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Processes\"/>
    </mc:Choice>
  </mc:AlternateContent>
  <xr:revisionPtr revIDLastSave="0" documentId="8_{7080B253-926F-4FC1-89C7-32D1D14516AD}" xr6:coauthVersionLast="36" xr6:coauthVersionMax="36" xr10:uidLastSave="{00000000-0000-0000-0000-000000000000}"/>
  <bookViews>
    <workbookView xWindow="-110" yWindow="-110" windowWidth="41500" windowHeight="16780" xr2:uid="{C2920302-FE34-4718-B4C7-62F1FBC592A9}"/>
  </bookViews>
  <sheets>
    <sheet name="Calculators by class" sheetId="16" r:id="rId1"/>
    <sheet name="Calculators by credit hour type" sheetId="18" r:id="rId2"/>
    <sheet name="ES_905 check" sheetId="9" r:id="rId3"/>
    <sheet name="Sheet1" sheetId="19" r:id="rId4"/>
    <sheet name="SCBCRSE" sheetId="15" state="hidden" r:id="rId5"/>
    <sheet name="2025 PTRM" sheetId="2" state="hidden" r:id="rId6"/>
    <sheet name="Credit hour types" sheetId="17" state="hidden" r:id="rId7"/>
  </sheets>
  <definedNames>
    <definedName name="_xlnm._FilterDatabase" localSheetId="2" hidden="1">'ES_905 check'!$A$3:$BU$3943</definedName>
    <definedName name="_xlnm._FilterDatabase" localSheetId="4" hidden="1">SCBCRSE!$A$1:$J$4812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8" i="18" l="1"/>
  <c r="I4" i="18"/>
  <c r="K4" i="16"/>
  <c r="K18" i="16"/>
  <c r="I4" i="16"/>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 i="2"/>
  <c r="BD5" i="9"/>
  <c r="BE5" i="9"/>
  <c r="BF5" i="9"/>
  <c r="BD6" i="9"/>
  <c r="BE6" i="9"/>
  <c r="BF6" i="9"/>
  <c r="BB7" i="9"/>
  <c r="BG7" i="9" s="1"/>
  <c r="BD7" i="9"/>
  <c r="BE7" i="9"/>
  <c r="BF7" i="9"/>
  <c r="BD8" i="9"/>
  <c r="BE8" i="9"/>
  <c r="BF8" i="9"/>
  <c r="BD9" i="9"/>
  <c r="BE9" i="9"/>
  <c r="BF9" i="9"/>
  <c r="BD10" i="9"/>
  <c r="BE10" i="9"/>
  <c r="BF10" i="9"/>
  <c r="BD11" i="9"/>
  <c r="BE11" i="9"/>
  <c r="BF11" i="9"/>
  <c r="BD12" i="9"/>
  <c r="BE12" i="9"/>
  <c r="BF12" i="9"/>
  <c r="BD13" i="9"/>
  <c r="BE13" i="9"/>
  <c r="BF13" i="9"/>
  <c r="BD14" i="9"/>
  <c r="BE14" i="9"/>
  <c r="BF14" i="9"/>
  <c r="BD15" i="9"/>
  <c r="BE15" i="9"/>
  <c r="BF15" i="9"/>
  <c r="BD16" i="9"/>
  <c r="BE16" i="9"/>
  <c r="BF16" i="9"/>
  <c r="BD17" i="9"/>
  <c r="BE17" i="9"/>
  <c r="BF17" i="9"/>
  <c r="BD18" i="9"/>
  <c r="BE18" i="9"/>
  <c r="BF18" i="9"/>
  <c r="BD19" i="9"/>
  <c r="BE19" i="9"/>
  <c r="BF19" i="9"/>
  <c r="BD20" i="9"/>
  <c r="BE20" i="9"/>
  <c r="BF20" i="9"/>
  <c r="BD21" i="9"/>
  <c r="BE21" i="9"/>
  <c r="BF21" i="9"/>
  <c r="BD22" i="9"/>
  <c r="BE22" i="9"/>
  <c r="BF22" i="9"/>
  <c r="BD23" i="9"/>
  <c r="BE23" i="9"/>
  <c r="BF23" i="9"/>
  <c r="BD24" i="9"/>
  <c r="BE24" i="9"/>
  <c r="BF24" i="9"/>
  <c r="BD25" i="9"/>
  <c r="BE25" i="9"/>
  <c r="BF25" i="9"/>
  <c r="BD26" i="9"/>
  <c r="BE26" i="9"/>
  <c r="BF26" i="9"/>
  <c r="BD27" i="9"/>
  <c r="BE27" i="9"/>
  <c r="BF27" i="9"/>
  <c r="BD28" i="9"/>
  <c r="BE28" i="9"/>
  <c r="BF28" i="9"/>
  <c r="BD29" i="9"/>
  <c r="BE29" i="9"/>
  <c r="BF29" i="9"/>
  <c r="BD30" i="9"/>
  <c r="BE30" i="9"/>
  <c r="BF30" i="9"/>
  <c r="BD31" i="9"/>
  <c r="BE31" i="9"/>
  <c r="BF31" i="9"/>
  <c r="BD32" i="9"/>
  <c r="BE32" i="9"/>
  <c r="BF32" i="9"/>
  <c r="BD33" i="9"/>
  <c r="BE33" i="9"/>
  <c r="BF33" i="9"/>
  <c r="BD34" i="9"/>
  <c r="BE34" i="9"/>
  <c r="BF34" i="9"/>
  <c r="BD35" i="9"/>
  <c r="BE35" i="9"/>
  <c r="BF35" i="9"/>
  <c r="BD36" i="9"/>
  <c r="BE36" i="9"/>
  <c r="BF36" i="9"/>
  <c r="BD37" i="9"/>
  <c r="BE37" i="9"/>
  <c r="BF37" i="9"/>
  <c r="BB38" i="9"/>
  <c r="BD38" i="9"/>
  <c r="BE38" i="9"/>
  <c r="BF38" i="9"/>
  <c r="BB39" i="9"/>
  <c r="BD39" i="9"/>
  <c r="BE39" i="9"/>
  <c r="BF39" i="9"/>
  <c r="BB40" i="9"/>
  <c r="BD40" i="9"/>
  <c r="BE40" i="9"/>
  <c r="BF40" i="9"/>
  <c r="BB41" i="9"/>
  <c r="BG41" i="9" s="1"/>
  <c r="BD41" i="9"/>
  <c r="BE41" i="9"/>
  <c r="BF41" i="9"/>
  <c r="BB42" i="9"/>
  <c r="BG42" i="9" s="1"/>
  <c r="BD42" i="9"/>
  <c r="BE42" i="9"/>
  <c r="BF42" i="9"/>
  <c r="BB43" i="9"/>
  <c r="BG43" i="9" s="1"/>
  <c r="BD43" i="9"/>
  <c r="BE43" i="9"/>
  <c r="BF43" i="9"/>
  <c r="BB44" i="9"/>
  <c r="BD44" i="9"/>
  <c r="BE44" i="9"/>
  <c r="BF44" i="9"/>
  <c r="BB45" i="9"/>
  <c r="BG45" i="9" s="1"/>
  <c r="BD45" i="9"/>
  <c r="BE45" i="9"/>
  <c r="BF45" i="9"/>
  <c r="BB46" i="9"/>
  <c r="BD46" i="9"/>
  <c r="BE46" i="9"/>
  <c r="BF46" i="9"/>
  <c r="BB47" i="9"/>
  <c r="BD47" i="9"/>
  <c r="BE47" i="9"/>
  <c r="BF47" i="9"/>
  <c r="BD48" i="9"/>
  <c r="BE48" i="9"/>
  <c r="BF48" i="9"/>
  <c r="BB49" i="9"/>
  <c r="BG49" i="9" s="1"/>
  <c r="BD49" i="9"/>
  <c r="BE49" i="9"/>
  <c r="BF49" i="9"/>
  <c r="BD50" i="9"/>
  <c r="BE50" i="9"/>
  <c r="BF50" i="9"/>
  <c r="BD51" i="9"/>
  <c r="BE51" i="9"/>
  <c r="BF51" i="9"/>
  <c r="BD52" i="9"/>
  <c r="BE52" i="9"/>
  <c r="BF52" i="9"/>
  <c r="BD53" i="9"/>
  <c r="BE53" i="9"/>
  <c r="BF53" i="9"/>
  <c r="BB54" i="9"/>
  <c r="BD54" i="9"/>
  <c r="BE54" i="9"/>
  <c r="BF54" i="9"/>
  <c r="BB55" i="9"/>
  <c r="BD55" i="9"/>
  <c r="BE55" i="9"/>
  <c r="BF55" i="9"/>
  <c r="BB56" i="9"/>
  <c r="BD56" i="9"/>
  <c r="BE56" i="9"/>
  <c r="BF56" i="9"/>
  <c r="BB57" i="9"/>
  <c r="BD57" i="9"/>
  <c r="BE57" i="9"/>
  <c r="BF57" i="9"/>
  <c r="BD58" i="9"/>
  <c r="BE58" i="9"/>
  <c r="BF58" i="9"/>
  <c r="BD59" i="9"/>
  <c r="BE59" i="9"/>
  <c r="BF59" i="9"/>
  <c r="BD60" i="9"/>
  <c r="BE60" i="9"/>
  <c r="BF60" i="9"/>
  <c r="BD61" i="9"/>
  <c r="BE61" i="9"/>
  <c r="BF61" i="9"/>
  <c r="BD62" i="9"/>
  <c r="BE62" i="9"/>
  <c r="BF62" i="9"/>
  <c r="BB63" i="9"/>
  <c r="BG63" i="9" s="1"/>
  <c r="BD63" i="9"/>
  <c r="BE63" i="9"/>
  <c r="BF63" i="9"/>
  <c r="BH63" i="9"/>
  <c r="BN63" i="9" s="1"/>
  <c r="BB64" i="9"/>
  <c r="BD64" i="9"/>
  <c r="BE64" i="9"/>
  <c r="BF64" i="9"/>
  <c r="BB65" i="9"/>
  <c r="BG65" i="9" s="1"/>
  <c r="BD65" i="9"/>
  <c r="BE65" i="9"/>
  <c r="BF65" i="9"/>
  <c r="BB66" i="9"/>
  <c r="BG66" i="9" s="1"/>
  <c r="BM66" i="9" s="1"/>
  <c r="BD66" i="9"/>
  <c r="BE66" i="9"/>
  <c r="BF66" i="9"/>
  <c r="BD67" i="9"/>
  <c r="BE67" i="9"/>
  <c r="BF67" i="9"/>
  <c r="BD68" i="9"/>
  <c r="BE68" i="9"/>
  <c r="BF68" i="9"/>
  <c r="BD69" i="9"/>
  <c r="BE69" i="9"/>
  <c r="BF69" i="9"/>
  <c r="BD70" i="9"/>
  <c r="BE70" i="9"/>
  <c r="BF70" i="9"/>
  <c r="BD71" i="9"/>
  <c r="BE71" i="9"/>
  <c r="BF71" i="9"/>
  <c r="BD72" i="9"/>
  <c r="BE72" i="9"/>
  <c r="BF72" i="9"/>
  <c r="BD73" i="9"/>
  <c r="BE73" i="9"/>
  <c r="BF73" i="9"/>
  <c r="BD74" i="9"/>
  <c r="BE74" i="9"/>
  <c r="BF74" i="9"/>
  <c r="BD75" i="9"/>
  <c r="BE75" i="9"/>
  <c r="BF75" i="9"/>
  <c r="BD76" i="9"/>
  <c r="BE76" i="9"/>
  <c r="BF76" i="9"/>
  <c r="BD77" i="9"/>
  <c r="BE77" i="9"/>
  <c r="BF77" i="9"/>
  <c r="BD78" i="9"/>
  <c r="BE78" i="9"/>
  <c r="BF78" i="9"/>
  <c r="BD79" i="9"/>
  <c r="BE79" i="9"/>
  <c r="BF79" i="9"/>
  <c r="BD80" i="9"/>
  <c r="BE80" i="9"/>
  <c r="BF80" i="9"/>
  <c r="BD81" i="9"/>
  <c r="BE81" i="9"/>
  <c r="BF81" i="9"/>
  <c r="BD82" i="9"/>
  <c r="BE82" i="9"/>
  <c r="BF82" i="9"/>
  <c r="BD83" i="9"/>
  <c r="BE83" i="9"/>
  <c r="BF83" i="9"/>
  <c r="BD84" i="9"/>
  <c r="BE84" i="9"/>
  <c r="BF84" i="9"/>
  <c r="BD85" i="9"/>
  <c r="BE85" i="9"/>
  <c r="BF85" i="9"/>
  <c r="BD86" i="9"/>
  <c r="BE86" i="9"/>
  <c r="BF86" i="9"/>
  <c r="BD87" i="9"/>
  <c r="BE87" i="9"/>
  <c r="BF87" i="9"/>
  <c r="BD88" i="9"/>
  <c r="BE88" i="9"/>
  <c r="BC88" i="9" s="1"/>
  <c r="BF88" i="9"/>
  <c r="BD89" i="9"/>
  <c r="BE89" i="9"/>
  <c r="BF89" i="9"/>
  <c r="BD90" i="9"/>
  <c r="BE90" i="9"/>
  <c r="BF90" i="9"/>
  <c r="BD91" i="9"/>
  <c r="BE91" i="9"/>
  <c r="BC91" i="9" s="1"/>
  <c r="BF91" i="9"/>
  <c r="BD92" i="9"/>
  <c r="BE92" i="9"/>
  <c r="BF92" i="9"/>
  <c r="BD93" i="9"/>
  <c r="BE93" i="9"/>
  <c r="BF93" i="9"/>
  <c r="BD94" i="9"/>
  <c r="BE94" i="9"/>
  <c r="BF94" i="9"/>
  <c r="BD95" i="9"/>
  <c r="BE95" i="9"/>
  <c r="BF95" i="9"/>
  <c r="BD96" i="9"/>
  <c r="BE96" i="9"/>
  <c r="BF96" i="9"/>
  <c r="BB97" i="9"/>
  <c r="BG97" i="9" s="1"/>
  <c r="BD97" i="9"/>
  <c r="BE97" i="9"/>
  <c r="BF97" i="9"/>
  <c r="BB98" i="9"/>
  <c r="BH98" i="9" s="1"/>
  <c r="BD98" i="9"/>
  <c r="BE98" i="9"/>
  <c r="BF98" i="9"/>
  <c r="BK98" i="9"/>
  <c r="BB99" i="9"/>
  <c r="BG99" i="9" s="1"/>
  <c r="BD99" i="9"/>
  <c r="BE99" i="9"/>
  <c r="BF99" i="9"/>
  <c r="BH99" i="9"/>
  <c r="BN99" i="9" s="1"/>
  <c r="BD100" i="9"/>
  <c r="BE100" i="9"/>
  <c r="BF100" i="9"/>
  <c r="BD101" i="9"/>
  <c r="BE101" i="9"/>
  <c r="BF101" i="9"/>
  <c r="BD102" i="9"/>
  <c r="BE102" i="9"/>
  <c r="BF102" i="9"/>
  <c r="BD103" i="9"/>
  <c r="BE103" i="9"/>
  <c r="BF103" i="9"/>
  <c r="BD104" i="9"/>
  <c r="BE104" i="9"/>
  <c r="BF104" i="9"/>
  <c r="BD105" i="9"/>
  <c r="BE105" i="9"/>
  <c r="BF105" i="9"/>
  <c r="BD106" i="9"/>
  <c r="BE106" i="9"/>
  <c r="BF106" i="9"/>
  <c r="BD107" i="9"/>
  <c r="BE107" i="9"/>
  <c r="BF107" i="9"/>
  <c r="BB108" i="9"/>
  <c r="BG108" i="9" s="1"/>
  <c r="BD108" i="9"/>
  <c r="BE108" i="9"/>
  <c r="BF108" i="9"/>
  <c r="BB109" i="9"/>
  <c r="BG109" i="9" s="1"/>
  <c r="BD109" i="9"/>
  <c r="BE109" i="9"/>
  <c r="BF109" i="9"/>
  <c r="BD110" i="9"/>
  <c r="BE110" i="9"/>
  <c r="BF110" i="9"/>
  <c r="BD111" i="9"/>
  <c r="BE111" i="9"/>
  <c r="BF111" i="9"/>
  <c r="BD112" i="9"/>
  <c r="BE112" i="9"/>
  <c r="BF112" i="9"/>
  <c r="BD113" i="9"/>
  <c r="BE113" i="9"/>
  <c r="BF113" i="9"/>
  <c r="BD114" i="9"/>
  <c r="BE114" i="9"/>
  <c r="BC114" i="9" s="1"/>
  <c r="BF114" i="9"/>
  <c r="BD115" i="9"/>
  <c r="BE115" i="9"/>
  <c r="BF115" i="9"/>
  <c r="BD116" i="9"/>
  <c r="BE116" i="9"/>
  <c r="BF116" i="9"/>
  <c r="BD117" i="9"/>
  <c r="BE117" i="9"/>
  <c r="BF117" i="9"/>
  <c r="BD118" i="9"/>
  <c r="BE118" i="9"/>
  <c r="BF118" i="9"/>
  <c r="BD119" i="9"/>
  <c r="BE119" i="9"/>
  <c r="BF119" i="9"/>
  <c r="BD120" i="9"/>
  <c r="BE120" i="9"/>
  <c r="BF120" i="9"/>
  <c r="BD121" i="9"/>
  <c r="BE121" i="9"/>
  <c r="BF121" i="9"/>
  <c r="BD122" i="9"/>
  <c r="BE122" i="9"/>
  <c r="BF122" i="9"/>
  <c r="BD123" i="9"/>
  <c r="BE123" i="9"/>
  <c r="BF123" i="9"/>
  <c r="BD124" i="9"/>
  <c r="BE124" i="9"/>
  <c r="BF124" i="9"/>
  <c r="BD125" i="9"/>
  <c r="BE125" i="9"/>
  <c r="BF125" i="9"/>
  <c r="BD126" i="9"/>
  <c r="BE126" i="9"/>
  <c r="BF126" i="9"/>
  <c r="BD127" i="9"/>
  <c r="BE127" i="9"/>
  <c r="BF127" i="9"/>
  <c r="BD128" i="9"/>
  <c r="BE128" i="9"/>
  <c r="BF128" i="9"/>
  <c r="BD129" i="9"/>
  <c r="BE129" i="9"/>
  <c r="BF129" i="9"/>
  <c r="BD130" i="9"/>
  <c r="BE130" i="9"/>
  <c r="BF130" i="9"/>
  <c r="BD131" i="9"/>
  <c r="BE131" i="9"/>
  <c r="BF131" i="9"/>
  <c r="BD132" i="9"/>
  <c r="BE132" i="9"/>
  <c r="BF132" i="9"/>
  <c r="BD133" i="9"/>
  <c r="BE133" i="9"/>
  <c r="BF133" i="9"/>
  <c r="BD134" i="9"/>
  <c r="BE134" i="9"/>
  <c r="BF134" i="9"/>
  <c r="BD135" i="9"/>
  <c r="BE135" i="9"/>
  <c r="BF135" i="9"/>
  <c r="BD136" i="9"/>
  <c r="BE136" i="9"/>
  <c r="BF136" i="9"/>
  <c r="BD137" i="9"/>
  <c r="BE137" i="9"/>
  <c r="BF137" i="9"/>
  <c r="BD138" i="9"/>
  <c r="BE138" i="9"/>
  <c r="BF138" i="9"/>
  <c r="BD139" i="9"/>
  <c r="BE139" i="9"/>
  <c r="BF139" i="9"/>
  <c r="BD140" i="9"/>
  <c r="BE140" i="9"/>
  <c r="BF140" i="9"/>
  <c r="BD141" i="9"/>
  <c r="BE141" i="9"/>
  <c r="BF141" i="9"/>
  <c r="BD142" i="9"/>
  <c r="BE142" i="9"/>
  <c r="BF142" i="9"/>
  <c r="BD143" i="9"/>
  <c r="BE143" i="9"/>
  <c r="BF143" i="9"/>
  <c r="BD144" i="9"/>
  <c r="BE144" i="9"/>
  <c r="BF144" i="9"/>
  <c r="BD145" i="9"/>
  <c r="BE145" i="9"/>
  <c r="BF145" i="9"/>
  <c r="BD146" i="9"/>
  <c r="BE146" i="9"/>
  <c r="BF146" i="9"/>
  <c r="BD147" i="9"/>
  <c r="BE147" i="9"/>
  <c r="BF147" i="9"/>
  <c r="BD148" i="9"/>
  <c r="BE148" i="9"/>
  <c r="BF148" i="9"/>
  <c r="BD149" i="9"/>
  <c r="BE149" i="9"/>
  <c r="BF149" i="9"/>
  <c r="BD150" i="9"/>
  <c r="BE150" i="9"/>
  <c r="BF150" i="9"/>
  <c r="BD151" i="9"/>
  <c r="BE151" i="9"/>
  <c r="BF151" i="9"/>
  <c r="BD152" i="9"/>
  <c r="BE152" i="9"/>
  <c r="BF152" i="9"/>
  <c r="BD153" i="9"/>
  <c r="BE153" i="9"/>
  <c r="BF153" i="9"/>
  <c r="BD154" i="9"/>
  <c r="BE154" i="9"/>
  <c r="BF154" i="9"/>
  <c r="BD155" i="9"/>
  <c r="BE155" i="9"/>
  <c r="BF155" i="9"/>
  <c r="BD156" i="9"/>
  <c r="BE156" i="9"/>
  <c r="BF156" i="9"/>
  <c r="BD157" i="9"/>
  <c r="BE157" i="9"/>
  <c r="BF157" i="9"/>
  <c r="BD158" i="9"/>
  <c r="BE158" i="9"/>
  <c r="BF158" i="9"/>
  <c r="BD159" i="9"/>
  <c r="BE159" i="9"/>
  <c r="BF159" i="9"/>
  <c r="BD160" i="9"/>
  <c r="BE160" i="9"/>
  <c r="BF160" i="9"/>
  <c r="BD161" i="9"/>
  <c r="BE161" i="9"/>
  <c r="BF161" i="9"/>
  <c r="BD162" i="9"/>
  <c r="BE162" i="9"/>
  <c r="BC162" i="9" s="1"/>
  <c r="BF162" i="9"/>
  <c r="BD163" i="9"/>
  <c r="BE163" i="9"/>
  <c r="BF163" i="9"/>
  <c r="BD164" i="9"/>
  <c r="BE164" i="9"/>
  <c r="BF164" i="9"/>
  <c r="BD165" i="9"/>
  <c r="BE165" i="9"/>
  <c r="BF165" i="9"/>
  <c r="BD166" i="9"/>
  <c r="BE166" i="9"/>
  <c r="BF166" i="9"/>
  <c r="BD167" i="9"/>
  <c r="BE167" i="9"/>
  <c r="BF167" i="9"/>
  <c r="BD168" i="9"/>
  <c r="BE168" i="9"/>
  <c r="BF168" i="9"/>
  <c r="BD169" i="9"/>
  <c r="BE169" i="9"/>
  <c r="BF169" i="9"/>
  <c r="BD170" i="9"/>
  <c r="BE170" i="9"/>
  <c r="BF170" i="9"/>
  <c r="BD171" i="9"/>
  <c r="BE171" i="9"/>
  <c r="BF171" i="9"/>
  <c r="BD172" i="9"/>
  <c r="BE172" i="9"/>
  <c r="BF172" i="9"/>
  <c r="BD173" i="9"/>
  <c r="BE173" i="9"/>
  <c r="BF173" i="9"/>
  <c r="BB174" i="9"/>
  <c r="BD174" i="9"/>
  <c r="BE174" i="9"/>
  <c r="BF174" i="9"/>
  <c r="BB175" i="9"/>
  <c r="BG175" i="9" s="1"/>
  <c r="BM175" i="9" s="1"/>
  <c r="BD175" i="9"/>
  <c r="BE175" i="9"/>
  <c r="BF175" i="9"/>
  <c r="BD176" i="9"/>
  <c r="BE176" i="9"/>
  <c r="BF176" i="9"/>
  <c r="BD177" i="9"/>
  <c r="BE177" i="9"/>
  <c r="BF177" i="9"/>
  <c r="BD178" i="9"/>
  <c r="BE178" i="9"/>
  <c r="BF178" i="9"/>
  <c r="BD179" i="9"/>
  <c r="BE179" i="9"/>
  <c r="BF179" i="9"/>
  <c r="BD180" i="9"/>
  <c r="BE180" i="9"/>
  <c r="BF180" i="9"/>
  <c r="BD181" i="9"/>
  <c r="BE181" i="9"/>
  <c r="BF181" i="9"/>
  <c r="BD182" i="9"/>
  <c r="BE182" i="9"/>
  <c r="BF182" i="9"/>
  <c r="BD183" i="9"/>
  <c r="BE183" i="9"/>
  <c r="BF183" i="9"/>
  <c r="BD184" i="9"/>
  <c r="BE184" i="9"/>
  <c r="BF184" i="9"/>
  <c r="BD185" i="9"/>
  <c r="BE185" i="9"/>
  <c r="BF185" i="9"/>
  <c r="BD186" i="9"/>
  <c r="BE186" i="9"/>
  <c r="BF186" i="9"/>
  <c r="BD187" i="9"/>
  <c r="BE187" i="9"/>
  <c r="BF187" i="9"/>
  <c r="BD188" i="9"/>
  <c r="BE188" i="9"/>
  <c r="BF188" i="9"/>
  <c r="BD189" i="9"/>
  <c r="BE189" i="9"/>
  <c r="BF189" i="9"/>
  <c r="BD190" i="9"/>
  <c r="BE190" i="9"/>
  <c r="BF190" i="9"/>
  <c r="BD191" i="9"/>
  <c r="BE191" i="9"/>
  <c r="BC191" i="9" s="1"/>
  <c r="BF191" i="9"/>
  <c r="BD192" i="9"/>
  <c r="BE192" i="9"/>
  <c r="BF192" i="9"/>
  <c r="BD193" i="9"/>
  <c r="BE193" i="9"/>
  <c r="BF193" i="9"/>
  <c r="BD194" i="9"/>
  <c r="BE194" i="9"/>
  <c r="BF194" i="9"/>
  <c r="BD195" i="9"/>
  <c r="BE195" i="9"/>
  <c r="BF195" i="9"/>
  <c r="BD196" i="9"/>
  <c r="BE196" i="9"/>
  <c r="BF196" i="9"/>
  <c r="BD197" i="9"/>
  <c r="BE197" i="9"/>
  <c r="BF197" i="9"/>
  <c r="BD198" i="9"/>
  <c r="BE198" i="9"/>
  <c r="BF198" i="9"/>
  <c r="BD199" i="9"/>
  <c r="BE199" i="9"/>
  <c r="BC199" i="9" s="1"/>
  <c r="BF199" i="9"/>
  <c r="BD200" i="9"/>
  <c r="BE200" i="9"/>
  <c r="BF200" i="9"/>
  <c r="BD201" i="9"/>
  <c r="BE201" i="9"/>
  <c r="BF201" i="9"/>
  <c r="BD202" i="9"/>
  <c r="BE202" i="9"/>
  <c r="BF202" i="9"/>
  <c r="BD203" i="9"/>
  <c r="BE203" i="9"/>
  <c r="BF203" i="9"/>
  <c r="BD204" i="9"/>
  <c r="BE204" i="9"/>
  <c r="BF204" i="9"/>
  <c r="BD205" i="9"/>
  <c r="BE205" i="9"/>
  <c r="BF205" i="9"/>
  <c r="BD206" i="9"/>
  <c r="BE206" i="9"/>
  <c r="BF206" i="9"/>
  <c r="BD207" i="9"/>
  <c r="BE207" i="9"/>
  <c r="BC207" i="9" s="1"/>
  <c r="BF207" i="9"/>
  <c r="BD208" i="9"/>
  <c r="BE208" i="9"/>
  <c r="BF208" i="9"/>
  <c r="BD209" i="9"/>
  <c r="BE209" i="9"/>
  <c r="BF209" i="9"/>
  <c r="BD210" i="9"/>
  <c r="BE210" i="9"/>
  <c r="BF210" i="9"/>
  <c r="BD211" i="9"/>
  <c r="BE211" i="9"/>
  <c r="BF211" i="9"/>
  <c r="BD212" i="9"/>
  <c r="BE212" i="9"/>
  <c r="BF212" i="9"/>
  <c r="BD213" i="9"/>
  <c r="BE213" i="9"/>
  <c r="BF213" i="9"/>
  <c r="BD214" i="9"/>
  <c r="BE214" i="9"/>
  <c r="BF214" i="9"/>
  <c r="BD215" i="9"/>
  <c r="BE215" i="9"/>
  <c r="BF215" i="9"/>
  <c r="BD216" i="9"/>
  <c r="BE216" i="9"/>
  <c r="BF216" i="9"/>
  <c r="BD217" i="9"/>
  <c r="BE217" i="9"/>
  <c r="BF217" i="9"/>
  <c r="BD218" i="9"/>
  <c r="BE218" i="9"/>
  <c r="BF218" i="9"/>
  <c r="BD219" i="9"/>
  <c r="BE219" i="9"/>
  <c r="BC219" i="9" s="1"/>
  <c r="BF219" i="9"/>
  <c r="BD220" i="9"/>
  <c r="BE220" i="9"/>
  <c r="BF220" i="9"/>
  <c r="BD221" i="9"/>
  <c r="BE221" i="9"/>
  <c r="BF221" i="9"/>
  <c r="BD222" i="9"/>
  <c r="BE222" i="9"/>
  <c r="BF222" i="9"/>
  <c r="BD223" i="9"/>
  <c r="BE223" i="9"/>
  <c r="BF223" i="9"/>
  <c r="BB224" i="9"/>
  <c r="BG224" i="9" s="1"/>
  <c r="BM224" i="9" s="1"/>
  <c r="BD224" i="9"/>
  <c r="BE224" i="9"/>
  <c r="BF224" i="9"/>
  <c r="BH224" i="9"/>
  <c r="BN224" i="9" s="1"/>
  <c r="BB225" i="9"/>
  <c r="BG225" i="9" s="1"/>
  <c r="BD225" i="9"/>
  <c r="BE225" i="9"/>
  <c r="BF225" i="9"/>
  <c r="BD226" i="9"/>
  <c r="BE226" i="9"/>
  <c r="BF226" i="9"/>
  <c r="BD227" i="9"/>
  <c r="BE227" i="9"/>
  <c r="BC227" i="9" s="1"/>
  <c r="BF227" i="9"/>
  <c r="BD228" i="9"/>
  <c r="BE228" i="9"/>
  <c r="BF228" i="9"/>
  <c r="BD229" i="9"/>
  <c r="BE229" i="9"/>
  <c r="BF229" i="9"/>
  <c r="BD230" i="9"/>
  <c r="BE230" i="9"/>
  <c r="BF230" i="9"/>
  <c r="BD231" i="9"/>
  <c r="BE231" i="9"/>
  <c r="BF231" i="9"/>
  <c r="BB232" i="9"/>
  <c r="BG232" i="9" s="1"/>
  <c r="BD232" i="9"/>
  <c r="BE232" i="9"/>
  <c r="BF232" i="9"/>
  <c r="BB233" i="9"/>
  <c r="BD233" i="9"/>
  <c r="BE233" i="9"/>
  <c r="BF233" i="9"/>
  <c r="BG233" i="9"/>
  <c r="BH233" i="9"/>
  <c r="BD234" i="9"/>
  <c r="BE234" i="9"/>
  <c r="BF234" i="9"/>
  <c r="BD235" i="9"/>
  <c r="BE235" i="9"/>
  <c r="BF235" i="9"/>
  <c r="BD236" i="9"/>
  <c r="BE236" i="9"/>
  <c r="BF236" i="9"/>
  <c r="BD237" i="9"/>
  <c r="BE237" i="9"/>
  <c r="BF237" i="9"/>
  <c r="BD238" i="9"/>
  <c r="BE238" i="9"/>
  <c r="BF238" i="9"/>
  <c r="BD239" i="9"/>
  <c r="BE239" i="9"/>
  <c r="BF239" i="9"/>
  <c r="BD240" i="9"/>
  <c r="BE240" i="9"/>
  <c r="BF240" i="9"/>
  <c r="BD241" i="9"/>
  <c r="BE241" i="9"/>
  <c r="BF241" i="9"/>
  <c r="BD242" i="9"/>
  <c r="BE242" i="9"/>
  <c r="BF242" i="9"/>
  <c r="BD243" i="9"/>
  <c r="BE243" i="9"/>
  <c r="BF243" i="9"/>
  <c r="BD244" i="9"/>
  <c r="BE244" i="9"/>
  <c r="BF244" i="9"/>
  <c r="BD245" i="9"/>
  <c r="BE245" i="9"/>
  <c r="BF245" i="9"/>
  <c r="BD246" i="9"/>
  <c r="BE246" i="9"/>
  <c r="BF246" i="9"/>
  <c r="BD247" i="9"/>
  <c r="BE247" i="9"/>
  <c r="BF247" i="9"/>
  <c r="BD248" i="9"/>
  <c r="BE248" i="9"/>
  <c r="BF248" i="9"/>
  <c r="BD249" i="9"/>
  <c r="BE249" i="9"/>
  <c r="BF249" i="9"/>
  <c r="BD250" i="9"/>
  <c r="BE250" i="9"/>
  <c r="BF250" i="9"/>
  <c r="BD251" i="9"/>
  <c r="BE251" i="9"/>
  <c r="BF251" i="9"/>
  <c r="BD252" i="9"/>
  <c r="BE252" i="9"/>
  <c r="BF252" i="9"/>
  <c r="BD253" i="9"/>
  <c r="BE253" i="9"/>
  <c r="BF253" i="9"/>
  <c r="BD254" i="9"/>
  <c r="BE254" i="9"/>
  <c r="BF254" i="9"/>
  <c r="BD255" i="9"/>
  <c r="BE255" i="9"/>
  <c r="BF255" i="9"/>
  <c r="BD256" i="9"/>
  <c r="BE256" i="9"/>
  <c r="BF256" i="9"/>
  <c r="BD257" i="9"/>
  <c r="BE257" i="9"/>
  <c r="BF257" i="9"/>
  <c r="BD258" i="9"/>
  <c r="BE258" i="9"/>
  <c r="BF258" i="9"/>
  <c r="BD259" i="9"/>
  <c r="BE259" i="9"/>
  <c r="BF259" i="9"/>
  <c r="BD260" i="9"/>
  <c r="BE260" i="9"/>
  <c r="BF260" i="9"/>
  <c r="BD261" i="9"/>
  <c r="BE261" i="9"/>
  <c r="BF261" i="9"/>
  <c r="BD262" i="9"/>
  <c r="BE262" i="9"/>
  <c r="BF262" i="9"/>
  <c r="BD263" i="9"/>
  <c r="BE263" i="9"/>
  <c r="BF263" i="9"/>
  <c r="BD264" i="9"/>
  <c r="BE264" i="9"/>
  <c r="BF264" i="9"/>
  <c r="BD265" i="9"/>
  <c r="BE265" i="9"/>
  <c r="BF265" i="9"/>
  <c r="BB266" i="9"/>
  <c r="BH266" i="9" s="1"/>
  <c r="BN266" i="9" s="1"/>
  <c r="BD266" i="9"/>
  <c r="BK266" i="9" s="1"/>
  <c r="BE266" i="9"/>
  <c r="BF266" i="9"/>
  <c r="BG266" i="9"/>
  <c r="BB267" i="9"/>
  <c r="BG267" i="9" s="1"/>
  <c r="BD267" i="9"/>
  <c r="BK267" i="9" s="1"/>
  <c r="BE267" i="9"/>
  <c r="BF267" i="9"/>
  <c r="BB268" i="9"/>
  <c r="BH268" i="9" s="1"/>
  <c r="BD268" i="9"/>
  <c r="BE268" i="9"/>
  <c r="BF268" i="9"/>
  <c r="BG268" i="9"/>
  <c r="BB269" i="9"/>
  <c r="BG269" i="9" s="1"/>
  <c r="BM269" i="9" s="1"/>
  <c r="BD269" i="9"/>
  <c r="BE269" i="9"/>
  <c r="BF269" i="9"/>
  <c r="BB270" i="9"/>
  <c r="BD270" i="9"/>
  <c r="BE270" i="9"/>
  <c r="BF270" i="9"/>
  <c r="BK270" i="9"/>
  <c r="BD271" i="9"/>
  <c r="BE271" i="9"/>
  <c r="BF271" i="9"/>
  <c r="BD272" i="9"/>
  <c r="BE272" i="9"/>
  <c r="BK272" i="9" s="1"/>
  <c r="BF272" i="9"/>
  <c r="BD273" i="9"/>
  <c r="BE273" i="9"/>
  <c r="BF273" i="9"/>
  <c r="BD274" i="9"/>
  <c r="BE274" i="9"/>
  <c r="BK274" i="9" s="1"/>
  <c r="BF274" i="9"/>
  <c r="BD275" i="9"/>
  <c r="BE275" i="9"/>
  <c r="BF275" i="9"/>
  <c r="BD276" i="9"/>
  <c r="BE276" i="9"/>
  <c r="BF276" i="9"/>
  <c r="BD277" i="9"/>
  <c r="BE277" i="9"/>
  <c r="BF277" i="9"/>
  <c r="BD278" i="9"/>
  <c r="BE278" i="9"/>
  <c r="BF278" i="9"/>
  <c r="BD279" i="9"/>
  <c r="BE279" i="9"/>
  <c r="BF279" i="9"/>
  <c r="BK279" i="9"/>
  <c r="BB280" i="9"/>
  <c r="BD280" i="9"/>
  <c r="BE280" i="9"/>
  <c r="BK280" i="9" s="1"/>
  <c r="BF280" i="9"/>
  <c r="BB281" i="9"/>
  <c r="BG281" i="9" s="1"/>
  <c r="BM281" i="9" s="1"/>
  <c r="BD281" i="9"/>
  <c r="BE281" i="9"/>
  <c r="BF281" i="9"/>
  <c r="BD282" i="9"/>
  <c r="BE282" i="9"/>
  <c r="BF282" i="9"/>
  <c r="BD283" i="9"/>
  <c r="BE283" i="9"/>
  <c r="BF283" i="9"/>
  <c r="BD284" i="9"/>
  <c r="BE284" i="9"/>
  <c r="BF284" i="9"/>
  <c r="BD285" i="9"/>
  <c r="BE285" i="9"/>
  <c r="BF285" i="9"/>
  <c r="BB286" i="9"/>
  <c r="BG286" i="9" s="1"/>
  <c r="BD286" i="9"/>
  <c r="BE286" i="9"/>
  <c r="BF286" i="9"/>
  <c r="BH286" i="9"/>
  <c r="BN286" i="9" s="1"/>
  <c r="BB287" i="9"/>
  <c r="BG287" i="9" s="1"/>
  <c r="BM287" i="9" s="1"/>
  <c r="BD287" i="9"/>
  <c r="BE287" i="9"/>
  <c r="BF287" i="9"/>
  <c r="BB288" i="9"/>
  <c r="BD288" i="9"/>
  <c r="BE288" i="9"/>
  <c r="BF288" i="9"/>
  <c r="BG288" i="9"/>
  <c r="BH288" i="9"/>
  <c r="BB289" i="9"/>
  <c r="BD289" i="9"/>
  <c r="BE289" i="9"/>
  <c r="BF289" i="9"/>
  <c r="BD290" i="9"/>
  <c r="BE290" i="9"/>
  <c r="BF290" i="9"/>
  <c r="BD291" i="9"/>
  <c r="BE291" i="9"/>
  <c r="BF291" i="9"/>
  <c r="BD292" i="9"/>
  <c r="BE292" i="9"/>
  <c r="BF292" i="9"/>
  <c r="BD293" i="9"/>
  <c r="BE293" i="9"/>
  <c r="BF293" i="9"/>
  <c r="BD294" i="9"/>
  <c r="BE294" i="9"/>
  <c r="BF294" i="9"/>
  <c r="BD295" i="9"/>
  <c r="BE295" i="9"/>
  <c r="BF295" i="9"/>
  <c r="BD296" i="9"/>
  <c r="BE296" i="9"/>
  <c r="BF296" i="9"/>
  <c r="BD297" i="9"/>
  <c r="BE297" i="9"/>
  <c r="BF297" i="9"/>
  <c r="BD298" i="9"/>
  <c r="BE298" i="9"/>
  <c r="BF298" i="9"/>
  <c r="BD299" i="9"/>
  <c r="BE299" i="9"/>
  <c r="BF299" i="9"/>
  <c r="BD300" i="9"/>
  <c r="BE300" i="9"/>
  <c r="BF300" i="9"/>
  <c r="BD301" i="9"/>
  <c r="BE301" i="9"/>
  <c r="BF301" i="9"/>
  <c r="BD302" i="9"/>
  <c r="BE302" i="9"/>
  <c r="BF302" i="9"/>
  <c r="BD303" i="9"/>
  <c r="BE303" i="9"/>
  <c r="BF303" i="9"/>
  <c r="BB304" i="9"/>
  <c r="BD304" i="9"/>
  <c r="BE304" i="9"/>
  <c r="BK304" i="9" s="1"/>
  <c r="BF304" i="9"/>
  <c r="BD305" i="9"/>
  <c r="BE305" i="9"/>
  <c r="BF305" i="9"/>
  <c r="BD306" i="9"/>
  <c r="BE306" i="9"/>
  <c r="BF306" i="9"/>
  <c r="BD307" i="9"/>
  <c r="BE307" i="9"/>
  <c r="BF307" i="9"/>
  <c r="BD308" i="9"/>
  <c r="BE308" i="9"/>
  <c r="BF308" i="9"/>
  <c r="BD309" i="9"/>
  <c r="BE309" i="9"/>
  <c r="BF309" i="9"/>
  <c r="BD310" i="9"/>
  <c r="BE310" i="9"/>
  <c r="BF310" i="9"/>
  <c r="BD311" i="9"/>
  <c r="BE311" i="9"/>
  <c r="BF311" i="9"/>
  <c r="BD312" i="9"/>
  <c r="BE312" i="9"/>
  <c r="BF312" i="9"/>
  <c r="BD313" i="9"/>
  <c r="BE313" i="9"/>
  <c r="BF313" i="9"/>
  <c r="BD314" i="9"/>
  <c r="BE314" i="9"/>
  <c r="BF314" i="9"/>
  <c r="BD315" i="9"/>
  <c r="BE315" i="9"/>
  <c r="BF315" i="9"/>
  <c r="BD316" i="9"/>
  <c r="BE316" i="9"/>
  <c r="BF316" i="9"/>
  <c r="BB317" i="9"/>
  <c r="BG317" i="9" s="1"/>
  <c r="BM317" i="9" s="1"/>
  <c r="BD317" i="9"/>
  <c r="BE317" i="9"/>
  <c r="BF317" i="9"/>
  <c r="BB318" i="9"/>
  <c r="BD318" i="9"/>
  <c r="BE318" i="9"/>
  <c r="BF318" i="9"/>
  <c r="BB319" i="9"/>
  <c r="BH319" i="9" s="1"/>
  <c r="BD319" i="9"/>
  <c r="BE319" i="9"/>
  <c r="BF319" i="9"/>
  <c r="BB320" i="9"/>
  <c r="BG320" i="9" s="1"/>
  <c r="BD320" i="9"/>
  <c r="BE320" i="9"/>
  <c r="BF320" i="9"/>
  <c r="BB321" i="9"/>
  <c r="BG321" i="9" s="1"/>
  <c r="BD321" i="9"/>
  <c r="BE321" i="9"/>
  <c r="BF321" i="9"/>
  <c r="BB322" i="9"/>
  <c r="BG322" i="9" s="1"/>
  <c r="BD322" i="9"/>
  <c r="BE322" i="9"/>
  <c r="BF322" i="9"/>
  <c r="BB323" i="9"/>
  <c r="BG323" i="9" s="1"/>
  <c r="BD323" i="9"/>
  <c r="BE323" i="9"/>
  <c r="BF323" i="9"/>
  <c r="BH323" i="9"/>
  <c r="BB324" i="9"/>
  <c r="BG324" i="9" s="1"/>
  <c r="BD324" i="9"/>
  <c r="BE324" i="9"/>
  <c r="BF324" i="9"/>
  <c r="BH324" i="9"/>
  <c r="BN324" i="9" s="1"/>
  <c r="BB325" i="9"/>
  <c r="BG325" i="9" s="1"/>
  <c r="BD325" i="9"/>
  <c r="BE325" i="9"/>
  <c r="BF325" i="9"/>
  <c r="BB326" i="9"/>
  <c r="BG326" i="9" s="1"/>
  <c r="BD326" i="9"/>
  <c r="BE326" i="9"/>
  <c r="BF326" i="9"/>
  <c r="BB327" i="9"/>
  <c r="BG327" i="9" s="1"/>
  <c r="BD327" i="9"/>
  <c r="BE327" i="9"/>
  <c r="BF327" i="9"/>
  <c r="BB328" i="9"/>
  <c r="BG328" i="9" s="1"/>
  <c r="BD328" i="9"/>
  <c r="BE328" i="9"/>
  <c r="BF328" i="9"/>
  <c r="BM328" i="9"/>
  <c r="BB329" i="9"/>
  <c r="BH329" i="9" s="1"/>
  <c r="BD329" i="9"/>
  <c r="BE329" i="9"/>
  <c r="BF329" i="9"/>
  <c r="BB330" i="9"/>
  <c r="BG330" i="9" s="1"/>
  <c r="BD330" i="9"/>
  <c r="BE330" i="9"/>
  <c r="BF330" i="9"/>
  <c r="BB331" i="9"/>
  <c r="BG331" i="9" s="1"/>
  <c r="BD331" i="9"/>
  <c r="BE331" i="9"/>
  <c r="BF331" i="9"/>
  <c r="BB332" i="9"/>
  <c r="BG332" i="9" s="1"/>
  <c r="BD332" i="9"/>
  <c r="BE332" i="9"/>
  <c r="BF332" i="9"/>
  <c r="BM332" i="9"/>
  <c r="BB333" i="9"/>
  <c r="BG333" i="9" s="1"/>
  <c r="BM333" i="9" s="1"/>
  <c r="BD333" i="9"/>
  <c r="BE333" i="9"/>
  <c r="BF333" i="9"/>
  <c r="BH333" i="9"/>
  <c r="BN333" i="9" s="1"/>
  <c r="BB334" i="9"/>
  <c r="BD334" i="9"/>
  <c r="BE334" i="9"/>
  <c r="BF334" i="9"/>
  <c r="BG334" i="9"/>
  <c r="BM334" i="9" s="1"/>
  <c r="BH334" i="9"/>
  <c r="BB335" i="9"/>
  <c r="BH335" i="9" s="1"/>
  <c r="BD335" i="9"/>
  <c r="BE335" i="9"/>
  <c r="BF335" i="9"/>
  <c r="BB336" i="9"/>
  <c r="BD336" i="9"/>
  <c r="BE336" i="9"/>
  <c r="BF336" i="9"/>
  <c r="BB337" i="9"/>
  <c r="BG337" i="9" s="1"/>
  <c r="BD337" i="9"/>
  <c r="BE337" i="9"/>
  <c r="BF337" i="9"/>
  <c r="BB338" i="9"/>
  <c r="BG338" i="9" s="1"/>
  <c r="BD338" i="9"/>
  <c r="BE338" i="9"/>
  <c r="BF338" i="9"/>
  <c r="BM338" i="9"/>
  <c r="BB339" i="9"/>
  <c r="BG339" i="9" s="1"/>
  <c r="BD339" i="9"/>
  <c r="BE339" i="9"/>
  <c r="BF339" i="9"/>
  <c r="BB340" i="9"/>
  <c r="BG340" i="9" s="1"/>
  <c r="BD340" i="9"/>
  <c r="BE340" i="9"/>
  <c r="BF340" i="9"/>
  <c r="BB341" i="9"/>
  <c r="BD341" i="9"/>
  <c r="BE341" i="9"/>
  <c r="BF341" i="9"/>
  <c r="BB342" i="9"/>
  <c r="BG342" i="9" s="1"/>
  <c r="BD342" i="9"/>
  <c r="BE342" i="9"/>
  <c r="BF342" i="9"/>
  <c r="BB343" i="9"/>
  <c r="BG343" i="9" s="1"/>
  <c r="BD343" i="9"/>
  <c r="BE343" i="9"/>
  <c r="BF343" i="9"/>
  <c r="BH343" i="9"/>
  <c r="BB344" i="9"/>
  <c r="BG344" i="9" s="1"/>
  <c r="BM344" i="9" s="1"/>
  <c r="BD344" i="9"/>
  <c r="BE344" i="9"/>
  <c r="BF344" i="9"/>
  <c r="BB345" i="9"/>
  <c r="BH345" i="9" s="1"/>
  <c r="BD345" i="9"/>
  <c r="BE345" i="9"/>
  <c r="BF345" i="9"/>
  <c r="BB346" i="9"/>
  <c r="BH346" i="9" s="1"/>
  <c r="BD346" i="9"/>
  <c r="BE346" i="9"/>
  <c r="BF346" i="9"/>
  <c r="BG346" i="9"/>
  <c r="BM346" i="9" s="1"/>
  <c r="BB347" i="9"/>
  <c r="BD347" i="9"/>
  <c r="BE347" i="9"/>
  <c r="BF347" i="9"/>
  <c r="BB348" i="9"/>
  <c r="BG348" i="9" s="1"/>
  <c r="BD348" i="9"/>
  <c r="BM348" i="9" s="1"/>
  <c r="BE348" i="9"/>
  <c r="BF348" i="9"/>
  <c r="BD349" i="9"/>
  <c r="BE349" i="9"/>
  <c r="BF349" i="9"/>
  <c r="BD350" i="9"/>
  <c r="BE350" i="9"/>
  <c r="BF350" i="9"/>
  <c r="BD351" i="9"/>
  <c r="BE351" i="9"/>
  <c r="BF351" i="9"/>
  <c r="BD352" i="9"/>
  <c r="BE352" i="9"/>
  <c r="BF352" i="9"/>
  <c r="BB353" i="9"/>
  <c r="BG353" i="9" s="1"/>
  <c r="BD353" i="9"/>
  <c r="BE353" i="9"/>
  <c r="BF353" i="9"/>
  <c r="BB354" i="9"/>
  <c r="BH354" i="9" s="1"/>
  <c r="BN354" i="9" s="1"/>
  <c r="BD354" i="9"/>
  <c r="BE354" i="9"/>
  <c r="BF354" i="9"/>
  <c r="BB355" i="9"/>
  <c r="BD355" i="9"/>
  <c r="BE355" i="9"/>
  <c r="BF355" i="9"/>
  <c r="BB356" i="9"/>
  <c r="BG356" i="9" s="1"/>
  <c r="BD356" i="9"/>
  <c r="BE356" i="9"/>
  <c r="BK356" i="9" s="1"/>
  <c r="BF356" i="9"/>
  <c r="BH356" i="9"/>
  <c r="BB357" i="9"/>
  <c r="BG357" i="9" s="1"/>
  <c r="BD357" i="9"/>
  <c r="BE357" i="9"/>
  <c r="BF357" i="9"/>
  <c r="BH357" i="9"/>
  <c r="BN357" i="9" s="1"/>
  <c r="BB358" i="9"/>
  <c r="BH358" i="9" s="1"/>
  <c r="BD358" i="9"/>
  <c r="BE358" i="9"/>
  <c r="BF358" i="9"/>
  <c r="BB359" i="9"/>
  <c r="BD359" i="9"/>
  <c r="BE359" i="9"/>
  <c r="BF359" i="9"/>
  <c r="BB360" i="9"/>
  <c r="BG360" i="9" s="1"/>
  <c r="BD360" i="9"/>
  <c r="BE360" i="9"/>
  <c r="BF360" i="9"/>
  <c r="BD361" i="9"/>
  <c r="BE361" i="9"/>
  <c r="BF361" i="9"/>
  <c r="BD362" i="9"/>
  <c r="BE362" i="9"/>
  <c r="BF362" i="9"/>
  <c r="BD363" i="9"/>
  <c r="BE363" i="9"/>
  <c r="BF363" i="9"/>
  <c r="BD364" i="9"/>
  <c r="BE364" i="9"/>
  <c r="BF364" i="9"/>
  <c r="BB365" i="9"/>
  <c r="BG365" i="9" s="1"/>
  <c r="BD365" i="9"/>
  <c r="BE365" i="9"/>
  <c r="BK365" i="9" s="1"/>
  <c r="BF365" i="9"/>
  <c r="BB366" i="9"/>
  <c r="BD366" i="9"/>
  <c r="BE366" i="9"/>
  <c r="BF366" i="9"/>
  <c r="BB367" i="9"/>
  <c r="BH367" i="9" s="1"/>
  <c r="BN367" i="9" s="1"/>
  <c r="BD367" i="9"/>
  <c r="BE367" i="9"/>
  <c r="BF367" i="9"/>
  <c r="BG367" i="9"/>
  <c r="BB368" i="9"/>
  <c r="BG368" i="9" s="1"/>
  <c r="BD368" i="9"/>
  <c r="BE368" i="9"/>
  <c r="BK368" i="9" s="1"/>
  <c r="BF368" i="9"/>
  <c r="BH368" i="9"/>
  <c r="BN368" i="9" s="1"/>
  <c r="BB369" i="9"/>
  <c r="BG369" i="9" s="1"/>
  <c r="BD369" i="9"/>
  <c r="BE369" i="9"/>
  <c r="BF369" i="9"/>
  <c r="BH369" i="9"/>
  <c r="BB370" i="9"/>
  <c r="BG370" i="9" s="1"/>
  <c r="BD370" i="9"/>
  <c r="BE370" i="9"/>
  <c r="BF370" i="9"/>
  <c r="BH370" i="9"/>
  <c r="BN370" i="9" s="1"/>
  <c r="BK370" i="9"/>
  <c r="BB371" i="9"/>
  <c r="BG371" i="9" s="1"/>
  <c r="BD371" i="9"/>
  <c r="BE371" i="9"/>
  <c r="BF371" i="9"/>
  <c r="BH371" i="9"/>
  <c r="BB372" i="9"/>
  <c r="BH372" i="9" s="1"/>
  <c r="BD372" i="9"/>
  <c r="BK372" i="9" s="1"/>
  <c r="BE372" i="9"/>
  <c r="BC372" i="9" s="1"/>
  <c r="BF372" i="9"/>
  <c r="BB373" i="9"/>
  <c r="BD373" i="9"/>
  <c r="BE373" i="9"/>
  <c r="BF373" i="9"/>
  <c r="BB374" i="9"/>
  <c r="BG374" i="9" s="1"/>
  <c r="BD374" i="9"/>
  <c r="BK374" i="9" s="1"/>
  <c r="BE374" i="9"/>
  <c r="BF374" i="9"/>
  <c r="BB375" i="9"/>
  <c r="BD375" i="9"/>
  <c r="BE375" i="9"/>
  <c r="BF375" i="9"/>
  <c r="BB376" i="9"/>
  <c r="BG376" i="9" s="1"/>
  <c r="BM376" i="9" s="1"/>
  <c r="BD376" i="9"/>
  <c r="BE376" i="9"/>
  <c r="BF376" i="9"/>
  <c r="BK376" i="9"/>
  <c r="BB377" i="9"/>
  <c r="BG377" i="9" s="1"/>
  <c r="BD377" i="9"/>
  <c r="BE377" i="9"/>
  <c r="BF377" i="9"/>
  <c r="BB378" i="9"/>
  <c r="BG378" i="9" s="1"/>
  <c r="BD378" i="9"/>
  <c r="BK378" i="9" s="1"/>
  <c r="BE378" i="9"/>
  <c r="BF378" i="9"/>
  <c r="BB379" i="9"/>
  <c r="BG379" i="9" s="1"/>
  <c r="BD379" i="9"/>
  <c r="BE379" i="9"/>
  <c r="BF379" i="9"/>
  <c r="BB380" i="9"/>
  <c r="BH380" i="9" s="1"/>
  <c r="BN380" i="9" s="1"/>
  <c r="BD380" i="9"/>
  <c r="BE380" i="9"/>
  <c r="BF380" i="9"/>
  <c r="BG380" i="9"/>
  <c r="BM380" i="9" s="1"/>
  <c r="BB381" i="9"/>
  <c r="BG381" i="9" s="1"/>
  <c r="BD381" i="9"/>
  <c r="BE381" i="9"/>
  <c r="BF381" i="9"/>
  <c r="BB382" i="9"/>
  <c r="BD382" i="9"/>
  <c r="BE382" i="9"/>
  <c r="BF382" i="9"/>
  <c r="BD383" i="9"/>
  <c r="BE383" i="9"/>
  <c r="BF383" i="9"/>
  <c r="BD384" i="9"/>
  <c r="BE384" i="9"/>
  <c r="BF384" i="9"/>
  <c r="BD385" i="9"/>
  <c r="BE385" i="9"/>
  <c r="BF385" i="9"/>
  <c r="BD386" i="9"/>
  <c r="BE386" i="9"/>
  <c r="BF386" i="9"/>
  <c r="BD387" i="9"/>
  <c r="BE387" i="9"/>
  <c r="BF387" i="9"/>
  <c r="BD388" i="9"/>
  <c r="BE388" i="9"/>
  <c r="BF388" i="9"/>
  <c r="BD389" i="9"/>
  <c r="BE389" i="9"/>
  <c r="BF389" i="9"/>
  <c r="BD390" i="9"/>
  <c r="BE390" i="9"/>
  <c r="BF390" i="9"/>
  <c r="BD391" i="9"/>
  <c r="BE391" i="9"/>
  <c r="BF391" i="9"/>
  <c r="BD392" i="9"/>
  <c r="BE392" i="9"/>
  <c r="BF392" i="9"/>
  <c r="BD393" i="9"/>
  <c r="BE393" i="9"/>
  <c r="BF393" i="9"/>
  <c r="BD394" i="9"/>
  <c r="BE394" i="9"/>
  <c r="BF394" i="9"/>
  <c r="BD395" i="9"/>
  <c r="BE395" i="9"/>
  <c r="BF395" i="9"/>
  <c r="BD396" i="9"/>
  <c r="BE396" i="9"/>
  <c r="BF396" i="9"/>
  <c r="BD397" i="9"/>
  <c r="BE397" i="9"/>
  <c r="BF397" i="9"/>
  <c r="BD398" i="9"/>
  <c r="BE398" i="9"/>
  <c r="BF398" i="9"/>
  <c r="BD399" i="9"/>
  <c r="BE399" i="9"/>
  <c r="BF399" i="9"/>
  <c r="BD400" i="9"/>
  <c r="BE400" i="9"/>
  <c r="BF400" i="9"/>
  <c r="BD401" i="9"/>
  <c r="BE401" i="9"/>
  <c r="BF401" i="9"/>
  <c r="BD402" i="9"/>
  <c r="BE402" i="9"/>
  <c r="BF402" i="9"/>
  <c r="BD403" i="9"/>
  <c r="BE403" i="9"/>
  <c r="BF403" i="9"/>
  <c r="BD404" i="9"/>
  <c r="BE404" i="9"/>
  <c r="BF404" i="9"/>
  <c r="BD405" i="9"/>
  <c r="BE405" i="9"/>
  <c r="BF405" i="9"/>
  <c r="BD406" i="9"/>
  <c r="BE406" i="9"/>
  <c r="BF406" i="9"/>
  <c r="BD407" i="9"/>
  <c r="BE407" i="9"/>
  <c r="BF407" i="9"/>
  <c r="BD408" i="9"/>
  <c r="BE408" i="9"/>
  <c r="BF408" i="9"/>
  <c r="BD409" i="9"/>
  <c r="BE409" i="9"/>
  <c r="BF409" i="9"/>
  <c r="BD410" i="9"/>
  <c r="BE410" i="9"/>
  <c r="BF410" i="9"/>
  <c r="BD411" i="9"/>
  <c r="BE411" i="9"/>
  <c r="BF411" i="9"/>
  <c r="BD412" i="9"/>
  <c r="BE412" i="9"/>
  <c r="BF412" i="9"/>
  <c r="BD413" i="9"/>
  <c r="BE413" i="9"/>
  <c r="BF413" i="9"/>
  <c r="BD414" i="9"/>
  <c r="BE414" i="9"/>
  <c r="BF414" i="9"/>
  <c r="BD415" i="9"/>
  <c r="BE415" i="9"/>
  <c r="BF415" i="9"/>
  <c r="BD416" i="9"/>
  <c r="BE416" i="9"/>
  <c r="BF416" i="9"/>
  <c r="BD417" i="9"/>
  <c r="BE417" i="9"/>
  <c r="BF417" i="9"/>
  <c r="BD418" i="9"/>
  <c r="BE418" i="9"/>
  <c r="BF418" i="9"/>
  <c r="BD419" i="9"/>
  <c r="BE419" i="9"/>
  <c r="BF419" i="9"/>
  <c r="BD420" i="9"/>
  <c r="BE420" i="9"/>
  <c r="BF420" i="9"/>
  <c r="BD421" i="9"/>
  <c r="BE421" i="9"/>
  <c r="BF421" i="9"/>
  <c r="BB422" i="9"/>
  <c r="BG422" i="9" s="1"/>
  <c r="BD422" i="9"/>
  <c r="BE422" i="9"/>
  <c r="BF422" i="9"/>
  <c r="BD423" i="9"/>
  <c r="BE423" i="9"/>
  <c r="BF423" i="9"/>
  <c r="BD424" i="9"/>
  <c r="BE424" i="9"/>
  <c r="BF424" i="9"/>
  <c r="BD425" i="9"/>
  <c r="BE425" i="9"/>
  <c r="BF425" i="9"/>
  <c r="BD426" i="9"/>
  <c r="BE426" i="9"/>
  <c r="BF426" i="9"/>
  <c r="BD427" i="9"/>
  <c r="BE427" i="9"/>
  <c r="BF427" i="9"/>
  <c r="BD428" i="9"/>
  <c r="BE428" i="9"/>
  <c r="BF428" i="9"/>
  <c r="BD429" i="9"/>
  <c r="BE429" i="9"/>
  <c r="BF429" i="9"/>
  <c r="BD430" i="9"/>
  <c r="BE430" i="9"/>
  <c r="BF430" i="9"/>
  <c r="BD431" i="9"/>
  <c r="BE431" i="9"/>
  <c r="BF431" i="9"/>
  <c r="BD432" i="9"/>
  <c r="BE432" i="9"/>
  <c r="BF432" i="9"/>
  <c r="BD433" i="9"/>
  <c r="BE433" i="9"/>
  <c r="BF433" i="9"/>
  <c r="BD434" i="9"/>
  <c r="BE434" i="9"/>
  <c r="BF434" i="9"/>
  <c r="BD435" i="9"/>
  <c r="BE435" i="9"/>
  <c r="BF435" i="9"/>
  <c r="BD436" i="9"/>
  <c r="BE436" i="9"/>
  <c r="BF436" i="9"/>
  <c r="BD437" i="9"/>
  <c r="BE437" i="9"/>
  <c r="BF437" i="9"/>
  <c r="BD438" i="9"/>
  <c r="BE438" i="9"/>
  <c r="BF438" i="9"/>
  <c r="BD439" i="9"/>
  <c r="BE439" i="9"/>
  <c r="BF439" i="9"/>
  <c r="BD440" i="9"/>
  <c r="BE440" i="9"/>
  <c r="BF440" i="9"/>
  <c r="BD441" i="9"/>
  <c r="BE441" i="9"/>
  <c r="BF441" i="9"/>
  <c r="BD442" i="9"/>
  <c r="BE442" i="9"/>
  <c r="BF442" i="9"/>
  <c r="BD443" i="9"/>
  <c r="BE443" i="9"/>
  <c r="BF443" i="9"/>
  <c r="BD444" i="9"/>
  <c r="BE444" i="9"/>
  <c r="BF444" i="9"/>
  <c r="BD445" i="9"/>
  <c r="BE445" i="9"/>
  <c r="BF445" i="9"/>
  <c r="BD446" i="9"/>
  <c r="BE446" i="9"/>
  <c r="BF446" i="9"/>
  <c r="BD447" i="9"/>
  <c r="BE447" i="9"/>
  <c r="BF447" i="9"/>
  <c r="BD448" i="9"/>
  <c r="BE448" i="9"/>
  <c r="BF448" i="9"/>
  <c r="BD449" i="9"/>
  <c r="BE449" i="9"/>
  <c r="BF449" i="9"/>
  <c r="BD450" i="9"/>
  <c r="BE450" i="9"/>
  <c r="BF450" i="9"/>
  <c r="BD451" i="9"/>
  <c r="BE451" i="9"/>
  <c r="BF451" i="9"/>
  <c r="BD452" i="9"/>
  <c r="BE452" i="9"/>
  <c r="BF452" i="9"/>
  <c r="BD453" i="9"/>
  <c r="BE453" i="9"/>
  <c r="BF453" i="9"/>
  <c r="BD454" i="9"/>
  <c r="BE454" i="9"/>
  <c r="BF454" i="9"/>
  <c r="BD455" i="9"/>
  <c r="BE455" i="9"/>
  <c r="BF455" i="9"/>
  <c r="BB456" i="9"/>
  <c r="BH456" i="9" s="1"/>
  <c r="BD456" i="9"/>
  <c r="BE456" i="9"/>
  <c r="BF456" i="9"/>
  <c r="BD457" i="9"/>
  <c r="BE457" i="9"/>
  <c r="BF457" i="9"/>
  <c r="BB458" i="9"/>
  <c r="BG458" i="9" s="1"/>
  <c r="BD458" i="9"/>
  <c r="BE458" i="9"/>
  <c r="BF458" i="9"/>
  <c r="BM458" i="9" s="1"/>
  <c r="BK458" i="9"/>
  <c r="BD459" i="9"/>
  <c r="BE459" i="9"/>
  <c r="BF459" i="9"/>
  <c r="BD460" i="9"/>
  <c r="BE460" i="9"/>
  <c r="BF460" i="9"/>
  <c r="BD461" i="9"/>
  <c r="BE461" i="9"/>
  <c r="BF461" i="9"/>
  <c r="BD462" i="9"/>
  <c r="BE462" i="9"/>
  <c r="BF462" i="9"/>
  <c r="BD463" i="9"/>
  <c r="BE463" i="9"/>
  <c r="BF463" i="9"/>
  <c r="BD464" i="9"/>
  <c r="BE464" i="9"/>
  <c r="BF464" i="9"/>
  <c r="BD465" i="9"/>
  <c r="BE465" i="9"/>
  <c r="BF465" i="9"/>
  <c r="BD466" i="9"/>
  <c r="BE466" i="9"/>
  <c r="BF466" i="9"/>
  <c r="BD467" i="9"/>
  <c r="BE467" i="9"/>
  <c r="BF467" i="9"/>
  <c r="BD468" i="9"/>
  <c r="BE468" i="9"/>
  <c r="BF468" i="9"/>
  <c r="BD469" i="9"/>
  <c r="BE469" i="9"/>
  <c r="BF469" i="9"/>
  <c r="BD470" i="9"/>
  <c r="BE470" i="9"/>
  <c r="BF470" i="9"/>
  <c r="BD471" i="9"/>
  <c r="BE471" i="9"/>
  <c r="BF471" i="9"/>
  <c r="BD472" i="9"/>
  <c r="BE472" i="9"/>
  <c r="BF472" i="9"/>
  <c r="BB473" i="9"/>
  <c r="BG473" i="9" s="1"/>
  <c r="BD473" i="9"/>
  <c r="BK473" i="9" s="1"/>
  <c r="BE473" i="9"/>
  <c r="BF473" i="9"/>
  <c r="BH473" i="9"/>
  <c r="BN473" i="9" s="1"/>
  <c r="BB474" i="9"/>
  <c r="BG474" i="9" s="1"/>
  <c r="BM474" i="9" s="1"/>
  <c r="BD474" i="9"/>
  <c r="BE474" i="9"/>
  <c r="BK474" i="9" s="1"/>
  <c r="BF474" i="9"/>
  <c r="BH474" i="9"/>
  <c r="BD475" i="9"/>
  <c r="BE475" i="9"/>
  <c r="BF475" i="9"/>
  <c r="BD476" i="9"/>
  <c r="BE476" i="9"/>
  <c r="BF476" i="9"/>
  <c r="BD477" i="9"/>
  <c r="BE477" i="9"/>
  <c r="BF477" i="9"/>
  <c r="BD478" i="9"/>
  <c r="BE478" i="9"/>
  <c r="BF478" i="9"/>
  <c r="BD479" i="9"/>
  <c r="BE479" i="9"/>
  <c r="BF479" i="9"/>
  <c r="BD480" i="9"/>
  <c r="BE480" i="9"/>
  <c r="BF480" i="9"/>
  <c r="BD481" i="9"/>
  <c r="BE481" i="9"/>
  <c r="BF481" i="9"/>
  <c r="BD482" i="9"/>
  <c r="BE482" i="9"/>
  <c r="BF482" i="9"/>
  <c r="BD483" i="9"/>
  <c r="BE483" i="9"/>
  <c r="BF483" i="9"/>
  <c r="BD484" i="9"/>
  <c r="BE484" i="9"/>
  <c r="BF484" i="9"/>
  <c r="BD485" i="9"/>
  <c r="BE485" i="9"/>
  <c r="BF485" i="9"/>
  <c r="BD486" i="9"/>
  <c r="BE486" i="9"/>
  <c r="BF486" i="9"/>
  <c r="BB487" i="9"/>
  <c r="BG487" i="9" s="1"/>
  <c r="BD487" i="9"/>
  <c r="BE487" i="9"/>
  <c r="BF487" i="9"/>
  <c r="BB488" i="9"/>
  <c r="BH488" i="9" s="1"/>
  <c r="BD488" i="9"/>
  <c r="BE488" i="9"/>
  <c r="BF488" i="9"/>
  <c r="BG488" i="9"/>
  <c r="BM488" i="9" s="1"/>
  <c r="BB489" i="9"/>
  <c r="BG489" i="9" s="1"/>
  <c r="BD489" i="9"/>
  <c r="BK489" i="9" s="1"/>
  <c r="BE489" i="9"/>
  <c r="BF489" i="9"/>
  <c r="BB490" i="9"/>
  <c r="BG490" i="9" s="1"/>
  <c r="BD490" i="9"/>
  <c r="BE490" i="9"/>
  <c r="BF490" i="9"/>
  <c r="BK490" i="9"/>
  <c r="BB491" i="9"/>
  <c r="BG491" i="9" s="1"/>
  <c r="BD491" i="9"/>
  <c r="BE491" i="9"/>
  <c r="BF491" i="9"/>
  <c r="BB492" i="9"/>
  <c r="BD492" i="9"/>
  <c r="BE492" i="9"/>
  <c r="BF492" i="9"/>
  <c r="BB493" i="9"/>
  <c r="BG493" i="9" s="1"/>
  <c r="BD493" i="9"/>
  <c r="BE493" i="9"/>
  <c r="BF493" i="9"/>
  <c r="BH493" i="9"/>
  <c r="BN493" i="9" s="1"/>
  <c r="BB494" i="9"/>
  <c r="BG494" i="9" s="1"/>
  <c r="BM494" i="9" s="1"/>
  <c r="BD494" i="9"/>
  <c r="BE494" i="9"/>
  <c r="BF494" i="9"/>
  <c r="BB495" i="9"/>
  <c r="BG495" i="9" s="1"/>
  <c r="BD495" i="9"/>
  <c r="BE495" i="9"/>
  <c r="BF495" i="9"/>
  <c r="BB496" i="9"/>
  <c r="BG496" i="9" s="1"/>
  <c r="BD496" i="9"/>
  <c r="BE496" i="9"/>
  <c r="BF496" i="9"/>
  <c r="BD497" i="9"/>
  <c r="BE497" i="9"/>
  <c r="BF497" i="9"/>
  <c r="BD498" i="9"/>
  <c r="BE498" i="9"/>
  <c r="BF498" i="9"/>
  <c r="BD499" i="9"/>
  <c r="BE499" i="9"/>
  <c r="BF499" i="9"/>
  <c r="BD500" i="9"/>
  <c r="BE500" i="9"/>
  <c r="BF500" i="9"/>
  <c r="BD501" i="9"/>
  <c r="BE501" i="9"/>
  <c r="BF501" i="9"/>
  <c r="BD502" i="9"/>
  <c r="BE502" i="9"/>
  <c r="BF502" i="9"/>
  <c r="BB503" i="9"/>
  <c r="BD503" i="9"/>
  <c r="BE503" i="9"/>
  <c r="BF503" i="9"/>
  <c r="BB504" i="9"/>
  <c r="BG504" i="9" s="1"/>
  <c r="BD504" i="9"/>
  <c r="BK504" i="9" s="1"/>
  <c r="BE504" i="9"/>
  <c r="BF504" i="9"/>
  <c r="BB505" i="9"/>
  <c r="BG505" i="9" s="1"/>
  <c r="BD505" i="9"/>
  <c r="BE505" i="9"/>
  <c r="BF505" i="9"/>
  <c r="BB506" i="9"/>
  <c r="BG506" i="9" s="1"/>
  <c r="BM506" i="9" s="1"/>
  <c r="BD506" i="9"/>
  <c r="BE506" i="9"/>
  <c r="BF506" i="9"/>
  <c r="BH506" i="9"/>
  <c r="BN506" i="9" s="1"/>
  <c r="BB507" i="9"/>
  <c r="BG507" i="9" s="1"/>
  <c r="BD507" i="9"/>
  <c r="BE507" i="9"/>
  <c r="BF507" i="9"/>
  <c r="BB508" i="9"/>
  <c r="BD508" i="9"/>
  <c r="BE508" i="9"/>
  <c r="BC508" i="9" s="1"/>
  <c r="BF508" i="9"/>
  <c r="BB509" i="9"/>
  <c r="BG509" i="9" s="1"/>
  <c r="BM509" i="9" s="1"/>
  <c r="BD509" i="9"/>
  <c r="BE509" i="9"/>
  <c r="BF509" i="9"/>
  <c r="BB510" i="9"/>
  <c r="BD510" i="9"/>
  <c r="BE510" i="9"/>
  <c r="BK510" i="9" s="1"/>
  <c r="BF510" i="9"/>
  <c r="BD511" i="9"/>
  <c r="BE511" i="9"/>
  <c r="BF511" i="9"/>
  <c r="BD512" i="9"/>
  <c r="BE512" i="9"/>
  <c r="BF512" i="9"/>
  <c r="BD513" i="9"/>
  <c r="BE513" i="9"/>
  <c r="BF513" i="9"/>
  <c r="BD514" i="9"/>
  <c r="BE514" i="9"/>
  <c r="BF514" i="9"/>
  <c r="BB515" i="9"/>
  <c r="BG515" i="9" s="1"/>
  <c r="BD515" i="9"/>
  <c r="BK515" i="9" s="1"/>
  <c r="BE515" i="9"/>
  <c r="BF515" i="9"/>
  <c r="BB516" i="9"/>
  <c r="BD516" i="9"/>
  <c r="BE516" i="9"/>
  <c r="BK516" i="9" s="1"/>
  <c r="BF516" i="9"/>
  <c r="BB517" i="9"/>
  <c r="BH517" i="9" s="1"/>
  <c r="BN517" i="9" s="1"/>
  <c r="BD517" i="9"/>
  <c r="BE517" i="9"/>
  <c r="BF517" i="9"/>
  <c r="BB518" i="9"/>
  <c r="BH518" i="9" s="1"/>
  <c r="BD518" i="9"/>
  <c r="BE518" i="9"/>
  <c r="BK518" i="9" s="1"/>
  <c r="BF518" i="9"/>
  <c r="BB519" i="9"/>
  <c r="BG519" i="9" s="1"/>
  <c r="BD519" i="9"/>
  <c r="BK519" i="9" s="1"/>
  <c r="BE519" i="9"/>
  <c r="BF519" i="9"/>
  <c r="BH519" i="9"/>
  <c r="BD520" i="9"/>
  <c r="BE520" i="9"/>
  <c r="BF520" i="9"/>
  <c r="BD521" i="9"/>
  <c r="BE521" i="9"/>
  <c r="BF521" i="9"/>
  <c r="BD522" i="9"/>
  <c r="BE522" i="9"/>
  <c r="BF522" i="9"/>
  <c r="BD523" i="9"/>
  <c r="BE523" i="9"/>
  <c r="BF523" i="9"/>
  <c r="BB524" i="9"/>
  <c r="BG524" i="9" s="1"/>
  <c r="BD524" i="9"/>
  <c r="BE524" i="9"/>
  <c r="BF524" i="9"/>
  <c r="BB525" i="9"/>
  <c r="BH525" i="9" s="1"/>
  <c r="BN525" i="9" s="1"/>
  <c r="BD525" i="9"/>
  <c r="BE525" i="9"/>
  <c r="BF525" i="9"/>
  <c r="BG525" i="9"/>
  <c r="BM525" i="9" s="1"/>
  <c r="BB526" i="9"/>
  <c r="BH526" i="9" s="1"/>
  <c r="BD526" i="9"/>
  <c r="BE526" i="9"/>
  <c r="BF526" i="9"/>
  <c r="BK526" i="9"/>
  <c r="BB527" i="9"/>
  <c r="BD527" i="9"/>
  <c r="BE527" i="9"/>
  <c r="BF527" i="9"/>
  <c r="BB528" i="9"/>
  <c r="BD528" i="9"/>
  <c r="BE528" i="9"/>
  <c r="BF528" i="9"/>
  <c r="BG528" i="9"/>
  <c r="BH528" i="9"/>
  <c r="BB529" i="9"/>
  <c r="BH529" i="9" s="1"/>
  <c r="BD529" i="9"/>
  <c r="BE529" i="9"/>
  <c r="BF529" i="9"/>
  <c r="BB530" i="9"/>
  <c r="BH530" i="9" s="1"/>
  <c r="BD530" i="9"/>
  <c r="BE530" i="9"/>
  <c r="BF530" i="9"/>
  <c r="BD531" i="9"/>
  <c r="BE531" i="9"/>
  <c r="BF531" i="9"/>
  <c r="BD532" i="9"/>
  <c r="BE532" i="9"/>
  <c r="BF532" i="9"/>
  <c r="BD533" i="9"/>
  <c r="BE533" i="9"/>
  <c r="BF533" i="9"/>
  <c r="BD534" i="9"/>
  <c r="BE534" i="9"/>
  <c r="BF534" i="9"/>
  <c r="BD535" i="9"/>
  <c r="BE535" i="9"/>
  <c r="BF535" i="9"/>
  <c r="BD536" i="9"/>
  <c r="BE536" i="9"/>
  <c r="BF536" i="9"/>
  <c r="BB537" i="9"/>
  <c r="BD537" i="9"/>
  <c r="BE537" i="9"/>
  <c r="BF537" i="9"/>
  <c r="BB538" i="9"/>
  <c r="BH538" i="9" s="1"/>
  <c r="BD538" i="9"/>
  <c r="BE538" i="9"/>
  <c r="BF538" i="9"/>
  <c r="BB539" i="9"/>
  <c r="BG539" i="9" s="1"/>
  <c r="BD539" i="9"/>
  <c r="BE539" i="9"/>
  <c r="BF539" i="9"/>
  <c r="BK539" i="9"/>
  <c r="BB540" i="9"/>
  <c r="BH540" i="9" s="1"/>
  <c r="BD540" i="9"/>
  <c r="BE540" i="9"/>
  <c r="BF540" i="9"/>
  <c r="BG540" i="9"/>
  <c r="BM540" i="9" s="1"/>
  <c r="BD541" i="9"/>
  <c r="BE541" i="9"/>
  <c r="BF541" i="9"/>
  <c r="BD542" i="9"/>
  <c r="BE542" i="9"/>
  <c r="BF542" i="9"/>
  <c r="BD543" i="9"/>
  <c r="BE543" i="9"/>
  <c r="BF543" i="9"/>
  <c r="BD544" i="9"/>
  <c r="BE544" i="9"/>
  <c r="BF544" i="9"/>
  <c r="BD545" i="9"/>
  <c r="BE545" i="9"/>
  <c r="BF545" i="9"/>
  <c r="BD546" i="9"/>
  <c r="BE546" i="9"/>
  <c r="BF546" i="9"/>
  <c r="BD547" i="9"/>
  <c r="BE547" i="9"/>
  <c r="BF547" i="9"/>
  <c r="BD548" i="9"/>
  <c r="BE548" i="9"/>
  <c r="BF548" i="9"/>
  <c r="BD549" i="9"/>
  <c r="BE549" i="9"/>
  <c r="BF549" i="9"/>
  <c r="BD550" i="9"/>
  <c r="BE550" i="9"/>
  <c r="BF550" i="9"/>
  <c r="BD551" i="9"/>
  <c r="BE551" i="9"/>
  <c r="BF551" i="9"/>
  <c r="BD552" i="9"/>
  <c r="BE552" i="9"/>
  <c r="BF552" i="9"/>
  <c r="BB553" i="9"/>
  <c r="BH553" i="9" s="1"/>
  <c r="BD553" i="9"/>
  <c r="BE553" i="9"/>
  <c r="BF553" i="9"/>
  <c r="BB554" i="9"/>
  <c r="BG554" i="9" s="1"/>
  <c r="BD554" i="9"/>
  <c r="BK554" i="9" s="1"/>
  <c r="BE554" i="9"/>
  <c r="BF554" i="9"/>
  <c r="BB555" i="9"/>
  <c r="BG555" i="9" s="1"/>
  <c r="BD555" i="9"/>
  <c r="BE555" i="9"/>
  <c r="BF555" i="9"/>
  <c r="BH555" i="9"/>
  <c r="BN555" i="9" s="1"/>
  <c r="BB556" i="9"/>
  <c r="BG556" i="9" s="1"/>
  <c r="BD556" i="9"/>
  <c r="BE556" i="9"/>
  <c r="BF556" i="9"/>
  <c r="BH556" i="9"/>
  <c r="BN556" i="9" s="1"/>
  <c r="BD557" i="9"/>
  <c r="BE557" i="9"/>
  <c r="BF557" i="9"/>
  <c r="BD558" i="9"/>
  <c r="BE558" i="9"/>
  <c r="BF558" i="9"/>
  <c r="BD559" i="9"/>
  <c r="BE559" i="9"/>
  <c r="BF559" i="9"/>
  <c r="BD560" i="9"/>
  <c r="BE560" i="9"/>
  <c r="BC560" i="9" s="1"/>
  <c r="BF560" i="9"/>
  <c r="BD561" i="9"/>
  <c r="BE561" i="9"/>
  <c r="BF561" i="9"/>
  <c r="BD562" i="9"/>
  <c r="BE562" i="9"/>
  <c r="BF562" i="9"/>
  <c r="BD563" i="9"/>
  <c r="BE563" i="9"/>
  <c r="BF563" i="9"/>
  <c r="BD564" i="9"/>
  <c r="BE564" i="9"/>
  <c r="BC564" i="9" s="1"/>
  <c r="BF564" i="9"/>
  <c r="BD565" i="9"/>
  <c r="BE565" i="9"/>
  <c r="BF565" i="9"/>
  <c r="BD566" i="9"/>
  <c r="BE566" i="9"/>
  <c r="BF566" i="9"/>
  <c r="BD567" i="9"/>
  <c r="BE567" i="9"/>
  <c r="BF567" i="9"/>
  <c r="BD568" i="9"/>
  <c r="BE568" i="9"/>
  <c r="BF568" i="9"/>
  <c r="BD569" i="9"/>
  <c r="BE569" i="9"/>
  <c r="BF569" i="9"/>
  <c r="BD570" i="9"/>
  <c r="BE570" i="9"/>
  <c r="BF570" i="9"/>
  <c r="BD571" i="9"/>
  <c r="BE571" i="9"/>
  <c r="BF571" i="9"/>
  <c r="BD572" i="9"/>
  <c r="BE572" i="9"/>
  <c r="BF572" i="9"/>
  <c r="BD573" i="9"/>
  <c r="BE573" i="9"/>
  <c r="BF573" i="9"/>
  <c r="BD574" i="9"/>
  <c r="BE574" i="9"/>
  <c r="BF574" i="9"/>
  <c r="BD575" i="9"/>
  <c r="BE575" i="9"/>
  <c r="BF575" i="9"/>
  <c r="BD576" i="9"/>
  <c r="BE576" i="9"/>
  <c r="BF576" i="9"/>
  <c r="BD577" i="9"/>
  <c r="BE577" i="9"/>
  <c r="BF577" i="9"/>
  <c r="BD578" i="9"/>
  <c r="BE578" i="9"/>
  <c r="BF578" i="9"/>
  <c r="BD579" i="9"/>
  <c r="BE579" i="9"/>
  <c r="BF579" i="9"/>
  <c r="BD580" i="9"/>
  <c r="BE580" i="9"/>
  <c r="BF580" i="9"/>
  <c r="BD581" i="9"/>
  <c r="BE581" i="9"/>
  <c r="BF581" i="9"/>
  <c r="BD582" i="9"/>
  <c r="BE582" i="9"/>
  <c r="BF582" i="9"/>
  <c r="BD583" i="9"/>
  <c r="BE583" i="9"/>
  <c r="BF583" i="9"/>
  <c r="BD584" i="9"/>
  <c r="BE584" i="9"/>
  <c r="BF584" i="9"/>
  <c r="BD585" i="9"/>
  <c r="BE585" i="9"/>
  <c r="BF585" i="9"/>
  <c r="BD586" i="9"/>
  <c r="BE586" i="9"/>
  <c r="BF586" i="9"/>
  <c r="BD587" i="9"/>
  <c r="BE587" i="9"/>
  <c r="BF587" i="9"/>
  <c r="BD588" i="9"/>
  <c r="BE588" i="9"/>
  <c r="BF588" i="9"/>
  <c r="BD589" i="9"/>
  <c r="BE589" i="9"/>
  <c r="BF589" i="9"/>
  <c r="BD590" i="9"/>
  <c r="BE590" i="9"/>
  <c r="BF590" i="9"/>
  <c r="BD591" i="9"/>
  <c r="BE591" i="9"/>
  <c r="BF591" i="9"/>
  <c r="BD592" i="9"/>
  <c r="BE592" i="9"/>
  <c r="BF592" i="9"/>
  <c r="BD593" i="9"/>
  <c r="BE593" i="9"/>
  <c r="BF593" i="9"/>
  <c r="BD594" i="9"/>
  <c r="BE594" i="9"/>
  <c r="BF594" i="9"/>
  <c r="BD595" i="9"/>
  <c r="BE595" i="9"/>
  <c r="BF595" i="9"/>
  <c r="BD596" i="9"/>
  <c r="BE596" i="9"/>
  <c r="BF596" i="9"/>
  <c r="BD597" i="9"/>
  <c r="BE597" i="9"/>
  <c r="BF597" i="9"/>
  <c r="BD598" i="9"/>
  <c r="BE598" i="9"/>
  <c r="BF598" i="9"/>
  <c r="BD599" i="9"/>
  <c r="BE599" i="9"/>
  <c r="BF599" i="9"/>
  <c r="BD600" i="9"/>
  <c r="BE600" i="9"/>
  <c r="BF600" i="9"/>
  <c r="BD601" i="9"/>
  <c r="BE601" i="9"/>
  <c r="BF601" i="9"/>
  <c r="BD602" i="9"/>
  <c r="BE602" i="9"/>
  <c r="BF602" i="9"/>
  <c r="BD603" i="9"/>
  <c r="BE603" i="9"/>
  <c r="BF603" i="9"/>
  <c r="BD604" i="9"/>
  <c r="BE604" i="9"/>
  <c r="BF604" i="9"/>
  <c r="BB605" i="9"/>
  <c r="BG605" i="9" s="1"/>
  <c r="BD605" i="9"/>
  <c r="BE605" i="9"/>
  <c r="BF605" i="9"/>
  <c r="BB606" i="9"/>
  <c r="BG606" i="9" s="1"/>
  <c r="BD606" i="9"/>
  <c r="BE606" i="9"/>
  <c r="BF606" i="9"/>
  <c r="BD607" i="9"/>
  <c r="BE607" i="9"/>
  <c r="BF607" i="9"/>
  <c r="BD608" i="9"/>
  <c r="BE608" i="9"/>
  <c r="BF608" i="9"/>
  <c r="BD609" i="9"/>
  <c r="BE609" i="9"/>
  <c r="BF609" i="9"/>
  <c r="BD610" i="9"/>
  <c r="BE610" i="9"/>
  <c r="BF610" i="9"/>
  <c r="BD611" i="9"/>
  <c r="BE611" i="9"/>
  <c r="BF611" i="9"/>
  <c r="BD612" i="9"/>
  <c r="BE612" i="9"/>
  <c r="BF612" i="9"/>
  <c r="BD613" i="9"/>
  <c r="BE613" i="9"/>
  <c r="BF613" i="9"/>
  <c r="BD614" i="9"/>
  <c r="BE614" i="9"/>
  <c r="BF614" i="9"/>
  <c r="BD615" i="9"/>
  <c r="BE615" i="9"/>
  <c r="BF615" i="9"/>
  <c r="BD616" i="9"/>
  <c r="BE616" i="9"/>
  <c r="BF616" i="9"/>
  <c r="BD617" i="9"/>
  <c r="BE617" i="9"/>
  <c r="BF617" i="9"/>
  <c r="BD618" i="9"/>
  <c r="BE618" i="9"/>
  <c r="BF618" i="9"/>
  <c r="BD619" i="9"/>
  <c r="BE619" i="9"/>
  <c r="BF619" i="9"/>
  <c r="BD620" i="9"/>
  <c r="BE620" i="9"/>
  <c r="BF620" i="9"/>
  <c r="BD621" i="9"/>
  <c r="BE621" i="9"/>
  <c r="BF621" i="9"/>
  <c r="BD622" i="9"/>
  <c r="BE622" i="9"/>
  <c r="BF622" i="9"/>
  <c r="BB623" i="9"/>
  <c r="BG623" i="9" s="1"/>
  <c r="BD623" i="9"/>
  <c r="BE623" i="9"/>
  <c r="BF623" i="9"/>
  <c r="BB624" i="9"/>
  <c r="BG624" i="9" s="1"/>
  <c r="BM624" i="9" s="1"/>
  <c r="BD624" i="9"/>
  <c r="BE624" i="9"/>
  <c r="BF624" i="9"/>
  <c r="BB625" i="9"/>
  <c r="BD625" i="9"/>
  <c r="BE625" i="9"/>
  <c r="BF625" i="9"/>
  <c r="BB626" i="9"/>
  <c r="BH626" i="9" s="1"/>
  <c r="BN626" i="9" s="1"/>
  <c r="BD626" i="9"/>
  <c r="BE626" i="9"/>
  <c r="BK626" i="9" s="1"/>
  <c r="BF626" i="9"/>
  <c r="BB627" i="9"/>
  <c r="BG627" i="9" s="1"/>
  <c r="BD627" i="9"/>
  <c r="BK627" i="9" s="1"/>
  <c r="BE627" i="9"/>
  <c r="BF627" i="9"/>
  <c r="BB628" i="9"/>
  <c r="BG628" i="9" s="1"/>
  <c r="BD628" i="9"/>
  <c r="BE628" i="9"/>
  <c r="BF628" i="9"/>
  <c r="BB629" i="9"/>
  <c r="BG629" i="9" s="1"/>
  <c r="BD629" i="9"/>
  <c r="BE629" i="9"/>
  <c r="BF629" i="9"/>
  <c r="BH629" i="9"/>
  <c r="BN629" i="9" s="1"/>
  <c r="BB630" i="9"/>
  <c r="BG630" i="9" s="1"/>
  <c r="BD630" i="9"/>
  <c r="BE630" i="9"/>
  <c r="BF630" i="9"/>
  <c r="BK630" i="9"/>
  <c r="BD631" i="9"/>
  <c r="BE631" i="9"/>
  <c r="BF631" i="9"/>
  <c r="BD632" i="9"/>
  <c r="BE632" i="9"/>
  <c r="BF632" i="9"/>
  <c r="BD633" i="9"/>
  <c r="BE633" i="9"/>
  <c r="BF633" i="9"/>
  <c r="BD634" i="9"/>
  <c r="BE634" i="9"/>
  <c r="BF634" i="9"/>
  <c r="BD635" i="9"/>
  <c r="BE635" i="9"/>
  <c r="BF635" i="9"/>
  <c r="BD636" i="9"/>
  <c r="BE636" i="9"/>
  <c r="BF636" i="9"/>
  <c r="BD637" i="9"/>
  <c r="BE637" i="9"/>
  <c r="BF637" i="9"/>
  <c r="BD638" i="9"/>
  <c r="BE638" i="9"/>
  <c r="BF638" i="9"/>
  <c r="BD639" i="9"/>
  <c r="BE639" i="9"/>
  <c r="BF639" i="9"/>
  <c r="BD640" i="9"/>
  <c r="BE640" i="9"/>
  <c r="BF640" i="9"/>
  <c r="BD641" i="9"/>
  <c r="BE641" i="9"/>
  <c r="BF641" i="9"/>
  <c r="BD642" i="9"/>
  <c r="BE642" i="9"/>
  <c r="BF642" i="9"/>
  <c r="BB643" i="9"/>
  <c r="BG643" i="9" s="1"/>
  <c r="BM643" i="9" s="1"/>
  <c r="BD643" i="9"/>
  <c r="BE643" i="9"/>
  <c r="BF643" i="9"/>
  <c r="BB644" i="9"/>
  <c r="BD644" i="9"/>
  <c r="BE644" i="9"/>
  <c r="BF644" i="9"/>
  <c r="BB645" i="9"/>
  <c r="BG645" i="9" s="1"/>
  <c r="BD645" i="9"/>
  <c r="BE645" i="9"/>
  <c r="BF645" i="9"/>
  <c r="BK645" i="9"/>
  <c r="BB646" i="9"/>
  <c r="BG646" i="9" s="1"/>
  <c r="BD646" i="9"/>
  <c r="BK646" i="9" s="1"/>
  <c r="BE646" i="9"/>
  <c r="BF646" i="9"/>
  <c r="BD647" i="9"/>
  <c r="BE647" i="9"/>
  <c r="BF647" i="9"/>
  <c r="BD648" i="9"/>
  <c r="BE648" i="9"/>
  <c r="BF648" i="9"/>
  <c r="BD649" i="9"/>
  <c r="BE649" i="9"/>
  <c r="BF649" i="9"/>
  <c r="BD650" i="9"/>
  <c r="BE650" i="9"/>
  <c r="BF650" i="9"/>
  <c r="BD651" i="9"/>
  <c r="BE651" i="9"/>
  <c r="BF651" i="9"/>
  <c r="BD652" i="9"/>
  <c r="BE652" i="9"/>
  <c r="BF652" i="9"/>
  <c r="BD653" i="9"/>
  <c r="BE653" i="9"/>
  <c r="BF653" i="9"/>
  <c r="BD654" i="9"/>
  <c r="BE654" i="9"/>
  <c r="BF654" i="9"/>
  <c r="BB655" i="9"/>
  <c r="BD655" i="9"/>
  <c r="BE655" i="9"/>
  <c r="BF655" i="9"/>
  <c r="BD656" i="9"/>
  <c r="BE656" i="9"/>
  <c r="BF656" i="9"/>
  <c r="BD657" i="9"/>
  <c r="BE657" i="9"/>
  <c r="BF657" i="9"/>
  <c r="BD658" i="9"/>
  <c r="BE658" i="9"/>
  <c r="BF658" i="9"/>
  <c r="BD659" i="9"/>
  <c r="BE659" i="9"/>
  <c r="BF659" i="9"/>
  <c r="BD660" i="9"/>
  <c r="BE660" i="9"/>
  <c r="BF660" i="9"/>
  <c r="BD661" i="9"/>
  <c r="BE661" i="9"/>
  <c r="BF661" i="9"/>
  <c r="BD662" i="9"/>
  <c r="BE662" i="9"/>
  <c r="BF662" i="9"/>
  <c r="BD663" i="9"/>
  <c r="BE663" i="9"/>
  <c r="BF663" i="9"/>
  <c r="BD664" i="9"/>
  <c r="BE664" i="9"/>
  <c r="BF664" i="9"/>
  <c r="BD665" i="9"/>
  <c r="BE665" i="9"/>
  <c r="BF665" i="9"/>
  <c r="BD666" i="9"/>
  <c r="BE666" i="9"/>
  <c r="BF666" i="9"/>
  <c r="BD667" i="9"/>
  <c r="BE667" i="9"/>
  <c r="BF667" i="9"/>
  <c r="BD668" i="9"/>
  <c r="BE668" i="9"/>
  <c r="BF668" i="9"/>
  <c r="BD669" i="9"/>
  <c r="BE669" i="9"/>
  <c r="BF669" i="9"/>
  <c r="BD670" i="9"/>
  <c r="BE670" i="9"/>
  <c r="BF670" i="9"/>
  <c r="BD671" i="9"/>
  <c r="BE671" i="9"/>
  <c r="BF671" i="9"/>
  <c r="BB672" i="9"/>
  <c r="BG672" i="9" s="1"/>
  <c r="BD672" i="9"/>
  <c r="BE672" i="9"/>
  <c r="BF672" i="9"/>
  <c r="BD673" i="9"/>
  <c r="BE673" i="9"/>
  <c r="BF673" i="9"/>
  <c r="BD674" i="9"/>
  <c r="BE674" i="9"/>
  <c r="BF674" i="9"/>
  <c r="BD675" i="9"/>
  <c r="BE675" i="9"/>
  <c r="BF675" i="9"/>
  <c r="BD676" i="9"/>
  <c r="BE676" i="9"/>
  <c r="BF676" i="9"/>
  <c r="BD677" i="9"/>
  <c r="BE677" i="9"/>
  <c r="BF677" i="9"/>
  <c r="BD678" i="9"/>
  <c r="BE678" i="9"/>
  <c r="BF678" i="9"/>
  <c r="BD679" i="9"/>
  <c r="BE679" i="9"/>
  <c r="BF679" i="9"/>
  <c r="BD680" i="9"/>
  <c r="BE680" i="9"/>
  <c r="BF680" i="9"/>
  <c r="BD681" i="9"/>
  <c r="BE681" i="9"/>
  <c r="BF681" i="9"/>
  <c r="BD682" i="9"/>
  <c r="BE682" i="9"/>
  <c r="BF682" i="9"/>
  <c r="BD683" i="9"/>
  <c r="BE683" i="9"/>
  <c r="BF683" i="9"/>
  <c r="BD684" i="9"/>
  <c r="BE684" i="9"/>
  <c r="BF684" i="9"/>
  <c r="BD685" i="9"/>
  <c r="BE685" i="9"/>
  <c r="BF685" i="9"/>
  <c r="BD686" i="9"/>
  <c r="BE686" i="9"/>
  <c r="BF686" i="9"/>
  <c r="BD687" i="9"/>
  <c r="BE687" i="9"/>
  <c r="BF687" i="9"/>
  <c r="BD688" i="9"/>
  <c r="BE688" i="9"/>
  <c r="BF688" i="9"/>
  <c r="BD689" i="9"/>
  <c r="BE689" i="9"/>
  <c r="BF689" i="9"/>
  <c r="BD690" i="9"/>
  <c r="BE690" i="9"/>
  <c r="BF690" i="9"/>
  <c r="BD691" i="9"/>
  <c r="BE691" i="9"/>
  <c r="BF691" i="9"/>
  <c r="BD692" i="9"/>
  <c r="BE692" i="9"/>
  <c r="BF692" i="9"/>
  <c r="BB693" i="9"/>
  <c r="BG693" i="9" s="1"/>
  <c r="BD693" i="9"/>
  <c r="BE693" i="9"/>
  <c r="BF693" i="9"/>
  <c r="BD694" i="9"/>
  <c r="BE694" i="9"/>
  <c r="BF694" i="9"/>
  <c r="BD695" i="9"/>
  <c r="BE695" i="9"/>
  <c r="BF695" i="9"/>
  <c r="BD696" i="9"/>
  <c r="BE696" i="9"/>
  <c r="BF696" i="9"/>
  <c r="BD697" i="9"/>
  <c r="BE697" i="9"/>
  <c r="BF697" i="9"/>
  <c r="BD698" i="9"/>
  <c r="BE698" i="9"/>
  <c r="BF698" i="9"/>
  <c r="BD699" i="9"/>
  <c r="BE699" i="9"/>
  <c r="BF699" i="9"/>
  <c r="BD700" i="9"/>
  <c r="BE700" i="9"/>
  <c r="BF700" i="9"/>
  <c r="BD701" i="9"/>
  <c r="BE701" i="9"/>
  <c r="BF701" i="9"/>
  <c r="BD702" i="9"/>
  <c r="BE702" i="9"/>
  <c r="BF702" i="9"/>
  <c r="BD703" i="9"/>
  <c r="BE703" i="9"/>
  <c r="BF703" i="9"/>
  <c r="BD704" i="9"/>
  <c r="BE704" i="9"/>
  <c r="BF704" i="9"/>
  <c r="BD705" i="9"/>
  <c r="BE705" i="9"/>
  <c r="BF705" i="9"/>
  <c r="BD706" i="9"/>
  <c r="BE706" i="9"/>
  <c r="BF706" i="9"/>
  <c r="BD707" i="9"/>
  <c r="BE707" i="9"/>
  <c r="BF707" i="9"/>
  <c r="BD708" i="9"/>
  <c r="BE708" i="9"/>
  <c r="BF708" i="9"/>
  <c r="BD709" i="9"/>
  <c r="BE709" i="9"/>
  <c r="BF709" i="9"/>
  <c r="BD710" i="9"/>
  <c r="BE710" i="9"/>
  <c r="BF710" i="9"/>
  <c r="BD711" i="9"/>
  <c r="BE711" i="9"/>
  <c r="BF711" i="9"/>
  <c r="BD712" i="9"/>
  <c r="BE712" i="9"/>
  <c r="BF712" i="9"/>
  <c r="BD713" i="9"/>
  <c r="BE713" i="9"/>
  <c r="BF713" i="9"/>
  <c r="BB714" i="9"/>
  <c r="BD714" i="9"/>
  <c r="BE714" i="9"/>
  <c r="BF714" i="9"/>
  <c r="BB715" i="9"/>
  <c r="BG715" i="9" s="1"/>
  <c r="BD715" i="9"/>
  <c r="BM715" i="9" s="1"/>
  <c r="BE715" i="9"/>
  <c r="BF715" i="9"/>
  <c r="BB716" i="9"/>
  <c r="BD716" i="9"/>
  <c r="BE716" i="9"/>
  <c r="BF716" i="9"/>
  <c r="BG716" i="9"/>
  <c r="BH716" i="9"/>
  <c r="BD717" i="9"/>
  <c r="BE717" i="9"/>
  <c r="BF717" i="9"/>
  <c r="BD718" i="9"/>
  <c r="BE718" i="9"/>
  <c r="BF718" i="9"/>
  <c r="BD719" i="9"/>
  <c r="BE719" i="9"/>
  <c r="BF719" i="9"/>
  <c r="BD720" i="9"/>
  <c r="BE720" i="9"/>
  <c r="BF720" i="9"/>
  <c r="BD721" i="9"/>
  <c r="BE721" i="9"/>
  <c r="BF721" i="9"/>
  <c r="BD722" i="9"/>
  <c r="BE722" i="9"/>
  <c r="BF722" i="9"/>
  <c r="BD723" i="9"/>
  <c r="BE723" i="9"/>
  <c r="BF723" i="9"/>
  <c r="BD724" i="9"/>
  <c r="BE724" i="9"/>
  <c r="BF724" i="9"/>
  <c r="BD725" i="9"/>
  <c r="BE725" i="9"/>
  <c r="BF725" i="9"/>
  <c r="BD726" i="9"/>
  <c r="BE726" i="9"/>
  <c r="BF726" i="9"/>
  <c r="BD727" i="9"/>
  <c r="BE727" i="9"/>
  <c r="BF727" i="9"/>
  <c r="BD728" i="9"/>
  <c r="BE728" i="9"/>
  <c r="BF728" i="9"/>
  <c r="BD729" i="9"/>
  <c r="BE729" i="9"/>
  <c r="BF729" i="9"/>
  <c r="BD730" i="9"/>
  <c r="BE730" i="9"/>
  <c r="BF730" i="9"/>
  <c r="BD731" i="9"/>
  <c r="BE731" i="9"/>
  <c r="BF731" i="9"/>
  <c r="BD732" i="9"/>
  <c r="BE732" i="9"/>
  <c r="BF732" i="9"/>
  <c r="BD733" i="9"/>
  <c r="BE733" i="9"/>
  <c r="BF733" i="9"/>
  <c r="BD734" i="9"/>
  <c r="BE734" i="9"/>
  <c r="BF734" i="9"/>
  <c r="BD735" i="9"/>
  <c r="BE735" i="9"/>
  <c r="BF735" i="9"/>
  <c r="BD736" i="9"/>
  <c r="BE736" i="9"/>
  <c r="BF736" i="9"/>
  <c r="BD737" i="9"/>
  <c r="BE737" i="9"/>
  <c r="BF737" i="9"/>
  <c r="BD738" i="9"/>
  <c r="BE738" i="9"/>
  <c r="BF738" i="9"/>
  <c r="BD739" i="9"/>
  <c r="BE739" i="9"/>
  <c r="BF739" i="9"/>
  <c r="BD740" i="9"/>
  <c r="BE740" i="9"/>
  <c r="BF740" i="9"/>
  <c r="BD741" i="9"/>
  <c r="BE741" i="9"/>
  <c r="BF741" i="9"/>
  <c r="BD742" i="9"/>
  <c r="BE742" i="9"/>
  <c r="BF742" i="9"/>
  <c r="BD743" i="9"/>
  <c r="BE743" i="9"/>
  <c r="BF743" i="9"/>
  <c r="BD744" i="9"/>
  <c r="BE744" i="9"/>
  <c r="BF744" i="9"/>
  <c r="BD745" i="9"/>
  <c r="BE745" i="9"/>
  <c r="BF745" i="9"/>
  <c r="BD746" i="9"/>
  <c r="BE746" i="9"/>
  <c r="BF746" i="9"/>
  <c r="BD747" i="9"/>
  <c r="BE747" i="9"/>
  <c r="BF747" i="9"/>
  <c r="BD748" i="9"/>
  <c r="BE748" i="9"/>
  <c r="BF748" i="9"/>
  <c r="BD749" i="9"/>
  <c r="BE749" i="9"/>
  <c r="BF749" i="9"/>
  <c r="BD750" i="9"/>
  <c r="BE750" i="9"/>
  <c r="BF750" i="9"/>
  <c r="BD751" i="9"/>
  <c r="BE751" i="9"/>
  <c r="BF751" i="9"/>
  <c r="BD752" i="9"/>
  <c r="BE752" i="9"/>
  <c r="BF752" i="9"/>
  <c r="BD753" i="9"/>
  <c r="BE753" i="9"/>
  <c r="BF753" i="9"/>
  <c r="BD754" i="9"/>
  <c r="BE754" i="9"/>
  <c r="BF754" i="9"/>
  <c r="BB755" i="9"/>
  <c r="BG755" i="9" s="1"/>
  <c r="BD755" i="9"/>
  <c r="BE755" i="9"/>
  <c r="BF755" i="9"/>
  <c r="BH755" i="9"/>
  <c r="BD756" i="9"/>
  <c r="BE756" i="9"/>
  <c r="BF756" i="9"/>
  <c r="BB757" i="9"/>
  <c r="BG757" i="9" s="1"/>
  <c r="BD757" i="9"/>
  <c r="BE757" i="9"/>
  <c r="BF757" i="9"/>
  <c r="BB758" i="9"/>
  <c r="BG758" i="9" s="1"/>
  <c r="BD758" i="9"/>
  <c r="BK758" i="9" s="1"/>
  <c r="BE758" i="9"/>
  <c r="BF758" i="9"/>
  <c r="BH758" i="9"/>
  <c r="BB759" i="9"/>
  <c r="BG759" i="9" s="1"/>
  <c r="BD759" i="9"/>
  <c r="BE759" i="9"/>
  <c r="BF759" i="9"/>
  <c r="BB760" i="9"/>
  <c r="BD760" i="9"/>
  <c r="BE760" i="9"/>
  <c r="BF760" i="9"/>
  <c r="BB761" i="9"/>
  <c r="BG761" i="9" s="1"/>
  <c r="BD761" i="9"/>
  <c r="BE761" i="9"/>
  <c r="BF761" i="9"/>
  <c r="BB762" i="9"/>
  <c r="BG762" i="9" s="1"/>
  <c r="BD762" i="9"/>
  <c r="BE762" i="9"/>
  <c r="BF762" i="9"/>
  <c r="BD763" i="9"/>
  <c r="BE763" i="9"/>
  <c r="BF763" i="9"/>
  <c r="BD764" i="9"/>
  <c r="BE764" i="9"/>
  <c r="BF764" i="9"/>
  <c r="BD765" i="9"/>
  <c r="BE765" i="9"/>
  <c r="BF765" i="9"/>
  <c r="BD766" i="9"/>
  <c r="BE766" i="9"/>
  <c r="BF766" i="9"/>
  <c r="BD767" i="9"/>
  <c r="BE767" i="9"/>
  <c r="BF767" i="9"/>
  <c r="BD768" i="9"/>
  <c r="BE768" i="9"/>
  <c r="BF768" i="9"/>
  <c r="BD769" i="9"/>
  <c r="BE769" i="9"/>
  <c r="BF769" i="9"/>
  <c r="BD770" i="9"/>
  <c r="BE770" i="9"/>
  <c r="BF770" i="9"/>
  <c r="BB771" i="9"/>
  <c r="BG771" i="9" s="1"/>
  <c r="BM771" i="9" s="1"/>
  <c r="BD771" i="9"/>
  <c r="BE771" i="9"/>
  <c r="BF771" i="9"/>
  <c r="BD772" i="9"/>
  <c r="BE772" i="9"/>
  <c r="BF772" i="9"/>
  <c r="BD773" i="9"/>
  <c r="BE773" i="9"/>
  <c r="BF773" i="9"/>
  <c r="BD774" i="9"/>
  <c r="BE774" i="9"/>
  <c r="BF774" i="9"/>
  <c r="BD775" i="9"/>
  <c r="BE775" i="9"/>
  <c r="BF775" i="9"/>
  <c r="BD776" i="9"/>
  <c r="BE776" i="9"/>
  <c r="BF776" i="9"/>
  <c r="BD777" i="9"/>
  <c r="BE777" i="9"/>
  <c r="BF777" i="9"/>
  <c r="BD778" i="9"/>
  <c r="BE778" i="9"/>
  <c r="BF778" i="9"/>
  <c r="BD779" i="9"/>
  <c r="BE779" i="9"/>
  <c r="BF779" i="9"/>
  <c r="BD780" i="9"/>
  <c r="BE780" i="9"/>
  <c r="BF780" i="9"/>
  <c r="BD781" i="9"/>
  <c r="BE781" i="9"/>
  <c r="BF781" i="9"/>
  <c r="BD782" i="9"/>
  <c r="BE782" i="9"/>
  <c r="BF782" i="9"/>
  <c r="BD783" i="9"/>
  <c r="BE783" i="9"/>
  <c r="BF783" i="9"/>
  <c r="BD784" i="9"/>
  <c r="BE784" i="9"/>
  <c r="BF784" i="9"/>
  <c r="BD785" i="9"/>
  <c r="BE785" i="9"/>
  <c r="BF785" i="9"/>
  <c r="BD786" i="9"/>
  <c r="BE786" i="9"/>
  <c r="BF786" i="9"/>
  <c r="BD787" i="9"/>
  <c r="BE787" i="9"/>
  <c r="BF787" i="9"/>
  <c r="BD788" i="9"/>
  <c r="BE788" i="9"/>
  <c r="BF788" i="9"/>
  <c r="BD789" i="9"/>
  <c r="BE789" i="9"/>
  <c r="BF789" i="9"/>
  <c r="BD790" i="9"/>
  <c r="BE790" i="9"/>
  <c r="BF790" i="9"/>
  <c r="BD791" i="9"/>
  <c r="BE791" i="9"/>
  <c r="BF791" i="9"/>
  <c r="BB792" i="9"/>
  <c r="BD792" i="9"/>
  <c r="BE792" i="9"/>
  <c r="BF792" i="9"/>
  <c r="BD793" i="9"/>
  <c r="BE793" i="9"/>
  <c r="BF793" i="9"/>
  <c r="BD794" i="9"/>
  <c r="BE794" i="9"/>
  <c r="BF794" i="9"/>
  <c r="BD795" i="9"/>
  <c r="BE795" i="9"/>
  <c r="BF795" i="9"/>
  <c r="BD796" i="9"/>
  <c r="BE796" i="9"/>
  <c r="BF796" i="9"/>
  <c r="BD797" i="9"/>
  <c r="BE797" i="9"/>
  <c r="BF797" i="9"/>
  <c r="BD798" i="9"/>
  <c r="BE798" i="9"/>
  <c r="BF798" i="9"/>
  <c r="BB799" i="9"/>
  <c r="BD799" i="9"/>
  <c r="BE799" i="9"/>
  <c r="BF799" i="9"/>
  <c r="BB800" i="9"/>
  <c r="BD800" i="9"/>
  <c r="BE800" i="9"/>
  <c r="BF800" i="9"/>
  <c r="BB801" i="9"/>
  <c r="BG801" i="9" s="1"/>
  <c r="BD801" i="9"/>
  <c r="BE801" i="9"/>
  <c r="BF801" i="9"/>
  <c r="BH801" i="9"/>
  <c r="BB802" i="9"/>
  <c r="BG802" i="9" s="1"/>
  <c r="BD802" i="9"/>
  <c r="BE802" i="9"/>
  <c r="BF802" i="9"/>
  <c r="BB803" i="9"/>
  <c r="BG803" i="9" s="1"/>
  <c r="BD803" i="9"/>
  <c r="BE803" i="9"/>
  <c r="BF803" i="9"/>
  <c r="BB804" i="9"/>
  <c r="BH804" i="9" s="1"/>
  <c r="BN804" i="9" s="1"/>
  <c r="BD804" i="9"/>
  <c r="BE804" i="9"/>
  <c r="BF804" i="9"/>
  <c r="BB805" i="9"/>
  <c r="BG805" i="9" s="1"/>
  <c r="BD805" i="9"/>
  <c r="BE805" i="9"/>
  <c r="BF805" i="9"/>
  <c r="BD806" i="9"/>
  <c r="BE806" i="9"/>
  <c r="BF806" i="9"/>
  <c r="BD807" i="9"/>
  <c r="BE807" i="9"/>
  <c r="BF807" i="9"/>
  <c r="BD808" i="9"/>
  <c r="BE808" i="9"/>
  <c r="BF808" i="9"/>
  <c r="BD809" i="9"/>
  <c r="BE809" i="9"/>
  <c r="BF809" i="9"/>
  <c r="BD810" i="9"/>
  <c r="BE810" i="9"/>
  <c r="BF810" i="9"/>
  <c r="BB811" i="9"/>
  <c r="BG811" i="9" s="1"/>
  <c r="BD811" i="9"/>
  <c r="BE811" i="9"/>
  <c r="BF811" i="9"/>
  <c r="BD812" i="9"/>
  <c r="BE812" i="9"/>
  <c r="BF812" i="9"/>
  <c r="BD813" i="9"/>
  <c r="BE813" i="9"/>
  <c r="BF813" i="9"/>
  <c r="BD814" i="9"/>
  <c r="BE814" i="9"/>
  <c r="BF814" i="9"/>
  <c r="BD815" i="9"/>
  <c r="BE815" i="9"/>
  <c r="BF815" i="9"/>
  <c r="BD816" i="9"/>
  <c r="BE816" i="9"/>
  <c r="BF816" i="9"/>
  <c r="BD817" i="9"/>
  <c r="BE817" i="9"/>
  <c r="BF817" i="9"/>
  <c r="BD818" i="9"/>
  <c r="BE818" i="9"/>
  <c r="BF818" i="9"/>
  <c r="BD819" i="9"/>
  <c r="BE819" i="9"/>
  <c r="BF819" i="9"/>
  <c r="BD820" i="9"/>
  <c r="BE820" i="9"/>
  <c r="BF820" i="9"/>
  <c r="BB821" i="9"/>
  <c r="BG821" i="9" s="1"/>
  <c r="BD821" i="9"/>
  <c r="BE821" i="9"/>
  <c r="BK821" i="9" s="1"/>
  <c r="BF821" i="9"/>
  <c r="BH821" i="9"/>
  <c r="BB822" i="9"/>
  <c r="BD822" i="9"/>
  <c r="BE822" i="9"/>
  <c r="BF822" i="9"/>
  <c r="BD823" i="9"/>
  <c r="BE823" i="9"/>
  <c r="BF823" i="9"/>
  <c r="BD824" i="9"/>
  <c r="BE824" i="9"/>
  <c r="BF824" i="9"/>
  <c r="BD825" i="9"/>
  <c r="BE825" i="9"/>
  <c r="BF825" i="9"/>
  <c r="BK825" i="9"/>
  <c r="BD826" i="9"/>
  <c r="BE826" i="9"/>
  <c r="BF826" i="9"/>
  <c r="BB827" i="9"/>
  <c r="BD827" i="9"/>
  <c r="BE827" i="9"/>
  <c r="BF827" i="9"/>
  <c r="BB828" i="9"/>
  <c r="BH828" i="9" s="1"/>
  <c r="BN828" i="9" s="1"/>
  <c r="BD828" i="9"/>
  <c r="BE828" i="9"/>
  <c r="BF828" i="9"/>
  <c r="BG828" i="9"/>
  <c r="BB829" i="9"/>
  <c r="BG829" i="9" s="1"/>
  <c r="BD829" i="9"/>
  <c r="BE829" i="9"/>
  <c r="BF829" i="9"/>
  <c r="BB830" i="9"/>
  <c r="BD830" i="9"/>
  <c r="BE830" i="9"/>
  <c r="BF830" i="9"/>
  <c r="BD831" i="9"/>
  <c r="BE831" i="9"/>
  <c r="BF831" i="9"/>
  <c r="BD832" i="9"/>
  <c r="BE832" i="9"/>
  <c r="BF832" i="9"/>
  <c r="BD833" i="9"/>
  <c r="BE833" i="9"/>
  <c r="BF833" i="9"/>
  <c r="BD834" i="9"/>
  <c r="BE834" i="9"/>
  <c r="BF834" i="9"/>
  <c r="BB835" i="9"/>
  <c r="BG835" i="9" s="1"/>
  <c r="BD835" i="9"/>
  <c r="BE835" i="9"/>
  <c r="BF835" i="9"/>
  <c r="BH835" i="9"/>
  <c r="BN835" i="9" s="1"/>
  <c r="BB836" i="9"/>
  <c r="BH836" i="9" s="1"/>
  <c r="BD836" i="9"/>
  <c r="BE836" i="9"/>
  <c r="BF836" i="9"/>
  <c r="BG836" i="9"/>
  <c r="BB837" i="9"/>
  <c r="BG837" i="9" s="1"/>
  <c r="BD837" i="9"/>
  <c r="BE837" i="9"/>
  <c r="BF837" i="9"/>
  <c r="BB838" i="9"/>
  <c r="BG838" i="9" s="1"/>
  <c r="BM838" i="9" s="1"/>
  <c r="BD838" i="9"/>
  <c r="BE838" i="9"/>
  <c r="BC838" i="9" s="1"/>
  <c r="BF838" i="9"/>
  <c r="BB839" i="9"/>
  <c r="BD839" i="9"/>
  <c r="BE839" i="9"/>
  <c r="BF839" i="9"/>
  <c r="BB840" i="9"/>
  <c r="BD840" i="9"/>
  <c r="BE840" i="9"/>
  <c r="BF840" i="9"/>
  <c r="BG840" i="9"/>
  <c r="BH840" i="9"/>
  <c r="BB841" i="9"/>
  <c r="BD841" i="9"/>
  <c r="BE841" i="9"/>
  <c r="BC841" i="9" s="1"/>
  <c r="BF841" i="9"/>
  <c r="BB842" i="9"/>
  <c r="BG842" i="9" s="1"/>
  <c r="BD842" i="9"/>
  <c r="BE842" i="9"/>
  <c r="BF842" i="9"/>
  <c r="BK842" i="9"/>
  <c r="BD843" i="9"/>
  <c r="BE843" i="9"/>
  <c r="BF843" i="9"/>
  <c r="BD844" i="9"/>
  <c r="BE844" i="9"/>
  <c r="BF844" i="9"/>
  <c r="BB845" i="9"/>
  <c r="BG845" i="9" s="1"/>
  <c r="BD845" i="9"/>
  <c r="BE845" i="9"/>
  <c r="BF845" i="9"/>
  <c r="BK845" i="9"/>
  <c r="BB846" i="9"/>
  <c r="BG846" i="9" s="1"/>
  <c r="BD846" i="9"/>
  <c r="BE846" i="9"/>
  <c r="BF846" i="9"/>
  <c r="BM846" i="9" s="1"/>
  <c r="BB847" i="9"/>
  <c r="BH847" i="9" s="1"/>
  <c r="BN847" i="9" s="1"/>
  <c r="BD847" i="9"/>
  <c r="BK847" i="9" s="1"/>
  <c r="BE847" i="9"/>
  <c r="BF847" i="9"/>
  <c r="BG847" i="9"/>
  <c r="BM847" i="9" s="1"/>
  <c r="BB848" i="9"/>
  <c r="BG848" i="9" s="1"/>
  <c r="BD848" i="9"/>
  <c r="BE848" i="9"/>
  <c r="BF848" i="9"/>
  <c r="BB849" i="9"/>
  <c r="BH849" i="9" s="1"/>
  <c r="BN849" i="9" s="1"/>
  <c r="BD849" i="9"/>
  <c r="BE849" i="9"/>
  <c r="BF849" i="9"/>
  <c r="BD850" i="9"/>
  <c r="BE850" i="9"/>
  <c r="BF850" i="9"/>
  <c r="BD851" i="9"/>
  <c r="BE851" i="9"/>
  <c r="BF851" i="9"/>
  <c r="BD852" i="9"/>
  <c r="BE852" i="9"/>
  <c r="BF852" i="9"/>
  <c r="BD853" i="9"/>
  <c r="BE853" i="9"/>
  <c r="BF853" i="9"/>
  <c r="BD854" i="9"/>
  <c r="BE854" i="9"/>
  <c r="BF854" i="9"/>
  <c r="BD855" i="9"/>
  <c r="BE855" i="9"/>
  <c r="BF855" i="9"/>
  <c r="BD856" i="9"/>
  <c r="BE856" i="9"/>
  <c r="BF856" i="9"/>
  <c r="BD857" i="9"/>
  <c r="BE857" i="9"/>
  <c r="BF857" i="9"/>
  <c r="BD858" i="9"/>
  <c r="BE858" i="9"/>
  <c r="BF858" i="9"/>
  <c r="BD859" i="9"/>
  <c r="BE859" i="9"/>
  <c r="BF859" i="9"/>
  <c r="BD860" i="9"/>
  <c r="BE860" i="9"/>
  <c r="BF860" i="9"/>
  <c r="BD861" i="9"/>
  <c r="BE861" i="9"/>
  <c r="BF861" i="9"/>
  <c r="BD862" i="9"/>
  <c r="BE862" i="9"/>
  <c r="BF862" i="9"/>
  <c r="BD863" i="9"/>
  <c r="BE863" i="9"/>
  <c r="BF863" i="9"/>
  <c r="BD864" i="9"/>
  <c r="BE864" i="9"/>
  <c r="BF864" i="9"/>
  <c r="BD865" i="9"/>
  <c r="BE865" i="9"/>
  <c r="BF865" i="9"/>
  <c r="BD866" i="9"/>
  <c r="BE866" i="9"/>
  <c r="BF866" i="9"/>
  <c r="BD867" i="9"/>
  <c r="BE867" i="9"/>
  <c r="BF867" i="9"/>
  <c r="BD868" i="9"/>
  <c r="BE868" i="9"/>
  <c r="BF868" i="9"/>
  <c r="BD869" i="9"/>
  <c r="BE869" i="9"/>
  <c r="BF869" i="9"/>
  <c r="BB870" i="9"/>
  <c r="BH870" i="9" s="1"/>
  <c r="BD870" i="9"/>
  <c r="BE870" i="9"/>
  <c r="BF870" i="9"/>
  <c r="BB871" i="9"/>
  <c r="BG871" i="9" s="1"/>
  <c r="BD871" i="9"/>
  <c r="BE871" i="9"/>
  <c r="BF871" i="9"/>
  <c r="BD872" i="9"/>
  <c r="BE872" i="9"/>
  <c r="BF872" i="9"/>
  <c r="BD873" i="9"/>
  <c r="BE873" i="9"/>
  <c r="BF873" i="9"/>
  <c r="BD874" i="9"/>
  <c r="BE874" i="9"/>
  <c r="BF874" i="9"/>
  <c r="BD875" i="9"/>
  <c r="BE875" i="9"/>
  <c r="BF875" i="9"/>
  <c r="BD876" i="9"/>
  <c r="BE876" i="9"/>
  <c r="BF876" i="9"/>
  <c r="BD877" i="9"/>
  <c r="BE877" i="9"/>
  <c r="BF877" i="9"/>
  <c r="BD878" i="9"/>
  <c r="BE878" i="9"/>
  <c r="BF878" i="9"/>
  <c r="BD879" i="9"/>
  <c r="BE879" i="9"/>
  <c r="BF879" i="9"/>
  <c r="BD880" i="9"/>
  <c r="BE880" i="9"/>
  <c r="BF880" i="9"/>
  <c r="BD881" i="9"/>
  <c r="BE881" i="9"/>
  <c r="BF881" i="9"/>
  <c r="BD882" i="9"/>
  <c r="BE882" i="9"/>
  <c r="BF882" i="9"/>
  <c r="BB883" i="9"/>
  <c r="BG883" i="9" s="1"/>
  <c r="BD883" i="9"/>
  <c r="BE883" i="9"/>
  <c r="BF883" i="9"/>
  <c r="BB884" i="9"/>
  <c r="BG884" i="9" s="1"/>
  <c r="BD884" i="9"/>
  <c r="BE884" i="9"/>
  <c r="BF884" i="9"/>
  <c r="BD885" i="9"/>
  <c r="BE885" i="9"/>
  <c r="BF885" i="9"/>
  <c r="BD886" i="9"/>
  <c r="BE886" i="9"/>
  <c r="BF886" i="9"/>
  <c r="BD887" i="9"/>
  <c r="BE887" i="9"/>
  <c r="BF887" i="9"/>
  <c r="BD888" i="9"/>
  <c r="BE888" i="9"/>
  <c r="BF888" i="9"/>
  <c r="BD889" i="9"/>
  <c r="BE889" i="9"/>
  <c r="BF889" i="9"/>
  <c r="BD890" i="9"/>
  <c r="BE890" i="9"/>
  <c r="BF890" i="9"/>
  <c r="BD891" i="9"/>
  <c r="BE891" i="9"/>
  <c r="BF891" i="9"/>
  <c r="BD892" i="9"/>
  <c r="BE892" i="9"/>
  <c r="BF892" i="9"/>
  <c r="BD893" i="9"/>
  <c r="BE893" i="9"/>
  <c r="BF893" i="9"/>
  <c r="BD894" i="9"/>
  <c r="BE894" i="9"/>
  <c r="BF894" i="9"/>
  <c r="BD895" i="9"/>
  <c r="BE895" i="9"/>
  <c r="BF895" i="9"/>
  <c r="BD896" i="9"/>
  <c r="BE896" i="9"/>
  <c r="BF896" i="9"/>
  <c r="BD897" i="9"/>
  <c r="BE897" i="9"/>
  <c r="BF897" i="9"/>
  <c r="BD898" i="9"/>
  <c r="BE898" i="9"/>
  <c r="BF898" i="9"/>
  <c r="BD899" i="9"/>
  <c r="BE899" i="9"/>
  <c r="BF899" i="9"/>
  <c r="BD900" i="9"/>
  <c r="BE900" i="9"/>
  <c r="BF900" i="9"/>
  <c r="BD901" i="9"/>
  <c r="BE901" i="9"/>
  <c r="BF901" i="9"/>
  <c r="BD902" i="9"/>
  <c r="BE902" i="9"/>
  <c r="BF902" i="9"/>
  <c r="BD903" i="9"/>
  <c r="BE903" i="9"/>
  <c r="BF903" i="9"/>
  <c r="BD904" i="9"/>
  <c r="BE904" i="9"/>
  <c r="BF904" i="9"/>
  <c r="BD905" i="9"/>
  <c r="BE905" i="9"/>
  <c r="BF905" i="9"/>
  <c r="BD906" i="9"/>
  <c r="BE906" i="9"/>
  <c r="BF906" i="9"/>
  <c r="BD907" i="9"/>
  <c r="BE907" i="9"/>
  <c r="BF907" i="9"/>
  <c r="BD908" i="9"/>
  <c r="BE908" i="9"/>
  <c r="BF908" i="9"/>
  <c r="BD909" i="9"/>
  <c r="BE909" i="9"/>
  <c r="BF909" i="9"/>
  <c r="BD910" i="9"/>
  <c r="BE910" i="9"/>
  <c r="BF910" i="9"/>
  <c r="BD911" i="9"/>
  <c r="BE911" i="9"/>
  <c r="BF911" i="9"/>
  <c r="BD912" i="9"/>
  <c r="BE912" i="9"/>
  <c r="BF912" i="9"/>
  <c r="BD913" i="9"/>
  <c r="BE913" i="9"/>
  <c r="BF913" i="9"/>
  <c r="BD914" i="9"/>
  <c r="BE914" i="9"/>
  <c r="BF914" i="9"/>
  <c r="BD915" i="9"/>
  <c r="BE915" i="9"/>
  <c r="BF915" i="9"/>
  <c r="BD916" i="9"/>
  <c r="BE916" i="9"/>
  <c r="BF916" i="9"/>
  <c r="BD917" i="9"/>
  <c r="BE917" i="9"/>
  <c r="BF917" i="9"/>
  <c r="BD918" i="9"/>
  <c r="BE918" i="9"/>
  <c r="BF918" i="9"/>
  <c r="BD919" i="9"/>
  <c r="BE919" i="9"/>
  <c r="BF919" i="9"/>
  <c r="BD920" i="9"/>
  <c r="BE920" i="9"/>
  <c r="BF920" i="9"/>
  <c r="BD921" i="9"/>
  <c r="BE921" i="9"/>
  <c r="BF921" i="9"/>
  <c r="BD922" i="9"/>
  <c r="BE922" i="9"/>
  <c r="BF922" i="9"/>
  <c r="BD923" i="9"/>
  <c r="BE923" i="9"/>
  <c r="BF923" i="9"/>
  <c r="BD924" i="9"/>
  <c r="BE924" i="9"/>
  <c r="BF924" i="9"/>
  <c r="BD925" i="9"/>
  <c r="BE925" i="9"/>
  <c r="BF925" i="9"/>
  <c r="BD926" i="9"/>
  <c r="BE926" i="9"/>
  <c r="BF926" i="9"/>
  <c r="BD927" i="9"/>
  <c r="BE927" i="9"/>
  <c r="BF927" i="9"/>
  <c r="BD928" i="9"/>
  <c r="BE928" i="9"/>
  <c r="BF928" i="9"/>
  <c r="BD929" i="9"/>
  <c r="BE929" i="9"/>
  <c r="BF929" i="9"/>
  <c r="BD930" i="9"/>
  <c r="BE930" i="9"/>
  <c r="BF930" i="9"/>
  <c r="BD931" i="9"/>
  <c r="BE931" i="9"/>
  <c r="BF931" i="9"/>
  <c r="BD932" i="9"/>
  <c r="BE932" i="9"/>
  <c r="BF932" i="9"/>
  <c r="BD933" i="9"/>
  <c r="BE933" i="9"/>
  <c r="BF933" i="9"/>
  <c r="BD934" i="9"/>
  <c r="BE934" i="9"/>
  <c r="BF934" i="9"/>
  <c r="BD935" i="9"/>
  <c r="BE935" i="9"/>
  <c r="BF935" i="9"/>
  <c r="BD936" i="9"/>
  <c r="BE936" i="9"/>
  <c r="BF936" i="9"/>
  <c r="BD937" i="9"/>
  <c r="BE937" i="9"/>
  <c r="BF937" i="9"/>
  <c r="BD938" i="9"/>
  <c r="BE938" i="9"/>
  <c r="BF938" i="9"/>
  <c r="BD939" i="9"/>
  <c r="BE939" i="9"/>
  <c r="BF939" i="9"/>
  <c r="BD940" i="9"/>
  <c r="BE940" i="9"/>
  <c r="BF940" i="9"/>
  <c r="BD941" i="9"/>
  <c r="BE941" i="9"/>
  <c r="BF941" i="9"/>
  <c r="BD942" i="9"/>
  <c r="BE942" i="9"/>
  <c r="BF942" i="9"/>
  <c r="BD943" i="9"/>
  <c r="BE943" i="9"/>
  <c r="BF943" i="9"/>
  <c r="BD944" i="9"/>
  <c r="BE944" i="9"/>
  <c r="BF944" i="9"/>
  <c r="BD945" i="9"/>
  <c r="BE945" i="9"/>
  <c r="BF945" i="9"/>
  <c r="BD946" i="9"/>
  <c r="BE946" i="9"/>
  <c r="BF946" i="9"/>
  <c r="BD947" i="9"/>
  <c r="BE947" i="9"/>
  <c r="BF947" i="9"/>
  <c r="BD948" i="9"/>
  <c r="BE948" i="9"/>
  <c r="BF948" i="9"/>
  <c r="BD949" i="9"/>
  <c r="BE949" i="9"/>
  <c r="BF949" i="9"/>
  <c r="BD950" i="9"/>
  <c r="BE950" i="9"/>
  <c r="BF950" i="9"/>
  <c r="BD951" i="9"/>
  <c r="BE951" i="9"/>
  <c r="BF951" i="9"/>
  <c r="BD952" i="9"/>
  <c r="BE952" i="9"/>
  <c r="BF952" i="9"/>
  <c r="BD953" i="9"/>
  <c r="BE953" i="9"/>
  <c r="BF953" i="9"/>
  <c r="BD954" i="9"/>
  <c r="BE954" i="9"/>
  <c r="BF954" i="9"/>
  <c r="BD955" i="9"/>
  <c r="BE955" i="9"/>
  <c r="BF955" i="9"/>
  <c r="BD956" i="9"/>
  <c r="BE956" i="9"/>
  <c r="BF956" i="9"/>
  <c r="BD957" i="9"/>
  <c r="BE957" i="9"/>
  <c r="BF957" i="9"/>
  <c r="BD958" i="9"/>
  <c r="BE958" i="9"/>
  <c r="BF958" i="9"/>
  <c r="BD959" i="9"/>
  <c r="BE959" i="9"/>
  <c r="BF959" i="9"/>
  <c r="BD960" i="9"/>
  <c r="BE960" i="9"/>
  <c r="BF960" i="9"/>
  <c r="BD961" i="9"/>
  <c r="BE961" i="9"/>
  <c r="BF961" i="9"/>
  <c r="BD962" i="9"/>
  <c r="BE962" i="9"/>
  <c r="BF962" i="9"/>
  <c r="BD963" i="9"/>
  <c r="BE963" i="9"/>
  <c r="BF963" i="9"/>
  <c r="BD964" i="9"/>
  <c r="BE964" i="9"/>
  <c r="BF964" i="9"/>
  <c r="BD965" i="9"/>
  <c r="BE965" i="9"/>
  <c r="BF965" i="9"/>
  <c r="BD966" i="9"/>
  <c r="BE966" i="9"/>
  <c r="BF966" i="9"/>
  <c r="BD967" i="9"/>
  <c r="BE967" i="9"/>
  <c r="BF967" i="9"/>
  <c r="BD968" i="9"/>
  <c r="BE968" i="9"/>
  <c r="BF968" i="9"/>
  <c r="BD969" i="9"/>
  <c r="BE969" i="9"/>
  <c r="BF969" i="9"/>
  <c r="BD970" i="9"/>
  <c r="BE970" i="9"/>
  <c r="BF970" i="9"/>
  <c r="BD971" i="9"/>
  <c r="BE971" i="9"/>
  <c r="BF971" i="9"/>
  <c r="BD972" i="9"/>
  <c r="BE972" i="9"/>
  <c r="BF972" i="9"/>
  <c r="BD973" i="9"/>
  <c r="BE973" i="9"/>
  <c r="BF973" i="9"/>
  <c r="BD974" i="9"/>
  <c r="BE974" i="9"/>
  <c r="BF974" i="9"/>
  <c r="BD975" i="9"/>
  <c r="BE975" i="9"/>
  <c r="BF975" i="9"/>
  <c r="BD976" i="9"/>
  <c r="BE976" i="9"/>
  <c r="BF976" i="9"/>
  <c r="BD977" i="9"/>
  <c r="BE977" i="9"/>
  <c r="BF977" i="9"/>
  <c r="BD978" i="9"/>
  <c r="BE978" i="9"/>
  <c r="BF978" i="9"/>
  <c r="BB979" i="9"/>
  <c r="BD979" i="9"/>
  <c r="BE979" i="9"/>
  <c r="BF979" i="9"/>
  <c r="BK979" i="9"/>
  <c r="BB980" i="9"/>
  <c r="BD980" i="9"/>
  <c r="BE980" i="9"/>
  <c r="BF980" i="9"/>
  <c r="BD981" i="9"/>
  <c r="BE981" i="9"/>
  <c r="BF981" i="9"/>
  <c r="BB982" i="9"/>
  <c r="BG982" i="9" s="1"/>
  <c r="BD982" i="9"/>
  <c r="BE982" i="9"/>
  <c r="BF982" i="9"/>
  <c r="BD983" i="9"/>
  <c r="BE983" i="9"/>
  <c r="BF983" i="9"/>
  <c r="BD984" i="9"/>
  <c r="BE984" i="9"/>
  <c r="BF984" i="9"/>
  <c r="BB985" i="9"/>
  <c r="BH985" i="9" s="1"/>
  <c r="BD985" i="9"/>
  <c r="BE985" i="9"/>
  <c r="BF985" i="9"/>
  <c r="BD986" i="9"/>
  <c r="BE986" i="9"/>
  <c r="BF986" i="9"/>
  <c r="BD987" i="9"/>
  <c r="BE987" i="9"/>
  <c r="BF987" i="9"/>
  <c r="BD988" i="9"/>
  <c r="BE988" i="9"/>
  <c r="BF988" i="9"/>
  <c r="BD989" i="9"/>
  <c r="BE989" i="9"/>
  <c r="BF989" i="9"/>
  <c r="BD990" i="9"/>
  <c r="BE990" i="9"/>
  <c r="BF990" i="9"/>
  <c r="BB991" i="9"/>
  <c r="BD991" i="9"/>
  <c r="BE991" i="9"/>
  <c r="BF991" i="9"/>
  <c r="BD992" i="9"/>
  <c r="BE992" i="9"/>
  <c r="BF992" i="9"/>
  <c r="BD993" i="9"/>
  <c r="BE993" i="9"/>
  <c r="BF993" i="9"/>
  <c r="BD994" i="9"/>
  <c r="BE994" i="9"/>
  <c r="BF994" i="9"/>
  <c r="BD995" i="9"/>
  <c r="BE995" i="9"/>
  <c r="BF995" i="9"/>
  <c r="BD996" i="9"/>
  <c r="BE996" i="9"/>
  <c r="BF996" i="9"/>
  <c r="BD997" i="9"/>
  <c r="BE997" i="9"/>
  <c r="BF997" i="9"/>
  <c r="BB998" i="9"/>
  <c r="BG998" i="9" s="1"/>
  <c r="BD998" i="9"/>
  <c r="BE998" i="9"/>
  <c r="BF998" i="9"/>
  <c r="BB999" i="9"/>
  <c r="BD999" i="9"/>
  <c r="BE999" i="9"/>
  <c r="BF999" i="9"/>
  <c r="BD1000" i="9"/>
  <c r="BE1000" i="9"/>
  <c r="BF1000" i="9"/>
  <c r="BD1001" i="9"/>
  <c r="BE1001" i="9"/>
  <c r="BF1001" i="9"/>
  <c r="BD1002" i="9"/>
  <c r="BE1002" i="9"/>
  <c r="BF1002" i="9"/>
  <c r="BD1003" i="9"/>
  <c r="BE1003" i="9"/>
  <c r="BF1003" i="9"/>
  <c r="BD1004" i="9"/>
  <c r="BE1004" i="9"/>
  <c r="BF1004" i="9"/>
  <c r="BD1005" i="9"/>
  <c r="BE1005" i="9"/>
  <c r="BF1005" i="9"/>
  <c r="BD1006" i="9"/>
  <c r="BE1006" i="9"/>
  <c r="BF1006" i="9"/>
  <c r="BD1007" i="9"/>
  <c r="BE1007" i="9"/>
  <c r="BF1007" i="9"/>
  <c r="BD1008" i="9"/>
  <c r="BE1008" i="9"/>
  <c r="BF1008" i="9"/>
  <c r="BD1009" i="9"/>
  <c r="BE1009" i="9"/>
  <c r="BF1009" i="9"/>
  <c r="BD1010" i="9"/>
  <c r="BE1010" i="9"/>
  <c r="BF1010" i="9"/>
  <c r="BD1011" i="9"/>
  <c r="BE1011" i="9"/>
  <c r="BF1011" i="9"/>
  <c r="BD1012" i="9"/>
  <c r="BE1012" i="9"/>
  <c r="BF1012" i="9"/>
  <c r="BD1013" i="9"/>
  <c r="BE1013" i="9"/>
  <c r="BF1013" i="9"/>
  <c r="BD1014" i="9"/>
  <c r="BE1014" i="9"/>
  <c r="BF1014" i="9"/>
  <c r="BB1015" i="9"/>
  <c r="BD1015" i="9"/>
  <c r="BE1015" i="9"/>
  <c r="BF1015" i="9"/>
  <c r="BD1016" i="9"/>
  <c r="BE1016" i="9"/>
  <c r="BF1016" i="9"/>
  <c r="BD1017" i="9"/>
  <c r="BE1017" i="9"/>
  <c r="BF1017" i="9"/>
  <c r="BD1018" i="9"/>
  <c r="BE1018" i="9"/>
  <c r="BF1018" i="9"/>
  <c r="BD1019" i="9"/>
  <c r="BE1019" i="9"/>
  <c r="BF1019" i="9"/>
  <c r="BB1020" i="9"/>
  <c r="BD1020" i="9"/>
  <c r="BE1020" i="9"/>
  <c r="BF1020" i="9"/>
  <c r="BB1021" i="9"/>
  <c r="BH1021" i="9" s="1"/>
  <c r="BD1021" i="9"/>
  <c r="BE1021" i="9"/>
  <c r="BF1021" i="9"/>
  <c r="BG1021" i="9"/>
  <c r="BB1022" i="9"/>
  <c r="BG1022" i="9" s="1"/>
  <c r="BD1022" i="9"/>
  <c r="BE1022" i="9"/>
  <c r="BF1022" i="9"/>
  <c r="BB1023" i="9"/>
  <c r="BD1023" i="9"/>
  <c r="BE1023" i="9"/>
  <c r="BF1023" i="9"/>
  <c r="BB1024" i="9"/>
  <c r="BD1024" i="9"/>
  <c r="BE1024" i="9"/>
  <c r="BF1024" i="9"/>
  <c r="BB1025" i="9"/>
  <c r="BH1025" i="9" s="1"/>
  <c r="BD1025" i="9"/>
  <c r="BE1025" i="9"/>
  <c r="BF1025" i="9"/>
  <c r="BB1026" i="9"/>
  <c r="BG1026" i="9" s="1"/>
  <c r="BD1026" i="9"/>
  <c r="BE1026" i="9"/>
  <c r="BF1026" i="9"/>
  <c r="BB1027" i="9"/>
  <c r="BD1027" i="9"/>
  <c r="BE1027" i="9"/>
  <c r="BF1027" i="9"/>
  <c r="BB1028" i="9"/>
  <c r="BH1028" i="9" s="1"/>
  <c r="BD1028" i="9"/>
  <c r="BE1028" i="9"/>
  <c r="BF1028" i="9"/>
  <c r="BG1028" i="9"/>
  <c r="BM1028" i="9" s="1"/>
  <c r="BD1029" i="9"/>
  <c r="BE1029" i="9"/>
  <c r="BF1029" i="9"/>
  <c r="BD1030" i="9"/>
  <c r="BE1030" i="9"/>
  <c r="BF1030" i="9"/>
  <c r="BB1031" i="9"/>
  <c r="BG1031" i="9" s="1"/>
  <c r="BD1031" i="9"/>
  <c r="BE1031" i="9"/>
  <c r="BF1031" i="9"/>
  <c r="BM1031" i="9"/>
  <c r="BB1032" i="9"/>
  <c r="BG1032" i="9" s="1"/>
  <c r="BM1032" i="9" s="1"/>
  <c r="BD1032" i="9"/>
  <c r="BE1032" i="9"/>
  <c r="BF1032" i="9"/>
  <c r="BH1032" i="9"/>
  <c r="BN1032" i="9" s="1"/>
  <c r="BK1032" i="9"/>
  <c r="BB1033" i="9"/>
  <c r="BG1033" i="9" s="1"/>
  <c r="BD1033" i="9"/>
  <c r="BM1033" i="9" s="1"/>
  <c r="BE1033" i="9"/>
  <c r="BF1033" i="9"/>
  <c r="BH1033" i="9"/>
  <c r="BN1033" i="9" s="1"/>
  <c r="BB1034" i="9"/>
  <c r="BH1034" i="9" s="1"/>
  <c r="BN1034" i="9" s="1"/>
  <c r="BD1034" i="9"/>
  <c r="BE1034" i="9"/>
  <c r="BK1034" i="9" s="1"/>
  <c r="BF1034" i="9"/>
  <c r="BG1034" i="9"/>
  <c r="BD1035" i="9"/>
  <c r="BE1035" i="9"/>
  <c r="BF1035" i="9"/>
  <c r="BD1036" i="9"/>
  <c r="BE1036" i="9"/>
  <c r="BF1036" i="9"/>
  <c r="BD1037" i="9"/>
  <c r="BE1037" i="9"/>
  <c r="BF1037" i="9"/>
  <c r="BD1038" i="9"/>
  <c r="BE1038" i="9"/>
  <c r="BF1038" i="9"/>
  <c r="BD1039" i="9"/>
  <c r="BE1039" i="9"/>
  <c r="BF1039" i="9"/>
  <c r="BB1040" i="9"/>
  <c r="BD1040" i="9"/>
  <c r="BE1040" i="9"/>
  <c r="BF1040" i="9"/>
  <c r="BK1040" i="9"/>
  <c r="BB1041" i="9"/>
  <c r="BG1041" i="9" s="1"/>
  <c r="BD1041" i="9"/>
  <c r="BE1041" i="9"/>
  <c r="BF1041" i="9"/>
  <c r="BM1041" i="9"/>
  <c r="BB1042" i="9"/>
  <c r="BD1042" i="9"/>
  <c r="BE1042" i="9"/>
  <c r="BF1042" i="9"/>
  <c r="BG1042" i="9"/>
  <c r="BH1042" i="9"/>
  <c r="BN1042" i="9" s="1"/>
  <c r="BK1042" i="9"/>
  <c r="BB1043" i="9"/>
  <c r="BD1043" i="9"/>
  <c r="BE1043" i="9"/>
  <c r="BF1043" i="9"/>
  <c r="BD1044" i="9"/>
  <c r="BE1044" i="9"/>
  <c r="BF1044" i="9"/>
  <c r="BD1045" i="9"/>
  <c r="BE1045" i="9"/>
  <c r="BF1045" i="9"/>
  <c r="BD1046" i="9"/>
  <c r="BE1046" i="9"/>
  <c r="BF1046" i="9"/>
  <c r="BD1047" i="9"/>
  <c r="BE1047" i="9"/>
  <c r="BF1047" i="9"/>
  <c r="BD1048" i="9"/>
  <c r="BE1048" i="9"/>
  <c r="BF1048" i="9"/>
  <c r="BD1049" i="9"/>
  <c r="BE1049" i="9"/>
  <c r="BF1049" i="9"/>
  <c r="BD1050" i="9"/>
  <c r="BE1050" i="9"/>
  <c r="BF1050" i="9"/>
  <c r="BD1051" i="9"/>
  <c r="BE1051" i="9"/>
  <c r="BF1051" i="9"/>
  <c r="BD1052" i="9"/>
  <c r="BE1052" i="9"/>
  <c r="BF1052" i="9"/>
  <c r="BD1053" i="9"/>
  <c r="BE1053" i="9"/>
  <c r="BF1053" i="9"/>
  <c r="BD1054" i="9"/>
  <c r="BE1054" i="9"/>
  <c r="BF1054" i="9"/>
  <c r="BD1055" i="9"/>
  <c r="BE1055" i="9"/>
  <c r="BF1055" i="9"/>
  <c r="BD1056" i="9"/>
  <c r="BE1056" i="9"/>
  <c r="BF1056" i="9"/>
  <c r="BD1057" i="9"/>
  <c r="BE1057" i="9"/>
  <c r="BF1057" i="9"/>
  <c r="BD1058" i="9"/>
  <c r="BE1058" i="9"/>
  <c r="BF1058" i="9"/>
  <c r="BD1059" i="9"/>
  <c r="BE1059" i="9"/>
  <c r="BF1059" i="9"/>
  <c r="BD1060" i="9"/>
  <c r="BE1060" i="9"/>
  <c r="BF1060" i="9"/>
  <c r="BD1061" i="9"/>
  <c r="BE1061" i="9"/>
  <c r="BF1061" i="9"/>
  <c r="BD1062" i="9"/>
  <c r="BE1062" i="9"/>
  <c r="BF1062" i="9"/>
  <c r="BD1063" i="9"/>
  <c r="BE1063" i="9"/>
  <c r="BF1063" i="9"/>
  <c r="BD1064" i="9"/>
  <c r="BE1064" i="9"/>
  <c r="BF1064" i="9"/>
  <c r="BD1065" i="9"/>
  <c r="BE1065" i="9"/>
  <c r="BF1065" i="9"/>
  <c r="BD1066" i="9"/>
  <c r="BE1066" i="9"/>
  <c r="BF1066" i="9"/>
  <c r="BD1067" i="9"/>
  <c r="BE1067" i="9"/>
  <c r="BF1067" i="9"/>
  <c r="BD1068" i="9"/>
  <c r="BE1068" i="9"/>
  <c r="BF1068" i="9"/>
  <c r="BD1069" i="9"/>
  <c r="BE1069" i="9"/>
  <c r="BF1069" i="9"/>
  <c r="BD1070" i="9"/>
  <c r="BE1070" i="9"/>
  <c r="BF1070" i="9"/>
  <c r="BD1071" i="9"/>
  <c r="BE1071" i="9"/>
  <c r="BF1071" i="9"/>
  <c r="BD1072" i="9"/>
  <c r="BE1072" i="9"/>
  <c r="BF1072" i="9"/>
  <c r="BD1073" i="9"/>
  <c r="BE1073" i="9"/>
  <c r="BF1073" i="9"/>
  <c r="BB1074" i="9"/>
  <c r="BG1074" i="9" s="1"/>
  <c r="BD1074" i="9"/>
  <c r="BE1074" i="9"/>
  <c r="BF1074" i="9"/>
  <c r="BB1075" i="9"/>
  <c r="BD1075" i="9"/>
  <c r="BE1075" i="9"/>
  <c r="BF1075" i="9"/>
  <c r="BB1076" i="9"/>
  <c r="BH1076" i="9" s="1"/>
  <c r="BN1076" i="9" s="1"/>
  <c r="BD1076" i="9"/>
  <c r="BE1076" i="9"/>
  <c r="BF1076" i="9"/>
  <c r="BG1076" i="9"/>
  <c r="BM1076" i="9" s="1"/>
  <c r="BD1077" i="9"/>
  <c r="BE1077" i="9"/>
  <c r="BF1077" i="9"/>
  <c r="BD1078" i="9"/>
  <c r="BE1078" i="9"/>
  <c r="BF1078" i="9"/>
  <c r="BD1079" i="9"/>
  <c r="BE1079" i="9"/>
  <c r="BC1079" i="9" s="1"/>
  <c r="BF1079" i="9"/>
  <c r="BD1080" i="9"/>
  <c r="BE1080" i="9"/>
  <c r="BF1080" i="9"/>
  <c r="BD1081" i="9"/>
  <c r="BE1081" i="9"/>
  <c r="BF1081" i="9"/>
  <c r="BD1082" i="9"/>
  <c r="BE1082" i="9"/>
  <c r="BF1082" i="9"/>
  <c r="BD1083" i="9"/>
  <c r="BE1083" i="9"/>
  <c r="BF1083" i="9"/>
  <c r="BD1084" i="9"/>
  <c r="BE1084" i="9"/>
  <c r="BF1084" i="9"/>
  <c r="BD1085" i="9"/>
  <c r="BE1085" i="9"/>
  <c r="BF1085" i="9"/>
  <c r="BD1086" i="9"/>
  <c r="BE1086" i="9"/>
  <c r="BF1086" i="9"/>
  <c r="BD1087" i="9"/>
  <c r="BE1087" i="9"/>
  <c r="BF1087" i="9"/>
  <c r="BD1088" i="9"/>
  <c r="BE1088" i="9"/>
  <c r="BF1088" i="9"/>
  <c r="BD1089" i="9"/>
  <c r="BE1089" i="9"/>
  <c r="BF1089" i="9"/>
  <c r="BD1090" i="9"/>
  <c r="BE1090" i="9"/>
  <c r="BF1090" i="9"/>
  <c r="BD1091" i="9"/>
  <c r="BE1091" i="9"/>
  <c r="BF1091" i="9"/>
  <c r="BD1092" i="9"/>
  <c r="BE1092" i="9"/>
  <c r="BF1092" i="9"/>
  <c r="BD1093" i="9"/>
  <c r="BE1093" i="9"/>
  <c r="BF1093" i="9"/>
  <c r="BD1094" i="9"/>
  <c r="BE1094" i="9"/>
  <c r="BF1094" i="9"/>
  <c r="BD1095" i="9"/>
  <c r="BE1095" i="9"/>
  <c r="BF1095" i="9"/>
  <c r="BD1096" i="9"/>
  <c r="BE1096" i="9"/>
  <c r="BF1096" i="9"/>
  <c r="BD1097" i="9"/>
  <c r="BE1097" i="9"/>
  <c r="BF1097" i="9"/>
  <c r="BD1098" i="9"/>
  <c r="BE1098" i="9"/>
  <c r="BF1098" i="9"/>
  <c r="BD1099" i="9"/>
  <c r="BE1099" i="9"/>
  <c r="BF1099" i="9"/>
  <c r="BD1100" i="9"/>
  <c r="BE1100" i="9"/>
  <c r="BF1100" i="9"/>
  <c r="BD1101" i="9"/>
  <c r="BE1101" i="9"/>
  <c r="BF1101" i="9"/>
  <c r="BD1102" i="9"/>
  <c r="BE1102" i="9"/>
  <c r="BF1102" i="9"/>
  <c r="BD1103" i="9"/>
  <c r="BE1103" i="9"/>
  <c r="BF1103" i="9"/>
  <c r="BD1104" i="9"/>
  <c r="BE1104" i="9"/>
  <c r="BF1104" i="9"/>
  <c r="BD1105" i="9"/>
  <c r="BE1105" i="9"/>
  <c r="BF1105" i="9"/>
  <c r="BD1106" i="9"/>
  <c r="BE1106" i="9"/>
  <c r="BF1106" i="9"/>
  <c r="BD1107" i="9"/>
  <c r="BE1107" i="9"/>
  <c r="BF1107" i="9"/>
  <c r="BD1108" i="9"/>
  <c r="BE1108" i="9"/>
  <c r="BF1108" i="9"/>
  <c r="BD1109" i="9"/>
  <c r="BE1109" i="9"/>
  <c r="BF1109" i="9"/>
  <c r="BD1110" i="9"/>
  <c r="BE1110" i="9"/>
  <c r="BF1110" i="9"/>
  <c r="BD1111" i="9"/>
  <c r="BE1111" i="9"/>
  <c r="BF1111" i="9"/>
  <c r="BD1112" i="9"/>
  <c r="BE1112" i="9"/>
  <c r="BF1112" i="9"/>
  <c r="BD1113" i="9"/>
  <c r="BE1113" i="9"/>
  <c r="BF1113" i="9"/>
  <c r="BD1114" i="9"/>
  <c r="BE1114" i="9"/>
  <c r="BF1114" i="9"/>
  <c r="BD1115" i="9"/>
  <c r="BE1115" i="9"/>
  <c r="BF1115" i="9"/>
  <c r="BD1116" i="9"/>
  <c r="BE1116" i="9"/>
  <c r="BF1116" i="9"/>
  <c r="BD1117" i="9"/>
  <c r="BE1117" i="9"/>
  <c r="BF1117" i="9"/>
  <c r="BD1118" i="9"/>
  <c r="BE1118" i="9"/>
  <c r="BF1118" i="9"/>
  <c r="BD1119" i="9"/>
  <c r="BE1119" i="9"/>
  <c r="BF1119" i="9"/>
  <c r="BD1120" i="9"/>
  <c r="BE1120" i="9"/>
  <c r="BF1120" i="9"/>
  <c r="BD1121" i="9"/>
  <c r="BE1121" i="9"/>
  <c r="BF1121" i="9"/>
  <c r="BD1122" i="9"/>
  <c r="BE1122" i="9"/>
  <c r="BF1122" i="9"/>
  <c r="BD1123" i="9"/>
  <c r="BE1123" i="9"/>
  <c r="BF1123" i="9"/>
  <c r="BD1124" i="9"/>
  <c r="BE1124" i="9"/>
  <c r="BF1124" i="9"/>
  <c r="BD1125" i="9"/>
  <c r="BE1125" i="9"/>
  <c r="BF1125" i="9"/>
  <c r="BD1126" i="9"/>
  <c r="BE1126" i="9"/>
  <c r="BF1126" i="9"/>
  <c r="BD1127" i="9"/>
  <c r="BE1127" i="9"/>
  <c r="BF1127" i="9"/>
  <c r="BD1128" i="9"/>
  <c r="BE1128" i="9"/>
  <c r="BF1128" i="9"/>
  <c r="BD1129" i="9"/>
  <c r="BE1129" i="9"/>
  <c r="BF1129" i="9"/>
  <c r="BD1130" i="9"/>
  <c r="BE1130" i="9"/>
  <c r="BF1130" i="9"/>
  <c r="BD1131" i="9"/>
  <c r="BE1131" i="9"/>
  <c r="BF1131" i="9"/>
  <c r="BD1132" i="9"/>
  <c r="BE1132" i="9"/>
  <c r="BF1132" i="9"/>
  <c r="BB1133" i="9"/>
  <c r="BH1133" i="9" s="1"/>
  <c r="BD1133" i="9"/>
  <c r="BE1133" i="9"/>
  <c r="BF1133" i="9"/>
  <c r="BB1134" i="9"/>
  <c r="BH1134" i="9" s="1"/>
  <c r="BN1134" i="9" s="1"/>
  <c r="BD1134" i="9"/>
  <c r="BE1134" i="9"/>
  <c r="BF1134" i="9"/>
  <c r="BG1134" i="9"/>
  <c r="BD1135" i="9"/>
  <c r="BE1135" i="9"/>
  <c r="BF1135" i="9"/>
  <c r="BD1136" i="9"/>
  <c r="BE1136" i="9"/>
  <c r="BF1136" i="9"/>
  <c r="BD1137" i="9"/>
  <c r="BE1137" i="9"/>
  <c r="BF1137" i="9"/>
  <c r="BD1138" i="9"/>
  <c r="BE1138" i="9"/>
  <c r="BF1138" i="9"/>
  <c r="BD1139" i="9"/>
  <c r="BE1139" i="9"/>
  <c r="BF1139" i="9"/>
  <c r="BD1140" i="9"/>
  <c r="BE1140" i="9"/>
  <c r="BF1140" i="9"/>
  <c r="BD1141" i="9"/>
  <c r="BE1141" i="9"/>
  <c r="BF1141" i="9"/>
  <c r="BD1142" i="9"/>
  <c r="BE1142" i="9"/>
  <c r="BF1142" i="9"/>
  <c r="BD1143" i="9"/>
  <c r="BE1143" i="9"/>
  <c r="BF1143" i="9"/>
  <c r="BD1144" i="9"/>
  <c r="BE1144" i="9"/>
  <c r="BF1144" i="9"/>
  <c r="BD1145" i="9"/>
  <c r="BE1145" i="9"/>
  <c r="BF1145" i="9"/>
  <c r="BD1146" i="9"/>
  <c r="BE1146" i="9"/>
  <c r="BF1146" i="9"/>
  <c r="BD1147" i="9"/>
  <c r="BE1147" i="9"/>
  <c r="BF1147" i="9"/>
  <c r="BD1148" i="9"/>
  <c r="BE1148" i="9"/>
  <c r="BF1148" i="9"/>
  <c r="BD1149" i="9"/>
  <c r="BE1149" i="9"/>
  <c r="BF1149" i="9"/>
  <c r="BD1150" i="9"/>
  <c r="BE1150" i="9"/>
  <c r="BF1150" i="9"/>
  <c r="BD1151" i="9"/>
  <c r="BE1151" i="9"/>
  <c r="BF1151" i="9"/>
  <c r="BD1152" i="9"/>
  <c r="BE1152" i="9"/>
  <c r="BF1152" i="9"/>
  <c r="BB1153" i="9"/>
  <c r="BG1153" i="9" s="1"/>
  <c r="BD1153" i="9"/>
  <c r="BE1153" i="9"/>
  <c r="BF1153" i="9"/>
  <c r="BB1154" i="9"/>
  <c r="BG1154" i="9" s="1"/>
  <c r="BD1154" i="9"/>
  <c r="BE1154" i="9"/>
  <c r="BF1154" i="9"/>
  <c r="BB1155" i="9"/>
  <c r="BG1155" i="9" s="1"/>
  <c r="BD1155" i="9"/>
  <c r="BE1155" i="9"/>
  <c r="BF1155" i="9"/>
  <c r="BB1156" i="9"/>
  <c r="BG1156" i="9" s="1"/>
  <c r="BD1156" i="9"/>
  <c r="BK1156" i="9" s="1"/>
  <c r="BE1156" i="9"/>
  <c r="BF1156" i="9"/>
  <c r="BB1157" i="9"/>
  <c r="BG1157" i="9" s="1"/>
  <c r="BD1157" i="9"/>
  <c r="BE1157" i="9"/>
  <c r="BF1157" i="9"/>
  <c r="BD1158" i="9"/>
  <c r="BE1158" i="9"/>
  <c r="BF1158" i="9"/>
  <c r="BB1159" i="9"/>
  <c r="BG1159" i="9" s="1"/>
  <c r="BD1159" i="9"/>
  <c r="BE1159" i="9"/>
  <c r="BF1159" i="9"/>
  <c r="BH1159" i="9"/>
  <c r="BD1160" i="9"/>
  <c r="BE1160" i="9"/>
  <c r="BF1160" i="9"/>
  <c r="BD1161" i="9"/>
  <c r="BE1161" i="9"/>
  <c r="BF1161" i="9"/>
  <c r="BD1162" i="9"/>
  <c r="BE1162" i="9"/>
  <c r="BF1162" i="9"/>
  <c r="BD1163" i="9"/>
  <c r="BE1163" i="9"/>
  <c r="BF1163" i="9"/>
  <c r="BD1164" i="9"/>
  <c r="BE1164" i="9"/>
  <c r="BF1164" i="9"/>
  <c r="BD1165" i="9"/>
  <c r="BE1165" i="9"/>
  <c r="BF1165" i="9"/>
  <c r="BD1166" i="9"/>
  <c r="BE1166" i="9"/>
  <c r="BF1166" i="9"/>
  <c r="BD1167" i="9"/>
  <c r="BE1167" i="9"/>
  <c r="BF1167" i="9"/>
  <c r="BD1168" i="9"/>
  <c r="BE1168" i="9"/>
  <c r="BF1168" i="9"/>
  <c r="BD1169" i="9"/>
  <c r="BE1169" i="9"/>
  <c r="BF1169" i="9"/>
  <c r="BD1170" i="9"/>
  <c r="BE1170" i="9"/>
  <c r="BF1170" i="9"/>
  <c r="BD1171" i="9"/>
  <c r="BE1171" i="9"/>
  <c r="BF1171" i="9"/>
  <c r="BD1172" i="9"/>
  <c r="BE1172" i="9"/>
  <c r="BF1172" i="9"/>
  <c r="BD1173" i="9"/>
  <c r="BE1173" i="9"/>
  <c r="BF1173" i="9"/>
  <c r="BD1174" i="9"/>
  <c r="BE1174" i="9"/>
  <c r="BF1174" i="9"/>
  <c r="BD1175" i="9"/>
  <c r="BE1175" i="9"/>
  <c r="BF1175" i="9"/>
  <c r="BD1176" i="9"/>
  <c r="BE1176" i="9"/>
  <c r="BF1176" i="9"/>
  <c r="BD1177" i="9"/>
  <c r="BE1177" i="9"/>
  <c r="BF1177" i="9"/>
  <c r="BD1178" i="9"/>
  <c r="BE1178" i="9"/>
  <c r="BF1178" i="9"/>
  <c r="BB1179" i="9"/>
  <c r="BG1179" i="9" s="1"/>
  <c r="BD1179" i="9"/>
  <c r="BK1179" i="9" s="1"/>
  <c r="BE1179" i="9"/>
  <c r="BF1179" i="9"/>
  <c r="BD1180" i="9"/>
  <c r="BE1180" i="9"/>
  <c r="BF1180" i="9"/>
  <c r="BD1181" i="9"/>
  <c r="BE1181" i="9"/>
  <c r="BF1181" i="9"/>
  <c r="BD1182" i="9"/>
  <c r="BE1182" i="9"/>
  <c r="BF1182" i="9"/>
  <c r="BD1183" i="9"/>
  <c r="BE1183" i="9"/>
  <c r="BF1183" i="9"/>
  <c r="BB1184" i="9"/>
  <c r="BG1184" i="9" s="1"/>
  <c r="BD1184" i="9"/>
  <c r="BE1184" i="9"/>
  <c r="BF1184" i="9"/>
  <c r="BH1184" i="9"/>
  <c r="BB1185" i="9"/>
  <c r="BD1185" i="9"/>
  <c r="BE1185" i="9"/>
  <c r="BF1185" i="9"/>
  <c r="BB1186" i="9"/>
  <c r="BG1186" i="9" s="1"/>
  <c r="BD1186" i="9"/>
  <c r="BE1186" i="9"/>
  <c r="BF1186" i="9"/>
  <c r="BB1187" i="9"/>
  <c r="BG1187" i="9" s="1"/>
  <c r="BD1187" i="9"/>
  <c r="BE1187" i="9"/>
  <c r="BF1187" i="9"/>
  <c r="BB1188" i="9"/>
  <c r="BG1188" i="9" s="1"/>
  <c r="BD1188" i="9"/>
  <c r="BK1188" i="9" s="1"/>
  <c r="BE1188" i="9"/>
  <c r="BF1188" i="9"/>
  <c r="BB1189" i="9"/>
  <c r="BG1189" i="9" s="1"/>
  <c r="BD1189" i="9"/>
  <c r="BE1189" i="9"/>
  <c r="BF1189" i="9"/>
  <c r="BB1190" i="9"/>
  <c r="BD1190" i="9"/>
  <c r="BE1190" i="9"/>
  <c r="BF1190" i="9"/>
  <c r="BB1191" i="9"/>
  <c r="BG1191" i="9" s="1"/>
  <c r="BD1191" i="9"/>
  <c r="BE1191" i="9"/>
  <c r="BF1191" i="9"/>
  <c r="BB1192" i="9"/>
  <c r="BD1192" i="9"/>
  <c r="BE1192" i="9"/>
  <c r="BF1192" i="9"/>
  <c r="BB1193" i="9"/>
  <c r="BH1193" i="9" s="1"/>
  <c r="BN1193" i="9" s="1"/>
  <c r="BD1193" i="9"/>
  <c r="BE1193" i="9"/>
  <c r="BF1193" i="9"/>
  <c r="BG1193" i="9"/>
  <c r="BB1194" i="9"/>
  <c r="BD1194" i="9"/>
  <c r="BE1194" i="9"/>
  <c r="BF1194" i="9"/>
  <c r="BG1194" i="9"/>
  <c r="BH1194" i="9"/>
  <c r="BB1195" i="9"/>
  <c r="BG1195" i="9" s="1"/>
  <c r="BD1195" i="9"/>
  <c r="BE1195" i="9"/>
  <c r="BK1195" i="9" s="1"/>
  <c r="BF1195" i="9"/>
  <c r="BB1196" i="9"/>
  <c r="BG1196" i="9" s="1"/>
  <c r="BD1196" i="9"/>
  <c r="BE1196" i="9"/>
  <c r="BF1196" i="9"/>
  <c r="BB1197" i="9"/>
  <c r="BG1197" i="9" s="1"/>
  <c r="BD1197" i="9"/>
  <c r="BE1197" i="9"/>
  <c r="BF1197" i="9"/>
  <c r="BB1198" i="9"/>
  <c r="BD1198" i="9"/>
  <c r="BE1198" i="9"/>
  <c r="BF1198" i="9"/>
  <c r="BG1198" i="9"/>
  <c r="BH1198" i="9"/>
  <c r="BB1199" i="9"/>
  <c r="BD1199" i="9"/>
  <c r="BE1199" i="9"/>
  <c r="BF1199" i="9"/>
  <c r="BK1199" i="9"/>
  <c r="BB1200" i="9"/>
  <c r="BG1200" i="9" s="1"/>
  <c r="BD1200" i="9"/>
  <c r="BE1200" i="9"/>
  <c r="BF1200" i="9"/>
  <c r="BH1200" i="9"/>
  <c r="BB1201" i="9"/>
  <c r="BD1201" i="9"/>
  <c r="BE1201" i="9"/>
  <c r="BF1201" i="9"/>
  <c r="BB1202" i="9"/>
  <c r="BG1202" i="9" s="1"/>
  <c r="BD1202" i="9"/>
  <c r="BE1202" i="9"/>
  <c r="BF1202" i="9"/>
  <c r="BB1203" i="9"/>
  <c r="BG1203" i="9" s="1"/>
  <c r="BD1203" i="9"/>
  <c r="BE1203" i="9"/>
  <c r="BF1203" i="9"/>
  <c r="BB1204" i="9"/>
  <c r="BG1204" i="9" s="1"/>
  <c r="BD1204" i="9"/>
  <c r="BE1204" i="9"/>
  <c r="BF1204" i="9"/>
  <c r="BK1204" i="9"/>
  <c r="BD1205" i="9"/>
  <c r="BE1205" i="9"/>
  <c r="BF1205" i="9"/>
  <c r="BD1206" i="9"/>
  <c r="BE1206" i="9"/>
  <c r="BF1206" i="9"/>
  <c r="BD1207" i="9"/>
  <c r="BE1207" i="9"/>
  <c r="BF1207" i="9"/>
  <c r="BD1208" i="9"/>
  <c r="BE1208" i="9"/>
  <c r="BF1208" i="9"/>
  <c r="BD1209" i="9"/>
  <c r="BE1209" i="9"/>
  <c r="BF1209" i="9"/>
  <c r="BD1210" i="9"/>
  <c r="BE1210" i="9"/>
  <c r="BF1210" i="9"/>
  <c r="BD1211" i="9"/>
  <c r="BE1211" i="9"/>
  <c r="BF1211" i="9"/>
  <c r="BD1212" i="9"/>
  <c r="BE1212" i="9"/>
  <c r="BF1212" i="9"/>
  <c r="BD1213" i="9"/>
  <c r="BE1213" i="9"/>
  <c r="BF1213" i="9"/>
  <c r="BD1214" i="9"/>
  <c r="BE1214" i="9"/>
  <c r="BF1214" i="9"/>
  <c r="BD1215" i="9"/>
  <c r="BE1215" i="9"/>
  <c r="BF1215" i="9"/>
  <c r="BD1216" i="9"/>
  <c r="BE1216" i="9"/>
  <c r="BF1216" i="9"/>
  <c r="BD1217" i="9"/>
  <c r="BE1217" i="9"/>
  <c r="BF1217" i="9"/>
  <c r="BD1218" i="9"/>
  <c r="BE1218" i="9"/>
  <c r="BF1218" i="9"/>
  <c r="BD1219" i="9"/>
  <c r="BE1219" i="9"/>
  <c r="BF1219" i="9"/>
  <c r="BD1220" i="9"/>
  <c r="BE1220" i="9"/>
  <c r="BF1220" i="9"/>
  <c r="BD1221" i="9"/>
  <c r="BE1221" i="9"/>
  <c r="BF1221" i="9"/>
  <c r="BD1222" i="9"/>
  <c r="BE1222" i="9"/>
  <c r="BF1222" i="9"/>
  <c r="BD1223" i="9"/>
  <c r="BE1223" i="9"/>
  <c r="BF1223" i="9"/>
  <c r="BD1224" i="9"/>
  <c r="BE1224" i="9"/>
  <c r="BF1224" i="9"/>
  <c r="BD1225" i="9"/>
  <c r="BE1225" i="9"/>
  <c r="BF1225" i="9"/>
  <c r="BD1226" i="9"/>
  <c r="BE1226" i="9"/>
  <c r="BF1226" i="9"/>
  <c r="BD1227" i="9"/>
  <c r="BE1227" i="9"/>
  <c r="BF1227" i="9"/>
  <c r="BD1228" i="9"/>
  <c r="BE1228" i="9"/>
  <c r="BF1228" i="9"/>
  <c r="BD1229" i="9"/>
  <c r="BE1229" i="9"/>
  <c r="BF1229" i="9"/>
  <c r="BD1230" i="9"/>
  <c r="BE1230" i="9"/>
  <c r="BF1230" i="9"/>
  <c r="BD1231" i="9"/>
  <c r="BE1231" i="9"/>
  <c r="BF1231" i="9"/>
  <c r="BD1232" i="9"/>
  <c r="BE1232" i="9"/>
  <c r="BF1232" i="9"/>
  <c r="BD1233" i="9"/>
  <c r="BE1233" i="9"/>
  <c r="BF1233" i="9"/>
  <c r="BD1234" i="9"/>
  <c r="BE1234" i="9"/>
  <c r="BF1234" i="9"/>
  <c r="BD1235" i="9"/>
  <c r="BE1235" i="9"/>
  <c r="BF1235" i="9"/>
  <c r="BD1236" i="9"/>
  <c r="BE1236" i="9"/>
  <c r="BF1236" i="9"/>
  <c r="BD1237" i="9"/>
  <c r="BE1237" i="9"/>
  <c r="BF1237" i="9"/>
  <c r="BD1238" i="9"/>
  <c r="BE1238" i="9"/>
  <c r="BF1238" i="9"/>
  <c r="BD1239" i="9"/>
  <c r="BE1239" i="9"/>
  <c r="BF1239" i="9"/>
  <c r="BD1240" i="9"/>
  <c r="BE1240" i="9"/>
  <c r="BF1240" i="9"/>
  <c r="BD1241" i="9"/>
  <c r="BE1241" i="9"/>
  <c r="BF1241" i="9"/>
  <c r="BD1242" i="9"/>
  <c r="BE1242" i="9"/>
  <c r="BF1242" i="9"/>
  <c r="BD1243" i="9"/>
  <c r="BE1243" i="9"/>
  <c r="BF1243" i="9"/>
  <c r="BD1244" i="9"/>
  <c r="BE1244" i="9"/>
  <c r="BF1244" i="9"/>
  <c r="BD1245" i="9"/>
  <c r="BE1245" i="9"/>
  <c r="BF1245" i="9"/>
  <c r="BD1246" i="9"/>
  <c r="BE1246" i="9"/>
  <c r="BF1246" i="9"/>
  <c r="BD1247" i="9"/>
  <c r="BE1247" i="9"/>
  <c r="BF1247" i="9"/>
  <c r="BB1248" i="9"/>
  <c r="BG1248" i="9" s="1"/>
  <c r="BD1248" i="9"/>
  <c r="BE1248" i="9"/>
  <c r="BF1248" i="9"/>
  <c r="BH1248" i="9"/>
  <c r="BB1249" i="9"/>
  <c r="BH1249" i="9" s="1"/>
  <c r="BD1249" i="9"/>
  <c r="BE1249" i="9"/>
  <c r="BF1249" i="9"/>
  <c r="BG1249" i="9"/>
  <c r="BD1250" i="9"/>
  <c r="BE1250" i="9"/>
  <c r="BF1250" i="9"/>
  <c r="BD1251" i="9"/>
  <c r="BE1251" i="9"/>
  <c r="BF1251" i="9"/>
  <c r="BD1252" i="9"/>
  <c r="BE1252" i="9"/>
  <c r="BF1252" i="9"/>
  <c r="BD1253" i="9"/>
  <c r="BE1253" i="9"/>
  <c r="BF1253" i="9"/>
  <c r="BD1254" i="9"/>
  <c r="BE1254" i="9"/>
  <c r="BF1254" i="9"/>
  <c r="BD1255" i="9"/>
  <c r="BE1255" i="9"/>
  <c r="BF1255" i="9"/>
  <c r="BD1256" i="9"/>
  <c r="BE1256" i="9"/>
  <c r="BF1256" i="9"/>
  <c r="BD1257" i="9"/>
  <c r="BE1257" i="9"/>
  <c r="BF1257" i="9"/>
  <c r="BD1258" i="9"/>
  <c r="BE1258" i="9"/>
  <c r="BF1258" i="9"/>
  <c r="BD1259" i="9"/>
  <c r="BE1259" i="9"/>
  <c r="BF1259" i="9"/>
  <c r="BB1260" i="9"/>
  <c r="BD1260" i="9"/>
  <c r="BE1260" i="9"/>
  <c r="BF1260" i="9"/>
  <c r="BB1261" i="9"/>
  <c r="BH1261" i="9" s="1"/>
  <c r="BD1261" i="9"/>
  <c r="BE1261" i="9"/>
  <c r="BF1261" i="9"/>
  <c r="BD1262" i="9"/>
  <c r="BE1262" i="9"/>
  <c r="BF1262" i="9"/>
  <c r="BD1263" i="9"/>
  <c r="BE1263" i="9"/>
  <c r="BF1263" i="9"/>
  <c r="BD1264" i="9"/>
  <c r="BE1264" i="9"/>
  <c r="BF1264" i="9"/>
  <c r="BD1265" i="9"/>
  <c r="BE1265" i="9"/>
  <c r="BF1265" i="9"/>
  <c r="BD1266" i="9"/>
  <c r="BE1266" i="9"/>
  <c r="BF1266" i="9"/>
  <c r="BD1267" i="9"/>
  <c r="BE1267" i="9"/>
  <c r="BF1267" i="9"/>
  <c r="BD1268" i="9"/>
  <c r="BE1268" i="9"/>
  <c r="BF1268" i="9"/>
  <c r="BD1269" i="9"/>
  <c r="BE1269" i="9"/>
  <c r="BF1269" i="9"/>
  <c r="BD1270" i="9"/>
  <c r="BE1270" i="9"/>
  <c r="BF1270" i="9"/>
  <c r="BD1271" i="9"/>
  <c r="BE1271" i="9"/>
  <c r="BF1271" i="9"/>
  <c r="BD1272" i="9"/>
  <c r="BE1272" i="9"/>
  <c r="BF1272" i="9"/>
  <c r="BB1273" i="9"/>
  <c r="BD1273" i="9"/>
  <c r="BE1273" i="9"/>
  <c r="BF1273" i="9"/>
  <c r="BD1274" i="9"/>
  <c r="BE1274" i="9"/>
  <c r="BF1274" i="9"/>
  <c r="BD1275" i="9"/>
  <c r="BE1275" i="9"/>
  <c r="BF1275" i="9"/>
  <c r="BD1276" i="9"/>
  <c r="BE1276" i="9"/>
  <c r="BF1276" i="9"/>
  <c r="BD1277" i="9"/>
  <c r="BE1277" i="9"/>
  <c r="BF1277" i="9"/>
  <c r="BB1278" i="9"/>
  <c r="BD1278" i="9"/>
  <c r="BE1278" i="9"/>
  <c r="BF1278" i="9"/>
  <c r="BB1279" i="9"/>
  <c r="BD1279" i="9"/>
  <c r="BE1279" i="9"/>
  <c r="BF1279" i="9"/>
  <c r="BB1280" i="9"/>
  <c r="BG1280" i="9" s="1"/>
  <c r="BD1280" i="9"/>
  <c r="BE1280" i="9"/>
  <c r="BF1280" i="9"/>
  <c r="BB1281" i="9"/>
  <c r="BG1281" i="9" s="1"/>
  <c r="BD1281" i="9"/>
  <c r="BE1281" i="9"/>
  <c r="BK1281" i="9" s="1"/>
  <c r="BF1281" i="9"/>
  <c r="BM1281" i="9" s="1"/>
  <c r="BH1281" i="9"/>
  <c r="BB1282" i="9"/>
  <c r="BH1282" i="9" s="1"/>
  <c r="BN1282" i="9" s="1"/>
  <c r="BD1282" i="9"/>
  <c r="BE1282" i="9"/>
  <c r="BF1282" i="9"/>
  <c r="BG1282" i="9"/>
  <c r="BM1282" i="9" s="1"/>
  <c r="BB1283" i="9"/>
  <c r="BH1283" i="9" s="1"/>
  <c r="BD1283" i="9"/>
  <c r="BE1283" i="9"/>
  <c r="BK1283" i="9" s="1"/>
  <c r="BF1283" i="9"/>
  <c r="BG1283" i="9"/>
  <c r="BB1284" i="9"/>
  <c r="BD1284" i="9"/>
  <c r="BE1284" i="9"/>
  <c r="BF1284" i="9"/>
  <c r="BD1285" i="9"/>
  <c r="BE1285" i="9"/>
  <c r="BF1285" i="9"/>
  <c r="BD1286" i="9"/>
  <c r="BE1286" i="9"/>
  <c r="BF1286" i="9"/>
  <c r="BD1287" i="9"/>
  <c r="BE1287" i="9"/>
  <c r="BF1287" i="9"/>
  <c r="BD1288" i="9"/>
  <c r="BE1288" i="9"/>
  <c r="BF1288" i="9"/>
  <c r="BB1289" i="9"/>
  <c r="BD1289" i="9"/>
  <c r="BE1289" i="9"/>
  <c r="BF1289" i="9"/>
  <c r="BK1289" i="9"/>
  <c r="BD1290" i="9"/>
  <c r="BE1290" i="9"/>
  <c r="BF1290" i="9"/>
  <c r="BD1291" i="9"/>
  <c r="BE1291" i="9"/>
  <c r="BF1291" i="9"/>
  <c r="BD1292" i="9"/>
  <c r="BE1292" i="9"/>
  <c r="BF1292" i="9"/>
  <c r="BD1293" i="9"/>
  <c r="BE1293" i="9"/>
  <c r="BC1293" i="9" s="1"/>
  <c r="BF1293" i="9"/>
  <c r="BD1294" i="9"/>
  <c r="BE1294" i="9"/>
  <c r="BF1294" i="9"/>
  <c r="BD1295" i="9"/>
  <c r="BE1295" i="9"/>
  <c r="BF1295" i="9"/>
  <c r="BB1296" i="9"/>
  <c r="BG1296" i="9" s="1"/>
  <c r="BD1296" i="9"/>
  <c r="BE1296" i="9"/>
  <c r="BF1296" i="9"/>
  <c r="BH1296" i="9"/>
  <c r="BN1296" i="9" s="1"/>
  <c r="BB1297" i="9"/>
  <c r="BD1297" i="9"/>
  <c r="BE1297" i="9"/>
  <c r="BF1297" i="9"/>
  <c r="BB1298" i="9"/>
  <c r="BG1298" i="9" s="1"/>
  <c r="BD1298" i="9"/>
  <c r="BE1298" i="9"/>
  <c r="BF1298" i="9"/>
  <c r="BM1298" i="9"/>
  <c r="BB1299" i="9"/>
  <c r="BD1299" i="9"/>
  <c r="BE1299" i="9"/>
  <c r="BK1299" i="9" s="1"/>
  <c r="BF1299" i="9"/>
  <c r="BG1299" i="9"/>
  <c r="BH1299" i="9"/>
  <c r="BD1300" i="9"/>
  <c r="BE1300" i="9"/>
  <c r="BF1300" i="9"/>
  <c r="BD1301" i="9"/>
  <c r="BE1301" i="9"/>
  <c r="BF1301" i="9"/>
  <c r="BD1302" i="9"/>
  <c r="BE1302" i="9"/>
  <c r="BF1302" i="9"/>
  <c r="BD1303" i="9"/>
  <c r="BE1303" i="9"/>
  <c r="BF1303" i="9"/>
  <c r="BD1304" i="9"/>
  <c r="BE1304" i="9"/>
  <c r="BF1304" i="9"/>
  <c r="BD1305" i="9"/>
  <c r="BE1305" i="9"/>
  <c r="BF1305" i="9"/>
  <c r="BD1306" i="9"/>
  <c r="BE1306" i="9"/>
  <c r="BF1306" i="9"/>
  <c r="BD1307" i="9"/>
  <c r="BE1307" i="9"/>
  <c r="BF1307" i="9"/>
  <c r="BD1308" i="9"/>
  <c r="BE1308" i="9"/>
  <c r="BF1308" i="9"/>
  <c r="BD1309" i="9"/>
  <c r="BE1309" i="9"/>
  <c r="BF1309" i="9"/>
  <c r="BD1310" i="9"/>
  <c r="BE1310" i="9"/>
  <c r="BF1310" i="9"/>
  <c r="BD1311" i="9"/>
  <c r="BE1311" i="9"/>
  <c r="BF1311" i="9"/>
  <c r="BD1312" i="9"/>
  <c r="BE1312" i="9"/>
  <c r="BF1312" i="9"/>
  <c r="BD1313" i="9"/>
  <c r="BE1313" i="9"/>
  <c r="BF1313" i="9"/>
  <c r="BD1314" i="9"/>
  <c r="BE1314" i="9"/>
  <c r="BF1314" i="9"/>
  <c r="BD1315" i="9"/>
  <c r="BE1315" i="9"/>
  <c r="BF1315" i="9"/>
  <c r="BD1316" i="9"/>
  <c r="BE1316" i="9"/>
  <c r="BF1316" i="9"/>
  <c r="BD1317" i="9"/>
  <c r="BE1317" i="9"/>
  <c r="BF1317" i="9"/>
  <c r="BD1318" i="9"/>
  <c r="BE1318" i="9"/>
  <c r="BF1318" i="9"/>
  <c r="BD1319" i="9"/>
  <c r="BE1319" i="9"/>
  <c r="BF1319" i="9"/>
  <c r="BD1320" i="9"/>
  <c r="BE1320" i="9"/>
  <c r="BF1320" i="9"/>
  <c r="BD1321" i="9"/>
  <c r="BE1321" i="9"/>
  <c r="BF1321" i="9"/>
  <c r="BD1322" i="9"/>
  <c r="BE1322" i="9"/>
  <c r="BF1322" i="9"/>
  <c r="BD1323" i="9"/>
  <c r="BE1323" i="9"/>
  <c r="BF1323" i="9"/>
  <c r="BD1324" i="9"/>
  <c r="BE1324" i="9"/>
  <c r="BF1324" i="9"/>
  <c r="BD1325" i="9"/>
  <c r="BE1325" i="9"/>
  <c r="BF1325" i="9"/>
  <c r="BD1326" i="9"/>
  <c r="BE1326" i="9"/>
  <c r="BF1326" i="9"/>
  <c r="BD1327" i="9"/>
  <c r="BE1327" i="9"/>
  <c r="BF1327" i="9"/>
  <c r="BD1328" i="9"/>
  <c r="BE1328" i="9"/>
  <c r="BF1328" i="9"/>
  <c r="BD1329" i="9"/>
  <c r="BE1329" i="9"/>
  <c r="BF1329" i="9"/>
  <c r="BD1330" i="9"/>
  <c r="BE1330" i="9"/>
  <c r="BF1330" i="9"/>
  <c r="BD1331" i="9"/>
  <c r="BE1331" i="9"/>
  <c r="BF1331" i="9"/>
  <c r="BD1332" i="9"/>
  <c r="BE1332" i="9"/>
  <c r="BF1332" i="9"/>
  <c r="BD1333" i="9"/>
  <c r="BE1333" i="9"/>
  <c r="BF1333" i="9"/>
  <c r="BD1334" i="9"/>
  <c r="BE1334" i="9"/>
  <c r="BF1334" i="9"/>
  <c r="BD1335" i="9"/>
  <c r="BE1335" i="9"/>
  <c r="BF1335" i="9"/>
  <c r="BD1336" i="9"/>
  <c r="BE1336" i="9"/>
  <c r="BF1336" i="9"/>
  <c r="BD1337" i="9"/>
  <c r="BE1337" i="9"/>
  <c r="BF1337" i="9"/>
  <c r="BD1338" i="9"/>
  <c r="BE1338" i="9"/>
  <c r="BF1338" i="9"/>
  <c r="BD1339" i="9"/>
  <c r="BE1339" i="9"/>
  <c r="BF1339" i="9"/>
  <c r="BD1340" i="9"/>
  <c r="BE1340" i="9"/>
  <c r="BF1340" i="9"/>
  <c r="BD1341" i="9"/>
  <c r="BE1341" i="9"/>
  <c r="BF1341" i="9"/>
  <c r="BB1342" i="9"/>
  <c r="BG1342" i="9" s="1"/>
  <c r="BD1342" i="9"/>
  <c r="BE1342" i="9"/>
  <c r="BF1342" i="9"/>
  <c r="BB1343" i="9"/>
  <c r="BG1343" i="9" s="1"/>
  <c r="BD1343" i="9"/>
  <c r="BE1343" i="9"/>
  <c r="BF1343" i="9"/>
  <c r="BB1344" i="9"/>
  <c r="BD1344" i="9"/>
  <c r="BE1344" i="9"/>
  <c r="BF1344" i="9"/>
  <c r="BB1345" i="9"/>
  <c r="BG1345" i="9" s="1"/>
  <c r="BD1345" i="9"/>
  <c r="BE1345" i="9"/>
  <c r="BF1345" i="9"/>
  <c r="BB1346" i="9"/>
  <c r="BG1346" i="9" s="1"/>
  <c r="BD1346" i="9"/>
  <c r="BE1346" i="9"/>
  <c r="BF1346" i="9"/>
  <c r="BH1346" i="9"/>
  <c r="BB1347" i="9"/>
  <c r="BH1347" i="9" s="1"/>
  <c r="BN1347" i="9" s="1"/>
  <c r="BD1347" i="9"/>
  <c r="BE1347" i="9"/>
  <c r="BF1347" i="9"/>
  <c r="BB1348" i="9"/>
  <c r="BG1348" i="9" s="1"/>
  <c r="BD1348" i="9"/>
  <c r="BE1348" i="9"/>
  <c r="BF1348" i="9"/>
  <c r="BB1349" i="9"/>
  <c r="BG1349" i="9" s="1"/>
  <c r="BD1349" i="9"/>
  <c r="BE1349" i="9"/>
  <c r="BK1349" i="9" s="1"/>
  <c r="BF1349" i="9"/>
  <c r="BH1349" i="9"/>
  <c r="BB1350" i="9"/>
  <c r="BG1350" i="9" s="1"/>
  <c r="BD1350" i="9"/>
  <c r="BE1350" i="9"/>
  <c r="BF1350" i="9"/>
  <c r="BH1350" i="9"/>
  <c r="BN1350" i="9" s="1"/>
  <c r="BB1351" i="9"/>
  <c r="BD1351" i="9"/>
  <c r="BE1351" i="9"/>
  <c r="BF1351" i="9"/>
  <c r="BB1352" i="9"/>
  <c r="BG1352" i="9" s="1"/>
  <c r="BD1352" i="9"/>
  <c r="BE1352" i="9"/>
  <c r="BF1352" i="9"/>
  <c r="BB1353" i="9"/>
  <c r="BG1353" i="9" s="1"/>
  <c r="BD1353" i="9"/>
  <c r="BK1353" i="9" s="1"/>
  <c r="BE1353" i="9"/>
  <c r="BF1353" i="9"/>
  <c r="BD1354" i="9"/>
  <c r="BE1354" i="9"/>
  <c r="BF1354" i="9"/>
  <c r="BD1355" i="9"/>
  <c r="BE1355" i="9"/>
  <c r="BF1355" i="9"/>
  <c r="BB1356" i="9"/>
  <c r="BG1356" i="9" s="1"/>
  <c r="BD1356" i="9"/>
  <c r="BE1356" i="9"/>
  <c r="BF1356" i="9"/>
  <c r="BB1357" i="9"/>
  <c r="BD1357" i="9"/>
  <c r="BE1357" i="9"/>
  <c r="BF1357" i="9"/>
  <c r="BD1358" i="9"/>
  <c r="BE1358" i="9"/>
  <c r="BF1358" i="9"/>
  <c r="BD1359" i="9"/>
  <c r="BE1359" i="9"/>
  <c r="BF1359" i="9"/>
  <c r="BD1360" i="9"/>
  <c r="BE1360" i="9"/>
  <c r="BF1360" i="9"/>
  <c r="BD1361" i="9"/>
  <c r="BE1361" i="9"/>
  <c r="BF1361" i="9"/>
  <c r="BD1362" i="9"/>
  <c r="BE1362" i="9"/>
  <c r="BF1362" i="9"/>
  <c r="BD1363" i="9"/>
  <c r="BE1363" i="9"/>
  <c r="BF1363" i="9"/>
  <c r="BD1364" i="9"/>
  <c r="BE1364" i="9"/>
  <c r="BF1364" i="9"/>
  <c r="BD1365" i="9"/>
  <c r="BE1365" i="9"/>
  <c r="BF1365" i="9"/>
  <c r="BD1366" i="9"/>
  <c r="BE1366" i="9"/>
  <c r="BF1366" i="9"/>
  <c r="BD1367" i="9"/>
  <c r="BE1367" i="9"/>
  <c r="BF1367" i="9"/>
  <c r="BB1368" i="9"/>
  <c r="BG1368" i="9" s="1"/>
  <c r="BD1368" i="9"/>
  <c r="BE1368" i="9"/>
  <c r="BF1368" i="9"/>
  <c r="BD1369" i="9"/>
  <c r="BE1369" i="9"/>
  <c r="BF1369" i="9"/>
  <c r="BD1370" i="9"/>
  <c r="BE1370" i="9"/>
  <c r="BF1370" i="9"/>
  <c r="BD1371" i="9"/>
  <c r="BE1371" i="9"/>
  <c r="BF1371" i="9"/>
  <c r="BD1372" i="9"/>
  <c r="BE1372" i="9"/>
  <c r="BF1372" i="9"/>
  <c r="BD1373" i="9"/>
  <c r="BE1373" i="9"/>
  <c r="BF1373" i="9"/>
  <c r="BD1374" i="9"/>
  <c r="BE1374" i="9"/>
  <c r="BF1374" i="9"/>
  <c r="BD1375" i="9"/>
  <c r="BE1375" i="9"/>
  <c r="BF1375" i="9"/>
  <c r="BD1376" i="9"/>
  <c r="BE1376" i="9"/>
  <c r="BF1376" i="9"/>
  <c r="BD1377" i="9"/>
  <c r="BE1377" i="9"/>
  <c r="BF1377" i="9"/>
  <c r="BD1378" i="9"/>
  <c r="BE1378" i="9"/>
  <c r="BF1378" i="9"/>
  <c r="BD1379" i="9"/>
  <c r="BE1379" i="9"/>
  <c r="BF1379" i="9"/>
  <c r="BD1380" i="9"/>
  <c r="BE1380" i="9"/>
  <c r="BF1380" i="9"/>
  <c r="BD1381" i="9"/>
  <c r="BE1381" i="9"/>
  <c r="BF1381" i="9"/>
  <c r="BD1382" i="9"/>
  <c r="BE1382" i="9"/>
  <c r="BF1382" i="9"/>
  <c r="BD1383" i="9"/>
  <c r="BE1383" i="9"/>
  <c r="BF1383" i="9"/>
  <c r="BD1384" i="9"/>
  <c r="BE1384" i="9"/>
  <c r="BF1384" i="9"/>
  <c r="BB1385" i="9"/>
  <c r="BG1385" i="9" s="1"/>
  <c r="BD1385" i="9"/>
  <c r="BK1385" i="9" s="1"/>
  <c r="BE1385" i="9"/>
  <c r="BF1385" i="9"/>
  <c r="BB1386" i="9"/>
  <c r="BG1386" i="9" s="1"/>
  <c r="BD1386" i="9"/>
  <c r="BE1386" i="9"/>
  <c r="BF1386" i="9"/>
  <c r="BD1387" i="9"/>
  <c r="BE1387" i="9"/>
  <c r="BF1387" i="9"/>
  <c r="BD1388" i="9"/>
  <c r="BE1388" i="9"/>
  <c r="BF1388" i="9"/>
  <c r="BD1389" i="9"/>
  <c r="BE1389" i="9"/>
  <c r="BF1389" i="9"/>
  <c r="BD1390" i="9"/>
  <c r="BE1390" i="9"/>
  <c r="BF1390" i="9"/>
  <c r="BD1391" i="9"/>
  <c r="BE1391" i="9"/>
  <c r="BF1391" i="9"/>
  <c r="BD1392" i="9"/>
  <c r="BE1392" i="9"/>
  <c r="BF1392" i="9"/>
  <c r="BD1393" i="9"/>
  <c r="BE1393" i="9"/>
  <c r="BF1393" i="9"/>
  <c r="BD1394" i="9"/>
  <c r="BE1394" i="9"/>
  <c r="BF1394" i="9"/>
  <c r="BD1395" i="9"/>
  <c r="BE1395" i="9"/>
  <c r="BF1395" i="9"/>
  <c r="BD1396" i="9"/>
  <c r="BE1396" i="9"/>
  <c r="BF1396" i="9"/>
  <c r="BD1397" i="9"/>
  <c r="BE1397" i="9"/>
  <c r="BF1397" i="9"/>
  <c r="BD1398" i="9"/>
  <c r="BE1398" i="9"/>
  <c r="BF1398" i="9"/>
  <c r="BD1399" i="9"/>
  <c r="BE1399" i="9"/>
  <c r="BF1399" i="9"/>
  <c r="BD1400" i="9"/>
  <c r="BE1400" i="9"/>
  <c r="BF1400" i="9"/>
  <c r="BD1401" i="9"/>
  <c r="BE1401" i="9"/>
  <c r="BF1401" i="9"/>
  <c r="BD1402" i="9"/>
  <c r="BE1402" i="9"/>
  <c r="BF1402" i="9"/>
  <c r="BD1403" i="9"/>
  <c r="BE1403" i="9"/>
  <c r="BF1403" i="9"/>
  <c r="BD1404" i="9"/>
  <c r="BE1404" i="9"/>
  <c r="BF1404" i="9"/>
  <c r="BD1405" i="9"/>
  <c r="BE1405" i="9"/>
  <c r="BF1405" i="9"/>
  <c r="BD1406" i="9"/>
  <c r="BE1406" i="9"/>
  <c r="BF1406" i="9"/>
  <c r="BD1407" i="9"/>
  <c r="BE1407" i="9"/>
  <c r="BF1407" i="9"/>
  <c r="BD1408" i="9"/>
  <c r="BE1408" i="9"/>
  <c r="BF1408" i="9"/>
  <c r="BD1409" i="9"/>
  <c r="BE1409" i="9"/>
  <c r="BF1409" i="9"/>
  <c r="BD1410" i="9"/>
  <c r="BE1410" i="9"/>
  <c r="BF1410" i="9"/>
  <c r="BD1411" i="9"/>
  <c r="BE1411" i="9"/>
  <c r="BF1411" i="9"/>
  <c r="BD1412" i="9"/>
  <c r="BE1412" i="9"/>
  <c r="BF1412" i="9"/>
  <c r="BD1413" i="9"/>
  <c r="BE1413" i="9"/>
  <c r="BF1413" i="9"/>
  <c r="BD1414" i="9"/>
  <c r="BE1414" i="9"/>
  <c r="BF1414" i="9"/>
  <c r="BD1415" i="9"/>
  <c r="BE1415" i="9"/>
  <c r="BF1415" i="9"/>
  <c r="BD1416" i="9"/>
  <c r="BE1416" i="9"/>
  <c r="BF1416" i="9"/>
  <c r="BD1417" i="9"/>
  <c r="BE1417" i="9"/>
  <c r="BF1417" i="9"/>
  <c r="BD1418" i="9"/>
  <c r="BE1418" i="9"/>
  <c r="BF1418" i="9"/>
  <c r="BD1419" i="9"/>
  <c r="BE1419" i="9"/>
  <c r="BF1419" i="9"/>
  <c r="BD1420" i="9"/>
  <c r="BE1420" i="9"/>
  <c r="BF1420" i="9"/>
  <c r="BD1421" i="9"/>
  <c r="BE1421" i="9"/>
  <c r="BF1421" i="9"/>
  <c r="BD1422" i="9"/>
  <c r="BE1422" i="9"/>
  <c r="BF1422" i="9"/>
  <c r="BD1423" i="9"/>
  <c r="BE1423" i="9"/>
  <c r="BF1423" i="9"/>
  <c r="BD1424" i="9"/>
  <c r="BE1424" i="9"/>
  <c r="BF1424" i="9"/>
  <c r="BD1425" i="9"/>
  <c r="BE1425" i="9"/>
  <c r="BC1425" i="9" s="1"/>
  <c r="BF1425" i="9"/>
  <c r="BD1426" i="9"/>
  <c r="BE1426" i="9"/>
  <c r="BF1426" i="9"/>
  <c r="BD1427" i="9"/>
  <c r="BE1427" i="9"/>
  <c r="BF1427" i="9"/>
  <c r="BD1428" i="9"/>
  <c r="BE1428" i="9"/>
  <c r="BF1428" i="9"/>
  <c r="BD1429" i="9"/>
  <c r="BE1429" i="9"/>
  <c r="BF1429" i="9"/>
  <c r="BD1430" i="9"/>
  <c r="BE1430" i="9"/>
  <c r="BF1430" i="9"/>
  <c r="BD1431" i="9"/>
  <c r="BE1431" i="9"/>
  <c r="BF1431" i="9"/>
  <c r="BD1432" i="9"/>
  <c r="BE1432" i="9"/>
  <c r="BF1432" i="9"/>
  <c r="BD1433" i="9"/>
  <c r="BE1433" i="9"/>
  <c r="BF1433" i="9"/>
  <c r="BD1434" i="9"/>
  <c r="BE1434" i="9"/>
  <c r="BF1434" i="9"/>
  <c r="BD1435" i="9"/>
  <c r="BE1435" i="9"/>
  <c r="BF1435" i="9"/>
  <c r="BD1436" i="9"/>
  <c r="BE1436" i="9"/>
  <c r="BF1436" i="9"/>
  <c r="BD1437" i="9"/>
  <c r="BE1437" i="9"/>
  <c r="BF1437" i="9"/>
  <c r="BD1438" i="9"/>
  <c r="BE1438" i="9"/>
  <c r="BF1438" i="9"/>
  <c r="BD1439" i="9"/>
  <c r="BE1439" i="9"/>
  <c r="BF1439" i="9"/>
  <c r="BD1440" i="9"/>
  <c r="BE1440" i="9"/>
  <c r="BF1440" i="9"/>
  <c r="BB1441" i="9"/>
  <c r="BG1441" i="9" s="1"/>
  <c r="BD1441" i="9"/>
  <c r="BE1441" i="9"/>
  <c r="BF1441" i="9"/>
  <c r="BH1441" i="9"/>
  <c r="BN1441" i="9" s="1"/>
  <c r="BD1442" i="9"/>
  <c r="BE1442" i="9"/>
  <c r="BF1442" i="9"/>
  <c r="BB1443" i="9"/>
  <c r="BG1443" i="9" s="1"/>
  <c r="BD1443" i="9"/>
  <c r="BE1443" i="9"/>
  <c r="BF1443" i="9"/>
  <c r="BB1444" i="9"/>
  <c r="BG1444" i="9" s="1"/>
  <c r="BD1444" i="9"/>
  <c r="BK1444" i="9" s="1"/>
  <c r="BE1444" i="9"/>
  <c r="BF1444" i="9"/>
  <c r="BH1444" i="9"/>
  <c r="BN1444" i="9" s="1"/>
  <c r="BB1445" i="9"/>
  <c r="BG1445" i="9" s="1"/>
  <c r="BD1445" i="9"/>
  <c r="BE1445" i="9"/>
  <c r="BK1445" i="9" s="1"/>
  <c r="BF1445" i="9"/>
  <c r="BM1445" i="9" s="1"/>
  <c r="BB1446" i="9"/>
  <c r="BD1446" i="9"/>
  <c r="BE1446" i="9"/>
  <c r="BF1446" i="9"/>
  <c r="BB1447" i="9"/>
  <c r="BG1447" i="9" s="1"/>
  <c r="BD1447" i="9"/>
  <c r="BE1447" i="9"/>
  <c r="BF1447" i="9"/>
  <c r="BB1448" i="9"/>
  <c r="BG1448" i="9" s="1"/>
  <c r="BD1448" i="9"/>
  <c r="BE1448" i="9"/>
  <c r="BF1448" i="9"/>
  <c r="BD1449" i="9"/>
  <c r="BE1449" i="9"/>
  <c r="BF1449" i="9"/>
  <c r="BD1450" i="9"/>
  <c r="BE1450" i="9"/>
  <c r="BF1450" i="9"/>
  <c r="BD1451" i="9"/>
  <c r="BE1451" i="9"/>
  <c r="BF1451" i="9"/>
  <c r="BD1452" i="9"/>
  <c r="BE1452" i="9"/>
  <c r="BF1452" i="9"/>
  <c r="BD1453" i="9"/>
  <c r="BE1453" i="9"/>
  <c r="BF1453" i="9"/>
  <c r="BD1454" i="9"/>
  <c r="BE1454" i="9"/>
  <c r="BF1454" i="9"/>
  <c r="BD1455" i="9"/>
  <c r="BE1455" i="9"/>
  <c r="BF1455" i="9"/>
  <c r="BD1456" i="9"/>
  <c r="BE1456" i="9"/>
  <c r="BF1456" i="9"/>
  <c r="BD1457" i="9"/>
  <c r="BE1457" i="9"/>
  <c r="BF1457" i="9"/>
  <c r="BD1458" i="9"/>
  <c r="BE1458" i="9"/>
  <c r="BF1458" i="9"/>
  <c r="BD1459" i="9"/>
  <c r="BE1459" i="9"/>
  <c r="BF1459" i="9"/>
  <c r="BD1460" i="9"/>
  <c r="BE1460" i="9"/>
  <c r="BF1460" i="9"/>
  <c r="BD1461" i="9"/>
  <c r="BE1461" i="9"/>
  <c r="BF1461" i="9"/>
  <c r="BD1462" i="9"/>
  <c r="BE1462" i="9"/>
  <c r="BF1462" i="9"/>
  <c r="BD1463" i="9"/>
  <c r="BE1463" i="9"/>
  <c r="BF1463" i="9"/>
  <c r="BD1464" i="9"/>
  <c r="BE1464" i="9"/>
  <c r="BF1464" i="9"/>
  <c r="BD1465" i="9"/>
  <c r="BE1465" i="9"/>
  <c r="BF1465" i="9"/>
  <c r="BD1466" i="9"/>
  <c r="BE1466" i="9"/>
  <c r="BF1466" i="9"/>
  <c r="BD1467" i="9"/>
  <c r="BE1467" i="9"/>
  <c r="BF1467" i="9"/>
  <c r="BD1468" i="9"/>
  <c r="BE1468" i="9"/>
  <c r="BF1468" i="9"/>
  <c r="BD1469" i="9"/>
  <c r="BE1469" i="9"/>
  <c r="BF1469" i="9"/>
  <c r="BD1470" i="9"/>
  <c r="BE1470" i="9"/>
  <c r="BF1470" i="9"/>
  <c r="BB1471" i="9"/>
  <c r="BG1471" i="9" s="1"/>
  <c r="BD1471" i="9"/>
  <c r="BE1471" i="9"/>
  <c r="BF1471" i="9"/>
  <c r="BH1471" i="9"/>
  <c r="BD1472" i="9"/>
  <c r="BE1472" i="9"/>
  <c r="BF1472" i="9"/>
  <c r="BD1473" i="9"/>
  <c r="BE1473" i="9"/>
  <c r="BF1473" i="9"/>
  <c r="BD1474" i="9"/>
  <c r="BE1474" i="9"/>
  <c r="BF1474" i="9"/>
  <c r="BD1475" i="9"/>
  <c r="BE1475" i="9"/>
  <c r="BF1475" i="9"/>
  <c r="BB1476" i="9"/>
  <c r="BD1476" i="9"/>
  <c r="BK1476" i="9" s="1"/>
  <c r="BE1476" i="9"/>
  <c r="BF1476" i="9"/>
  <c r="BB1477" i="9"/>
  <c r="BG1477" i="9" s="1"/>
  <c r="BD1477" i="9"/>
  <c r="BE1477" i="9"/>
  <c r="BK1477" i="9" s="1"/>
  <c r="BF1477" i="9"/>
  <c r="BB1478" i="9"/>
  <c r="BG1478" i="9" s="1"/>
  <c r="BD1478" i="9"/>
  <c r="BE1478" i="9"/>
  <c r="BC1478" i="9" s="1"/>
  <c r="BF1478" i="9"/>
  <c r="BB1479" i="9"/>
  <c r="BG1479" i="9" s="1"/>
  <c r="BD1479" i="9"/>
  <c r="BE1479" i="9"/>
  <c r="BF1479" i="9"/>
  <c r="BH1479" i="9"/>
  <c r="BB1480" i="9"/>
  <c r="BG1480" i="9" s="1"/>
  <c r="BD1480" i="9"/>
  <c r="BE1480" i="9"/>
  <c r="BF1480" i="9"/>
  <c r="BH1480" i="9"/>
  <c r="BN1480" i="9" s="1"/>
  <c r="BB1481" i="9"/>
  <c r="BG1481" i="9" s="1"/>
  <c r="BD1481" i="9"/>
  <c r="BE1481" i="9"/>
  <c r="BF1481" i="9"/>
  <c r="BH1481" i="9"/>
  <c r="BB1482" i="9"/>
  <c r="BG1482" i="9" s="1"/>
  <c r="BD1482" i="9"/>
  <c r="BK1482" i="9" s="1"/>
  <c r="BE1482" i="9"/>
  <c r="BF1482" i="9"/>
  <c r="BB1483" i="9"/>
  <c r="BG1483" i="9" s="1"/>
  <c r="BD1483" i="9"/>
  <c r="BE1483" i="9"/>
  <c r="BF1483" i="9"/>
  <c r="BD1484" i="9"/>
  <c r="BE1484" i="9"/>
  <c r="BF1484" i="9"/>
  <c r="BD1485" i="9"/>
  <c r="BE1485" i="9"/>
  <c r="BF1485" i="9"/>
  <c r="BD1486" i="9"/>
  <c r="BE1486" i="9"/>
  <c r="BF1486" i="9"/>
  <c r="BD1487" i="9"/>
  <c r="BE1487" i="9"/>
  <c r="BF1487" i="9"/>
  <c r="BD1488" i="9"/>
  <c r="BE1488" i="9"/>
  <c r="BF1488" i="9"/>
  <c r="BD1489" i="9"/>
  <c r="BE1489" i="9"/>
  <c r="BC1489" i="9" s="1"/>
  <c r="BF1489" i="9"/>
  <c r="BB1490" i="9"/>
  <c r="BG1490" i="9" s="1"/>
  <c r="BD1490" i="9"/>
  <c r="BE1490" i="9"/>
  <c r="BF1490" i="9"/>
  <c r="BD1491" i="9"/>
  <c r="BE1491" i="9"/>
  <c r="BF1491" i="9"/>
  <c r="BD1492" i="9"/>
  <c r="BE1492" i="9"/>
  <c r="BF1492" i="9"/>
  <c r="BD1493" i="9"/>
  <c r="BE1493" i="9"/>
  <c r="BF1493" i="9"/>
  <c r="BD1494" i="9"/>
  <c r="BE1494" i="9"/>
  <c r="BC1494" i="9" s="1"/>
  <c r="BF1494" i="9"/>
  <c r="BD1495" i="9"/>
  <c r="BE1495" i="9"/>
  <c r="BF1495" i="9"/>
  <c r="BD1496" i="9"/>
  <c r="BE1496" i="9"/>
  <c r="BF1496" i="9"/>
  <c r="BD1497" i="9"/>
  <c r="BK1497" i="9" s="1"/>
  <c r="BE1497" i="9"/>
  <c r="BF1497" i="9"/>
  <c r="BD1498" i="9"/>
  <c r="BE1498" i="9"/>
  <c r="BF1498" i="9"/>
  <c r="BK1498" i="9"/>
  <c r="BB1499" i="9"/>
  <c r="BD1499" i="9"/>
  <c r="BE1499" i="9"/>
  <c r="BF1499" i="9"/>
  <c r="BG1499" i="9"/>
  <c r="BH1499" i="9"/>
  <c r="BB1500" i="9"/>
  <c r="BG1500" i="9" s="1"/>
  <c r="BD1500" i="9"/>
  <c r="BK1500" i="9" s="1"/>
  <c r="BE1500" i="9"/>
  <c r="BF1500" i="9"/>
  <c r="BB1501" i="9"/>
  <c r="BG1501" i="9" s="1"/>
  <c r="BD1501" i="9"/>
  <c r="BE1501" i="9"/>
  <c r="BF1501" i="9"/>
  <c r="BB1502" i="9"/>
  <c r="BH1502" i="9" s="1"/>
  <c r="BD1502" i="9"/>
  <c r="BE1502" i="9"/>
  <c r="BF1502" i="9"/>
  <c r="BK1502" i="9"/>
  <c r="BB1503" i="9"/>
  <c r="BD1503" i="9"/>
  <c r="BE1503" i="9"/>
  <c r="BF1503" i="9"/>
  <c r="BB1504" i="9"/>
  <c r="BG1504" i="9" s="1"/>
  <c r="BD1504" i="9"/>
  <c r="BE1504" i="9"/>
  <c r="BF1504" i="9"/>
  <c r="BB1505" i="9"/>
  <c r="BG1505" i="9" s="1"/>
  <c r="BD1505" i="9"/>
  <c r="BE1505" i="9"/>
  <c r="BK1505" i="9" s="1"/>
  <c r="BF1505" i="9"/>
  <c r="BB1506" i="9"/>
  <c r="BG1506" i="9" s="1"/>
  <c r="BM1506" i="9" s="1"/>
  <c r="BD1506" i="9"/>
  <c r="BE1506" i="9"/>
  <c r="BF1506" i="9"/>
  <c r="BH1506" i="9"/>
  <c r="BB1507" i="9"/>
  <c r="BG1507" i="9" s="1"/>
  <c r="BD1507" i="9"/>
  <c r="BE1507" i="9"/>
  <c r="BF1507" i="9"/>
  <c r="BB1508" i="9"/>
  <c r="BH1508" i="9" s="1"/>
  <c r="BD1508" i="9"/>
  <c r="BE1508" i="9"/>
  <c r="BF1508" i="9"/>
  <c r="BK1508" i="9"/>
  <c r="BD1509" i="9"/>
  <c r="BE1509" i="9"/>
  <c r="BF1509" i="9"/>
  <c r="BD1510" i="9"/>
  <c r="BE1510" i="9"/>
  <c r="BF1510" i="9"/>
  <c r="BB1511" i="9"/>
  <c r="BH1511" i="9" s="1"/>
  <c r="BD1511" i="9"/>
  <c r="BE1511" i="9"/>
  <c r="BF1511" i="9"/>
  <c r="BB1512" i="9"/>
  <c r="BG1512" i="9" s="1"/>
  <c r="BD1512" i="9"/>
  <c r="BE1512" i="9"/>
  <c r="BF1512" i="9"/>
  <c r="BB1513" i="9"/>
  <c r="BG1513" i="9" s="1"/>
  <c r="BD1513" i="9"/>
  <c r="BE1513" i="9"/>
  <c r="BF1513" i="9"/>
  <c r="BM1513" i="9"/>
  <c r="BD1514" i="9"/>
  <c r="BE1514" i="9"/>
  <c r="BF1514" i="9"/>
  <c r="BD1515" i="9"/>
  <c r="BE1515" i="9"/>
  <c r="BF1515" i="9"/>
  <c r="BD1516" i="9"/>
  <c r="BE1516" i="9"/>
  <c r="BF1516" i="9"/>
  <c r="BD1517" i="9"/>
  <c r="BE1517" i="9"/>
  <c r="BF1517" i="9"/>
  <c r="BD1518" i="9"/>
  <c r="BE1518" i="9"/>
  <c r="BF1518" i="9"/>
  <c r="BD1519" i="9"/>
  <c r="BE1519" i="9"/>
  <c r="BF1519" i="9"/>
  <c r="BD1520" i="9"/>
  <c r="BE1520" i="9"/>
  <c r="BF1520" i="9"/>
  <c r="BD1521" i="9"/>
  <c r="BE1521" i="9"/>
  <c r="BF1521" i="9"/>
  <c r="BD1522" i="9"/>
  <c r="BE1522" i="9"/>
  <c r="BF1522" i="9"/>
  <c r="BD1523" i="9"/>
  <c r="BE1523" i="9"/>
  <c r="BF1523" i="9"/>
  <c r="BD1524" i="9"/>
  <c r="BE1524" i="9"/>
  <c r="BF1524" i="9"/>
  <c r="BD1525" i="9"/>
  <c r="BE1525" i="9"/>
  <c r="BF1525" i="9"/>
  <c r="BD1526" i="9"/>
  <c r="BE1526" i="9"/>
  <c r="BF1526" i="9"/>
  <c r="BD1527" i="9"/>
  <c r="BE1527" i="9"/>
  <c r="BF1527" i="9"/>
  <c r="BD1528" i="9"/>
  <c r="BE1528" i="9"/>
  <c r="BF1528" i="9"/>
  <c r="BD1529" i="9"/>
  <c r="BE1529" i="9"/>
  <c r="BF1529" i="9"/>
  <c r="BD1530" i="9"/>
  <c r="BE1530" i="9"/>
  <c r="BF1530" i="9"/>
  <c r="BD1531" i="9"/>
  <c r="BE1531" i="9"/>
  <c r="BF1531" i="9"/>
  <c r="BD1532" i="9"/>
  <c r="BE1532" i="9"/>
  <c r="BF1532" i="9"/>
  <c r="BD1533" i="9"/>
  <c r="BE1533" i="9"/>
  <c r="BF1533" i="9"/>
  <c r="BD1534" i="9"/>
  <c r="BE1534" i="9"/>
  <c r="BF1534" i="9"/>
  <c r="BD1535" i="9"/>
  <c r="BE1535" i="9"/>
  <c r="BF1535" i="9"/>
  <c r="BD1536" i="9"/>
  <c r="BE1536" i="9"/>
  <c r="BF1536" i="9"/>
  <c r="BD1537" i="9"/>
  <c r="BE1537" i="9"/>
  <c r="BF1537" i="9"/>
  <c r="BD1538" i="9"/>
  <c r="BE1538" i="9"/>
  <c r="BF1538" i="9"/>
  <c r="BD1539" i="9"/>
  <c r="BE1539" i="9"/>
  <c r="BF1539" i="9"/>
  <c r="BD1540" i="9"/>
  <c r="BE1540" i="9"/>
  <c r="BF1540" i="9"/>
  <c r="BD1541" i="9"/>
  <c r="BE1541" i="9"/>
  <c r="BF1541" i="9"/>
  <c r="BD1542" i="9"/>
  <c r="BE1542" i="9"/>
  <c r="BC1542" i="9" s="1"/>
  <c r="BF1542" i="9"/>
  <c r="BD1543" i="9"/>
  <c r="BE1543" i="9"/>
  <c r="BF1543" i="9"/>
  <c r="BD1544" i="9"/>
  <c r="BE1544" i="9"/>
  <c r="BF1544" i="9"/>
  <c r="BD1545" i="9"/>
  <c r="BE1545" i="9"/>
  <c r="BF1545" i="9"/>
  <c r="BD1546" i="9"/>
  <c r="BE1546" i="9"/>
  <c r="BF1546" i="9"/>
  <c r="BD1547" i="9"/>
  <c r="BE1547" i="9"/>
  <c r="BF1547" i="9"/>
  <c r="BD1548" i="9"/>
  <c r="BE1548" i="9"/>
  <c r="BF1548" i="9"/>
  <c r="BD1549" i="9"/>
  <c r="BE1549" i="9"/>
  <c r="BF1549" i="9"/>
  <c r="BD1550" i="9"/>
  <c r="BE1550" i="9"/>
  <c r="BF1550" i="9"/>
  <c r="BD1551" i="9"/>
  <c r="BE1551" i="9"/>
  <c r="BF1551" i="9"/>
  <c r="BD1552" i="9"/>
  <c r="BE1552" i="9"/>
  <c r="BF1552" i="9"/>
  <c r="BD1553" i="9"/>
  <c r="BE1553" i="9"/>
  <c r="BF1553" i="9"/>
  <c r="BD1554" i="9"/>
  <c r="BE1554" i="9"/>
  <c r="BF1554" i="9"/>
  <c r="BD1555" i="9"/>
  <c r="BE1555" i="9"/>
  <c r="BF1555" i="9"/>
  <c r="BD1556" i="9"/>
  <c r="BE1556" i="9"/>
  <c r="BF1556" i="9"/>
  <c r="BD1557" i="9"/>
  <c r="BE1557" i="9"/>
  <c r="BF1557" i="9"/>
  <c r="BD1558" i="9"/>
  <c r="BE1558" i="9"/>
  <c r="BC1558" i="9" s="1"/>
  <c r="BF1558" i="9"/>
  <c r="BD1559" i="9"/>
  <c r="BE1559" i="9"/>
  <c r="BF1559" i="9"/>
  <c r="BD1560" i="9"/>
  <c r="BE1560" i="9"/>
  <c r="BF1560" i="9"/>
  <c r="BD1561" i="9"/>
  <c r="BE1561" i="9"/>
  <c r="BF1561" i="9"/>
  <c r="BD1562" i="9"/>
  <c r="BE1562" i="9"/>
  <c r="BF1562" i="9"/>
  <c r="BD1563" i="9"/>
  <c r="BE1563" i="9"/>
  <c r="BF1563" i="9"/>
  <c r="BD1564" i="9"/>
  <c r="BE1564" i="9"/>
  <c r="BF1564" i="9"/>
  <c r="BD1565" i="9"/>
  <c r="BE1565" i="9"/>
  <c r="BF1565" i="9"/>
  <c r="BD1566" i="9"/>
  <c r="BE1566" i="9"/>
  <c r="BF1566" i="9"/>
  <c r="BD1567" i="9"/>
  <c r="BE1567" i="9"/>
  <c r="BF1567" i="9"/>
  <c r="BD1568" i="9"/>
  <c r="BE1568" i="9"/>
  <c r="BF1568" i="9"/>
  <c r="BD1569" i="9"/>
  <c r="BE1569" i="9"/>
  <c r="BF1569" i="9"/>
  <c r="BD1570" i="9"/>
  <c r="BE1570" i="9"/>
  <c r="BF1570" i="9"/>
  <c r="BD1571" i="9"/>
  <c r="BE1571" i="9"/>
  <c r="BF1571" i="9"/>
  <c r="BD1572" i="9"/>
  <c r="BE1572" i="9"/>
  <c r="BF1572" i="9"/>
  <c r="BD1573" i="9"/>
  <c r="BE1573" i="9"/>
  <c r="BF1573" i="9"/>
  <c r="BD1574" i="9"/>
  <c r="BE1574" i="9"/>
  <c r="BC1574" i="9" s="1"/>
  <c r="BF1574" i="9"/>
  <c r="BD1575" i="9"/>
  <c r="BE1575" i="9"/>
  <c r="BF1575" i="9"/>
  <c r="BD1576" i="9"/>
  <c r="BE1576" i="9"/>
  <c r="BF1576" i="9"/>
  <c r="BD1577" i="9"/>
  <c r="BE1577" i="9"/>
  <c r="BF1577" i="9"/>
  <c r="BD1578" i="9"/>
  <c r="BE1578" i="9"/>
  <c r="BF1578" i="9"/>
  <c r="BD1579" i="9"/>
  <c r="BE1579" i="9"/>
  <c r="BF1579" i="9"/>
  <c r="BB1580" i="9"/>
  <c r="BG1580" i="9" s="1"/>
  <c r="BM1580" i="9" s="1"/>
  <c r="BD1580" i="9"/>
  <c r="BK1580" i="9" s="1"/>
  <c r="BE1580" i="9"/>
  <c r="BF1580" i="9"/>
  <c r="BH1580" i="9"/>
  <c r="BN1580" i="9" s="1"/>
  <c r="BB1581" i="9"/>
  <c r="BG1581" i="9" s="1"/>
  <c r="BM1581" i="9" s="1"/>
  <c r="BD1581" i="9"/>
  <c r="BE1581" i="9"/>
  <c r="BF1581" i="9"/>
  <c r="BB1582" i="9"/>
  <c r="BH1582" i="9" s="1"/>
  <c r="BD1582" i="9"/>
  <c r="BE1582" i="9"/>
  <c r="BF1582" i="9"/>
  <c r="BD1583" i="9"/>
  <c r="BE1583" i="9"/>
  <c r="BF1583" i="9"/>
  <c r="BD1584" i="9"/>
  <c r="BE1584" i="9"/>
  <c r="BF1584" i="9"/>
  <c r="BD1585" i="9"/>
  <c r="BE1585" i="9"/>
  <c r="BF1585" i="9"/>
  <c r="BD1586" i="9"/>
  <c r="BE1586" i="9"/>
  <c r="BF1586" i="9"/>
  <c r="BD1587" i="9"/>
  <c r="BE1587" i="9"/>
  <c r="BF1587" i="9"/>
  <c r="BD1588" i="9"/>
  <c r="BE1588" i="9"/>
  <c r="BF1588" i="9"/>
  <c r="BD1589" i="9"/>
  <c r="BE1589" i="9"/>
  <c r="BF1589" i="9"/>
  <c r="BD1590" i="9"/>
  <c r="BE1590" i="9"/>
  <c r="BF1590" i="9"/>
  <c r="BD1591" i="9"/>
  <c r="BE1591" i="9"/>
  <c r="BF1591" i="9"/>
  <c r="BD1592" i="9"/>
  <c r="BE1592" i="9"/>
  <c r="BF1592" i="9"/>
  <c r="BD1593" i="9"/>
  <c r="BE1593" i="9"/>
  <c r="BF1593" i="9"/>
  <c r="BD1594" i="9"/>
  <c r="BE1594" i="9"/>
  <c r="BF1594" i="9"/>
  <c r="BD1595" i="9"/>
  <c r="BE1595" i="9"/>
  <c r="BF1595" i="9"/>
  <c r="BD1596" i="9"/>
  <c r="BE1596" i="9"/>
  <c r="BF1596" i="9"/>
  <c r="BD1597" i="9"/>
  <c r="BE1597" i="9"/>
  <c r="BF1597" i="9"/>
  <c r="BD1598" i="9"/>
  <c r="BE1598" i="9"/>
  <c r="BF1598" i="9"/>
  <c r="BD1599" i="9"/>
  <c r="BE1599" i="9"/>
  <c r="BF1599" i="9"/>
  <c r="BD1600" i="9"/>
  <c r="BE1600" i="9"/>
  <c r="BF1600" i="9"/>
  <c r="BD1601" i="9"/>
  <c r="BE1601" i="9"/>
  <c r="BF1601" i="9"/>
  <c r="BD1602" i="9"/>
  <c r="BE1602" i="9"/>
  <c r="BF1602" i="9"/>
  <c r="BD1603" i="9"/>
  <c r="BE1603" i="9"/>
  <c r="BF1603" i="9"/>
  <c r="BD1604" i="9"/>
  <c r="BE1604" i="9"/>
  <c r="BF1604" i="9"/>
  <c r="BB1605" i="9"/>
  <c r="BG1605" i="9" s="1"/>
  <c r="BD1605" i="9"/>
  <c r="BE1605" i="9"/>
  <c r="BC1605" i="9" s="1"/>
  <c r="BF1605" i="9"/>
  <c r="BD1606" i="9"/>
  <c r="BE1606" i="9"/>
  <c r="BF1606" i="9"/>
  <c r="BB1607" i="9"/>
  <c r="BD1607" i="9"/>
  <c r="BE1607" i="9"/>
  <c r="BF1607" i="9"/>
  <c r="BG1607" i="9"/>
  <c r="BM1607" i="9" s="1"/>
  <c r="BH1607" i="9"/>
  <c r="BB1608" i="9"/>
  <c r="BH1608" i="9" s="1"/>
  <c r="BD1608" i="9"/>
  <c r="BK1608" i="9" s="1"/>
  <c r="BE1608" i="9"/>
  <c r="BF1608" i="9"/>
  <c r="BG1608" i="9"/>
  <c r="BM1608" i="9" s="1"/>
  <c r="BB1609" i="9"/>
  <c r="BG1609" i="9" s="1"/>
  <c r="BD1609" i="9"/>
  <c r="BE1609" i="9"/>
  <c r="BC1609" i="9" s="1"/>
  <c r="BF1609" i="9"/>
  <c r="BB1610" i="9"/>
  <c r="BG1610" i="9" s="1"/>
  <c r="BM1610" i="9" s="1"/>
  <c r="BD1610" i="9"/>
  <c r="BE1610" i="9"/>
  <c r="BF1610" i="9"/>
  <c r="BK1610" i="9"/>
  <c r="BB1611" i="9"/>
  <c r="BD1611" i="9"/>
  <c r="BE1611" i="9"/>
  <c r="BF1611" i="9"/>
  <c r="BG1611" i="9"/>
  <c r="BM1611" i="9" s="1"/>
  <c r="BH1611" i="9"/>
  <c r="BB1612" i="9"/>
  <c r="BH1612" i="9" s="1"/>
  <c r="BD1612" i="9"/>
  <c r="BK1612" i="9" s="1"/>
  <c r="BE1612" i="9"/>
  <c r="BF1612" i="9"/>
  <c r="BG1612" i="9"/>
  <c r="BM1612" i="9" s="1"/>
  <c r="BB1613" i="9"/>
  <c r="BG1613" i="9" s="1"/>
  <c r="BD1613" i="9"/>
  <c r="BE1613" i="9"/>
  <c r="BF1613" i="9"/>
  <c r="BB1614" i="9"/>
  <c r="BG1614" i="9" s="1"/>
  <c r="BM1614" i="9" s="1"/>
  <c r="BD1614" i="9"/>
  <c r="BE1614" i="9"/>
  <c r="BF1614" i="9"/>
  <c r="BK1614" i="9"/>
  <c r="BB1615" i="9"/>
  <c r="BD1615" i="9"/>
  <c r="BE1615" i="9"/>
  <c r="BF1615" i="9"/>
  <c r="BG1615" i="9"/>
  <c r="BM1615" i="9" s="1"/>
  <c r="BH1615" i="9"/>
  <c r="BB1616" i="9"/>
  <c r="BH1616" i="9" s="1"/>
  <c r="BD1616" i="9"/>
  <c r="BK1616" i="9" s="1"/>
  <c r="BE1616" i="9"/>
  <c r="BF1616" i="9"/>
  <c r="BG1616" i="9"/>
  <c r="BM1616" i="9" s="1"/>
  <c r="BB1617" i="9"/>
  <c r="BG1617" i="9" s="1"/>
  <c r="BD1617" i="9"/>
  <c r="BE1617" i="9"/>
  <c r="BF1617" i="9"/>
  <c r="BD1618" i="9"/>
  <c r="BE1618" i="9"/>
  <c r="BF1618" i="9"/>
  <c r="BD1619" i="9"/>
  <c r="BE1619" i="9"/>
  <c r="BF1619" i="9"/>
  <c r="BB1620" i="9"/>
  <c r="BD1620" i="9"/>
  <c r="BE1620" i="9"/>
  <c r="BK1620" i="9" s="1"/>
  <c r="BF1620" i="9"/>
  <c r="BB1621" i="9"/>
  <c r="BG1621" i="9" s="1"/>
  <c r="BD1621" i="9"/>
  <c r="BE1621" i="9"/>
  <c r="BF1621" i="9"/>
  <c r="BB1622" i="9"/>
  <c r="BH1622" i="9" s="1"/>
  <c r="BD1622" i="9"/>
  <c r="BE1622" i="9"/>
  <c r="BK1622" i="9" s="1"/>
  <c r="BF1622" i="9"/>
  <c r="BG1622" i="9"/>
  <c r="BM1622" i="9" s="1"/>
  <c r="BD1623" i="9"/>
  <c r="BE1623" i="9"/>
  <c r="BF1623" i="9"/>
  <c r="BD1624" i="9"/>
  <c r="BE1624" i="9"/>
  <c r="BF1624" i="9"/>
  <c r="BD1625" i="9"/>
  <c r="BE1625" i="9"/>
  <c r="BF1625" i="9"/>
  <c r="BD1626" i="9"/>
  <c r="BE1626" i="9"/>
  <c r="BF1626" i="9"/>
  <c r="BD1627" i="9"/>
  <c r="BE1627" i="9"/>
  <c r="BF1627" i="9"/>
  <c r="BD1628" i="9"/>
  <c r="BE1628" i="9"/>
  <c r="BF1628" i="9"/>
  <c r="BD1629" i="9"/>
  <c r="BE1629" i="9"/>
  <c r="BF1629" i="9"/>
  <c r="BD1630" i="9"/>
  <c r="BE1630" i="9"/>
  <c r="BF1630" i="9"/>
  <c r="BD1631" i="9"/>
  <c r="BE1631" i="9"/>
  <c r="BF1631" i="9"/>
  <c r="BD1632" i="9"/>
  <c r="BE1632" i="9"/>
  <c r="BF1632" i="9"/>
  <c r="BD1633" i="9"/>
  <c r="BE1633" i="9"/>
  <c r="BF1633" i="9"/>
  <c r="BD1634" i="9"/>
  <c r="BE1634" i="9"/>
  <c r="BF1634" i="9"/>
  <c r="BD1635" i="9"/>
  <c r="BE1635" i="9"/>
  <c r="BF1635" i="9"/>
  <c r="BD1636" i="9"/>
  <c r="BE1636" i="9"/>
  <c r="BF1636" i="9"/>
  <c r="BD1637" i="9"/>
  <c r="BE1637" i="9"/>
  <c r="BF1637" i="9"/>
  <c r="BD1638" i="9"/>
  <c r="BE1638" i="9"/>
  <c r="BF1638" i="9"/>
  <c r="BD1639" i="9"/>
  <c r="BE1639" i="9"/>
  <c r="BF1639" i="9"/>
  <c r="BD1640" i="9"/>
  <c r="BE1640" i="9"/>
  <c r="BF1640" i="9"/>
  <c r="BB1641" i="9"/>
  <c r="BG1641" i="9" s="1"/>
  <c r="BD1641" i="9"/>
  <c r="BE1641" i="9"/>
  <c r="BF1641" i="9"/>
  <c r="BB1642" i="9"/>
  <c r="BG1642" i="9" s="1"/>
  <c r="BD1642" i="9"/>
  <c r="BK1642" i="9" s="1"/>
  <c r="BE1642" i="9"/>
  <c r="BF1642" i="9"/>
  <c r="BD1643" i="9"/>
  <c r="BE1643" i="9"/>
  <c r="BF1643" i="9"/>
  <c r="BD1644" i="9"/>
  <c r="BE1644" i="9"/>
  <c r="BF1644" i="9"/>
  <c r="BD1645" i="9"/>
  <c r="BE1645" i="9"/>
  <c r="BF1645" i="9"/>
  <c r="BD1646" i="9"/>
  <c r="BE1646" i="9"/>
  <c r="BF1646" i="9"/>
  <c r="BD1647" i="9"/>
  <c r="BE1647" i="9"/>
  <c r="BF1647" i="9"/>
  <c r="BD1648" i="9"/>
  <c r="BE1648" i="9"/>
  <c r="BF1648" i="9"/>
  <c r="BD1649" i="9"/>
  <c r="BE1649" i="9"/>
  <c r="BF1649" i="9"/>
  <c r="BD1650" i="9"/>
  <c r="BE1650" i="9"/>
  <c r="BF1650" i="9"/>
  <c r="BD1651" i="9"/>
  <c r="BE1651" i="9"/>
  <c r="BF1651" i="9"/>
  <c r="BD1652" i="9"/>
  <c r="BE1652" i="9"/>
  <c r="BF1652" i="9"/>
  <c r="BD1653" i="9"/>
  <c r="BE1653" i="9"/>
  <c r="BF1653" i="9"/>
  <c r="BD1654" i="9"/>
  <c r="BE1654" i="9"/>
  <c r="BF1654" i="9"/>
  <c r="BD1655" i="9"/>
  <c r="BE1655" i="9"/>
  <c r="BF1655" i="9"/>
  <c r="BD1656" i="9"/>
  <c r="BE1656" i="9"/>
  <c r="BF1656" i="9"/>
  <c r="BD1657" i="9"/>
  <c r="BE1657" i="9"/>
  <c r="BF1657" i="9"/>
  <c r="BD1658" i="9"/>
  <c r="BE1658" i="9"/>
  <c r="BF1658" i="9"/>
  <c r="BD1659" i="9"/>
  <c r="BE1659" i="9"/>
  <c r="BF1659" i="9"/>
  <c r="BD1660" i="9"/>
  <c r="BE1660" i="9"/>
  <c r="BF1660" i="9"/>
  <c r="BD1661" i="9"/>
  <c r="BE1661" i="9"/>
  <c r="BF1661" i="9"/>
  <c r="BD1662" i="9"/>
  <c r="BE1662" i="9"/>
  <c r="BF1662" i="9"/>
  <c r="BD1663" i="9"/>
  <c r="BE1663" i="9"/>
  <c r="BF1663" i="9"/>
  <c r="BD1664" i="9"/>
  <c r="BE1664" i="9"/>
  <c r="BF1664" i="9"/>
  <c r="BD1665" i="9"/>
  <c r="BE1665" i="9"/>
  <c r="BF1665" i="9"/>
  <c r="BD1666" i="9"/>
  <c r="BE1666" i="9"/>
  <c r="BF1666" i="9"/>
  <c r="BB1667" i="9"/>
  <c r="BG1667" i="9" s="1"/>
  <c r="BD1667" i="9"/>
  <c r="BE1667" i="9"/>
  <c r="BF1667" i="9"/>
  <c r="BB1668" i="9"/>
  <c r="BD1668" i="9"/>
  <c r="BE1668" i="9"/>
  <c r="BF1668" i="9"/>
  <c r="BD1669" i="9"/>
  <c r="BE1669" i="9"/>
  <c r="BF1669" i="9"/>
  <c r="BD1670" i="9"/>
  <c r="BE1670" i="9"/>
  <c r="BF1670" i="9"/>
  <c r="BD1671" i="9"/>
  <c r="BE1671" i="9"/>
  <c r="BF1671" i="9"/>
  <c r="BD1672" i="9"/>
  <c r="BE1672" i="9"/>
  <c r="BF1672" i="9"/>
  <c r="BD1673" i="9"/>
  <c r="BE1673" i="9"/>
  <c r="BF1673" i="9"/>
  <c r="BD1674" i="9"/>
  <c r="BE1674" i="9"/>
  <c r="BF1674" i="9"/>
  <c r="BD1675" i="9"/>
  <c r="BE1675" i="9"/>
  <c r="BF1675" i="9"/>
  <c r="BD1676" i="9"/>
  <c r="BE1676" i="9"/>
  <c r="BF1676" i="9"/>
  <c r="BB1677" i="9"/>
  <c r="BG1677" i="9" s="1"/>
  <c r="BD1677" i="9"/>
  <c r="BE1677" i="9"/>
  <c r="BF1677" i="9"/>
  <c r="BB1678" i="9"/>
  <c r="BG1678" i="9" s="1"/>
  <c r="BD1678" i="9"/>
  <c r="BE1678" i="9"/>
  <c r="BF1678" i="9"/>
  <c r="BB1679" i="9"/>
  <c r="BG1679" i="9" s="1"/>
  <c r="BD1679" i="9"/>
  <c r="BM1679" i="9" s="1"/>
  <c r="BE1679" i="9"/>
  <c r="BF1679" i="9"/>
  <c r="BB1680" i="9"/>
  <c r="BG1680" i="9" s="1"/>
  <c r="BD1680" i="9"/>
  <c r="BE1680" i="9"/>
  <c r="BF1680" i="9"/>
  <c r="BD1681" i="9"/>
  <c r="BE1681" i="9"/>
  <c r="BF1681" i="9"/>
  <c r="BD1682" i="9"/>
  <c r="BE1682" i="9"/>
  <c r="BF1682" i="9"/>
  <c r="BD1683" i="9"/>
  <c r="BE1683" i="9"/>
  <c r="BF1683" i="9"/>
  <c r="BD1684" i="9"/>
  <c r="BE1684" i="9"/>
  <c r="BF1684" i="9"/>
  <c r="BD1685" i="9"/>
  <c r="BE1685" i="9"/>
  <c r="BF1685" i="9"/>
  <c r="BD1686" i="9"/>
  <c r="BE1686" i="9"/>
  <c r="BF1686" i="9"/>
  <c r="BD1687" i="9"/>
  <c r="BE1687" i="9"/>
  <c r="BF1687" i="9"/>
  <c r="BD1688" i="9"/>
  <c r="BE1688" i="9"/>
  <c r="BF1688" i="9"/>
  <c r="BB1689" i="9"/>
  <c r="BG1689" i="9" s="1"/>
  <c r="BD1689" i="9"/>
  <c r="BE1689" i="9"/>
  <c r="BF1689" i="9"/>
  <c r="BB1690" i="9"/>
  <c r="BG1690" i="9" s="1"/>
  <c r="BD1690" i="9"/>
  <c r="BE1690" i="9"/>
  <c r="BK1690" i="9" s="1"/>
  <c r="BF1690" i="9"/>
  <c r="BB1691" i="9"/>
  <c r="BG1691" i="9" s="1"/>
  <c r="BD1691" i="9"/>
  <c r="BE1691" i="9"/>
  <c r="BF1691" i="9"/>
  <c r="BB1692" i="9"/>
  <c r="BG1692" i="9" s="1"/>
  <c r="BD1692" i="9"/>
  <c r="BE1692" i="9"/>
  <c r="BF1692" i="9"/>
  <c r="BB1693" i="9"/>
  <c r="BD1693" i="9"/>
  <c r="BE1693" i="9"/>
  <c r="BF1693" i="9"/>
  <c r="BB1694" i="9"/>
  <c r="BG1694" i="9" s="1"/>
  <c r="BD1694" i="9"/>
  <c r="BE1694" i="9"/>
  <c r="BF1694" i="9"/>
  <c r="BH1694" i="9"/>
  <c r="BB1695" i="9"/>
  <c r="BG1695" i="9" s="1"/>
  <c r="BD1695" i="9"/>
  <c r="BE1695" i="9"/>
  <c r="BF1695" i="9"/>
  <c r="BB1696" i="9"/>
  <c r="BG1696" i="9" s="1"/>
  <c r="BD1696" i="9"/>
  <c r="BE1696" i="9"/>
  <c r="BF1696" i="9"/>
  <c r="BB1697" i="9"/>
  <c r="BG1697" i="9" s="1"/>
  <c r="BD1697" i="9"/>
  <c r="BE1697" i="9"/>
  <c r="BF1697" i="9"/>
  <c r="BB1698" i="9"/>
  <c r="BG1698" i="9" s="1"/>
  <c r="BD1698" i="9"/>
  <c r="BE1698" i="9"/>
  <c r="BF1698" i="9"/>
  <c r="BB1699" i="9"/>
  <c r="BG1699" i="9" s="1"/>
  <c r="BD1699" i="9"/>
  <c r="BE1699" i="9"/>
  <c r="BF1699" i="9"/>
  <c r="BB1700" i="9"/>
  <c r="BD1700" i="9"/>
  <c r="BE1700" i="9"/>
  <c r="BF1700" i="9"/>
  <c r="BB1701" i="9"/>
  <c r="BG1701" i="9" s="1"/>
  <c r="BD1701" i="9"/>
  <c r="BE1701" i="9"/>
  <c r="BF1701" i="9"/>
  <c r="BB1702" i="9"/>
  <c r="BD1702" i="9"/>
  <c r="BE1702" i="9"/>
  <c r="BF1702" i="9"/>
  <c r="BB1703" i="9"/>
  <c r="BG1703" i="9" s="1"/>
  <c r="BD1703" i="9"/>
  <c r="BE1703" i="9"/>
  <c r="BF1703" i="9"/>
  <c r="BB1704" i="9"/>
  <c r="BG1704" i="9" s="1"/>
  <c r="BD1704" i="9"/>
  <c r="BE1704" i="9"/>
  <c r="BF1704" i="9"/>
  <c r="BB1705" i="9"/>
  <c r="BG1705" i="9" s="1"/>
  <c r="BD1705" i="9"/>
  <c r="BE1705" i="9"/>
  <c r="BF1705" i="9"/>
  <c r="BH1705" i="9"/>
  <c r="BB1706" i="9"/>
  <c r="BG1706" i="9" s="1"/>
  <c r="BD1706" i="9"/>
  <c r="BE1706" i="9"/>
  <c r="BK1706" i="9" s="1"/>
  <c r="BF1706" i="9"/>
  <c r="BB1707" i="9"/>
  <c r="BD1707" i="9"/>
  <c r="BE1707" i="9"/>
  <c r="BF1707" i="9"/>
  <c r="BB1708" i="9"/>
  <c r="BD1708" i="9"/>
  <c r="BE1708" i="9"/>
  <c r="BF1708" i="9"/>
  <c r="BG1708" i="9"/>
  <c r="BH1708" i="9"/>
  <c r="BD1709" i="9"/>
  <c r="BE1709" i="9"/>
  <c r="BF1709" i="9"/>
  <c r="BD1710" i="9"/>
  <c r="BE1710" i="9"/>
  <c r="BF1710" i="9"/>
  <c r="BD1711" i="9"/>
  <c r="BE1711" i="9"/>
  <c r="BF1711" i="9"/>
  <c r="BD1712" i="9"/>
  <c r="BE1712" i="9"/>
  <c r="BF1712" i="9"/>
  <c r="BD1713" i="9"/>
  <c r="BE1713" i="9"/>
  <c r="BF1713" i="9"/>
  <c r="BD1714" i="9"/>
  <c r="BE1714" i="9"/>
  <c r="BF1714" i="9"/>
  <c r="BD1715" i="9"/>
  <c r="BE1715" i="9"/>
  <c r="BF1715" i="9"/>
  <c r="BD1716" i="9"/>
  <c r="BE1716" i="9"/>
  <c r="BF1716" i="9"/>
  <c r="BD1717" i="9"/>
  <c r="BE1717" i="9"/>
  <c r="BF1717" i="9"/>
  <c r="BD1718" i="9"/>
  <c r="BE1718" i="9"/>
  <c r="BF1718" i="9"/>
  <c r="BD1719" i="9"/>
  <c r="BE1719" i="9"/>
  <c r="BF1719" i="9"/>
  <c r="BD1720" i="9"/>
  <c r="BE1720" i="9"/>
  <c r="BF1720" i="9"/>
  <c r="BD1721" i="9"/>
  <c r="BE1721" i="9"/>
  <c r="BF1721" i="9"/>
  <c r="BD1722" i="9"/>
  <c r="BE1722" i="9"/>
  <c r="BF1722" i="9"/>
  <c r="BD1723" i="9"/>
  <c r="BE1723" i="9"/>
  <c r="BF1723" i="9"/>
  <c r="BB1724" i="9"/>
  <c r="BG1724" i="9" s="1"/>
  <c r="BD1724" i="9"/>
  <c r="BE1724" i="9"/>
  <c r="BF1724" i="9"/>
  <c r="BD1725" i="9"/>
  <c r="BE1725" i="9"/>
  <c r="BF1725" i="9"/>
  <c r="BD1726" i="9"/>
  <c r="BE1726" i="9"/>
  <c r="BF1726" i="9"/>
  <c r="BD1727" i="9"/>
  <c r="BE1727" i="9"/>
  <c r="BF1727" i="9"/>
  <c r="BD1728" i="9"/>
  <c r="BE1728" i="9"/>
  <c r="BF1728" i="9"/>
  <c r="BD1729" i="9"/>
  <c r="BE1729" i="9"/>
  <c r="BF1729" i="9"/>
  <c r="BD1730" i="9"/>
  <c r="BE1730" i="9"/>
  <c r="BF1730" i="9"/>
  <c r="BD1731" i="9"/>
  <c r="BE1731" i="9"/>
  <c r="BF1731" i="9"/>
  <c r="BD1732" i="9"/>
  <c r="BE1732" i="9"/>
  <c r="BF1732" i="9"/>
  <c r="BD1733" i="9"/>
  <c r="BE1733" i="9"/>
  <c r="BF1733" i="9"/>
  <c r="BD1734" i="9"/>
  <c r="BE1734" i="9"/>
  <c r="BF1734" i="9"/>
  <c r="BD1735" i="9"/>
  <c r="BE1735" i="9"/>
  <c r="BF1735" i="9"/>
  <c r="BD1736" i="9"/>
  <c r="BE1736" i="9"/>
  <c r="BF1736" i="9"/>
  <c r="BD1737" i="9"/>
  <c r="BE1737" i="9"/>
  <c r="BF1737" i="9"/>
  <c r="BB1738" i="9"/>
  <c r="BG1738" i="9" s="1"/>
  <c r="BD1738" i="9"/>
  <c r="BK1738" i="9" s="1"/>
  <c r="BE1738" i="9"/>
  <c r="BF1738" i="9"/>
  <c r="BD1739" i="9"/>
  <c r="BE1739" i="9"/>
  <c r="BF1739" i="9"/>
  <c r="BB1740" i="9"/>
  <c r="BG1740" i="9" s="1"/>
  <c r="BD1740" i="9"/>
  <c r="BE1740" i="9"/>
  <c r="BF1740" i="9"/>
  <c r="BD1741" i="9"/>
  <c r="BE1741" i="9"/>
  <c r="BF1741" i="9"/>
  <c r="BD1742" i="9"/>
  <c r="BE1742" i="9"/>
  <c r="BF1742" i="9"/>
  <c r="BD1743" i="9"/>
  <c r="BE1743" i="9"/>
  <c r="BF1743" i="9"/>
  <c r="BD1744" i="9"/>
  <c r="BE1744" i="9"/>
  <c r="BF1744" i="9"/>
  <c r="BD1745" i="9"/>
  <c r="BE1745" i="9"/>
  <c r="BF1745" i="9"/>
  <c r="BD1746" i="9"/>
  <c r="BE1746" i="9"/>
  <c r="BF1746" i="9"/>
  <c r="BD1747" i="9"/>
  <c r="BE1747" i="9"/>
  <c r="BF1747" i="9"/>
  <c r="BD1748" i="9"/>
  <c r="BE1748" i="9"/>
  <c r="BF1748" i="9"/>
  <c r="BD1749" i="9"/>
  <c r="BE1749" i="9"/>
  <c r="BF1749" i="9"/>
  <c r="BB1750" i="9"/>
  <c r="BD1750" i="9"/>
  <c r="BE1750" i="9"/>
  <c r="BK1750" i="9" s="1"/>
  <c r="BF1750" i="9"/>
  <c r="BB1751" i="9"/>
  <c r="BG1751" i="9" s="1"/>
  <c r="BD1751" i="9"/>
  <c r="BE1751" i="9"/>
  <c r="BF1751" i="9"/>
  <c r="BB1752" i="9"/>
  <c r="BH1752" i="9" s="1"/>
  <c r="BD1752" i="9"/>
  <c r="BE1752" i="9"/>
  <c r="BF1752" i="9"/>
  <c r="BB1753" i="9"/>
  <c r="BG1753" i="9" s="1"/>
  <c r="BD1753" i="9"/>
  <c r="BE1753" i="9"/>
  <c r="BF1753" i="9"/>
  <c r="BB1754" i="9"/>
  <c r="BG1754" i="9" s="1"/>
  <c r="BD1754" i="9"/>
  <c r="BK1754" i="9" s="1"/>
  <c r="BE1754" i="9"/>
  <c r="BF1754" i="9"/>
  <c r="BB1755" i="9"/>
  <c r="BG1755" i="9" s="1"/>
  <c r="BD1755" i="9"/>
  <c r="BE1755" i="9"/>
  <c r="BF1755" i="9"/>
  <c r="BB1756" i="9"/>
  <c r="BG1756" i="9" s="1"/>
  <c r="BD1756" i="9"/>
  <c r="BE1756" i="9"/>
  <c r="BF1756" i="9"/>
  <c r="BB1757" i="9"/>
  <c r="BD1757" i="9"/>
  <c r="BE1757" i="9"/>
  <c r="BF1757" i="9"/>
  <c r="BB1758" i="9"/>
  <c r="BG1758" i="9" s="1"/>
  <c r="BD1758" i="9"/>
  <c r="BE1758" i="9"/>
  <c r="BF1758" i="9"/>
  <c r="BH1758" i="9"/>
  <c r="BK1758" i="9"/>
  <c r="BB1759" i="9"/>
  <c r="BG1759" i="9" s="1"/>
  <c r="BD1759" i="9"/>
  <c r="BE1759" i="9"/>
  <c r="BF1759" i="9"/>
  <c r="BM1759" i="9" s="1"/>
  <c r="BB1760" i="9"/>
  <c r="BG1760" i="9" s="1"/>
  <c r="BD1760" i="9"/>
  <c r="BE1760" i="9"/>
  <c r="BF1760" i="9"/>
  <c r="BB1761" i="9"/>
  <c r="BG1761" i="9" s="1"/>
  <c r="BD1761" i="9"/>
  <c r="BE1761" i="9"/>
  <c r="BF1761" i="9"/>
  <c r="BB1762" i="9"/>
  <c r="BG1762" i="9" s="1"/>
  <c r="BD1762" i="9"/>
  <c r="BE1762" i="9"/>
  <c r="BF1762" i="9"/>
  <c r="BB1763" i="9"/>
  <c r="BG1763" i="9" s="1"/>
  <c r="BD1763" i="9"/>
  <c r="BE1763" i="9"/>
  <c r="BF1763" i="9"/>
  <c r="BB1764" i="9"/>
  <c r="BD1764" i="9"/>
  <c r="BE1764" i="9"/>
  <c r="BF1764" i="9"/>
  <c r="BB1765" i="9"/>
  <c r="BG1765" i="9" s="1"/>
  <c r="BD1765" i="9"/>
  <c r="BE1765" i="9"/>
  <c r="BF1765" i="9"/>
  <c r="BD1766" i="9"/>
  <c r="BE1766" i="9"/>
  <c r="BF1766" i="9"/>
  <c r="BD1767" i="9"/>
  <c r="BE1767" i="9"/>
  <c r="BF1767" i="9"/>
  <c r="BB1768" i="9"/>
  <c r="BG1768" i="9" s="1"/>
  <c r="BD1768" i="9"/>
  <c r="BE1768" i="9"/>
  <c r="BF1768" i="9"/>
  <c r="BB1769" i="9"/>
  <c r="BG1769" i="9" s="1"/>
  <c r="BD1769" i="9"/>
  <c r="BE1769" i="9"/>
  <c r="BF1769" i="9"/>
  <c r="BH1769" i="9"/>
  <c r="BD1770" i="9"/>
  <c r="BE1770" i="9"/>
  <c r="BF1770" i="9"/>
  <c r="BD1771" i="9"/>
  <c r="BE1771" i="9"/>
  <c r="BF1771" i="9"/>
  <c r="BB1772" i="9"/>
  <c r="BG1772" i="9" s="1"/>
  <c r="BD1772" i="9"/>
  <c r="BE1772" i="9"/>
  <c r="BF1772" i="9"/>
  <c r="BB1773" i="9"/>
  <c r="BD1773" i="9"/>
  <c r="BE1773" i="9"/>
  <c r="BF1773" i="9"/>
  <c r="BD1774" i="9"/>
  <c r="BE1774" i="9"/>
  <c r="BF1774" i="9"/>
  <c r="BD1775" i="9"/>
  <c r="BE1775" i="9"/>
  <c r="BF1775" i="9"/>
  <c r="BD1776" i="9"/>
  <c r="BE1776" i="9"/>
  <c r="BF1776" i="9"/>
  <c r="BD1777" i="9"/>
  <c r="BE1777" i="9"/>
  <c r="BF1777" i="9"/>
  <c r="BB1778" i="9"/>
  <c r="BG1778" i="9" s="1"/>
  <c r="BD1778" i="9"/>
  <c r="BE1778" i="9"/>
  <c r="BF1778" i="9"/>
  <c r="BH1778" i="9"/>
  <c r="BN1778" i="9" s="1"/>
  <c r="BB1779" i="9"/>
  <c r="BG1779" i="9" s="1"/>
  <c r="BM1779" i="9" s="1"/>
  <c r="BD1779" i="9"/>
  <c r="BE1779" i="9"/>
  <c r="BF1779" i="9"/>
  <c r="BH1779" i="9"/>
  <c r="BB1780" i="9"/>
  <c r="BG1780" i="9" s="1"/>
  <c r="BM1780" i="9" s="1"/>
  <c r="BD1780" i="9"/>
  <c r="BE1780" i="9"/>
  <c r="BF1780" i="9"/>
  <c r="BH1780" i="9"/>
  <c r="BN1780" i="9" s="1"/>
  <c r="BB1781" i="9"/>
  <c r="BG1781" i="9" s="1"/>
  <c r="BD1781" i="9"/>
  <c r="BE1781" i="9"/>
  <c r="BF1781" i="9"/>
  <c r="BD1782" i="9"/>
  <c r="BE1782" i="9"/>
  <c r="BF1782" i="9"/>
  <c r="BD1783" i="9"/>
  <c r="BE1783" i="9"/>
  <c r="BF1783" i="9"/>
  <c r="BD1784" i="9"/>
  <c r="BE1784" i="9"/>
  <c r="BF1784" i="9"/>
  <c r="BD1785" i="9"/>
  <c r="BE1785" i="9"/>
  <c r="BF1785" i="9"/>
  <c r="BD1786" i="9"/>
  <c r="BE1786" i="9"/>
  <c r="BF1786" i="9"/>
  <c r="BD1787" i="9"/>
  <c r="BE1787" i="9"/>
  <c r="BF1787" i="9"/>
  <c r="BD1788" i="9"/>
  <c r="BE1788" i="9"/>
  <c r="BF1788" i="9"/>
  <c r="BD1789" i="9"/>
  <c r="BE1789" i="9"/>
  <c r="BF1789" i="9"/>
  <c r="BD1790" i="9"/>
  <c r="BE1790" i="9"/>
  <c r="BF1790" i="9"/>
  <c r="BD1791" i="9"/>
  <c r="BE1791" i="9"/>
  <c r="BF1791" i="9"/>
  <c r="BD1792" i="9"/>
  <c r="BE1792" i="9"/>
  <c r="BF1792" i="9"/>
  <c r="BD1793" i="9"/>
  <c r="BE1793" i="9"/>
  <c r="BF1793" i="9"/>
  <c r="BD1794" i="9"/>
  <c r="BE1794" i="9"/>
  <c r="BF1794" i="9"/>
  <c r="BD1795" i="9"/>
  <c r="BE1795" i="9"/>
  <c r="BF1795" i="9"/>
  <c r="BD1796" i="9"/>
  <c r="BE1796" i="9"/>
  <c r="BF1796" i="9"/>
  <c r="BD1797" i="9"/>
  <c r="BE1797" i="9"/>
  <c r="BF1797" i="9"/>
  <c r="BD1798" i="9"/>
  <c r="BE1798" i="9"/>
  <c r="BF1798" i="9"/>
  <c r="BD1799" i="9"/>
  <c r="BE1799" i="9"/>
  <c r="BF1799" i="9"/>
  <c r="BD1800" i="9"/>
  <c r="BE1800" i="9"/>
  <c r="BF1800" i="9"/>
  <c r="BD1801" i="9"/>
  <c r="BE1801" i="9"/>
  <c r="BF1801" i="9"/>
  <c r="BD1802" i="9"/>
  <c r="BE1802" i="9"/>
  <c r="BF1802" i="9"/>
  <c r="BD1803" i="9"/>
  <c r="BE1803" i="9"/>
  <c r="BF1803" i="9"/>
  <c r="BD1804" i="9"/>
  <c r="BE1804" i="9"/>
  <c r="BF1804" i="9"/>
  <c r="BD1805" i="9"/>
  <c r="BE1805" i="9"/>
  <c r="BF1805" i="9"/>
  <c r="BB1806" i="9"/>
  <c r="BG1806" i="9" s="1"/>
  <c r="BD1806" i="9"/>
  <c r="BE1806" i="9"/>
  <c r="BF1806" i="9"/>
  <c r="BB1807" i="9"/>
  <c r="BG1807" i="9" s="1"/>
  <c r="BM1807" i="9" s="1"/>
  <c r="BD1807" i="9"/>
  <c r="BE1807" i="9"/>
  <c r="BF1807" i="9"/>
  <c r="BD1808" i="9"/>
  <c r="BE1808" i="9"/>
  <c r="BF1808" i="9"/>
  <c r="BD1809" i="9"/>
  <c r="BE1809" i="9"/>
  <c r="BF1809" i="9"/>
  <c r="BB1810" i="9"/>
  <c r="BG1810" i="9" s="1"/>
  <c r="BD1810" i="9"/>
  <c r="BE1810" i="9"/>
  <c r="BF1810" i="9"/>
  <c r="BH1810" i="9"/>
  <c r="BN1810" i="9" s="1"/>
  <c r="BB1811" i="9"/>
  <c r="BG1811" i="9" s="1"/>
  <c r="BM1811" i="9" s="1"/>
  <c r="BD1811" i="9"/>
  <c r="BE1811" i="9"/>
  <c r="BF1811" i="9"/>
  <c r="BH1811" i="9"/>
  <c r="BD1812" i="9"/>
  <c r="BE1812" i="9"/>
  <c r="BF1812" i="9"/>
  <c r="BD1813" i="9"/>
  <c r="BE1813" i="9"/>
  <c r="BF1813" i="9"/>
  <c r="BD1814" i="9"/>
  <c r="BE1814" i="9"/>
  <c r="BF1814" i="9"/>
  <c r="BD1815" i="9"/>
  <c r="BE1815" i="9"/>
  <c r="BF1815" i="9"/>
  <c r="BD1816" i="9"/>
  <c r="BE1816" i="9"/>
  <c r="BF1816" i="9"/>
  <c r="BD1817" i="9"/>
  <c r="BE1817" i="9"/>
  <c r="BF1817" i="9"/>
  <c r="BD1818" i="9"/>
  <c r="BE1818" i="9"/>
  <c r="BF1818" i="9"/>
  <c r="BD1819" i="9"/>
  <c r="BE1819" i="9"/>
  <c r="BF1819" i="9"/>
  <c r="BD1820" i="9"/>
  <c r="BE1820" i="9"/>
  <c r="BF1820" i="9"/>
  <c r="BD1821" i="9"/>
  <c r="BE1821" i="9"/>
  <c r="BF1821" i="9"/>
  <c r="BD1822" i="9"/>
  <c r="BE1822" i="9"/>
  <c r="BF1822" i="9"/>
  <c r="BD1823" i="9"/>
  <c r="BE1823" i="9"/>
  <c r="BF1823" i="9"/>
  <c r="BD1824" i="9"/>
  <c r="BE1824" i="9"/>
  <c r="BF1824" i="9"/>
  <c r="BD1825" i="9"/>
  <c r="BE1825" i="9"/>
  <c r="BF1825" i="9"/>
  <c r="BB1826" i="9"/>
  <c r="BG1826" i="9" s="1"/>
  <c r="BD1826" i="9"/>
  <c r="BE1826" i="9"/>
  <c r="BF1826" i="9"/>
  <c r="BH1826" i="9"/>
  <c r="BD1827" i="9"/>
  <c r="BE1827" i="9"/>
  <c r="BF1827" i="9"/>
  <c r="BD1828" i="9"/>
  <c r="BE1828" i="9"/>
  <c r="BF1828" i="9"/>
  <c r="BD1829" i="9"/>
  <c r="BE1829" i="9"/>
  <c r="BF1829" i="9"/>
  <c r="BD1830" i="9"/>
  <c r="BE1830" i="9"/>
  <c r="BF1830" i="9"/>
  <c r="BD1831" i="9"/>
  <c r="BE1831" i="9"/>
  <c r="BF1831" i="9"/>
  <c r="BD1832" i="9"/>
  <c r="BE1832" i="9"/>
  <c r="BF1832" i="9"/>
  <c r="BD1833" i="9"/>
  <c r="BE1833" i="9"/>
  <c r="BF1833" i="9"/>
  <c r="BD1834" i="9"/>
  <c r="BE1834" i="9"/>
  <c r="BF1834" i="9"/>
  <c r="BD1835" i="9"/>
  <c r="BE1835" i="9"/>
  <c r="BF1835" i="9"/>
  <c r="BD1836" i="9"/>
  <c r="BE1836" i="9"/>
  <c r="BF1836" i="9"/>
  <c r="BD1837" i="9"/>
  <c r="BE1837" i="9"/>
  <c r="BF1837" i="9"/>
  <c r="BD1838" i="9"/>
  <c r="BE1838" i="9"/>
  <c r="BF1838" i="9"/>
  <c r="BD1839" i="9"/>
  <c r="BE1839" i="9"/>
  <c r="BF1839" i="9"/>
  <c r="BD1840" i="9"/>
  <c r="BE1840" i="9"/>
  <c r="BF1840" i="9"/>
  <c r="BD1841" i="9"/>
  <c r="BE1841" i="9"/>
  <c r="BF1841" i="9"/>
  <c r="BD1842" i="9"/>
  <c r="BE1842" i="9"/>
  <c r="BF1842" i="9"/>
  <c r="BD1843" i="9"/>
  <c r="BE1843" i="9"/>
  <c r="BF1843" i="9"/>
  <c r="BD1844" i="9"/>
  <c r="BE1844" i="9"/>
  <c r="BF1844" i="9"/>
  <c r="BD1845" i="9"/>
  <c r="BE1845" i="9"/>
  <c r="BF1845" i="9"/>
  <c r="BD1846" i="9"/>
  <c r="BE1846" i="9"/>
  <c r="BF1846" i="9"/>
  <c r="BD1847" i="9"/>
  <c r="BE1847" i="9"/>
  <c r="BF1847" i="9"/>
  <c r="BD1848" i="9"/>
  <c r="BE1848" i="9"/>
  <c r="BF1848" i="9"/>
  <c r="BD1849" i="9"/>
  <c r="BE1849" i="9"/>
  <c r="BF1849" i="9"/>
  <c r="BD1850" i="9"/>
  <c r="BE1850" i="9"/>
  <c r="BF1850" i="9"/>
  <c r="BD1851" i="9"/>
  <c r="BE1851" i="9"/>
  <c r="BF1851" i="9"/>
  <c r="BD1852" i="9"/>
  <c r="BE1852" i="9"/>
  <c r="BF1852" i="9"/>
  <c r="BD1853" i="9"/>
  <c r="BE1853" i="9"/>
  <c r="BF1853" i="9"/>
  <c r="BD1854" i="9"/>
  <c r="BE1854" i="9"/>
  <c r="BF1854" i="9"/>
  <c r="BD1855" i="9"/>
  <c r="BE1855" i="9"/>
  <c r="BF1855" i="9"/>
  <c r="BD1856" i="9"/>
  <c r="BE1856" i="9"/>
  <c r="BF1856" i="9"/>
  <c r="BD1857" i="9"/>
  <c r="BE1857" i="9"/>
  <c r="BF1857" i="9"/>
  <c r="BD1858" i="9"/>
  <c r="BE1858" i="9"/>
  <c r="BF1858" i="9"/>
  <c r="BD1859" i="9"/>
  <c r="BE1859" i="9"/>
  <c r="BF1859" i="9"/>
  <c r="BD1860" i="9"/>
  <c r="BE1860" i="9"/>
  <c r="BF1860" i="9"/>
  <c r="BD1861" i="9"/>
  <c r="BE1861" i="9"/>
  <c r="BF1861" i="9"/>
  <c r="BD1862" i="9"/>
  <c r="BE1862" i="9"/>
  <c r="BF1862" i="9"/>
  <c r="BD1863" i="9"/>
  <c r="BE1863" i="9"/>
  <c r="BF1863" i="9"/>
  <c r="BD1864" i="9"/>
  <c r="BE1864" i="9"/>
  <c r="BF1864" i="9"/>
  <c r="BD1865" i="9"/>
  <c r="BE1865" i="9"/>
  <c r="BF1865" i="9"/>
  <c r="BD1866" i="9"/>
  <c r="BE1866" i="9"/>
  <c r="BF1866" i="9"/>
  <c r="BD1867" i="9"/>
  <c r="BE1867" i="9"/>
  <c r="BF1867" i="9"/>
  <c r="BD1868" i="9"/>
  <c r="BE1868" i="9"/>
  <c r="BF1868" i="9"/>
  <c r="BD1869" i="9"/>
  <c r="BE1869" i="9"/>
  <c r="BF1869" i="9"/>
  <c r="BB1870" i="9"/>
  <c r="BD1870" i="9"/>
  <c r="BE1870" i="9"/>
  <c r="BK1870" i="9" s="1"/>
  <c r="BF1870" i="9"/>
  <c r="BB1871" i="9"/>
  <c r="BG1871" i="9" s="1"/>
  <c r="BD1871" i="9"/>
  <c r="BE1871" i="9"/>
  <c r="BF1871" i="9"/>
  <c r="BB1872" i="9"/>
  <c r="BG1872" i="9" s="1"/>
  <c r="BD1872" i="9"/>
  <c r="BK1872" i="9" s="1"/>
  <c r="BE1872" i="9"/>
  <c r="BF1872" i="9"/>
  <c r="BB1873" i="9"/>
  <c r="BG1873" i="9" s="1"/>
  <c r="BD1873" i="9"/>
  <c r="BE1873" i="9"/>
  <c r="BF1873" i="9"/>
  <c r="BD1874" i="9"/>
  <c r="BE1874" i="9"/>
  <c r="BF1874" i="9"/>
  <c r="BD1875" i="9"/>
  <c r="BE1875" i="9"/>
  <c r="BF1875" i="9"/>
  <c r="BD1876" i="9"/>
  <c r="BE1876" i="9"/>
  <c r="BF1876" i="9"/>
  <c r="BD1877" i="9"/>
  <c r="BE1877" i="9"/>
  <c r="BF1877" i="9"/>
  <c r="BB1878" i="9"/>
  <c r="BG1878" i="9" s="1"/>
  <c r="BD1878" i="9"/>
  <c r="BE1878" i="9"/>
  <c r="BF1878" i="9"/>
  <c r="BB1879" i="9"/>
  <c r="BG1879" i="9" s="1"/>
  <c r="BM1879" i="9" s="1"/>
  <c r="BD1879" i="9"/>
  <c r="BE1879" i="9"/>
  <c r="BF1879" i="9"/>
  <c r="BD1880" i="9"/>
  <c r="BE1880" i="9"/>
  <c r="BF1880" i="9"/>
  <c r="BD1881" i="9"/>
  <c r="BE1881" i="9"/>
  <c r="BF1881" i="9"/>
  <c r="BD1882" i="9"/>
  <c r="BE1882" i="9"/>
  <c r="BF1882" i="9"/>
  <c r="BD1883" i="9"/>
  <c r="BE1883" i="9"/>
  <c r="BF1883" i="9"/>
  <c r="BD1884" i="9"/>
  <c r="BE1884" i="9"/>
  <c r="BF1884" i="9"/>
  <c r="BD1885" i="9"/>
  <c r="BE1885" i="9"/>
  <c r="BF1885" i="9"/>
  <c r="BD1886" i="9"/>
  <c r="BE1886" i="9"/>
  <c r="BF1886" i="9"/>
  <c r="BD1887" i="9"/>
  <c r="BE1887" i="9"/>
  <c r="BF1887" i="9"/>
  <c r="BD1888" i="9"/>
  <c r="BE1888" i="9"/>
  <c r="BF1888" i="9"/>
  <c r="BD1889" i="9"/>
  <c r="BE1889" i="9"/>
  <c r="BF1889" i="9"/>
  <c r="BD1890" i="9"/>
  <c r="BE1890" i="9"/>
  <c r="BF1890" i="9"/>
  <c r="BB1891" i="9"/>
  <c r="BG1891" i="9" s="1"/>
  <c r="BM1891" i="9" s="1"/>
  <c r="BD1891" i="9"/>
  <c r="BE1891" i="9"/>
  <c r="BF1891" i="9"/>
  <c r="BH1891" i="9"/>
  <c r="BN1891" i="9" s="1"/>
  <c r="BB1892" i="9"/>
  <c r="BH1892" i="9" s="1"/>
  <c r="BD1892" i="9"/>
  <c r="BE1892" i="9"/>
  <c r="BF1892" i="9"/>
  <c r="BB1893" i="9"/>
  <c r="BG1893" i="9" s="1"/>
  <c r="BD1893" i="9"/>
  <c r="BE1893" i="9"/>
  <c r="BF1893" i="9"/>
  <c r="BD1894" i="9"/>
  <c r="BE1894" i="9"/>
  <c r="BF1894" i="9"/>
  <c r="BD1895" i="9"/>
  <c r="BE1895" i="9"/>
  <c r="BF1895" i="9"/>
  <c r="BB1896" i="9"/>
  <c r="BH1896" i="9" s="1"/>
  <c r="BD1896" i="9"/>
  <c r="BE1896" i="9"/>
  <c r="BF1896" i="9"/>
  <c r="BD1897" i="9"/>
  <c r="BE1897" i="9"/>
  <c r="BF1897" i="9"/>
  <c r="BD1898" i="9"/>
  <c r="BE1898" i="9"/>
  <c r="BF1898" i="9"/>
  <c r="BD1899" i="9"/>
  <c r="BE1899" i="9"/>
  <c r="BF1899" i="9"/>
  <c r="BB1900" i="9"/>
  <c r="BH1900" i="9" s="1"/>
  <c r="BN1900" i="9" s="1"/>
  <c r="BD1900" i="9"/>
  <c r="BE1900" i="9"/>
  <c r="BF1900" i="9"/>
  <c r="BG1900" i="9"/>
  <c r="BM1900" i="9" s="1"/>
  <c r="BB1901" i="9"/>
  <c r="BG1901" i="9" s="1"/>
  <c r="BD1901" i="9"/>
  <c r="BE1901" i="9"/>
  <c r="BF1901" i="9"/>
  <c r="BD1902" i="9"/>
  <c r="BE1902" i="9"/>
  <c r="BF1902" i="9"/>
  <c r="BD1903" i="9"/>
  <c r="BE1903" i="9"/>
  <c r="BF1903" i="9"/>
  <c r="BB1904" i="9"/>
  <c r="BG1904" i="9" s="1"/>
  <c r="BD1904" i="9"/>
  <c r="BE1904" i="9"/>
  <c r="BK1904" i="9" s="1"/>
  <c r="BF1904" i="9"/>
  <c r="BB1905" i="9"/>
  <c r="BG1905" i="9" s="1"/>
  <c r="BD1905" i="9"/>
  <c r="BE1905" i="9"/>
  <c r="BF1905" i="9"/>
  <c r="BH1905" i="9"/>
  <c r="BN1905" i="9" s="1"/>
  <c r="BB1906" i="9"/>
  <c r="BD1906" i="9"/>
  <c r="BE1906" i="9"/>
  <c r="BK1906" i="9" s="1"/>
  <c r="BF1906" i="9"/>
  <c r="BB1907" i="9"/>
  <c r="BD1907" i="9"/>
  <c r="BE1907" i="9"/>
  <c r="BF1907" i="9"/>
  <c r="BB1908" i="9"/>
  <c r="BG1908" i="9" s="1"/>
  <c r="BD1908" i="9"/>
  <c r="BE1908" i="9"/>
  <c r="BF1908" i="9"/>
  <c r="BB1909" i="9"/>
  <c r="BD1909" i="9"/>
  <c r="BE1909" i="9"/>
  <c r="BF1909" i="9"/>
  <c r="BB1910" i="9"/>
  <c r="BH1910" i="9" s="1"/>
  <c r="BN1910" i="9" s="1"/>
  <c r="BD1910" i="9"/>
  <c r="BE1910" i="9"/>
  <c r="BF1910" i="9"/>
  <c r="BG1910" i="9"/>
  <c r="BB1911" i="9"/>
  <c r="BG1911" i="9" s="1"/>
  <c r="BD1911" i="9"/>
  <c r="BE1911" i="9"/>
  <c r="BF1911" i="9"/>
  <c r="BB1912" i="9"/>
  <c r="BH1912" i="9" s="1"/>
  <c r="BD1912" i="9"/>
  <c r="BE1912" i="9"/>
  <c r="BF1912" i="9"/>
  <c r="BK1912" i="9"/>
  <c r="BB1913" i="9"/>
  <c r="BG1913" i="9" s="1"/>
  <c r="BD1913" i="9"/>
  <c r="BE1913" i="9"/>
  <c r="BF1913" i="9"/>
  <c r="BB1914" i="9"/>
  <c r="BH1914" i="9" s="1"/>
  <c r="BN1914" i="9" s="1"/>
  <c r="BD1914" i="9"/>
  <c r="BE1914" i="9"/>
  <c r="BK1914" i="9" s="1"/>
  <c r="BF1914" i="9"/>
  <c r="BG1914" i="9"/>
  <c r="BD1915" i="9"/>
  <c r="BE1915" i="9"/>
  <c r="BF1915" i="9"/>
  <c r="BB1916" i="9"/>
  <c r="BD1916" i="9"/>
  <c r="BE1916" i="9"/>
  <c r="BF1916" i="9"/>
  <c r="BB1917" i="9"/>
  <c r="BG1917" i="9" s="1"/>
  <c r="BD1917" i="9"/>
  <c r="BE1917" i="9"/>
  <c r="BF1917" i="9"/>
  <c r="BD1918" i="9"/>
  <c r="BE1918" i="9"/>
  <c r="BF1918" i="9"/>
  <c r="BD1919" i="9"/>
  <c r="BE1919" i="9"/>
  <c r="BF1919" i="9"/>
  <c r="BD1920" i="9"/>
  <c r="BE1920" i="9"/>
  <c r="BF1920" i="9"/>
  <c r="BD1921" i="9"/>
  <c r="BE1921" i="9"/>
  <c r="BF1921" i="9"/>
  <c r="BD1922" i="9"/>
  <c r="BE1922" i="9"/>
  <c r="BF1922" i="9"/>
  <c r="BD1923" i="9"/>
  <c r="BE1923" i="9"/>
  <c r="BF1923" i="9"/>
  <c r="BD1924" i="9"/>
  <c r="BE1924" i="9"/>
  <c r="BF1924" i="9"/>
  <c r="BD1925" i="9"/>
  <c r="BE1925" i="9"/>
  <c r="BF1925" i="9"/>
  <c r="BD1926" i="9"/>
  <c r="BE1926" i="9"/>
  <c r="BF1926" i="9"/>
  <c r="BD1927" i="9"/>
  <c r="BE1927" i="9"/>
  <c r="BF1927" i="9"/>
  <c r="BD1928" i="9"/>
  <c r="BE1928" i="9"/>
  <c r="BF1928" i="9"/>
  <c r="BD1929" i="9"/>
  <c r="BE1929" i="9"/>
  <c r="BF1929" i="9"/>
  <c r="BD1930" i="9"/>
  <c r="BE1930" i="9"/>
  <c r="BF1930" i="9"/>
  <c r="BD1931" i="9"/>
  <c r="BE1931" i="9"/>
  <c r="BF1931" i="9"/>
  <c r="BD1932" i="9"/>
  <c r="BE1932" i="9"/>
  <c r="BF1932" i="9"/>
  <c r="BD1933" i="9"/>
  <c r="BE1933" i="9"/>
  <c r="BF1933" i="9"/>
  <c r="BD1934" i="9"/>
  <c r="BE1934" i="9"/>
  <c r="BF1934" i="9"/>
  <c r="BD1935" i="9"/>
  <c r="BE1935" i="9"/>
  <c r="BF1935" i="9"/>
  <c r="BD1936" i="9"/>
  <c r="BE1936" i="9"/>
  <c r="BF1936" i="9"/>
  <c r="BD1937" i="9"/>
  <c r="BE1937" i="9"/>
  <c r="BF1937" i="9"/>
  <c r="BD1938" i="9"/>
  <c r="BE1938" i="9"/>
  <c r="BF1938" i="9"/>
  <c r="BD1939" i="9"/>
  <c r="BE1939" i="9"/>
  <c r="BF1939" i="9"/>
  <c r="BD1940" i="9"/>
  <c r="BE1940" i="9"/>
  <c r="BF1940" i="9"/>
  <c r="BD1941" i="9"/>
  <c r="BE1941" i="9"/>
  <c r="BF1941" i="9"/>
  <c r="BD1942" i="9"/>
  <c r="BE1942" i="9"/>
  <c r="BF1942" i="9"/>
  <c r="BD1943" i="9"/>
  <c r="BE1943" i="9"/>
  <c r="BF1943" i="9"/>
  <c r="BD1944" i="9"/>
  <c r="BE1944" i="9"/>
  <c r="BF1944" i="9"/>
  <c r="BD1945" i="9"/>
  <c r="BE1945" i="9"/>
  <c r="BF1945" i="9"/>
  <c r="BD1946" i="9"/>
  <c r="BE1946" i="9"/>
  <c r="BF1946" i="9"/>
  <c r="BD1947" i="9"/>
  <c r="BE1947" i="9"/>
  <c r="BF1947" i="9"/>
  <c r="BD1948" i="9"/>
  <c r="BE1948" i="9"/>
  <c r="BF1948" i="9"/>
  <c r="BD1949" i="9"/>
  <c r="BE1949" i="9"/>
  <c r="BF1949" i="9"/>
  <c r="BD1950" i="9"/>
  <c r="BE1950" i="9"/>
  <c r="BF1950" i="9"/>
  <c r="BD1951" i="9"/>
  <c r="BE1951" i="9"/>
  <c r="BF1951" i="9"/>
  <c r="BD1952" i="9"/>
  <c r="BE1952" i="9"/>
  <c r="BF1952" i="9"/>
  <c r="BD1953" i="9"/>
  <c r="BE1953" i="9"/>
  <c r="BF1953" i="9"/>
  <c r="BD1954" i="9"/>
  <c r="BE1954" i="9"/>
  <c r="BF1954" i="9"/>
  <c r="BD1955" i="9"/>
  <c r="BE1955" i="9"/>
  <c r="BF1955" i="9"/>
  <c r="BD1956" i="9"/>
  <c r="BE1956" i="9"/>
  <c r="BF1956" i="9"/>
  <c r="BD1957" i="9"/>
  <c r="BE1957" i="9"/>
  <c r="BF1957" i="9"/>
  <c r="BD1958" i="9"/>
  <c r="BE1958" i="9"/>
  <c r="BF1958" i="9"/>
  <c r="BD1959" i="9"/>
  <c r="BE1959" i="9"/>
  <c r="BF1959" i="9"/>
  <c r="BD1960" i="9"/>
  <c r="BE1960" i="9"/>
  <c r="BF1960" i="9"/>
  <c r="BD1961" i="9"/>
  <c r="BE1961" i="9"/>
  <c r="BF1961" i="9"/>
  <c r="BD1962" i="9"/>
  <c r="BE1962" i="9"/>
  <c r="BF1962" i="9"/>
  <c r="BD1963" i="9"/>
  <c r="BE1963" i="9"/>
  <c r="BF1963" i="9"/>
  <c r="BD1964" i="9"/>
  <c r="BE1964" i="9"/>
  <c r="BF1964" i="9"/>
  <c r="BD1965" i="9"/>
  <c r="BE1965" i="9"/>
  <c r="BF1965" i="9"/>
  <c r="BD1966" i="9"/>
  <c r="BE1966" i="9"/>
  <c r="BF1966" i="9"/>
  <c r="BD1967" i="9"/>
  <c r="BE1967" i="9"/>
  <c r="BF1967" i="9"/>
  <c r="BD1968" i="9"/>
  <c r="BE1968" i="9"/>
  <c r="BF1968" i="9"/>
  <c r="BD1969" i="9"/>
  <c r="BE1969" i="9"/>
  <c r="BF1969" i="9"/>
  <c r="BD1970" i="9"/>
  <c r="BE1970" i="9"/>
  <c r="BF1970" i="9"/>
  <c r="BD1971" i="9"/>
  <c r="BE1971" i="9"/>
  <c r="BF1971" i="9"/>
  <c r="BD1972" i="9"/>
  <c r="BE1972" i="9"/>
  <c r="BF1972" i="9"/>
  <c r="BD1973" i="9"/>
  <c r="BE1973" i="9"/>
  <c r="BF1973" i="9"/>
  <c r="BD1974" i="9"/>
  <c r="BE1974" i="9"/>
  <c r="BF1974" i="9"/>
  <c r="BD1975" i="9"/>
  <c r="BE1975" i="9"/>
  <c r="BF1975" i="9"/>
  <c r="BB1976" i="9"/>
  <c r="BH1976" i="9" s="1"/>
  <c r="BD1976" i="9"/>
  <c r="BE1976" i="9"/>
  <c r="BF1976" i="9"/>
  <c r="BK1976" i="9"/>
  <c r="BB1977" i="9"/>
  <c r="BG1977" i="9" s="1"/>
  <c r="BD1977" i="9"/>
  <c r="BE1977" i="9"/>
  <c r="BF1977" i="9"/>
  <c r="BB1978" i="9"/>
  <c r="BH1978" i="9" s="1"/>
  <c r="BN1978" i="9" s="1"/>
  <c r="BD1978" i="9"/>
  <c r="BE1978" i="9"/>
  <c r="BK1978" i="9" s="1"/>
  <c r="BF1978" i="9"/>
  <c r="BG1978" i="9"/>
  <c r="BM1978" i="9" s="1"/>
  <c r="BB1979" i="9"/>
  <c r="BD1979" i="9"/>
  <c r="BE1979" i="9"/>
  <c r="BF1979" i="9"/>
  <c r="BB1980" i="9"/>
  <c r="BD1980" i="9"/>
  <c r="BE1980" i="9"/>
  <c r="BF1980" i="9"/>
  <c r="BG1980" i="9"/>
  <c r="BH1980" i="9"/>
  <c r="BN1980" i="9" s="1"/>
  <c r="BB1981" i="9"/>
  <c r="BG1981" i="9" s="1"/>
  <c r="BD1981" i="9"/>
  <c r="BE1981" i="9"/>
  <c r="BF1981" i="9"/>
  <c r="BB1982" i="9"/>
  <c r="BG1982" i="9" s="1"/>
  <c r="BD1982" i="9"/>
  <c r="BK1982" i="9" s="1"/>
  <c r="BE1982" i="9"/>
  <c r="BF1982" i="9"/>
  <c r="BB1983" i="9"/>
  <c r="BG1983" i="9" s="1"/>
  <c r="BD1983" i="9"/>
  <c r="BE1983" i="9"/>
  <c r="BF1983" i="9"/>
  <c r="BB1984" i="9"/>
  <c r="BD1984" i="9"/>
  <c r="BK1984" i="9" s="1"/>
  <c r="BE1984" i="9"/>
  <c r="BF1984" i="9"/>
  <c r="BB1985" i="9"/>
  <c r="BG1985" i="9" s="1"/>
  <c r="BD1985" i="9"/>
  <c r="BE1985" i="9"/>
  <c r="BF1985" i="9"/>
  <c r="BH1985" i="9"/>
  <c r="BN1985" i="9" s="1"/>
  <c r="BB1986" i="9"/>
  <c r="BD1986" i="9"/>
  <c r="BE1986" i="9"/>
  <c r="BK1986" i="9" s="1"/>
  <c r="BF1986" i="9"/>
  <c r="BB1987" i="9"/>
  <c r="BD1987" i="9"/>
  <c r="BE1987" i="9"/>
  <c r="BF1987" i="9"/>
  <c r="BB1988" i="9"/>
  <c r="BG1988" i="9" s="1"/>
  <c r="BD1988" i="9"/>
  <c r="BE1988" i="9"/>
  <c r="BF1988" i="9"/>
  <c r="BB1989" i="9"/>
  <c r="BD1989" i="9"/>
  <c r="BE1989" i="9"/>
  <c r="BF1989" i="9"/>
  <c r="BB1990" i="9"/>
  <c r="BH1990" i="9" s="1"/>
  <c r="BN1990" i="9" s="1"/>
  <c r="BD1990" i="9"/>
  <c r="BE1990" i="9"/>
  <c r="BF1990" i="9"/>
  <c r="BG1990" i="9"/>
  <c r="BB1991" i="9"/>
  <c r="BD1991" i="9"/>
  <c r="BE1991" i="9"/>
  <c r="BF1991" i="9"/>
  <c r="BB1992" i="9"/>
  <c r="BH1992" i="9" s="1"/>
  <c r="BD1992" i="9"/>
  <c r="BK1992" i="9" s="1"/>
  <c r="BE1992" i="9"/>
  <c r="BF1992" i="9"/>
  <c r="BB1993" i="9"/>
  <c r="BD1993" i="9"/>
  <c r="BE1993" i="9"/>
  <c r="BF1993" i="9"/>
  <c r="BB1994" i="9"/>
  <c r="BD1994" i="9"/>
  <c r="BK1994" i="9" s="1"/>
  <c r="BE1994" i="9"/>
  <c r="BF1994" i="9"/>
  <c r="BG1994" i="9"/>
  <c r="BH1994" i="9"/>
  <c r="BN1994" i="9" s="1"/>
  <c r="BB1995" i="9"/>
  <c r="BD1995" i="9"/>
  <c r="BE1995" i="9"/>
  <c r="BF1995" i="9"/>
  <c r="BB1996" i="9"/>
  <c r="BD1996" i="9"/>
  <c r="BE1996" i="9"/>
  <c r="BF1996" i="9"/>
  <c r="BB1997" i="9"/>
  <c r="BG1997" i="9" s="1"/>
  <c r="BD1997" i="9"/>
  <c r="BE1997" i="9"/>
  <c r="BF1997" i="9"/>
  <c r="BB1998" i="9"/>
  <c r="BG1998" i="9" s="1"/>
  <c r="BD1998" i="9"/>
  <c r="BE1998" i="9"/>
  <c r="BK1998" i="9" s="1"/>
  <c r="BF1998" i="9"/>
  <c r="BB1999" i="9"/>
  <c r="BG1999" i="9" s="1"/>
  <c r="BD1999" i="9"/>
  <c r="BE1999" i="9"/>
  <c r="BF1999" i="9"/>
  <c r="BB2000" i="9"/>
  <c r="BH2000" i="9" s="1"/>
  <c r="BN2000" i="9" s="1"/>
  <c r="BD2000" i="9"/>
  <c r="BK2000" i="9" s="1"/>
  <c r="BE2000" i="9"/>
  <c r="BF2000" i="9"/>
  <c r="BG2000" i="9"/>
  <c r="BM2000" i="9" s="1"/>
  <c r="BB2001" i="9"/>
  <c r="BD2001" i="9"/>
  <c r="BK2001" i="9" s="1"/>
  <c r="BE2001" i="9"/>
  <c r="BF2001" i="9"/>
  <c r="BB2002" i="9"/>
  <c r="BH2002" i="9" s="1"/>
  <c r="BN2002" i="9" s="1"/>
  <c r="BD2002" i="9"/>
  <c r="BK2002" i="9" s="1"/>
  <c r="BE2002" i="9"/>
  <c r="BF2002" i="9"/>
  <c r="BG2002" i="9"/>
  <c r="BM2002" i="9" s="1"/>
  <c r="BB2003" i="9"/>
  <c r="BH2003" i="9" s="1"/>
  <c r="BD2003" i="9"/>
  <c r="BE2003" i="9"/>
  <c r="BF2003" i="9"/>
  <c r="BB2004" i="9"/>
  <c r="BG2004" i="9" s="1"/>
  <c r="BM2004" i="9" s="1"/>
  <c r="BD2004" i="9"/>
  <c r="BK2004" i="9" s="1"/>
  <c r="BE2004" i="9"/>
  <c r="BF2004" i="9"/>
  <c r="BB2005" i="9"/>
  <c r="BD2005" i="9"/>
  <c r="BK2005" i="9" s="1"/>
  <c r="BE2005" i="9"/>
  <c r="BF2005" i="9"/>
  <c r="BB2006" i="9"/>
  <c r="BG2006" i="9" s="1"/>
  <c r="BM2006" i="9" s="1"/>
  <c r="BD2006" i="9"/>
  <c r="BK2006" i="9" s="1"/>
  <c r="BE2006" i="9"/>
  <c r="BC2006" i="9" s="1"/>
  <c r="BF2006" i="9"/>
  <c r="BB2007" i="9"/>
  <c r="BH2007" i="9" s="1"/>
  <c r="BD2007" i="9"/>
  <c r="BE2007" i="9"/>
  <c r="BF2007" i="9"/>
  <c r="BG2007" i="9"/>
  <c r="BM2007" i="9" s="1"/>
  <c r="BB2008" i="9"/>
  <c r="BG2008" i="9" s="1"/>
  <c r="BD2008" i="9"/>
  <c r="BK2008" i="9" s="1"/>
  <c r="BE2008" i="9"/>
  <c r="BF2008" i="9"/>
  <c r="BH2008" i="9"/>
  <c r="BB2009" i="9"/>
  <c r="BD2009" i="9"/>
  <c r="BE2009" i="9"/>
  <c r="BK2009" i="9" s="1"/>
  <c r="BF2009" i="9"/>
  <c r="BB2010" i="9"/>
  <c r="BG2010" i="9" s="1"/>
  <c r="BD2010" i="9"/>
  <c r="BE2010" i="9"/>
  <c r="BF2010" i="9"/>
  <c r="BH2010" i="9"/>
  <c r="BB2011" i="9"/>
  <c r="BH2011" i="9" s="1"/>
  <c r="BD2011" i="9"/>
  <c r="BE2011" i="9"/>
  <c r="BF2011" i="9"/>
  <c r="BG2011" i="9"/>
  <c r="BM2011" i="9" s="1"/>
  <c r="BB2012" i="9"/>
  <c r="BH2012" i="9" s="1"/>
  <c r="BN2012" i="9" s="1"/>
  <c r="BD2012" i="9"/>
  <c r="BE2012" i="9"/>
  <c r="BK2012" i="9" s="1"/>
  <c r="BF2012" i="9"/>
  <c r="BG2012" i="9"/>
  <c r="BB2013" i="9"/>
  <c r="BD2013" i="9"/>
  <c r="BE2013" i="9"/>
  <c r="BF2013" i="9"/>
  <c r="BK2013" i="9"/>
  <c r="BB2014" i="9"/>
  <c r="BH2014" i="9" s="1"/>
  <c r="BD2014" i="9"/>
  <c r="BE2014" i="9"/>
  <c r="BK2014" i="9" s="1"/>
  <c r="BF2014" i="9"/>
  <c r="BG2014" i="9"/>
  <c r="BM2014" i="9"/>
  <c r="BB2015" i="9"/>
  <c r="BH2015" i="9" s="1"/>
  <c r="BD2015" i="9"/>
  <c r="BE2015" i="9"/>
  <c r="BF2015" i="9"/>
  <c r="BG2015" i="9"/>
  <c r="BM2015" i="9" s="1"/>
  <c r="BB2016" i="9"/>
  <c r="BH2016" i="9" s="1"/>
  <c r="BN2016" i="9" s="1"/>
  <c r="BD2016" i="9"/>
  <c r="BE2016" i="9"/>
  <c r="BK2016" i="9" s="1"/>
  <c r="BF2016" i="9"/>
  <c r="BG2016" i="9"/>
  <c r="BB2017" i="9"/>
  <c r="BD2017" i="9"/>
  <c r="BE2017" i="9"/>
  <c r="BF2017" i="9"/>
  <c r="BK2017" i="9"/>
  <c r="BB2018" i="9"/>
  <c r="BH2018" i="9" s="1"/>
  <c r="BD2018" i="9"/>
  <c r="BE2018" i="9"/>
  <c r="BK2018" i="9" s="1"/>
  <c r="BF2018" i="9"/>
  <c r="BG2018" i="9"/>
  <c r="BM2018" i="9"/>
  <c r="BB2019" i="9"/>
  <c r="BH2019" i="9" s="1"/>
  <c r="BD2019" i="9"/>
  <c r="BE2019" i="9"/>
  <c r="BF2019" i="9"/>
  <c r="BB2020" i="9"/>
  <c r="BG2020" i="9" s="1"/>
  <c r="BD2020" i="9"/>
  <c r="BK2020" i="9" s="1"/>
  <c r="BE2020" i="9"/>
  <c r="BF2020" i="9"/>
  <c r="BH2020" i="9"/>
  <c r="BB2021" i="9"/>
  <c r="BD2021" i="9"/>
  <c r="BE2021" i="9"/>
  <c r="BF2021" i="9"/>
  <c r="BK2021" i="9"/>
  <c r="BB2022" i="9"/>
  <c r="BG2022" i="9" s="1"/>
  <c r="BM2022" i="9" s="1"/>
  <c r="BD2022" i="9"/>
  <c r="BK2022" i="9" s="1"/>
  <c r="BE2022" i="9"/>
  <c r="BF2022" i="9"/>
  <c r="BH2022" i="9"/>
  <c r="BB2023" i="9"/>
  <c r="BH2023" i="9" s="1"/>
  <c r="BD2023" i="9"/>
  <c r="BE2023" i="9"/>
  <c r="BF2023" i="9"/>
  <c r="BG2023" i="9"/>
  <c r="BM2023" i="9"/>
  <c r="BB2024" i="9"/>
  <c r="BD2024" i="9"/>
  <c r="BK2024" i="9" s="1"/>
  <c r="BE2024" i="9"/>
  <c r="BF2024" i="9"/>
  <c r="BG2024" i="9"/>
  <c r="BH2024" i="9"/>
  <c r="BN2024" i="9" s="1"/>
  <c r="BB2025" i="9"/>
  <c r="BD2025" i="9"/>
  <c r="BE2025" i="9"/>
  <c r="BF2025" i="9"/>
  <c r="BK2025" i="9"/>
  <c r="BB2026" i="9"/>
  <c r="BD2026" i="9"/>
  <c r="BE2026" i="9"/>
  <c r="BF2026" i="9"/>
  <c r="BG2026" i="9"/>
  <c r="BH2026" i="9"/>
  <c r="BN2026" i="9" s="1"/>
  <c r="BB2027" i="9"/>
  <c r="BH2027" i="9" s="1"/>
  <c r="BD2027" i="9"/>
  <c r="BE2027" i="9"/>
  <c r="BF2027" i="9"/>
  <c r="BG2027" i="9"/>
  <c r="BM2027" i="9" s="1"/>
  <c r="BB2028" i="9"/>
  <c r="BD2028" i="9"/>
  <c r="BE2028" i="9"/>
  <c r="BF2028" i="9"/>
  <c r="BB2029" i="9"/>
  <c r="BD2029" i="9"/>
  <c r="BE2029" i="9"/>
  <c r="BF2029" i="9"/>
  <c r="BK2029" i="9"/>
  <c r="BB2030" i="9"/>
  <c r="BG2030" i="9" s="1"/>
  <c r="BM2030" i="9" s="1"/>
  <c r="BD2030" i="9"/>
  <c r="BK2030" i="9" s="1"/>
  <c r="BE2030" i="9"/>
  <c r="BF2030" i="9"/>
  <c r="BH2030" i="9"/>
  <c r="BB2031" i="9"/>
  <c r="BH2031" i="9" s="1"/>
  <c r="BD2031" i="9"/>
  <c r="BE2031" i="9"/>
  <c r="BF2031" i="9"/>
  <c r="BG2031" i="9"/>
  <c r="BM2031" i="9" s="1"/>
  <c r="BB2032" i="9"/>
  <c r="BD2032" i="9"/>
  <c r="BE2032" i="9"/>
  <c r="BF2032" i="9"/>
  <c r="BB2033" i="9"/>
  <c r="BD2033" i="9"/>
  <c r="BE2033" i="9"/>
  <c r="BF2033" i="9"/>
  <c r="BK2033" i="9"/>
  <c r="BB2034" i="9"/>
  <c r="BG2034" i="9" s="1"/>
  <c r="BD2034" i="9"/>
  <c r="BE2034" i="9"/>
  <c r="BF2034" i="9"/>
  <c r="BH2034" i="9"/>
  <c r="BB2035" i="9"/>
  <c r="BH2035" i="9" s="1"/>
  <c r="BD2035" i="9"/>
  <c r="BE2035" i="9"/>
  <c r="BF2035" i="9"/>
  <c r="BG2035" i="9"/>
  <c r="BM2035" i="9" s="1"/>
  <c r="BB2036" i="9"/>
  <c r="BH2036" i="9" s="1"/>
  <c r="BN2036" i="9" s="1"/>
  <c r="BD2036" i="9"/>
  <c r="BE2036" i="9"/>
  <c r="BF2036" i="9"/>
  <c r="BG2036" i="9"/>
  <c r="BB2037" i="9"/>
  <c r="BD2037" i="9"/>
  <c r="BK2037" i="9" s="1"/>
  <c r="BE2037" i="9"/>
  <c r="BF2037" i="9"/>
  <c r="BB2038" i="9"/>
  <c r="BG2038" i="9" s="1"/>
  <c r="BD2038" i="9"/>
  <c r="BK2038" i="9" s="1"/>
  <c r="BE2038" i="9"/>
  <c r="BF2038" i="9"/>
  <c r="BB2039" i="9"/>
  <c r="BH2039" i="9" s="1"/>
  <c r="BD2039" i="9"/>
  <c r="BE2039" i="9"/>
  <c r="BF2039" i="9"/>
  <c r="BG2039" i="9"/>
  <c r="BB2040" i="9"/>
  <c r="BH2040" i="9" s="1"/>
  <c r="BN2040" i="9" s="1"/>
  <c r="BD2040" i="9"/>
  <c r="BE2040" i="9"/>
  <c r="BF2040" i="9"/>
  <c r="BG2040" i="9"/>
  <c r="BB2041" i="9"/>
  <c r="BD2041" i="9"/>
  <c r="BK2041" i="9" s="1"/>
  <c r="BE2041" i="9"/>
  <c r="BF2041" i="9"/>
  <c r="BB2042" i="9"/>
  <c r="BG2042" i="9" s="1"/>
  <c r="BD2042" i="9"/>
  <c r="BE2042" i="9"/>
  <c r="BF2042" i="9"/>
  <c r="BB2043" i="9"/>
  <c r="BH2043" i="9" s="1"/>
  <c r="BD2043" i="9"/>
  <c r="BE2043" i="9"/>
  <c r="BF2043" i="9"/>
  <c r="BB2044" i="9"/>
  <c r="BH2044" i="9" s="1"/>
  <c r="BN2044" i="9" s="1"/>
  <c r="BD2044" i="9"/>
  <c r="BE2044" i="9"/>
  <c r="BF2044" i="9"/>
  <c r="BG2044" i="9"/>
  <c r="BM2044" i="9" s="1"/>
  <c r="BB2045" i="9"/>
  <c r="BD2045" i="9"/>
  <c r="BE2045" i="9"/>
  <c r="BF2045" i="9"/>
  <c r="BK2045" i="9"/>
  <c r="BB2046" i="9"/>
  <c r="BG2046" i="9" s="1"/>
  <c r="BD2046" i="9"/>
  <c r="BE2046" i="9"/>
  <c r="BF2046" i="9"/>
  <c r="BH2046" i="9"/>
  <c r="BK2046" i="9"/>
  <c r="BB2047" i="9"/>
  <c r="BH2047" i="9" s="1"/>
  <c r="BD2047" i="9"/>
  <c r="BE2047" i="9"/>
  <c r="BF2047" i="9"/>
  <c r="BG2047" i="9"/>
  <c r="BM2047" i="9" s="1"/>
  <c r="BB2048" i="9"/>
  <c r="BG2048" i="9" s="1"/>
  <c r="BM2048" i="9" s="1"/>
  <c r="BD2048" i="9"/>
  <c r="BE2048" i="9"/>
  <c r="BF2048" i="9"/>
  <c r="BB2049" i="9"/>
  <c r="BD2049" i="9"/>
  <c r="BE2049" i="9"/>
  <c r="BF2049" i="9"/>
  <c r="BK2049" i="9"/>
  <c r="BB2050" i="9"/>
  <c r="BG2050" i="9" s="1"/>
  <c r="BD2050" i="9"/>
  <c r="BE2050" i="9"/>
  <c r="BF2050" i="9"/>
  <c r="BH2050" i="9"/>
  <c r="BN2050" i="9" s="1"/>
  <c r="BB2051" i="9"/>
  <c r="BH2051" i="9" s="1"/>
  <c r="BD2051" i="9"/>
  <c r="BE2051" i="9"/>
  <c r="BF2051" i="9"/>
  <c r="BG2051" i="9"/>
  <c r="BB2052" i="9"/>
  <c r="BG2052" i="9" s="1"/>
  <c r="BD2052" i="9"/>
  <c r="BE2052" i="9"/>
  <c r="BF2052" i="9"/>
  <c r="BH2052" i="9"/>
  <c r="BB2053" i="9"/>
  <c r="BG2053" i="9" s="1"/>
  <c r="BD2053" i="9"/>
  <c r="BK2053" i="9" s="1"/>
  <c r="BE2053" i="9"/>
  <c r="BF2053" i="9"/>
  <c r="BB2054" i="9"/>
  <c r="BD2054" i="9"/>
  <c r="BE2054" i="9"/>
  <c r="BF2054" i="9"/>
  <c r="BK2054" i="9"/>
  <c r="BB2055" i="9"/>
  <c r="BH2055" i="9" s="1"/>
  <c r="BD2055" i="9"/>
  <c r="BE2055" i="9"/>
  <c r="BF2055" i="9"/>
  <c r="BG2055" i="9"/>
  <c r="BB2056" i="9"/>
  <c r="BD2056" i="9"/>
  <c r="BE2056" i="9"/>
  <c r="BF2056" i="9"/>
  <c r="BB2057" i="9"/>
  <c r="BG2057" i="9" s="1"/>
  <c r="BD2057" i="9"/>
  <c r="BE2057" i="9"/>
  <c r="BF2057" i="9"/>
  <c r="BK2057" i="9"/>
  <c r="BB2058" i="9"/>
  <c r="BD2058" i="9"/>
  <c r="BK2058" i="9" s="1"/>
  <c r="BE2058" i="9"/>
  <c r="BF2058" i="9"/>
  <c r="BB2059" i="9"/>
  <c r="BH2059" i="9" s="1"/>
  <c r="BD2059" i="9"/>
  <c r="BE2059" i="9"/>
  <c r="BF2059" i="9"/>
  <c r="BB2060" i="9"/>
  <c r="BG2060" i="9" s="1"/>
  <c r="BD2060" i="9"/>
  <c r="BE2060" i="9"/>
  <c r="BF2060" i="9"/>
  <c r="BB2061" i="9"/>
  <c r="BG2061" i="9" s="1"/>
  <c r="BD2061" i="9"/>
  <c r="BK2061" i="9" s="1"/>
  <c r="BE2061" i="9"/>
  <c r="BF2061" i="9"/>
  <c r="BB2062" i="9"/>
  <c r="BD2062" i="9"/>
  <c r="BE2062" i="9"/>
  <c r="BF2062" i="9"/>
  <c r="BB2063" i="9"/>
  <c r="BD2063" i="9"/>
  <c r="BE2063" i="9"/>
  <c r="BF2063" i="9"/>
  <c r="BB2064" i="9"/>
  <c r="BG2064" i="9" s="1"/>
  <c r="BD2064" i="9"/>
  <c r="BE2064" i="9"/>
  <c r="BF2064" i="9"/>
  <c r="BB2065" i="9"/>
  <c r="BD2065" i="9"/>
  <c r="BE2065" i="9"/>
  <c r="BF2065" i="9"/>
  <c r="BK2065" i="9"/>
  <c r="BB2066" i="9"/>
  <c r="BD2066" i="9"/>
  <c r="BE2066" i="9"/>
  <c r="BF2066" i="9"/>
  <c r="BB2067" i="9"/>
  <c r="BH2067" i="9" s="1"/>
  <c r="BD2067" i="9"/>
  <c r="BE2067" i="9"/>
  <c r="BF2067" i="9"/>
  <c r="BG2067" i="9"/>
  <c r="BB2068" i="9"/>
  <c r="BG2068" i="9" s="1"/>
  <c r="BD2068" i="9"/>
  <c r="BE2068" i="9"/>
  <c r="BF2068" i="9"/>
  <c r="BH2068" i="9"/>
  <c r="BB2069" i="9"/>
  <c r="BG2069" i="9" s="1"/>
  <c r="BD2069" i="9"/>
  <c r="BK2069" i="9" s="1"/>
  <c r="BE2069" i="9"/>
  <c r="BF2069" i="9"/>
  <c r="BB2070" i="9"/>
  <c r="BD2070" i="9"/>
  <c r="BE2070" i="9"/>
  <c r="BF2070" i="9"/>
  <c r="BK2070" i="9"/>
  <c r="BB2071" i="9"/>
  <c r="BH2071" i="9" s="1"/>
  <c r="BD2071" i="9"/>
  <c r="BE2071" i="9"/>
  <c r="BF2071" i="9"/>
  <c r="BG2071" i="9"/>
  <c r="BM2071" i="9" s="1"/>
  <c r="BB2072" i="9"/>
  <c r="BD2072" i="9"/>
  <c r="BE2072" i="9"/>
  <c r="BF2072" i="9"/>
  <c r="BB2073" i="9"/>
  <c r="BG2073" i="9" s="1"/>
  <c r="BD2073" i="9"/>
  <c r="BE2073" i="9"/>
  <c r="BF2073" i="9"/>
  <c r="BK2073" i="9"/>
  <c r="BB2074" i="9"/>
  <c r="BG2074" i="9" s="1"/>
  <c r="BD2074" i="9"/>
  <c r="BM2074" i="9" s="1"/>
  <c r="BE2074" i="9"/>
  <c r="BF2074" i="9"/>
  <c r="BB2075" i="9"/>
  <c r="BH2075" i="9" s="1"/>
  <c r="BD2075" i="9"/>
  <c r="BE2075" i="9"/>
  <c r="BF2075" i="9"/>
  <c r="BB2076" i="9"/>
  <c r="BD2076" i="9"/>
  <c r="BE2076" i="9"/>
  <c r="BF2076" i="9"/>
  <c r="BB2077" i="9"/>
  <c r="BG2077" i="9" s="1"/>
  <c r="BD2077" i="9"/>
  <c r="BK2077" i="9" s="1"/>
  <c r="BE2077" i="9"/>
  <c r="BF2077" i="9"/>
  <c r="BB2078" i="9"/>
  <c r="BD2078" i="9"/>
  <c r="BE2078" i="9"/>
  <c r="BF2078" i="9"/>
  <c r="BB2079" i="9"/>
  <c r="BH2079" i="9" s="1"/>
  <c r="BD2079" i="9"/>
  <c r="BE2079" i="9"/>
  <c r="BF2079" i="9"/>
  <c r="BB2080" i="9"/>
  <c r="BG2080" i="9" s="1"/>
  <c r="BM2080" i="9" s="1"/>
  <c r="BD2080" i="9"/>
  <c r="BE2080" i="9"/>
  <c r="BF2080" i="9"/>
  <c r="BB2081" i="9"/>
  <c r="BG2081" i="9" s="1"/>
  <c r="BD2081" i="9"/>
  <c r="BE2081" i="9"/>
  <c r="BF2081" i="9"/>
  <c r="BK2081" i="9"/>
  <c r="BB2082" i="9"/>
  <c r="BD2082" i="9"/>
  <c r="BE2082" i="9"/>
  <c r="BF2082" i="9"/>
  <c r="BK2082" i="9"/>
  <c r="BB2083" i="9"/>
  <c r="BH2083" i="9" s="1"/>
  <c r="BD2083" i="9"/>
  <c r="BE2083" i="9"/>
  <c r="BF2083" i="9"/>
  <c r="BG2083" i="9"/>
  <c r="BB2084" i="9"/>
  <c r="BG2084" i="9" s="1"/>
  <c r="BD2084" i="9"/>
  <c r="BE2084" i="9"/>
  <c r="BF2084" i="9"/>
  <c r="BH2084" i="9"/>
  <c r="BB2085" i="9"/>
  <c r="BG2085" i="9" s="1"/>
  <c r="BD2085" i="9"/>
  <c r="BK2085" i="9" s="1"/>
  <c r="BE2085" i="9"/>
  <c r="BF2085" i="9"/>
  <c r="BB2086" i="9"/>
  <c r="BG2086" i="9" s="1"/>
  <c r="BM2086" i="9" s="1"/>
  <c r="BD2086" i="9"/>
  <c r="BK2086" i="9" s="1"/>
  <c r="BE2086" i="9"/>
  <c r="BF2086" i="9"/>
  <c r="BH2086" i="9"/>
  <c r="BN2086" i="9" s="1"/>
  <c r="BB2087" i="9"/>
  <c r="BD2087" i="9"/>
  <c r="BE2087" i="9"/>
  <c r="BF2087" i="9"/>
  <c r="BB2088" i="9"/>
  <c r="BH2088" i="9" s="1"/>
  <c r="BN2088" i="9" s="1"/>
  <c r="BD2088" i="9"/>
  <c r="BE2088" i="9"/>
  <c r="BF2088" i="9"/>
  <c r="BG2088" i="9"/>
  <c r="BB2089" i="9"/>
  <c r="BG2089" i="9" s="1"/>
  <c r="BD2089" i="9"/>
  <c r="BK2089" i="9" s="1"/>
  <c r="BE2089" i="9"/>
  <c r="BF2089" i="9"/>
  <c r="BB2090" i="9"/>
  <c r="BG2090" i="9" s="1"/>
  <c r="BD2090" i="9"/>
  <c r="BE2090" i="9"/>
  <c r="BF2090" i="9"/>
  <c r="BH2090" i="9"/>
  <c r="BN2090" i="9" s="1"/>
  <c r="BM2090" i="9"/>
  <c r="BB2091" i="9"/>
  <c r="BH2091" i="9" s="1"/>
  <c r="BD2091" i="9"/>
  <c r="BE2091" i="9"/>
  <c r="BF2091" i="9"/>
  <c r="BB2092" i="9"/>
  <c r="BG2092" i="9" s="1"/>
  <c r="BD2092" i="9"/>
  <c r="BE2092" i="9"/>
  <c r="BF2092" i="9"/>
  <c r="BH2092" i="9"/>
  <c r="BB2093" i="9"/>
  <c r="BG2093" i="9" s="1"/>
  <c r="BD2093" i="9"/>
  <c r="BK2093" i="9" s="1"/>
  <c r="BE2093" i="9"/>
  <c r="BF2093" i="9"/>
  <c r="BH2093" i="9"/>
  <c r="BN2093" i="9" s="1"/>
  <c r="BB2094" i="9"/>
  <c r="BG2094" i="9" s="1"/>
  <c r="BD2094" i="9"/>
  <c r="BE2094" i="9"/>
  <c r="BF2094" i="9"/>
  <c r="BB2095" i="9"/>
  <c r="BH2095" i="9" s="1"/>
  <c r="BD2095" i="9"/>
  <c r="BE2095" i="9"/>
  <c r="BF2095" i="9"/>
  <c r="BB2096" i="9"/>
  <c r="BH2096" i="9" s="1"/>
  <c r="BD2096" i="9"/>
  <c r="BE2096" i="9"/>
  <c r="BF2096" i="9"/>
  <c r="BG2096" i="9"/>
  <c r="BM2096" i="9" s="1"/>
  <c r="BB2097" i="9"/>
  <c r="BG2097" i="9" s="1"/>
  <c r="BD2097" i="9"/>
  <c r="BE2097" i="9"/>
  <c r="BF2097" i="9"/>
  <c r="BK2097" i="9"/>
  <c r="BB2098" i="9"/>
  <c r="BD2098" i="9"/>
  <c r="BE2098" i="9"/>
  <c r="BF2098" i="9"/>
  <c r="BB2099" i="9"/>
  <c r="BD2099" i="9"/>
  <c r="BE2099" i="9"/>
  <c r="BF2099" i="9"/>
  <c r="BB2100" i="9"/>
  <c r="BH2100" i="9" s="1"/>
  <c r="BN2100" i="9" s="1"/>
  <c r="BD2100" i="9"/>
  <c r="BE2100" i="9"/>
  <c r="BF2100" i="9"/>
  <c r="BG2100" i="9"/>
  <c r="BB2101" i="9"/>
  <c r="BG2101" i="9" s="1"/>
  <c r="BD2101" i="9"/>
  <c r="BK2101" i="9" s="1"/>
  <c r="BE2101" i="9"/>
  <c r="BF2101" i="9"/>
  <c r="BB2102" i="9"/>
  <c r="BG2102" i="9" s="1"/>
  <c r="BM2102" i="9" s="1"/>
  <c r="BD2102" i="9"/>
  <c r="BE2102" i="9"/>
  <c r="BF2102" i="9"/>
  <c r="BK2102" i="9"/>
  <c r="BB2103" i="9"/>
  <c r="BH2103" i="9" s="1"/>
  <c r="BD2103" i="9"/>
  <c r="BE2103" i="9"/>
  <c r="BF2103" i="9"/>
  <c r="BB2104" i="9"/>
  <c r="BG2104" i="9" s="1"/>
  <c r="BD2104" i="9"/>
  <c r="BE2104" i="9"/>
  <c r="BF2104" i="9"/>
  <c r="BH2104" i="9"/>
  <c r="BN2104" i="9" s="1"/>
  <c r="BB2105" i="9"/>
  <c r="BG2105" i="9" s="1"/>
  <c r="BD2105" i="9"/>
  <c r="BE2105" i="9"/>
  <c r="BF2105" i="9"/>
  <c r="BB2106" i="9"/>
  <c r="BG2106" i="9" s="1"/>
  <c r="BD2106" i="9"/>
  <c r="BM2106" i="9" s="1"/>
  <c r="BE2106" i="9"/>
  <c r="BK2106" i="9" s="1"/>
  <c r="BF2106" i="9"/>
  <c r="BB2107" i="9"/>
  <c r="BH2107" i="9" s="1"/>
  <c r="BD2107" i="9"/>
  <c r="BE2107" i="9"/>
  <c r="BF2107" i="9"/>
  <c r="BB2108" i="9"/>
  <c r="BD2108" i="9"/>
  <c r="BE2108" i="9"/>
  <c r="BF2108" i="9"/>
  <c r="BG2108" i="9"/>
  <c r="BM2108" i="9" s="1"/>
  <c r="BH2108" i="9"/>
  <c r="BN2108" i="9" s="1"/>
  <c r="BB2109" i="9"/>
  <c r="BG2109" i="9" s="1"/>
  <c r="BD2109" i="9"/>
  <c r="BE2109" i="9"/>
  <c r="BF2109" i="9"/>
  <c r="BH2109" i="9"/>
  <c r="BK2109" i="9"/>
  <c r="BB2110" i="9"/>
  <c r="BG2110" i="9" s="1"/>
  <c r="BD2110" i="9"/>
  <c r="BE2110" i="9"/>
  <c r="BF2110" i="9"/>
  <c r="BH2110" i="9"/>
  <c r="BN2110" i="9" s="1"/>
  <c r="BB2111" i="9"/>
  <c r="BH2111" i="9" s="1"/>
  <c r="BD2111" i="9"/>
  <c r="BE2111" i="9"/>
  <c r="BF2111" i="9"/>
  <c r="BB2112" i="9"/>
  <c r="BH2112" i="9" s="1"/>
  <c r="BN2112" i="9" s="1"/>
  <c r="BD2112" i="9"/>
  <c r="BE2112" i="9"/>
  <c r="BF2112" i="9"/>
  <c r="BG2112" i="9"/>
  <c r="BB2113" i="9"/>
  <c r="BG2113" i="9" s="1"/>
  <c r="BD2113" i="9"/>
  <c r="BE2113" i="9"/>
  <c r="BF2113" i="9"/>
  <c r="BB2114" i="9"/>
  <c r="BD2114" i="9"/>
  <c r="BE2114" i="9"/>
  <c r="BK2114" i="9" s="1"/>
  <c r="BF2114" i="9"/>
  <c r="BB2115" i="9"/>
  <c r="BG2115" i="9" s="1"/>
  <c r="BD2115" i="9"/>
  <c r="BE2115" i="9"/>
  <c r="BF2115" i="9"/>
  <c r="BB2116" i="9"/>
  <c r="BG2116" i="9" s="1"/>
  <c r="BD2116" i="9"/>
  <c r="BE2116" i="9"/>
  <c r="BF2116" i="9"/>
  <c r="BB2117" i="9"/>
  <c r="BG2117" i="9" s="1"/>
  <c r="BD2117" i="9"/>
  <c r="BE2117" i="9"/>
  <c r="BF2117" i="9"/>
  <c r="BH2117" i="9"/>
  <c r="BN2117" i="9" s="1"/>
  <c r="BB2118" i="9"/>
  <c r="BD2118" i="9"/>
  <c r="BE2118" i="9"/>
  <c r="BC2118" i="9" s="1"/>
  <c r="BF2118" i="9"/>
  <c r="BK2118" i="9"/>
  <c r="BB2119" i="9"/>
  <c r="BG2119" i="9" s="1"/>
  <c r="BM2119" i="9" s="1"/>
  <c r="BD2119" i="9"/>
  <c r="BE2119" i="9"/>
  <c r="BF2119" i="9"/>
  <c r="BH2119" i="9"/>
  <c r="BB2120" i="9"/>
  <c r="BG2120" i="9" s="1"/>
  <c r="BD2120" i="9"/>
  <c r="BE2120" i="9"/>
  <c r="BF2120" i="9"/>
  <c r="BB2121" i="9"/>
  <c r="BD2121" i="9"/>
  <c r="BE2121" i="9"/>
  <c r="BF2121" i="9"/>
  <c r="BB2122" i="9"/>
  <c r="BG2122" i="9" s="1"/>
  <c r="BD2122" i="9"/>
  <c r="BE2122" i="9"/>
  <c r="BF2122" i="9"/>
  <c r="BH2122" i="9"/>
  <c r="BN2122" i="9" s="1"/>
  <c r="BB2123" i="9"/>
  <c r="BD2123" i="9"/>
  <c r="BE2123" i="9"/>
  <c r="BF2123" i="9"/>
  <c r="BG2123" i="9"/>
  <c r="BM2123" i="9" s="1"/>
  <c r="BH2123" i="9"/>
  <c r="BB2124" i="9"/>
  <c r="BH2124" i="9" s="1"/>
  <c r="BD2124" i="9"/>
  <c r="BE2124" i="9"/>
  <c r="BF2124" i="9"/>
  <c r="BG2124" i="9"/>
  <c r="BB2125" i="9"/>
  <c r="BD2125" i="9"/>
  <c r="BE2125" i="9"/>
  <c r="BF2125" i="9"/>
  <c r="BK2125" i="9"/>
  <c r="BB2126" i="9"/>
  <c r="BG2126" i="9" s="1"/>
  <c r="BD2126" i="9"/>
  <c r="BE2126" i="9"/>
  <c r="BF2126" i="9"/>
  <c r="BB2127" i="9"/>
  <c r="BD2127" i="9"/>
  <c r="BE2127" i="9"/>
  <c r="BF2127" i="9"/>
  <c r="BB2128" i="9"/>
  <c r="BH2128" i="9" s="1"/>
  <c r="BD2128" i="9"/>
  <c r="BE2128" i="9"/>
  <c r="BF2128" i="9"/>
  <c r="BG2128" i="9"/>
  <c r="BB2129" i="9"/>
  <c r="BG2129" i="9" s="1"/>
  <c r="BD2129" i="9"/>
  <c r="BE2129" i="9"/>
  <c r="BF2129" i="9"/>
  <c r="BH2129" i="9"/>
  <c r="BN2129" i="9" s="1"/>
  <c r="BB2130" i="9"/>
  <c r="BG2130" i="9" s="1"/>
  <c r="BM2130" i="9" s="1"/>
  <c r="BD2130" i="9"/>
  <c r="BE2130" i="9"/>
  <c r="BK2130" i="9" s="1"/>
  <c r="BF2130" i="9"/>
  <c r="BH2130" i="9"/>
  <c r="BB2131" i="9"/>
  <c r="BG2131" i="9" s="1"/>
  <c r="BD2131" i="9"/>
  <c r="BE2131" i="9"/>
  <c r="BF2131" i="9"/>
  <c r="BH2131" i="9"/>
  <c r="BN2131" i="9" s="1"/>
  <c r="BB2132" i="9"/>
  <c r="BG2132" i="9" s="1"/>
  <c r="BD2132" i="9"/>
  <c r="BE2132" i="9"/>
  <c r="BF2132" i="9"/>
  <c r="BB2133" i="9"/>
  <c r="BG2133" i="9" s="1"/>
  <c r="BD2133" i="9"/>
  <c r="BE2133" i="9"/>
  <c r="BF2133" i="9"/>
  <c r="BB2134" i="9"/>
  <c r="BD2134" i="9"/>
  <c r="BK2134" i="9" s="1"/>
  <c r="BE2134" i="9"/>
  <c r="BC2134" i="9" s="1"/>
  <c r="BF2134" i="9"/>
  <c r="BB2135" i="9"/>
  <c r="BD2135" i="9"/>
  <c r="BE2135" i="9"/>
  <c r="BF2135" i="9"/>
  <c r="BB2136" i="9"/>
  <c r="BG2136" i="9" s="1"/>
  <c r="BD2136" i="9"/>
  <c r="BE2136" i="9"/>
  <c r="BF2136" i="9"/>
  <c r="BB2137" i="9"/>
  <c r="BG2137" i="9" s="1"/>
  <c r="BD2137" i="9"/>
  <c r="BE2137" i="9"/>
  <c r="BF2137" i="9"/>
  <c r="BH2137" i="9"/>
  <c r="BB2138" i="9"/>
  <c r="BD2138" i="9"/>
  <c r="BE2138" i="9"/>
  <c r="BF2138" i="9"/>
  <c r="BB2139" i="9"/>
  <c r="BH2139" i="9" s="1"/>
  <c r="BN2139" i="9" s="1"/>
  <c r="BD2139" i="9"/>
  <c r="BE2139" i="9"/>
  <c r="BF2139" i="9"/>
  <c r="BG2139" i="9"/>
  <c r="BM2139" i="9" s="1"/>
  <c r="BB2140" i="9"/>
  <c r="BH2140" i="9" s="1"/>
  <c r="BD2140" i="9"/>
  <c r="BE2140" i="9"/>
  <c r="BF2140" i="9"/>
  <c r="BB2141" i="9"/>
  <c r="BD2141" i="9"/>
  <c r="BE2141" i="9"/>
  <c r="BF2141" i="9"/>
  <c r="BB2142" i="9"/>
  <c r="BD2142" i="9"/>
  <c r="BE2142" i="9"/>
  <c r="BK2142" i="9" s="1"/>
  <c r="BF2142" i="9"/>
  <c r="BB2143" i="9"/>
  <c r="BD2143" i="9"/>
  <c r="BE2143" i="9"/>
  <c r="BF2143" i="9"/>
  <c r="BB2144" i="9"/>
  <c r="BD2144" i="9"/>
  <c r="BE2144" i="9"/>
  <c r="BF2144" i="9"/>
  <c r="BB2145" i="9"/>
  <c r="BD2145" i="9"/>
  <c r="BE2145" i="9"/>
  <c r="BF2145" i="9"/>
  <c r="BB2146" i="9"/>
  <c r="BG2146" i="9" s="1"/>
  <c r="BM2146" i="9" s="1"/>
  <c r="BD2146" i="9"/>
  <c r="BK2146" i="9" s="1"/>
  <c r="BE2146" i="9"/>
  <c r="BF2146" i="9"/>
  <c r="BH2146" i="9"/>
  <c r="BN2146" i="9" s="1"/>
  <c r="BB2147" i="9"/>
  <c r="BD2147" i="9"/>
  <c r="BE2147" i="9"/>
  <c r="BF2147" i="9"/>
  <c r="BB2148" i="9"/>
  <c r="BG2148" i="9" s="1"/>
  <c r="BD2148" i="9"/>
  <c r="BE2148" i="9"/>
  <c r="BF2148" i="9"/>
  <c r="BB2149" i="9"/>
  <c r="BD2149" i="9"/>
  <c r="BE2149" i="9"/>
  <c r="BF2149" i="9"/>
  <c r="BB2150" i="9"/>
  <c r="BD2150" i="9"/>
  <c r="BE2150" i="9"/>
  <c r="BC2150" i="9" s="1"/>
  <c r="BF2150" i="9"/>
  <c r="BK2150" i="9"/>
  <c r="BB2151" i="9"/>
  <c r="BD2151" i="9"/>
  <c r="BE2151" i="9"/>
  <c r="BF2151" i="9"/>
  <c r="BG2151" i="9"/>
  <c r="BM2151" i="9" s="1"/>
  <c r="BH2151" i="9"/>
  <c r="BN2151" i="9" s="1"/>
  <c r="BB2152" i="9"/>
  <c r="BG2152" i="9" s="1"/>
  <c r="BD2152" i="9"/>
  <c r="BE2152" i="9"/>
  <c r="BF2152" i="9"/>
  <c r="BB2153" i="9"/>
  <c r="BG2153" i="9" s="1"/>
  <c r="BD2153" i="9"/>
  <c r="BE2153" i="9"/>
  <c r="BF2153" i="9"/>
  <c r="BH2153" i="9"/>
  <c r="BN2153" i="9" s="1"/>
  <c r="BB2154" i="9"/>
  <c r="BG2154" i="9" s="1"/>
  <c r="BD2154" i="9"/>
  <c r="BE2154" i="9"/>
  <c r="BF2154" i="9"/>
  <c r="BH2154" i="9"/>
  <c r="BB2155" i="9"/>
  <c r="BD2155" i="9"/>
  <c r="BE2155" i="9"/>
  <c r="BF2155" i="9"/>
  <c r="BG2155" i="9"/>
  <c r="BH2155" i="9"/>
  <c r="BB2156" i="9"/>
  <c r="BD2156" i="9"/>
  <c r="BE2156" i="9"/>
  <c r="BF2156" i="9"/>
  <c r="BB2157" i="9"/>
  <c r="BD2157" i="9"/>
  <c r="BE2157" i="9"/>
  <c r="BF2157" i="9"/>
  <c r="BK2157" i="9"/>
  <c r="BB2158" i="9"/>
  <c r="BG2158" i="9" s="1"/>
  <c r="BD2158" i="9"/>
  <c r="BE2158" i="9"/>
  <c r="BK2158" i="9" s="1"/>
  <c r="BF2158" i="9"/>
  <c r="BM2158" i="9" s="1"/>
  <c r="BH2158" i="9"/>
  <c r="BB2159" i="9"/>
  <c r="BD2159" i="9"/>
  <c r="BE2159" i="9"/>
  <c r="BF2159" i="9"/>
  <c r="BB2160" i="9"/>
  <c r="BG2160" i="9" s="1"/>
  <c r="BM2160" i="9" s="1"/>
  <c r="BD2160" i="9"/>
  <c r="BE2160" i="9"/>
  <c r="BF2160" i="9"/>
  <c r="BH2160" i="9"/>
  <c r="BB2161" i="9"/>
  <c r="BG2161" i="9" s="1"/>
  <c r="BD2161" i="9"/>
  <c r="BE2161" i="9"/>
  <c r="BF2161" i="9"/>
  <c r="BH2161" i="9"/>
  <c r="BB2162" i="9"/>
  <c r="BG2162" i="9" s="1"/>
  <c r="BD2162" i="9"/>
  <c r="BK2162" i="9" s="1"/>
  <c r="BE2162" i="9"/>
  <c r="BF2162" i="9"/>
  <c r="BM2162" i="9" s="1"/>
  <c r="BH2162" i="9"/>
  <c r="BB2163" i="9"/>
  <c r="BG2163" i="9" s="1"/>
  <c r="BD2163" i="9"/>
  <c r="BE2163" i="9"/>
  <c r="BF2163" i="9"/>
  <c r="BH2163" i="9"/>
  <c r="BB2164" i="9"/>
  <c r="BG2164" i="9" s="1"/>
  <c r="BD2164" i="9"/>
  <c r="BE2164" i="9"/>
  <c r="BF2164" i="9"/>
  <c r="BB2165" i="9"/>
  <c r="BG2165" i="9" s="1"/>
  <c r="BD2165" i="9"/>
  <c r="BE2165" i="9"/>
  <c r="BF2165" i="9"/>
  <c r="BH2165" i="9"/>
  <c r="BK2165" i="9"/>
  <c r="BB2166" i="9"/>
  <c r="BD2166" i="9"/>
  <c r="BE2166" i="9"/>
  <c r="BF2166" i="9"/>
  <c r="BK2166" i="9"/>
  <c r="BB2167" i="9"/>
  <c r="BD2167" i="9"/>
  <c r="BE2167" i="9"/>
  <c r="BF2167" i="9"/>
  <c r="BB2168" i="9"/>
  <c r="BG2168" i="9" s="1"/>
  <c r="BD2168" i="9"/>
  <c r="BE2168" i="9"/>
  <c r="BF2168" i="9"/>
  <c r="BB2169" i="9"/>
  <c r="BG2169" i="9" s="1"/>
  <c r="BD2169" i="9"/>
  <c r="BE2169" i="9"/>
  <c r="BF2169" i="9"/>
  <c r="BB2170" i="9"/>
  <c r="BD2170" i="9"/>
  <c r="BE2170" i="9"/>
  <c r="BF2170" i="9"/>
  <c r="BB2171" i="9"/>
  <c r="BH2171" i="9" s="1"/>
  <c r="BN2171" i="9" s="1"/>
  <c r="BD2171" i="9"/>
  <c r="BE2171" i="9"/>
  <c r="BF2171" i="9"/>
  <c r="BG2171" i="9"/>
  <c r="BM2171" i="9" s="1"/>
  <c r="BB2172" i="9"/>
  <c r="BH2172" i="9" s="1"/>
  <c r="BD2172" i="9"/>
  <c r="BE2172" i="9"/>
  <c r="BF2172" i="9"/>
  <c r="BG2172" i="9"/>
  <c r="BB2173" i="9"/>
  <c r="BD2173" i="9"/>
  <c r="BE2173" i="9"/>
  <c r="BF2173" i="9"/>
  <c r="BK2173" i="9"/>
  <c r="BB2174" i="9"/>
  <c r="BD2174" i="9"/>
  <c r="BE2174" i="9"/>
  <c r="BF2174" i="9"/>
  <c r="BB2175" i="9"/>
  <c r="BD2175" i="9"/>
  <c r="BE2175" i="9"/>
  <c r="BF2175" i="9"/>
  <c r="BB2176" i="9"/>
  <c r="BH2176" i="9" s="1"/>
  <c r="BN2176" i="9" s="1"/>
  <c r="BD2176" i="9"/>
  <c r="BE2176" i="9"/>
  <c r="BF2176" i="9"/>
  <c r="BG2176" i="9"/>
  <c r="BB2177" i="9"/>
  <c r="BD2177" i="9"/>
  <c r="BE2177" i="9"/>
  <c r="BF2177" i="9"/>
  <c r="BB2178" i="9"/>
  <c r="BG2178" i="9" s="1"/>
  <c r="BM2178" i="9" s="1"/>
  <c r="BD2178" i="9"/>
  <c r="BE2178" i="9"/>
  <c r="BK2178" i="9" s="1"/>
  <c r="BF2178" i="9"/>
  <c r="BH2178" i="9"/>
  <c r="BN2178" i="9" s="1"/>
  <c r="BB2179" i="9"/>
  <c r="BD2179" i="9"/>
  <c r="BE2179" i="9"/>
  <c r="BF2179" i="9"/>
  <c r="BB2180" i="9"/>
  <c r="BG2180" i="9" s="1"/>
  <c r="BD2180" i="9"/>
  <c r="BE2180" i="9"/>
  <c r="BF2180" i="9"/>
  <c r="BB2181" i="9"/>
  <c r="BD2181" i="9"/>
  <c r="BE2181" i="9"/>
  <c r="BF2181" i="9"/>
  <c r="BK2181" i="9"/>
  <c r="BB2182" i="9"/>
  <c r="BD2182" i="9"/>
  <c r="BE2182" i="9"/>
  <c r="BC2182" i="9" s="1"/>
  <c r="BF2182" i="9"/>
  <c r="BK2182" i="9"/>
  <c r="BB2183" i="9"/>
  <c r="BH2183" i="9" s="1"/>
  <c r="BD2183" i="9"/>
  <c r="BE2183" i="9"/>
  <c r="BF2183" i="9"/>
  <c r="BG2183" i="9"/>
  <c r="BB2184" i="9"/>
  <c r="BG2184" i="9" s="1"/>
  <c r="BD2184" i="9"/>
  <c r="BE2184" i="9"/>
  <c r="BF2184" i="9"/>
  <c r="BB2185" i="9"/>
  <c r="BG2185" i="9" s="1"/>
  <c r="BD2185" i="9"/>
  <c r="BE2185" i="9"/>
  <c r="BF2185" i="9"/>
  <c r="BH2185" i="9"/>
  <c r="BB2186" i="9"/>
  <c r="BG2186" i="9" s="1"/>
  <c r="BD2186" i="9"/>
  <c r="BE2186" i="9"/>
  <c r="BF2186" i="9"/>
  <c r="BH2186" i="9"/>
  <c r="BN2186" i="9" s="1"/>
  <c r="BB2187" i="9"/>
  <c r="BD2187" i="9"/>
  <c r="BE2187" i="9"/>
  <c r="BF2187" i="9"/>
  <c r="BG2187" i="9"/>
  <c r="BM2187" i="9" s="1"/>
  <c r="BH2187" i="9"/>
  <c r="BN2187" i="9" s="1"/>
  <c r="BB2188" i="9"/>
  <c r="BH2188" i="9" s="1"/>
  <c r="BD2188" i="9"/>
  <c r="BE2188" i="9"/>
  <c r="BF2188" i="9"/>
  <c r="BG2188" i="9"/>
  <c r="BB2189" i="9"/>
  <c r="BD2189" i="9"/>
  <c r="BE2189" i="9"/>
  <c r="BF2189" i="9"/>
  <c r="BK2189" i="9"/>
  <c r="BB2190" i="9"/>
  <c r="BD2190" i="9"/>
  <c r="BE2190" i="9"/>
  <c r="BF2190" i="9"/>
  <c r="BB2191" i="9"/>
  <c r="BD2191" i="9"/>
  <c r="BE2191" i="9"/>
  <c r="BF2191" i="9"/>
  <c r="BB2192" i="9"/>
  <c r="BH2192" i="9" s="1"/>
  <c r="BN2192" i="9" s="1"/>
  <c r="BD2192" i="9"/>
  <c r="BE2192" i="9"/>
  <c r="BF2192" i="9"/>
  <c r="BG2192" i="9"/>
  <c r="BB2193" i="9"/>
  <c r="BG2193" i="9" s="1"/>
  <c r="BD2193" i="9"/>
  <c r="BE2193" i="9"/>
  <c r="BF2193" i="9"/>
  <c r="BH2193" i="9"/>
  <c r="BN2193" i="9" s="1"/>
  <c r="BB2194" i="9"/>
  <c r="BG2194" i="9" s="1"/>
  <c r="BD2194" i="9"/>
  <c r="BM2194" i="9" s="1"/>
  <c r="BE2194" i="9"/>
  <c r="BF2194" i="9"/>
  <c r="BH2194" i="9"/>
  <c r="BN2194" i="9" s="1"/>
  <c r="BK2194" i="9"/>
  <c r="BB2195" i="9"/>
  <c r="BG2195" i="9" s="1"/>
  <c r="BD2195" i="9"/>
  <c r="BE2195" i="9"/>
  <c r="BF2195" i="9"/>
  <c r="BH2195" i="9"/>
  <c r="BB2196" i="9"/>
  <c r="BG2196" i="9" s="1"/>
  <c r="BD2196" i="9"/>
  <c r="BE2196" i="9"/>
  <c r="BF2196" i="9"/>
  <c r="BB2197" i="9"/>
  <c r="BG2197" i="9" s="1"/>
  <c r="BD2197" i="9"/>
  <c r="BK2197" i="9" s="1"/>
  <c r="BE2197" i="9"/>
  <c r="BF2197" i="9"/>
  <c r="BH2197" i="9"/>
  <c r="BN2197" i="9" s="1"/>
  <c r="BB2198" i="9"/>
  <c r="BD2198" i="9"/>
  <c r="BK2198" i="9" s="1"/>
  <c r="BE2198" i="9"/>
  <c r="BF2198" i="9"/>
  <c r="BB2199" i="9"/>
  <c r="BG2199" i="9" s="1"/>
  <c r="BM2199" i="9" s="1"/>
  <c r="BD2199" i="9"/>
  <c r="BE2199" i="9"/>
  <c r="BF2199" i="9"/>
  <c r="BH2199" i="9"/>
  <c r="BB2200" i="9"/>
  <c r="BG2200" i="9" s="1"/>
  <c r="BD2200" i="9"/>
  <c r="BE2200" i="9"/>
  <c r="BF2200" i="9"/>
  <c r="BB2201" i="9"/>
  <c r="BG2201" i="9" s="1"/>
  <c r="BD2201" i="9"/>
  <c r="BE2201" i="9"/>
  <c r="BF2201" i="9"/>
  <c r="BH2201" i="9"/>
  <c r="BN2201" i="9" s="1"/>
  <c r="BB2202" i="9"/>
  <c r="BG2202" i="9" s="1"/>
  <c r="BD2202" i="9"/>
  <c r="BE2202" i="9"/>
  <c r="BF2202" i="9"/>
  <c r="BH2202" i="9"/>
  <c r="BB2203" i="9"/>
  <c r="BG2203" i="9" s="1"/>
  <c r="BM2203" i="9" s="1"/>
  <c r="BD2203" i="9"/>
  <c r="BE2203" i="9"/>
  <c r="BF2203" i="9"/>
  <c r="BH2203" i="9"/>
  <c r="BN2203" i="9" s="1"/>
  <c r="BB2204" i="9"/>
  <c r="BD2204" i="9"/>
  <c r="BE2204" i="9"/>
  <c r="BF2204" i="9"/>
  <c r="BB2205" i="9"/>
  <c r="BD2205" i="9"/>
  <c r="BK2205" i="9" s="1"/>
  <c r="BE2205" i="9"/>
  <c r="BF2205" i="9"/>
  <c r="BB2206" i="9"/>
  <c r="BG2206" i="9" s="1"/>
  <c r="BD2206" i="9"/>
  <c r="BE2206" i="9"/>
  <c r="BK2206" i="9" s="1"/>
  <c r="BF2206" i="9"/>
  <c r="BB2207" i="9"/>
  <c r="BD2207" i="9"/>
  <c r="BE2207" i="9"/>
  <c r="BF2207" i="9"/>
  <c r="BB2208" i="9"/>
  <c r="BD2208" i="9"/>
  <c r="BE2208" i="9"/>
  <c r="BF2208" i="9"/>
  <c r="BB2209" i="9"/>
  <c r="BD2209" i="9"/>
  <c r="BE2209" i="9"/>
  <c r="BF2209" i="9"/>
  <c r="BB2210" i="9"/>
  <c r="BD2210" i="9"/>
  <c r="BE2210" i="9"/>
  <c r="BF2210" i="9"/>
  <c r="BB2211" i="9"/>
  <c r="BG2211" i="9" s="1"/>
  <c r="BD2211" i="9"/>
  <c r="BE2211" i="9"/>
  <c r="BF2211" i="9"/>
  <c r="BH2211" i="9"/>
  <c r="BN2211" i="9" s="1"/>
  <c r="BB2212" i="9"/>
  <c r="BG2212" i="9" s="1"/>
  <c r="BD2212" i="9"/>
  <c r="BE2212" i="9"/>
  <c r="BF2212" i="9"/>
  <c r="BH2212" i="9"/>
  <c r="BB2213" i="9"/>
  <c r="BG2213" i="9" s="1"/>
  <c r="BD2213" i="9"/>
  <c r="BE2213" i="9"/>
  <c r="BF2213" i="9"/>
  <c r="BB2214" i="9"/>
  <c r="BD2214" i="9"/>
  <c r="BE2214" i="9"/>
  <c r="BC2214" i="9" s="1"/>
  <c r="BF2214" i="9"/>
  <c r="BB2215" i="9"/>
  <c r="BH2215" i="9" s="1"/>
  <c r="BD2215" i="9"/>
  <c r="BE2215" i="9"/>
  <c r="BF2215" i="9"/>
  <c r="BG2215" i="9"/>
  <c r="BM2215" i="9" s="1"/>
  <c r="BB2216" i="9"/>
  <c r="BG2216" i="9" s="1"/>
  <c r="BD2216" i="9"/>
  <c r="BE2216" i="9"/>
  <c r="BF2216" i="9"/>
  <c r="BB2217" i="9"/>
  <c r="BD2217" i="9"/>
  <c r="BE2217" i="9"/>
  <c r="BF2217" i="9"/>
  <c r="BB2218" i="9"/>
  <c r="BG2218" i="9" s="1"/>
  <c r="BD2218" i="9"/>
  <c r="BE2218" i="9"/>
  <c r="BF2218" i="9"/>
  <c r="BB2219" i="9"/>
  <c r="BG2219" i="9" s="1"/>
  <c r="BM2219" i="9" s="1"/>
  <c r="BD2219" i="9"/>
  <c r="BE2219" i="9"/>
  <c r="BF2219" i="9"/>
  <c r="BH2219" i="9"/>
  <c r="BN2219" i="9" s="1"/>
  <c r="BB2220" i="9"/>
  <c r="BH2220" i="9" s="1"/>
  <c r="BN2220" i="9" s="1"/>
  <c r="BD2220" i="9"/>
  <c r="BE2220" i="9"/>
  <c r="BF2220" i="9"/>
  <c r="BG2220" i="9"/>
  <c r="BB2221" i="9"/>
  <c r="BD2221" i="9"/>
  <c r="BE2221" i="9"/>
  <c r="BF2221" i="9"/>
  <c r="BK2221" i="9"/>
  <c r="BB2222" i="9"/>
  <c r="BG2222" i="9" s="1"/>
  <c r="BD2222" i="9"/>
  <c r="BE2222" i="9"/>
  <c r="BF2222" i="9"/>
  <c r="BB2223" i="9"/>
  <c r="BD2223" i="9"/>
  <c r="BE2223" i="9"/>
  <c r="BF2223" i="9"/>
  <c r="BB2224" i="9"/>
  <c r="BD2224" i="9"/>
  <c r="BE2224" i="9"/>
  <c r="BF2224" i="9"/>
  <c r="BG2224" i="9"/>
  <c r="BM2224" i="9" s="1"/>
  <c r="BH2224" i="9"/>
  <c r="BN2224" i="9" s="1"/>
  <c r="BB2225" i="9"/>
  <c r="BG2225" i="9" s="1"/>
  <c r="BD2225" i="9"/>
  <c r="BE2225" i="9"/>
  <c r="BF2225" i="9"/>
  <c r="BB2226" i="9"/>
  <c r="BG2226" i="9" s="1"/>
  <c r="BD2226" i="9"/>
  <c r="BE2226" i="9"/>
  <c r="BF2226" i="9"/>
  <c r="BB2227" i="9"/>
  <c r="BG2227" i="9" s="1"/>
  <c r="BD2227" i="9"/>
  <c r="BE2227" i="9"/>
  <c r="BF2227" i="9"/>
  <c r="BB2228" i="9"/>
  <c r="BG2228" i="9" s="1"/>
  <c r="BD2228" i="9"/>
  <c r="BE2228" i="9"/>
  <c r="BF2228" i="9"/>
  <c r="BH2228" i="9"/>
  <c r="BB2229" i="9"/>
  <c r="BG2229" i="9" s="1"/>
  <c r="BD2229" i="9"/>
  <c r="BE2229" i="9"/>
  <c r="BF2229" i="9"/>
  <c r="BB2230" i="9"/>
  <c r="BD2230" i="9"/>
  <c r="BK2230" i="9" s="1"/>
  <c r="BE2230" i="9"/>
  <c r="BF2230" i="9"/>
  <c r="BB2231" i="9"/>
  <c r="BD2231" i="9"/>
  <c r="BE2231" i="9"/>
  <c r="BF2231" i="9"/>
  <c r="BB2232" i="9"/>
  <c r="BG2232" i="9" s="1"/>
  <c r="BD2232" i="9"/>
  <c r="BE2232" i="9"/>
  <c r="BF2232" i="9"/>
  <c r="BB2233" i="9"/>
  <c r="BG2233" i="9" s="1"/>
  <c r="BD2233" i="9"/>
  <c r="BE2233" i="9"/>
  <c r="BF2233" i="9"/>
  <c r="BH2233" i="9"/>
  <c r="BN2233" i="9" s="1"/>
  <c r="BB2234" i="9"/>
  <c r="BG2234" i="9" s="1"/>
  <c r="BD2234" i="9"/>
  <c r="BE2234" i="9"/>
  <c r="BF2234" i="9"/>
  <c r="BB2235" i="9"/>
  <c r="BH2235" i="9" s="1"/>
  <c r="BD2235" i="9"/>
  <c r="BE2235" i="9"/>
  <c r="BF2235" i="9"/>
  <c r="BG2235" i="9"/>
  <c r="BB2236" i="9"/>
  <c r="BG2236" i="9" s="1"/>
  <c r="BD2236" i="9"/>
  <c r="BE2236" i="9"/>
  <c r="BF2236" i="9"/>
  <c r="BB2237" i="9"/>
  <c r="BD2237" i="9"/>
  <c r="BK2237" i="9" s="1"/>
  <c r="BE2237" i="9"/>
  <c r="BF2237" i="9"/>
  <c r="BB2238" i="9"/>
  <c r="BG2238" i="9" s="1"/>
  <c r="BD2238" i="9"/>
  <c r="BE2238" i="9"/>
  <c r="BF2238" i="9"/>
  <c r="BB2239" i="9"/>
  <c r="BD2239" i="9"/>
  <c r="BE2239" i="9"/>
  <c r="BF2239" i="9"/>
  <c r="BB2240" i="9"/>
  <c r="BG2240" i="9" s="1"/>
  <c r="BM2240" i="9" s="1"/>
  <c r="BD2240" i="9"/>
  <c r="BE2240" i="9"/>
  <c r="BF2240" i="9"/>
  <c r="BB2241" i="9"/>
  <c r="BG2241" i="9" s="1"/>
  <c r="BD2241" i="9"/>
  <c r="BE2241" i="9"/>
  <c r="BF2241" i="9"/>
  <c r="BB2242" i="9"/>
  <c r="BD2242" i="9"/>
  <c r="BE2242" i="9"/>
  <c r="BF2242" i="9"/>
  <c r="BB2243" i="9"/>
  <c r="BG2243" i="9" s="1"/>
  <c r="BD2243" i="9"/>
  <c r="BE2243" i="9"/>
  <c r="BF2243" i="9"/>
  <c r="BB2244" i="9"/>
  <c r="BD2244" i="9"/>
  <c r="BE2244" i="9"/>
  <c r="BF2244" i="9"/>
  <c r="BB2245" i="9"/>
  <c r="BG2245" i="9" s="1"/>
  <c r="BD2245" i="9"/>
  <c r="BE2245" i="9"/>
  <c r="BF2245" i="9"/>
  <c r="BB2246" i="9"/>
  <c r="BD2246" i="9"/>
  <c r="BK2246" i="9" s="1"/>
  <c r="BE2246" i="9"/>
  <c r="BF2246" i="9"/>
  <c r="BB2247" i="9"/>
  <c r="BH2247" i="9" s="1"/>
  <c r="BD2247" i="9"/>
  <c r="BE2247" i="9"/>
  <c r="BF2247" i="9"/>
  <c r="BG2247" i="9"/>
  <c r="BB2248" i="9"/>
  <c r="BG2248" i="9" s="1"/>
  <c r="BD2248" i="9"/>
  <c r="BE2248" i="9"/>
  <c r="BF2248" i="9"/>
  <c r="BB2249" i="9"/>
  <c r="BG2249" i="9" s="1"/>
  <c r="BD2249" i="9"/>
  <c r="BE2249" i="9"/>
  <c r="BF2249" i="9"/>
  <c r="BH2249" i="9"/>
  <c r="BN2249" i="9" s="1"/>
  <c r="BB2250" i="9"/>
  <c r="BG2250" i="9" s="1"/>
  <c r="BD2250" i="9"/>
  <c r="BE2250" i="9"/>
  <c r="BF2250" i="9"/>
  <c r="BB2251" i="9"/>
  <c r="BH2251" i="9" s="1"/>
  <c r="BD2251" i="9"/>
  <c r="BE2251" i="9"/>
  <c r="BF2251" i="9"/>
  <c r="BB2252" i="9"/>
  <c r="BD2252" i="9"/>
  <c r="BE2252" i="9"/>
  <c r="BF2252" i="9"/>
  <c r="BG2252" i="9"/>
  <c r="BH2252" i="9"/>
  <c r="BB2253" i="9"/>
  <c r="BD2253" i="9"/>
  <c r="BE2253" i="9"/>
  <c r="BK2253" i="9" s="1"/>
  <c r="BF2253" i="9"/>
  <c r="BB2254" i="9"/>
  <c r="BG2254" i="9" s="1"/>
  <c r="BD2254" i="9"/>
  <c r="BE2254" i="9"/>
  <c r="BF2254" i="9"/>
  <c r="BB2255" i="9"/>
  <c r="BD2255" i="9"/>
  <c r="BE2255" i="9"/>
  <c r="BF2255" i="9"/>
  <c r="BB2256" i="9"/>
  <c r="BH2256" i="9" s="1"/>
  <c r="BD2256" i="9"/>
  <c r="BE2256" i="9"/>
  <c r="BF2256" i="9"/>
  <c r="BG2256" i="9"/>
  <c r="BB2257" i="9"/>
  <c r="BG2257" i="9" s="1"/>
  <c r="BD2257" i="9"/>
  <c r="BE2257" i="9"/>
  <c r="BF2257" i="9"/>
  <c r="BB2258" i="9"/>
  <c r="BG2258" i="9" s="1"/>
  <c r="BD2258" i="9"/>
  <c r="BE2258" i="9"/>
  <c r="BF2258" i="9"/>
  <c r="BH2258" i="9"/>
  <c r="BN2258" i="9" s="1"/>
  <c r="BB2259" i="9"/>
  <c r="BG2259" i="9" s="1"/>
  <c r="BD2259" i="9"/>
  <c r="BE2259" i="9"/>
  <c r="BF2259" i="9"/>
  <c r="BB2260" i="9"/>
  <c r="BG2260" i="9" s="1"/>
  <c r="BD2260" i="9"/>
  <c r="BE2260" i="9"/>
  <c r="BF2260" i="9"/>
  <c r="BH2260" i="9"/>
  <c r="BB2261" i="9"/>
  <c r="BG2261" i="9" s="1"/>
  <c r="BD2261" i="9"/>
  <c r="BE2261" i="9"/>
  <c r="BF2261" i="9"/>
  <c r="BB2262" i="9"/>
  <c r="BD2262" i="9"/>
  <c r="BE2262" i="9"/>
  <c r="BF2262" i="9"/>
  <c r="BK2262" i="9"/>
  <c r="BB2263" i="9"/>
  <c r="BH2263" i="9" s="1"/>
  <c r="BD2263" i="9"/>
  <c r="BE2263" i="9"/>
  <c r="BF2263" i="9"/>
  <c r="BG2263" i="9"/>
  <c r="BM2263" i="9" s="1"/>
  <c r="BB2264" i="9"/>
  <c r="BG2264" i="9" s="1"/>
  <c r="BD2264" i="9"/>
  <c r="BE2264" i="9"/>
  <c r="BF2264" i="9"/>
  <c r="BB2265" i="9"/>
  <c r="BG2265" i="9" s="1"/>
  <c r="BD2265" i="9"/>
  <c r="BE2265" i="9"/>
  <c r="BF2265" i="9"/>
  <c r="BH2265" i="9"/>
  <c r="BB2266" i="9"/>
  <c r="BG2266" i="9" s="1"/>
  <c r="BD2266" i="9"/>
  <c r="BE2266" i="9"/>
  <c r="BF2266" i="9"/>
  <c r="BB2267" i="9"/>
  <c r="BD2267" i="9"/>
  <c r="BE2267" i="9"/>
  <c r="BF2267" i="9"/>
  <c r="BG2267" i="9"/>
  <c r="BM2267" i="9" s="1"/>
  <c r="BH2267" i="9"/>
  <c r="BN2267" i="9" s="1"/>
  <c r="BB2268" i="9"/>
  <c r="BD2268" i="9"/>
  <c r="BE2268" i="9"/>
  <c r="BF2268" i="9"/>
  <c r="BG2268" i="9"/>
  <c r="BH2268" i="9"/>
  <c r="BN2268" i="9" s="1"/>
  <c r="BB2269" i="9"/>
  <c r="BD2269" i="9"/>
  <c r="BE2269" i="9"/>
  <c r="BF2269" i="9"/>
  <c r="BK2269" i="9"/>
  <c r="BB2270" i="9"/>
  <c r="BG2270" i="9" s="1"/>
  <c r="BD2270" i="9"/>
  <c r="BE2270" i="9"/>
  <c r="BF2270" i="9"/>
  <c r="BB2271" i="9"/>
  <c r="BD2271" i="9"/>
  <c r="BE2271" i="9"/>
  <c r="BF2271" i="9"/>
  <c r="BB2272" i="9"/>
  <c r="BD2272" i="9"/>
  <c r="BE2272" i="9"/>
  <c r="BF2272" i="9"/>
  <c r="BG2272" i="9"/>
  <c r="BH2272" i="9"/>
  <c r="BB2273" i="9"/>
  <c r="BG2273" i="9" s="1"/>
  <c r="BD2273" i="9"/>
  <c r="BE2273" i="9"/>
  <c r="BF2273" i="9"/>
  <c r="BB2274" i="9"/>
  <c r="BD2274" i="9"/>
  <c r="BE2274" i="9"/>
  <c r="BF2274" i="9"/>
  <c r="BB2275" i="9"/>
  <c r="BD2275" i="9"/>
  <c r="BE2275" i="9"/>
  <c r="BF2275" i="9"/>
  <c r="BB2276" i="9"/>
  <c r="BG2276" i="9" s="1"/>
  <c r="BD2276" i="9"/>
  <c r="BE2276" i="9"/>
  <c r="BF2276" i="9"/>
  <c r="BH2276" i="9"/>
  <c r="BB2277" i="9"/>
  <c r="BG2277" i="9" s="1"/>
  <c r="BD2277" i="9"/>
  <c r="BE2277" i="9"/>
  <c r="BF2277" i="9"/>
  <c r="BK2277" i="9"/>
  <c r="BB2278" i="9"/>
  <c r="BD2278" i="9"/>
  <c r="BE2278" i="9"/>
  <c r="BF2278" i="9"/>
  <c r="BK2278" i="9"/>
  <c r="BB2279" i="9"/>
  <c r="BH2279" i="9" s="1"/>
  <c r="BD2279" i="9"/>
  <c r="BE2279" i="9"/>
  <c r="BF2279" i="9"/>
  <c r="BB2280" i="9"/>
  <c r="BG2280" i="9" s="1"/>
  <c r="BD2280" i="9"/>
  <c r="BE2280" i="9"/>
  <c r="BF2280" i="9"/>
  <c r="BH2280" i="9"/>
  <c r="BB2281" i="9"/>
  <c r="BG2281" i="9" s="1"/>
  <c r="BD2281" i="9"/>
  <c r="BE2281" i="9"/>
  <c r="BF2281" i="9"/>
  <c r="BH2281" i="9"/>
  <c r="BB2282" i="9"/>
  <c r="BD2282" i="9"/>
  <c r="BE2282" i="9"/>
  <c r="BF2282" i="9"/>
  <c r="BB2283" i="9"/>
  <c r="BH2283" i="9" s="1"/>
  <c r="BN2283" i="9" s="1"/>
  <c r="BD2283" i="9"/>
  <c r="BE2283" i="9"/>
  <c r="BF2283" i="9"/>
  <c r="BG2283" i="9"/>
  <c r="BM2283" i="9" s="1"/>
  <c r="BB2284" i="9"/>
  <c r="BG2284" i="9" s="1"/>
  <c r="BD2284" i="9"/>
  <c r="BE2284" i="9"/>
  <c r="BF2284" i="9"/>
  <c r="BB2285" i="9"/>
  <c r="BD2285" i="9"/>
  <c r="BE2285" i="9"/>
  <c r="BK2285" i="9" s="1"/>
  <c r="BF2285" i="9"/>
  <c r="BB2286" i="9"/>
  <c r="BD2286" i="9"/>
  <c r="BE2286" i="9"/>
  <c r="BF2286" i="9"/>
  <c r="BB2287" i="9"/>
  <c r="BD2287" i="9"/>
  <c r="BE2287" i="9"/>
  <c r="BF2287" i="9"/>
  <c r="BB2288" i="9"/>
  <c r="BD2288" i="9"/>
  <c r="BE2288" i="9"/>
  <c r="BF2288" i="9"/>
  <c r="BG2288" i="9"/>
  <c r="BH2288" i="9"/>
  <c r="BN2288" i="9" s="1"/>
  <c r="BB2289" i="9"/>
  <c r="BD2289" i="9"/>
  <c r="BE2289" i="9"/>
  <c r="BF2289" i="9"/>
  <c r="BB2290" i="9"/>
  <c r="BG2290" i="9" s="1"/>
  <c r="BD2290" i="9"/>
  <c r="BE2290" i="9"/>
  <c r="BF2290" i="9"/>
  <c r="BB2291" i="9"/>
  <c r="BD2291" i="9"/>
  <c r="BE2291" i="9"/>
  <c r="BF2291" i="9"/>
  <c r="BB2292" i="9"/>
  <c r="BG2292" i="9" s="1"/>
  <c r="BD2292" i="9"/>
  <c r="BE2292" i="9"/>
  <c r="BF2292" i="9"/>
  <c r="BH2292" i="9"/>
  <c r="BN2292" i="9" s="1"/>
  <c r="BB2293" i="9"/>
  <c r="BD2293" i="9"/>
  <c r="BE2293" i="9"/>
  <c r="BK2293" i="9" s="1"/>
  <c r="BF2293" i="9"/>
  <c r="BB2294" i="9"/>
  <c r="BD2294" i="9"/>
  <c r="BE2294" i="9"/>
  <c r="BF2294" i="9"/>
  <c r="BB2295" i="9"/>
  <c r="BD2295" i="9"/>
  <c r="BE2295" i="9"/>
  <c r="BF2295" i="9"/>
  <c r="BB2296" i="9"/>
  <c r="BG2296" i="9" s="1"/>
  <c r="BD2296" i="9"/>
  <c r="BE2296" i="9"/>
  <c r="BF2296" i="9"/>
  <c r="BH2296" i="9"/>
  <c r="BB2297" i="9"/>
  <c r="BG2297" i="9" s="1"/>
  <c r="BD2297" i="9"/>
  <c r="BE2297" i="9"/>
  <c r="BF2297" i="9"/>
  <c r="BB2298" i="9"/>
  <c r="BD2298" i="9"/>
  <c r="BE2298" i="9"/>
  <c r="BF2298" i="9"/>
  <c r="BB2299" i="9"/>
  <c r="BH2299" i="9" s="1"/>
  <c r="BD2299" i="9"/>
  <c r="BE2299" i="9"/>
  <c r="BF2299" i="9"/>
  <c r="BB2300" i="9"/>
  <c r="BH2300" i="9" s="1"/>
  <c r="BN2300" i="9" s="1"/>
  <c r="BD2300" i="9"/>
  <c r="BE2300" i="9"/>
  <c r="BF2300" i="9"/>
  <c r="BG2300" i="9"/>
  <c r="BB2301" i="9"/>
  <c r="BD2301" i="9"/>
  <c r="BE2301" i="9"/>
  <c r="BK2301" i="9" s="1"/>
  <c r="BF2301" i="9"/>
  <c r="BB2302" i="9"/>
  <c r="BD2302" i="9"/>
  <c r="BE2302" i="9"/>
  <c r="BF2302" i="9"/>
  <c r="BB2303" i="9"/>
  <c r="BH2303" i="9" s="1"/>
  <c r="BD2303" i="9"/>
  <c r="BE2303" i="9"/>
  <c r="BF2303" i="9"/>
  <c r="BB2304" i="9"/>
  <c r="BH2304" i="9" s="1"/>
  <c r="BN2304" i="9" s="1"/>
  <c r="BD2304" i="9"/>
  <c r="BE2304" i="9"/>
  <c r="BF2304" i="9"/>
  <c r="BG2304" i="9"/>
  <c r="BB2305" i="9"/>
  <c r="BD2305" i="9"/>
  <c r="BK2305" i="9" s="1"/>
  <c r="BE2305" i="9"/>
  <c r="BF2305" i="9"/>
  <c r="BB2306" i="9"/>
  <c r="BD2306" i="9"/>
  <c r="BE2306" i="9"/>
  <c r="BF2306" i="9"/>
  <c r="BB2307" i="9"/>
  <c r="BH2307" i="9" s="1"/>
  <c r="BD2307" i="9"/>
  <c r="BE2307" i="9"/>
  <c r="BF2307" i="9"/>
  <c r="BB2308" i="9"/>
  <c r="BG2308" i="9" s="1"/>
  <c r="BD2308" i="9"/>
  <c r="BE2308" i="9"/>
  <c r="BF2308" i="9"/>
  <c r="BH2308" i="9"/>
  <c r="BB2309" i="9"/>
  <c r="BD2309" i="9"/>
  <c r="BK2309" i="9" s="1"/>
  <c r="BE2309" i="9"/>
  <c r="BF2309" i="9"/>
  <c r="BB2310" i="9"/>
  <c r="BD2310" i="9"/>
  <c r="BE2310" i="9"/>
  <c r="BF2310" i="9"/>
  <c r="BB2311" i="9"/>
  <c r="BH2311" i="9" s="1"/>
  <c r="BD2311" i="9"/>
  <c r="BE2311" i="9"/>
  <c r="BF2311" i="9"/>
  <c r="BB2312" i="9"/>
  <c r="BD2312" i="9"/>
  <c r="BE2312" i="9"/>
  <c r="BF2312" i="9"/>
  <c r="BB2313" i="9"/>
  <c r="BD2313" i="9"/>
  <c r="BE2313" i="9"/>
  <c r="BK2313" i="9" s="1"/>
  <c r="BF2313" i="9"/>
  <c r="BB2314" i="9"/>
  <c r="BD2314" i="9"/>
  <c r="BE2314" i="9"/>
  <c r="BF2314" i="9"/>
  <c r="BB2315" i="9"/>
  <c r="BH2315" i="9" s="1"/>
  <c r="BD2315" i="9"/>
  <c r="BE2315" i="9"/>
  <c r="BF2315" i="9"/>
  <c r="BG2315" i="9"/>
  <c r="BM2315" i="9" s="1"/>
  <c r="BB2316" i="9"/>
  <c r="BD2316" i="9"/>
  <c r="BE2316" i="9"/>
  <c r="BF2316" i="9"/>
  <c r="BB2317" i="9"/>
  <c r="BD2317" i="9"/>
  <c r="BE2317" i="9"/>
  <c r="BF2317" i="9"/>
  <c r="BB2318" i="9"/>
  <c r="BD2318" i="9"/>
  <c r="BE2318" i="9"/>
  <c r="BF2318" i="9"/>
  <c r="BB2319" i="9"/>
  <c r="BH2319" i="9" s="1"/>
  <c r="BD2319" i="9"/>
  <c r="BE2319" i="9"/>
  <c r="BF2319" i="9"/>
  <c r="BB2320" i="9"/>
  <c r="BG2320" i="9" s="1"/>
  <c r="BM2320" i="9" s="1"/>
  <c r="BD2320" i="9"/>
  <c r="BE2320" i="9"/>
  <c r="BF2320" i="9"/>
  <c r="BB2321" i="9"/>
  <c r="BD2321" i="9"/>
  <c r="BE2321" i="9"/>
  <c r="BF2321" i="9"/>
  <c r="BK2321" i="9"/>
  <c r="BB2322" i="9"/>
  <c r="BG2322" i="9" s="1"/>
  <c r="BD2322" i="9"/>
  <c r="BE2322" i="9"/>
  <c r="BF2322" i="9"/>
  <c r="BH2322" i="9"/>
  <c r="BN2322" i="9" s="1"/>
  <c r="BB2323" i="9"/>
  <c r="BH2323" i="9" s="1"/>
  <c r="BD2323" i="9"/>
  <c r="BE2323" i="9"/>
  <c r="BF2323" i="9"/>
  <c r="BG2323" i="9"/>
  <c r="BB2324" i="9"/>
  <c r="BG2324" i="9" s="1"/>
  <c r="BD2324" i="9"/>
  <c r="BE2324" i="9"/>
  <c r="BF2324" i="9"/>
  <c r="BH2324" i="9"/>
  <c r="BN2324" i="9" s="1"/>
  <c r="BB2325" i="9"/>
  <c r="BD2325" i="9"/>
  <c r="BE2325" i="9"/>
  <c r="BF2325" i="9"/>
  <c r="BB2326" i="9"/>
  <c r="BD2326" i="9"/>
  <c r="BE2326" i="9"/>
  <c r="BF2326" i="9"/>
  <c r="BB2327" i="9"/>
  <c r="BH2327" i="9" s="1"/>
  <c r="BD2327" i="9"/>
  <c r="BE2327" i="9"/>
  <c r="BF2327" i="9"/>
  <c r="BB2328" i="9"/>
  <c r="BG2328" i="9" s="1"/>
  <c r="BD2328" i="9"/>
  <c r="BE2328" i="9"/>
  <c r="BF2328" i="9"/>
  <c r="BB2329" i="9"/>
  <c r="BG2329" i="9" s="1"/>
  <c r="BD2329" i="9"/>
  <c r="BE2329" i="9"/>
  <c r="BF2329" i="9"/>
  <c r="BK2329" i="9"/>
  <c r="BB2330" i="9"/>
  <c r="BD2330" i="9"/>
  <c r="BE2330" i="9"/>
  <c r="BF2330" i="9"/>
  <c r="BB2331" i="9"/>
  <c r="BG2331" i="9" s="1"/>
  <c r="BD2331" i="9"/>
  <c r="BE2331" i="9"/>
  <c r="BF2331" i="9"/>
  <c r="BH2331" i="9"/>
  <c r="BN2331" i="9" s="1"/>
  <c r="BB2332" i="9"/>
  <c r="BH2332" i="9" s="1"/>
  <c r="BD2332" i="9"/>
  <c r="BE2332" i="9"/>
  <c r="BF2332" i="9"/>
  <c r="BB2333" i="9"/>
  <c r="BD2333" i="9"/>
  <c r="BE2333" i="9"/>
  <c r="BF2333" i="9"/>
  <c r="BB2334" i="9"/>
  <c r="BD2334" i="9"/>
  <c r="BE2334" i="9"/>
  <c r="BF2334" i="9"/>
  <c r="BB2335" i="9"/>
  <c r="BH2335" i="9" s="1"/>
  <c r="BD2335" i="9"/>
  <c r="BE2335" i="9"/>
  <c r="BF2335" i="9"/>
  <c r="BB2336" i="9"/>
  <c r="BG2336" i="9" s="1"/>
  <c r="BD2336" i="9"/>
  <c r="BE2336" i="9"/>
  <c r="BF2336" i="9"/>
  <c r="BB2337" i="9"/>
  <c r="BD2337" i="9"/>
  <c r="BK2337" i="9" s="1"/>
  <c r="BE2337" i="9"/>
  <c r="BF2337" i="9"/>
  <c r="BB2338" i="9"/>
  <c r="BG2338" i="9" s="1"/>
  <c r="BD2338" i="9"/>
  <c r="BE2338" i="9"/>
  <c r="BF2338" i="9"/>
  <c r="BH2338" i="9"/>
  <c r="BB2339" i="9"/>
  <c r="BH2339" i="9" s="1"/>
  <c r="BD2339" i="9"/>
  <c r="BE2339" i="9"/>
  <c r="BF2339" i="9"/>
  <c r="BG2339" i="9"/>
  <c r="BB2340" i="9"/>
  <c r="BG2340" i="9" s="1"/>
  <c r="BD2340" i="9"/>
  <c r="BE2340" i="9"/>
  <c r="BF2340" i="9"/>
  <c r="BB2341" i="9"/>
  <c r="BD2341" i="9"/>
  <c r="BE2341" i="9"/>
  <c r="BF2341" i="9"/>
  <c r="BB2342" i="9"/>
  <c r="BD2342" i="9"/>
  <c r="BE2342" i="9"/>
  <c r="BF2342" i="9"/>
  <c r="BB2343" i="9"/>
  <c r="BH2343" i="9" s="1"/>
  <c r="BD2343" i="9"/>
  <c r="BE2343" i="9"/>
  <c r="BF2343" i="9"/>
  <c r="BB2344" i="9"/>
  <c r="BG2344" i="9" s="1"/>
  <c r="BD2344" i="9"/>
  <c r="BE2344" i="9"/>
  <c r="BF2344" i="9"/>
  <c r="BB2345" i="9"/>
  <c r="BG2345" i="9" s="1"/>
  <c r="BD2345" i="9"/>
  <c r="BK2345" i="9" s="1"/>
  <c r="BE2345" i="9"/>
  <c r="BF2345" i="9"/>
  <c r="BB2346" i="9"/>
  <c r="BD2346" i="9"/>
  <c r="BE2346" i="9"/>
  <c r="BF2346" i="9"/>
  <c r="BB2347" i="9"/>
  <c r="BH2347" i="9" s="1"/>
  <c r="BN2347" i="9" s="1"/>
  <c r="BD2347" i="9"/>
  <c r="BE2347" i="9"/>
  <c r="BF2347" i="9"/>
  <c r="BG2347" i="9"/>
  <c r="BM2347" i="9" s="1"/>
  <c r="BB2348" i="9"/>
  <c r="BG2348" i="9" s="1"/>
  <c r="BD2348" i="9"/>
  <c r="BE2348" i="9"/>
  <c r="BF2348" i="9"/>
  <c r="BH2348" i="9"/>
  <c r="BN2348" i="9" s="1"/>
  <c r="BB2349" i="9"/>
  <c r="BD2349" i="9"/>
  <c r="BE2349" i="9"/>
  <c r="BF2349" i="9"/>
  <c r="BB2350" i="9"/>
  <c r="BD2350" i="9"/>
  <c r="BE2350" i="9"/>
  <c r="BF2350" i="9"/>
  <c r="BB2351" i="9"/>
  <c r="BD2351" i="9"/>
  <c r="BE2351" i="9"/>
  <c r="BF2351" i="9"/>
  <c r="BB2352" i="9"/>
  <c r="BH2352" i="9" s="1"/>
  <c r="BN2352" i="9" s="1"/>
  <c r="BD2352" i="9"/>
  <c r="BE2352" i="9"/>
  <c r="BF2352" i="9"/>
  <c r="BG2352" i="9"/>
  <c r="BB2353" i="9"/>
  <c r="BG2353" i="9" s="1"/>
  <c r="BD2353" i="9"/>
  <c r="BE2353" i="9"/>
  <c r="BF2353" i="9"/>
  <c r="BK2353" i="9"/>
  <c r="BB2354" i="9"/>
  <c r="BG2354" i="9" s="1"/>
  <c r="BD2354" i="9"/>
  <c r="BE2354" i="9"/>
  <c r="BF2354" i="9"/>
  <c r="BH2354" i="9"/>
  <c r="BN2354" i="9" s="1"/>
  <c r="BB2355" i="9"/>
  <c r="BG2355" i="9" s="1"/>
  <c r="BM2355" i="9" s="1"/>
  <c r="BD2355" i="9"/>
  <c r="BE2355" i="9"/>
  <c r="BF2355" i="9"/>
  <c r="BB2356" i="9"/>
  <c r="BG2356" i="9" s="1"/>
  <c r="BD2356" i="9"/>
  <c r="BE2356" i="9"/>
  <c r="BF2356" i="9"/>
  <c r="BB2357" i="9"/>
  <c r="BD2357" i="9"/>
  <c r="BK2357" i="9" s="1"/>
  <c r="BE2357" i="9"/>
  <c r="BF2357" i="9"/>
  <c r="BB2358" i="9"/>
  <c r="BD2358" i="9"/>
  <c r="BE2358" i="9"/>
  <c r="BF2358" i="9"/>
  <c r="BK2358" i="9"/>
  <c r="BB2359" i="9"/>
  <c r="BH2359" i="9" s="1"/>
  <c r="BD2359" i="9"/>
  <c r="BE2359" i="9"/>
  <c r="BF2359" i="9"/>
  <c r="BG2359" i="9"/>
  <c r="BB2360" i="9"/>
  <c r="BH2360" i="9" s="1"/>
  <c r="BD2360" i="9"/>
  <c r="BE2360" i="9"/>
  <c r="BF2360" i="9"/>
  <c r="BB2361" i="9"/>
  <c r="BG2361" i="9" s="1"/>
  <c r="BD2361" i="9"/>
  <c r="BE2361" i="9"/>
  <c r="BF2361" i="9"/>
  <c r="BK2361" i="9"/>
  <c r="BB2362" i="9"/>
  <c r="BD2362" i="9"/>
  <c r="BE2362" i="9"/>
  <c r="BF2362" i="9"/>
  <c r="BB2363" i="9"/>
  <c r="BD2363" i="9"/>
  <c r="BE2363" i="9"/>
  <c r="BF2363" i="9"/>
  <c r="BB2364" i="9"/>
  <c r="BD2364" i="9"/>
  <c r="BE2364" i="9"/>
  <c r="BF2364" i="9"/>
  <c r="BG2364" i="9"/>
  <c r="BH2364" i="9"/>
  <c r="BN2364" i="9" s="1"/>
  <c r="BB2365" i="9"/>
  <c r="BD2365" i="9"/>
  <c r="BE2365" i="9"/>
  <c r="BF2365" i="9"/>
  <c r="BK2365" i="9"/>
  <c r="BB2366" i="9"/>
  <c r="BD2366" i="9"/>
  <c r="BE2366" i="9"/>
  <c r="BF2366" i="9"/>
  <c r="BK2366" i="9"/>
  <c r="BB2367" i="9"/>
  <c r="BH2367" i="9" s="1"/>
  <c r="BD2367" i="9"/>
  <c r="BE2367" i="9"/>
  <c r="BF2367" i="9"/>
  <c r="BB2368" i="9"/>
  <c r="BG2368" i="9" s="1"/>
  <c r="BD2368" i="9"/>
  <c r="BE2368" i="9"/>
  <c r="BF2368" i="9"/>
  <c r="BB2369" i="9"/>
  <c r="BD2369" i="9"/>
  <c r="BE2369" i="9"/>
  <c r="BF2369" i="9"/>
  <c r="BB2370" i="9"/>
  <c r="BD2370" i="9"/>
  <c r="BE2370" i="9"/>
  <c r="BF2370" i="9"/>
  <c r="BB2371" i="9"/>
  <c r="BD2371" i="9"/>
  <c r="BE2371" i="9"/>
  <c r="BF2371" i="9"/>
  <c r="BG2371" i="9"/>
  <c r="BH2371" i="9"/>
  <c r="BN2371" i="9" s="1"/>
  <c r="BB2372" i="9"/>
  <c r="BG2372" i="9" s="1"/>
  <c r="BD2372" i="9"/>
  <c r="BK2372" i="9" s="1"/>
  <c r="BE2372" i="9"/>
  <c r="BF2372" i="9"/>
  <c r="BB2373" i="9"/>
  <c r="BG2373" i="9" s="1"/>
  <c r="BD2373" i="9"/>
  <c r="BE2373" i="9"/>
  <c r="BF2373" i="9"/>
  <c r="BK2373" i="9"/>
  <c r="BB2374" i="9"/>
  <c r="BG2374" i="9" s="1"/>
  <c r="BD2374" i="9"/>
  <c r="BE2374" i="9"/>
  <c r="BF2374" i="9"/>
  <c r="BB2375" i="9"/>
  <c r="BG2375" i="9" s="1"/>
  <c r="BD2375" i="9"/>
  <c r="BM2375" i="9" s="1"/>
  <c r="BE2375" i="9"/>
  <c r="BF2375" i="9"/>
  <c r="BH2375" i="9"/>
  <c r="BB2376" i="9"/>
  <c r="BD2376" i="9"/>
  <c r="BE2376" i="9"/>
  <c r="BF2376" i="9"/>
  <c r="BB2377" i="9"/>
  <c r="BD2377" i="9"/>
  <c r="BK2377" i="9" s="1"/>
  <c r="BE2377" i="9"/>
  <c r="BF2377" i="9"/>
  <c r="BB2378" i="9"/>
  <c r="BH2378" i="9" s="1"/>
  <c r="BD2378" i="9"/>
  <c r="BK2378" i="9" s="1"/>
  <c r="BE2378" i="9"/>
  <c r="BF2378" i="9"/>
  <c r="BB2379" i="9"/>
  <c r="BD2379" i="9"/>
  <c r="BE2379" i="9"/>
  <c r="BF2379" i="9"/>
  <c r="BB2380" i="9"/>
  <c r="BG2380" i="9" s="1"/>
  <c r="BD2380" i="9"/>
  <c r="BE2380" i="9"/>
  <c r="BF2380" i="9"/>
  <c r="BH2380" i="9"/>
  <c r="BK2380" i="9"/>
  <c r="BB2381" i="9"/>
  <c r="BG2381" i="9" s="1"/>
  <c r="BM2381" i="9" s="1"/>
  <c r="BD2381" i="9"/>
  <c r="BE2381" i="9"/>
  <c r="BF2381" i="9"/>
  <c r="BH2381" i="9"/>
  <c r="BN2381" i="9" s="1"/>
  <c r="BB2382" i="9"/>
  <c r="BD2382" i="9"/>
  <c r="BE2382" i="9"/>
  <c r="BK2382" i="9" s="1"/>
  <c r="BF2382" i="9"/>
  <c r="BG2382" i="9"/>
  <c r="BH2382" i="9"/>
  <c r="BN2382" i="9" s="1"/>
  <c r="BB2383" i="9"/>
  <c r="BH2383" i="9" s="1"/>
  <c r="BD2383" i="9"/>
  <c r="BE2383" i="9"/>
  <c r="BF2383" i="9"/>
  <c r="BG2383" i="9"/>
  <c r="BB2384" i="9"/>
  <c r="BG2384" i="9" s="1"/>
  <c r="BD2384" i="9"/>
  <c r="BE2384" i="9"/>
  <c r="BF2384" i="9"/>
  <c r="BK2384" i="9"/>
  <c r="BB2385" i="9"/>
  <c r="BD2385" i="9"/>
  <c r="BE2385" i="9"/>
  <c r="BF2385" i="9"/>
  <c r="BB2386" i="9"/>
  <c r="BG2386" i="9" s="1"/>
  <c r="BM2386" i="9" s="1"/>
  <c r="BD2386" i="9"/>
  <c r="BE2386" i="9"/>
  <c r="BF2386" i="9"/>
  <c r="BH2386" i="9"/>
  <c r="BN2386" i="9" s="1"/>
  <c r="BB2387" i="9"/>
  <c r="BG2387" i="9" s="1"/>
  <c r="BM2387" i="9" s="1"/>
  <c r="BD2387" i="9"/>
  <c r="BE2387" i="9"/>
  <c r="BF2387" i="9"/>
  <c r="BH2387" i="9"/>
  <c r="BN2387" i="9" s="1"/>
  <c r="BB2388" i="9"/>
  <c r="BG2388" i="9" s="1"/>
  <c r="BD2388" i="9"/>
  <c r="BK2388" i="9" s="1"/>
  <c r="BE2388" i="9"/>
  <c r="BF2388" i="9"/>
  <c r="BH2388" i="9"/>
  <c r="BN2388" i="9" s="1"/>
  <c r="BB2389" i="9"/>
  <c r="BG2389" i="9" s="1"/>
  <c r="BD2389" i="9"/>
  <c r="BE2389" i="9"/>
  <c r="BF2389" i="9"/>
  <c r="BB2390" i="9"/>
  <c r="BG2390" i="9" s="1"/>
  <c r="BD2390" i="9"/>
  <c r="BE2390" i="9"/>
  <c r="BF2390" i="9"/>
  <c r="BK2390" i="9"/>
  <c r="BB2391" i="9"/>
  <c r="BD2391" i="9"/>
  <c r="BE2391" i="9"/>
  <c r="BF2391" i="9"/>
  <c r="BB2392" i="9"/>
  <c r="BG2392" i="9" s="1"/>
  <c r="BD2392" i="9"/>
  <c r="BK2392" i="9" s="1"/>
  <c r="BE2392" i="9"/>
  <c r="BF2392" i="9"/>
  <c r="BB2393" i="9"/>
  <c r="BG2393" i="9" s="1"/>
  <c r="BD2393" i="9"/>
  <c r="BE2393" i="9"/>
  <c r="BF2393" i="9"/>
  <c r="BB2394" i="9"/>
  <c r="BG2394" i="9" s="1"/>
  <c r="BD2394" i="9"/>
  <c r="BE2394" i="9"/>
  <c r="BK2394" i="9" s="1"/>
  <c r="BF2394" i="9"/>
  <c r="BH2394" i="9"/>
  <c r="BB2395" i="9"/>
  <c r="BH2395" i="9" s="1"/>
  <c r="BD2395" i="9"/>
  <c r="BE2395" i="9"/>
  <c r="BF2395" i="9"/>
  <c r="BG2395" i="9"/>
  <c r="BM2395" i="9" s="1"/>
  <c r="BB2396" i="9"/>
  <c r="BG2396" i="9" s="1"/>
  <c r="BD2396" i="9"/>
  <c r="BE2396" i="9"/>
  <c r="BF2396" i="9"/>
  <c r="BB2397" i="9"/>
  <c r="BG2397" i="9" s="1"/>
  <c r="BD2397" i="9"/>
  <c r="BE2397" i="9"/>
  <c r="BF2397" i="9"/>
  <c r="BM2397" i="9"/>
  <c r="BB2398" i="9"/>
  <c r="BG2398" i="9" s="1"/>
  <c r="BD2398" i="9"/>
  <c r="BK2398" i="9" s="1"/>
  <c r="BE2398" i="9"/>
  <c r="BF2398" i="9"/>
  <c r="BB2399" i="9"/>
  <c r="BG2399" i="9" s="1"/>
  <c r="BM2399" i="9" s="1"/>
  <c r="BD2399" i="9"/>
  <c r="BE2399" i="9"/>
  <c r="BF2399" i="9"/>
  <c r="BB2400" i="9"/>
  <c r="BD2400" i="9"/>
  <c r="BK2400" i="9" s="1"/>
  <c r="BE2400" i="9"/>
  <c r="BF2400" i="9"/>
  <c r="BB2401" i="9"/>
  <c r="BG2401" i="9" s="1"/>
  <c r="BD2401" i="9"/>
  <c r="BK2401" i="9" s="1"/>
  <c r="BE2401" i="9"/>
  <c r="BF2401" i="9"/>
  <c r="BH2401" i="9"/>
  <c r="BB2402" i="9"/>
  <c r="BD2402" i="9"/>
  <c r="BE2402" i="9"/>
  <c r="BF2402" i="9"/>
  <c r="BB2403" i="9"/>
  <c r="BG2403" i="9" s="1"/>
  <c r="BM2403" i="9" s="1"/>
  <c r="BD2403" i="9"/>
  <c r="BE2403" i="9"/>
  <c r="BF2403" i="9"/>
  <c r="BB2404" i="9"/>
  <c r="BD2404" i="9"/>
  <c r="BK2404" i="9" s="1"/>
  <c r="BE2404" i="9"/>
  <c r="BF2404" i="9"/>
  <c r="BB2405" i="9"/>
  <c r="BG2405" i="9" s="1"/>
  <c r="BD2405" i="9"/>
  <c r="BK2405" i="9" s="1"/>
  <c r="BE2405" i="9"/>
  <c r="BF2405" i="9"/>
  <c r="BB2406" i="9"/>
  <c r="BD2406" i="9"/>
  <c r="BE2406" i="9"/>
  <c r="BF2406" i="9"/>
  <c r="BB2407" i="9"/>
  <c r="BG2407" i="9" s="1"/>
  <c r="BD2407" i="9"/>
  <c r="BE2407" i="9"/>
  <c r="BF2407" i="9"/>
  <c r="BB2408" i="9"/>
  <c r="BH2408" i="9" s="1"/>
  <c r="BD2408" i="9"/>
  <c r="BE2408" i="9"/>
  <c r="BF2408" i="9"/>
  <c r="BB2409" i="9"/>
  <c r="BG2409" i="9" s="1"/>
  <c r="BD2409" i="9"/>
  <c r="BE2409" i="9"/>
  <c r="BF2409" i="9"/>
  <c r="BK2409" i="9"/>
  <c r="BB2410" i="9"/>
  <c r="BD2410" i="9"/>
  <c r="BE2410" i="9"/>
  <c r="BF2410" i="9"/>
  <c r="BK2410" i="9"/>
  <c r="BB2411" i="9"/>
  <c r="BG2411" i="9" s="1"/>
  <c r="BD2411" i="9"/>
  <c r="BE2411" i="9"/>
  <c r="BF2411" i="9"/>
  <c r="BH2411" i="9"/>
  <c r="BB2412" i="9"/>
  <c r="BG2412" i="9" s="1"/>
  <c r="BD2412" i="9"/>
  <c r="BE2412" i="9"/>
  <c r="BF2412" i="9"/>
  <c r="BK2412" i="9"/>
  <c r="BB2413" i="9"/>
  <c r="BD2413" i="9"/>
  <c r="BE2413" i="9"/>
  <c r="BF2413" i="9"/>
  <c r="BB2414" i="9"/>
  <c r="BG2414" i="9" s="1"/>
  <c r="BM2414" i="9" s="1"/>
  <c r="BD2414" i="9"/>
  <c r="BE2414" i="9"/>
  <c r="BF2414" i="9"/>
  <c r="BK2414" i="9"/>
  <c r="BB2415" i="9"/>
  <c r="BD2415" i="9"/>
  <c r="BE2415" i="9"/>
  <c r="BF2415" i="9"/>
  <c r="BB2416" i="9"/>
  <c r="BH2416" i="9" s="1"/>
  <c r="BN2416" i="9" s="1"/>
  <c r="BD2416" i="9"/>
  <c r="BE2416" i="9"/>
  <c r="BF2416" i="9"/>
  <c r="BG2416" i="9"/>
  <c r="BB2417" i="9"/>
  <c r="BG2417" i="9" s="1"/>
  <c r="BD2417" i="9"/>
  <c r="BK2417" i="9" s="1"/>
  <c r="BE2417" i="9"/>
  <c r="BF2417" i="9"/>
  <c r="BB2418" i="9"/>
  <c r="BH2418" i="9" s="1"/>
  <c r="BD2418" i="9"/>
  <c r="BE2418" i="9"/>
  <c r="BF2418" i="9"/>
  <c r="BG2418" i="9"/>
  <c r="BB2419" i="9"/>
  <c r="BG2419" i="9" s="1"/>
  <c r="BD2419" i="9"/>
  <c r="BE2419" i="9"/>
  <c r="BF2419" i="9"/>
  <c r="BB2420" i="9"/>
  <c r="BG2420" i="9" s="1"/>
  <c r="BD2420" i="9"/>
  <c r="BE2420" i="9"/>
  <c r="BF2420" i="9"/>
  <c r="BK2420" i="9"/>
  <c r="BB2421" i="9"/>
  <c r="BG2421" i="9" s="1"/>
  <c r="BD2421" i="9"/>
  <c r="BE2421" i="9"/>
  <c r="BF2421" i="9"/>
  <c r="BB2422" i="9"/>
  <c r="BG2422" i="9" s="1"/>
  <c r="BD2422" i="9"/>
  <c r="BK2422" i="9" s="1"/>
  <c r="BE2422" i="9"/>
  <c r="BF2422" i="9"/>
  <c r="BB2423" i="9"/>
  <c r="BH2423" i="9" s="1"/>
  <c r="BN2423" i="9" s="1"/>
  <c r="BD2423" i="9"/>
  <c r="BE2423" i="9"/>
  <c r="BF2423" i="9"/>
  <c r="BG2423" i="9"/>
  <c r="BB2424" i="9"/>
  <c r="BG2424" i="9" s="1"/>
  <c r="BD2424" i="9"/>
  <c r="BK2424" i="9" s="1"/>
  <c r="BE2424" i="9"/>
  <c r="BF2424" i="9"/>
  <c r="BB2425" i="9"/>
  <c r="BG2425" i="9" s="1"/>
  <c r="BD2425" i="9"/>
  <c r="BM2425" i="9" s="1"/>
  <c r="BE2425" i="9"/>
  <c r="BF2425" i="9"/>
  <c r="BB2426" i="9"/>
  <c r="BD2426" i="9"/>
  <c r="BE2426" i="9"/>
  <c r="BF2426" i="9"/>
  <c r="BG2426" i="9"/>
  <c r="BM2426" i="9" s="1"/>
  <c r="BH2426" i="9"/>
  <c r="BB2427" i="9"/>
  <c r="BG2427" i="9" s="1"/>
  <c r="BD2427" i="9"/>
  <c r="BE2427" i="9"/>
  <c r="BF2427" i="9"/>
  <c r="BB2428" i="9"/>
  <c r="BH2428" i="9" s="1"/>
  <c r="BN2428" i="9" s="1"/>
  <c r="BD2428" i="9"/>
  <c r="BE2428" i="9"/>
  <c r="BF2428" i="9"/>
  <c r="BG2428" i="9"/>
  <c r="BK2428" i="9"/>
  <c r="BB2429" i="9"/>
  <c r="BG2429" i="9" s="1"/>
  <c r="BD2429" i="9"/>
  <c r="BE2429" i="9"/>
  <c r="BF2429" i="9"/>
  <c r="BK2429" i="9"/>
  <c r="BB2430" i="9"/>
  <c r="BG2430" i="9" s="1"/>
  <c r="BD2430" i="9"/>
  <c r="BE2430" i="9"/>
  <c r="BF2430" i="9"/>
  <c r="BB2431" i="9"/>
  <c r="BD2431" i="9"/>
  <c r="BE2431" i="9"/>
  <c r="BF2431" i="9"/>
  <c r="BB2432" i="9"/>
  <c r="BD2432" i="9"/>
  <c r="BK2432" i="9" s="1"/>
  <c r="BE2432" i="9"/>
  <c r="BF2432" i="9"/>
  <c r="BB2433" i="9"/>
  <c r="BG2433" i="9" s="1"/>
  <c r="BD2433" i="9"/>
  <c r="BE2433" i="9"/>
  <c r="BF2433" i="9"/>
  <c r="BB2434" i="9"/>
  <c r="BG2434" i="9" s="1"/>
  <c r="BD2434" i="9"/>
  <c r="BE2434" i="9"/>
  <c r="BK2434" i="9" s="1"/>
  <c r="BF2434" i="9"/>
  <c r="BH2434" i="9"/>
  <c r="BB2435" i="9"/>
  <c r="BH2435" i="9" s="1"/>
  <c r="BD2435" i="9"/>
  <c r="BE2435" i="9"/>
  <c r="BF2435" i="9"/>
  <c r="BG2435" i="9"/>
  <c r="BB2436" i="9"/>
  <c r="BH2436" i="9" s="1"/>
  <c r="BN2436" i="9" s="1"/>
  <c r="BD2436" i="9"/>
  <c r="BE2436" i="9"/>
  <c r="BF2436" i="9"/>
  <c r="BG2436" i="9"/>
  <c r="BM2436" i="9" s="1"/>
  <c r="BK2436" i="9"/>
  <c r="BB2437" i="9"/>
  <c r="BD2437" i="9"/>
  <c r="BE2437" i="9"/>
  <c r="BK2437" i="9" s="1"/>
  <c r="BF2437" i="9"/>
  <c r="BB2438" i="9"/>
  <c r="BH2438" i="9" s="1"/>
  <c r="BN2438" i="9" s="1"/>
  <c r="BD2438" i="9"/>
  <c r="BE2438" i="9"/>
  <c r="BF2438" i="9"/>
  <c r="BG2438" i="9"/>
  <c r="BM2438" i="9" s="1"/>
  <c r="BB2439" i="9"/>
  <c r="BG2439" i="9" s="1"/>
  <c r="BD2439" i="9"/>
  <c r="BE2439" i="9"/>
  <c r="BF2439" i="9"/>
  <c r="BB2440" i="9"/>
  <c r="BH2440" i="9" s="1"/>
  <c r="BD2440" i="9"/>
  <c r="BE2440" i="9"/>
  <c r="BF2440" i="9"/>
  <c r="BB2441" i="9"/>
  <c r="BG2441" i="9" s="1"/>
  <c r="BD2441" i="9"/>
  <c r="BK2441" i="9" s="1"/>
  <c r="BE2441" i="9"/>
  <c r="BF2441" i="9"/>
  <c r="BB2442" i="9"/>
  <c r="BD2442" i="9"/>
  <c r="BK2442" i="9" s="1"/>
  <c r="BE2442" i="9"/>
  <c r="BF2442" i="9"/>
  <c r="BB2443" i="9"/>
  <c r="BH2443" i="9" s="1"/>
  <c r="BN2443" i="9" s="1"/>
  <c r="BD2443" i="9"/>
  <c r="BE2443" i="9"/>
  <c r="BF2443" i="9"/>
  <c r="BG2443" i="9"/>
  <c r="BB2444" i="9"/>
  <c r="BG2444" i="9" s="1"/>
  <c r="BD2444" i="9"/>
  <c r="BK2444" i="9" s="1"/>
  <c r="BE2444" i="9"/>
  <c r="BF2444" i="9"/>
  <c r="BB2445" i="9"/>
  <c r="BG2445" i="9" s="1"/>
  <c r="BD2445" i="9"/>
  <c r="BE2445" i="9"/>
  <c r="BF2445" i="9"/>
  <c r="BM2445" i="9" s="1"/>
  <c r="BH2445" i="9"/>
  <c r="BB2446" i="9"/>
  <c r="BD2446" i="9"/>
  <c r="BE2446" i="9"/>
  <c r="BC2446" i="9" s="1"/>
  <c r="BF2446" i="9"/>
  <c r="BG2446" i="9"/>
  <c r="BM2446" i="9" s="1"/>
  <c r="BH2446" i="9"/>
  <c r="BB2447" i="9"/>
  <c r="BD2447" i="9"/>
  <c r="BE2447" i="9"/>
  <c r="BF2447" i="9"/>
  <c r="BB2448" i="9"/>
  <c r="BG2448" i="9" s="1"/>
  <c r="BD2448" i="9"/>
  <c r="BE2448" i="9"/>
  <c r="BF2448" i="9"/>
  <c r="BH2448" i="9"/>
  <c r="BN2448" i="9" s="1"/>
  <c r="BB2449" i="9"/>
  <c r="BG2449" i="9" s="1"/>
  <c r="BD2449" i="9"/>
  <c r="BE2449" i="9"/>
  <c r="BF2449" i="9"/>
  <c r="BK2449" i="9"/>
  <c r="BB2450" i="9"/>
  <c r="BH2450" i="9" s="1"/>
  <c r="BD2450" i="9"/>
  <c r="BE2450" i="9"/>
  <c r="BF2450" i="9"/>
  <c r="BG2450" i="9"/>
  <c r="BB2451" i="9"/>
  <c r="BG2451" i="9" s="1"/>
  <c r="BD2451" i="9"/>
  <c r="BE2451" i="9"/>
  <c r="BF2451" i="9"/>
  <c r="BB2452" i="9"/>
  <c r="BG2452" i="9" s="1"/>
  <c r="BD2452" i="9"/>
  <c r="BK2452" i="9" s="1"/>
  <c r="BE2452" i="9"/>
  <c r="BF2452" i="9"/>
  <c r="BB2453" i="9"/>
  <c r="BG2453" i="9" s="1"/>
  <c r="BD2453" i="9"/>
  <c r="BE2453" i="9"/>
  <c r="BF2453" i="9"/>
  <c r="BB2454" i="9"/>
  <c r="BG2454" i="9" s="1"/>
  <c r="BD2454" i="9"/>
  <c r="BE2454" i="9"/>
  <c r="BK2454" i="9" s="1"/>
  <c r="BF2454" i="9"/>
  <c r="BB2455" i="9"/>
  <c r="BG2455" i="9" s="1"/>
  <c r="BD2455" i="9"/>
  <c r="BE2455" i="9"/>
  <c r="BF2455" i="9"/>
  <c r="BH2455" i="9"/>
  <c r="BN2455" i="9" s="1"/>
  <c r="BB2456" i="9"/>
  <c r="BG2456" i="9" s="1"/>
  <c r="BD2456" i="9"/>
  <c r="BE2456" i="9"/>
  <c r="BF2456" i="9"/>
  <c r="BH2456" i="9"/>
  <c r="BN2456" i="9" s="1"/>
  <c r="BK2456" i="9"/>
  <c r="BB2457" i="9"/>
  <c r="BG2457" i="9" s="1"/>
  <c r="BD2457" i="9"/>
  <c r="BE2457" i="9"/>
  <c r="BF2457" i="9"/>
  <c r="BB2458" i="9"/>
  <c r="BG2458" i="9" s="1"/>
  <c r="BD2458" i="9"/>
  <c r="BE2458" i="9"/>
  <c r="BF2458" i="9"/>
  <c r="BH2458" i="9"/>
  <c r="BN2458" i="9" s="1"/>
  <c r="BB2459" i="9"/>
  <c r="BG2459" i="9" s="1"/>
  <c r="BD2459" i="9"/>
  <c r="BE2459" i="9"/>
  <c r="BF2459" i="9"/>
  <c r="BB2460" i="9"/>
  <c r="BD2460" i="9"/>
  <c r="BE2460" i="9"/>
  <c r="BK2460" i="9" s="1"/>
  <c r="BF2460" i="9"/>
  <c r="BB2461" i="9"/>
  <c r="BG2461" i="9" s="1"/>
  <c r="BD2461" i="9"/>
  <c r="BK2461" i="9" s="1"/>
  <c r="BE2461" i="9"/>
  <c r="BF2461" i="9"/>
  <c r="BB2462" i="9"/>
  <c r="BG2462" i="9" s="1"/>
  <c r="BD2462" i="9"/>
  <c r="BE2462" i="9"/>
  <c r="BF2462" i="9"/>
  <c r="BB2463" i="9"/>
  <c r="BD2463" i="9"/>
  <c r="BE2463" i="9"/>
  <c r="BF2463" i="9"/>
  <c r="BG2463" i="9"/>
  <c r="BH2463" i="9"/>
  <c r="BB2464" i="9"/>
  <c r="BD2464" i="9"/>
  <c r="BE2464" i="9"/>
  <c r="BK2464" i="9" s="1"/>
  <c r="BF2464" i="9"/>
  <c r="BB2465" i="9"/>
  <c r="BG2465" i="9" s="1"/>
  <c r="BD2465" i="9"/>
  <c r="BE2465" i="9"/>
  <c r="BF2465" i="9"/>
  <c r="BM2465" i="9" s="1"/>
  <c r="BH2465" i="9"/>
  <c r="BN2465" i="9" s="1"/>
  <c r="BB2466" i="9"/>
  <c r="BG2466" i="9" s="1"/>
  <c r="BD2466" i="9"/>
  <c r="BK2466" i="9" s="1"/>
  <c r="BE2466" i="9"/>
  <c r="BF2466" i="9"/>
  <c r="BH2466" i="9"/>
  <c r="BN2466" i="9" s="1"/>
  <c r="BB2467" i="9"/>
  <c r="BH2467" i="9" s="1"/>
  <c r="BD2467" i="9"/>
  <c r="BE2467" i="9"/>
  <c r="BF2467" i="9"/>
  <c r="BB2468" i="9"/>
  <c r="BG2468" i="9" s="1"/>
  <c r="BM2468" i="9" s="1"/>
  <c r="BD2468" i="9"/>
  <c r="BK2468" i="9" s="1"/>
  <c r="BE2468" i="9"/>
  <c r="BF2468" i="9"/>
  <c r="BH2468" i="9"/>
  <c r="BN2468" i="9" s="1"/>
  <c r="BB2469" i="9"/>
  <c r="BD2469" i="9"/>
  <c r="BE2469" i="9"/>
  <c r="BF2469" i="9"/>
  <c r="BK2469" i="9"/>
  <c r="BB2470" i="9"/>
  <c r="BG2470" i="9" s="1"/>
  <c r="BM2470" i="9" s="1"/>
  <c r="BD2470" i="9"/>
  <c r="BE2470" i="9"/>
  <c r="BF2470" i="9"/>
  <c r="BH2470" i="9"/>
  <c r="BN2470" i="9" s="1"/>
  <c r="BB2471" i="9"/>
  <c r="BG2471" i="9" s="1"/>
  <c r="BD2471" i="9"/>
  <c r="BE2471" i="9"/>
  <c r="BF2471" i="9"/>
  <c r="BB2472" i="9"/>
  <c r="BH2472" i="9" s="1"/>
  <c r="BD2472" i="9"/>
  <c r="BE2472" i="9"/>
  <c r="BF2472" i="9"/>
  <c r="BG2472" i="9"/>
  <c r="BB2473" i="9"/>
  <c r="BG2473" i="9" s="1"/>
  <c r="BD2473" i="9"/>
  <c r="BE2473" i="9"/>
  <c r="BF2473" i="9"/>
  <c r="BH2473" i="9"/>
  <c r="BB2474" i="9"/>
  <c r="BD2474" i="9"/>
  <c r="BE2474" i="9"/>
  <c r="BF2474" i="9"/>
  <c r="BK2474" i="9"/>
  <c r="BB2475" i="9"/>
  <c r="BG2475" i="9" s="1"/>
  <c r="BD2475" i="9"/>
  <c r="BE2475" i="9"/>
  <c r="BF2475" i="9"/>
  <c r="BH2475" i="9"/>
  <c r="BN2475" i="9" s="1"/>
  <c r="BB2476" i="9"/>
  <c r="BG2476" i="9" s="1"/>
  <c r="BD2476" i="9"/>
  <c r="BE2476" i="9"/>
  <c r="BF2476" i="9"/>
  <c r="BK2476" i="9"/>
  <c r="BB2477" i="9"/>
  <c r="BG2477" i="9" s="1"/>
  <c r="BD2477" i="9"/>
  <c r="BE2477" i="9"/>
  <c r="BF2477" i="9"/>
  <c r="BH2477" i="9"/>
  <c r="BN2477" i="9" s="1"/>
  <c r="BB2478" i="9"/>
  <c r="BG2478" i="9" s="1"/>
  <c r="BM2478" i="9" s="1"/>
  <c r="BD2478" i="9"/>
  <c r="BE2478" i="9"/>
  <c r="BF2478" i="9"/>
  <c r="BH2478" i="9"/>
  <c r="BK2478" i="9"/>
  <c r="BB2479" i="9"/>
  <c r="BD2479" i="9"/>
  <c r="BE2479" i="9"/>
  <c r="BF2479" i="9"/>
  <c r="BB2480" i="9"/>
  <c r="BD2480" i="9"/>
  <c r="BE2480" i="9"/>
  <c r="BF2480" i="9"/>
  <c r="BB2481" i="9"/>
  <c r="BG2481" i="9" s="1"/>
  <c r="BD2481" i="9"/>
  <c r="BK2481" i="9" s="1"/>
  <c r="BE2481" i="9"/>
  <c r="BF2481" i="9"/>
  <c r="BB2482" i="9"/>
  <c r="BH2482" i="9" s="1"/>
  <c r="BD2482" i="9"/>
  <c r="BE2482" i="9"/>
  <c r="BF2482" i="9"/>
  <c r="BG2482" i="9"/>
  <c r="BM2482" i="9" s="1"/>
  <c r="BB2483" i="9"/>
  <c r="BG2483" i="9" s="1"/>
  <c r="BD2483" i="9"/>
  <c r="BE2483" i="9"/>
  <c r="BF2483" i="9"/>
  <c r="BH2483" i="9"/>
  <c r="BB2484" i="9"/>
  <c r="BG2484" i="9" s="1"/>
  <c r="BD2484" i="9"/>
  <c r="BE2484" i="9"/>
  <c r="BK2484" i="9" s="1"/>
  <c r="BF2484" i="9"/>
  <c r="BB2485" i="9"/>
  <c r="BG2485" i="9" s="1"/>
  <c r="BD2485" i="9"/>
  <c r="BE2485" i="9"/>
  <c r="BF2485" i="9"/>
  <c r="BH2485" i="9"/>
  <c r="BN2485" i="9" s="1"/>
  <c r="BB2486" i="9"/>
  <c r="BG2486" i="9" s="1"/>
  <c r="BD2486" i="9"/>
  <c r="BE2486" i="9"/>
  <c r="BF2486" i="9"/>
  <c r="BK2486" i="9"/>
  <c r="BB2487" i="9"/>
  <c r="BG2487" i="9" s="1"/>
  <c r="BM2487" i="9" s="1"/>
  <c r="BD2487" i="9"/>
  <c r="BE2487" i="9"/>
  <c r="BF2487" i="9"/>
  <c r="BH2487" i="9"/>
  <c r="BB2488" i="9"/>
  <c r="BD2488" i="9"/>
  <c r="BE2488" i="9"/>
  <c r="BF2488" i="9"/>
  <c r="BK2488" i="9"/>
  <c r="BB2489" i="9"/>
  <c r="BG2489" i="9" s="1"/>
  <c r="BM2489" i="9" s="1"/>
  <c r="BD2489" i="9"/>
  <c r="BE2489" i="9"/>
  <c r="BF2489" i="9"/>
  <c r="BB2490" i="9"/>
  <c r="BG2490" i="9" s="1"/>
  <c r="BD2490" i="9"/>
  <c r="BE2490" i="9"/>
  <c r="BF2490" i="9"/>
  <c r="BB2491" i="9"/>
  <c r="BG2491" i="9" s="1"/>
  <c r="BD2491" i="9"/>
  <c r="BE2491" i="9"/>
  <c r="BF2491" i="9"/>
  <c r="BB2492" i="9"/>
  <c r="BD2492" i="9"/>
  <c r="BE2492" i="9"/>
  <c r="BK2492" i="9" s="1"/>
  <c r="BF2492" i="9"/>
  <c r="BG2492" i="9"/>
  <c r="BH2492" i="9"/>
  <c r="BB2493" i="9"/>
  <c r="BG2493" i="9" s="1"/>
  <c r="BD2493" i="9"/>
  <c r="BK2493" i="9" s="1"/>
  <c r="BE2493" i="9"/>
  <c r="BF2493" i="9"/>
  <c r="BB2494" i="9"/>
  <c r="BG2494" i="9" s="1"/>
  <c r="BD2494" i="9"/>
  <c r="BE2494" i="9"/>
  <c r="BF2494" i="9"/>
  <c r="BB2495" i="9"/>
  <c r="BH2495" i="9" s="1"/>
  <c r="BN2495" i="9" s="1"/>
  <c r="BD2495" i="9"/>
  <c r="BE2495" i="9"/>
  <c r="BF2495" i="9"/>
  <c r="BG2495" i="9"/>
  <c r="BM2495" i="9" s="1"/>
  <c r="BB2496" i="9"/>
  <c r="BD2496" i="9"/>
  <c r="BE2496" i="9"/>
  <c r="BF2496" i="9"/>
  <c r="BK2496" i="9"/>
  <c r="BB2497" i="9"/>
  <c r="BD2497" i="9"/>
  <c r="BE2497" i="9"/>
  <c r="BF2497" i="9"/>
  <c r="BB2498" i="9"/>
  <c r="BD2498" i="9"/>
  <c r="BK2498" i="9" s="1"/>
  <c r="BE2498" i="9"/>
  <c r="BF2498" i="9"/>
  <c r="BB2499" i="9"/>
  <c r="BH2499" i="9" s="1"/>
  <c r="BD2499" i="9"/>
  <c r="BE2499" i="9"/>
  <c r="BF2499" i="9"/>
  <c r="BB2500" i="9"/>
  <c r="BD2500" i="9"/>
  <c r="BE2500" i="9"/>
  <c r="BK2500" i="9" s="1"/>
  <c r="BF2500" i="9"/>
  <c r="BB2501" i="9"/>
  <c r="BD2501" i="9"/>
  <c r="BK2501" i="9" s="1"/>
  <c r="BE2501" i="9"/>
  <c r="BF2501" i="9"/>
  <c r="BB2502" i="9"/>
  <c r="BD2502" i="9"/>
  <c r="BE2502" i="9"/>
  <c r="BF2502" i="9"/>
  <c r="BB2503" i="9"/>
  <c r="BG2503" i="9" s="1"/>
  <c r="BD2503" i="9"/>
  <c r="BE2503" i="9"/>
  <c r="BF2503" i="9"/>
  <c r="BB2504" i="9"/>
  <c r="BH2504" i="9" s="1"/>
  <c r="BD2504" i="9"/>
  <c r="BE2504" i="9"/>
  <c r="BF2504" i="9"/>
  <c r="BG2504" i="9"/>
  <c r="BB2505" i="9"/>
  <c r="BG2505" i="9" s="1"/>
  <c r="BD2505" i="9"/>
  <c r="BE2505" i="9"/>
  <c r="BF2505" i="9"/>
  <c r="BH2505" i="9"/>
  <c r="BN2505" i="9" s="1"/>
  <c r="BK2505" i="9"/>
  <c r="BB2506" i="9"/>
  <c r="BD2506" i="9"/>
  <c r="BE2506" i="9"/>
  <c r="BF2506" i="9"/>
  <c r="BK2506" i="9"/>
  <c r="BB2507" i="9"/>
  <c r="BG2507" i="9" s="1"/>
  <c r="BD2507" i="9"/>
  <c r="BE2507" i="9"/>
  <c r="BF2507" i="9"/>
  <c r="BH2507" i="9"/>
  <c r="BN2507" i="9" s="1"/>
  <c r="BB2508" i="9"/>
  <c r="BG2508" i="9" s="1"/>
  <c r="BD2508" i="9"/>
  <c r="BE2508" i="9"/>
  <c r="BF2508" i="9"/>
  <c r="BK2508" i="9"/>
  <c r="BB2509" i="9"/>
  <c r="BG2509" i="9" s="1"/>
  <c r="BD2509" i="9"/>
  <c r="BE2509" i="9"/>
  <c r="BF2509" i="9"/>
  <c r="BB2510" i="9"/>
  <c r="BG2510" i="9" s="1"/>
  <c r="BM2510" i="9" s="1"/>
  <c r="BD2510" i="9"/>
  <c r="BE2510" i="9"/>
  <c r="BF2510" i="9"/>
  <c r="BK2510" i="9"/>
  <c r="BB2511" i="9"/>
  <c r="BD2511" i="9"/>
  <c r="BE2511" i="9"/>
  <c r="BF2511" i="9"/>
  <c r="BB2512" i="9"/>
  <c r="BD2512" i="9"/>
  <c r="BE2512" i="9"/>
  <c r="BF2512" i="9"/>
  <c r="BG2512" i="9"/>
  <c r="BH2512" i="9"/>
  <c r="BB2513" i="9"/>
  <c r="BG2513" i="9" s="1"/>
  <c r="BD2513" i="9"/>
  <c r="BK2513" i="9" s="1"/>
  <c r="BE2513" i="9"/>
  <c r="BF2513" i="9"/>
  <c r="BB2514" i="9"/>
  <c r="BH2514" i="9" s="1"/>
  <c r="BD2514" i="9"/>
  <c r="BE2514" i="9"/>
  <c r="BF2514" i="9"/>
  <c r="BG2514" i="9"/>
  <c r="BM2514" i="9" s="1"/>
  <c r="BB2515" i="9"/>
  <c r="BG2515" i="9" s="1"/>
  <c r="BD2515" i="9"/>
  <c r="BE2515" i="9"/>
  <c r="BF2515" i="9"/>
  <c r="BH2515" i="9"/>
  <c r="BB2516" i="9"/>
  <c r="BG2516" i="9" s="1"/>
  <c r="BD2516" i="9"/>
  <c r="BE2516" i="9"/>
  <c r="BF2516" i="9"/>
  <c r="BK2516" i="9"/>
  <c r="BB2517" i="9"/>
  <c r="BG2517" i="9" s="1"/>
  <c r="BD2517" i="9"/>
  <c r="BE2517" i="9"/>
  <c r="BF2517" i="9"/>
  <c r="BH2517" i="9"/>
  <c r="BN2517" i="9" s="1"/>
  <c r="BB2518" i="9"/>
  <c r="BG2518" i="9" s="1"/>
  <c r="BD2518" i="9"/>
  <c r="BK2518" i="9" s="1"/>
  <c r="BE2518" i="9"/>
  <c r="BF2518" i="9"/>
  <c r="BB2519" i="9"/>
  <c r="BG2519" i="9" s="1"/>
  <c r="BD2519" i="9"/>
  <c r="BE2519" i="9"/>
  <c r="BF2519" i="9"/>
  <c r="BB2520" i="9"/>
  <c r="BD2520" i="9"/>
  <c r="BK2520" i="9" s="1"/>
  <c r="BE2520" i="9"/>
  <c r="BF2520" i="9"/>
  <c r="BB2521" i="9"/>
  <c r="BG2521" i="9" s="1"/>
  <c r="BD2521" i="9"/>
  <c r="BE2521" i="9"/>
  <c r="BF2521" i="9"/>
  <c r="BB2522" i="9"/>
  <c r="BH2522" i="9" s="1"/>
  <c r="BD2522" i="9"/>
  <c r="BE2522" i="9"/>
  <c r="BF2522" i="9"/>
  <c r="BG2522" i="9"/>
  <c r="BB2523" i="9"/>
  <c r="BG2523" i="9" s="1"/>
  <c r="BD2523" i="9"/>
  <c r="BE2523" i="9"/>
  <c r="BF2523" i="9"/>
  <c r="BB2524" i="9"/>
  <c r="BD2524" i="9"/>
  <c r="BE2524" i="9"/>
  <c r="BF2524" i="9"/>
  <c r="BG2524" i="9"/>
  <c r="BH2524" i="9"/>
  <c r="BN2524" i="9" s="1"/>
  <c r="BK2524" i="9"/>
  <c r="BB2525" i="9"/>
  <c r="BG2525" i="9" s="1"/>
  <c r="BD2525" i="9"/>
  <c r="BE2525" i="9"/>
  <c r="BF2525" i="9"/>
  <c r="BK2525" i="9"/>
  <c r="BB2526" i="9"/>
  <c r="BG2526" i="9" s="1"/>
  <c r="BD2526" i="9"/>
  <c r="BE2526" i="9"/>
  <c r="BF2526" i="9"/>
  <c r="BB2527" i="9"/>
  <c r="BG2527" i="9" s="1"/>
  <c r="BM2527" i="9" s="1"/>
  <c r="BD2527" i="9"/>
  <c r="BE2527" i="9"/>
  <c r="BF2527" i="9"/>
  <c r="BH2527" i="9"/>
  <c r="BN2527" i="9" s="1"/>
  <c r="BB2528" i="9"/>
  <c r="BD2528" i="9"/>
  <c r="BK2528" i="9" s="1"/>
  <c r="BE2528" i="9"/>
  <c r="BF2528" i="9"/>
  <c r="BB2529" i="9"/>
  <c r="BD2529" i="9"/>
  <c r="BE2529" i="9"/>
  <c r="BF2529" i="9"/>
  <c r="BB2530" i="9"/>
  <c r="BG2530" i="9" s="1"/>
  <c r="BD2530" i="9"/>
  <c r="BE2530" i="9"/>
  <c r="BF2530" i="9"/>
  <c r="BH2530" i="9"/>
  <c r="BB2531" i="9"/>
  <c r="BH2531" i="9" s="1"/>
  <c r="BD2531" i="9"/>
  <c r="BE2531" i="9"/>
  <c r="BF2531" i="9"/>
  <c r="BG2531" i="9"/>
  <c r="BM2531" i="9" s="1"/>
  <c r="BB2532" i="9"/>
  <c r="BH2532" i="9" s="1"/>
  <c r="BD2532" i="9"/>
  <c r="BE2532" i="9"/>
  <c r="BF2532" i="9"/>
  <c r="BG2532" i="9"/>
  <c r="BB2533" i="9"/>
  <c r="BD2533" i="9"/>
  <c r="BK2533" i="9" s="1"/>
  <c r="BE2533" i="9"/>
  <c r="BF2533" i="9"/>
  <c r="BB2534" i="9"/>
  <c r="BH2534" i="9" s="1"/>
  <c r="BD2534" i="9"/>
  <c r="BE2534" i="9"/>
  <c r="BF2534" i="9"/>
  <c r="BG2534" i="9"/>
  <c r="BB2535" i="9"/>
  <c r="BG2535" i="9" s="1"/>
  <c r="BD2535" i="9"/>
  <c r="BE2535" i="9"/>
  <c r="BF2535" i="9"/>
  <c r="BB2536" i="9"/>
  <c r="BH2536" i="9" s="1"/>
  <c r="BD2536" i="9"/>
  <c r="BE2536" i="9"/>
  <c r="BF2536" i="9"/>
  <c r="BG2536" i="9"/>
  <c r="BB2537" i="9"/>
  <c r="BG2537" i="9" s="1"/>
  <c r="BD2537" i="9"/>
  <c r="BE2537" i="9"/>
  <c r="BF2537" i="9"/>
  <c r="BH2537" i="9"/>
  <c r="BN2537" i="9" s="1"/>
  <c r="BK2537" i="9"/>
  <c r="BB2538" i="9"/>
  <c r="BD2538" i="9"/>
  <c r="BE2538" i="9"/>
  <c r="BF2538" i="9"/>
  <c r="BK2538" i="9"/>
  <c r="BB2539" i="9"/>
  <c r="BG2539" i="9" s="1"/>
  <c r="BD2539" i="9"/>
  <c r="BE2539" i="9"/>
  <c r="BF2539" i="9"/>
  <c r="BH2539" i="9"/>
  <c r="BN2539" i="9" s="1"/>
  <c r="BB2540" i="9"/>
  <c r="BG2540" i="9" s="1"/>
  <c r="BD2540" i="9"/>
  <c r="BK2540" i="9" s="1"/>
  <c r="BE2540" i="9"/>
  <c r="BF2540" i="9"/>
  <c r="BB2541" i="9"/>
  <c r="BG2541" i="9" s="1"/>
  <c r="BM2541" i="9" s="1"/>
  <c r="BD2541" i="9"/>
  <c r="BE2541" i="9"/>
  <c r="BF2541" i="9"/>
  <c r="BB2542" i="9"/>
  <c r="BD2542" i="9"/>
  <c r="BE2542" i="9"/>
  <c r="BC2542" i="9" s="1"/>
  <c r="BF2542" i="9"/>
  <c r="BK2542" i="9"/>
  <c r="BB2543" i="9"/>
  <c r="BD2543" i="9"/>
  <c r="BE2543" i="9"/>
  <c r="BF2543" i="9"/>
  <c r="BB2544" i="9"/>
  <c r="BG2544" i="9" s="1"/>
  <c r="BD2544" i="9"/>
  <c r="BE2544" i="9"/>
  <c r="BF2544" i="9"/>
  <c r="BB2545" i="9"/>
  <c r="BG2545" i="9" s="1"/>
  <c r="BD2545" i="9"/>
  <c r="BE2545" i="9"/>
  <c r="BF2545" i="9"/>
  <c r="BB2546" i="9"/>
  <c r="BH2546" i="9" s="1"/>
  <c r="BD2546" i="9"/>
  <c r="BE2546" i="9"/>
  <c r="BF2546" i="9"/>
  <c r="BG2546" i="9"/>
  <c r="BB2547" i="9"/>
  <c r="BG2547" i="9" s="1"/>
  <c r="BD2547" i="9"/>
  <c r="BE2547" i="9"/>
  <c r="BF2547" i="9"/>
  <c r="BH2547" i="9"/>
  <c r="BN2547" i="9" s="1"/>
  <c r="BB2548" i="9"/>
  <c r="BG2548" i="9" s="1"/>
  <c r="BD2548" i="9"/>
  <c r="BE2548" i="9"/>
  <c r="BF2548" i="9"/>
  <c r="BK2548" i="9"/>
  <c r="BB2549" i="9"/>
  <c r="BG2549" i="9" s="1"/>
  <c r="BD2549" i="9"/>
  <c r="BE2549" i="9"/>
  <c r="BF2549" i="9"/>
  <c r="BB2550" i="9"/>
  <c r="BG2550" i="9" s="1"/>
  <c r="BD2550" i="9"/>
  <c r="BK2550" i="9" s="1"/>
  <c r="BE2550" i="9"/>
  <c r="BF2550" i="9"/>
  <c r="BB2551" i="9"/>
  <c r="BG2551" i="9" s="1"/>
  <c r="BD2551" i="9"/>
  <c r="BE2551" i="9"/>
  <c r="BF2551" i="9"/>
  <c r="BB2552" i="9"/>
  <c r="BG2552" i="9" s="1"/>
  <c r="BD2552" i="9"/>
  <c r="BE2552" i="9"/>
  <c r="BF2552" i="9"/>
  <c r="BH2552" i="9"/>
  <c r="BB2553" i="9"/>
  <c r="BG2553" i="9" s="1"/>
  <c r="BD2553" i="9"/>
  <c r="BE2553" i="9"/>
  <c r="BF2553" i="9"/>
  <c r="BB2554" i="9"/>
  <c r="BD2554" i="9"/>
  <c r="BE2554" i="9"/>
  <c r="BF2554" i="9"/>
  <c r="BG2554" i="9"/>
  <c r="BH2554" i="9"/>
  <c r="BB2555" i="9"/>
  <c r="BG2555" i="9" s="1"/>
  <c r="BD2555" i="9"/>
  <c r="BE2555" i="9"/>
  <c r="BF2555" i="9"/>
  <c r="BB2556" i="9"/>
  <c r="BD2556" i="9"/>
  <c r="BE2556" i="9"/>
  <c r="BF2556" i="9"/>
  <c r="BG2556" i="9"/>
  <c r="BH2556" i="9"/>
  <c r="BN2556" i="9" s="1"/>
  <c r="BK2556" i="9"/>
  <c r="BB2557" i="9"/>
  <c r="BG2557" i="9" s="1"/>
  <c r="BD2557" i="9"/>
  <c r="BE2557" i="9"/>
  <c r="BK2557" i="9" s="1"/>
  <c r="BF2557" i="9"/>
  <c r="BB2558" i="9"/>
  <c r="BG2558" i="9" s="1"/>
  <c r="BD2558" i="9"/>
  <c r="BE2558" i="9"/>
  <c r="BF2558" i="9"/>
  <c r="BB2559" i="9"/>
  <c r="BG2559" i="9" s="1"/>
  <c r="BM2559" i="9" s="1"/>
  <c r="BD2559" i="9"/>
  <c r="BE2559" i="9"/>
  <c r="BF2559" i="9"/>
  <c r="BB2560" i="9"/>
  <c r="BD2560" i="9"/>
  <c r="BK2560" i="9" s="1"/>
  <c r="BE2560" i="9"/>
  <c r="BF2560" i="9"/>
  <c r="BB2561" i="9"/>
  <c r="BG2561" i="9" s="1"/>
  <c r="BD2561" i="9"/>
  <c r="BE2561" i="9"/>
  <c r="BF2561" i="9"/>
  <c r="BM2561" i="9" s="1"/>
  <c r="BH2561" i="9"/>
  <c r="BB2562" i="9"/>
  <c r="BG2562" i="9" s="1"/>
  <c r="BD2562" i="9"/>
  <c r="BK2562" i="9" s="1"/>
  <c r="BE2562" i="9"/>
  <c r="BF2562" i="9"/>
  <c r="BH2562" i="9"/>
  <c r="BB2563" i="9"/>
  <c r="BH2563" i="9" s="1"/>
  <c r="BD2563" i="9"/>
  <c r="BE2563" i="9"/>
  <c r="BF2563" i="9"/>
  <c r="BG2563" i="9"/>
  <c r="BB2564" i="9"/>
  <c r="BD2564" i="9"/>
  <c r="BE2564" i="9"/>
  <c r="BK2564" i="9" s="1"/>
  <c r="BF2564" i="9"/>
  <c r="BG2564" i="9"/>
  <c r="BH2564" i="9"/>
  <c r="BN2564" i="9" s="1"/>
  <c r="BB2565" i="9"/>
  <c r="BD2565" i="9"/>
  <c r="BE2565" i="9"/>
  <c r="BF2565" i="9"/>
  <c r="BK2565" i="9"/>
  <c r="BB2566" i="9"/>
  <c r="BD2566" i="9"/>
  <c r="BE2566" i="9"/>
  <c r="BF2566" i="9"/>
  <c r="BG2566" i="9"/>
  <c r="BH2566" i="9"/>
  <c r="BN2566" i="9" s="1"/>
  <c r="BB2567" i="9"/>
  <c r="BG2567" i="9" s="1"/>
  <c r="BD2567" i="9"/>
  <c r="BE2567" i="9"/>
  <c r="BF2567" i="9"/>
  <c r="BB2568" i="9"/>
  <c r="BD2568" i="9"/>
  <c r="BE2568" i="9"/>
  <c r="BF2568" i="9"/>
  <c r="BB2569" i="9"/>
  <c r="BD2569" i="9"/>
  <c r="BK2569" i="9" s="1"/>
  <c r="BE2569" i="9"/>
  <c r="BC2569" i="9" s="1"/>
  <c r="BF2569" i="9"/>
  <c r="BB2570" i="9"/>
  <c r="BD2570" i="9"/>
  <c r="BK2570" i="9" s="1"/>
  <c r="BE2570" i="9"/>
  <c r="BF2570" i="9"/>
  <c r="BB2571" i="9"/>
  <c r="BG2571" i="9" s="1"/>
  <c r="BD2571" i="9"/>
  <c r="BE2571" i="9"/>
  <c r="BF2571" i="9"/>
  <c r="BB2572" i="9"/>
  <c r="BG2572" i="9" s="1"/>
  <c r="BD2572" i="9"/>
  <c r="BE2572" i="9"/>
  <c r="BF2572" i="9"/>
  <c r="BB2573" i="9"/>
  <c r="BG2573" i="9" s="1"/>
  <c r="BD2573" i="9"/>
  <c r="BM2573" i="9" s="1"/>
  <c r="BE2573" i="9"/>
  <c r="BF2573" i="9"/>
  <c r="BH2573" i="9"/>
  <c r="BB2574" i="9"/>
  <c r="BD2574" i="9"/>
  <c r="BK2574" i="9" s="1"/>
  <c r="BE2574" i="9"/>
  <c r="BC2574" i="9" s="1"/>
  <c r="BF2574" i="9"/>
  <c r="BG2574" i="9"/>
  <c r="BH2574" i="9"/>
  <c r="BB2575" i="9"/>
  <c r="BD2575" i="9"/>
  <c r="BE2575" i="9"/>
  <c r="BF2575" i="9"/>
  <c r="BB2576" i="9"/>
  <c r="BD2576" i="9"/>
  <c r="BE2576" i="9"/>
  <c r="BF2576" i="9"/>
  <c r="BG2576" i="9"/>
  <c r="BH2576" i="9"/>
  <c r="BN2576" i="9" s="1"/>
  <c r="BB2577" i="9"/>
  <c r="BG2577" i="9" s="1"/>
  <c r="BD2577" i="9"/>
  <c r="BE2577" i="9"/>
  <c r="BK2577" i="9" s="1"/>
  <c r="BF2577" i="9"/>
  <c r="BB2578" i="9"/>
  <c r="BH2578" i="9" s="1"/>
  <c r="BD2578" i="9"/>
  <c r="BE2578" i="9"/>
  <c r="BF2578" i="9"/>
  <c r="BG2578" i="9"/>
  <c r="BB2579" i="9"/>
  <c r="BD2579" i="9"/>
  <c r="BE2579" i="9"/>
  <c r="BF2579" i="9"/>
  <c r="BB2580" i="9"/>
  <c r="BG2580" i="9" s="1"/>
  <c r="BD2580" i="9"/>
  <c r="BK2580" i="9" s="1"/>
  <c r="BE2580" i="9"/>
  <c r="BF2580" i="9"/>
  <c r="BB2581" i="9"/>
  <c r="BG2581" i="9" s="1"/>
  <c r="BD2581" i="9"/>
  <c r="BE2581" i="9"/>
  <c r="BF2581" i="9"/>
  <c r="BH2581" i="9"/>
  <c r="BB2582" i="9"/>
  <c r="BG2582" i="9" s="1"/>
  <c r="BD2582" i="9"/>
  <c r="BE2582" i="9"/>
  <c r="BK2582" i="9" s="1"/>
  <c r="BF2582" i="9"/>
  <c r="BB2583" i="9"/>
  <c r="BD2583" i="9"/>
  <c r="BE2583" i="9"/>
  <c r="BF2583" i="9"/>
  <c r="BG2583" i="9"/>
  <c r="BM2583" i="9" s="1"/>
  <c r="BH2583" i="9"/>
  <c r="BN2583" i="9" s="1"/>
  <c r="BB2584" i="9"/>
  <c r="BG2584" i="9" s="1"/>
  <c r="BD2584" i="9"/>
  <c r="BE2584" i="9"/>
  <c r="BF2584" i="9"/>
  <c r="BH2584" i="9"/>
  <c r="BK2584" i="9"/>
  <c r="BB2585" i="9"/>
  <c r="BG2585" i="9" s="1"/>
  <c r="BD2585" i="9"/>
  <c r="BE2585" i="9"/>
  <c r="BF2585" i="9"/>
  <c r="BM2585" i="9"/>
  <c r="BB2586" i="9"/>
  <c r="BH2586" i="9" s="1"/>
  <c r="BN2586" i="9" s="1"/>
  <c r="BD2586" i="9"/>
  <c r="BE2586" i="9"/>
  <c r="BF2586" i="9"/>
  <c r="BG2586" i="9"/>
  <c r="BB2587" i="9"/>
  <c r="BD2587" i="9"/>
  <c r="BE2587" i="9"/>
  <c r="BF2587" i="9"/>
  <c r="BB2588" i="9"/>
  <c r="BG2588" i="9" s="1"/>
  <c r="BD2588" i="9"/>
  <c r="BE2588" i="9"/>
  <c r="BF2588" i="9"/>
  <c r="BK2588" i="9"/>
  <c r="BB2589" i="9"/>
  <c r="BG2589" i="9" s="1"/>
  <c r="BD2589" i="9"/>
  <c r="BK2589" i="9" s="1"/>
  <c r="BE2589" i="9"/>
  <c r="BF2589" i="9"/>
  <c r="BB2590" i="9"/>
  <c r="BG2590" i="9" s="1"/>
  <c r="BM2590" i="9" s="1"/>
  <c r="BD2590" i="9"/>
  <c r="BE2590" i="9"/>
  <c r="BF2590" i="9"/>
  <c r="BB2591" i="9"/>
  <c r="BG2591" i="9" s="1"/>
  <c r="BM2591" i="9" s="1"/>
  <c r="BD2591" i="9"/>
  <c r="BE2591" i="9"/>
  <c r="BF2591" i="9"/>
  <c r="BB2592" i="9"/>
  <c r="BD2592" i="9"/>
  <c r="BK2592" i="9" s="1"/>
  <c r="BE2592" i="9"/>
  <c r="BF2592" i="9"/>
  <c r="BB2593" i="9"/>
  <c r="BG2593" i="9" s="1"/>
  <c r="BD2593" i="9"/>
  <c r="BE2593" i="9"/>
  <c r="BF2593" i="9"/>
  <c r="BH2593" i="9"/>
  <c r="BB2594" i="9"/>
  <c r="BG2594" i="9" s="1"/>
  <c r="BD2594" i="9"/>
  <c r="BE2594" i="9"/>
  <c r="BF2594" i="9"/>
  <c r="BH2594" i="9"/>
  <c r="BN2594" i="9" s="1"/>
  <c r="BK2594" i="9"/>
  <c r="BB2595" i="9"/>
  <c r="BH2595" i="9" s="1"/>
  <c r="BD2595" i="9"/>
  <c r="BE2595" i="9"/>
  <c r="BF2595" i="9"/>
  <c r="BG2595" i="9"/>
  <c r="BB2596" i="9"/>
  <c r="BD2596" i="9"/>
  <c r="BE2596" i="9"/>
  <c r="BF2596" i="9"/>
  <c r="BG2596" i="9"/>
  <c r="BM2596" i="9" s="1"/>
  <c r="BH2596" i="9"/>
  <c r="BN2596" i="9" s="1"/>
  <c r="BK2596" i="9"/>
  <c r="BB2597" i="9"/>
  <c r="BD2597" i="9"/>
  <c r="BE2597" i="9"/>
  <c r="BK2597" i="9" s="1"/>
  <c r="BF2597" i="9"/>
  <c r="BB2598" i="9"/>
  <c r="BD2598" i="9"/>
  <c r="BE2598" i="9"/>
  <c r="BF2598" i="9"/>
  <c r="BG2598" i="9"/>
  <c r="BM2598" i="9" s="1"/>
  <c r="BH2598" i="9"/>
  <c r="BN2598" i="9" s="1"/>
  <c r="BB2599" i="9"/>
  <c r="BD2599" i="9"/>
  <c r="BE2599" i="9"/>
  <c r="BF2599" i="9"/>
  <c r="BB2600" i="9"/>
  <c r="BD2600" i="9"/>
  <c r="BE2600" i="9"/>
  <c r="BF2600" i="9"/>
  <c r="BB2601" i="9"/>
  <c r="BG2601" i="9" s="1"/>
  <c r="BD2601" i="9"/>
  <c r="BE2601" i="9"/>
  <c r="BC2601" i="9" s="1"/>
  <c r="BF2601" i="9"/>
  <c r="BH2601" i="9"/>
  <c r="BB2602" i="9"/>
  <c r="BD2602" i="9"/>
  <c r="BE2602" i="9"/>
  <c r="BF2602" i="9"/>
  <c r="BB2603" i="9"/>
  <c r="BD2603" i="9"/>
  <c r="BE2603" i="9"/>
  <c r="BF2603" i="9"/>
  <c r="BG2603" i="9"/>
  <c r="BH2603" i="9"/>
  <c r="BN2603" i="9" s="1"/>
  <c r="BB2604" i="9"/>
  <c r="BD2604" i="9"/>
  <c r="BE2604" i="9"/>
  <c r="BK2604" i="9" s="1"/>
  <c r="BF2604" i="9"/>
  <c r="BB2605" i="9"/>
  <c r="BG2605" i="9" s="1"/>
  <c r="BD2605" i="9"/>
  <c r="BE2605" i="9"/>
  <c r="BF2605" i="9"/>
  <c r="BB2606" i="9"/>
  <c r="BG2606" i="9" s="1"/>
  <c r="BM2606" i="9" s="1"/>
  <c r="BD2606" i="9"/>
  <c r="BK2606" i="9" s="1"/>
  <c r="BE2606" i="9"/>
  <c r="BF2606" i="9"/>
  <c r="BH2606" i="9"/>
  <c r="BN2606" i="9" s="1"/>
  <c r="BB2607" i="9"/>
  <c r="BD2607" i="9"/>
  <c r="BE2607" i="9"/>
  <c r="BF2607" i="9"/>
  <c r="BB2608" i="9"/>
  <c r="BG2608" i="9" s="1"/>
  <c r="BD2608" i="9"/>
  <c r="BE2608" i="9"/>
  <c r="BF2608" i="9"/>
  <c r="BB2609" i="9"/>
  <c r="BD2609" i="9"/>
  <c r="BK2609" i="9" s="1"/>
  <c r="BE2609" i="9"/>
  <c r="BF2609" i="9"/>
  <c r="BB2610" i="9"/>
  <c r="BH2610" i="9" s="1"/>
  <c r="BD2610" i="9"/>
  <c r="BE2610" i="9"/>
  <c r="BF2610" i="9"/>
  <c r="BG2610" i="9"/>
  <c r="BB2611" i="9"/>
  <c r="BG2611" i="9" s="1"/>
  <c r="BD2611" i="9"/>
  <c r="BE2611" i="9"/>
  <c r="BF2611" i="9"/>
  <c r="BH2611" i="9"/>
  <c r="BB2612" i="9"/>
  <c r="BG2612" i="9" s="1"/>
  <c r="BD2612" i="9"/>
  <c r="BE2612" i="9"/>
  <c r="BF2612" i="9"/>
  <c r="BB2613" i="9"/>
  <c r="BD2613" i="9"/>
  <c r="BE2613" i="9"/>
  <c r="BF2613" i="9"/>
  <c r="BB2614" i="9"/>
  <c r="BD2614" i="9"/>
  <c r="BK2614" i="9" s="1"/>
  <c r="BE2614" i="9"/>
  <c r="BF2614" i="9"/>
  <c r="BB2615" i="9"/>
  <c r="BH2615" i="9" s="1"/>
  <c r="BD2615" i="9"/>
  <c r="BE2615" i="9"/>
  <c r="BF2615" i="9"/>
  <c r="BG2615" i="9"/>
  <c r="BB2616" i="9"/>
  <c r="BD2616" i="9"/>
  <c r="BK2616" i="9" s="1"/>
  <c r="BE2616" i="9"/>
  <c r="BF2616" i="9"/>
  <c r="BB2617" i="9"/>
  <c r="BG2617" i="9" s="1"/>
  <c r="BD2617" i="9"/>
  <c r="BE2617" i="9"/>
  <c r="BF2617" i="9"/>
  <c r="BM2617" i="9" s="1"/>
  <c r="BB2618" i="9"/>
  <c r="BG2618" i="9" s="1"/>
  <c r="BM2618" i="9" s="1"/>
  <c r="BD2618" i="9"/>
  <c r="BE2618" i="9"/>
  <c r="BF2618" i="9"/>
  <c r="BH2618" i="9"/>
  <c r="BN2618" i="9" s="1"/>
  <c r="BB2619" i="9"/>
  <c r="BD2619" i="9"/>
  <c r="BE2619" i="9"/>
  <c r="BF2619" i="9"/>
  <c r="BB2620" i="9"/>
  <c r="BG2620" i="9" s="1"/>
  <c r="BM2620" i="9" s="1"/>
  <c r="BD2620" i="9"/>
  <c r="BK2620" i="9" s="1"/>
  <c r="BE2620" i="9"/>
  <c r="BF2620" i="9"/>
  <c r="BH2620" i="9"/>
  <c r="BN2620" i="9" s="1"/>
  <c r="BB2621" i="9"/>
  <c r="BD2621" i="9"/>
  <c r="BE2621" i="9"/>
  <c r="BF2621" i="9"/>
  <c r="BK2621" i="9"/>
  <c r="BB2622" i="9"/>
  <c r="BG2622" i="9" s="1"/>
  <c r="BD2622" i="9"/>
  <c r="BE2622" i="9"/>
  <c r="BF2622" i="9"/>
  <c r="BB2623" i="9"/>
  <c r="BH2623" i="9" s="1"/>
  <c r="BD2623" i="9"/>
  <c r="BE2623" i="9"/>
  <c r="BF2623" i="9"/>
  <c r="BG2623" i="9"/>
  <c r="BB2624" i="9"/>
  <c r="BD2624" i="9"/>
  <c r="BE2624" i="9"/>
  <c r="BF2624" i="9"/>
  <c r="BB2625" i="9"/>
  <c r="BG2625" i="9" s="1"/>
  <c r="BD2625" i="9"/>
  <c r="BE2625" i="9"/>
  <c r="BF2625" i="9"/>
  <c r="BM2625" i="9" s="1"/>
  <c r="BB2626" i="9"/>
  <c r="BG2626" i="9" s="1"/>
  <c r="BD2626" i="9"/>
  <c r="BE2626" i="9"/>
  <c r="BF2626" i="9"/>
  <c r="BK2626" i="9"/>
  <c r="BB2627" i="9"/>
  <c r="BD2627" i="9"/>
  <c r="BE2627" i="9"/>
  <c r="BF2627" i="9"/>
  <c r="BB2628" i="9"/>
  <c r="BD2628" i="9"/>
  <c r="BE2628" i="9"/>
  <c r="BK2628" i="9" s="1"/>
  <c r="BF2628" i="9"/>
  <c r="BB2629" i="9"/>
  <c r="BD2629" i="9"/>
  <c r="BE2629" i="9"/>
  <c r="BF2629" i="9"/>
  <c r="BB2630" i="9"/>
  <c r="BH2630" i="9" s="1"/>
  <c r="BN2630" i="9" s="1"/>
  <c r="BD2630" i="9"/>
  <c r="BE2630" i="9"/>
  <c r="BF2630" i="9"/>
  <c r="BG2630" i="9"/>
  <c r="BB2631" i="9"/>
  <c r="BD2631" i="9"/>
  <c r="BE2631" i="9"/>
  <c r="BF2631" i="9"/>
  <c r="BB2632" i="9"/>
  <c r="BH2632" i="9" s="1"/>
  <c r="BD2632" i="9"/>
  <c r="BE2632" i="9"/>
  <c r="BF2632" i="9"/>
  <c r="BB2633" i="9"/>
  <c r="BD2633" i="9"/>
  <c r="BE2633" i="9"/>
  <c r="BF2633" i="9"/>
  <c r="BK2633" i="9"/>
  <c r="BB2634" i="9"/>
  <c r="BD2634" i="9"/>
  <c r="BE2634" i="9"/>
  <c r="BF2634" i="9"/>
  <c r="BB2635" i="9"/>
  <c r="BD2635" i="9"/>
  <c r="BE2635" i="9"/>
  <c r="BF2635" i="9"/>
  <c r="BB2636" i="9"/>
  <c r="BD2636" i="9"/>
  <c r="BK2636" i="9" s="1"/>
  <c r="BE2636" i="9"/>
  <c r="BF2636" i="9"/>
  <c r="BB2637" i="9"/>
  <c r="BG2637" i="9" s="1"/>
  <c r="BD2637" i="9"/>
  <c r="BE2637" i="9"/>
  <c r="BF2637" i="9"/>
  <c r="BB2638" i="9"/>
  <c r="BG2638" i="9" s="1"/>
  <c r="BD2638" i="9"/>
  <c r="BE2638" i="9"/>
  <c r="BC2638" i="9" s="1"/>
  <c r="BF2638" i="9"/>
  <c r="BK2638" i="9"/>
  <c r="BB2639" i="9"/>
  <c r="BD2639" i="9"/>
  <c r="BE2639" i="9"/>
  <c r="BF2639" i="9"/>
  <c r="BB2640" i="9"/>
  <c r="BG2640" i="9" s="1"/>
  <c r="BD2640" i="9"/>
  <c r="BE2640" i="9"/>
  <c r="BF2640" i="9"/>
  <c r="BH2640" i="9"/>
  <c r="BB2641" i="9"/>
  <c r="BD2641" i="9"/>
  <c r="BK2641" i="9" s="1"/>
  <c r="BE2641" i="9"/>
  <c r="BF2641" i="9"/>
  <c r="BB2642" i="9"/>
  <c r="BD2642" i="9"/>
  <c r="BE2642" i="9"/>
  <c r="BF2642" i="9"/>
  <c r="BB2643" i="9"/>
  <c r="BG2643" i="9" s="1"/>
  <c r="BD2643" i="9"/>
  <c r="BE2643" i="9"/>
  <c r="BF2643" i="9"/>
  <c r="BB2644" i="9"/>
  <c r="BG2644" i="9" s="1"/>
  <c r="BD2644" i="9"/>
  <c r="BE2644" i="9"/>
  <c r="BF2644" i="9"/>
  <c r="BB2645" i="9"/>
  <c r="BG2645" i="9" s="1"/>
  <c r="BD2645" i="9"/>
  <c r="BE2645" i="9"/>
  <c r="BF2645" i="9"/>
  <c r="BB2646" i="9"/>
  <c r="BD2646" i="9"/>
  <c r="BK2646" i="9" s="1"/>
  <c r="BE2646" i="9"/>
  <c r="BF2646" i="9"/>
  <c r="BB2647" i="9"/>
  <c r="BG2647" i="9" s="1"/>
  <c r="BD2647" i="9"/>
  <c r="BE2647" i="9"/>
  <c r="BF2647" i="9"/>
  <c r="BB2648" i="9"/>
  <c r="BG2648" i="9" s="1"/>
  <c r="BD2648" i="9"/>
  <c r="BE2648" i="9"/>
  <c r="BF2648" i="9"/>
  <c r="BB2649" i="9"/>
  <c r="BG2649" i="9" s="1"/>
  <c r="BD2649" i="9"/>
  <c r="BE2649" i="9"/>
  <c r="BF2649" i="9"/>
  <c r="BM2649" i="9"/>
  <c r="BB2650" i="9"/>
  <c r="BD2650" i="9"/>
  <c r="BE2650" i="9"/>
  <c r="BF2650" i="9"/>
  <c r="BG2650" i="9"/>
  <c r="BM2650" i="9" s="1"/>
  <c r="BH2650" i="9"/>
  <c r="BN2650" i="9" s="1"/>
  <c r="BB2651" i="9"/>
  <c r="BD2651" i="9"/>
  <c r="BE2651" i="9"/>
  <c r="BF2651" i="9"/>
  <c r="BB2652" i="9"/>
  <c r="BG2652" i="9" s="1"/>
  <c r="BD2652" i="9"/>
  <c r="BK2652" i="9" s="1"/>
  <c r="BE2652" i="9"/>
  <c r="BF2652" i="9"/>
  <c r="BH2652" i="9"/>
  <c r="BN2652" i="9" s="1"/>
  <c r="BB2653" i="9"/>
  <c r="BD2653" i="9"/>
  <c r="BK2653" i="9" s="1"/>
  <c r="BE2653" i="9"/>
  <c r="BF2653" i="9"/>
  <c r="BB2654" i="9"/>
  <c r="BG2654" i="9" s="1"/>
  <c r="BD2654" i="9"/>
  <c r="BE2654" i="9"/>
  <c r="BF2654" i="9"/>
  <c r="BB2655" i="9"/>
  <c r="BH2655" i="9" s="1"/>
  <c r="BD2655" i="9"/>
  <c r="BE2655" i="9"/>
  <c r="BF2655" i="9"/>
  <c r="BG2655" i="9"/>
  <c r="BM2655" i="9" s="1"/>
  <c r="BB2656" i="9"/>
  <c r="BD2656" i="9"/>
  <c r="BE2656" i="9"/>
  <c r="BF2656" i="9"/>
  <c r="BB2657" i="9"/>
  <c r="BG2657" i="9" s="1"/>
  <c r="BD2657" i="9"/>
  <c r="BE2657" i="9"/>
  <c r="BF2657" i="9"/>
  <c r="BH2657" i="9"/>
  <c r="BN2657" i="9" s="1"/>
  <c r="BB2658" i="9"/>
  <c r="BD2658" i="9"/>
  <c r="BE2658" i="9"/>
  <c r="BF2658" i="9"/>
  <c r="BK2658" i="9"/>
  <c r="BB2659" i="9"/>
  <c r="BD2659" i="9"/>
  <c r="BE2659" i="9"/>
  <c r="BF2659" i="9"/>
  <c r="BB2660" i="9"/>
  <c r="BD2660" i="9"/>
  <c r="BE2660" i="9"/>
  <c r="BF2660" i="9"/>
  <c r="BK2660" i="9"/>
  <c r="BB2661" i="9"/>
  <c r="BD2661" i="9"/>
  <c r="BE2661" i="9"/>
  <c r="BK2661" i="9" s="1"/>
  <c r="BF2661" i="9"/>
  <c r="BB2662" i="9"/>
  <c r="BD2662" i="9"/>
  <c r="BE2662" i="9"/>
  <c r="BF2662" i="9"/>
  <c r="BG2662" i="9"/>
  <c r="BH2662" i="9"/>
  <c r="BN2662" i="9" s="1"/>
  <c r="BB2663" i="9"/>
  <c r="BG2663" i="9" s="1"/>
  <c r="BD2663" i="9"/>
  <c r="BE2663" i="9"/>
  <c r="BF2663" i="9"/>
  <c r="BB2664" i="9"/>
  <c r="BD2664" i="9"/>
  <c r="BK2664" i="9" s="1"/>
  <c r="BE2664" i="9"/>
  <c r="BF2664" i="9"/>
  <c r="BB2665" i="9"/>
  <c r="BG2665" i="9" s="1"/>
  <c r="BD2665" i="9"/>
  <c r="BE2665" i="9"/>
  <c r="BF2665" i="9"/>
  <c r="BB2666" i="9"/>
  <c r="BG2666" i="9" s="1"/>
  <c r="BD2666" i="9"/>
  <c r="BK2666" i="9" s="1"/>
  <c r="BE2666" i="9"/>
  <c r="BF2666" i="9"/>
  <c r="BB2667" i="9"/>
  <c r="BG2667" i="9" s="1"/>
  <c r="BD2667" i="9"/>
  <c r="BE2667" i="9"/>
  <c r="BF2667" i="9"/>
  <c r="BH2667" i="9"/>
  <c r="BN2667" i="9" s="1"/>
  <c r="BB2668" i="9"/>
  <c r="BD2668" i="9"/>
  <c r="BE2668" i="9"/>
  <c r="BF2668" i="9"/>
  <c r="BB2669" i="9"/>
  <c r="BG2669" i="9" s="1"/>
  <c r="BD2669" i="9"/>
  <c r="BE2669" i="9"/>
  <c r="BF2669" i="9"/>
  <c r="BB2670" i="9"/>
  <c r="BG2670" i="9" s="1"/>
  <c r="BD2670" i="9"/>
  <c r="BE2670" i="9"/>
  <c r="BC2670" i="9" s="1"/>
  <c r="BF2670" i="9"/>
  <c r="BB2671" i="9"/>
  <c r="BD2671" i="9"/>
  <c r="BE2671" i="9"/>
  <c r="BF2671" i="9"/>
  <c r="BB2672" i="9"/>
  <c r="BD2672" i="9"/>
  <c r="BE2672" i="9"/>
  <c r="BF2672" i="9"/>
  <c r="BB2673" i="9"/>
  <c r="BH2673" i="9" s="1"/>
  <c r="BN2673" i="9" s="1"/>
  <c r="BD2673" i="9"/>
  <c r="BK2673" i="9" s="1"/>
  <c r="BE2673" i="9"/>
  <c r="BF2673" i="9"/>
  <c r="BG2673" i="9"/>
  <c r="BM2673" i="9" s="1"/>
  <c r="BB2674" i="9"/>
  <c r="BG2674" i="9" s="1"/>
  <c r="BD2674" i="9"/>
  <c r="BE2674" i="9"/>
  <c r="BF2674" i="9"/>
  <c r="BB2675" i="9"/>
  <c r="BD2675" i="9"/>
  <c r="BE2675" i="9"/>
  <c r="BF2675" i="9"/>
  <c r="BG2675" i="9"/>
  <c r="BH2675" i="9"/>
  <c r="BB2676" i="9"/>
  <c r="BH2676" i="9" s="1"/>
  <c r="BD2676" i="9"/>
  <c r="BE2676" i="9"/>
  <c r="BF2676" i="9"/>
  <c r="BG2676" i="9"/>
  <c r="BM2676" i="9" s="1"/>
  <c r="BB2677" i="9"/>
  <c r="BD2677" i="9"/>
  <c r="BK2677" i="9" s="1"/>
  <c r="BE2677" i="9"/>
  <c r="BF2677" i="9"/>
  <c r="BB2678" i="9"/>
  <c r="BG2678" i="9" s="1"/>
  <c r="BD2678" i="9"/>
  <c r="BE2678" i="9"/>
  <c r="BC2678" i="9" s="1"/>
  <c r="BF2678" i="9"/>
  <c r="BB2679" i="9"/>
  <c r="BG2679" i="9" s="1"/>
  <c r="BD2679" i="9"/>
  <c r="BE2679" i="9"/>
  <c r="BF2679" i="9"/>
  <c r="BH2679" i="9"/>
  <c r="BB2680" i="9"/>
  <c r="BH2680" i="9" s="1"/>
  <c r="BD2680" i="9"/>
  <c r="BE2680" i="9"/>
  <c r="BF2680" i="9"/>
  <c r="BB2681" i="9"/>
  <c r="BD2681" i="9"/>
  <c r="BK2681" i="9" s="1"/>
  <c r="BE2681" i="9"/>
  <c r="BF2681" i="9"/>
  <c r="BG2681" i="9"/>
  <c r="BM2681" i="9" s="1"/>
  <c r="BH2681" i="9"/>
  <c r="BN2681" i="9" s="1"/>
  <c r="BB2682" i="9"/>
  <c r="BG2682" i="9" s="1"/>
  <c r="BD2682" i="9"/>
  <c r="BE2682" i="9"/>
  <c r="BF2682" i="9"/>
  <c r="BB2683" i="9"/>
  <c r="BH2683" i="9" s="1"/>
  <c r="BD2683" i="9"/>
  <c r="BE2683" i="9"/>
  <c r="BF2683" i="9"/>
  <c r="BG2683" i="9"/>
  <c r="BM2683" i="9" s="1"/>
  <c r="BK2683" i="9"/>
  <c r="BB2684" i="9"/>
  <c r="BH2684" i="9" s="1"/>
  <c r="BN2684" i="9" s="1"/>
  <c r="BD2684" i="9"/>
  <c r="BE2684" i="9"/>
  <c r="BF2684" i="9"/>
  <c r="BG2684" i="9"/>
  <c r="BB2685" i="9"/>
  <c r="BD2685" i="9"/>
  <c r="BE2685" i="9"/>
  <c r="BF2685" i="9"/>
  <c r="BK2685" i="9"/>
  <c r="BB2686" i="9"/>
  <c r="BD2686" i="9"/>
  <c r="BE2686" i="9"/>
  <c r="BF2686" i="9"/>
  <c r="BB2687" i="9"/>
  <c r="BD2687" i="9"/>
  <c r="BE2687" i="9"/>
  <c r="BF2687" i="9"/>
  <c r="BB2688" i="9"/>
  <c r="BH2688" i="9" s="1"/>
  <c r="BD2688" i="9"/>
  <c r="BE2688" i="9"/>
  <c r="BF2688" i="9"/>
  <c r="BG2688" i="9"/>
  <c r="BB2689" i="9"/>
  <c r="BD2689" i="9"/>
  <c r="BK2689" i="9" s="1"/>
  <c r="BE2689" i="9"/>
  <c r="BF2689" i="9"/>
  <c r="BB2690" i="9"/>
  <c r="BG2690" i="9" s="1"/>
  <c r="BD2690" i="9"/>
  <c r="BE2690" i="9"/>
  <c r="BF2690" i="9"/>
  <c r="BH2690" i="9"/>
  <c r="BN2690" i="9" s="1"/>
  <c r="BB2691" i="9"/>
  <c r="BG2691" i="9" s="1"/>
  <c r="BD2691" i="9"/>
  <c r="BE2691" i="9"/>
  <c r="BF2691" i="9"/>
  <c r="BB2692" i="9"/>
  <c r="BG2692" i="9" s="1"/>
  <c r="BD2692" i="9"/>
  <c r="BE2692" i="9"/>
  <c r="BF2692" i="9"/>
  <c r="BH2692" i="9"/>
  <c r="BN2692" i="9" s="1"/>
  <c r="BB2693" i="9"/>
  <c r="BD2693" i="9"/>
  <c r="BE2693" i="9"/>
  <c r="BF2693" i="9"/>
  <c r="BB2694" i="9"/>
  <c r="BG2694" i="9" s="1"/>
  <c r="BD2694" i="9"/>
  <c r="BE2694" i="9"/>
  <c r="BF2694" i="9"/>
  <c r="BH2694" i="9"/>
  <c r="BN2694" i="9" s="1"/>
  <c r="BB2695" i="9"/>
  <c r="BG2695" i="9" s="1"/>
  <c r="BD2695" i="9"/>
  <c r="BE2695" i="9"/>
  <c r="BF2695" i="9"/>
  <c r="BB2696" i="9"/>
  <c r="BG2696" i="9" s="1"/>
  <c r="BD2696" i="9"/>
  <c r="BE2696" i="9"/>
  <c r="BF2696" i="9"/>
  <c r="BB2697" i="9"/>
  <c r="BD2697" i="9"/>
  <c r="BK2697" i="9" s="1"/>
  <c r="BE2697" i="9"/>
  <c r="BF2697" i="9"/>
  <c r="BB2698" i="9"/>
  <c r="BD2698" i="9"/>
  <c r="BE2698" i="9"/>
  <c r="BF2698" i="9"/>
  <c r="BB2699" i="9"/>
  <c r="BG2699" i="9" s="1"/>
  <c r="BD2699" i="9"/>
  <c r="BE2699" i="9"/>
  <c r="BF2699" i="9"/>
  <c r="BB2700" i="9"/>
  <c r="BG2700" i="9" s="1"/>
  <c r="BD2700" i="9"/>
  <c r="BE2700" i="9"/>
  <c r="BF2700" i="9"/>
  <c r="BH2700" i="9"/>
  <c r="BN2700" i="9" s="1"/>
  <c r="BB2701" i="9"/>
  <c r="BD2701" i="9"/>
  <c r="BE2701" i="9"/>
  <c r="BF2701" i="9"/>
  <c r="BK2701" i="9"/>
  <c r="BB2702" i="9"/>
  <c r="BG2702" i="9" s="1"/>
  <c r="BD2702" i="9"/>
  <c r="BE2702" i="9"/>
  <c r="BF2702" i="9"/>
  <c r="BB2703" i="9"/>
  <c r="BG2703" i="9" s="1"/>
  <c r="BD2703" i="9"/>
  <c r="BE2703" i="9"/>
  <c r="BF2703" i="9"/>
  <c r="BB2704" i="9"/>
  <c r="BG2704" i="9" s="1"/>
  <c r="BD2704" i="9"/>
  <c r="BE2704" i="9"/>
  <c r="BF2704" i="9"/>
  <c r="BH2704" i="9"/>
  <c r="BB2705" i="9"/>
  <c r="BD2705" i="9"/>
  <c r="BE2705" i="9"/>
  <c r="BF2705" i="9"/>
  <c r="BK2705" i="9"/>
  <c r="BB2706" i="9"/>
  <c r="BG2706" i="9" s="1"/>
  <c r="BD2706" i="9"/>
  <c r="BE2706" i="9"/>
  <c r="BF2706" i="9"/>
  <c r="BH2706" i="9"/>
  <c r="BN2706" i="9" s="1"/>
  <c r="BB2707" i="9"/>
  <c r="BG2707" i="9" s="1"/>
  <c r="BD2707" i="9"/>
  <c r="BE2707" i="9"/>
  <c r="BF2707" i="9"/>
  <c r="BB2708" i="9"/>
  <c r="BG2708" i="9" s="1"/>
  <c r="BD2708" i="9"/>
  <c r="BE2708" i="9"/>
  <c r="BF2708" i="9"/>
  <c r="BH2708" i="9"/>
  <c r="BN2708" i="9" s="1"/>
  <c r="BB2709" i="9"/>
  <c r="BD2709" i="9"/>
  <c r="BE2709" i="9"/>
  <c r="BF2709" i="9"/>
  <c r="BB2710" i="9"/>
  <c r="BG2710" i="9" s="1"/>
  <c r="BD2710" i="9"/>
  <c r="BE2710" i="9"/>
  <c r="BF2710" i="9"/>
  <c r="BB2711" i="9"/>
  <c r="BG2711" i="9" s="1"/>
  <c r="BD2711" i="9"/>
  <c r="BE2711" i="9"/>
  <c r="BF2711" i="9"/>
  <c r="BB2712" i="9"/>
  <c r="BG2712" i="9" s="1"/>
  <c r="BD2712" i="9"/>
  <c r="BE2712" i="9"/>
  <c r="BF2712" i="9"/>
  <c r="BB2713" i="9"/>
  <c r="BD2713" i="9"/>
  <c r="BE2713" i="9"/>
  <c r="BF2713" i="9"/>
  <c r="BB2714" i="9"/>
  <c r="BG2714" i="9" s="1"/>
  <c r="BD2714" i="9"/>
  <c r="BE2714" i="9"/>
  <c r="BF2714" i="9"/>
  <c r="BH2714" i="9"/>
  <c r="BN2714" i="9" s="1"/>
  <c r="BB2715" i="9"/>
  <c r="BG2715" i="9" s="1"/>
  <c r="BD2715" i="9"/>
  <c r="BE2715" i="9"/>
  <c r="BF2715" i="9"/>
  <c r="BB2716" i="9"/>
  <c r="BG2716" i="9" s="1"/>
  <c r="BD2716" i="9"/>
  <c r="BE2716" i="9"/>
  <c r="BF2716" i="9"/>
  <c r="BH2716" i="9"/>
  <c r="BB2717" i="9"/>
  <c r="BD2717" i="9"/>
  <c r="BE2717" i="9"/>
  <c r="BF2717" i="9"/>
  <c r="BB2718" i="9"/>
  <c r="BG2718" i="9" s="1"/>
  <c r="BD2718" i="9"/>
  <c r="BE2718" i="9"/>
  <c r="BF2718" i="9"/>
  <c r="BB2719" i="9"/>
  <c r="BG2719" i="9" s="1"/>
  <c r="BD2719" i="9"/>
  <c r="BE2719" i="9"/>
  <c r="BF2719" i="9"/>
  <c r="BB2720" i="9"/>
  <c r="BG2720" i="9" s="1"/>
  <c r="BD2720" i="9"/>
  <c r="BE2720" i="9"/>
  <c r="BF2720" i="9"/>
  <c r="BB2721" i="9"/>
  <c r="BD2721" i="9"/>
  <c r="BE2721" i="9"/>
  <c r="BF2721" i="9"/>
  <c r="BB2722" i="9"/>
  <c r="BG2722" i="9" s="1"/>
  <c r="BD2722" i="9"/>
  <c r="BE2722" i="9"/>
  <c r="BF2722" i="9"/>
  <c r="BH2722" i="9"/>
  <c r="BN2722" i="9" s="1"/>
  <c r="BB2723" i="9"/>
  <c r="BD2723" i="9"/>
  <c r="BE2723" i="9"/>
  <c r="BF2723" i="9"/>
  <c r="BB2724" i="9"/>
  <c r="BG2724" i="9" s="1"/>
  <c r="BD2724" i="9"/>
  <c r="BE2724" i="9"/>
  <c r="BF2724" i="9"/>
  <c r="BH2724" i="9"/>
  <c r="BB2725" i="9"/>
  <c r="BG2725" i="9" s="1"/>
  <c r="BD2725" i="9"/>
  <c r="BE2725" i="9"/>
  <c r="BF2725" i="9"/>
  <c r="BH2725" i="9"/>
  <c r="BB2726" i="9"/>
  <c r="BG2726" i="9" s="1"/>
  <c r="BD2726" i="9"/>
  <c r="BE2726" i="9"/>
  <c r="BF2726" i="9"/>
  <c r="BH2726" i="9"/>
  <c r="BN2726" i="9" s="1"/>
  <c r="BB2727" i="9"/>
  <c r="BD2727" i="9"/>
  <c r="BE2727" i="9"/>
  <c r="BF2727" i="9"/>
  <c r="BB2728" i="9"/>
  <c r="BD2728" i="9"/>
  <c r="BE2728" i="9"/>
  <c r="BF2728" i="9"/>
  <c r="BB2729" i="9"/>
  <c r="BG2729" i="9" s="1"/>
  <c r="BD2729" i="9"/>
  <c r="BE2729" i="9"/>
  <c r="BF2729" i="9"/>
  <c r="BB2730" i="9"/>
  <c r="BG2730" i="9" s="1"/>
  <c r="BD2730" i="9"/>
  <c r="BE2730" i="9"/>
  <c r="BF2730" i="9"/>
  <c r="BB2731" i="9"/>
  <c r="BD2731" i="9"/>
  <c r="BE2731" i="9"/>
  <c r="BF2731" i="9"/>
  <c r="BB2732" i="9"/>
  <c r="BG2732" i="9" s="1"/>
  <c r="BD2732" i="9"/>
  <c r="BE2732" i="9"/>
  <c r="BF2732" i="9"/>
  <c r="BH2732" i="9"/>
  <c r="BN2732" i="9" s="1"/>
  <c r="BB2733" i="9"/>
  <c r="BG2733" i="9" s="1"/>
  <c r="BD2733" i="9"/>
  <c r="BE2733" i="9"/>
  <c r="BF2733" i="9"/>
  <c r="BB2734" i="9"/>
  <c r="BG2734" i="9" s="1"/>
  <c r="BD2734" i="9"/>
  <c r="BE2734" i="9"/>
  <c r="BF2734" i="9"/>
  <c r="BB2735" i="9"/>
  <c r="BD2735" i="9"/>
  <c r="BE2735" i="9"/>
  <c r="BF2735" i="9"/>
  <c r="BB2736" i="9"/>
  <c r="BG2736" i="9" s="1"/>
  <c r="BD2736" i="9"/>
  <c r="BE2736" i="9"/>
  <c r="BF2736" i="9"/>
  <c r="BH2736" i="9"/>
  <c r="BB2737" i="9"/>
  <c r="BG2737" i="9" s="1"/>
  <c r="BD2737" i="9"/>
  <c r="BE2737" i="9"/>
  <c r="BF2737" i="9"/>
  <c r="BB2738" i="9"/>
  <c r="BD2738" i="9"/>
  <c r="BE2738" i="9"/>
  <c r="BF2738" i="9"/>
  <c r="BB2739" i="9"/>
  <c r="BG2739" i="9" s="1"/>
  <c r="BD2739" i="9"/>
  <c r="BE2739" i="9"/>
  <c r="BF2739" i="9"/>
  <c r="BB2740" i="9"/>
  <c r="BG2740" i="9" s="1"/>
  <c r="BD2740" i="9"/>
  <c r="BE2740" i="9"/>
  <c r="BF2740" i="9"/>
  <c r="BB2741" i="9"/>
  <c r="BG2741" i="9" s="1"/>
  <c r="BD2741" i="9"/>
  <c r="BE2741" i="9"/>
  <c r="BF2741" i="9"/>
  <c r="BH2741" i="9"/>
  <c r="BN2741" i="9" s="1"/>
  <c r="BB2742" i="9"/>
  <c r="BD2742" i="9"/>
  <c r="BE2742" i="9"/>
  <c r="BF2742" i="9"/>
  <c r="BB2743" i="9"/>
  <c r="BD2743" i="9"/>
  <c r="BE2743" i="9"/>
  <c r="BF2743" i="9"/>
  <c r="BB2744" i="9"/>
  <c r="BG2744" i="9" s="1"/>
  <c r="BD2744" i="9"/>
  <c r="BE2744" i="9"/>
  <c r="BF2744" i="9"/>
  <c r="BB2745" i="9"/>
  <c r="BG2745" i="9" s="1"/>
  <c r="BD2745" i="9"/>
  <c r="BE2745" i="9"/>
  <c r="BF2745" i="9"/>
  <c r="BB2746" i="9"/>
  <c r="BD2746" i="9"/>
  <c r="BE2746" i="9"/>
  <c r="BF2746" i="9"/>
  <c r="BB2747" i="9"/>
  <c r="BG2747" i="9" s="1"/>
  <c r="BD2747" i="9"/>
  <c r="BE2747" i="9"/>
  <c r="BF2747" i="9"/>
  <c r="BB2748" i="9"/>
  <c r="BG2748" i="9" s="1"/>
  <c r="BD2748" i="9"/>
  <c r="BE2748" i="9"/>
  <c r="BF2748" i="9"/>
  <c r="BB2749" i="9"/>
  <c r="BG2749" i="9" s="1"/>
  <c r="BD2749" i="9"/>
  <c r="BE2749" i="9"/>
  <c r="BF2749" i="9"/>
  <c r="BH2749" i="9"/>
  <c r="BB2750" i="9"/>
  <c r="BG2750" i="9" s="1"/>
  <c r="BD2750" i="9"/>
  <c r="BE2750" i="9"/>
  <c r="BF2750" i="9"/>
  <c r="BB2751" i="9"/>
  <c r="BD2751" i="9"/>
  <c r="BE2751" i="9"/>
  <c r="BF2751" i="9"/>
  <c r="BB2752" i="9"/>
  <c r="BG2752" i="9" s="1"/>
  <c r="BD2752" i="9"/>
  <c r="BE2752" i="9"/>
  <c r="BF2752" i="9"/>
  <c r="BB2753" i="9"/>
  <c r="BG2753" i="9" s="1"/>
  <c r="BD2753" i="9"/>
  <c r="BE2753" i="9"/>
  <c r="BF2753" i="9"/>
  <c r="BB2754" i="9"/>
  <c r="BD2754" i="9"/>
  <c r="BE2754" i="9"/>
  <c r="BF2754" i="9"/>
  <c r="BB2755" i="9"/>
  <c r="BG2755" i="9" s="1"/>
  <c r="BD2755" i="9"/>
  <c r="BE2755" i="9"/>
  <c r="BF2755" i="9"/>
  <c r="BB2756" i="9"/>
  <c r="BD2756" i="9"/>
  <c r="BE2756" i="9"/>
  <c r="BF2756" i="9"/>
  <c r="BB2757" i="9"/>
  <c r="BG2757" i="9" s="1"/>
  <c r="BD2757" i="9"/>
  <c r="BE2757" i="9"/>
  <c r="BF2757" i="9"/>
  <c r="BB2758" i="9"/>
  <c r="BG2758" i="9" s="1"/>
  <c r="BD2758" i="9"/>
  <c r="BE2758" i="9"/>
  <c r="BF2758" i="9"/>
  <c r="BB2759" i="9"/>
  <c r="BD2759" i="9"/>
  <c r="BE2759" i="9"/>
  <c r="BF2759" i="9"/>
  <c r="BB2760" i="9"/>
  <c r="BG2760" i="9" s="1"/>
  <c r="BD2760" i="9"/>
  <c r="BE2760" i="9"/>
  <c r="BF2760" i="9"/>
  <c r="BB2761" i="9"/>
  <c r="BG2761" i="9" s="1"/>
  <c r="BD2761" i="9"/>
  <c r="BE2761" i="9"/>
  <c r="BF2761" i="9"/>
  <c r="BB2762" i="9"/>
  <c r="BD2762" i="9"/>
  <c r="BE2762" i="9"/>
  <c r="BF2762" i="9"/>
  <c r="BB2763" i="9"/>
  <c r="BG2763" i="9" s="1"/>
  <c r="BD2763" i="9"/>
  <c r="BE2763" i="9"/>
  <c r="BF2763" i="9"/>
  <c r="BB2764" i="9"/>
  <c r="BG2764" i="9" s="1"/>
  <c r="BD2764" i="9"/>
  <c r="BE2764" i="9"/>
  <c r="BF2764" i="9"/>
  <c r="BB2765" i="9"/>
  <c r="BG2765" i="9" s="1"/>
  <c r="BD2765" i="9"/>
  <c r="BE2765" i="9"/>
  <c r="BF2765" i="9"/>
  <c r="BH2765" i="9"/>
  <c r="BN2765" i="9" s="1"/>
  <c r="BB2766" i="9"/>
  <c r="BG2766" i="9" s="1"/>
  <c r="BD2766" i="9"/>
  <c r="BE2766" i="9"/>
  <c r="BF2766" i="9"/>
  <c r="BB2767" i="9"/>
  <c r="BD2767" i="9"/>
  <c r="BE2767" i="9"/>
  <c r="BF2767" i="9"/>
  <c r="BB2768" i="9"/>
  <c r="BG2768" i="9" s="1"/>
  <c r="BD2768" i="9"/>
  <c r="BE2768" i="9"/>
  <c r="BF2768" i="9"/>
  <c r="BB2769" i="9"/>
  <c r="BG2769" i="9" s="1"/>
  <c r="BD2769" i="9"/>
  <c r="BE2769" i="9"/>
  <c r="BF2769" i="9"/>
  <c r="BB2770" i="9"/>
  <c r="BD2770" i="9"/>
  <c r="BE2770" i="9"/>
  <c r="BF2770" i="9"/>
  <c r="BB2771" i="9"/>
  <c r="BG2771" i="9" s="1"/>
  <c r="BD2771" i="9"/>
  <c r="BE2771" i="9"/>
  <c r="BF2771" i="9"/>
  <c r="BB2772" i="9"/>
  <c r="BG2772" i="9" s="1"/>
  <c r="BD2772" i="9"/>
  <c r="BE2772" i="9"/>
  <c r="BF2772" i="9"/>
  <c r="BB2773" i="9"/>
  <c r="BG2773" i="9" s="1"/>
  <c r="BD2773" i="9"/>
  <c r="BE2773" i="9"/>
  <c r="BF2773" i="9"/>
  <c r="BH2773" i="9"/>
  <c r="BN2773" i="9" s="1"/>
  <c r="BB2774" i="9"/>
  <c r="BG2774" i="9" s="1"/>
  <c r="BD2774" i="9"/>
  <c r="BE2774" i="9"/>
  <c r="BF2774" i="9"/>
  <c r="BH2774" i="9"/>
  <c r="BN2774" i="9" s="1"/>
  <c r="BB2775" i="9"/>
  <c r="BD2775" i="9"/>
  <c r="BE2775" i="9"/>
  <c r="BF2775" i="9"/>
  <c r="BB2776" i="9"/>
  <c r="BG2776" i="9" s="1"/>
  <c r="BD2776" i="9"/>
  <c r="BE2776" i="9"/>
  <c r="BF2776" i="9"/>
  <c r="BB2777" i="9"/>
  <c r="BG2777" i="9" s="1"/>
  <c r="BD2777" i="9"/>
  <c r="BE2777" i="9"/>
  <c r="BF2777" i="9"/>
  <c r="BB2778" i="9"/>
  <c r="BD2778" i="9"/>
  <c r="BE2778" i="9"/>
  <c r="BF2778" i="9"/>
  <c r="BB2779" i="9"/>
  <c r="BG2779" i="9" s="1"/>
  <c r="BD2779" i="9"/>
  <c r="BE2779" i="9"/>
  <c r="BF2779" i="9"/>
  <c r="BB2780" i="9"/>
  <c r="BG2780" i="9" s="1"/>
  <c r="BD2780" i="9"/>
  <c r="BE2780" i="9"/>
  <c r="BF2780" i="9"/>
  <c r="BB2781" i="9"/>
  <c r="BG2781" i="9" s="1"/>
  <c r="BD2781" i="9"/>
  <c r="BE2781" i="9"/>
  <c r="BF2781" i="9"/>
  <c r="BB2782" i="9"/>
  <c r="BG2782" i="9" s="1"/>
  <c r="BD2782" i="9"/>
  <c r="BE2782" i="9"/>
  <c r="BF2782" i="9"/>
  <c r="BH2782" i="9"/>
  <c r="BB2783" i="9"/>
  <c r="BD2783" i="9"/>
  <c r="BE2783" i="9"/>
  <c r="BF2783" i="9"/>
  <c r="BB2784" i="9"/>
  <c r="BG2784" i="9" s="1"/>
  <c r="BD2784" i="9"/>
  <c r="BE2784" i="9"/>
  <c r="BF2784" i="9"/>
  <c r="BB2785" i="9"/>
  <c r="BG2785" i="9" s="1"/>
  <c r="BD2785" i="9"/>
  <c r="BE2785" i="9"/>
  <c r="BF2785" i="9"/>
  <c r="BB2786" i="9"/>
  <c r="BD2786" i="9"/>
  <c r="BE2786" i="9"/>
  <c r="BF2786" i="9"/>
  <c r="BB2787" i="9"/>
  <c r="BG2787" i="9" s="1"/>
  <c r="BD2787" i="9"/>
  <c r="BE2787" i="9"/>
  <c r="BF2787" i="9"/>
  <c r="BB2788" i="9"/>
  <c r="BG2788" i="9" s="1"/>
  <c r="BD2788" i="9"/>
  <c r="BE2788" i="9"/>
  <c r="BF2788" i="9"/>
  <c r="BH2788" i="9"/>
  <c r="BN2788" i="9" s="1"/>
  <c r="BB2789" i="9"/>
  <c r="BG2789" i="9" s="1"/>
  <c r="BD2789" i="9"/>
  <c r="BE2789" i="9"/>
  <c r="BF2789" i="9"/>
  <c r="BB2790" i="9"/>
  <c r="BG2790" i="9" s="1"/>
  <c r="BD2790" i="9"/>
  <c r="BE2790" i="9"/>
  <c r="BF2790" i="9"/>
  <c r="BH2790" i="9"/>
  <c r="BB2791" i="9"/>
  <c r="BD2791" i="9"/>
  <c r="BE2791" i="9"/>
  <c r="BF2791" i="9"/>
  <c r="BB2792" i="9"/>
  <c r="BG2792" i="9" s="1"/>
  <c r="BD2792" i="9"/>
  <c r="BE2792" i="9"/>
  <c r="BF2792" i="9"/>
  <c r="BB2793" i="9"/>
  <c r="BG2793" i="9" s="1"/>
  <c r="BD2793" i="9"/>
  <c r="BE2793" i="9"/>
  <c r="BF2793" i="9"/>
  <c r="BB2794" i="9"/>
  <c r="BD2794" i="9"/>
  <c r="BE2794" i="9"/>
  <c r="BF2794" i="9"/>
  <c r="BB2795" i="9"/>
  <c r="BG2795" i="9" s="1"/>
  <c r="BD2795" i="9"/>
  <c r="BE2795" i="9"/>
  <c r="BF2795" i="9"/>
  <c r="BB2796" i="9"/>
  <c r="BG2796" i="9" s="1"/>
  <c r="BD2796" i="9"/>
  <c r="BE2796" i="9"/>
  <c r="BF2796" i="9"/>
  <c r="BH2796" i="9"/>
  <c r="BN2796" i="9" s="1"/>
  <c r="BB2797" i="9"/>
  <c r="BD2797" i="9"/>
  <c r="BE2797" i="9"/>
  <c r="BF2797" i="9"/>
  <c r="BB2798" i="9"/>
  <c r="BG2798" i="9" s="1"/>
  <c r="BD2798" i="9"/>
  <c r="BE2798" i="9"/>
  <c r="BF2798" i="9"/>
  <c r="BH2798" i="9"/>
  <c r="BB2799" i="9"/>
  <c r="BD2799" i="9"/>
  <c r="BE2799" i="9"/>
  <c r="BF2799" i="9"/>
  <c r="BB2800" i="9"/>
  <c r="BG2800" i="9" s="1"/>
  <c r="BD2800" i="9"/>
  <c r="BE2800" i="9"/>
  <c r="BF2800" i="9"/>
  <c r="BB2801" i="9"/>
  <c r="BG2801" i="9" s="1"/>
  <c r="BD2801" i="9"/>
  <c r="BE2801" i="9"/>
  <c r="BF2801" i="9"/>
  <c r="BB2802" i="9"/>
  <c r="BD2802" i="9"/>
  <c r="BE2802" i="9"/>
  <c r="BF2802" i="9"/>
  <c r="BB2803" i="9"/>
  <c r="BG2803" i="9" s="1"/>
  <c r="BD2803" i="9"/>
  <c r="BE2803" i="9"/>
  <c r="BF2803" i="9"/>
  <c r="BB2804" i="9"/>
  <c r="BG2804" i="9" s="1"/>
  <c r="BD2804" i="9"/>
  <c r="BE2804" i="9"/>
  <c r="BF2804" i="9"/>
  <c r="BH2804" i="9"/>
  <c r="BB2805" i="9"/>
  <c r="BG2805" i="9" s="1"/>
  <c r="BD2805" i="9"/>
  <c r="BE2805" i="9"/>
  <c r="BF2805" i="9"/>
  <c r="BB2806" i="9"/>
  <c r="BG2806" i="9" s="1"/>
  <c r="BD2806" i="9"/>
  <c r="BE2806" i="9"/>
  <c r="BF2806" i="9"/>
  <c r="BH2806" i="9"/>
  <c r="BN2806" i="9" s="1"/>
  <c r="BB2807" i="9"/>
  <c r="BD2807" i="9"/>
  <c r="BE2807" i="9"/>
  <c r="BF2807" i="9"/>
  <c r="BB2808" i="9"/>
  <c r="BG2808" i="9" s="1"/>
  <c r="BD2808" i="9"/>
  <c r="BE2808" i="9"/>
  <c r="BF2808" i="9"/>
  <c r="BB2809" i="9"/>
  <c r="BG2809" i="9" s="1"/>
  <c r="BD2809" i="9"/>
  <c r="BE2809" i="9"/>
  <c r="BF2809" i="9"/>
  <c r="BB2810" i="9"/>
  <c r="BD2810" i="9"/>
  <c r="BE2810" i="9"/>
  <c r="BF2810" i="9"/>
  <c r="BB2811" i="9"/>
  <c r="BG2811" i="9" s="1"/>
  <c r="BD2811" i="9"/>
  <c r="BE2811" i="9"/>
  <c r="BF2811" i="9"/>
  <c r="BB2812" i="9"/>
  <c r="BG2812" i="9" s="1"/>
  <c r="BD2812" i="9"/>
  <c r="BE2812" i="9"/>
  <c r="BF2812" i="9"/>
  <c r="BH2812" i="9"/>
  <c r="BN2812" i="9" s="1"/>
  <c r="BB2813" i="9"/>
  <c r="BG2813" i="9" s="1"/>
  <c r="BD2813" i="9"/>
  <c r="BE2813" i="9"/>
  <c r="BF2813" i="9"/>
  <c r="BB2814" i="9"/>
  <c r="BG2814" i="9" s="1"/>
  <c r="BD2814" i="9"/>
  <c r="BE2814" i="9"/>
  <c r="BF2814" i="9"/>
  <c r="BH2814" i="9"/>
  <c r="BN2814" i="9" s="1"/>
  <c r="BB2815" i="9"/>
  <c r="BD2815" i="9"/>
  <c r="BE2815" i="9"/>
  <c r="BF2815" i="9"/>
  <c r="BB2816" i="9"/>
  <c r="BG2816" i="9" s="1"/>
  <c r="BD2816" i="9"/>
  <c r="BE2816" i="9"/>
  <c r="BF2816" i="9"/>
  <c r="BB2817" i="9"/>
  <c r="BG2817" i="9" s="1"/>
  <c r="BD2817" i="9"/>
  <c r="BE2817" i="9"/>
  <c r="BF2817" i="9"/>
  <c r="BB2818" i="9"/>
  <c r="BD2818" i="9"/>
  <c r="BE2818" i="9"/>
  <c r="BF2818" i="9"/>
  <c r="BB2819" i="9"/>
  <c r="BG2819" i="9" s="1"/>
  <c r="BD2819" i="9"/>
  <c r="BE2819" i="9"/>
  <c r="BF2819" i="9"/>
  <c r="BB2820" i="9"/>
  <c r="BG2820" i="9" s="1"/>
  <c r="BD2820" i="9"/>
  <c r="BE2820" i="9"/>
  <c r="BF2820" i="9"/>
  <c r="BH2820" i="9"/>
  <c r="BN2820" i="9" s="1"/>
  <c r="BB2821" i="9"/>
  <c r="BG2821" i="9" s="1"/>
  <c r="BD2821" i="9"/>
  <c r="BE2821" i="9"/>
  <c r="BF2821" i="9"/>
  <c r="BB2822" i="9"/>
  <c r="BG2822" i="9" s="1"/>
  <c r="BD2822" i="9"/>
  <c r="BE2822" i="9"/>
  <c r="BF2822" i="9"/>
  <c r="BB2823" i="9"/>
  <c r="BD2823" i="9"/>
  <c r="BE2823" i="9"/>
  <c r="BF2823" i="9"/>
  <c r="BB2824" i="9"/>
  <c r="BG2824" i="9" s="1"/>
  <c r="BD2824" i="9"/>
  <c r="BE2824" i="9"/>
  <c r="BF2824" i="9"/>
  <c r="BB2825" i="9"/>
  <c r="BG2825" i="9" s="1"/>
  <c r="BD2825" i="9"/>
  <c r="BE2825" i="9"/>
  <c r="BF2825" i="9"/>
  <c r="BB2826" i="9"/>
  <c r="BD2826" i="9"/>
  <c r="BE2826" i="9"/>
  <c r="BF2826" i="9"/>
  <c r="BB2827" i="9"/>
  <c r="BG2827" i="9" s="1"/>
  <c r="BD2827" i="9"/>
  <c r="BE2827" i="9"/>
  <c r="BF2827" i="9"/>
  <c r="BB2828" i="9"/>
  <c r="BG2828" i="9" s="1"/>
  <c r="BD2828" i="9"/>
  <c r="BE2828" i="9"/>
  <c r="BF2828" i="9"/>
  <c r="BH2828" i="9"/>
  <c r="BN2828" i="9" s="1"/>
  <c r="BB2829" i="9"/>
  <c r="BG2829" i="9" s="1"/>
  <c r="BD2829" i="9"/>
  <c r="BE2829" i="9"/>
  <c r="BF2829" i="9"/>
  <c r="BH2829" i="9"/>
  <c r="BN2829" i="9" s="1"/>
  <c r="BB2830" i="9"/>
  <c r="BG2830" i="9" s="1"/>
  <c r="BD2830" i="9"/>
  <c r="BE2830" i="9"/>
  <c r="BF2830" i="9"/>
  <c r="BB2831" i="9"/>
  <c r="BD2831" i="9"/>
  <c r="BE2831" i="9"/>
  <c r="BF2831" i="9"/>
  <c r="BB2832" i="9"/>
  <c r="BG2832" i="9" s="1"/>
  <c r="BD2832" i="9"/>
  <c r="BE2832" i="9"/>
  <c r="BF2832" i="9"/>
  <c r="BB2833" i="9"/>
  <c r="BG2833" i="9" s="1"/>
  <c r="BD2833" i="9"/>
  <c r="BE2833" i="9"/>
  <c r="BF2833" i="9"/>
  <c r="BB2834" i="9"/>
  <c r="BD2834" i="9"/>
  <c r="BE2834" i="9"/>
  <c r="BF2834" i="9"/>
  <c r="BB2835" i="9"/>
  <c r="BG2835" i="9" s="1"/>
  <c r="BD2835" i="9"/>
  <c r="BE2835" i="9"/>
  <c r="BF2835" i="9"/>
  <c r="BB2836" i="9"/>
  <c r="BG2836" i="9" s="1"/>
  <c r="BD2836" i="9"/>
  <c r="BE2836" i="9"/>
  <c r="BF2836" i="9"/>
  <c r="BB2837" i="9"/>
  <c r="BG2837" i="9" s="1"/>
  <c r="BD2837" i="9"/>
  <c r="BE2837" i="9"/>
  <c r="BF2837" i="9"/>
  <c r="BH2837" i="9"/>
  <c r="BB2838" i="9"/>
  <c r="BD2838" i="9"/>
  <c r="BE2838" i="9"/>
  <c r="BF2838" i="9"/>
  <c r="BB2839" i="9"/>
  <c r="BD2839" i="9"/>
  <c r="BE2839" i="9"/>
  <c r="BF2839" i="9"/>
  <c r="BB2840" i="9"/>
  <c r="BG2840" i="9" s="1"/>
  <c r="BD2840" i="9"/>
  <c r="BE2840" i="9"/>
  <c r="BF2840" i="9"/>
  <c r="BB2841" i="9"/>
  <c r="BG2841" i="9" s="1"/>
  <c r="BD2841" i="9"/>
  <c r="BE2841" i="9"/>
  <c r="BF2841" i="9"/>
  <c r="BB2842" i="9"/>
  <c r="BD2842" i="9"/>
  <c r="BE2842" i="9"/>
  <c r="BF2842" i="9"/>
  <c r="BB2843" i="9"/>
  <c r="BG2843" i="9" s="1"/>
  <c r="BD2843" i="9"/>
  <c r="BE2843" i="9"/>
  <c r="BF2843" i="9"/>
  <c r="BB2844" i="9"/>
  <c r="BG2844" i="9" s="1"/>
  <c r="BD2844" i="9"/>
  <c r="BE2844" i="9"/>
  <c r="BF2844" i="9"/>
  <c r="BB2845" i="9"/>
  <c r="BG2845" i="9" s="1"/>
  <c r="BD2845" i="9"/>
  <c r="BE2845" i="9"/>
  <c r="BF2845" i="9"/>
  <c r="BH2845" i="9"/>
  <c r="BB2846" i="9"/>
  <c r="BG2846" i="9" s="1"/>
  <c r="BD2846" i="9"/>
  <c r="BE2846" i="9"/>
  <c r="BF2846" i="9"/>
  <c r="BB2847" i="9"/>
  <c r="BD2847" i="9"/>
  <c r="BE2847" i="9"/>
  <c r="BF2847" i="9"/>
  <c r="BB2848" i="9"/>
  <c r="BG2848" i="9" s="1"/>
  <c r="BD2848" i="9"/>
  <c r="BE2848" i="9"/>
  <c r="BF2848" i="9"/>
  <c r="BB2849" i="9"/>
  <c r="BG2849" i="9" s="1"/>
  <c r="BD2849" i="9"/>
  <c r="BE2849" i="9"/>
  <c r="BF2849" i="9"/>
  <c r="BB2850" i="9"/>
  <c r="BD2850" i="9"/>
  <c r="BE2850" i="9"/>
  <c r="BF2850" i="9"/>
  <c r="BB2851" i="9"/>
  <c r="BG2851" i="9" s="1"/>
  <c r="BD2851" i="9"/>
  <c r="BE2851" i="9"/>
  <c r="BF2851" i="9"/>
  <c r="BB2852" i="9"/>
  <c r="BD2852" i="9"/>
  <c r="BE2852" i="9"/>
  <c r="BF2852" i="9"/>
  <c r="BB2853" i="9"/>
  <c r="BG2853" i="9" s="1"/>
  <c r="BD2853" i="9"/>
  <c r="BE2853" i="9"/>
  <c r="BF2853" i="9"/>
  <c r="BH2853" i="9"/>
  <c r="BN2853" i="9" s="1"/>
  <c r="BB2854" i="9"/>
  <c r="BG2854" i="9" s="1"/>
  <c r="BD2854" i="9"/>
  <c r="BE2854" i="9"/>
  <c r="BF2854" i="9"/>
  <c r="BB2855" i="9"/>
  <c r="BD2855" i="9"/>
  <c r="BE2855" i="9"/>
  <c r="BF2855" i="9"/>
  <c r="BB2856" i="9"/>
  <c r="BG2856" i="9" s="1"/>
  <c r="BD2856" i="9"/>
  <c r="BE2856" i="9"/>
  <c r="BF2856" i="9"/>
  <c r="BB2857" i="9"/>
  <c r="BG2857" i="9" s="1"/>
  <c r="BD2857" i="9"/>
  <c r="BE2857" i="9"/>
  <c r="BF2857" i="9"/>
  <c r="BB2858" i="9"/>
  <c r="BD2858" i="9"/>
  <c r="BE2858" i="9"/>
  <c r="BF2858" i="9"/>
  <c r="BB2859" i="9"/>
  <c r="BG2859" i="9" s="1"/>
  <c r="BD2859" i="9"/>
  <c r="BE2859" i="9"/>
  <c r="BF2859" i="9"/>
  <c r="BB2860" i="9"/>
  <c r="BG2860" i="9" s="1"/>
  <c r="BD2860" i="9"/>
  <c r="BE2860" i="9"/>
  <c r="BF2860" i="9"/>
  <c r="BB2861" i="9"/>
  <c r="BG2861" i="9" s="1"/>
  <c r="BD2861" i="9"/>
  <c r="BE2861" i="9"/>
  <c r="BF2861" i="9"/>
  <c r="BH2861" i="9"/>
  <c r="BN2861" i="9" s="1"/>
  <c r="BB2862" i="9"/>
  <c r="BG2862" i="9" s="1"/>
  <c r="BD2862" i="9"/>
  <c r="BE2862" i="9"/>
  <c r="BF2862" i="9"/>
  <c r="BB2863" i="9"/>
  <c r="BD2863" i="9"/>
  <c r="BE2863" i="9"/>
  <c r="BF2863" i="9"/>
  <c r="BB2864" i="9"/>
  <c r="BG2864" i="9" s="1"/>
  <c r="BD2864" i="9"/>
  <c r="BE2864" i="9"/>
  <c r="BF2864" i="9"/>
  <c r="BB2865" i="9"/>
  <c r="BG2865" i="9" s="1"/>
  <c r="BD2865" i="9"/>
  <c r="BE2865" i="9"/>
  <c r="BF2865" i="9"/>
  <c r="BB2866" i="9"/>
  <c r="BD2866" i="9"/>
  <c r="BE2866" i="9"/>
  <c r="BF2866" i="9"/>
  <c r="BB2867" i="9"/>
  <c r="BG2867" i="9" s="1"/>
  <c r="BD2867" i="9"/>
  <c r="BE2867" i="9"/>
  <c r="BF2867" i="9"/>
  <c r="BB2868" i="9"/>
  <c r="BG2868" i="9" s="1"/>
  <c r="BD2868" i="9"/>
  <c r="BE2868" i="9"/>
  <c r="BF2868" i="9"/>
  <c r="BB2869" i="9"/>
  <c r="BG2869" i="9" s="1"/>
  <c r="BD2869" i="9"/>
  <c r="BE2869" i="9"/>
  <c r="BF2869" i="9"/>
  <c r="BH2869" i="9"/>
  <c r="BN2869" i="9" s="1"/>
  <c r="BB2870" i="9"/>
  <c r="BG2870" i="9" s="1"/>
  <c r="BD2870" i="9"/>
  <c r="BE2870" i="9"/>
  <c r="BF2870" i="9"/>
  <c r="BH2870" i="9"/>
  <c r="BN2870" i="9" s="1"/>
  <c r="BB2871" i="9"/>
  <c r="BD2871" i="9"/>
  <c r="BE2871" i="9"/>
  <c r="BF2871" i="9"/>
  <c r="BB2872" i="9"/>
  <c r="BG2872" i="9" s="1"/>
  <c r="BD2872" i="9"/>
  <c r="BE2872" i="9"/>
  <c r="BF2872" i="9"/>
  <c r="BB2873" i="9"/>
  <c r="BG2873" i="9" s="1"/>
  <c r="BD2873" i="9"/>
  <c r="BE2873" i="9"/>
  <c r="BF2873" i="9"/>
  <c r="BB2874" i="9"/>
  <c r="BD2874" i="9"/>
  <c r="BE2874" i="9"/>
  <c r="BF2874" i="9"/>
  <c r="BB2875" i="9"/>
  <c r="BG2875" i="9" s="1"/>
  <c r="BD2875" i="9"/>
  <c r="BE2875" i="9"/>
  <c r="BF2875" i="9"/>
  <c r="BB2876" i="9"/>
  <c r="BG2876" i="9" s="1"/>
  <c r="BD2876" i="9"/>
  <c r="BE2876" i="9"/>
  <c r="BF2876" i="9"/>
  <c r="BB2877" i="9"/>
  <c r="BG2877" i="9" s="1"/>
  <c r="BD2877" i="9"/>
  <c r="BE2877" i="9"/>
  <c r="BF2877" i="9"/>
  <c r="BB2878" i="9"/>
  <c r="BG2878" i="9" s="1"/>
  <c r="BD2878" i="9"/>
  <c r="BE2878" i="9"/>
  <c r="BF2878" i="9"/>
  <c r="BH2878" i="9"/>
  <c r="BB2879" i="9"/>
  <c r="BD2879" i="9"/>
  <c r="BE2879" i="9"/>
  <c r="BF2879" i="9"/>
  <c r="BB2880" i="9"/>
  <c r="BG2880" i="9" s="1"/>
  <c r="BD2880" i="9"/>
  <c r="BE2880" i="9"/>
  <c r="BF2880" i="9"/>
  <c r="BB2881" i="9"/>
  <c r="BG2881" i="9" s="1"/>
  <c r="BD2881" i="9"/>
  <c r="BE2881" i="9"/>
  <c r="BF2881" i="9"/>
  <c r="BB2882" i="9"/>
  <c r="BD2882" i="9"/>
  <c r="BE2882" i="9"/>
  <c r="BF2882" i="9"/>
  <c r="BB2883" i="9"/>
  <c r="BG2883" i="9" s="1"/>
  <c r="BD2883" i="9"/>
  <c r="BE2883" i="9"/>
  <c r="BF2883" i="9"/>
  <c r="BB2884" i="9"/>
  <c r="BG2884" i="9" s="1"/>
  <c r="BD2884" i="9"/>
  <c r="BE2884" i="9"/>
  <c r="BF2884" i="9"/>
  <c r="BH2884" i="9"/>
  <c r="BN2884" i="9" s="1"/>
  <c r="BB2885" i="9"/>
  <c r="BG2885" i="9" s="1"/>
  <c r="BD2885" i="9"/>
  <c r="BE2885" i="9"/>
  <c r="BF2885" i="9"/>
  <c r="BB2886" i="9"/>
  <c r="BG2886" i="9" s="1"/>
  <c r="BD2886" i="9"/>
  <c r="BE2886" i="9"/>
  <c r="BF2886" i="9"/>
  <c r="BH2886" i="9"/>
  <c r="BB2887" i="9"/>
  <c r="BD2887" i="9"/>
  <c r="BE2887" i="9"/>
  <c r="BF2887" i="9"/>
  <c r="BB2888" i="9"/>
  <c r="BG2888" i="9" s="1"/>
  <c r="BD2888" i="9"/>
  <c r="BE2888" i="9"/>
  <c r="BF2888" i="9"/>
  <c r="BB2889" i="9"/>
  <c r="BG2889" i="9" s="1"/>
  <c r="BD2889" i="9"/>
  <c r="BE2889" i="9"/>
  <c r="BF2889" i="9"/>
  <c r="BB2890" i="9"/>
  <c r="BD2890" i="9"/>
  <c r="BE2890" i="9"/>
  <c r="BF2890" i="9"/>
  <c r="BB2891" i="9"/>
  <c r="BG2891" i="9" s="1"/>
  <c r="BD2891" i="9"/>
  <c r="BE2891" i="9"/>
  <c r="BF2891" i="9"/>
  <c r="BB2892" i="9"/>
  <c r="BG2892" i="9" s="1"/>
  <c r="BD2892" i="9"/>
  <c r="BE2892" i="9"/>
  <c r="BF2892" i="9"/>
  <c r="BH2892" i="9"/>
  <c r="BN2892" i="9" s="1"/>
  <c r="BB2893" i="9"/>
  <c r="BD2893" i="9"/>
  <c r="BE2893" i="9"/>
  <c r="BF2893" i="9"/>
  <c r="BB2894" i="9"/>
  <c r="BG2894" i="9" s="1"/>
  <c r="BD2894" i="9"/>
  <c r="BE2894" i="9"/>
  <c r="BF2894" i="9"/>
  <c r="BH2894" i="9"/>
  <c r="BN2894" i="9" s="1"/>
  <c r="BB2895" i="9"/>
  <c r="BD2895" i="9"/>
  <c r="BE2895" i="9"/>
  <c r="BF2895" i="9"/>
  <c r="BB2896" i="9"/>
  <c r="BG2896" i="9" s="1"/>
  <c r="BD2896" i="9"/>
  <c r="BE2896" i="9"/>
  <c r="BF2896" i="9"/>
  <c r="BB2897" i="9"/>
  <c r="BG2897" i="9" s="1"/>
  <c r="BD2897" i="9"/>
  <c r="BE2897" i="9"/>
  <c r="BF2897" i="9"/>
  <c r="BB2898" i="9"/>
  <c r="BD2898" i="9"/>
  <c r="BE2898" i="9"/>
  <c r="BF2898" i="9"/>
  <c r="BB2899" i="9"/>
  <c r="BG2899" i="9" s="1"/>
  <c r="BD2899" i="9"/>
  <c r="BE2899" i="9"/>
  <c r="BF2899" i="9"/>
  <c r="BB2900" i="9"/>
  <c r="BG2900" i="9" s="1"/>
  <c r="BD2900" i="9"/>
  <c r="BE2900" i="9"/>
  <c r="BF2900" i="9"/>
  <c r="BH2900" i="9"/>
  <c r="BB2901" i="9"/>
  <c r="BG2901" i="9" s="1"/>
  <c r="BD2901" i="9"/>
  <c r="BE2901" i="9"/>
  <c r="BF2901" i="9"/>
  <c r="BB2902" i="9"/>
  <c r="BG2902" i="9" s="1"/>
  <c r="BD2902" i="9"/>
  <c r="BE2902" i="9"/>
  <c r="BF2902" i="9"/>
  <c r="BH2902" i="9"/>
  <c r="BN2902" i="9" s="1"/>
  <c r="BB2903" i="9"/>
  <c r="BD2903" i="9"/>
  <c r="BE2903" i="9"/>
  <c r="BF2903" i="9"/>
  <c r="BB2904" i="9"/>
  <c r="BG2904" i="9" s="1"/>
  <c r="BD2904" i="9"/>
  <c r="BE2904" i="9"/>
  <c r="BF2904" i="9"/>
  <c r="BB2905" i="9"/>
  <c r="BG2905" i="9" s="1"/>
  <c r="BD2905" i="9"/>
  <c r="BE2905" i="9"/>
  <c r="BF2905" i="9"/>
  <c r="BB2906" i="9"/>
  <c r="BD2906" i="9"/>
  <c r="BE2906" i="9"/>
  <c r="BF2906" i="9"/>
  <c r="BB2907" i="9"/>
  <c r="BG2907" i="9" s="1"/>
  <c r="BD2907" i="9"/>
  <c r="BE2907" i="9"/>
  <c r="BF2907" i="9"/>
  <c r="BB2908" i="9"/>
  <c r="BG2908" i="9" s="1"/>
  <c r="BD2908" i="9"/>
  <c r="BE2908" i="9"/>
  <c r="BF2908" i="9"/>
  <c r="BH2908" i="9"/>
  <c r="BN2908" i="9" s="1"/>
  <c r="BB2909" i="9"/>
  <c r="BG2909" i="9" s="1"/>
  <c r="BD2909" i="9"/>
  <c r="BE2909" i="9"/>
  <c r="BF2909" i="9"/>
  <c r="BB2910" i="9"/>
  <c r="BG2910" i="9" s="1"/>
  <c r="BD2910" i="9"/>
  <c r="BE2910" i="9"/>
  <c r="BF2910" i="9"/>
  <c r="BH2910" i="9"/>
  <c r="BN2910" i="9" s="1"/>
  <c r="BB2911" i="9"/>
  <c r="BG2911" i="9" s="1"/>
  <c r="BD2911" i="9"/>
  <c r="BE2911" i="9"/>
  <c r="BF2911" i="9"/>
  <c r="BH2911" i="9"/>
  <c r="BN2911" i="9" s="1"/>
  <c r="BB2912" i="9"/>
  <c r="BG2912" i="9" s="1"/>
  <c r="BD2912" i="9"/>
  <c r="BE2912" i="9"/>
  <c r="BF2912" i="9"/>
  <c r="BB2913" i="9"/>
  <c r="BG2913" i="9" s="1"/>
  <c r="BD2913" i="9"/>
  <c r="BE2913" i="9"/>
  <c r="BF2913" i="9"/>
  <c r="BB2914" i="9"/>
  <c r="BD2914" i="9"/>
  <c r="BE2914" i="9"/>
  <c r="BF2914" i="9"/>
  <c r="BB2915" i="9"/>
  <c r="BG2915" i="9" s="1"/>
  <c r="BD2915" i="9"/>
  <c r="BE2915" i="9"/>
  <c r="BF2915" i="9"/>
  <c r="BB2916" i="9"/>
  <c r="BG2916" i="9" s="1"/>
  <c r="BD2916" i="9"/>
  <c r="BE2916" i="9"/>
  <c r="BF2916" i="9"/>
  <c r="BH2916" i="9"/>
  <c r="BN2916" i="9" s="1"/>
  <c r="BB2917" i="9"/>
  <c r="BG2917" i="9" s="1"/>
  <c r="BD2917" i="9"/>
  <c r="BE2917" i="9"/>
  <c r="BF2917" i="9"/>
  <c r="BB2918" i="9"/>
  <c r="BG2918" i="9" s="1"/>
  <c r="BD2918" i="9"/>
  <c r="BE2918" i="9"/>
  <c r="BF2918" i="9"/>
  <c r="BH2918" i="9"/>
  <c r="BB2919" i="9"/>
  <c r="BG2919" i="9" s="1"/>
  <c r="BD2919" i="9"/>
  <c r="BE2919" i="9"/>
  <c r="BF2919" i="9"/>
  <c r="BH2919" i="9"/>
  <c r="BN2919" i="9" s="1"/>
  <c r="BB2920" i="9"/>
  <c r="BG2920" i="9" s="1"/>
  <c r="BD2920" i="9"/>
  <c r="BE2920" i="9"/>
  <c r="BF2920" i="9"/>
  <c r="BB2921" i="9"/>
  <c r="BG2921" i="9" s="1"/>
  <c r="BD2921" i="9"/>
  <c r="BE2921" i="9"/>
  <c r="BF2921" i="9"/>
  <c r="BB2922" i="9"/>
  <c r="BD2922" i="9"/>
  <c r="BE2922" i="9"/>
  <c r="BF2922" i="9"/>
  <c r="BB2923" i="9"/>
  <c r="BG2923" i="9" s="1"/>
  <c r="BD2923" i="9"/>
  <c r="BE2923" i="9"/>
  <c r="BF2923" i="9"/>
  <c r="BB2924" i="9"/>
  <c r="BG2924" i="9" s="1"/>
  <c r="BD2924" i="9"/>
  <c r="BE2924" i="9"/>
  <c r="BF2924" i="9"/>
  <c r="BH2924" i="9"/>
  <c r="BN2924" i="9" s="1"/>
  <c r="BB2925" i="9"/>
  <c r="BG2925" i="9" s="1"/>
  <c r="BD2925" i="9"/>
  <c r="BE2925" i="9"/>
  <c r="BF2925" i="9"/>
  <c r="BB2926" i="9"/>
  <c r="BG2926" i="9" s="1"/>
  <c r="BD2926" i="9"/>
  <c r="BE2926" i="9"/>
  <c r="BF2926" i="9"/>
  <c r="BH2926" i="9"/>
  <c r="BB2927" i="9"/>
  <c r="BG2927" i="9" s="1"/>
  <c r="BD2927" i="9"/>
  <c r="BE2927" i="9"/>
  <c r="BF2927" i="9"/>
  <c r="BH2927" i="9"/>
  <c r="BN2927" i="9" s="1"/>
  <c r="BB2928" i="9"/>
  <c r="BG2928" i="9" s="1"/>
  <c r="BD2928" i="9"/>
  <c r="BE2928" i="9"/>
  <c r="BF2928" i="9"/>
  <c r="BB2929" i="9"/>
  <c r="BG2929" i="9" s="1"/>
  <c r="BD2929" i="9"/>
  <c r="BE2929" i="9"/>
  <c r="BF2929" i="9"/>
  <c r="BB2930" i="9"/>
  <c r="BD2930" i="9"/>
  <c r="BE2930" i="9"/>
  <c r="BF2930" i="9"/>
  <c r="BB2931" i="9"/>
  <c r="BG2931" i="9" s="1"/>
  <c r="BD2931" i="9"/>
  <c r="BE2931" i="9"/>
  <c r="BF2931" i="9"/>
  <c r="BB2932" i="9"/>
  <c r="BG2932" i="9" s="1"/>
  <c r="BD2932" i="9"/>
  <c r="BE2932" i="9"/>
  <c r="BF2932" i="9"/>
  <c r="BH2932" i="9"/>
  <c r="BN2932" i="9" s="1"/>
  <c r="BB2933" i="9"/>
  <c r="BG2933" i="9" s="1"/>
  <c r="BD2933" i="9"/>
  <c r="BE2933" i="9"/>
  <c r="BF2933" i="9"/>
  <c r="BB2934" i="9"/>
  <c r="BG2934" i="9" s="1"/>
  <c r="BD2934" i="9"/>
  <c r="BE2934" i="9"/>
  <c r="BF2934" i="9"/>
  <c r="BB2935" i="9"/>
  <c r="BG2935" i="9" s="1"/>
  <c r="BD2935" i="9"/>
  <c r="BE2935" i="9"/>
  <c r="BF2935" i="9"/>
  <c r="BH2935" i="9"/>
  <c r="BN2935" i="9" s="1"/>
  <c r="BB2936" i="9"/>
  <c r="BG2936" i="9" s="1"/>
  <c r="BD2936" i="9"/>
  <c r="BE2936" i="9"/>
  <c r="BF2936" i="9"/>
  <c r="BB2937" i="9"/>
  <c r="BD2937" i="9"/>
  <c r="BE2937" i="9"/>
  <c r="BF2937" i="9"/>
  <c r="BK2937" i="9"/>
  <c r="BB2938" i="9"/>
  <c r="BG2938" i="9" s="1"/>
  <c r="BD2938" i="9"/>
  <c r="BE2938" i="9"/>
  <c r="BF2938" i="9"/>
  <c r="BM2938" i="9" s="1"/>
  <c r="BB2939" i="9"/>
  <c r="BG2939" i="9" s="1"/>
  <c r="BD2939" i="9"/>
  <c r="BE2939" i="9"/>
  <c r="BF2939" i="9"/>
  <c r="BH2939" i="9"/>
  <c r="BN2939" i="9" s="1"/>
  <c r="BB2940" i="9"/>
  <c r="BG2940" i="9" s="1"/>
  <c r="BD2940" i="9"/>
  <c r="BE2940" i="9"/>
  <c r="BF2940" i="9"/>
  <c r="BB2941" i="9"/>
  <c r="BG2941" i="9" s="1"/>
  <c r="BD2941" i="9"/>
  <c r="BE2941" i="9"/>
  <c r="BF2941" i="9"/>
  <c r="BB2942" i="9"/>
  <c r="BG2942" i="9" s="1"/>
  <c r="BD2942" i="9"/>
  <c r="BE2942" i="9"/>
  <c r="BF2942" i="9"/>
  <c r="BH2942" i="9"/>
  <c r="BB2943" i="9"/>
  <c r="BG2943" i="9" s="1"/>
  <c r="BD2943" i="9"/>
  <c r="BE2943" i="9"/>
  <c r="BF2943" i="9"/>
  <c r="BB2944" i="9"/>
  <c r="BD2944" i="9"/>
  <c r="BE2944" i="9"/>
  <c r="BF2944" i="9"/>
  <c r="BB2945" i="9"/>
  <c r="BG2945" i="9" s="1"/>
  <c r="BD2945" i="9"/>
  <c r="BE2945" i="9"/>
  <c r="BF2945" i="9"/>
  <c r="BH2945" i="9"/>
  <c r="BK2945" i="9"/>
  <c r="BB2946" i="9"/>
  <c r="BD2946" i="9"/>
  <c r="BE2946" i="9"/>
  <c r="BF2946" i="9"/>
  <c r="BB2947" i="9"/>
  <c r="BG2947" i="9" s="1"/>
  <c r="BD2947" i="9"/>
  <c r="BE2947" i="9"/>
  <c r="BF2947" i="9"/>
  <c r="BB2948" i="9"/>
  <c r="BG2948" i="9" s="1"/>
  <c r="BD2948" i="9"/>
  <c r="BE2948" i="9"/>
  <c r="BF2948" i="9"/>
  <c r="BB2949" i="9"/>
  <c r="BG2949" i="9" s="1"/>
  <c r="BD2949" i="9"/>
  <c r="BK2949" i="9" s="1"/>
  <c r="BE2949" i="9"/>
  <c r="BF2949" i="9"/>
  <c r="BB2950" i="9"/>
  <c r="BG2950" i="9" s="1"/>
  <c r="BD2950" i="9"/>
  <c r="BE2950" i="9"/>
  <c r="BF2950" i="9"/>
  <c r="BB2951" i="9"/>
  <c r="BD2951" i="9"/>
  <c r="BE2951" i="9"/>
  <c r="BF2951" i="9"/>
  <c r="BB2952" i="9"/>
  <c r="BG2952" i="9" s="1"/>
  <c r="BD2952" i="9"/>
  <c r="BE2952" i="9"/>
  <c r="BF2952" i="9"/>
  <c r="BB2953" i="9"/>
  <c r="BG2953" i="9" s="1"/>
  <c r="BD2953" i="9"/>
  <c r="BE2953" i="9"/>
  <c r="BF2953" i="9"/>
  <c r="BH2953" i="9"/>
  <c r="BN2953" i="9" s="1"/>
  <c r="BB2954" i="9"/>
  <c r="BG2954" i="9" s="1"/>
  <c r="BD2954" i="9"/>
  <c r="BE2954" i="9"/>
  <c r="BF2954" i="9"/>
  <c r="BB2955" i="9"/>
  <c r="BG2955" i="9" s="1"/>
  <c r="BD2955" i="9"/>
  <c r="BE2955" i="9"/>
  <c r="BF2955" i="9"/>
  <c r="BH2955" i="9"/>
  <c r="BN2955" i="9" s="1"/>
  <c r="BB2956" i="9"/>
  <c r="BG2956" i="9" s="1"/>
  <c r="BD2956" i="9"/>
  <c r="BE2956" i="9"/>
  <c r="BF2956" i="9"/>
  <c r="BB2957" i="9"/>
  <c r="BG2957" i="9" s="1"/>
  <c r="BD2957" i="9"/>
  <c r="BE2957" i="9"/>
  <c r="BF2957" i="9"/>
  <c r="BB2958" i="9"/>
  <c r="BD2958" i="9"/>
  <c r="BE2958" i="9"/>
  <c r="BF2958" i="9"/>
  <c r="BB2959" i="9"/>
  <c r="BD2959" i="9"/>
  <c r="BE2959" i="9"/>
  <c r="BF2959" i="9"/>
  <c r="BB2960" i="9"/>
  <c r="BG2960" i="9" s="1"/>
  <c r="BD2960" i="9"/>
  <c r="BE2960" i="9"/>
  <c r="BF2960" i="9"/>
  <c r="BH2960" i="9"/>
  <c r="BN2960" i="9" s="1"/>
  <c r="BB2961" i="9"/>
  <c r="BG2961" i="9" s="1"/>
  <c r="BD2961" i="9"/>
  <c r="BE2961" i="9"/>
  <c r="BF2961" i="9"/>
  <c r="BB2962" i="9"/>
  <c r="BG2962" i="9" s="1"/>
  <c r="BM2962" i="9" s="1"/>
  <c r="BD2962" i="9"/>
  <c r="BE2962" i="9"/>
  <c r="BF2962" i="9"/>
  <c r="BB2963" i="9"/>
  <c r="BD2963" i="9"/>
  <c r="BE2963" i="9"/>
  <c r="BF2963" i="9"/>
  <c r="BG2963" i="9"/>
  <c r="BH2963" i="9"/>
  <c r="BB2964" i="9"/>
  <c r="BD2964" i="9"/>
  <c r="BE2964" i="9"/>
  <c r="BF2964" i="9"/>
  <c r="BB2965" i="9"/>
  <c r="BG2965" i="9" s="1"/>
  <c r="BD2965" i="9"/>
  <c r="BE2965" i="9"/>
  <c r="BF2965" i="9"/>
  <c r="BK2965" i="9"/>
  <c r="BB2966" i="9"/>
  <c r="BG2966" i="9" s="1"/>
  <c r="BD2966" i="9"/>
  <c r="BE2966" i="9"/>
  <c r="BF2966" i="9"/>
  <c r="BB2967" i="9"/>
  <c r="BD2967" i="9"/>
  <c r="BE2967" i="9"/>
  <c r="BF2967" i="9"/>
  <c r="BG2967" i="9"/>
  <c r="BM2967" i="9" s="1"/>
  <c r="BH2967" i="9"/>
  <c r="BN2967" i="9" s="1"/>
  <c r="BB2968" i="9"/>
  <c r="BG2968" i="9" s="1"/>
  <c r="BD2968" i="9"/>
  <c r="BE2968" i="9"/>
  <c r="BF2968" i="9"/>
  <c r="BB2969" i="9"/>
  <c r="BD2969" i="9"/>
  <c r="BE2969" i="9"/>
  <c r="BF2969" i="9"/>
  <c r="BK2969" i="9"/>
  <c r="BB2970" i="9"/>
  <c r="BG2970" i="9" s="1"/>
  <c r="BD2970" i="9"/>
  <c r="BE2970" i="9"/>
  <c r="BF2970" i="9"/>
  <c r="BM2970" i="9" s="1"/>
  <c r="BH2970" i="9"/>
  <c r="BB2971" i="9"/>
  <c r="BG2971" i="9" s="1"/>
  <c r="BD2971" i="9"/>
  <c r="BE2971" i="9"/>
  <c r="BF2971" i="9"/>
  <c r="BB2972" i="9"/>
  <c r="BG2972" i="9" s="1"/>
  <c r="BD2972" i="9"/>
  <c r="BE2972" i="9"/>
  <c r="BF2972" i="9"/>
  <c r="BB2973" i="9"/>
  <c r="BG2973" i="9" s="1"/>
  <c r="BD2973" i="9"/>
  <c r="BK2973" i="9" s="1"/>
  <c r="BE2973" i="9"/>
  <c r="BF2973" i="9"/>
  <c r="BB2974" i="9"/>
  <c r="BG2974" i="9" s="1"/>
  <c r="BD2974" i="9"/>
  <c r="BE2974" i="9"/>
  <c r="BF2974" i="9"/>
  <c r="BB2975" i="9"/>
  <c r="BG2975" i="9" s="1"/>
  <c r="BD2975" i="9"/>
  <c r="BE2975" i="9"/>
  <c r="BF2975" i="9"/>
  <c r="BK2975" i="9"/>
  <c r="BB2976" i="9"/>
  <c r="BG2976" i="9" s="1"/>
  <c r="BD2976" i="9"/>
  <c r="BE2976" i="9"/>
  <c r="BF2976" i="9"/>
  <c r="BB2977" i="9"/>
  <c r="BG2977" i="9" s="1"/>
  <c r="BD2977" i="9"/>
  <c r="BE2977" i="9"/>
  <c r="BF2977" i="9"/>
  <c r="BB2978" i="9"/>
  <c r="BG2978" i="9" s="1"/>
  <c r="BM2978" i="9" s="1"/>
  <c r="BD2978" i="9"/>
  <c r="BE2978" i="9"/>
  <c r="BF2978" i="9"/>
  <c r="BB2979" i="9"/>
  <c r="BH2979" i="9" s="1"/>
  <c r="BD2979" i="9"/>
  <c r="BE2979" i="9"/>
  <c r="BF2979" i="9"/>
  <c r="BG2979" i="9"/>
  <c r="BB2980" i="9"/>
  <c r="BG2980" i="9" s="1"/>
  <c r="BD2980" i="9"/>
  <c r="BE2980" i="9"/>
  <c r="BF2980" i="9"/>
  <c r="BB2981" i="9"/>
  <c r="BG2981" i="9" s="1"/>
  <c r="BD2981" i="9"/>
  <c r="BE2981" i="9"/>
  <c r="BF2981" i="9"/>
  <c r="BB2982" i="9"/>
  <c r="BD2982" i="9"/>
  <c r="BE2982" i="9"/>
  <c r="BF2982" i="9"/>
  <c r="BB2983" i="9"/>
  <c r="BG2983" i="9" s="1"/>
  <c r="BD2983" i="9"/>
  <c r="BE2983" i="9"/>
  <c r="BF2983" i="9"/>
  <c r="BB2984" i="9"/>
  <c r="BG2984" i="9" s="1"/>
  <c r="BD2984" i="9"/>
  <c r="BE2984" i="9"/>
  <c r="BF2984" i="9"/>
  <c r="BB2985" i="9"/>
  <c r="BG2985" i="9" s="1"/>
  <c r="BD2985" i="9"/>
  <c r="BK2985" i="9" s="1"/>
  <c r="BE2985" i="9"/>
  <c r="BF2985" i="9"/>
  <c r="BB2986" i="9"/>
  <c r="BG2986" i="9" s="1"/>
  <c r="BD2986" i="9"/>
  <c r="BE2986" i="9"/>
  <c r="BF2986" i="9"/>
  <c r="BM2986" i="9"/>
  <c r="BB2987" i="9"/>
  <c r="BG2987" i="9" s="1"/>
  <c r="BD2987" i="9"/>
  <c r="BK2987" i="9" s="1"/>
  <c r="BE2987" i="9"/>
  <c r="BF2987" i="9"/>
  <c r="BB2988" i="9"/>
  <c r="BG2988" i="9" s="1"/>
  <c r="BD2988" i="9"/>
  <c r="BE2988" i="9"/>
  <c r="BF2988" i="9"/>
  <c r="BH2988" i="9"/>
  <c r="BN2988" i="9" s="1"/>
  <c r="BB2989" i="9"/>
  <c r="BD2989" i="9"/>
  <c r="BE2989" i="9"/>
  <c r="BF2989" i="9"/>
  <c r="BK2989" i="9"/>
  <c r="BB2990" i="9"/>
  <c r="BG2990" i="9" s="1"/>
  <c r="BD2990" i="9"/>
  <c r="BE2990" i="9"/>
  <c r="BF2990" i="9"/>
  <c r="BM2990" i="9" s="1"/>
  <c r="BH2990" i="9"/>
  <c r="BB2991" i="9"/>
  <c r="BG2991" i="9" s="1"/>
  <c r="BD2991" i="9"/>
  <c r="BK2991" i="9" s="1"/>
  <c r="BE2991" i="9"/>
  <c r="BF2991" i="9"/>
  <c r="BB2992" i="9"/>
  <c r="BD2992" i="9"/>
  <c r="BE2992" i="9"/>
  <c r="BF2992" i="9"/>
  <c r="BB2993" i="9"/>
  <c r="BG2993" i="9" s="1"/>
  <c r="BD2993" i="9"/>
  <c r="BE2993" i="9"/>
  <c r="BF2993" i="9"/>
  <c r="BB2994" i="9"/>
  <c r="BG2994" i="9" s="1"/>
  <c r="BM2994" i="9" s="1"/>
  <c r="BD2994" i="9"/>
  <c r="BE2994" i="9"/>
  <c r="BF2994" i="9"/>
  <c r="BB2995" i="9"/>
  <c r="BH2995" i="9" s="1"/>
  <c r="BD2995" i="9"/>
  <c r="BE2995" i="9"/>
  <c r="BF2995" i="9"/>
  <c r="BB2996" i="9"/>
  <c r="BG2996" i="9" s="1"/>
  <c r="BD2996" i="9"/>
  <c r="BE2996" i="9"/>
  <c r="BF2996" i="9"/>
  <c r="BB2997" i="9"/>
  <c r="BD2997" i="9"/>
  <c r="BE2997" i="9"/>
  <c r="BF2997" i="9"/>
  <c r="BB2998" i="9"/>
  <c r="BD2998" i="9"/>
  <c r="BE2998" i="9"/>
  <c r="BF2998" i="9"/>
  <c r="BB2999" i="9"/>
  <c r="BG2999" i="9" s="1"/>
  <c r="BM2999" i="9" s="1"/>
  <c r="BD2999" i="9"/>
  <c r="BE2999" i="9"/>
  <c r="BF2999" i="9"/>
  <c r="BB3000" i="9"/>
  <c r="BG3000" i="9" s="1"/>
  <c r="BD3000" i="9"/>
  <c r="BE3000" i="9"/>
  <c r="BF3000" i="9"/>
  <c r="BB3001" i="9"/>
  <c r="BH3001" i="9" s="1"/>
  <c r="BN3001" i="9" s="1"/>
  <c r="BD3001" i="9"/>
  <c r="BK3001" i="9" s="1"/>
  <c r="BE3001" i="9"/>
  <c r="BF3001" i="9"/>
  <c r="BG3001" i="9"/>
  <c r="BB3002" i="9"/>
  <c r="BD3002" i="9"/>
  <c r="BE3002" i="9"/>
  <c r="BF3002" i="9"/>
  <c r="BB3003" i="9"/>
  <c r="BD3003" i="9"/>
  <c r="BK3003" i="9" s="1"/>
  <c r="BE3003" i="9"/>
  <c r="BF3003" i="9"/>
  <c r="BG3003" i="9"/>
  <c r="BH3003" i="9"/>
  <c r="BN3003" i="9" s="1"/>
  <c r="BB3004" i="9"/>
  <c r="BG3004" i="9" s="1"/>
  <c r="BD3004" i="9"/>
  <c r="BE3004" i="9"/>
  <c r="BF3004" i="9"/>
  <c r="BH3004" i="9"/>
  <c r="BB3005" i="9"/>
  <c r="BG3005" i="9" s="1"/>
  <c r="BD3005" i="9"/>
  <c r="BK3005" i="9" s="1"/>
  <c r="BE3005" i="9"/>
  <c r="BF3005" i="9"/>
  <c r="BB3006" i="9"/>
  <c r="BD3006" i="9"/>
  <c r="BE3006" i="9"/>
  <c r="BF3006" i="9"/>
  <c r="BB3007" i="9"/>
  <c r="BG3007" i="9" s="1"/>
  <c r="BD3007" i="9"/>
  <c r="BE3007" i="9"/>
  <c r="BF3007" i="9"/>
  <c r="BK3007" i="9"/>
  <c r="BB3008" i="9"/>
  <c r="BG3008" i="9" s="1"/>
  <c r="BD3008" i="9"/>
  <c r="BE3008" i="9"/>
  <c r="BF3008" i="9"/>
  <c r="BB3009" i="9"/>
  <c r="BD3009" i="9"/>
  <c r="BE3009" i="9"/>
  <c r="BK3009" i="9" s="1"/>
  <c r="BF3009" i="9"/>
  <c r="BB3010" i="9"/>
  <c r="BG3010" i="9" s="1"/>
  <c r="BM3010" i="9" s="1"/>
  <c r="BD3010" i="9"/>
  <c r="BE3010" i="9"/>
  <c r="BF3010" i="9"/>
  <c r="BH3010" i="9"/>
  <c r="BN3010" i="9" s="1"/>
  <c r="BB3011" i="9"/>
  <c r="BH3011" i="9" s="1"/>
  <c r="BD3011" i="9"/>
  <c r="BE3011" i="9"/>
  <c r="BF3011" i="9"/>
  <c r="BB3012" i="9"/>
  <c r="BG3012" i="9" s="1"/>
  <c r="BD3012" i="9"/>
  <c r="BE3012" i="9"/>
  <c r="BF3012" i="9"/>
  <c r="BB3013" i="9"/>
  <c r="BG3013" i="9" s="1"/>
  <c r="BD3013" i="9"/>
  <c r="BE3013" i="9"/>
  <c r="BF3013" i="9"/>
  <c r="BB3014" i="9"/>
  <c r="BD3014" i="9"/>
  <c r="BE3014" i="9"/>
  <c r="BF3014" i="9"/>
  <c r="BB3015" i="9"/>
  <c r="BG3015" i="9" s="1"/>
  <c r="BM3015" i="9" s="1"/>
  <c r="BD3015" i="9"/>
  <c r="BE3015" i="9"/>
  <c r="BF3015" i="9"/>
  <c r="BB3016" i="9"/>
  <c r="BG3016" i="9" s="1"/>
  <c r="BM3016" i="9" s="1"/>
  <c r="BD3016" i="9"/>
  <c r="BE3016" i="9"/>
  <c r="BF3016" i="9"/>
  <c r="BB3017" i="9"/>
  <c r="BH3017" i="9" s="1"/>
  <c r="BN3017" i="9" s="1"/>
  <c r="BD3017" i="9"/>
  <c r="BK3017" i="9" s="1"/>
  <c r="BE3017" i="9"/>
  <c r="BF3017" i="9"/>
  <c r="BG3017" i="9"/>
  <c r="BB3018" i="9"/>
  <c r="BD3018" i="9"/>
  <c r="BE3018" i="9"/>
  <c r="BF3018" i="9"/>
  <c r="BB3019" i="9"/>
  <c r="BD3019" i="9"/>
  <c r="BK3019" i="9" s="1"/>
  <c r="BE3019" i="9"/>
  <c r="BF3019" i="9"/>
  <c r="BG3019" i="9"/>
  <c r="BH3019" i="9"/>
  <c r="BN3019" i="9" s="1"/>
  <c r="BB3020" i="9"/>
  <c r="BG3020" i="9" s="1"/>
  <c r="BD3020" i="9"/>
  <c r="BE3020" i="9"/>
  <c r="BF3020" i="9"/>
  <c r="BB3021" i="9"/>
  <c r="BG3021" i="9" s="1"/>
  <c r="BD3021" i="9"/>
  <c r="BE3021" i="9"/>
  <c r="BF3021" i="9"/>
  <c r="BH3021" i="9"/>
  <c r="BK3021" i="9"/>
  <c r="BB3022" i="9"/>
  <c r="BG3022" i="9" s="1"/>
  <c r="BD3022" i="9"/>
  <c r="BE3022" i="9"/>
  <c r="BF3022" i="9"/>
  <c r="BB3023" i="9"/>
  <c r="BD3023" i="9"/>
  <c r="BE3023" i="9"/>
  <c r="BK3023" i="9" s="1"/>
  <c r="BF3023" i="9"/>
  <c r="BB3024" i="9"/>
  <c r="BG3024" i="9" s="1"/>
  <c r="BD3024" i="9"/>
  <c r="BE3024" i="9"/>
  <c r="BF3024" i="9"/>
  <c r="BB3025" i="9"/>
  <c r="BD3025" i="9"/>
  <c r="BE3025" i="9"/>
  <c r="BF3025" i="9"/>
  <c r="BK3025" i="9"/>
  <c r="BB3026" i="9"/>
  <c r="BG3026" i="9" s="1"/>
  <c r="BD3026" i="9"/>
  <c r="BE3026" i="9"/>
  <c r="BF3026" i="9"/>
  <c r="BM3026" i="9" s="1"/>
  <c r="BB3027" i="9"/>
  <c r="BG3027" i="9" s="1"/>
  <c r="BD3027" i="9"/>
  <c r="BK3027" i="9" s="1"/>
  <c r="BE3027" i="9"/>
  <c r="BF3027" i="9"/>
  <c r="BB3028" i="9"/>
  <c r="BD3028" i="9"/>
  <c r="BE3028" i="9"/>
  <c r="BF3028" i="9"/>
  <c r="BG3028" i="9"/>
  <c r="BH3028" i="9"/>
  <c r="BN3028" i="9" s="1"/>
  <c r="BB3029" i="9"/>
  <c r="BG3029" i="9" s="1"/>
  <c r="BM3029" i="9" s="1"/>
  <c r="BD3029" i="9"/>
  <c r="BE3029" i="9"/>
  <c r="BF3029" i="9"/>
  <c r="BK3029" i="9"/>
  <c r="BB3030" i="9"/>
  <c r="BD3030" i="9"/>
  <c r="BE3030" i="9"/>
  <c r="BF3030" i="9"/>
  <c r="BK3030" i="9"/>
  <c r="BB3031" i="9"/>
  <c r="BG3031" i="9" s="1"/>
  <c r="BD3031" i="9"/>
  <c r="BE3031" i="9"/>
  <c r="BF3031" i="9"/>
  <c r="BB3032" i="9"/>
  <c r="BD3032" i="9"/>
  <c r="BE3032" i="9"/>
  <c r="BF3032" i="9"/>
  <c r="BB3033" i="9"/>
  <c r="BG3033" i="9" s="1"/>
  <c r="BD3033" i="9"/>
  <c r="BE3033" i="9"/>
  <c r="BF3033" i="9"/>
  <c r="BB3034" i="9"/>
  <c r="BG3034" i="9" s="1"/>
  <c r="BD3034" i="9"/>
  <c r="BE3034" i="9"/>
  <c r="BF3034" i="9"/>
  <c r="BB3035" i="9"/>
  <c r="BD3035" i="9"/>
  <c r="BE3035" i="9"/>
  <c r="BF3035" i="9"/>
  <c r="BB3036" i="9"/>
  <c r="BD3036" i="9"/>
  <c r="BE3036" i="9"/>
  <c r="BF3036" i="9"/>
  <c r="BK3036" i="9"/>
  <c r="BB3037" i="9"/>
  <c r="BD3037" i="9"/>
  <c r="BE3037" i="9"/>
  <c r="BF3037" i="9"/>
  <c r="BG3037" i="9"/>
  <c r="BH3037" i="9"/>
  <c r="BB3038" i="9"/>
  <c r="BG3038" i="9" s="1"/>
  <c r="BD3038" i="9"/>
  <c r="BE3038" i="9"/>
  <c r="BF3038" i="9"/>
  <c r="BB3039" i="9"/>
  <c r="BD3039" i="9"/>
  <c r="BE3039" i="9"/>
  <c r="BF3039" i="9"/>
  <c r="BB3040" i="9"/>
  <c r="BD3040" i="9"/>
  <c r="BE3040" i="9"/>
  <c r="BF3040" i="9"/>
  <c r="BK3040" i="9"/>
  <c r="BB3041" i="9"/>
  <c r="BG3041" i="9" s="1"/>
  <c r="BM3041" i="9" s="1"/>
  <c r="BD3041" i="9"/>
  <c r="BE3041" i="9"/>
  <c r="BF3041" i="9"/>
  <c r="BB3042" i="9"/>
  <c r="BH3042" i="9" s="1"/>
  <c r="BN3042" i="9" s="1"/>
  <c r="BD3042" i="9"/>
  <c r="BE3042" i="9"/>
  <c r="BF3042" i="9"/>
  <c r="BG3042" i="9"/>
  <c r="BB3043" i="9"/>
  <c r="BG3043" i="9" s="1"/>
  <c r="BD3043" i="9"/>
  <c r="BE3043" i="9"/>
  <c r="BF3043" i="9"/>
  <c r="BB3044" i="9"/>
  <c r="BD3044" i="9"/>
  <c r="BK3044" i="9" s="1"/>
  <c r="BE3044" i="9"/>
  <c r="BF3044" i="9"/>
  <c r="BB3045" i="9"/>
  <c r="BD3045" i="9"/>
  <c r="BE3045" i="9"/>
  <c r="BF3045" i="9"/>
  <c r="BB3046" i="9"/>
  <c r="BG3046" i="9" s="1"/>
  <c r="BD3046" i="9"/>
  <c r="BE3046" i="9"/>
  <c r="BF3046" i="9"/>
  <c r="BB3047" i="9"/>
  <c r="BD3047" i="9"/>
  <c r="BK3047" i="9" s="1"/>
  <c r="BE3047" i="9"/>
  <c r="BF3047" i="9"/>
  <c r="BB3048" i="9"/>
  <c r="BG3048" i="9" s="1"/>
  <c r="BD3048" i="9"/>
  <c r="BE3048" i="9"/>
  <c r="BF3048" i="9"/>
  <c r="BH3048" i="9"/>
  <c r="BB3049" i="9"/>
  <c r="BD3049" i="9"/>
  <c r="BE3049" i="9"/>
  <c r="BF3049" i="9"/>
  <c r="BB3050" i="9"/>
  <c r="BD3050" i="9"/>
  <c r="BE3050" i="9"/>
  <c r="BF3050" i="9"/>
  <c r="BB3051" i="9"/>
  <c r="BD3051" i="9"/>
  <c r="BE3051" i="9"/>
  <c r="BK3051" i="9" s="1"/>
  <c r="BF3051" i="9"/>
  <c r="BB3052" i="9"/>
  <c r="BG3052" i="9" s="1"/>
  <c r="BD3052" i="9"/>
  <c r="BE3052" i="9"/>
  <c r="BF3052" i="9"/>
  <c r="BB3053" i="9"/>
  <c r="BD3053" i="9"/>
  <c r="BE3053" i="9"/>
  <c r="BF3053" i="9"/>
  <c r="BB3054" i="9"/>
  <c r="BH3054" i="9" s="1"/>
  <c r="BN3054" i="9" s="1"/>
  <c r="BD3054" i="9"/>
  <c r="BE3054" i="9"/>
  <c r="BF3054" i="9"/>
  <c r="BG3054" i="9"/>
  <c r="BM3054" i="9" s="1"/>
  <c r="BB3055" i="9"/>
  <c r="BG3055" i="9" s="1"/>
  <c r="BD3055" i="9"/>
  <c r="BE3055" i="9"/>
  <c r="BF3055" i="9"/>
  <c r="BB3056" i="9"/>
  <c r="BD3056" i="9"/>
  <c r="BK3056" i="9" s="1"/>
  <c r="BE3056" i="9"/>
  <c r="BF3056" i="9"/>
  <c r="BB3057" i="9"/>
  <c r="BD3057" i="9"/>
  <c r="BE3057" i="9"/>
  <c r="BF3057" i="9"/>
  <c r="BB3058" i="9"/>
  <c r="BG3058" i="9" s="1"/>
  <c r="BD3058" i="9"/>
  <c r="BE3058" i="9"/>
  <c r="BF3058" i="9"/>
  <c r="BB3059" i="9"/>
  <c r="BG3059" i="9" s="1"/>
  <c r="BD3059" i="9"/>
  <c r="BK3059" i="9" s="1"/>
  <c r="BE3059" i="9"/>
  <c r="BF3059" i="9"/>
  <c r="BB3060" i="9"/>
  <c r="BD3060" i="9"/>
  <c r="BE3060" i="9"/>
  <c r="BF3060" i="9"/>
  <c r="BB3061" i="9"/>
  <c r="BH3061" i="9" s="1"/>
  <c r="BN3061" i="9" s="1"/>
  <c r="BD3061" i="9"/>
  <c r="BE3061" i="9"/>
  <c r="BF3061" i="9"/>
  <c r="BG3061" i="9"/>
  <c r="BM3061" i="9" s="1"/>
  <c r="BB3062" i="9"/>
  <c r="BG3062" i="9" s="1"/>
  <c r="BD3062" i="9"/>
  <c r="BE3062" i="9"/>
  <c r="BF3062" i="9"/>
  <c r="BB3063" i="9"/>
  <c r="BD3063" i="9"/>
  <c r="BE3063" i="9"/>
  <c r="BK3063" i="9" s="1"/>
  <c r="BF3063" i="9"/>
  <c r="BB3064" i="9"/>
  <c r="BG3064" i="9" s="1"/>
  <c r="BD3064" i="9"/>
  <c r="BE3064" i="9"/>
  <c r="BF3064" i="9"/>
  <c r="BB3065" i="9"/>
  <c r="BD3065" i="9"/>
  <c r="BE3065" i="9"/>
  <c r="BF3065" i="9"/>
  <c r="BB3066" i="9"/>
  <c r="BH3066" i="9" s="1"/>
  <c r="BN3066" i="9" s="1"/>
  <c r="BD3066" i="9"/>
  <c r="BE3066" i="9"/>
  <c r="BF3066" i="9"/>
  <c r="BG3066" i="9"/>
  <c r="BB3067" i="9"/>
  <c r="BD3067" i="9"/>
  <c r="BE3067" i="9"/>
  <c r="BF3067" i="9"/>
  <c r="BB3068" i="9"/>
  <c r="BG3068" i="9" s="1"/>
  <c r="BD3068" i="9"/>
  <c r="BE3068" i="9"/>
  <c r="BK3068" i="9" s="1"/>
  <c r="BF3068" i="9"/>
  <c r="BH3068" i="9"/>
  <c r="BB3069" i="9"/>
  <c r="BD3069" i="9"/>
  <c r="BE3069" i="9"/>
  <c r="BF3069" i="9"/>
  <c r="BB3070" i="9"/>
  <c r="BD3070" i="9"/>
  <c r="BE3070" i="9"/>
  <c r="BF3070" i="9"/>
  <c r="BG3070" i="9"/>
  <c r="BM3070" i="9" s="1"/>
  <c r="BH3070" i="9"/>
  <c r="BN3070" i="9" s="1"/>
  <c r="BB3071" i="9"/>
  <c r="BG3071" i="9" s="1"/>
  <c r="BD3071" i="9"/>
  <c r="BE3071" i="9"/>
  <c r="BF3071" i="9"/>
  <c r="BB3072" i="9"/>
  <c r="BD3072" i="9"/>
  <c r="BK3072" i="9" s="1"/>
  <c r="BE3072" i="9"/>
  <c r="BF3072" i="9"/>
  <c r="BB3073" i="9"/>
  <c r="BH3073" i="9" s="1"/>
  <c r="BD3073" i="9"/>
  <c r="BE3073" i="9"/>
  <c r="BF3073" i="9"/>
  <c r="BG3073" i="9"/>
  <c r="BB3074" i="9"/>
  <c r="BG3074" i="9" s="1"/>
  <c r="BD3074" i="9"/>
  <c r="BE3074" i="9"/>
  <c r="BF3074" i="9"/>
  <c r="BB3075" i="9"/>
  <c r="BG3075" i="9" s="1"/>
  <c r="BD3075" i="9"/>
  <c r="BE3075" i="9"/>
  <c r="BF3075" i="9"/>
  <c r="BH3075" i="9"/>
  <c r="BN3075" i="9" s="1"/>
  <c r="BK3075" i="9"/>
  <c r="BB3076" i="9"/>
  <c r="BD3076" i="9"/>
  <c r="BE3076" i="9"/>
  <c r="BF3076" i="9"/>
  <c r="BB3077" i="9"/>
  <c r="BG3077" i="9" s="1"/>
  <c r="BM3077" i="9" s="1"/>
  <c r="BD3077" i="9"/>
  <c r="BE3077" i="9"/>
  <c r="BF3077" i="9"/>
  <c r="BH3077" i="9"/>
  <c r="BN3077" i="9" s="1"/>
  <c r="BB3078" i="9"/>
  <c r="BG3078" i="9" s="1"/>
  <c r="BD3078" i="9"/>
  <c r="BE3078" i="9"/>
  <c r="BF3078" i="9"/>
  <c r="BB3079" i="9"/>
  <c r="BD3079" i="9"/>
  <c r="BK3079" i="9" s="1"/>
  <c r="BE3079" i="9"/>
  <c r="BF3079" i="9"/>
  <c r="BB3080" i="9"/>
  <c r="BG3080" i="9" s="1"/>
  <c r="BD3080" i="9"/>
  <c r="BE3080" i="9"/>
  <c r="BF3080" i="9"/>
  <c r="BB3081" i="9"/>
  <c r="BD3081" i="9"/>
  <c r="BE3081" i="9"/>
  <c r="BF3081" i="9"/>
  <c r="BB3082" i="9"/>
  <c r="BG3082" i="9" s="1"/>
  <c r="BD3082" i="9"/>
  <c r="BE3082" i="9"/>
  <c r="BF3082" i="9"/>
  <c r="BB3083" i="9"/>
  <c r="BD3083" i="9"/>
  <c r="BE3083" i="9"/>
  <c r="BF3083" i="9"/>
  <c r="BB3084" i="9"/>
  <c r="BG3084" i="9" s="1"/>
  <c r="BD3084" i="9"/>
  <c r="BE3084" i="9"/>
  <c r="BF3084" i="9"/>
  <c r="BB3085" i="9"/>
  <c r="BD3085" i="9"/>
  <c r="BE3085" i="9"/>
  <c r="BF3085" i="9"/>
  <c r="BB3086" i="9"/>
  <c r="BH3086" i="9" s="1"/>
  <c r="BN3086" i="9" s="1"/>
  <c r="BD3086" i="9"/>
  <c r="BE3086" i="9"/>
  <c r="BF3086" i="9"/>
  <c r="BG3086" i="9"/>
  <c r="BB3087" i="9"/>
  <c r="BG3087" i="9" s="1"/>
  <c r="BD3087" i="9"/>
  <c r="BE3087" i="9"/>
  <c r="BF3087" i="9"/>
  <c r="BB3088" i="9"/>
  <c r="BD3088" i="9"/>
  <c r="BE3088" i="9"/>
  <c r="BK3088" i="9" s="1"/>
  <c r="BF3088" i="9"/>
  <c r="BB3089" i="9"/>
  <c r="BH3089" i="9" s="1"/>
  <c r="BD3089" i="9"/>
  <c r="BE3089" i="9"/>
  <c r="BF3089" i="9"/>
  <c r="BB3090" i="9"/>
  <c r="BG3090" i="9" s="1"/>
  <c r="BD3090" i="9"/>
  <c r="BE3090" i="9"/>
  <c r="BF3090" i="9"/>
  <c r="BB3091" i="9"/>
  <c r="BG3091" i="9" s="1"/>
  <c r="BD3091" i="9"/>
  <c r="BK3091" i="9" s="1"/>
  <c r="BE3091" i="9"/>
  <c r="BF3091" i="9"/>
  <c r="BH3091" i="9"/>
  <c r="BN3091" i="9" s="1"/>
  <c r="BB3092" i="9"/>
  <c r="BD3092" i="9"/>
  <c r="BE3092" i="9"/>
  <c r="BF3092" i="9"/>
  <c r="BB3093" i="9"/>
  <c r="BD3093" i="9"/>
  <c r="BE3093" i="9"/>
  <c r="BF3093" i="9"/>
  <c r="BG3093" i="9"/>
  <c r="BH3093" i="9"/>
  <c r="BB3094" i="9"/>
  <c r="BD3094" i="9"/>
  <c r="BE3094" i="9"/>
  <c r="BF3094" i="9"/>
  <c r="BB3095" i="9"/>
  <c r="BD3095" i="9"/>
  <c r="BE3095" i="9"/>
  <c r="BF3095" i="9"/>
  <c r="BK3095" i="9"/>
  <c r="BB3096" i="9"/>
  <c r="BG3096" i="9" s="1"/>
  <c r="BD3096" i="9"/>
  <c r="BE3096" i="9"/>
  <c r="BF3096" i="9"/>
  <c r="BB3097" i="9"/>
  <c r="BD3097" i="9"/>
  <c r="BE3097" i="9"/>
  <c r="BF3097" i="9"/>
  <c r="BB3098" i="9"/>
  <c r="BD3098" i="9"/>
  <c r="BE3098" i="9"/>
  <c r="BF3098" i="9"/>
  <c r="BG3098" i="9"/>
  <c r="BH3098" i="9"/>
  <c r="BB3099" i="9"/>
  <c r="BD3099" i="9"/>
  <c r="BE3099" i="9"/>
  <c r="BF3099" i="9"/>
  <c r="BB3100" i="9"/>
  <c r="BG3100" i="9" s="1"/>
  <c r="BD3100" i="9"/>
  <c r="BE3100" i="9"/>
  <c r="BF3100" i="9"/>
  <c r="BH3100" i="9"/>
  <c r="BN3100" i="9" s="1"/>
  <c r="BB3101" i="9"/>
  <c r="BD3101" i="9"/>
  <c r="BE3101" i="9"/>
  <c r="BF3101" i="9"/>
  <c r="BB3102" i="9"/>
  <c r="BG3102" i="9" s="1"/>
  <c r="BD3102" i="9"/>
  <c r="BE3102" i="9"/>
  <c r="BF3102" i="9"/>
  <c r="BB3103" i="9"/>
  <c r="BG3103" i="9" s="1"/>
  <c r="BD3103" i="9"/>
  <c r="BE3103" i="9"/>
  <c r="BF3103" i="9"/>
  <c r="BB3104" i="9"/>
  <c r="BD3104" i="9"/>
  <c r="BK3104" i="9" s="1"/>
  <c r="BE3104" i="9"/>
  <c r="BF3104" i="9"/>
  <c r="BB3105" i="9"/>
  <c r="BH3105" i="9" s="1"/>
  <c r="BD3105" i="9"/>
  <c r="BE3105" i="9"/>
  <c r="BF3105" i="9"/>
  <c r="BG3105" i="9"/>
  <c r="BM3105" i="9" s="1"/>
  <c r="BB3106" i="9"/>
  <c r="BG3106" i="9" s="1"/>
  <c r="BD3106" i="9"/>
  <c r="BE3106" i="9"/>
  <c r="BF3106" i="9"/>
  <c r="BB3107" i="9"/>
  <c r="BG3107" i="9" s="1"/>
  <c r="BD3107" i="9"/>
  <c r="BK3107" i="9" s="1"/>
  <c r="BE3107" i="9"/>
  <c r="BF3107" i="9"/>
  <c r="BB3108" i="9"/>
  <c r="BD3108" i="9"/>
  <c r="BE3108" i="9"/>
  <c r="BF3108" i="9"/>
  <c r="BB3109" i="9"/>
  <c r="BG3109" i="9" s="1"/>
  <c r="BM3109" i="9" s="1"/>
  <c r="BD3109" i="9"/>
  <c r="BE3109" i="9"/>
  <c r="BF3109" i="9"/>
  <c r="BB3110" i="9"/>
  <c r="BG3110" i="9" s="1"/>
  <c r="BD3110" i="9"/>
  <c r="BE3110" i="9"/>
  <c r="BF3110" i="9"/>
  <c r="BH3110" i="9"/>
  <c r="BN3110" i="9" s="1"/>
  <c r="BB3111" i="9"/>
  <c r="BD3111" i="9"/>
  <c r="BE3111" i="9"/>
  <c r="BF3111" i="9"/>
  <c r="BB3112" i="9"/>
  <c r="BG3112" i="9" s="1"/>
  <c r="BD3112" i="9"/>
  <c r="BE3112" i="9"/>
  <c r="BF3112" i="9"/>
  <c r="BB3113" i="9"/>
  <c r="BD3113" i="9"/>
  <c r="BE3113" i="9"/>
  <c r="BF3113" i="9"/>
  <c r="BB3114" i="9"/>
  <c r="BG3114" i="9" s="1"/>
  <c r="BD3114" i="9"/>
  <c r="BE3114" i="9"/>
  <c r="BF3114" i="9"/>
  <c r="BB3115" i="9"/>
  <c r="BD3115" i="9"/>
  <c r="BE3115" i="9"/>
  <c r="BF3115" i="9"/>
  <c r="BB3116" i="9"/>
  <c r="BG3116" i="9" s="1"/>
  <c r="BD3116" i="9"/>
  <c r="BE3116" i="9"/>
  <c r="BF3116" i="9"/>
  <c r="BB3117" i="9"/>
  <c r="BD3117" i="9"/>
  <c r="BE3117" i="9"/>
  <c r="BF3117" i="9"/>
  <c r="BB3118" i="9"/>
  <c r="BD3118" i="9"/>
  <c r="BE3118" i="9"/>
  <c r="BF3118" i="9"/>
  <c r="BG3118" i="9"/>
  <c r="BH3118" i="9"/>
  <c r="BB3119" i="9"/>
  <c r="BG3119" i="9" s="1"/>
  <c r="BD3119" i="9"/>
  <c r="BE3119" i="9"/>
  <c r="BF3119" i="9"/>
  <c r="BB3120" i="9"/>
  <c r="BD3120" i="9"/>
  <c r="BE3120" i="9"/>
  <c r="BF3120" i="9"/>
  <c r="BK3120" i="9"/>
  <c r="BB3121" i="9"/>
  <c r="BH3121" i="9" s="1"/>
  <c r="BD3121" i="9"/>
  <c r="BE3121" i="9"/>
  <c r="BF3121" i="9"/>
  <c r="BB3122" i="9"/>
  <c r="BG3122" i="9" s="1"/>
  <c r="BD3122" i="9"/>
  <c r="BE3122" i="9"/>
  <c r="BF3122" i="9"/>
  <c r="BB3123" i="9"/>
  <c r="BG3123" i="9" s="1"/>
  <c r="BD3123" i="9"/>
  <c r="BE3123" i="9"/>
  <c r="BK3123" i="9" s="1"/>
  <c r="BF3123" i="9"/>
  <c r="BH3123" i="9"/>
  <c r="BB3124" i="9"/>
  <c r="BD3124" i="9"/>
  <c r="BE3124" i="9"/>
  <c r="BF3124" i="9"/>
  <c r="BB3125" i="9"/>
  <c r="BD3125" i="9"/>
  <c r="BE3125" i="9"/>
  <c r="BF3125" i="9"/>
  <c r="BG3125" i="9"/>
  <c r="BM3125" i="9" s="1"/>
  <c r="BH3125" i="9"/>
  <c r="BN3125" i="9" s="1"/>
  <c r="BB3126" i="9"/>
  <c r="BG3126" i="9" s="1"/>
  <c r="BD3126" i="9"/>
  <c r="BE3126" i="9"/>
  <c r="BF3126" i="9"/>
  <c r="BB3127" i="9"/>
  <c r="BD3127" i="9"/>
  <c r="BE3127" i="9"/>
  <c r="BF3127" i="9"/>
  <c r="BG3127" i="9"/>
  <c r="BM3127" i="9" s="1"/>
  <c r="BH3127" i="9"/>
  <c r="BN3127" i="9" s="1"/>
  <c r="BK3127" i="9"/>
  <c r="BB3128" i="9"/>
  <c r="BD3128" i="9"/>
  <c r="BE3128" i="9"/>
  <c r="BF3128" i="9"/>
  <c r="BB3129" i="9"/>
  <c r="BG3129" i="9" s="1"/>
  <c r="BM3129" i="9" s="1"/>
  <c r="BD3129" i="9"/>
  <c r="BE3129" i="9"/>
  <c r="BC3129" i="9" s="1"/>
  <c r="BF3129" i="9"/>
  <c r="BH3129" i="9"/>
  <c r="BN3129" i="9" s="1"/>
  <c r="BB3130" i="9"/>
  <c r="BD3130" i="9"/>
  <c r="BE3130" i="9"/>
  <c r="BF3130" i="9"/>
  <c r="BB3131" i="9"/>
  <c r="BD3131" i="9"/>
  <c r="BE3131" i="9"/>
  <c r="BF3131" i="9"/>
  <c r="BB3132" i="9"/>
  <c r="BG3132" i="9" s="1"/>
  <c r="BD3132" i="9"/>
  <c r="BE3132" i="9"/>
  <c r="BK3132" i="9" s="1"/>
  <c r="BF3132" i="9"/>
  <c r="BH3132" i="9"/>
  <c r="BN3132" i="9" s="1"/>
  <c r="BB3133" i="9"/>
  <c r="BD3133" i="9"/>
  <c r="BE3133" i="9"/>
  <c r="BF3133" i="9"/>
  <c r="BB3134" i="9"/>
  <c r="BD3134" i="9"/>
  <c r="BE3134" i="9"/>
  <c r="BF3134" i="9"/>
  <c r="BG3134" i="9"/>
  <c r="BH3134" i="9"/>
  <c r="BN3134" i="9" s="1"/>
  <c r="BB3135" i="9"/>
  <c r="BG3135" i="9" s="1"/>
  <c r="BD3135" i="9"/>
  <c r="BK3135" i="9" s="1"/>
  <c r="BE3135" i="9"/>
  <c r="BF3135" i="9"/>
  <c r="BB3136" i="9"/>
  <c r="BG3136" i="9" s="1"/>
  <c r="BD3136" i="9"/>
  <c r="BE3136" i="9"/>
  <c r="BF3136" i="9"/>
  <c r="BM3136" i="9" s="1"/>
  <c r="BB3137" i="9"/>
  <c r="BD3137" i="9"/>
  <c r="BE3137" i="9"/>
  <c r="BK3137" i="9" s="1"/>
  <c r="BF3137" i="9"/>
  <c r="BG3137" i="9"/>
  <c r="BH3137" i="9"/>
  <c r="BB3138" i="9"/>
  <c r="BD3138" i="9"/>
  <c r="BE3138" i="9"/>
  <c r="BF3138" i="9"/>
  <c r="BB3139" i="9"/>
  <c r="BD3139" i="9"/>
  <c r="BE3139" i="9"/>
  <c r="BF3139" i="9"/>
  <c r="BG3139" i="9"/>
  <c r="BH3139" i="9"/>
  <c r="BN3139" i="9" s="1"/>
  <c r="BB3140" i="9"/>
  <c r="BG3140" i="9" s="1"/>
  <c r="BD3140" i="9"/>
  <c r="BK3140" i="9" s="1"/>
  <c r="BE3140" i="9"/>
  <c r="BF3140" i="9"/>
  <c r="BB3141" i="9"/>
  <c r="BG3141" i="9" s="1"/>
  <c r="BD3141" i="9"/>
  <c r="BE3141" i="9"/>
  <c r="BF3141" i="9"/>
  <c r="BH3141" i="9"/>
  <c r="BB3142" i="9"/>
  <c r="BG3142" i="9" s="1"/>
  <c r="BD3142" i="9"/>
  <c r="BE3142" i="9"/>
  <c r="BF3142" i="9"/>
  <c r="BH3142" i="9"/>
  <c r="BN3142" i="9" s="1"/>
  <c r="BB3143" i="9"/>
  <c r="BH3143" i="9" s="1"/>
  <c r="BD3143" i="9"/>
  <c r="BK3143" i="9" s="1"/>
  <c r="BE3143" i="9"/>
  <c r="BF3143" i="9"/>
  <c r="BB3144" i="9"/>
  <c r="BG3144" i="9" s="1"/>
  <c r="BD3144" i="9"/>
  <c r="BE3144" i="9"/>
  <c r="BF3144" i="9"/>
  <c r="BH3144" i="9"/>
  <c r="BK3144" i="9"/>
  <c r="BB3145" i="9"/>
  <c r="BG3145" i="9" s="1"/>
  <c r="BD3145" i="9"/>
  <c r="BE3145" i="9"/>
  <c r="BF3145" i="9"/>
  <c r="BK3145" i="9"/>
  <c r="BB3146" i="9"/>
  <c r="BH3146" i="9" s="1"/>
  <c r="BD3146" i="9"/>
  <c r="BE3146" i="9"/>
  <c r="BF3146" i="9"/>
  <c r="BG3146" i="9"/>
  <c r="BB3147" i="9"/>
  <c r="BG3147" i="9" s="1"/>
  <c r="BD3147" i="9"/>
  <c r="BE3147" i="9"/>
  <c r="BF3147" i="9"/>
  <c r="BB3148" i="9"/>
  <c r="BG3148" i="9" s="1"/>
  <c r="BD3148" i="9"/>
  <c r="BE3148" i="9"/>
  <c r="BF3148" i="9"/>
  <c r="BH3148" i="9"/>
  <c r="BM3148" i="9"/>
  <c r="BB3149" i="9"/>
  <c r="BG3149" i="9" s="1"/>
  <c r="BD3149" i="9"/>
  <c r="BK3149" i="9" s="1"/>
  <c r="BE3149" i="9"/>
  <c r="BF3149" i="9"/>
  <c r="BB3150" i="9"/>
  <c r="BG3150" i="9" s="1"/>
  <c r="BD3150" i="9"/>
  <c r="BE3150" i="9"/>
  <c r="BF3150" i="9"/>
  <c r="BB3151" i="9"/>
  <c r="BH3151" i="9" s="1"/>
  <c r="BN3151" i="9" s="1"/>
  <c r="BD3151" i="9"/>
  <c r="BK3151" i="9" s="1"/>
  <c r="BE3151" i="9"/>
  <c r="BF3151" i="9"/>
  <c r="BG3151" i="9"/>
  <c r="BM3151" i="9" s="1"/>
  <c r="BB3152" i="9"/>
  <c r="BD3152" i="9"/>
  <c r="BE3152" i="9"/>
  <c r="BK3152" i="9" s="1"/>
  <c r="BF3152" i="9"/>
  <c r="BB3153" i="9"/>
  <c r="BH3153" i="9" s="1"/>
  <c r="BD3153" i="9"/>
  <c r="BE3153" i="9"/>
  <c r="BF3153" i="9"/>
  <c r="BG3153" i="9"/>
  <c r="BM3153" i="9" s="1"/>
  <c r="BB3154" i="9"/>
  <c r="BG3154" i="9" s="1"/>
  <c r="BM3154" i="9" s="1"/>
  <c r="BD3154" i="9"/>
  <c r="BE3154" i="9"/>
  <c r="BF3154" i="9"/>
  <c r="BH3154" i="9"/>
  <c r="BN3154" i="9" s="1"/>
  <c r="BB3155" i="9"/>
  <c r="BD3155" i="9"/>
  <c r="BE3155" i="9"/>
  <c r="BF3155" i="9"/>
  <c r="BB3156" i="9"/>
  <c r="BD3156" i="9"/>
  <c r="BE3156" i="9"/>
  <c r="BF3156" i="9"/>
  <c r="BB3157" i="9"/>
  <c r="BG3157" i="9" s="1"/>
  <c r="BD3157" i="9"/>
  <c r="BE3157" i="9"/>
  <c r="BF3157" i="9"/>
  <c r="BK3157" i="9"/>
  <c r="BB3158" i="9"/>
  <c r="BG3158" i="9" s="1"/>
  <c r="BD3158" i="9"/>
  <c r="BE3158" i="9"/>
  <c r="BF3158" i="9"/>
  <c r="BB3159" i="9"/>
  <c r="BD3159" i="9"/>
  <c r="BE3159" i="9"/>
  <c r="BF3159" i="9"/>
  <c r="BG3159" i="9"/>
  <c r="BM3159" i="9" s="1"/>
  <c r="BH3159" i="9"/>
  <c r="BN3159" i="9" s="1"/>
  <c r="BK3159" i="9"/>
  <c r="BB3160" i="9"/>
  <c r="BD3160" i="9"/>
  <c r="BE3160" i="9"/>
  <c r="BF3160" i="9"/>
  <c r="BB3161" i="9"/>
  <c r="BG3161" i="9" s="1"/>
  <c r="BM3161" i="9" s="1"/>
  <c r="BD3161" i="9"/>
  <c r="BE3161" i="9"/>
  <c r="BC3161" i="9" s="1"/>
  <c r="BF3161" i="9"/>
  <c r="BH3161" i="9"/>
  <c r="BN3161" i="9" s="1"/>
  <c r="BB3162" i="9"/>
  <c r="BD3162" i="9"/>
  <c r="BE3162" i="9"/>
  <c r="BF3162" i="9"/>
  <c r="BB3163" i="9"/>
  <c r="BG3163" i="9" s="1"/>
  <c r="BD3163" i="9"/>
  <c r="BE3163" i="9"/>
  <c r="BF3163" i="9"/>
  <c r="BB3164" i="9"/>
  <c r="BG3164" i="9" s="1"/>
  <c r="BD3164" i="9"/>
  <c r="BE3164" i="9"/>
  <c r="BK3164" i="9" s="1"/>
  <c r="BF3164" i="9"/>
  <c r="BH3164" i="9"/>
  <c r="BB3165" i="9"/>
  <c r="BD3165" i="9"/>
  <c r="BE3165" i="9"/>
  <c r="BF3165" i="9"/>
  <c r="BB3166" i="9"/>
  <c r="BG3166" i="9" s="1"/>
  <c r="BD3166" i="9"/>
  <c r="BE3166" i="9"/>
  <c r="BF3166" i="9"/>
  <c r="BH3166" i="9"/>
  <c r="BN3166" i="9" s="1"/>
  <c r="BB3167" i="9"/>
  <c r="BG3167" i="9" s="1"/>
  <c r="BD3167" i="9"/>
  <c r="BK3167" i="9" s="1"/>
  <c r="BE3167" i="9"/>
  <c r="BF3167" i="9"/>
  <c r="BB3168" i="9"/>
  <c r="BG3168" i="9" s="1"/>
  <c r="BM3168" i="9" s="1"/>
  <c r="BD3168" i="9"/>
  <c r="BE3168" i="9"/>
  <c r="BF3168" i="9"/>
  <c r="BB3169" i="9"/>
  <c r="BD3169" i="9"/>
  <c r="BE3169" i="9"/>
  <c r="BF3169" i="9"/>
  <c r="BG3169" i="9"/>
  <c r="BH3169" i="9"/>
  <c r="BN3169" i="9" s="1"/>
  <c r="BB3170" i="9"/>
  <c r="BD3170" i="9"/>
  <c r="BE3170" i="9"/>
  <c r="BF3170" i="9"/>
  <c r="BB3171" i="9"/>
  <c r="BD3171" i="9"/>
  <c r="BE3171" i="9"/>
  <c r="BF3171" i="9"/>
  <c r="BG3171" i="9"/>
  <c r="BH3171" i="9"/>
  <c r="BN3171" i="9" s="1"/>
  <c r="BB3172" i="9"/>
  <c r="BG3172" i="9" s="1"/>
  <c r="BD3172" i="9"/>
  <c r="BK3172" i="9" s="1"/>
  <c r="BE3172" i="9"/>
  <c r="BF3172" i="9"/>
  <c r="BB3173" i="9"/>
  <c r="BG3173" i="9" s="1"/>
  <c r="BD3173" i="9"/>
  <c r="BE3173" i="9"/>
  <c r="BF3173" i="9"/>
  <c r="BH3173" i="9"/>
  <c r="BN3173" i="9" s="1"/>
  <c r="BM3173" i="9"/>
  <c r="BB3174" i="9"/>
  <c r="BG3174" i="9" s="1"/>
  <c r="BM3174" i="9" s="1"/>
  <c r="BD3174" i="9"/>
  <c r="BE3174" i="9"/>
  <c r="BF3174" i="9"/>
  <c r="BB3175" i="9"/>
  <c r="BH3175" i="9" s="1"/>
  <c r="BD3175" i="9"/>
  <c r="BE3175" i="9"/>
  <c r="BF3175" i="9"/>
  <c r="BG3175" i="9"/>
  <c r="BK3175" i="9"/>
  <c r="BB3176" i="9"/>
  <c r="BG3176" i="9" s="1"/>
  <c r="BD3176" i="9"/>
  <c r="BK3176" i="9" s="1"/>
  <c r="BE3176" i="9"/>
  <c r="BF3176" i="9"/>
  <c r="BB3177" i="9"/>
  <c r="BG3177" i="9" s="1"/>
  <c r="BD3177" i="9"/>
  <c r="BE3177" i="9"/>
  <c r="BF3177" i="9"/>
  <c r="BK3177" i="9"/>
  <c r="BB3178" i="9"/>
  <c r="BH3178" i="9" s="1"/>
  <c r="BD3178" i="9"/>
  <c r="BE3178" i="9"/>
  <c r="BF3178" i="9"/>
  <c r="BB3179" i="9"/>
  <c r="BG3179" i="9" s="1"/>
  <c r="BD3179" i="9"/>
  <c r="BE3179" i="9"/>
  <c r="BF3179" i="9"/>
  <c r="BB3180" i="9"/>
  <c r="BG3180" i="9" s="1"/>
  <c r="BM3180" i="9" s="1"/>
  <c r="BD3180" i="9"/>
  <c r="BE3180" i="9"/>
  <c r="BF3180" i="9"/>
  <c r="BH3180" i="9"/>
  <c r="BN3180" i="9" s="1"/>
  <c r="BB3181" i="9"/>
  <c r="BG3181" i="9" s="1"/>
  <c r="BM3181" i="9" s="1"/>
  <c r="BD3181" i="9"/>
  <c r="BE3181" i="9"/>
  <c r="BF3181" i="9"/>
  <c r="BH3181" i="9"/>
  <c r="BK3181" i="9"/>
  <c r="BB3182" i="9"/>
  <c r="BG3182" i="9" s="1"/>
  <c r="BD3182" i="9"/>
  <c r="BE3182" i="9"/>
  <c r="BF3182" i="9"/>
  <c r="BB3183" i="9"/>
  <c r="BG3183" i="9" s="1"/>
  <c r="BM3183" i="9" s="1"/>
  <c r="BD3183" i="9"/>
  <c r="BE3183" i="9"/>
  <c r="BK3183" i="9" s="1"/>
  <c r="BF3183" i="9"/>
  <c r="BB3184" i="9"/>
  <c r="BD3184" i="9"/>
  <c r="BE3184" i="9"/>
  <c r="BF3184" i="9"/>
  <c r="BK3184" i="9"/>
  <c r="BB3185" i="9"/>
  <c r="BH3185" i="9" s="1"/>
  <c r="BD3185" i="9"/>
  <c r="BE3185" i="9"/>
  <c r="BF3185" i="9"/>
  <c r="BB3186" i="9"/>
  <c r="BD3186" i="9"/>
  <c r="BE3186" i="9"/>
  <c r="BF3186" i="9"/>
  <c r="BG3186" i="9"/>
  <c r="BH3186" i="9"/>
  <c r="BN3186" i="9" s="1"/>
  <c r="BB3187" i="9"/>
  <c r="BD3187" i="9"/>
  <c r="BE3187" i="9"/>
  <c r="BF3187" i="9"/>
  <c r="BB3188" i="9"/>
  <c r="BG3188" i="9" s="1"/>
  <c r="BD3188" i="9"/>
  <c r="BE3188" i="9"/>
  <c r="BF3188" i="9"/>
  <c r="BM3188" i="9" s="1"/>
  <c r="BH3188" i="9"/>
  <c r="BN3188" i="9" s="1"/>
  <c r="BB3189" i="9"/>
  <c r="BG3189" i="9" s="1"/>
  <c r="BD3189" i="9"/>
  <c r="BE3189" i="9"/>
  <c r="BF3189" i="9"/>
  <c r="BB3190" i="9"/>
  <c r="BG3190" i="9" s="1"/>
  <c r="BD3190" i="9"/>
  <c r="BE3190" i="9"/>
  <c r="BF3190" i="9"/>
  <c r="BB3191" i="9"/>
  <c r="BH3191" i="9" s="1"/>
  <c r="BN3191" i="9" s="1"/>
  <c r="BD3191" i="9"/>
  <c r="BK3191" i="9" s="1"/>
  <c r="BE3191" i="9"/>
  <c r="BF3191" i="9"/>
  <c r="BG3191" i="9"/>
  <c r="BM3191" i="9" s="1"/>
  <c r="BB3192" i="9"/>
  <c r="BD3192" i="9"/>
  <c r="BE3192" i="9"/>
  <c r="BF3192" i="9"/>
  <c r="BB3193" i="9"/>
  <c r="BD3193" i="9"/>
  <c r="BE3193" i="9"/>
  <c r="BF3193" i="9"/>
  <c r="BG3193" i="9"/>
  <c r="BH3193" i="9"/>
  <c r="BB3194" i="9"/>
  <c r="BD3194" i="9"/>
  <c r="BE3194" i="9"/>
  <c r="BF3194" i="9"/>
  <c r="BB3195" i="9"/>
  <c r="BG3195" i="9" s="1"/>
  <c r="BD3195" i="9"/>
  <c r="BE3195" i="9"/>
  <c r="BF3195" i="9"/>
  <c r="BH3195" i="9"/>
  <c r="BN3195" i="9" s="1"/>
  <c r="BB3196" i="9"/>
  <c r="BG3196" i="9" s="1"/>
  <c r="BD3196" i="9"/>
  <c r="BE3196" i="9"/>
  <c r="BK3196" i="9" s="1"/>
  <c r="BF3196" i="9"/>
  <c r="BB3197" i="9"/>
  <c r="BD3197" i="9"/>
  <c r="BE3197" i="9"/>
  <c r="BK3197" i="9" s="1"/>
  <c r="BF3197" i="9"/>
  <c r="BB3198" i="9"/>
  <c r="BH3198" i="9" s="1"/>
  <c r="BN3198" i="9" s="1"/>
  <c r="BD3198" i="9"/>
  <c r="BE3198" i="9"/>
  <c r="BF3198" i="9"/>
  <c r="BB3199" i="9"/>
  <c r="BG3199" i="9" s="1"/>
  <c r="BD3199" i="9"/>
  <c r="BK3199" i="9" s="1"/>
  <c r="BE3199" i="9"/>
  <c r="BF3199" i="9"/>
  <c r="BB3200" i="9"/>
  <c r="BG3200" i="9" s="1"/>
  <c r="BD3200" i="9"/>
  <c r="BM3200" i="9" s="1"/>
  <c r="BE3200" i="9"/>
  <c r="BF3200" i="9"/>
  <c r="BB3201" i="9"/>
  <c r="BD3201" i="9"/>
  <c r="BE3201" i="9"/>
  <c r="BF3201" i="9"/>
  <c r="BB3202" i="9"/>
  <c r="BD3202" i="9"/>
  <c r="BE3202" i="9"/>
  <c r="BF3202" i="9"/>
  <c r="BB3203" i="9"/>
  <c r="BG3203" i="9" s="1"/>
  <c r="BD3203" i="9"/>
  <c r="BE3203" i="9"/>
  <c r="BF3203" i="9"/>
  <c r="BB3204" i="9"/>
  <c r="BG3204" i="9" s="1"/>
  <c r="BD3204" i="9"/>
  <c r="BE3204" i="9"/>
  <c r="BF3204" i="9"/>
  <c r="BK3204" i="9"/>
  <c r="BB3205" i="9"/>
  <c r="BG3205" i="9" s="1"/>
  <c r="BD3205" i="9"/>
  <c r="BE3205" i="9"/>
  <c r="BF3205" i="9"/>
  <c r="BB3206" i="9"/>
  <c r="BG3206" i="9" s="1"/>
  <c r="BD3206" i="9"/>
  <c r="BE3206" i="9"/>
  <c r="BF3206" i="9"/>
  <c r="BH3206" i="9"/>
  <c r="BM3206" i="9"/>
  <c r="BB3207" i="9"/>
  <c r="BH3207" i="9" s="1"/>
  <c r="BD3207" i="9"/>
  <c r="BK3207" i="9" s="1"/>
  <c r="BE3207" i="9"/>
  <c r="BF3207" i="9"/>
  <c r="BB3208" i="9"/>
  <c r="BG3208" i="9" s="1"/>
  <c r="BD3208" i="9"/>
  <c r="BE3208" i="9"/>
  <c r="BF3208" i="9"/>
  <c r="BK3208" i="9"/>
  <c r="BB3209" i="9"/>
  <c r="BG3209" i="9" s="1"/>
  <c r="BD3209" i="9"/>
  <c r="BK3209" i="9" s="1"/>
  <c r="BE3209" i="9"/>
  <c r="BF3209" i="9"/>
  <c r="BB3210" i="9"/>
  <c r="BH3210" i="9" s="1"/>
  <c r="BD3210" i="9"/>
  <c r="BE3210" i="9"/>
  <c r="BF3210" i="9"/>
  <c r="BB3211" i="9"/>
  <c r="BG3211" i="9" s="1"/>
  <c r="BD3211" i="9"/>
  <c r="BE3211" i="9"/>
  <c r="BF3211" i="9"/>
  <c r="BB3212" i="9"/>
  <c r="BG3212" i="9" s="1"/>
  <c r="BM3212" i="9" s="1"/>
  <c r="BD3212" i="9"/>
  <c r="BE3212" i="9"/>
  <c r="BF3212" i="9"/>
  <c r="BH3212" i="9"/>
  <c r="BB3213" i="9"/>
  <c r="BD3213" i="9"/>
  <c r="BE3213" i="9"/>
  <c r="BF3213" i="9"/>
  <c r="BG3213" i="9"/>
  <c r="BM3213" i="9" s="1"/>
  <c r="BH3213" i="9"/>
  <c r="BN3213" i="9" s="1"/>
  <c r="BK3213" i="9"/>
  <c r="BB3214" i="9"/>
  <c r="BG3214" i="9" s="1"/>
  <c r="BM3214" i="9" s="1"/>
  <c r="BD3214" i="9"/>
  <c r="BE3214" i="9"/>
  <c r="BF3214" i="9"/>
  <c r="BB3215" i="9"/>
  <c r="BD3215" i="9"/>
  <c r="BE3215" i="9"/>
  <c r="BF3215" i="9"/>
  <c r="BG3215" i="9"/>
  <c r="BH3215" i="9"/>
  <c r="BN3215" i="9" s="1"/>
  <c r="BK3215" i="9"/>
  <c r="BB3216" i="9"/>
  <c r="BD3216" i="9"/>
  <c r="BK3216" i="9" s="1"/>
  <c r="BE3216" i="9"/>
  <c r="BF3216" i="9"/>
  <c r="BB3217" i="9"/>
  <c r="BH3217" i="9" s="1"/>
  <c r="BD3217" i="9"/>
  <c r="BE3217" i="9"/>
  <c r="BF3217" i="9"/>
  <c r="BG3217" i="9"/>
  <c r="BB3218" i="9"/>
  <c r="BH3218" i="9" s="1"/>
  <c r="BD3218" i="9"/>
  <c r="BE3218" i="9"/>
  <c r="BF3218" i="9"/>
  <c r="BG3218" i="9"/>
  <c r="BB3219" i="9"/>
  <c r="BD3219" i="9"/>
  <c r="BE3219" i="9"/>
  <c r="BF3219" i="9"/>
  <c r="BB3220" i="9"/>
  <c r="BD3220" i="9"/>
  <c r="BE3220" i="9"/>
  <c r="BF3220" i="9"/>
  <c r="BB3221" i="9"/>
  <c r="BG3221" i="9" s="1"/>
  <c r="BD3221" i="9"/>
  <c r="BK3221" i="9" s="1"/>
  <c r="BE3221" i="9"/>
  <c r="BF3221" i="9"/>
  <c r="BB3222" i="9"/>
  <c r="BG3222" i="9" s="1"/>
  <c r="BD3222" i="9"/>
  <c r="BE3222" i="9"/>
  <c r="BF3222" i="9"/>
  <c r="BB3223" i="9"/>
  <c r="BG3223" i="9" s="1"/>
  <c r="BM3223" i="9" s="1"/>
  <c r="BD3223" i="9"/>
  <c r="BE3223" i="9"/>
  <c r="BF3223" i="9"/>
  <c r="BH3223" i="9"/>
  <c r="BK3223" i="9"/>
  <c r="BB3224" i="9"/>
  <c r="BD3224" i="9"/>
  <c r="BK3224" i="9" s="1"/>
  <c r="BE3224" i="9"/>
  <c r="BF3224" i="9"/>
  <c r="BB3225" i="9"/>
  <c r="BG3225" i="9" s="1"/>
  <c r="BM3225" i="9" s="1"/>
  <c r="BD3225" i="9"/>
  <c r="BE3225" i="9"/>
  <c r="BF3225" i="9"/>
  <c r="BB3226" i="9"/>
  <c r="BD3226" i="9"/>
  <c r="BE3226" i="9"/>
  <c r="BF3226" i="9"/>
  <c r="BB3227" i="9"/>
  <c r="BD3227" i="9"/>
  <c r="BE3227" i="9"/>
  <c r="BF3227" i="9"/>
  <c r="BB3228" i="9"/>
  <c r="BG3228" i="9" s="1"/>
  <c r="BD3228" i="9"/>
  <c r="BE3228" i="9"/>
  <c r="BK3228" i="9" s="1"/>
  <c r="BF3228" i="9"/>
  <c r="BH3228" i="9"/>
  <c r="BN3228" i="9" s="1"/>
  <c r="BB3229" i="9"/>
  <c r="BD3229" i="9"/>
  <c r="BE3229" i="9"/>
  <c r="BF3229" i="9"/>
  <c r="BB3230" i="9"/>
  <c r="BG3230" i="9" s="1"/>
  <c r="BM3230" i="9" s="1"/>
  <c r="BD3230" i="9"/>
  <c r="BE3230" i="9"/>
  <c r="BF3230" i="9"/>
  <c r="BH3230" i="9"/>
  <c r="BN3230" i="9" s="1"/>
  <c r="BB3231" i="9"/>
  <c r="BG3231" i="9" s="1"/>
  <c r="BD3231" i="9"/>
  <c r="BK3231" i="9" s="1"/>
  <c r="BE3231" i="9"/>
  <c r="BF3231" i="9"/>
  <c r="BB3232" i="9"/>
  <c r="BG3232" i="9" s="1"/>
  <c r="BD3232" i="9"/>
  <c r="BE3232" i="9"/>
  <c r="BF3232" i="9"/>
  <c r="BB3233" i="9"/>
  <c r="BD3233" i="9"/>
  <c r="BE3233" i="9"/>
  <c r="BK3233" i="9" s="1"/>
  <c r="BF3233" i="9"/>
  <c r="BG3233" i="9"/>
  <c r="BH3233" i="9"/>
  <c r="BB3234" i="9"/>
  <c r="BD3234" i="9"/>
  <c r="BE3234" i="9"/>
  <c r="BF3234" i="9"/>
  <c r="BB3235" i="9"/>
  <c r="BD3235" i="9"/>
  <c r="BE3235" i="9"/>
  <c r="BF3235" i="9"/>
  <c r="BG3235" i="9"/>
  <c r="BH3235" i="9"/>
  <c r="BN3235" i="9" s="1"/>
  <c r="BB3236" i="9"/>
  <c r="BD3236" i="9"/>
  <c r="BE3236" i="9"/>
  <c r="BK3236" i="9" s="1"/>
  <c r="BF3236" i="9"/>
  <c r="BB3237" i="9"/>
  <c r="BG3237" i="9" s="1"/>
  <c r="BD3237" i="9"/>
  <c r="BE3237" i="9"/>
  <c r="BF3237" i="9"/>
  <c r="BB3238" i="9"/>
  <c r="BH3238" i="9" s="1"/>
  <c r="BN3238" i="9" s="1"/>
  <c r="BD3238" i="9"/>
  <c r="BE3238" i="9"/>
  <c r="BF3238" i="9"/>
  <c r="BB3239" i="9"/>
  <c r="BH3239" i="9" s="1"/>
  <c r="BD3239" i="9"/>
  <c r="BE3239" i="9"/>
  <c r="BF3239" i="9"/>
  <c r="BK3239" i="9"/>
  <c r="BB3240" i="9"/>
  <c r="BD3240" i="9"/>
  <c r="BK3240" i="9" s="1"/>
  <c r="BE3240" i="9"/>
  <c r="BF3240" i="9"/>
  <c r="BB3241" i="9"/>
  <c r="BD3241" i="9"/>
  <c r="BE3241" i="9"/>
  <c r="BK3241" i="9" s="1"/>
  <c r="BF3241" i="9"/>
  <c r="BB3242" i="9"/>
  <c r="BH3242" i="9" s="1"/>
  <c r="BD3242" i="9"/>
  <c r="BE3242" i="9"/>
  <c r="BF3242" i="9"/>
  <c r="BG3242" i="9"/>
  <c r="BB3243" i="9"/>
  <c r="BG3243" i="9" s="1"/>
  <c r="BD3243" i="9"/>
  <c r="BE3243" i="9"/>
  <c r="BF3243" i="9"/>
  <c r="BH3243" i="9"/>
  <c r="BN3243" i="9" s="1"/>
  <c r="BB3244" i="9"/>
  <c r="BG3244" i="9" s="1"/>
  <c r="BD3244" i="9"/>
  <c r="BE3244" i="9"/>
  <c r="BF3244" i="9"/>
  <c r="BM3244" i="9" s="1"/>
  <c r="BH3244" i="9"/>
  <c r="BB3245" i="9"/>
  <c r="BD3245" i="9"/>
  <c r="BK3245" i="9" s="1"/>
  <c r="BE3245" i="9"/>
  <c r="BF3245" i="9"/>
  <c r="BB3246" i="9"/>
  <c r="BD3246" i="9"/>
  <c r="BE3246" i="9"/>
  <c r="BF3246" i="9"/>
  <c r="BB3247" i="9"/>
  <c r="BH3247" i="9" s="1"/>
  <c r="BD3247" i="9"/>
  <c r="BK3247" i="9" s="1"/>
  <c r="BE3247" i="9"/>
  <c r="BF3247" i="9"/>
  <c r="BG3247" i="9"/>
  <c r="BB3248" i="9"/>
  <c r="BD3248" i="9"/>
  <c r="BE3248" i="9"/>
  <c r="BK3248" i="9" s="1"/>
  <c r="BF3248" i="9"/>
  <c r="BB3249" i="9"/>
  <c r="BH3249" i="9" s="1"/>
  <c r="BD3249" i="9"/>
  <c r="BE3249" i="9"/>
  <c r="BF3249" i="9"/>
  <c r="BG3249" i="9"/>
  <c r="BB3250" i="9"/>
  <c r="BD3250" i="9"/>
  <c r="BE3250" i="9"/>
  <c r="BF3250" i="9"/>
  <c r="BG3250" i="9"/>
  <c r="BM3250" i="9" s="1"/>
  <c r="BH3250" i="9"/>
  <c r="BN3250" i="9" s="1"/>
  <c r="BB3251" i="9"/>
  <c r="BD3251" i="9"/>
  <c r="BK3251" i="9" s="1"/>
  <c r="BE3251" i="9"/>
  <c r="BF3251" i="9"/>
  <c r="BB3252" i="9"/>
  <c r="BG3252" i="9" s="1"/>
  <c r="BD3252" i="9"/>
  <c r="BE3252" i="9"/>
  <c r="BF3252" i="9"/>
  <c r="BB3253" i="9"/>
  <c r="BG3253" i="9" s="1"/>
  <c r="BD3253" i="9"/>
  <c r="BK3253" i="9" s="1"/>
  <c r="BE3253" i="9"/>
  <c r="BF3253" i="9"/>
  <c r="BB3254" i="9"/>
  <c r="BG3254" i="9" s="1"/>
  <c r="BD3254" i="9"/>
  <c r="BE3254" i="9"/>
  <c r="BF3254" i="9"/>
  <c r="BH3254" i="9"/>
  <c r="BN3254" i="9" s="1"/>
  <c r="BB3255" i="9"/>
  <c r="BD3255" i="9"/>
  <c r="BE3255" i="9"/>
  <c r="BK3255" i="9" s="1"/>
  <c r="BF3255" i="9"/>
  <c r="BG3255" i="9"/>
  <c r="BH3255" i="9"/>
  <c r="BB3256" i="9"/>
  <c r="BD3256" i="9"/>
  <c r="BE3256" i="9"/>
  <c r="BF3256" i="9"/>
  <c r="BK3256" i="9"/>
  <c r="BB3257" i="9"/>
  <c r="BD3257" i="9"/>
  <c r="BE3257" i="9"/>
  <c r="BF3257" i="9"/>
  <c r="BG3257" i="9"/>
  <c r="BH3257" i="9"/>
  <c r="BB3258" i="9"/>
  <c r="BD3258" i="9"/>
  <c r="BE3258" i="9"/>
  <c r="BF3258" i="9"/>
  <c r="BB3259" i="9"/>
  <c r="BG3259" i="9" s="1"/>
  <c r="BD3259" i="9"/>
  <c r="BE3259" i="9"/>
  <c r="BF3259" i="9"/>
  <c r="BH3259" i="9"/>
  <c r="BN3259" i="9" s="1"/>
  <c r="BB3260" i="9"/>
  <c r="BD3260" i="9"/>
  <c r="BE3260" i="9"/>
  <c r="BF3260" i="9"/>
  <c r="BB3261" i="9"/>
  <c r="BD3261" i="9"/>
  <c r="BE3261" i="9"/>
  <c r="BF3261" i="9"/>
  <c r="BB3262" i="9"/>
  <c r="BD3262" i="9"/>
  <c r="BE3262" i="9"/>
  <c r="BF3262" i="9"/>
  <c r="BG3262" i="9"/>
  <c r="BH3262" i="9"/>
  <c r="BB3263" i="9"/>
  <c r="BD3263" i="9"/>
  <c r="BK3263" i="9" s="1"/>
  <c r="BE3263" i="9"/>
  <c r="BF3263" i="9"/>
  <c r="BB3264" i="9"/>
  <c r="BG3264" i="9" s="1"/>
  <c r="BD3264" i="9"/>
  <c r="BE3264" i="9"/>
  <c r="BF3264" i="9"/>
  <c r="BB3265" i="9"/>
  <c r="BD3265" i="9"/>
  <c r="BE3265" i="9"/>
  <c r="BF3265" i="9"/>
  <c r="BB3266" i="9"/>
  <c r="BD3266" i="9"/>
  <c r="BE3266" i="9"/>
  <c r="BF3266" i="9"/>
  <c r="BB3267" i="9"/>
  <c r="BD3267" i="9"/>
  <c r="BE3267" i="9"/>
  <c r="BF3267" i="9"/>
  <c r="BG3267" i="9"/>
  <c r="BH3267" i="9"/>
  <c r="BN3267" i="9" s="1"/>
  <c r="BB3268" i="9"/>
  <c r="BD3268" i="9"/>
  <c r="BE3268" i="9"/>
  <c r="BF3268" i="9"/>
  <c r="BK3268" i="9"/>
  <c r="BB3269" i="9"/>
  <c r="BG3269" i="9" s="1"/>
  <c r="BD3269" i="9"/>
  <c r="BE3269" i="9"/>
  <c r="BF3269" i="9"/>
  <c r="BH3269" i="9"/>
  <c r="BB3270" i="9"/>
  <c r="BH3270" i="9" s="1"/>
  <c r="BD3270" i="9"/>
  <c r="BM3270" i="9" s="1"/>
  <c r="BE3270" i="9"/>
  <c r="BF3270" i="9"/>
  <c r="BG3270" i="9"/>
  <c r="BB3271" i="9"/>
  <c r="BH3271" i="9" s="1"/>
  <c r="BD3271" i="9"/>
  <c r="BE3271" i="9"/>
  <c r="BK3271" i="9" s="1"/>
  <c r="BF3271" i="9"/>
  <c r="BG3271" i="9"/>
  <c r="BB3272" i="9"/>
  <c r="BD3272" i="9"/>
  <c r="BK3272" i="9" s="1"/>
  <c r="BE3272" i="9"/>
  <c r="BF3272" i="9"/>
  <c r="BB3273" i="9"/>
  <c r="BD3273" i="9"/>
  <c r="BE3273" i="9"/>
  <c r="BK3273" i="9" s="1"/>
  <c r="BF3273" i="9"/>
  <c r="BB3274" i="9"/>
  <c r="BH3274" i="9" s="1"/>
  <c r="BD3274" i="9"/>
  <c r="BE3274" i="9"/>
  <c r="BF3274" i="9"/>
  <c r="BG3274" i="9"/>
  <c r="BB3275" i="9"/>
  <c r="BG3275" i="9" s="1"/>
  <c r="BD3275" i="9"/>
  <c r="BE3275" i="9"/>
  <c r="BF3275" i="9"/>
  <c r="BH3275" i="9"/>
  <c r="BN3275" i="9" s="1"/>
  <c r="BB3276" i="9"/>
  <c r="BD3276" i="9"/>
  <c r="BE3276" i="9"/>
  <c r="BF3276" i="9"/>
  <c r="BB3277" i="9"/>
  <c r="BG3277" i="9" s="1"/>
  <c r="BM3277" i="9" s="1"/>
  <c r="BD3277" i="9"/>
  <c r="BE3277" i="9"/>
  <c r="BF3277" i="9"/>
  <c r="BH3277" i="9"/>
  <c r="BN3277" i="9" s="1"/>
  <c r="BK3277" i="9"/>
  <c r="BB3278" i="9"/>
  <c r="BD3278" i="9"/>
  <c r="BE3278" i="9"/>
  <c r="BF3278" i="9"/>
  <c r="BB3279" i="9"/>
  <c r="BG3279" i="9" s="1"/>
  <c r="BM3279" i="9" s="1"/>
  <c r="BD3279" i="9"/>
  <c r="BE3279" i="9"/>
  <c r="BF3279" i="9"/>
  <c r="BK3279" i="9"/>
  <c r="BB3280" i="9"/>
  <c r="BD3280" i="9"/>
  <c r="BK3280" i="9" s="1"/>
  <c r="BE3280" i="9"/>
  <c r="BF3280" i="9"/>
  <c r="BB3281" i="9"/>
  <c r="BH3281" i="9" s="1"/>
  <c r="BD3281" i="9"/>
  <c r="BE3281" i="9"/>
  <c r="BF3281" i="9"/>
  <c r="BB3282" i="9"/>
  <c r="BD3282" i="9"/>
  <c r="BE3282" i="9"/>
  <c r="BF3282" i="9"/>
  <c r="BG3282" i="9"/>
  <c r="BH3282" i="9"/>
  <c r="BN3282" i="9" s="1"/>
  <c r="BB3283" i="9"/>
  <c r="BD3283" i="9"/>
  <c r="BE3283" i="9"/>
  <c r="BF3283" i="9"/>
  <c r="BK3283" i="9"/>
  <c r="BB3284" i="9"/>
  <c r="BG3284" i="9" s="1"/>
  <c r="BD3284" i="9"/>
  <c r="BE3284" i="9"/>
  <c r="BF3284" i="9"/>
  <c r="BM3284" i="9" s="1"/>
  <c r="BH3284" i="9"/>
  <c r="BB3285" i="9"/>
  <c r="BG3285" i="9" s="1"/>
  <c r="BD3285" i="9"/>
  <c r="BK3285" i="9" s="1"/>
  <c r="BE3285" i="9"/>
  <c r="BF3285" i="9"/>
  <c r="BB3286" i="9"/>
  <c r="BG3286" i="9" s="1"/>
  <c r="BD3286" i="9"/>
  <c r="BE3286" i="9"/>
  <c r="BF3286" i="9"/>
  <c r="BH3286" i="9"/>
  <c r="BN3286" i="9" s="1"/>
  <c r="BB3287" i="9"/>
  <c r="BD3287" i="9"/>
  <c r="BK3287" i="9" s="1"/>
  <c r="BE3287" i="9"/>
  <c r="BF3287" i="9"/>
  <c r="BB3288" i="9"/>
  <c r="BD3288" i="9"/>
  <c r="BE3288" i="9"/>
  <c r="BF3288" i="9"/>
  <c r="BK3288" i="9"/>
  <c r="BB3289" i="9"/>
  <c r="BD3289" i="9"/>
  <c r="BE3289" i="9"/>
  <c r="BF3289" i="9"/>
  <c r="BB3290" i="9"/>
  <c r="BD3290" i="9"/>
  <c r="BE3290" i="9"/>
  <c r="BF3290" i="9"/>
  <c r="BB3291" i="9"/>
  <c r="BG3291" i="9" s="1"/>
  <c r="BD3291" i="9"/>
  <c r="BE3291" i="9"/>
  <c r="BF3291" i="9"/>
  <c r="BH3291" i="9"/>
  <c r="BB3292" i="9"/>
  <c r="BD3292" i="9"/>
  <c r="BE3292" i="9"/>
  <c r="BF3292" i="9"/>
  <c r="BB3293" i="9"/>
  <c r="BD3293" i="9"/>
  <c r="BE3293" i="9"/>
  <c r="BF3293" i="9"/>
  <c r="BB3294" i="9"/>
  <c r="BD3294" i="9"/>
  <c r="BE3294" i="9"/>
  <c r="BF3294" i="9"/>
  <c r="BB3295" i="9"/>
  <c r="BD3295" i="9"/>
  <c r="BE3295" i="9"/>
  <c r="BK3295" i="9" s="1"/>
  <c r="BF3295" i="9"/>
  <c r="BB3296" i="9"/>
  <c r="BG3296" i="9" s="1"/>
  <c r="BD3296" i="9"/>
  <c r="BE3296" i="9"/>
  <c r="BF3296" i="9"/>
  <c r="BB3297" i="9"/>
  <c r="BD3297" i="9"/>
  <c r="BE3297" i="9"/>
  <c r="BF3297" i="9"/>
  <c r="BB3298" i="9"/>
  <c r="BD3298" i="9"/>
  <c r="BE3298" i="9"/>
  <c r="BF3298" i="9"/>
  <c r="BB3299" i="9"/>
  <c r="BD3299" i="9"/>
  <c r="BE3299" i="9"/>
  <c r="BF3299" i="9"/>
  <c r="BB3300" i="9"/>
  <c r="BD3300" i="9"/>
  <c r="BE3300" i="9"/>
  <c r="BF3300" i="9"/>
  <c r="BK3300" i="9"/>
  <c r="BB3301" i="9"/>
  <c r="BD3301" i="9"/>
  <c r="BE3301" i="9"/>
  <c r="BF3301" i="9"/>
  <c r="BB3302" i="9"/>
  <c r="BG3302" i="9" s="1"/>
  <c r="BM3302" i="9" s="1"/>
  <c r="BD3302" i="9"/>
  <c r="BE3302" i="9"/>
  <c r="BF3302" i="9"/>
  <c r="BB3303" i="9"/>
  <c r="BD3303" i="9"/>
  <c r="BK3303" i="9" s="1"/>
  <c r="BE3303" i="9"/>
  <c r="BF3303" i="9"/>
  <c r="BB3304" i="9"/>
  <c r="BG3304" i="9" s="1"/>
  <c r="BD3304" i="9"/>
  <c r="BE3304" i="9"/>
  <c r="BF3304" i="9"/>
  <c r="BK3304" i="9"/>
  <c r="BB3305" i="9"/>
  <c r="BD3305" i="9"/>
  <c r="BK3305" i="9" s="1"/>
  <c r="BE3305" i="9"/>
  <c r="BF3305" i="9"/>
  <c r="BB3306" i="9"/>
  <c r="BH3306" i="9" s="1"/>
  <c r="BD3306" i="9"/>
  <c r="BE3306" i="9"/>
  <c r="BF3306" i="9"/>
  <c r="BB3307" i="9"/>
  <c r="BG3307" i="9" s="1"/>
  <c r="BD3307" i="9"/>
  <c r="BE3307" i="9"/>
  <c r="BF3307" i="9"/>
  <c r="BH3307" i="9"/>
  <c r="BB3308" i="9"/>
  <c r="BD3308" i="9"/>
  <c r="BE3308" i="9"/>
  <c r="BF3308" i="9"/>
  <c r="BB3309" i="9"/>
  <c r="BD3309" i="9"/>
  <c r="BE3309" i="9"/>
  <c r="BF3309" i="9"/>
  <c r="BG3309" i="9"/>
  <c r="BM3309" i="9" s="1"/>
  <c r="BH3309" i="9"/>
  <c r="BK3309" i="9"/>
  <c r="BB3310" i="9"/>
  <c r="BD3310" i="9"/>
  <c r="BE3310" i="9"/>
  <c r="BF3310" i="9"/>
  <c r="BB3311" i="9"/>
  <c r="BD3311" i="9"/>
  <c r="BE3311" i="9"/>
  <c r="BF3311" i="9"/>
  <c r="BG3311" i="9"/>
  <c r="BH3311" i="9"/>
  <c r="BN3311" i="9" s="1"/>
  <c r="BK3311" i="9"/>
  <c r="BB3312" i="9"/>
  <c r="BD3312" i="9"/>
  <c r="BK3312" i="9" s="1"/>
  <c r="BE3312" i="9"/>
  <c r="BF3312" i="9"/>
  <c r="BB3313" i="9"/>
  <c r="BH3313" i="9" s="1"/>
  <c r="BD3313" i="9"/>
  <c r="BE3313" i="9"/>
  <c r="BF3313" i="9"/>
  <c r="BG3313" i="9"/>
  <c r="BB3314" i="9"/>
  <c r="BD3314" i="9"/>
  <c r="BE3314" i="9"/>
  <c r="BF3314" i="9"/>
  <c r="BB3315" i="9"/>
  <c r="BD3315" i="9"/>
  <c r="BE3315" i="9"/>
  <c r="BF3315" i="9"/>
  <c r="BK3315" i="9"/>
  <c r="BB3316" i="9"/>
  <c r="BD3316" i="9"/>
  <c r="BE3316" i="9"/>
  <c r="BF3316" i="9"/>
  <c r="BB3317" i="9"/>
  <c r="BG3317" i="9" s="1"/>
  <c r="BD3317" i="9"/>
  <c r="BK3317" i="9" s="1"/>
  <c r="BE3317" i="9"/>
  <c r="BF3317" i="9"/>
  <c r="BB3318" i="9"/>
  <c r="BG3318" i="9" s="1"/>
  <c r="BD3318" i="9"/>
  <c r="BE3318" i="9"/>
  <c r="BF3318" i="9"/>
  <c r="BH3318" i="9"/>
  <c r="BB3319" i="9"/>
  <c r="BD3319" i="9"/>
  <c r="BK3319" i="9" s="1"/>
  <c r="BE3319" i="9"/>
  <c r="BF3319" i="9"/>
  <c r="BB3320" i="9"/>
  <c r="BD3320" i="9"/>
  <c r="BE3320" i="9"/>
  <c r="BF3320" i="9"/>
  <c r="BB3321" i="9"/>
  <c r="BD3321" i="9"/>
  <c r="BE3321" i="9"/>
  <c r="BF3321" i="9"/>
  <c r="BB3322" i="9"/>
  <c r="BD3322" i="9"/>
  <c r="BE3322" i="9"/>
  <c r="BF3322" i="9"/>
  <c r="BB3323" i="9"/>
  <c r="BD3323" i="9"/>
  <c r="BE3323" i="9"/>
  <c r="BF3323" i="9"/>
  <c r="BB3324" i="9"/>
  <c r="BG3324" i="9" s="1"/>
  <c r="BD3324" i="9"/>
  <c r="BE3324" i="9"/>
  <c r="BK3324" i="9" s="1"/>
  <c r="BF3324" i="9"/>
  <c r="BB3325" i="9"/>
  <c r="BD3325" i="9"/>
  <c r="BE3325" i="9"/>
  <c r="BF3325" i="9"/>
  <c r="BB3326" i="9"/>
  <c r="BD3326" i="9"/>
  <c r="BE3326" i="9"/>
  <c r="BF3326" i="9"/>
  <c r="BB3327" i="9"/>
  <c r="BD3327" i="9"/>
  <c r="BE3327" i="9"/>
  <c r="BF3327" i="9"/>
  <c r="BK3327" i="9"/>
  <c r="BB3328" i="9"/>
  <c r="BG3328" i="9" s="1"/>
  <c r="BD3328" i="9"/>
  <c r="BE3328" i="9"/>
  <c r="BF3328" i="9"/>
  <c r="BB3329" i="9"/>
  <c r="BG3329" i="9" s="1"/>
  <c r="BM3329" i="9" s="1"/>
  <c r="BD3329" i="9"/>
  <c r="BE3329" i="9"/>
  <c r="BK3329" i="9" s="1"/>
  <c r="BF3329" i="9"/>
  <c r="BH3329" i="9"/>
  <c r="BN3329" i="9" s="1"/>
  <c r="BB3330" i="9"/>
  <c r="BD3330" i="9"/>
  <c r="BE3330" i="9"/>
  <c r="BF3330" i="9"/>
  <c r="BB3331" i="9"/>
  <c r="BG3331" i="9" s="1"/>
  <c r="BD3331" i="9"/>
  <c r="BE3331" i="9"/>
  <c r="BF3331" i="9"/>
  <c r="BB3332" i="9"/>
  <c r="BD3332" i="9"/>
  <c r="BK3332" i="9" s="1"/>
  <c r="BE3332" i="9"/>
  <c r="BF3332" i="9"/>
  <c r="BB3333" i="9"/>
  <c r="BD3333" i="9"/>
  <c r="BE3333" i="9"/>
  <c r="BF3333" i="9"/>
  <c r="BB3334" i="9"/>
  <c r="BD3334" i="9"/>
  <c r="BE3334" i="9"/>
  <c r="BF3334" i="9"/>
  <c r="BG3334" i="9"/>
  <c r="BM3334" i="9" s="1"/>
  <c r="BH3334" i="9"/>
  <c r="BN3334" i="9" s="1"/>
  <c r="BB3335" i="9"/>
  <c r="BD3335" i="9"/>
  <c r="BE3335" i="9"/>
  <c r="BF3335" i="9"/>
  <c r="BK3335" i="9"/>
  <c r="BB3336" i="9"/>
  <c r="BG3336" i="9" s="1"/>
  <c r="BD3336" i="9"/>
  <c r="BE3336" i="9"/>
  <c r="BF3336" i="9"/>
  <c r="BH3336" i="9"/>
  <c r="BN3336" i="9" s="1"/>
  <c r="BB3337" i="9"/>
  <c r="BD3337" i="9"/>
  <c r="BK3337" i="9" s="1"/>
  <c r="BE3337" i="9"/>
  <c r="BF3337" i="9"/>
  <c r="BB3338" i="9"/>
  <c r="BH3338" i="9" s="1"/>
  <c r="BD3338" i="9"/>
  <c r="BE3338" i="9"/>
  <c r="BF3338" i="9"/>
  <c r="BG3338" i="9"/>
  <c r="BB3339" i="9"/>
  <c r="BD3339" i="9"/>
  <c r="BE3339" i="9"/>
  <c r="BF3339" i="9"/>
  <c r="BB3340" i="9"/>
  <c r="BG3340" i="9" s="1"/>
  <c r="BD3340" i="9"/>
  <c r="BE3340" i="9"/>
  <c r="BF3340" i="9"/>
  <c r="BM3340" i="9"/>
  <c r="BB3341" i="9"/>
  <c r="BD3341" i="9"/>
  <c r="BK3341" i="9" s="1"/>
  <c r="BE3341" i="9"/>
  <c r="BF3341" i="9"/>
  <c r="BB3342" i="9"/>
  <c r="BD3342" i="9"/>
  <c r="BE3342" i="9"/>
  <c r="BF3342" i="9"/>
  <c r="BB3343" i="9"/>
  <c r="BH3343" i="9" s="1"/>
  <c r="BD3343" i="9"/>
  <c r="BK3343" i="9" s="1"/>
  <c r="BE3343" i="9"/>
  <c r="BF3343" i="9"/>
  <c r="BB3344" i="9"/>
  <c r="BD3344" i="9"/>
  <c r="BE3344" i="9"/>
  <c r="BK3344" i="9" s="1"/>
  <c r="BF3344" i="9"/>
  <c r="BB3345" i="9"/>
  <c r="BH3345" i="9" s="1"/>
  <c r="BD3345" i="9"/>
  <c r="BE3345" i="9"/>
  <c r="BF3345" i="9"/>
  <c r="BB3346" i="9"/>
  <c r="BH3346" i="9" s="1"/>
  <c r="BN3346" i="9" s="1"/>
  <c r="BD3346" i="9"/>
  <c r="BE3346" i="9"/>
  <c r="BF3346" i="9"/>
  <c r="BG3346" i="9"/>
  <c r="BM3346" i="9" s="1"/>
  <c r="BB3347" i="9"/>
  <c r="BD3347" i="9"/>
  <c r="BE3347" i="9"/>
  <c r="BF3347" i="9"/>
  <c r="BB3348" i="9"/>
  <c r="BD3348" i="9"/>
  <c r="BE3348" i="9"/>
  <c r="BF3348" i="9"/>
  <c r="BB3349" i="9"/>
  <c r="BG3349" i="9" s="1"/>
  <c r="BD3349" i="9"/>
  <c r="BE3349" i="9"/>
  <c r="BF3349" i="9"/>
  <c r="BK3349" i="9"/>
  <c r="BB3350" i="9"/>
  <c r="BD3350" i="9"/>
  <c r="BE3350" i="9"/>
  <c r="BF3350" i="9"/>
  <c r="BB3351" i="9"/>
  <c r="BG3351" i="9" s="1"/>
  <c r="BM3351" i="9" s="1"/>
  <c r="BD3351" i="9"/>
  <c r="BE3351" i="9"/>
  <c r="BF3351" i="9"/>
  <c r="BH3351" i="9"/>
  <c r="BN3351" i="9" s="1"/>
  <c r="BK3351" i="9"/>
  <c r="BB3352" i="9"/>
  <c r="BD3352" i="9"/>
  <c r="BE3352" i="9"/>
  <c r="BK3352" i="9" s="1"/>
  <c r="BF3352" i="9"/>
  <c r="BB3353" i="9"/>
  <c r="BG3353" i="9" s="1"/>
  <c r="BM3353" i="9" s="1"/>
  <c r="BD3353" i="9"/>
  <c r="BE3353" i="9"/>
  <c r="BF3353" i="9"/>
  <c r="BB3354" i="9"/>
  <c r="BD3354" i="9"/>
  <c r="BE3354" i="9"/>
  <c r="BF3354" i="9"/>
  <c r="BB3355" i="9"/>
  <c r="BG3355" i="9" s="1"/>
  <c r="BD3355" i="9"/>
  <c r="BE3355" i="9"/>
  <c r="BF3355" i="9"/>
  <c r="BH3355" i="9"/>
  <c r="BB3356" i="9"/>
  <c r="BG3356" i="9" s="1"/>
  <c r="BD3356" i="9"/>
  <c r="BE3356" i="9"/>
  <c r="BK3356" i="9" s="1"/>
  <c r="BF3356" i="9"/>
  <c r="BH3356" i="9"/>
  <c r="BB3357" i="9"/>
  <c r="BD3357" i="9"/>
  <c r="BE3357" i="9"/>
  <c r="BF3357" i="9"/>
  <c r="BB3358" i="9"/>
  <c r="BG3358" i="9" s="1"/>
  <c r="BD3358" i="9"/>
  <c r="BE3358" i="9"/>
  <c r="BF3358" i="9"/>
  <c r="BB3359" i="9"/>
  <c r="BD3359" i="9"/>
  <c r="BK3359" i="9" s="1"/>
  <c r="BE3359" i="9"/>
  <c r="BF3359" i="9"/>
  <c r="BB3360" i="9"/>
  <c r="BG3360" i="9" s="1"/>
  <c r="BD3360" i="9"/>
  <c r="BE3360" i="9"/>
  <c r="BF3360" i="9"/>
  <c r="BB3361" i="9"/>
  <c r="BH3361" i="9" s="1"/>
  <c r="BN3361" i="9" s="1"/>
  <c r="BD3361" i="9"/>
  <c r="BE3361" i="9"/>
  <c r="BK3361" i="9" s="1"/>
  <c r="BF3361" i="9"/>
  <c r="BG3361" i="9"/>
  <c r="BB3362" i="9"/>
  <c r="BD3362" i="9"/>
  <c r="BE3362" i="9"/>
  <c r="BF3362" i="9"/>
  <c r="BB3363" i="9"/>
  <c r="BD3363" i="9"/>
  <c r="BE3363" i="9"/>
  <c r="BF3363" i="9"/>
  <c r="BG3363" i="9"/>
  <c r="BH3363" i="9"/>
  <c r="BN3363" i="9" s="1"/>
  <c r="BB3364" i="9"/>
  <c r="BD3364" i="9"/>
  <c r="BE3364" i="9"/>
  <c r="BK3364" i="9" s="1"/>
  <c r="BF3364" i="9"/>
  <c r="BB3365" i="9"/>
  <c r="BD3365" i="9"/>
  <c r="BE3365" i="9"/>
  <c r="BF3365" i="9"/>
  <c r="BB3366" i="9"/>
  <c r="BH3366" i="9" s="1"/>
  <c r="BD3366" i="9"/>
  <c r="BE3366" i="9"/>
  <c r="BF3366" i="9"/>
  <c r="BB3367" i="9"/>
  <c r="BD3367" i="9"/>
  <c r="BE3367" i="9"/>
  <c r="BF3367" i="9"/>
  <c r="BK3367" i="9"/>
  <c r="BB3368" i="9"/>
  <c r="BD3368" i="9"/>
  <c r="BK3368" i="9" s="1"/>
  <c r="BE3368" i="9"/>
  <c r="BF3368" i="9"/>
  <c r="BB3369" i="9"/>
  <c r="BD3369" i="9"/>
  <c r="BE3369" i="9"/>
  <c r="BK3369" i="9" s="1"/>
  <c r="BF3369" i="9"/>
  <c r="BB3370" i="9"/>
  <c r="BH3370" i="9" s="1"/>
  <c r="BD3370" i="9"/>
  <c r="BE3370" i="9"/>
  <c r="BF3370" i="9"/>
  <c r="BB3371" i="9"/>
  <c r="BG3371" i="9" s="1"/>
  <c r="BD3371" i="9"/>
  <c r="BE3371" i="9"/>
  <c r="BF3371" i="9"/>
  <c r="BH3371" i="9"/>
  <c r="BB3372" i="9"/>
  <c r="BG3372" i="9" s="1"/>
  <c r="BM3372" i="9" s="1"/>
  <c r="BD3372" i="9"/>
  <c r="BE3372" i="9"/>
  <c r="BF3372" i="9"/>
  <c r="BH3372" i="9"/>
  <c r="BB3373" i="9"/>
  <c r="BD3373" i="9"/>
  <c r="BK3373" i="9" s="1"/>
  <c r="BE3373" i="9"/>
  <c r="BF3373" i="9"/>
  <c r="BB3374" i="9"/>
  <c r="BD3374" i="9"/>
  <c r="BE3374" i="9"/>
  <c r="BF3374" i="9"/>
  <c r="BB3375" i="9"/>
  <c r="BH3375" i="9" s="1"/>
  <c r="BD3375" i="9"/>
  <c r="BK3375" i="9" s="1"/>
  <c r="BE3375" i="9"/>
  <c r="BF3375" i="9"/>
  <c r="BG3375" i="9"/>
  <c r="BB3376" i="9"/>
  <c r="BD3376" i="9"/>
  <c r="BE3376" i="9"/>
  <c r="BF3376" i="9"/>
  <c r="BK3376" i="9"/>
  <c r="BB3377" i="9"/>
  <c r="BH3377" i="9" s="1"/>
  <c r="BD3377" i="9"/>
  <c r="BE3377" i="9"/>
  <c r="BF3377" i="9"/>
  <c r="BG3377" i="9"/>
  <c r="BB3378" i="9"/>
  <c r="BD3378" i="9"/>
  <c r="BE3378" i="9"/>
  <c r="BF3378" i="9"/>
  <c r="BG3378" i="9"/>
  <c r="BM3378" i="9" s="1"/>
  <c r="BH3378" i="9"/>
  <c r="BN3378" i="9" s="1"/>
  <c r="BB3379" i="9"/>
  <c r="BD3379" i="9"/>
  <c r="BE3379" i="9"/>
  <c r="BF3379" i="9"/>
  <c r="BB3380" i="9"/>
  <c r="BD3380" i="9"/>
  <c r="BE3380" i="9"/>
  <c r="BF3380" i="9"/>
  <c r="BB3381" i="9"/>
  <c r="BG3381" i="9" s="1"/>
  <c r="BD3381" i="9"/>
  <c r="BE3381" i="9"/>
  <c r="BF3381" i="9"/>
  <c r="BK3381" i="9"/>
  <c r="BB3382" i="9"/>
  <c r="BG3382" i="9" s="1"/>
  <c r="BD3382" i="9"/>
  <c r="BE3382" i="9"/>
  <c r="BF3382" i="9"/>
  <c r="BB3383" i="9"/>
  <c r="BH3383" i="9" s="1"/>
  <c r="BD3383" i="9"/>
  <c r="BE3383" i="9"/>
  <c r="BF3383" i="9"/>
  <c r="BG3383" i="9"/>
  <c r="BK3383" i="9"/>
  <c r="BB3384" i="9"/>
  <c r="BD3384" i="9"/>
  <c r="BE3384" i="9"/>
  <c r="BK3384" i="9" s="1"/>
  <c r="BF3384" i="9"/>
  <c r="BB3385" i="9"/>
  <c r="BH3385" i="9" s="1"/>
  <c r="BN3385" i="9" s="1"/>
  <c r="BD3385" i="9"/>
  <c r="BE3385" i="9"/>
  <c r="BF3385" i="9"/>
  <c r="BG3385" i="9"/>
  <c r="BB3386" i="9"/>
  <c r="BD3386" i="9"/>
  <c r="BE3386" i="9"/>
  <c r="BF3386" i="9"/>
  <c r="BB3387" i="9"/>
  <c r="BG3387" i="9" s="1"/>
  <c r="BD3387" i="9"/>
  <c r="BE3387" i="9"/>
  <c r="BF3387" i="9"/>
  <c r="BH3387" i="9"/>
  <c r="BN3387" i="9" s="1"/>
  <c r="BB3388" i="9"/>
  <c r="BG3388" i="9" s="1"/>
  <c r="BD3388" i="9"/>
  <c r="BE3388" i="9"/>
  <c r="BF3388" i="9"/>
  <c r="BH3388" i="9"/>
  <c r="BB3389" i="9"/>
  <c r="BD3389" i="9"/>
  <c r="BE3389" i="9"/>
  <c r="BF3389" i="9"/>
  <c r="BB3390" i="9"/>
  <c r="BH3390" i="9" s="1"/>
  <c r="BD3390" i="9"/>
  <c r="BE3390" i="9"/>
  <c r="BF3390" i="9"/>
  <c r="BG3390" i="9"/>
  <c r="BB3391" i="9"/>
  <c r="BD3391" i="9"/>
  <c r="BK3391" i="9" s="1"/>
  <c r="BE3391" i="9"/>
  <c r="BF3391" i="9"/>
  <c r="BB3392" i="9"/>
  <c r="BH3392" i="9" s="1"/>
  <c r="BD3392" i="9"/>
  <c r="BE3392" i="9"/>
  <c r="BF3392" i="9"/>
  <c r="BG3392" i="9"/>
  <c r="BB3393" i="9"/>
  <c r="BD3393" i="9"/>
  <c r="BE3393" i="9"/>
  <c r="BF3393" i="9"/>
  <c r="BB3394" i="9"/>
  <c r="BD3394" i="9"/>
  <c r="BK3394" i="9" s="1"/>
  <c r="BE3394" i="9"/>
  <c r="BF3394" i="9"/>
  <c r="BG3394" i="9"/>
  <c r="BH3394" i="9"/>
  <c r="BB3395" i="9"/>
  <c r="BD3395" i="9"/>
  <c r="BE3395" i="9"/>
  <c r="BF3395" i="9"/>
  <c r="BK3395" i="9"/>
  <c r="BB3396" i="9"/>
  <c r="BH3396" i="9" s="1"/>
  <c r="BD3396" i="9"/>
  <c r="BK3396" i="9" s="1"/>
  <c r="BE3396" i="9"/>
  <c r="BF3396" i="9"/>
  <c r="BG3396" i="9"/>
  <c r="BB3397" i="9"/>
  <c r="BD3397" i="9"/>
  <c r="BE3397" i="9"/>
  <c r="BF3397" i="9"/>
  <c r="BB3398" i="9"/>
  <c r="BG3398" i="9" s="1"/>
  <c r="BM3398" i="9" s="1"/>
  <c r="BD3398" i="9"/>
  <c r="BE3398" i="9"/>
  <c r="BF3398" i="9"/>
  <c r="BH3398" i="9"/>
  <c r="BN3398" i="9" s="1"/>
  <c r="BK3398" i="9"/>
  <c r="BB3399" i="9"/>
  <c r="BD3399" i="9"/>
  <c r="BK3399" i="9" s="1"/>
  <c r="BE3399" i="9"/>
  <c r="BF3399" i="9"/>
  <c r="BB3400" i="9"/>
  <c r="BD3400" i="9"/>
  <c r="BE3400" i="9"/>
  <c r="BK3400" i="9" s="1"/>
  <c r="BF3400" i="9"/>
  <c r="BB3401" i="9"/>
  <c r="BD3401" i="9"/>
  <c r="BE3401" i="9"/>
  <c r="BF3401" i="9"/>
  <c r="BB3402" i="9"/>
  <c r="BG3402" i="9" s="1"/>
  <c r="BM3402" i="9" s="1"/>
  <c r="BD3402" i="9"/>
  <c r="BE3402" i="9"/>
  <c r="BF3402" i="9"/>
  <c r="BH3402" i="9"/>
  <c r="BN3402" i="9" s="1"/>
  <c r="BK3402" i="9"/>
  <c r="BB3403" i="9"/>
  <c r="BD3403" i="9"/>
  <c r="BE3403" i="9"/>
  <c r="BF3403" i="9"/>
  <c r="BB3404" i="9"/>
  <c r="BG3404" i="9" s="1"/>
  <c r="BD3404" i="9"/>
  <c r="BE3404" i="9"/>
  <c r="BF3404" i="9"/>
  <c r="BB3405" i="9"/>
  <c r="BH3405" i="9" s="1"/>
  <c r="BD3405" i="9"/>
  <c r="BE3405" i="9"/>
  <c r="BF3405" i="9"/>
  <c r="BG3405" i="9"/>
  <c r="BB3406" i="9"/>
  <c r="BG3406" i="9" s="1"/>
  <c r="BD3406" i="9"/>
  <c r="BK3406" i="9" s="1"/>
  <c r="BE3406" i="9"/>
  <c r="BF3406" i="9"/>
  <c r="BB3407" i="9"/>
  <c r="BD3407" i="9"/>
  <c r="BK3407" i="9" s="1"/>
  <c r="BE3407" i="9"/>
  <c r="BF3407" i="9"/>
  <c r="BB3408" i="9"/>
  <c r="BG3408" i="9" s="1"/>
  <c r="BD3408" i="9"/>
  <c r="BK3408" i="9" s="1"/>
  <c r="BE3408" i="9"/>
  <c r="BF3408" i="9"/>
  <c r="BB3409" i="9"/>
  <c r="BH3409" i="9" s="1"/>
  <c r="BD3409" i="9"/>
  <c r="BE3409" i="9"/>
  <c r="BF3409" i="9"/>
  <c r="BB3410" i="9"/>
  <c r="BG3410" i="9" s="1"/>
  <c r="BM3410" i="9" s="1"/>
  <c r="BD3410" i="9"/>
  <c r="BE3410" i="9"/>
  <c r="BF3410" i="9"/>
  <c r="BB3411" i="9"/>
  <c r="BD3411" i="9"/>
  <c r="BE3411" i="9"/>
  <c r="BF3411" i="9"/>
  <c r="BK3411" i="9"/>
  <c r="BB3412" i="9"/>
  <c r="BG3412" i="9" s="1"/>
  <c r="BD3412" i="9"/>
  <c r="BE3412" i="9"/>
  <c r="BF3412" i="9"/>
  <c r="BB3413" i="9"/>
  <c r="BH3413" i="9" s="1"/>
  <c r="BD3413" i="9"/>
  <c r="BE3413" i="9"/>
  <c r="BF3413" i="9"/>
  <c r="BG3413" i="9"/>
  <c r="BB3414" i="9"/>
  <c r="BG3414" i="9" s="1"/>
  <c r="BM3414" i="9" s="1"/>
  <c r="BD3414" i="9"/>
  <c r="BE3414" i="9"/>
  <c r="BF3414" i="9"/>
  <c r="BH3414" i="9"/>
  <c r="BK3414" i="9"/>
  <c r="BB3415" i="9"/>
  <c r="BD3415" i="9"/>
  <c r="BK3415" i="9" s="1"/>
  <c r="BE3415" i="9"/>
  <c r="BF3415" i="9"/>
  <c r="BB3416" i="9"/>
  <c r="BG3416" i="9" s="1"/>
  <c r="BD3416" i="9"/>
  <c r="BE3416" i="9"/>
  <c r="BC3416" i="9" s="1"/>
  <c r="BF3416" i="9"/>
  <c r="BB3417" i="9"/>
  <c r="BH3417" i="9" s="1"/>
  <c r="BD3417" i="9"/>
  <c r="BE3417" i="9"/>
  <c r="BF3417" i="9"/>
  <c r="BG3417" i="9"/>
  <c r="BB3418" i="9"/>
  <c r="BD3418" i="9"/>
  <c r="BE3418" i="9"/>
  <c r="BF3418" i="9"/>
  <c r="BG3418" i="9"/>
  <c r="BM3418" i="9" s="1"/>
  <c r="BH3418" i="9"/>
  <c r="BN3418" i="9" s="1"/>
  <c r="BK3418" i="9"/>
  <c r="BB3419" i="9"/>
  <c r="BD3419" i="9"/>
  <c r="BK3419" i="9" s="1"/>
  <c r="BE3419" i="9"/>
  <c r="BF3419" i="9"/>
  <c r="BB3420" i="9"/>
  <c r="BG3420" i="9" s="1"/>
  <c r="BD3420" i="9"/>
  <c r="BE3420" i="9"/>
  <c r="BF3420" i="9"/>
  <c r="BB3421" i="9"/>
  <c r="BH3421" i="9" s="1"/>
  <c r="BD3421" i="9"/>
  <c r="BE3421" i="9"/>
  <c r="BF3421" i="9"/>
  <c r="BB3422" i="9"/>
  <c r="BD3422" i="9"/>
  <c r="BE3422" i="9"/>
  <c r="BK3422" i="9" s="1"/>
  <c r="BF3422" i="9"/>
  <c r="BG3422" i="9"/>
  <c r="BM3422" i="9" s="1"/>
  <c r="BH3422" i="9"/>
  <c r="BN3422" i="9" s="1"/>
  <c r="BB3423" i="9"/>
  <c r="BD3423" i="9"/>
  <c r="BK3423" i="9" s="1"/>
  <c r="BE3423" i="9"/>
  <c r="BF3423" i="9"/>
  <c r="BB3424" i="9"/>
  <c r="BG3424" i="9" s="1"/>
  <c r="BD3424" i="9"/>
  <c r="BE3424" i="9"/>
  <c r="BC3424" i="9" s="1"/>
  <c r="BF3424" i="9"/>
  <c r="BB3425" i="9"/>
  <c r="BH3425" i="9" s="1"/>
  <c r="BD3425" i="9"/>
  <c r="BE3425" i="9"/>
  <c r="BF3425" i="9"/>
  <c r="BG3425" i="9"/>
  <c r="BB3426" i="9"/>
  <c r="BG3426" i="9" s="1"/>
  <c r="BM3426" i="9" s="1"/>
  <c r="BD3426" i="9"/>
  <c r="BK3426" i="9" s="1"/>
  <c r="BE3426" i="9"/>
  <c r="BF3426" i="9"/>
  <c r="BB3427" i="9"/>
  <c r="BD3427" i="9"/>
  <c r="BE3427" i="9"/>
  <c r="BF3427" i="9"/>
  <c r="BK3427" i="9"/>
  <c r="BB3428" i="9"/>
  <c r="BG3428" i="9" s="1"/>
  <c r="BD3428" i="9"/>
  <c r="BE3428" i="9"/>
  <c r="BF3428" i="9"/>
  <c r="BB3429" i="9"/>
  <c r="BH3429" i="9" s="1"/>
  <c r="BD3429" i="9"/>
  <c r="BE3429" i="9"/>
  <c r="BF3429" i="9"/>
  <c r="BG3429" i="9"/>
  <c r="BB3430" i="9"/>
  <c r="BG3430" i="9" s="1"/>
  <c r="BD3430" i="9"/>
  <c r="BE3430" i="9"/>
  <c r="BF3430" i="9"/>
  <c r="BH3430" i="9"/>
  <c r="BN3430" i="9" s="1"/>
  <c r="BB3431" i="9"/>
  <c r="BD3431" i="9"/>
  <c r="BE3431" i="9"/>
  <c r="BF3431" i="9"/>
  <c r="BK3431" i="9"/>
  <c r="BB3432" i="9"/>
  <c r="BG3432" i="9" s="1"/>
  <c r="BD3432" i="9"/>
  <c r="BE3432" i="9"/>
  <c r="BF3432" i="9"/>
  <c r="BB3433" i="9"/>
  <c r="BD3433" i="9"/>
  <c r="BE3433" i="9"/>
  <c r="BF3433" i="9"/>
  <c r="BB3434" i="9"/>
  <c r="BD3434" i="9"/>
  <c r="BE3434" i="9"/>
  <c r="BF3434" i="9"/>
  <c r="BG3434" i="9"/>
  <c r="BH3434" i="9"/>
  <c r="BB3435" i="9"/>
  <c r="BD3435" i="9"/>
  <c r="BK3435" i="9" s="1"/>
  <c r="BE3435" i="9"/>
  <c r="BF3435" i="9"/>
  <c r="BB3436" i="9"/>
  <c r="BG3436" i="9" s="1"/>
  <c r="BD3436" i="9"/>
  <c r="BE3436" i="9"/>
  <c r="BC3436" i="9" s="1"/>
  <c r="BF3436" i="9"/>
  <c r="BB3437" i="9"/>
  <c r="BH3437" i="9" s="1"/>
  <c r="BD3437" i="9"/>
  <c r="BE3437" i="9"/>
  <c r="BF3437" i="9"/>
  <c r="BB3438" i="9"/>
  <c r="BG3438" i="9" s="1"/>
  <c r="BD3438" i="9"/>
  <c r="BE3438" i="9"/>
  <c r="BF3438" i="9"/>
  <c r="BH3438" i="9"/>
  <c r="BN3438" i="9" s="1"/>
  <c r="BB3439" i="9"/>
  <c r="BD3439" i="9"/>
  <c r="BE3439" i="9"/>
  <c r="BF3439" i="9"/>
  <c r="BK3439" i="9"/>
  <c r="BB3440" i="9"/>
  <c r="BG3440" i="9" s="1"/>
  <c r="BD3440" i="9"/>
  <c r="BE3440" i="9"/>
  <c r="BK3440" i="9" s="1"/>
  <c r="BF3440" i="9"/>
  <c r="BB3441" i="9"/>
  <c r="BD3441" i="9"/>
  <c r="BE3441" i="9"/>
  <c r="BF3441" i="9"/>
  <c r="BG3441" i="9"/>
  <c r="BH3441" i="9"/>
  <c r="BB3442" i="9"/>
  <c r="BG3442" i="9" s="1"/>
  <c r="BD3442" i="9"/>
  <c r="BE3442" i="9"/>
  <c r="BF3442" i="9"/>
  <c r="BB3443" i="9"/>
  <c r="BG3443" i="9" s="1"/>
  <c r="BD3443" i="9"/>
  <c r="BK3443" i="9" s="1"/>
  <c r="BE3443" i="9"/>
  <c r="BF3443" i="9"/>
  <c r="BB3444" i="9"/>
  <c r="BD3444" i="9"/>
  <c r="BK3444" i="9" s="1"/>
  <c r="BE3444" i="9"/>
  <c r="BF3444" i="9"/>
  <c r="BB3445" i="9"/>
  <c r="BD3445" i="9"/>
  <c r="BE3445" i="9"/>
  <c r="BF3445" i="9"/>
  <c r="BG3445" i="9"/>
  <c r="BM3445" i="9" s="1"/>
  <c r="BH3445" i="9"/>
  <c r="BN3445" i="9" s="1"/>
  <c r="BB3446" i="9"/>
  <c r="BG3446" i="9" s="1"/>
  <c r="BD3446" i="9"/>
  <c r="BE3446" i="9"/>
  <c r="BF3446" i="9"/>
  <c r="BB3447" i="9"/>
  <c r="BG3447" i="9" s="1"/>
  <c r="BD3447" i="9"/>
  <c r="BE3447" i="9"/>
  <c r="BF3447" i="9"/>
  <c r="BK3447" i="9"/>
  <c r="BB3448" i="9"/>
  <c r="BD3448" i="9"/>
  <c r="BE3448" i="9"/>
  <c r="BC3448" i="9" s="1"/>
  <c r="BF3448" i="9"/>
  <c r="BB3449" i="9"/>
  <c r="BG3449" i="9" s="1"/>
  <c r="BM3449" i="9" s="1"/>
  <c r="BD3449" i="9"/>
  <c r="BE3449" i="9"/>
  <c r="BF3449" i="9"/>
  <c r="BB3450" i="9"/>
  <c r="BH3450" i="9" s="1"/>
  <c r="BD3450" i="9"/>
  <c r="BE3450" i="9"/>
  <c r="BF3450" i="9"/>
  <c r="BB3451" i="9"/>
  <c r="BG3451" i="9" s="1"/>
  <c r="BD3451" i="9"/>
  <c r="BK3451" i="9" s="1"/>
  <c r="BE3451" i="9"/>
  <c r="BF3451" i="9"/>
  <c r="BB3452" i="9"/>
  <c r="BD3452" i="9"/>
  <c r="BE3452" i="9"/>
  <c r="BF3452" i="9"/>
  <c r="BK3452" i="9"/>
  <c r="BB3453" i="9"/>
  <c r="BG3453" i="9" s="1"/>
  <c r="BM3453" i="9" s="1"/>
  <c r="BD3453" i="9"/>
  <c r="BE3453" i="9"/>
  <c r="BF3453" i="9"/>
  <c r="BB3454" i="9"/>
  <c r="BG3454" i="9" s="1"/>
  <c r="BM3454" i="9" s="1"/>
  <c r="BD3454" i="9"/>
  <c r="BE3454" i="9"/>
  <c r="BF3454" i="9"/>
  <c r="BB3455" i="9"/>
  <c r="BG3455" i="9" s="1"/>
  <c r="BD3455" i="9"/>
  <c r="BK3455" i="9" s="1"/>
  <c r="BE3455" i="9"/>
  <c r="BF3455" i="9"/>
  <c r="BB3456" i="9"/>
  <c r="BD3456" i="9"/>
  <c r="BE3456" i="9"/>
  <c r="BF3456" i="9"/>
  <c r="BB3457" i="9"/>
  <c r="BD3457" i="9"/>
  <c r="BE3457" i="9"/>
  <c r="BF3457" i="9"/>
  <c r="BG3457" i="9"/>
  <c r="BM3457" i="9" s="1"/>
  <c r="BH3457" i="9"/>
  <c r="BN3457" i="9" s="1"/>
  <c r="BB3458" i="9"/>
  <c r="BG3458" i="9" s="1"/>
  <c r="BM3458" i="9" s="1"/>
  <c r="BD3458" i="9"/>
  <c r="BE3458" i="9"/>
  <c r="BF3458" i="9"/>
  <c r="BB3459" i="9"/>
  <c r="BG3459" i="9" s="1"/>
  <c r="BD3459" i="9"/>
  <c r="BE3459" i="9"/>
  <c r="BF3459" i="9"/>
  <c r="BK3459" i="9"/>
  <c r="BB3460" i="9"/>
  <c r="BD3460" i="9"/>
  <c r="BK3460" i="9" s="1"/>
  <c r="BE3460" i="9"/>
  <c r="BF3460" i="9"/>
  <c r="BB3461" i="9"/>
  <c r="BD3461" i="9"/>
  <c r="BE3461" i="9"/>
  <c r="BF3461" i="9"/>
  <c r="BG3461" i="9"/>
  <c r="BH3461" i="9"/>
  <c r="BN3461" i="9" s="1"/>
  <c r="BB3462" i="9"/>
  <c r="BH3462" i="9" s="1"/>
  <c r="BD3462" i="9"/>
  <c r="BE3462" i="9"/>
  <c r="BF3462" i="9"/>
  <c r="BG3462" i="9"/>
  <c r="BM3462" i="9" s="1"/>
  <c r="BB3463" i="9"/>
  <c r="BG3463" i="9" s="1"/>
  <c r="BD3463" i="9"/>
  <c r="BE3463" i="9"/>
  <c r="BF3463" i="9"/>
  <c r="BB3464" i="9"/>
  <c r="BD3464" i="9"/>
  <c r="BK3464" i="9" s="1"/>
  <c r="BE3464" i="9"/>
  <c r="BF3464" i="9"/>
  <c r="BB3465" i="9"/>
  <c r="BG3465" i="9" s="1"/>
  <c r="BM3465" i="9" s="1"/>
  <c r="BD3465" i="9"/>
  <c r="BE3465" i="9"/>
  <c r="BF3465" i="9"/>
  <c r="BB3466" i="9"/>
  <c r="BG3466" i="9" s="1"/>
  <c r="BD3466" i="9"/>
  <c r="BE3466" i="9"/>
  <c r="BF3466" i="9"/>
  <c r="BB3467" i="9"/>
  <c r="BG3467" i="9" s="1"/>
  <c r="BD3467" i="9"/>
  <c r="BE3467" i="9"/>
  <c r="BF3467" i="9"/>
  <c r="BH3467" i="9"/>
  <c r="BN3467" i="9" s="1"/>
  <c r="BB3468" i="9"/>
  <c r="BG3468" i="9" s="1"/>
  <c r="BD3468" i="9"/>
  <c r="BE3468" i="9"/>
  <c r="BF3468" i="9"/>
  <c r="BB3469" i="9"/>
  <c r="BG3469" i="9" s="1"/>
  <c r="BM3469" i="9" s="1"/>
  <c r="BD3469" i="9"/>
  <c r="BE3469" i="9"/>
  <c r="BF3469" i="9"/>
  <c r="BH3469" i="9"/>
  <c r="BB3470" i="9"/>
  <c r="BG3470" i="9" s="1"/>
  <c r="BD3470" i="9"/>
  <c r="BE3470" i="9"/>
  <c r="BF3470" i="9"/>
  <c r="BB3471" i="9"/>
  <c r="BG3471" i="9" s="1"/>
  <c r="BD3471" i="9"/>
  <c r="BE3471" i="9"/>
  <c r="BF3471" i="9"/>
  <c r="BK3471" i="9"/>
  <c r="BB3472" i="9"/>
  <c r="BG3472" i="9" s="1"/>
  <c r="BD3472" i="9"/>
  <c r="BE3472" i="9"/>
  <c r="BF3472" i="9"/>
  <c r="BB3473" i="9"/>
  <c r="BG3473" i="9" s="1"/>
  <c r="BD3473" i="9"/>
  <c r="BE3473" i="9"/>
  <c r="BF3473" i="9"/>
  <c r="BB3474" i="9"/>
  <c r="BH3474" i="9" s="1"/>
  <c r="BN3474" i="9" s="1"/>
  <c r="BD3474" i="9"/>
  <c r="BE3474" i="9"/>
  <c r="BF3474" i="9"/>
  <c r="BG3474" i="9"/>
  <c r="BB3475" i="9"/>
  <c r="BG3475" i="9" s="1"/>
  <c r="BD3475" i="9"/>
  <c r="BE3475" i="9"/>
  <c r="BF3475" i="9"/>
  <c r="BB3476" i="9"/>
  <c r="BG3476" i="9" s="1"/>
  <c r="BD3476" i="9"/>
  <c r="BE3476" i="9"/>
  <c r="BF3476" i="9"/>
  <c r="BH3476" i="9"/>
  <c r="BB3477" i="9"/>
  <c r="BG3477" i="9" s="1"/>
  <c r="BD3477" i="9"/>
  <c r="BE3477" i="9"/>
  <c r="BF3477" i="9"/>
  <c r="BB3478" i="9"/>
  <c r="BD3478" i="9"/>
  <c r="BE3478" i="9"/>
  <c r="BF3478" i="9"/>
  <c r="BG3478" i="9"/>
  <c r="BH3478" i="9"/>
  <c r="BB3479" i="9"/>
  <c r="BG3479" i="9" s="1"/>
  <c r="BD3479" i="9"/>
  <c r="BK3479" i="9" s="1"/>
  <c r="BE3479" i="9"/>
  <c r="BF3479" i="9"/>
  <c r="BB3480" i="9"/>
  <c r="BG3480" i="9" s="1"/>
  <c r="BD3480" i="9"/>
  <c r="BK3480" i="9" s="1"/>
  <c r="BE3480" i="9"/>
  <c r="BF3480" i="9"/>
  <c r="BB3481" i="9"/>
  <c r="BH3481" i="9" s="1"/>
  <c r="BD3481" i="9"/>
  <c r="BE3481" i="9"/>
  <c r="BF3481" i="9"/>
  <c r="BG3481" i="9"/>
  <c r="BM3481" i="9" s="1"/>
  <c r="BB3482" i="9"/>
  <c r="BG3482" i="9" s="1"/>
  <c r="BD3482" i="9"/>
  <c r="BE3482" i="9"/>
  <c r="BF3482" i="9"/>
  <c r="BB3483" i="9"/>
  <c r="BG3483" i="9" s="1"/>
  <c r="BD3483" i="9"/>
  <c r="BE3483" i="9"/>
  <c r="BF3483" i="9"/>
  <c r="BB3484" i="9"/>
  <c r="BG3484" i="9" s="1"/>
  <c r="BD3484" i="9"/>
  <c r="BE3484" i="9"/>
  <c r="BF3484" i="9"/>
  <c r="BB3485" i="9"/>
  <c r="BG3485" i="9" s="1"/>
  <c r="BM3485" i="9" s="1"/>
  <c r="BD3485" i="9"/>
  <c r="BE3485" i="9"/>
  <c r="BF3485" i="9"/>
  <c r="BH3485" i="9"/>
  <c r="BB3486" i="9"/>
  <c r="BG3486" i="9" s="1"/>
  <c r="BD3486" i="9"/>
  <c r="BE3486" i="9"/>
  <c r="BF3486" i="9"/>
  <c r="BB3487" i="9"/>
  <c r="BG3487" i="9" s="1"/>
  <c r="BD3487" i="9"/>
  <c r="BK3487" i="9" s="1"/>
  <c r="BE3487" i="9"/>
  <c r="BF3487" i="9"/>
  <c r="BB3488" i="9"/>
  <c r="BG3488" i="9" s="1"/>
  <c r="BD3488" i="9"/>
  <c r="BE3488" i="9"/>
  <c r="BF3488" i="9"/>
  <c r="BB3489" i="9"/>
  <c r="BG3489" i="9" s="1"/>
  <c r="BD3489" i="9"/>
  <c r="BE3489" i="9"/>
  <c r="BF3489" i="9"/>
  <c r="BB3490" i="9"/>
  <c r="BH3490" i="9" s="1"/>
  <c r="BN3490" i="9" s="1"/>
  <c r="BD3490" i="9"/>
  <c r="BE3490" i="9"/>
  <c r="BF3490" i="9"/>
  <c r="BG3490" i="9"/>
  <c r="BM3490" i="9" s="1"/>
  <c r="BB3491" i="9"/>
  <c r="BG3491" i="9" s="1"/>
  <c r="BD3491" i="9"/>
  <c r="BE3491" i="9"/>
  <c r="BF3491" i="9"/>
  <c r="BB3492" i="9"/>
  <c r="BG3492" i="9" s="1"/>
  <c r="BD3492" i="9"/>
  <c r="BE3492" i="9"/>
  <c r="BF3492" i="9"/>
  <c r="BH3492" i="9"/>
  <c r="BB3493" i="9"/>
  <c r="BG3493" i="9" s="1"/>
  <c r="BD3493" i="9"/>
  <c r="BE3493" i="9"/>
  <c r="BF3493" i="9"/>
  <c r="BB3494" i="9"/>
  <c r="BD3494" i="9"/>
  <c r="BE3494" i="9"/>
  <c r="BF3494" i="9"/>
  <c r="BG3494" i="9"/>
  <c r="BH3494" i="9"/>
  <c r="BN3494" i="9" s="1"/>
  <c r="BB3495" i="9"/>
  <c r="BG3495" i="9" s="1"/>
  <c r="BD3495" i="9"/>
  <c r="BK3495" i="9" s="1"/>
  <c r="BE3495" i="9"/>
  <c r="BF3495" i="9"/>
  <c r="BB3496" i="9"/>
  <c r="BG3496" i="9" s="1"/>
  <c r="BD3496" i="9"/>
  <c r="BK3496" i="9" s="1"/>
  <c r="BE3496" i="9"/>
  <c r="BF3496" i="9"/>
  <c r="BB3497" i="9"/>
  <c r="BH3497" i="9" s="1"/>
  <c r="BD3497" i="9"/>
  <c r="BE3497" i="9"/>
  <c r="BF3497" i="9"/>
  <c r="BB3498" i="9"/>
  <c r="BG3498" i="9" s="1"/>
  <c r="BD3498" i="9"/>
  <c r="BE3498" i="9"/>
  <c r="BF3498" i="9"/>
  <c r="BB3499" i="9"/>
  <c r="BG3499" i="9" s="1"/>
  <c r="BD3499" i="9"/>
  <c r="BE3499" i="9"/>
  <c r="BF3499" i="9"/>
  <c r="BH3499" i="9"/>
  <c r="BN3499" i="9" s="1"/>
  <c r="BB3500" i="9"/>
  <c r="BG3500" i="9" s="1"/>
  <c r="BD3500" i="9"/>
  <c r="BE3500" i="9"/>
  <c r="BF3500" i="9"/>
  <c r="BB3501" i="9"/>
  <c r="BD3501" i="9"/>
  <c r="BE3501" i="9"/>
  <c r="BF3501" i="9"/>
  <c r="BG3501" i="9"/>
  <c r="BH3501" i="9"/>
  <c r="BB3502" i="9"/>
  <c r="BG3502" i="9" s="1"/>
  <c r="BD3502" i="9"/>
  <c r="BE3502" i="9"/>
  <c r="BF3502" i="9"/>
  <c r="BB3503" i="9"/>
  <c r="BG3503" i="9" s="1"/>
  <c r="BD3503" i="9"/>
  <c r="BK3503" i="9" s="1"/>
  <c r="BE3503" i="9"/>
  <c r="BF3503" i="9"/>
  <c r="BB3504" i="9"/>
  <c r="BG3504" i="9" s="1"/>
  <c r="BD3504" i="9"/>
  <c r="BE3504" i="9"/>
  <c r="BF3504" i="9"/>
  <c r="BB3505" i="9"/>
  <c r="BG3505" i="9" s="1"/>
  <c r="BD3505" i="9"/>
  <c r="BE3505" i="9"/>
  <c r="BF3505" i="9"/>
  <c r="BB3506" i="9"/>
  <c r="BG3506" i="9" s="1"/>
  <c r="BM3506" i="9" s="1"/>
  <c r="BD3506" i="9"/>
  <c r="BE3506" i="9"/>
  <c r="BF3506" i="9"/>
  <c r="BB3507" i="9"/>
  <c r="BG3507" i="9" s="1"/>
  <c r="BD3507" i="9"/>
  <c r="BE3507" i="9"/>
  <c r="BF3507" i="9"/>
  <c r="BB3508" i="9"/>
  <c r="BG3508" i="9" s="1"/>
  <c r="BD3508" i="9"/>
  <c r="BE3508" i="9"/>
  <c r="BF3508" i="9"/>
  <c r="BB3509" i="9"/>
  <c r="BG3509" i="9" s="1"/>
  <c r="BD3509" i="9"/>
  <c r="BE3509" i="9"/>
  <c r="BF3509" i="9"/>
  <c r="BB3510" i="9"/>
  <c r="BG3510" i="9" s="1"/>
  <c r="BD3510" i="9"/>
  <c r="BE3510" i="9"/>
  <c r="BF3510" i="9"/>
  <c r="BH3510" i="9"/>
  <c r="BN3510" i="9" s="1"/>
  <c r="BB3511" i="9"/>
  <c r="BG3511" i="9" s="1"/>
  <c r="BD3511" i="9"/>
  <c r="BE3511" i="9"/>
  <c r="BK3511" i="9" s="1"/>
  <c r="BF3511" i="9"/>
  <c r="BB3512" i="9"/>
  <c r="BG3512" i="9" s="1"/>
  <c r="BD3512" i="9"/>
  <c r="BK3512" i="9" s="1"/>
  <c r="BE3512" i="9"/>
  <c r="BF3512" i="9"/>
  <c r="BB3513" i="9"/>
  <c r="BH3513" i="9" s="1"/>
  <c r="BD3513" i="9"/>
  <c r="BE3513" i="9"/>
  <c r="BF3513" i="9"/>
  <c r="BG3513" i="9"/>
  <c r="BB3514" i="9"/>
  <c r="BG3514" i="9" s="1"/>
  <c r="BD3514" i="9"/>
  <c r="BE3514" i="9"/>
  <c r="BF3514" i="9"/>
  <c r="BB3515" i="9"/>
  <c r="BG3515" i="9" s="1"/>
  <c r="BD3515" i="9"/>
  <c r="BE3515" i="9"/>
  <c r="BF3515" i="9"/>
  <c r="BH3515" i="9"/>
  <c r="BN3515" i="9" s="1"/>
  <c r="BB3516" i="9"/>
  <c r="BG3516" i="9" s="1"/>
  <c r="BD3516" i="9"/>
  <c r="BE3516" i="9"/>
  <c r="BF3516" i="9"/>
  <c r="BB3517" i="9"/>
  <c r="BG3517" i="9" s="1"/>
  <c r="BM3517" i="9" s="1"/>
  <c r="BD3517" i="9"/>
  <c r="BE3517" i="9"/>
  <c r="BF3517" i="9"/>
  <c r="BH3517" i="9"/>
  <c r="BB3518" i="9"/>
  <c r="BG3518" i="9" s="1"/>
  <c r="BD3518" i="9"/>
  <c r="BE3518" i="9"/>
  <c r="BF3518" i="9"/>
  <c r="BH3518" i="9"/>
  <c r="BB3519" i="9"/>
  <c r="BG3519" i="9" s="1"/>
  <c r="BD3519" i="9"/>
  <c r="BE3519" i="9"/>
  <c r="BF3519" i="9"/>
  <c r="BK3519" i="9"/>
  <c r="BB3520" i="9"/>
  <c r="BG3520" i="9" s="1"/>
  <c r="BD3520" i="9"/>
  <c r="BE3520" i="9"/>
  <c r="BF3520" i="9"/>
  <c r="BB3521" i="9"/>
  <c r="BG3521" i="9" s="1"/>
  <c r="BD3521" i="9"/>
  <c r="BE3521" i="9"/>
  <c r="BF3521" i="9"/>
  <c r="BB3522" i="9"/>
  <c r="BG3522" i="9" s="1"/>
  <c r="BM3522" i="9" s="1"/>
  <c r="BD3522" i="9"/>
  <c r="BE3522" i="9"/>
  <c r="BF3522" i="9"/>
  <c r="BH3522" i="9"/>
  <c r="BB3523" i="9"/>
  <c r="BG3523" i="9" s="1"/>
  <c r="BD3523" i="9"/>
  <c r="BE3523" i="9"/>
  <c r="BF3523" i="9"/>
  <c r="BB3524" i="9"/>
  <c r="BG3524" i="9" s="1"/>
  <c r="BD3524" i="9"/>
  <c r="BE3524" i="9"/>
  <c r="BF3524" i="9"/>
  <c r="BH3524" i="9"/>
  <c r="BN3524" i="9" s="1"/>
  <c r="BB3525" i="9"/>
  <c r="BG3525" i="9" s="1"/>
  <c r="BD3525" i="9"/>
  <c r="BE3525" i="9"/>
  <c r="BF3525" i="9"/>
  <c r="BB3526" i="9"/>
  <c r="BG3526" i="9" s="1"/>
  <c r="BD3526" i="9"/>
  <c r="BE3526" i="9"/>
  <c r="BF3526" i="9"/>
  <c r="BB3527" i="9"/>
  <c r="BG3527" i="9" s="1"/>
  <c r="BD3527" i="9"/>
  <c r="BK3527" i="9" s="1"/>
  <c r="BE3527" i="9"/>
  <c r="BF3527" i="9"/>
  <c r="BB3528" i="9"/>
  <c r="BG3528" i="9" s="1"/>
  <c r="BD3528" i="9"/>
  <c r="BK3528" i="9" s="1"/>
  <c r="BE3528" i="9"/>
  <c r="BF3528" i="9"/>
  <c r="BB3529" i="9"/>
  <c r="BH3529" i="9" s="1"/>
  <c r="BD3529" i="9"/>
  <c r="BE3529" i="9"/>
  <c r="BF3529" i="9"/>
  <c r="BG3529" i="9"/>
  <c r="BB3530" i="9"/>
  <c r="BG3530" i="9" s="1"/>
  <c r="BD3530" i="9"/>
  <c r="BE3530" i="9"/>
  <c r="BF3530" i="9"/>
  <c r="BB3531" i="9"/>
  <c r="BG3531" i="9" s="1"/>
  <c r="BD3531" i="9"/>
  <c r="BE3531" i="9"/>
  <c r="BF3531" i="9"/>
  <c r="BH3531" i="9"/>
  <c r="BB3532" i="9"/>
  <c r="BG3532" i="9" s="1"/>
  <c r="BD3532" i="9"/>
  <c r="BE3532" i="9"/>
  <c r="BF3532" i="9"/>
  <c r="BB3533" i="9"/>
  <c r="BG3533" i="9" s="1"/>
  <c r="BM3533" i="9" s="1"/>
  <c r="BD3533" i="9"/>
  <c r="BE3533" i="9"/>
  <c r="BF3533" i="9"/>
  <c r="BH3533" i="9"/>
  <c r="BB3534" i="9"/>
  <c r="BG3534" i="9" s="1"/>
  <c r="BD3534" i="9"/>
  <c r="BE3534" i="9"/>
  <c r="BF3534" i="9"/>
  <c r="BH3534" i="9"/>
  <c r="BN3534" i="9" s="1"/>
  <c r="BB3535" i="9"/>
  <c r="BG3535" i="9" s="1"/>
  <c r="BD3535" i="9"/>
  <c r="BK3535" i="9" s="1"/>
  <c r="BE3535" i="9"/>
  <c r="BF3535" i="9"/>
  <c r="BB3536" i="9"/>
  <c r="BG3536" i="9" s="1"/>
  <c r="BD3536" i="9"/>
  <c r="BE3536" i="9"/>
  <c r="BF3536" i="9"/>
  <c r="BB3537" i="9"/>
  <c r="BG3537" i="9" s="1"/>
  <c r="BD3537" i="9"/>
  <c r="BE3537" i="9"/>
  <c r="BF3537" i="9"/>
  <c r="BB3538" i="9"/>
  <c r="BG3538" i="9" s="1"/>
  <c r="BM3538" i="9" s="1"/>
  <c r="BD3538" i="9"/>
  <c r="BE3538" i="9"/>
  <c r="BF3538" i="9"/>
  <c r="BH3538" i="9"/>
  <c r="BB3539" i="9"/>
  <c r="BG3539" i="9" s="1"/>
  <c r="BD3539" i="9"/>
  <c r="BE3539" i="9"/>
  <c r="BF3539" i="9"/>
  <c r="BB3540" i="9"/>
  <c r="BG3540" i="9" s="1"/>
  <c r="BD3540" i="9"/>
  <c r="BE3540" i="9"/>
  <c r="BF3540" i="9"/>
  <c r="BH3540" i="9"/>
  <c r="BN3540" i="9" s="1"/>
  <c r="BB3541" i="9"/>
  <c r="BG3541" i="9" s="1"/>
  <c r="BD3541" i="9"/>
  <c r="BE3541" i="9"/>
  <c r="BF3541" i="9"/>
  <c r="BB3542" i="9"/>
  <c r="BG3542" i="9" s="1"/>
  <c r="BD3542" i="9"/>
  <c r="BE3542" i="9"/>
  <c r="BF3542" i="9"/>
  <c r="BH3542" i="9"/>
  <c r="BB3543" i="9"/>
  <c r="BG3543" i="9" s="1"/>
  <c r="BD3543" i="9"/>
  <c r="BK3543" i="9" s="1"/>
  <c r="BE3543" i="9"/>
  <c r="BF3543" i="9"/>
  <c r="BB3544" i="9"/>
  <c r="BG3544" i="9" s="1"/>
  <c r="BD3544" i="9"/>
  <c r="BE3544" i="9"/>
  <c r="BF3544" i="9"/>
  <c r="BK3544" i="9"/>
  <c r="BB3545" i="9"/>
  <c r="BH3545" i="9" s="1"/>
  <c r="BD3545" i="9"/>
  <c r="BE3545" i="9"/>
  <c r="BF3545" i="9"/>
  <c r="BB3546" i="9"/>
  <c r="BG3546" i="9" s="1"/>
  <c r="BD3546" i="9"/>
  <c r="BE3546" i="9"/>
  <c r="BF3546" i="9"/>
  <c r="BB3547" i="9"/>
  <c r="BG3547" i="9" s="1"/>
  <c r="BD3547" i="9"/>
  <c r="BE3547" i="9"/>
  <c r="BF3547" i="9"/>
  <c r="BH3547" i="9"/>
  <c r="BB3548" i="9"/>
  <c r="BG3548" i="9" s="1"/>
  <c r="BD3548" i="9"/>
  <c r="BE3548" i="9"/>
  <c r="BF3548" i="9"/>
  <c r="BB3549" i="9"/>
  <c r="BD3549" i="9"/>
  <c r="BE3549" i="9"/>
  <c r="BF3549" i="9"/>
  <c r="BG3549" i="9"/>
  <c r="BM3549" i="9" s="1"/>
  <c r="BH3549" i="9"/>
  <c r="BN3549" i="9" s="1"/>
  <c r="BB3550" i="9"/>
  <c r="BG3550" i="9" s="1"/>
  <c r="BD3550" i="9"/>
  <c r="BE3550" i="9"/>
  <c r="BF3550" i="9"/>
  <c r="BB3551" i="9"/>
  <c r="BG3551" i="9" s="1"/>
  <c r="BD3551" i="9"/>
  <c r="BK3551" i="9" s="1"/>
  <c r="BE3551" i="9"/>
  <c r="BF3551" i="9"/>
  <c r="BB3552" i="9"/>
  <c r="BG3552" i="9" s="1"/>
  <c r="BD3552" i="9"/>
  <c r="BE3552" i="9"/>
  <c r="BF3552" i="9"/>
  <c r="BB3553" i="9"/>
  <c r="BG3553" i="9" s="1"/>
  <c r="BD3553" i="9"/>
  <c r="BE3553" i="9"/>
  <c r="BF3553" i="9"/>
  <c r="BB3554" i="9"/>
  <c r="BD3554" i="9"/>
  <c r="BE3554" i="9"/>
  <c r="BF3554" i="9"/>
  <c r="BG3554" i="9"/>
  <c r="BM3554" i="9" s="1"/>
  <c r="BH3554" i="9"/>
  <c r="BN3554" i="9" s="1"/>
  <c r="BB3555" i="9"/>
  <c r="BG3555" i="9" s="1"/>
  <c r="BD3555" i="9"/>
  <c r="BE3555" i="9"/>
  <c r="BF3555" i="9"/>
  <c r="BB3556" i="9"/>
  <c r="BG3556" i="9" s="1"/>
  <c r="BD3556" i="9"/>
  <c r="BE3556" i="9"/>
  <c r="BF3556" i="9"/>
  <c r="BH3556" i="9"/>
  <c r="BB3557" i="9"/>
  <c r="BG3557" i="9" s="1"/>
  <c r="BD3557" i="9"/>
  <c r="BE3557" i="9"/>
  <c r="BF3557" i="9"/>
  <c r="BB3558" i="9"/>
  <c r="BG3558" i="9" s="1"/>
  <c r="BD3558" i="9"/>
  <c r="BE3558" i="9"/>
  <c r="BF3558" i="9"/>
  <c r="BH3558" i="9"/>
  <c r="BB3559" i="9"/>
  <c r="BG3559" i="9" s="1"/>
  <c r="BD3559" i="9"/>
  <c r="BE3559" i="9"/>
  <c r="BF3559" i="9"/>
  <c r="BK3559" i="9"/>
  <c r="BB3560" i="9"/>
  <c r="BG3560" i="9" s="1"/>
  <c r="BD3560" i="9"/>
  <c r="BK3560" i="9" s="1"/>
  <c r="BE3560" i="9"/>
  <c r="BF3560" i="9"/>
  <c r="BB3561" i="9"/>
  <c r="BH3561" i="9" s="1"/>
  <c r="BD3561" i="9"/>
  <c r="BE3561" i="9"/>
  <c r="BF3561" i="9"/>
  <c r="BG3561" i="9"/>
  <c r="BB3562" i="9"/>
  <c r="BG3562" i="9" s="1"/>
  <c r="BD3562" i="9"/>
  <c r="BE3562" i="9"/>
  <c r="BF3562" i="9"/>
  <c r="BB3563" i="9"/>
  <c r="BG3563" i="9" s="1"/>
  <c r="BD3563" i="9"/>
  <c r="BE3563" i="9"/>
  <c r="BF3563" i="9"/>
  <c r="BH3563" i="9"/>
  <c r="BB3564" i="9"/>
  <c r="BG3564" i="9" s="1"/>
  <c r="BD3564" i="9"/>
  <c r="BE3564" i="9"/>
  <c r="BF3564" i="9"/>
  <c r="BB3565" i="9"/>
  <c r="BH3565" i="9" s="1"/>
  <c r="BN3565" i="9" s="1"/>
  <c r="BD3565" i="9"/>
  <c r="BE3565" i="9"/>
  <c r="BF3565" i="9"/>
  <c r="BG3565" i="9"/>
  <c r="BM3565" i="9" s="1"/>
  <c r="BB3566" i="9"/>
  <c r="BG3566" i="9" s="1"/>
  <c r="BD3566" i="9"/>
  <c r="BE3566" i="9"/>
  <c r="BF3566" i="9"/>
  <c r="BH3566" i="9"/>
  <c r="BB3567" i="9"/>
  <c r="BG3567" i="9" s="1"/>
  <c r="BD3567" i="9"/>
  <c r="BK3567" i="9" s="1"/>
  <c r="BE3567" i="9"/>
  <c r="BF3567" i="9"/>
  <c r="BB3568" i="9"/>
  <c r="BG3568" i="9" s="1"/>
  <c r="BD3568" i="9"/>
  <c r="BE3568" i="9"/>
  <c r="BF3568" i="9"/>
  <c r="BB3569" i="9"/>
  <c r="BG3569" i="9" s="1"/>
  <c r="BD3569" i="9"/>
  <c r="BE3569" i="9"/>
  <c r="BF3569" i="9"/>
  <c r="BB3570" i="9"/>
  <c r="BH3570" i="9" s="1"/>
  <c r="BN3570" i="9" s="1"/>
  <c r="BD3570" i="9"/>
  <c r="BE3570" i="9"/>
  <c r="BF3570" i="9"/>
  <c r="BG3570" i="9"/>
  <c r="BM3570" i="9" s="1"/>
  <c r="BB3571" i="9"/>
  <c r="BG3571" i="9" s="1"/>
  <c r="BD3571" i="9"/>
  <c r="BE3571" i="9"/>
  <c r="BF3571" i="9"/>
  <c r="BB3572" i="9"/>
  <c r="BG3572" i="9" s="1"/>
  <c r="BD3572" i="9"/>
  <c r="BE3572" i="9"/>
  <c r="BF3572" i="9"/>
  <c r="BB3573" i="9"/>
  <c r="BG3573" i="9" s="1"/>
  <c r="BD3573" i="9"/>
  <c r="BE3573" i="9"/>
  <c r="BF3573" i="9"/>
  <c r="BB3574" i="9"/>
  <c r="BD3574" i="9"/>
  <c r="BE3574" i="9"/>
  <c r="BF3574" i="9"/>
  <c r="BG3574" i="9"/>
  <c r="BH3574" i="9"/>
  <c r="BN3574" i="9" s="1"/>
  <c r="BB3575" i="9"/>
  <c r="BG3575" i="9" s="1"/>
  <c r="BD3575" i="9"/>
  <c r="BK3575" i="9" s="1"/>
  <c r="BE3575" i="9"/>
  <c r="BF3575" i="9"/>
  <c r="BB3576" i="9"/>
  <c r="BG3576" i="9" s="1"/>
  <c r="BD3576" i="9"/>
  <c r="BK3576" i="9" s="1"/>
  <c r="BE3576" i="9"/>
  <c r="BF3576" i="9"/>
  <c r="BB3577" i="9"/>
  <c r="BH3577" i="9" s="1"/>
  <c r="BD3577" i="9"/>
  <c r="BE3577" i="9"/>
  <c r="BF3577" i="9"/>
  <c r="BB3578" i="9"/>
  <c r="BG3578" i="9" s="1"/>
  <c r="BD3578" i="9"/>
  <c r="BE3578" i="9"/>
  <c r="BF3578" i="9"/>
  <c r="BB3579" i="9"/>
  <c r="BG3579" i="9" s="1"/>
  <c r="BD3579" i="9"/>
  <c r="BE3579" i="9"/>
  <c r="BF3579" i="9"/>
  <c r="BH3579" i="9"/>
  <c r="BN3579" i="9" s="1"/>
  <c r="BB3580" i="9"/>
  <c r="BG3580" i="9" s="1"/>
  <c r="BD3580" i="9"/>
  <c r="BE3580" i="9"/>
  <c r="BF3580" i="9"/>
  <c r="BB3581" i="9"/>
  <c r="BD3581" i="9"/>
  <c r="BE3581" i="9"/>
  <c r="BF3581" i="9"/>
  <c r="BG3581" i="9"/>
  <c r="BH3581" i="9"/>
  <c r="BB3582" i="9"/>
  <c r="BG3582" i="9" s="1"/>
  <c r="BD3582" i="9"/>
  <c r="BE3582" i="9"/>
  <c r="BF3582" i="9"/>
  <c r="BB3583" i="9"/>
  <c r="BG3583" i="9" s="1"/>
  <c r="BD3583" i="9"/>
  <c r="BE3583" i="9"/>
  <c r="BF3583" i="9"/>
  <c r="BK3583" i="9"/>
  <c r="BB3584" i="9"/>
  <c r="BG3584" i="9" s="1"/>
  <c r="BD3584" i="9"/>
  <c r="BE3584" i="9"/>
  <c r="BF3584" i="9"/>
  <c r="BB3585" i="9"/>
  <c r="BG3585" i="9" s="1"/>
  <c r="BD3585" i="9"/>
  <c r="BE3585" i="9"/>
  <c r="BF3585" i="9"/>
  <c r="BB3586" i="9"/>
  <c r="BD3586" i="9"/>
  <c r="BE3586" i="9"/>
  <c r="BF3586" i="9"/>
  <c r="BG3586" i="9"/>
  <c r="BH3586" i="9"/>
  <c r="BB3587" i="9"/>
  <c r="BG3587" i="9" s="1"/>
  <c r="BD3587" i="9"/>
  <c r="BE3587" i="9"/>
  <c r="BF3587" i="9"/>
  <c r="BB3588" i="9"/>
  <c r="BG3588" i="9" s="1"/>
  <c r="BD3588" i="9"/>
  <c r="BE3588" i="9"/>
  <c r="BF3588" i="9"/>
  <c r="BH3588" i="9"/>
  <c r="BB3589" i="9"/>
  <c r="BG3589" i="9" s="1"/>
  <c r="BD3589" i="9"/>
  <c r="BE3589" i="9"/>
  <c r="BF3589" i="9"/>
  <c r="BB3590" i="9"/>
  <c r="BH3590" i="9" s="1"/>
  <c r="BN3590" i="9" s="1"/>
  <c r="BD3590" i="9"/>
  <c r="BE3590" i="9"/>
  <c r="BF3590" i="9"/>
  <c r="BG3590" i="9"/>
  <c r="BB3591" i="9"/>
  <c r="BG3591" i="9" s="1"/>
  <c r="BD3591" i="9"/>
  <c r="BK3591" i="9" s="1"/>
  <c r="BE3591" i="9"/>
  <c r="BF3591" i="9"/>
  <c r="BB3592" i="9"/>
  <c r="BG3592" i="9" s="1"/>
  <c r="BD3592" i="9"/>
  <c r="BK3592" i="9" s="1"/>
  <c r="BE3592" i="9"/>
  <c r="BF3592" i="9"/>
  <c r="BB3593" i="9"/>
  <c r="BH3593" i="9" s="1"/>
  <c r="BD3593" i="9"/>
  <c r="BE3593" i="9"/>
  <c r="BF3593" i="9"/>
  <c r="BB3594" i="9"/>
  <c r="BG3594" i="9" s="1"/>
  <c r="BD3594" i="9"/>
  <c r="BE3594" i="9"/>
  <c r="BF3594" i="9"/>
  <c r="BB3595" i="9"/>
  <c r="BG3595" i="9" s="1"/>
  <c r="BD3595" i="9"/>
  <c r="BE3595" i="9"/>
  <c r="BF3595" i="9"/>
  <c r="BB3596" i="9"/>
  <c r="BG3596" i="9" s="1"/>
  <c r="BD3596" i="9"/>
  <c r="BE3596" i="9"/>
  <c r="BF3596" i="9"/>
  <c r="BB3597" i="9"/>
  <c r="BG3597" i="9" s="1"/>
  <c r="BM3597" i="9" s="1"/>
  <c r="BD3597" i="9"/>
  <c r="BE3597" i="9"/>
  <c r="BF3597" i="9"/>
  <c r="BH3597" i="9"/>
  <c r="BB3598" i="9"/>
  <c r="BG3598" i="9" s="1"/>
  <c r="BD3598" i="9"/>
  <c r="BE3598" i="9"/>
  <c r="BF3598" i="9"/>
  <c r="BB3599" i="9"/>
  <c r="BG3599" i="9" s="1"/>
  <c r="BD3599" i="9"/>
  <c r="BK3599" i="9" s="1"/>
  <c r="BE3599" i="9"/>
  <c r="BF3599" i="9"/>
  <c r="BB3600" i="9"/>
  <c r="BG3600" i="9" s="1"/>
  <c r="BD3600" i="9"/>
  <c r="BE3600" i="9"/>
  <c r="BF3600" i="9"/>
  <c r="BB3601" i="9"/>
  <c r="BG3601" i="9" s="1"/>
  <c r="BD3601" i="9"/>
  <c r="BE3601" i="9"/>
  <c r="BF3601" i="9"/>
  <c r="BB3602" i="9"/>
  <c r="BG3602" i="9" s="1"/>
  <c r="BM3602" i="9" s="1"/>
  <c r="BD3602" i="9"/>
  <c r="BE3602" i="9"/>
  <c r="BF3602" i="9"/>
  <c r="BB3603" i="9"/>
  <c r="BG3603" i="9" s="1"/>
  <c r="BD3603" i="9"/>
  <c r="BE3603" i="9"/>
  <c r="BF3603" i="9"/>
  <c r="BB3604" i="9"/>
  <c r="BG3604" i="9" s="1"/>
  <c r="BD3604" i="9"/>
  <c r="BE3604" i="9"/>
  <c r="BF3604" i="9"/>
  <c r="BH3604" i="9"/>
  <c r="BN3604" i="9" s="1"/>
  <c r="BB3605" i="9"/>
  <c r="BG3605" i="9" s="1"/>
  <c r="BD3605" i="9"/>
  <c r="BE3605" i="9"/>
  <c r="BF3605" i="9"/>
  <c r="BB3606" i="9"/>
  <c r="BD3606" i="9"/>
  <c r="BE3606" i="9"/>
  <c r="BF3606" i="9"/>
  <c r="BG3606" i="9"/>
  <c r="BH3606" i="9"/>
  <c r="BB3607" i="9"/>
  <c r="BG3607" i="9" s="1"/>
  <c r="BD3607" i="9"/>
  <c r="BK3607" i="9" s="1"/>
  <c r="BE3607" i="9"/>
  <c r="BF3607" i="9"/>
  <c r="BB3608" i="9"/>
  <c r="BG3608" i="9" s="1"/>
  <c r="BD3608" i="9"/>
  <c r="BE3608" i="9"/>
  <c r="BF3608" i="9"/>
  <c r="BK3608" i="9"/>
  <c r="BB3609" i="9"/>
  <c r="BH3609" i="9" s="1"/>
  <c r="BD3609" i="9"/>
  <c r="BE3609" i="9"/>
  <c r="BF3609" i="9"/>
  <c r="BG3609" i="9"/>
  <c r="BB3610" i="9"/>
  <c r="BG3610" i="9" s="1"/>
  <c r="BD3610" i="9"/>
  <c r="BE3610" i="9"/>
  <c r="BF3610" i="9"/>
  <c r="BB3611" i="9"/>
  <c r="BG3611" i="9" s="1"/>
  <c r="BD3611" i="9"/>
  <c r="BE3611" i="9"/>
  <c r="BF3611" i="9"/>
  <c r="BH3611" i="9"/>
  <c r="BB3612" i="9"/>
  <c r="BG3612" i="9" s="1"/>
  <c r="BD3612" i="9"/>
  <c r="BE3612" i="9"/>
  <c r="BF3612" i="9"/>
  <c r="BB3613" i="9"/>
  <c r="BD3613" i="9"/>
  <c r="BE3613" i="9"/>
  <c r="BF3613" i="9"/>
  <c r="BG3613" i="9"/>
  <c r="BH3613" i="9"/>
  <c r="BB3614" i="9"/>
  <c r="BG3614" i="9" s="1"/>
  <c r="BD3614" i="9"/>
  <c r="BE3614" i="9"/>
  <c r="BF3614" i="9"/>
  <c r="BH3614" i="9"/>
  <c r="BB3615" i="9"/>
  <c r="BG3615" i="9" s="1"/>
  <c r="BD3615" i="9"/>
  <c r="BK3615" i="9" s="1"/>
  <c r="BE3615" i="9"/>
  <c r="BF3615" i="9"/>
  <c r="BB3616" i="9"/>
  <c r="BG3616" i="9" s="1"/>
  <c r="BD3616" i="9"/>
  <c r="BE3616" i="9"/>
  <c r="BF3616" i="9"/>
  <c r="BB3617" i="9"/>
  <c r="BG3617" i="9" s="1"/>
  <c r="BD3617" i="9"/>
  <c r="BE3617" i="9"/>
  <c r="BF3617" i="9"/>
  <c r="BB3618" i="9"/>
  <c r="BD3618" i="9"/>
  <c r="BE3618" i="9"/>
  <c r="BF3618" i="9"/>
  <c r="BG3618" i="9"/>
  <c r="BH3618" i="9"/>
  <c r="BB3619" i="9"/>
  <c r="BG3619" i="9" s="1"/>
  <c r="BD3619" i="9"/>
  <c r="BE3619" i="9"/>
  <c r="BF3619" i="9"/>
  <c r="BB3620" i="9"/>
  <c r="BG3620" i="9" s="1"/>
  <c r="BD3620" i="9"/>
  <c r="BE3620" i="9"/>
  <c r="BF3620" i="9"/>
  <c r="BB3621" i="9"/>
  <c r="BG3621" i="9" s="1"/>
  <c r="BD3621" i="9"/>
  <c r="BE3621" i="9"/>
  <c r="BF3621" i="9"/>
  <c r="BB3622" i="9"/>
  <c r="BG3622" i="9" s="1"/>
  <c r="BD3622" i="9"/>
  <c r="BE3622" i="9"/>
  <c r="BF3622" i="9"/>
  <c r="BB3623" i="9"/>
  <c r="BG3623" i="9" s="1"/>
  <c r="BD3623" i="9"/>
  <c r="BK3623" i="9" s="1"/>
  <c r="BE3623" i="9"/>
  <c r="BF3623" i="9"/>
  <c r="BB3624" i="9"/>
  <c r="BG3624" i="9" s="1"/>
  <c r="BD3624" i="9"/>
  <c r="BE3624" i="9"/>
  <c r="BF3624" i="9"/>
  <c r="BK3624" i="9"/>
  <c r="BB3625" i="9"/>
  <c r="BH3625" i="9" s="1"/>
  <c r="BD3625" i="9"/>
  <c r="BE3625" i="9"/>
  <c r="BF3625" i="9"/>
  <c r="BB3626" i="9"/>
  <c r="BG3626" i="9" s="1"/>
  <c r="BD3626" i="9"/>
  <c r="BE3626" i="9"/>
  <c r="BF3626" i="9"/>
  <c r="BB3627" i="9"/>
  <c r="BG3627" i="9" s="1"/>
  <c r="BD3627" i="9"/>
  <c r="BE3627" i="9"/>
  <c r="BF3627" i="9"/>
  <c r="BB3628" i="9"/>
  <c r="BG3628" i="9" s="1"/>
  <c r="BD3628" i="9"/>
  <c r="BE3628" i="9"/>
  <c r="BF3628" i="9"/>
  <c r="BB3629" i="9"/>
  <c r="BD3629" i="9"/>
  <c r="BE3629" i="9"/>
  <c r="BF3629" i="9"/>
  <c r="BG3629" i="9"/>
  <c r="BM3629" i="9" s="1"/>
  <c r="BH3629" i="9"/>
  <c r="BN3629" i="9" s="1"/>
  <c r="BB3630" i="9"/>
  <c r="BG3630" i="9" s="1"/>
  <c r="BD3630" i="9"/>
  <c r="BE3630" i="9"/>
  <c r="BF3630" i="9"/>
  <c r="BB3631" i="9"/>
  <c r="BG3631" i="9" s="1"/>
  <c r="BD3631" i="9"/>
  <c r="BK3631" i="9" s="1"/>
  <c r="BE3631" i="9"/>
  <c r="BF3631" i="9"/>
  <c r="BB3632" i="9"/>
  <c r="BG3632" i="9" s="1"/>
  <c r="BD3632" i="9"/>
  <c r="BE3632" i="9"/>
  <c r="BF3632" i="9"/>
  <c r="BB3633" i="9"/>
  <c r="BG3633" i="9" s="1"/>
  <c r="BD3633" i="9"/>
  <c r="BE3633" i="9"/>
  <c r="BF3633" i="9"/>
  <c r="BB3634" i="9"/>
  <c r="BD3634" i="9"/>
  <c r="BE3634" i="9"/>
  <c r="BF3634" i="9"/>
  <c r="BG3634" i="9"/>
  <c r="BM3634" i="9" s="1"/>
  <c r="BH3634" i="9"/>
  <c r="BN3634" i="9" s="1"/>
  <c r="BB3635" i="9"/>
  <c r="BG3635" i="9" s="1"/>
  <c r="BD3635" i="9"/>
  <c r="BE3635" i="9"/>
  <c r="BF3635" i="9"/>
  <c r="BB3636" i="9"/>
  <c r="BG3636" i="9" s="1"/>
  <c r="BD3636" i="9"/>
  <c r="BE3636" i="9"/>
  <c r="BF3636" i="9"/>
  <c r="BH3636" i="9"/>
  <c r="BB3637" i="9"/>
  <c r="BG3637" i="9" s="1"/>
  <c r="BD3637" i="9"/>
  <c r="BE3637" i="9"/>
  <c r="BF3637" i="9"/>
  <c r="BB3638" i="9"/>
  <c r="BG3638" i="9" s="1"/>
  <c r="BD3638" i="9"/>
  <c r="BE3638" i="9"/>
  <c r="BF3638" i="9"/>
  <c r="BH3638" i="9"/>
  <c r="BB3639" i="9"/>
  <c r="BG3639" i="9" s="1"/>
  <c r="BD3639" i="9"/>
  <c r="BE3639" i="9"/>
  <c r="BF3639" i="9"/>
  <c r="BK3639" i="9"/>
  <c r="BB3640" i="9"/>
  <c r="BG3640" i="9" s="1"/>
  <c r="BD3640" i="9"/>
  <c r="BE3640" i="9"/>
  <c r="BF3640" i="9"/>
  <c r="BK3640" i="9"/>
  <c r="BB3641" i="9"/>
  <c r="BH3641" i="9" s="1"/>
  <c r="BD3641" i="9"/>
  <c r="BE3641" i="9"/>
  <c r="BF3641" i="9"/>
  <c r="BG3641" i="9"/>
  <c r="BB3642" i="9"/>
  <c r="BG3642" i="9" s="1"/>
  <c r="BD3642" i="9"/>
  <c r="BE3642" i="9"/>
  <c r="BF3642" i="9"/>
  <c r="BB3643" i="9"/>
  <c r="BG3643" i="9" s="1"/>
  <c r="BD3643" i="9"/>
  <c r="BE3643" i="9"/>
  <c r="BF3643" i="9"/>
  <c r="BH3643" i="9"/>
  <c r="BB3644" i="9"/>
  <c r="BG3644" i="9" s="1"/>
  <c r="BD3644" i="9"/>
  <c r="BE3644" i="9"/>
  <c r="BF3644" i="9"/>
  <c r="BB3645" i="9"/>
  <c r="BG3645" i="9" s="1"/>
  <c r="BM3645" i="9" s="1"/>
  <c r="BD3645" i="9"/>
  <c r="BE3645" i="9"/>
  <c r="BF3645" i="9"/>
  <c r="BH3645" i="9"/>
  <c r="BN3645" i="9" s="1"/>
  <c r="BB3646" i="9"/>
  <c r="BG3646" i="9" s="1"/>
  <c r="BD3646" i="9"/>
  <c r="BE3646" i="9"/>
  <c r="BF3646" i="9"/>
  <c r="BH3646" i="9"/>
  <c r="BB3647" i="9"/>
  <c r="BG3647" i="9" s="1"/>
  <c r="BD3647" i="9"/>
  <c r="BK3647" i="9" s="1"/>
  <c r="BE3647" i="9"/>
  <c r="BF3647" i="9"/>
  <c r="BB3648" i="9"/>
  <c r="BG3648" i="9" s="1"/>
  <c r="BD3648" i="9"/>
  <c r="BE3648" i="9"/>
  <c r="BF3648" i="9"/>
  <c r="BB3649" i="9"/>
  <c r="BG3649" i="9" s="1"/>
  <c r="BD3649" i="9"/>
  <c r="BE3649" i="9"/>
  <c r="BF3649" i="9"/>
  <c r="BB3650" i="9"/>
  <c r="BG3650" i="9" s="1"/>
  <c r="BM3650" i="9" s="1"/>
  <c r="BD3650" i="9"/>
  <c r="BE3650" i="9"/>
  <c r="BF3650" i="9"/>
  <c r="BH3650" i="9"/>
  <c r="BN3650" i="9" s="1"/>
  <c r="BB3651" i="9"/>
  <c r="BG3651" i="9" s="1"/>
  <c r="BD3651" i="9"/>
  <c r="BE3651" i="9"/>
  <c r="BF3651" i="9"/>
  <c r="BB3652" i="9"/>
  <c r="BG3652" i="9" s="1"/>
  <c r="BD3652" i="9"/>
  <c r="BE3652" i="9"/>
  <c r="BF3652" i="9"/>
  <c r="BH3652" i="9"/>
  <c r="BB3653" i="9"/>
  <c r="BG3653" i="9" s="1"/>
  <c r="BD3653" i="9"/>
  <c r="BE3653" i="9"/>
  <c r="BF3653" i="9"/>
  <c r="BB3654" i="9"/>
  <c r="BG3654" i="9" s="1"/>
  <c r="BD3654" i="9"/>
  <c r="BE3654" i="9"/>
  <c r="BF3654" i="9"/>
  <c r="BH3654" i="9"/>
  <c r="BB3655" i="9"/>
  <c r="BG3655" i="9" s="1"/>
  <c r="BD3655" i="9"/>
  <c r="BE3655" i="9"/>
  <c r="BF3655" i="9"/>
  <c r="BB3656" i="9"/>
  <c r="BG3656" i="9" s="1"/>
  <c r="BD3656" i="9"/>
  <c r="BK3656" i="9" s="1"/>
  <c r="BE3656" i="9"/>
  <c r="BF3656" i="9"/>
  <c r="BB3657" i="9"/>
  <c r="BH3657" i="9" s="1"/>
  <c r="BD3657" i="9"/>
  <c r="BE3657" i="9"/>
  <c r="BF3657" i="9"/>
  <c r="BG3657" i="9"/>
  <c r="BB3658" i="9"/>
  <c r="BG3658" i="9" s="1"/>
  <c r="BD3658" i="9"/>
  <c r="BE3658" i="9"/>
  <c r="BF3658" i="9"/>
  <c r="BB3659" i="9"/>
  <c r="BG3659" i="9" s="1"/>
  <c r="BD3659" i="9"/>
  <c r="BE3659" i="9"/>
  <c r="BF3659" i="9"/>
  <c r="BH3659" i="9"/>
  <c r="BB3660" i="9"/>
  <c r="BG3660" i="9" s="1"/>
  <c r="BD3660" i="9"/>
  <c r="BE3660" i="9"/>
  <c r="BF3660" i="9"/>
  <c r="BB3661" i="9"/>
  <c r="BG3661" i="9" s="1"/>
  <c r="BM3661" i="9" s="1"/>
  <c r="BD3661" i="9"/>
  <c r="BE3661" i="9"/>
  <c r="BF3661" i="9"/>
  <c r="BH3661" i="9"/>
  <c r="BB3662" i="9"/>
  <c r="BG3662" i="9" s="1"/>
  <c r="BD3662" i="9"/>
  <c r="BE3662" i="9"/>
  <c r="BF3662" i="9"/>
  <c r="BH3662" i="9"/>
  <c r="BN3662" i="9" s="1"/>
  <c r="BB3663" i="9"/>
  <c r="BG3663" i="9" s="1"/>
  <c r="BD3663" i="9"/>
  <c r="BK3663" i="9" s="1"/>
  <c r="BE3663" i="9"/>
  <c r="BF3663" i="9"/>
  <c r="BB3664" i="9"/>
  <c r="BG3664" i="9" s="1"/>
  <c r="BD3664" i="9"/>
  <c r="BE3664" i="9"/>
  <c r="BF3664" i="9"/>
  <c r="BB3665" i="9"/>
  <c r="BG3665" i="9" s="1"/>
  <c r="BD3665" i="9"/>
  <c r="BE3665" i="9"/>
  <c r="BF3665" i="9"/>
  <c r="BB3666" i="9"/>
  <c r="BG3666" i="9" s="1"/>
  <c r="BM3666" i="9" s="1"/>
  <c r="BD3666" i="9"/>
  <c r="BE3666" i="9"/>
  <c r="BF3666" i="9"/>
  <c r="BH3666" i="9"/>
  <c r="BB3667" i="9"/>
  <c r="BG3667" i="9" s="1"/>
  <c r="BD3667" i="9"/>
  <c r="BE3667" i="9"/>
  <c r="BF3667" i="9"/>
  <c r="BB3668" i="9"/>
  <c r="BG3668" i="9" s="1"/>
  <c r="BD3668" i="9"/>
  <c r="BE3668" i="9"/>
  <c r="BF3668" i="9"/>
  <c r="BH3668" i="9"/>
  <c r="BN3668" i="9" s="1"/>
  <c r="BB3669" i="9"/>
  <c r="BG3669" i="9" s="1"/>
  <c r="BD3669" i="9"/>
  <c r="BE3669" i="9"/>
  <c r="BF3669" i="9"/>
  <c r="BB3670" i="9"/>
  <c r="BG3670" i="9" s="1"/>
  <c r="BD3670" i="9"/>
  <c r="BE3670" i="9"/>
  <c r="BF3670" i="9"/>
  <c r="BH3670" i="9"/>
  <c r="BB3671" i="9"/>
  <c r="BG3671" i="9" s="1"/>
  <c r="BD3671" i="9"/>
  <c r="BE3671" i="9"/>
  <c r="BF3671" i="9"/>
  <c r="BB3672" i="9"/>
  <c r="BG3672" i="9" s="1"/>
  <c r="BD3672" i="9"/>
  <c r="BK3672" i="9" s="1"/>
  <c r="BE3672" i="9"/>
  <c r="BF3672" i="9"/>
  <c r="BB3673" i="9"/>
  <c r="BH3673" i="9" s="1"/>
  <c r="BD3673" i="9"/>
  <c r="BE3673" i="9"/>
  <c r="BF3673" i="9"/>
  <c r="BB3674" i="9"/>
  <c r="BG3674" i="9" s="1"/>
  <c r="BD3674" i="9"/>
  <c r="BE3674" i="9"/>
  <c r="BF3674" i="9"/>
  <c r="BB3675" i="9"/>
  <c r="BG3675" i="9" s="1"/>
  <c r="BD3675" i="9"/>
  <c r="BE3675" i="9"/>
  <c r="BF3675" i="9"/>
  <c r="BH3675" i="9"/>
  <c r="BN3675" i="9" s="1"/>
  <c r="BB3676" i="9"/>
  <c r="BG3676" i="9" s="1"/>
  <c r="BD3676" i="9"/>
  <c r="BE3676" i="9"/>
  <c r="BF3676" i="9"/>
  <c r="BB3677" i="9"/>
  <c r="BG3677" i="9" s="1"/>
  <c r="BM3677" i="9" s="1"/>
  <c r="BD3677" i="9"/>
  <c r="BE3677" i="9"/>
  <c r="BF3677" i="9"/>
  <c r="BH3677" i="9"/>
  <c r="BB3678" i="9"/>
  <c r="BG3678" i="9" s="1"/>
  <c r="BD3678" i="9"/>
  <c r="BE3678" i="9"/>
  <c r="BF3678" i="9"/>
  <c r="BB3679" i="9"/>
  <c r="BG3679" i="9" s="1"/>
  <c r="BD3679" i="9"/>
  <c r="BE3679" i="9"/>
  <c r="BF3679" i="9"/>
  <c r="BK3679" i="9"/>
  <c r="BB3680" i="9"/>
  <c r="BG3680" i="9" s="1"/>
  <c r="BD3680" i="9"/>
  <c r="BE3680" i="9"/>
  <c r="BF3680" i="9"/>
  <c r="BB3681" i="9"/>
  <c r="BG3681" i="9" s="1"/>
  <c r="BD3681" i="9"/>
  <c r="BE3681" i="9"/>
  <c r="BF3681" i="9"/>
  <c r="BB3682" i="9"/>
  <c r="BG3682" i="9" s="1"/>
  <c r="BM3682" i="9" s="1"/>
  <c r="BD3682" i="9"/>
  <c r="BE3682" i="9"/>
  <c r="BF3682" i="9"/>
  <c r="BH3682" i="9"/>
  <c r="BB3683" i="9"/>
  <c r="BG3683" i="9" s="1"/>
  <c r="BD3683" i="9"/>
  <c r="BE3683" i="9"/>
  <c r="BF3683" i="9"/>
  <c r="BB3684" i="9"/>
  <c r="BG3684" i="9" s="1"/>
  <c r="BD3684" i="9"/>
  <c r="BE3684" i="9"/>
  <c r="BF3684" i="9"/>
  <c r="BH3684" i="9"/>
  <c r="BB3685" i="9"/>
  <c r="BG3685" i="9" s="1"/>
  <c r="BD3685" i="9"/>
  <c r="BE3685" i="9"/>
  <c r="BF3685" i="9"/>
  <c r="BB3686" i="9"/>
  <c r="BG3686" i="9" s="1"/>
  <c r="BD3686" i="9"/>
  <c r="BE3686" i="9"/>
  <c r="BF3686" i="9"/>
  <c r="BH3686" i="9"/>
  <c r="BN3686" i="9" s="1"/>
  <c r="BB3687" i="9"/>
  <c r="BG3687" i="9" s="1"/>
  <c r="BD3687" i="9"/>
  <c r="BE3687" i="9"/>
  <c r="BF3687" i="9"/>
  <c r="BB3688" i="9"/>
  <c r="BG3688" i="9" s="1"/>
  <c r="BD3688" i="9"/>
  <c r="BE3688" i="9"/>
  <c r="BK3688" i="9" s="1"/>
  <c r="BF3688" i="9"/>
  <c r="BB3689" i="9"/>
  <c r="BH3689" i="9" s="1"/>
  <c r="BD3689" i="9"/>
  <c r="BE3689" i="9"/>
  <c r="BF3689" i="9"/>
  <c r="BB3690" i="9"/>
  <c r="BG3690" i="9" s="1"/>
  <c r="BD3690" i="9"/>
  <c r="BE3690" i="9"/>
  <c r="BF3690" i="9"/>
  <c r="BB3691" i="9"/>
  <c r="BG3691" i="9" s="1"/>
  <c r="BD3691" i="9"/>
  <c r="BE3691" i="9"/>
  <c r="BF3691" i="9"/>
  <c r="BB3692" i="9"/>
  <c r="BG3692" i="9" s="1"/>
  <c r="BD3692" i="9"/>
  <c r="BE3692" i="9"/>
  <c r="BF3692" i="9"/>
  <c r="BB3693" i="9"/>
  <c r="BH3693" i="9" s="1"/>
  <c r="BN3693" i="9" s="1"/>
  <c r="BD3693" i="9"/>
  <c r="BE3693" i="9"/>
  <c r="BF3693" i="9"/>
  <c r="BG3693" i="9"/>
  <c r="BB3694" i="9"/>
  <c r="BG3694" i="9" s="1"/>
  <c r="BD3694" i="9"/>
  <c r="BE3694" i="9"/>
  <c r="BF3694" i="9"/>
  <c r="BB3695" i="9"/>
  <c r="BG3695" i="9" s="1"/>
  <c r="BD3695" i="9"/>
  <c r="BE3695" i="9"/>
  <c r="BF3695" i="9"/>
  <c r="BK3695" i="9"/>
  <c r="BB3696" i="9"/>
  <c r="BG3696" i="9" s="1"/>
  <c r="BD3696" i="9"/>
  <c r="BE3696" i="9"/>
  <c r="BF3696" i="9"/>
  <c r="BB3697" i="9"/>
  <c r="BG3697" i="9" s="1"/>
  <c r="BD3697" i="9"/>
  <c r="BE3697" i="9"/>
  <c r="BF3697" i="9"/>
  <c r="BB3698" i="9"/>
  <c r="BH3698" i="9" s="1"/>
  <c r="BN3698" i="9" s="1"/>
  <c r="BD3698" i="9"/>
  <c r="BE3698" i="9"/>
  <c r="BF3698" i="9"/>
  <c r="BG3698" i="9"/>
  <c r="BB3699" i="9"/>
  <c r="BG3699" i="9" s="1"/>
  <c r="BD3699" i="9"/>
  <c r="BE3699" i="9"/>
  <c r="BF3699" i="9"/>
  <c r="BB3700" i="9"/>
  <c r="BG3700" i="9" s="1"/>
  <c r="BD3700" i="9"/>
  <c r="BE3700" i="9"/>
  <c r="BF3700" i="9"/>
  <c r="BH3700" i="9"/>
  <c r="BB3701" i="9"/>
  <c r="BG3701" i="9" s="1"/>
  <c r="BD3701" i="9"/>
  <c r="BE3701" i="9"/>
  <c r="BF3701" i="9"/>
  <c r="BB3702" i="9"/>
  <c r="BG3702" i="9" s="1"/>
  <c r="BD3702" i="9"/>
  <c r="BE3702" i="9"/>
  <c r="BF3702" i="9"/>
  <c r="BH3702" i="9"/>
  <c r="BB3703" i="9"/>
  <c r="BG3703" i="9" s="1"/>
  <c r="BD3703" i="9"/>
  <c r="BE3703" i="9"/>
  <c r="BF3703" i="9"/>
  <c r="BB3704" i="9"/>
  <c r="BG3704" i="9" s="1"/>
  <c r="BD3704" i="9"/>
  <c r="BE3704" i="9"/>
  <c r="BF3704" i="9"/>
  <c r="BK3704" i="9"/>
  <c r="BB3705" i="9"/>
  <c r="BH3705" i="9" s="1"/>
  <c r="BD3705" i="9"/>
  <c r="BE3705" i="9"/>
  <c r="BF3705" i="9"/>
  <c r="BB3706" i="9"/>
  <c r="BG3706" i="9" s="1"/>
  <c r="BD3706" i="9"/>
  <c r="BE3706" i="9"/>
  <c r="BF3706" i="9"/>
  <c r="BB3707" i="9"/>
  <c r="BG3707" i="9" s="1"/>
  <c r="BD3707" i="9"/>
  <c r="BE3707" i="9"/>
  <c r="BF3707" i="9"/>
  <c r="BB3708" i="9"/>
  <c r="BG3708" i="9" s="1"/>
  <c r="BD3708" i="9"/>
  <c r="BE3708" i="9"/>
  <c r="BF3708" i="9"/>
  <c r="BB3709" i="9"/>
  <c r="BG3709" i="9" s="1"/>
  <c r="BM3709" i="9" s="1"/>
  <c r="BD3709" i="9"/>
  <c r="BE3709" i="9"/>
  <c r="BF3709" i="9"/>
  <c r="BH3709" i="9"/>
  <c r="BN3709" i="9" s="1"/>
  <c r="BB3710" i="9"/>
  <c r="BG3710" i="9" s="1"/>
  <c r="BD3710" i="9"/>
  <c r="BE3710" i="9"/>
  <c r="BF3710" i="9"/>
  <c r="BB3711" i="9"/>
  <c r="BG3711" i="9" s="1"/>
  <c r="BD3711" i="9"/>
  <c r="BK3711" i="9" s="1"/>
  <c r="BE3711" i="9"/>
  <c r="BF3711" i="9"/>
  <c r="BB3712" i="9"/>
  <c r="BG3712" i="9" s="1"/>
  <c r="BD3712" i="9"/>
  <c r="BE3712" i="9"/>
  <c r="BF3712" i="9"/>
  <c r="BB3713" i="9"/>
  <c r="BG3713" i="9" s="1"/>
  <c r="BD3713" i="9"/>
  <c r="BE3713" i="9"/>
  <c r="BF3713" i="9"/>
  <c r="BB3714" i="9"/>
  <c r="BG3714" i="9" s="1"/>
  <c r="BM3714" i="9" s="1"/>
  <c r="BD3714" i="9"/>
  <c r="BE3714" i="9"/>
  <c r="BF3714" i="9"/>
  <c r="BH3714" i="9"/>
  <c r="BN3714" i="9" s="1"/>
  <c r="BB3715" i="9"/>
  <c r="BG3715" i="9" s="1"/>
  <c r="BD3715" i="9"/>
  <c r="BE3715" i="9"/>
  <c r="BF3715" i="9"/>
  <c r="BB3716" i="9"/>
  <c r="BG3716" i="9" s="1"/>
  <c r="BD3716" i="9"/>
  <c r="BE3716" i="9"/>
  <c r="BF3716" i="9"/>
  <c r="BH3716" i="9"/>
  <c r="BB3717" i="9"/>
  <c r="BG3717" i="9" s="1"/>
  <c r="BD3717" i="9"/>
  <c r="BE3717" i="9"/>
  <c r="BF3717" i="9"/>
  <c r="BB3718" i="9"/>
  <c r="BG3718" i="9" s="1"/>
  <c r="BD3718" i="9"/>
  <c r="BE3718" i="9"/>
  <c r="BF3718" i="9"/>
  <c r="BH3718" i="9"/>
  <c r="BB3719" i="9"/>
  <c r="BG3719" i="9" s="1"/>
  <c r="BD3719" i="9"/>
  <c r="BE3719" i="9"/>
  <c r="BF3719" i="9"/>
  <c r="BB3720" i="9"/>
  <c r="BG3720" i="9" s="1"/>
  <c r="BD3720" i="9"/>
  <c r="BK3720" i="9" s="1"/>
  <c r="BE3720" i="9"/>
  <c r="BF3720" i="9"/>
  <c r="BB3721" i="9"/>
  <c r="BH3721" i="9" s="1"/>
  <c r="BD3721" i="9"/>
  <c r="BE3721" i="9"/>
  <c r="BF3721" i="9"/>
  <c r="BG3721" i="9"/>
  <c r="BB3722" i="9"/>
  <c r="BG3722" i="9" s="1"/>
  <c r="BD3722" i="9"/>
  <c r="BE3722" i="9"/>
  <c r="BF3722" i="9"/>
  <c r="BB3723" i="9"/>
  <c r="BG3723" i="9" s="1"/>
  <c r="BD3723" i="9"/>
  <c r="BE3723" i="9"/>
  <c r="BF3723" i="9"/>
  <c r="BB3724" i="9"/>
  <c r="BG3724" i="9" s="1"/>
  <c r="BD3724" i="9"/>
  <c r="BE3724" i="9"/>
  <c r="BF3724" i="9"/>
  <c r="BB3725" i="9"/>
  <c r="BG3725" i="9" s="1"/>
  <c r="BM3725" i="9" s="1"/>
  <c r="BD3725" i="9"/>
  <c r="BE3725" i="9"/>
  <c r="BF3725" i="9"/>
  <c r="BH3725" i="9"/>
  <c r="BB3726" i="9"/>
  <c r="BG3726" i="9" s="1"/>
  <c r="BD3726" i="9"/>
  <c r="BE3726" i="9"/>
  <c r="BF3726" i="9"/>
  <c r="BH3726" i="9"/>
  <c r="BN3726" i="9" s="1"/>
  <c r="BB3727" i="9"/>
  <c r="BG3727" i="9" s="1"/>
  <c r="BD3727" i="9"/>
  <c r="BK3727" i="9" s="1"/>
  <c r="BE3727" i="9"/>
  <c r="BF3727" i="9"/>
  <c r="BB3728" i="9"/>
  <c r="BG3728" i="9" s="1"/>
  <c r="BD3728" i="9"/>
  <c r="BE3728" i="9"/>
  <c r="BF3728" i="9"/>
  <c r="BB3729" i="9"/>
  <c r="BG3729" i="9" s="1"/>
  <c r="BD3729" i="9"/>
  <c r="BE3729" i="9"/>
  <c r="BF3729" i="9"/>
  <c r="BB3730" i="9"/>
  <c r="BG3730" i="9" s="1"/>
  <c r="BM3730" i="9" s="1"/>
  <c r="BD3730" i="9"/>
  <c r="BE3730" i="9"/>
  <c r="BF3730" i="9"/>
  <c r="BH3730" i="9"/>
  <c r="BB3731" i="9"/>
  <c r="BG3731" i="9" s="1"/>
  <c r="BD3731" i="9"/>
  <c r="BE3731" i="9"/>
  <c r="BF3731" i="9"/>
  <c r="BB3732" i="9"/>
  <c r="BG3732" i="9" s="1"/>
  <c r="BD3732" i="9"/>
  <c r="BE3732" i="9"/>
  <c r="BF3732" i="9"/>
  <c r="BH3732" i="9"/>
  <c r="BN3732" i="9" s="1"/>
  <c r="BB3733" i="9"/>
  <c r="BG3733" i="9" s="1"/>
  <c r="BD3733" i="9"/>
  <c r="BE3733" i="9"/>
  <c r="BF3733" i="9"/>
  <c r="BB3734" i="9"/>
  <c r="BG3734" i="9" s="1"/>
  <c r="BD3734" i="9"/>
  <c r="BE3734" i="9"/>
  <c r="BF3734" i="9"/>
  <c r="BH3734" i="9"/>
  <c r="BB3735" i="9"/>
  <c r="BG3735" i="9" s="1"/>
  <c r="BD3735" i="9"/>
  <c r="BE3735" i="9"/>
  <c r="BF3735" i="9"/>
  <c r="BB3736" i="9"/>
  <c r="BG3736" i="9" s="1"/>
  <c r="BD3736" i="9"/>
  <c r="BK3736" i="9" s="1"/>
  <c r="BE3736" i="9"/>
  <c r="BF3736" i="9"/>
  <c r="BB3737" i="9"/>
  <c r="BH3737" i="9" s="1"/>
  <c r="BD3737" i="9"/>
  <c r="BE3737" i="9"/>
  <c r="BF3737" i="9"/>
  <c r="BB3738" i="9"/>
  <c r="BG3738" i="9" s="1"/>
  <c r="BD3738" i="9"/>
  <c r="BE3738" i="9"/>
  <c r="BF3738" i="9"/>
  <c r="BB3739" i="9"/>
  <c r="BG3739" i="9" s="1"/>
  <c r="BD3739" i="9"/>
  <c r="BE3739" i="9"/>
  <c r="BF3739" i="9"/>
  <c r="BH3739" i="9"/>
  <c r="BN3739" i="9" s="1"/>
  <c r="BB3740" i="9"/>
  <c r="BG3740" i="9" s="1"/>
  <c r="BD3740" i="9"/>
  <c r="BE3740" i="9"/>
  <c r="BF3740" i="9"/>
  <c r="BB3741" i="9"/>
  <c r="BG3741" i="9" s="1"/>
  <c r="BM3741" i="9" s="1"/>
  <c r="BD3741" i="9"/>
  <c r="BE3741" i="9"/>
  <c r="BF3741" i="9"/>
  <c r="BH3741" i="9"/>
  <c r="BB3742" i="9"/>
  <c r="BG3742" i="9" s="1"/>
  <c r="BD3742" i="9"/>
  <c r="BE3742" i="9"/>
  <c r="BF3742" i="9"/>
  <c r="BB3743" i="9"/>
  <c r="BG3743" i="9" s="1"/>
  <c r="BD3743" i="9"/>
  <c r="BE3743" i="9"/>
  <c r="BF3743" i="9"/>
  <c r="BK3743" i="9"/>
  <c r="BB3744" i="9"/>
  <c r="BG3744" i="9" s="1"/>
  <c r="BD3744" i="9"/>
  <c r="BE3744" i="9"/>
  <c r="BF3744" i="9"/>
  <c r="BB3745" i="9"/>
  <c r="BG3745" i="9" s="1"/>
  <c r="BD3745" i="9"/>
  <c r="BE3745" i="9"/>
  <c r="BF3745" i="9"/>
  <c r="BB3746" i="9"/>
  <c r="BG3746" i="9" s="1"/>
  <c r="BM3746" i="9" s="1"/>
  <c r="BD3746" i="9"/>
  <c r="BE3746" i="9"/>
  <c r="BF3746" i="9"/>
  <c r="BB3747" i="9"/>
  <c r="BG3747" i="9" s="1"/>
  <c r="BD3747" i="9"/>
  <c r="BE3747" i="9"/>
  <c r="BF3747" i="9"/>
  <c r="BB3748" i="9"/>
  <c r="BG3748" i="9" s="1"/>
  <c r="BD3748" i="9"/>
  <c r="BE3748" i="9"/>
  <c r="BF3748" i="9"/>
  <c r="BH3748" i="9"/>
  <c r="BB3749" i="9"/>
  <c r="BG3749" i="9" s="1"/>
  <c r="BD3749" i="9"/>
  <c r="BE3749" i="9"/>
  <c r="BF3749" i="9"/>
  <c r="BB3750" i="9"/>
  <c r="BH3750" i="9" s="1"/>
  <c r="BN3750" i="9" s="1"/>
  <c r="BD3750" i="9"/>
  <c r="BE3750" i="9"/>
  <c r="BF3750" i="9"/>
  <c r="BG3750" i="9"/>
  <c r="BB3751" i="9"/>
  <c r="BG3751" i="9" s="1"/>
  <c r="BD3751" i="9"/>
  <c r="BE3751" i="9"/>
  <c r="BF3751" i="9"/>
  <c r="BB3752" i="9"/>
  <c r="BG3752" i="9" s="1"/>
  <c r="BD3752" i="9"/>
  <c r="BK3752" i="9" s="1"/>
  <c r="BE3752" i="9"/>
  <c r="BF3752" i="9"/>
  <c r="BB3753" i="9"/>
  <c r="BH3753" i="9" s="1"/>
  <c r="BD3753" i="9"/>
  <c r="BE3753" i="9"/>
  <c r="BF3753" i="9"/>
  <c r="BG3753" i="9"/>
  <c r="BB3754" i="9"/>
  <c r="BG3754" i="9" s="1"/>
  <c r="BD3754" i="9"/>
  <c r="BE3754" i="9"/>
  <c r="BF3754" i="9"/>
  <c r="BB3755" i="9"/>
  <c r="BG3755" i="9" s="1"/>
  <c r="BD3755" i="9"/>
  <c r="BE3755" i="9"/>
  <c r="BF3755" i="9"/>
  <c r="BH3755" i="9"/>
  <c r="BN3755" i="9" s="1"/>
  <c r="BB3756" i="9"/>
  <c r="BG3756" i="9" s="1"/>
  <c r="BD3756" i="9"/>
  <c r="BE3756" i="9"/>
  <c r="BF3756" i="9"/>
  <c r="BB3757" i="9"/>
  <c r="BD3757" i="9"/>
  <c r="BE3757" i="9"/>
  <c r="BF3757" i="9"/>
  <c r="BG3757" i="9"/>
  <c r="BH3757" i="9"/>
  <c r="BB3758" i="9"/>
  <c r="BG3758" i="9" s="1"/>
  <c r="BD3758" i="9"/>
  <c r="BE3758" i="9"/>
  <c r="BF3758" i="9"/>
  <c r="BH3758" i="9"/>
  <c r="BB3759" i="9"/>
  <c r="BG3759" i="9" s="1"/>
  <c r="BD3759" i="9"/>
  <c r="BE3759" i="9"/>
  <c r="BF3759" i="9"/>
  <c r="BK3759" i="9"/>
  <c r="BB3760" i="9"/>
  <c r="BG3760" i="9" s="1"/>
  <c r="BD3760" i="9"/>
  <c r="BE3760" i="9"/>
  <c r="BF3760" i="9"/>
  <c r="BB3761" i="9"/>
  <c r="BG3761" i="9" s="1"/>
  <c r="BD3761" i="9"/>
  <c r="BE3761" i="9"/>
  <c r="BF3761" i="9"/>
  <c r="BB3762" i="9"/>
  <c r="BD3762" i="9"/>
  <c r="BE3762" i="9"/>
  <c r="BF3762" i="9"/>
  <c r="BG3762" i="9"/>
  <c r="BH3762" i="9"/>
  <c r="BB3763" i="9"/>
  <c r="BG3763" i="9" s="1"/>
  <c r="BD3763" i="9"/>
  <c r="BE3763" i="9"/>
  <c r="BF3763" i="9"/>
  <c r="BB3764" i="9"/>
  <c r="BG3764" i="9" s="1"/>
  <c r="BD3764" i="9"/>
  <c r="BE3764" i="9"/>
  <c r="BF3764" i="9"/>
  <c r="BH3764" i="9"/>
  <c r="BN3764" i="9" s="1"/>
  <c r="BB3765" i="9"/>
  <c r="BG3765" i="9" s="1"/>
  <c r="BD3765" i="9"/>
  <c r="BE3765" i="9"/>
  <c r="BF3765" i="9"/>
  <c r="BB3766" i="9"/>
  <c r="BG3766" i="9" s="1"/>
  <c r="BM3766" i="9" s="1"/>
  <c r="BD3766" i="9"/>
  <c r="BE3766" i="9"/>
  <c r="BF3766" i="9"/>
  <c r="BB3767" i="9"/>
  <c r="BG3767" i="9" s="1"/>
  <c r="BD3767" i="9"/>
  <c r="BK3767" i="9" s="1"/>
  <c r="BE3767" i="9"/>
  <c r="BF3767" i="9"/>
  <c r="BB3768" i="9"/>
  <c r="BG3768" i="9" s="1"/>
  <c r="BD3768" i="9"/>
  <c r="BE3768" i="9"/>
  <c r="BF3768" i="9"/>
  <c r="BB3769" i="9"/>
  <c r="BG3769" i="9" s="1"/>
  <c r="BD3769" i="9"/>
  <c r="BE3769" i="9"/>
  <c r="BF3769" i="9"/>
  <c r="BH3769" i="9"/>
  <c r="BN3769" i="9" s="1"/>
  <c r="BB3770" i="9"/>
  <c r="BH3770" i="9" s="1"/>
  <c r="BD3770" i="9"/>
  <c r="BE3770" i="9"/>
  <c r="BF3770" i="9"/>
  <c r="BG3770" i="9"/>
  <c r="BB3771" i="9"/>
  <c r="BG3771" i="9" s="1"/>
  <c r="BD3771" i="9"/>
  <c r="BE3771" i="9"/>
  <c r="BF3771" i="9"/>
  <c r="BM3771" i="9" s="1"/>
  <c r="BB3772" i="9"/>
  <c r="BG3772" i="9" s="1"/>
  <c r="BD3772" i="9"/>
  <c r="BK3772" i="9" s="1"/>
  <c r="BE3772" i="9"/>
  <c r="BF3772" i="9"/>
  <c r="BB3773" i="9"/>
  <c r="BH3773" i="9" s="1"/>
  <c r="BD3773" i="9"/>
  <c r="BE3773" i="9"/>
  <c r="BF3773" i="9"/>
  <c r="BG3773" i="9"/>
  <c r="BB3774" i="9"/>
  <c r="BH3774" i="9" s="1"/>
  <c r="BD3774" i="9"/>
  <c r="BE3774" i="9"/>
  <c r="BF3774" i="9"/>
  <c r="BB3775" i="9"/>
  <c r="BG3775" i="9" s="1"/>
  <c r="BM3775" i="9" s="1"/>
  <c r="BD3775" i="9"/>
  <c r="BE3775" i="9"/>
  <c r="BF3775" i="9"/>
  <c r="BH3775" i="9"/>
  <c r="BN3775" i="9" s="1"/>
  <c r="BB3776" i="9"/>
  <c r="BD3776" i="9"/>
  <c r="BE3776" i="9"/>
  <c r="BF3776" i="9"/>
  <c r="BG3776" i="9"/>
  <c r="BH3776" i="9"/>
  <c r="BN3776" i="9" s="1"/>
  <c r="BB3777" i="9"/>
  <c r="BG3777" i="9" s="1"/>
  <c r="BD3777" i="9"/>
  <c r="BE3777" i="9"/>
  <c r="BF3777" i="9"/>
  <c r="BB3778" i="9"/>
  <c r="BG3778" i="9" s="1"/>
  <c r="BM3778" i="9" s="1"/>
  <c r="BD3778" i="9"/>
  <c r="BK3778" i="9" s="1"/>
  <c r="BE3778" i="9"/>
  <c r="BF3778" i="9"/>
  <c r="BB3779" i="9"/>
  <c r="BG3779" i="9" s="1"/>
  <c r="BD3779" i="9"/>
  <c r="BK3779" i="9" s="1"/>
  <c r="BE3779" i="9"/>
  <c r="BF3779" i="9"/>
  <c r="BB3780" i="9"/>
  <c r="BH3780" i="9" s="1"/>
  <c r="BD3780" i="9"/>
  <c r="BE3780" i="9"/>
  <c r="BF3780" i="9"/>
  <c r="BB3781" i="9"/>
  <c r="BG3781" i="9" s="1"/>
  <c r="BM3781" i="9" s="1"/>
  <c r="BD3781" i="9"/>
  <c r="BE3781" i="9"/>
  <c r="BF3781" i="9"/>
  <c r="BH3781" i="9"/>
  <c r="BB3782" i="9"/>
  <c r="BG3782" i="9" s="1"/>
  <c r="BD3782" i="9"/>
  <c r="BE3782" i="9"/>
  <c r="BF3782" i="9"/>
  <c r="BB3783" i="9"/>
  <c r="BG3783" i="9" s="1"/>
  <c r="BD3783" i="9"/>
  <c r="BE3783" i="9"/>
  <c r="BC3783" i="9" s="1"/>
  <c r="BF3783" i="9"/>
  <c r="BM3783" i="9" s="1"/>
  <c r="BH3783" i="9"/>
  <c r="BN3783" i="9" s="1"/>
  <c r="BB3784" i="9"/>
  <c r="BH3784" i="9" s="1"/>
  <c r="BD3784" i="9"/>
  <c r="BK3784" i="9" s="1"/>
  <c r="BE3784" i="9"/>
  <c r="BF3784" i="9"/>
  <c r="BB3785" i="9"/>
  <c r="BG3785" i="9" s="1"/>
  <c r="BD3785" i="9"/>
  <c r="BE3785" i="9"/>
  <c r="BF3785" i="9"/>
  <c r="BH3785" i="9"/>
  <c r="BB3786" i="9"/>
  <c r="BG3786" i="9" s="1"/>
  <c r="BM3786" i="9" s="1"/>
  <c r="BD3786" i="9"/>
  <c r="BK3786" i="9" s="1"/>
  <c r="BE3786" i="9"/>
  <c r="BF3786" i="9"/>
  <c r="BH3786" i="9"/>
  <c r="BN3786" i="9" s="1"/>
  <c r="BB3787" i="9"/>
  <c r="BG3787" i="9" s="1"/>
  <c r="BD3787" i="9"/>
  <c r="BK3787" i="9" s="1"/>
  <c r="BE3787" i="9"/>
  <c r="BF3787" i="9"/>
  <c r="BB3788" i="9"/>
  <c r="BH3788" i="9" s="1"/>
  <c r="BD3788" i="9"/>
  <c r="BE3788" i="9"/>
  <c r="BF3788" i="9"/>
  <c r="BB3789" i="9"/>
  <c r="BG3789" i="9" s="1"/>
  <c r="BM3789" i="9" s="1"/>
  <c r="BD3789" i="9"/>
  <c r="BE3789" i="9"/>
  <c r="BC3789" i="9" s="1"/>
  <c r="BF3789" i="9"/>
  <c r="BB3790" i="9"/>
  <c r="BG3790" i="9" s="1"/>
  <c r="BM3790" i="9" s="1"/>
  <c r="BD3790" i="9"/>
  <c r="BE3790" i="9"/>
  <c r="BF3790" i="9"/>
  <c r="BH3790" i="9"/>
  <c r="BN3790" i="9" s="1"/>
  <c r="BB3791" i="9"/>
  <c r="BG3791" i="9" s="1"/>
  <c r="BD3791" i="9"/>
  <c r="BK3791" i="9" s="1"/>
  <c r="BE3791" i="9"/>
  <c r="BF3791" i="9"/>
  <c r="BB3792" i="9"/>
  <c r="BH3792" i="9" s="1"/>
  <c r="BD3792" i="9"/>
  <c r="BE3792" i="9"/>
  <c r="BF3792" i="9"/>
  <c r="BB3793" i="9"/>
  <c r="BG3793" i="9" s="1"/>
  <c r="BM3793" i="9" s="1"/>
  <c r="BD3793" i="9"/>
  <c r="BE3793" i="9"/>
  <c r="BF3793" i="9"/>
  <c r="BB3794" i="9"/>
  <c r="BG3794" i="9" s="1"/>
  <c r="BM3794" i="9" s="1"/>
  <c r="BD3794" i="9"/>
  <c r="BE3794" i="9"/>
  <c r="BF3794" i="9"/>
  <c r="BB3795" i="9"/>
  <c r="BG3795" i="9" s="1"/>
  <c r="BD3795" i="9"/>
  <c r="BE3795" i="9"/>
  <c r="BF3795" i="9"/>
  <c r="BK3795" i="9"/>
  <c r="BB3796" i="9"/>
  <c r="BH3796" i="9" s="1"/>
  <c r="BD3796" i="9"/>
  <c r="BM3796" i="9" s="1"/>
  <c r="BE3796" i="9"/>
  <c r="BF3796" i="9"/>
  <c r="BG3796" i="9"/>
  <c r="BB3797" i="9"/>
  <c r="BD3797" i="9"/>
  <c r="BE3797" i="9"/>
  <c r="BF3797" i="9"/>
  <c r="BG3797" i="9"/>
  <c r="BH3797" i="9"/>
  <c r="BB3798" i="9"/>
  <c r="BD3798" i="9"/>
  <c r="BE3798" i="9"/>
  <c r="BC3798" i="9" s="1"/>
  <c r="BF3798" i="9"/>
  <c r="BG3798" i="9"/>
  <c r="BH3798" i="9"/>
  <c r="BB3799" i="9"/>
  <c r="BG3799" i="9" s="1"/>
  <c r="BD3799" i="9"/>
  <c r="BK3799" i="9" s="1"/>
  <c r="BE3799" i="9"/>
  <c r="BF3799" i="9"/>
  <c r="BB3800" i="9"/>
  <c r="BH3800" i="9" s="1"/>
  <c r="BD3800" i="9"/>
  <c r="BE3800" i="9"/>
  <c r="BF3800" i="9"/>
  <c r="BG3800" i="9"/>
  <c r="BM3800" i="9" s="1"/>
  <c r="BB3801" i="9"/>
  <c r="BG3801" i="9" s="1"/>
  <c r="BM3801" i="9" s="1"/>
  <c r="BD3801" i="9"/>
  <c r="BE3801" i="9"/>
  <c r="BC3801" i="9" s="1"/>
  <c r="BF3801" i="9"/>
  <c r="BH3801" i="9"/>
  <c r="BB3802" i="9"/>
  <c r="BH3802" i="9" s="1"/>
  <c r="BN3802" i="9" s="1"/>
  <c r="BD3802" i="9"/>
  <c r="BE3802" i="9"/>
  <c r="BC3802" i="9" s="1"/>
  <c r="BF3802" i="9"/>
  <c r="BG3802" i="9"/>
  <c r="BB3803" i="9"/>
  <c r="BG3803" i="9" s="1"/>
  <c r="BD3803" i="9"/>
  <c r="BK3803" i="9" s="1"/>
  <c r="BE3803" i="9"/>
  <c r="BF3803" i="9"/>
  <c r="BB3804" i="9"/>
  <c r="BH3804" i="9" s="1"/>
  <c r="BD3804" i="9"/>
  <c r="BE3804" i="9"/>
  <c r="BF3804" i="9"/>
  <c r="BG3804" i="9"/>
  <c r="BM3804" i="9" s="1"/>
  <c r="BB3805" i="9"/>
  <c r="BH3805" i="9" s="1"/>
  <c r="BN3805" i="9" s="1"/>
  <c r="BD3805" i="9"/>
  <c r="BE3805" i="9"/>
  <c r="BC3805" i="9" s="1"/>
  <c r="BF3805" i="9"/>
  <c r="BG3805" i="9"/>
  <c r="BB3806" i="9"/>
  <c r="BD3806" i="9"/>
  <c r="BE3806" i="9"/>
  <c r="BF3806" i="9"/>
  <c r="BG3806" i="9"/>
  <c r="BM3806" i="9" s="1"/>
  <c r="BH3806" i="9"/>
  <c r="BN3806" i="9" s="1"/>
  <c r="BB3807" i="9"/>
  <c r="BG3807" i="9" s="1"/>
  <c r="BD3807" i="9"/>
  <c r="BK3807" i="9" s="1"/>
  <c r="BE3807" i="9"/>
  <c r="BF3807" i="9"/>
  <c r="BB3808" i="9"/>
  <c r="BH3808" i="9" s="1"/>
  <c r="BD3808" i="9"/>
  <c r="BE3808" i="9"/>
  <c r="BF3808" i="9"/>
  <c r="BG3808" i="9"/>
  <c r="BM3808" i="9"/>
  <c r="BB3809" i="9"/>
  <c r="BH3809" i="9" s="1"/>
  <c r="BN3809" i="9" s="1"/>
  <c r="BD3809" i="9"/>
  <c r="BE3809" i="9"/>
  <c r="BC3809" i="9" s="1"/>
  <c r="BF3809" i="9"/>
  <c r="BG3809" i="9"/>
  <c r="BM3809" i="9" s="1"/>
  <c r="BB3810" i="9"/>
  <c r="BG3810" i="9" s="1"/>
  <c r="BM3810" i="9" s="1"/>
  <c r="BD3810" i="9"/>
  <c r="BE3810" i="9"/>
  <c r="BC3810" i="9" s="1"/>
  <c r="BF3810" i="9"/>
  <c r="BH3810" i="9"/>
  <c r="BN3810" i="9" s="1"/>
  <c r="BB3811" i="9"/>
  <c r="BG3811" i="9" s="1"/>
  <c r="BD3811" i="9"/>
  <c r="BE3811" i="9"/>
  <c r="BF3811" i="9"/>
  <c r="BK3811" i="9"/>
  <c r="BB3812" i="9"/>
  <c r="BH3812" i="9" s="1"/>
  <c r="BD3812" i="9"/>
  <c r="BE3812" i="9"/>
  <c r="BF3812" i="9"/>
  <c r="BB3813" i="9"/>
  <c r="BG3813" i="9" s="1"/>
  <c r="BM3813" i="9" s="1"/>
  <c r="BD3813" i="9"/>
  <c r="BE3813" i="9"/>
  <c r="BF3813" i="9"/>
  <c r="BH3813" i="9"/>
  <c r="BN3813" i="9" s="1"/>
  <c r="BB3814" i="9"/>
  <c r="BG3814" i="9" s="1"/>
  <c r="BM3814" i="9" s="1"/>
  <c r="BD3814" i="9"/>
  <c r="BE3814" i="9"/>
  <c r="BC3814" i="9" s="1"/>
  <c r="BF3814" i="9"/>
  <c r="BB3815" i="9"/>
  <c r="BG3815" i="9" s="1"/>
  <c r="BD3815" i="9"/>
  <c r="BK3815" i="9" s="1"/>
  <c r="BE3815" i="9"/>
  <c r="BF3815" i="9"/>
  <c r="BB3816" i="9"/>
  <c r="BH3816" i="9" s="1"/>
  <c r="BD3816" i="9"/>
  <c r="BE3816" i="9"/>
  <c r="BF3816" i="9"/>
  <c r="BB3817" i="9"/>
  <c r="BG3817" i="9" s="1"/>
  <c r="BM3817" i="9" s="1"/>
  <c r="BD3817" i="9"/>
  <c r="BE3817" i="9"/>
  <c r="BF3817" i="9"/>
  <c r="BH3817" i="9"/>
  <c r="BB3818" i="9"/>
  <c r="BG3818" i="9" s="1"/>
  <c r="BM3818" i="9" s="1"/>
  <c r="BD3818" i="9"/>
  <c r="BE3818" i="9"/>
  <c r="BC3818" i="9" s="1"/>
  <c r="BF3818" i="9"/>
  <c r="BB3819" i="9"/>
  <c r="BG3819" i="9" s="1"/>
  <c r="BD3819" i="9"/>
  <c r="BK3819" i="9" s="1"/>
  <c r="BE3819" i="9"/>
  <c r="BF3819" i="9"/>
  <c r="BB3820" i="9"/>
  <c r="BH3820" i="9" s="1"/>
  <c r="BD3820" i="9"/>
  <c r="BM3820" i="9" s="1"/>
  <c r="BE3820" i="9"/>
  <c r="BF3820" i="9"/>
  <c r="BG3820" i="9"/>
  <c r="BB3821" i="9"/>
  <c r="BH3821" i="9" s="1"/>
  <c r="BD3821" i="9"/>
  <c r="BE3821" i="9"/>
  <c r="BK3821" i="9" s="1"/>
  <c r="BF3821" i="9"/>
  <c r="BG3821" i="9"/>
  <c r="BB3822" i="9"/>
  <c r="BD3822" i="9"/>
  <c r="BE3822" i="9"/>
  <c r="BC3822" i="9" s="1"/>
  <c r="BF3822" i="9"/>
  <c r="BG3822" i="9"/>
  <c r="BH3822" i="9"/>
  <c r="BB3823" i="9"/>
  <c r="BG3823" i="9" s="1"/>
  <c r="BD3823" i="9"/>
  <c r="BE3823" i="9"/>
  <c r="BF3823" i="9"/>
  <c r="BK3823" i="9"/>
  <c r="BB3824" i="9"/>
  <c r="BH3824" i="9" s="1"/>
  <c r="BD3824" i="9"/>
  <c r="BE3824" i="9"/>
  <c r="BF3824" i="9"/>
  <c r="BM3824" i="9" s="1"/>
  <c r="BG3824" i="9"/>
  <c r="BB3825" i="9"/>
  <c r="BH3825" i="9" s="1"/>
  <c r="BD3825" i="9"/>
  <c r="BE3825" i="9"/>
  <c r="BF3825" i="9"/>
  <c r="BG3825" i="9"/>
  <c r="BM3825" i="9" s="1"/>
  <c r="BB3826" i="9"/>
  <c r="BH3826" i="9" s="1"/>
  <c r="BN3826" i="9" s="1"/>
  <c r="BD3826" i="9"/>
  <c r="BE3826" i="9"/>
  <c r="BC3826" i="9" s="1"/>
  <c r="BF3826" i="9"/>
  <c r="BG3826" i="9"/>
  <c r="BM3826" i="9" s="1"/>
  <c r="BB3827" i="9"/>
  <c r="BG3827" i="9" s="1"/>
  <c r="BD3827" i="9"/>
  <c r="BK3827" i="9" s="1"/>
  <c r="BE3827" i="9"/>
  <c r="BF3827" i="9"/>
  <c r="BB3828" i="9"/>
  <c r="BH3828" i="9" s="1"/>
  <c r="BD3828" i="9"/>
  <c r="BE3828" i="9"/>
  <c r="BF3828" i="9"/>
  <c r="BB3829" i="9"/>
  <c r="BH3829" i="9" s="1"/>
  <c r="BD3829" i="9"/>
  <c r="BE3829" i="9"/>
  <c r="BK3829" i="9" s="1"/>
  <c r="BF3829" i="9"/>
  <c r="BB3830" i="9"/>
  <c r="BG3830" i="9" s="1"/>
  <c r="BM3830" i="9" s="1"/>
  <c r="BD3830" i="9"/>
  <c r="BE3830" i="9"/>
  <c r="BF3830" i="9"/>
  <c r="BB3831" i="9"/>
  <c r="BG3831" i="9" s="1"/>
  <c r="BD3831" i="9"/>
  <c r="BE3831" i="9"/>
  <c r="BF3831" i="9"/>
  <c r="BK3831" i="9"/>
  <c r="BB3832" i="9"/>
  <c r="BH3832" i="9" s="1"/>
  <c r="BD3832" i="9"/>
  <c r="BM3832" i="9" s="1"/>
  <c r="BE3832" i="9"/>
  <c r="BF3832" i="9"/>
  <c r="BG3832" i="9"/>
  <c r="BB3833" i="9"/>
  <c r="BD3833" i="9"/>
  <c r="BE3833" i="9"/>
  <c r="BF3833" i="9"/>
  <c r="BG3833" i="9"/>
  <c r="BH3833" i="9"/>
  <c r="BB3834" i="9"/>
  <c r="BD3834" i="9"/>
  <c r="BE3834" i="9"/>
  <c r="BC3834" i="9" s="1"/>
  <c r="BF3834" i="9"/>
  <c r="BG3834" i="9"/>
  <c r="BH3834" i="9"/>
  <c r="BB3835" i="9"/>
  <c r="BG3835" i="9" s="1"/>
  <c r="BD3835" i="9"/>
  <c r="BK3835" i="9" s="1"/>
  <c r="BE3835" i="9"/>
  <c r="BF3835" i="9"/>
  <c r="BB3836" i="9"/>
  <c r="BH3836" i="9" s="1"/>
  <c r="BD3836" i="9"/>
  <c r="BE3836" i="9"/>
  <c r="BF3836" i="9"/>
  <c r="BG3836" i="9"/>
  <c r="BM3836" i="9" s="1"/>
  <c r="BB3837" i="9"/>
  <c r="BD3837" i="9"/>
  <c r="BE3837" i="9"/>
  <c r="BC3837" i="9" s="1"/>
  <c r="BF3837" i="9"/>
  <c r="BG3837" i="9"/>
  <c r="BH3837" i="9"/>
  <c r="BB3838" i="9"/>
  <c r="BH3838" i="9" s="1"/>
  <c r="BN3838" i="9" s="1"/>
  <c r="BD3838" i="9"/>
  <c r="BE3838" i="9"/>
  <c r="BC3838" i="9" s="1"/>
  <c r="BF3838" i="9"/>
  <c r="BG3838" i="9"/>
  <c r="BB3839" i="9"/>
  <c r="BG3839" i="9" s="1"/>
  <c r="BD3839" i="9"/>
  <c r="BK3839" i="9" s="1"/>
  <c r="BE3839" i="9"/>
  <c r="BF3839" i="9"/>
  <c r="BB3840" i="9"/>
  <c r="BH3840" i="9" s="1"/>
  <c r="BD3840" i="9"/>
  <c r="BE3840" i="9"/>
  <c r="BF3840" i="9"/>
  <c r="BG3840" i="9"/>
  <c r="BM3840" i="9" s="1"/>
  <c r="BB3841" i="9"/>
  <c r="BD3841" i="9"/>
  <c r="BE3841" i="9"/>
  <c r="BC3841" i="9" s="1"/>
  <c r="BF3841" i="9"/>
  <c r="BG3841" i="9"/>
  <c r="BH3841" i="9"/>
  <c r="BB3842" i="9"/>
  <c r="BD3842" i="9"/>
  <c r="BE3842" i="9"/>
  <c r="BF3842" i="9"/>
  <c r="BG3842" i="9"/>
  <c r="BM3842" i="9" s="1"/>
  <c r="BH3842" i="9"/>
  <c r="BN3842" i="9" s="1"/>
  <c r="BB3843" i="9"/>
  <c r="BG3843" i="9" s="1"/>
  <c r="BD3843" i="9"/>
  <c r="BK3843" i="9" s="1"/>
  <c r="BE3843" i="9"/>
  <c r="BF3843" i="9"/>
  <c r="BB3844" i="9"/>
  <c r="BH3844" i="9" s="1"/>
  <c r="BD3844" i="9"/>
  <c r="BE3844" i="9"/>
  <c r="BF3844" i="9"/>
  <c r="BB3845" i="9"/>
  <c r="BH3845" i="9" s="1"/>
  <c r="BN3845" i="9" s="1"/>
  <c r="BD3845" i="9"/>
  <c r="BE3845" i="9"/>
  <c r="BC3845" i="9" s="1"/>
  <c r="BF3845" i="9"/>
  <c r="BG3845" i="9"/>
  <c r="BM3845" i="9" s="1"/>
  <c r="BB3846" i="9"/>
  <c r="BG3846" i="9" s="1"/>
  <c r="BM3846" i="9" s="1"/>
  <c r="BD3846" i="9"/>
  <c r="BE3846" i="9"/>
  <c r="BC3846" i="9" s="1"/>
  <c r="BF3846" i="9"/>
  <c r="BH3846" i="9"/>
  <c r="BN3846" i="9" s="1"/>
  <c r="BB3847" i="9"/>
  <c r="BG3847" i="9" s="1"/>
  <c r="BD3847" i="9"/>
  <c r="BE3847" i="9"/>
  <c r="BF3847" i="9"/>
  <c r="BK3847" i="9"/>
  <c r="BB3848" i="9"/>
  <c r="BH3848" i="9" s="1"/>
  <c r="BD3848" i="9"/>
  <c r="BE3848" i="9"/>
  <c r="BF3848" i="9"/>
  <c r="BB3849" i="9"/>
  <c r="BG3849" i="9" s="1"/>
  <c r="BM3849" i="9" s="1"/>
  <c r="BD3849" i="9"/>
  <c r="BE3849" i="9"/>
  <c r="BF3849" i="9"/>
  <c r="BH3849" i="9"/>
  <c r="BN3849" i="9" s="1"/>
  <c r="BB3850" i="9"/>
  <c r="BG3850" i="9" s="1"/>
  <c r="BM3850" i="9" s="1"/>
  <c r="BD3850" i="9"/>
  <c r="BE3850" i="9"/>
  <c r="BC3850" i="9" s="1"/>
  <c r="BF3850" i="9"/>
  <c r="BB3851" i="9"/>
  <c r="BG3851" i="9" s="1"/>
  <c r="BD3851" i="9"/>
  <c r="BK3851" i="9" s="1"/>
  <c r="BE3851" i="9"/>
  <c r="BF3851" i="9"/>
  <c r="BB3852" i="9"/>
  <c r="BH3852" i="9" s="1"/>
  <c r="BD3852" i="9"/>
  <c r="BE3852" i="9"/>
  <c r="BF3852" i="9"/>
  <c r="BB3853" i="9"/>
  <c r="BG3853" i="9" s="1"/>
  <c r="BM3853" i="9" s="1"/>
  <c r="BD3853" i="9"/>
  <c r="BE3853" i="9"/>
  <c r="BF3853" i="9"/>
  <c r="BH3853" i="9"/>
  <c r="BB3854" i="9"/>
  <c r="BG3854" i="9" s="1"/>
  <c r="BM3854" i="9" s="1"/>
  <c r="BD3854" i="9"/>
  <c r="BE3854" i="9"/>
  <c r="BC3854" i="9" s="1"/>
  <c r="BF3854" i="9"/>
  <c r="BB3855" i="9"/>
  <c r="BG3855" i="9" s="1"/>
  <c r="BD3855" i="9"/>
  <c r="BK3855" i="9" s="1"/>
  <c r="BE3855" i="9"/>
  <c r="BF3855" i="9"/>
  <c r="BB3856" i="9"/>
  <c r="BH3856" i="9" s="1"/>
  <c r="BD3856" i="9"/>
  <c r="BM3856" i="9" s="1"/>
  <c r="BE3856" i="9"/>
  <c r="BF3856" i="9"/>
  <c r="BG3856" i="9"/>
  <c r="BB3857" i="9"/>
  <c r="BD3857" i="9"/>
  <c r="BE3857" i="9"/>
  <c r="BC3857" i="9" s="1"/>
  <c r="BF3857" i="9"/>
  <c r="BG3857" i="9"/>
  <c r="BH3857" i="9"/>
  <c r="BB3858" i="9"/>
  <c r="BG3858" i="9" s="1"/>
  <c r="BM3858" i="9" s="1"/>
  <c r="BD3858" i="9"/>
  <c r="BE3858" i="9"/>
  <c r="BF3858" i="9"/>
  <c r="BH3858" i="9"/>
  <c r="BB3859" i="9"/>
  <c r="BG3859" i="9" s="1"/>
  <c r="BD3859" i="9"/>
  <c r="BK3859" i="9" s="1"/>
  <c r="BE3859" i="9"/>
  <c r="BF3859" i="9"/>
  <c r="BB3860" i="9"/>
  <c r="BH3860" i="9" s="1"/>
  <c r="BD3860" i="9"/>
  <c r="BM3860" i="9" s="1"/>
  <c r="BE3860" i="9"/>
  <c r="BF3860" i="9"/>
  <c r="BG3860" i="9"/>
  <c r="BB3861" i="9"/>
  <c r="BH3861" i="9" s="1"/>
  <c r="BN3861" i="9" s="1"/>
  <c r="BD3861" i="9"/>
  <c r="BE3861" i="9"/>
  <c r="BC3861" i="9" s="1"/>
  <c r="BF3861" i="9"/>
  <c r="BG3861" i="9"/>
  <c r="BB3862" i="9"/>
  <c r="BG3862" i="9" s="1"/>
  <c r="BM3862" i="9" s="1"/>
  <c r="BD3862" i="9"/>
  <c r="BE3862" i="9"/>
  <c r="BC3862" i="9" s="1"/>
  <c r="BF3862" i="9"/>
  <c r="BH3862" i="9"/>
  <c r="BB3863" i="9"/>
  <c r="BG3863" i="9" s="1"/>
  <c r="BD3863" i="9"/>
  <c r="BE3863" i="9"/>
  <c r="BF3863" i="9"/>
  <c r="BK3863" i="9"/>
  <c r="BB3864" i="9"/>
  <c r="BH3864" i="9" s="1"/>
  <c r="BD3864" i="9"/>
  <c r="BM3864" i="9" s="1"/>
  <c r="BE3864" i="9"/>
  <c r="BF3864" i="9"/>
  <c r="BG3864" i="9"/>
  <c r="BB3865" i="9"/>
  <c r="BD3865" i="9"/>
  <c r="BE3865" i="9"/>
  <c r="BF3865" i="9"/>
  <c r="BG3865" i="9"/>
  <c r="BM3865" i="9" s="1"/>
  <c r="BH3865" i="9"/>
  <c r="BN3865" i="9" s="1"/>
  <c r="BB3866" i="9"/>
  <c r="BG3866" i="9" s="1"/>
  <c r="BM3866" i="9" s="1"/>
  <c r="BD3866" i="9"/>
  <c r="BE3866" i="9"/>
  <c r="BC3866" i="9" s="1"/>
  <c r="BF3866" i="9"/>
  <c r="BH3866" i="9"/>
  <c r="BB3867" i="9"/>
  <c r="BG3867" i="9" s="1"/>
  <c r="BD3867" i="9"/>
  <c r="BE3867" i="9"/>
  <c r="BF3867" i="9"/>
  <c r="BK3867" i="9"/>
  <c r="BB3868" i="9"/>
  <c r="BH3868" i="9" s="1"/>
  <c r="BD3868" i="9"/>
  <c r="BE3868" i="9"/>
  <c r="BF3868" i="9"/>
  <c r="BG3868" i="9"/>
  <c r="BM3868" i="9" s="1"/>
  <c r="BB3869" i="9"/>
  <c r="BG3869" i="9" s="1"/>
  <c r="BM3869" i="9" s="1"/>
  <c r="BD3869" i="9"/>
  <c r="BE3869" i="9"/>
  <c r="BK3869" i="9" s="1"/>
  <c r="BF3869" i="9"/>
  <c r="BH3869" i="9"/>
  <c r="BN3869" i="9" s="1"/>
  <c r="BB3870" i="9"/>
  <c r="BH3870" i="9" s="1"/>
  <c r="BN3870" i="9" s="1"/>
  <c r="BD3870" i="9"/>
  <c r="BE3870" i="9"/>
  <c r="BC3870" i="9" s="1"/>
  <c r="BF3870" i="9"/>
  <c r="BG3870" i="9"/>
  <c r="BM3870" i="9" s="1"/>
  <c r="BB3871" i="9"/>
  <c r="BG3871" i="9" s="1"/>
  <c r="BD3871" i="9"/>
  <c r="BK3871" i="9" s="1"/>
  <c r="BE3871" i="9"/>
  <c r="BF3871" i="9"/>
  <c r="BB3872" i="9"/>
  <c r="BH3872" i="9" s="1"/>
  <c r="BD3872" i="9"/>
  <c r="BE3872" i="9"/>
  <c r="BF3872" i="9"/>
  <c r="BB3873" i="9"/>
  <c r="BG3873" i="9" s="1"/>
  <c r="BM3873" i="9" s="1"/>
  <c r="BD3873" i="9"/>
  <c r="BE3873" i="9"/>
  <c r="BC3873" i="9" s="1"/>
  <c r="BF3873" i="9"/>
  <c r="BB3874" i="9"/>
  <c r="BG3874" i="9" s="1"/>
  <c r="BM3874" i="9" s="1"/>
  <c r="BD3874" i="9"/>
  <c r="BE3874" i="9"/>
  <c r="BF3874" i="9"/>
  <c r="BH3874" i="9"/>
  <c r="BN3874" i="9" s="1"/>
  <c r="BB3875" i="9"/>
  <c r="BG3875" i="9" s="1"/>
  <c r="BD3875" i="9"/>
  <c r="BK3875" i="9" s="1"/>
  <c r="BE3875" i="9"/>
  <c r="BF3875" i="9"/>
  <c r="BB3876" i="9"/>
  <c r="BH3876" i="9" s="1"/>
  <c r="BD3876" i="9"/>
  <c r="BE3876" i="9"/>
  <c r="BF3876" i="9"/>
  <c r="BB3877" i="9"/>
  <c r="BG3877" i="9" s="1"/>
  <c r="BM3877" i="9" s="1"/>
  <c r="BD3877" i="9"/>
  <c r="BE3877" i="9"/>
  <c r="BC3877" i="9" s="1"/>
  <c r="BF3877" i="9"/>
  <c r="BB3878" i="9"/>
  <c r="BG3878" i="9" s="1"/>
  <c r="BM3878" i="9" s="1"/>
  <c r="BD3878" i="9"/>
  <c r="BE3878" i="9"/>
  <c r="BF3878" i="9"/>
  <c r="BB3879" i="9"/>
  <c r="BG3879" i="9" s="1"/>
  <c r="BD3879" i="9"/>
  <c r="BE3879" i="9"/>
  <c r="BF3879" i="9"/>
  <c r="BK3879" i="9"/>
  <c r="BB3880" i="9"/>
  <c r="BH3880" i="9" s="1"/>
  <c r="BD3880" i="9"/>
  <c r="BM3880" i="9" s="1"/>
  <c r="BE3880" i="9"/>
  <c r="BF3880" i="9"/>
  <c r="BG3880" i="9"/>
  <c r="BB3881" i="9"/>
  <c r="BD3881" i="9"/>
  <c r="BE3881" i="9"/>
  <c r="BF3881" i="9"/>
  <c r="BG3881" i="9"/>
  <c r="BH3881" i="9"/>
  <c r="BB3882" i="9"/>
  <c r="BD3882" i="9"/>
  <c r="BE3882" i="9"/>
  <c r="BC3882" i="9" s="1"/>
  <c r="BF3882" i="9"/>
  <c r="BG3882" i="9"/>
  <c r="BH3882" i="9"/>
  <c r="BB3883" i="9"/>
  <c r="BG3883" i="9" s="1"/>
  <c r="BD3883" i="9"/>
  <c r="BK3883" i="9" s="1"/>
  <c r="BE3883" i="9"/>
  <c r="BF3883" i="9"/>
  <c r="BB3884" i="9"/>
  <c r="BH3884" i="9" s="1"/>
  <c r="BD3884" i="9"/>
  <c r="BE3884" i="9"/>
  <c r="BF3884" i="9"/>
  <c r="BG3884" i="9"/>
  <c r="BM3884" i="9" s="1"/>
  <c r="BB3885" i="9"/>
  <c r="BD3885" i="9"/>
  <c r="BE3885" i="9"/>
  <c r="BC3885" i="9" s="1"/>
  <c r="BF3885" i="9"/>
  <c r="BG3885" i="9"/>
  <c r="BH3885" i="9"/>
  <c r="BB3886" i="9"/>
  <c r="BH3886" i="9" s="1"/>
  <c r="BN3886" i="9" s="1"/>
  <c r="BD3886" i="9"/>
  <c r="BE3886" i="9"/>
  <c r="BC3886" i="9" s="1"/>
  <c r="BF3886" i="9"/>
  <c r="BG3886" i="9"/>
  <c r="BB3887" i="9"/>
  <c r="BG3887" i="9" s="1"/>
  <c r="BD3887" i="9"/>
  <c r="BK3887" i="9" s="1"/>
  <c r="BE3887" i="9"/>
  <c r="BF3887" i="9"/>
  <c r="BB3888" i="9"/>
  <c r="BH3888" i="9" s="1"/>
  <c r="BD3888" i="9"/>
  <c r="BE3888" i="9"/>
  <c r="BF3888" i="9"/>
  <c r="BG3888" i="9"/>
  <c r="BM3888" i="9" s="1"/>
  <c r="BB3889" i="9"/>
  <c r="BD3889" i="9"/>
  <c r="BE3889" i="9"/>
  <c r="BC3889" i="9" s="1"/>
  <c r="BF3889" i="9"/>
  <c r="BG3889" i="9"/>
  <c r="BH3889" i="9"/>
  <c r="BB3890" i="9"/>
  <c r="BD3890" i="9"/>
  <c r="BE3890" i="9"/>
  <c r="BF3890" i="9"/>
  <c r="BG3890" i="9"/>
  <c r="BM3890" i="9" s="1"/>
  <c r="BH3890" i="9"/>
  <c r="BN3890" i="9" s="1"/>
  <c r="BB3891" i="9"/>
  <c r="BG3891" i="9" s="1"/>
  <c r="BD3891" i="9"/>
  <c r="BK3891" i="9" s="1"/>
  <c r="BE3891" i="9"/>
  <c r="BF3891" i="9"/>
  <c r="BB3892" i="9"/>
  <c r="BH3892" i="9" s="1"/>
  <c r="BD3892" i="9"/>
  <c r="BE3892" i="9"/>
  <c r="BF3892" i="9"/>
  <c r="BB3893" i="9"/>
  <c r="BH3893" i="9" s="1"/>
  <c r="BN3893" i="9" s="1"/>
  <c r="BD3893" i="9"/>
  <c r="BE3893" i="9"/>
  <c r="BC3893" i="9" s="1"/>
  <c r="BF3893" i="9"/>
  <c r="BG3893" i="9"/>
  <c r="BM3893" i="9" s="1"/>
  <c r="BB3894" i="9"/>
  <c r="BG3894" i="9" s="1"/>
  <c r="BM3894" i="9" s="1"/>
  <c r="BD3894" i="9"/>
  <c r="BE3894" i="9"/>
  <c r="BC3894" i="9" s="1"/>
  <c r="BF3894" i="9"/>
  <c r="BH3894" i="9"/>
  <c r="BN3894" i="9" s="1"/>
  <c r="BB3895" i="9"/>
  <c r="BG3895" i="9" s="1"/>
  <c r="BD3895" i="9"/>
  <c r="BE3895" i="9"/>
  <c r="BF3895" i="9"/>
  <c r="BK3895" i="9"/>
  <c r="BB3896" i="9"/>
  <c r="BH3896" i="9" s="1"/>
  <c r="BD3896" i="9"/>
  <c r="BE3896" i="9"/>
  <c r="BF3896" i="9"/>
  <c r="BB3897" i="9"/>
  <c r="BG3897" i="9" s="1"/>
  <c r="BM3897" i="9" s="1"/>
  <c r="BD3897" i="9"/>
  <c r="BE3897" i="9"/>
  <c r="BF3897" i="9"/>
  <c r="BH3897" i="9"/>
  <c r="BN3897" i="9" s="1"/>
  <c r="BB3898" i="9"/>
  <c r="BG3898" i="9" s="1"/>
  <c r="BM3898" i="9" s="1"/>
  <c r="BD3898" i="9"/>
  <c r="BE3898" i="9"/>
  <c r="BC3898" i="9" s="1"/>
  <c r="BF3898" i="9"/>
  <c r="BB3899" i="9"/>
  <c r="BG3899" i="9" s="1"/>
  <c r="BD3899" i="9"/>
  <c r="BK3899" i="9" s="1"/>
  <c r="BE3899" i="9"/>
  <c r="BF3899" i="9"/>
  <c r="BB3900" i="9"/>
  <c r="BH3900" i="9" s="1"/>
  <c r="BD3900" i="9"/>
  <c r="BE3900" i="9"/>
  <c r="BF3900" i="9"/>
  <c r="BB3901" i="9"/>
  <c r="BG3901" i="9" s="1"/>
  <c r="BM3901" i="9" s="1"/>
  <c r="BD3901" i="9"/>
  <c r="BE3901" i="9"/>
  <c r="BF3901" i="9"/>
  <c r="BH3901" i="9"/>
  <c r="BB3902" i="9"/>
  <c r="BG3902" i="9" s="1"/>
  <c r="BM3902" i="9" s="1"/>
  <c r="BD3902" i="9"/>
  <c r="BE3902" i="9"/>
  <c r="BC3902" i="9" s="1"/>
  <c r="BF3902" i="9"/>
  <c r="BB3903" i="9"/>
  <c r="BG3903" i="9" s="1"/>
  <c r="BD3903" i="9"/>
  <c r="BK3903" i="9" s="1"/>
  <c r="BE3903" i="9"/>
  <c r="BF3903" i="9"/>
  <c r="BB3904" i="9"/>
  <c r="BH3904" i="9" s="1"/>
  <c r="BD3904" i="9"/>
  <c r="BE3904" i="9"/>
  <c r="BF3904" i="9"/>
  <c r="BG3904" i="9"/>
  <c r="BM3904" i="9" s="1"/>
  <c r="BB3905" i="9"/>
  <c r="BD3905" i="9"/>
  <c r="BE3905" i="9"/>
  <c r="BC3905" i="9" s="1"/>
  <c r="BF3905" i="9"/>
  <c r="BG3905" i="9"/>
  <c r="BH3905" i="9"/>
  <c r="BB3906" i="9"/>
  <c r="BD3906" i="9"/>
  <c r="BE3906" i="9"/>
  <c r="BF3906" i="9"/>
  <c r="BG3906" i="9"/>
  <c r="BH3906" i="9"/>
  <c r="BB3907" i="9"/>
  <c r="BG3907" i="9" s="1"/>
  <c r="BD3907" i="9"/>
  <c r="BK3907" i="9" s="1"/>
  <c r="BE3907" i="9"/>
  <c r="BF3907" i="9"/>
  <c r="BB3908" i="9"/>
  <c r="BH3908" i="9" s="1"/>
  <c r="BD3908" i="9"/>
  <c r="BE3908" i="9"/>
  <c r="BF3908" i="9"/>
  <c r="BG3908" i="9"/>
  <c r="BM3908" i="9"/>
  <c r="BB3909" i="9"/>
  <c r="BH3909" i="9" s="1"/>
  <c r="BN3909" i="9" s="1"/>
  <c r="BD3909" i="9"/>
  <c r="BE3909" i="9"/>
  <c r="BC3909" i="9" s="1"/>
  <c r="BF3909" i="9"/>
  <c r="BG3909" i="9"/>
  <c r="BB3910" i="9"/>
  <c r="BG3910" i="9" s="1"/>
  <c r="BM3910" i="9" s="1"/>
  <c r="BD3910" i="9"/>
  <c r="BE3910" i="9"/>
  <c r="BC3910" i="9" s="1"/>
  <c r="BF3910" i="9"/>
  <c r="BH3910" i="9"/>
  <c r="BB3911" i="9"/>
  <c r="BG3911" i="9" s="1"/>
  <c r="BD3911" i="9"/>
  <c r="BE3911" i="9"/>
  <c r="BF3911" i="9"/>
  <c r="BK3911" i="9"/>
  <c r="BB3912" i="9"/>
  <c r="BH3912" i="9" s="1"/>
  <c r="BD3912" i="9"/>
  <c r="BM3912" i="9" s="1"/>
  <c r="BE3912" i="9"/>
  <c r="BF3912" i="9"/>
  <c r="BG3912" i="9"/>
  <c r="BB3913" i="9"/>
  <c r="BD3913" i="9"/>
  <c r="BE3913" i="9"/>
  <c r="BF3913" i="9"/>
  <c r="BG3913" i="9"/>
  <c r="BM3913" i="9" s="1"/>
  <c r="BH3913" i="9"/>
  <c r="BN3913" i="9" s="1"/>
  <c r="BB3914" i="9"/>
  <c r="BG3914" i="9" s="1"/>
  <c r="BM3914" i="9" s="1"/>
  <c r="BD3914" i="9"/>
  <c r="BE3914" i="9"/>
  <c r="BC3914" i="9" s="1"/>
  <c r="BF3914" i="9"/>
  <c r="BH3914" i="9"/>
  <c r="BB3915" i="9"/>
  <c r="BG3915" i="9" s="1"/>
  <c r="BD3915" i="9"/>
  <c r="BE3915" i="9"/>
  <c r="BF3915" i="9"/>
  <c r="BK3915" i="9"/>
  <c r="BB3916" i="9"/>
  <c r="BH3916" i="9" s="1"/>
  <c r="BD3916" i="9"/>
  <c r="BE3916" i="9"/>
  <c r="BF3916" i="9"/>
  <c r="BG3916" i="9"/>
  <c r="BM3916" i="9" s="1"/>
  <c r="BB3917" i="9"/>
  <c r="BG3917" i="9" s="1"/>
  <c r="BM3917" i="9" s="1"/>
  <c r="BD3917" i="9"/>
  <c r="BE3917" i="9"/>
  <c r="BF3917" i="9"/>
  <c r="BH3917" i="9"/>
  <c r="BN3917" i="9" s="1"/>
  <c r="BB3918" i="9"/>
  <c r="BH3918" i="9" s="1"/>
  <c r="BN3918" i="9" s="1"/>
  <c r="BD3918" i="9"/>
  <c r="BE3918" i="9"/>
  <c r="BC3918" i="9" s="1"/>
  <c r="BF3918" i="9"/>
  <c r="BG3918" i="9"/>
  <c r="BM3918" i="9" s="1"/>
  <c r="BB3919" i="9"/>
  <c r="BG3919" i="9" s="1"/>
  <c r="BD3919" i="9"/>
  <c r="BK3919" i="9" s="1"/>
  <c r="BE3919" i="9"/>
  <c r="BF3919" i="9"/>
  <c r="BB3920" i="9"/>
  <c r="BH3920" i="9" s="1"/>
  <c r="BD3920" i="9"/>
  <c r="BE3920" i="9"/>
  <c r="BF3920" i="9"/>
  <c r="BB3921" i="9"/>
  <c r="BG3921" i="9" s="1"/>
  <c r="BM3921" i="9" s="1"/>
  <c r="BD3921" i="9"/>
  <c r="BE3921" i="9"/>
  <c r="BC3921" i="9" s="1"/>
  <c r="BF3921" i="9"/>
  <c r="BB3922" i="9"/>
  <c r="BG3922" i="9" s="1"/>
  <c r="BM3922" i="9" s="1"/>
  <c r="BD3922" i="9"/>
  <c r="BE3922" i="9"/>
  <c r="BF3922" i="9"/>
  <c r="BH3922" i="9"/>
  <c r="BN3922" i="9" s="1"/>
  <c r="BB3923" i="9"/>
  <c r="BG3923" i="9" s="1"/>
  <c r="BD3923" i="9"/>
  <c r="BK3923" i="9" s="1"/>
  <c r="BE3923" i="9"/>
  <c r="BF3923" i="9"/>
  <c r="BB3924" i="9"/>
  <c r="BH3924" i="9" s="1"/>
  <c r="BD3924" i="9"/>
  <c r="BE3924" i="9"/>
  <c r="BF3924" i="9"/>
  <c r="BB3925" i="9"/>
  <c r="BG3925" i="9" s="1"/>
  <c r="BM3925" i="9" s="1"/>
  <c r="BD3925" i="9"/>
  <c r="BE3925" i="9"/>
  <c r="BF3925" i="9"/>
  <c r="BB3926" i="9"/>
  <c r="BG3926" i="9" s="1"/>
  <c r="BM3926" i="9" s="1"/>
  <c r="BD3926" i="9"/>
  <c r="BE3926" i="9"/>
  <c r="BF3926" i="9"/>
  <c r="BB3927" i="9"/>
  <c r="BG3927" i="9" s="1"/>
  <c r="BD3927" i="9"/>
  <c r="BE3927" i="9"/>
  <c r="BF3927" i="9"/>
  <c r="BK3927" i="9"/>
  <c r="BB3928" i="9"/>
  <c r="BH3928" i="9" s="1"/>
  <c r="BD3928" i="9"/>
  <c r="BM3928" i="9" s="1"/>
  <c r="BE3928" i="9"/>
  <c r="BF3928" i="9"/>
  <c r="BG3928" i="9"/>
  <c r="BB3929" i="9"/>
  <c r="BD3929" i="9"/>
  <c r="BE3929" i="9"/>
  <c r="BF3929" i="9"/>
  <c r="BG3929" i="9"/>
  <c r="BH3929" i="9"/>
  <c r="BB3930" i="9"/>
  <c r="BD3930" i="9"/>
  <c r="BE3930" i="9"/>
  <c r="BC3930" i="9" s="1"/>
  <c r="BF3930" i="9"/>
  <c r="BG3930" i="9"/>
  <c r="BH3930" i="9"/>
  <c r="BB3931" i="9"/>
  <c r="BG3931" i="9" s="1"/>
  <c r="BD3931" i="9"/>
  <c r="BK3931" i="9" s="1"/>
  <c r="BE3931" i="9"/>
  <c r="BF3931" i="9"/>
  <c r="BB3932" i="9"/>
  <c r="BH3932" i="9" s="1"/>
  <c r="BD3932" i="9"/>
  <c r="BE3932" i="9"/>
  <c r="BF3932" i="9"/>
  <c r="BG3932" i="9"/>
  <c r="BM3932" i="9" s="1"/>
  <c r="BB3933" i="9"/>
  <c r="BD3933" i="9"/>
  <c r="BE3933" i="9"/>
  <c r="BC3933" i="9" s="1"/>
  <c r="BF3933" i="9"/>
  <c r="BG3933" i="9"/>
  <c r="BH3933" i="9"/>
  <c r="BB3934" i="9"/>
  <c r="BH3934" i="9" s="1"/>
  <c r="BN3934" i="9" s="1"/>
  <c r="BD3934" i="9"/>
  <c r="BE3934" i="9"/>
  <c r="BC3934" i="9" s="1"/>
  <c r="BF3934" i="9"/>
  <c r="BG3934" i="9"/>
  <c r="BB3935" i="9"/>
  <c r="BG3935" i="9" s="1"/>
  <c r="BD3935" i="9"/>
  <c r="BK3935" i="9" s="1"/>
  <c r="BE3935" i="9"/>
  <c r="BF3935" i="9"/>
  <c r="BB3936" i="9"/>
  <c r="BG3936" i="9" s="1"/>
  <c r="BD3936" i="9"/>
  <c r="BE3936" i="9"/>
  <c r="BF3936" i="9"/>
  <c r="BB3937" i="9"/>
  <c r="BG3937" i="9" s="1"/>
  <c r="BM3937" i="9" s="1"/>
  <c r="BD3937" i="9"/>
  <c r="BE3937" i="9"/>
  <c r="BF3937" i="9"/>
  <c r="BH3937" i="9"/>
  <c r="BN3937" i="9" s="1"/>
  <c r="BB3938" i="9"/>
  <c r="BG3938" i="9" s="1"/>
  <c r="BM3938" i="9" s="1"/>
  <c r="BD3938" i="9"/>
  <c r="BE3938" i="9"/>
  <c r="BC3938" i="9" s="1"/>
  <c r="BF3938" i="9"/>
  <c r="BB3939" i="9"/>
  <c r="BG3939" i="9" s="1"/>
  <c r="BD3939" i="9"/>
  <c r="BK3939" i="9" s="1"/>
  <c r="BE3939" i="9"/>
  <c r="BF3939" i="9"/>
  <c r="BB3940" i="9"/>
  <c r="BG3940" i="9" s="1"/>
  <c r="BD3940" i="9"/>
  <c r="BE3940" i="9"/>
  <c r="BF3940" i="9"/>
  <c r="BB3941" i="9"/>
  <c r="BH3941" i="9" s="1"/>
  <c r="BN3941" i="9" s="1"/>
  <c r="BD3941" i="9"/>
  <c r="BE3941" i="9"/>
  <c r="BC3941" i="9" s="1"/>
  <c r="BF3941" i="9"/>
  <c r="BG3941" i="9"/>
  <c r="BB3942" i="9"/>
  <c r="BG3942" i="9" s="1"/>
  <c r="BM3942" i="9" s="1"/>
  <c r="BD3942" i="9"/>
  <c r="BE3942" i="9"/>
  <c r="BC3942" i="9" s="1"/>
  <c r="BF3942" i="9"/>
  <c r="BH3942" i="9"/>
  <c r="BB3943" i="9"/>
  <c r="BG3943" i="9" s="1"/>
  <c r="BD3943" i="9"/>
  <c r="BE3943" i="9"/>
  <c r="BF3943" i="9"/>
  <c r="BK3943" i="9"/>
  <c r="AZ5" i="9"/>
  <c r="AZ6" i="9"/>
  <c r="AZ7" i="9"/>
  <c r="AZ8" i="9"/>
  <c r="AZ9" i="9"/>
  <c r="AZ10" i="9"/>
  <c r="AZ11" i="9"/>
  <c r="AZ12" i="9"/>
  <c r="AZ13" i="9"/>
  <c r="AZ14" i="9"/>
  <c r="AZ15" i="9"/>
  <c r="AZ16" i="9"/>
  <c r="AZ17" i="9"/>
  <c r="AZ18" i="9"/>
  <c r="AZ19" i="9"/>
  <c r="AZ20" i="9"/>
  <c r="AZ21" i="9"/>
  <c r="AZ22" i="9"/>
  <c r="AZ23" i="9"/>
  <c r="AZ24" i="9"/>
  <c r="AZ25" i="9"/>
  <c r="AZ26" i="9"/>
  <c r="AZ27" i="9"/>
  <c r="AZ28" i="9"/>
  <c r="AZ29" i="9"/>
  <c r="AZ30" i="9"/>
  <c r="AZ31" i="9"/>
  <c r="AZ32" i="9"/>
  <c r="AZ33" i="9"/>
  <c r="AZ34" i="9"/>
  <c r="AZ35" i="9"/>
  <c r="AZ36" i="9"/>
  <c r="AZ37" i="9"/>
  <c r="AZ38" i="9"/>
  <c r="AZ39" i="9"/>
  <c r="AZ40" i="9"/>
  <c r="AZ41" i="9"/>
  <c r="AZ42" i="9"/>
  <c r="AZ43" i="9"/>
  <c r="AZ44" i="9"/>
  <c r="AZ45" i="9"/>
  <c r="AZ46" i="9"/>
  <c r="AZ47" i="9"/>
  <c r="AZ48" i="9"/>
  <c r="AZ49" i="9"/>
  <c r="AZ50" i="9"/>
  <c r="AZ51" i="9"/>
  <c r="AZ52" i="9"/>
  <c r="AZ53" i="9"/>
  <c r="AZ54" i="9"/>
  <c r="AZ55" i="9"/>
  <c r="AZ56" i="9"/>
  <c r="AZ57" i="9"/>
  <c r="AZ58" i="9"/>
  <c r="AZ59" i="9"/>
  <c r="AZ60" i="9"/>
  <c r="AZ61" i="9"/>
  <c r="AZ62" i="9"/>
  <c r="AZ63" i="9"/>
  <c r="AZ64" i="9"/>
  <c r="AZ65" i="9"/>
  <c r="AZ66" i="9"/>
  <c r="AZ67" i="9"/>
  <c r="AZ68" i="9"/>
  <c r="AZ69" i="9"/>
  <c r="AZ70" i="9"/>
  <c r="AZ71" i="9"/>
  <c r="AZ72" i="9"/>
  <c r="AZ73" i="9"/>
  <c r="AZ74" i="9"/>
  <c r="AZ75" i="9"/>
  <c r="AZ76" i="9"/>
  <c r="AZ77" i="9"/>
  <c r="AZ78" i="9"/>
  <c r="AZ79" i="9"/>
  <c r="AZ80" i="9"/>
  <c r="AZ81" i="9"/>
  <c r="AZ82" i="9"/>
  <c r="AZ83" i="9"/>
  <c r="AZ84" i="9"/>
  <c r="AZ85" i="9"/>
  <c r="AZ86" i="9"/>
  <c r="AZ87" i="9"/>
  <c r="AZ88" i="9"/>
  <c r="AZ89" i="9"/>
  <c r="AZ90" i="9"/>
  <c r="AZ91" i="9"/>
  <c r="AZ92" i="9"/>
  <c r="AZ93" i="9"/>
  <c r="AZ94" i="9"/>
  <c r="AZ95" i="9"/>
  <c r="AZ96" i="9"/>
  <c r="AZ97" i="9"/>
  <c r="AZ98" i="9"/>
  <c r="AZ99" i="9"/>
  <c r="AZ100" i="9"/>
  <c r="AZ101" i="9"/>
  <c r="AZ102" i="9"/>
  <c r="AZ103" i="9"/>
  <c r="AZ104" i="9"/>
  <c r="AZ105" i="9"/>
  <c r="AZ106" i="9"/>
  <c r="AZ107" i="9"/>
  <c r="AZ108" i="9"/>
  <c r="AZ109" i="9"/>
  <c r="AZ110" i="9"/>
  <c r="AZ111" i="9"/>
  <c r="AZ112" i="9"/>
  <c r="AZ113" i="9"/>
  <c r="AZ114" i="9"/>
  <c r="AZ115" i="9"/>
  <c r="AZ116" i="9"/>
  <c r="AZ117" i="9"/>
  <c r="AZ118" i="9"/>
  <c r="AZ119" i="9"/>
  <c r="AZ120" i="9"/>
  <c r="AZ121" i="9"/>
  <c r="AZ122" i="9"/>
  <c r="AZ123" i="9"/>
  <c r="AZ124" i="9"/>
  <c r="AZ125" i="9"/>
  <c r="AZ126" i="9"/>
  <c r="AZ127" i="9"/>
  <c r="AZ128" i="9"/>
  <c r="AZ129" i="9"/>
  <c r="AZ130" i="9"/>
  <c r="AZ131" i="9"/>
  <c r="AZ132" i="9"/>
  <c r="AZ133" i="9"/>
  <c r="AZ134" i="9"/>
  <c r="AZ135" i="9"/>
  <c r="AZ136" i="9"/>
  <c r="AZ137" i="9"/>
  <c r="AZ138" i="9"/>
  <c r="AZ139" i="9"/>
  <c r="AZ140" i="9"/>
  <c r="AZ141" i="9"/>
  <c r="AZ142" i="9"/>
  <c r="AZ143" i="9"/>
  <c r="AZ144" i="9"/>
  <c r="AZ145" i="9"/>
  <c r="AZ146" i="9"/>
  <c r="AZ147" i="9"/>
  <c r="AZ148" i="9"/>
  <c r="AZ149" i="9"/>
  <c r="AZ150" i="9"/>
  <c r="AZ151" i="9"/>
  <c r="AZ152" i="9"/>
  <c r="AZ153" i="9"/>
  <c r="AZ154" i="9"/>
  <c r="AZ155" i="9"/>
  <c r="AZ156" i="9"/>
  <c r="AZ157" i="9"/>
  <c r="AZ158" i="9"/>
  <c r="AZ159" i="9"/>
  <c r="AZ160" i="9"/>
  <c r="AZ161" i="9"/>
  <c r="AZ162" i="9"/>
  <c r="AZ163" i="9"/>
  <c r="AZ164" i="9"/>
  <c r="AZ165" i="9"/>
  <c r="AZ166" i="9"/>
  <c r="AZ167" i="9"/>
  <c r="AZ168" i="9"/>
  <c r="AZ169" i="9"/>
  <c r="AZ170" i="9"/>
  <c r="AZ171" i="9"/>
  <c r="AZ172" i="9"/>
  <c r="AZ173" i="9"/>
  <c r="AZ174" i="9"/>
  <c r="AZ175" i="9"/>
  <c r="AZ176" i="9"/>
  <c r="AZ177" i="9"/>
  <c r="AZ178" i="9"/>
  <c r="AZ179" i="9"/>
  <c r="AZ180" i="9"/>
  <c r="AZ181" i="9"/>
  <c r="AZ182" i="9"/>
  <c r="AZ183" i="9"/>
  <c r="AZ184" i="9"/>
  <c r="AZ185" i="9"/>
  <c r="AZ186" i="9"/>
  <c r="AZ187" i="9"/>
  <c r="AZ188" i="9"/>
  <c r="AZ189" i="9"/>
  <c r="AZ190" i="9"/>
  <c r="AZ191" i="9"/>
  <c r="AZ192" i="9"/>
  <c r="AZ193" i="9"/>
  <c r="AZ194" i="9"/>
  <c r="AZ195" i="9"/>
  <c r="AZ196" i="9"/>
  <c r="AZ197" i="9"/>
  <c r="AZ198" i="9"/>
  <c r="AZ199" i="9"/>
  <c r="AZ200" i="9"/>
  <c r="AZ201" i="9"/>
  <c r="AZ202" i="9"/>
  <c r="AZ203" i="9"/>
  <c r="AZ204" i="9"/>
  <c r="AZ205" i="9"/>
  <c r="AZ206" i="9"/>
  <c r="AZ207" i="9"/>
  <c r="AZ208" i="9"/>
  <c r="AZ209" i="9"/>
  <c r="AZ210" i="9"/>
  <c r="AZ211" i="9"/>
  <c r="AZ212" i="9"/>
  <c r="AZ213" i="9"/>
  <c r="AZ214" i="9"/>
  <c r="AZ215" i="9"/>
  <c r="AZ216" i="9"/>
  <c r="AZ217" i="9"/>
  <c r="AZ218" i="9"/>
  <c r="AZ219" i="9"/>
  <c r="AZ220" i="9"/>
  <c r="AZ221" i="9"/>
  <c r="AZ222" i="9"/>
  <c r="AZ223" i="9"/>
  <c r="AZ224" i="9"/>
  <c r="AZ225" i="9"/>
  <c r="AZ226" i="9"/>
  <c r="AZ227" i="9"/>
  <c r="AZ228" i="9"/>
  <c r="AZ229" i="9"/>
  <c r="AZ230" i="9"/>
  <c r="AZ231" i="9"/>
  <c r="AZ232" i="9"/>
  <c r="AZ233" i="9"/>
  <c r="AZ234" i="9"/>
  <c r="AZ235" i="9"/>
  <c r="AZ236" i="9"/>
  <c r="AZ237" i="9"/>
  <c r="AZ238" i="9"/>
  <c r="AZ239" i="9"/>
  <c r="AZ240" i="9"/>
  <c r="AZ241" i="9"/>
  <c r="AZ242" i="9"/>
  <c r="AZ243" i="9"/>
  <c r="AZ244" i="9"/>
  <c r="AZ245" i="9"/>
  <c r="AZ246" i="9"/>
  <c r="AZ247" i="9"/>
  <c r="AZ248" i="9"/>
  <c r="AZ249" i="9"/>
  <c r="AZ250" i="9"/>
  <c r="AZ251" i="9"/>
  <c r="AZ252" i="9"/>
  <c r="AZ253" i="9"/>
  <c r="AZ254" i="9"/>
  <c r="AZ255" i="9"/>
  <c r="AZ256" i="9"/>
  <c r="AZ257" i="9"/>
  <c r="AZ258" i="9"/>
  <c r="AZ259" i="9"/>
  <c r="AZ260" i="9"/>
  <c r="AZ261" i="9"/>
  <c r="AZ262" i="9"/>
  <c r="AZ263" i="9"/>
  <c r="AZ264" i="9"/>
  <c r="AZ265" i="9"/>
  <c r="AZ266" i="9"/>
  <c r="AZ267" i="9"/>
  <c r="AZ268" i="9"/>
  <c r="AZ269" i="9"/>
  <c r="AZ270" i="9"/>
  <c r="AZ271" i="9"/>
  <c r="AZ272" i="9"/>
  <c r="AZ273" i="9"/>
  <c r="AZ274" i="9"/>
  <c r="AZ275" i="9"/>
  <c r="AZ276" i="9"/>
  <c r="AZ277" i="9"/>
  <c r="AZ278" i="9"/>
  <c r="AZ279" i="9"/>
  <c r="AZ280" i="9"/>
  <c r="AZ281" i="9"/>
  <c r="AZ282" i="9"/>
  <c r="AZ283" i="9"/>
  <c r="AZ284" i="9"/>
  <c r="AZ285" i="9"/>
  <c r="AZ286" i="9"/>
  <c r="AZ287" i="9"/>
  <c r="AZ288" i="9"/>
  <c r="AZ289" i="9"/>
  <c r="AZ290" i="9"/>
  <c r="AZ291" i="9"/>
  <c r="AZ292" i="9"/>
  <c r="AZ293" i="9"/>
  <c r="AZ294" i="9"/>
  <c r="AZ295" i="9"/>
  <c r="AZ296" i="9"/>
  <c r="AZ297" i="9"/>
  <c r="AZ298" i="9"/>
  <c r="AZ299" i="9"/>
  <c r="AZ300" i="9"/>
  <c r="AZ301" i="9"/>
  <c r="AZ302" i="9"/>
  <c r="AZ303" i="9"/>
  <c r="AZ304" i="9"/>
  <c r="AZ305" i="9"/>
  <c r="AZ306" i="9"/>
  <c r="AZ307" i="9"/>
  <c r="AZ308" i="9"/>
  <c r="AZ309" i="9"/>
  <c r="AZ310" i="9"/>
  <c r="AZ311" i="9"/>
  <c r="AZ312" i="9"/>
  <c r="AZ313" i="9"/>
  <c r="AZ314" i="9"/>
  <c r="AZ315" i="9"/>
  <c r="AZ316" i="9"/>
  <c r="AZ317" i="9"/>
  <c r="AZ318" i="9"/>
  <c r="AZ319" i="9"/>
  <c r="AZ320" i="9"/>
  <c r="AZ321" i="9"/>
  <c r="AZ322" i="9"/>
  <c r="AZ323" i="9"/>
  <c r="AZ324" i="9"/>
  <c r="AZ325" i="9"/>
  <c r="AZ326" i="9"/>
  <c r="AZ327" i="9"/>
  <c r="AZ328" i="9"/>
  <c r="AZ329" i="9"/>
  <c r="AZ330" i="9"/>
  <c r="AZ331" i="9"/>
  <c r="AZ332" i="9"/>
  <c r="AZ333" i="9"/>
  <c r="AZ334" i="9"/>
  <c r="AZ335" i="9"/>
  <c r="AZ336" i="9"/>
  <c r="AZ337" i="9"/>
  <c r="AZ338" i="9"/>
  <c r="AZ339" i="9"/>
  <c r="AZ340" i="9"/>
  <c r="AZ341" i="9"/>
  <c r="AZ342" i="9"/>
  <c r="AZ343" i="9"/>
  <c r="AZ344" i="9"/>
  <c r="AZ345" i="9"/>
  <c r="AZ346" i="9"/>
  <c r="AZ347" i="9"/>
  <c r="AZ348" i="9"/>
  <c r="AZ349" i="9"/>
  <c r="AZ350" i="9"/>
  <c r="AZ351" i="9"/>
  <c r="AZ352" i="9"/>
  <c r="AZ353" i="9"/>
  <c r="AZ354" i="9"/>
  <c r="AZ355" i="9"/>
  <c r="AZ356" i="9"/>
  <c r="AZ357" i="9"/>
  <c r="AZ358" i="9"/>
  <c r="AZ359" i="9"/>
  <c r="AZ360" i="9"/>
  <c r="AZ361" i="9"/>
  <c r="AZ362" i="9"/>
  <c r="AZ363" i="9"/>
  <c r="AZ364" i="9"/>
  <c r="AZ365" i="9"/>
  <c r="AZ366" i="9"/>
  <c r="AZ367" i="9"/>
  <c r="AZ368" i="9"/>
  <c r="AZ369" i="9"/>
  <c r="AZ370" i="9"/>
  <c r="AZ371" i="9"/>
  <c r="AZ372" i="9"/>
  <c r="AZ373" i="9"/>
  <c r="AZ374" i="9"/>
  <c r="AZ375" i="9"/>
  <c r="AZ376" i="9"/>
  <c r="AZ377" i="9"/>
  <c r="AZ378" i="9"/>
  <c r="AZ379" i="9"/>
  <c r="AZ380" i="9"/>
  <c r="AZ381" i="9"/>
  <c r="AZ382" i="9"/>
  <c r="AZ383" i="9"/>
  <c r="AZ384" i="9"/>
  <c r="AZ385" i="9"/>
  <c r="AZ386" i="9"/>
  <c r="AZ387" i="9"/>
  <c r="AZ388" i="9"/>
  <c r="AZ389" i="9"/>
  <c r="AZ390" i="9"/>
  <c r="AZ391" i="9"/>
  <c r="AZ392" i="9"/>
  <c r="AZ393" i="9"/>
  <c r="AZ394" i="9"/>
  <c r="AZ395" i="9"/>
  <c r="AZ396" i="9"/>
  <c r="AZ397" i="9"/>
  <c r="AZ398" i="9"/>
  <c r="AZ399" i="9"/>
  <c r="AZ400" i="9"/>
  <c r="AZ401" i="9"/>
  <c r="AZ402" i="9"/>
  <c r="AZ403" i="9"/>
  <c r="AZ404" i="9"/>
  <c r="AZ405" i="9"/>
  <c r="AZ406" i="9"/>
  <c r="AZ407" i="9"/>
  <c r="AZ408" i="9"/>
  <c r="AZ409" i="9"/>
  <c r="AZ410" i="9"/>
  <c r="AZ411" i="9"/>
  <c r="AZ412" i="9"/>
  <c r="AZ413" i="9"/>
  <c r="AZ414" i="9"/>
  <c r="AZ415" i="9"/>
  <c r="AZ416" i="9"/>
  <c r="AZ417" i="9"/>
  <c r="AZ418" i="9"/>
  <c r="AZ419" i="9"/>
  <c r="AZ420" i="9"/>
  <c r="AZ421" i="9"/>
  <c r="AZ422" i="9"/>
  <c r="AZ423" i="9"/>
  <c r="AZ424" i="9"/>
  <c r="AZ425" i="9"/>
  <c r="AZ426" i="9"/>
  <c r="AZ427" i="9"/>
  <c r="AZ428" i="9"/>
  <c r="AZ429" i="9"/>
  <c r="AZ430" i="9"/>
  <c r="AZ431" i="9"/>
  <c r="AZ432" i="9"/>
  <c r="AZ433" i="9"/>
  <c r="AZ434" i="9"/>
  <c r="AZ435" i="9"/>
  <c r="AZ436" i="9"/>
  <c r="AZ437" i="9"/>
  <c r="AZ438" i="9"/>
  <c r="AZ439" i="9"/>
  <c r="AZ440" i="9"/>
  <c r="AZ441" i="9"/>
  <c r="AZ442" i="9"/>
  <c r="AZ443" i="9"/>
  <c r="AZ444" i="9"/>
  <c r="AZ445" i="9"/>
  <c r="AZ446" i="9"/>
  <c r="AZ447" i="9"/>
  <c r="AZ448" i="9"/>
  <c r="AZ449" i="9"/>
  <c r="AZ450" i="9"/>
  <c r="AZ451" i="9"/>
  <c r="AZ452" i="9"/>
  <c r="AZ453" i="9"/>
  <c r="AZ454" i="9"/>
  <c r="AZ455" i="9"/>
  <c r="AZ456" i="9"/>
  <c r="AZ457" i="9"/>
  <c r="AZ458" i="9"/>
  <c r="AZ459" i="9"/>
  <c r="AZ460" i="9"/>
  <c r="AZ461" i="9"/>
  <c r="AZ462" i="9"/>
  <c r="AZ463" i="9"/>
  <c r="AZ464" i="9"/>
  <c r="AZ465" i="9"/>
  <c r="AZ466" i="9"/>
  <c r="AZ467" i="9"/>
  <c r="AZ468" i="9"/>
  <c r="AZ469" i="9"/>
  <c r="AZ470" i="9"/>
  <c r="AZ471" i="9"/>
  <c r="AZ472" i="9"/>
  <c r="AZ473" i="9"/>
  <c r="AZ474" i="9"/>
  <c r="AZ475" i="9"/>
  <c r="AZ476" i="9"/>
  <c r="AZ477" i="9"/>
  <c r="AZ478" i="9"/>
  <c r="AZ479" i="9"/>
  <c r="AZ480" i="9"/>
  <c r="AZ481" i="9"/>
  <c r="AZ482" i="9"/>
  <c r="AZ483" i="9"/>
  <c r="AZ484" i="9"/>
  <c r="AZ485" i="9"/>
  <c r="AZ486" i="9"/>
  <c r="AZ487" i="9"/>
  <c r="AZ488" i="9"/>
  <c r="AZ489" i="9"/>
  <c r="AZ490" i="9"/>
  <c r="AZ491" i="9"/>
  <c r="AZ492" i="9"/>
  <c r="AZ493" i="9"/>
  <c r="AZ494" i="9"/>
  <c r="AZ495" i="9"/>
  <c r="AZ496" i="9"/>
  <c r="AZ497" i="9"/>
  <c r="AZ498" i="9"/>
  <c r="AZ499" i="9"/>
  <c r="AZ500" i="9"/>
  <c r="AZ501" i="9"/>
  <c r="AZ502" i="9"/>
  <c r="AZ503" i="9"/>
  <c r="AZ504" i="9"/>
  <c r="AZ505" i="9"/>
  <c r="AZ506" i="9"/>
  <c r="AZ507" i="9"/>
  <c r="AZ508" i="9"/>
  <c r="AZ509" i="9"/>
  <c r="AZ510" i="9"/>
  <c r="AZ511" i="9"/>
  <c r="AZ512" i="9"/>
  <c r="AZ513" i="9"/>
  <c r="AZ514" i="9"/>
  <c r="AZ515" i="9"/>
  <c r="AZ516" i="9"/>
  <c r="AZ517" i="9"/>
  <c r="AZ518" i="9"/>
  <c r="AZ519" i="9"/>
  <c r="AZ520" i="9"/>
  <c r="AZ521" i="9"/>
  <c r="AZ522" i="9"/>
  <c r="AZ523" i="9"/>
  <c r="AZ524" i="9"/>
  <c r="AZ525" i="9"/>
  <c r="AZ526" i="9"/>
  <c r="AZ527" i="9"/>
  <c r="AZ528" i="9"/>
  <c r="AZ529" i="9"/>
  <c r="AZ530" i="9"/>
  <c r="AZ531" i="9"/>
  <c r="AZ532" i="9"/>
  <c r="AZ533" i="9"/>
  <c r="AZ534" i="9"/>
  <c r="AZ535" i="9"/>
  <c r="AZ536" i="9"/>
  <c r="AZ537" i="9"/>
  <c r="AZ538" i="9"/>
  <c r="AZ539" i="9"/>
  <c r="AZ540" i="9"/>
  <c r="AZ541" i="9"/>
  <c r="AZ542" i="9"/>
  <c r="AZ543" i="9"/>
  <c r="AZ544" i="9"/>
  <c r="AZ545" i="9"/>
  <c r="AZ546" i="9"/>
  <c r="AZ547" i="9"/>
  <c r="AZ548" i="9"/>
  <c r="AZ549" i="9"/>
  <c r="AZ550" i="9"/>
  <c r="AZ551" i="9"/>
  <c r="AZ552" i="9"/>
  <c r="AZ553" i="9"/>
  <c r="AZ554" i="9"/>
  <c r="AZ555" i="9"/>
  <c r="AZ556" i="9"/>
  <c r="AZ557" i="9"/>
  <c r="AZ558" i="9"/>
  <c r="AZ559" i="9"/>
  <c r="AZ560" i="9"/>
  <c r="AZ561" i="9"/>
  <c r="AZ562" i="9"/>
  <c r="AZ563" i="9"/>
  <c r="AZ564" i="9"/>
  <c r="AZ565" i="9"/>
  <c r="AZ566" i="9"/>
  <c r="AZ567" i="9"/>
  <c r="AZ568" i="9"/>
  <c r="AZ569" i="9"/>
  <c r="AZ570" i="9"/>
  <c r="AZ571" i="9"/>
  <c r="AZ572" i="9"/>
  <c r="AZ573" i="9"/>
  <c r="AZ574" i="9"/>
  <c r="AZ575" i="9"/>
  <c r="AZ576" i="9"/>
  <c r="AZ577" i="9"/>
  <c r="AZ578" i="9"/>
  <c r="AZ579" i="9"/>
  <c r="AZ580" i="9"/>
  <c r="AZ581" i="9"/>
  <c r="AZ582" i="9"/>
  <c r="AZ583" i="9"/>
  <c r="AZ584" i="9"/>
  <c r="AZ585" i="9"/>
  <c r="AZ586" i="9"/>
  <c r="AZ587" i="9"/>
  <c r="AZ588" i="9"/>
  <c r="AZ589" i="9"/>
  <c r="AZ590" i="9"/>
  <c r="AZ591" i="9"/>
  <c r="AZ592" i="9"/>
  <c r="AZ593" i="9"/>
  <c r="AZ594" i="9"/>
  <c r="AZ595" i="9"/>
  <c r="AZ596" i="9"/>
  <c r="AZ597" i="9"/>
  <c r="AZ598" i="9"/>
  <c r="AZ599" i="9"/>
  <c r="AZ600" i="9"/>
  <c r="AZ601" i="9"/>
  <c r="AZ602" i="9"/>
  <c r="AZ603" i="9"/>
  <c r="AZ604" i="9"/>
  <c r="AZ605" i="9"/>
  <c r="AZ606" i="9"/>
  <c r="AZ607" i="9"/>
  <c r="AZ608" i="9"/>
  <c r="AZ609" i="9"/>
  <c r="AZ610" i="9"/>
  <c r="AZ611" i="9"/>
  <c r="AZ612" i="9"/>
  <c r="AZ613" i="9"/>
  <c r="AZ614" i="9"/>
  <c r="AZ615" i="9"/>
  <c r="AZ616" i="9"/>
  <c r="AZ617" i="9"/>
  <c r="AZ618" i="9"/>
  <c r="AZ619" i="9"/>
  <c r="AZ620" i="9"/>
  <c r="AZ621" i="9"/>
  <c r="AZ622" i="9"/>
  <c r="AZ623" i="9"/>
  <c r="AZ624" i="9"/>
  <c r="AZ625" i="9"/>
  <c r="AZ626" i="9"/>
  <c r="AZ627" i="9"/>
  <c r="AZ628" i="9"/>
  <c r="AZ629" i="9"/>
  <c r="AZ630" i="9"/>
  <c r="AZ631" i="9"/>
  <c r="AZ632" i="9"/>
  <c r="AZ633" i="9"/>
  <c r="AZ634" i="9"/>
  <c r="AZ635" i="9"/>
  <c r="AZ636" i="9"/>
  <c r="AZ637" i="9"/>
  <c r="AZ638" i="9"/>
  <c r="AZ639" i="9"/>
  <c r="AZ640" i="9"/>
  <c r="AZ641" i="9"/>
  <c r="AZ642" i="9"/>
  <c r="AZ643" i="9"/>
  <c r="AZ644" i="9"/>
  <c r="AZ645" i="9"/>
  <c r="AZ646" i="9"/>
  <c r="AZ647" i="9"/>
  <c r="AZ648" i="9"/>
  <c r="AZ649" i="9"/>
  <c r="AZ650" i="9"/>
  <c r="AZ651" i="9"/>
  <c r="AZ652" i="9"/>
  <c r="AZ653" i="9"/>
  <c r="AZ654" i="9"/>
  <c r="AZ655" i="9"/>
  <c r="AZ656" i="9"/>
  <c r="AZ657" i="9"/>
  <c r="AZ658" i="9"/>
  <c r="AZ659" i="9"/>
  <c r="AZ660" i="9"/>
  <c r="AZ661" i="9"/>
  <c r="AZ662" i="9"/>
  <c r="AZ663" i="9"/>
  <c r="AZ664" i="9"/>
  <c r="AZ665" i="9"/>
  <c r="AZ666" i="9"/>
  <c r="AZ667" i="9"/>
  <c r="AZ668" i="9"/>
  <c r="AZ669" i="9"/>
  <c r="AZ670" i="9"/>
  <c r="AZ671" i="9"/>
  <c r="AZ672" i="9"/>
  <c r="AZ673" i="9"/>
  <c r="AZ674" i="9"/>
  <c r="AZ675" i="9"/>
  <c r="AZ676" i="9"/>
  <c r="AZ677" i="9"/>
  <c r="AZ678" i="9"/>
  <c r="AZ679" i="9"/>
  <c r="AZ680" i="9"/>
  <c r="AZ681" i="9"/>
  <c r="AZ682" i="9"/>
  <c r="AZ683" i="9"/>
  <c r="AZ684" i="9"/>
  <c r="AZ685" i="9"/>
  <c r="AZ686" i="9"/>
  <c r="AZ687" i="9"/>
  <c r="AZ688" i="9"/>
  <c r="AZ689" i="9"/>
  <c r="AZ690" i="9"/>
  <c r="AZ691" i="9"/>
  <c r="AZ692" i="9"/>
  <c r="AZ693" i="9"/>
  <c r="AZ694" i="9"/>
  <c r="AZ695" i="9"/>
  <c r="AZ696" i="9"/>
  <c r="AZ697" i="9"/>
  <c r="AZ698" i="9"/>
  <c r="AZ699" i="9"/>
  <c r="AZ700" i="9"/>
  <c r="AZ701" i="9"/>
  <c r="AZ702" i="9"/>
  <c r="AZ703" i="9"/>
  <c r="AZ704" i="9"/>
  <c r="AZ705" i="9"/>
  <c r="AZ706" i="9"/>
  <c r="AZ707" i="9"/>
  <c r="AZ708" i="9"/>
  <c r="AZ709" i="9"/>
  <c r="AZ710" i="9"/>
  <c r="AZ711" i="9"/>
  <c r="AZ712" i="9"/>
  <c r="AZ713" i="9"/>
  <c r="AZ714" i="9"/>
  <c r="AZ715" i="9"/>
  <c r="AZ716" i="9"/>
  <c r="AZ717" i="9"/>
  <c r="AZ718" i="9"/>
  <c r="AZ719" i="9"/>
  <c r="AZ720" i="9"/>
  <c r="AZ721" i="9"/>
  <c r="AZ722" i="9"/>
  <c r="AZ723" i="9"/>
  <c r="AZ724" i="9"/>
  <c r="AZ725" i="9"/>
  <c r="AZ726" i="9"/>
  <c r="AZ727" i="9"/>
  <c r="AZ728" i="9"/>
  <c r="AZ729" i="9"/>
  <c r="AZ730" i="9"/>
  <c r="AZ731" i="9"/>
  <c r="AZ732" i="9"/>
  <c r="AZ733" i="9"/>
  <c r="AZ734" i="9"/>
  <c r="AZ735" i="9"/>
  <c r="AZ736" i="9"/>
  <c r="AZ737" i="9"/>
  <c r="AZ738" i="9"/>
  <c r="AZ739" i="9"/>
  <c r="AZ740" i="9"/>
  <c r="AZ741" i="9"/>
  <c r="AZ742" i="9"/>
  <c r="AZ743" i="9"/>
  <c r="AZ744" i="9"/>
  <c r="AZ745" i="9"/>
  <c r="AZ746" i="9"/>
  <c r="AZ747" i="9"/>
  <c r="AZ748" i="9"/>
  <c r="AZ749" i="9"/>
  <c r="AZ750" i="9"/>
  <c r="AZ751" i="9"/>
  <c r="AZ752" i="9"/>
  <c r="AZ753" i="9"/>
  <c r="AZ754" i="9"/>
  <c r="AZ755" i="9"/>
  <c r="AZ756" i="9"/>
  <c r="AZ757" i="9"/>
  <c r="AZ758" i="9"/>
  <c r="AZ759" i="9"/>
  <c r="AZ760" i="9"/>
  <c r="AZ761" i="9"/>
  <c r="AZ762" i="9"/>
  <c r="AZ763" i="9"/>
  <c r="AZ764" i="9"/>
  <c r="AZ765" i="9"/>
  <c r="AZ766" i="9"/>
  <c r="AZ767" i="9"/>
  <c r="AZ768" i="9"/>
  <c r="AZ769" i="9"/>
  <c r="AZ770" i="9"/>
  <c r="AZ771" i="9"/>
  <c r="AZ772" i="9"/>
  <c r="AZ773" i="9"/>
  <c r="AZ774" i="9"/>
  <c r="AZ775" i="9"/>
  <c r="AZ776" i="9"/>
  <c r="AZ777" i="9"/>
  <c r="AZ778" i="9"/>
  <c r="AZ779" i="9"/>
  <c r="AZ780" i="9"/>
  <c r="AZ781" i="9"/>
  <c r="AZ782" i="9"/>
  <c r="AZ783" i="9"/>
  <c r="AZ784" i="9"/>
  <c r="AZ785" i="9"/>
  <c r="AZ786" i="9"/>
  <c r="AZ787" i="9"/>
  <c r="AZ788" i="9"/>
  <c r="AZ789" i="9"/>
  <c r="AZ790" i="9"/>
  <c r="AZ791" i="9"/>
  <c r="AZ792" i="9"/>
  <c r="AZ793" i="9"/>
  <c r="AZ794" i="9"/>
  <c r="AZ795" i="9"/>
  <c r="AZ796" i="9"/>
  <c r="AZ797" i="9"/>
  <c r="AZ798" i="9"/>
  <c r="AZ799" i="9"/>
  <c r="AZ800" i="9"/>
  <c r="AZ801" i="9"/>
  <c r="AZ802" i="9"/>
  <c r="AZ803" i="9"/>
  <c r="AZ804" i="9"/>
  <c r="AZ805" i="9"/>
  <c r="AZ806" i="9"/>
  <c r="AZ807" i="9"/>
  <c r="AZ808" i="9"/>
  <c r="AZ809" i="9"/>
  <c r="AZ810" i="9"/>
  <c r="AZ811" i="9"/>
  <c r="AZ812" i="9"/>
  <c r="AZ813" i="9"/>
  <c r="AZ814" i="9"/>
  <c r="AZ815" i="9"/>
  <c r="AZ816" i="9"/>
  <c r="AZ817" i="9"/>
  <c r="AZ818" i="9"/>
  <c r="AZ819" i="9"/>
  <c r="AZ820" i="9"/>
  <c r="AZ821" i="9"/>
  <c r="AZ822" i="9"/>
  <c r="AZ823" i="9"/>
  <c r="AZ824" i="9"/>
  <c r="AZ825" i="9"/>
  <c r="AZ826" i="9"/>
  <c r="AZ827" i="9"/>
  <c r="AZ828" i="9"/>
  <c r="AZ829" i="9"/>
  <c r="AZ830" i="9"/>
  <c r="AZ831" i="9"/>
  <c r="AZ832" i="9"/>
  <c r="AZ833" i="9"/>
  <c r="AZ834" i="9"/>
  <c r="AZ835" i="9"/>
  <c r="AZ836" i="9"/>
  <c r="AZ837" i="9"/>
  <c r="AZ838" i="9"/>
  <c r="AZ839" i="9"/>
  <c r="AZ840" i="9"/>
  <c r="AZ841" i="9"/>
  <c r="AZ842" i="9"/>
  <c r="AZ843" i="9"/>
  <c r="AZ844" i="9"/>
  <c r="AZ845" i="9"/>
  <c r="AZ846" i="9"/>
  <c r="AZ847" i="9"/>
  <c r="AZ848" i="9"/>
  <c r="AZ849" i="9"/>
  <c r="AZ850" i="9"/>
  <c r="AZ851" i="9"/>
  <c r="AZ852" i="9"/>
  <c r="AZ853" i="9"/>
  <c r="AZ854" i="9"/>
  <c r="AZ855" i="9"/>
  <c r="AZ856" i="9"/>
  <c r="AZ857" i="9"/>
  <c r="AZ858" i="9"/>
  <c r="AZ859" i="9"/>
  <c r="AZ860" i="9"/>
  <c r="AZ861" i="9"/>
  <c r="AZ862" i="9"/>
  <c r="AZ863" i="9"/>
  <c r="AZ864" i="9"/>
  <c r="AZ865" i="9"/>
  <c r="AZ866" i="9"/>
  <c r="AZ867" i="9"/>
  <c r="AZ868" i="9"/>
  <c r="AZ869" i="9"/>
  <c r="AZ870" i="9"/>
  <c r="AZ871" i="9"/>
  <c r="AZ872" i="9"/>
  <c r="AZ873" i="9"/>
  <c r="AZ874" i="9"/>
  <c r="AZ875" i="9"/>
  <c r="AZ876" i="9"/>
  <c r="AZ877" i="9"/>
  <c r="AZ878" i="9"/>
  <c r="AZ879" i="9"/>
  <c r="AZ880" i="9"/>
  <c r="AZ881" i="9"/>
  <c r="AZ882" i="9"/>
  <c r="AZ883" i="9"/>
  <c r="AZ884" i="9"/>
  <c r="AZ885" i="9"/>
  <c r="AZ886" i="9"/>
  <c r="AZ887" i="9"/>
  <c r="AZ888" i="9"/>
  <c r="AZ889" i="9"/>
  <c r="AZ890" i="9"/>
  <c r="AZ891" i="9"/>
  <c r="AZ892" i="9"/>
  <c r="AZ893" i="9"/>
  <c r="AZ894" i="9"/>
  <c r="AZ895" i="9"/>
  <c r="AZ896" i="9"/>
  <c r="AZ897" i="9"/>
  <c r="AZ898" i="9"/>
  <c r="AZ899" i="9"/>
  <c r="AZ900" i="9"/>
  <c r="AZ901" i="9"/>
  <c r="AZ902" i="9"/>
  <c r="AZ903" i="9"/>
  <c r="AZ904" i="9"/>
  <c r="AZ905" i="9"/>
  <c r="AZ906" i="9"/>
  <c r="AZ907" i="9"/>
  <c r="AZ908" i="9"/>
  <c r="AZ909" i="9"/>
  <c r="AZ910" i="9"/>
  <c r="AZ911" i="9"/>
  <c r="AZ912" i="9"/>
  <c r="AZ913" i="9"/>
  <c r="AZ914" i="9"/>
  <c r="AZ915" i="9"/>
  <c r="AZ916" i="9"/>
  <c r="AZ917" i="9"/>
  <c r="AZ918" i="9"/>
  <c r="AZ919" i="9"/>
  <c r="AZ920" i="9"/>
  <c r="AZ921" i="9"/>
  <c r="AZ922" i="9"/>
  <c r="AZ923" i="9"/>
  <c r="AZ924" i="9"/>
  <c r="AZ925" i="9"/>
  <c r="AZ926" i="9"/>
  <c r="AZ927" i="9"/>
  <c r="AZ928" i="9"/>
  <c r="AZ929" i="9"/>
  <c r="AZ930" i="9"/>
  <c r="AZ931" i="9"/>
  <c r="AZ932" i="9"/>
  <c r="AZ933" i="9"/>
  <c r="AZ934" i="9"/>
  <c r="AZ935" i="9"/>
  <c r="AZ936" i="9"/>
  <c r="AZ937" i="9"/>
  <c r="AZ938" i="9"/>
  <c r="AZ939" i="9"/>
  <c r="AZ940" i="9"/>
  <c r="AZ941" i="9"/>
  <c r="AZ942" i="9"/>
  <c r="AZ943" i="9"/>
  <c r="AZ944" i="9"/>
  <c r="AZ945" i="9"/>
  <c r="AZ946" i="9"/>
  <c r="AZ947" i="9"/>
  <c r="AZ948" i="9"/>
  <c r="AZ949" i="9"/>
  <c r="AZ950" i="9"/>
  <c r="AZ951" i="9"/>
  <c r="AZ952" i="9"/>
  <c r="AZ953" i="9"/>
  <c r="AZ954" i="9"/>
  <c r="AZ955" i="9"/>
  <c r="AZ956" i="9"/>
  <c r="AZ957" i="9"/>
  <c r="AZ958" i="9"/>
  <c r="AZ959" i="9"/>
  <c r="AZ960" i="9"/>
  <c r="AZ961" i="9"/>
  <c r="AZ962" i="9"/>
  <c r="AZ963" i="9"/>
  <c r="AZ964" i="9"/>
  <c r="AZ965" i="9"/>
  <c r="AZ966" i="9"/>
  <c r="AZ967" i="9"/>
  <c r="AZ968" i="9"/>
  <c r="AZ969" i="9"/>
  <c r="AZ970" i="9"/>
  <c r="AZ971" i="9"/>
  <c r="AZ972" i="9"/>
  <c r="AZ973" i="9"/>
  <c r="AZ974" i="9"/>
  <c r="AZ975" i="9"/>
  <c r="AZ976" i="9"/>
  <c r="AZ977" i="9"/>
  <c r="AZ978" i="9"/>
  <c r="AZ979" i="9"/>
  <c r="AZ980" i="9"/>
  <c r="AZ981" i="9"/>
  <c r="AZ982" i="9"/>
  <c r="AZ983" i="9"/>
  <c r="AZ984" i="9"/>
  <c r="AZ985" i="9"/>
  <c r="AZ986" i="9"/>
  <c r="AZ987" i="9"/>
  <c r="AZ988" i="9"/>
  <c r="AZ989" i="9"/>
  <c r="AZ990" i="9"/>
  <c r="AZ991" i="9"/>
  <c r="AZ992" i="9"/>
  <c r="AZ993" i="9"/>
  <c r="AZ994" i="9"/>
  <c r="AZ995" i="9"/>
  <c r="AZ996" i="9"/>
  <c r="AZ997" i="9"/>
  <c r="AZ998" i="9"/>
  <c r="AZ999" i="9"/>
  <c r="AZ1000" i="9"/>
  <c r="AZ1001" i="9"/>
  <c r="AZ1002" i="9"/>
  <c r="AZ1003" i="9"/>
  <c r="AZ1004" i="9"/>
  <c r="AZ1005" i="9"/>
  <c r="AZ1006" i="9"/>
  <c r="AZ1007" i="9"/>
  <c r="AZ1008" i="9"/>
  <c r="AZ1009" i="9"/>
  <c r="AZ1010" i="9"/>
  <c r="AZ1011" i="9"/>
  <c r="AZ1012" i="9"/>
  <c r="AZ1013" i="9"/>
  <c r="AZ1014" i="9"/>
  <c r="AZ1015" i="9"/>
  <c r="AZ1016" i="9"/>
  <c r="AZ1017" i="9"/>
  <c r="AZ1018" i="9"/>
  <c r="AZ1019" i="9"/>
  <c r="AZ1020" i="9"/>
  <c r="AZ1021" i="9"/>
  <c r="AZ1022" i="9"/>
  <c r="AZ1023" i="9"/>
  <c r="AZ1024" i="9"/>
  <c r="AZ1025" i="9"/>
  <c r="AZ1026" i="9"/>
  <c r="AZ1027" i="9"/>
  <c r="AZ1028" i="9"/>
  <c r="AZ1029" i="9"/>
  <c r="AZ1030" i="9"/>
  <c r="AZ1031" i="9"/>
  <c r="AZ1032" i="9"/>
  <c r="AZ1033" i="9"/>
  <c r="AZ1034" i="9"/>
  <c r="AZ1035" i="9"/>
  <c r="AZ1036" i="9"/>
  <c r="AZ1037" i="9"/>
  <c r="AZ1038" i="9"/>
  <c r="AZ1039" i="9"/>
  <c r="AZ1040" i="9"/>
  <c r="AZ1041" i="9"/>
  <c r="AZ1042" i="9"/>
  <c r="AZ1043" i="9"/>
  <c r="AZ1044" i="9"/>
  <c r="AZ1045" i="9"/>
  <c r="AZ1046" i="9"/>
  <c r="AZ1047" i="9"/>
  <c r="AZ1048" i="9"/>
  <c r="AZ1049" i="9"/>
  <c r="AZ1050" i="9"/>
  <c r="AZ1051" i="9"/>
  <c r="AZ1052" i="9"/>
  <c r="AZ1053" i="9"/>
  <c r="AZ1054" i="9"/>
  <c r="AZ1055" i="9"/>
  <c r="AZ1056" i="9"/>
  <c r="AZ1057" i="9"/>
  <c r="AZ1058" i="9"/>
  <c r="AZ1059" i="9"/>
  <c r="AZ1060" i="9"/>
  <c r="AZ1061" i="9"/>
  <c r="AZ1062" i="9"/>
  <c r="AZ1063" i="9"/>
  <c r="AZ1064" i="9"/>
  <c r="AZ1065" i="9"/>
  <c r="AZ1066" i="9"/>
  <c r="AZ1067" i="9"/>
  <c r="AZ1068" i="9"/>
  <c r="AZ1069" i="9"/>
  <c r="AZ1070" i="9"/>
  <c r="AZ1071" i="9"/>
  <c r="AZ1072" i="9"/>
  <c r="AZ1073" i="9"/>
  <c r="AZ1074" i="9"/>
  <c r="AZ1075" i="9"/>
  <c r="AZ1076" i="9"/>
  <c r="AZ1077" i="9"/>
  <c r="AZ1078" i="9"/>
  <c r="AZ1079" i="9"/>
  <c r="AZ1080" i="9"/>
  <c r="AZ1081" i="9"/>
  <c r="AZ1082" i="9"/>
  <c r="AZ1083" i="9"/>
  <c r="AZ1084" i="9"/>
  <c r="AZ1085" i="9"/>
  <c r="AZ1086" i="9"/>
  <c r="AZ1087" i="9"/>
  <c r="AZ1088" i="9"/>
  <c r="AZ1089" i="9"/>
  <c r="AZ1090" i="9"/>
  <c r="AZ1091" i="9"/>
  <c r="AZ1092" i="9"/>
  <c r="AZ1093" i="9"/>
  <c r="AZ1094" i="9"/>
  <c r="AZ1095" i="9"/>
  <c r="AZ1096" i="9"/>
  <c r="AZ1097" i="9"/>
  <c r="AZ1098" i="9"/>
  <c r="AZ1099" i="9"/>
  <c r="AZ1100" i="9"/>
  <c r="AZ1101" i="9"/>
  <c r="AZ1102" i="9"/>
  <c r="AZ1103" i="9"/>
  <c r="AZ1104" i="9"/>
  <c r="AZ1105" i="9"/>
  <c r="AZ1106" i="9"/>
  <c r="AZ1107" i="9"/>
  <c r="AZ1108" i="9"/>
  <c r="AZ1109" i="9"/>
  <c r="AZ1110" i="9"/>
  <c r="AZ1111" i="9"/>
  <c r="AZ1112" i="9"/>
  <c r="AZ1113" i="9"/>
  <c r="AZ1114" i="9"/>
  <c r="AZ1115" i="9"/>
  <c r="AZ1116" i="9"/>
  <c r="AZ1117" i="9"/>
  <c r="AZ1118" i="9"/>
  <c r="AZ1119" i="9"/>
  <c r="AZ1120" i="9"/>
  <c r="AZ1121" i="9"/>
  <c r="AZ1122" i="9"/>
  <c r="AZ1123" i="9"/>
  <c r="AZ1124" i="9"/>
  <c r="AZ1125" i="9"/>
  <c r="AZ1126" i="9"/>
  <c r="AZ1127" i="9"/>
  <c r="AZ1128" i="9"/>
  <c r="AZ1129" i="9"/>
  <c r="AZ1130" i="9"/>
  <c r="AZ1131" i="9"/>
  <c r="AZ1132" i="9"/>
  <c r="AZ1133" i="9"/>
  <c r="AZ1134" i="9"/>
  <c r="AZ1135" i="9"/>
  <c r="AZ1136" i="9"/>
  <c r="AZ1137" i="9"/>
  <c r="AZ1138" i="9"/>
  <c r="AZ1139" i="9"/>
  <c r="AZ1140" i="9"/>
  <c r="AZ1141" i="9"/>
  <c r="AZ1142" i="9"/>
  <c r="AZ1143" i="9"/>
  <c r="AZ1144" i="9"/>
  <c r="AZ1145" i="9"/>
  <c r="AZ1146" i="9"/>
  <c r="AZ1147" i="9"/>
  <c r="AZ1148" i="9"/>
  <c r="AZ1149" i="9"/>
  <c r="AZ1150" i="9"/>
  <c r="AZ1151" i="9"/>
  <c r="AZ1152" i="9"/>
  <c r="AZ1153" i="9"/>
  <c r="AZ1154" i="9"/>
  <c r="AZ1155" i="9"/>
  <c r="AZ1156" i="9"/>
  <c r="AZ1157" i="9"/>
  <c r="AZ1158" i="9"/>
  <c r="AZ1159" i="9"/>
  <c r="AZ1160" i="9"/>
  <c r="AZ1161" i="9"/>
  <c r="AZ1162" i="9"/>
  <c r="AZ1163" i="9"/>
  <c r="AZ1164" i="9"/>
  <c r="AZ1165" i="9"/>
  <c r="AZ1166" i="9"/>
  <c r="AZ1167" i="9"/>
  <c r="AZ1168" i="9"/>
  <c r="AZ1169" i="9"/>
  <c r="AZ1170" i="9"/>
  <c r="AZ1171" i="9"/>
  <c r="AZ1172" i="9"/>
  <c r="AZ1173" i="9"/>
  <c r="AZ1174" i="9"/>
  <c r="AZ1175" i="9"/>
  <c r="AZ1176" i="9"/>
  <c r="AZ1177" i="9"/>
  <c r="AZ1178" i="9"/>
  <c r="AZ1179" i="9"/>
  <c r="AZ1180" i="9"/>
  <c r="AZ1181" i="9"/>
  <c r="AZ1182" i="9"/>
  <c r="AZ1183" i="9"/>
  <c r="AZ1184" i="9"/>
  <c r="AZ1185" i="9"/>
  <c r="AZ1186" i="9"/>
  <c r="AZ1187" i="9"/>
  <c r="AZ1188" i="9"/>
  <c r="AZ1189" i="9"/>
  <c r="AZ1190" i="9"/>
  <c r="AZ1191" i="9"/>
  <c r="AZ1192" i="9"/>
  <c r="AZ1193" i="9"/>
  <c r="AZ1194" i="9"/>
  <c r="AZ1195" i="9"/>
  <c r="AZ1196" i="9"/>
  <c r="AZ1197" i="9"/>
  <c r="AZ1198" i="9"/>
  <c r="AZ1199" i="9"/>
  <c r="AZ1200" i="9"/>
  <c r="AZ1201" i="9"/>
  <c r="AZ1202" i="9"/>
  <c r="AZ1203" i="9"/>
  <c r="AZ1204" i="9"/>
  <c r="AZ1205" i="9"/>
  <c r="AZ1206" i="9"/>
  <c r="AZ1207" i="9"/>
  <c r="AZ1208" i="9"/>
  <c r="AZ1209" i="9"/>
  <c r="AZ1210" i="9"/>
  <c r="AZ1211" i="9"/>
  <c r="AZ1212" i="9"/>
  <c r="AZ1213" i="9"/>
  <c r="AZ1214" i="9"/>
  <c r="AZ1215" i="9"/>
  <c r="AZ1216" i="9"/>
  <c r="AZ1217" i="9"/>
  <c r="AZ1218" i="9"/>
  <c r="AZ1219" i="9"/>
  <c r="AZ1220" i="9"/>
  <c r="AZ1221" i="9"/>
  <c r="AZ1222" i="9"/>
  <c r="AZ1223" i="9"/>
  <c r="AZ1224" i="9"/>
  <c r="AZ1225" i="9"/>
  <c r="AZ1226" i="9"/>
  <c r="AZ1227" i="9"/>
  <c r="AZ1228" i="9"/>
  <c r="AZ1229" i="9"/>
  <c r="AZ1230" i="9"/>
  <c r="AZ1231" i="9"/>
  <c r="AZ1232" i="9"/>
  <c r="AZ1233" i="9"/>
  <c r="AZ1234" i="9"/>
  <c r="AZ1235" i="9"/>
  <c r="AZ1236" i="9"/>
  <c r="AZ1237" i="9"/>
  <c r="AZ1238" i="9"/>
  <c r="AZ1239" i="9"/>
  <c r="AZ1240" i="9"/>
  <c r="AZ1241" i="9"/>
  <c r="AZ1242" i="9"/>
  <c r="AZ1243" i="9"/>
  <c r="AZ1244" i="9"/>
  <c r="AZ1245" i="9"/>
  <c r="AZ1246" i="9"/>
  <c r="AZ1247" i="9"/>
  <c r="AZ1248" i="9"/>
  <c r="AZ1249" i="9"/>
  <c r="AZ1250" i="9"/>
  <c r="AZ1251" i="9"/>
  <c r="AZ1252" i="9"/>
  <c r="AZ1253" i="9"/>
  <c r="AZ1254" i="9"/>
  <c r="AZ1255" i="9"/>
  <c r="AZ1256" i="9"/>
  <c r="AZ1257" i="9"/>
  <c r="AZ1258" i="9"/>
  <c r="AZ1259" i="9"/>
  <c r="AZ1260" i="9"/>
  <c r="AZ1261" i="9"/>
  <c r="AZ1262" i="9"/>
  <c r="AZ1263" i="9"/>
  <c r="AZ1264" i="9"/>
  <c r="AZ1265" i="9"/>
  <c r="AZ1266" i="9"/>
  <c r="AZ1267" i="9"/>
  <c r="AZ1268" i="9"/>
  <c r="AZ1269" i="9"/>
  <c r="AZ1270" i="9"/>
  <c r="AZ1271" i="9"/>
  <c r="AZ1272" i="9"/>
  <c r="AZ1273" i="9"/>
  <c r="AZ1274" i="9"/>
  <c r="AZ1275" i="9"/>
  <c r="AZ1276" i="9"/>
  <c r="AZ1277" i="9"/>
  <c r="AZ1278" i="9"/>
  <c r="AZ1279" i="9"/>
  <c r="AZ1280" i="9"/>
  <c r="AZ1281" i="9"/>
  <c r="AZ1282" i="9"/>
  <c r="AZ1283" i="9"/>
  <c r="AZ1284" i="9"/>
  <c r="AZ1285" i="9"/>
  <c r="AZ1286" i="9"/>
  <c r="AZ1287" i="9"/>
  <c r="AZ1288" i="9"/>
  <c r="AZ1289" i="9"/>
  <c r="AZ1290" i="9"/>
  <c r="AZ1291" i="9"/>
  <c r="AZ1292" i="9"/>
  <c r="AZ1293" i="9"/>
  <c r="AZ1294" i="9"/>
  <c r="AZ1295" i="9"/>
  <c r="AZ1296" i="9"/>
  <c r="AZ1297" i="9"/>
  <c r="AZ1298" i="9"/>
  <c r="AZ1299" i="9"/>
  <c r="AZ1300" i="9"/>
  <c r="AZ1301" i="9"/>
  <c r="AZ1302" i="9"/>
  <c r="AZ1303" i="9"/>
  <c r="AZ1304" i="9"/>
  <c r="AZ1305" i="9"/>
  <c r="AZ1306" i="9"/>
  <c r="AZ1307" i="9"/>
  <c r="AZ1308" i="9"/>
  <c r="AZ1309" i="9"/>
  <c r="AZ1310" i="9"/>
  <c r="AZ1311" i="9"/>
  <c r="AZ1312" i="9"/>
  <c r="AZ1313" i="9"/>
  <c r="AZ1314" i="9"/>
  <c r="AZ1315" i="9"/>
  <c r="AZ1316" i="9"/>
  <c r="AZ1317" i="9"/>
  <c r="AZ1318" i="9"/>
  <c r="AZ1319" i="9"/>
  <c r="AZ1320" i="9"/>
  <c r="AZ1321" i="9"/>
  <c r="AZ1322" i="9"/>
  <c r="AZ1323" i="9"/>
  <c r="AZ1324" i="9"/>
  <c r="AZ1325" i="9"/>
  <c r="AZ1326" i="9"/>
  <c r="AZ1327" i="9"/>
  <c r="AZ1328" i="9"/>
  <c r="AZ1329" i="9"/>
  <c r="AZ1330" i="9"/>
  <c r="AZ1331" i="9"/>
  <c r="AZ1332" i="9"/>
  <c r="AZ1333" i="9"/>
  <c r="AZ1334" i="9"/>
  <c r="AZ1335" i="9"/>
  <c r="AZ1336" i="9"/>
  <c r="AZ1337" i="9"/>
  <c r="AZ1338" i="9"/>
  <c r="AZ1339" i="9"/>
  <c r="AZ1340" i="9"/>
  <c r="AZ1341" i="9"/>
  <c r="AZ1342" i="9"/>
  <c r="AZ1343" i="9"/>
  <c r="AZ1344" i="9"/>
  <c r="AZ1345" i="9"/>
  <c r="AZ1346" i="9"/>
  <c r="AZ1347" i="9"/>
  <c r="AZ1348" i="9"/>
  <c r="AZ1349" i="9"/>
  <c r="AZ1350" i="9"/>
  <c r="AZ1351" i="9"/>
  <c r="AZ1352" i="9"/>
  <c r="AZ1353" i="9"/>
  <c r="AZ1354" i="9"/>
  <c r="AZ1355" i="9"/>
  <c r="AZ1356" i="9"/>
  <c r="AZ1357" i="9"/>
  <c r="AZ1358" i="9"/>
  <c r="AZ1359" i="9"/>
  <c r="AZ1360" i="9"/>
  <c r="AZ1361" i="9"/>
  <c r="AZ1362" i="9"/>
  <c r="AZ1363" i="9"/>
  <c r="AZ1364" i="9"/>
  <c r="AZ1365" i="9"/>
  <c r="AZ1366" i="9"/>
  <c r="AZ1367" i="9"/>
  <c r="AZ1368" i="9"/>
  <c r="AZ1369" i="9"/>
  <c r="AZ1370" i="9"/>
  <c r="AZ1371" i="9"/>
  <c r="AZ1372" i="9"/>
  <c r="AZ1373" i="9"/>
  <c r="AZ1374" i="9"/>
  <c r="AZ1375" i="9"/>
  <c r="AZ1376" i="9"/>
  <c r="AZ1377" i="9"/>
  <c r="AZ1378" i="9"/>
  <c r="AZ1379" i="9"/>
  <c r="AZ1380" i="9"/>
  <c r="AZ1381" i="9"/>
  <c r="AZ1382" i="9"/>
  <c r="AZ1383" i="9"/>
  <c r="AZ1384" i="9"/>
  <c r="AZ1385" i="9"/>
  <c r="AZ1386" i="9"/>
  <c r="AZ1387" i="9"/>
  <c r="AZ1388" i="9"/>
  <c r="AZ1389" i="9"/>
  <c r="AZ1390" i="9"/>
  <c r="AZ1391" i="9"/>
  <c r="AZ1392" i="9"/>
  <c r="AZ1393" i="9"/>
  <c r="AZ1394" i="9"/>
  <c r="AZ1395" i="9"/>
  <c r="AZ1396" i="9"/>
  <c r="AZ1397" i="9"/>
  <c r="AZ1398" i="9"/>
  <c r="AZ1399" i="9"/>
  <c r="AZ1400" i="9"/>
  <c r="AZ1401" i="9"/>
  <c r="AZ1402" i="9"/>
  <c r="AZ1403" i="9"/>
  <c r="AZ1404" i="9"/>
  <c r="AZ1405" i="9"/>
  <c r="AZ1406" i="9"/>
  <c r="AZ1407" i="9"/>
  <c r="AZ1408" i="9"/>
  <c r="AZ1409" i="9"/>
  <c r="AZ1410" i="9"/>
  <c r="AZ1411" i="9"/>
  <c r="AZ1412" i="9"/>
  <c r="AZ1413" i="9"/>
  <c r="AZ1414" i="9"/>
  <c r="AZ1415" i="9"/>
  <c r="AZ1416" i="9"/>
  <c r="AZ1417" i="9"/>
  <c r="AZ1418" i="9"/>
  <c r="AZ1419" i="9"/>
  <c r="AZ1420" i="9"/>
  <c r="AZ1421" i="9"/>
  <c r="AZ1422" i="9"/>
  <c r="AZ1423" i="9"/>
  <c r="AZ1424" i="9"/>
  <c r="AZ1425" i="9"/>
  <c r="AZ1426" i="9"/>
  <c r="AZ1427" i="9"/>
  <c r="AZ1428" i="9"/>
  <c r="AZ1429" i="9"/>
  <c r="AZ1430" i="9"/>
  <c r="AZ1431" i="9"/>
  <c r="AZ1432" i="9"/>
  <c r="AZ1433" i="9"/>
  <c r="AZ1434" i="9"/>
  <c r="AZ1435" i="9"/>
  <c r="AZ1436" i="9"/>
  <c r="AZ1437" i="9"/>
  <c r="AZ1438" i="9"/>
  <c r="AZ1439" i="9"/>
  <c r="AZ1440" i="9"/>
  <c r="AZ1441" i="9"/>
  <c r="AZ1442" i="9"/>
  <c r="AZ1443" i="9"/>
  <c r="AZ1444" i="9"/>
  <c r="AZ1445" i="9"/>
  <c r="AZ1446" i="9"/>
  <c r="AZ1447" i="9"/>
  <c r="AZ1448" i="9"/>
  <c r="AZ1449" i="9"/>
  <c r="AZ1450" i="9"/>
  <c r="AZ1451" i="9"/>
  <c r="AZ1452" i="9"/>
  <c r="AZ1453" i="9"/>
  <c r="AZ1454" i="9"/>
  <c r="AZ1455" i="9"/>
  <c r="AZ1456" i="9"/>
  <c r="AZ1457" i="9"/>
  <c r="AZ1458" i="9"/>
  <c r="AZ1459" i="9"/>
  <c r="AZ1460" i="9"/>
  <c r="AZ1461" i="9"/>
  <c r="AZ1462" i="9"/>
  <c r="AZ1463" i="9"/>
  <c r="AZ1464" i="9"/>
  <c r="AZ1465" i="9"/>
  <c r="AZ1466" i="9"/>
  <c r="AZ1467" i="9"/>
  <c r="AZ1468" i="9"/>
  <c r="AZ1469" i="9"/>
  <c r="AZ1470" i="9"/>
  <c r="AZ1471" i="9"/>
  <c r="AZ1472" i="9"/>
  <c r="AZ1473" i="9"/>
  <c r="AZ1474" i="9"/>
  <c r="AZ1475" i="9"/>
  <c r="AZ1476" i="9"/>
  <c r="AZ1477" i="9"/>
  <c r="AZ1478" i="9"/>
  <c r="AZ1479" i="9"/>
  <c r="AZ1480" i="9"/>
  <c r="AZ1481" i="9"/>
  <c r="AZ1482" i="9"/>
  <c r="AZ1483" i="9"/>
  <c r="AZ1484" i="9"/>
  <c r="AZ1485" i="9"/>
  <c r="AZ1486" i="9"/>
  <c r="AZ1487" i="9"/>
  <c r="AZ1488" i="9"/>
  <c r="AZ1489" i="9"/>
  <c r="AZ1490" i="9"/>
  <c r="AZ1491" i="9"/>
  <c r="AZ1492" i="9"/>
  <c r="AZ1493" i="9"/>
  <c r="AZ1494" i="9"/>
  <c r="AZ1495" i="9"/>
  <c r="AZ1496" i="9"/>
  <c r="AZ1497" i="9"/>
  <c r="AZ1498" i="9"/>
  <c r="AZ1499" i="9"/>
  <c r="AZ1500" i="9"/>
  <c r="AZ1501" i="9"/>
  <c r="AZ1502" i="9"/>
  <c r="AZ1503" i="9"/>
  <c r="AZ1504" i="9"/>
  <c r="AZ1505" i="9"/>
  <c r="AZ1506" i="9"/>
  <c r="AZ1507" i="9"/>
  <c r="AZ1508" i="9"/>
  <c r="AZ1509" i="9"/>
  <c r="AZ1510" i="9"/>
  <c r="AZ1511" i="9"/>
  <c r="AZ1512" i="9"/>
  <c r="AZ1513" i="9"/>
  <c r="AZ1514" i="9"/>
  <c r="AZ1515" i="9"/>
  <c r="AZ1516" i="9"/>
  <c r="AZ1517" i="9"/>
  <c r="AZ1518" i="9"/>
  <c r="AZ1519" i="9"/>
  <c r="AZ1520" i="9"/>
  <c r="AZ1521" i="9"/>
  <c r="AZ1522" i="9"/>
  <c r="AZ1523" i="9"/>
  <c r="AZ1524" i="9"/>
  <c r="AZ1525" i="9"/>
  <c r="AZ1526" i="9"/>
  <c r="AZ1527" i="9"/>
  <c r="AZ1528" i="9"/>
  <c r="AZ1529" i="9"/>
  <c r="AZ1530" i="9"/>
  <c r="AZ1531" i="9"/>
  <c r="AZ1532" i="9"/>
  <c r="AZ1533" i="9"/>
  <c r="AZ1534" i="9"/>
  <c r="AZ1535" i="9"/>
  <c r="AZ1536" i="9"/>
  <c r="AZ1537" i="9"/>
  <c r="AZ1538" i="9"/>
  <c r="AZ1539" i="9"/>
  <c r="AZ1540" i="9"/>
  <c r="AZ1541" i="9"/>
  <c r="AZ1542" i="9"/>
  <c r="AZ1543" i="9"/>
  <c r="AZ1544" i="9"/>
  <c r="AZ1545" i="9"/>
  <c r="AZ1546" i="9"/>
  <c r="AZ1547" i="9"/>
  <c r="AZ1548" i="9"/>
  <c r="AZ1549" i="9"/>
  <c r="AZ1550" i="9"/>
  <c r="AZ1551" i="9"/>
  <c r="AZ1552" i="9"/>
  <c r="AZ1553" i="9"/>
  <c r="AZ1554" i="9"/>
  <c r="AZ1555" i="9"/>
  <c r="AZ1556" i="9"/>
  <c r="AZ1557" i="9"/>
  <c r="AZ1558" i="9"/>
  <c r="AZ1559" i="9"/>
  <c r="AZ1560" i="9"/>
  <c r="AZ1561" i="9"/>
  <c r="AZ1562" i="9"/>
  <c r="AZ1563" i="9"/>
  <c r="AZ1564" i="9"/>
  <c r="AZ1565" i="9"/>
  <c r="AZ1566" i="9"/>
  <c r="AZ1567" i="9"/>
  <c r="AZ1568" i="9"/>
  <c r="AZ1569" i="9"/>
  <c r="AZ1570" i="9"/>
  <c r="AZ1571" i="9"/>
  <c r="AZ1572" i="9"/>
  <c r="AZ1573" i="9"/>
  <c r="AZ1574" i="9"/>
  <c r="AZ1575" i="9"/>
  <c r="AZ1576" i="9"/>
  <c r="AZ1577" i="9"/>
  <c r="AZ1578" i="9"/>
  <c r="AZ1579" i="9"/>
  <c r="AZ1580" i="9"/>
  <c r="AZ1581" i="9"/>
  <c r="AZ1582" i="9"/>
  <c r="AZ1583" i="9"/>
  <c r="AZ1584" i="9"/>
  <c r="AZ1585" i="9"/>
  <c r="AZ1586" i="9"/>
  <c r="AZ1587" i="9"/>
  <c r="AZ1588" i="9"/>
  <c r="AZ1589" i="9"/>
  <c r="AZ1590" i="9"/>
  <c r="AZ1591" i="9"/>
  <c r="AZ1592" i="9"/>
  <c r="AZ1593" i="9"/>
  <c r="AZ1594" i="9"/>
  <c r="AZ1595" i="9"/>
  <c r="AZ1596" i="9"/>
  <c r="AZ1597" i="9"/>
  <c r="AZ1598" i="9"/>
  <c r="AZ1599" i="9"/>
  <c r="AZ1600" i="9"/>
  <c r="AZ1601" i="9"/>
  <c r="AZ1602" i="9"/>
  <c r="AZ1603" i="9"/>
  <c r="AZ1604" i="9"/>
  <c r="AZ1605" i="9"/>
  <c r="AZ1606" i="9"/>
  <c r="AZ1607" i="9"/>
  <c r="AZ1608" i="9"/>
  <c r="AZ1609" i="9"/>
  <c r="AZ1610" i="9"/>
  <c r="AZ1611" i="9"/>
  <c r="AZ1612" i="9"/>
  <c r="AZ1613" i="9"/>
  <c r="AZ1614" i="9"/>
  <c r="AZ1615" i="9"/>
  <c r="AZ1616" i="9"/>
  <c r="AZ1617" i="9"/>
  <c r="AZ1618" i="9"/>
  <c r="AZ1619" i="9"/>
  <c r="AZ1620" i="9"/>
  <c r="AZ1621" i="9"/>
  <c r="AZ1622" i="9"/>
  <c r="AZ1623" i="9"/>
  <c r="AZ1624" i="9"/>
  <c r="AZ1625" i="9"/>
  <c r="AZ1626" i="9"/>
  <c r="AZ1627" i="9"/>
  <c r="AZ1628" i="9"/>
  <c r="AZ1629" i="9"/>
  <c r="AZ1630" i="9"/>
  <c r="AZ1631" i="9"/>
  <c r="AZ1632" i="9"/>
  <c r="AZ1633" i="9"/>
  <c r="AZ1634" i="9"/>
  <c r="AZ1635" i="9"/>
  <c r="AZ1636" i="9"/>
  <c r="AZ1637" i="9"/>
  <c r="AZ1638" i="9"/>
  <c r="AZ1639" i="9"/>
  <c r="AZ1640" i="9"/>
  <c r="AZ1641" i="9"/>
  <c r="AZ1642" i="9"/>
  <c r="AZ1643" i="9"/>
  <c r="AZ1644" i="9"/>
  <c r="AZ1645" i="9"/>
  <c r="AZ1646" i="9"/>
  <c r="AZ1647" i="9"/>
  <c r="AZ1648" i="9"/>
  <c r="AZ1649" i="9"/>
  <c r="AZ1650" i="9"/>
  <c r="AZ1651" i="9"/>
  <c r="AZ1652" i="9"/>
  <c r="AZ1653" i="9"/>
  <c r="AZ1654" i="9"/>
  <c r="AZ1655" i="9"/>
  <c r="AZ1656" i="9"/>
  <c r="AZ1657" i="9"/>
  <c r="AZ1658" i="9"/>
  <c r="AZ1659" i="9"/>
  <c r="AZ1660" i="9"/>
  <c r="AZ1661" i="9"/>
  <c r="AZ1662" i="9"/>
  <c r="AZ1663" i="9"/>
  <c r="AZ1664" i="9"/>
  <c r="AZ1665" i="9"/>
  <c r="AZ1666" i="9"/>
  <c r="AZ1667" i="9"/>
  <c r="AZ1668" i="9"/>
  <c r="AZ1669" i="9"/>
  <c r="AZ1670" i="9"/>
  <c r="AZ1671" i="9"/>
  <c r="AZ1672" i="9"/>
  <c r="AZ1673" i="9"/>
  <c r="AZ1674" i="9"/>
  <c r="AZ1675" i="9"/>
  <c r="AZ1676" i="9"/>
  <c r="AZ1677" i="9"/>
  <c r="AZ1678" i="9"/>
  <c r="AZ1679" i="9"/>
  <c r="AZ1680" i="9"/>
  <c r="AZ1681" i="9"/>
  <c r="AZ1682" i="9"/>
  <c r="AZ1683" i="9"/>
  <c r="AZ1684" i="9"/>
  <c r="AZ1685" i="9"/>
  <c r="AZ1686" i="9"/>
  <c r="AZ1687" i="9"/>
  <c r="AZ1688" i="9"/>
  <c r="AZ1689" i="9"/>
  <c r="AZ1690" i="9"/>
  <c r="AZ1691" i="9"/>
  <c r="AZ1692" i="9"/>
  <c r="AZ1693" i="9"/>
  <c r="AZ1694" i="9"/>
  <c r="AZ1695" i="9"/>
  <c r="AZ1696" i="9"/>
  <c r="AZ1697" i="9"/>
  <c r="AZ1698" i="9"/>
  <c r="AZ1699" i="9"/>
  <c r="AZ1700" i="9"/>
  <c r="AZ1701" i="9"/>
  <c r="AZ1702" i="9"/>
  <c r="AZ1703" i="9"/>
  <c r="AZ1704" i="9"/>
  <c r="AZ1705" i="9"/>
  <c r="AZ1706" i="9"/>
  <c r="AZ1707" i="9"/>
  <c r="AZ1708" i="9"/>
  <c r="AZ1709" i="9"/>
  <c r="AZ1710" i="9"/>
  <c r="AZ1711" i="9"/>
  <c r="AZ1712" i="9"/>
  <c r="AZ1713" i="9"/>
  <c r="AZ1714" i="9"/>
  <c r="AZ1715" i="9"/>
  <c r="AZ1716" i="9"/>
  <c r="AZ1717" i="9"/>
  <c r="AZ1718" i="9"/>
  <c r="AZ1719" i="9"/>
  <c r="AZ1720" i="9"/>
  <c r="AZ1721" i="9"/>
  <c r="AZ1722" i="9"/>
  <c r="AZ1723" i="9"/>
  <c r="AZ1724" i="9"/>
  <c r="AZ1725" i="9"/>
  <c r="AZ1726" i="9"/>
  <c r="AZ1727" i="9"/>
  <c r="AZ1728" i="9"/>
  <c r="AZ1729" i="9"/>
  <c r="AZ1730" i="9"/>
  <c r="AZ1731" i="9"/>
  <c r="AZ1732" i="9"/>
  <c r="AZ1733" i="9"/>
  <c r="AZ1734" i="9"/>
  <c r="AZ1735" i="9"/>
  <c r="AZ1736" i="9"/>
  <c r="AZ1737" i="9"/>
  <c r="AZ1738" i="9"/>
  <c r="AZ1739" i="9"/>
  <c r="AZ1740" i="9"/>
  <c r="AZ1741" i="9"/>
  <c r="AZ1742" i="9"/>
  <c r="AZ1743" i="9"/>
  <c r="AZ1744" i="9"/>
  <c r="AZ1745" i="9"/>
  <c r="AZ1746" i="9"/>
  <c r="AZ1747" i="9"/>
  <c r="AZ1748" i="9"/>
  <c r="AZ1749" i="9"/>
  <c r="AZ1750" i="9"/>
  <c r="AZ1751" i="9"/>
  <c r="AZ1752" i="9"/>
  <c r="AZ1753" i="9"/>
  <c r="AZ1754" i="9"/>
  <c r="AZ1755" i="9"/>
  <c r="AZ1756" i="9"/>
  <c r="AZ1757" i="9"/>
  <c r="AZ1758" i="9"/>
  <c r="AZ1759" i="9"/>
  <c r="AZ1760" i="9"/>
  <c r="AZ1761" i="9"/>
  <c r="AZ1762" i="9"/>
  <c r="AZ1763" i="9"/>
  <c r="AZ1764" i="9"/>
  <c r="AZ1765" i="9"/>
  <c r="AZ1766" i="9"/>
  <c r="AZ1767" i="9"/>
  <c r="AZ1768" i="9"/>
  <c r="AZ1769" i="9"/>
  <c r="AZ1770" i="9"/>
  <c r="AZ1771" i="9"/>
  <c r="AZ1772" i="9"/>
  <c r="AZ1773" i="9"/>
  <c r="AZ1774" i="9"/>
  <c r="AZ1775" i="9"/>
  <c r="AZ1776" i="9"/>
  <c r="AZ1777" i="9"/>
  <c r="AZ1778" i="9"/>
  <c r="AZ1779" i="9"/>
  <c r="AZ1780" i="9"/>
  <c r="AZ1781" i="9"/>
  <c r="AZ1782" i="9"/>
  <c r="AZ1783" i="9"/>
  <c r="AZ1784" i="9"/>
  <c r="AZ1785" i="9"/>
  <c r="AZ1786" i="9"/>
  <c r="AZ1787" i="9"/>
  <c r="AZ1788" i="9"/>
  <c r="AZ1789" i="9"/>
  <c r="AZ1790" i="9"/>
  <c r="AZ1791" i="9"/>
  <c r="AZ1792" i="9"/>
  <c r="AZ1793" i="9"/>
  <c r="AZ1794" i="9"/>
  <c r="AZ1795" i="9"/>
  <c r="AZ1796" i="9"/>
  <c r="AZ1797" i="9"/>
  <c r="AZ1798" i="9"/>
  <c r="AZ1799" i="9"/>
  <c r="AZ1800" i="9"/>
  <c r="AZ1801" i="9"/>
  <c r="AZ1802" i="9"/>
  <c r="AZ1803" i="9"/>
  <c r="AZ1804" i="9"/>
  <c r="AZ1805" i="9"/>
  <c r="AZ1806" i="9"/>
  <c r="AZ1807" i="9"/>
  <c r="AZ1808" i="9"/>
  <c r="AZ1809" i="9"/>
  <c r="AZ1810" i="9"/>
  <c r="AZ1811" i="9"/>
  <c r="AZ1812" i="9"/>
  <c r="AZ1813" i="9"/>
  <c r="AZ1814" i="9"/>
  <c r="AZ1815" i="9"/>
  <c r="AZ1816" i="9"/>
  <c r="AZ1817" i="9"/>
  <c r="AZ1818" i="9"/>
  <c r="AZ1819" i="9"/>
  <c r="AZ1820" i="9"/>
  <c r="AZ1821" i="9"/>
  <c r="AZ1822" i="9"/>
  <c r="AZ1823" i="9"/>
  <c r="AZ1824" i="9"/>
  <c r="AZ1825" i="9"/>
  <c r="AZ1826" i="9"/>
  <c r="AZ1827" i="9"/>
  <c r="AZ1828" i="9"/>
  <c r="AZ1829" i="9"/>
  <c r="AZ1830" i="9"/>
  <c r="AZ1831" i="9"/>
  <c r="AZ1832" i="9"/>
  <c r="AZ1833" i="9"/>
  <c r="AZ1834" i="9"/>
  <c r="AZ1835" i="9"/>
  <c r="AZ1836" i="9"/>
  <c r="AZ1837" i="9"/>
  <c r="AZ1838" i="9"/>
  <c r="AZ1839" i="9"/>
  <c r="AZ1840" i="9"/>
  <c r="AZ1841" i="9"/>
  <c r="AZ1842" i="9"/>
  <c r="AZ1843" i="9"/>
  <c r="AZ1844" i="9"/>
  <c r="AZ1845" i="9"/>
  <c r="AZ1846" i="9"/>
  <c r="AZ1847" i="9"/>
  <c r="AZ1848" i="9"/>
  <c r="AZ1849" i="9"/>
  <c r="AZ1850" i="9"/>
  <c r="AZ1851" i="9"/>
  <c r="AZ1852" i="9"/>
  <c r="AZ1853" i="9"/>
  <c r="AZ1854" i="9"/>
  <c r="AZ1855" i="9"/>
  <c r="AZ1856" i="9"/>
  <c r="AZ1857" i="9"/>
  <c r="AZ1858" i="9"/>
  <c r="AZ1859" i="9"/>
  <c r="AZ1860" i="9"/>
  <c r="AZ1861" i="9"/>
  <c r="AZ1862" i="9"/>
  <c r="AZ1863" i="9"/>
  <c r="AZ1864" i="9"/>
  <c r="AZ1865" i="9"/>
  <c r="AZ1866" i="9"/>
  <c r="AZ1867" i="9"/>
  <c r="AZ1868" i="9"/>
  <c r="AZ1869" i="9"/>
  <c r="AZ1870" i="9"/>
  <c r="AZ1871" i="9"/>
  <c r="AZ1872" i="9"/>
  <c r="AZ1873" i="9"/>
  <c r="AZ1874" i="9"/>
  <c r="AZ1875" i="9"/>
  <c r="AZ1876" i="9"/>
  <c r="AZ1877" i="9"/>
  <c r="AZ1878" i="9"/>
  <c r="AZ1879" i="9"/>
  <c r="AZ1880" i="9"/>
  <c r="AZ1881" i="9"/>
  <c r="AZ1882" i="9"/>
  <c r="AZ1883" i="9"/>
  <c r="AZ1884" i="9"/>
  <c r="AZ1885" i="9"/>
  <c r="AZ1886" i="9"/>
  <c r="AZ1887" i="9"/>
  <c r="AZ1888" i="9"/>
  <c r="AZ1889" i="9"/>
  <c r="AZ1890" i="9"/>
  <c r="AZ1891" i="9"/>
  <c r="AZ1892" i="9"/>
  <c r="AZ1893" i="9"/>
  <c r="AZ1894" i="9"/>
  <c r="AZ1895" i="9"/>
  <c r="AZ1896" i="9"/>
  <c r="AZ1897" i="9"/>
  <c r="AZ1898" i="9"/>
  <c r="AZ1899" i="9"/>
  <c r="AZ1900" i="9"/>
  <c r="AZ1901" i="9"/>
  <c r="AZ1902" i="9"/>
  <c r="AZ1903" i="9"/>
  <c r="AZ1904" i="9"/>
  <c r="AZ1905" i="9"/>
  <c r="AZ1906" i="9"/>
  <c r="AZ1907" i="9"/>
  <c r="AZ1908" i="9"/>
  <c r="AZ1909" i="9"/>
  <c r="AZ1910" i="9"/>
  <c r="AZ1911" i="9"/>
  <c r="AZ1912" i="9"/>
  <c r="AZ1913" i="9"/>
  <c r="AZ1914" i="9"/>
  <c r="AZ1915" i="9"/>
  <c r="AZ1916" i="9"/>
  <c r="AZ1917" i="9"/>
  <c r="AZ1918" i="9"/>
  <c r="AZ1919" i="9"/>
  <c r="AZ1920" i="9"/>
  <c r="AZ1921" i="9"/>
  <c r="AZ1922" i="9"/>
  <c r="AZ1923" i="9"/>
  <c r="AZ1924" i="9"/>
  <c r="AZ1925" i="9"/>
  <c r="AZ1926" i="9"/>
  <c r="AZ1927" i="9"/>
  <c r="AZ1928" i="9"/>
  <c r="AZ1929" i="9"/>
  <c r="AZ1930" i="9"/>
  <c r="AZ1931" i="9"/>
  <c r="AZ1932" i="9"/>
  <c r="AZ1933" i="9"/>
  <c r="AZ1934" i="9"/>
  <c r="AZ1935" i="9"/>
  <c r="AZ1936" i="9"/>
  <c r="AZ1937" i="9"/>
  <c r="AZ1938" i="9"/>
  <c r="AZ1939" i="9"/>
  <c r="AZ1940" i="9"/>
  <c r="AZ1941" i="9"/>
  <c r="AZ1942" i="9"/>
  <c r="AZ1943" i="9"/>
  <c r="AZ1944" i="9"/>
  <c r="AZ1945" i="9"/>
  <c r="AZ1946" i="9"/>
  <c r="AZ1947" i="9"/>
  <c r="AZ1948" i="9"/>
  <c r="AZ1949" i="9"/>
  <c r="AZ1950" i="9"/>
  <c r="AZ1951" i="9"/>
  <c r="AZ1952" i="9"/>
  <c r="AZ1953" i="9"/>
  <c r="AZ1954" i="9"/>
  <c r="AZ1955" i="9"/>
  <c r="AZ1956" i="9"/>
  <c r="AZ1957" i="9"/>
  <c r="AZ1958" i="9"/>
  <c r="AZ1959" i="9"/>
  <c r="AZ1960" i="9"/>
  <c r="AZ1961" i="9"/>
  <c r="AZ1962" i="9"/>
  <c r="AZ1963" i="9"/>
  <c r="AZ1964" i="9"/>
  <c r="AZ1965" i="9"/>
  <c r="AZ1966" i="9"/>
  <c r="AZ1967" i="9"/>
  <c r="AZ1968" i="9"/>
  <c r="AZ1969" i="9"/>
  <c r="AZ1970" i="9"/>
  <c r="AZ1971" i="9"/>
  <c r="AZ1972" i="9"/>
  <c r="AZ1973" i="9"/>
  <c r="AZ1974" i="9"/>
  <c r="AZ1975" i="9"/>
  <c r="AZ1976" i="9"/>
  <c r="AZ1977" i="9"/>
  <c r="AZ1978" i="9"/>
  <c r="AZ1979" i="9"/>
  <c r="AZ1980" i="9"/>
  <c r="AZ1981" i="9"/>
  <c r="AZ1982" i="9"/>
  <c r="AZ1983" i="9"/>
  <c r="AZ1984" i="9"/>
  <c r="AZ1985" i="9"/>
  <c r="AZ1986" i="9"/>
  <c r="AZ1987" i="9"/>
  <c r="AZ1988" i="9"/>
  <c r="AZ1989" i="9"/>
  <c r="AZ1990" i="9"/>
  <c r="AZ1991" i="9"/>
  <c r="AZ1992" i="9"/>
  <c r="AZ1993" i="9"/>
  <c r="AZ1994" i="9"/>
  <c r="AZ1995" i="9"/>
  <c r="AZ1996" i="9"/>
  <c r="AZ1997" i="9"/>
  <c r="AZ1998" i="9"/>
  <c r="AZ1999" i="9"/>
  <c r="AZ2000" i="9"/>
  <c r="AZ2001" i="9"/>
  <c r="AZ2002" i="9"/>
  <c r="AZ2003" i="9"/>
  <c r="AZ2004" i="9"/>
  <c r="AZ2005" i="9"/>
  <c r="AZ2006" i="9"/>
  <c r="AZ2007" i="9"/>
  <c r="AZ2008" i="9"/>
  <c r="AZ2009" i="9"/>
  <c r="AZ2010" i="9"/>
  <c r="AZ2011" i="9"/>
  <c r="AZ2012" i="9"/>
  <c r="AZ2013" i="9"/>
  <c r="AZ2014" i="9"/>
  <c r="AZ2015" i="9"/>
  <c r="AZ2016" i="9"/>
  <c r="AZ2017" i="9"/>
  <c r="AZ2018" i="9"/>
  <c r="AZ2019" i="9"/>
  <c r="AZ2020" i="9"/>
  <c r="AZ2021" i="9"/>
  <c r="AZ2022" i="9"/>
  <c r="AZ2023" i="9"/>
  <c r="AZ2024" i="9"/>
  <c r="AZ2025" i="9"/>
  <c r="AZ2026" i="9"/>
  <c r="AZ2027" i="9"/>
  <c r="AZ2028" i="9"/>
  <c r="AZ2029" i="9"/>
  <c r="AZ2030" i="9"/>
  <c r="AZ2031" i="9"/>
  <c r="AZ2032" i="9"/>
  <c r="AZ2033" i="9"/>
  <c r="AZ2034" i="9"/>
  <c r="AZ2035" i="9"/>
  <c r="AZ2036" i="9"/>
  <c r="AZ2037" i="9"/>
  <c r="AZ2038" i="9"/>
  <c r="AZ2039" i="9"/>
  <c r="AZ2040" i="9"/>
  <c r="AZ2041" i="9"/>
  <c r="AZ2042" i="9"/>
  <c r="AZ2043" i="9"/>
  <c r="AZ2044" i="9"/>
  <c r="AZ2045" i="9"/>
  <c r="AZ2046" i="9"/>
  <c r="AZ2047" i="9"/>
  <c r="AZ2048" i="9"/>
  <c r="AZ2049" i="9"/>
  <c r="AZ2050" i="9"/>
  <c r="AZ2051" i="9"/>
  <c r="AZ2052" i="9"/>
  <c r="AZ2053" i="9"/>
  <c r="AZ2054" i="9"/>
  <c r="AZ2055" i="9"/>
  <c r="AZ2056" i="9"/>
  <c r="AZ2057" i="9"/>
  <c r="AZ2058" i="9"/>
  <c r="AZ2059" i="9"/>
  <c r="AZ2060" i="9"/>
  <c r="AZ2061" i="9"/>
  <c r="AZ2062" i="9"/>
  <c r="AZ2063" i="9"/>
  <c r="AZ2064" i="9"/>
  <c r="AZ2065" i="9"/>
  <c r="AZ2066" i="9"/>
  <c r="AZ2067" i="9"/>
  <c r="AZ2068" i="9"/>
  <c r="AZ2069" i="9"/>
  <c r="AZ2070" i="9"/>
  <c r="AZ2071" i="9"/>
  <c r="AZ2072" i="9"/>
  <c r="AZ2073" i="9"/>
  <c r="AZ2074" i="9"/>
  <c r="AZ2075" i="9"/>
  <c r="AZ2076" i="9"/>
  <c r="AZ2077" i="9"/>
  <c r="AZ2078" i="9"/>
  <c r="AZ2079" i="9"/>
  <c r="AZ2080" i="9"/>
  <c r="AZ2081" i="9"/>
  <c r="AZ2082" i="9"/>
  <c r="AZ2083" i="9"/>
  <c r="AZ2084" i="9"/>
  <c r="AZ2085" i="9"/>
  <c r="AZ2086" i="9"/>
  <c r="AZ2087" i="9"/>
  <c r="AZ2088" i="9"/>
  <c r="AZ2089" i="9"/>
  <c r="AZ2090" i="9"/>
  <c r="AZ2091" i="9"/>
  <c r="AZ2092" i="9"/>
  <c r="AZ2093" i="9"/>
  <c r="AZ2094" i="9"/>
  <c r="AZ2095" i="9"/>
  <c r="AZ2096" i="9"/>
  <c r="AZ2097" i="9"/>
  <c r="AZ2098" i="9"/>
  <c r="AZ2099" i="9"/>
  <c r="AZ2100" i="9"/>
  <c r="AZ2101" i="9"/>
  <c r="AZ2102" i="9"/>
  <c r="AZ2103" i="9"/>
  <c r="AZ2104" i="9"/>
  <c r="AZ2105" i="9"/>
  <c r="AZ2106" i="9"/>
  <c r="AZ2107" i="9"/>
  <c r="AZ2108" i="9"/>
  <c r="AZ2109" i="9"/>
  <c r="AZ2110" i="9"/>
  <c r="AZ2111" i="9"/>
  <c r="AZ2112" i="9"/>
  <c r="AZ2113" i="9"/>
  <c r="AZ2114" i="9"/>
  <c r="AZ2115" i="9"/>
  <c r="AZ2116" i="9"/>
  <c r="AZ2117" i="9"/>
  <c r="AZ2118" i="9"/>
  <c r="AZ2119" i="9"/>
  <c r="AZ2120" i="9"/>
  <c r="AZ2121" i="9"/>
  <c r="AZ2122" i="9"/>
  <c r="AZ2123" i="9"/>
  <c r="AZ2124" i="9"/>
  <c r="AZ2125" i="9"/>
  <c r="AZ2126" i="9"/>
  <c r="AZ2127" i="9"/>
  <c r="AZ2128" i="9"/>
  <c r="AZ2129" i="9"/>
  <c r="AZ2130" i="9"/>
  <c r="AZ2131" i="9"/>
  <c r="AZ2132" i="9"/>
  <c r="AZ2133" i="9"/>
  <c r="AZ2134" i="9"/>
  <c r="AZ2135" i="9"/>
  <c r="AZ2136" i="9"/>
  <c r="AZ2137" i="9"/>
  <c r="AZ2138" i="9"/>
  <c r="AZ2139" i="9"/>
  <c r="AZ2140" i="9"/>
  <c r="AZ2141" i="9"/>
  <c r="AZ2142" i="9"/>
  <c r="AZ2143" i="9"/>
  <c r="AZ2144" i="9"/>
  <c r="AZ2145" i="9"/>
  <c r="AZ2146" i="9"/>
  <c r="AZ2147" i="9"/>
  <c r="AZ2148" i="9"/>
  <c r="AZ2149" i="9"/>
  <c r="AZ2150" i="9"/>
  <c r="AZ2151" i="9"/>
  <c r="AZ2152" i="9"/>
  <c r="AZ2153" i="9"/>
  <c r="AZ2154" i="9"/>
  <c r="AZ2155" i="9"/>
  <c r="AZ2156" i="9"/>
  <c r="AZ2157" i="9"/>
  <c r="AZ2158" i="9"/>
  <c r="AZ2159" i="9"/>
  <c r="AZ2160" i="9"/>
  <c r="AZ2161" i="9"/>
  <c r="AZ2162" i="9"/>
  <c r="AZ2163" i="9"/>
  <c r="AZ2164" i="9"/>
  <c r="AZ2165" i="9"/>
  <c r="AZ2166" i="9"/>
  <c r="AZ2167" i="9"/>
  <c r="AZ2168" i="9"/>
  <c r="AZ2169" i="9"/>
  <c r="AZ2170" i="9"/>
  <c r="AZ2171" i="9"/>
  <c r="AZ2172" i="9"/>
  <c r="AZ2173" i="9"/>
  <c r="AZ2174" i="9"/>
  <c r="AZ2175" i="9"/>
  <c r="AZ2176" i="9"/>
  <c r="AZ2177" i="9"/>
  <c r="AZ2178" i="9"/>
  <c r="AZ2179" i="9"/>
  <c r="AZ2180" i="9"/>
  <c r="AZ2181" i="9"/>
  <c r="AZ2182" i="9"/>
  <c r="AZ2183" i="9"/>
  <c r="AZ2184" i="9"/>
  <c r="AZ2185" i="9"/>
  <c r="AZ2186" i="9"/>
  <c r="AZ2187" i="9"/>
  <c r="AZ2188" i="9"/>
  <c r="AZ2189" i="9"/>
  <c r="AZ2190" i="9"/>
  <c r="AZ2191" i="9"/>
  <c r="AZ2192" i="9"/>
  <c r="AZ2193" i="9"/>
  <c r="AZ2194" i="9"/>
  <c r="AZ2195" i="9"/>
  <c r="AZ2196" i="9"/>
  <c r="AZ2197" i="9"/>
  <c r="AZ2198" i="9"/>
  <c r="AZ2199" i="9"/>
  <c r="AZ2200" i="9"/>
  <c r="AZ2201" i="9"/>
  <c r="AZ2202" i="9"/>
  <c r="AZ2203" i="9"/>
  <c r="AZ2204" i="9"/>
  <c r="AZ2205" i="9"/>
  <c r="AZ2206" i="9"/>
  <c r="AZ2207" i="9"/>
  <c r="AZ2208" i="9"/>
  <c r="AZ2209" i="9"/>
  <c r="AZ2210" i="9"/>
  <c r="AZ2211" i="9"/>
  <c r="AZ2212" i="9"/>
  <c r="AZ2213" i="9"/>
  <c r="AZ2214" i="9"/>
  <c r="AZ2215" i="9"/>
  <c r="AZ2216" i="9"/>
  <c r="AZ2217" i="9"/>
  <c r="AZ2218" i="9"/>
  <c r="AZ2219" i="9"/>
  <c r="AZ2220" i="9"/>
  <c r="AZ2221" i="9"/>
  <c r="AZ2222" i="9"/>
  <c r="AZ2223" i="9"/>
  <c r="AZ2224" i="9"/>
  <c r="AZ2225" i="9"/>
  <c r="AZ2226" i="9"/>
  <c r="AZ2227" i="9"/>
  <c r="AZ2228" i="9"/>
  <c r="AZ2229" i="9"/>
  <c r="AZ2230" i="9"/>
  <c r="AZ2231" i="9"/>
  <c r="AZ2232" i="9"/>
  <c r="AZ2233" i="9"/>
  <c r="AZ2234" i="9"/>
  <c r="AZ2235" i="9"/>
  <c r="AZ2236" i="9"/>
  <c r="AZ2237" i="9"/>
  <c r="AZ2238" i="9"/>
  <c r="AZ2239" i="9"/>
  <c r="AZ2240" i="9"/>
  <c r="AZ2241" i="9"/>
  <c r="AZ2242" i="9"/>
  <c r="AZ2243" i="9"/>
  <c r="AZ2244" i="9"/>
  <c r="AZ2245" i="9"/>
  <c r="AZ2246" i="9"/>
  <c r="AZ2247" i="9"/>
  <c r="AZ2248" i="9"/>
  <c r="AZ2249" i="9"/>
  <c r="AZ2250" i="9"/>
  <c r="AZ2251" i="9"/>
  <c r="AZ2252" i="9"/>
  <c r="AZ2253" i="9"/>
  <c r="AZ2254" i="9"/>
  <c r="AZ2255" i="9"/>
  <c r="AZ2256" i="9"/>
  <c r="AZ2257" i="9"/>
  <c r="AZ2258" i="9"/>
  <c r="AZ2259" i="9"/>
  <c r="AZ2260" i="9"/>
  <c r="AZ2261" i="9"/>
  <c r="AZ2262" i="9"/>
  <c r="AZ2263" i="9"/>
  <c r="AZ2264" i="9"/>
  <c r="AZ2265" i="9"/>
  <c r="AZ2266" i="9"/>
  <c r="AZ2267" i="9"/>
  <c r="AZ2268" i="9"/>
  <c r="AZ2269" i="9"/>
  <c r="AZ2270" i="9"/>
  <c r="AZ2271" i="9"/>
  <c r="AZ2272" i="9"/>
  <c r="AZ2273" i="9"/>
  <c r="AZ2274" i="9"/>
  <c r="AZ2275" i="9"/>
  <c r="AZ2276" i="9"/>
  <c r="AZ2277" i="9"/>
  <c r="AZ2278" i="9"/>
  <c r="AZ2279" i="9"/>
  <c r="AZ2280" i="9"/>
  <c r="AZ2281" i="9"/>
  <c r="AZ2282" i="9"/>
  <c r="AZ2283" i="9"/>
  <c r="AZ2284" i="9"/>
  <c r="AZ2285" i="9"/>
  <c r="AZ2286" i="9"/>
  <c r="AZ2287" i="9"/>
  <c r="AZ2288" i="9"/>
  <c r="AZ2289" i="9"/>
  <c r="AZ2290" i="9"/>
  <c r="AZ2291" i="9"/>
  <c r="AZ2292" i="9"/>
  <c r="AZ2293" i="9"/>
  <c r="AZ2294" i="9"/>
  <c r="AZ2295" i="9"/>
  <c r="AZ2296" i="9"/>
  <c r="AZ2297" i="9"/>
  <c r="AZ2298" i="9"/>
  <c r="AZ2299" i="9"/>
  <c r="AZ2300" i="9"/>
  <c r="AZ2301" i="9"/>
  <c r="AZ2302" i="9"/>
  <c r="AZ2303" i="9"/>
  <c r="AZ2304" i="9"/>
  <c r="AZ2305" i="9"/>
  <c r="AZ2306" i="9"/>
  <c r="AZ2307" i="9"/>
  <c r="AZ2308" i="9"/>
  <c r="AZ2309" i="9"/>
  <c r="AZ2310" i="9"/>
  <c r="AZ2311" i="9"/>
  <c r="AZ2312" i="9"/>
  <c r="AZ2313" i="9"/>
  <c r="AZ2314" i="9"/>
  <c r="AZ2315" i="9"/>
  <c r="AZ2316" i="9"/>
  <c r="AZ2317" i="9"/>
  <c r="AZ2318" i="9"/>
  <c r="AZ2319" i="9"/>
  <c r="AZ2320" i="9"/>
  <c r="AZ2321" i="9"/>
  <c r="AZ2322" i="9"/>
  <c r="AZ2323" i="9"/>
  <c r="AZ2324" i="9"/>
  <c r="AZ2325" i="9"/>
  <c r="AZ2326" i="9"/>
  <c r="AZ2327" i="9"/>
  <c r="AZ2328" i="9"/>
  <c r="AZ2329" i="9"/>
  <c r="AZ2330" i="9"/>
  <c r="AZ2331" i="9"/>
  <c r="AZ2332" i="9"/>
  <c r="AZ2333" i="9"/>
  <c r="AZ2334" i="9"/>
  <c r="AZ2335" i="9"/>
  <c r="AZ2336" i="9"/>
  <c r="AZ2337" i="9"/>
  <c r="AZ2338" i="9"/>
  <c r="AZ2339" i="9"/>
  <c r="AZ2340" i="9"/>
  <c r="AZ2341" i="9"/>
  <c r="AZ2342" i="9"/>
  <c r="AZ2343" i="9"/>
  <c r="AZ2344" i="9"/>
  <c r="AZ2345" i="9"/>
  <c r="AZ2346" i="9"/>
  <c r="AZ2347" i="9"/>
  <c r="AZ2348" i="9"/>
  <c r="AZ2349" i="9"/>
  <c r="AZ2350" i="9"/>
  <c r="AZ2351" i="9"/>
  <c r="AZ2352" i="9"/>
  <c r="AZ2353" i="9"/>
  <c r="AZ2354" i="9"/>
  <c r="AZ2355" i="9"/>
  <c r="AZ2356" i="9"/>
  <c r="AZ2357" i="9"/>
  <c r="AZ2358" i="9"/>
  <c r="AZ2359" i="9"/>
  <c r="AZ2360" i="9"/>
  <c r="AZ2361" i="9"/>
  <c r="AZ2362" i="9"/>
  <c r="AZ2363" i="9"/>
  <c r="AZ2364" i="9"/>
  <c r="AZ2365" i="9"/>
  <c r="AZ2366" i="9"/>
  <c r="AZ2367" i="9"/>
  <c r="AZ2368" i="9"/>
  <c r="AZ2369" i="9"/>
  <c r="AZ2370" i="9"/>
  <c r="AZ2371" i="9"/>
  <c r="AZ2372" i="9"/>
  <c r="AZ2373" i="9"/>
  <c r="AZ2374" i="9"/>
  <c r="AZ2375" i="9"/>
  <c r="AZ2376" i="9"/>
  <c r="AZ2377" i="9"/>
  <c r="AZ2378" i="9"/>
  <c r="AZ2379" i="9"/>
  <c r="AZ2380" i="9"/>
  <c r="AZ2381" i="9"/>
  <c r="AZ2382" i="9"/>
  <c r="AZ2383" i="9"/>
  <c r="AZ2384" i="9"/>
  <c r="AZ2385" i="9"/>
  <c r="AZ2386" i="9"/>
  <c r="AZ2387" i="9"/>
  <c r="AZ2388" i="9"/>
  <c r="AZ2389" i="9"/>
  <c r="AZ2390" i="9"/>
  <c r="AZ2391" i="9"/>
  <c r="AZ2392" i="9"/>
  <c r="AZ2393" i="9"/>
  <c r="AZ2394" i="9"/>
  <c r="AZ2395" i="9"/>
  <c r="AZ2396" i="9"/>
  <c r="AZ2397" i="9"/>
  <c r="AZ2398" i="9"/>
  <c r="AZ2399" i="9"/>
  <c r="AZ2400" i="9"/>
  <c r="AZ2401" i="9"/>
  <c r="AZ2402" i="9"/>
  <c r="AZ2403" i="9"/>
  <c r="AZ2404" i="9"/>
  <c r="AZ2405" i="9"/>
  <c r="AZ2406" i="9"/>
  <c r="AZ2407" i="9"/>
  <c r="AZ2408" i="9"/>
  <c r="AZ2409" i="9"/>
  <c r="AZ2410" i="9"/>
  <c r="AZ2411" i="9"/>
  <c r="AZ2412" i="9"/>
  <c r="AZ2413" i="9"/>
  <c r="AZ2414" i="9"/>
  <c r="AZ2415" i="9"/>
  <c r="AZ2416" i="9"/>
  <c r="AZ2417" i="9"/>
  <c r="AZ2418" i="9"/>
  <c r="AZ2419" i="9"/>
  <c r="AZ2420" i="9"/>
  <c r="AZ2421" i="9"/>
  <c r="AZ2422" i="9"/>
  <c r="AZ2423" i="9"/>
  <c r="AZ2424" i="9"/>
  <c r="AZ2425" i="9"/>
  <c r="AZ2426" i="9"/>
  <c r="AZ2427" i="9"/>
  <c r="AZ2428" i="9"/>
  <c r="AZ2429" i="9"/>
  <c r="AZ2430" i="9"/>
  <c r="AZ2431" i="9"/>
  <c r="AZ2432" i="9"/>
  <c r="AZ2433" i="9"/>
  <c r="AZ2434" i="9"/>
  <c r="AZ2435" i="9"/>
  <c r="AZ2436" i="9"/>
  <c r="AZ2437" i="9"/>
  <c r="AZ2438" i="9"/>
  <c r="AZ2439" i="9"/>
  <c r="AZ2440" i="9"/>
  <c r="AZ2441" i="9"/>
  <c r="AZ2442" i="9"/>
  <c r="AZ2443" i="9"/>
  <c r="AZ2444" i="9"/>
  <c r="AZ2445" i="9"/>
  <c r="AZ2446" i="9"/>
  <c r="AZ2447" i="9"/>
  <c r="AZ2448" i="9"/>
  <c r="AZ2449" i="9"/>
  <c r="AZ2450" i="9"/>
  <c r="AZ2451" i="9"/>
  <c r="AZ2452" i="9"/>
  <c r="AZ2453" i="9"/>
  <c r="AZ2454" i="9"/>
  <c r="AZ2455" i="9"/>
  <c r="AZ2456" i="9"/>
  <c r="AZ2457" i="9"/>
  <c r="AZ2458" i="9"/>
  <c r="AZ2459" i="9"/>
  <c r="AZ2460" i="9"/>
  <c r="AZ2461" i="9"/>
  <c r="AZ2462" i="9"/>
  <c r="AZ2463" i="9"/>
  <c r="AZ2464" i="9"/>
  <c r="AZ2465" i="9"/>
  <c r="AZ2466" i="9"/>
  <c r="AZ2467" i="9"/>
  <c r="AZ2468" i="9"/>
  <c r="AZ2469" i="9"/>
  <c r="AZ2470" i="9"/>
  <c r="AZ2471" i="9"/>
  <c r="AZ2472" i="9"/>
  <c r="AZ2473" i="9"/>
  <c r="AZ2474" i="9"/>
  <c r="AZ2475" i="9"/>
  <c r="AZ2476" i="9"/>
  <c r="AZ2477" i="9"/>
  <c r="AZ2478" i="9"/>
  <c r="AZ2479" i="9"/>
  <c r="AZ2480" i="9"/>
  <c r="AZ2481" i="9"/>
  <c r="AZ2482" i="9"/>
  <c r="AZ2483" i="9"/>
  <c r="AZ2484" i="9"/>
  <c r="AZ2485" i="9"/>
  <c r="AZ2486" i="9"/>
  <c r="AZ2487" i="9"/>
  <c r="AZ2488" i="9"/>
  <c r="AZ2489" i="9"/>
  <c r="AZ2490" i="9"/>
  <c r="AZ2491" i="9"/>
  <c r="AZ2492" i="9"/>
  <c r="AZ2493" i="9"/>
  <c r="AZ2494" i="9"/>
  <c r="AZ2495" i="9"/>
  <c r="AZ2496" i="9"/>
  <c r="AZ2497" i="9"/>
  <c r="AZ2498" i="9"/>
  <c r="AZ2499" i="9"/>
  <c r="AZ2500" i="9"/>
  <c r="AZ2501" i="9"/>
  <c r="AZ2502" i="9"/>
  <c r="AZ2503" i="9"/>
  <c r="AZ2504" i="9"/>
  <c r="AZ2505" i="9"/>
  <c r="AZ2506" i="9"/>
  <c r="AZ2507" i="9"/>
  <c r="AZ2508" i="9"/>
  <c r="AZ2509" i="9"/>
  <c r="AZ2510" i="9"/>
  <c r="AZ2511" i="9"/>
  <c r="AZ2512" i="9"/>
  <c r="AZ2513" i="9"/>
  <c r="AZ2514" i="9"/>
  <c r="AZ2515" i="9"/>
  <c r="AZ2516" i="9"/>
  <c r="AZ2517" i="9"/>
  <c r="AZ2518" i="9"/>
  <c r="AZ2519" i="9"/>
  <c r="AZ2520" i="9"/>
  <c r="AZ2521" i="9"/>
  <c r="AZ2522" i="9"/>
  <c r="AZ2523" i="9"/>
  <c r="AZ2524" i="9"/>
  <c r="AZ2525" i="9"/>
  <c r="AZ2526" i="9"/>
  <c r="AZ2527" i="9"/>
  <c r="AZ2528" i="9"/>
  <c r="AZ2529" i="9"/>
  <c r="AZ2530" i="9"/>
  <c r="AZ2531" i="9"/>
  <c r="AZ2532" i="9"/>
  <c r="AZ2533" i="9"/>
  <c r="AZ2534" i="9"/>
  <c r="AZ2535" i="9"/>
  <c r="AZ2536" i="9"/>
  <c r="AZ2537" i="9"/>
  <c r="AZ2538" i="9"/>
  <c r="AZ2539" i="9"/>
  <c r="AZ2540" i="9"/>
  <c r="AZ2541" i="9"/>
  <c r="AZ2542" i="9"/>
  <c r="AZ2543" i="9"/>
  <c r="AZ2544" i="9"/>
  <c r="AZ2545" i="9"/>
  <c r="AZ2546" i="9"/>
  <c r="AZ2547" i="9"/>
  <c r="AZ2548" i="9"/>
  <c r="AZ2549" i="9"/>
  <c r="AZ2550" i="9"/>
  <c r="AZ2551" i="9"/>
  <c r="AZ2552" i="9"/>
  <c r="AZ2553" i="9"/>
  <c r="AZ2554" i="9"/>
  <c r="AZ2555" i="9"/>
  <c r="AZ2556" i="9"/>
  <c r="AZ2557" i="9"/>
  <c r="AZ2558" i="9"/>
  <c r="AZ2559" i="9"/>
  <c r="AZ2560" i="9"/>
  <c r="AZ2561" i="9"/>
  <c r="AZ2562" i="9"/>
  <c r="AZ2563" i="9"/>
  <c r="AZ2564" i="9"/>
  <c r="AZ2565" i="9"/>
  <c r="AZ2566" i="9"/>
  <c r="AZ2567" i="9"/>
  <c r="AZ2568" i="9"/>
  <c r="AZ2569" i="9"/>
  <c r="AZ2570" i="9"/>
  <c r="AZ2571" i="9"/>
  <c r="AZ2572" i="9"/>
  <c r="AZ2573" i="9"/>
  <c r="AZ2574" i="9"/>
  <c r="AZ2575" i="9"/>
  <c r="AZ2576" i="9"/>
  <c r="AZ2577" i="9"/>
  <c r="AZ2578" i="9"/>
  <c r="AZ2579" i="9"/>
  <c r="AZ2580" i="9"/>
  <c r="AZ2581" i="9"/>
  <c r="AZ2582" i="9"/>
  <c r="AZ2583" i="9"/>
  <c r="AZ2584" i="9"/>
  <c r="AZ2585" i="9"/>
  <c r="AZ2586" i="9"/>
  <c r="AZ2587" i="9"/>
  <c r="AZ2588" i="9"/>
  <c r="AZ2589" i="9"/>
  <c r="AZ2590" i="9"/>
  <c r="AZ2591" i="9"/>
  <c r="AZ2592" i="9"/>
  <c r="AZ2593" i="9"/>
  <c r="AZ2594" i="9"/>
  <c r="AZ2595" i="9"/>
  <c r="AZ2596" i="9"/>
  <c r="AZ2597" i="9"/>
  <c r="AZ2598" i="9"/>
  <c r="AZ2599" i="9"/>
  <c r="AZ2600" i="9"/>
  <c r="AZ2601" i="9"/>
  <c r="AZ2602" i="9"/>
  <c r="AZ2603" i="9"/>
  <c r="AZ2604" i="9"/>
  <c r="AZ2605" i="9"/>
  <c r="AZ2606" i="9"/>
  <c r="AZ2607" i="9"/>
  <c r="AZ2608" i="9"/>
  <c r="AZ2609" i="9"/>
  <c r="AZ2610" i="9"/>
  <c r="AZ2611" i="9"/>
  <c r="AZ2612" i="9"/>
  <c r="AZ2613" i="9"/>
  <c r="AZ2614" i="9"/>
  <c r="AZ2615" i="9"/>
  <c r="AZ2616" i="9"/>
  <c r="AZ2617" i="9"/>
  <c r="AZ2618" i="9"/>
  <c r="AZ2619" i="9"/>
  <c r="AZ2620" i="9"/>
  <c r="AZ2621" i="9"/>
  <c r="AZ2622" i="9"/>
  <c r="AZ2623" i="9"/>
  <c r="AZ2624" i="9"/>
  <c r="AZ2625" i="9"/>
  <c r="AZ2626" i="9"/>
  <c r="AZ2627" i="9"/>
  <c r="AZ2628" i="9"/>
  <c r="AZ2629" i="9"/>
  <c r="AZ2630" i="9"/>
  <c r="AZ2631" i="9"/>
  <c r="AZ2632" i="9"/>
  <c r="AZ2633" i="9"/>
  <c r="AZ2634" i="9"/>
  <c r="AZ2635" i="9"/>
  <c r="AZ2636" i="9"/>
  <c r="AZ2637" i="9"/>
  <c r="AZ2638" i="9"/>
  <c r="AZ2639" i="9"/>
  <c r="AZ2640" i="9"/>
  <c r="AZ2641" i="9"/>
  <c r="AZ2642" i="9"/>
  <c r="AZ2643" i="9"/>
  <c r="AZ2644" i="9"/>
  <c r="AZ2645" i="9"/>
  <c r="AZ2646" i="9"/>
  <c r="AZ2647" i="9"/>
  <c r="AZ2648" i="9"/>
  <c r="AZ2649" i="9"/>
  <c r="AZ2650" i="9"/>
  <c r="AZ2651" i="9"/>
  <c r="AZ2652" i="9"/>
  <c r="AZ2653" i="9"/>
  <c r="AZ2654" i="9"/>
  <c r="AZ2655" i="9"/>
  <c r="AZ2656" i="9"/>
  <c r="AZ2657" i="9"/>
  <c r="AZ2658" i="9"/>
  <c r="AZ2659" i="9"/>
  <c r="AZ2660" i="9"/>
  <c r="AZ2661" i="9"/>
  <c r="AZ2662" i="9"/>
  <c r="AZ2663" i="9"/>
  <c r="AZ2664" i="9"/>
  <c r="AZ2665" i="9"/>
  <c r="AZ2666" i="9"/>
  <c r="AZ2667" i="9"/>
  <c r="AZ2668" i="9"/>
  <c r="AZ2669" i="9"/>
  <c r="AZ2670" i="9"/>
  <c r="AZ2671" i="9"/>
  <c r="AZ2672" i="9"/>
  <c r="AZ2673" i="9"/>
  <c r="AZ2674" i="9"/>
  <c r="AZ2675" i="9"/>
  <c r="AZ2676" i="9"/>
  <c r="AZ2677" i="9"/>
  <c r="AZ2678" i="9"/>
  <c r="AZ2679" i="9"/>
  <c r="AZ2680" i="9"/>
  <c r="AZ2681" i="9"/>
  <c r="AZ2682" i="9"/>
  <c r="AZ2683" i="9"/>
  <c r="AZ2684" i="9"/>
  <c r="AZ2685" i="9"/>
  <c r="AZ2686" i="9"/>
  <c r="AZ2687" i="9"/>
  <c r="AZ2688" i="9"/>
  <c r="AZ2689" i="9"/>
  <c r="AZ2690" i="9"/>
  <c r="AZ2691" i="9"/>
  <c r="AZ2692" i="9"/>
  <c r="AZ2693" i="9"/>
  <c r="AZ2694" i="9"/>
  <c r="AZ2695" i="9"/>
  <c r="AZ2696" i="9"/>
  <c r="AZ2697" i="9"/>
  <c r="AZ2698" i="9"/>
  <c r="AZ2699" i="9"/>
  <c r="AZ2700" i="9"/>
  <c r="AZ2701" i="9"/>
  <c r="AZ2702" i="9"/>
  <c r="AZ2703" i="9"/>
  <c r="AZ2704" i="9"/>
  <c r="AZ2705" i="9"/>
  <c r="AZ2706" i="9"/>
  <c r="AZ2707" i="9"/>
  <c r="AZ2708" i="9"/>
  <c r="AZ2709" i="9"/>
  <c r="AZ2710" i="9"/>
  <c r="AZ2711" i="9"/>
  <c r="AZ2712" i="9"/>
  <c r="AZ2713" i="9"/>
  <c r="AZ2714" i="9"/>
  <c r="AZ2715" i="9"/>
  <c r="AZ2716" i="9"/>
  <c r="AZ2717" i="9"/>
  <c r="AZ2718" i="9"/>
  <c r="AZ2719" i="9"/>
  <c r="AZ2720" i="9"/>
  <c r="AZ2721" i="9"/>
  <c r="AZ2722" i="9"/>
  <c r="AZ2723" i="9"/>
  <c r="AZ2724" i="9"/>
  <c r="AZ2725" i="9"/>
  <c r="AZ2726" i="9"/>
  <c r="AZ2727" i="9"/>
  <c r="AZ2728" i="9"/>
  <c r="AZ2729" i="9"/>
  <c r="AZ2730" i="9"/>
  <c r="AZ2731" i="9"/>
  <c r="AZ2732" i="9"/>
  <c r="AZ2733" i="9"/>
  <c r="AZ2734" i="9"/>
  <c r="AZ2735" i="9"/>
  <c r="AZ2736" i="9"/>
  <c r="AZ2737" i="9"/>
  <c r="AZ2738" i="9"/>
  <c r="AZ2739" i="9"/>
  <c r="AZ2740" i="9"/>
  <c r="AZ2741" i="9"/>
  <c r="AZ2742" i="9"/>
  <c r="AZ2743" i="9"/>
  <c r="AZ2744" i="9"/>
  <c r="AZ2745" i="9"/>
  <c r="AZ2746" i="9"/>
  <c r="AZ2747" i="9"/>
  <c r="AZ2748" i="9"/>
  <c r="AZ2749" i="9"/>
  <c r="AZ2750" i="9"/>
  <c r="AZ2751" i="9"/>
  <c r="AZ2752" i="9"/>
  <c r="AZ2753" i="9"/>
  <c r="AZ2754" i="9"/>
  <c r="AZ2755" i="9"/>
  <c r="AZ2756" i="9"/>
  <c r="AZ2757" i="9"/>
  <c r="AZ2758" i="9"/>
  <c r="AZ2759" i="9"/>
  <c r="AZ2760" i="9"/>
  <c r="AZ2761" i="9"/>
  <c r="AZ2762" i="9"/>
  <c r="AZ2763" i="9"/>
  <c r="AZ2764" i="9"/>
  <c r="AZ2765" i="9"/>
  <c r="AZ2766" i="9"/>
  <c r="AZ2767" i="9"/>
  <c r="AZ2768" i="9"/>
  <c r="AZ2769" i="9"/>
  <c r="AZ2770" i="9"/>
  <c r="AZ2771" i="9"/>
  <c r="AZ2772" i="9"/>
  <c r="AZ2773" i="9"/>
  <c r="AZ2774" i="9"/>
  <c r="AZ2775" i="9"/>
  <c r="AZ2776" i="9"/>
  <c r="AZ2777" i="9"/>
  <c r="AZ2778" i="9"/>
  <c r="AZ2779" i="9"/>
  <c r="AZ2780" i="9"/>
  <c r="AZ2781" i="9"/>
  <c r="AZ2782" i="9"/>
  <c r="AZ2783" i="9"/>
  <c r="AZ2784" i="9"/>
  <c r="AZ2785" i="9"/>
  <c r="AZ2786" i="9"/>
  <c r="AZ2787" i="9"/>
  <c r="AZ2788" i="9"/>
  <c r="AZ2789" i="9"/>
  <c r="AZ2790" i="9"/>
  <c r="AZ2791" i="9"/>
  <c r="AZ2792" i="9"/>
  <c r="AZ2793" i="9"/>
  <c r="AZ2794" i="9"/>
  <c r="AZ2795" i="9"/>
  <c r="AZ2796" i="9"/>
  <c r="AZ2797" i="9"/>
  <c r="AZ2798" i="9"/>
  <c r="AZ2799" i="9"/>
  <c r="AZ2800" i="9"/>
  <c r="AZ2801" i="9"/>
  <c r="AZ2802" i="9"/>
  <c r="AZ2803" i="9"/>
  <c r="AZ2804" i="9"/>
  <c r="AZ2805" i="9"/>
  <c r="AZ2806" i="9"/>
  <c r="AZ2807" i="9"/>
  <c r="AZ2808" i="9"/>
  <c r="AZ2809" i="9"/>
  <c r="AZ2810" i="9"/>
  <c r="AZ2811" i="9"/>
  <c r="AZ2812" i="9"/>
  <c r="AZ2813" i="9"/>
  <c r="AZ2814" i="9"/>
  <c r="AZ2815" i="9"/>
  <c r="AZ2816" i="9"/>
  <c r="AZ2817" i="9"/>
  <c r="AZ2818" i="9"/>
  <c r="AZ2819" i="9"/>
  <c r="AZ2820" i="9"/>
  <c r="AZ2821" i="9"/>
  <c r="AZ2822" i="9"/>
  <c r="AZ2823" i="9"/>
  <c r="AZ2824" i="9"/>
  <c r="AZ2825" i="9"/>
  <c r="AZ2826" i="9"/>
  <c r="AZ2827" i="9"/>
  <c r="AZ2828" i="9"/>
  <c r="AZ2829" i="9"/>
  <c r="AZ2830" i="9"/>
  <c r="AZ2831" i="9"/>
  <c r="AZ2832" i="9"/>
  <c r="AZ2833" i="9"/>
  <c r="AZ2834" i="9"/>
  <c r="AZ2835" i="9"/>
  <c r="AZ2836" i="9"/>
  <c r="AZ2837" i="9"/>
  <c r="AZ2838" i="9"/>
  <c r="AZ2839" i="9"/>
  <c r="AZ2840" i="9"/>
  <c r="AZ2841" i="9"/>
  <c r="AZ2842" i="9"/>
  <c r="AZ2843" i="9"/>
  <c r="AZ2844" i="9"/>
  <c r="AZ2845" i="9"/>
  <c r="AZ2846" i="9"/>
  <c r="AZ2847" i="9"/>
  <c r="AZ2848" i="9"/>
  <c r="AZ2849" i="9"/>
  <c r="AZ2850" i="9"/>
  <c r="AZ2851" i="9"/>
  <c r="AZ2852" i="9"/>
  <c r="AZ2853" i="9"/>
  <c r="AZ2854" i="9"/>
  <c r="AZ2855" i="9"/>
  <c r="AZ2856" i="9"/>
  <c r="AZ2857" i="9"/>
  <c r="AZ2858" i="9"/>
  <c r="AZ2859" i="9"/>
  <c r="AZ2860" i="9"/>
  <c r="AZ2861" i="9"/>
  <c r="AZ2862" i="9"/>
  <c r="AZ2863" i="9"/>
  <c r="AZ2864" i="9"/>
  <c r="AZ2865" i="9"/>
  <c r="AZ2866" i="9"/>
  <c r="AZ2867" i="9"/>
  <c r="AZ2868" i="9"/>
  <c r="AZ2869" i="9"/>
  <c r="AZ2870" i="9"/>
  <c r="AZ2871" i="9"/>
  <c r="AZ2872" i="9"/>
  <c r="AZ2873" i="9"/>
  <c r="AZ2874" i="9"/>
  <c r="AZ2875" i="9"/>
  <c r="AZ2876" i="9"/>
  <c r="AZ2877" i="9"/>
  <c r="AZ2878" i="9"/>
  <c r="AZ2879" i="9"/>
  <c r="AZ2880" i="9"/>
  <c r="AZ2881" i="9"/>
  <c r="AZ2882" i="9"/>
  <c r="AZ2883" i="9"/>
  <c r="AZ2884" i="9"/>
  <c r="AZ2885" i="9"/>
  <c r="AZ2886" i="9"/>
  <c r="AZ2887" i="9"/>
  <c r="AZ2888" i="9"/>
  <c r="AZ2889" i="9"/>
  <c r="AZ2890" i="9"/>
  <c r="AZ2891" i="9"/>
  <c r="AZ2892" i="9"/>
  <c r="AZ2893" i="9"/>
  <c r="AZ2894" i="9"/>
  <c r="AZ2895" i="9"/>
  <c r="AZ2896" i="9"/>
  <c r="AZ2897" i="9"/>
  <c r="AZ2898" i="9"/>
  <c r="AZ2899" i="9"/>
  <c r="AZ2900" i="9"/>
  <c r="AZ2901" i="9"/>
  <c r="AZ2902" i="9"/>
  <c r="AZ2903" i="9"/>
  <c r="AZ2904" i="9"/>
  <c r="AZ2905" i="9"/>
  <c r="AZ2906" i="9"/>
  <c r="AZ2907" i="9"/>
  <c r="AZ2908" i="9"/>
  <c r="AZ2909" i="9"/>
  <c r="AZ2910" i="9"/>
  <c r="AZ2911" i="9"/>
  <c r="AZ2912" i="9"/>
  <c r="AZ2913" i="9"/>
  <c r="AZ2914" i="9"/>
  <c r="AZ2915" i="9"/>
  <c r="AZ2916" i="9"/>
  <c r="AZ2917" i="9"/>
  <c r="AZ2918" i="9"/>
  <c r="AZ2919" i="9"/>
  <c r="AZ2920" i="9"/>
  <c r="AZ2921" i="9"/>
  <c r="AZ2922" i="9"/>
  <c r="AZ2923" i="9"/>
  <c r="AZ2924" i="9"/>
  <c r="AZ2925" i="9"/>
  <c r="AZ2926" i="9"/>
  <c r="AZ2927" i="9"/>
  <c r="AZ2928" i="9"/>
  <c r="AZ2929" i="9"/>
  <c r="AZ2930" i="9"/>
  <c r="AZ2931" i="9"/>
  <c r="AZ2932" i="9"/>
  <c r="AZ2933" i="9"/>
  <c r="AZ2934" i="9"/>
  <c r="AZ2935" i="9"/>
  <c r="AZ2936" i="9"/>
  <c r="AZ2937" i="9"/>
  <c r="AZ2938" i="9"/>
  <c r="AZ2939" i="9"/>
  <c r="AZ2940" i="9"/>
  <c r="AZ2941" i="9"/>
  <c r="AZ2942" i="9"/>
  <c r="AZ2943" i="9"/>
  <c r="AZ2944" i="9"/>
  <c r="AZ2945" i="9"/>
  <c r="AZ2946" i="9"/>
  <c r="AZ2947" i="9"/>
  <c r="AZ2948" i="9"/>
  <c r="AZ2949" i="9"/>
  <c r="AZ2950" i="9"/>
  <c r="AZ2951" i="9"/>
  <c r="AZ2952" i="9"/>
  <c r="AZ2953" i="9"/>
  <c r="AZ2954" i="9"/>
  <c r="AZ2955" i="9"/>
  <c r="AZ2956" i="9"/>
  <c r="AZ2957" i="9"/>
  <c r="AZ2958" i="9"/>
  <c r="AZ2959" i="9"/>
  <c r="AZ2960" i="9"/>
  <c r="AZ2961" i="9"/>
  <c r="AZ2962" i="9"/>
  <c r="AZ2963" i="9"/>
  <c r="AZ2964" i="9"/>
  <c r="AZ2965" i="9"/>
  <c r="AZ2966" i="9"/>
  <c r="AZ2967" i="9"/>
  <c r="AZ2968" i="9"/>
  <c r="AZ2969" i="9"/>
  <c r="AZ2970" i="9"/>
  <c r="AZ2971" i="9"/>
  <c r="AZ2972" i="9"/>
  <c r="AZ2973" i="9"/>
  <c r="AZ2974" i="9"/>
  <c r="AZ2975" i="9"/>
  <c r="AZ2976" i="9"/>
  <c r="AZ2977" i="9"/>
  <c r="AZ2978" i="9"/>
  <c r="AZ2979" i="9"/>
  <c r="AZ2980" i="9"/>
  <c r="AZ2981" i="9"/>
  <c r="AZ2982" i="9"/>
  <c r="AZ2983" i="9"/>
  <c r="AZ2984" i="9"/>
  <c r="AZ2985" i="9"/>
  <c r="AZ2986" i="9"/>
  <c r="AZ2987" i="9"/>
  <c r="AZ2988" i="9"/>
  <c r="AZ2989" i="9"/>
  <c r="AZ2990" i="9"/>
  <c r="AZ2991" i="9"/>
  <c r="AZ2992" i="9"/>
  <c r="AZ2993" i="9"/>
  <c r="AZ2994" i="9"/>
  <c r="AZ2995" i="9"/>
  <c r="AZ2996" i="9"/>
  <c r="AZ2997" i="9"/>
  <c r="AZ2998" i="9"/>
  <c r="AZ2999" i="9"/>
  <c r="AZ3000" i="9"/>
  <c r="AZ3001" i="9"/>
  <c r="AZ3002" i="9"/>
  <c r="AZ3003" i="9"/>
  <c r="AZ3004" i="9"/>
  <c r="AZ3005" i="9"/>
  <c r="AZ3006" i="9"/>
  <c r="AZ3007" i="9"/>
  <c r="AZ3008" i="9"/>
  <c r="AZ3009" i="9"/>
  <c r="AZ3010" i="9"/>
  <c r="AZ3011" i="9"/>
  <c r="AZ3012" i="9"/>
  <c r="AZ3013" i="9"/>
  <c r="AZ3014" i="9"/>
  <c r="AZ3015" i="9"/>
  <c r="AZ3016" i="9"/>
  <c r="AZ3017" i="9"/>
  <c r="AZ3018" i="9"/>
  <c r="AZ3019" i="9"/>
  <c r="AZ3020" i="9"/>
  <c r="AZ3021" i="9"/>
  <c r="AZ3022" i="9"/>
  <c r="AZ3023" i="9"/>
  <c r="AZ3024" i="9"/>
  <c r="AZ3025" i="9"/>
  <c r="AZ3026" i="9"/>
  <c r="AZ3027" i="9"/>
  <c r="AZ3028" i="9"/>
  <c r="AZ3029" i="9"/>
  <c r="AZ3030" i="9"/>
  <c r="AZ3031" i="9"/>
  <c r="AZ3032" i="9"/>
  <c r="AZ3033" i="9"/>
  <c r="AZ3034" i="9"/>
  <c r="AZ3035" i="9"/>
  <c r="AZ3036" i="9"/>
  <c r="AZ3037" i="9"/>
  <c r="AZ3038" i="9"/>
  <c r="AZ3039" i="9"/>
  <c r="AZ3040" i="9"/>
  <c r="AZ3041" i="9"/>
  <c r="AZ3042" i="9"/>
  <c r="AZ3043" i="9"/>
  <c r="AZ3044" i="9"/>
  <c r="AZ3045" i="9"/>
  <c r="AZ3046" i="9"/>
  <c r="AZ3047" i="9"/>
  <c r="AZ3048" i="9"/>
  <c r="AZ3049" i="9"/>
  <c r="AZ3050" i="9"/>
  <c r="AZ3051" i="9"/>
  <c r="AZ3052" i="9"/>
  <c r="AZ3053" i="9"/>
  <c r="AZ3054" i="9"/>
  <c r="AZ3055" i="9"/>
  <c r="AZ3056" i="9"/>
  <c r="AZ3057" i="9"/>
  <c r="AZ3058" i="9"/>
  <c r="AZ3059" i="9"/>
  <c r="AZ3060" i="9"/>
  <c r="AZ3061" i="9"/>
  <c r="AZ3062" i="9"/>
  <c r="AZ3063" i="9"/>
  <c r="AZ3064" i="9"/>
  <c r="AZ3065" i="9"/>
  <c r="AZ3066" i="9"/>
  <c r="AZ3067" i="9"/>
  <c r="AZ3068" i="9"/>
  <c r="AZ3069" i="9"/>
  <c r="AZ3070" i="9"/>
  <c r="AZ3071" i="9"/>
  <c r="AZ3072" i="9"/>
  <c r="AZ3073" i="9"/>
  <c r="AZ3074" i="9"/>
  <c r="AZ3075" i="9"/>
  <c r="AZ3076" i="9"/>
  <c r="AZ3077" i="9"/>
  <c r="AZ3078" i="9"/>
  <c r="AZ3079" i="9"/>
  <c r="AZ3080" i="9"/>
  <c r="AZ3081" i="9"/>
  <c r="AZ3082" i="9"/>
  <c r="AZ3083" i="9"/>
  <c r="AZ3084" i="9"/>
  <c r="AZ3085" i="9"/>
  <c r="AZ3086" i="9"/>
  <c r="AZ3087" i="9"/>
  <c r="AZ3088" i="9"/>
  <c r="AZ3089" i="9"/>
  <c r="AZ3090" i="9"/>
  <c r="AZ3091" i="9"/>
  <c r="AZ3092" i="9"/>
  <c r="AZ3093" i="9"/>
  <c r="AZ3094" i="9"/>
  <c r="AZ3095" i="9"/>
  <c r="AZ3096" i="9"/>
  <c r="AZ3097" i="9"/>
  <c r="AZ3098" i="9"/>
  <c r="AZ3099" i="9"/>
  <c r="AZ3100" i="9"/>
  <c r="AZ3101" i="9"/>
  <c r="AZ3102" i="9"/>
  <c r="AZ3103" i="9"/>
  <c r="AZ3104" i="9"/>
  <c r="AZ3105" i="9"/>
  <c r="AZ3106" i="9"/>
  <c r="AZ3107" i="9"/>
  <c r="AZ3108" i="9"/>
  <c r="AZ3109" i="9"/>
  <c r="AZ3110" i="9"/>
  <c r="AZ3111" i="9"/>
  <c r="AZ3112" i="9"/>
  <c r="AZ3113" i="9"/>
  <c r="AZ3114" i="9"/>
  <c r="AZ3115" i="9"/>
  <c r="AZ3116" i="9"/>
  <c r="AZ3117" i="9"/>
  <c r="AZ3118" i="9"/>
  <c r="AZ3119" i="9"/>
  <c r="AZ3120" i="9"/>
  <c r="AZ3121" i="9"/>
  <c r="AZ3122" i="9"/>
  <c r="AZ3123" i="9"/>
  <c r="AZ3124" i="9"/>
  <c r="AZ3125" i="9"/>
  <c r="AZ3126" i="9"/>
  <c r="AZ3127" i="9"/>
  <c r="AZ3128" i="9"/>
  <c r="AZ3129" i="9"/>
  <c r="AZ3130" i="9"/>
  <c r="AZ3131" i="9"/>
  <c r="AZ3132" i="9"/>
  <c r="AZ3133" i="9"/>
  <c r="AZ3134" i="9"/>
  <c r="AZ3135" i="9"/>
  <c r="AZ3136" i="9"/>
  <c r="AZ3137" i="9"/>
  <c r="AZ3138" i="9"/>
  <c r="AZ3139" i="9"/>
  <c r="AZ3140" i="9"/>
  <c r="AZ3141" i="9"/>
  <c r="AZ3142" i="9"/>
  <c r="AZ3143" i="9"/>
  <c r="AZ3144" i="9"/>
  <c r="AZ3145" i="9"/>
  <c r="AZ3146" i="9"/>
  <c r="AZ3147" i="9"/>
  <c r="AZ3148" i="9"/>
  <c r="AZ3149" i="9"/>
  <c r="AZ3150" i="9"/>
  <c r="AZ3151" i="9"/>
  <c r="AZ3152" i="9"/>
  <c r="AZ3153" i="9"/>
  <c r="AZ3154" i="9"/>
  <c r="AZ3155" i="9"/>
  <c r="AZ3156" i="9"/>
  <c r="AZ3157" i="9"/>
  <c r="AZ3158" i="9"/>
  <c r="AZ3159" i="9"/>
  <c r="AZ3160" i="9"/>
  <c r="AZ3161" i="9"/>
  <c r="AZ3162" i="9"/>
  <c r="AZ3163" i="9"/>
  <c r="AZ3164" i="9"/>
  <c r="AZ3165" i="9"/>
  <c r="AZ3166" i="9"/>
  <c r="AZ3167" i="9"/>
  <c r="AZ3168" i="9"/>
  <c r="AZ3169" i="9"/>
  <c r="AZ3170" i="9"/>
  <c r="AZ3171" i="9"/>
  <c r="AZ3172" i="9"/>
  <c r="AZ3173" i="9"/>
  <c r="AZ3174" i="9"/>
  <c r="AZ3175" i="9"/>
  <c r="AZ3176" i="9"/>
  <c r="AZ3177" i="9"/>
  <c r="AZ3178" i="9"/>
  <c r="AZ3179" i="9"/>
  <c r="AZ3180" i="9"/>
  <c r="AZ3181" i="9"/>
  <c r="AZ3182" i="9"/>
  <c r="AZ3183" i="9"/>
  <c r="AZ3184" i="9"/>
  <c r="AZ3185" i="9"/>
  <c r="AZ3186" i="9"/>
  <c r="AZ3187" i="9"/>
  <c r="AZ3188" i="9"/>
  <c r="AZ3189" i="9"/>
  <c r="AZ3190" i="9"/>
  <c r="AZ3191" i="9"/>
  <c r="AZ3192" i="9"/>
  <c r="AZ3193" i="9"/>
  <c r="AZ3194" i="9"/>
  <c r="AZ3195" i="9"/>
  <c r="AZ3196" i="9"/>
  <c r="AZ3197" i="9"/>
  <c r="AZ3198" i="9"/>
  <c r="AZ3199" i="9"/>
  <c r="AZ3200" i="9"/>
  <c r="AZ3201" i="9"/>
  <c r="AZ3202" i="9"/>
  <c r="AZ3203" i="9"/>
  <c r="AZ3204" i="9"/>
  <c r="AZ3205" i="9"/>
  <c r="AZ3206" i="9"/>
  <c r="AZ3207" i="9"/>
  <c r="AZ3208" i="9"/>
  <c r="AZ3209" i="9"/>
  <c r="AZ3210" i="9"/>
  <c r="AZ3211" i="9"/>
  <c r="AZ3212" i="9"/>
  <c r="AZ3213" i="9"/>
  <c r="AZ3214" i="9"/>
  <c r="AZ3215" i="9"/>
  <c r="AZ3216" i="9"/>
  <c r="AZ3217" i="9"/>
  <c r="AZ3218" i="9"/>
  <c r="AZ3219" i="9"/>
  <c r="AZ3220" i="9"/>
  <c r="AZ3221" i="9"/>
  <c r="AZ3222" i="9"/>
  <c r="AZ3223" i="9"/>
  <c r="AZ3224" i="9"/>
  <c r="AZ3225" i="9"/>
  <c r="AZ3226" i="9"/>
  <c r="AZ3227" i="9"/>
  <c r="AZ3228" i="9"/>
  <c r="AZ3229" i="9"/>
  <c r="AZ3230" i="9"/>
  <c r="AZ3231" i="9"/>
  <c r="AZ3232" i="9"/>
  <c r="AZ3233" i="9"/>
  <c r="AZ3234" i="9"/>
  <c r="AZ3235" i="9"/>
  <c r="AZ3236" i="9"/>
  <c r="AZ3237" i="9"/>
  <c r="AZ3238" i="9"/>
  <c r="AZ3239" i="9"/>
  <c r="AZ3240" i="9"/>
  <c r="AZ3241" i="9"/>
  <c r="AZ3242" i="9"/>
  <c r="AZ3243" i="9"/>
  <c r="AZ3244" i="9"/>
  <c r="AZ3245" i="9"/>
  <c r="AZ3246" i="9"/>
  <c r="AZ3247" i="9"/>
  <c r="AZ3248" i="9"/>
  <c r="AZ3249" i="9"/>
  <c r="AZ3250" i="9"/>
  <c r="AZ3251" i="9"/>
  <c r="AZ3252" i="9"/>
  <c r="AZ3253" i="9"/>
  <c r="AZ3254" i="9"/>
  <c r="AZ3255" i="9"/>
  <c r="AZ3256" i="9"/>
  <c r="AZ3257" i="9"/>
  <c r="AZ3258" i="9"/>
  <c r="AZ3259" i="9"/>
  <c r="AZ3260" i="9"/>
  <c r="AZ3261" i="9"/>
  <c r="AZ3262" i="9"/>
  <c r="AZ3263" i="9"/>
  <c r="AZ3264" i="9"/>
  <c r="AZ3265" i="9"/>
  <c r="AZ3266" i="9"/>
  <c r="AZ3267" i="9"/>
  <c r="AZ3268" i="9"/>
  <c r="AZ3269" i="9"/>
  <c r="AZ3270" i="9"/>
  <c r="AZ3271" i="9"/>
  <c r="AZ3272" i="9"/>
  <c r="AZ3273" i="9"/>
  <c r="AZ3274" i="9"/>
  <c r="AZ3275" i="9"/>
  <c r="AZ3276" i="9"/>
  <c r="AZ3277" i="9"/>
  <c r="AZ3278" i="9"/>
  <c r="AZ3279" i="9"/>
  <c r="AZ3280" i="9"/>
  <c r="AZ3281" i="9"/>
  <c r="AZ3282" i="9"/>
  <c r="AZ3283" i="9"/>
  <c r="AZ3284" i="9"/>
  <c r="AZ3285" i="9"/>
  <c r="AZ3286" i="9"/>
  <c r="AZ3287" i="9"/>
  <c r="AZ3288" i="9"/>
  <c r="AZ3289" i="9"/>
  <c r="AZ3290" i="9"/>
  <c r="AZ3291" i="9"/>
  <c r="AZ3292" i="9"/>
  <c r="AZ3293" i="9"/>
  <c r="AZ3294" i="9"/>
  <c r="AZ3295" i="9"/>
  <c r="AZ3296" i="9"/>
  <c r="AZ3297" i="9"/>
  <c r="AZ3298" i="9"/>
  <c r="AZ3299" i="9"/>
  <c r="AZ3300" i="9"/>
  <c r="AZ3301" i="9"/>
  <c r="AZ3302" i="9"/>
  <c r="AZ3303" i="9"/>
  <c r="AZ3304" i="9"/>
  <c r="AZ3305" i="9"/>
  <c r="AZ3306" i="9"/>
  <c r="AZ3307" i="9"/>
  <c r="AZ3308" i="9"/>
  <c r="AZ3309" i="9"/>
  <c r="AZ3310" i="9"/>
  <c r="AZ3311" i="9"/>
  <c r="AZ3312" i="9"/>
  <c r="AZ3313" i="9"/>
  <c r="AZ3314" i="9"/>
  <c r="AZ3315" i="9"/>
  <c r="AZ3316" i="9"/>
  <c r="AZ3317" i="9"/>
  <c r="AZ3318" i="9"/>
  <c r="AZ3319" i="9"/>
  <c r="AZ3320" i="9"/>
  <c r="AZ3321" i="9"/>
  <c r="AZ3322" i="9"/>
  <c r="AZ3323" i="9"/>
  <c r="AZ3324" i="9"/>
  <c r="AZ3325" i="9"/>
  <c r="AZ3326" i="9"/>
  <c r="AZ3327" i="9"/>
  <c r="AZ3328" i="9"/>
  <c r="AZ3329" i="9"/>
  <c r="AZ3330" i="9"/>
  <c r="AZ3331" i="9"/>
  <c r="AZ3332" i="9"/>
  <c r="AZ3333" i="9"/>
  <c r="AZ3334" i="9"/>
  <c r="AZ3335" i="9"/>
  <c r="AZ3336" i="9"/>
  <c r="AZ3337" i="9"/>
  <c r="AZ3338" i="9"/>
  <c r="AZ3339" i="9"/>
  <c r="AZ3340" i="9"/>
  <c r="AZ3341" i="9"/>
  <c r="AZ3342" i="9"/>
  <c r="AZ3343" i="9"/>
  <c r="AZ3344" i="9"/>
  <c r="AZ3345" i="9"/>
  <c r="AZ3346" i="9"/>
  <c r="AZ3347" i="9"/>
  <c r="AZ3348" i="9"/>
  <c r="AZ3349" i="9"/>
  <c r="AZ3350" i="9"/>
  <c r="AZ3351" i="9"/>
  <c r="AZ3352" i="9"/>
  <c r="AZ3353" i="9"/>
  <c r="AZ3354" i="9"/>
  <c r="AZ3355" i="9"/>
  <c r="AZ3356" i="9"/>
  <c r="AZ3357" i="9"/>
  <c r="AZ3358" i="9"/>
  <c r="AZ3359" i="9"/>
  <c r="AZ3360" i="9"/>
  <c r="AZ3361" i="9"/>
  <c r="AZ3362" i="9"/>
  <c r="AZ3363" i="9"/>
  <c r="AZ3364" i="9"/>
  <c r="AZ3365" i="9"/>
  <c r="AZ3366" i="9"/>
  <c r="AZ3367" i="9"/>
  <c r="AZ3368" i="9"/>
  <c r="AZ3369" i="9"/>
  <c r="AZ3370" i="9"/>
  <c r="AZ3371" i="9"/>
  <c r="AZ3372" i="9"/>
  <c r="AZ3373" i="9"/>
  <c r="AZ3374" i="9"/>
  <c r="AZ3375" i="9"/>
  <c r="AZ3376" i="9"/>
  <c r="AZ3377" i="9"/>
  <c r="AZ3378" i="9"/>
  <c r="AZ3379" i="9"/>
  <c r="AZ3380" i="9"/>
  <c r="AZ3381" i="9"/>
  <c r="AZ3382" i="9"/>
  <c r="AZ3383" i="9"/>
  <c r="AZ3384" i="9"/>
  <c r="AZ3385" i="9"/>
  <c r="AZ3386" i="9"/>
  <c r="AZ3387" i="9"/>
  <c r="AZ3388" i="9"/>
  <c r="AZ3389" i="9"/>
  <c r="AZ3390" i="9"/>
  <c r="AZ3391" i="9"/>
  <c r="AZ3392" i="9"/>
  <c r="AZ3393" i="9"/>
  <c r="AZ3394" i="9"/>
  <c r="AZ3395" i="9"/>
  <c r="AZ3396" i="9"/>
  <c r="AZ3397" i="9"/>
  <c r="AZ3398" i="9"/>
  <c r="AZ3399" i="9"/>
  <c r="AZ3400" i="9"/>
  <c r="AZ3401" i="9"/>
  <c r="AZ3402" i="9"/>
  <c r="AZ3403" i="9"/>
  <c r="AZ3404" i="9"/>
  <c r="AZ3405" i="9"/>
  <c r="AZ3406" i="9"/>
  <c r="AZ3407" i="9"/>
  <c r="AZ3408" i="9"/>
  <c r="AZ3409" i="9"/>
  <c r="AZ3410" i="9"/>
  <c r="AZ3411" i="9"/>
  <c r="AZ3412" i="9"/>
  <c r="AZ3413" i="9"/>
  <c r="AZ3414" i="9"/>
  <c r="AZ3415" i="9"/>
  <c r="AZ3416" i="9"/>
  <c r="AZ3417" i="9"/>
  <c r="AZ3418" i="9"/>
  <c r="AZ3419" i="9"/>
  <c r="AZ3420" i="9"/>
  <c r="AZ3421" i="9"/>
  <c r="AZ3422" i="9"/>
  <c r="AZ3423" i="9"/>
  <c r="AZ3424" i="9"/>
  <c r="AZ3425" i="9"/>
  <c r="AZ3426" i="9"/>
  <c r="AZ3427" i="9"/>
  <c r="AZ3428" i="9"/>
  <c r="AZ3429" i="9"/>
  <c r="AZ3430" i="9"/>
  <c r="AZ3431" i="9"/>
  <c r="AZ3432" i="9"/>
  <c r="AZ3433" i="9"/>
  <c r="AZ3434" i="9"/>
  <c r="AZ3435" i="9"/>
  <c r="AZ3436" i="9"/>
  <c r="AZ3437" i="9"/>
  <c r="AZ3438" i="9"/>
  <c r="AZ3439" i="9"/>
  <c r="AZ3440" i="9"/>
  <c r="AZ3441" i="9"/>
  <c r="AZ3442" i="9"/>
  <c r="AZ3443" i="9"/>
  <c r="AZ3444" i="9"/>
  <c r="AZ3445" i="9"/>
  <c r="AZ3446" i="9"/>
  <c r="AZ3447" i="9"/>
  <c r="AZ3448" i="9"/>
  <c r="AZ3449" i="9"/>
  <c r="AZ3450" i="9"/>
  <c r="AZ3451" i="9"/>
  <c r="AZ3452" i="9"/>
  <c r="AZ3453" i="9"/>
  <c r="AZ3454" i="9"/>
  <c r="AZ3455" i="9"/>
  <c r="AZ3456" i="9"/>
  <c r="AZ3457" i="9"/>
  <c r="AZ3458" i="9"/>
  <c r="AZ3459" i="9"/>
  <c r="AZ3460" i="9"/>
  <c r="AZ3461" i="9"/>
  <c r="AZ3462" i="9"/>
  <c r="AZ3463" i="9"/>
  <c r="AZ3464" i="9"/>
  <c r="AZ3465" i="9"/>
  <c r="AZ3466" i="9"/>
  <c r="AZ3467" i="9"/>
  <c r="AZ3468" i="9"/>
  <c r="AZ3469" i="9"/>
  <c r="AZ3470" i="9"/>
  <c r="AZ3471" i="9"/>
  <c r="AZ3472" i="9"/>
  <c r="AZ3473" i="9"/>
  <c r="AZ3474" i="9"/>
  <c r="AZ3475" i="9"/>
  <c r="AZ3476" i="9"/>
  <c r="AZ3477" i="9"/>
  <c r="AZ3478" i="9"/>
  <c r="AZ3479" i="9"/>
  <c r="AZ3480" i="9"/>
  <c r="AZ3481" i="9"/>
  <c r="AZ3482" i="9"/>
  <c r="AZ3483" i="9"/>
  <c r="AZ3484" i="9"/>
  <c r="AZ3485" i="9"/>
  <c r="AZ3486" i="9"/>
  <c r="AZ3487" i="9"/>
  <c r="AZ3488" i="9"/>
  <c r="AZ3489" i="9"/>
  <c r="AZ3490" i="9"/>
  <c r="AZ3491" i="9"/>
  <c r="AZ3492" i="9"/>
  <c r="AZ3493" i="9"/>
  <c r="AZ3494" i="9"/>
  <c r="AZ3495" i="9"/>
  <c r="AZ3496" i="9"/>
  <c r="AZ3497" i="9"/>
  <c r="AZ3498" i="9"/>
  <c r="AZ3499" i="9"/>
  <c r="AZ3500" i="9"/>
  <c r="AZ3501" i="9"/>
  <c r="AZ3502" i="9"/>
  <c r="AZ3503" i="9"/>
  <c r="AZ3504" i="9"/>
  <c r="AZ3505" i="9"/>
  <c r="AZ3506" i="9"/>
  <c r="AZ3507" i="9"/>
  <c r="AZ3508" i="9"/>
  <c r="AZ3509" i="9"/>
  <c r="AZ3510" i="9"/>
  <c r="AZ3511" i="9"/>
  <c r="AZ3512" i="9"/>
  <c r="AZ3513" i="9"/>
  <c r="AZ3514" i="9"/>
  <c r="AZ3515" i="9"/>
  <c r="AZ3516" i="9"/>
  <c r="AZ3517" i="9"/>
  <c r="AZ3518" i="9"/>
  <c r="AZ3519" i="9"/>
  <c r="AZ3520" i="9"/>
  <c r="AZ3521" i="9"/>
  <c r="AZ3522" i="9"/>
  <c r="AZ3523" i="9"/>
  <c r="AZ3524" i="9"/>
  <c r="AZ3525" i="9"/>
  <c r="AZ3526" i="9"/>
  <c r="AZ3527" i="9"/>
  <c r="AZ3528" i="9"/>
  <c r="AZ3529" i="9"/>
  <c r="AZ3530" i="9"/>
  <c r="AZ3531" i="9"/>
  <c r="AZ3532" i="9"/>
  <c r="AZ3533" i="9"/>
  <c r="AZ3534" i="9"/>
  <c r="AZ3535" i="9"/>
  <c r="AZ3536" i="9"/>
  <c r="AZ3537" i="9"/>
  <c r="AZ3538" i="9"/>
  <c r="AZ3539" i="9"/>
  <c r="AZ3540" i="9"/>
  <c r="AZ3541" i="9"/>
  <c r="AZ3542" i="9"/>
  <c r="AZ3543" i="9"/>
  <c r="AZ3544" i="9"/>
  <c r="AZ3545" i="9"/>
  <c r="AZ3546" i="9"/>
  <c r="AZ3547" i="9"/>
  <c r="AZ3548" i="9"/>
  <c r="AZ3549" i="9"/>
  <c r="AZ3550" i="9"/>
  <c r="AZ3551" i="9"/>
  <c r="AZ3552" i="9"/>
  <c r="AZ3553" i="9"/>
  <c r="AZ3554" i="9"/>
  <c r="AZ3555" i="9"/>
  <c r="AZ3556" i="9"/>
  <c r="AZ3557" i="9"/>
  <c r="AZ3558" i="9"/>
  <c r="AZ3559" i="9"/>
  <c r="AZ3560" i="9"/>
  <c r="AZ3561" i="9"/>
  <c r="AZ3562" i="9"/>
  <c r="AZ3563" i="9"/>
  <c r="AZ3564" i="9"/>
  <c r="AZ3565" i="9"/>
  <c r="AZ3566" i="9"/>
  <c r="AZ3567" i="9"/>
  <c r="AZ3568" i="9"/>
  <c r="AZ3569" i="9"/>
  <c r="AZ3570" i="9"/>
  <c r="AZ3571" i="9"/>
  <c r="AZ3572" i="9"/>
  <c r="AZ3573" i="9"/>
  <c r="AZ3574" i="9"/>
  <c r="AZ3575" i="9"/>
  <c r="AZ3576" i="9"/>
  <c r="AZ3577" i="9"/>
  <c r="AZ3578" i="9"/>
  <c r="AZ3579" i="9"/>
  <c r="AZ3580" i="9"/>
  <c r="AZ3581" i="9"/>
  <c r="AZ3582" i="9"/>
  <c r="AZ3583" i="9"/>
  <c r="AZ3584" i="9"/>
  <c r="AZ3585" i="9"/>
  <c r="AZ3586" i="9"/>
  <c r="AZ3587" i="9"/>
  <c r="AZ3588" i="9"/>
  <c r="AZ3589" i="9"/>
  <c r="AZ3590" i="9"/>
  <c r="AZ3591" i="9"/>
  <c r="AZ3592" i="9"/>
  <c r="AZ3593" i="9"/>
  <c r="AZ3594" i="9"/>
  <c r="AZ3595" i="9"/>
  <c r="AZ3596" i="9"/>
  <c r="AZ3597" i="9"/>
  <c r="AZ3598" i="9"/>
  <c r="AZ3599" i="9"/>
  <c r="AZ3600" i="9"/>
  <c r="AZ3601" i="9"/>
  <c r="AZ3602" i="9"/>
  <c r="AZ3603" i="9"/>
  <c r="AZ3604" i="9"/>
  <c r="AZ3605" i="9"/>
  <c r="AZ3606" i="9"/>
  <c r="AZ3607" i="9"/>
  <c r="AZ3608" i="9"/>
  <c r="AZ3609" i="9"/>
  <c r="AZ3610" i="9"/>
  <c r="AZ3611" i="9"/>
  <c r="AZ3612" i="9"/>
  <c r="AZ3613" i="9"/>
  <c r="AZ3614" i="9"/>
  <c r="AZ3615" i="9"/>
  <c r="AZ3616" i="9"/>
  <c r="AZ3617" i="9"/>
  <c r="AZ3618" i="9"/>
  <c r="AZ3619" i="9"/>
  <c r="AZ3620" i="9"/>
  <c r="AZ3621" i="9"/>
  <c r="AZ3622" i="9"/>
  <c r="AZ3623" i="9"/>
  <c r="AZ3624" i="9"/>
  <c r="AZ3625" i="9"/>
  <c r="AZ3626" i="9"/>
  <c r="AZ3627" i="9"/>
  <c r="AZ3628" i="9"/>
  <c r="AZ3629" i="9"/>
  <c r="AZ3630" i="9"/>
  <c r="AZ3631" i="9"/>
  <c r="AZ3632" i="9"/>
  <c r="AZ3633" i="9"/>
  <c r="AZ3634" i="9"/>
  <c r="AZ3635" i="9"/>
  <c r="AZ3636" i="9"/>
  <c r="AZ3637" i="9"/>
  <c r="AZ3638" i="9"/>
  <c r="AZ3639" i="9"/>
  <c r="AZ3640" i="9"/>
  <c r="AZ3641" i="9"/>
  <c r="AZ3642" i="9"/>
  <c r="AZ3643" i="9"/>
  <c r="AZ3644" i="9"/>
  <c r="AZ3645" i="9"/>
  <c r="AZ3646" i="9"/>
  <c r="AZ3647" i="9"/>
  <c r="AZ3648" i="9"/>
  <c r="AZ3649" i="9"/>
  <c r="AZ3650" i="9"/>
  <c r="AZ3651" i="9"/>
  <c r="AZ3652" i="9"/>
  <c r="AZ3653" i="9"/>
  <c r="AZ3654" i="9"/>
  <c r="AZ3655" i="9"/>
  <c r="AZ3656" i="9"/>
  <c r="AZ3657" i="9"/>
  <c r="AZ3658" i="9"/>
  <c r="AZ3659" i="9"/>
  <c r="AZ3660" i="9"/>
  <c r="AZ3661" i="9"/>
  <c r="AZ3662" i="9"/>
  <c r="AZ3663" i="9"/>
  <c r="AZ3664" i="9"/>
  <c r="AZ3665" i="9"/>
  <c r="AZ3666" i="9"/>
  <c r="AZ3667" i="9"/>
  <c r="AZ3668" i="9"/>
  <c r="AZ3669" i="9"/>
  <c r="AZ3670" i="9"/>
  <c r="AZ3671" i="9"/>
  <c r="AZ3672" i="9"/>
  <c r="AZ3673" i="9"/>
  <c r="AZ3674" i="9"/>
  <c r="AZ3675" i="9"/>
  <c r="AZ3676" i="9"/>
  <c r="AZ3677" i="9"/>
  <c r="AZ3678" i="9"/>
  <c r="AZ3679" i="9"/>
  <c r="AZ3680" i="9"/>
  <c r="AZ3681" i="9"/>
  <c r="AZ3682" i="9"/>
  <c r="AZ3683" i="9"/>
  <c r="AZ3684" i="9"/>
  <c r="AZ3685" i="9"/>
  <c r="AZ3686" i="9"/>
  <c r="AZ3687" i="9"/>
  <c r="AZ3688" i="9"/>
  <c r="AZ3689" i="9"/>
  <c r="AZ3690" i="9"/>
  <c r="AZ3691" i="9"/>
  <c r="AZ3692" i="9"/>
  <c r="AZ3693" i="9"/>
  <c r="AZ3694" i="9"/>
  <c r="AZ3695" i="9"/>
  <c r="AZ3696" i="9"/>
  <c r="AZ3697" i="9"/>
  <c r="AZ3698" i="9"/>
  <c r="AZ3699" i="9"/>
  <c r="AZ3700" i="9"/>
  <c r="AZ3701" i="9"/>
  <c r="AZ3702" i="9"/>
  <c r="AZ3703" i="9"/>
  <c r="AZ3704" i="9"/>
  <c r="AZ3705" i="9"/>
  <c r="AZ3706" i="9"/>
  <c r="AZ3707" i="9"/>
  <c r="AZ3708" i="9"/>
  <c r="AZ3709" i="9"/>
  <c r="AZ3710" i="9"/>
  <c r="AZ3711" i="9"/>
  <c r="AZ3712" i="9"/>
  <c r="AZ3713" i="9"/>
  <c r="AZ3714" i="9"/>
  <c r="AZ3715" i="9"/>
  <c r="AZ3716" i="9"/>
  <c r="AZ3717" i="9"/>
  <c r="AZ3718" i="9"/>
  <c r="AZ3719" i="9"/>
  <c r="AZ3720" i="9"/>
  <c r="AZ3721" i="9"/>
  <c r="AZ3722" i="9"/>
  <c r="AZ3723" i="9"/>
  <c r="AZ3724" i="9"/>
  <c r="AZ3725" i="9"/>
  <c r="AZ3726" i="9"/>
  <c r="AZ3727" i="9"/>
  <c r="AZ3728" i="9"/>
  <c r="AZ3729" i="9"/>
  <c r="AZ3730" i="9"/>
  <c r="AZ3731" i="9"/>
  <c r="AZ3732" i="9"/>
  <c r="AZ3733" i="9"/>
  <c r="AZ3734" i="9"/>
  <c r="AZ3735" i="9"/>
  <c r="AZ3736" i="9"/>
  <c r="AZ3737" i="9"/>
  <c r="AZ3738" i="9"/>
  <c r="AZ3739" i="9"/>
  <c r="AZ3740" i="9"/>
  <c r="AZ3741" i="9"/>
  <c r="AZ3742" i="9"/>
  <c r="AZ3743" i="9"/>
  <c r="AZ3744" i="9"/>
  <c r="AZ3745" i="9"/>
  <c r="AZ3746" i="9"/>
  <c r="AZ3747" i="9"/>
  <c r="AZ3748" i="9"/>
  <c r="AZ3749" i="9"/>
  <c r="AZ3750" i="9"/>
  <c r="AZ3751" i="9"/>
  <c r="AZ3752" i="9"/>
  <c r="AZ3753" i="9"/>
  <c r="AZ3754" i="9"/>
  <c r="AZ3755" i="9"/>
  <c r="AZ3756" i="9"/>
  <c r="AZ3757" i="9"/>
  <c r="AZ3758" i="9"/>
  <c r="AZ3759" i="9"/>
  <c r="AZ3760" i="9"/>
  <c r="AZ3761" i="9"/>
  <c r="AZ3762" i="9"/>
  <c r="AZ3763" i="9"/>
  <c r="AZ3764" i="9"/>
  <c r="AZ3765" i="9"/>
  <c r="AZ3766" i="9"/>
  <c r="AZ3767" i="9"/>
  <c r="AZ3768" i="9"/>
  <c r="AZ3769" i="9"/>
  <c r="AZ3770" i="9"/>
  <c r="AZ3771" i="9"/>
  <c r="AZ3772" i="9"/>
  <c r="AZ3773" i="9"/>
  <c r="AZ3774" i="9"/>
  <c r="AZ3775" i="9"/>
  <c r="AZ3776" i="9"/>
  <c r="AZ3777" i="9"/>
  <c r="AZ3778" i="9"/>
  <c r="AZ3779" i="9"/>
  <c r="AZ3780" i="9"/>
  <c r="AZ3781" i="9"/>
  <c r="AZ3782" i="9"/>
  <c r="AZ3783" i="9"/>
  <c r="AZ3784" i="9"/>
  <c r="AZ3785" i="9"/>
  <c r="AZ3786" i="9"/>
  <c r="AZ3787" i="9"/>
  <c r="AZ3788" i="9"/>
  <c r="AZ3789" i="9"/>
  <c r="AZ3790" i="9"/>
  <c r="AZ3791" i="9"/>
  <c r="AZ3792" i="9"/>
  <c r="AZ3793" i="9"/>
  <c r="AZ3794" i="9"/>
  <c r="AZ3795" i="9"/>
  <c r="AZ3796" i="9"/>
  <c r="AZ3797" i="9"/>
  <c r="AZ3798" i="9"/>
  <c r="AZ3799" i="9"/>
  <c r="AZ3800" i="9"/>
  <c r="AZ3801" i="9"/>
  <c r="AZ3802" i="9"/>
  <c r="AZ3803" i="9"/>
  <c r="AZ3804" i="9"/>
  <c r="AZ3805" i="9"/>
  <c r="AZ3806" i="9"/>
  <c r="AZ3807" i="9"/>
  <c r="AZ3808" i="9"/>
  <c r="AZ3809" i="9"/>
  <c r="AZ3810" i="9"/>
  <c r="AZ3811" i="9"/>
  <c r="AZ3812" i="9"/>
  <c r="AZ3813" i="9"/>
  <c r="AZ3814" i="9"/>
  <c r="AZ3815" i="9"/>
  <c r="AZ3816" i="9"/>
  <c r="AZ3817" i="9"/>
  <c r="AZ3818" i="9"/>
  <c r="AZ3819" i="9"/>
  <c r="AZ3820" i="9"/>
  <c r="AZ3821" i="9"/>
  <c r="AZ3822" i="9"/>
  <c r="AZ3823" i="9"/>
  <c r="AZ3824" i="9"/>
  <c r="AZ3825" i="9"/>
  <c r="AZ3826" i="9"/>
  <c r="AZ3827" i="9"/>
  <c r="AZ3828" i="9"/>
  <c r="AZ3829" i="9"/>
  <c r="AZ3830" i="9"/>
  <c r="AZ3831" i="9"/>
  <c r="AZ3832" i="9"/>
  <c r="AZ3833" i="9"/>
  <c r="AZ3834" i="9"/>
  <c r="AZ3835" i="9"/>
  <c r="AZ3836" i="9"/>
  <c r="AZ3837" i="9"/>
  <c r="AZ3838" i="9"/>
  <c r="AZ3839" i="9"/>
  <c r="AZ3840" i="9"/>
  <c r="AZ3841" i="9"/>
  <c r="AZ3842" i="9"/>
  <c r="AZ3843" i="9"/>
  <c r="AZ3844" i="9"/>
  <c r="AZ3845" i="9"/>
  <c r="AZ3846" i="9"/>
  <c r="AZ3847" i="9"/>
  <c r="AZ3848" i="9"/>
  <c r="AZ3849" i="9"/>
  <c r="AZ3850" i="9"/>
  <c r="AZ3851" i="9"/>
  <c r="AZ3852" i="9"/>
  <c r="AZ3853" i="9"/>
  <c r="AZ3854" i="9"/>
  <c r="AZ3855" i="9"/>
  <c r="AZ3856" i="9"/>
  <c r="AZ3857" i="9"/>
  <c r="AZ3858" i="9"/>
  <c r="AZ3859" i="9"/>
  <c r="AZ3860" i="9"/>
  <c r="AZ3861" i="9"/>
  <c r="AZ3862" i="9"/>
  <c r="AZ3863" i="9"/>
  <c r="AZ3864" i="9"/>
  <c r="AZ3865" i="9"/>
  <c r="AZ3866" i="9"/>
  <c r="AZ3867" i="9"/>
  <c r="AZ3868" i="9"/>
  <c r="AZ3869" i="9"/>
  <c r="AZ3870" i="9"/>
  <c r="AZ3871" i="9"/>
  <c r="AZ3872" i="9"/>
  <c r="AZ3873" i="9"/>
  <c r="AZ3874" i="9"/>
  <c r="AZ3875" i="9"/>
  <c r="AZ3876" i="9"/>
  <c r="AZ3877" i="9"/>
  <c r="AZ3878" i="9"/>
  <c r="AZ3879" i="9"/>
  <c r="AZ3880" i="9"/>
  <c r="AZ3881" i="9"/>
  <c r="AZ3882" i="9"/>
  <c r="AZ3883" i="9"/>
  <c r="AZ3884" i="9"/>
  <c r="AZ3885" i="9"/>
  <c r="AZ3886" i="9"/>
  <c r="AZ3887" i="9"/>
  <c r="AZ3888" i="9"/>
  <c r="AZ3889" i="9"/>
  <c r="AZ3890" i="9"/>
  <c r="AZ3891" i="9"/>
  <c r="AZ3892" i="9"/>
  <c r="AZ3893" i="9"/>
  <c r="AZ3894" i="9"/>
  <c r="AZ3895" i="9"/>
  <c r="AZ3896" i="9"/>
  <c r="AZ3897" i="9"/>
  <c r="AZ3898" i="9"/>
  <c r="AZ3899" i="9"/>
  <c r="AZ3900" i="9"/>
  <c r="AZ3901" i="9"/>
  <c r="AZ3902" i="9"/>
  <c r="AZ3903" i="9"/>
  <c r="AZ3904" i="9"/>
  <c r="AZ3905" i="9"/>
  <c r="AZ3906" i="9"/>
  <c r="AZ3907" i="9"/>
  <c r="AZ3908" i="9"/>
  <c r="AZ3909" i="9"/>
  <c r="AZ3910" i="9"/>
  <c r="AZ3911" i="9"/>
  <c r="AZ3912" i="9"/>
  <c r="AZ3913" i="9"/>
  <c r="AZ3914" i="9"/>
  <c r="AZ3915" i="9"/>
  <c r="AZ3916" i="9"/>
  <c r="AZ3917" i="9"/>
  <c r="AZ3918" i="9"/>
  <c r="AZ3919" i="9"/>
  <c r="AZ3920" i="9"/>
  <c r="AZ3921" i="9"/>
  <c r="AZ3922" i="9"/>
  <c r="AZ3923" i="9"/>
  <c r="AZ3924" i="9"/>
  <c r="AZ3925" i="9"/>
  <c r="AZ3926" i="9"/>
  <c r="AZ3927" i="9"/>
  <c r="AZ3928" i="9"/>
  <c r="AZ3929" i="9"/>
  <c r="AZ3930" i="9"/>
  <c r="AZ3931" i="9"/>
  <c r="AZ3932" i="9"/>
  <c r="AZ3933" i="9"/>
  <c r="AZ3934" i="9"/>
  <c r="AZ3935" i="9"/>
  <c r="AZ3936" i="9"/>
  <c r="AZ3937" i="9"/>
  <c r="AZ3938" i="9"/>
  <c r="AZ3939" i="9"/>
  <c r="AZ3940" i="9"/>
  <c r="AZ3941" i="9"/>
  <c r="AZ3942" i="9"/>
  <c r="AZ3943" i="9"/>
  <c r="AZ4" i="9"/>
  <c r="BE4" i="9"/>
  <c r="BF4" i="9"/>
  <c r="BD4" i="9"/>
  <c r="J15" i="18"/>
  <c r="BH3393" i="9" l="1"/>
  <c r="BG3393" i="9"/>
  <c r="BM3393" i="9" s="1"/>
  <c r="BG3380" i="9"/>
  <c r="BH3380" i="9"/>
  <c r="BN3380" i="9" s="1"/>
  <c r="BG3316" i="9"/>
  <c r="BH3316" i="9"/>
  <c r="BN3316" i="9" s="1"/>
  <c r="BG3292" i="9"/>
  <c r="BH3292" i="9"/>
  <c r="BN3292" i="9" s="1"/>
  <c r="BG3050" i="9"/>
  <c r="BH3050" i="9"/>
  <c r="BN3050" i="9" s="1"/>
  <c r="BG2879" i="9"/>
  <c r="BM2879" i="9" s="1"/>
  <c r="BH2879" i="9"/>
  <c r="BN2879" i="9" s="1"/>
  <c r="BG2520" i="9"/>
  <c r="BH2520" i="9"/>
  <c r="BN2520" i="9" s="1"/>
  <c r="BC2473" i="9"/>
  <c r="BK2473" i="9"/>
  <c r="BG2413" i="9"/>
  <c r="BM2413" i="9" s="1"/>
  <c r="BH2413" i="9"/>
  <c r="BN2413" i="9" s="1"/>
  <c r="BH2402" i="9"/>
  <c r="BG2402" i="9"/>
  <c r="BM2402" i="9" s="1"/>
  <c r="BG2391" i="9"/>
  <c r="BM2391" i="9" s="1"/>
  <c r="BH2391" i="9"/>
  <c r="BN2391" i="9" s="1"/>
  <c r="BG2056" i="9"/>
  <c r="BH2056" i="9"/>
  <c r="BN2056" i="9" s="1"/>
  <c r="BG2028" i="9"/>
  <c r="BM2028" i="9" s="1"/>
  <c r="BH2028" i="9"/>
  <c r="BN2028" i="9" s="1"/>
  <c r="BG373" i="9"/>
  <c r="BM373" i="9" s="1"/>
  <c r="BH373" i="9"/>
  <c r="BN373" i="9" s="1"/>
  <c r="BH3926" i="9"/>
  <c r="BN3926" i="9" s="1"/>
  <c r="BG3920" i="9"/>
  <c r="BM3920" i="9" s="1"/>
  <c r="BN3901" i="9"/>
  <c r="BH3878" i="9"/>
  <c r="BN3878" i="9" s="1"/>
  <c r="BG3872" i="9"/>
  <c r="BM3872" i="9" s="1"/>
  <c r="BN3853" i="9"/>
  <c r="BH3830" i="9"/>
  <c r="BN3830" i="9" s="1"/>
  <c r="BG3828" i="9"/>
  <c r="BM3828" i="9" s="1"/>
  <c r="BN3817" i="9"/>
  <c r="BH3794" i="9"/>
  <c r="BN3794" i="9" s="1"/>
  <c r="BG3788" i="9"/>
  <c r="BM3788" i="9" s="1"/>
  <c r="BN3781" i="9"/>
  <c r="BH3742" i="9"/>
  <c r="BN3742" i="9" s="1"/>
  <c r="BG3737" i="9"/>
  <c r="BM3737" i="9" s="1"/>
  <c r="BH3691" i="9"/>
  <c r="BN3691" i="9" s="1"/>
  <c r="BH3678" i="9"/>
  <c r="BN3678" i="9" s="1"/>
  <c r="BG3673" i="9"/>
  <c r="BM3673" i="9" s="1"/>
  <c r="BH3602" i="9"/>
  <c r="BN3602" i="9" s="1"/>
  <c r="BN3597" i="9"/>
  <c r="BH3582" i="9"/>
  <c r="BN3582" i="9" s="1"/>
  <c r="BG3577" i="9"/>
  <c r="BM3577" i="9" s="1"/>
  <c r="BG3497" i="9"/>
  <c r="BM3497" i="9" s="1"/>
  <c r="BH3453" i="9"/>
  <c r="BN3453" i="9" s="1"/>
  <c r="BN3441" i="9"/>
  <c r="BH3426" i="9"/>
  <c r="BN3426" i="9" s="1"/>
  <c r="BN3414" i="9"/>
  <c r="BG3409" i="9"/>
  <c r="BH3397" i="9"/>
  <c r="BG3397" i="9"/>
  <c r="BM3397" i="9" s="1"/>
  <c r="BN3375" i="9"/>
  <c r="BH3367" i="9"/>
  <c r="BN3367" i="9" s="1"/>
  <c r="BG3367" i="9"/>
  <c r="BM3367" i="9" s="1"/>
  <c r="BM3361" i="9"/>
  <c r="BH3353" i="9"/>
  <c r="BN3353" i="9" s="1"/>
  <c r="BG3333" i="9"/>
  <c r="BH3333" i="9"/>
  <c r="BN3333" i="9" s="1"/>
  <c r="BG3289" i="9"/>
  <c r="BM3289" i="9" s="1"/>
  <c r="BH3289" i="9"/>
  <c r="BN3289" i="9" s="1"/>
  <c r="BG3198" i="9"/>
  <c r="BM3198" i="9" s="1"/>
  <c r="BM2987" i="9"/>
  <c r="BG2893" i="9"/>
  <c r="BH2893" i="9"/>
  <c r="BN2893" i="9" s="1"/>
  <c r="BN3930" i="9"/>
  <c r="BG3924" i="9"/>
  <c r="BM3924" i="9" s="1"/>
  <c r="BN3905" i="9"/>
  <c r="BN3882" i="9"/>
  <c r="BG3876" i="9"/>
  <c r="BM3876" i="9" s="1"/>
  <c r="BN3857" i="9"/>
  <c r="BN3834" i="9"/>
  <c r="BN3798" i="9"/>
  <c r="BG3792" i="9"/>
  <c r="BM3792" i="9" s="1"/>
  <c r="BN3762" i="9"/>
  <c r="BN3757" i="9"/>
  <c r="BH3627" i="9"/>
  <c r="BN3627" i="9" s="1"/>
  <c r="BH3622" i="9"/>
  <c r="BN3622" i="9" s="1"/>
  <c r="BH3572" i="9"/>
  <c r="BN3572" i="9" s="1"/>
  <c r="BN3547" i="9"/>
  <c r="BN3542" i="9"/>
  <c r="BN3522" i="9"/>
  <c r="BN3517" i="9"/>
  <c r="BN3492" i="9"/>
  <c r="BN3469" i="9"/>
  <c r="BM3441" i="9"/>
  <c r="BG3421" i="9"/>
  <c r="BM3421" i="9" s="1"/>
  <c r="BH3406" i="9"/>
  <c r="BN3406" i="9" s="1"/>
  <c r="BN3394" i="9"/>
  <c r="BN3390" i="9"/>
  <c r="BG3366" i="9"/>
  <c r="BM3366" i="9" s="1"/>
  <c r="BH3358" i="9"/>
  <c r="BN3358" i="9" s="1"/>
  <c r="BG3345" i="9"/>
  <c r="BH3303" i="9"/>
  <c r="BG3303" i="9"/>
  <c r="BG3276" i="9"/>
  <c r="BM3276" i="9" s="1"/>
  <c r="BH3276" i="9"/>
  <c r="BN3276" i="9" s="1"/>
  <c r="BG3094" i="9"/>
  <c r="BH3094" i="9"/>
  <c r="BN3094" i="9" s="1"/>
  <c r="BG3006" i="9"/>
  <c r="BH3006" i="9"/>
  <c r="BN3006" i="9" s="1"/>
  <c r="BG2992" i="9"/>
  <c r="BH2992" i="9"/>
  <c r="BN2992" i="9" s="1"/>
  <c r="BG2838" i="9"/>
  <c r="BH2838" i="9"/>
  <c r="BN2838" i="9" s="1"/>
  <c r="BG2664" i="9"/>
  <c r="BH2664" i="9"/>
  <c r="BN2664" i="9" s="1"/>
  <c r="BC3937" i="9"/>
  <c r="BM3930" i="9"/>
  <c r="BC3922" i="9"/>
  <c r="BM3905" i="9"/>
  <c r="BC3897" i="9"/>
  <c r="BM3882" i="9"/>
  <c r="BC3874" i="9"/>
  <c r="BM3857" i="9"/>
  <c r="BC3849" i="9"/>
  <c r="BM3834" i="9"/>
  <c r="BM3821" i="9"/>
  <c r="BC3813" i="9"/>
  <c r="BM3798" i="9"/>
  <c r="BC3790" i="9"/>
  <c r="BM3762" i="9"/>
  <c r="BM3757" i="9"/>
  <c r="BN3734" i="9"/>
  <c r="BN3716" i="9"/>
  <c r="BN3670" i="9"/>
  <c r="BN3652" i="9"/>
  <c r="BN3614" i="9"/>
  <c r="BM3609" i="9"/>
  <c r="BG3450" i="9"/>
  <c r="BM3450" i="9" s="1"/>
  <c r="BK3448" i="9"/>
  <c r="BM3394" i="9"/>
  <c r="BK3379" i="9"/>
  <c r="BN3343" i="9"/>
  <c r="BH3335" i="9"/>
  <c r="BN3335" i="9" s="1"/>
  <c r="BG3335" i="9"/>
  <c r="BG3321" i="9"/>
  <c r="BM3321" i="9" s="1"/>
  <c r="BH3321" i="9"/>
  <c r="BN3321" i="9" s="1"/>
  <c r="BM3222" i="9"/>
  <c r="BM3149" i="9"/>
  <c r="BM3941" i="9"/>
  <c r="BM3934" i="9"/>
  <c r="BC3926" i="9"/>
  <c r="BM3909" i="9"/>
  <c r="BC3901" i="9"/>
  <c r="BM3886" i="9"/>
  <c r="BC3878" i="9"/>
  <c r="BM3861" i="9"/>
  <c r="BK3853" i="9"/>
  <c r="BM3838" i="9"/>
  <c r="BC3830" i="9"/>
  <c r="BC3817" i="9"/>
  <c r="BM3802" i="9"/>
  <c r="BC3794" i="9"/>
  <c r="BM3721" i="9"/>
  <c r="BM3698" i="9"/>
  <c r="BM3693" i="9"/>
  <c r="BM3657" i="9"/>
  <c r="BM3529" i="9"/>
  <c r="BM3474" i="9"/>
  <c r="BG3348" i="9"/>
  <c r="BH3348" i="9"/>
  <c r="BN3348" i="9" s="1"/>
  <c r="BG3308" i="9"/>
  <c r="BM3308" i="9" s="1"/>
  <c r="BH3308" i="9"/>
  <c r="BN3308" i="9" s="1"/>
  <c r="BG3297" i="9"/>
  <c r="BM3297" i="9" s="1"/>
  <c r="BH3297" i="9"/>
  <c r="BN3297" i="9" s="1"/>
  <c r="BG3294" i="9"/>
  <c r="BH3294" i="9"/>
  <c r="BN3294" i="9" s="1"/>
  <c r="BG3260" i="9"/>
  <c r="BH3260" i="9"/>
  <c r="BN3260" i="9" s="1"/>
  <c r="BG3240" i="9"/>
  <c r="BH3240" i="9"/>
  <c r="BN3240" i="9" s="1"/>
  <c r="BG3227" i="9"/>
  <c r="BH3227" i="9"/>
  <c r="BN3227" i="9" s="1"/>
  <c r="BG3201" i="9"/>
  <c r="BM3201" i="9" s="1"/>
  <c r="BH3201" i="9"/>
  <c r="BN3201" i="9" s="1"/>
  <c r="BH2959" i="9"/>
  <c r="BG2959" i="9"/>
  <c r="BM2959" i="9" s="1"/>
  <c r="BH3401" i="9"/>
  <c r="BG3401" i="9"/>
  <c r="BG3245" i="9"/>
  <c r="BM3245" i="9" s="1"/>
  <c r="BH3245" i="9"/>
  <c r="BN3245" i="9" s="1"/>
  <c r="BG2964" i="9"/>
  <c r="BH2964" i="9"/>
  <c r="BN2964" i="9" s="1"/>
  <c r="BG2852" i="9"/>
  <c r="BH2852" i="9"/>
  <c r="BN2852" i="9" s="1"/>
  <c r="BH2677" i="9"/>
  <c r="BN2677" i="9" s="1"/>
  <c r="BG2677" i="9"/>
  <c r="BM2677" i="9" s="1"/>
  <c r="BH2672" i="9"/>
  <c r="BG2672" i="9"/>
  <c r="BM2672" i="9" s="1"/>
  <c r="BH3938" i="9"/>
  <c r="BN3938" i="9" s="1"/>
  <c r="BH3921" i="9"/>
  <c r="BN3921" i="9" s="1"/>
  <c r="BH3898" i="9"/>
  <c r="BN3898" i="9" s="1"/>
  <c r="BG3892" i="9"/>
  <c r="BM3892" i="9" s="1"/>
  <c r="BH3873" i="9"/>
  <c r="BN3873" i="9" s="1"/>
  <c r="BH3850" i="9"/>
  <c r="BN3850" i="9" s="1"/>
  <c r="BG3844" i="9"/>
  <c r="BM3844" i="9" s="1"/>
  <c r="BH3814" i="9"/>
  <c r="BN3814" i="9" s="1"/>
  <c r="BH3789" i="9"/>
  <c r="BN3789" i="9" s="1"/>
  <c r="BN3785" i="9"/>
  <c r="BM3776" i="9"/>
  <c r="BH3746" i="9"/>
  <c r="BN3746" i="9" s="1"/>
  <c r="BN3741" i="9"/>
  <c r="BN3718" i="9"/>
  <c r="BN3700" i="9"/>
  <c r="BN3682" i="9"/>
  <c r="BN3677" i="9"/>
  <c r="BN3654" i="9"/>
  <c r="BN3611" i="9"/>
  <c r="BN3606" i="9"/>
  <c r="BN3586" i="9"/>
  <c r="BN3581" i="9"/>
  <c r="BN3566" i="9"/>
  <c r="BM3561" i="9"/>
  <c r="BN3501" i="9"/>
  <c r="BN3476" i="9"/>
  <c r="BM3461" i="9"/>
  <c r="BM3406" i="9"/>
  <c r="BK3403" i="9"/>
  <c r="BN3366" i="9"/>
  <c r="BK3320" i="9"/>
  <c r="BN3270" i="9"/>
  <c r="BG3265" i="9"/>
  <c r="BM3265" i="9" s="1"/>
  <c r="BH3265" i="9"/>
  <c r="BN3265" i="9" s="1"/>
  <c r="BK3229" i="9"/>
  <c r="BG3131" i="9"/>
  <c r="BH3131" i="9"/>
  <c r="BN3131" i="9" s="1"/>
  <c r="BG2997" i="9"/>
  <c r="BH2997" i="9"/>
  <c r="BN2997" i="9" s="1"/>
  <c r="BM2983" i="9"/>
  <c r="BG2783" i="9"/>
  <c r="BH2783" i="9"/>
  <c r="BN2783" i="9" s="1"/>
  <c r="BG2728" i="9"/>
  <c r="BH2728" i="9"/>
  <c r="BN2728" i="9" s="1"/>
  <c r="BH3925" i="9"/>
  <c r="BN3925" i="9" s="1"/>
  <c r="BC3913" i="9"/>
  <c r="BH3902" i="9"/>
  <c r="BN3902" i="9" s="1"/>
  <c r="BG3896" i="9"/>
  <c r="BM3896" i="9" s="1"/>
  <c r="BC3890" i="9"/>
  <c r="BH3877" i="9"/>
  <c r="BN3877" i="9" s="1"/>
  <c r="BC3865" i="9"/>
  <c r="BH3854" i="9"/>
  <c r="BN3854" i="9" s="1"/>
  <c r="BG3848" i="9"/>
  <c r="BM3848" i="9" s="1"/>
  <c r="BC3842" i="9"/>
  <c r="BG3829" i="9"/>
  <c r="BM3829" i="9" s="1"/>
  <c r="BK3825" i="9"/>
  <c r="BH3818" i="9"/>
  <c r="BN3818" i="9" s="1"/>
  <c r="BG3812" i="9"/>
  <c r="BM3812" i="9" s="1"/>
  <c r="BC3806" i="9"/>
  <c r="BH3793" i="9"/>
  <c r="BN3793" i="9" s="1"/>
  <c r="BH3778" i="9"/>
  <c r="BN3778" i="9" s="1"/>
  <c r="BH3771" i="9"/>
  <c r="BN3771" i="9" s="1"/>
  <c r="BH3766" i="9"/>
  <c r="BN3766" i="9" s="1"/>
  <c r="BH3723" i="9"/>
  <c r="BN3723" i="9" s="1"/>
  <c r="BH3710" i="9"/>
  <c r="BN3710" i="9" s="1"/>
  <c r="BG3705" i="9"/>
  <c r="BM3705" i="9" s="1"/>
  <c r="BN3659" i="9"/>
  <c r="BN3646" i="9"/>
  <c r="BM3641" i="9"/>
  <c r="BN3636" i="9"/>
  <c r="BM3586" i="9"/>
  <c r="BM3581" i="9"/>
  <c r="BN3556" i="9"/>
  <c r="BN3531" i="9"/>
  <c r="BH3526" i="9"/>
  <c r="BN3526" i="9" s="1"/>
  <c r="BH3506" i="9"/>
  <c r="BN3506" i="9" s="1"/>
  <c r="BM3501" i="9"/>
  <c r="BH3454" i="9"/>
  <c r="BN3454" i="9" s="1"/>
  <c r="BN3450" i="9"/>
  <c r="BN3388" i="9"/>
  <c r="BM3383" i="9"/>
  <c r="BG3350" i="9"/>
  <c r="BH3350" i="9"/>
  <c r="BN3350" i="9" s="1"/>
  <c r="BK3347" i="9"/>
  <c r="BG3326" i="9"/>
  <c r="BH3326" i="9"/>
  <c r="BN3326" i="9" s="1"/>
  <c r="BG3323" i="9"/>
  <c r="BM3323" i="9" s="1"/>
  <c r="BH3323" i="9"/>
  <c r="BN3323" i="9" s="1"/>
  <c r="BG3057" i="9"/>
  <c r="BM3057" i="9" s="1"/>
  <c r="BH3057" i="9"/>
  <c r="BN3057" i="9" s="1"/>
  <c r="BG2797" i="9"/>
  <c r="BH2797" i="9"/>
  <c r="BN2797" i="9" s="1"/>
  <c r="BG2742" i="9"/>
  <c r="BM2742" i="9" s="1"/>
  <c r="BH2742" i="9"/>
  <c r="BN2742" i="9" s="1"/>
  <c r="BN3929" i="9"/>
  <c r="BK3917" i="9"/>
  <c r="BN3906" i="9"/>
  <c r="BG3900" i="9"/>
  <c r="BM3900" i="9" s="1"/>
  <c r="BN3881" i="9"/>
  <c r="BN3858" i="9"/>
  <c r="BG3852" i="9"/>
  <c r="BM3852" i="9" s="1"/>
  <c r="BN3833" i="9"/>
  <c r="BG3816" i="9"/>
  <c r="BM3816" i="9" s="1"/>
  <c r="BN3797" i="9"/>
  <c r="BG3780" i="9"/>
  <c r="BM3780" i="9" s="1"/>
  <c r="BN3618" i="9"/>
  <c r="BN3613" i="9"/>
  <c r="BH3598" i="9"/>
  <c r="BN3598" i="9" s="1"/>
  <c r="BG3593" i="9"/>
  <c r="BM3593" i="9" s="1"/>
  <c r="BH3483" i="9"/>
  <c r="BN3483" i="9" s="1"/>
  <c r="BN3478" i="9"/>
  <c r="BH3449" i="9"/>
  <c r="BN3449" i="9" s="1"/>
  <c r="BH3442" i="9"/>
  <c r="BN3442" i="9" s="1"/>
  <c r="BH3433" i="9"/>
  <c r="BG3433" i="9"/>
  <c r="BM3433" i="9" s="1"/>
  <c r="BH3410" i="9"/>
  <c r="BN3410" i="9" s="1"/>
  <c r="BG3370" i="9"/>
  <c r="BM3370" i="9" s="1"/>
  <c r="BG3368" i="9"/>
  <c r="BH3368" i="9"/>
  <c r="BN3368" i="9" s="1"/>
  <c r="BG3339" i="9"/>
  <c r="BH3339" i="9"/>
  <c r="BN3339" i="9" s="1"/>
  <c r="BG3299" i="9"/>
  <c r="BH3299" i="9"/>
  <c r="BN3299" i="9" s="1"/>
  <c r="BG3272" i="9"/>
  <c r="BH3272" i="9"/>
  <c r="BN3272" i="9" s="1"/>
  <c r="BN3218" i="9"/>
  <c r="BM3215" i="9"/>
  <c r="BK3189" i="9"/>
  <c r="BG3156" i="9"/>
  <c r="BH3156" i="9"/>
  <c r="BN3156" i="9" s="1"/>
  <c r="BK3133" i="9"/>
  <c r="BN3942" i="9"/>
  <c r="BN3933" i="9"/>
  <c r="BM3929" i="9"/>
  <c r="BN3910" i="9"/>
  <c r="BM3906" i="9"/>
  <c r="BN3885" i="9"/>
  <c r="BM3881" i="9"/>
  <c r="BN3862" i="9"/>
  <c r="BN3837" i="9"/>
  <c r="BM3833" i="9"/>
  <c r="BN3822" i="9"/>
  <c r="BN3801" i="9"/>
  <c r="BM3797" i="9"/>
  <c r="BM3773" i="9"/>
  <c r="BN3758" i="9"/>
  <c r="BM3753" i="9"/>
  <c r="BN3748" i="9"/>
  <c r="BN3730" i="9"/>
  <c r="BN3725" i="9"/>
  <c r="BN3702" i="9"/>
  <c r="BN3684" i="9"/>
  <c r="BN3666" i="9"/>
  <c r="BN3661" i="9"/>
  <c r="BM3618" i="9"/>
  <c r="BM3613" i="9"/>
  <c r="BN3588" i="9"/>
  <c r="BN3563" i="9"/>
  <c r="BN3558" i="9"/>
  <c r="BN3538" i="9"/>
  <c r="BN3533" i="9"/>
  <c r="BN3518" i="9"/>
  <c r="BM3513" i="9"/>
  <c r="BH3465" i="9"/>
  <c r="BN3465" i="9" s="1"/>
  <c r="BH3458" i="9"/>
  <c r="BN3458" i="9" s="1"/>
  <c r="BM3438" i="9"/>
  <c r="BM3385" i="9"/>
  <c r="BM3375" i="9"/>
  <c r="BG3373" i="9"/>
  <c r="BM3373" i="9" s="1"/>
  <c r="BH3373" i="9"/>
  <c r="BN3373" i="9" s="1"/>
  <c r="BM3338" i="9"/>
  <c r="BK3336" i="9"/>
  <c r="BM3316" i="9"/>
  <c r="BG3314" i="9"/>
  <c r="BM3314" i="9" s="1"/>
  <c r="BH3314" i="9"/>
  <c r="BN3314" i="9" s="1"/>
  <c r="BM3311" i="9"/>
  <c r="BN3247" i="9"/>
  <c r="BM3217" i="9"/>
  <c r="BG3045" i="9"/>
  <c r="BM3045" i="9" s="1"/>
  <c r="BH3045" i="9"/>
  <c r="BN3045" i="9" s="1"/>
  <c r="BM3933" i="9"/>
  <c r="BK3925" i="9"/>
  <c r="BN3914" i="9"/>
  <c r="BN3889" i="9"/>
  <c r="BM3885" i="9"/>
  <c r="BN3866" i="9"/>
  <c r="BN3841" i="9"/>
  <c r="BM3837" i="9"/>
  <c r="BM3822" i="9"/>
  <c r="BC3793" i="9"/>
  <c r="BH3707" i="9"/>
  <c r="BN3707" i="9" s="1"/>
  <c r="BH3694" i="9"/>
  <c r="BN3694" i="9" s="1"/>
  <c r="BG3689" i="9"/>
  <c r="BM3689" i="9" s="1"/>
  <c r="BN3643" i="9"/>
  <c r="BN3638" i="9"/>
  <c r="BH3508" i="9"/>
  <c r="BN3508" i="9" s="1"/>
  <c r="BN3485" i="9"/>
  <c r="BH3446" i="9"/>
  <c r="BN3446" i="9" s="1"/>
  <c r="BN3434" i="9"/>
  <c r="BM3430" i="9"/>
  <c r="BN3372" i="9"/>
  <c r="BG3365" i="9"/>
  <c r="BH3365" i="9"/>
  <c r="BN3365" i="9" s="1"/>
  <c r="BG3287" i="9"/>
  <c r="BM3287" i="9" s="1"/>
  <c r="BH3287" i="9"/>
  <c r="BN3287" i="9" s="1"/>
  <c r="BG3238" i="9"/>
  <c r="BM3238" i="9" s="1"/>
  <c r="BG2756" i="9"/>
  <c r="BH2756" i="9"/>
  <c r="BN2756" i="9" s="1"/>
  <c r="BG2686" i="9"/>
  <c r="BH2686" i="9"/>
  <c r="BN2686" i="9" s="1"/>
  <c r="BK3929" i="9"/>
  <c r="BC3906" i="9"/>
  <c r="BM3889" i="9"/>
  <c r="BC3881" i="9"/>
  <c r="BC3858" i="9"/>
  <c r="BM3841" i="9"/>
  <c r="BK3833" i="9"/>
  <c r="BM3805" i="9"/>
  <c r="BC3797" i="9"/>
  <c r="BH3630" i="9"/>
  <c r="BN3630" i="9" s="1"/>
  <c r="BG3625" i="9"/>
  <c r="BM3625" i="9" s="1"/>
  <c r="BH3620" i="9"/>
  <c r="BN3620" i="9" s="1"/>
  <c r="BH3595" i="9"/>
  <c r="BN3595" i="9" s="1"/>
  <c r="BH3550" i="9"/>
  <c r="BN3550" i="9" s="1"/>
  <c r="BG3545" i="9"/>
  <c r="BM3545" i="9" s="1"/>
  <c r="BM3434" i="9"/>
  <c r="BM3429" i="9"/>
  <c r="BK3410" i="9"/>
  <c r="BH3400" i="9"/>
  <c r="BG3400" i="9"/>
  <c r="BM3400" i="9" s="1"/>
  <c r="BN3383" i="9"/>
  <c r="BN3356" i="9"/>
  <c r="BG3343" i="9"/>
  <c r="BM3343" i="9" s="1"/>
  <c r="BG3341" i="9"/>
  <c r="BM3341" i="9" s="1"/>
  <c r="BH3341" i="9"/>
  <c r="BN3341" i="9" s="1"/>
  <c r="BG3319" i="9"/>
  <c r="BM3319" i="9" s="1"/>
  <c r="BH3319" i="9"/>
  <c r="BN3319" i="9" s="1"/>
  <c r="BG3301" i="9"/>
  <c r="BH3301" i="9"/>
  <c r="BN3301" i="9" s="1"/>
  <c r="BH3222" i="9"/>
  <c r="BN3222" i="9" s="1"/>
  <c r="BG3220" i="9"/>
  <c r="BM3220" i="9" s="1"/>
  <c r="BH3220" i="9"/>
  <c r="BN3220" i="9" s="1"/>
  <c r="BN3193" i="9"/>
  <c r="BK3160" i="9"/>
  <c r="BK3111" i="9"/>
  <c r="BG3437" i="9"/>
  <c r="BM3405" i="9"/>
  <c r="BK3388" i="9"/>
  <c r="BN3318" i="9"/>
  <c r="BN3309" i="9"/>
  <c r="BN3307" i="9"/>
  <c r="BN3291" i="9"/>
  <c r="BM3282" i="9"/>
  <c r="BK3265" i="9"/>
  <c r="BN3262" i="9"/>
  <c r="BK3260" i="9"/>
  <c r="BN3257" i="9"/>
  <c r="BN3255" i="9"/>
  <c r="BN3233" i="9"/>
  <c r="BM3193" i="9"/>
  <c r="BM3186" i="9"/>
  <c r="BM3169" i="9"/>
  <c r="BN3144" i="9"/>
  <c r="BN3137" i="9"/>
  <c r="BN3118" i="9"/>
  <c r="BN3098" i="9"/>
  <c r="BN3093" i="9"/>
  <c r="BM3073" i="9"/>
  <c r="BN3037" i="9"/>
  <c r="BC3026" i="9"/>
  <c r="BN3021" i="9"/>
  <c r="BM3019" i="9"/>
  <c r="BM3003" i="9"/>
  <c r="BN2963" i="9"/>
  <c r="BN2945" i="9"/>
  <c r="BG2887" i="9"/>
  <c r="BH2887" i="9"/>
  <c r="BN2887" i="9" s="1"/>
  <c r="BN2878" i="9"/>
  <c r="BN2837" i="9"/>
  <c r="BG2791" i="9"/>
  <c r="BH2791" i="9"/>
  <c r="BN2791" i="9" s="1"/>
  <c r="BN2782" i="9"/>
  <c r="BG2579" i="9"/>
  <c r="BH2579" i="9"/>
  <c r="BN2579" i="9" s="1"/>
  <c r="BM2551" i="9"/>
  <c r="BK2530" i="9"/>
  <c r="BG2502" i="9"/>
  <c r="BM2502" i="9" s="1"/>
  <c r="BH2502" i="9"/>
  <c r="BN2502" i="9" s="1"/>
  <c r="BH2099" i="9"/>
  <c r="BG2099" i="9"/>
  <c r="BM2099" i="9" s="1"/>
  <c r="BN3284" i="9"/>
  <c r="BN3269" i="9"/>
  <c r="BM3257" i="9"/>
  <c r="BM3255" i="9"/>
  <c r="BN3244" i="9"/>
  <c r="BM3233" i="9"/>
  <c r="BN3164" i="9"/>
  <c r="BC3153" i="9"/>
  <c r="BM3146" i="9"/>
  <c r="BM3137" i="9"/>
  <c r="BN3123" i="9"/>
  <c r="BM3093" i="9"/>
  <c r="BN3068" i="9"/>
  <c r="BN2970" i="9"/>
  <c r="BN2942" i="9"/>
  <c r="BN2900" i="9"/>
  <c r="BG2895" i="9"/>
  <c r="BM2895" i="9" s="1"/>
  <c r="BH2895" i="9"/>
  <c r="BN2895" i="9" s="1"/>
  <c r="BN2886" i="9"/>
  <c r="BN2845" i="9"/>
  <c r="BN2804" i="9"/>
  <c r="BG2799" i="9"/>
  <c r="BH2799" i="9"/>
  <c r="BN2799" i="9" s="1"/>
  <c r="BN2790" i="9"/>
  <c r="BN2749" i="9"/>
  <c r="BN2623" i="9"/>
  <c r="BN2615" i="9"/>
  <c r="BG2488" i="9"/>
  <c r="BH2488" i="9"/>
  <c r="BN2488" i="9" s="1"/>
  <c r="BG2460" i="9"/>
  <c r="BM2460" i="9" s="1"/>
  <c r="BH2460" i="9"/>
  <c r="BN2460" i="9" s="1"/>
  <c r="BM2455" i="9"/>
  <c r="BG2431" i="9"/>
  <c r="BM2431" i="9" s="1"/>
  <c r="BH2431" i="9"/>
  <c r="BN2431" i="9" s="1"/>
  <c r="BG2144" i="9"/>
  <c r="BM2144" i="9" s="1"/>
  <c r="BH2144" i="9"/>
  <c r="BN2144" i="9" s="1"/>
  <c r="BK3169" i="9"/>
  <c r="BG2903" i="9"/>
  <c r="BH2903" i="9"/>
  <c r="BN2903" i="9" s="1"/>
  <c r="BG2807" i="9"/>
  <c r="BH2807" i="9"/>
  <c r="BN2807" i="9" s="1"/>
  <c r="BN2798" i="9"/>
  <c r="BH2757" i="9"/>
  <c r="BN2757" i="9" s="1"/>
  <c r="BN2724" i="9"/>
  <c r="BN2716" i="9"/>
  <c r="BK2693" i="9"/>
  <c r="BK2668" i="9"/>
  <c r="BK2648" i="9"/>
  <c r="BK2601" i="9"/>
  <c r="BM2571" i="9"/>
  <c r="BH2568" i="9"/>
  <c r="BG2568" i="9"/>
  <c r="BK2545" i="9"/>
  <c r="BK2532" i="9"/>
  <c r="BG2480" i="9"/>
  <c r="BH2480" i="9"/>
  <c r="BN2480" i="9" s="1"/>
  <c r="BM2457" i="9"/>
  <c r="BG2362" i="9"/>
  <c r="BH2362" i="9"/>
  <c r="BN2362" i="9" s="1"/>
  <c r="BG2190" i="9"/>
  <c r="BH2190" i="9"/>
  <c r="BN2190" i="9" s="1"/>
  <c r="BG2815" i="9"/>
  <c r="BH2815" i="9"/>
  <c r="BN2815" i="9" s="1"/>
  <c r="BN2688" i="9"/>
  <c r="BG2671" i="9"/>
  <c r="BM2671" i="9" s="1"/>
  <c r="BH2671" i="9"/>
  <c r="BN2671" i="9" s="1"/>
  <c r="BH2642" i="9"/>
  <c r="BG2642" i="9"/>
  <c r="BM2642" i="9" s="1"/>
  <c r="BG2628" i="9"/>
  <c r="BM2628" i="9" s="1"/>
  <c r="BH2628" i="9"/>
  <c r="BN2628" i="9" s="1"/>
  <c r="BM2553" i="9"/>
  <c r="BN2532" i="9"/>
  <c r="BN2522" i="9"/>
  <c r="BM2519" i="9"/>
  <c r="BH2404" i="9"/>
  <c r="BG2404" i="9"/>
  <c r="BH3340" i="9"/>
  <c r="BN3340" i="9" s="1"/>
  <c r="BH3324" i="9"/>
  <c r="BN3324" i="9" s="1"/>
  <c r="BH3304" i="9"/>
  <c r="BN3304" i="9" s="1"/>
  <c r="BH3302" i="9"/>
  <c r="BN3302" i="9" s="1"/>
  <c r="BH3279" i="9"/>
  <c r="BN3279" i="9" s="1"/>
  <c r="BH3252" i="9"/>
  <c r="BN3252" i="9" s="1"/>
  <c r="BG3239" i="9"/>
  <c r="BH3237" i="9"/>
  <c r="BN3237" i="9" s="1"/>
  <c r="BH3225" i="9"/>
  <c r="BN3225" i="9" s="1"/>
  <c r="BN3223" i="9"/>
  <c r="BH3208" i="9"/>
  <c r="BN3208" i="9" s="1"/>
  <c r="BN3206" i="9"/>
  <c r="BH3190" i="9"/>
  <c r="BN3190" i="9" s="1"/>
  <c r="BN3181" i="9"/>
  <c r="BH3179" i="9"/>
  <c r="BN3179" i="9" s="1"/>
  <c r="BN3148" i="9"/>
  <c r="BN3141" i="9"/>
  <c r="BN3048" i="9"/>
  <c r="BG2995" i="9"/>
  <c r="BH2974" i="9"/>
  <c r="BN2974" i="9" s="1"/>
  <c r="BH2957" i="9"/>
  <c r="BN2957" i="9" s="1"/>
  <c r="BH2952" i="9"/>
  <c r="BN2952" i="9" s="1"/>
  <c r="BH2934" i="9"/>
  <c r="BN2934" i="9" s="1"/>
  <c r="BN2926" i="9"/>
  <c r="BN2918" i="9"/>
  <c r="BG2823" i="9"/>
  <c r="BM2823" i="9" s="1"/>
  <c r="BH2823" i="9"/>
  <c r="BN2823" i="9" s="1"/>
  <c r="BG2698" i="9"/>
  <c r="BH2698" i="9"/>
  <c r="BN2698" i="9" s="1"/>
  <c r="BG2542" i="9"/>
  <c r="BM2542" i="9" s="1"/>
  <c r="BH2542" i="9"/>
  <c r="BN2542" i="9" s="1"/>
  <c r="BG2498" i="9"/>
  <c r="BM2498" i="9" s="1"/>
  <c r="BH2498" i="9"/>
  <c r="BN2498" i="9" s="1"/>
  <c r="BG2208" i="9"/>
  <c r="BM2208" i="9" s="1"/>
  <c r="BH2208" i="9"/>
  <c r="BN2208" i="9" s="1"/>
  <c r="BM3413" i="9"/>
  <c r="BM3380" i="9"/>
  <c r="BH3331" i="9"/>
  <c r="BN3331" i="9" s="1"/>
  <c r="BG3306" i="9"/>
  <c r="BM3306" i="9" s="1"/>
  <c r="BG3281" i="9"/>
  <c r="BM3252" i="9"/>
  <c r="BH3221" i="9"/>
  <c r="BN3221" i="9" s="1"/>
  <c r="BG3210" i="9"/>
  <c r="BM3210" i="9" s="1"/>
  <c r="BH3183" i="9"/>
  <c r="BN3183" i="9" s="1"/>
  <c r="BH3102" i="9"/>
  <c r="BN3102" i="9" s="1"/>
  <c r="BH3082" i="9"/>
  <c r="BN3082" i="9" s="1"/>
  <c r="BH3055" i="9"/>
  <c r="BN3055" i="9" s="1"/>
  <c r="BH3043" i="9"/>
  <c r="BN3043" i="9" s="1"/>
  <c r="BH3041" i="9"/>
  <c r="BN3041" i="9" s="1"/>
  <c r="BH3031" i="9"/>
  <c r="BN3031" i="9" s="1"/>
  <c r="BH3029" i="9"/>
  <c r="BN3029" i="9" s="1"/>
  <c r="BH3020" i="9"/>
  <c r="BN3020" i="9" s="1"/>
  <c r="BG3011" i="9"/>
  <c r="BN3004" i="9"/>
  <c r="BN2990" i="9"/>
  <c r="BH2981" i="9"/>
  <c r="BN2981" i="9" s="1"/>
  <c r="BM2974" i="9"/>
  <c r="BH2877" i="9"/>
  <c r="BN2877" i="9" s="1"/>
  <c r="BH2836" i="9"/>
  <c r="BN2836" i="9" s="1"/>
  <c r="BG2831" i="9"/>
  <c r="BH2831" i="9"/>
  <c r="BN2831" i="9" s="1"/>
  <c r="BH2822" i="9"/>
  <c r="BN2822" i="9" s="1"/>
  <c r="BH2781" i="9"/>
  <c r="BN2781" i="9" s="1"/>
  <c r="BH2740" i="9"/>
  <c r="BN2740" i="9" s="1"/>
  <c r="BH2718" i="9"/>
  <c r="BN2718" i="9" s="1"/>
  <c r="BH2710" i="9"/>
  <c r="BN2710" i="9" s="1"/>
  <c r="BH2682" i="9"/>
  <c r="BN2682" i="9" s="1"/>
  <c r="BG2680" i="9"/>
  <c r="BM2680" i="9" s="1"/>
  <c r="BN2675" i="9"/>
  <c r="BM2662" i="9"/>
  <c r="BM2657" i="9"/>
  <c r="BN2655" i="9"/>
  <c r="BG2529" i="9"/>
  <c r="BM2529" i="9" s="1"/>
  <c r="BH2529" i="9"/>
  <c r="BN2529" i="9" s="1"/>
  <c r="BK2446" i="9"/>
  <c r="BH3382" i="9"/>
  <c r="BN3382" i="9" s="1"/>
  <c r="BN3371" i="9"/>
  <c r="BN3355" i="9"/>
  <c r="BG3185" i="9"/>
  <c r="BM3185" i="9" s="1"/>
  <c r="BH3163" i="9"/>
  <c r="BN3163" i="9" s="1"/>
  <c r="BG3143" i="9"/>
  <c r="BH3107" i="9"/>
  <c r="BN3107" i="9" s="1"/>
  <c r="BH3022" i="9"/>
  <c r="BN3022" i="9" s="1"/>
  <c r="BH2976" i="9"/>
  <c r="BN2976" i="9" s="1"/>
  <c r="BH2949" i="9"/>
  <c r="BN2949" i="9" s="1"/>
  <c r="BH2941" i="9"/>
  <c r="BN2941" i="9" s="1"/>
  <c r="BH2885" i="9"/>
  <c r="BN2885" i="9" s="1"/>
  <c r="BH2844" i="9"/>
  <c r="BN2844" i="9" s="1"/>
  <c r="BG2839" i="9"/>
  <c r="BH2839" i="9"/>
  <c r="BN2839" i="9" s="1"/>
  <c r="BH2830" i="9"/>
  <c r="BN2830" i="9" s="1"/>
  <c r="BH2789" i="9"/>
  <c r="BN2789" i="9" s="1"/>
  <c r="BH2748" i="9"/>
  <c r="BN2748" i="9" s="1"/>
  <c r="BG2743" i="9"/>
  <c r="BH2743" i="9"/>
  <c r="BN2743" i="9" s="1"/>
  <c r="BH2702" i="9"/>
  <c r="BN2702" i="9" s="1"/>
  <c r="BM2675" i="9"/>
  <c r="BG2660" i="9"/>
  <c r="BM2660" i="9" s="1"/>
  <c r="BH2660" i="9"/>
  <c r="BN2660" i="9" s="1"/>
  <c r="BG2633" i="9"/>
  <c r="BH2633" i="9"/>
  <c r="BN2633" i="9" s="1"/>
  <c r="BN2534" i="9"/>
  <c r="BH3114" i="9"/>
  <c r="BN3114" i="9" s="1"/>
  <c r="BH3109" i="9"/>
  <c r="BN3109" i="9" s="1"/>
  <c r="BH3033" i="9"/>
  <c r="BN3033" i="9" s="1"/>
  <c r="BM3022" i="9"/>
  <c r="BH3013" i="9"/>
  <c r="BN3013" i="9" s="1"/>
  <c r="BH2983" i="9"/>
  <c r="BN2983" i="9" s="1"/>
  <c r="BH2971" i="9"/>
  <c r="BN2971" i="9" s="1"/>
  <c r="BG2847" i="9"/>
  <c r="BM2847" i="9" s="1"/>
  <c r="BH2847" i="9"/>
  <c r="BN2847" i="9" s="1"/>
  <c r="BG2751" i="9"/>
  <c r="BH2751" i="9"/>
  <c r="BN2751" i="9" s="1"/>
  <c r="BH2687" i="9"/>
  <c r="BG2687" i="9"/>
  <c r="BM2647" i="9"/>
  <c r="BH2627" i="9"/>
  <c r="BG2627" i="9"/>
  <c r="BM2608" i="9"/>
  <c r="BH2600" i="9"/>
  <c r="BG2600" i="9"/>
  <c r="BM2600" i="9" s="1"/>
  <c r="BK2552" i="9"/>
  <c r="BM2521" i="9"/>
  <c r="BH2406" i="9"/>
  <c r="BG2406" i="9"/>
  <c r="BM2406" i="9" s="1"/>
  <c r="BM3348" i="9"/>
  <c r="BM3247" i="9"/>
  <c r="BM3218" i="9"/>
  <c r="BN3212" i="9"/>
  <c r="BH3203" i="9"/>
  <c r="BN3203" i="9" s="1"/>
  <c r="BH3176" i="9"/>
  <c r="BN3176" i="9" s="1"/>
  <c r="BH3174" i="9"/>
  <c r="BN3174" i="9" s="1"/>
  <c r="BM3156" i="9"/>
  <c r="BG3089" i="9"/>
  <c r="BM3089" i="9" s="1"/>
  <c r="BH3084" i="9"/>
  <c r="BN3084" i="9" s="1"/>
  <c r="BH3064" i="9"/>
  <c r="BN3064" i="9" s="1"/>
  <c r="BH3052" i="9"/>
  <c r="BN3052" i="9" s="1"/>
  <c r="BH3024" i="9"/>
  <c r="BN3024" i="9" s="1"/>
  <c r="BM3006" i="9"/>
  <c r="BH2999" i="9"/>
  <c r="BN2999" i="9" s="1"/>
  <c r="BH2901" i="9"/>
  <c r="BN2901" i="9" s="1"/>
  <c r="BH2860" i="9"/>
  <c r="BN2860" i="9" s="1"/>
  <c r="BG2855" i="9"/>
  <c r="BH2855" i="9"/>
  <c r="BN2855" i="9" s="1"/>
  <c r="BH2846" i="9"/>
  <c r="BN2846" i="9" s="1"/>
  <c r="BH2805" i="9"/>
  <c r="BN2805" i="9" s="1"/>
  <c r="BH2764" i="9"/>
  <c r="BN2764" i="9" s="1"/>
  <c r="BG2759" i="9"/>
  <c r="BH2759" i="9"/>
  <c r="BN2759" i="9" s="1"/>
  <c r="BH2750" i="9"/>
  <c r="BN2750" i="9" s="1"/>
  <c r="BH2720" i="9"/>
  <c r="BN2720" i="9" s="1"/>
  <c r="BH2712" i="9"/>
  <c r="BN2712" i="9" s="1"/>
  <c r="BG2500" i="9"/>
  <c r="BM2500" i="9" s="1"/>
  <c r="BH2500" i="9"/>
  <c r="BN2500" i="9" s="1"/>
  <c r="BG2497" i="9"/>
  <c r="BH2497" i="9"/>
  <c r="BN2497" i="9" s="1"/>
  <c r="BC3408" i="9"/>
  <c r="BK3297" i="9"/>
  <c r="BK3292" i="9"/>
  <c r="BK3201" i="9"/>
  <c r="BH3196" i="9"/>
  <c r="BN3196" i="9" s="1"/>
  <c r="BG3178" i="9"/>
  <c r="BM3178" i="9" s="1"/>
  <c r="BH3158" i="9"/>
  <c r="BN3158" i="9" s="1"/>
  <c r="BC3156" i="9"/>
  <c r="BH3149" i="9"/>
  <c r="BN3149" i="9" s="1"/>
  <c r="BH3126" i="9"/>
  <c r="BN3126" i="9" s="1"/>
  <c r="BH3059" i="9"/>
  <c r="BN3059" i="9" s="1"/>
  <c r="BM3052" i="9"/>
  <c r="BH3015" i="9"/>
  <c r="BN3015" i="9" s="1"/>
  <c r="BH3008" i="9"/>
  <c r="BN3008" i="9" s="1"/>
  <c r="BH2987" i="9"/>
  <c r="BN2987" i="9" s="1"/>
  <c r="BH2985" i="9"/>
  <c r="BN2985" i="9" s="1"/>
  <c r="BH2978" i="9"/>
  <c r="BN2978" i="9" s="1"/>
  <c r="BH2966" i="9"/>
  <c r="BN2966" i="9" s="1"/>
  <c r="BH2956" i="9"/>
  <c r="BN2956" i="9" s="1"/>
  <c r="BK2941" i="9"/>
  <c r="BH2938" i="9"/>
  <c r="BN2938" i="9" s="1"/>
  <c r="BH2933" i="9"/>
  <c r="BN2933" i="9" s="1"/>
  <c r="BH2925" i="9"/>
  <c r="BN2925" i="9" s="1"/>
  <c r="BH2917" i="9"/>
  <c r="BN2917" i="9" s="1"/>
  <c r="BH2909" i="9"/>
  <c r="BN2909" i="9" s="1"/>
  <c r="BH2868" i="9"/>
  <c r="BN2868" i="9" s="1"/>
  <c r="BG2863" i="9"/>
  <c r="BH2863" i="9"/>
  <c r="BN2863" i="9" s="1"/>
  <c r="BH2854" i="9"/>
  <c r="BN2854" i="9" s="1"/>
  <c r="BH2813" i="9"/>
  <c r="BN2813" i="9" s="1"/>
  <c r="BH2772" i="9"/>
  <c r="BN2772" i="9" s="1"/>
  <c r="BG2767" i="9"/>
  <c r="BH2767" i="9"/>
  <c r="BN2767" i="9" s="1"/>
  <c r="BH2758" i="9"/>
  <c r="BN2758" i="9" s="1"/>
  <c r="BN2725" i="9"/>
  <c r="BN2704" i="9"/>
  <c r="BK2669" i="9"/>
  <c r="BG2635" i="9"/>
  <c r="BM2635" i="9" s="1"/>
  <c r="BH2635" i="9"/>
  <c r="BN2635" i="9" s="1"/>
  <c r="BG2613" i="9"/>
  <c r="BH2613" i="9"/>
  <c r="BN2613" i="9" s="1"/>
  <c r="BK2572" i="9"/>
  <c r="BG3207" i="9"/>
  <c r="BH3205" i="9"/>
  <c r="BN3205" i="9" s="1"/>
  <c r="BG3121" i="9"/>
  <c r="BM3121" i="9" s="1"/>
  <c r="BH3116" i="9"/>
  <c r="BN3116" i="9" s="1"/>
  <c r="BH3071" i="9"/>
  <c r="BN3071" i="9" s="1"/>
  <c r="BK3052" i="9"/>
  <c r="BH3026" i="9"/>
  <c r="BN3026" i="9" s="1"/>
  <c r="BH2994" i="9"/>
  <c r="BN2994" i="9" s="1"/>
  <c r="BH2973" i="9"/>
  <c r="BN2973" i="9" s="1"/>
  <c r="BG2946" i="9"/>
  <c r="BH2946" i="9"/>
  <c r="BN2946" i="9" s="1"/>
  <c r="BH2876" i="9"/>
  <c r="BN2876" i="9" s="1"/>
  <c r="BG2871" i="9"/>
  <c r="BH2871" i="9"/>
  <c r="BN2871" i="9" s="1"/>
  <c r="BH2862" i="9"/>
  <c r="BN2862" i="9" s="1"/>
  <c r="BH2821" i="9"/>
  <c r="BN2821" i="9" s="1"/>
  <c r="BH2780" i="9"/>
  <c r="BN2780" i="9" s="1"/>
  <c r="BG2775" i="9"/>
  <c r="BH2775" i="9"/>
  <c r="BN2775" i="9" s="1"/>
  <c r="BH2766" i="9"/>
  <c r="BN2766" i="9" s="1"/>
  <c r="BN2736" i="9"/>
  <c r="BH2696" i="9"/>
  <c r="BN2696" i="9" s="1"/>
  <c r="BN2679" i="9"/>
  <c r="BH2659" i="9"/>
  <c r="BG2659" i="9"/>
  <c r="BM2659" i="9" s="1"/>
  <c r="BM2637" i="9"/>
  <c r="BG2569" i="9"/>
  <c r="BH2569" i="9"/>
  <c r="BN2569" i="9" s="1"/>
  <c r="BG2376" i="9"/>
  <c r="BH2376" i="9"/>
  <c r="BN2376" i="9" s="1"/>
  <c r="BG2316" i="9"/>
  <c r="BM2316" i="9" s="1"/>
  <c r="BH2316" i="9"/>
  <c r="BN2316" i="9" s="1"/>
  <c r="BH2608" i="9"/>
  <c r="BN2608" i="9" s="1"/>
  <c r="BH2588" i="9"/>
  <c r="BN2588" i="9" s="1"/>
  <c r="BH2559" i="9"/>
  <c r="BN2559" i="9" s="1"/>
  <c r="BH2519" i="9"/>
  <c r="BN2519" i="9" s="1"/>
  <c r="BM2517" i="9"/>
  <c r="BH2510" i="9"/>
  <c r="BN2510" i="9" s="1"/>
  <c r="BH2490" i="9"/>
  <c r="BN2490" i="9" s="1"/>
  <c r="BH2421" i="9"/>
  <c r="BN2421" i="9" s="1"/>
  <c r="BH2414" i="9"/>
  <c r="BN2414" i="9" s="1"/>
  <c r="BH2403" i="9"/>
  <c r="BN2403" i="9" s="1"/>
  <c r="BM2401" i="9"/>
  <c r="BH2399" i="9"/>
  <c r="BN2399" i="9" s="1"/>
  <c r="BH2397" i="9"/>
  <c r="BN2397" i="9" s="1"/>
  <c r="BH2373" i="9"/>
  <c r="BN2373" i="9" s="1"/>
  <c r="BH2368" i="9"/>
  <c r="BN2368" i="9" s="1"/>
  <c r="BN2265" i="9"/>
  <c r="BN2260" i="9"/>
  <c r="BM2247" i="9"/>
  <c r="BG2242" i="9"/>
  <c r="BH2242" i="9"/>
  <c r="BN2242" i="9" s="1"/>
  <c r="BH2231" i="9"/>
  <c r="BG2231" i="9"/>
  <c r="BM2231" i="9" s="1"/>
  <c r="BN2199" i="9"/>
  <c r="BG2138" i="9"/>
  <c r="BM2138" i="9" s="1"/>
  <c r="BH2138" i="9"/>
  <c r="BN2138" i="9" s="1"/>
  <c r="BG2078" i="9"/>
  <c r="BH2078" i="9"/>
  <c r="BN2078" i="9" s="1"/>
  <c r="BM2038" i="9"/>
  <c r="BG1987" i="9"/>
  <c r="BM1987" i="9" s="1"/>
  <c r="BH1987" i="9"/>
  <c r="BN1987" i="9" s="1"/>
  <c r="BM1911" i="9"/>
  <c r="BM1479" i="9"/>
  <c r="BG1357" i="9"/>
  <c r="BH1357" i="9"/>
  <c r="BN1357" i="9" s="1"/>
  <c r="BM2613" i="9"/>
  <c r="BH2541" i="9"/>
  <c r="BN2541" i="9" s="1"/>
  <c r="BC2537" i="9"/>
  <c r="BN2512" i="9"/>
  <c r="BG2499" i="9"/>
  <c r="BM2499" i="9" s="1"/>
  <c r="BM2497" i="9"/>
  <c r="BH2441" i="9"/>
  <c r="BN2441" i="9" s="1"/>
  <c r="BM2421" i="9"/>
  <c r="BH2405" i="9"/>
  <c r="BN2405" i="9" s="1"/>
  <c r="BN2375" i="9"/>
  <c r="BH2356" i="9"/>
  <c r="BN2356" i="9" s="1"/>
  <c r="BH2336" i="9"/>
  <c r="BN2336" i="9" s="1"/>
  <c r="BH2320" i="9"/>
  <c r="BN2320" i="9" s="1"/>
  <c r="BG2313" i="9"/>
  <c r="BM2313" i="9" s="1"/>
  <c r="BH2313" i="9"/>
  <c r="BN2313" i="9" s="1"/>
  <c r="BN2280" i="9"/>
  <c r="BG2210" i="9"/>
  <c r="BM2210" i="9" s="1"/>
  <c r="BH2210" i="9"/>
  <c r="BN2210" i="9" s="1"/>
  <c r="BG2177" i="9"/>
  <c r="BH2177" i="9"/>
  <c r="BN2177" i="9" s="1"/>
  <c r="BG2135" i="9"/>
  <c r="BM2135" i="9" s="1"/>
  <c r="BH2135" i="9"/>
  <c r="BN2135" i="9" s="1"/>
  <c r="BC2098" i="9"/>
  <c r="BK2098" i="9"/>
  <c r="BN2096" i="9"/>
  <c r="BG2072" i="9"/>
  <c r="BM2072" i="9" s="1"/>
  <c r="BH2072" i="9"/>
  <c r="BN2072" i="9" s="1"/>
  <c r="BN2014" i="9"/>
  <c r="BK1694" i="9"/>
  <c r="BH1620" i="9"/>
  <c r="BG1620" i="9"/>
  <c r="BM1620" i="9" s="1"/>
  <c r="BM381" i="9"/>
  <c r="BM2615" i="9"/>
  <c r="BC2606" i="9"/>
  <c r="BN2601" i="9"/>
  <c r="BN2581" i="9"/>
  <c r="BN2574" i="9"/>
  <c r="BN2561" i="9"/>
  <c r="BN2554" i="9"/>
  <c r="BN2552" i="9"/>
  <c r="BM2534" i="9"/>
  <c r="BM2532" i="9"/>
  <c r="BN2530" i="9"/>
  <c r="BN2492" i="9"/>
  <c r="BN2483" i="9"/>
  <c r="BN2463" i="9"/>
  <c r="BM2443" i="9"/>
  <c r="BM2423" i="9"/>
  <c r="BN2401" i="9"/>
  <c r="BC2373" i="9"/>
  <c r="BK2214" i="9"/>
  <c r="BG2174" i="9"/>
  <c r="BH2174" i="9"/>
  <c r="BN2174" i="9" s="1"/>
  <c r="BG2149" i="9"/>
  <c r="BH2149" i="9"/>
  <c r="BN2149" i="9" s="1"/>
  <c r="BG2114" i="9"/>
  <c r="BM2114" i="9" s="1"/>
  <c r="BH2114" i="9"/>
  <c r="BN2114" i="9" s="1"/>
  <c r="BG1870" i="9"/>
  <c r="BH1870" i="9"/>
  <c r="BN1870" i="9" s="1"/>
  <c r="BG1289" i="9"/>
  <c r="BM1289" i="9" s="1"/>
  <c r="BH1289" i="9"/>
  <c r="BN1289" i="9" s="1"/>
  <c r="BG644" i="9"/>
  <c r="BM644" i="9" s="1"/>
  <c r="BH644" i="9"/>
  <c r="BN644" i="9" s="1"/>
  <c r="BM2581" i="9"/>
  <c r="BM2574" i="9"/>
  <c r="BM2554" i="9"/>
  <c r="BC2510" i="9"/>
  <c r="BM2463" i="9"/>
  <c r="BN2445" i="9"/>
  <c r="BC2441" i="9"/>
  <c r="BN2434" i="9"/>
  <c r="BC2414" i="9"/>
  <c r="BN2394" i="9"/>
  <c r="BM2383" i="9"/>
  <c r="BN2338" i="9"/>
  <c r="BM2331" i="9"/>
  <c r="BH2204" i="9"/>
  <c r="BG2204" i="9"/>
  <c r="BH2156" i="9"/>
  <c r="BG2156" i="9"/>
  <c r="BM2156" i="9" s="1"/>
  <c r="BG1916" i="9"/>
  <c r="BM1916" i="9" s="1"/>
  <c r="BH1916" i="9"/>
  <c r="BN1916" i="9" s="1"/>
  <c r="BH510" i="9"/>
  <c r="BG510" i="9"/>
  <c r="BG375" i="9"/>
  <c r="BM375" i="9" s="1"/>
  <c r="BH375" i="9"/>
  <c r="BN375" i="9" s="1"/>
  <c r="BG2244" i="9"/>
  <c r="BH2244" i="9"/>
  <c r="BN2244" i="9" s="1"/>
  <c r="BG2217" i="9"/>
  <c r="BH2217" i="9"/>
  <c r="BN2217" i="9" s="1"/>
  <c r="BG2179" i="9"/>
  <c r="BH2179" i="9"/>
  <c r="BN2179" i="9" s="1"/>
  <c r="BM2142" i="9"/>
  <c r="BG2032" i="9"/>
  <c r="BM2032" i="9" s="1"/>
  <c r="BH2032" i="9"/>
  <c r="BN2032" i="9" s="1"/>
  <c r="BN2018" i="9"/>
  <c r="BG1989" i="9"/>
  <c r="BM1989" i="9" s="1"/>
  <c r="BH1989" i="9"/>
  <c r="BN1989" i="9" s="1"/>
  <c r="BG1040" i="9"/>
  <c r="BM1040" i="9" s="1"/>
  <c r="BH1040" i="9"/>
  <c r="BN1040" i="9" s="1"/>
  <c r="BN2640" i="9"/>
  <c r="BH2605" i="9"/>
  <c r="BN2605" i="9" s="1"/>
  <c r="BN2487" i="9"/>
  <c r="BM2485" i="9"/>
  <c r="BN2478" i="9"/>
  <c r="BG2467" i="9"/>
  <c r="BN2411" i="9"/>
  <c r="BH2409" i="9"/>
  <c r="BN2409" i="9" s="1"/>
  <c r="BH2389" i="9"/>
  <c r="BN2389" i="9" s="1"/>
  <c r="BG2360" i="9"/>
  <c r="BM2360" i="9" s="1"/>
  <c r="BH2353" i="9"/>
  <c r="BN2353" i="9" s="1"/>
  <c r="BH2340" i="9"/>
  <c r="BN2340" i="9" s="1"/>
  <c r="BG2312" i="9"/>
  <c r="BH2312" i="9"/>
  <c r="BN2312" i="9" s="1"/>
  <c r="BH2284" i="9"/>
  <c r="BN2284" i="9" s="1"/>
  <c r="BH2264" i="9"/>
  <c r="BN2264" i="9" s="1"/>
  <c r="BH2240" i="9"/>
  <c r="BN2240" i="9" s="1"/>
  <c r="BG2209" i="9"/>
  <c r="BH2209" i="9"/>
  <c r="BN2209" i="9" s="1"/>
  <c r="BN2160" i="9"/>
  <c r="BN2123" i="9"/>
  <c r="BG1907" i="9"/>
  <c r="BM1907" i="9" s="1"/>
  <c r="BH1907" i="9"/>
  <c r="BN1907" i="9" s="1"/>
  <c r="BG1702" i="9"/>
  <c r="BH1702" i="9"/>
  <c r="BN1702" i="9" s="1"/>
  <c r="BN1622" i="9"/>
  <c r="BH2645" i="9"/>
  <c r="BN2645" i="9" s="1"/>
  <c r="BM2605" i="9"/>
  <c r="BH2549" i="9"/>
  <c r="BN2549" i="9" s="1"/>
  <c r="BH2509" i="9"/>
  <c r="BN2509" i="9" s="1"/>
  <c r="BC2505" i="9"/>
  <c r="BH2451" i="9"/>
  <c r="BN2451" i="9" s="1"/>
  <c r="BG2440" i="9"/>
  <c r="BH2374" i="9"/>
  <c r="BN2374" i="9" s="1"/>
  <c r="BG2367" i="9"/>
  <c r="BM2367" i="9" s="1"/>
  <c r="BH2363" i="9"/>
  <c r="BG2363" i="9"/>
  <c r="BM2363" i="9" s="1"/>
  <c r="BG2332" i="9"/>
  <c r="BN2308" i="9"/>
  <c r="BG2251" i="9"/>
  <c r="BM2251" i="9" s="1"/>
  <c r="BC2246" i="9"/>
  <c r="BH2226" i="9"/>
  <c r="BN2226" i="9" s="1"/>
  <c r="BN2195" i="9"/>
  <c r="BM2183" i="9"/>
  <c r="BM2128" i="9"/>
  <c r="BH2063" i="9"/>
  <c r="BN2063" i="9" s="1"/>
  <c r="BG2063" i="9"/>
  <c r="BM2063" i="9" s="1"/>
  <c r="BM2060" i="9"/>
  <c r="BM2020" i="9"/>
  <c r="BM2008" i="9"/>
  <c r="BH2647" i="9"/>
  <c r="BN2647" i="9" s="1"/>
  <c r="BM2645" i="9"/>
  <c r="BC2633" i="9"/>
  <c r="BH2591" i="9"/>
  <c r="BN2591" i="9" s="1"/>
  <c r="BH2571" i="9"/>
  <c r="BN2571" i="9" s="1"/>
  <c r="BH2551" i="9"/>
  <c r="BN2551" i="9" s="1"/>
  <c r="BM2549" i="9"/>
  <c r="BH2544" i="9"/>
  <c r="BN2544" i="9" s="1"/>
  <c r="BC2409" i="9"/>
  <c r="BK2389" i="9"/>
  <c r="BG2370" i="9"/>
  <c r="BM2370" i="9" s="1"/>
  <c r="BH2370" i="9"/>
  <c r="BN2370" i="9" s="1"/>
  <c r="BH2295" i="9"/>
  <c r="BG2295" i="9"/>
  <c r="BM2295" i="9" s="1"/>
  <c r="BN2235" i="9"/>
  <c r="BG2145" i="9"/>
  <c r="BH2145" i="9"/>
  <c r="BN2145" i="9" s="1"/>
  <c r="BG2142" i="9"/>
  <c r="BH2142" i="9"/>
  <c r="BN2142" i="9" s="1"/>
  <c r="BG2121" i="9"/>
  <c r="BM2121" i="9" s="1"/>
  <c r="BH2121" i="9"/>
  <c r="BN2121" i="9" s="1"/>
  <c r="BK2105" i="9"/>
  <c r="BM2092" i="9"/>
  <c r="BH2087" i="9"/>
  <c r="BG2087" i="9"/>
  <c r="BM2087" i="9" s="1"/>
  <c r="BH2637" i="9"/>
  <c r="BN2637" i="9" s="1"/>
  <c r="BM2630" i="9"/>
  <c r="BM2623" i="9"/>
  <c r="BC2478" i="9"/>
  <c r="BH2453" i="9"/>
  <c r="BN2453" i="9" s="1"/>
  <c r="BN2446" i="9"/>
  <c r="BH2433" i="9"/>
  <c r="BN2433" i="9" s="1"/>
  <c r="BN2426" i="9"/>
  <c r="BH2424" i="9"/>
  <c r="BN2424" i="9" s="1"/>
  <c r="BH2393" i="9"/>
  <c r="BN2393" i="9" s="1"/>
  <c r="BG2378" i="9"/>
  <c r="BM2378" i="9" s="1"/>
  <c r="BM2362" i="9"/>
  <c r="BG2274" i="9"/>
  <c r="BH2274" i="9"/>
  <c r="BN2274" i="9" s="1"/>
  <c r="BG2181" i="9"/>
  <c r="BH2181" i="9"/>
  <c r="BN2181" i="9" s="1"/>
  <c r="BG2076" i="9"/>
  <c r="BM2076" i="9" s="1"/>
  <c r="BH2076" i="9"/>
  <c r="BN2076" i="9" s="1"/>
  <c r="BN2611" i="9"/>
  <c r="BN2593" i="9"/>
  <c r="BN2573" i="9"/>
  <c r="BN2562" i="9"/>
  <c r="BN2515" i="9"/>
  <c r="BN2473" i="9"/>
  <c r="BM2453" i="9"/>
  <c r="BM2433" i="9"/>
  <c r="BN2228" i="9"/>
  <c r="BG2170" i="9"/>
  <c r="BH2170" i="9"/>
  <c r="BN2170" i="9" s="1"/>
  <c r="BG2167" i="9"/>
  <c r="BM2167" i="9" s="1"/>
  <c r="BH2167" i="9"/>
  <c r="BN2167" i="9" s="1"/>
  <c r="BG1996" i="9"/>
  <c r="BM1996" i="9" s="1"/>
  <c r="BH1996" i="9"/>
  <c r="BN1996" i="9" s="1"/>
  <c r="BG1909" i="9"/>
  <c r="BH1909" i="9"/>
  <c r="BN1909" i="9" s="1"/>
  <c r="BG1773" i="9"/>
  <c r="BM1773" i="9" s="1"/>
  <c r="BH1773" i="9"/>
  <c r="BN1773" i="9" s="1"/>
  <c r="BH1278" i="9"/>
  <c r="BG1278" i="9"/>
  <c r="BM1278" i="9" s="1"/>
  <c r="BG44" i="9"/>
  <c r="BH44" i="9"/>
  <c r="BN44" i="9" s="1"/>
  <c r="BG2632" i="9"/>
  <c r="BM2632" i="9" s="1"/>
  <c r="BH2625" i="9"/>
  <c r="BN2625" i="9" s="1"/>
  <c r="BM2593" i="9"/>
  <c r="BN2584" i="9"/>
  <c r="BM2566" i="9"/>
  <c r="BM2564" i="9"/>
  <c r="BH2419" i="9"/>
  <c r="BN2419" i="9" s="1"/>
  <c r="BG2408" i="9"/>
  <c r="BH2384" i="9"/>
  <c r="BN2384" i="9" s="1"/>
  <c r="BM2382" i="9"/>
  <c r="BN2380" i="9"/>
  <c r="BC2378" i="9"/>
  <c r="BK2376" i="9"/>
  <c r="BM2371" i="9"/>
  <c r="BM2359" i="9"/>
  <c r="BM2339" i="9"/>
  <c r="BN2332" i="9"/>
  <c r="BN2256" i="9"/>
  <c r="BN2251" i="9"/>
  <c r="BH2236" i="9"/>
  <c r="BN2236" i="9" s="1"/>
  <c r="BN2202" i="9"/>
  <c r="BM2192" i="9"/>
  <c r="BN2183" i="9"/>
  <c r="BG2147" i="9"/>
  <c r="BM2147" i="9" s="1"/>
  <c r="BH2147" i="9"/>
  <c r="BN2147" i="9" s="1"/>
  <c r="BK2141" i="9"/>
  <c r="BN2128" i="9"/>
  <c r="BG2065" i="9"/>
  <c r="BH2065" i="9"/>
  <c r="BN2065" i="9" s="1"/>
  <c r="BK2174" i="9"/>
  <c r="BH2169" i="9"/>
  <c r="BN2169" i="9" s="1"/>
  <c r="BN2155" i="9"/>
  <c r="BH2115" i="9"/>
  <c r="BN2115" i="9" s="1"/>
  <c r="BH2113" i="9"/>
  <c r="BN2113" i="9" s="1"/>
  <c r="BH2102" i="9"/>
  <c r="BN2102" i="9" s="1"/>
  <c r="BN2084" i="9"/>
  <c r="BN2068" i="9"/>
  <c r="BG2059" i="9"/>
  <c r="BM2059" i="9" s="1"/>
  <c r="BN2052" i="9"/>
  <c r="BG2003" i="9"/>
  <c r="BH1983" i="9"/>
  <c r="BN1983" i="9" s="1"/>
  <c r="BG1976" i="9"/>
  <c r="BM1976" i="9" s="1"/>
  <c r="BG1912" i="9"/>
  <c r="BM1912" i="9" s="1"/>
  <c r="BH1893" i="9"/>
  <c r="BN1893" i="9" s="1"/>
  <c r="BH1873" i="9"/>
  <c r="BN1873" i="9" s="1"/>
  <c r="BH1765" i="9"/>
  <c r="BN1765" i="9" s="1"/>
  <c r="BG1752" i="9"/>
  <c r="BN1708" i="9"/>
  <c r="BH1695" i="9"/>
  <c r="BN1695" i="9" s="1"/>
  <c r="BH1677" i="9"/>
  <c r="BN1677" i="9" s="1"/>
  <c r="BH1507" i="9"/>
  <c r="BN1507" i="9" s="1"/>
  <c r="BG1502" i="9"/>
  <c r="BM1502" i="9" s="1"/>
  <c r="BN1471" i="9"/>
  <c r="BH1448" i="9"/>
  <c r="BN1448" i="9" s="1"/>
  <c r="BG1347" i="9"/>
  <c r="BH1342" i="9"/>
  <c r="BN1342" i="9" s="1"/>
  <c r="BN1299" i="9"/>
  <c r="BN1198" i="9"/>
  <c r="BG849" i="9"/>
  <c r="BM849" i="9" s="1"/>
  <c r="BG804" i="9"/>
  <c r="BM755" i="9"/>
  <c r="BG626" i="9"/>
  <c r="BG530" i="9"/>
  <c r="BM530" i="9" s="1"/>
  <c r="BG517" i="9"/>
  <c r="BM517" i="9" s="1"/>
  <c r="BH365" i="9"/>
  <c r="BN365" i="9" s="1"/>
  <c r="BG354" i="9"/>
  <c r="BH340" i="9"/>
  <c r="BN340" i="9" s="1"/>
  <c r="BH338" i="9"/>
  <c r="BN338" i="9" s="1"/>
  <c r="BC292" i="9"/>
  <c r="BN288" i="9"/>
  <c r="BN233" i="9"/>
  <c r="BN2296" i="9"/>
  <c r="BN2281" i="9"/>
  <c r="BN2276" i="9"/>
  <c r="BK2190" i="9"/>
  <c r="BN2185" i="9"/>
  <c r="BM2176" i="9"/>
  <c r="BN2162" i="9"/>
  <c r="BM2155" i="9"/>
  <c r="BH2106" i="9"/>
  <c r="BN2106" i="9" s="1"/>
  <c r="BC2082" i="9"/>
  <c r="BH2077" i="9"/>
  <c r="BN2077" i="9" s="1"/>
  <c r="BG2043" i="9"/>
  <c r="BM2043" i="9" s="1"/>
  <c r="BH1999" i="9"/>
  <c r="BN1999" i="9" s="1"/>
  <c r="BG1992" i="9"/>
  <c r="BM1992" i="9" s="1"/>
  <c r="BG1896" i="9"/>
  <c r="BM1896" i="9" s="1"/>
  <c r="BM1873" i="9"/>
  <c r="BH1762" i="9"/>
  <c r="BN1762" i="9" s="1"/>
  <c r="BM1695" i="9"/>
  <c r="BC1601" i="9"/>
  <c r="BM1249" i="9"/>
  <c r="BM1198" i="9"/>
  <c r="BN1159" i="9"/>
  <c r="BC1132" i="9"/>
  <c r="BN801" i="9"/>
  <c r="BC528" i="9"/>
  <c r="BC523" i="9"/>
  <c r="BN519" i="9"/>
  <c r="BN323" i="9"/>
  <c r="BH269" i="9"/>
  <c r="BN269" i="9" s="1"/>
  <c r="BN1615" i="9"/>
  <c r="BN1611" i="9"/>
  <c r="BN1607" i="9"/>
  <c r="BH1512" i="9"/>
  <c r="BN1512" i="9" s="1"/>
  <c r="BN1499" i="9"/>
  <c r="BH1445" i="9"/>
  <c r="BN1445" i="9" s="1"/>
  <c r="BN1349" i="9"/>
  <c r="BM1283" i="9"/>
  <c r="BN1281" i="9"/>
  <c r="BN1200" i="9"/>
  <c r="BM1193" i="9"/>
  <c r="BM1134" i="9"/>
  <c r="BM1034" i="9"/>
  <c r="BK841" i="9"/>
  <c r="BN821" i="9"/>
  <c r="BN474" i="9"/>
  <c r="BN371" i="9"/>
  <c r="BN369" i="9"/>
  <c r="BN356" i="9"/>
  <c r="BH175" i="9"/>
  <c r="BN175" i="9" s="1"/>
  <c r="BG98" i="9"/>
  <c r="BM98" i="9" s="1"/>
  <c r="BH42" i="9"/>
  <c r="BN42" i="9" s="1"/>
  <c r="BM2024" i="9"/>
  <c r="BM1994" i="9"/>
  <c r="BM1985" i="9"/>
  <c r="BM1980" i="9"/>
  <c r="BM1905" i="9"/>
  <c r="BH1759" i="9"/>
  <c r="BN1759" i="9" s="1"/>
  <c r="BN1705" i="9"/>
  <c r="BM1042" i="9"/>
  <c r="BM1021" i="9"/>
  <c r="BH630" i="9"/>
  <c r="BN630" i="9" s="1"/>
  <c r="BG358" i="9"/>
  <c r="BM358" i="9" s="1"/>
  <c r="BN2119" i="9"/>
  <c r="BN2092" i="9"/>
  <c r="BN2034" i="9"/>
  <c r="BN2030" i="9"/>
  <c r="BN2022" i="9"/>
  <c r="BN2020" i="9"/>
  <c r="BN2010" i="9"/>
  <c r="BN2008" i="9"/>
  <c r="BN1479" i="9"/>
  <c r="BH317" i="9"/>
  <c r="BN317" i="9" s="1"/>
  <c r="BH281" i="9"/>
  <c r="BN281" i="9" s="1"/>
  <c r="BK275" i="9"/>
  <c r="BC2166" i="9"/>
  <c r="BG2140" i="9"/>
  <c r="BH2133" i="9"/>
  <c r="BN2133" i="9" s="1"/>
  <c r="BH2126" i="9"/>
  <c r="BN2126" i="9" s="1"/>
  <c r="BG2103" i="9"/>
  <c r="BM2103" i="9" s="1"/>
  <c r="BH2094" i="9"/>
  <c r="BN2094" i="9" s="1"/>
  <c r="BK2090" i="9"/>
  <c r="BH2074" i="9"/>
  <c r="BN2074" i="9" s="1"/>
  <c r="BG1892" i="9"/>
  <c r="BH1751" i="9"/>
  <c r="BN1751" i="9" s="1"/>
  <c r="BH1368" i="9"/>
  <c r="BN1368" i="9" s="1"/>
  <c r="BN1346" i="9"/>
  <c r="BC1296" i="9"/>
  <c r="BH1202" i="9"/>
  <c r="BN1202" i="9" s="1"/>
  <c r="BH1026" i="9"/>
  <c r="BN1026" i="9" s="1"/>
  <c r="BH998" i="9"/>
  <c r="BN998" i="9" s="1"/>
  <c r="BH829" i="9"/>
  <c r="BN829" i="9" s="1"/>
  <c r="BH759" i="9"/>
  <c r="BN759" i="9" s="1"/>
  <c r="BH715" i="9"/>
  <c r="BN715" i="9" s="1"/>
  <c r="BH646" i="9"/>
  <c r="BN646" i="9" s="1"/>
  <c r="BG529" i="9"/>
  <c r="BC527" i="9"/>
  <c r="BH495" i="9"/>
  <c r="BN495" i="9" s="1"/>
  <c r="BG456" i="9"/>
  <c r="BM456" i="9" s="1"/>
  <c r="BH360" i="9"/>
  <c r="BN360" i="9" s="1"/>
  <c r="BH353" i="9"/>
  <c r="BN353" i="9" s="1"/>
  <c r="BH339" i="9"/>
  <c r="BN339" i="9" s="1"/>
  <c r="BH337" i="9"/>
  <c r="BN337" i="9" s="1"/>
  <c r="BH66" i="9"/>
  <c r="BN66" i="9" s="1"/>
  <c r="BM2235" i="9"/>
  <c r="BN2212" i="9"/>
  <c r="BN2163" i="9"/>
  <c r="BN2161" i="9"/>
  <c r="BN2154" i="9"/>
  <c r="BM2126" i="9"/>
  <c r="BM2112" i="9"/>
  <c r="BM2083" i="9"/>
  <c r="BM2067" i="9"/>
  <c r="BH2060" i="9"/>
  <c r="BN2060" i="9" s="1"/>
  <c r="BM2051" i="9"/>
  <c r="BH2042" i="9"/>
  <c r="BN2042" i="9" s="1"/>
  <c r="BM2040" i="9"/>
  <c r="BH2038" i="9"/>
  <c r="BN2038" i="9" s="1"/>
  <c r="BM2036" i="9"/>
  <c r="BM2016" i="9"/>
  <c r="BM2012" i="9"/>
  <c r="BH2006" i="9"/>
  <c r="BN2006" i="9" s="1"/>
  <c r="BH2004" i="9"/>
  <c r="BN2004" i="9" s="1"/>
  <c r="BH1878" i="9"/>
  <c r="BN1878" i="9" s="1"/>
  <c r="BN1826" i="9"/>
  <c r="BN1811" i="9"/>
  <c r="BN1779" i="9"/>
  <c r="BH1740" i="9"/>
  <c r="BN1740" i="9" s="1"/>
  <c r="BM1699" i="9"/>
  <c r="BN1694" i="9"/>
  <c r="BN1506" i="9"/>
  <c r="BN1481" i="9"/>
  <c r="BM1346" i="9"/>
  <c r="BH1343" i="9"/>
  <c r="BN1343" i="9" s="1"/>
  <c r="BN1248" i="9"/>
  <c r="BN1184" i="9"/>
  <c r="BH838" i="9"/>
  <c r="BN838" i="9" s="1"/>
  <c r="BH805" i="9"/>
  <c r="BN805" i="9" s="1"/>
  <c r="BH672" i="9"/>
  <c r="BN672" i="9" s="1"/>
  <c r="BG553" i="9"/>
  <c r="BM553" i="9" s="1"/>
  <c r="BH381" i="9"/>
  <c r="BN381" i="9" s="1"/>
  <c r="BH344" i="9"/>
  <c r="BN344" i="9" s="1"/>
  <c r="BH322" i="9"/>
  <c r="BN322" i="9" s="1"/>
  <c r="BC202" i="9"/>
  <c r="BC194" i="9"/>
  <c r="BC186" i="9"/>
  <c r="BN2272" i="9"/>
  <c r="BN2252" i="9"/>
  <c r="BC2230" i="9"/>
  <c r="BC2198" i="9"/>
  <c r="BK2126" i="9"/>
  <c r="BK2074" i="9"/>
  <c r="BC2022" i="9"/>
  <c r="BH1696" i="9"/>
  <c r="BN1696" i="9" s="1"/>
  <c r="BH1691" i="9"/>
  <c r="BN1691" i="9" s="1"/>
  <c r="BG1511" i="9"/>
  <c r="BM1511" i="9" s="1"/>
  <c r="BG1508" i="9"/>
  <c r="BM1508" i="9" s="1"/>
  <c r="BM1481" i="9"/>
  <c r="BH1386" i="9"/>
  <c r="BN1386" i="9" s="1"/>
  <c r="BH1280" i="9"/>
  <c r="BN1280" i="9" s="1"/>
  <c r="BN1194" i="9"/>
  <c r="BG1133" i="9"/>
  <c r="BM1133" i="9" s="1"/>
  <c r="BC1068" i="9"/>
  <c r="BN840" i="9"/>
  <c r="BC559" i="9"/>
  <c r="BC536" i="9"/>
  <c r="BC532" i="9"/>
  <c r="BH524" i="9"/>
  <c r="BN524" i="9" s="1"/>
  <c r="BH487" i="9"/>
  <c r="BN487" i="9" s="1"/>
  <c r="BN334" i="9"/>
  <c r="BH327" i="9"/>
  <c r="BN327" i="9" s="1"/>
  <c r="BG319" i="9"/>
  <c r="BM266" i="9"/>
  <c r="BC235" i="9"/>
  <c r="BN2165" i="9"/>
  <c r="BN2158" i="9"/>
  <c r="BN2137" i="9"/>
  <c r="BN2130" i="9"/>
  <c r="BN2109" i="9"/>
  <c r="BH2080" i="9"/>
  <c r="BN2080" i="9" s="1"/>
  <c r="BH2064" i="9"/>
  <c r="BN2064" i="9" s="1"/>
  <c r="BH2048" i="9"/>
  <c r="BN2048" i="9" s="1"/>
  <c r="BN2046" i="9"/>
  <c r="BH1988" i="9"/>
  <c r="BN1988" i="9" s="1"/>
  <c r="BH1908" i="9"/>
  <c r="BN1908" i="9" s="1"/>
  <c r="BH1772" i="9"/>
  <c r="BN1772" i="9" s="1"/>
  <c r="BN1769" i="9"/>
  <c r="BM1763" i="9"/>
  <c r="BN1758" i="9"/>
  <c r="BH1701" i="9"/>
  <c r="BN1701" i="9" s="1"/>
  <c r="BH1680" i="9"/>
  <c r="BN1680" i="9" s="1"/>
  <c r="BM1667" i="9"/>
  <c r="BH1614" i="9"/>
  <c r="BN1614" i="9" s="1"/>
  <c r="BH1610" i="9"/>
  <c r="BN1610" i="9" s="1"/>
  <c r="BG1582" i="9"/>
  <c r="BM1582" i="9" s="1"/>
  <c r="BC1569" i="9"/>
  <c r="BC1553" i="9"/>
  <c r="BC1521" i="9"/>
  <c r="BH1513" i="9"/>
  <c r="BN1513" i="9" s="1"/>
  <c r="BK1280" i="9"/>
  <c r="BH1186" i="9"/>
  <c r="BN1186" i="9" s="1"/>
  <c r="BH1041" i="9"/>
  <c r="BN1041" i="9" s="1"/>
  <c r="BH1031" i="9"/>
  <c r="BN1031" i="9" s="1"/>
  <c r="BH982" i="9"/>
  <c r="BN982" i="9" s="1"/>
  <c r="BH884" i="9"/>
  <c r="BN884" i="9" s="1"/>
  <c r="BH845" i="9"/>
  <c r="BN845" i="9" s="1"/>
  <c r="BH842" i="9"/>
  <c r="BN842" i="9" s="1"/>
  <c r="BH624" i="9"/>
  <c r="BN624" i="9" s="1"/>
  <c r="BM555" i="9"/>
  <c r="BG538" i="9"/>
  <c r="BH509" i="9"/>
  <c r="BN509" i="9" s="1"/>
  <c r="BH458" i="9"/>
  <c r="BN458" i="9" s="1"/>
  <c r="BH376" i="9"/>
  <c r="BN376" i="9" s="1"/>
  <c r="BG329" i="9"/>
  <c r="BH43" i="9"/>
  <c r="BN43" i="9" s="1"/>
  <c r="BG2019" i="9"/>
  <c r="BH1871" i="9"/>
  <c r="BN1871" i="9" s="1"/>
  <c r="BH1760" i="9"/>
  <c r="BN1760" i="9" s="1"/>
  <c r="BH1755" i="9"/>
  <c r="BN1755" i="9" s="1"/>
  <c r="BH1698" i="9"/>
  <c r="BN1698" i="9" s="1"/>
  <c r="BH1490" i="9"/>
  <c r="BN1490" i="9" s="1"/>
  <c r="BC1469" i="9"/>
  <c r="BC1277" i="9"/>
  <c r="BG1261" i="9"/>
  <c r="BM1261" i="9" s="1"/>
  <c r="BH1154" i="9"/>
  <c r="BN1154" i="9" s="1"/>
  <c r="BC1071" i="9"/>
  <c r="BC1055" i="9"/>
  <c r="BH1022" i="9"/>
  <c r="BN1022" i="9" s="1"/>
  <c r="BH811" i="9"/>
  <c r="BN811" i="9" s="1"/>
  <c r="BN716" i="9"/>
  <c r="BC531" i="9"/>
  <c r="BN528" i="9"/>
  <c r="BH515" i="9"/>
  <c r="BN515" i="9" s="1"/>
  <c r="BH504" i="9"/>
  <c r="BN504" i="9" s="1"/>
  <c r="BH374" i="9"/>
  <c r="BN374" i="9" s="1"/>
  <c r="BH1191" i="9"/>
  <c r="BN1191" i="9" s="1"/>
  <c r="BN758" i="9"/>
  <c r="BN755" i="9"/>
  <c r="BN343" i="9"/>
  <c r="BH65" i="9"/>
  <c r="BN65" i="9" s="1"/>
  <c r="BH45" i="9"/>
  <c r="BN45" i="9" s="1"/>
  <c r="BC4" i="9"/>
  <c r="BC3943" i="9"/>
  <c r="BM3943" i="9"/>
  <c r="BC3940" i="9"/>
  <c r="BM3940" i="9"/>
  <c r="BC3939" i="9"/>
  <c r="BM3939" i="9"/>
  <c r="BK3936" i="9"/>
  <c r="BM3936" i="9"/>
  <c r="BC3935" i="9"/>
  <c r="BM3935" i="9"/>
  <c r="BC3932" i="9"/>
  <c r="BN3932" i="9"/>
  <c r="BC3931" i="9"/>
  <c r="BM3931" i="9"/>
  <c r="BC3928" i="9"/>
  <c r="BN3928" i="9"/>
  <c r="BC3927" i="9"/>
  <c r="BM3927" i="9"/>
  <c r="BK3924" i="9"/>
  <c r="BN3924" i="9"/>
  <c r="BC3923" i="9"/>
  <c r="BM3923" i="9"/>
  <c r="BC3920" i="9"/>
  <c r="BN3920" i="9"/>
  <c r="BC3919" i="9"/>
  <c r="BM3919" i="9"/>
  <c r="BK3916" i="9"/>
  <c r="BN3916" i="9"/>
  <c r="BC3915" i="9"/>
  <c r="BM3915" i="9"/>
  <c r="BC3912" i="9"/>
  <c r="BN3912" i="9"/>
  <c r="BC3911" i="9"/>
  <c r="BM3911" i="9"/>
  <c r="BC3908" i="9"/>
  <c r="BN3908" i="9"/>
  <c r="BC3907" i="9"/>
  <c r="BM3907" i="9"/>
  <c r="BC3904" i="9"/>
  <c r="BN3904" i="9"/>
  <c r="BC3903" i="9"/>
  <c r="BM3903" i="9"/>
  <c r="BK3900" i="9"/>
  <c r="BN3900" i="9"/>
  <c r="BC3899" i="9"/>
  <c r="BM3899" i="9"/>
  <c r="BK3896" i="9"/>
  <c r="BN3896" i="9"/>
  <c r="BC3895" i="9"/>
  <c r="BM3895" i="9"/>
  <c r="BC3892" i="9"/>
  <c r="BN3892" i="9"/>
  <c r="BC3891" i="9"/>
  <c r="BM3891" i="9"/>
  <c r="BC3888" i="9"/>
  <c r="BN3888" i="9"/>
  <c r="BC3887" i="9"/>
  <c r="BM3887" i="9"/>
  <c r="BC3884" i="9"/>
  <c r="BN3884" i="9"/>
  <c r="BC3883" i="9"/>
  <c r="BM3883" i="9"/>
  <c r="BK3880" i="9"/>
  <c r="BN3880" i="9"/>
  <c r="BC3879" i="9"/>
  <c r="BM3879" i="9"/>
  <c r="BK3876" i="9"/>
  <c r="BN3876" i="9"/>
  <c r="BC3875" i="9"/>
  <c r="BM3875" i="9"/>
  <c r="BC3872" i="9"/>
  <c r="BN3872" i="9"/>
  <c r="BC3871" i="9"/>
  <c r="BM3871" i="9"/>
  <c r="BC3868" i="9"/>
  <c r="BN3868" i="9"/>
  <c r="BC3867" i="9"/>
  <c r="BM3867" i="9"/>
  <c r="BK3864" i="9"/>
  <c r="BN3864" i="9"/>
  <c r="BC3863" i="9"/>
  <c r="BM3863" i="9"/>
  <c r="BC3860" i="9"/>
  <c r="BN3860" i="9"/>
  <c r="BC3859" i="9"/>
  <c r="BM3859" i="9"/>
  <c r="BK3856" i="9"/>
  <c r="BN3856" i="9"/>
  <c r="BC3855" i="9"/>
  <c r="BM3855" i="9"/>
  <c r="BK3852" i="9"/>
  <c r="BN3852" i="9"/>
  <c r="BC3851" i="9"/>
  <c r="BM3851" i="9"/>
  <c r="BK3848" i="9"/>
  <c r="BN3848" i="9"/>
  <c r="BC3847" i="9"/>
  <c r="BM3847" i="9"/>
  <c r="BK3844" i="9"/>
  <c r="BN3844" i="9"/>
  <c r="BC3843" i="9"/>
  <c r="BM3843" i="9"/>
  <c r="BC3840" i="9"/>
  <c r="BN3840" i="9"/>
  <c r="BC3839" i="9"/>
  <c r="BM3839" i="9"/>
  <c r="BK3836" i="9"/>
  <c r="BN3836" i="9"/>
  <c r="BC3835" i="9"/>
  <c r="BM3835" i="9"/>
  <c r="BC3832" i="9"/>
  <c r="BN3832" i="9"/>
  <c r="BC3831" i="9"/>
  <c r="BM3831" i="9"/>
  <c r="BN3829" i="9"/>
  <c r="BC3828" i="9"/>
  <c r="BN3828" i="9"/>
  <c r="BC3827" i="9"/>
  <c r="BM3827" i="9"/>
  <c r="BN3825" i="9"/>
  <c r="BK3824" i="9"/>
  <c r="BN3824" i="9"/>
  <c r="BC3823" i="9"/>
  <c r="BM3823" i="9"/>
  <c r="BN3821" i="9"/>
  <c r="BK3820" i="9"/>
  <c r="BN3820" i="9"/>
  <c r="BC3819" i="9"/>
  <c r="BM3819" i="9"/>
  <c r="BC3816" i="9"/>
  <c r="BN3816" i="9"/>
  <c r="BC3815" i="9"/>
  <c r="BM3815" i="9"/>
  <c r="BC3812" i="9"/>
  <c r="BN3812" i="9"/>
  <c r="BC3811" i="9"/>
  <c r="BM3811" i="9"/>
  <c r="BC3808" i="9"/>
  <c r="BN3808" i="9"/>
  <c r="BC3807" i="9"/>
  <c r="BM3807" i="9"/>
  <c r="BC3804" i="9"/>
  <c r="BN3804" i="9"/>
  <c r="BC3803" i="9"/>
  <c r="BM3803" i="9"/>
  <c r="BK3800" i="9"/>
  <c r="BN3800" i="9"/>
  <c r="BC3799" i="9"/>
  <c r="BM3799" i="9"/>
  <c r="BC3796" i="9"/>
  <c r="BN3796" i="9"/>
  <c r="BC3795" i="9"/>
  <c r="BM3795" i="9"/>
  <c r="BK3792" i="9"/>
  <c r="BN3792" i="9"/>
  <c r="BC3791" i="9"/>
  <c r="BM3791" i="9"/>
  <c r="BC3788" i="9"/>
  <c r="BN3788" i="9"/>
  <c r="BC3787" i="9"/>
  <c r="BM3787" i="9"/>
  <c r="BC3786" i="9"/>
  <c r="BM3785" i="9"/>
  <c r="BC3784" i="9"/>
  <c r="BN3784" i="9"/>
  <c r="BK3783" i="9"/>
  <c r="BC3782" i="9"/>
  <c r="BM3782" i="9"/>
  <c r="BC3780" i="9"/>
  <c r="BN3780" i="9"/>
  <c r="BC3779" i="9"/>
  <c r="BM3779" i="9"/>
  <c r="BC3778" i="9"/>
  <c r="BM3777" i="9"/>
  <c r="BK3776" i="9"/>
  <c r="BC3775" i="9"/>
  <c r="BC3774" i="9"/>
  <c r="BN3774" i="9"/>
  <c r="BN3773" i="9"/>
  <c r="BC3772" i="9"/>
  <c r="BM3772" i="9"/>
  <c r="BK3771" i="9"/>
  <c r="BC3770" i="9"/>
  <c r="BN3770" i="9"/>
  <c r="BM3769" i="9"/>
  <c r="BK3768" i="9"/>
  <c r="BM3768" i="9"/>
  <c r="BC3767" i="9"/>
  <c r="BM3767" i="9"/>
  <c r="BC3766" i="9"/>
  <c r="BM3765" i="9"/>
  <c r="BK3764" i="9"/>
  <c r="BM3764" i="9"/>
  <c r="BK3763" i="9"/>
  <c r="BM3761" i="9"/>
  <c r="BK3760" i="9"/>
  <c r="BM3760" i="9"/>
  <c r="BC3759" i="9"/>
  <c r="BM3759" i="9"/>
  <c r="BM3758" i="9"/>
  <c r="BC3756" i="9"/>
  <c r="BK3755" i="9"/>
  <c r="BM3754" i="9"/>
  <c r="BN3753" i="9"/>
  <c r="BC3752" i="9"/>
  <c r="BM3752" i="9"/>
  <c r="BK3751" i="9"/>
  <c r="BM3749" i="9"/>
  <c r="BK3748" i="9"/>
  <c r="BM3748" i="9"/>
  <c r="BK3747" i="9"/>
  <c r="BM3745" i="9"/>
  <c r="BK3744" i="9"/>
  <c r="BM3744" i="9"/>
  <c r="BC3743" i="9"/>
  <c r="BM3743" i="9"/>
  <c r="BM3742" i="9"/>
  <c r="BK3740" i="9"/>
  <c r="BK3739" i="9"/>
  <c r="BM3738" i="9"/>
  <c r="BN3737" i="9"/>
  <c r="BC3736" i="9"/>
  <c r="BM3736" i="9"/>
  <c r="BK3735" i="9"/>
  <c r="BM3734" i="9"/>
  <c r="BM3733" i="9"/>
  <c r="BK3732" i="9"/>
  <c r="BM3732" i="9"/>
  <c r="BK3731" i="9"/>
  <c r="BM3729" i="9"/>
  <c r="BK3728" i="9"/>
  <c r="BM3728" i="9"/>
  <c r="BC3727" i="9"/>
  <c r="BM3727" i="9"/>
  <c r="BM3726" i="9"/>
  <c r="BK3724" i="9"/>
  <c r="BK3723" i="9"/>
  <c r="BM3722" i="9"/>
  <c r="BN3721" i="9"/>
  <c r="BC3720" i="9"/>
  <c r="BM3720" i="9"/>
  <c r="BK3719" i="9"/>
  <c r="BM3718" i="9"/>
  <c r="BM3717" i="9"/>
  <c r="BK3716" i="9"/>
  <c r="BM3716" i="9"/>
  <c r="BC3715" i="9"/>
  <c r="BM3713" i="9"/>
  <c r="BK3712" i="9"/>
  <c r="BM3712" i="9"/>
  <c r="BC3711" i="9"/>
  <c r="BM3711" i="9"/>
  <c r="BM3710" i="9"/>
  <c r="BC3708" i="9"/>
  <c r="BK3707" i="9"/>
  <c r="BM3706" i="9"/>
  <c r="BN3705" i="9"/>
  <c r="BC3704" i="9"/>
  <c r="BM3704" i="9"/>
  <c r="BK3703" i="9"/>
  <c r="BM3702" i="9"/>
  <c r="BM3701" i="9"/>
  <c r="BK3700" i="9"/>
  <c r="BM3700" i="9"/>
  <c r="BC3699" i="9"/>
  <c r="BM3697" i="9"/>
  <c r="BK3696" i="9"/>
  <c r="BM3696" i="9"/>
  <c r="BC3695" i="9"/>
  <c r="BM3695" i="9"/>
  <c r="BM3694" i="9"/>
  <c r="BC3692" i="9"/>
  <c r="BK3691" i="9"/>
  <c r="BM3690" i="9"/>
  <c r="BN3689" i="9"/>
  <c r="BC3688" i="9"/>
  <c r="BM3688" i="9"/>
  <c r="BK3687" i="9"/>
  <c r="BM3686" i="9"/>
  <c r="BM3685" i="9"/>
  <c r="BK3684" i="9"/>
  <c r="BM3684" i="9"/>
  <c r="BC3683" i="9"/>
  <c r="BM3681" i="9"/>
  <c r="BK3680" i="9"/>
  <c r="BM3680" i="9"/>
  <c r="BC3679" i="9"/>
  <c r="BM3679" i="9"/>
  <c r="BM3678" i="9"/>
  <c r="BC3676" i="9"/>
  <c r="BK3675" i="9"/>
  <c r="BM3674" i="9"/>
  <c r="BN3673" i="9"/>
  <c r="BC3672" i="9"/>
  <c r="BM3672" i="9"/>
  <c r="BK3671" i="9"/>
  <c r="BM3670" i="9"/>
  <c r="BM3669" i="9"/>
  <c r="BK3668" i="9"/>
  <c r="BM3668" i="9"/>
  <c r="BC3667" i="9"/>
  <c r="BM3665" i="9"/>
  <c r="BK3664" i="9"/>
  <c r="BM3664" i="9"/>
  <c r="BC3663" i="9"/>
  <c r="BM3663" i="9"/>
  <c r="BM3662" i="9"/>
  <c r="BC3660" i="9"/>
  <c r="BK3659" i="9"/>
  <c r="BM3658" i="9"/>
  <c r="BN3657" i="9"/>
  <c r="BC3656" i="9"/>
  <c r="BM3656" i="9"/>
  <c r="BK3655" i="9"/>
  <c r="BM3654" i="9"/>
  <c r="BM3653" i="9"/>
  <c r="BK3652" i="9"/>
  <c r="BM3652" i="9"/>
  <c r="BC3651" i="9"/>
  <c r="BM3649" i="9"/>
  <c r="BK3648" i="9"/>
  <c r="BM3648" i="9"/>
  <c r="BC3647" i="9"/>
  <c r="BM3647" i="9"/>
  <c r="BM3646" i="9"/>
  <c r="BC3644" i="9"/>
  <c r="BK3643" i="9"/>
  <c r="BM3642" i="9"/>
  <c r="BN3641" i="9"/>
  <c r="BC3640" i="9"/>
  <c r="BM3640" i="9"/>
  <c r="BC3639" i="9"/>
  <c r="BM3638" i="9"/>
  <c r="BM3637" i="9"/>
  <c r="BK3636" i="9"/>
  <c r="BM3636" i="9"/>
  <c r="BC3635" i="9"/>
  <c r="BM3633" i="9"/>
  <c r="BK3632" i="9"/>
  <c r="BM3632" i="9"/>
  <c r="BC3631" i="9"/>
  <c r="BM3631" i="9"/>
  <c r="BM3630" i="9"/>
  <c r="BC3628" i="9"/>
  <c r="BK3627" i="9"/>
  <c r="BM3626" i="9"/>
  <c r="BN3625" i="9"/>
  <c r="BC3624" i="9"/>
  <c r="BM3624" i="9"/>
  <c r="BC3623" i="9"/>
  <c r="BM3622" i="9"/>
  <c r="BM3621" i="9"/>
  <c r="BK3620" i="9"/>
  <c r="BM3620" i="9"/>
  <c r="BC3619" i="9"/>
  <c r="BM3617" i="9"/>
  <c r="BK3616" i="9"/>
  <c r="BM3616" i="9"/>
  <c r="BC3615" i="9"/>
  <c r="BM3615" i="9"/>
  <c r="BM3614" i="9"/>
  <c r="BC3612" i="9"/>
  <c r="BK3611" i="9"/>
  <c r="BM3610" i="9"/>
  <c r="BN3609" i="9"/>
  <c r="BC3608" i="9"/>
  <c r="BM3608" i="9"/>
  <c r="BC3607" i="9"/>
  <c r="BM3605" i="9"/>
  <c r="BK3604" i="9"/>
  <c r="BM3604" i="9"/>
  <c r="BC3603" i="9"/>
  <c r="BM3601" i="9"/>
  <c r="BK3600" i="9"/>
  <c r="BM3600" i="9"/>
  <c r="BC3599" i="9"/>
  <c r="BM3599" i="9"/>
  <c r="BM3598" i="9"/>
  <c r="BK3596" i="9"/>
  <c r="BK3595" i="9"/>
  <c r="BM3594" i="9"/>
  <c r="BN3593" i="9"/>
  <c r="BC3592" i="9"/>
  <c r="BM3592" i="9"/>
  <c r="BC3591" i="9"/>
  <c r="BM3589" i="9"/>
  <c r="BK3588" i="9"/>
  <c r="BM3588" i="9"/>
  <c r="BC3587" i="9"/>
  <c r="BM3585" i="9"/>
  <c r="BK3584" i="9"/>
  <c r="BM3584" i="9"/>
  <c r="BC3583" i="9"/>
  <c r="BM3583" i="9"/>
  <c r="BM3582" i="9"/>
  <c r="BM3580" i="9"/>
  <c r="BK3579" i="9"/>
  <c r="BM3578" i="9"/>
  <c r="BN3577" i="9"/>
  <c r="BC3576" i="9"/>
  <c r="BM3576" i="9"/>
  <c r="BC3575" i="9"/>
  <c r="BM3573" i="9"/>
  <c r="BK3572" i="9"/>
  <c r="BM3572" i="9"/>
  <c r="BK3571" i="9"/>
  <c r="BM3569" i="9"/>
  <c r="BK3568" i="9"/>
  <c r="BM3568" i="9"/>
  <c r="BC3567" i="9"/>
  <c r="BM3567" i="9"/>
  <c r="BM3566" i="9"/>
  <c r="BK3564" i="9"/>
  <c r="BK3563" i="9"/>
  <c r="BM3562" i="9"/>
  <c r="BN3561" i="9"/>
  <c r="BC3560" i="9"/>
  <c r="BM3560" i="9"/>
  <c r="BC3559" i="9"/>
  <c r="BM3557" i="9"/>
  <c r="BK3556" i="9"/>
  <c r="BM3556" i="9"/>
  <c r="BK3555" i="9"/>
  <c r="BM3553" i="9"/>
  <c r="BK3552" i="9"/>
  <c r="BM3552" i="9"/>
  <c r="BC3551" i="9"/>
  <c r="BM3551" i="9"/>
  <c r="BM3550" i="9"/>
  <c r="BM3548" i="9"/>
  <c r="BK3547" i="9"/>
  <c r="BM3546" i="9"/>
  <c r="BN3545" i="9"/>
  <c r="BC3544" i="9"/>
  <c r="BM3544" i="9"/>
  <c r="BC3543" i="9"/>
  <c r="BM3541" i="9"/>
  <c r="BK3540" i="9"/>
  <c r="BM3540" i="9"/>
  <c r="BK3539" i="9"/>
  <c r="BM3537" i="9"/>
  <c r="BK3536" i="9"/>
  <c r="BM3536" i="9"/>
  <c r="BC3535" i="9"/>
  <c r="BM3535" i="9"/>
  <c r="BM3534" i="9"/>
  <c r="BK3532" i="9"/>
  <c r="BK3531" i="9"/>
  <c r="BM3530" i="9"/>
  <c r="BN3529" i="9"/>
  <c r="BC3528" i="9"/>
  <c r="BM3528" i="9"/>
  <c r="BC3527" i="9"/>
  <c r="BM3525" i="9"/>
  <c r="BK3524" i="9"/>
  <c r="BM3524" i="9"/>
  <c r="BK3523" i="9"/>
  <c r="BM3521" i="9"/>
  <c r="BK3520" i="9"/>
  <c r="BM3520" i="9"/>
  <c r="BC3519" i="9"/>
  <c r="BM3519" i="9"/>
  <c r="BM3518" i="9"/>
  <c r="BK3516" i="9"/>
  <c r="BK3515" i="9"/>
  <c r="BM3514" i="9"/>
  <c r="BN3513" i="9"/>
  <c r="BC3512" i="9"/>
  <c r="BM3512" i="9"/>
  <c r="BC3511" i="9"/>
  <c r="BM3509" i="9"/>
  <c r="BK3508" i="9"/>
  <c r="BM3508" i="9"/>
  <c r="BK3507" i="9"/>
  <c r="BM3505" i="9"/>
  <c r="BK3504" i="9"/>
  <c r="BM3504" i="9"/>
  <c r="BC3503" i="9"/>
  <c r="BM3503" i="9"/>
  <c r="BM3502" i="9"/>
  <c r="BK3500" i="9"/>
  <c r="BK3499" i="9"/>
  <c r="BM3498" i="9"/>
  <c r="BN3497" i="9"/>
  <c r="BC3496" i="9"/>
  <c r="BM3496" i="9"/>
  <c r="BC3495" i="9"/>
  <c r="BM3493" i="9"/>
  <c r="BK3492" i="9"/>
  <c r="BM3492" i="9"/>
  <c r="BK3491" i="9"/>
  <c r="BM3489" i="9"/>
  <c r="BK3488" i="9"/>
  <c r="BM3488" i="9"/>
  <c r="BC3487" i="9"/>
  <c r="BM3487" i="9"/>
  <c r="BM3486" i="9"/>
  <c r="BK3484" i="9"/>
  <c r="BK3483" i="9"/>
  <c r="BM3482" i="9"/>
  <c r="BN3481" i="9"/>
  <c r="BC3480" i="9"/>
  <c r="BM3480" i="9"/>
  <c r="BC3479" i="9"/>
  <c r="BM3477" i="9"/>
  <c r="BK3476" i="9"/>
  <c r="BK3475" i="9"/>
  <c r="BM3473" i="9"/>
  <c r="BK3472" i="9"/>
  <c r="BM3472" i="9"/>
  <c r="BC3471" i="9"/>
  <c r="BM3471" i="9"/>
  <c r="BM3470" i="9"/>
  <c r="BK3468" i="9"/>
  <c r="BK3467" i="9"/>
  <c r="BM3466" i="9"/>
  <c r="BC3464" i="9"/>
  <c r="BK3463" i="9"/>
  <c r="BC3462" i="9"/>
  <c r="BN3462" i="9"/>
  <c r="BC3460" i="9"/>
  <c r="BC3459" i="9"/>
  <c r="BM3459" i="9"/>
  <c r="BC3458" i="9"/>
  <c r="BK3456" i="9"/>
  <c r="BC3455" i="9"/>
  <c r="BM3455" i="9"/>
  <c r="BC3454" i="9"/>
  <c r="BC3452" i="9"/>
  <c r="BC3451" i="9"/>
  <c r="BM3451" i="9"/>
  <c r="BC3450" i="9"/>
  <c r="BC3447" i="9"/>
  <c r="BM3447" i="9"/>
  <c r="BC3446" i="9"/>
  <c r="BC3444" i="9"/>
  <c r="BC3443" i="9"/>
  <c r="BM3443" i="9"/>
  <c r="BC3442" i="9"/>
  <c r="BM3440" i="9"/>
  <c r="BC3439" i="9"/>
  <c r="BC3438" i="9"/>
  <c r="BM3437" i="9"/>
  <c r="BN3437" i="9"/>
  <c r="BM3436" i="9"/>
  <c r="BC3435" i="9"/>
  <c r="BC3434" i="9"/>
  <c r="BC3433" i="9"/>
  <c r="BN3433" i="9"/>
  <c r="BK3432" i="9"/>
  <c r="BM3432" i="9"/>
  <c r="BC3431" i="9"/>
  <c r="BC3430" i="9"/>
  <c r="BN3429" i="9"/>
  <c r="BK3428" i="9"/>
  <c r="BM3428" i="9"/>
  <c r="BC3427" i="9"/>
  <c r="BC3426" i="9"/>
  <c r="BM3425" i="9"/>
  <c r="BN3425" i="9"/>
  <c r="BM3424" i="9"/>
  <c r="BC3423" i="9"/>
  <c r="BC3422" i="9"/>
  <c r="BN3421" i="9"/>
  <c r="BK3420" i="9"/>
  <c r="BM3420" i="9"/>
  <c r="BC3419" i="9"/>
  <c r="BC3418" i="9"/>
  <c r="BM3417" i="9"/>
  <c r="BN3417" i="9"/>
  <c r="BM3416" i="9"/>
  <c r="BC3415" i="9"/>
  <c r="BC3414" i="9"/>
  <c r="BN3413" i="9"/>
  <c r="BK3412" i="9"/>
  <c r="BM3412" i="9"/>
  <c r="BC3411" i="9"/>
  <c r="BC3410" i="9"/>
  <c r="BM3409" i="9"/>
  <c r="BN3409" i="9"/>
  <c r="BM3408" i="9"/>
  <c r="BC3407" i="9"/>
  <c r="BC3406" i="9"/>
  <c r="BN3405" i="9"/>
  <c r="BK3404" i="9"/>
  <c r="BM3404" i="9"/>
  <c r="BC3403" i="9"/>
  <c r="BC3402" i="9"/>
  <c r="BM3401" i="9"/>
  <c r="BN3401" i="9"/>
  <c r="BC3400" i="9"/>
  <c r="BN3400" i="9"/>
  <c r="BC3399" i="9"/>
  <c r="BC3398" i="9"/>
  <c r="BN3397" i="9"/>
  <c r="BM3396" i="9"/>
  <c r="BN3396" i="9"/>
  <c r="BC3395" i="9"/>
  <c r="BC3394" i="9"/>
  <c r="BC3393" i="9"/>
  <c r="BN3393" i="9"/>
  <c r="BK3392" i="9"/>
  <c r="BN3392" i="9"/>
  <c r="BC3391" i="9"/>
  <c r="BK3389" i="9"/>
  <c r="BC3388" i="9"/>
  <c r="BM3388" i="9"/>
  <c r="BK3385" i="9"/>
  <c r="BC3384" i="9"/>
  <c r="BC3383" i="9"/>
  <c r="BM3382" i="9"/>
  <c r="BC3381" i="9"/>
  <c r="BM3381" i="9"/>
  <c r="BC3379" i="9"/>
  <c r="BK3377" i="9"/>
  <c r="BN3377" i="9"/>
  <c r="BC3376" i="9"/>
  <c r="BC3375" i="9"/>
  <c r="BC3373" i="9"/>
  <c r="BC3371" i="9"/>
  <c r="BM3371" i="9"/>
  <c r="BN3370" i="9"/>
  <c r="BC3369" i="9"/>
  <c r="BC3368" i="9"/>
  <c r="BC3367" i="9"/>
  <c r="BM3365" i="9"/>
  <c r="BC3364" i="9"/>
  <c r="BC3363" i="9"/>
  <c r="BC3361" i="9"/>
  <c r="BC3359" i="9"/>
  <c r="BK3357" i="9"/>
  <c r="BC3356" i="9"/>
  <c r="BM3356" i="9"/>
  <c r="BK3353" i="9"/>
  <c r="BC3352" i="9"/>
  <c r="BC3351" i="9"/>
  <c r="BM3350" i="9"/>
  <c r="BC3349" i="9"/>
  <c r="BM3349" i="9"/>
  <c r="BC3347" i="9"/>
  <c r="BK3345" i="9"/>
  <c r="BN3345" i="9"/>
  <c r="BC3344" i="9"/>
  <c r="BC3343" i="9"/>
  <c r="BC3341" i="9"/>
  <c r="BC3339" i="9"/>
  <c r="BM3339" i="9"/>
  <c r="BN3338" i="9"/>
  <c r="BC3337" i="9"/>
  <c r="BC3336" i="9"/>
  <c r="BC3335" i="9"/>
  <c r="BM3333" i="9"/>
  <c r="BC3332" i="9"/>
  <c r="BC3331" i="9"/>
  <c r="BC3329" i="9"/>
  <c r="BC3327" i="9"/>
  <c r="BK3325" i="9"/>
  <c r="BC3324" i="9"/>
  <c r="BM3324" i="9"/>
  <c r="BK3321" i="9"/>
  <c r="BC3320" i="9"/>
  <c r="BC3319" i="9"/>
  <c r="BM3318" i="9"/>
  <c r="BC3317" i="9"/>
  <c r="BM3317" i="9"/>
  <c r="BC3315" i="9"/>
  <c r="BK3313" i="9"/>
  <c r="BN3313" i="9"/>
  <c r="BC3312" i="9"/>
  <c r="BC3311" i="9"/>
  <c r="BC3309" i="9"/>
  <c r="BC3307" i="9"/>
  <c r="BM3307" i="9"/>
  <c r="BN3306" i="9"/>
  <c r="BC3305" i="9"/>
  <c r="BC3304" i="9"/>
  <c r="BC3303" i="9"/>
  <c r="BN3303" i="9"/>
  <c r="BM3301" i="9"/>
  <c r="BC3300" i="9"/>
  <c r="BC3299" i="9"/>
  <c r="BC3297" i="9"/>
  <c r="BC3295" i="9"/>
  <c r="BK3293" i="9"/>
  <c r="BC3292" i="9"/>
  <c r="BM3292" i="9"/>
  <c r="BK3289" i="9"/>
  <c r="BC3288" i="9"/>
  <c r="BC3287" i="9"/>
  <c r="BM3286" i="9"/>
  <c r="BC3285" i="9"/>
  <c r="BM3285" i="9"/>
  <c r="BC3283" i="9"/>
  <c r="BK3281" i="9"/>
  <c r="BN3281" i="9"/>
  <c r="BC3280" i="9"/>
  <c r="BC3279" i="9"/>
  <c r="BC3277" i="9"/>
  <c r="BC3275" i="9"/>
  <c r="BM3275" i="9"/>
  <c r="BN3274" i="9"/>
  <c r="BC3273" i="9"/>
  <c r="BC3272" i="9"/>
  <c r="BC3271" i="9"/>
  <c r="BN3271" i="9"/>
  <c r="BM3269" i="9"/>
  <c r="BC3268" i="9"/>
  <c r="BC3267" i="9"/>
  <c r="BC3265" i="9"/>
  <c r="BC3263" i="9"/>
  <c r="BK3261" i="9"/>
  <c r="BC3260" i="9"/>
  <c r="BM3260" i="9"/>
  <c r="BC3256" i="9"/>
  <c r="BC3255" i="9"/>
  <c r="BM3254" i="9"/>
  <c r="BC3253" i="9"/>
  <c r="BM3253" i="9"/>
  <c r="BC3251" i="9"/>
  <c r="BK3249" i="9"/>
  <c r="BN3249" i="9"/>
  <c r="BC3248" i="9"/>
  <c r="BC3247" i="9"/>
  <c r="BC3245" i="9"/>
  <c r="BC3243" i="9"/>
  <c r="BM3243" i="9"/>
  <c r="BN3242" i="9"/>
  <c r="BC3241" i="9"/>
  <c r="BC3240" i="9"/>
  <c r="BC3239" i="9"/>
  <c r="BN3239" i="9"/>
  <c r="BM3237" i="9"/>
  <c r="BC3236" i="9"/>
  <c r="BC3235" i="9"/>
  <c r="BC3233" i="9"/>
  <c r="BC3231" i="9"/>
  <c r="BM3231" i="9"/>
  <c r="BC3229" i="9"/>
  <c r="BC3228" i="9"/>
  <c r="BM3228" i="9"/>
  <c r="BM3227" i="9"/>
  <c r="BC3224" i="9"/>
  <c r="BC3223" i="9"/>
  <c r="BC3221" i="9"/>
  <c r="BM3221" i="9"/>
  <c r="BN3217" i="9"/>
  <c r="BC3216" i="9"/>
  <c r="BC3215" i="9"/>
  <c r="BC3213" i="9"/>
  <c r="BC3212" i="9"/>
  <c r="BC3211" i="9"/>
  <c r="BM3211" i="9"/>
  <c r="BN3210" i="9"/>
  <c r="BC3209" i="9"/>
  <c r="BM3209" i="9"/>
  <c r="BC3208" i="9"/>
  <c r="BM3208" i="9"/>
  <c r="BC3207" i="9"/>
  <c r="BN3207" i="9"/>
  <c r="BM3205" i="9"/>
  <c r="BC3204" i="9"/>
  <c r="BM3204" i="9"/>
  <c r="BC3203" i="9"/>
  <c r="BC3201" i="9"/>
  <c r="BC3199" i="9"/>
  <c r="BM3199" i="9"/>
  <c r="BC3197" i="9"/>
  <c r="BC3196" i="9"/>
  <c r="BM3196" i="9"/>
  <c r="BC3192" i="9"/>
  <c r="BC3191" i="9"/>
  <c r="BM3190" i="9"/>
  <c r="BC3189" i="9"/>
  <c r="BM3189" i="9"/>
  <c r="BN3185" i="9"/>
  <c r="BC3184" i="9"/>
  <c r="BC3183" i="9"/>
  <c r="BM3182" i="9"/>
  <c r="BC3181" i="9"/>
  <c r="BK3180" i="9"/>
  <c r="BC3179" i="9"/>
  <c r="BM3179" i="9"/>
  <c r="BN3178" i="9"/>
  <c r="BC3177" i="9"/>
  <c r="BM3177" i="9"/>
  <c r="BC3176" i="9"/>
  <c r="BC3175" i="9"/>
  <c r="BN3175" i="9"/>
  <c r="BC3172" i="9"/>
  <c r="BM3172" i="9"/>
  <c r="BC3171" i="9"/>
  <c r="BC3169" i="9"/>
  <c r="BC3167" i="9"/>
  <c r="BM3167" i="9"/>
  <c r="BC3165" i="9"/>
  <c r="BC3164" i="9"/>
  <c r="BM3164" i="9"/>
  <c r="BK3161" i="9"/>
  <c r="BC3160" i="9"/>
  <c r="BC3159" i="9"/>
  <c r="BM3158" i="9"/>
  <c r="BC3157" i="9"/>
  <c r="BM3157" i="9"/>
  <c r="BN3153" i="9"/>
  <c r="BC3152" i="9"/>
  <c r="BC3151" i="9"/>
  <c r="BM3150" i="9"/>
  <c r="BC3149" i="9"/>
  <c r="BC3147" i="9"/>
  <c r="BM3147" i="9"/>
  <c r="BN3146" i="9"/>
  <c r="BC3145" i="9"/>
  <c r="BM3145" i="9"/>
  <c r="BC3144" i="9"/>
  <c r="BM3144" i="9"/>
  <c r="BC3143" i="9"/>
  <c r="BN3143" i="9"/>
  <c r="BM3142" i="9"/>
  <c r="BM3141" i="9"/>
  <c r="BC3140" i="9"/>
  <c r="BM3140" i="9"/>
  <c r="BC3139" i="9"/>
  <c r="BC3137" i="9"/>
  <c r="BC3135" i="9"/>
  <c r="BM3135" i="9"/>
  <c r="BC3133" i="9"/>
  <c r="BC3132" i="9"/>
  <c r="BM3132" i="9"/>
  <c r="BK3129" i="9"/>
  <c r="BC3128" i="9"/>
  <c r="BC3127" i="9"/>
  <c r="BM3126" i="9"/>
  <c r="BC3123" i="9"/>
  <c r="BN3121" i="9"/>
  <c r="BC3120" i="9"/>
  <c r="BK3116" i="9"/>
  <c r="BC3115" i="9"/>
  <c r="BC3111" i="9"/>
  <c r="BC3107" i="9"/>
  <c r="BN3105" i="9"/>
  <c r="BC3104" i="9"/>
  <c r="BK3100" i="9"/>
  <c r="BC3099" i="9"/>
  <c r="BC3095" i="9"/>
  <c r="BC3091" i="9"/>
  <c r="BN3089" i="9"/>
  <c r="BC3088" i="9"/>
  <c r="BK3084" i="9"/>
  <c r="BC3083" i="9"/>
  <c r="BC3079" i="9"/>
  <c r="BC3075" i="9"/>
  <c r="BN3073" i="9"/>
  <c r="BC3072" i="9"/>
  <c r="BC3067" i="9"/>
  <c r="BC3063" i="9"/>
  <c r="BC3059" i="9"/>
  <c r="BM3058" i="9"/>
  <c r="BC3056" i="9"/>
  <c r="BC3051" i="9"/>
  <c r="BC3047" i="9"/>
  <c r="BC3044" i="9"/>
  <c r="BC3042" i="9"/>
  <c r="BC3040" i="9"/>
  <c r="BC3038" i="9"/>
  <c r="BM3038" i="9"/>
  <c r="BM3037" i="9"/>
  <c r="BC3036" i="9"/>
  <c r="BC3034" i="9"/>
  <c r="BM3034" i="9"/>
  <c r="BC3030" i="9"/>
  <c r="BC3029" i="9"/>
  <c r="BC3027" i="9"/>
  <c r="BM3027" i="9"/>
  <c r="BK3026" i="9"/>
  <c r="BC3025" i="9"/>
  <c r="BC3023" i="9"/>
  <c r="BC3021" i="9"/>
  <c r="BM3021" i="9"/>
  <c r="BC3019" i="9"/>
  <c r="BC3017" i="9"/>
  <c r="BK3015" i="9"/>
  <c r="BC3015" i="9"/>
  <c r="BK3011" i="9"/>
  <c r="BC3011" i="9"/>
  <c r="BN3011" i="9"/>
  <c r="BC3009" i="9"/>
  <c r="BC3007" i="9"/>
  <c r="BM3007" i="9"/>
  <c r="BC3005" i="9"/>
  <c r="BM3005" i="9"/>
  <c r="BC3003" i="9"/>
  <c r="BC3001" i="9"/>
  <c r="BK2999" i="9"/>
  <c r="BC2999" i="9"/>
  <c r="BK2995" i="9"/>
  <c r="BC2995" i="9"/>
  <c r="BN2995" i="9"/>
  <c r="BC2993" i="9"/>
  <c r="BM2993" i="9"/>
  <c r="BC2991" i="9"/>
  <c r="BM2991" i="9"/>
  <c r="BC2989" i="9"/>
  <c r="BC2987" i="9"/>
  <c r="BC2985" i="9"/>
  <c r="BK2983" i="9"/>
  <c r="BC2983" i="9"/>
  <c r="BK2981" i="9"/>
  <c r="BK2979" i="9"/>
  <c r="BC2979" i="9"/>
  <c r="BN2979" i="9"/>
  <c r="BC2975" i="9"/>
  <c r="BM2975" i="9"/>
  <c r="BC2973" i="9"/>
  <c r="BM2973" i="9"/>
  <c r="BC2969" i="9"/>
  <c r="BM2968" i="9"/>
  <c r="BM2966" i="9"/>
  <c r="BC2965" i="9"/>
  <c r="BM2965" i="9"/>
  <c r="BN2959" i="9"/>
  <c r="BK2957" i="9"/>
  <c r="BC2957" i="9"/>
  <c r="BM2955" i="9"/>
  <c r="BK2953" i="9"/>
  <c r="BM2952" i="9"/>
  <c r="BM2950" i="9"/>
  <c r="BC2949" i="9"/>
  <c r="BM2947" i="9"/>
  <c r="BC2945" i="9"/>
  <c r="BM2943" i="9"/>
  <c r="BM2942" i="9"/>
  <c r="BC2941" i="9"/>
  <c r="BM2941" i="9"/>
  <c r="BC2937" i="9"/>
  <c r="BM2936" i="9"/>
  <c r="BM2932" i="9"/>
  <c r="BM2928" i="9"/>
  <c r="BM2924" i="9"/>
  <c r="BM2920" i="9"/>
  <c r="BM2916" i="9"/>
  <c r="BM2912" i="9"/>
  <c r="BM2908" i="9"/>
  <c r="BM2904" i="9"/>
  <c r="BM2900" i="9"/>
  <c r="BM2896" i="9"/>
  <c r="BM2892" i="9"/>
  <c r="BM2888" i="9"/>
  <c r="BM2884" i="9"/>
  <c r="BM2880" i="9"/>
  <c r="BM2876" i="9"/>
  <c r="BM2872" i="9"/>
  <c r="BM2868" i="9"/>
  <c r="BM2864" i="9"/>
  <c r="BM2860" i="9"/>
  <c r="BM2856" i="9"/>
  <c r="BM2852" i="9"/>
  <c r="BM2848" i="9"/>
  <c r="BM2844" i="9"/>
  <c r="BM2840" i="9"/>
  <c r="BM2836" i="9"/>
  <c r="BM2832" i="9"/>
  <c r="BM2828" i="9"/>
  <c r="BM2824" i="9"/>
  <c r="BM2820" i="9"/>
  <c r="BM2816" i="9"/>
  <c r="BM2812" i="9"/>
  <c r="BM2808" i="9"/>
  <c r="BM2804" i="9"/>
  <c r="BM2800" i="9"/>
  <c r="BM2796" i="9"/>
  <c r="BM2792" i="9"/>
  <c r="BM2788" i="9"/>
  <c r="BM2784" i="9"/>
  <c r="BM2780" i="9"/>
  <c r="BM2776" i="9"/>
  <c r="BM2772" i="9"/>
  <c r="BM2768" i="9"/>
  <c r="BM2764" i="9"/>
  <c r="BM2760" i="9"/>
  <c r="BM2756" i="9"/>
  <c r="BM2752" i="9"/>
  <c r="BM2748" i="9"/>
  <c r="BM2744" i="9"/>
  <c r="BM2740" i="9"/>
  <c r="BM2736" i="9"/>
  <c r="BM2734" i="9"/>
  <c r="BC2733" i="9"/>
  <c r="BM2733" i="9"/>
  <c r="BM2732" i="9"/>
  <c r="BM2730" i="9"/>
  <c r="BC2729" i="9"/>
  <c r="BM2729" i="9"/>
  <c r="BC2725" i="9"/>
  <c r="BC2723" i="9"/>
  <c r="BC2721" i="9"/>
  <c r="BC2719" i="9"/>
  <c r="BC2717" i="9"/>
  <c r="BC2716" i="9"/>
  <c r="BM2716" i="9"/>
  <c r="BC2715" i="9"/>
  <c r="BM2714" i="9"/>
  <c r="BC2713" i="9"/>
  <c r="BC2712" i="9"/>
  <c r="BM2712" i="9"/>
  <c r="BC2711" i="9"/>
  <c r="BM2711" i="9"/>
  <c r="BC2709" i="9"/>
  <c r="BC2708" i="9"/>
  <c r="BM2708" i="9"/>
  <c r="BC2707" i="9"/>
  <c r="BM2707" i="9"/>
  <c r="BM2706" i="9"/>
  <c r="BC2705" i="9"/>
  <c r="BC2704" i="9"/>
  <c r="BM2704" i="9"/>
  <c r="BC2703" i="9"/>
  <c r="BC2701" i="9"/>
  <c r="BC2700" i="9"/>
  <c r="BM2700" i="9"/>
  <c r="BC2699" i="9"/>
  <c r="BM2698" i="9"/>
  <c r="BC2697" i="9"/>
  <c r="BC2696" i="9"/>
  <c r="BM2696" i="9"/>
  <c r="BC2695" i="9"/>
  <c r="BM2695" i="9"/>
  <c r="BM2694" i="9"/>
  <c r="BC2693" i="9"/>
  <c r="BC2692" i="9"/>
  <c r="BM2692" i="9"/>
  <c r="BC2691" i="9"/>
  <c r="BC2689" i="9"/>
  <c r="BC2688" i="9"/>
  <c r="BC2687" i="9"/>
  <c r="BN2687" i="9"/>
  <c r="BC2685" i="9"/>
  <c r="BC2684" i="9"/>
  <c r="BC2683" i="9"/>
  <c r="BN2683" i="9"/>
  <c r="BM2682" i="9"/>
  <c r="BC2681" i="9"/>
  <c r="BK2680" i="9"/>
  <c r="BN2680" i="9"/>
  <c r="BM2679" i="9"/>
  <c r="BM2678" i="9"/>
  <c r="BC2677" i="9"/>
  <c r="BK2676" i="9"/>
  <c r="BC2676" i="9"/>
  <c r="BN2676" i="9"/>
  <c r="BC2675" i="9"/>
  <c r="BM2674" i="9"/>
  <c r="BC2673" i="9"/>
  <c r="BK2672" i="9"/>
  <c r="BC2672" i="9"/>
  <c r="BN2672" i="9"/>
  <c r="BM2670" i="9"/>
  <c r="BC2669" i="9"/>
  <c r="BM2669" i="9"/>
  <c r="BC2668" i="9"/>
  <c r="BC2666" i="9"/>
  <c r="BM2666" i="9"/>
  <c r="BC2664" i="9"/>
  <c r="BC2661" i="9"/>
  <c r="BC2660" i="9"/>
  <c r="BN2659" i="9"/>
  <c r="BC2658" i="9"/>
  <c r="BK2656" i="9"/>
  <c r="BC2656" i="9"/>
  <c r="BM2654" i="9"/>
  <c r="BC2653" i="9"/>
  <c r="BC2652" i="9"/>
  <c r="BK2650" i="9"/>
  <c r="BK2649" i="9"/>
  <c r="BC2648" i="9"/>
  <c r="BM2648" i="9"/>
  <c r="BC2646" i="9"/>
  <c r="BK2645" i="9"/>
  <c r="BM2643" i="9"/>
  <c r="BN2642" i="9"/>
  <c r="BC2641" i="9"/>
  <c r="BC2640" i="9"/>
  <c r="BM2638" i="9"/>
  <c r="BC2636" i="9"/>
  <c r="BM2633" i="9"/>
  <c r="BN2632" i="9"/>
  <c r="BK2630" i="9"/>
  <c r="BC2629" i="9"/>
  <c r="BC2628" i="9"/>
  <c r="BN2627" i="9"/>
  <c r="BC2626" i="9"/>
  <c r="BM2626" i="9"/>
  <c r="BK2625" i="9"/>
  <c r="BM2622" i="9"/>
  <c r="BC2621" i="9"/>
  <c r="BC2620" i="9"/>
  <c r="BK2618" i="9"/>
  <c r="BC2616" i="9"/>
  <c r="BC2614" i="9"/>
  <c r="BK2613" i="9"/>
  <c r="BK2612" i="9"/>
  <c r="BC2612" i="9"/>
  <c r="BM2611" i="9"/>
  <c r="BN2610" i="9"/>
  <c r="BC2609" i="9"/>
  <c r="BC2608" i="9"/>
  <c r="BC2604" i="9"/>
  <c r="BK2602" i="9"/>
  <c r="BM2601" i="9"/>
  <c r="BN2600" i="9"/>
  <c r="BK2598" i="9"/>
  <c r="BC2597" i="9"/>
  <c r="BC2596" i="9"/>
  <c r="BM2595" i="9"/>
  <c r="BN2595" i="9"/>
  <c r="BC2594" i="9"/>
  <c r="BM2594" i="9"/>
  <c r="BC2592" i="9"/>
  <c r="BK2590" i="9"/>
  <c r="BC2589" i="9"/>
  <c r="BM2589" i="9"/>
  <c r="BC2588" i="9"/>
  <c r="BK2586" i="9"/>
  <c r="BK2585" i="9"/>
  <c r="BC2584" i="9"/>
  <c r="BM2584" i="9"/>
  <c r="BC2582" i="9"/>
  <c r="BM2582" i="9"/>
  <c r="BK2581" i="9"/>
  <c r="BC2580" i="9"/>
  <c r="BM2580" i="9"/>
  <c r="BM2579" i="9"/>
  <c r="BN2578" i="9"/>
  <c r="BC2577" i="9"/>
  <c r="BM2577" i="9"/>
  <c r="BC2576" i="9"/>
  <c r="BC2572" i="9"/>
  <c r="BM2572" i="9"/>
  <c r="BC2570" i="9"/>
  <c r="BM2569" i="9"/>
  <c r="BN2568" i="9"/>
  <c r="BM2567" i="9"/>
  <c r="BK2566" i="9"/>
  <c r="BC2565" i="9"/>
  <c r="BC2564" i="9"/>
  <c r="BM2563" i="9"/>
  <c r="BN2563" i="9"/>
  <c r="BC2562" i="9"/>
  <c r="BM2562" i="9"/>
  <c r="BK2561" i="9"/>
  <c r="BC2560" i="9"/>
  <c r="BK2558" i="9"/>
  <c r="BC2558" i="9"/>
  <c r="BM2558" i="9"/>
  <c r="BC2557" i="9"/>
  <c r="BM2557" i="9"/>
  <c r="BC2556" i="9"/>
  <c r="BM2555" i="9"/>
  <c r="BK2554" i="9"/>
  <c r="BK2553" i="9"/>
  <c r="BC2553" i="9"/>
  <c r="BC2552" i="9"/>
  <c r="BM2552" i="9"/>
  <c r="BC2550" i="9"/>
  <c r="BM2550" i="9"/>
  <c r="BK2549" i="9"/>
  <c r="BC2548" i="9"/>
  <c r="BM2548" i="9"/>
  <c r="BM2547" i="9"/>
  <c r="BM2546" i="9"/>
  <c r="BN2546" i="9"/>
  <c r="BC2545" i="9"/>
  <c r="BM2545" i="9"/>
  <c r="BC2544" i="9"/>
  <c r="BC2540" i="9"/>
  <c r="BM2540" i="9"/>
  <c r="BC2538" i="9"/>
  <c r="BM2537" i="9"/>
  <c r="BN2536" i="9"/>
  <c r="BM2535" i="9"/>
  <c r="BC2533" i="9"/>
  <c r="BC2532" i="9"/>
  <c r="BN2531" i="9"/>
  <c r="BC2530" i="9"/>
  <c r="BM2530" i="9"/>
  <c r="BC2528" i="9"/>
  <c r="BK2526" i="9"/>
  <c r="BC2526" i="9"/>
  <c r="BM2526" i="9"/>
  <c r="BC2525" i="9"/>
  <c r="BM2525" i="9"/>
  <c r="BC2524" i="9"/>
  <c r="BM2523" i="9"/>
  <c r="BK2522" i="9"/>
  <c r="BK2521" i="9"/>
  <c r="BC2521" i="9"/>
  <c r="BC2520" i="9"/>
  <c r="BM2520" i="9"/>
  <c r="BC2518" i="9"/>
  <c r="BM2518" i="9"/>
  <c r="BK2517" i="9"/>
  <c r="BC2516" i="9"/>
  <c r="BM2516" i="9"/>
  <c r="BM2515" i="9"/>
  <c r="BN2514" i="9"/>
  <c r="BC2513" i="9"/>
  <c r="BM2513" i="9"/>
  <c r="BC2512" i="9"/>
  <c r="BC2508" i="9"/>
  <c r="BM2508" i="9"/>
  <c r="BC2506" i="9"/>
  <c r="BM2505" i="9"/>
  <c r="BN2504" i="9"/>
  <c r="BM2503" i="9"/>
  <c r="BK2502" i="9"/>
  <c r="BC2501" i="9"/>
  <c r="BC2500" i="9"/>
  <c r="BN2499" i="9"/>
  <c r="BC2498" i="9"/>
  <c r="BK2497" i="9"/>
  <c r="BC2496" i="9"/>
  <c r="BK2494" i="9"/>
  <c r="BC2494" i="9"/>
  <c r="BM2494" i="9"/>
  <c r="BC2493" i="9"/>
  <c r="BM2493" i="9"/>
  <c r="BC2492" i="9"/>
  <c r="BM2491" i="9"/>
  <c r="BK2490" i="9"/>
  <c r="BK2489" i="9"/>
  <c r="BC2489" i="9"/>
  <c r="BC2488" i="9"/>
  <c r="BM2488" i="9"/>
  <c r="BC2486" i="9"/>
  <c r="BM2486" i="9"/>
  <c r="BK2485" i="9"/>
  <c r="BC2484" i="9"/>
  <c r="BM2484" i="9"/>
  <c r="BM2483" i="9"/>
  <c r="BN2482" i="9"/>
  <c r="BC2481" i="9"/>
  <c r="BM2481" i="9"/>
  <c r="BC2480" i="9"/>
  <c r="BM2477" i="9"/>
  <c r="BC2476" i="9"/>
  <c r="BM2476" i="9"/>
  <c r="BC2474" i="9"/>
  <c r="BM2473" i="9"/>
  <c r="BN2472" i="9"/>
  <c r="BM2471" i="9"/>
  <c r="BC2469" i="9"/>
  <c r="BC2468" i="9"/>
  <c r="BN2467" i="9"/>
  <c r="BC2466" i="9"/>
  <c r="BM2466" i="9"/>
  <c r="BC2464" i="9"/>
  <c r="BK2462" i="9"/>
  <c r="BC2462" i="9"/>
  <c r="BM2462" i="9"/>
  <c r="BC2461" i="9"/>
  <c r="BM2461" i="9"/>
  <c r="BC2460" i="9"/>
  <c r="BM2459" i="9"/>
  <c r="BK2458" i="9"/>
  <c r="BK2457" i="9"/>
  <c r="BC2457" i="9"/>
  <c r="BC2456" i="9"/>
  <c r="BM2456" i="9"/>
  <c r="BC2454" i="9"/>
  <c r="BM2454" i="9"/>
  <c r="BK2453" i="9"/>
  <c r="BC2452" i="9"/>
  <c r="BM2452" i="9"/>
  <c r="BM2451" i="9"/>
  <c r="BN2450" i="9"/>
  <c r="BC2449" i="9"/>
  <c r="BM2449" i="9"/>
  <c r="BC2448" i="9"/>
  <c r="BC2444" i="9"/>
  <c r="BM2444" i="9"/>
  <c r="BC2442" i="9"/>
  <c r="BM2441" i="9"/>
  <c r="BN2440" i="9"/>
  <c r="BM2439" i="9"/>
  <c r="BK2438" i="9"/>
  <c r="BC2437" i="9"/>
  <c r="BC2436" i="9"/>
  <c r="BM2435" i="9"/>
  <c r="BN2435" i="9"/>
  <c r="BC2434" i="9"/>
  <c r="BM2434" i="9"/>
  <c r="BK2433" i="9"/>
  <c r="BC2432" i="9"/>
  <c r="BK2430" i="9"/>
  <c r="BC2430" i="9"/>
  <c r="BM2430" i="9"/>
  <c r="BC2429" i="9"/>
  <c r="BM2429" i="9"/>
  <c r="BC2428" i="9"/>
  <c r="BM2427" i="9"/>
  <c r="BK2426" i="9"/>
  <c r="BK2425" i="9"/>
  <c r="BC2425" i="9"/>
  <c r="BC2424" i="9"/>
  <c r="BM2424" i="9"/>
  <c r="BC2422" i="9"/>
  <c r="BM2422" i="9"/>
  <c r="BK2421" i="9"/>
  <c r="BC2420" i="9"/>
  <c r="BM2420" i="9"/>
  <c r="BM2419" i="9"/>
  <c r="BM2418" i="9"/>
  <c r="BN2418" i="9"/>
  <c r="BC2417" i="9"/>
  <c r="BM2417" i="9"/>
  <c r="BC2416" i="9"/>
  <c r="BC2412" i="9"/>
  <c r="BM2412" i="9"/>
  <c r="BC2410" i="9"/>
  <c r="BM2409" i="9"/>
  <c r="BN2408" i="9"/>
  <c r="BM2407" i="9"/>
  <c r="BN2406" i="9"/>
  <c r="BC2405" i="9"/>
  <c r="BM2405" i="9"/>
  <c r="BC2404" i="9"/>
  <c r="BN2404" i="9"/>
  <c r="BK2402" i="9"/>
  <c r="BC2402" i="9"/>
  <c r="BN2402" i="9"/>
  <c r="BC2400" i="9"/>
  <c r="BC2398" i="9"/>
  <c r="BM2398" i="9"/>
  <c r="BK2397" i="9"/>
  <c r="BM2396" i="9"/>
  <c r="BN2395" i="9"/>
  <c r="BC2394" i="9"/>
  <c r="BM2394" i="9"/>
  <c r="BM2393" i="9"/>
  <c r="BC2392" i="9"/>
  <c r="BM2392" i="9"/>
  <c r="BC2390" i="9"/>
  <c r="BM2390" i="9"/>
  <c r="BC2388" i="9"/>
  <c r="BM2388" i="9"/>
  <c r="BK2386" i="9"/>
  <c r="BC2386" i="9"/>
  <c r="BC2384" i="9"/>
  <c r="BM2384" i="9"/>
  <c r="BN2383" i="9"/>
  <c r="BC2382" i="9"/>
  <c r="BK2381" i="9"/>
  <c r="BC2381" i="9"/>
  <c r="BC2380" i="9"/>
  <c r="BM2380" i="9"/>
  <c r="BN2378" i="9"/>
  <c r="BC2377" i="9"/>
  <c r="BC2376" i="9"/>
  <c r="BM2374" i="9"/>
  <c r="BC2372" i="9"/>
  <c r="BM2372" i="9"/>
  <c r="BK2370" i="9"/>
  <c r="BC2370" i="9"/>
  <c r="BK2369" i="9"/>
  <c r="BC2369" i="9"/>
  <c r="BN2367" i="9"/>
  <c r="BC2366" i="9"/>
  <c r="BC2365" i="9"/>
  <c r="BN2363" i="9"/>
  <c r="BK2362" i="9"/>
  <c r="BC2362" i="9"/>
  <c r="BC2361" i="9"/>
  <c r="BM2361" i="9"/>
  <c r="BN2360" i="9"/>
  <c r="BN2359" i="9"/>
  <c r="BC2357" i="9"/>
  <c r="BM2356" i="9"/>
  <c r="BC2353" i="9"/>
  <c r="BM2353" i="9"/>
  <c r="BK2346" i="9"/>
  <c r="BC2345" i="9"/>
  <c r="BM2345" i="9"/>
  <c r="BM2344" i="9"/>
  <c r="BN2343" i="9"/>
  <c r="BC2342" i="9"/>
  <c r="BC2341" i="9"/>
  <c r="BN2339" i="9"/>
  <c r="BC2337" i="9"/>
  <c r="BN2335" i="9"/>
  <c r="BC2333" i="9"/>
  <c r="BK2330" i="9"/>
  <c r="BC2330" i="9"/>
  <c r="BC2329" i="9"/>
  <c r="BM2329" i="9"/>
  <c r="BM2328" i="9"/>
  <c r="BN2327" i="9"/>
  <c r="BC2326" i="9"/>
  <c r="BC2325" i="9"/>
  <c r="BM2324" i="9"/>
  <c r="BN2323" i="9"/>
  <c r="BC2321" i="9"/>
  <c r="BN2319" i="9"/>
  <c r="BC2317" i="9"/>
  <c r="BN2315" i="9"/>
  <c r="BK2314" i="9"/>
  <c r="BC2313" i="9"/>
  <c r="BM2312" i="9"/>
  <c r="BN2311" i="9"/>
  <c r="BC2309" i="9"/>
  <c r="BM2308" i="9"/>
  <c r="BN2307" i="9"/>
  <c r="BC2305" i="9"/>
  <c r="BN2303" i="9"/>
  <c r="BC2301" i="9"/>
  <c r="BN2299" i="9"/>
  <c r="BM2296" i="9"/>
  <c r="BN2295" i="9"/>
  <c r="BC2294" i="9"/>
  <c r="BC2293" i="9"/>
  <c r="BM2290" i="9"/>
  <c r="BC2289" i="9"/>
  <c r="BC2285" i="9"/>
  <c r="BN2279" i="9"/>
  <c r="BC2278" i="9"/>
  <c r="BC2277" i="9"/>
  <c r="BM2277" i="9"/>
  <c r="BM2276" i="9"/>
  <c r="BK2274" i="9"/>
  <c r="BK2270" i="9"/>
  <c r="BC2269" i="9"/>
  <c r="BM2266" i="9"/>
  <c r="BK2265" i="9"/>
  <c r="BM2264" i="9"/>
  <c r="BN2263" i="9"/>
  <c r="BC2262" i="9"/>
  <c r="BK2261" i="9"/>
  <c r="BM2260" i="9"/>
  <c r="BM2259" i="9"/>
  <c r="BK2258" i="9"/>
  <c r="BK2254" i="9"/>
  <c r="BC2253" i="9"/>
  <c r="BM2250" i="9"/>
  <c r="BK2249" i="9"/>
  <c r="BN2247" i="9"/>
  <c r="BK2245" i="9"/>
  <c r="BM2244" i="9"/>
  <c r="BM2243" i="9"/>
  <c r="BK2242" i="9"/>
  <c r="BK2238" i="9"/>
  <c r="BC2237" i="9"/>
  <c r="BK2233" i="9"/>
  <c r="BM2232" i="9"/>
  <c r="BN2231" i="9"/>
  <c r="BK2229" i="9"/>
  <c r="BM2228" i="9"/>
  <c r="BM2227" i="9"/>
  <c r="BK2226" i="9"/>
  <c r="BK2222" i="9"/>
  <c r="BC2221" i="9"/>
  <c r="BK2217" i="9"/>
  <c r="BM2216" i="9"/>
  <c r="BN2215" i="9"/>
  <c r="BK2213" i="9"/>
  <c r="BM2212" i="9"/>
  <c r="BM2211" i="9"/>
  <c r="BK2210" i="9"/>
  <c r="BC2210" i="9"/>
  <c r="BC2206" i="9"/>
  <c r="BM2206" i="9"/>
  <c r="BC2205" i="9"/>
  <c r="BN2204" i="9"/>
  <c r="BK2201" i="9"/>
  <c r="BC2201" i="9"/>
  <c r="BC2197" i="9"/>
  <c r="BM2196" i="9"/>
  <c r="BM2195" i="9"/>
  <c r="BC2194" i="9"/>
  <c r="BC2190" i="9"/>
  <c r="BM2190" i="9"/>
  <c r="BC2189" i="9"/>
  <c r="BN2188" i="9"/>
  <c r="BK2185" i="9"/>
  <c r="BC2185" i="9"/>
  <c r="BC2181" i="9"/>
  <c r="BM2180" i="9"/>
  <c r="BM2179" i="9"/>
  <c r="BC2178" i="9"/>
  <c r="BM2174" i="9"/>
  <c r="BC2173" i="9"/>
  <c r="BN2172" i="9"/>
  <c r="BK2169" i="9"/>
  <c r="BC2169" i="9"/>
  <c r="BM2168" i="9"/>
  <c r="BC2165" i="9"/>
  <c r="BM2164" i="9"/>
  <c r="BM2163" i="9"/>
  <c r="BC2162" i="9"/>
  <c r="BC2157" i="9"/>
  <c r="BN2156" i="9"/>
  <c r="BK2153" i="9"/>
  <c r="BC2153" i="9"/>
  <c r="BK2149" i="9"/>
  <c r="BC2149" i="9"/>
  <c r="BM2148" i="9"/>
  <c r="BC2146" i="9"/>
  <c r="BC2141" i="9"/>
  <c r="BN2140" i="9"/>
  <c r="BK2137" i="9"/>
  <c r="BC2137" i="9"/>
  <c r="BM2136" i="9"/>
  <c r="BK2133" i="9"/>
  <c r="BC2133" i="9"/>
  <c r="BM2132" i="9"/>
  <c r="BM2131" i="9"/>
  <c r="BC2130" i="9"/>
  <c r="BC2125" i="9"/>
  <c r="BN2124" i="9"/>
  <c r="BK2121" i="9"/>
  <c r="BC2121" i="9"/>
  <c r="BM2120" i="9"/>
  <c r="BK2117" i="9"/>
  <c r="BC2117" i="9"/>
  <c r="BM2116" i="9"/>
  <c r="BM2115" i="9"/>
  <c r="BC2114" i="9"/>
  <c r="BN2111" i="9"/>
  <c r="BC2109" i="9"/>
  <c r="BN2107" i="9"/>
  <c r="BC2105" i="9"/>
  <c r="BM2105" i="9"/>
  <c r="BN2103" i="9"/>
  <c r="BC2102" i="9"/>
  <c r="BC2101" i="9"/>
  <c r="BM2101" i="9"/>
  <c r="BN2099" i="9"/>
  <c r="BC2097" i="9"/>
  <c r="BN2095" i="9"/>
  <c r="BC2093" i="9"/>
  <c r="BN2091" i="9"/>
  <c r="BC2089" i="9"/>
  <c r="BM2089" i="9"/>
  <c r="BN2087" i="9"/>
  <c r="BC2086" i="9"/>
  <c r="BC2085" i="9"/>
  <c r="BM2085" i="9"/>
  <c r="BN2083" i="9"/>
  <c r="BC2081" i="9"/>
  <c r="BN2079" i="9"/>
  <c r="BC2077" i="9"/>
  <c r="BN2075" i="9"/>
  <c r="BC2073" i="9"/>
  <c r="BM2073" i="9"/>
  <c r="BN2071" i="9"/>
  <c r="BC2070" i="9"/>
  <c r="BC2069" i="9"/>
  <c r="BM2069" i="9"/>
  <c r="BC2068" i="9"/>
  <c r="BN2067" i="9"/>
  <c r="BK2066" i="9"/>
  <c r="BC2065" i="9"/>
  <c r="BM2065" i="9"/>
  <c r="BC2064" i="9"/>
  <c r="BK2062" i="9"/>
  <c r="BC2062" i="9"/>
  <c r="BC2061" i="9"/>
  <c r="BM2061" i="9"/>
  <c r="BC2060" i="9"/>
  <c r="BN2059" i="9"/>
  <c r="BC2058" i="9"/>
  <c r="BC2057" i="9"/>
  <c r="BM2057" i="9"/>
  <c r="BC2056" i="9"/>
  <c r="BM2055" i="9"/>
  <c r="BN2055" i="9"/>
  <c r="BC2054" i="9"/>
  <c r="BC2053" i="9"/>
  <c r="BM2053" i="9"/>
  <c r="BC2052" i="9"/>
  <c r="BN2051" i="9"/>
  <c r="BK2050" i="9"/>
  <c r="BC2049" i="9"/>
  <c r="BC2048" i="9"/>
  <c r="BC2047" i="9"/>
  <c r="BN2047" i="9"/>
  <c r="BM2046" i="9"/>
  <c r="BC2046" i="9"/>
  <c r="BC2045" i="9"/>
  <c r="BC2044" i="9"/>
  <c r="BN2043" i="9"/>
  <c r="BC2041" i="9"/>
  <c r="BC2040" i="9"/>
  <c r="BN2039" i="9"/>
  <c r="BC2038" i="9"/>
  <c r="BC2037" i="9"/>
  <c r="BC2036" i="9"/>
  <c r="BN2035" i="9"/>
  <c r="BC2033" i="9"/>
  <c r="BC2032" i="9"/>
  <c r="BN2031" i="9"/>
  <c r="BC2030" i="9"/>
  <c r="BC2029" i="9"/>
  <c r="BC2028" i="9"/>
  <c r="BN2027" i="9"/>
  <c r="BC2025" i="9"/>
  <c r="BC2024" i="9"/>
  <c r="BN2023" i="9"/>
  <c r="BC2021" i="9"/>
  <c r="BC2020" i="9"/>
  <c r="BN2019" i="9"/>
  <c r="BC2018" i="9"/>
  <c r="BC2017" i="9"/>
  <c r="BC2016" i="9"/>
  <c r="BC2015" i="9"/>
  <c r="BN2015" i="9"/>
  <c r="BC2013" i="9"/>
  <c r="BC2012" i="9"/>
  <c r="BN2011" i="9"/>
  <c r="BC2009" i="9"/>
  <c r="BC2008" i="9"/>
  <c r="BN2007" i="9"/>
  <c r="BC2005" i="9"/>
  <c r="BC2004" i="9"/>
  <c r="BN2003" i="9"/>
  <c r="BC2002" i="9"/>
  <c r="BC2001" i="9"/>
  <c r="BC2000" i="9"/>
  <c r="BC1998" i="9"/>
  <c r="BM1998" i="9"/>
  <c r="BK1996" i="9"/>
  <c r="BC1996" i="9"/>
  <c r="BC1994" i="9"/>
  <c r="BC1992" i="9"/>
  <c r="BN1992" i="9"/>
  <c r="BK1988" i="9"/>
  <c r="BC1986" i="9"/>
  <c r="BC1984" i="9"/>
  <c r="BC1982" i="9"/>
  <c r="BM1982" i="9"/>
  <c r="BK1980" i="9"/>
  <c r="BC1980" i="9"/>
  <c r="BC1978" i="9"/>
  <c r="BC1976" i="9"/>
  <c r="BN1976" i="9"/>
  <c r="BC1972" i="9"/>
  <c r="BC1970" i="9"/>
  <c r="BC1968" i="9"/>
  <c r="BC1966" i="9"/>
  <c r="BC1964" i="9"/>
  <c r="BC1962" i="9"/>
  <c r="BC1960" i="9"/>
  <c r="BC1956" i="9"/>
  <c r="BC1954" i="9"/>
  <c r="BC1952" i="9"/>
  <c r="BC1950" i="9"/>
  <c r="BC1948" i="9"/>
  <c r="BC1946" i="9"/>
  <c r="BC1944" i="9"/>
  <c r="BC1940" i="9"/>
  <c r="BC1938" i="9"/>
  <c r="BC1936" i="9"/>
  <c r="BC1934" i="9"/>
  <c r="BC1932" i="9"/>
  <c r="BC1930" i="9"/>
  <c r="BC1928" i="9"/>
  <c r="BC1924" i="9"/>
  <c r="BC1922" i="9"/>
  <c r="BC1920" i="9"/>
  <c r="BC1918" i="9"/>
  <c r="BK1916" i="9"/>
  <c r="BC1916" i="9"/>
  <c r="BC1914" i="9"/>
  <c r="BC1912" i="9"/>
  <c r="BN1912" i="9"/>
  <c r="BK1908" i="9"/>
  <c r="BC1908" i="9"/>
  <c r="BC1906" i="9"/>
  <c r="BC1904" i="9"/>
  <c r="BM1904" i="9"/>
  <c r="BC1902" i="9"/>
  <c r="BK1900" i="9"/>
  <c r="BC1900" i="9"/>
  <c r="BC1898" i="9"/>
  <c r="BC1896" i="9"/>
  <c r="BN1896" i="9"/>
  <c r="BK1892" i="9"/>
  <c r="BC1892" i="9"/>
  <c r="BN1892" i="9"/>
  <c r="BC1890" i="9"/>
  <c r="BC1888" i="9"/>
  <c r="BC1886" i="9"/>
  <c r="BC1884" i="9"/>
  <c r="BC1882" i="9"/>
  <c r="BC1876" i="9"/>
  <c r="BC1874" i="9"/>
  <c r="BC1872" i="9"/>
  <c r="BM1872" i="9"/>
  <c r="BC1870" i="9"/>
  <c r="BM1870" i="9"/>
  <c r="BC1868" i="9"/>
  <c r="BC1866" i="9"/>
  <c r="BC1860" i="9"/>
  <c r="BC1858" i="9"/>
  <c r="BC1856" i="9"/>
  <c r="BC1852" i="9"/>
  <c r="BC1850" i="9"/>
  <c r="BC1844" i="9"/>
  <c r="BC1842" i="9"/>
  <c r="BC1840" i="9"/>
  <c r="BC1836" i="9"/>
  <c r="BC1834" i="9"/>
  <c r="BC1830" i="9"/>
  <c r="BK1826" i="9"/>
  <c r="BC1826" i="9"/>
  <c r="BC1822" i="9"/>
  <c r="BC1818" i="9"/>
  <c r="BC1814" i="9"/>
  <c r="BK1810" i="9"/>
  <c r="BC1810" i="9"/>
  <c r="BC1802" i="9"/>
  <c r="BC1798" i="9"/>
  <c r="BC1794" i="9"/>
  <c r="BC1790" i="9"/>
  <c r="BC1786" i="9"/>
  <c r="BC1782" i="9"/>
  <c r="BK1778" i="9"/>
  <c r="BC1778" i="9"/>
  <c r="BC1770" i="9"/>
  <c r="BM1768" i="9"/>
  <c r="BC1766" i="9"/>
  <c r="BK1762" i="9"/>
  <c r="BC1762" i="9"/>
  <c r="BM1761" i="9"/>
  <c r="BC1758" i="9"/>
  <c r="BM1756" i="9"/>
  <c r="BM1755" i="9"/>
  <c r="BC1754" i="9"/>
  <c r="BM1754" i="9"/>
  <c r="BN1752" i="9"/>
  <c r="BC1750" i="9"/>
  <c r="BC1746" i="9"/>
  <c r="BC1738" i="9"/>
  <c r="BC1734" i="9"/>
  <c r="BC1730" i="9"/>
  <c r="BC1726" i="9"/>
  <c r="BM1724" i="9"/>
  <c r="BC1722" i="9"/>
  <c r="BC1718" i="9"/>
  <c r="BC1714" i="9"/>
  <c r="BC1706" i="9"/>
  <c r="BM1704" i="9"/>
  <c r="BM1703" i="9"/>
  <c r="BK1702" i="9"/>
  <c r="BC1702" i="9"/>
  <c r="BK1698" i="9"/>
  <c r="BC1698" i="9"/>
  <c r="BM1697" i="9"/>
  <c r="BM1696" i="9"/>
  <c r="BC1694" i="9"/>
  <c r="BM1692" i="9"/>
  <c r="BM1691" i="9"/>
  <c r="BC1690" i="9"/>
  <c r="BM1690" i="9"/>
  <c r="BC1686" i="9"/>
  <c r="BC1682" i="9"/>
  <c r="BM1677" i="9"/>
  <c r="BC1674" i="9"/>
  <c r="BC1670" i="9"/>
  <c r="BC1666" i="9"/>
  <c r="BC1662" i="9"/>
  <c r="BC1659" i="9"/>
  <c r="BC1658" i="9"/>
  <c r="BC1656" i="9"/>
  <c r="BC1655" i="9"/>
  <c r="BC1654" i="9"/>
  <c r="BC1652" i="9"/>
  <c r="BC1651" i="9"/>
  <c r="BC1650" i="9"/>
  <c r="BC1649" i="9"/>
  <c r="BC1648" i="9"/>
  <c r="BC1647" i="9"/>
  <c r="BC1646" i="9"/>
  <c r="BC1645" i="9"/>
  <c r="BC1644" i="9"/>
  <c r="BC1643" i="9"/>
  <c r="BC1642" i="9"/>
  <c r="BM1642" i="9"/>
  <c r="BC1641" i="9"/>
  <c r="BM1641" i="9"/>
  <c r="BC1640" i="9"/>
  <c r="BC1639" i="9"/>
  <c r="BC1638" i="9"/>
  <c r="BC1637" i="9"/>
  <c r="BC1636" i="9"/>
  <c r="BC1634" i="9"/>
  <c r="BC1633" i="9"/>
  <c r="BC1632" i="9"/>
  <c r="BC1630" i="9"/>
  <c r="BC1629" i="9"/>
  <c r="BC1628" i="9"/>
  <c r="BC1627" i="9"/>
  <c r="BC1626" i="9"/>
  <c r="BC1625" i="9"/>
  <c r="BC1624" i="9"/>
  <c r="BC1623" i="9"/>
  <c r="BC1622" i="9"/>
  <c r="BC1621" i="9"/>
  <c r="BM1621" i="9"/>
  <c r="BC1620" i="9"/>
  <c r="BN1620" i="9"/>
  <c r="BC1619" i="9"/>
  <c r="BC1618" i="9"/>
  <c r="BC1617" i="9"/>
  <c r="BM1617" i="9"/>
  <c r="BC1616" i="9"/>
  <c r="BN1616" i="9"/>
  <c r="BC1615" i="9"/>
  <c r="BC1614" i="9"/>
  <c r="BC1613" i="9"/>
  <c r="BM1613" i="9"/>
  <c r="BC1612" i="9"/>
  <c r="BN1612" i="9"/>
  <c r="BC1610" i="9"/>
  <c r="BM1609" i="9"/>
  <c r="BC1608" i="9"/>
  <c r="BN1608" i="9"/>
  <c r="BC1606" i="9"/>
  <c r="BM1605" i="9"/>
  <c r="BC1604" i="9"/>
  <c r="BC1602" i="9"/>
  <c r="BC1600" i="9"/>
  <c r="BC1598" i="9"/>
  <c r="BC1596" i="9"/>
  <c r="BC1594" i="9"/>
  <c r="BC1593" i="9"/>
  <c r="BC1589" i="9"/>
  <c r="BC1588" i="9"/>
  <c r="BC1584" i="9"/>
  <c r="BK1582" i="9"/>
  <c r="BC1582" i="9"/>
  <c r="BN1582" i="9"/>
  <c r="BK1581" i="9"/>
  <c r="BC1580" i="9"/>
  <c r="BC1578" i="9"/>
  <c r="BC1577" i="9"/>
  <c r="BC1576" i="9"/>
  <c r="BC1573" i="9"/>
  <c r="BC1572" i="9"/>
  <c r="BC1568" i="9"/>
  <c r="BC1566" i="9"/>
  <c r="BC1564" i="9"/>
  <c r="BC1562" i="9"/>
  <c r="BC1561" i="9"/>
  <c r="BC1557" i="9"/>
  <c r="BC1556" i="9"/>
  <c r="BC1552" i="9"/>
  <c r="BC1550" i="9"/>
  <c r="BC1548" i="9"/>
  <c r="BC1546" i="9"/>
  <c r="BC1545" i="9"/>
  <c r="BC1544" i="9"/>
  <c r="BC1541" i="9"/>
  <c r="BC1540" i="9"/>
  <c r="BC1536" i="9"/>
  <c r="BC1534" i="9"/>
  <c r="BC1532" i="9"/>
  <c r="BC1530" i="9"/>
  <c r="BC1529" i="9"/>
  <c r="BC1525" i="9"/>
  <c r="BC1524" i="9"/>
  <c r="BC1520" i="9"/>
  <c r="BC1518" i="9"/>
  <c r="BC1516" i="9"/>
  <c r="BC1514" i="9"/>
  <c r="BK1513" i="9"/>
  <c r="BC1513" i="9"/>
  <c r="BC1512" i="9"/>
  <c r="BM1512" i="9"/>
  <c r="BN1511" i="9"/>
  <c r="BC1509" i="9"/>
  <c r="BC1508" i="9"/>
  <c r="BN1508" i="9"/>
  <c r="BM1507" i="9"/>
  <c r="BM1505" i="9"/>
  <c r="BC1504" i="9"/>
  <c r="BM1504" i="9"/>
  <c r="BC1502" i="9"/>
  <c r="BN1502" i="9"/>
  <c r="BM1501" i="9"/>
  <c r="BC1500" i="9"/>
  <c r="BM1500" i="9"/>
  <c r="BM1499" i="9"/>
  <c r="BC1498" i="9"/>
  <c r="BC1497" i="9"/>
  <c r="BC1493" i="9"/>
  <c r="BC1492" i="9"/>
  <c r="BM1490" i="9"/>
  <c r="BC1488" i="9"/>
  <c r="BC1486" i="9"/>
  <c r="BC1484" i="9"/>
  <c r="BM1483" i="9"/>
  <c r="BC1482" i="9"/>
  <c r="BM1482" i="9"/>
  <c r="BK1481" i="9"/>
  <c r="BC1481" i="9"/>
  <c r="BC1480" i="9"/>
  <c r="BM1480" i="9"/>
  <c r="BK1478" i="9"/>
  <c r="BM1478" i="9"/>
  <c r="BC1477" i="9"/>
  <c r="BM1477" i="9"/>
  <c r="BC1476" i="9"/>
  <c r="BK1472" i="9"/>
  <c r="BC1468" i="9"/>
  <c r="BC1461" i="9"/>
  <c r="BC1460" i="9"/>
  <c r="BC1453" i="9"/>
  <c r="BC1452" i="9"/>
  <c r="BC1449" i="9"/>
  <c r="BM1447" i="9"/>
  <c r="BC1445" i="9"/>
  <c r="BC1444" i="9"/>
  <c r="BM1444" i="9"/>
  <c r="BM1443" i="9"/>
  <c r="BC1440" i="9"/>
  <c r="BC1436" i="9"/>
  <c r="BC1429" i="9"/>
  <c r="BC1421" i="9"/>
  <c r="BC1420" i="9"/>
  <c r="BC1417" i="9"/>
  <c r="BC1416" i="9"/>
  <c r="BC1413" i="9"/>
  <c r="BC1409" i="9"/>
  <c r="BC1405" i="9"/>
  <c r="BC1401" i="9"/>
  <c r="BC1397" i="9"/>
  <c r="BC1389" i="9"/>
  <c r="BC1385" i="9"/>
  <c r="BC1381" i="9"/>
  <c r="BC1373" i="9"/>
  <c r="BC1369" i="9"/>
  <c r="BC1365" i="9"/>
  <c r="BC1357" i="9"/>
  <c r="BM1356" i="9"/>
  <c r="BC1353" i="9"/>
  <c r="BM1350" i="9"/>
  <c r="BC1349" i="9"/>
  <c r="BM1349" i="9"/>
  <c r="BM1348" i="9"/>
  <c r="BM1342" i="9"/>
  <c r="BC1341" i="9"/>
  <c r="BC1337" i="9"/>
  <c r="BC1333" i="9"/>
  <c r="BC1325" i="9"/>
  <c r="BC1321" i="9"/>
  <c r="BC1317" i="9"/>
  <c r="BC1309" i="9"/>
  <c r="BC1305" i="9"/>
  <c r="BC1301" i="9"/>
  <c r="BC1299" i="9"/>
  <c r="BC1297" i="9"/>
  <c r="BC1291" i="9"/>
  <c r="BC1288" i="9"/>
  <c r="BC1285" i="9"/>
  <c r="BC1284" i="9"/>
  <c r="BC1283" i="9"/>
  <c r="BN1283" i="9"/>
  <c r="BC1281" i="9"/>
  <c r="BC1280" i="9"/>
  <c r="BM1280" i="9"/>
  <c r="BN1278" i="9"/>
  <c r="BK1277" i="9"/>
  <c r="BC1276" i="9"/>
  <c r="BC1275" i="9"/>
  <c r="BC1271" i="9"/>
  <c r="BC1268" i="9"/>
  <c r="BC1267" i="9"/>
  <c r="BC1263" i="9"/>
  <c r="BN1261" i="9"/>
  <c r="BC1259" i="9"/>
  <c r="BC1256" i="9"/>
  <c r="BC1255" i="9"/>
  <c r="BC1252" i="9"/>
  <c r="BC1251" i="9"/>
  <c r="BN1249" i="9"/>
  <c r="BC1247" i="9"/>
  <c r="BC1243" i="9"/>
  <c r="BC1240" i="9"/>
  <c r="BC1239" i="9"/>
  <c r="BC1236" i="9"/>
  <c r="BC1235" i="9"/>
  <c r="BC1231" i="9"/>
  <c r="BC1227" i="9"/>
  <c r="BC1220" i="9"/>
  <c r="BC1219" i="9"/>
  <c r="BC1215" i="9"/>
  <c r="BC1211" i="9"/>
  <c r="BC1208" i="9"/>
  <c r="BC1204" i="9"/>
  <c r="BM1204" i="9"/>
  <c r="BM1202" i="9"/>
  <c r="BK1200" i="9"/>
  <c r="BM1200" i="9"/>
  <c r="BC1199" i="9"/>
  <c r="BM1197" i="9"/>
  <c r="BC1195" i="9"/>
  <c r="BK1192" i="9"/>
  <c r="BC1192" i="9"/>
  <c r="BK1191" i="9"/>
  <c r="BM1189" i="9"/>
  <c r="BC1188" i="9"/>
  <c r="BM1188" i="9"/>
  <c r="BM1186" i="9"/>
  <c r="BK1184" i="9"/>
  <c r="BC1183" i="9"/>
  <c r="BC1179" i="9"/>
  <c r="BC1176" i="9"/>
  <c r="BC1172" i="9"/>
  <c r="BC1167" i="9"/>
  <c r="BC1163" i="9"/>
  <c r="BC1160" i="9"/>
  <c r="BK1159" i="9"/>
  <c r="BC1156" i="9"/>
  <c r="BM1156" i="9"/>
  <c r="BK1155" i="9"/>
  <c r="BM1154" i="9"/>
  <c r="BC1151" i="9"/>
  <c r="BC1147" i="9"/>
  <c r="BC1144" i="9"/>
  <c r="BC1140" i="9"/>
  <c r="BC1135" i="9"/>
  <c r="BN1133" i="9"/>
  <c r="BC1131" i="9"/>
  <c r="BC1128" i="9"/>
  <c r="BC1124" i="9"/>
  <c r="BC1123" i="9"/>
  <c r="BC1119" i="9"/>
  <c r="BC1111" i="9"/>
  <c r="BC1099" i="9"/>
  <c r="BC1095" i="9"/>
  <c r="BC1090" i="9"/>
  <c r="BC1086" i="9"/>
  <c r="BC1083" i="9"/>
  <c r="BC1082" i="9"/>
  <c r="BC1081" i="9"/>
  <c r="BC1080" i="9"/>
  <c r="BC1078" i="9"/>
  <c r="BK1076" i="9"/>
  <c r="BC1076" i="9"/>
  <c r="BC1074" i="9"/>
  <c r="BM1074" i="9"/>
  <c r="BC1072" i="9"/>
  <c r="BC1070" i="9"/>
  <c r="BC1067" i="9"/>
  <c r="BC1066" i="9"/>
  <c r="BC1063" i="9"/>
  <c r="BC1062" i="9"/>
  <c r="BC1060" i="9"/>
  <c r="BC1050" i="9"/>
  <c r="BC1048" i="9"/>
  <c r="BC1047" i="9"/>
  <c r="BC1043" i="9"/>
  <c r="BC1042" i="9"/>
  <c r="BC1040" i="9"/>
  <c r="BC1039" i="9"/>
  <c r="BC1036" i="9"/>
  <c r="BC1034" i="9"/>
  <c r="BC1032" i="9"/>
  <c r="BC1031" i="9"/>
  <c r="BN1028" i="9"/>
  <c r="BC1027" i="9"/>
  <c r="BN1025" i="9"/>
  <c r="BC1023" i="9"/>
  <c r="BN1021" i="9"/>
  <c r="BC1019" i="9"/>
  <c r="BC1003" i="9"/>
  <c r="BC999" i="9"/>
  <c r="BM998" i="9"/>
  <c r="BC995" i="9"/>
  <c r="BC991" i="9"/>
  <c r="BC987" i="9"/>
  <c r="BN985" i="9"/>
  <c r="BC983" i="9"/>
  <c r="BC979" i="9"/>
  <c r="BC967" i="9"/>
  <c r="BC963" i="9"/>
  <c r="BC960" i="9"/>
  <c r="BC951" i="9"/>
  <c r="BC947" i="9"/>
  <c r="BC944" i="9"/>
  <c r="BC935" i="9"/>
  <c r="BC931" i="9"/>
  <c r="BC928" i="9"/>
  <c r="BC919" i="9"/>
  <c r="BC915" i="9"/>
  <c r="BC912" i="9"/>
  <c r="BC908" i="9"/>
  <c r="BC904" i="9"/>
  <c r="BC900" i="9"/>
  <c r="BC892" i="9"/>
  <c r="BC884" i="9"/>
  <c r="BM883" i="9"/>
  <c r="BC880" i="9"/>
  <c r="BC876" i="9"/>
  <c r="BC873" i="9"/>
  <c r="BC872" i="9"/>
  <c r="BM871" i="9"/>
  <c r="BN870" i="9"/>
  <c r="BC868" i="9"/>
  <c r="BC866" i="9"/>
  <c r="BC864" i="9"/>
  <c r="BC863" i="9"/>
  <c r="BC862" i="9"/>
  <c r="BC861" i="9"/>
  <c r="BC860" i="9"/>
  <c r="BC859" i="9"/>
  <c r="BC858" i="9"/>
  <c r="BC856" i="9"/>
  <c r="BC855" i="9"/>
  <c r="BC853" i="9"/>
  <c r="BC851" i="9"/>
  <c r="BC850" i="9"/>
  <c r="BC849" i="9"/>
  <c r="BM848" i="9"/>
  <c r="BC847" i="9"/>
  <c r="BK846" i="9"/>
  <c r="BC846" i="9"/>
  <c r="BC845" i="9"/>
  <c r="BM845" i="9"/>
  <c r="BC842" i="9"/>
  <c r="BK840" i="9"/>
  <c r="BC840" i="9"/>
  <c r="BK837" i="9"/>
  <c r="BN836" i="9"/>
  <c r="BC834" i="9"/>
  <c r="BC833" i="9"/>
  <c r="BC830" i="9"/>
  <c r="BK829" i="9"/>
  <c r="BC825" i="9"/>
  <c r="BC821" i="9"/>
  <c r="BC818" i="9"/>
  <c r="BC814" i="9"/>
  <c r="BM811" i="9"/>
  <c r="BM803" i="9"/>
  <c r="BM801" i="9"/>
  <c r="BC798" i="9"/>
  <c r="BC790" i="9"/>
  <c r="BC782" i="9"/>
  <c r="BC774" i="9"/>
  <c r="BC766" i="9"/>
  <c r="BK762" i="9"/>
  <c r="BM761" i="9"/>
  <c r="BM759" i="9"/>
  <c r="BC758" i="9"/>
  <c r="BC750" i="9"/>
  <c r="BC746" i="9"/>
  <c r="BC742" i="9"/>
  <c r="BC726" i="9"/>
  <c r="BC718" i="9"/>
  <c r="BC714" i="9"/>
  <c r="BC710" i="9"/>
  <c r="BC694" i="9"/>
  <c r="BC686" i="9"/>
  <c r="BC682" i="9"/>
  <c r="BC678" i="9"/>
  <c r="BC674" i="9"/>
  <c r="BC673" i="9"/>
  <c r="BC670" i="9"/>
  <c r="BC669" i="9"/>
  <c r="BC666" i="9"/>
  <c r="BC665" i="9"/>
  <c r="BC662" i="9"/>
  <c r="BC661" i="9"/>
  <c r="BC659" i="9"/>
  <c r="BC658" i="9"/>
  <c r="BC657" i="9"/>
  <c r="BC654" i="9"/>
  <c r="BC653" i="9"/>
  <c r="BC650" i="9"/>
  <c r="BC649" i="9"/>
  <c r="BC648" i="9"/>
  <c r="BC647" i="9"/>
  <c r="BC646" i="9"/>
  <c r="BM646" i="9"/>
  <c r="BC645" i="9"/>
  <c r="BM645" i="9"/>
  <c r="BC644" i="9"/>
  <c r="BC642" i="9"/>
  <c r="BC640" i="9"/>
  <c r="BC639" i="9"/>
  <c r="BC638" i="9"/>
  <c r="BC636" i="9"/>
  <c r="BC635" i="9"/>
  <c r="BC634" i="9"/>
  <c r="BC632" i="9"/>
  <c r="BC631" i="9"/>
  <c r="BC630" i="9"/>
  <c r="BM630" i="9"/>
  <c r="BM629" i="9"/>
  <c r="BM628" i="9"/>
  <c r="BC627" i="9"/>
  <c r="BM627" i="9"/>
  <c r="BC626" i="9"/>
  <c r="BK624" i="9"/>
  <c r="BM623" i="9"/>
  <c r="BC622" i="9"/>
  <c r="BC620" i="9"/>
  <c r="BC615" i="9"/>
  <c r="BC614" i="9"/>
  <c r="BC612" i="9"/>
  <c r="BC610" i="9"/>
  <c r="BC608" i="9"/>
  <c r="BC607" i="9"/>
  <c r="BC606" i="9"/>
  <c r="BM606" i="9"/>
  <c r="BM605" i="9"/>
  <c r="BC604" i="9"/>
  <c r="BC603" i="9"/>
  <c r="BC602" i="9"/>
  <c r="BC600" i="9"/>
  <c r="BC599" i="9"/>
  <c r="BC598" i="9"/>
  <c r="BC595" i="9"/>
  <c r="BC594" i="9"/>
  <c r="BC590" i="9"/>
  <c r="BC588" i="9"/>
  <c r="BC583" i="9"/>
  <c r="BC582" i="9"/>
  <c r="BC579" i="9"/>
  <c r="BC578" i="9"/>
  <c r="BC575" i="9"/>
  <c r="BC574" i="9"/>
  <c r="BC572" i="9"/>
  <c r="BC568" i="9"/>
  <c r="BC563" i="9"/>
  <c r="BC558" i="9"/>
  <c r="BK556" i="9"/>
  <c r="BC556" i="9"/>
  <c r="BC555" i="9"/>
  <c r="BC554" i="9"/>
  <c r="BM554" i="9"/>
  <c r="BN553" i="9"/>
  <c r="BC550" i="9"/>
  <c r="BC548" i="9"/>
  <c r="BC547" i="9"/>
  <c r="BC546" i="9"/>
  <c r="BC544" i="9"/>
  <c r="BC542" i="9"/>
  <c r="BN540" i="9"/>
  <c r="BC539" i="9"/>
  <c r="BM539" i="9"/>
  <c r="BC538" i="9"/>
  <c r="BN538" i="9"/>
  <c r="BN530" i="9"/>
  <c r="BM529" i="9"/>
  <c r="BN529" i="9"/>
  <c r="BM528" i="9"/>
  <c r="BC526" i="9"/>
  <c r="BN526" i="9"/>
  <c r="BK524" i="9"/>
  <c r="BC524" i="9"/>
  <c r="BM524" i="9"/>
  <c r="BC522" i="9"/>
  <c r="BC519" i="9"/>
  <c r="BM519" i="9"/>
  <c r="BC518" i="9"/>
  <c r="BN518" i="9"/>
  <c r="BC515" i="9"/>
  <c r="BM515" i="9"/>
  <c r="BC514" i="9"/>
  <c r="BC510" i="9"/>
  <c r="BN510" i="9"/>
  <c r="BM507" i="9"/>
  <c r="BK505" i="9"/>
  <c r="BC504" i="9"/>
  <c r="BC502" i="9"/>
  <c r="BC500" i="9"/>
  <c r="BC498" i="9"/>
  <c r="BC497" i="9"/>
  <c r="BM496" i="9"/>
  <c r="BM495" i="9"/>
  <c r="BK494" i="9"/>
  <c r="BC494" i="9"/>
  <c r="BK493" i="9"/>
  <c r="BC490" i="9"/>
  <c r="BM490" i="9"/>
  <c r="BC489" i="9"/>
  <c r="BM489" i="9"/>
  <c r="BN488" i="9"/>
  <c r="BM487" i="9"/>
  <c r="BC485" i="9"/>
  <c r="BC481" i="9"/>
  <c r="BC478" i="9"/>
  <c r="BC474" i="9"/>
  <c r="BC473" i="9"/>
  <c r="BM473" i="9"/>
  <c r="BC470" i="9"/>
  <c r="BC469" i="9"/>
  <c r="BC465" i="9"/>
  <c r="BC462" i="9"/>
  <c r="BC458" i="9"/>
  <c r="BC457" i="9"/>
  <c r="BN456" i="9"/>
  <c r="BC450" i="9"/>
  <c r="BC446" i="9"/>
  <c r="BC442" i="9"/>
  <c r="BC438" i="9"/>
  <c r="BC434" i="9"/>
  <c r="BC426" i="9"/>
  <c r="BC418" i="9"/>
  <c r="BC415" i="9"/>
  <c r="BC414" i="9"/>
  <c r="BC410" i="9"/>
  <c r="BC399" i="9"/>
  <c r="BC398" i="9"/>
  <c r="BC394" i="9"/>
  <c r="BC392" i="9"/>
  <c r="BC388" i="9"/>
  <c r="BC387" i="9"/>
  <c r="BC386" i="9"/>
  <c r="BC384" i="9"/>
  <c r="BC383" i="9"/>
  <c r="BC382" i="9"/>
  <c r="BC380" i="9"/>
  <c r="BC379" i="9"/>
  <c r="BM379" i="9"/>
  <c r="BC378" i="9"/>
  <c r="BM378" i="9"/>
  <c r="BM377" i="9"/>
  <c r="BC376" i="9"/>
  <c r="BC375" i="9"/>
  <c r="BC374" i="9"/>
  <c r="BM374" i="9"/>
  <c r="BN372" i="9"/>
  <c r="BC370" i="9"/>
  <c r="BK369" i="9"/>
  <c r="BC369" i="9"/>
  <c r="BC368" i="9"/>
  <c r="BM368" i="9"/>
  <c r="BC366" i="9"/>
  <c r="BC365" i="9"/>
  <c r="BC364" i="9"/>
  <c r="BC361" i="9"/>
  <c r="BN358" i="9"/>
  <c r="BM357" i="9"/>
  <c r="BC356" i="9"/>
  <c r="BM353" i="9"/>
  <c r="BC352" i="9"/>
  <c r="BC351" i="9"/>
  <c r="BC347" i="9"/>
  <c r="BN346" i="9"/>
  <c r="BC345" i="9"/>
  <c r="BN345" i="9"/>
  <c r="BM342" i="9"/>
  <c r="BC341" i="9"/>
  <c r="BC340" i="9"/>
  <c r="BM340" i="9"/>
  <c r="BM337" i="9"/>
  <c r="BC335" i="9"/>
  <c r="BN335" i="9"/>
  <c r="BC333" i="9"/>
  <c r="BC331" i="9"/>
  <c r="BM331" i="9"/>
  <c r="BM330" i="9"/>
  <c r="BC329" i="9"/>
  <c r="BN329" i="9"/>
  <c r="BC328" i="9"/>
  <c r="BC327" i="9"/>
  <c r="BM327" i="9"/>
  <c r="BM326" i="9"/>
  <c r="BC325" i="9"/>
  <c r="BM325" i="9"/>
  <c r="BC324" i="9"/>
  <c r="BC323" i="9"/>
  <c r="BM323" i="9"/>
  <c r="BM322" i="9"/>
  <c r="BM321" i="9"/>
  <c r="BC320" i="9"/>
  <c r="BM320" i="9"/>
  <c r="BC319" i="9"/>
  <c r="BN319" i="9"/>
  <c r="BC315" i="9"/>
  <c r="BC313" i="9"/>
  <c r="BC309" i="9"/>
  <c r="BC307" i="9"/>
  <c r="BC306" i="9"/>
  <c r="BC304" i="9"/>
  <c r="BC303" i="9"/>
  <c r="BC299" i="9"/>
  <c r="BC297" i="9"/>
  <c r="BC296" i="9"/>
  <c r="BC295" i="9"/>
  <c r="BC291" i="9"/>
  <c r="BC290" i="9"/>
  <c r="BC286" i="9"/>
  <c r="BC284" i="9"/>
  <c r="BC279" i="9"/>
  <c r="BC274" i="9"/>
  <c r="BC272" i="9"/>
  <c r="BC270" i="9"/>
  <c r="BM268" i="9"/>
  <c r="BC268" i="9"/>
  <c r="BN268" i="9"/>
  <c r="BC267" i="9"/>
  <c r="BM267" i="9"/>
  <c r="BC266" i="9"/>
  <c r="BC264" i="9"/>
  <c r="BC263" i="9"/>
  <c r="BC262" i="9"/>
  <c r="BC259" i="9"/>
  <c r="BC258" i="9"/>
  <c r="BC254" i="9"/>
  <c r="BC252" i="9"/>
  <c r="BC248" i="9"/>
  <c r="BC247" i="9"/>
  <c r="BC246" i="9"/>
  <c r="BC242" i="9"/>
  <c r="BC239" i="9"/>
  <c r="BC234" i="9"/>
  <c r="BC230" i="9"/>
  <c r="BC226" i="9"/>
  <c r="BM225" i="9"/>
  <c r="BC223" i="9"/>
  <c r="BC218" i="9"/>
  <c r="BC214" i="9"/>
  <c r="BC211" i="9"/>
  <c r="BC210" i="9"/>
  <c r="BC209" i="9"/>
  <c r="BC206" i="9"/>
  <c r="BC205" i="9"/>
  <c r="BC203" i="9"/>
  <c r="BC198" i="9"/>
  <c r="BC197" i="9"/>
  <c r="BC195" i="9"/>
  <c r="BC190" i="9"/>
  <c r="BC189" i="9"/>
  <c r="BC185" i="9"/>
  <c r="BC183" i="9"/>
  <c r="BC181" i="9"/>
  <c r="BC178" i="9"/>
  <c r="BC177" i="9"/>
  <c r="BC173" i="9"/>
  <c r="BC169" i="9"/>
  <c r="BC166" i="9"/>
  <c r="BC165" i="9"/>
  <c r="BC161" i="9"/>
  <c r="BC159" i="9"/>
  <c r="BC157" i="9"/>
  <c r="BC154" i="9"/>
  <c r="BC153" i="9"/>
  <c r="BC151" i="9"/>
  <c r="BC150" i="9"/>
  <c r="BC149" i="9"/>
  <c r="BC146" i="9"/>
  <c r="BC145" i="9"/>
  <c r="BC141" i="9"/>
  <c r="BC139" i="9"/>
  <c r="BC134" i="9"/>
  <c r="BC133" i="9"/>
  <c r="BC129" i="9"/>
  <c r="BC127" i="9"/>
  <c r="BC125" i="9"/>
  <c r="BC122" i="9"/>
  <c r="BC121" i="9"/>
  <c r="BC119" i="9"/>
  <c r="BC117" i="9"/>
  <c r="BC113" i="9"/>
  <c r="BC109" i="9"/>
  <c r="BM109" i="9"/>
  <c r="BC107" i="9"/>
  <c r="BC104" i="9"/>
  <c r="BC103" i="9"/>
  <c r="BC99" i="9"/>
  <c r="BM99" i="9"/>
  <c r="BC98" i="9"/>
  <c r="BN98" i="9"/>
  <c r="BC95" i="9"/>
  <c r="BC92" i="9"/>
  <c r="BC87" i="9"/>
  <c r="BC86" i="9"/>
  <c r="BC82" i="9"/>
  <c r="BC80" i="9"/>
  <c r="BC79" i="9"/>
  <c r="BC78" i="9"/>
  <c r="BC76" i="9"/>
  <c r="BC75" i="9"/>
  <c r="BC74" i="9"/>
  <c r="BC72" i="9"/>
  <c r="BC70" i="9"/>
  <c r="BC68" i="9"/>
  <c r="BM49" i="9"/>
  <c r="BM42" i="9"/>
  <c r="BM41" i="9"/>
  <c r="BM7" i="9"/>
  <c r="BC5" i="9"/>
  <c r="BC3754" i="9"/>
  <c r="BK3754" i="9"/>
  <c r="BC3546" i="9"/>
  <c r="BK3546" i="9"/>
  <c r="BG3251" i="9"/>
  <c r="BM3251" i="9" s="1"/>
  <c r="BH3251" i="9"/>
  <c r="BN3251" i="9" s="1"/>
  <c r="BC3158" i="9"/>
  <c r="BK3158" i="9"/>
  <c r="BG3081" i="9"/>
  <c r="BM3081" i="9" s="1"/>
  <c r="BH3081" i="9"/>
  <c r="BN3081" i="9" s="1"/>
  <c r="BM3740" i="9"/>
  <c r="BC3740" i="9"/>
  <c r="BC3731" i="9"/>
  <c r="BM3724" i="9"/>
  <c r="BC3724" i="9"/>
  <c r="BC3573" i="9"/>
  <c r="BK3573" i="9"/>
  <c r="BC3571" i="9"/>
  <c r="BM3564" i="9"/>
  <c r="BC3564" i="9"/>
  <c r="BC3557" i="9"/>
  <c r="BK3557" i="9"/>
  <c r="BC3555" i="9"/>
  <c r="BC3541" i="9"/>
  <c r="BK3541" i="9"/>
  <c r="BC3539" i="9"/>
  <c r="BM3532" i="9"/>
  <c r="BC3532" i="9"/>
  <c r="BC3525" i="9"/>
  <c r="BK3525" i="9"/>
  <c r="BC3523" i="9"/>
  <c r="BM3516" i="9"/>
  <c r="BC3516" i="9"/>
  <c r="BC3509" i="9"/>
  <c r="BK3509" i="9"/>
  <c r="BC3507" i="9"/>
  <c r="BM3500" i="9"/>
  <c r="BC3500" i="9"/>
  <c r="BC3493" i="9"/>
  <c r="BK3493" i="9"/>
  <c r="BC3491" i="9"/>
  <c r="BM3484" i="9"/>
  <c r="BC3484" i="9"/>
  <c r="BC3477" i="9"/>
  <c r="BK3477" i="9"/>
  <c r="BC3475" i="9"/>
  <c r="BM3468" i="9"/>
  <c r="BC3468" i="9"/>
  <c r="BC3463" i="9"/>
  <c r="BG3460" i="9"/>
  <c r="BM3460" i="9" s="1"/>
  <c r="BH3460" i="9"/>
  <c r="BN3460" i="9" s="1"/>
  <c r="BC3456" i="9"/>
  <c r="BG3452" i="9"/>
  <c r="BM3452" i="9" s="1"/>
  <c r="BH3452" i="9"/>
  <c r="BN3452" i="9" s="1"/>
  <c r="BG3435" i="9"/>
  <c r="BM3435" i="9" s="1"/>
  <c r="BH3435" i="9"/>
  <c r="BN3435" i="9" s="1"/>
  <c r="BC3432" i="9"/>
  <c r="BG3423" i="9"/>
  <c r="BM3423" i="9" s="1"/>
  <c r="BH3423" i="9"/>
  <c r="BN3423" i="9" s="1"/>
  <c r="BG3415" i="9"/>
  <c r="BM3415" i="9" s="1"/>
  <c r="BH3415" i="9"/>
  <c r="BN3415" i="9" s="1"/>
  <c r="BG3407" i="9"/>
  <c r="BM3407" i="9" s="1"/>
  <c r="BH3407" i="9"/>
  <c r="BN3407" i="9" s="1"/>
  <c r="BC3377" i="9"/>
  <c r="BC3345" i="9"/>
  <c r="BC3313" i="9"/>
  <c r="BC3281" i="9"/>
  <c r="BC3249" i="9"/>
  <c r="BK3232" i="9"/>
  <c r="BC3232" i="9"/>
  <c r="BK3188" i="9"/>
  <c r="BG3187" i="9"/>
  <c r="BM3187" i="9" s="1"/>
  <c r="BH3187" i="9"/>
  <c r="BN3187" i="9" s="1"/>
  <c r="BK3185" i="9"/>
  <c r="BC3163" i="9"/>
  <c r="BK3163" i="9"/>
  <c r="BG3162" i="9"/>
  <c r="BM3162" i="9" s="1"/>
  <c r="BH3162" i="9"/>
  <c r="BN3162" i="9" s="1"/>
  <c r="BK3148" i="9"/>
  <c r="BC3122" i="9"/>
  <c r="BK3122" i="9"/>
  <c r="BC3106" i="9"/>
  <c r="BK3106" i="9"/>
  <c r="BC3090" i="9"/>
  <c r="BK3090" i="9"/>
  <c r="BK3076" i="9"/>
  <c r="BC3076" i="9"/>
  <c r="BM3074" i="9"/>
  <c r="BK3055" i="9"/>
  <c r="BC3055" i="9"/>
  <c r="BM3046" i="9"/>
  <c r="BG3014" i="9"/>
  <c r="BM3014" i="9" s="1"/>
  <c r="BH3014" i="9"/>
  <c r="BN3014" i="9" s="1"/>
  <c r="BC2984" i="9"/>
  <c r="BK2984" i="9"/>
  <c r="BM2984" i="9"/>
  <c r="BK2977" i="9"/>
  <c r="BC2977" i="9"/>
  <c r="BC3738" i="9"/>
  <c r="BK3738" i="9"/>
  <c r="BC3530" i="9"/>
  <c r="BK3530" i="9"/>
  <c r="BC3466" i="9"/>
  <c r="BK3466" i="9"/>
  <c r="BC3150" i="9"/>
  <c r="BK3150" i="9"/>
  <c r="BK3141" i="9"/>
  <c r="BC3141" i="9"/>
  <c r="BG3097" i="9"/>
  <c r="BM3097" i="9" s="1"/>
  <c r="BH3097" i="9"/>
  <c r="BN3097" i="9" s="1"/>
  <c r="BG3053" i="9"/>
  <c r="BM3053" i="9" s="1"/>
  <c r="BH3053" i="9"/>
  <c r="BN3053" i="9" s="1"/>
  <c r="BC3046" i="9"/>
  <c r="BK3046" i="9"/>
  <c r="BC2745" i="9"/>
  <c r="BK2745" i="9"/>
  <c r="BC804" i="9"/>
  <c r="BM3731" i="9"/>
  <c r="BC3726" i="9"/>
  <c r="BK3726" i="9"/>
  <c r="BK3715" i="9"/>
  <c r="BM3715" i="9"/>
  <c r="BC3710" i="9"/>
  <c r="BK3710" i="9"/>
  <c r="BK3699" i="9"/>
  <c r="BM3699" i="9"/>
  <c r="BC3694" i="9"/>
  <c r="BK3694" i="9"/>
  <c r="BK3683" i="9"/>
  <c r="BM3683" i="9"/>
  <c r="BC3678" i="9"/>
  <c r="BK3678" i="9"/>
  <c r="BK3667" i="9"/>
  <c r="BM3667" i="9"/>
  <c r="BC3662" i="9"/>
  <c r="BK3662" i="9"/>
  <c r="BK3651" i="9"/>
  <c r="BM3651" i="9"/>
  <c r="BC3646" i="9"/>
  <c r="BK3646" i="9"/>
  <c r="BK3635" i="9"/>
  <c r="BM3635" i="9"/>
  <c r="BC3630" i="9"/>
  <c r="BK3630" i="9"/>
  <c r="BK3619" i="9"/>
  <c r="BM3619" i="9"/>
  <c r="BC3614" i="9"/>
  <c r="BK3614" i="9"/>
  <c r="BK3603" i="9"/>
  <c r="BM3603" i="9"/>
  <c r="BC3598" i="9"/>
  <c r="BK3598" i="9"/>
  <c r="BK3587" i="9"/>
  <c r="BM3587" i="9"/>
  <c r="BC3582" i="9"/>
  <c r="BK3582" i="9"/>
  <c r="BM3571" i="9"/>
  <c r="BC3566" i="9"/>
  <c r="BK3566" i="9"/>
  <c r="BM3555" i="9"/>
  <c r="BC3550" i="9"/>
  <c r="BK3550" i="9"/>
  <c r="BM3539" i="9"/>
  <c r="BC3534" i="9"/>
  <c r="BK3534" i="9"/>
  <c r="BM3523" i="9"/>
  <c r="BC3518" i="9"/>
  <c r="BK3518" i="9"/>
  <c r="BM3507" i="9"/>
  <c r="BC3502" i="9"/>
  <c r="BK3502" i="9"/>
  <c r="BM3491" i="9"/>
  <c r="BC3486" i="9"/>
  <c r="BK3486" i="9"/>
  <c r="BM3475" i="9"/>
  <c r="BC3470" i="9"/>
  <c r="BK3470" i="9"/>
  <c r="BM3463" i="9"/>
  <c r="BG3456" i="9"/>
  <c r="BM3456" i="9" s="1"/>
  <c r="BH3456" i="9"/>
  <c r="BN3456" i="9" s="1"/>
  <c r="BC3429" i="9"/>
  <c r="BC3421" i="9"/>
  <c r="BC3413" i="9"/>
  <c r="BC3405" i="9"/>
  <c r="BG3399" i="9"/>
  <c r="BM3399" i="9" s="1"/>
  <c r="BH3399" i="9"/>
  <c r="BN3399" i="9" s="1"/>
  <c r="BC3392" i="9"/>
  <c r="BG3376" i="9"/>
  <c r="BM3376" i="9" s="1"/>
  <c r="BH3376" i="9"/>
  <c r="BN3376" i="9" s="1"/>
  <c r="BK3365" i="9"/>
  <c r="BC3365" i="9"/>
  <c r="BC3362" i="9"/>
  <c r="BK3362" i="9"/>
  <c r="BK3360" i="9"/>
  <c r="BC3360" i="9"/>
  <c r="BG3344" i="9"/>
  <c r="BM3344" i="9" s="1"/>
  <c r="BH3344" i="9"/>
  <c r="BN3344" i="9" s="1"/>
  <c r="BK3333" i="9"/>
  <c r="BC3333" i="9"/>
  <c r="BC3330" i="9"/>
  <c r="BK3330" i="9"/>
  <c r="BK3328" i="9"/>
  <c r="BC3328" i="9"/>
  <c r="BG3312" i="9"/>
  <c r="BM3312" i="9" s="1"/>
  <c r="BH3312" i="9"/>
  <c r="BN3312" i="9" s="1"/>
  <c r="BK3301" i="9"/>
  <c r="BC3301" i="9"/>
  <c r="BC3298" i="9"/>
  <c r="BK3298" i="9"/>
  <c r="BK3296" i="9"/>
  <c r="BC3296" i="9"/>
  <c r="BG3280" i="9"/>
  <c r="BM3280" i="9" s="1"/>
  <c r="BH3280" i="9"/>
  <c r="BN3280" i="9" s="1"/>
  <c r="BM3274" i="9"/>
  <c r="BK3269" i="9"/>
  <c r="BC3269" i="9"/>
  <c r="BC3266" i="9"/>
  <c r="BK3266" i="9"/>
  <c r="BK3264" i="9"/>
  <c r="BC3264" i="9"/>
  <c r="BG3248" i="9"/>
  <c r="BM3248" i="9" s="1"/>
  <c r="BH3248" i="9"/>
  <c r="BN3248" i="9" s="1"/>
  <c r="BM3242" i="9"/>
  <c r="BK3237" i="9"/>
  <c r="BC3237" i="9"/>
  <c r="BC3234" i="9"/>
  <c r="BK3234" i="9"/>
  <c r="BC3185" i="9"/>
  <c r="BG3184" i="9"/>
  <c r="BM3184" i="9" s="1"/>
  <c r="BH3184" i="9"/>
  <c r="BN3184" i="9" s="1"/>
  <c r="BG3165" i="9"/>
  <c r="BM3165" i="9" s="1"/>
  <c r="BH3165" i="9"/>
  <c r="BN3165" i="9" s="1"/>
  <c r="BM3163" i="9"/>
  <c r="BC3148" i="9"/>
  <c r="BM3134" i="9"/>
  <c r="BK3124" i="9"/>
  <c r="BC3124" i="9"/>
  <c r="BM3122" i="9"/>
  <c r="BG3115" i="9"/>
  <c r="BM3115" i="9" s="1"/>
  <c r="BH3115" i="9"/>
  <c r="BN3115" i="9" s="1"/>
  <c r="BK3108" i="9"/>
  <c r="BC3108" i="9"/>
  <c r="BM3106" i="9"/>
  <c r="BG3099" i="9"/>
  <c r="BM3099" i="9" s="1"/>
  <c r="BH3099" i="9"/>
  <c r="BN3099" i="9" s="1"/>
  <c r="BK3092" i="9"/>
  <c r="BC3092" i="9"/>
  <c r="BM3090" i="9"/>
  <c r="BG3083" i="9"/>
  <c r="BM3083" i="9" s="1"/>
  <c r="BH3083" i="9"/>
  <c r="BN3083" i="9" s="1"/>
  <c r="BC3078" i="9"/>
  <c r="BK3078" i="9"/>
  <c r="BG3076" i="9"/>
  <c r="BM3076" i="9" s="1"/>
  <c r="BH3076" i="9"/>
  <c r="BN3076" i="9" s="1"/>
  <c r="BG3067" i="9"/>
  <c r="BM3067" i="9" s="1"/>
  <c r="BH3067" i="9"/>
  <c r="BN3067" i="9" s="1"/>
  <c r="BK3060" i="9"/>
  <c r="BC3060" i="9"/>
  <c r="BC3058" i="9"/>
  <c r="BK3058" i="9"/>
  <c r="BK3048" i="9"/>
  <c r="BC3048" i="9"/>
  <c r="BM3048" i="9"/>
  <c r="BG2998" i="9"/>
  <c r="BM2998" i="9" s="1"/>
  <c r="BH2998" i="9"/>
  <c r="BN2998" i="9" s="1"/>
  <c r="BG2842" i="9"/>
  <c r="BM2842" i="9" s="1"/>
  <c r="BH2842" i="9"/>
  <c r="BN2842" i="9" s="1"/>
  <c r="BC2809" i="9"/>
  <c r="BK2809" i="9"/>
  <c r="BC2793" i="9"/>
  <c r="BK2793" i="9"/>
  <c r="BC3642" i="9"/>
  <c r="BK3642" i="9"/>
  <c r="BC3626" i="9"/>
  <c r="BK3626" i="9"/>
  <c r="BK3782" i="9"/>
  <c r="BC3701" i="9"/>
  <c r="BK3701" i="9"/>
  <c r="BM3692" i="9"/>
  <c r="BM3596" i="9"/>
  <c r="BC3596" i="9"/>
  <c r="BC3580" i="9"/>
  <c r="BC3548" i="9"/>
  <c r="BC3916" i="9"/>
  <c r="BK3912" i="9"/>
  <c r="BK3904" i="9"/>
  <c r="BC3896" i="9"/>
  <c r="BK3888" i="9"/>
  <c r="BK3884" i="9"/>
  <c r="BC3876" i="9"/>
  <c r="BK3872" i="9"/>
  <c r="BK3868" i="9"/>
  <c r="BC3864" i="9"/>
  <c r="BK3770" i="9"/>
  <c r="BH3943" i="9"/>
  <c r="BN3943" i="9" s="1"/>
  <c r="BH3939" i="9"/>
  <c r="BN3939" i="9" s="1"/>
  <c r="BH3935" i="9"/>
  <c r="BN3935" i="9" s="1"/>
  <c r="BH3931" i="9"/>
  <c r="BN3931" i="9" s="1"/>
  <c r="BH3927" i="9"/>
  <c r="BN3927" i="9" s="1"/>
  <c r="BH3923" i="9"/>
  <c r="BN3923" i="9" s="1"/>
  <c r="BH3919" i="9"/>
  <c r="BN3919" i="9" s="1"/>
  <c r="BH3915" i="9"/>
  <c r="BN3915" i="9" s="1"/>
  <c r="BH3911" i="9"/>
  <c r="BN3911" i="9" s="1"/>
  <c r="BH3907" i="9"/>
  <c r="BN3907" i="9" s="1"/>
  <c r="BH3903" i="9"/>
  <c r="BN3903" i="9" s="1"/>
  <c r="BH3899" i="9"/>
  <c r="BN3899" i="9" s="1"/>
  <c r="BH3895" i="9"/>
  <c r="BN3895" i="9" s="1"/>
  <c r="BH3891" i="9"/>
  <c r="BN3891" i="9" s="1"/>
  <c r="BH3887" i="9"/>
  <c r="BN3887" i="9" s="1"/>
  <c r="BH3883" i="9"/>
  <c r="BN3883" i="9" s="1"/>
  <c r="BH3879" i="9"/>
  <c r="BN3879" i="9" s="1"/>
  <c r="BH3875" i="9"/>
  <c r="BN3875" i="9" s="1"/>
  <c r="BH3871" i="9"/>
  <c r="BN3871" i="9" s="1"/>
  <c r="BH3867" i="9"/>
  <c r="BN3867" i="9" s="1"/>
  <c r="BH3863" i="9"/>
  <c r="BN3863" i="9" s="1"/>
  <c r="BH3859" i="9"/>
  <c r="BN3859" i="9" s="1"/>
  <c r="BH3855" i="9"/>
  <c r="BN3855" i="9" s="1"/>
  <c r="BH3851" i="9"/>
  <c r="BN3851" i="9" s="1"/>
  <c r="BH3847" i="9"/>
  <c r="BN3847" i="9" s="1"/>
  <c r="BH3843" i="9"/>
  <c r="BN3843" i="9" s="1"/>
  <c r="BH3839" i="9"/>
  <c r="BN3839" i="9" s="1"/>
  <c r="BH3835" i="9"/>
  <c r="BN3835" i="9" s="1"/>
  <c r="BH3831" i="9"/>
  <c r="BN3831" i="9" s="1"/>
  <c r="BH3827" i="9"/>
  <c r="BN3827" i="9" s="1"/>
  <c r="BH3823" i="9"/>
  <c r="BN3823" i="9" s="1"/>
  <c r="BH3819" i="9"/>
  <c r="BN3819" i="9" s="1"/>
  <c r="BH3815" i="9"/>
  <c r="BN3815" i="9" s="1"/>
  <c r="BH3811" i="9"/>
  <c r="BN3811" i="9" s="1"/>
  <c r="BH3807" i="9"/>
  <c r="BN3807" i="9" s="1"/>
  <c r="BH3803" i="9"/>
  <c r="BN3803" i="9" s="1"/>
  <c r="BH3799" i="9"/>
  <c r="BN3799" i="9" s="1"/>
  <c r="BH3795" i="9"/>
  <c r="BN3795" i="9" s="1"/>
  <c r="BH3791" i="9"/>
  <c r="BN3791" i="9" s="1"/>
  <c r="BH3787" i="9"/>
  <c r="BN3787" i="9" s="1"/>
  <c r="BG3784" i="9"/>
  <c r="BM3784" i="9" s="1"/>
  <c r="BK3780" i="9"/>
  <c r="BH3779" i="9"/>
  <c r="BN3779" i="9" s="1"/>
  <c r="BK3775" i="9"/>
  <c r="BG3774" i="9"/>
  <c r="BM3774" i="9" s="1"/>
  <c r="BC3773" i="9"/>
  <c r="BK3773" i="9"/>
  <c r="BH3772" i="9"/>
  <c r="BN3772" i="9" s="1"/>
  <c r="BC3768" i="9"/>
  <c r="BH3761" i="9"/>
  <c r="BN3761" i="9" s="1"/>
  <c r="BC3760" i="9"/>
  <c r="BH3759" i="9"/>
  <c r="BN3759" i="9" s="1"/>
  <c r="BK3756" i="9"/>
  <c r="BC3753" i="9"/>
  <c r="BK3753" i="9"/>
  <c r="BH3752" i="9"/>
  <c r="BN3752" i="9" s="1"/>
  <c r="BC3751" i="9"/>
  <c r="BM3750" i="9"/>
  <c r="BH3745" i="9"/>
  <c r="BN3745" i="9" s="1"/>
  <c r="BC3744" i="9"/>
  <c r="BH3743" i="9"/>
  <c r="BN3743" i="9" s="1"/>
  <c r="BC3737" i="9"/>
  <c r="BK3737" i="9"/>
  <c r="BH3736" i="9"/>
  <c r="BN3736" i="9" s="1"/>
  <c r="BC3735" i="9"/>
  <c r="BH3729" i="9"/>
  <c r="BN3729" i="9" s="1"/>
  <c r="BC3728" i="9"/>
  <c r="BH3727" i="9"/>
  <c r="BN3727" i="9" s="1"/>
  <c r="BC3721" i="9"/>
  <c r="BK3721" i="9"/>
  <c r="BH3720" i="9"/>
  <c r="BN3720" i="9" s="1"/>
  <c r="BC3719" i="9"/>
  <c r="BH3713" i="9"/>
  <c r="BN3713" i="9" s="1"/>
  <c r="BC3712" i="9"/>
  <c r="BH3711" i="9"/>
  <c r="BN3711" i="9" s="1"/>
  <c r="BK3708" i="9"/>
  <c r="BC3705" i="9"/>
  <c r="BK3705" i="9"/>
  <c r="BH3704" i="9"/>
  <c r="BN3704" i="9" s="1"/>
  <c r="BC3703" i="9"/>
  <c r="BH3697" i="9"/>
  <c r="BN3697" i="9" s="1"/>
  <c r="BC3696" i="9"/>
  <c r="BH3695" i="9"/>
  <c r="BN3695" i="9" s="1"/>
  <c r="BK3692" i="9"/>
  <c r="BC3689" i="9"/>
  <c r="BK3689" i="9"/>
  <c r="BH3688" i="9"/>
  <c r="BN3688" i="9" s="1"/>
  <c r="BC3687" i="9"/>
  <c r="BH3681" i="9"/>
  <c r="BN3681" i="9" s="1"/>
  <c r="BC3680" i="9"/>
  <c r="BH3679" i="9"/>
  <c r="BN3679" i="9" s="1"/>
  <c r="BK3676" i="9"/>
  <c r="BC3673" i="9"/>
  <c r="BK3673" i="9"/>
  <c r="BH3672" i="9"/>
  <c r="BN3672" i="9" s="1"/>
  <c r="BC3671" i="9"/>
  <c r="BH3665" i="9"/>
  <c r="BN3665" i="9" s="1"/>
  <c r="BC3664" i="9"/>
  <c r="BH3663" i="9"/>
  <c r="BN3663" i="9" s="1"/>
  <c r="BK3660" i="9"/>
  <c r="BC3657" i="9"/>
  <c r="BK3657" i="9"/>
  <c r="BH3656" i="9"/>
  <c r="BN3656" i="9" s="1"/>
  <c r="BC3655" i="9"/>
  <c r="BH3649" i="9"/>
  <c r="BN3649" i="9" s="1"/>
  <c r="BC3648" i="9"/>
  <c r="BH3647" i="9"/>
  <c r="BN3647" i="9" s="1"/>
  <c r="BK3644" i="9"/>
  <c r="BC3641" i="9"/>
  <c r="BK3641" i="9"/>
  <c r="BH3640" i="9"/>
  <c r="BN3640" i="9" s="1"/>
  <c r="BH3633" i="9"/>
  <c r="BN3633" i="9" s="1"/>
  <c r="BC3632" i="9"/>
  <c r="BH3631" i="9"/>
  <c r="BN3631" i="9" s="1"/>
  <c r="BK3628" i="9"/>
  <c r="BC3625" i="9"/>
  <c r="BK3625" i="9"/>
  <c r="BH3624" i="9"/>
  <c r="BN3624" i="9" s="1"/>
  <c r="BH3617" i="9"/>
  <c r="BN3617" i="9" s="1"/>
  <c r="BC3616" i="9"/>
  <c r="BH3615" i="9"/>
  <c r="BN3615" i="9" s="1"/>
  <c r="BK3612" i="9"/>
  <c r="BC3609" i="9"/>
  <c r="BK3609" i="9"/>
  <c r="BH3608" i="9"/>
  <c r="BN3608" i="9" s="1"/>
  <c r="BM3606" i="9"/>
  <c r="BH3601" i="9"/>
  <c r="BN3601" i="9" s="1"/>
  <c r="BC3600" i="9"/>
  <c r="BH3599" i="9"/>
  <c r="BN3599" i="9" s="1"/>
  <c r="BC3593" i="9"/>
  <c r="BK3593" i="9"/>
  <c r="BH3592" i="9"/>
  <c r="BN3592" i="9" s="1"/>
  <c r="BM3590" i="9"/>
  <c r="BH3585" i="9"/>
  <c r="BN3585" i="9" s="1"/>
  <c r="BC3584" i="9"/>
  <c r="BH3583" i="9"/>
  <c r="BN3583" i="9" s="1"/>
  <c r="BK3580" i="9"/>
  <c r="BC3577" i="9"/>
  <c r="BK3577" i="9"/>
  <c r="BH3576" i="9"/>
  <c r="BN3576" i="9" s="1"/>
  <c r="BM3574" i="9"/>
  <c r="BH3569" i="9"/>
  <c r="BN3569" i="9" s="1"/>
  <c r="BC3568" i="9"/>
  <c r="BH3567" i="9"/>
  <c r="BN3567" i="9" s="1"/>
  <c r="BC3561" i="9"/>
  <c r="BK3561" i="9"/>
  <c r="BH3560" i="9"/>
  <c r="BN3560" i="9" s="1"/>
  <c r="BM3558" i="9"/>
  <c r="BH3553" i="9"/>
  <c r="BN3553" i="9" s="1"/>
  <c r="BC3552" i="9"/>
  <c r="BH3551" i="9"/>
  <c r="BN3551" i="9" s="1"/>
  <c r="BK3548" i="9"/>
  <c r="BC3545" i="9"/>
  <c r="BK3545" i="9"/>
  <c r="BH3544" i="9"/>
  <c r="BN3544" i="9" s="1"/>
  <c r="BM3542" i="9"/>
  <c r="BH3537" i="9"/>
  <c r="BN3537" i="9" s="1"/>
  <c r="BC3536" i="9"/>
  <c r="BH3535" i="9"/>
  <c r="BN3535" i="9" s="1"/>
  <c r="BC3529" i="9"/>
  <c r="BK3529" i="9"/>
  <c r="BH3528" i="9"/>
  <c r="BN3528" i="9" s="1"/>
  <c r="BM3526" i="9"/>
  <c r="BH3521" i="9"/>
  <c r="BN3521" i="9" s="1"/>
  <c r="BC3520" i="9"/>
  <c r="BH3519" i="9"/>
  <c r="BN3519" i="9" s="1"/>
  <c r="BC3513" i="9"/>
  <c r="BK3513" i="9"/>
  <c r="BH3512" i="9"/>
  <c r="BN3512" i="9" s="1"/>
  <c r="BM3510" i="9"/>
  <c r="BH3505" i="9"/>
  <c r="BN3505" i="9" s="1"/>
  <c r="BC3504" i="9"/>
  <c r="BH3503" i="9"/>
  <c r="BN3503" i="9" s="1"/>
  <c r="BC3497" i="9"/>
  <c r="BK3497" i="9"/>
  <c r="BH3496" i="9"/>
  <c r="BN3496" i="9" s="1"/>
  <c r="BM3494" i="9"/>
  <c r="BH3489" i="9"/>
  <c r="BN3489" i="9" s="1"/>
  <c r="BC3488" i="9"/>
  <c r="BH3487" i="9"/>
  <c r="BN3487" i="9" s="1"/>
  <c r="BC3481" i="9"/>
  <c r="BK3481" i="9"/>
  <c r="BH3480" i="9"/>
  <c r="BN3480" i="9" s="1"/>
  <c r="BM3478" i="9"/>
  <c r="BH3473" i="9"/>
  <c r="BN3473" i="9" s="1"/>
  <c r="BC3472" i="9"/>
  <c r="BH3471" i="9"/>
  <c r="BN3471" i="9" s="1"/>
  <c r="BC3465" i="9"/>
  <c r="BK3465" i="9"/>
  <c r="BC3441" i="9"/>
  <c r="BK3441" i="9"/>
  <c r="BK3436" i="9"/>
  <c r="BG3431" i="9"/>
  <c r="BM3431" i="9" s="1"/>
  <c r="BH3431" i="9"/>
  <c r="BN3431" i="9" s="1"/>
  <c r="BC3428" i="9"/>
  <c r="BK3424" i="9"/>
  <c r="BC3420" i="9"/>
  <c r="BK3416" i="9"/>
  <c r="BC3412" i="9"/>
  <c r="BC3404" i="9"/>
  <c r="BC3397" i="9"/>
  <c r="BM3392" i="9"/>
  <c r="BC3389" i="9"/>
  <c r="BM3377" i="9"/>
  <c r="BG3362" i="9"/>
  <c r="BM3362" i="9" s="1"/>
  <c r="BH3362" i="9"/>
  <c r="BN3362" i="9" s="1"/>
  <c r="BC3357" i="9"/>
  <c r="BM3345" i="9"/>
  <c r="BG3330" i="9"/>
  <c r="BM3330" i="9" s="1"/>
  <c r="BH3330" i="9"/>
  <c r="BN3330" i="9" s="1"/>
  <c r="BC3325" i="9"/>
  <c r="BM3313" i="9"/>
  <c r="BG3298" i="9"/>
  <c r="BM3298" i="9" s="1"/>
  <c r="BH3298" i="9"/>
  <c r="BN3298" i="9" s="1"/>
  <c r="BC3293" i="9"/>
  <c r="BM3281" i="9"/>
  <c r="BG3266" i="9"/>
  <c r="BM3266" i="9" s="1"/>
  <c r="BH3266" i="9"/>
  <c r="BN3266" i="9" s="1"/>
  <c r="BC3261" i="9"/>
  <c r="BM3249" i="9"/>
  <c r="BG3234" i="9"/>
  <c r="BM3234" i="9" s="1"/>
  <c r="BH3234" i="9"/>
  <c r="BN3234" i="9" s="1"/>
  <c r="BC3219" i="9"/>
  <c r="BK3219" i="9"/>
  <c r="BK3193" i="9"/>
  <c r="BG3192" i="9"/>
  <c r="BM3192" i="9" s="1"/>
  <c r="BH3192" i="9"/>
  <c r="BN3192" i="9" s="1"/>
  <c r="BC3190" i="9"/>
  <c r="BK3190" i="9"/>
  <c r="BC3182" i="9"/>
  <c r="BK3182" i="9"/>
  <c r="BK3168" i="9"/>
  <c r="BC3168" i="9"/>
  <c r="BG3128" i="9"/>
  <c r="BM3128" i="9" s="1"/>
  <c r="BH3128" i="9"/>
  <c r="BN3128" i="9" s="1"/>
  <c r="BC3126" i="9"/>
  <c r="BK3126" i="9"/>
  <c r="BG3124" i="9"/>
  <c r="BM3124" i="9" s="1"/>
  <c r="BH3124" i="9"/>
  <c r="BN3124" i="9" s="1"/>
  <c r="BM3116" i="9"/>
  <c r="BC3110" i="9"/>
  <c r="BK3110" i="9"/>
  <c r="BG3108" i="9"/>
  <c r="BM3108" i="9" s="1"/>
  <c r="BH3108" i="9"/>
  <c r="BN3108" i="9" s="1"/>
  <c r="BM3100" i="9"/>
  <c r="BC3094" i="9"/>
  <c r="BK3094" i="9"/>
  <c r="BG3092" i="9"/>
  <c r="BM3092" i="9" s="1"/>
  <c r="BH3092" i="9"/>
  <c r="BN3092" i="9" s="1"/>
  <c r="BM3084" i="9"/>
  <c r="BM3078" i="9"/>
  <c r="BM3068" i="9"/>
  <c r="BC3062" i="9"/>
  <c r="BK3062" i="9"/>
  <c r="BG3060" i="9"/>
  <c r="BM3060" i="9" s="1"/>
  <c r="BH3060" i="9"/>
  <c r="BN3060" i="9" s="1"/>
  <c r="BG3056" i="9"/>
  <c r="BM3056" i="9" s="1"/>
  <c r="BH3056" i="9"/>
  <c r="BN3056" i="9" s="1"/>
  <c r="BG3047" i="9"/>
  <c r="BM3047" i="9" s="1"/>
  <c r="BH3047" i="9"/>
  <c r="BN3047" i="9" s="1"/>
  <c r="BC3028" i="9"/>
  <c r="BK3028" i="9"/>
  <c r="BM3028" i="9"/>
  <c r="BG2762" i="9"/>
  <c r="BM2762" i="9" s="1"/>
  <c r="BH2762" i="9"/>
  <c r="BN2762" i="9" s="1"/>
  <c r="BC2724" i="9"/>
  <c r="BK2724" i="9"/>
  <c r="BK2644" i="9"/>
  <c r="BC2644" i="9"/>
  <c r="BC3777" i="9"/>
  <c r="BK3777" i="9"/>
  <c r="BC3722" i="9"/>
  <c r="BK3722" i="9"/>
  <c r="BC3690" i="9"/>
  <c r="BK3690" i="9"/>
  <c r="BC3498" i="9"/>
  <c r="BK3498" i="9"/>
  <c r="BC3482" i="9"/>
  <c r="BK3482" i="9"/>
  <c r="BG3229" i="9"/>
  <c r="BM3229" i="9" s="1"/>
  <c r="BH3229" i="9"/>
  <c r="BN3229" i="9" s="1"/>
  <c r="BG3160" i="9"/>
  <c r="BM3160" i="9" s="1"/>
  <c r="BH3160" i="9"/>
  <c r="BN3160" i="9" s="1"/>
  <c r="BG3104" i="9"/>
  <c r="BM3104" i="9" s="1"/>
  <c r="BH3104" i="9"/>
  <c r="BN3104" i="9" s="1"/>
  <c r="BC3074" i="9"/>
  <c r="BK3074" i="9"/>
  <c r="BC3717" i="9"/>
  <c r="BK3717" i="9"/>
  <c r="BM3708" i="9"/>
  <c r="BC3685" i="9"/>
  <c r="BK3685" i="9"/>
  <c r="BM3676" i="9"/>
  <c r="BC3669" i="9"/>
  <c r="BK3669" i="9"/>
  <c r="BM3660" i="9"/>
  <c r="BC3653" i="9"/>
  <c r="BK3653" i="9"/>
  <c r="BM3644" i="9"/>
  <c r="BC3637" i="9"/>
  <c r="BK3637" i="9"/>
  <c r="BM3628" i="9"/>
  <c r="BC3605" i="9"/>
  <c r="BK3605" i="9"/>
  <c r="BC3936" i="9"/>
  <c r="BK3908" i="9"/>
  <c r="BC3900" i="9"/>
  <c r="BC3880" i="9"/>
  <c r="BC3844" i="9"/>
  <c r="BK3832" i="9"/>
  <c r="BK3828" i="9"/>
  <c r="BC3824" i="9"/>
  <c r="BK3812" i="9"/>
  <c r="BC3785" i="9"/>
  <c r="BK3785" i="9"/>
  <c r="BM3763" i="9"/>
  <c r="BK3937" i="9"/>
  <c r="BK3933" i="9"/>
  <c r="BC3929" i="9"/>
  <c r="BC3925" i="9"/>
  <c r="BC3917" i="9"/>
  <c r="BK3913" i="9"/>
  <c r="BK3909" i="9"/>
  <c r="BK3905" i="9"/>
  <c r="BK3897" i="9"/>
  <c r="BK3893" i="9"/>
  <c r="BK3885" i="9"/>
  <c r="BK3873" i="9"/>
  <c r="BC3869" i="9"/>
  <c r="BK3857" i="9"/>
  <c r="BC3853" i="9"/>
  <c r="BK3849" i="9"/>
  <c r="BK3841" i="9"/>
  <c r="BK3837" i="9"/>
  <c r="BC3833" i="9"/>
  <c r="BC3829" i="9"/>
  <c r="BC3825" i="9"/>
  <c r="BC3821" i="9"/>
  <c r="BK3817" i="9"/>
  <c r="BK3809" i="9"/>
  <c r="BK3805" i="9"/>
  <c r="BK3801" i="9"/>
  <c r="BK3797" i="9"/>
  <c r="BH3767" i="9"/>
  <c r="BN3767" i="9" s="1"/>
  <c r="BH3738" i="9"/>
  <c r="BN3738" i="9" s="1"/>
  <c r="BM3735" i="9"/>
  <c r="BC3730" i="9"/>
  <c r="BK3730" i="9"/>
  <c r="BH3722" i="9"/>
  <c r="BN3722" i="9" s="1"/>
  <c r="BM3719" i="9"/>
  <c r="BC3714" i="9"/>
  <c r="BK3714" i="9"/>
  <c r="BH3706" i="9"/>
  <c r="BN3706" i="9" s="1"/>
  <c r="BM3703" i="9"/>
  <c r="BC3698" i="9"/>
  <c r="BK3698" i="9"/>
  <c r="BH3690" i="9"/>
  <c r="BN3690" i="9" s="1"/>
  <c r="BM3687" i="9"/>
  <c r="BC3682" i="9"/>
  <c r="BK3682" i="9"/>
  <c r="BH3674" i="9"/>
  <c r="BN3674" i="9" s="1"/>
  <c r="BM3671" i="9"/>
  <c r="BC3666" i="9"/>
  <c r="BK3666" i="9"/>
  <c r="BH3658" i="9"/>
  <c r="BN3658" i="9" s="1"/>
  <c r="BM3655" i="9"/>
  <c r="BC3650" i="9"/>
  <c r="BK3650" i="9"/>
  <c r="BH3642" i="9"/>
  <c r="BN3642" i="9" s="1"/>
  <c r="BM3639" i="9"/>
  <c r="BC3634" i="9"/>
  <c r="BK3634" i="9"/>
  <c r="BH3626" i="9"/>
  <c r="BN3626" i="9" s="1"/>
  <c r="BM3623" i="9"/>
  <c r="BC3618" i="9"/>
  <c r="BK3618" i="9"/>
  <c r="BH3610" i="9"/>
  <c r="BN3610" i="9" s="1"/>
  <c r="BM3607" i="9"/>
  <c r="BC3602" i="9"/>
  <c r="BK3602" i="9"/>
  <c r="BH3594" i="9"/>
  <c r="BN3594" i="9" s="1"/>
  <c r="BM3591" i="9"/>
  <c r="BC3586" i="9"/>
  <c r="BK3586" i="9"/>
  <c r="BH3578" i="9"/>
  <c r="BN3578" i="9" s="1"/>
  <c r="BM3575" i="9"/>
  <c r="BC3570" i="9"/>
  <c r="BK3570" i="9"/>
  <c r="BH3562" i="9"/>
  <c r="BN3562" i="9" s="1"/>
  <c r="BM3559" i="9"/>
  <c r="BC3554" i="9"/>
  <c r="BK3554" i="9"/>
  <c r="BH3546" i="9"/>
  <c r="BN3546" i="9" s="1"/>
  <c r="BM3543" i="9"/>
  <c r="BC3538" i="9"/>
  <c r="BK3538" i="9"/>
  <c r="BH3530" i="9"/>
  <c r="BN3530" i="9" s="1"/>
  <c r="BM3527" i="9"/>
  <c r="BC3522" i="9"/>
  <c r="BK3522" i="9"/>
  <c r="BH3514" i="9"/>
  <c r="BN3514" i="9" s="1"/>
  <c r="BM3511" i="9"/>
  <c r="BC3506" i="9"/>
  <c r="BK3506" i="9"/>
  <c r="BH3498" i="9"/>
  <c r="BN3498" i="9" s="1"/>
  <c r="BM3495" i="9"/>
  <c r="BC3490" i="9"/>
  <c r="BK3490" i="9"/>
  <c r="BH3482" i="9"/>
  <c r="BN3482" i="9" s="1"/>
  <c r="BM3479" i="9"/>
  <c r="BC3474" i="9"/>
  <c r="BK3474" i="9"/>
  <c r="BH3466" i="9"/>
  <c r="BN3466" i="9" s="1"/>
  <c r="BC3445" i="9"/>
  <c r="BK3445" i="9"/>
  <c r="BH3443" i="9"/>
  <c r="BN3443" i="9" s="1"/>
  <c r="BG3391" i="9"/>
  <c r="BM3391" i="9" s="1"/>
  <c r="BH3391" i="9"/>
  <c r="BN3391" i="9" s="1"/>
  <c r="BG3389" i="9"/>
  <c r="BM3389" i="9" s="1"/>
  <c r="BH3389" i="9"/>
  <c r="BN3389" i="9" s="1"/>
  <c r="BC3387" i="9"/>
  <c r="BK3387" i="9"/>
  <c r="BH3381" i="9"/>
  <c r="BN3381" i="9" s="1"/>
  <c r="BC3374" i="9"/>
  <c r="BK3374" i="9"/>
  <c r="BG3364" i="9"/>
  <c r="BM3364" i="9" s="1"/>
  <c r="BH3364" i="9"/>
  <c r="BN3364" i="9" s="1"/>
  <c r="BG3359" i="9"/>
  <c r="BM3359" i="9" s="1"/>
  <c r="BH3359" i="9"/>
  <c r="BN3359" i="9" s="1"/>
  <c r="BG3357" i="9"/>
  <c r="BM3357" i="9" s="1"/>
  <c r="BH3357" i="9"/>
  <c r="BN3357" i="9" s="1"/>
  <c r="BC3355" i="9"/>
  <c r="BK3355" i="9"/>
  <c r="BH3349" i="9"/>
  <c r="BN3349" i="9" s="1"/>
  <c r="BC3342" i="9"/>
  <c r="BK3342" i="9"/>
  <c r="BG3332" i="9"/>
  <c r="BM3332" i="9" s="1"/>
  <c r="BH3332" i="9"/>
  <c r="BN3332" i="9" s="1"/>
  <c r="BG3327" i="9"/>
  <c r="BM3327" i="9" s="1"/>
  <c r="BH3327" i="9"/>
  <c r="BN3327" i="9" s="1"/>
  <c r="BG3325" i="9"/>
  <c r="BM3325" i="9" s="1"/>
  <c r="BH3325" i="9"/>
  <c r="BN3325" i="9" s="1"/>
  <c r="BC3323" i="9"/>
  <c r="BK3323" i="9"/>
  <c r="BH3317" i="9"/>
  <c r="BN3317" i="9" s="1"/>
  <c r="BC3310" i="9"/>
  <c r="BK3310" i="9"/>
  <c r="BG3300" i="9"/>
  <c r="BM3300" i="9" s="1"/>
  <c r="BH3300" i="9"/>
  <c r="BN3300" i="9" s="1"/>
  <c r="BG3295" i="9"/>
  <c r="BM3295" i="9" s="1"/>
  <c r="BH3295" i="9"/>
  <c r="BN3295" i="9" s="1"/>
  <c r="BG3293" i="9"/>
  <c r="BM3293" i="9" s="1"/>
  <c r="BH3293" i="9"/>
  <c r="BN3293" i="9" s="1"/>
  <c r="BC3291" i="9"/>
  <c r="BK3291" i="9"/>
  <c r="BH3285" i="9"/>
  <c r="BN3285" i="9" s="1"/>
  <c r="BC3278" i="9"/>
  <c r="BK3278" i="9"/>
  <c r="BG3268" i="9"/>
  <c r="BM3268" i="9" s="1"/>
  <c r="BH3268" i="9"/>
  <c r="BN3268" i="9" s="1"/>
  <c r="BG3263" i="9"/>
  <c r="BM3263" i="9" s="1"/>
  <c r="BH3263" i="9"/>
  <c r="BN3263" i="9" s="1"/>
  <c r="BG3261" i="9"/>
  <c r="BM3261" i="9" s="1"/>
  <c r="BH3261" i="9"/>
  <c r="BN3261" i="9" s="1"/>
  <c r="BC3259" i="9"/>
  <c r="BK3259" i="9"/>
  <c r="BK3257" i="9"/>
  <c r="BH3253" i="9"/>
  <c r="BN3253" i="9" s="1"/>
  <c r="BC3246" i="9"/>
  <c r="BK3246" i="9"/>
  <c r="BG3236" i="9"/>
  <c r="BM3236" i="9" s="1"/>
  <c r="BH3236" i="9"/>
  <c r="BN3236" i="9" s="1"/>
  <c r="BK3220" i="9"/>
  <c r="BG3219" i="9"/>
  <c r="BM3219" i="9" s="1"/>
  <c r="BH3219" i="9"/>
  <c r="BN3219" i="9" s="1"/>
  <c r="BK3217" i="9"/>
  <c r="BH3211" i="9"/>
  <c r="BN3211" i="9" s="1"/>
  <c r="BC3195" i="9"/>
  <c r="BK3195" i="9"/>
  <c r="BG3194" i="9"/>
  <c r="BM3194" i="9" s="1"/>
  <c r="BH3194" i="9"/>
  <c r="BN3194" i="9" s="1"/>
  <c r="BH3157" i="9"/>
  <c r="BN3157" i="9" s="1"/>
  <c r="BC3131" i="9"/>
  <c r="BK3131" i="9"/>
  <c r="BG3130" i="9"/>
  <c r="BM3130" i="9" s="1"/>
  <c r="BH3130" i="9"/>
  <c r="BN3130" i="9" s="1"/>
  <c r="BG3117" i="9"/>
  <c r="BM3117" i="9" s="1"/>
  <c r="BH3117" i="9"/>
  <c r="BN3117" i="9" s="1"/>
  <c r="BM3110" i="9"/>
  <c r="BG3101" i="9"/>
  <c r="BM3101" i="9" s="1"/>
  <c r="BH3101" i="9"/>
  <c r="BN3101" i="9" s="1"/>
  <c r="BM3094" i="9"/>
  <c r="BG3085" i="9"/>
  <c r="BM3085" i="9" s="1"/>
  <c r="BH3085" i="9"/>
  <c r="BN3085" i="9" s="1"/>
  <c r="BG3069" i="9"/>
  <c r="BM3069" i="9" s="1"/>
  <c r="BH3069" i="9"/>
  <c r="BN3069" i="9" s="1"/>
  <c r="BM3062" i="9"/>
  <c r="BG3049" i="9"/>
  <c r="BM3049" i="9" s="1"/>
  <c r="BH3049" i="9"/>
  <c r="BN3049" i="9" s="1"/>
  <c r="BC3033" i="9"/>
  <c r="BK3033" i="9"/>
  <c r="BM3033" i="9"/>
  <c r="BG3018" i="9"/>
  <c r="BM3018" i="9" s="1"/>
  <c r="BH3018" i="9"/>
  <c r="BN3018" i="9" s="1"/>
  <c r="BG2906" i="9"/>
  <c r="BM2906" i="9" s="1"/>
  <c r="BH2906" i="9"/>
  <c r="BN2906" i="9" s="1"/>
  <c r="BC2873" i="9"/>
  <c r="BK2873" i="9"/>
  <c r="BC2857" i="9"/>
  <c r="BK2857" i="9"/>
  <c r="BC3658" i="9"/>
  <c r="BK3658" i="9"/>
  <c r="BC3578" i="9"/>
  <c r="BK3578" i="9"/>
  <c r="BG3448" i="9"/>
  <c r="BM3448" i="9" s="1"/>
  <c r="BH3448" i="9"/>
  <c r="BN3448" i="9" s="1"/>
  <c r="BG3379" i="9"/>
  <c r="BM3379" i="9" s="1"/>
  <c r="BH3379" i="9"/>
  <c r="BN3379" i="9" s="1"/>
  <c r="BG3315" i="9"/>
  <c r="BM3315" i="9" s="1"/>
  <c r="BH3315" i="9"/>
  <c r="BN3315" i="9" s="1"/>
  <c r="BG3120" i="9"/>
  <c r="BM3120" i="9" s="1"/>
  <c r="BH3120" i="9"/>
  <c r="BN3120" i="9" s="1"/>
  <c r="BG3088" i="9"/>
  <c r="BM3088" i="9" s="1"/>
  <c r="BH3088" i="9"/>
  <c r="BN3088" i="9" s="1"/>
  <c r="BC3765" i="9"/>
  <c r="BK3765" i="9"/>
  <c r="BC3763" i="9"/>
  <c r="BM3756" i="9"/>
  <c r="BC3749" i="9"/>
  <c r="BK3749" i="9"/>
  <c r="BC3747" i="9"/>
  <c r="BC3621" i="9"/>
  <c r="BK3621" i="9"/>
  <c r="BM3612" i="9"/>
  <c r="BK3940" i="9"/>
  <c r="BK3932" i="9"/>
  <c r="BC3924" i="9"/>
  <c r="BK3920" i="9"/>
  <c r="BK3860" i="9"/>
  <c r="BC3856" i="9"/>
  <c r="BC3852" i="9"/>
  <c r="BC3848" i="9"/>
  <c r="BC3836" i="9"/>
  <c r="BC3820" i="9"/>
  <c r="BK3816" i="9"/>
  <c r="BK3808" i="9"/>
  <c r="BK3804" i="9"/>
  <c r="BC3800" i="9"/>
  <c r="BC3792" i="9"/>
  <c r="BC3758" i="9"/>
  <c r="BK3758" i="9"/>
  <c r="BM3747" i="9"/>
  <c r="BC3742" i="9"/>
  <c r="BK3742" i="9"/>
  <c r="BK3941" i="9"/>
  <c r="BK3921" i="9"/>
  <c r="BK3901" i="9"/>
  <c r="BK3889" i="9"/>
  <c r="BK3881" i="9"/>
  <c r="BK3877" i="9"/>
  <c r="BK3865" i="9"/>
  <c r="BK3861" i="9"/>
  <c r="BK3845" i="9"/>
  <c r="BK3813" i="9"/>
  <c r="BK3793" i="9"/>
  <c r="BK3789" i="9"/>
  <c r="BH3782" i="9"/>
  <c r="BN3782" i="9" s="1"/>
  <c r="BH3777" i="9"/>
  <c r="BN3777" i="9" s="1"/>
  <c r="BC3762" i="9"/>
  <c r="BK3762" i="9"/>
  <c r="BH3754" i="9"/>
  <c r="BN3754" i="9" s="1"/>
  <c r="BM3751" i="9"/>
  <c r="BC3746" i="9"/>
  <c r="BK3746" i="9"/>
  <c r="BH3940" i="9"/>
  <c r="BN3940" i="9" s="1"/>
  <c r="BH3936" i="9"/>
  <c r="BN3936" i="9" s="1"/>
  <c r="BC3781" i="9"/>
  <c r="BK3781" i="9"/>
  <c r="BC3776" i="9"/>
  <c r="BC3771" i="9"/>
  <c r="BK3766" i="9"/>
  <c r="BH3765" i="9"/>
  <c r="BN3765" i="9" s="1"/>
  <c r="BC3764" i="9"/>
  <c r="BH3763" i="9"/>
  <c r="BN3763" i="9" s="1"/>
  <c r="BC3757" i="9"/>
  <c r="BK3757" i="9"/>
  <c r="BH3756" i="9"/>
  <c r="BN3756" i="9" s="1"/>
  <c r="BC3755" i="9"/>
  <c r="BH3749" i="9"/>
  <c r="BN3749" i="9" s="1"/>
  <c r="BC3748" i="9"/>
  <c r="BH3747" i="9"/>
  <c r="BN3747" i="9" s="1"/>
  <c r="BC3741" i="9"/>
  <c r="BK3741" i="9"/>
  <c r="BH3740" i="9"/>
  <c r="BN3740" i="9" s="1"/>
  <c r="BC3739" i="9"/>
  <c r="BH3733" i="9"/>
  <c r="BN3733" i="9" s="1"/>
  <c r="BC3732" i="9"/>
  <c r="BH3731" i="9"/>
  <c r="BN3731" i="9" s="1"/>
  <c r="BC3725" i="9"/>
  <c r="BK3725" i="9"/>
  <c r="BH3724" i="9"/>
  <c r="BN3724" i="9" s="1"/>
  <c r="BC3723" i="9"/>
  <c r="BH3717" i="9"/>
  <c r="BN3717" i="9" s="1"/>
  <c r="BC3716" i="9"/>
  <c r="BH3715" i="9"/>
  <c r="BN3715" i="9" s="1"/>
  <c r="BC3709" i="9"/>
  <c r="BK3709" i="9"/>
  <c r="BH3708" i="9"/>
  <c r="BN3708" i="9" s="1"/>
  <c r="BC3707" i="9"/>
  <c r="BH3701" i="9"/>
  <c r="BN3701" i="9" s="1"/>
  <c r="BC3700" i="9"/>
  <c r="BH3699" i="9"/>
  <c r="BN3699" i="9" s="1"/>
  <c r="BC3693" i="9"/>
  <c r="BK3693" i="9"/>
  <c r="BH3692" i="9"/>
  <c r="BN3692" i="9" s="1"/>
  <c r="BC3691" i="9"/>
  <c r="BH3685" i="9"/>
  <c r="BN3685" i="9" s="1"/>
  <c r="BC3684" i="9"/>
  <c r="BH3683" i="9"/>
  <c r="BN3683" i="9" s="1"/>
  <c r="BC3677" i="9"/>
  <c r="BK3677" i="9"/>
  <c r="BH3676" i="9"/>
  <c r="BN3676" i="9" s="1"/>
  <c r="BC3675" i="9"/>
  <c r="BH3669" i="9"/>
  <c r="BN3669" i="9" s="1"/>
  <c r="BC3668" i="9"/>
  <c r="BH3667" i="9"/>
  <c r="BN3667" i="9" s="1"/>
  <c r="BC3661" i="9"/>
  <c r="BK3661" i="9"/>
  <c r="BH3660" i="9"/>
  <c r="BN3660" i="9" s="1"/>
  <c r="BC3659" i="9"/>
  <c r="BH3653" i="9"/>
  <c r="BN3653" i="9" s="1"/>
  <c r="BC3652" i="9"/>
  <c r="BH3651" i="9"/>
  <c r="BN3651" i="9" s="1"/>
  <c r="BC3645" i="9"/>
  <c r="BK3645" i="9"/>
  <c r="BH3644" i="9"/>
  <c r="BN3644" i="9" s="1"/>
  <c r="BC3643" i="9"/>
  <c r="BH3637" i="9"/>
  <c r="BN3637" i="9" s="1"/>
  <c r="BC3636" i="9"/>
  <c r="BH3635" i="9"/>
  <c r="BN3635" i="9" s="1"/>
  <c r="BC3629" i="9"/>
  <c r="BK3629" i="9"/>
  <c r="BH3628" i="9"/>
  <c r="BN3628" i="9" s="1"/>
  <c r="BC3627" i="9"/>
  <c r="BH3621" i="9"/>
  <c r="BN3621" i="9" s="1"/>
  <c r="BC3620" i="9"/>
  <c r="BH3619" i="9"/>
  <c r="BN3619" i="9" s="1"/>
  <c r="BC3613" i="9"/>
  <c r="BK3613" i="9"/>
  <c r="BH3612" i="9"/>
  <c r="BN3612" i="9" s="1"/>
  <c r="BC3611" i="9"/>
  <c r="BH3605" i="9"/>
  <c r="BN3605" i="9" s="1"/>
  <c r="BC3604" i="9"/>
  <c r="BH3603" i="9"/>
  <c r="BN3603" i="9" s="1"/>
  <c r="BC3597" i="9"/>
  <c r="BK3597" i="9"/>
  <c r="BH3596" i="9"/>
  <c r="BN3596" i="9" s="1"/>
  <c r="BC3595" i="9"/>
  <c r="BH3589" i="9"/>
  <c r="BN3589" i="9" s="1"/>
  <c r="BC3588" i="9"/>
  <c r="BH3587" i="9"/>
  <c r="BN3587" i="9" s="1"/>
  <c r="BC3581" i="9"/>
  <c r="BK3581" i="9"/>
  <c r="BH3580" i="9"/>
  <c r="BN3580" i="9" s="1"/>
  <c r="BC3579" i="9"/>
  <c r="BH3573" i="9"/>
  <c r="BN3573" i="9" s="1"/>
  <c r="BC3572" i="9"/>
  <c r="BH3571" i="9"/>
  <c r="BN3571" i="9" s="1"/>
  <c r="BC3565" i="9"/>
  <c r="BK3565" i="9"/>
  <c r="BH3564" i="9"/>
  <c r="BN3564" i="9" s="1"/>
  <c r="BC3563" i="9"/>
  <c r="BH3557" i="9"/>
  <c r="BN3557" i="9" s="1"/>
  <c r="BC3556" i="9"/>
  <c r="BH3555" i="9"/>
  <c r="BN3555" i="9" s="1"/>
  <c r="BC3549" i="9"/>
  <c r="BK3549" i="9"/>
  <c r="BH3548" i="9"/>
  <c r="BN3548" i="9" s="1"/>
  <c r="BC3547" i="9"/>
  <c r="BH3541" i="9"/>
  <c r="BN3541" i="9" s="1"/>
  <c r="BC3540" i="9"/>
  <c r="BH3539" i="9"/>
  <c r="BN3539" i="9" s="1"/>
  <c r="BC3533" i="9"/>
  <c r="BK3533" i="9"/>
  <c r="BH3532" i="9"/>
  <c r="BN3532" i="9" s="1"/>
  <c r="BC3531" i="9"/>
  <c r="BH3525" i="9"/>
  <c r="BN3525" i="9" s="1"/>
  <c r="BC3524" i="9"/>
  <c r="BH3523" i="9"/>
  <c r="BN3523" i="9" s="1"/>
  <c r="BC3517" i="9"/>
  <c r="BK3517" i="9"/>
  <c r="BH3516" i="9"/>
  <c r="BN3516" i="9" s="1"/>
  <c r="BC3515" i="9"/>
  <c r="BH3509" i="9"/>
  <c r="BN3509" i="9" s="1"/>
  <c r="BC3508" i="9"/>
  <c r="BH3507" i="9"/>
  <c r="BN3507" i="9" s="1"/>
  <c r="BC3501" i="9"/>
  <c r="BK3501" i="9"/>
  <c r="BH3500" i="9"/>
  <c r="BN3500" i="9" s="1"/>
  <c r="BC3499" i="9"/>
  <c r="BH3493" i="9"/>
  <c r="BN3493" i="9" s="1"/>
  <c r="BC3492" i="9"/>
  <c r="BH3491" i="9"/>
  <c r="BN3491" i="9" s="1"/>
  <c r="BC3485" i="9"/>
  <c r="BK3485" i="9"/>
  <c r="BH3484" i="9"/>
  <c r="BN3484" i="9" s="1"/>
  <c r="BC3483" i="9"/>
  <c r="BH3477" i="9"/>
  <c r="BN3477" i="9" s="1"/>
  <c r="BM3476" i="9"/>
  <c r="BC3476" i="9"/>
  <c r="BH3475" i="9"/>
  <c r="BN3475" i="9" s="1"/>
  <c r="BC3469" i="9"/>
  <c r="BK3469" i="9"/>
  <c r="BH3468" i="9"/>
  <c r="BN3468" i="9" s="1"/>
  <c r="BC3467" i="9"/>
  <c r="BH3463" i="9"/>
  <c r="BN3463" i="9" s="1"/>
  <c r="BC3461" i="9"/>
  <c r="BK3461" i="9"/>
  <c r="BC3449" i="9"/>
  <c r="BK3449" i="9"/>
  <c r="BH3447" i="9"/>
  <c r="BN3447" i="9" s="1"/>
  <c r="BC3440" i="9"/>
  <c r="BG3427" i="9"/>
  <c r="BM3427" i="9" s="1"/>
  <c r="BH3427" i="9"/>
  <c r="BN3427" i="9" s="1"/>
  <c r="BG3419" i="9"/>
  <c r="BM3419" i="9" s="1"/>
  <c r="BH3419" i="9"/>
  <c r="BN3419" i="9" s="1"/>
  <c r="BG3411" i="9"/>
  <c r="BM3411" i="9" s="1"/>
  <c r="BH3411" i="9"/>
  <c r="BN3411" i="9" s="1"/>
  <c r="BG3403" i="9"/>
  <c r="BM3403" i="9" s="1"/>
  <c r="BH3403" i="9"/>
  <c r="BN3403" i="9" s="1"/>
  <c r="BC3396" i="9"/>
  <c r="BM3387" i="9"/>
  <c r="BG3386" i="9"/>
  <c r="BM3386" i="9" s="1"/>
  <c r="BH3386" i="9"/>
  <c r="BN3386" i="9" s="1"/>
  <c r="BG3374" i="9"/>
  <c r="BM3374" i="9" s="1"/>
  <c r="BH3374" i="9"/>
  <c r="BN3374" i="9" s="1"/>
  <c r="BK3372" i="9"/>
  <c r="BM3355" i="9"/>
  <c r="BG3354" i="9"/>
  <c r="BM3354" i="9" s="1"/>
  <c r="BH3354" i="9"/>
  <c r="BN3354" i="9" s="1"/>
  <c r="BG3342" i="9"/>
  <c r="BM3342" i="9" s="1"/>
  <c r="BH3342" i="9"/>
  <c r="BN3342" i="9" s="1"/>
  <c r="BK3340" i="9"/>
  <c r="BG3322" i="9"/>
  <c r="BM3322" i="9" s="1"/>
  <c r="BH3322" i="9"/>
  <c r="BN3322" i="9" s="1"/>
  <c r="BG3310" i="9"/>
  <c r="BM3310" i="9" s="1"/>
  <c r="BH3310" i="9"/>
  <c r="BN3310" i="9" s="1"/>
  <c r="BK3308" i="9"/>
  <c r="BM3291" i="9"/>
  <c r="BG3290" i="9"/>
  <c r="BM3290" i="9" s="1"/>
  <c r="BH3290" i="9"/>
  <c r="BN3290" i="9" s="1"/>
  <c r="BG3278" i="9"/>
  <c r="BM3278" i="9" s="1"/>
  <c r="BH3278" i="9"/>
  <c r="BN3278" i="9" s="1"/>
  <c r="BK3276" i="9"/>
  <c r="BM3259" i="9"/>
  <c r="BG3258" i="9"/>
  <c r="BM3258" i="9" s="1"/>
  <c r="BH3258" i="9"/>
  <c r="BN3258" i="9" s="1"/>
  <c r="BG3246" i="9"/>
  <c r="BM3246" i="9" s="1"/>
  <c r="BH3246" i="9"/>
  <c r="BN3246" i="9" s="1"/>
  <c r="BK3244" i="9"/>
  <c r="BC3217" i="9"/>
  <c r="BG3216" i="9"/>
  <c r="BM3216" i="9" s="1"/>
  <c r="BH3216" i="9"/>
  <c r="BN3216" i="9" s="1"/>
  <c r="BG3197" i="9"/>
  <c r="BM3197" i="9" s="1"/>
  <c r="BH3197" i="9"/>
  <c r="BN3197" i="9" s="1"/>
  <c r="BM3195" i="9"/>
  <c r="BC3180" i="9"/>
  <c r="BM3176" i="9"/>
  <c r="BK3173" i="9"/>
  <c r="BC3173" i="9"/>
  <c r="BG3170" i="9"/>
  <c r="BM3170" i="9" s="1"/>
  <c r="BH3170" i="9"/>
  <c r="BN3170" i="9" s="1"/>
  <c r="BC3155" i="9"/>
  <c r="BK3155" i="9"/>
  <c r="BG3133" i="9"/>
  <c r="BM3133" i="9" s="1"/>
  <c r="BH3133" i="9"/>
  <c r="BN3133" i="9" s="1"/>
  <c r="BM3131" i="9"/>
  <c r="BK3119" i="9"/>
  <c r="BC3119" i="9"/>
  <c r="BK3112" i="9"/>
  <c r="BC3112" i="9"/>
  <c r="BG3111" i="9"/>
  <c r="BM3111" i="9" s="1"/>
  <c r="BH3111" i="9"/>
  <c r="BN3111" i="9" s="1"/>
  <c r="BK3103" i="9"/>
  <c r="BC3103" i="9"/>
  <c r="BK3096" i="9"/>
  <c r="BC3096" i="9"/>
  <c r="BM3096" i="9"/>
  <c r="BG3095" i="9"/>
  <c r="BM3095" i="9" s="1"/>
  <c r="BH3095" i="9"/>
  <c r="BN3095" i="9" s="1"/>
  <c r="BK3087" i="9"/>
  <c r="BC3087" i="9"/>
  <c r="BK3080" i="9"/>
  <c r="BC3080" i="9"/>
  <c r="BM3080" i="9"/>
  <c r="BG3079" i="9"/>
  <c r="BM3079" i="9" s="1"/>
  <c r="BH3079" i="9"/>
  <c r="BN3079" i="9" s="1"/>
  <c r="BK3071" i="9"/>
  <c r="BC3071" i="9"/>
  <c r="BG3039" i="9"/>
  <c r="BM3039" i="9" s="1"/>
  <c r="BH3039" i="9"/>
  <c r="BN3039" i="9" s="1"/>
  <c r="BG2826" i="9"/>
  <c r="BM2826" i="9" s="1"/>
  <c r="BH2826" i="9"/>
  <c r="BN2826" i="9" s="1"/>
  <c r="BC3674" i="9"/>
  <c r="BK3674" i="9"/>
  <c r="BC3610" i="9"/>
  <c r="BK3610" i="9"/>
  <c r="BC3594" i="9"/>
  <c r="BK3594" i="9"/>
  <c r="BC3514" i="9"/>
  <c r="BK3514" i="9"/>
  <c r="BK3205" i="9"/>
  <c r="BC3205" i="9"/>
  <c r="BC3187" i="9"/>
  <c r="BK3187" i="9"/>
  <c r="BG3113" i="9"/>
  <c r="BM3113" i="9" s="1"/>
  <c r="BH3113" i="9"/>
  <c r="BN3113" i="9" s="1"/>
  <c r="BG3035" i="9"/>
  <c r="BM3035" i="9" s="1"/>
  <c r="BH3035" i="9"/>
  <c r="BN3035" i="9" s="1"/>
  <c r="BC3589" i="9"/>
  <c r="BK3589" i="9"/>
  <c r="BK3928" i="9"/>
  <c r="BK3892" i="9"/>
  <c r="BK3840" i="9"/>
  <c r="BK3796" i="9"/>
  <c r="BK3788" i="9"/>
  <c r="BK3942" i="9"/>
  <c r="BK3938" i="9"/>
  <c r="BK3934" i="9"/>
  <c r="BK3930" i="9"/>
  <c r="BK3926" i="9"/>
  <c r="BK3922" i="9"/>
  <c r="BK3918" i="9"/>
  <c r="BK3914" i="9"/>
  <c r="BK3910" i="9"/>
  <c r="BK3906" i="9"/>
  <c r="BK3902" i="9"/>
  <c r="BK3898" i="9"/>
  <c r="BK3894" i="9"/>
  <c r="BK3890" i="9"/>
  <c r="BK3886" i="9"/>
  <c r="BK3882" i="9"/>
  <c r="BK3878" i="9"/>
  <c r="BK3874" i="9"/>
  <c r="BK3870" i="9"/>
  <c r="BK3866" i="9"/>
  <c r="BK3862" i="9"/>
  <c r="BK3858" i="9"/>
  <c r="BK3854" i="9"/>
  <c r="BK3850" i="9"/>
  <c r="BK3846" i="9"/>
  <c r="BK3842" i="9"/>
  <c r="BK3838" i="9"/>
  <c r="BK3834" i="9"/>
  <c r="BK3830" i="9"/>
  <c r="BK3826" i="9"/>
  <c r="BK3822" i="9"/>
  <c r="BK3818" i="9"/>
  <c r="BK3814" i="9"/>
  <c r="BK3810" i="9"/>
  <c r="BK3806" i="9"/>
  <c r="BK3802" i="9"/>
  <c r="BK3798" i="9"/>
  <c r="BK3794" i="9"/>
  <c r="BK3790" i="9"/>
  <c r="BM3770" i="9"/>
  <c r="BC3769" i="9"/>
  <c r="BK3769" i="9"/>
  <c r="BH3768" i="9"/>
  <c r="BN3768" i="9" s="1"/>
  <c r="BM3755" i="9"/>
  <c r="BC3750" i="9"/>
  <c r="BK3750" i="9"/>
  <c r="BM3739" i="9"/>
  <c r="BC3734" i="9"/>
  <c r="BK3734" i="9"/>
  <c r="BM3723" i="9"/>
  <c r="BC3718" i="9"/>
  <c r="BK3718" i="9"/>
  <c r="BM3707" i="9"/>
  <c r="BC3702" i="9"/>
  <c r="BK3702" i="9"/>
  <c r="BM3691" i="9"/>
  <c r="BC3686" i="9"/>
  <c r="BK3686" i="9"/>
  <c r="BM3675" i="9"/>
  <c r="BC3670" i="9"/>
  <c r="BK3670" i="9"/>
  <c r="BM3659" i="9"/>
  <c r="BC3654" i="9"/>
  <c r="BK3654" i="9"/>
  <c r="BM3643" i="9"/>
  <c r="BC3638" i="9"/>
  <c r="BK3638" i="9"/>
  <c r="BM3627" i="9"/>
  <c r="BC3622" i="9"/>
  <c r="BK3622" i="9"/>
  <c r="BM3611" i="9"/>
  <c r="BC3606" i="9"/>
  <c r="BK3606" i="9"/>
  <c r="BM3595" i="9"/>
  <c r="BC3590" i="9"/>
  <c r="BK3590" i="9"/>
  <c r="BM3579" i="9"/>
  <c r="BC3574" i="9"/>
  <c r="BK3574" i="9"/>
  <c r="BM3563" i="9"/>
  <c r="BC3558" i="9"/>
  <c r="BK3558" i="9"/>
  <c r="BM3547" i="9"/>
  <c r="BC3542" i="9"/>
  <c r="BK3542" i="9"/>
  <c r="BM3531" i="9"/>
  <c r="BC3526" i="9"/>
  <c r="BK3526" i="9"/>
  <c r="BM3515" i="9"/>
  <c r="BC3510" i="9"/>
  <c r="BK3510" i="9"/>
  <c r="BH3502" i="9"/>
  <c r="BN3502" i="9" s="1"/>
  <c r="BM3499" i="9"/>
  <c r="BC3494" i="9"/>
  <c r="BK3494" i="9"/>
  <c r="BH3486" i="9"/>
  <c r="BN3486" i="9" s="1"/>
  <c r="BM3483" i="9"/>
  <c r="BC3478" i="9"/>
  <c r="BK3478" i="9"/>
  <c r="BH3470" i="9"/>
  <c r="BN3470" i="9" s="1"/>
  <c r="BM3467" i="9"/>
  <c r="BC3453" i="9"/>
  <c r="BK3453" i="9"/>
  <c r="BH3451" i="9"/>
  <c r="BN3451" i="9" s="1"/>
  <c r="BM3442" i="9"/>
  <c r="BC3437" i="9"/>
  <c r="BC3425" i="9"/>
  <c r="BC3417" i="9"/>
  <c r="BC3409" i="9"/>
  <c r="BC3401" i="9"/>
  <c r="BG3384" i="9"/>
  <c r="BM3384" i="9" s="1"/>
  <c r="BH3384" i="9"/>
  <c r="BN3384" i="9" s="1"/>
  <c r="BK3380" i="9"/>
  <c r="BC3372" i="9"/>
  <c r="BG3352" i="9"/>
  <c r="BM3352" i="9" s="1"/>
  <c r="BH3352" i="9"/>
  <c r="BN3352" i="9" s="1"/>
  <c r="BK3348" i="9"/>
  <c r="BC3340" i="9"/>
  <c r="BG3320" i="9"/>
  <c r="BM3320" i="9" s="1"/>
  <c r="BH3320" i="9"/>
  <c r="BN3320" i="9" s="1"/>
  <c r="BK3316" i="9"/>
  <c r="BC3308" i="9"/>
  <c r="BG3288" i="9"/>
  <c r="BM3288" i="9" s="1"/>
  <c r="BH3288" i="9"/>
  <c r="BN3288" i="9" s="1"/>
  <c r="BK3284" i="9"/>
  <c r="BC3276" i="9"/>
  <c r="BG3256" i="9"/>
  <c r="BM3256" i="9" s="1"/>
  <c r="BH3256" i="9"/>
  <c r="BN3256" i="9" s="1"/>
  <c r="BK3252" i="9"/>
  <c r="BC3244" i="9"/>
  <c r="BM3232" i="9"/>
  <c r="BK3225" i="9"/>
  <c r="BG3224" i="9"/>
  <c r="BM3224" i="9" s="1"/>
  <c r="BH3224" i="9"/>
  <c r="BN3224" i="9" s="1"/>
  <c r="BC3222" i="9"/>
  <c r="BK3222" i="9"/>
  <c r="BC3214" i="9"/>
  <c r="BK3214" i="9"/>
  <c r="BK3200" i="9"/>
  <c r="BC3200" i="9"/>
  <c r="BK3165" i="9"/>
  <c r="BK3156" i="9"/>
  <c r="BG3155" i="9"/>
  <c r="BM3155" i="9" s="1"/>
  <c r="BH3155" i="9"/>
  <c r="BN3155" i="9" s="1"/>
  <c r="BK3153" i="9"/>
  <c r="BH3147" i="9"/>
  <c r="BN3147" i="9" s="1"/>
  <c r="BK3136" i="9"/>
  <c r="BC3136" i="9"/>
  <c r="BK3115" i="9"/>
  <c r="BM3112" i="9"/>
  <c r="BK3099" i="9"/>
  <c r="BK3083" i="9"/>
  <c r="BK3067" i="9"/>
  <c r="BK3064" i="9"/>
  <c r="BC3064" i="9"/>
  <c r="BM3064" i="9"/>
  <c r="BG3063" i="9"/>
  <c r="BM3063" i="9" s="1"/>
  <c r="BH3063" i="9"/>
  <c r="BN3063" i="9" s="1"/>
  <c r="BG3051" i="9"/>
  <c r="BM3051" i="9" s="1"/>
  <c r="BH3051" i="9"/>
  <c r="BN3051" i="9" s="1"/>
  <c r="BC2921" i="9"/>
  <c r="BK2921" i="9"/>
  <c r="BC3706" i="9"/>
  <c r="BK3706" i="9"/>
  <c r="BC3562" i="9"/>
  <c r="BK3562" i="9"/>
  <c r="BG3347" i="9"/>
  <c r="BM3347" i="9" s="1"/>
  <c r="BH3347" i="9"/>
  <c r="BN3347" i="9" s="1"/>
  <c r="BG3283" i="9"/>
  <c r="BM3283" i="9" s="1"/>
  <c r="BH3283" i="9"/>
  <c r="BN3283" i="9" s="1"/>
  <c r="BG3202" i="9"/>
  <c r="BM3202" i="9" s="1"/>
  <c r="BH3202" i="9"/>
  <c r="BN3202" i="9" s="1"/>
  <c r="BG3138" i="9"/>
  <c r="BM3138" i="9" s="1"/>
  <c r="BH3138" i="9"/>
  <c r="BN3138" i="9" s="1"/>
  <c r="BG3065" i="9"/>
  <c r="BM3065" i="9" s="1"/>
  <c r="BH3065" i="9"/>
  <c r="BN3065" i="9" s="1"/>
  <c r="BG2982" i="9"/>
  <c r="BM2982" i="9" s="1"/>
  <c r="BH2982" i="9"/>
  <c r="BN2982" i="9" s="1"/>
  <c r="BG2778" i="9"/>
  <c r="BM2778" i="9" s="1"/>
  <c r="BH2778" i="9"/>
  <c r="BN2778" i="9" s="1"/>
  <c r="BC3733" i="9"/>
  <c r="BK3733" i="9"/>
  <c r="BK3774" i="9"/>
  <c r="BC3761" i="9"/>
  <c r="BK3761" i="9"/>
  <c r="BH3760" i="9"/>
  <c r="BN3760" i="9" s="1"/>
  <c r="BH3751" i="9"/>
  <c r="BN3751" i="9" s="1"/>
  <c r="BC3745" i="9"/>
  <c r="BK3745" i="9"/>
  <c r="BH3744" i="9"/>
  <c r="BN3744" i="9" s="1"/>
  <c r="BH3735" i="9"/>
  <c r="BN3735" i="9" s="1"/>
  <c r="BC3729" i="9"/>
  <c r="BK3729" i="9"/>
  <c r="BH3728" i="9"/>
  <c r="BN3728" i="9" s="1"/>
  <c r="BH3719" i="9"/>
  <c r="BN3719" i="9" s="1"/>
  <c r="BC3713" i="9"/>
  <c r="BK3713" i="9"/>
  <c r="BH3712" i="9"/>
  <c r="BN3712" i="9" s="1"/>
  <c r="BH3703" i="9"/>
  <c r="BN3703" i="9" s="1"/>
  <c r="BC3697" i="9"/>
  <c r="BK3697" i="9"/>
  <c r="BH3696" i="9"/>
  <c r="BN3696" i="9" s="1"/>
  <c r="BH3687" i="9"/>
  <c r="BN3687" i="9" s="1"/>
  <c r="BC3681" i="9"/>
  <c r="BK3681" i="9"/>
  <c r="BH3680" i="9"/>
  <c r="BN3680" i="9" s="1"/>
  <c r="BH3671" i="9"/>
  <c r="BN3671" i="9" s="1"/>
  <c r="BC3665" i="9"/>
  <c r="BK3665" i="9"/>
  <c r="BH3664" i="9"/>
  <c r="BN3664" i="9" s="1"/>
  <c r="BH3655" i="9"/>
  <c r="BN3655" i="9" s="1"/>
  <c r="BC3649" i="9"/>
  <c r="BK3649" i="9"/>
  <c r="BH3648" i="9"/>
  <c r="BN3648" i="9" s="1"/>
  <c r="BH3639" i="9"/>
  <c r="BN3639" i="9" s="1"/>
  <c r="BC3633" i="9"/>
  <c r="BK3633" i="9"/>
  <c r="BH3632" i="9"/>
  <c r="BN3632" i="9" s="1"/>
  <c r="BH3623" i="9"/>
  <c r="BN3623" i="9" s="1"/>
  <c r="BC3617" i="9"/>
  <c r="BK3617" i="9"/>
  <c r="BH3616" i="9"/>
  <c r="BN3616" i="9" s="1"/>
  <c r="BH3607" i="9"/>
  <c r="BN3607" i="9" s="1"/>
  <c r="BC3601" i="9"/>
  <c r="BK3601" i="9"/>
  <c r="BH3600" i="9"/>
  <c r="BN3600" i="9" s="1"/>
  <c r="BH3591" i="9"/>
  <c r="BN3591" i="9" s="1"/>
  <c r="BC3585" i="9"/>
  <c r="BK3585" i="9"/>
  <c r="BH3584" i="9"/>
  <c r="BN3584" i="9" s="1"/>
  <c r="BH3575" i="9"/>
  <c r="BN3575" i="9" s="1"/>
  <c r="BC3569" i="9"/>
  <c r="BK3569" i="9"/>
  <c r="BH3568" i="9"/>
  <c r="BN3568" i="9" s="1"/>
  <c r="BH3559" i="9"/>
  <c r="BN3559" i="9" s="1"/>
  <c r="BC3553" i="9"/>
  <c r="BK3553" i="9"/>
  <c r="BH3552" i="9"/>
  <c r="BN3552" i="9" s="1"/>
  <c r="BH3543" i="9"/>
  <c r="BN3543" i="9" s="1"/>
  <c r="BC3537" i="9"/>
  <c r="BK3537" i="9"/>
  <c r="BH3536" i="9"/>
  <c r="BN3536" i="9" s="1"/>
  <c r="BH3527" i="9"/>
  <c r="BN3527" i="9" s="1"/>
  <c r="BC3521" i="9"/>
  <c r="BK3521" i="9"/>
  <c r="BH3520" i="9"/>
  <c r="BN3520" i="9" s="1"/>
  <c r="BH3511" i="9"/>
  <c r="BN3511" i="9" s="1"/>
  <c r="BC3505" i="9"/>
  <c r="BK3505" i="9"/>
  <c r="BH3504" i="9"/>
  <c r="BN3504" i="9" s="1"/>
  <c r="BH3495" i="9"/>
  <c r="BN3495" i="9" s="1"/>
  <c r="BC3489" i="9"/>
  <c r="BK3489" i="9"/>
  <c r="BH3488" i="9"/>
  <c r="BN3488" i="9" s="1"/>
  <c r="BH3479" i="9"/>
  <c r="BN3479" i="9" s="1"/>
  <c r="BC3473" i="9"/>
  <c r="BK3473" i="9"/>
  <c r="BH3472" i="9"/>
  <c r="BN3472" i="9" s="1"/>
  <c r="BG3464" i="9"/>
  <c r="BM3464" i="9" s="1"/>
  <c r="BH3464" i="9"/>
  <c r="BN3464" i="9" s="1"/>
  <c r="BH3459" i="9"/>
  <c r="BN3459" i="9" s="1"/>
  <c r="BC3457" i="9"/>
  <c r="BK3457" i="9"/>
  <c r="BH3455" i="9"/>
  <c r="BN3455" i="9" s="1"/>
  <c r="BM3446" i="9"/>
  <c r="BG3444" i="9"/>
  <c r="BM3444" i="9" s="1"/>
  <c r="BH3444" i="9"/>
  <c r="BN3444" i="9" s="1"/>
  <c r="BG3439" i="9"/>
  <c r="BM3439" i="9" s="1"/>
  <c r="BH3439" i="9"/>
  <c r="BN3439" i="9" s="1"/>
  <c r="BG3395" i="9"/>
  <c r="BM3395" i="9" s="1"/>
  <c r="BH3395" i="9"/>
  <c r="BN3395" i="9" s="1"/>
  <c r="BM3390" i="9"/>
  <c r="BC3382" i="9"/>
  <c r="BK3382" i="9"/>
  <c r="BG3369" i="9"/>
  <c r="BM3369" i="9" s="1"/>
  <c r="BH3369" i="9"/>
  <c r="BN3369" i="9" s="1"/>
  <c r="BM3368" i="9"/>
  <c r="BM3363" i="9"/>
  <c r="BM3360" i="9"/>
  <c r="BM3358" i="9"/>
  <c r="BC3350" i="9"/>
  <c r="BK3350" i="9"/>
  <c r="BG3337" i="9"/>
  <c r="BM3337" i="9" s="1"/>
  <c r="BH3337" i="9"/>
  <c r="BN3337" i="9" s="1"/>
  <c r="BM3336" i="9"/>
  <c r="BM3331" i="9"/>
  <c r="BM3328" i="9"/>
  <c r="BM3326" i="9"/>
  <c r="BC3318" i="9"/>
  <c r="BK3318" i="9"/>
  <c r="BG3305" i="9"/>
  <c r="BM3305" i="9" s="1"/>
  <c r="BH3305" i="9"/>
  <c r="BN3305" i="9" s="1"/>
  <c r="BM3304" i="9"/>
  <c r="BM3299" i="9"/>
  <c r="BM3296" i="9"/>
  <c r="BM3294" i="9"/>
  <c r="BC3286" i="9"/>
  <c r="BK3286" i="9"/>
  <c r="BG3273" i="9"/>
  <c r="BM3273" i="9" s="1"/>
  <c r="BH3273" i="9"/>
  <c r="BN3273" i="9" s="1"/>
  <c r="BM3272" i="9"/>
  <c r="BM3267" i="9"/>
  <c r="BM3264" i="9"/>
  <c r="BM3262" i="9"/>
  <c r="BC3254" i="9"/>
  <c r="BK3254" i="9"/>
  <c r="BG3241" i="9"/>
  <c r="BM3241" i="9" s="1"/>
  <c r="BH3241" i="9"/>
  <c r="BN3241" i="9" s="1"/>
  <c r="BM3240" i="9"/>
  <c r="BM3235" i="9"/>
  <c r="BC3227" i="9"/>
  <c r="BK3227" i="9"/>
  <c r="BG3226" i="9"/>
  <c r="BM3226" i="9" s="1"/>
  <c r="BH3226" i="9"/>
  <c r="BN3226" i="9" s="1"/>
  <c r="BK3212" i="9"/>
  <c r="BK3192" i="9"/>
  <c r="BH3189" i="9"/>
  <c r="BN3189" i="9" s="1"/>
  <c r="BM3166" i="9"/>
  <c r="BG3152" i="9"/>
  <c r="BM3152" i="9" s="1"/>
  <c r="BH3152" i="9"/>
  <c r="BN3152" i="9" s="1"/>
  <c r="BK3128" i="9"/>
  <c r="BG3072" i="9"/>
  <c r="BM3072" i="9" s="1"/>
  <c r="BH3072" i="9"/>
  <c r="BN3072" i="9" s="1"/>
  <c r="BK3043" i="9"/>
  <c r="BC3043" i="9"/>
  <c r="BG2890" i="9"/>
  <c r="BM2890" i="9" s="1"/>
  <c r="BH2890" i="9"/>
  <c r="BN2890" i="9" s="1"/>
  <c r="BM3203" i="9"/>
  <c r="BC3202" i="9"/>
  <c r="BK3202" i="9"/>
  <c r="BM3171" i="9"/>
  <c r="BC3170" i="9"/>
  <c r="BK3170" i="9"/>
  <c r="BM3139" i="9"/>
  <c r="BC3138" i="9"/>
  <c r="BK3138" i="9"/>
  <c r="BC3117" i="9"/>
  <c r="BK3117" i="9"/>
  <c r="BM3114" i="9"/>
  <c r="BC3101" i="9"/>
  <c r="BK3101" i="9"/>
  <c r="BM3098" i="9"/>
  <c r="BC3085" i="9"/>
  <c r="BK3085" i="9"/>
  <c r="BM3082" i="9"/>
  <c r="BC3069" i="9"/>
  <c r="BK3069" i="9"/>
  <c r="BM3066" i="9"/>
  <c r="BC3053" i="9"/>
  <c r="BK3053" i="9"/>
  <c r="BM3050" i="9"/>
  <c r="BG3044" i="9"/>
  <c r="BM3044" i="9" s="1"/>
  <c r="BH3044" i="9"/>
  <c r="BN3044" i="9" s="1"/>
  <c r="BM3042" i="9"/>
  <c r="BG3040" i="9"/>
  <c r="BM3040" i="9" s="1"/>
  <c r="BH3040" i="9"/>
  <c r="BN3040" i="9" s="1"/>
  <c r="BC3039" i="9"/>
  <c r="BK3039" i="9"/>
  <c r="BM3031" i="9"/>
  <c r="BG3025" i="9"/>
  <c r="BM3025" i="9" s="1"/>
  <c r="BH3025" i="9"/>
  <c r="BN3025" i="9" s="1"/>
  <c r="BG3023" i="9"/>
  <c r="BM3023" i="9" s="1"/>
  <c r="BH3023" i="9"/>
  <c r="BN3023" i="9" s="1"/>
  <c r="BC3004" i="9"/>
  <c r="BK3004" i="9"/>
  <c r="BM3004" i="9"/>
  <c r="BC3000" i="9"/>
  <c r="BK3000" i="9"/>
  <c r="BM3000" i="9"/>
  <c r="BK2997" i="9"/>
  <c r="BC2997" i="9"/>
  <c r="BG2958" i="9"/>
  <c r="BM2958" i="9" s="1"/>
  <c r="BH2958" i="9"/>
  <c r="BN2958" i="9" s="1"/>
  <c r="BC2929" i="9"/>
  <c r="BK2929" i="9"/>
  <c r="BG2898" i="9"/>
  <c r="BM2898" i="9" s="1"/>
  <c r="BH2898" i="9"/>
  <c r="BN2898" i="9" s="1"/>
  <c r="BC2865" i="9"/>
  <c r="BK2865" i="9"/>
  <c r="BG2834" i="9"/>
  <c r="BM2834" i="9" s="1"/>
  <c r="BH2834" i="9"/>
  <c r="BN2834" i="9" s="1"/>
  <c r="BC2801" i="9"/>
  <c r="BK2801" i="9"/>
  <c r="BG2770" i="9"/>
  <c r="BM2770" i="9" s="1"/>
  <c r="BH2770" i="9"/>
  <c r="BN2770" i="9" s="1"/>
  <c r="BC2737" i="9"/>
  <c r="BK2737" i="9"/>
  <c r="BC2702" i="9"/>
  <c r="BK2702" i="9"/>
  <c r="BC3370" i="9"/>
  <c r="BK3370" i="9"/>
  <c r="BC3338" i="9"/>
  <c r="BK3338" i="9"/>
  <c r="BC3306" i="9"/>
  <c r="BK3306" i="9"/>
  <c r="BC3274" i="9"/>
  <c r="BK3274" i="9"/>
  <c r="BC3242" i="9"/>
  <c r="BK3242" i="9"/>
  <c r="BH3231" i="9"/>
  <c r="BN3231" i="9" s="1"/>
  <c r="BC3210" i="9"/>
  <c r="BK3210" i="9"/>
  <c r="BH3209" i="9"/>
  <c r="BN3209" i="9" s="1"/>
  <c r="BH3199" i="9"/>
  <c r="BN3199" i="9" s="1"/>
  <c r="BC3178" i="9"/>
  <c r="BK3178" i="9"/>
  <c r="BH3177" i="9"/>
  <c r="BN3177" i="9" s="1"/>
  <c r="BH3167" i="9"/>
  <c r="BN3167" i="9" s="1"/>
  <c r="BC3146" i="9"/>
  <c r="BK3146" i="9"/>
  <c r="BH3145" i="9"/>
  <c r="BN3145" i="9" s="1"/>
  <c r="BH3135" i="9"/>
  <c r="BN3135" i="9" s="1"/>
  <c r="BC3121" i="9"/>
  <c r="BK3121" i="9"/>
  <c r="BM3118" i="9"/>
  <c r="BC3105" i="9"/>
  <c r="BK3105" i="9"/>
  <c r="BM3102" i="9"/>
  <c r="BC3089" i="9"/>
  <c r="BK3089" i="9"/>
  <c r="BM3086" i="9"/>
  <c r="BC3073" i="9"/>
  <c r="BK3073" i="9"/>
  <c r="BC3057" i="9"/>
  <c r="BK3057" i="9"/>
  <c r="BG3002" i="9"/>
  <c r="BM3002" i="9" s="1"/>
  <c r="BH3002" i="9"/>
  <c r="BN3002" i="9" s="1"/>
  <c r="BG2989" i="9"/>
  <c r="BM2989" i="9" s="1"/>
  <c r="BH2989" i="9"/>
  <c r="BN2989" i="9" s="1"/>
  <c r="BM2977" i="9"/>
  <c r="BG2969" i="9"/>
  <c r="BM2969" i="9" s="1"/>
  <c r="BH2969" i="9"/>
  <c r="BN2969" i="9" s="1"/>
  <c r="BC2954" i="9"/>
  <c r="BK2954" i="9"/>
  <c r="BM2954" i="9"/>
  <c r="BG2937" i="9"/>
  <c r="BM2937" i="9" s="1"/>
  <c r="BH2937" i="9"/>
  <c r="BN2937" i="9" s="1"/>
  <c r="BG2914" i="9"/>
  <c r="BM2914" i="9" s="1"/>
  <c r="BH2914" i="9"/>
  <c r="BN2914" i="9" s="1"/>
  <c r="BC2881" i="9"/>
  <c r="BK2881" i="9"/>
  <c r="BG2850" i="9"/>
  <c r="BM2850" i="9" s="1"/>
  <c r="BH2850" i="9"/>
  <c r="BN2850" i="9" s="1"/>
  <c r="BC2817" i="9"/>
  <c r="BK2817" i="9"/>
  <c r="BG2786" i="9"/>
  <c r="BM2786" i="9" s="1"/>
  <c r="BH2786" i="9"/>
  <c r="BN2786" i="9" s="1"/>
  <c r="BC2753" i="9"/>
  <c r="BK2753" i="9"/>
  <c r="BG2350" i="9"/>
  <c r="BM2350" i="9" s="1"/>
  <c r="BH2350" i="9"/>
  <c r="BN2350" i="9" s="1"/>
  <c r="BK3437" i="9"/>
  <c r="BK3433" i="9"/>
  <c r="BK3429" i="9"/>
  <c r="BK3425" i="9"/>
  <c r="BK3421" i="9"/>
  <c r="BK3417" i="9"/>
  <c r="BK3413" i="9"/>
  <c r="BK3409" i="9"/>
  <c r="BK3405" i="9"/>
  <c r="BK3401" i="9"/>
  <c r="BK3397" i="9"/>
  <c r="BK3393" i="9"/>
  <c r="BC3390" i="9"/>
  <c r="BK3390" i="9"/>
  <c r="BC3385" i="9"/>
  <c r="BC3380" i="9"/>
  <c r="BC3358" i="9"/>
  <c r="BK3358" i="9"/>
  <c r="BC3353" i="9"/>
  <c r="BC3348" i="9"/>
  <c r="BC3326" i="9"/>
  <c r="BK3326" i="9"/>
  <c r="BC3321" i="9"/>
  <c r="BC3316" i="9"/>
  <c r="BC3294" i="9"/>
  <c r="BK3294" i="9"/>
  <c r="BC3289" i="9"/>
  <c r="BC3284" i="9"/>
  <c r="BC3262" i="9"/>
  <c r="BK3262" i="9"/>
  <c r="BC3257" i="9"/>
  <c r="BC3252" i="9"/>
  <c r="BC3230" i="9"/>
  <c r="BK3230" i="9"/>
  <c r="BC3225" i="9"/>
  <c r="BC3220" i="9"/>
  <c r="BH3214" i="9"/>
  <c r="BN3214" i="9" s="1"/>
  <c r="BH3204" i="9"/>
  <c r="BN3204" i="9" s="1"/>
  <c r="BC3198" i="9"/>
  <c r="BK3198" i="9"/>
  <c r="BC3193" i="9"/>
  <c r="BC3188" i="9"/>
  <c r="BH3182" i="9"/>
  <c r="BN3182" i="9" s="1"/>
  <c r="BH3172" i="9"/>
  <c r="BN3172" i="9" s="1"/>
  <c r="BC3166" i="9"/>
  <c r="BK3166" i="9"/>
  <c r="BH3150" i="9"/>
  <c r="BN3150" i="9" s="1"/>
  <c r="BH3140" i="9"/>
  <c r="BN3140" i="9" s="1"/>
  <c r="BC3134" i="9"/>
  <c r="BK3134" i="9"/>
  <c r="BH3122" i="9"/>
  <c r="BN3122" i="9" s="1"/>
  <c r="BM3119" i="9"/>
  <c r="BC3114" i="9"/>
  <c r="BK3114" i="9"/>
  <c r="BH3106" i="9"/>
  <c r="BN3106" i="9" s="1"/>
  <c r="BM3103" i="9"/>
  <c r="BC3098" i="9"/>
  <c r="BK3098" i="9"/>
  <c r="BH3090" i="9"/>
  <c r="BN3090" i="9" s="1"/>
  <c r="BM3087" i="9"/>
  <c r="BC3082" i="9"/>
  <c r="BK3082" i="9"/>
  <c r="BH3074" i="9"/>
  <c r="BN3074" i="9" s="1"/>
  <c r="BM3071" i="9"/>
  <c r="BC3066" i="9"/>
  <c r="BK3066" i="9"/>
  <c r="BH3058" i="9"/>
  <c r="BN3058" i="9" s="1"/>
  <c r="BM3055" i="9"/>
  <c r="BC3050" i="9"/>
  <c r="BK3050" i="9"/>
  <c r="BM3043" i="9"/>
  <c r="BC3037" i="9"/>
  <c r="BK3037" i="9"/>
  <c r="BH3034" i="9"/>
  <c r="BN3034" i="9" s="1"/>
  <c r="BG3032" i="9"/>
  <c r="BM3032" i="9" s="1"/>
  <c r="BH3032" i="9"/>
  <c r="BN3032" i="9" s="1"/>
  <c r="BK3031" i="9"/>
  <c r="BM3017" i="9"/>
  <c r="BK2993" i="9"/>
  <c r="BG2922" i="9"/>
  <c r="BM2922" i="9" s="1"/>
  <c r="BH2922" i="9"/>
  <c r="BN2922" i="9" s="1"/>
  <c r="BC2889" i="9"/>
  <c r="BK2889" i="9"/>
  <c r="BG2858" i="9"/>
  <c r="BM2858" i="9" s="1"/>
  <c r="BH2858" i="9"/>
  <c r="BN2858" i="9" s="1"/>
  <c r="BC2825" i="9"/>
  <c r="BK2825" i="9"/>
  <c r="BG2794" i="9"/>
  <c r="BM2794" i="9" s="1"/>
  <c r="BH2794" i="9"/>
  <c r="BN2794" i="9" s="1"/>
  <c r="BC2761" i="9"/>
  <c r="BK2761" i="9"/>
  <c r="BH3440" i="9"/>
  <c r="BN3440" i="9" s="1"/>
  <c r="BH3436" i="9"/>
  <c r="BN3436" i="9" s="1"/>
  <c r="BH3432" i="9"/>
  <c r="BN3432" i="9" s="1"/>
  <c r="BH3428" i="9"/>
  <c r="BN3428" i="9" s="1"/>
  <c r="BH3424" i="9"/>
  <c r="BN3424" i="9" s="1"/>
  <c r="BH3420" i="9"/>
  <c r="BN3420" i="9" s="1"/>
  <c r="BH3416" i="9"/>
  <c r="BN3416" i="9" s="1"/>
  <c r="BH3412" i="9"/>
  <c r="BN3412" i="9" s="1"/>
  <c r="BH3408" i="9"/>
  <c r="BN3408" i="9" s="1"/>
  <c r="BH3404" i="9"/>
  <c r="BN3404" i="9" s="1"/>
  <c r="BC3378" i="9"/>
  <c r="BK3378" i="9"/>
  <c r="BK3363" i="9"/>
  <c r="BC3346" i="9"/>
  <c r="BK3346" i="9"/>
  <c r="BK3331" i="9"/>
  <c r="BC3314" i="9"/>
  <c r="BK3314" i="9"/>
  <c r="BK3299" i="9"/>
  <c r="BC3282" i="9"/>
  <c r="BK3282" i="9"/>
  <c r="BK3267" i="9"/>
  <c r="BC3250" i="9"/>
  <c r="BK3250" i="9"/>
  <c r="BK3235" i="9"/>
  <c r="BC3218" i="9"/>
  <c r="BK3218" i="9"/>
  <c r="BK3203" i="9"/>
  <c r="BC3186" i="9"/>
  <c r="BK3186" i="9"/>
  <c r="BK3171" i="9"/>
  <c r="BC3154" i="9"/>
  <c r="BK3154" i="9"/>
  <c r="BK3139" i="9"/>
  <c r="BC3125" i="9"/>
  <c r="BK3125" i="9"/>
  <c r="BC3116" i="9"/>
  <c r="BC3109" i="9"/>
  <c r="BK3109" i="9"/>
  <c r="BC3100" i="9"/>
  <c r="BC3093" i="9"/>
  <c r="BK3093" i="9"/>
  <c r="BC3084" i="9"/>
  <c r="BC3077" i="9"/>
  <c r="BK3077" i="9"/>
  <c r="BC3068" i="9"/>
  <c r="BC3061" i="9"/>
  <c r="BK3061" i="9"/>
  <c r="BC3052" i="9"/>
  <c r="BC3045" i="9"/>
  <c r="BK3045" i="9"/>
  <c r="BH3027" i="9"/>
  <c r="BN3027" i="9" s="1"/>
  <c r="BC3020" i="9"/>
  <c r="BK3020" i="9"/>
  <c r="BM3020" i="9"/>
  <c r="BC2972" i="9"/>
  <c r="BK2972" i="9"/>
  <c r="BK2961" i="9"/>
  <c r="BC2961" i="9"/>
  <c r="BG2944" i="9"/>
  <c r="BM2944" i="9" s="1"/>
  <c r="BH2944" i="9"/>
  <c r="BN2944" i="9" s="1"/>
  <c r="BC2940" i="9"/>
  <c r="BK2940" i="9"/>
  <c r="BG2930" i="9"/>
  <c r="BM2930" i="9" s="1"/>
  <c r="BH2930" i="9"/>
  <c r="BN2930" i="9" s="1"/>
  <c r="BC2897" i="9"/>
  <c r="BK2897" i="9"/>
  <c r="BG2866" i="9"/>
  <c r="BM2866" i="9" s="1"/>
  <c r="BH2866" i="9"/>
  <c r="BN2866" i="9" s="1"/>
  <c r="BC2833" i="9"/>
  <c r="BK2833" i="9"/>
  <c r="BG2802" i="9"/>
  <c r="BM2802" i="9" s="1"/>
  <c r="BH2802" i="9"/>
  <c r="BN2802" i="9" s="1"/>
  <c r="BC2769" i="9"/>
  <c r="BK2769" i="9"/>
  <c r="BG2738" i="9"/>
  <c r="BM2738" i="9" s="1"/>
  <c r="BH2738" i="9"/>
  <c r="BN2738" i="9" s="1"/>
  <c r="BK3462" i="9"/>
  <c r="BK3458" i="9"/>
  <c r="BK3454" i="9"/>
  <c r="BK3450" i="9"/>
  <c r="BK3446" i="9"/>
  <c r="BK3442" i="9"/>
  <c r="BK3438" i="9"/>
  <c r="BK3434" i="9"/>
  <c r="BK3430" i="9"/>
  <c r="BC3366" i="9"/>
  <c r="BK3366" i="9"/>
  <c r="BM3335" i="9"/>
  <c r="BC3334" i="9"/>
  <c r="BK3334" i="9"/>
  <c r="BM3303" i="9"/>
  <c r="BC3302" i="9"/>
  <c r="BK3302" i="9"/>
  <c r="BM3271" i="9"/>
  <c r="BC3270" i="9"/>
  <c r="BK3270" i="9"/>
  <c r="BM3239" i="9"/>
  <c r="BC3238" i="9"/>
  <c r="BK3238" i="9"/>
  <c r="BM3207" i="9"/>
  <c r="BC3206" i="9"/>
  <c r="BK3206" i="9"/>
  <c r="BM3175" i="9"/>
  <c r="BC3174" i="9"/>
  <c r="BK3174" i="9"/>
  <c r="BM3143" i="9"/>
  <c r="BC3142" i="9"/>
  <c r="BK3142" i="9"/>
  <c r="BM3123" i="9"/>
  <c r="BC3118" i="9"/>
  <c r="BK3118" i="9"/>
  <c r="BM3107" i="9"/>
  <c r="BC3102" i="9"/>
  <c r="BK3102" i="9"/>
  <c r="BM3091" i="9"/>
  <c r="BC3086" i="9"/>
  <c r="BK3086" i="9"/>
  <c r="BH3078" i="9"/>
  <c r="BN3078" i="9" s="1"/>
  <c r="BM3075" i="9"/>
  <c r="BC3070" i="9"/>
  <c r="BK3070" i="9"/>
  <c r="BH3062" i="9"/>
  <c r="BN3062" i="9" s="1"/>
  <c r="BM3059" i="9"/>
  <c r="BC3054" i="9"/>
  <c r="BK3054" i="9"/>
  <c r="BH3046" i="9"/>
  <c r="BN3046" i="9" s="1"/>
  <c r="BC3041" i="9"/>
  <c r="BK3041" i="9"/>
  <c r="BH3038" i="9"/>
  <c r="BN3038" i="9" s="1"/>
  <c r="BG3030" i="9"/>
  <c r="BM3030" i="9" s="1"/>
  <c r="BH3030" i="9"/>
  <c r="BN3030" i="9" s="1"/>
  <c r="BG3009" i="9"/>
  <c r="BM3009" i="9" s="1"/>
  <c r="BH3009" i="9"/>
  <c r="BN3009" i="9" s="1"/>
  <c r="BM2946" i="9"/>
  <c r="BC2905" i="9"/>
  <c r="BK2905" i="9"/>
  <c r="BG2874" i="9"/>
  <c r="BM2874" i="9" s="1"/>
  <c r="BH2874" i="9"/>
  <c r="BN2874" i="9" s="1"/>
  <c r="BC2841" i="9"/>
  <c r="BK2841" i="9"/>
  <c r="BG2810" i="9"/>
  <c r="BM2810" i="9" s="1"/>
  <c r="BH2810" i="9"/>
  <c r="BN2810" i="9" s="1"/>
  <c r="BC2777" i="9"/>
  <c r="BK2777" i="9"/>
  <c r="BG2746" i="9"/>
  <c r="BM2746" i="9" s="1"/>
  <c r="BH2746" i="9"/>
  <c r="BN2746" i="9" s="1"/>
  <c r="BG2723" i="9"/>
  <c r="BM2723" i="9" s="1"/>
  <c r="BH2723" i="9"/>
  <c r="BN2723" i="9" s="1"/>
  <c r="BC3386" i="9"/>
  <c r="BK3386" i="9"/>
  <c r="BK3371" i="9"/>
  <c r="BH3360" i="9"/>
  <c r="BN3360" i="9" s="1"/>
  <c r="BC3354" i="9"/>
  <c r="BK3354" i="9"/>
  <c r="BK3339" i="9"/>
  <c r="BH3328" i="9"/>
  <c r="BN3328" i="9" s="1"/>
  <c r="BC3322" i="9"/>
  <c r="BK3322" i="9"/>
  <c r="BK3307" i="9"/>
  <c r="BH3296" i="9"/>
  <c r="BN3296" i="9" s="1"/>
  <c r="BC3290" i="9"/>
  <c r="BK3290" i="9"/>
  <c r="BK3275" i="9"/>
  <c r="BH3264" i="9"/>
  <c r="BN3264" i="9" s="1"/>
  <c r="BC3258" i="9"/>
  <c r="BK3258" i="9"/>
  <c r="BK3243" i="9"/>
  <c r="BH3232" i="9"/>
  <c r="BN3232" i="9" s="1"/>
  <c r="BC3226" i="9"/>
  <c r="BK3226" i="9"/>
  <c r="BK3211" i="9"/>
  <c r="BH3200" i="9"/>
  <c r="BN3200" i="9" s="1"/>
  <c r="BC3194" i="9"/>
  <c r="BK3194" i="9"/>
  <c r="BK3179" i="9"/>
  <c r="BH3168" i="9"/>
  <c r="BN3168" i="9" s="1"/>
  <c r="BC3162" i="9"/>
  <c r="BK3162" i="9"/>
  <c r="BK3147" i="9"/>
  <c r="BH3136" i="9"/>
  <c r="BN3136" i="9" s="1"/>
  <c r="BC3130" i="9"/>
  <c r="BK3130" i="9"/>
  <c r="BH3119" i="9"/>
  <c r="BN3119" i="9" s="1"/>
  <c r="BC3113" i="9"/>
  <c r="BK3113" i="9"/>
  <c r="BH3112" i="9"/>
  <c r="BN3112" i="9" s="1"/>
  <c r="BH3103" i="9"/>
  <c r="BN3103" i="9" s="1"/>
  <c r="BC3097" i="9"/>
  <c r="BK3097" i="9"/>
  <c r="BH3096" i="9"/>
  <c r="BN3096" i="9" s="1"/>
  <c r="BH3087" i="9"/>
  <c r="BN3087" i="9" s="1"/>
  <c r="BC3081" i="9"/>
  <c r="BK3081" i="9"/>
  <c r="BH3080" i="9"/>
  <c r="BN3080" i="9" s="1"/>
  <c r="BC3065" i="9"/>
  <c r="BK3065" i="9"/>
  <c r="BC3049" i="9"/>
  <c r="BK3049" i="9"/>
  <c r="BG3036" i="9"/>
  <c r="BM3036" i="9" s="1"/>
  <c r="BH3036" i="9"/>
  <c r="BN3036" i="9" s="1"/>
  <c r="BC3035" i="9"/>
  <c r="BK3035" i="9"/>
  <c r="BC3018" i="9"/>
  <c r="BK3018" i="9"/>
  <c r="BC3016" i="9"/>
  <c r="BK3016" i="9"/>
  <c r="BK3013" i="9"/>
  <c r="BC3013" i="9"/>
  <c r="BH3005" i="9"/>
  <c r="BN3005" i="9" s="1"/>
  <c r="BG2951" i="9"/>
  <c r="BM2951" i="9" s="1"/>
  <c r="BH2951" i="9"/>
  <c r="BN2951" i="9" s="1"/>
  <c r="BC2947" i="9"/>
  <c r="BK2947" i="9"/>
  <c r="BC2913" i="9"/>
  <c r="BK2913" i="9"/>
  <c r="BG2882" i="9"/>
  <c r="BM2882" i="9" s="1"/>
  <c r="BH2882" i="9"/>
  <c r="BN2882" i="9" s="1"/>
  <c r="BC2849" i="9"/>
  <c r="BK2849" i="9"/>
  <c r="BG2818" i="9"/>
  <c r="BM2818" i="9" s="1"/>
  <c r="BH2818" i="9"/>
  <c r="BN2818" i="9" s="1"/>
  <c r="BC2785" i="9"/>
  <c r="BK2785" i="9"/>
  <c r="BG2754" i="9"/>
  <c r="BM2754" i="9" s="1"/>
  <c r="BH2754" i="9"/>
  <c r="BN2754" i="9" s="1"/>
  <c r="BC3002" i="9"/>
  <c r="BK3002" i="9"/>
  <c r="BM3001" i="9"/>
  <c r="BC2986" i="9"/>
  <c r="BK2986" i="9"/>
  <c r="BM2985" i="9"/>
  <c r="BM2972" i="9"/>
  <c r="BC2968" i="9"/>
  <c r="BK2968" i="9"/>
  <c r="BM2963" i="9"/>
  <c r="BC2950" i="9"/>
  <c r="BK2950" i="9"/>
  <c r="BC2943" i="9"/>
  <c r="BK2943" i="9"/>
  <c r="BM2940" i="9"/>
  <c r="BC2936" i="9"/>
  <c r="BK2936" i="9"/>
  <c r="BM2929" i="9"/>
  <c r="BC2928" i="9"/>
  <c r="BK2928" i="9"/>
  <c r="BM2921" i="9"/>
  <c r="BC2920" i="9"/>
  <c r="BK2920" i="9"/>
  <c r="BM2913" i="9"/>
  <c r="BC2912" i="9"/>
  <c r="BK2912" i="9"/>
  <c r="BM2905" i="9"/>
  <c r="BC2904" i="9"/>
  <c r="BK2904" i="9"/>
  <c r="BM2897" i="9"/>
  <c r="BC2896" i="9"/>
  <c r="BK2896" i="9"/>
  <c r="BM2889" i="9"/>
  <c r="BC2888" i="9"/>
  <c r="BK2888" i="9"/>
  <c r="BM2881" i="9"/>
  <c r="BC2880" i="9"/>
  <c r="BK2880" i="9"/>
  <c r="BM2873" i="9"/>
  <c r="BC2872" i="9"/>
  <c r="BK2872" i="9"/>
  <c r="BM2865" i="9"/>
  <c r="BC2864" i="9"/>
  <c r="BK2864" i="9"/>
  <c r="BM2857" i="9"/>
  <c r="BC2856" i="9"/>
  <c r="BK2856" i="9"/>
  <c r="BM2849" i="9"/>
  <c r="BC2848" i="9"/>
  <c r="BK2848" i="9"/>
  <c r="BM2841" i="9"/>
  <c r="BC2840" i="9"/>
  <c r="BK2840" i="9"/>
  <c r="BM2833" i="9"/>
  <c r="BC2832" i="9"/>
  <c r="BK2832" i="9"/>
  <c r="BM2825" i="9"/>
  <c r="BC2824" i="9"/>
  <c r="BK2824" i="9"/>
  <c r="BM2817" i="9"/>
  <c r="BC2816" i="9"/>
  <c r="BK2816" i="9"/>
  <c r="BM2809" i="9"/>
  <c r="BC2808" i="9"/>
  <c r="BK2808" i="9"/>
  <c r="BM2801" i="9"/>
  <c r="BC2800" i="9"/>
  <c r="BK2800" i="9"/>
  <c r="BM2793" i="9"/>
  <c r="BC2792" i="9"/>
  <c r="BK2792" i="9"/>
  <c r="BM2785" i="9"/>
  <c r="BC2784" i="9"/>
  <c r="BK2784" i="9"/>
  <c r="BM2777" i="9"/>
  <c r="BC2776" i="9"/>
  <c r="BK2776" i="9"/>
  <c r="BM2769" i="9"/>
  <c r="BC2768" i="9"/>
  <c r="BK2768" i="9"/>
  <c r="BM2761" i="9"/>
  <c r="BC2760" i="9"/>
  <c r="BK2760" i="9"/>
  <c r="BM2753" i="9"/>
  <c r="BC2752" i="9"/>
  <c r="BK2752" i="9"/>
  <c r="BM2745" i="9"/>
  <c r="BC2744" i="9"/>
  <c r="BK2744" i="9"/>
  <c r="BM2737" i="9"/>
  <c r="BC2736" i="9"/>
  <c r="BK2736" i="9"/>
  <c r="BC2735" i="9"/>
  <c r="BK2735" i="9"/>
  <c r="BC2734" i="9"/>
  <c r="BK2734" i="9"/>
  <c r="BC2732" i="9"/>
  <c r="BK2732" i="9"/>
  <c r="BC2731" i="9"/>
  <c r="BK2731" i="9"/>
  <c r="BC2730" i="9"/>
  <c r="BK2730" i="9"/>
  <c r="BC2728" i="9"/>
  <c r="BK2728" i="9"/>
  <c r="BC2727" i="9"/>
  <c r="BK2727" i="9"/>
  <c r="BC2726" i="9"/>
  <c r="BK2726" i="9"/>
  <c r="BM2724" i="9"/>
  <c r="BG2717" i="9"/>
  <c r="BM2717" i="9" s="1"/>
  <c r="BH2717" i="9"/>
  <c r="BN2717" i="9" s="1"/>
  <c r="BM2702" i="9"/>
  <c r="BG2701" i="9"/>
  <c r="BM2701" i="9" s="1"/>
  <c r="BH2701" i="9"/>
  <c r="BN2701" i="9" s="1"/>
  <c r="BC2690" i="9"/>
  <c r="BK2690" i="9"/>
  <c r="BG2668" i="9"/>
  <c r="BM2668" i="9" s="1"/>
  <c r="BH2668" i="9"/>
  <c r="BN2668" i="9" s="1"/>
  <c r="BK2665" i="9"/>
  <c r="BC2665" i="9"/>
  <c r="BG2616" i="9"/>
  <c r="BM2616" i="9" s="1"/>
  <c r="BH2616" i="9"/>
  <c r="BN2616" i="9" s="1"/>
  <c r="BG2560" i="9"/>
  <c r="BM2560" i="9" s="1"/>
  <c r="BH2560" i="9"/>
  <c r="BN2560" i="9" s="1"/>
  <c r="BC2988" i="9"/>
  <c r="BK2988" i="9"/>
  <c r="BC2971" i="9"/>
  <c r="BK2971" i="9"/>
  <c r="BC2964" i="9"/>
  <c r="BK2964" i="9"/>
  <c r="BM2961" i="9"/>
  <c r="BC2946" i="9"/>
  <c r="BK2946" i="9"/>
  <c r="BC2939" i="9"/>
  <c r="BK2939" i="9"/>
  <c r="BC2935" i="9"/>
  <c r="BK2935" i="9"/>
  <c r="BC2927" i="9"/>
  <c r="BK2927" i="9"/>
  <c r="BC2919" i="9"/>
  <c r="BK2919" i="9"/>
  <c r="BC2911" i="9"/>
  <c r="BK2911" i="9"/>
  <c r="BC2903" i="9"/>
  <c r="BK2903" i="9"/>
  <c r="BC2895" i="9"/>
  <c r="BK2895" i="9"/>
  <c r="BC2887" i="9"/>
  <c r="BK2887" i="9"/>
  <c r="BC2879" i="9"/>
  <c r="BK2879" i="9"/>
  <c r="BC2871" i="9"/>
  <c r="BK2871" i="9"/>
  <c r="BC2863" i="9"/>
  <c r="BK2863" i="9"/>
  <c r="BC2855" i="9"/>
  <c r="BK2855" i="9"/>
  <c r="BC2847" i="9"/>
  <c r="BK2847" i="9"/>
  <c r="BC2839" i="9"/>
  <c r="BK2839" i="9"/>
  <c r="BC2831" i="9"/>
  <c r="BK2831" i="9"/>
  <c r="BC2823" i="9"/>
  <c r="BK2823" i="9"/>
  <c r="BC2815" i="9"/>
  <c r="BK2815" i="9"/>
  <c r="BC2807" i="9"/>
  <c r="BK2807" i="9"/>
  <c r="BC2799" i="9"/>
  <c r="BK2799" i="9"/>
  <c r="BC2791" i="9"/>
  <c r="BK2791" i="9"/>
  <c r="BC2783" i="9"/>
  <c r="BK2783" i="9"/>
  <c r="BC2775" i="9"/>
  <c r="BK2775" i="9"/>
  <c r="BC2767" i="9"/>
  <c r="BK2767" i="9"/>
  <c r="BC2759" i="9"/>
  <c r="BK2759" i="9"/>
  <c r="BC2751" i="9"/>
  <c r="BK2751" i="9"/>
  <c r="BC2743" i="9"/>
  <c r="BK2743" i="9"/>
  <c r="BG2735" i="9"/>
  <c r="BM2735" i="9" s="1"/>
  <c r="BH2735" i="9"/>
  <c r="BN2735" i="9" s="1"/>
  <c r="BG2731" i="9"/>
  <c r="BM2731" i="9" s="1"/>
  <c r="BH2731" i="9"/>
  <c r="BN2731" i="9" s="1"/>
  <c r="BM2728" i="9"/>
  <c r="BG2727" i="9"/>
  <c r="BM2727" i="9" s="1"/>
  <c r="BH2727" i="9"/>
  <c r="BN2727" i="9" s="1"/>
  <c r="BM2726" i="9"/>
  <c r="BM2725" i="9"/>
  <c r="BC2718" i="9"/>
  <c r="BK2718" i="9"/>
  <c r="BG2713" i="9"/>
  <c r="BM2713" i="9" s="1"/>
  <c r="BH2713" i="9"/>
  <c r="BN2713" i="9" s="1"/>
  <c r="BM2703" i="9"/>
  <c r="BM2690" i="9"/>
  <c r="BG2689" i="9"/>
  <c r="BM2689" i="9" s="1"/>
  <c r="BH2689" i="9"/>
  <c r="BN2689" i="9" s="1"/>
  <c r="BK2634" i="9"/>
  <c r="BC2634" i="9"/>
  <c r="BC2607" i="9"/>
  <c r="BK2607" i="9"/>
  <c r="BC2323" i="9"/>
  <c r="BK2323" i="9"/>
  <c r="BC3022" i="9"/>
  <c r="BK3022" i="9"/>
  <c r="BH3012" i="9"/>
  <c r="BN3012" i="9" s="1"/>
  <c r="BH3007" i="9"/>
  <c r="BN3007" i="9" s="1"/>
  <c r="BC3006" i="9"/>
  <c r="BK3006" i="9"/>
  <c r="BH2996" i="9"/>
  <c r="BN2996" i="9" s="1"/>
  <c r="BH2991" i="9"/>
  <c r="BN2991" i="9" s="1"/>
  <c r="BC2990" i="9"/>
  <c r="BK2990" i="9"/>
  <c r="BM2988" i="9"/>
  <c r="BC2981" i="9"/>
  <c r="BH2980" i="9"/>
  <c r="BN2980" i="9" s="1"/>
  <c r="BH2975" i="9"/>
  <c r="BN2975" i="9" s="1"/>
  <c r="BC2974" i="9"/>
  <c r="BK2974" i="9"/>
  <c r="BC2967" i="9"/>
  <c r="BK2967" i="9"/>
  <c r="BM2964" i="9"/>
  <c r="BH2962" i="9"/>
  <c r="BN2962" i="9" s="1"/>
  <c r="BC2960" i="9"/>
  <c r="BK2960" i="9"/>
  <c r="BM2957" i="9"/>
  <c r="BC2953" i="9"/>
  <c r="BH2948" i="9"/>
  <c r="BN2948" i="9" s="1"/>
  <c r="BC2942" i="9"/>
  <c r="BK2942" i="9"/>
  <c r="BM2935" i="9"/>
  <c r="BC2934" i="9"/>
  <c r="BK2934" i="9"/>
  <c r="BH2931" i="9"/>
  <c r="BN2931" i="9" s="1"/>
  <c r="BM2927" i="9"/>
  <c r="BC2926" i="9"/>
  <c r="BK2926" i="9"/>
  <c r="BH2923" i="9"/>
  <c r="BN2923" i="9" s="1"/>
  <c r="BM2919" i="9"/>
  <c r="BC2918" i="9"/>
  <c r="BK2918" i="9"/>
  <c r="BH2915" i="9"/>
  <c r="BN2915" i="9" s="1"/>
  <c r="BM2911" i="9"/>
  <c r="BC2910" i="9"/>
  <c r="BK2910" i="9"/>
  <c r="BH2907" i="9"/>
  <c r="BN2907" i="9" s="1"/>
  <c r="BM2903" i="9"/>
  <c r="BC2902" i="9"/>
  <c r="BK2902" i="9"/>
  <c r="BH2899" i="9"/>
  <c r="BN2899" i="9" s="1"/>
  <c r="BC2894" i="9"/>
  <c r="BK2894" i="9"/>
  <c r="BH2891" i="9"/>
  <c r="BN2891" i="9" s="1"/>
  <c r="BM2887" i="9"/>
  <c r="BC2886" i="9"/>
  <c r="BK2886" i="9"/>
  <c r="BH2883" i="9"/>
  <c r="BN2883" i="9" s="1"/>
  <c r="BC2878" i="9"/>
  <c r="BK2878" i="9"/>
  <c r="BH2875" i="9"/>
  <c r="BN2875" i="9" s="1"/>
  <c r="BM2871" i="9"/>
  <c r="BC2870" i="9"/>
  <c r="BK2870" i="9"/>
  <c r="BH2867" i="9"/>
  <c r="BN2867" i="9" s="1"/>
  <c r="BM2863" i="9"/>
  <c r="BC2862" i="9"/>
  <c r="BK2862" i="9"/>
  <c r="BH2859" i="9"/>
  <c r="BN2859" i="9" s="1"/>
  <c r="BM2855" i="9"/>
  <c r="BC2854" i="9"/>
  <c r="BK2854" i="9"/>
  <c r="BH2851" i="9"/>
  <c r="BN2851" i="9" s="1"/>
  <c r="BC2846" i="9"/>
  <c r="BK2846" i="9"/>
  <c r="BH2843" i="9"/>
  <c r="BN2843" i="9" s="1"/>
  <c r="BM2839" i="9"/>
  <c r="BC2838" i="9"/>
  <c r="BK2838" i="9"/>
  <c r="BH2835" i="9"/>
  <c r="BN2835" i="9" s="1"/>
  <c r="BM2831" i="9"/>
  <c r="BC2830" i="9"/>
  <c r="BK2830" i="9"/>
  <c r="BH2827" i="9"/>
  <c r="BN2827" i="9" s="1"/>
  <c r="BC2822" i="9"/>
  <c r="BK2822" i="9"/>
  <c r="BH2819" i="9"/>
  <c r="BN2819" i="9" s="1"/>
  <c r="BM2815" i="9"/>
  <c r="BC2814" i="9"/>
  <c r="BK2814" i="9"/>
  <c r="BH2811" i="9"/>
  <c r="BN2811" i="9" s="1"/>
  <c r="BM2807" i="9"/>
  <c r="BC2806" i="9"/>
  <c r="BK2806" i="9"/>
  <c r="BH2803" i="9"/>
  <c r="BN2803" i="9" s="1"/>
  <c r="BM2799" i="9"/>
  <c r="BC2798" i="9"/>
  <c r="BK2798" i="9"/>
  <c r="BH2795" i="9"/>
  <c r="BN2795" i="9" s="1"/>
  <c r="BM2791" i="9"/>
  <c r="BC2790" i="9"/>
  <c r="BK2790" i="9"/>
  <c r="BH2787" i="9"/>
  <c r="BN2787" i="9" s="1"/>
  <c r="BM2783" i="9"/>
  <c r="BC2782" i="9"/>
  <c r="BK2782" i="9"/>
  <c r="BH2779" i="9"/>
  <c r="BN2779" i="9" s="1"/>
  <c r="BM2775" i="9"/>
  <c r="BC2774" i="9"/>
  <c r="BK2774" i="9"/>
  <c r="BH2771" i="9"/>
  <c r="BN2771" i="9" s="1"/>
  <c r="BM2767" i="9"/>
  <c r="BC2766" i="9"/>
  <c r="BK2766" i="9"/>
  <c r="BH2763" i="9"/>
  <c r="BN2763" i="9" s="1"/>
  <c r="BM2759" i="9"/>
  <c r="BC2758" i="9"/>
  <c r="BK2758" i="9"/>
  <c r="BH2755" i="9"/>
  <c r="BN2755" i="9" s="1"/>
  <c r="BM2751" i="9"/>
  <c r="BC2750" i="9"/>
  <c r="BK2750" i="9"/>
  <c r="BH2747" i="9"/>
  <c r="BN2747" i="9" s="1"/>
  <c r="BM2743" i="9"/>
  <c r="BC2742" i="9"/>
  <c r="BK2742" i="9"/>
  <c r="BH2739" i="9"/>
  <c r="BN2739" i="9" s="1"/>
  <c r="BM2718" i="9"/>
  <c r="BC2714" i="9"/>
  <c r="BK2714" i="9"/>
  <c r="BG2709" i="9"/>
  <c r="BM2709" i="9" s="1"/>
  <c r="BH2709" i="9"/>
  <c r="BN2709" i="9" s="1"/>
  <c r="BC2698" i="9"/>
  <c r="BK2698" i="9"/>
  <c r="BM2691" i="9"/>
  <c r="BC2627" i="9"/>
  <c r="BK2627" i="9"/>
  <c r="BM2627" i="9"/>
  <c r="BC3031" i="9"/>
  <c r="BC3024" i="9"/>
  <c r="BK3024" i="9"/>
  <c r="BC3008" i="9"/>
  <c r="BK3008" i="9"/>
  <c r="BH2993" i="9"/>
  <c r="BN2993" i="9" s="1"/>
  <c r="BC2992" i="9"/>
  <c r="BK2992" i="9"/>
  <c r="BH2977" i="9"/>
  <c r="BN2977" i="9" s="1"/>
  <c r="BC2976" i="9"/>
  <c r="BK2976" i="9"/>
  <c r="BC2970" i="9"/>
  <c r="BK2970" i="9"/>
  <c r="BH2965" i="9"/>
  <c r="BN2965" i="9" s="1"/>
  <c r="BC2963" i="9"/>
  <c r="BK2963" i="9"/>
  <c r="BM2960" i="9"/>
  <c r="BC2956" i="9"/>
  <c r="BK2956" i="9"/>
  <c r="BM2953" i="9"/>
  <c r="BH2947" i="9"/>
  <c r="BN2947" i="9" s="1"/>
  <c r="BC2938" i="9"/>
  <c r="BK2938" i="9"/>
  <c r="BM2934" i="9"/>
  <c r="BC2933" i="9"/>
  <c r="BK2933" i="9"/>
  <c r="BM2926" i="9"/>
  <c r="BC2925" i="9"/>
  <c r="BK2925" i="9"/>
  <c r="BM2918" i="9"/>
  <c r="BC2917" i="9"/>
  <c r="BK2917" i="9"/>
  <c r="BM2910" i="9"/>
  <c r="BC2909" i="9"/>
  <c r="BK2909" i="9"/>
  <c r="BM2902" i="9"/>
  <c r="BC2901" i="9"/>
  <c r="BK2901" i="9"/>
  <c r="BM2894" i="9"/>
  <c r="BC2893" i="9"/>
  <c r="BK2893" i="9"/>
  <c r="BM2886" i="9"/>
  <c r="BC2885" i="9"/>
  <c r="BK2885" i="9"/>
  <c r="BM2878" i="9"/>
  <c r="BC2877" i="9"/>
  <c r="BK2877" i="9"/>
  <c r="BM2870" i="9"/>
  <c r="BC2869" i="9"/>
  <c r="BK2869" i="9"/>
  <c r="BM2862" i="9"/>
  <c r="BC2861" i="9"/>
  <c r="BK2861" i="9"/>
  <c r="BM2854" i="9"/>
  <c r="BC2853" i="9"/>
  <c r="BK2853" i="9"/>
  <c r="BM2846" i="9"/>
  <c r="BC2845" i="9"/>
  <c r="BK2845" i="9"/>
  <c r="BM2838" i="9"/>
  <c r="BC2837" i="9"/>
  <c r="BK2837" i="9"/>
  <c r="BM2830" i="9"/>
  <c r="BC2829" i="9"/>
  <c r="BK2829" i="9"/>
  <c r="BM2822" i="9"/>
  <c r="BC2821" i="9"/>
  <c r="BK2821" i="9"/>
  <c r="BM2814" i="9"/>
  <c r="BC2813" i="9"/>
  <c r="BK2813" i="9"/>
  <c r="BM2806" i="9"/>
  <c r="BC2805" i="9"/>
  <c r="BK2805" i="9"/>
  <c r="BM2798" i="9"/>
  <c r="BC2797" i="9"/>
  <c r="BK2797" i="9"/>
  <c r="BM2790" i="9"/>
  <c r="BC2789" i="9"/>
  <c r="BK2789" i="9"/>
  <c r="BM2782" i="9"/>
  <c r="BC2781" i="9"/>
  <c r="BK2781" i="9"/>
  <c r="BM2774" i="9"/>
  <c r="BC2773" i="9"/>
  <c r="BK2773" i="9"/>
  <c r="BM2766" i="9"/>
  <c r="BC2765" i="9"/>
  <c r="BK2765" i="9"/>
  <c r="BM2758" i="9"/>
  <c r="BC2757" i="9"/>
  <c r="BK2757" i="9"/>
  <c r="BM2750" i="9"/>
  <c r="BC2749" i="9"/>
  <c r="BK2749" i="9"/>
  <c r="BC2741" i="9"/>
  <c r="BK2741" i="9"/>
  <c r="BC2720" i="9"/>
  <c r="BK2720" i="9"/>
  <c r="BM2719" i="9"/>
  <c r="BC2710" i="9"/>
  <c r="BK2710" i="9"/>
  <c r="BG2697" i="9"/>
  <c r="BM2697" i="9" s="1"/>
  <c r="BH2697" i="9"/>
  <c r="BN2697" i="9" s="1"/>
  <c r="BM2687" i="9"/>
  <c r="BC2674" i="9"/>
  <c r="BK2674" i="9"/>
  <c r="BM2667" i="9"/>
  <c r="BG2587" i="9"/>
  <c r="BM2587" i="9" s="1"/>
  <c r="BH2587" i="9"/>
  <c r="BN2587" i="9" s="1"/>
  <c r="BK3042" i="9"/>
  <c r="BK3038" i="9"/>
  <c r="BK3034" i="9"/>
  <c r="BM3024" i="9"/>
  <c r="BH3016" i="9"/>
  <c r="BN3016" i="9" s="1"/>
  <c r="BC3010" i="9"/>
  <c r="BK3010" i="9"/>
  <c r="BM3008" i="9"/>
  <c r="BH3000" i="9"/>
  <c r="BN3000" i="9" s="1"/>
  <c r="BC2994" i="9"/>
  <c r="BK2994" i="9"/>
  <c r="BM2992" i="9"/>
  <c r="BH2984" i="9"/>
  <c r="BN2984" i="9" s="1"/>
  <c r="BC2978" i="9"/>
  <c r="BK2978" i="9"/>
  <c r="BM2976" i="9"/>
  <c r="BH2972" i="9"/>
  <c r="BN2972" i="9" s="1"/>
  <c r="BC2966" i="9"/>
  <c r="BK2966" i="9"/>
  <c r="BH2961" i="9"/>
  <c r="BN2961" i="9" s="1"/>
  <c r="BC2959" i="9"/>
  <c r="BK2959" i="9"/>
  <c r="BM2956" i="9"/>
  <c r="BH2954" i="9"/>
  <c r="BN2954" i="9" s="1"/>
  <c r="BC2952" i="9"/>
  <c r="BK2952" i="9"/>
  <c r="BM2949" i="9"/>
  <c r="BH2943" i="9"/>
  <c r="BN2943" i="9" s="1"/>
  <c r="BH2940" i="9"/>
  <c r="BN2940" i="9" s="1"/>
  <c r="BM2933" i="9"/>
  <c r="BC2932" i="9"/>
  <c r="BK2932" i="9"/>
  <c r="BH2929" i="9"/>
  <c r="BN2929" i="9" s="1"/>
  <c r="BM2925" i="9"/>
  <c r="BC2924" i="9"/>
  <c r="BK2924" i="9"/>
  <c r="BH2921" i="9"/>
  <c r="BN2921" i="9" s="1"/>
  <c r="BM2917" i="9"/>
  <c r="BC2916" i="9"/>
  <c r="BK2916" i="9"/>
  <c r="BH2913" i="9"/>
  <c r="BN2913" i="9" s="1"/>
  <c r="BM2909" i="9"/>
  <c r="BC2908" i="9"/>
  <c r="BK2908" i="9"/>
  <c r="BH2905" i="9"/>
  <c r="BN2905" i="9" s="1"/>
  <c r="BM2901" i="9"/>
  <c r="BC2900" i="9"/>
  <c r="BK2900" i="9"/>
  <c r="BH2897" i="9"/>
  <c r="BN2897" i="9" s="1"/>
  <c r="BM2893" i="9"/>
  <c r="BC2892" i="9"/>
  <c r="BK2892" i="9"/>
  <c r="BH2889" i="9"/>
  <c r="BN2889" i="9" s="1"/>
  <c r="BM2885" i="9"/>
  <c r="BC2884" i="9"/>
  <c r="BK2884" i="9"/>
  <c r="BH2881" i="9"/>
  <c r="BN2881" i="9" s="1"/>
  <c r="BM2877" i="9"/>
  <c r="BC2876" i="9"/>
  <c r="BK2876" i="9"/>
  <c r="BH2873" i="9"/>
  <c r="BN2873" i="9" s="1"/>
  <c r="BM2869" i="9"/>
  <c r="BC2868" i="9"/>
  <c r="BK2868" i="9"/>
  <c r="BH2865" i="9"/>
  <c r="BN2865" i="9" s="1"/>
  <c r="BM2861" i="9"/>
  <c r="BC2860" i="9"/>
  <c r="BK2860" i="9"/>
  <c r="BH2857" i="9"/>
  <c r="BN2857" i="9" s="1"/>
  <c r="BM2853" i="9"/>
  <c r="BC2852" i="9"/>
  <c r="BK2852" i="9"/>
  <c r="BH2849" i="9"/>
  <c r="BN2849" i="9" s="1"/>
  <c r="BM2845" i="9"/>
  <c r="BC2844" i="9"/>
  <c r="BK2844" i="9"/>
  <c r="BH2841" i="9"/>
  <c r="BN2841" i="9" s="1"/>
  <c r="BM2837" i="9"/>
  <c r="BC2836" i="9"/>
  <c r="BK2836" i="9"/>
  <c r="BH2833" i="9"/>
  <c r="BN2833" i="9" s="1"/>
  <c r="BM2829" i="9"/>
  <c r="BC2828" i="9"/>
  <c r="BK2828" i="9"/>
  <c r="BH2825" i="9"/>
  <c r="BN2825" i="9" s="1"/>
  <c r="BM2821" i="9"/>
  <c r="BC2820" i="9"/>
  <c r="BK2820" i="9"/>
  <c r="BH2817" i="9"/>
  <c r="BN2817" i="9" s="1"/>
  <c r="BM2813" i="9"/>
  <c r="BC2812" i="9"/>
  <c r="BK2812" i="9"/>
  <c r="BH2809" i="9"/>
  <c r="BN2809" i="9" s="1"/>
  <c r="BM2805" i="9"/>
  <c r="BC2804" i="9"/>
  <c r="BK2804" i="9"/>
  <c r="BH2801" i="9"/>
  <c r="BN2801" i="9" s="1"/>
  <c r="BM2797" i="9"/>
  <c r="BC2796" i="9"/>
  <c r="BK2796" i="9"/>
  <c r="BH2793" i="9"/>
  <c r="BN2793" i="9" s="1"/>
  <c r="BM2789" i="9"/>
  <c r="BC2788" i="9"/>
  <c r="BK2788" i="9"/>
  <c r="BH2785" i="9"/>
  <c r="BN2785" i="9" s="1"/>
  <c r="BM2781" i="9"/>
  <c r="BC2780" i="9"/>
  <c r="BK2780" i="9"/>
  <c r="BH2777" i="9"/>
  <c r="BN2777" i="9" s="1"/>
  <c r="BM2773" i="9"/>
  <c r="BC2772" i="9"/>
  <c r="BK2772" i="9"/>
  <c r="BH2769" i="9"/>
  <c r="BN2769" i="9" s="1"/>
  <c r="BM2765" i="9"/>
  <c r="BC2764" i="9"/>
  <c r="BK2764" i="9"/>
  <c r="BH2761" i="9"/>
  <c r="BN2761" i="9" s="1"/>
  <c r="BM2757" i="9"/>
  <c r="BC2756" i="9"/>
  <c r="BK2756" i="9"/>
  <c r="BH2753" i="9"/>
  <c r="BN2753" i="9" s="1"/>
  <c r="BM2749" i="9"/>
  <c r="BC2748" i="9"/>
  <c r="BK2748" i="9"/>
  <c r="BH2745" i="9"/>
  <c r="BN2745" i="9" s="1"/>
  <c r="BM2741" i="9"/>
  <c r="BC2740" i="9"/>
  <c r="BK2740" i="9"/>
  <c r="BH2737" i="9"/>
  <c r="BN2737" i="9" s="1"/>
  <c r="BM2720" i="9"/>
  <c r="BM2715" i="9"/>
  <c r="BM2710" i="9"/>
  <c r="BC2706" i="9"/>
  <c r="BK2706" i="9"/>
  <c r="BM2699" i="9"/>
  <c r="BC2682" i="9"/>
  <c r="BK2682" i="9"/>
  <c r="BC2679" i="9"/>
  <c r="BK2679" i="9"/>
  <c r="BC2671" i="9"/>
  <c r="BK2671" i="9"/>
  <c r="BG2658" i="9"/>
  <c r="BM2658" i="9" s="1"/>
  <c r="BH2658" i="9"/>
  <c r="BN2658" i="9" s="1"/>
  <c r="BC3012" i="9"/>
  <c r="BK3012" i="9"/>
  <c r="BM3011" i="9"/>
  <c r="BC2996" i="9"/>
  <c r="BK2996" i="9"/>
  <c r="BM2995" i="9"/>
  <c r="BH2986" i="9"/>
  <c r="BN2986" i="9" s="1"/>
  <c r="BC2980" i="9"/>
  <c r="BK2980" i="9"/>
  <c r="BM2979" i="9"/>
  <c r="BH2968" i="9"/>
  <c r="BN2968" i="9" s="1"/>
  <c r="BC2962" i="9"/>
  <c r="BK2962" i="9"/>
  <c r="BC2955" i="9"/>
  <c r="BK2955" i="9"/>
  <c r="BH2950" i="9"/>
  <c r="BN2950" i="9" s="1"/>
  <c r="BC2948" i="9"/>
  <c r="BK2948" i="9"/>
  <c r="BM2945" i="9"/>
  <c r="BH2936" i="9"/>
  <c r="BN2936" i="9" s="1"/>
  <c r="BC2931" i="9"/>
  <c r="BK2931" i="9"/>
  <c r="BH2928" i="9"/>
  <c r="BN2928" i="9" s="1"/>
  <c r="BC2923" i="9"/>
  <c r="BK2923" i="9"/>
  <c r="BH2920" i="9"/>
  <c r="BN2920" i="9" s="1"/>
  <c r="BC2915" i="9"/>
  <c r="BK2915" i="9"/>
  <c r="BH2912" i="9"/>
  <c r="BN2912" i="9" s="1"/>
  <c r="BC2907" i="9"/>
  <c r="BK2907" i="9"/>
  <c r="BH2904" i="9"/>
  <c r="BN2904" i="9" s="1"/>
  <c r="BC2899" i="9"/>
  <c r="BK2899" i="9"/>
  <c r="BH2896" i="9"/>
  <c r="BN2896" i="9" s="1"/>
  <c r="BC2891" i="9"/>
  <c r="BK2891" i="9"/>
  <c r="BH2888" i="9"/>
  <c r="BN2888" i="9" s="1"/>
  <c r="BC2883" i="9"/>
  <c r="BK2883" i="9"/>
  <c r="BH2880" i="9"/>
  <c r="BN2880" i="9" s="1"/>
  <c r="BC2875" i="9"/>
  <c r="BK2875" i="9"/>
  <c r="BH2872" i="9"/>
  <c r="BN2872" i="9" s="1"/>
  <c r="BC2867" i="9"/>
  <c r="BK2867" i="9"/>
  <c r="BH2864" i="9"/>
  <c r="BN2864" i="9" s="1"/>
  <c r="BC2859" i="9"/>
  <c r="BK2859" i="9"/>
  <c r="BH2856" i="9"/>
  <c r="BN2856" i="9" s="1"/>
  <c r="BC2851" i="9"/>
  <c r="BK2851" i="9"/>
  <c r="BH2848" i="9"/>
  <c r="BN2848" i="9" s="1"/>
  <c r="BC2843" i="9"/>
  <c r="BK2843" i="9"/>
  <c r="BH2840" i="9"/>
  <c r="BN2840" i="9" s="1"/>
  <c r="BC2835" i="9"/>
  <c r="BK2835" i="9"/>
  <c r="BH2832" i="9"/>
  <c r="BN2832" i="9" s="1"/>
  <c r="BC2827" i="9"/>
  <c r="BK2827" i="9"/>
  <c r="BH2824" i="9"/>
  <c r="BN2824" i="9" s="1"/>
  <c r="BC2819" i="9"/>
  <c r="BK2819" i="9"/>
  <c r="BH2816" i="9"/>
  <c r="BN2816" i="9" s="1"/>
  <c r="BC2811" i="9"/>
  <c r="BK2811" i="9"/>
  <c r="BH2808" i="9"/>
  <c r="BN2808" i="9" s="1"/>
  <c r="BC2803" i="9"/>
  <c r="BK2803" i="9"/>
  <c r="BH2800" i="9"/>
  <c r="BN2800" i="9" s="1"/>
  <c r="BC2795" i="9"/>
  <c r="BK2795" i="9"/>
  <c r="BH2792" i="9"/>
  <c r="BN2792" i="9" s="1"/>
  <c r="BC2787" i="9"/>
  <c r="BK2787" i="9"/>
  <c r="BH2784" i="9"/>
  <c r="BN2784" i="9" s="1"/>
  <c r="BC2779" i="9"/>
  <c r="BK2779" i="9"/>
  <c r="BH2776" i="9"/>
  <c r="BN2776" i="9" s="1"/>
  <c r="BC2771" i="9"/>
  <c r="BK2771" i="9"/>
  <c r="BH2768" i="9"/>
  <c r="BN2768" i="9" s="1"/>
  <c r="BC2763" i="9"/>
  <c r="BK2763" i="9"/>
  <c r="BH2760" i="9"/>
  <c r="BN2760" i="9" s="1"/>
  <c r="BC2755" i="9"/>
  <c r="BK2755" i="9"/>
  <c r="BH2752" i="9"/>
  <c r="BN2752" i="9" s="1"/>
  <c r="BC2747" i="9"/>
  <c r="BK2747" i="9"/>
  <c r="BH2744" i="9"/>
  <c r="BN2744" i="9" s="1"/>
  <c r="BC2739" i="9"/>
  <c r="BK2739" i="9"/>
  <c r="BH2734" i="9"/>
  <c r="BN2734" i="9" s="1"/>
  <c r="BH2733" i="9"/>
  <c r="BN2733" i="9" s="1"/>
  <c r="BH2730" i="9"/>
  <c r="BN2730" i="9" s="1"/>
  <c r="BH2729" i="9"/>
  <c r="BN2729" i="9" s="1"/>
  <c r="BC2722" i="9"/>
  <c r="BK2722" i="9"/>
  <c r="BG2721" i="9"/>
  <c r="BM2721" i="9" s="1"/>
  <c r="BH2721" i="9"/>
  <c r="BN2721" i="9" s="1"/>
  <c r="BG2705" i="9"/>
  <c r="BM2705" i="9" s="1"/>
  <c r="BH2705" i="9"/>
  <c r="BN2705" i="9" s="1"/>
  <c r="BC2694" i="9"/>
  <c r="BK2694" i="9"/>
  <c r="BC2686" i="9"/>
  <c r="BK2686" i="9"/>
  <c r="BK2624" i="9"/>
  <c r="BC2624" i="9"/>
  <c r="BK2610" i="9"/>
  <c r="BC2610" i="9"/>
  <c r="BM2610" i="9"/>
  <c r="BG2506" i="9"/>
  <c r="BM2506" i="9" s="1"/>
  <c r="BH2506" i="9"/>
  <c r="BN2506" i="9" s="1"/>
  <c r="BG2432" i="9"/>
  <c r="BM2432" i="9" s="1"/>
  <c r="BH2432" i="9"/>
  <c r="BN2432" i="9" s="1"/>
  <c r="BG2342" i="9"/>
  <c r="BM2342" i="9" s="1"/>
  <c r="BH2342" i="9"/>
  <c r="BN2342" i="9" s="1"/>
  <c r="BC3032" i="9"/>
  <c r="BK3032" i="9"/>
  <c r="BC3014" i="9"/>
  <c r="BK3014" i="9"/>
  <c r="BM3013" i="9"/>
  <c r="BM3012" i="9"/>
  <c r="BC2998" i="9"/>
  <c r="BK2998" i="9"/>
  <c r="BM2997" i="9"/>
  <c r="BM2996" i="9"/>
  <c r="BC2982" i="9"/>
  <c r="BK2982" i="9"/>
  <c r="BM2981" i="9"/>
  <c r="BM2980" i="9"/>
  <c r="BM2971" i="9"/>
  <c r="BC2958" i="9"/>
  <c r="BK2958" i="9"/>
  <c r="BC2951" i="9"/>
  <c r="BK2951" i="9"/>
  <c r="BM2948" i="9"/>
  <c r="BC2944" i="9"/>
  <c r="BK2944" i="9"/>
  <c r="BM2939" i="9"/>
  <c r="BM2931" i="9"/>
  <c r="BC2930" i="9"/>
  <c r="BK2930" i="9"/>
  <c r="BM2923" i="9"/>
  <c r="BC2922" i="9"/>
  <c r="BK2922" i="9"/>
  <c r="BM2915" i="9"/>
  <c r="BC2914" i="9"/>
  <c r="BK2914" i="9"/>
  <c r="BM2907" i="9"/>
  <c r="BC2906" i="9"/>
  <c r="BK2906" i="9"/>
  <c r="BM2899" i="9"/>
  <c r="BC2898" i="9"/>
  <c r="BK2898" i="9"/>
  <c r="BM2891" i="9"/>
  <c r="BC2890" i="9"/>
  <c r="BK2890" i="9"/>
  <c r="BM2883" i="9"/>
  <c r="BC2882" i="9"/>
  <c r="BK2882" i="9"/>
  <c r="BM2875" i="9"/>
  <c r="BC2874" i="9"/>
  <c r="BK2874" i="9"/>
  <c r="BM2867" i="9"/>
  <c r="BC2866" i="9"/>
  <c r="BK2866" i="9"/>
  <c r="BM2859" i="9"/>
  <c r="BC2858" i="9"/>
  <c r="BK2858" i="9"/>
  <c r="BM2851" i="9"/>
  <c r="BC2850" i="9"/>
  <c r="BK2850" i="9"/>
  <c r="BM2843" i="9"/>
  <c r="BC2842" i="9"/>
  <c r="BK2842" i="9"/>
  <c r="BM2835" i="9"/>
  <c r="BC2834" i="9"/>
  <c r="BK2834" i="9"/>
  <c r="BM2827" i="9"/>
  <c r="BC2826" i="9"/>
  <c r="BK2826" i="9"/>
  <c r="BM2819" i="9"/>
  <c r="BC2818" i="9"/>
  <c r="BK2818" i="9"/>
  <c r="BM2811" i="9"/>
  <c r="BC2810" i="9"/>
  <c r="BK2810" i="9"/>
  <c r="BM2803" i="9"/>
  <c r="BC2802" i="9"/>
  <c r="BK2802" i="9"/>
  <c r="BM2795" i="9"/>
  <c r="BC2794" i="9"/>
  <c r="BK2794" i="9"/>
  <c r="BM2787" i="9"/>
  <c r="BC2786" i="9"/>
  <c r="BK2786" i="9"/>
  <c r="BM2779" i="9"/>
  <c r="BC2778" i="9"/>
  <c r="BK2778" i="9"/>
  <c r="BM2771" i="9"/>
  <c r="BC2770" i="9"/>
  <c r="BK2770" i="9"/>
  <c r="BM2763" i="9"/>
  <c r="BC2762" i="9"/>
  <c r="BK2762" i="9"/>
  <c r="BM2755" i="9"/>
  <c r="BC2754" i="9"/>
  <c r="BK2754" i="9"/>
  <c r="BM2747" i="9"/>
  <c r="BC2746" i="9"/>
  <c r="BK2746" i="9"/>
  <c r="BM2739" i="9"/>
  <c r="BC2738" i="9"/>
  <c r="BK2738" i="9"/>
  <c r="BM2722" i="9"/>
  <c r="BG2693" i="9"/>
  <c r="BM2693" i="9" s="1"/>
  <c r="BH2693" i="9"/>
  <c r="BN2693" i="9" s="1"/>
  <c r="BM2686" i="9"/>
  <c r="BG2685" i="9"/>
  <c r="BM2685" i="9" s="1"/>
  <c r="BH2685" i="9"/>
  <c r="BN2685" i="9" s="1"/>
  <c r="BG2636" i="9"/>
  <c r="BM2636" i="9" s="1"/>
  <c r="BH2636" i="9"/>
  <c r="BN2636" i="9" s="1"/>
  <c r="BH2678" i="9"/>
  <c r="BN2678" i="9" s="1"/>
  <c r="BH2670" i="9"/>
  <c r="BN2670" i="9" s="1"/>
  <c r="BC2663" i="9"/>
  <c r="BK2663" i="9"/>
  <c r="BK2657" i="9"/>
  <c r="BC2657" i="9"/>
  <c r="BG2653" i="9"/>
  <c r="BM2653" i="9" s="1"/>
  <c r="BH2653" i="9"/>
  <c r="BN2653" i="9" s="1"/>
  <c r="BG2646" i="9"/>
  <c r="BM2646" i="9" s="1"/>
  <c r="BH2646" i="9"/>
  <c r="BN2646" i="9" s="1"/>
  <c r="BM2640" i="9"/>
  <c r="BH2638" i="9"/>
  <c r="BN2638" i="9" s="1"/>
  <c r="BK2629" i="9"/>
  <c r="BK2622" i="9"/>
  <c r="BG2614" i="9"/>
  <c r="BM2614" i="9" s="1"/>
  <c r="BH2614" i="9"/>
  <c r="BN2614" i="9" s="1"/>
  <c r="BM2612" i="9"/>
  <c r="BG2607" i="9"/>
  <c r="BM2607" i="9" s="1"/>
  <c r="BH2607" i="9"/>
  <c r="BN2607" i="9" s="1"/>
  <c r="BK2605" i="9"/>
  <c r="BC2605" i="9"/>
  <c r="BK2578" i="9"/>
  <c r="BC2578" i="9"/>
  <c r="BC2568" i="9"/>
  <c r="BK2568" i="9"/>
  <c r="BK2509" i="9"/>
  <c r="BC2509" i="9"/>
  <c r="BG2479" i="9"/>
  <c r="BM2479" i="9" s="1"/>
  <c r="BH2479" i="9"/>
  <c r="BN2479" i="9" s="1"/>
  <c r="BK2470" i="9"/>
  <c r="BG2469" i="9"/>
  <c r="BM2469" i="9" s="1"/>
  <c r="BH2469" i="9"/>
  <c r="BN2469" i="9" s="1"/>
  <c r="BC2467" i="9"/>
  <c r="BK2467" i="9"/>
  <c r="BK2465" i="9"/>
  <c r="BK2450" i="9"/>
  <c r="BC2450" i="9"/>
  <c r="BC2440" i="9"/>
  <c r="BK2440" i="9"/>
  <c r="BG2379" i="9"/>
  <c r="BM2379" i="9" s="1"/>
  <c r="BH2379" i="9"/>
  <c r="BN2379" i="9" s="1"/>
  <c r="BC2363" i="9"/>
  <c r="BK2363" i="9"/>
  <c r="BG2333" i="9"/>
  <c r="BM2333" i="9" s="1"/>
  <c r="BH2333" i="9"/>
  <c r="BN2333" i="9" s="1"/>
  <c r="BK2234" i="9"/>
  <c r="BC2234" i="9"/>
  <c r="BM2234" i="9"/>
  <c r="BC2667" i="9"/>
  <c r="BK2667" i="9"/>
  <c r="BH2666" i="9"/>
  <c r="BN2666" i="9" s="1"/>
  <c r="BM2664" i="9"/>
  <c r="BM2663" i="9"/>
  <c r="BH2648" i="9"/>
  <c r="BN2648" i="9" s="1"/>
  <c r="BM2644" i="9"/>
  <c r="BK2642" i="9"/>
  <c r="BC2642" i="9"/>
  <c r="BG2634" i="9"/>
  <c r="BM2634" i="9" s="1"/>
  <c r="BH2634" i="9"/>
  <c r="BN2634" i="9" s="1"/>
  <c r="BC2632" i="9"/>
  <c r="BK2632" i="9"/>
  <c r="BG2624" i="9"/>
  <c r="BM2624" i="9" s="1"/>
  <c r="BH2624" i="9"/>
  <c r="BN2624" i="9" s="1"/>
  <c r="BC2622" i="9"/>
  <c r="BG2609" i="9"/>
  <c r="BM2609" i="9" s="1"/>
  <c r="BH2609" i="9"/>
  <c r="BN2609" i="9" s="1"/>
  <c r="BC2602" i="9"/>
  <c r="BG2538" i="9"/>
  <c r="BM2538" i="9" s="1"/>
  <c r="BH2538" i="9"/>
  <c r="BN2538" i="9" s="1"/>
  <c r="BG2464" i="9"/>
  <c r="BM2464" i="9" s="1"/>
  <c r="BH2464" i="9"/>
  <c r="BN2464" i="9" s="1"/>
  <c r="BG2410" i="9"/>
  <c r="BM2410" i="9" s="1"/>
  <c r="BH2410" i="9"/>
  <c r="BN2410" i="9" s="1"/>
  <c r="BC2340" i="9"/>
  <c r="BK2340" i="9"/>
  <c r="BK2723" i="9"/>
  <c r="BK2719" i="9"/>
  <c r="BK2715" i="9"/>
  <c r="BK2711" i="9"/>
  <c r="BK2707" i="9"/>
  <c r="BK2703" i="9"/>
  <c r="BK2699" i="9"/>
  <c r="BK2695" i="9"/>
  <c r="BK2691" i="9"/>
  <c r="BM2688" i="9"/>
  <c r="BK2687" i="9"/>
  <c r="BM2684" i="9"/>
  <c r="BM2665" i="9"/>
  <c r="BK2662" i="9"/>
  <c r="BC2662" i="9"/>
  <c r="BC2659" i="9"/>
  <c r="BK2659" i="9"/>
  <c r="BC2651" i="9"/>
  <c r="BK2651" i="9"/>
  <c r="BC2631" i="9"/>
  <c r="BK2631" i="9"/>
  <c r="BG2604" i="9"/>
  <c r="BM2604" i="9" s="1"/>
  <c r="BH2604" i="9"/>
  <c r="BN2604" i="9" s="1"/>
  <c r="BG2602" i="9"/>
  <c r="BM2602" i="9" s="1"/>
  <c r="BH2602" i="9"/>
  <c r="BN2602" i="9" s="1"/>
  <c r="BC2600" i="9"/>
  <c r="BK2600" i="9"/>
  <c r="BM2586" i="9"/>
  <c r="BK2541" i="9"/>
  <c r="BC2541" i="9"/>
  <c r="BG2511" i="9"/>
  <c r="BM2511" i="9" s="1"/>
  <c r="BH2511" i="9"/>
  <c r="BN2511" i="9" s="1"/>
  <c r="BG2501" i="9"/>
  <c r="BM2501" i="9" s="1"/>
  <c r="BH2501" i="9"/>
  <c r="BN2501" i="9" s="1"/>
  <c r="BC2499" i="9"/>
  <c r="BK2499" i="9"/>
  <c r="BK2482" i="9"/>
  <c r="BC2482" i="9"/>
  <c r="BM2475" i="9"/>
  <c r="BC2472" i="9"/>
  <c r="BK2472" i="9"/>
  <c r="BM2458" i="9"/>
  <c r="BK2413" i="9"/>
  <c r="BC2413" i="9"/>
  <c r="BH2351" i="9"/>
  <c r="BN2351" i="9" s="1"/>
  <c r="BG2351" i="9"/>
  <c r="BM2351" i="9" s="1"/>
  <c r="BG2289" i="9"/>
  <c r="BM2289" i="9" s="1"/>
  <c r="BH2289" i="9"/>
  <c r="BN2289" i="9" s="1"/>
  <c r="BC2273" i="9"/>
  <c r="BK2273" i="9"/>
  <c r="BG2198" i="9"/>
  <c r="BM2198" i="9" s="1"/>
  <c r="BH2198" i="9"/>
  <c r="BN2198" i="9" s="1"/>
  <c r="BK2113" i="9"/>
  <c r="BC2113" i="9"/>
  <c r="BC2680" i="9"/>
  <c r="BG2656" i="9"/>
  <c r="BM2656" i="9" s="1"/>
  <c r="BH2656" i="9"/>
  <c r="BN2656" i="9" s="1"/>
  <c r="BG2651" i="9"/>
  <c r="BM2651" i="9" s="1"/>
  <c r="BH2651" i="9"/>
  <c r="BN2651" i="9" s="1"/>
  <c r="BC2649" i="9"/>
  <c r="BC2639" i="9"/>
  <c r="BK2639" i="9"/>
  <c r="BG2631" i="9"/>
  <c r="BM2631" i="9" s="1"/>
  <c r="BH2631" i="9"/>
  <c r="BN2631" i="9" s="1"/>
  <c r="BG2621" i="9"/>
  <c r="BM2621" i="9" s="1"/>
  <c r="BH2621" i="9"/>
  <c r="BN2621" i="9" s="1"/>
  <c r="BK2617" i="9"/>
  <c r="BG2599" i="9"/>
  <c r="BM2599" i="9" s="1"/>
  <c r="BH2599" i="9"/>
  <c r="BN2599" i="9" s="1"/>
  <c r="BG2570" i="9"/>
  <c r="BM2570" i="9" s="1"/>
  <c r="BH2570" i="9"/>
  <c r="BN2570" i="9" s="1"/>
  <c r="BG2496" i="9"/>
  <c r="BM2496" i="9" s="1"/>
  <c r="BH2496" i="9"/>
  <c r="BN2496" i="9" s="1"/>
  <c r="BG2442" i="9"/>
  <c r="BM2442" i="9" s="1"/>
  <c r="BH2442" i="9"/>
  <c r="BN2442" i="9" s="1"/>
  <c r="BC2406" i="9"/>
  <c r="BK2406" i="9"/>
  <c r="BC2349" i="9"/>
  <c r="BK2349" i="9"/>
  <c r="BK2225" i="9"/>
  <c r="BC2225" i="9"/>
  <c r="BK2716" i="9"/>
  <c r="BK2712" i="9"/>
  <c r="BK2708" i="9"/>
  <c r="BK2704" i="9"/>
  <c r="BK2700" i="9"/>
  <c r="BK2696" i="9"/>
  <c r="BK2692" i="9"/>
  <c r="BK2688" i="9"/>
  <c r="BK2684" i="9"/>
  <c r="BK2675" i="9"/>
  <c r="BH2674" i="9"/>
  <c r="BN2674" i="9" s="1"/>
  <c r="BK2654" i="9"/>
  <c r="BG2641" i="9"/>
  <c r="BM2641" i="9" s="1"/>
  <c r="BH2641" i="9"/>
  <c r="BN2641" i="9" s="1"/>
  <c r="BG2639" i="9"/>
  <c r="BM2639" i="9" s="1"/>
  <c r="BH2639" i="9"/>
  <c r="BN2639" i="9" s="1"/>
  <c r="BK2637" i="9"/>
  <c r="BC2637" i="9"/>
  <c r="BH2626" i="9"/>
  <c r="BN2626" i="9" s="1"/>
  <c r="BC2619" i="9"/>
  <c r="BK2619" i="9"/>
  <c r="BC2617" i="9"/>
  <c r="BG2597" i="9"/>
  <c r="BM2597" i="9" s="1"/>
  <c r="BH2597" i="9"/>
  <c r="BN2597" i="9" s="1"/>
  <c r="BC2590" i="9"/>
  <c r="BM2578" i="9"/>
  <c r="BK2573" i="9"/>
  <c r="BC2573" i="9"/>
  <c r="BG2543" i="9"/>
  <c r="BM2543" i="9" s="1"/>
  <c r="BH2543" i="9"/>
  <c r="BN2543" i="9" s="1"/>
  <c r="BK2534" i="9"/>
  <c r="BG2533" i="9"/>
  <c r="BM2533" i="9" s="1"/>
  <c r="BH2533" i="9"/>
  <c r="BN2533" i="9" s="1"/>
  <c r="BC2531" i="9"/>
  <c r="BK2531" i="9"/>
  <c r="BK2529" i="9"/>
  <c r="BK2514" i="9"/>
  <c r="BC2514" i="9"/>
  <c r="BM2509" i="9"/>
  <c r="BM2507" i="9"/>
  <c r="BC2504" i="9"/>
  <c r="BK2504" i="9"/>
  <c r="BM2490" i="9"/>
  <c r="BM2467" i="9"/>
  <c r="BM2450" i="9"/>
  <c r="BK2445" i="9"/>
  <c r="BC2445" i="9"/>
  <c r="BG2415" i="9"/>
  <c r="BM2415" i="9" s="1"/>
  <c r="BH2415" i="9"/>
  <c r="BN2415" i="9" s="1"/>
  <c r="BH2400" i="9"/>
  <c r="BN2400" i="9" s="1"/>
  <c r="BG2400" i="9"/>
  <c r="BM2400" i="9" s="1"/>
  <c r="BK2393" i="9"/>
  <c r="BC2393" i="9"/>
  <c r="BG2341" i="9"/>
  <c r="BM2341" i="9" s="1"/>
  <c r="BH2341" i="9"/>
  <c r="BN2341" i="9" s="1"/>
  <c r="BM2323" i="9"/>
  <c r="BH2719" i="9"/>
  <c r="BN2719" i="9" s="1"/>
  <c r="BH2715" i="9"/>
  <c r="BN2715" i="9" s="1"/>
  <c r="BH2711" i="9"/>
  <c r="BN2711" i="9" s="1"/>
  <c r="BH2707" i="9"/>
  <c r="BN2707" i="9" s="1"/>
  <c r="BH2703" i="9"/>
  <c r="BN2703" i="9" s="1"/>
  <c r="BH2699" i="9"/>
  <c r="BN2699" i="9" s="1"/>
  <c r="BH2695" i="9"/>
  <c r="BN2695" i="9" s="1"/>
  <c r="BH2691" i="9"/>
  <c r="BN2691" i="9" s="1"/>
  <c r="BK2678" i="9"/>
  <c r="BK2670" i="9"/>
  <c r="BH2669" i="9"/>
  <c r="BN2669" i="9" s="1"/>
  <c r="BH2665" i="9"/>
  <c r="BN2665" i="9" s="1"/>
  <c r="BH2663" i="9"/>
  <c r="BN2663" i="9" s="1"/>
  <c r="BC2654" i="9"/>
  <c r="BM2652" i="9"/>
  <c r="BG2629" i="9"/>
  <c r="BM2629" i="9" s="1"/>
  <c r="BH2629" i="9"/>
  <c r="BN2629" i="9" s="1"/>
  <c r="BG2619" i="9"/>
  <c r="BM2619" i="9" s="1"/>
  <c r="BH2619" i="9"/>
  <c r="BN2619" i="9" s="1"/>
  <c r="BM2603" i="9"/>
  <c r="BC2595" i="9"/>
  <c r="BK2595" i="9"/>
  <c r="BK2593" i="9"/>
  <c r="BC2585" i="9"/>
  <c r="BG2528" i="9"/>
  <c r="BM2528" i="9" s="1"/>
  <c r="BH2528" i="9"/>
  <c r="BN2528" i="9" s="1"/>
  <c r="BG2474" i="9"/>
  <c r="BM2474" i="9" s="1"/>
  <c r="BH2474" i="9"/>
  <c r="BN2474" i="9" s="1"/>
  <c r="BK2385" i="9"/>
  <c r="BC2385" i="9"/>
  <c r="BC2383" i="9"/>
  <c r="BK2383" i="9"/>
  <c r="BK2354" i="9"/>
  <c r="BM2354" i="9"/>
  <c r="BC2354" i="9"/>
  <c r="BG2175" i="9"/>
  <c r="BM2175" i="9" s="1"/>
  <c r="BH2175" i="9"/>
  <c r="BN2175" i="9" s="1"/>
  <c r="BG2143" i="9"/>
  <c r="BM2143" i="9" s="1"/>
  <c r="BH2143" i="9"/>
  <c r="BN2143" i="9" s="1"/>
  <c r="BK2122" i="9"/>
  <c r="BC2122" i="9"/>
  <c r="BM2122" i="9"/>
  <c r="BK2733" i="9"/>
  <c r="BK2729" i="9"/>
  <c r="BK2725" i="9"/>
  <c r="BK2721" i="9"/>
  <c r="BK2717" i="9"/>
  <c r="BK2713" i="9"/>
  <c r="BK2709" i="9"/>
  <c r="BG2661" i="9"/>
  <c r="BM2661" i="9" s="1"/>
  <c r="BH2661" i="9"/>
  <c r="BN2661" i="9" s="1"/>
  <c r="BH2643" i="9"/>
  <c r="BN2643" i="9" s="1"/>
  <c r="BG2592" i="9"/>
  <c r="BM2592" i="9" s="1"/>
  <c r="BH2592" i="9"/>
  <c r="BN2592" i="9" s="1"/>
  <c r="BG2575" i="9"/>
  <c r="BM2575" i="9" s="1"/>
  <c r="BH2575" i="9"/>
  <c r="BN2575" i="9" s="1"/>
  <c r="BG2565" i="9"/>
  <c r="BM2565" i="9" s="1"/>
  <c r="BH2565" i="9"/>
  <c r="BN2565" i="9" s="1"/>
  <c r="BC2563" i="9"/>
  <c r="BK2563" i="9"/>
  <c r="BK2546" i="9"/>
  <c r="BC2546" i="9"/>
  <c r="BM2539" i="9"/>
  <c r="BC2536" i="9"/>
  <c r="BK2536" i="9"/>
  <c r="BM2522" i="9"/>
  <c r="BK2477" i="9"/>
  <c r="BC2477" i="9"/>
  <c r="BG2447" i="9"/>
  <c r="BM2447" i="9" s="1"/>
  <c r="BH2447" i="9"/>
  <c r="BN2447" i="9" s="1"/>
  <c r="BG2437" i="9"/>
  <c r="BM2437" i="9" s="1"/>
  <c r="BH2437" i="9"/>
  <c r="BN2437" i="9" s="1"/>
  <c r="BC2435" i="9"/>
  <c r="BK2435" i="9"/>
  <c r="BK2418" i="9"/>
  <c r="BC2418" i="9"/>
  <c r="BM2411" i="9"/>
  <c r="BC2408" i="9"/>
  <c r="BK2408" i="9"/>
  <c r="BG2377" i="9"/>
  <c r="BM2377" i="9" s="1"/>
  <c r="BH2377" i="9"/>
  <c r="BN2377" i="9" s="1"/>
  <c r="BC2374" i="9"/>
  <c r="BK2374" i="9"/>
  <c r="BG2369" i="9"/>
  <c r="BM2369" i="9" s="1"/>
  <c r="BH2369" i="9"/>
  <c r="BN2369" i="9" s="1"/>
  <c r="BC2360" i="9"/>
  <c r="BK2360" i="9"/>
  <c r="BC2332" i="9"/>
  <c r="BK2332" i="9"/>
  <c r="BH2287" i="9"/>
  <c r="BN2287" i="9" s="1"/>
  <c r="BG2287" i="9"/>
  <c r="BM2287" i="9" s="1"/>
  <c r="BC2184" i="9"/>
  <c r="BK2184" i="9"/>
  <c r="BC2152" i="9"/>
  <c r="BK2152" i="9"/>
  <c r="BC2647" i="9"/>
  <c r="BK2647" i="9"/>
  <c r="BC2615" i="9"/>
  <c r="BK2615" i="9"/>
  <c r="BH2589" i="9"/>
  <c r="BN2589" i="9" s="1"/>
  <c r="BC2583" i="9"/>
  <c r="BK2583" i="9"/>
  <c r="BH2582" i="9"/>
  <c r="BN2582" i="9" s="1"/>
  <c r="BH2572" i="9"/>
  <c r="BN2572" i="9" s="1"/>
  <c r="BH2567" i="9"/>
  <c r="BN2567" i="9" s="1"/>
  <c r="BH2557" i="9"/>
  <c r="BN2557" i="9" s="1"/>
  <c r="BC2551" i="9"/>
  <c r="BK2551" i="9"/>
  <c r="BH2550" i="9"/>
  <c r="BN2550" i="9" s="1"/>
  <c r="BH2540" i="9"/>
  <c r="BN2540" i="9" s="1"/>
  <c r="BH2535" i="9"/>
  <c r="BN2535" i="9" s="1"/>
  <c r="BH2525" i="9"/>
  <c r="BN2525" i="9" s="1"/>
  <c r="BC2519" i="9"/>
  <c r="BK2519" i="9"/>
  <c r="BH2518" i="9"/>
  <c r="BN2518" i="9" s="1"/>
  <c r="BH2508" i="9"/>
  <c r="BN2508" i="9" s="1"/>
  <c r="BH2503" i="9"/>
  <c r="BN2503" i="9" s="1"/>
  <c r="BH2493" i="9"/>
  <c r="BN2493" i="9" s="1"/>
  <c r="BC2487" i="9"/>
  <c r="BK2487" i="9"/>
  <c r="BH2486" i="9"/>
  <c r="BN2486" i="9" s="1"/>
  <c r="BH2476" i="9"/>
  <c r="BN2476" i="9" s="1"/>
  <c r="BH2471" i="9"/>
  <c r="BN2471" i="9" s="1"/>
  <c r="BH2461" i="9"/>
  <c r="BN2461" i="9" s="1"/>
  <c r="BC2455" i="9"/>
  <c r="BK2455" i="9"/>
  <c r="BH2454" i="9"/>
  <c r="BN2454" i="9" s="1"/>
  <c r="BH2444" i="9"/>
  <c r="BN2444" i="9" s="1"/>
  <c r="BH2439" i="9"/>
  <c r="BN2439" i="9" s="1"/>
  <c r="BH2429" i="9"/>
  <c r="BN2429" i="9" s="1"/>
  <c r="BC2423" i="9"/>
  <c r="BK2423" i="9"/>
  <c r="BH2422" i="9"/>
  <c r="BN2422" i="9" s="1"/>
  <c r="BH2412" i="9"/>
  <c r="BN2412" i="9" s="1"/>
  <c r="BH2407" i="9"/>
  <c r="BN2407" i="9" s="1"/>
  <c r="BH2398" i="9"/>
  <c r="BN2398" i="9" s="1"/>
  <c r="BC2395" i="9"/>
  <c r="BK2395" i="9"/>
  <c r="BH2392" i="9"/>
  <c r="BN2392" i="9" s="1"/>
  <c r="BC2391" i="9"/>
  <c r="BK2391" i="9"/>
  <c r="BH2390" i="9"/>
  <c r="BN2390" i="9" s="1"/>
  <c r="BC2389" i="9"/>
  <c r="BC2387" i="9"/>
  <c r="BK2387" i="9"/>
  <c r="BH2372" i="9"/>
  <c r="BN2372" i="9" s="1"/>
  <c r="BC2371" i="9"/>
  <c r="BK2371" i="9"/>
  <c r="BC2368" i="9"/>
  <c r="BK2368" i="9"/>
  <c r="BG2349" i="9"/>
  <c r="BM2349" i="9" s="1"/>
  <c r="BH2349" i="9"/>
  <c r="BN2349" i="9" s="1"/>
  <c r="BC2348" i="9"/>
  <c r="BK2348" i="9"/>
  <c r="BM2340" i="9"/>
  <c r="BC2339" i="9"/>
  <c r="BK2339" i="9"/>
  <c r="BH2329" i="9"/>
  <c r="BN2329" i="9" s="1"/>
  <c r="BK2322" i="9"/>
  <c r="BC2322" i="9"/>
  <c r="BK2317" i="9"/>
  <c r="BG2311" i="9"/>
  <c r="BM2311" i="9" s="1"/>
  <c r="BG2307" i="9"/>
  <c r="BM2307" i="9" s="1"/>
  <c r="BG2291" i="9"/>
  <c r="BM2291" i="9" s="1"/>
  <c r="BH2291" i="9"/>
  <c r="BN2291" i="9" s="1"/>
  <c r="BM2273" i="9"/>
  <c r="BG2269" i="9"/>
  <c r="BM2269" i="9" s="1"/>
  <c r="BH2269" i="9"/>
  <c r="BN2269" i="9" s="1"/>
  <c r="BK2257" i="9"/>
  <c r="BC2257" i="9"/>
  <c r="BK2218" i="9"/>
  <c r="BC2218" i="9"/>
  <c r="BM2218" i="9"/>
  <c r="BC2200" i="9"/>
  <c r="BK2200" i="9"/>
  <c r="BG2191" i="9"/>
  <c r="BM2191" i="9" s="1"/>
  <c r="BH2191" i="9"/>
  <c r="BN2191" i="9" s="1"/>
  <c r="BM2184" i="9"/>
  <c r="BK2170" i="9"/>
  <c r="BC2170" i="9"/>
  <c r="BM2170" i="9"/>
  <c r="BG2159" i="9"/>
  <c r="BM2159" i="9" s="1"/>
  <c r="BH2159" i="9"/>
  <c r="BN2159" i="9" s="1"/>
  <c r="BM2152" i="9"/>
  <c r="BK2138" i="9"/>
  <c r="BC2138" i="9"/>
  <c r="BK2129" i="9"/>
  <c r="BC2129" i="9"/>
  <c r="BC2104" i="9"/>
  <c r="BK2104" i="9"/>
  <c r="BG2098" i="9"/>
  <c r="BM2098" i="9" s="1"/>
  <c r="BH2098" i="9"/>
  <c r="BN2098" i="9" s="1"/>
  <c r="BC2088" i="9"/>
  <c r="BK2088" i="9"/>
  <c r="BG2082" i="9"/>
  <c r="BM2082" i="9" s="1"/>
  <c r="BH2082" i="9"/>
  <c r="BN2082" i="9" s="1"/>
  <c r="BC2072" i="9"/>
  <c r="BK2072" i="9"/>
  <c r="BC2051" i="9"/>
  <c r="BK2051" i="9"/>
  <c r="BK2034" i="9"/>
  <c r="BC2034" i="9"/>
  <c r="BM2034" i="9"/>
  <c r="BM2003" i="9"/>
  <c r="BC1437" i="9"/>
  <c r="BC2635" i="9"/>
  <c r="BK2635" i="9"/>
  <c r="BC2630" i="9"/>
  <c r="BC2625" i="9"/>
  <c r="BC2603" i="9"/>
  <c r="BK2603" i="9"/>
  <c r="BC2598" i="9"/>
  <c r="BC2593" i="9"/>
  <c r="BH2577" i="9"/>
  <c r="BN2577" i="9" s="1"/>
  <c r="BC2571" i="9"/>
  <c r="BK2571" i="9"/>
  <c r="BC2566" i="9"/>
  <c r="BC2561" i="9"/>
  <c r="BH2555" i="9"/>
  <c r="BN2555" i="9" s="1"/>
  <c r="BH2545" i="9"/>
  <c r="BN2545" i="9" s="1"/>
  <c r="BC2539" i="9"/>
  <c r="BK2539" i="9"/>
  <c r="BC2534" i="9"/>
  <c r="BC2529" i="9"/>
  <c r="BH2523" i="9"/>
  <c r="BN2523" i="9" s="1"/>
  <c r="BH2513" i="9"/>
  <c r="BN2513" i="9" s="1"/>
  <c r="BC2507" i="9"/>
  <c r="BK2507" i="9"/>
  <c r="BC2502" i="9"/>
  <c r="BC2497" i="9"/>
  <c r="BH2491" i="9"/>
  <c r="BN2491" i="9" s="1"/>
  <c r="BH2481" i="9"/>
  <c r="BN2481" i="9" s="1"/>
  <c r="BC2475" i="9"/>
  <c r="BK2475" i="9"/>
  <c r="BC2470" i="9"/>
  <c r="BC2465" i="9"/>
  <c r="BH2459" i="9"/>
  <c r="BN2459" i="9" s="1"/>
  <c r="BH2449" i="9"/>
  <c r="BN2449" i="9" s="1"/>
  <c r="BC2443" i="9"/>
  <c r="BK2443" i="9"/>
  <c r="BC2438" i="9"/>
  <c r="BC2433" i="9"/>
  <c r="BH2427" i="9"/>
  <c r="BN2427" i="9" s="1"/>
  <c r="BH2417" i="9"/>
  <c r="BN2417" i="9" s="1"/>
  <c r="BC2411" i="9"/>
  <c r="BK2411" i="9"/>
  <c r="BC2399" i="9"/>
  <c r="BK2399" i="9"/>
  <c r="BH2396" i="9"/>
  <c r="BN2396" i="9" s="1"/>
  <c r="BM2389" i="9"/>
  <c r="BG2385" i="9"/>
  <c r="BM2385" i="9" s="1"/>
  <c r="BH2385" i="9"/>
  <c r="BN2385" i="9" s="1"/>
  <c r="BH2361" i="9"/>
  <c r="BN2361" i="9" s="1"/>
  <c r="BC2358" i="9"/>
  <c r="BH2355" i="9"/>
  <c r="BN2355" i="9" s="1"/>
  <c r="BH2345" i="9"/>
  <c r="BN2345" i="9" s="1"/>
  <c r="BK2338" i="9"/>
  <c r="BC2338" i="9"/>
  <c r="BM2336" i="9"/>
  <c r="BK2333" i="9"/>
  <c r="BH2328" i="9"/>
  <c r="BN2328" i="9" s="1"/>
  <c r="BG2327" i="9"/>
  <c r="BM2327" i="9" s="1"/>
  <c r="BK2326" i="9"/>
  <c r="BK2325" i="9"/>
  <c r="BM2322" i="9"/>
  <c r="BG2319" i="9"/>
  <c r="BM2319" i="9" s="1"/>
  <c r="BC2314" i="9"/>
  <c r="BG2303" i="9"/>
  <c r="BM2303" i="9" s="1"/>
  <c r="BM2292" i="9"/>
  <c r="BG2279" i="9"/>
  <c r="BM2279" i="9" s="1"/>
  <c r="BG2275" i="9"/>
  <c r="BM2275" i="9" s="1"/>
  <c r="BH2275" i="9"/>
  <c r="BN2275" i="9" s="1"/>
  <c r="BM2274" i="9"/>
  <c r="BG2253" i="9"/>
  <c r="BM2253" i="9" s="1"/>
  <c r="BH2253" i="9"/>
  <c r="BN2253" i="9" s="1"/>
  <c r="BG2246" i="9"/>
  <c r="BM2246" i="9" s="1"/>
  <c r="BH2246" i="9"/>
  <c r="BN2246" i="9" s="1"/>
  <c r="BM2238" i="9"/>
  <c r="BM2200" i="9"/>
  <c r="BK2186" i="9"/>
  <c r="BC2186" i="9"/>
  <c r="BM2186" i="9"/>
  <c r="BK2177" i="9"/>
  <c r="BC2177" i="9"/>
  <c r="BK2154" i="9"/>
  <c r="BC2154" i="9"/>
  <c r="BM2154" i="9"/>
  <c r="BK2145" i="9"/>
  <c r="BC2145" i="9"/>
  <c r="BC2107" i="9"/>
  <c r="BK2107" i="9"/>
  <c r="BC2091" i="9"/>
  <c r="BK2091" i="9"/>
  <c r="BC2075" i="9"/>
  <c r="BK2075" i="9"/>
  <c r="BC1979" i="9"/>
  <c r="BK1979" i="9"/>
  <c r="BG1757" i="9"/>
  <c r="BM1757" i="9" s="1"/>
  <c r="BH1757" i="9"/>
  <c r="BN1757" i="9" s="1"/>
  <c r="BC2655" i="9"/>
  <c r="BK2655" i="9"/>
  <c r="BH2654" i="9"/>
  <c r="BN2654" i="9" s="1"/>
  <c r="BC2650" i="9"/>
  <c r="BC2645" i="9"/>
  <c r="BH2644" i="9"/>
  <c r="BN2644" i="9" s="1"/>
  <c r="BK2640" i="9"/>
  <c r="BC2623" i="9"/>
  <c r="BK2623" i="9"/>
  <c r="BH2622" i="9"/>
  <c r="BN2622" i="9" s="1"/>
  <c r="BC2618" i="9"/>
  <c r="BC2613" i="9"/>
  <c r="BH2612" i="9"/>
  <c r="BN2612" i="9" s="1"/>
  <c r="BK2608" i="9"/>
  <c r="BC2591" i="9"/>
  <c r="BK2591" i="9"/>
  <c r="BH2590" i="9"/>
  <c r="BN2590" i="9" s="1"/>
  <c r="BC2586" i="9"/>
  <c r="BC2581" i="9"/>
  <c r="BH2580" i="9"/>
  <c r="BN2580" i="9" s="1"/>
  <c r="BK2576" i="9"/>
  <c r="BC2559" i="9"/>
  <c r="BK2559" i="9"/>
  <c r="BH2558" i="9"/>
  <c r="BN2558" i="9" s="1"/>
  <c r="BC2554" i="9"/>
  <c r="BC2549" i="9"/>
  <c r="BH2548" i="9"/>
  <c r="BN2548" i="9" s="1"/>
  <c r="BK2544" i="9"/>
  <c r="BC2527" i="9"/>
  <c r="BK2527" i="9"/>
  <c r="BH2526" i="9"/>
  <c r="BN2526" i="9" s="1"/>
  <c r="BC2522" i="9"/>
  <c r="BC2517" i="9"/>
  <c r="BH2516" i="9"/>
  <c r="BN2516" i="9" s="1"/>
  <c r="BK2512" i="9"/>
  <c r="BC2495" i="9"/>
  <c r="BK2495" i="9"/>
  <c r="BH2494" i="9"/>
  <c r="BN2494" i="9" s="1"/>
  <c r="BC2490" i="9"/>
  <c r="BC2485" i="9"/>
  <c r="BH2484" i="9"/>
  <c r="BN2484" i="9" s="1"/>
  <c r="BK2480" i="9"/>
  <c r="BC2463" i="9"/>
  <c r="BK2463" i="9"/>
  <c r="BH2462" i="9"/>
  <c r="BN2462" i="9" s="1"/>
  <c r="BC2458" i="9"/>
  <c r="BC2453" i="9"/>
  <c r="BH2452" i="9"/>
  <c r="BN2452" i="9" s="1"/>
  <c r="BK2448" i="9"/>
  <c r="BC2431" i="9"/>
  <c r="BK2431" i="9"/>
  <c r="BH2430" i="9"/>
  <c r="BN2430" i="9" s="1"/>
  <c r="BC2426" i="9"/>
  <c r="BC2421" i="9"/>
  <c r="BH2420" i="9"/>
  <c r="BN2420" i="9" s="1"/>
  <c r="BK2416" i="9"/>
  <c r="BC2403" i="9"/>
  <c r="BK2403" i="9"/>
  <c r="BC2401" i="9"/>
  <c r="BC2397" i="9"/>
  <c r="BG2358" i="9"/>
  <c r="BM2358" i="9" s="1"/>
  <c r="BH2358" i="9"/>
  <c r="BN2358" i="9" s="1"/>
  <c r="BM2352" i="9"/>
  <c r="BH2344" i="9"/>
  <c r="BN2344" i="9" s="1"/>
  <c r="BG2343" i="9"/>
  <c r="BM2343" i="9" s="1"/>
  <c r="BK2342" i="9"/>
  <c r="BK2341" i="9"/>
  <c r="BM2338" i="9"/>
  <c r="BG2335" i="9"/>
  <c r="BM2335" i="9" s="1"/>
  <c r="BG2314" i="9"/>
  <c r="BM2314" i="9" s="1"/>
  <c r="BH2314" i="9"/>
  <c r="BN2314" i="9" s="1"/>
  <c r="BG2299" i="9"/>
  <c r="BM2299" i="9" s="1"/>
  <c r="BG2293" i="9"/>
  <c r="BM2293" i="9" s="1"/>
  <c r="BH2293" i="9"/>
  <c r="BN2293" i="9" s="1"/>
  <c r="BK2289" i="9"/>
  <c r="BM2270" i="9"/>
  <c r="BG2262" i="9"/>
  <c r="BM2262" i="9" s="1"/>
  <c r="BH2262" i="9"/>
  <c r="BN2262" i="9" s="1"/>
  <c r="BG2237" i="9"/>
  <c r="BM2237" i="9" s="1"/>
  <c r="BH2237" i="9"/>
  <c r="BN2237" i="9" s="1"/>
  <c r="BG2230" i="9"/>
  <c r="BM2230" i="9" s="1"/>
  <c r="BH2230" i="9"/>
  <c r="BN2230" i="9" s="1"/>
  <c r="BM2222" i="9"/>
  <c r="BG2207" i="9"/>
  <c r="BM2207" i="9" s="1"/>
  <c r="BH2207" i="9"/>
  <c r="BN2207" i="9" s="1"/>
  <c r="BK2202" i="9"/>
  <c r="BC2202" i="9"/>
  <c r="BM2202" i="9"/>
  <c r="BK2193" i="9"/>
  <c r="BC2193" i="9"/>
  <c r="BK2161" i="9"/>
  <c r="BC2161" i="9"/>
  <c r="BK2110" i="9"/>
  <c r="BC2110" i="9"/>
  <c r="BM2110" i="9"/>
  <c r="BK2094" i="9"/>
  <c r="BC2094" i="9"/>
  <c r="BM2094" i="9"/>
  <c r="BK2078" i="9"/>
  <c r="BC2078" i="9"/>
  <c r="BM2078" i="9"/>
  <c r="BK2042" i="9"/>
  <c r="BC2042" i="9"/>
  <c r="BM2042" i="9"/>
  <c r="BK2010" i="9"/>
  <c r="BC2010" i="9"/>
  <c r="BM2010" i="9"/>
  <c r="BG1707" i="9"/>
  <c r="BM1707" i="9" s="1"/>
  <c r="BH1707" i="9"/>
  <c r="BN1707" i="9" s="1"/>
  <c r="BH2649" i="9"/>
  <c r="BN2649" i="9" s="1"/>
  <c r="BC2643" i="9"/>
  <c r="BK2643" i="9"/>
  <c r="BH2617" i="9"/>
  <c r="BN2617" i="9" s="1"/>
  <c r="BC2611" i="9"/>
  <c r="BK2611" i="9"/>
  <c r="BH2585" i="9"/>
  <c r="BN2585" i="9" s="1"/>
  <c r="BC2579" i="9"/>
  <c r="BK2579" i="9"/>
  <c r="BH2553" i="9"/>
  <c r="BN2553" i="9" s="1"/>
  <c r="BC2547" i="9"/>
  <c r="BK2547" i="9"/>
  <c r="BH2521" i="9"/>
  <c r="BN2521" i="9" s="1"/>
  <c r="BC2515" i="9"/>
  <c r="BK2515" i="9"/>
  <c r="BH2489" i="9"/>
  <c r="BN2489" i="9" s="1"/>
  <c r="BC2483" i="9"/>
  <c r="BK2483" i="9"/>
  <c r="BH2457" i="9"/>
  <c r="BN2457" i="9" s="1"/>
  <c r="BC2451" i="9"/>
  <c r="BK2451" i="9"/>
  <c r="BH2425" i="9"/>
  <c r="BN2425" i="9" s="1"/>
  <c r="BC2419" i="9"/>
  <c r="BK2419" i="9"/>
  <c r="BM2404" i="9"/>
  <c r="BM2373" i="9"/>
  <c r="BG2366" i="9"/>
  <c r="BM2366" i="9" s="1"/>
  <c r="BH2366" i="9"/>
  <c r="BN2366" i="9" s="1"/>
  <c r="BG2357" i="9"/>
  <c r="BM2357" i="9" s="1"/>
  <c r="BH2357" i="9"/>
  <c r="BN2357" i="9" s="1"/>
  <c r="BC2356" i="9"/>
  <c r="BK2356" i="9"/>
  <c r="BC2346" i="9"/>
  <c r="BG2330" i="9"/>
  <c r="BM2330" i="9" s="1"/>
  <c r="BH2330" i="9"/>
  <c r="BN2330" i="9" s="1"/>
  <c r="BG2321" i="9"/>
  <c r="BM2321" i="9" s="1"/>
  <c r="BH2321" i="9"/>
  <c r="BN2321" i="9" s="1"/>
  <c r="BC2320" i="9"/>
  <c r="BK2320" i="9"/>
  <c r="BC2312" i="9"/>
  <c r="BK2312" i="9"/>
  <c r="BC2310" i="9"/>
  <c r="BK2310" i="9"/>
  <c r="BC2308" i="9"/>
  <c r="BK2308" i="9"/>
  <c r="BK2306" i="9"/>
  <c r="BC2306" i="9"/>
  <c r="BG2294" i="9"/>
  <c r="BM2294" i="9" s="1"/>
  <c r="BH2294" i="9"/>
  <c r="BN2294" i="9" s="1"/>
  <c r="BM2254" i="9"/>
  <c r="BC2248" i="9"/>
  <c r="BK2248" i="9"/>
  <c r="BG2221" i="9"/>
  <c r="BM2221" i="9" s="1"/>
  <c r="BH2221" i="9"/>
  <c r="BN2221" i="9" s="1"/>
  <c r="BG2214" i="9"/>
  <c r="BM2214" i="9" s="1"/>
  <c r="BH2214" i="9"/>
  <c r="BN2214" i="9" s="1"/>
  <c r="BG2125" i="9"/>
  <c r="BM2125" i="9" s="1"/>
  <c r="BH2125" i="9"/>
  <c r="BN2125" i="9" s="1"/>
  <c r="BC1981" i="9"/>
  <c r="BK1981" i="9"/>
  <c r="BM1981" i="9"/>
  <c r="BC1817" i="9"/>
  <c r="BC2599" i="9"/>
  <c r="BK2599" i="9"/>
  <c r="BM2568" i="9"/>
  <c r="BC2567" i="9"/>
  <c r="BK2567" i="9"/>
  <c r="BM2536" i="9"/>
  <c r="BC2535" i="9"/>
  <c r="BK2535" i="9"/>
  <c r="BM2504" i="9"/>
  <c r="BC2503" i="9"/>
  <c r="BK2503" i="9"/>
  <c r="BM2472" i="9"/>
  <c r="BC2471" i="9"/>
  <c r="BK2471" i="9"/>
  <c r="BM2440" i="9"/>
  <c r="BC2439" i="9"/>
  <c r="BK2439" i="9"/>
  <c r="BM2408" i="9"/>
  <c r="BC2407" i="9"/>
  <c r="BK2407" i="9"/>
  <c r="BG2365" i="9"/>
  <c r="BM2365" i="9" s="1"/>
  <c r="BH2365" i="9"/>
  <c r="BN2365" i="9" s="1"/>
  <c r="BG2346" i="9"/>
  <c r="BM2346" i="9" s="1"/>
  <c r="BH2346" i="9"/>
  <c r="BN2346" i="9" s="1"/>
  <c r="BG2337" i="9"/>
  <c r="BM2337" i="9" s="1"/>
  <c r="BH2337" i="9"/>
  <c r="BN2337" i="9" s="1"/>
  <c r="BC2336" i="9"/>
  <c r="BK2336" i="9"/>
  <c r="BC2328" i="9"/>
  <c r="BK2328" i="9"/>
  <c r="BK2318" i="9"/>
  <c r="BC2318" i="9"/>
  <c r="BG2310" i="9"/>
  <c r="BM2310" i="9" s="1"/>
  <c r="BH2310" i="9"/>
  <c r="BN2310" i="9" s="1"/>
  <c r="BG2309" i="9"/>
  <c r="BM2309" i="9" s="1"/>
  <c r="BH2309" i="9"/>
  <c r="BN2309" i="9" s="1"/>
  <c r="BG2306" i="9"/>
  <c r="BM2306" i="9" s="1"/>
  <c r="BH2306" i="9"/>
  <c r="BN2306" i="9" s="1"/>
  <c r="BG2305" i="9"/>
  <c r="BM2305" i="9" s="1"/>
  <c r="BH2305" i="9"/>
  <c r="BN2305" i="9" s="1"/>
  <c r="BC2304" i="9"/>
  <c r="BK2304" i="9"/>
  <c r="BK2302" i="9"/>
  <c r="BC2302" i="9"/>
  <c r="BK2297" i="9"/>
  <c r="BC2297" i="9"/>
  <c r="BC2296" i="9"/>
  <c r="BK2296" i="9"/>
  <c r="BC2264" i="9"/>
  <c r="BK2264" i="9"/>
  <c r="BM2248" i="9"/>
  <c r="BG2239" i="9"/>
  <c r="BM2239" i="9" s="1"/>
  <c r="BH2239" i="9"/>
  <c r="BN2239" i="9" s="1"/>
  <c r="BC2232" i="9"/>
  <c r="BK2232" i="9"/>
  <c r="BK2209" i="9"/>
  <c r="BC2209" i="9"/>
  <c r="BG2173" i="9"/>
  <c r="BM2173" i="9" s="1"/>
  <c r="BH2173" i="9"/>
  <c r="BN2173" i="9" s="1"/>
  <c r="BG2141" i="9"/>
  <c r="BM2141" i="9" s="1"/>
  <c r="BH2141" i="9"/>
  <c r="BN2141" i="9" s="1"/>
  <c r="BG2118" i="9"/>
  <c r="BM2118" i="9" s="1"/>
  <c r="BH2118" i="9"/>
  <c r="BN2118" i="9" s="1"/>
  <c r="BC2067" i="9"/>
  <c r="BK2067" i="9"/>
  <c r="BM2039" i="9"/>
  <c r="BM2019" i="9"/>
  <c r="BM2588" i="9"/>
  <c r="BC2587" i="9"/>
  <c r="BK2587" i="9"/>
  <c r="BM2556" i="9"/>
  <c r="BC2555" i="9"/>
  <c r="BK2555" i="9"/>
  <c r="BM2524" i="9"/>
  <c r="BC2523" i="9"/>
  <c r="BK2523" i="9"/>
  <c r="BM2492" i="9"/>
  <c r="BC2491" i="9"/>
  <c r="BK2491" i="9"/>
  <c r="BC2459" i="9"/>
  <c r="BK2459" i="9"/>
  <c r="BM2428" i="9"/>
  <c r="BC2427" i="9"/>
  <c r="BK2427" i="9"/>
  <c r="BC2396" i="9"/>
  <c r="BK2396" i="9"/>
  <c r="BC2375" i="9"/>
  <c r="BK2375" i="9"/>
  <c r="BM2368" i="9"/>
  <c r="BC2364" i="9"/>
  <c r="BK2364" i="9"/>
  <c r="BC2355" i="9"/>
  <c r="BK2355" i="9"/>
  <c r="BC2352" i="9"/>
  <c r="BK2352" i="9"/>
  <c r="BC2344" i="9"/>
  <c r="BK2344" i="9"/>
  <c r="BK2334" i="9"/>
  <c r="BC2334" i="9"/>
  <c r="BG2318" i="9"/>
  <c r="BM2318" i="9" s="1"/>
  <c r="BH2318" i="9"/>
  <c r="BN2318" i="9" s="1"/>
  <c r="BG2302" i="9"/>
  <c r="BM2302" i="9" s="1"/>
  <c r="BH2302" i="9"/>
  <c r="BN2302" i="9" s="1"/>
  <c r="BG2301" i="9"/>
  <c r="BM2301" i="9" s="1"/>
  <c r="BH2301" i="9"/>
  <c r="BN2301" i="9" s="1"/>
  <c r="BC2300" i="9"/>
  <c r="BK2300" i="9"/>
  <c r="BK2298" i="9"/>
  <c r="BC2298" i="9"/>
  <c r="BK2286" i="9"/>
  <c r="BC2286" i="9"/>
  <c r="BG2285" i="9"/>
  <c r="BM2285" i="9" s="1"/>
  <c r="BH2285" i="9"/>
  <c r="BN2285" i="9" s="1"/>
  <c r="BC2284" i="9"/>
  <c r="BK2284" i="9"/>
  <c r="BK2282" i="9"/>
  <c r="BC2282" i="9"/>
  <c r="BK2281" i="9"/>
  <c r="BC2281" i="9"/>
  <c r="BC2280" i="9"/>
  <c r="BK2280" i="9"/>
  <c r="BG2278" i="9"/>
  <c r="BM2278" i="9" s="1"/>
  <c r="BH2278" i="9"/>
  <c r="BN2278" i="9" s="1"/>
  <c r="BG2271" i="9"/>
  <c r="BM2271" i="9" s="1"/>
  <c r="BH2271" i="9"/>
  <c r="BN2271" i="9" s="1"/>
  <c r="BK2266" i="9"/>
  <c r="BC2266" i="9"/>
  <c r="BG2223" i="9"/>
  <c r="BM2223" i="9" s="1"/>
  <c r="BH2223" i="9"/>
  <c r="BN2223" i="9" s="1"/>
  <c r="BC2216" i="9"/>
  <c r="BK2216" i="9"/>
  <c r="BG2189" i="9"/>
  <c r="BM2189" i="9" s="1"/>
  <c r="BH2189" i="9"/>
  <c r="BN2189" i="9" s="1"/>
  <c r="BG2166" i="9"/>
  <c r="BM2166" i="9" s="1"/>
  <c r="BH2166" i="9"/>
  <c r="BN2166" i="9" s="1"/>
  <c r="BG2157" i="9"/>
  <c r="BM2157" i="9" s="1"/>
  <c r="BH2157" i="9"/>
  <c r="BN2157" i="9" s="1"/>
  <c r="BG2134" i="9"/>
  <c r="BM2134" i="9" s="1"/>
  <c r="BH2134" i="9"/>
  <c r="BN2134" i="9" s="1"/>
  <c r="BC2120" i="9"/>
  <c r="BK2120" i="9"/>
  <c r="BC1689" i="9"/>
  <c r="BK1689" i="9"/>
  <c r="BM2576" i="9"/>
  <c r="BC2575" i="9"/>
  <c r="BK2575" i="9"/>
  <c r="BM2544" i="9"/>
  <c r="BC2543" i="9"/>
  <c r="BK2543" i="9"/>
  <c r="BM2512" i="9"/>
  <c r="BC2511" i="9"/>
  <c r="BK2511" i="9"/>
  <c r="BM2480" i="9"/>
  <c r="BC2479" i="9"/>
  <c r="BK2479" i="9"/>
  <c r="BM2448" i="9"/>
  <c r="BC2447" i="9"/>
  <c r="BK2447" i="9"/>
  <c r="BM2416" i="9"/>
  <c r="BC2415" i="9"/>
  <c r="BK2415" i="9"/>
  <c r="BM2376" i="9"/>
  <c r="BK2350" i="9"/>
  <c r="BC2350" i="9"/>
  <c r="BG2334" i="9"/>
  <c r="BM2334" i="9" s="1"/>
  <c r="BH2334" i="9"/>
  <c r="BN2334" i="9" s="1"/>
  <c r="BG2326" i="9"/>
  <c r="BM2326" i="9" s="1"/>
  <c r="BH2326" i="9"/>
  <c r="BN2326" i="9" s="1"/>
  <c r="BG2325" i="9"/>
  <c r="BM2325" i="9" s="1"/>
  <c r="BH2325" i="9"/>
  <c r="BN2325" i="9" s="1"/>
  <c r="BC2324" i="9"/>
  <c r="BK2324" i="9"/>
  <c r="BG2317" i="9"/>
  <c r="BM2317" i="9" s="1"/>
  <c r="BH2317" i="9"/>
  <c r="BN2317" i="9" s="1"/>
  <c r="BC2316" i="9"/>
  <c r="BK2316" i="9"/>
  <c r="BG2298" i="9"/>
  <c r="BM2298" i="9" s="1"/>
  <c r="BH2298" i="9"/>
  <c r="BN2298" i="9" s="1"/>
  <c r="BK2290" i="9"/>
  <c r="BC2290" i="9"/>
  <c r="BC2288" i="9"/>
  <c r="BK2288" i="9"/>
  <c r="BG2286" i="9"/>
  <c r="BM2286" i="9" s="1"/>
  <c r="BH2286" i="9"/>
  <c r="BN2286" i="9" s="1"/>
  <c r="BG2282" i="9"/>
  <c r="BM2282" i="9" s="1"/>
  <c r="BH2282" i="9"/>
  <c r="BN2282" i="9" s="1"/>
  <c r="BM2280" i="9"/>
  <c r="BG2255" i="9"/>
  <c r="BM2255" i="9" s="1"/>
  <c r="BH2255" i="9"/>
  <c r="BN2255" i="9" s="1"/>
  <c r="BK2250" i="9"/>
  <c r="BC2250" i="9"/>
  <c r="BK2241" i="9"/>
  <c r="BC2241" i="9"/>
  <c r="BG2205" i="9"/>
  <c r="BM2205" i="9" s="1"/>
  <c r="BH2205" i="9"/>
  <c r="BN2205" i="9" s="1"/>
  <c r="BG2182" i="9"/>
  <c r="BM2182" i="9" s="1"/>
  <c r="BH2182" i="9"/>
  <c r="BN2182" i="9" s="1"/>
  <c r="BC2168" i="9"/>
  <c r="BK2168" i="9"/>
  <c r="BG2150" i="9"/>
  <c r="BM2150" i="9" s="1"/>
  <c r="BH2150" i="9"/>
  <c r="BN2150" i="9" s="1"/>
  <c r="BC2136" i="9"/>
  <c r="BK2136" i="9"/>
  <c r="BG2127" i="9"/>
  <c r="BM2127" i="9" s="1"/>
  <c r="BH2127" i="9"/>
  <c r="BN2127" i="9" s="1"/>
  <c r="BK2026" i="9"/>
  <c r="BC2026" i="9"/>
  <c r="BM2026" i="9"/>
  <c r="BK1999" i="9"/>
  <c r="BC1999" i="9"/>
  <c r="BM1999" i="9"/>
  <c r="BG1993" i="9"/>
  <c r="BM1993" i="9" s="1"/>
  <c r="BH1993" i="9"/>
  <c r="BN1993" i="9" s="1"/>
  <c r="BC1926" i="9"/>
  <c r="BC2307" i="9"/>
  <c r="BK2307" i="9"/>
  <c r="BM2304" i="9"/>
  <c r="BH2297" i="9"/>
  <c r="BN2297" i="9" s="1"/>
  <c r="BK2294" i="9"/>
  <c r="BC2291" i="9"/>
  <c r="BK2291" i="9"/>
  <c r="BH2290" i="9"/>
  <c r="BN2290" i="9" s="1"/>
  <c r="BM2288" i="9"/>
  <c r="BC2275" i="9"/>
  <c r="BK2275" i="9"/>
  <c r="BM2272" i="9"/>
  <c r="BC2259" i="9"/>
  <c r="BK2259" i="9"/>
  <c r="BM2256" i="9"/>
  <c r="BC2243" i="9"/>
  <c r="BK2243" i="9"/>
  <c r="BC2227" i="9"/>
  <c r="BK2227" i="9"/>
  <c r="BC2211" i="9"/>
  <c r="BK2211" i="9"/>
  <c r="BC2195" i="9"/>
  <c r="BK2195" i="9"/>
  <c r="BC2179" i="9"/>
  <c r="BK2179" i="9"/>
  <c r="BC2163" i="9"/>
  <c r="BK2163" i="9"/>
  <c r="BC2147" i="9"/>
  <c r="BK2147" i="9"/>
  <c r="BC2131" i="9"/>
  <c r="BK2131" i="9"/>
  <c r="BC2115" i="9"/>
  <c r="BK2115" i="9"/>
  <c r="BG2062" i="9"/>
  <c r="BM2062" i="9" s="1"/>
  <c r="BH2062" i="9"/>
  <c r="BN2062" i="9" s="1"/>
  <c r="BG2021" i="9"/>
  <c r="BM2021" i="9" s="1"/>
  <c r="BH2021" i="9"/>
  <c r="BN2021" i="9" s="1"/>
  <c r="BG2005" i="9"/>
  <c r="BM2005" i="9" s="1"/>
  <c r="BH2005" i="9"/>
  <c r="BN2005" i="9" s="1"/>
  <c r="BG1979" i="9"/>
  <c r="BM1979" i="9" s="1"/>
  <c r="BH1979" i="9"/>
  <c r="BN1979" i="9" s="1"/>
  <c r="BC1977" i="9"/>
  <c r="BK1977" i="9"/>
  <c r="BC1945" i="9"/>
  <c r="BC1869" i="9"/>
  <c r="BC1862" i="9"/>
  <c r="BC1837" i="9"/>
  <c r="BC1792" i="9"/>
  <c r="BG1693" i="9"/>
  <c r="BM1693" i="9" s="1"/>
  <c r="BH1693" i="9"/>
  <c r="BN1693" i="9" s="1"/>
  <c r="BC1441" i="9"/>
  <c r="BM1441" i="9"/>
  <c r="BK1441" i="9"/>
  <c r="BC2268" i="9"/>
  <c r="BK2268" i="9"/>
  <c r="BM2257" i="9"/>
  <c r="BC2252" i="9"/>
  <c r="BK2252" i="9"/>
  <c r="BM2241" i="9"/>
  <c r="BC2236" i="9"/>
  <c r="BK2236" i="9"/>
  <c r="BM2225" i="9"/>
  <c r="BC2220" i="9"/>
  <c r="BK2220" i="9"/>
  <c r="BM2209" i="9"/>
  <c r="BC2204" i="9"/>
  <c r="BK2204" i="9"/>
  <c r="BH2196" i="9"/>
  <c r="BN2196" i="9" s="1"/>
  <c r="BM2193" i="9"/>
  <c r="BC2188" i="9"/>
  <c r="BK2188" i="9"/>
  <c r="BH2180" i="9"/>
  <c r="BN2180" i="9" s="1"/>
  <c r="BM2177" i="9"/>
  <c r="BC2172" i="9"/>
  <c r="BK2172" i="9"/>
  <c r="BH2164" i="9"/>
  <c r="BN2164" i="9" s="1"/>
  <c r="BM2161" i="9"/>
  <c r="BC2156" i="9"/>
  <c r="BK2156" i="9"/>
  <c r="BH2148" i="9"/>
  <c r="BN2148" i="9" s="1"/>
  <c r="BM2145" i="9"/>
  <c r="BC2140" i="9"/>
  <c r="BK2140" i="9"/>
  <c r="BH2132" i="9"/>
  <c r="BN2132" i="9" s="1"/>
  <c r="BM2129" i="9"/>
  <c r="BC2124" i="9"/>
  <c r="BK2124" i="9"/>
  <c r="BH2116" i="9"/>
  <c r="BN2116" i="9" s="1"/>
  <c r="BM2113" i="9"/>
  <c r="BH2105" i="9"/>
  <c r="BN2105" i="9" s="1"/>
  <c r="BC2103" i="9"/>
  <c r="BK2103" i="9"/>
  <c r="BC2100" i="9"/>
  <c r="BK2100" i="9"/>
  <c r="BH2089" i="9"/>
  <c r="BN2089" i="9" s="1"/>
  <c r="BC2087" i="9"/>
  <c r="BK2087" i="9"/>
  <c r="BC2084" i="9"/>
  <c r="BK2084" i="9"/>
  <c r="BH2073" i="9"/>
  <c r="BN2073" i="9" s="1"/>
  <c r="BC2071" i="9"/>
  <c r="BK2071" i="9"/>
  <c r="BH2069" i="9"/>
  <c r="BN2069" i="9" s="1"/>
  <c r="BC2066" i="9"/>
  <c r="BM2064" i="9"/>
  <c r="BC2055" i="9"/>
  <c r="BK2055" i="9"/>
  <c r="BH2053" i="9"/>
  <c r="BN2053" i="9" s="1"/>
  <c r="BC2050" i="9"/>
  <c r="BC2039" i="9"/>
  <c r="BC2031" i="9"/>
  <c r="BC2019" i="9"/>
  <c r="BC2003" i="9"/>
  <c r="BC1988" i="9"/>
  <c r="BC1308" i="9"/>
  <c r="BC2379" i="9"/>
  <c r="BK2379" i="9"/>
  <c r="BC2359" i="9"/>
  <c r="BK2359" i="9"/>
  <c r="BC2343" i="9"/>
  <c r="BK2343" i="9"/>
  <c r="BC2327" i="9"/>
  <c r="BK2327" i="9"/>
  <c r="BC2311" i="9"/>
  <c r="BK2311" i="9"/>
  <c r="BC2295" i="9"/>
  <c r="BK2295" i="9"/>
  <c r="BC2279" i="9"/>
  <c r="BK2279" i="9"/>
  <c r="BC2270" i="9"/>
  <c r="BC2263" i="9"/>
  <c r="BK2263" i="9"/>
  <c r="BC2261" i="9"/>
  <c r="BC2254" i="9"/>
  <c r="BC2247" i="9"/>
  <c r="BK2247" i="9"/>
  <c r="BC2245" i="9"/>
  <c r="BC2238" i="9"/>
  <c r="BC2231" i="9"/>
  <c r="BK2231" i="9"/>
  <c r="BC2229" i="9"/>
  <c r="BC2222" i="9"/>
  <c r="BC2215" i="9"/>
  <c r="BK2215" i="9"/>
  <c r="BC2213" i="9"/>
  <c r="BC2199" i="9"/>
  <c r="BK2199" i="9"/>
  <c r="BC2183" i="9"/>
  <c r="BK2183" i="9"/>
  <c r="BC2174" i="9"/>
  <c r="BC2167" i="9"/>
  <c r="BK2167" i="9"/>
  <c r="BC2158" i="9"/>
  <c r="BC2151" i="9"/>
  <c r="BK2151" i="9"/>
  <c r="BC2142" i="9"/>
  <c r="BC2135" i="9"/>
  <c r="BK2135" i="9"/>
  <c r="BC2126" i="9"/>
  <c r="BC2119" i="9"/>
  <c r="BK2119" i="9"/>
  <c r="BG2111" i="9"/>
  <c r="BM2111" i="9" s="1"/>
  <c r="BC2106" i="9"/>
  <c r="BM2097" i="9"/>
  <c r="BG2095" i="9"/>
  <c r="BM2095" i="9" s="1"/>
  <c r="BC2090" i="9"/>
  <c r="BM2081" i="9"/>
  <c r="BG2079" i="9"/>
  <c r="BM2079" i="9" s="1"/>
  <c r="BC2074" i="9"/>
  <c r="BG2066" i="9"/>
  <c r="BM2066" i="9" s="1"/>
  <c r="BH2066" i="9"/>
  <c r="BN2066" i="9" s="1"/>
  <c r="BM2050" i="9"/>
  <c r="BG2041" i="9"/>
  <c r="BM2041" i="9" s="1"/>
  <c r="BH2041" i="9"/>
  <c r="BN2041" i="9" s="1"/>
  <c r="BG2033" i="9"/>
  <c r="BM2033" i="9" s="1"/>
  <c r="BH2033" i="9"/>
  <c r="BN2033" i="9" s="1"/>
  <c r="BG2025" i="9"/>
  <c r="BM2025" i="9" s="1"/>
  <c r="BH2025" i="9"/>
  <c r="BN2025" i="9" s="1"/>
  <c r="BC2014" i="9"/>
  <c r="BG2009" i="9"/>
  <c r="BM2009" i="9" s="1"/>
  <c r="BH2009" i="9"/>
  <c r="BN2009" i="9" s="1"/>
  <c r="BC1961" i="9"/>
  <c r="BC1949" i="9"/>
  <c r="BC1917" i="9"/>
  <c r="BK1917" i="9"/>
  <c r="BM1917" i="9"/>
  <c r="BK1806" i="9"/>
  <c r="BC1806" i="9"/>
  <c r="BC1785" i="9"/>
  <c r="BC1774" i="9"/>
  <c r="BG1764" i="9"/>
  <c r="BM1764" i="9" s="1"/>
  <c r="BH1764" i="9"/>
  <c r="BN1764" i="9" s="1"/>
  <c r="BC1760" i="9"/>
  <c r="BK1760" i="9"/>
  <c r="BC1742" i="9"/>
  <c r="BC1710" i="9"/>
  <c r="BK1678" i="9"/>
  <c r="BC1678" i="9"/>
  <c r="BC1664" i="9"/>
  <c r="BC1555" i="9"/>
  <c r="BC1526" i="9"/>
  <c r="BC2272" i="9"/>
  <c r="BK2272" i="9"/>
  <c r="BM2261" i="9"/>
  <c r="BC2256" i="9"/>
  <c r="BK2256" i="9"/>
  <c r="BH2248" i="9"/>
  <c r="BN2248" i="9" s="1"/>
  <c r="BM2245" i="9"/>
  <c r="BC2240" i="9"/>
  <c r="BK2240" i="9"/>
  <c r="BH2232" i="9"/>
  <c r="BN2232" i="9" s="1"/>
  <c r="BM2229" i="9"/>
  <c r="BC2224" i="9"/>
  <c r="BK2224" i="9"/>
  <c r="BH2216" i="9"/>
  <c r="BN2216" i="9" s="1"/>
  <c r="BM2213" i="9"/>
  <c r="BC2208" i="9"/>
  <c r="BK2208" i="9"/>
  <c r="BH2200" i="9"/>
  <c r="BN2200" i="9" s="1"/>
  <c r="BM2197" i="9"/>
  <c r="BC2192" i="9"/>
  <c r="BK2192" i="9"/>
  <c r="BH2184" i="9"/>
  <c r="BN2184" i="9" s="1"/>
  <c r="BM2181" i="9"/>
  <c r="BC2176" i="9"/>
  <c r="BK2176" i="9"/>
  <c r="BH2168" i="9"/>
  <c r="BN2168" i="9" s="1"/>
  <c r="BM2165" i="9"/>
  <c r="BC2160" i="9"/>
  <c r="BK2160" i="9"/>
  <c r="BH2152" i="9"/>
  <c r="BN2152" i="9" s="1"/>
  <c r="BM2149" i="9"/>
  <c r="BC2144" i="9"/>
  <c r="BK2144" i="9"/>
  <c r="BH2136" i="9"/>
  <c r="BN2136" i="9" s="1"/>
  <c r="BM2133" i="9"/>
  <c r="BC2128" i="9"/>
  <c r="BK2128" i="9"/>
  <c r="BH2120" i="9"/>
  <c r="BN2120" i="9" s="1"/>
  <c r="BM2117" i="9"/>
  <c r="BC2112" i="9"/>
  <c r="BK2112" i="9"/>
  <c r="BH2101" i="9"/>
  <c r="BN2101" i="9" s="1"/>
  <c r="BC2099" i="9"/>
  <c r="BK2099" i="9"/>
  <c r="BC2096" i="9"/>
  <c r="BK2096" i="9"/>
  <c r="BH2085" i="9"/>
  <c r="BN2085" i="9" s="1"/>
  <c r="BC2083" i="9"/>
  <c r="BK2083" i="9"/>
  <c r="BC2080" i="9"/>
  <c r="BK2080" i="9"/>
  <c r="BM2068" i="9"/>
  <c r="BC2059" i="9"/>
  <c r="BK2059" i="9"/>
  <c r="BH2057" i="9"/>
  <c r="BN2057" i="9" s="1"/>
  <c r="BM2052" i="9"/>
  <c r="BG2049" i="9"/>
  <c r="BM2049" i="9" s="1"/>
  <c r="BH2049" i="9"/>
  <c r="BN2049" i="9" s="1"/>
  <c r="BC2023" i="9"/>
  <c r="BC2007" i="9"/>
  <c r="BC1942" i="9"/>
  <c r="BM1760" i="9"/>
  <c r="BC1728" i="9"/>
  <c r="BG1700" i="9"/>
  <c r="BM1700" i="9" s="1"/>
  <c r="BH1700" i="9"/>
  <c r="BN1700" i="9" s="1"/>
  <c r="BC1696" i="9"/>
  <c r="BK1696" i="9"/>
  <c r="BC1671" i="9"/>
  <c r="BC1491" i="9"/>
  <c r="BC2347" i="9"/>
  <c r="BK2347" i="9"/>
  <c r="BC2331" i="9"/>
  <c r="BK2331" i="9"/>
  <c r="BC2315" i="9"/>
  <c r="BK2315" i="9"/>
  <c r="BC2299" i="9"/>
  <c r="BK2299" i="9"/>
  <c r="BC2283" i="9"/>
  <c r="BK2283" i="9"/>
  <c r="BC2274" i="9"/>
  <c r="BH2273" i="9"/>
  <c r="BN2273" i="9" s="1"/>
  <c r="BC2267" i="9"/>
  <c r="BK2267" i="9"/>
  <c r="BH2266" i="9"/>
  <c r="BN2266" i="9" s="1"/>
  <c r="BC2265" i="9"/>
  <c r="BH2259" i="9"/>
  <c r="BN2259" i="9" s="1"/>
  <c r="BM2258" i="9"/>
  <c r="BC2258" i="9"/>
  <c r="BH2257" i="9"/>
  <c r="BN2257" i="9" s="1"/>
  <c r="BC2251" i="9"/>
  <c r="BK2251" i="9"/>
  <c r="BH2250" i="9"/>
  <c r="BN2250" i="9" s="1"/>
  <c r="BC2249" i="9"/>
  <c r="BH2243" i="9"/>
  <c r="BN2243" i="9" s="1"/>
  <c r="BM2242" i="9"/>
  <c r="BC2242" i="9"/>
  <c r="BH2241" i="9"/>
  <c r="BN2241" i="9" s="1"/>
  <c r="BC2235" i="9"/>
  <c r="BK2235" i="9"/>
  <c r="BH2234" i="9"/>
  <c r="BN2234" i="9" s="1"/>
  <c r="BC2233" i="9"/>
  <c r="BH2227" i="9"/>
  <c r="BN2227" i="9" s="1"/>
  <c r="BM2226" i="9"/>
  <c r="BC2226" i="9"/>
  <c r="BH2225" i="9"/>
  <c r="BN2225" i="9" s="1"/>
  <c r="BC2219" i="9"/>
  <c r="BK2219" i="9"/>
  <c r="BH2218" i="9"/>
  <c r="BN2218" i="9" s="1"/>
  <c r="BC2217" i="9"/>
  <c r="BC2203" i="9"/>
  <c r="BK2203" i="9"/>
  <c r="BC2187" i="9"/>
  <c r="BK2187" i="9"/>
  <c r="BC2171" i="9"/>
  <c r="BK2171" i="9"/>
  <c r="BC2155" i="9"/>
  <c r="BK2155" i="9"/>
  <c r="BC2139" i="9"/>
  <c r="BK2139" i="9"/>
  <c r="BC2123" i="9"/>
  <c r="BK2123" i="9"/>
  <c r="BM2109" i="9"/>
  <c r="BG2107" i="9"/>
  <c r="BM2107" i="9" s="1"/>
  <c r="BM2104" i="9"/>
  <c r="BM2093" i="9"/>
  <c r="BG2091" i="9"/>
  <c r="BM2091" i="9" s="1"/>
  <c r="BM2088" i="9"/>
  <c r="BM2077" i="9"/>
  <c r="BG2075" i="9"/>
  <c r="BM2075" i="9" s="1"/>
  <c r="BG2070" i="9"/>
  <c r="BM2070" i="9" s="1"/>
  <c r="BH2070" i="9"/>
  <c r="BN2070" i="9" s="1"/>
  <c r="BG2054" i="9"/>
  <c r="BM2054" i="9" s="1"/>
  <c r="BH2054" i="9"/>
  <c r="BN2054" i="9" s="1"/>
  <c r="BG2013" i="9"/>
  <c r="BM2013" i="9" s="1"/>
  <c r="BH2013" i="9"/>
  <c r="BN2013" i="9" s="1"/>
  <c r="BH1998" i="9"/>
  <c r="BN1998" i="9" s="1"/>
  <c r="BG1986" i="9"/>
  <c r="BM1986" i="9" s="1"/>
  <c r="BH1986" i="9"/>
  <c r="BN1986" i="9" s="1"/>
  <c r="BG1984" i="9"/>
  <c r="BM1984" i="9" s="1"/>
  <c r="BH1984" i="9"/>
  <c r="BN1984" i="9" s="1"/>
  <c r="BM1977" i="9"/>
  <c r="BC1974" i="9"/>
  <c r="BC1965" i="9"/>
  <c r="BC1929" i="9"/>
  <c r="BC1901" i="9"/>
  <c r="BK1901" i="9"/>
  <c r="BM1901" i="9"/>
  <c r="BK1878" i="9"/>
  <c r="BC1878" i="9"/>
  <c r="BC1853" i="9"/>
  <c r="BG1750" i="9"/>
  <c r="BM1750" i="9" s="1"/>
  <c r="BH1750" i="9"/>
  <c r="BN1750" i="9" s="1"/>
  <c r="BC1735" i="9"/>
  <c r="BG1668" i="9"/>
  <c r="BM1668" i="9" s="1"/>
  <c r="BH1668" i="9"/>
  <c r="BN1668" i="9" s="1"/>
  <c r="BM2297" i="9"/>
  <c r="BC2292" i="9"/>
  <c r="BK2292" i="9"/>
  <c r="BM2281" i="9"/>
  <c r="BC2276" i="9"/>
  <c r="BK2276" i="9"/>
  <c r="BM2265" i="9"/>
  <c r="BC2260" i="9"/>
  <c r="BK2260" i="9"/>
  <c r="BM2249" i="9"/>
  <c r="BC2244" i="9"/>
  <c r="BK2244" i="9"/>
  <c r="BM2233" i="9"/>
  <c r="BC2228" i="9"/>
  <c r="BK2228" i="9"/>
  <c r="BM2217" i="9"/>
  <c r="BC2212" i="9"/>
  <c r="BK2212" i="9"/>
  <c r="BM2201" i="9"/>
  <c r="BC2196" i="9"/>
  <c r="BK2196" i="9"/>
  <c r="BM2185" i="9"/>
  <c r="BC2180" i="9"/>
  <c r="BK2180" i="9"/>
  <c r="BM2169" i="9"/>
  <c r="BC2164" i="9"/>
  <c r="BK2164" i="9"/>
  <c r="BM2153" i="9"/>
  <c r="BC2148" i="9"/>
  <c r="BK2148" i="9"/>
  <c r="BM2137" i="9"/>
  <c r="BC2132" i="9"/>
  <c r="BK2132" i="9"/>
  <c r="BC2116" i="9"/>
  <c r="BK2116" i="9"/>
  <c r="BC2111" i="9"/>
  <c r="BK2111" i="9"/>
  <c r="BC2108" i="9"/>
  <c r="BK2108" i="9"/>
  <c r="BH2097" i="9"/>
  <c r="BN2097" i="9" s="1"/>
  <c r="BC2095" i="9"/>
  <c r="BK2095" i="9"/>
  <c r="BC2092" i="9"/>
  <c r="BK2092" i="9"/>
  <c r="BH2081" i="9"/>
  <c r="BN2081" i="9" s="1"/>
  <c r="BC2079" i="9"/>
  <c r="BK2079" i="9"/>
  <c r="BC2076" i="9"/>
  <c r="BK2076" i="9"/>
  <c r="BC2063" i="9"/>
  <c r="BK2063" i="9"/>
  <c r="BH2061" i="9"/>
  <c r="BN2061" i="9" s="1"/>
  <c r="BM2056" i="9"/>
  <c r="BC2043" i="9"/>
  <c r="BC2035" i="9"/>
  <c r="BC2027" i="9"/>
  <c r="BC2011" i="9"/>
  <c r="BC1997" i="9"/>
  <c r="BK1997" i="9"/>
  <c r="BM1997" i="9"/>
  <c r="BC1995" i="9"/>
  <c r="BK1995" i="9"/>
  <c r="BK1990" i="9"/>
  <c r="BC1990" i="9"/>
  <c r="BC1958" i="9"/>
  <c r="BC1894" i="9"/>
  <c r="BC1885" i="9"/>
  <c r="BC1831" i="9"/>
  <c r="BC1799" i="9"/>
  <c r="BC1767" i="9"/>
  <c r="BC2367" i="9"/>
  <c r="BK2367" i="9"/>
  <c r="BM2364" i="9"/>
  <c r="BC2351" i="9"/>
  <c r="BK2351" i="9"/>
  <c r="BM2348" i="9"/>
  <c r="BC2335" i="9"/>
  <c r="BK2335" i="9"/>
  <c r="BM2332" i="9"/>
  <c r="BC2319" i="9"/>
  <c r="BK2319" i="9"/>
  <c r="BC2303" i="9"/>
  <c r="BK2303" i="9"/>
  <c r="BM2300" i="9"/>
  <c r="BC2287" i="9"/>
  <c r="BK2287" i="9"/>
  <c r="BM2284" i="9"/>
  <c r="BH2277" i="9"/>
  <c r="BN2277" i="9" s="1"/>
  <c r="BC2271" i="9"/>
  <c r="BK2271" i="9"/>
  <c r="BH2270" i="9"/>
  <c r="BN2270" i="9" s="1"/>
  <c r="BM2268" i="9"/>
  <c r="BH2261" i="9"/>
  <c r="BN2261" i="9" s="1"/>
  <c r="BC2255" i="9"/>
  <c r="BK2255" i="9"/>
  <c r="BH2254" i="9"/>
  <c r="BN2254" i="9" s="1"/>
  <c r="BM2252" i="9"/>
  <c r="BH2245" i="9"/>
  <c r="BN2245" i="9" s="1"/>
  <c r="BC2239" i="9"/>
  <c r="BK2239" i="9"/>
  <c r="BH2238" i="9"/>
  <c r="BN2238" i="9" s="1"/>
  <c r="BM2236" i="9"/>
  <c r="BH2229" i="9"/>
  <c r="BN2229" i="9" s="1"/>
  <c r="BC2223" i="9"/>
  <c r="BK2223" i="9"/>
  <c r="BH2222" i="9"/>
  <c r="BN2222" i="9" s="1"/>
  <c r="BM2220" i="9"/>
  <c r="BH2213" i="9"/>
  <c r="BN2213" i="9" s="1"/>
  <c r="BC2207" i="9"/>
  <c r="BK2207" i="9"/>
  <c r="BH2206" i="9"/>
  <c r="BN2206" i="9" s="1"/>
  <c r="BM2204" i="9"/>
  <c r="BC2191" i="9"/>
  <c r="BK2191" i="9"/>
  <c r="BM2188" i="9"/>
  <c r="BC2175" i="9"/>
  <c r="BK2175" i="9"/>
  <c r="BM2172" i="9"/>
  <c r="BC2159" i="9"/>
  <c r="BK2159" i="9"/>
  <c r="BC2143" i="9"/>
  <c r="BK2143" i="9"/>
  <c r="BM2140" i="9"/>
  <c r="BC2127" i="9"/>
  <c r="BK2127" i="9"/>
  <c r="BM2124" i="9"/>
  <c r="BM2100" i="9"/>
  <c r="BM2084" i="9"/>
  <c r="BG2058" i="9"/>
  <c r="BM2058" i="9" s="1"/>
  <c r="BH2058" i="9"/>
  <c r="BN2058" i="9" s="1"/>
  <c r="BG2045" i="9"/>
  <c r="BM2045" i="9" s="1"/>
  <c r="BH2045" i="9"/>
  <c r="BN2045" i="9" s="1"/>
  <c r="BG2037" i="9"/>
  <c r="BM2037" i="9" s="1"/>
  <c r="BH2037" i="9"/>
  <c r="BN2037" i="9" s="1"/>
  <c r="BG2029" i="9"/>
  <c r="BM2029" i="9" s="1"/>
  <c r="BH2029" i="9"/>
  <c r="BN2029" i="9" s="1"/>
  <c r="BG2017" i="9"/>
  <c r="BM2017" i="9" s="1"/>
  <c r="BH2017" i="9"/>
  <c r="BN2017" i="9" s="1"/>
  <c r="BG2001" i="9"/>
  <c r="BM2001" i="9" s="1"/>
  <c r="BH2001" i="9"/>
  <c r="BN2001" i="9" s="1"/>
  <c r="BG1995" i="9"/>
  <c r="BM1995" i="9" s="1"/>
  <c r="BH1995" i="9"/>
  <c r="BN1995" i="9" s="1"/>
  <c r="BC1993" i="9"/>
  <c r="BK1993" i="9"/>
  <c r="BG1991" i="9"/>
  <c r="BM1991" i="9" s="1"/>
  <c r="BH1991" i="9"/>
  <c r="BN1991" i="9" s="1"/>
  <c r="BH1982" i="9"/>
  <c r="BN1982" i="9" s="1"/>
  <c r="BC1933" i="9"/>
  <c r="BK1910" i="9"/>
  <c r="BC1910" i="9"/>
  <c r="BG1906" i="9"/>
  <c r="BM1906" i="9" s="1"/>
  <c r="BH1906" i="9"/>
  <c r="BN1906" i="9" s="1"/>
  <c r="BC1846" i="9"/>
  <c r="BC1824" i="9"/>
  <c r="BC1753" i="9"/>
  <c r="BK1753" i="9"/>
  <c r="BC1721" i="9"/>
  <c r="BC1703" i="9"/>
  <c r="BK1703" i="9"/>
  <c r="BC1597" i="9"/>
  <c r="BC1496" i="9"/>
  <c r="BC1983" i="9"/>
  <c r="BK1983" i="9"/>
  <c r="BC1967" i="9"/>
  <c r="BC1951" i="9"/>
  <c r="BC1935" i="9"/>
  <c r="BC1919" i="9"/>
  <c r="BH1904" i="9"/>
  <c r="BN1904" i="9" s="1"/>
  <c r="BC1903" i="9"/>
  <c r="BC1887" i="9"/>
  <c r="BH1872" i="9"/>
  <c r="BN1872" i="9" s="1"/>
  <c r="BC1871" i="9"/>
  <c r="BK1871" i="9"/>
  <c r="BC1855" i="9"/>
  <c r="BC1839" i="9"/>
  <c r="BC1827" i="9"/>
  <c r="BC1820" i="9"/>
  <c r="BC1813" i="9"/>
  <c r="BM1810" i="9"/>
  <c r="BC1795" i="9"/>
  <c r="BC1788" i="9"/>
  <c r="BC1781" i="9"/>
  <c r="BK1781" i="9"/>
  <c r="BM1778" i="9"/>
  <c r="BC1763" i="9"/>
  <c r="BK1763" i="9"/>
  <c r="BC1756" i="9"/>
  <c r="BK1756" i="9"/>
  <c r="BM1753" i="9"/>
  <c r="BC1749" i="9"/>
  <c r="BC1731" i="9"/>
  <c r="BC1724" i="9"/>
  <c r="BK1724" i="9"/>
  <c r="BC1717" i="9"/>
  <c r="BC1699" i="9"/>
  <c r="BK1699" i="9"/>
  <c r="BC1692" i="9"/>
  <c r="BK1692" i="9"/>
  <c r="BM1689" i="9"/>
  <c r="BC1685" i="9"/>
  <c r="BM1680" i="9"/>
  <c r="BC1667" i="9"/>
  <c r="BC1635" i="9"/>
  <c r="BC1570" i="9"/>
  <c r="BC1433" i="9"/>
  <c r="BC1329" i="9"/>
  <c r="BK2047" i="9"/>
  <c r="BK2043" i="9"/>
  <c r="BK2039" i="9"/>
  <c r="BK2035" i="9"/>
  <c r="BK2031" i="9"/>
  <c r="BK2027" i="9"/>
  <c r="BK2023" i="9"/>
  <c r="BK2019" i="9"/>
  <c r="BK2015" i="9"/>
  <c r="BK2011" i="9"/>
  <c r="BK2007" i="9"/>
  <c r="BK2003" i="9"/>
  <c r="BC1985" i="9"/>
  <c r="BK1985" i="9"/>
  <c r="BM1983" i="9"/>
  <c r="BC1969" i="9"/>
  <c r="BC1953" i="9"/>
  <c r="BC1937" i="9"/>
  <c r="BC1921" i="9"/>
  <c r="BH1911" i="9"/>
  <c r="BN1911" i="9" s="1"/>
  <c r="BC1905" i="9"/>
  <c r="BK1905" i="9"/>
  <c r="BC1889" i="9"/>
  <c r="BC1880" i="9"/>
  <c r="BH1879" i="9"/>
  <c r="BN1879" i="9" s="1"/>
  <c r="BC1873" i="9"/>
  <c r="BK1873" i="9"/>
  <c r="BM1871" i="9"/>
  <c r="BC1864" i="9"/>
  <c r="BC1857" i="9"/>
  <c r="BC1848" i="9"/>
  <c r="BC1841" i="9"/>
  <c r="BC1823" i="9"/>
  <c r="BC1816" i="9"/>
  <c r="BC1809" i="9"/>
  <c r="BM1806" i="9"/>
  <c r="BC1791" i="9"/>
  <c r="BC1784" i="9"/>
  <c r="BM1781" i="9"/>
  <c r="BC1777" i="9"/>
  <c r="BM1772" i="9"/>
  <c r="BH1768" i="9"/>
  <c r="BN1768" i="9" s="1"/>
  <c r="BC1759" i="9"/>
  <c r="BK1759" i="9"/>
  <c r="BH1754" i="9"/>
  <c r="BN1754" i="9" s="1"/>
  <c r="BC1752" i="9"/>
  <c r="BK1752" i="9"/>
  <c r="BC1745" i="9"/>
  <c r="BM1740" i="9"/>
  <c r="BC1727" i="9"/>
  <c r="BC1720" i="9"/>
  <c r="BC1713" i="9"/>
  <c r="BM1708" i="9"/>
  <c r="BH1704" i="9"/>
  <c r="BN1704" i="9" s="1"/>
  <c r="BC1695" i="9"/>
  <c r="BK1695" i="9"/>
  <c r="BH1690" i="9"/>
  <c r="BN1690" i="9" s="1"/>
  <c r="BC1688" i="9"/>
  <c r="BC1681" i="9"/>
  <c r="BM1678" i="9"/>
  <c r="BC1663" i="9"/>
  <c r="BC1590" i="9"/>
  <c r="BC1585" i="9"/>
  <c r="BC1538" i="9"/>
  <c r="BC1464" i="9"/>
  <c r="BC1402" i="9"/>
  <c r="BC1987" i="9"/>
  <c r="BK1987" i="9"/>
  <c r="BH1977" i="9"/>
  <c r="BN1977" i="9" s="1"/>
  <c r="BC1971" i="9"/>
  <c r="BC1955" i="9"/>
  <c r="BC1939" i="9"/>
  <c r="BC1923" i="9"/>
  <c r="BH1913" i="9"/>
  <c r="BN1913" i="9" s="1"/>
  <c r="BC1907" i="9"/>
  <c r="BK1907" i="9"/>
  <c r="BC1891" i="9"/>
  <c r="BK1891" i="9"/>
  <c r="BC1875" i="9"/>
  <c r="BC1859" i="9"/>
  <c r="BC1843" i="9"/>
  <c r="BC1819" i="9"/>
  <c r="BC1812" i="9"/>
  <c r="BH1807" i="9"/>
  <c r="BN1807" i="9" s="1"/>
  <c r="BC1805" i="9"/>
  <c r="BC1787" i="9"/>
  <c r="BC1780" i="9"/>
  <c r="BK1780" i="9"/>
  <c r="BC1773" i="9"/>
  <c r="BK1773" i="9"/>
  <c r="BH1761" i="9"/>
  <c r="BN1761" i="9" s="1"/>
  <c r="BC1755" i="9"/>
  <c r="BK1755" i="9"/>
  <c r="BC1748" i="9"/>
  <c r="BC1741" i="9"/>
  <c r="BM1738" i="9"/>
  <c r="BC1723" i="9"/>
  <c r="BC1716" i="9"/>
  <c r="BC1709" i="9"/>
  <c r="BM1706" i="9"/>
  <c r="BH1697" i="9"/>
  <c r="BN1697" i="9" s="1"/>
  <c r="BC1691" i="9"/>
  <c r="BK1691" i="9"/>
  <c r="BC1684" i="9"/>
  <c r="BH1679" i="9"/>
  <c r="BN1679" i="9" s="1"/>
  <c r="BC1677" i="9"/>
  <c r="BK1677" i="9"/>
  <c r="BC1560" i="9"/>
  <c r="BC1528" i="9"/>
  <c r="BC1523" i="9"/>
  <c r="BC1471" i="9"/>
  <c r="BK1471" i="9"/>
  <c r="BC1457" i="9"/>
  <c r="BC1451" i="9"/>
  <c r="BC1340" i="9"/>
  <c r="BK2068" i="9"/>
  <c r="BK2064" i="9"/>
  <c r="BK2060" i="9"/>
  <c r="BK2056" i="9"/>
  <c r="BK2052" i="9"/>
  <c r="BK2048" i="9"/>
  <c r="BK2044" i="9"/>
  <c r="BK2040" i="9"/>
  <c r="BK2036" i="9"/>
  <c r="BK2032" i="9"/>
  <c r="BK2028" i="9"/>
  <c r="BC1989" i="9"/>
  <c r="BK1989" i="9"/>
  <c r="BM1988" i="9"/>
  <c r="BC1973" i="9"/>
  <c r="BC1957" i="9"/>
  <c r="BC1941" i="9"/>
  <c r="BC1925" i="9"/>
  <c r="BC1909" i="9"/>
  <c r="BK1909" i="9"/>
  <c r="BM1908" i="9"/>
  <c r="BC1893" i="9"/>
  <c r="BK1893" i="9"/>
  <c r="BM1892" i="9"/>
  <c r="BC1877" i="9"/>
  <c r="BC1861" i="9"/>
  <c r="BC1845" i="9"/>
  <c r="BC1833" i="9"/>
  <c r="BC1815" i="9"/>
  <c r="BC1808" i="9"/>
  <c r="BC1801" i="9"/>
  <c r="BC1783" i="9"/>
  <c r="BC1776" i="9"/>
  <c r="BC1769" i="9"/>
  <c r="BK1769" i="9"/>
  <c r="BC1751" i="9"/>
  <c r="BK1751" i="9"/>
  <c r="BC1744" i="9"/>
  <c r="BC1737" i="9"/>
  <c r="BC1719" i="9"/>
  <c r="BC1712" i="9"/>
  <c r="BC1705" i="9"/>
  <c r="BK1705" i="9"/>
  <c r="BM1702" i="9"/>
  <c r="BC1687" i="9"/>
  <c r="BC1680" i="9"/>
  <c r="BK1680" i="9"/>
  <c r="BC1673" i="9"/>
  <c r="BC1565" i="9"/>
  <c r="BK1506" i="9"/>
  <c r="BC1506" i="9"/>
  <c r="BK1501" i="9"/>
  <c r="BC1501" i="9"/>
  <c r="BH1997" i="9"/>
  <c r="BN1997" i="9" s="1"/>
  <c r="BC1991" i="9"/>
  <c r="BK1991" i="9"/>
  <c r="BM1990" i="9"/>
  <c r="BH1981" i="9"/>
  <c r="BN1981" i="9" s="1"/>
  <c r="BC1975" i="9"/>
  <c r="BC1959" i="9"/>
  <c r="BC1943" i="9"/>
  <c r="BC1927" i="9"/>
  <c r="BH1917" i="9"/>
  <c r="BN1917" i="9" s="1"/>
  <c r="BC1911" i="9"/>
  <c r="BK1911" i="9"/>
  <c r="BM1910" i="9"/>
  <c r="BM1909" i="9"/>
  <c r="BH1901" i="9"/>
  <c r="BN1901" i="9" s="1"/>
  <c r="BC1895" i="9"/>
  <c r="BM1893" i="9"/>
  <c r="BC1879" i="9"/>
  <c r="BK1879" i="9"/>
  <c r="BM1878" i="9"/>
  <c r="BC1863" i="9"/>
  <c r="BC1854" i="9"/>
  <c r="BC1847" i="9"/>
  <c r="BC1838" i="9"/>
  <c r="BC1829" i="9"/>
  <c r="BM1826" i="9"/>
  <c r="BC1811" i="9"/>
  <c r="BK1811" i="9"/>
  <c r="BH1806" i="9"/>
  <c r="BN1806" i="9" s="1"/>
  <c r="BC1804" i="9"/>
  <c r="BC1797" i="9"/>
  <c r="BC1779" i="9"/>
  <c r="BK1779" i="9"/>
  <c r="BC1772" i="9"/>
  <c r="BK1772" i="9"/>
  <c r="BM1769" i="9"/>
  <c r="BC1765" i="9"/>
  <c r="BK1765" i="9"/>
  <c r="BM1762" i="9"/>
  <c r="BH1756" i="9"/>
  <c r="BN1756" i="9" s="1"/>
  <c r="BH1753" i="9"/>
  <c r="BN1753" i="9" s="1"/>
  <c r="BC1747" i="9"/>
  <c r="BC1740" i="9"/>
  <c r="BK1740" i="9"/>
  <c r="BC1733" i="9"/>
  <c r="BH1724" i="9"/>
  <c r="BN1724" i="9" s="1"/>
  <c r="BC1715" i="9"/>
  <c r="BC1708" i="9"/>
  <c r="BK1708" i="9"/>
  <c r="BM1705" i="9"/>
  <c r="BH1703" i="9"/>
  <c r="BN1703" i="9" s="1"/>
  <c r="BC1701" i="9"/>
  <c r="BK1701" i="9"/>
  <c r="BM1698" i="9"/>
  <c r="BH1692" i="9"/>
  <c r="BN1692" i="9" s="1"/>
  <c r="BH1689" i="9"/>
  <c r="BN1689" i="9" s="1"/>
  <c r="BC1683" i="9"/>
  <c r="BH1678" i="9"/>
  <c r="BN1678" i="9" s="1"/>
  <c r="BC1676" i="9"/>
  <c r="BC1669" i="9"/>
  <c r="BC1661" i="9"/>
  <c r="BC1631" i="9"/>
  <c r="BC1607" i="9"/>
  <c r="BK1607" i="9"/>
  <c r="BC1603" i="9"/>
  <c r="BC1592" i="9"/>
  <c r="BC1913" i="9"/>
  <c r="BK1913" i="9"/>
  <c r="BC1897" i="9"/>
  <c r="BC1881" i="9"/>
  <c r="BC1865" i="9"/>
  <c r="BC1849" i="9"/>
  <c r="BC1832" i="9"/>
  <c r="BC1825" i="9"/>
  <c r="BC1807" i="9"/>
  <c r="BK1807" i="9"/>
  <c r="BC1800" i="9"/>
  <c r="BC1793" i="9"/>
  <c r="BH1781" i="9"/>
  <c r="BN1781" i="9" s="1"/>
  <c r="BC1775" i="9"/>
  <c r="BC1768" i="9"/>
  <c r="BK1768" i="9"/>
  <c r="BM1765" i="9"/>
  <c r="BH1763" i="9"/>
  <c r="BN1763" i="9" s="1"/>
  <c r="BC1761" i="9"/>
  <c r="BK1761" i="9"/>
  <c r="BM1758" i="9"/>
  <c r="BM1751" i="9"/>
  <c r="BC1743" i="9"/>
  <c r="BH1738" i="9"/>
  <c r="BN1738" i="9" s="1"/>
  <c r="BC1736" i="9"/>
  <c r="BC1729" i="9"/>
  <c r="BC1711" i="9"/>
  <c r="BH1706" i="9"/>
  <c r="BN1706" i="9" s="1"/>
  <c r="BC1704" i="9"/>
  <c r="BK1704" i="9"/>
  <c r="BM1701" i="9"/>
  <c r="BH1699" i="9"/>
  <c r="BN1699" i="9" s="1"/>
  <c r="BC1697" i="9"/>
  <c r="BK1697" i="9"/>
  <c r="BM1694" i="9"/>
  <c r="BC1679" i="9"/>
  <c r="BK1679" i="9"/>
  <c r="BC1672" i="9"/>
  <c r="BH1667" i="9"/>
  <c r="BN1667" i="9" s="1"/>
  <c r="BC1665" i="9"/>
  <c r="BC1660" i="9"/>
  <c r="BC1611" i="9"/>
  <c r="BK1611" i="9"/>
  <c r="BC1533" i="9"/>
  <c r="BG1503" i="9"/>
  <c r="BM1503" i="9" s="1"/>
  <c r="BH1503" i="9"/>
  <c r="BN1503" i="9" s="1"/>
  <c r="BK1473" i="9"/>
  <c r="BC1473" i="9"/>
  <c r="BC1424" i="9"/>
  <c r="BC1963" i="9"/>
  <c r="BC1947" i="9"/>
  <c r="BC1931" i="9"/>
  <c r="BC1915" i="9"/>
  <c r="BM1914" i="9"/>
  <c r="BM1913" i="9"/>
  <c r="BC1899" i="9"/>
  <c r="BC1883" i="9"/>
  <c r="BC1867" i="9"/>
  <c r="BC1851" i="9"/>
  <c r="BC1835" i="9"/>
  <c r="BC1828" i="9"/>
  <c r="BC1821" i="9"/>
  <c r="BC1803" i="9"/>
  <c r="BC1796" i="9"/>
  <c r="BC1789" i="9"/>
  <c r="BC1771" i="9"/>
  <c r="BC1764" i="9"/>
  <c r="BK1764" i="9"/>
  <c r="BC1757" i="9"/>
  <c r="BK1757" i="9"/>
  <c r="BM1752" i="9"/>
  <c r="BC1739" i="9"/>
  <c r="BC1732" i="9"/>
  <c r="BC1725" i="9"/>
  <c r="BC1707" i="9"/>
  <c r="BK1707" i="9"/>
  <c r="BC1700" i="9"/>
  <c r="BK1700" i="9"/>
  <c r="BC1693" i="9"/>
  <c r="BK1693" i="9"/>
  <c r="BC1675" i="9"/>
  <c r="BC1668" i="9"/>
  <c r="BK1668" i="9"/>
  <c r="BC1657" i="9"/>
  <c r="BC1653" i="9"/>
  <c r="BC1587" i="9"/>
  <c r="BG1476" i="9"/>
  <c r="BM1476" i="9" s="1"/>
  <c r="BH1476" i="9"/>
  <c r="BN1476" i="9" s="1"/>
  <c r="BG1446" i="9"/>
  <c r="BM1446" i="9" s="1"/>
  <c r="BH1446" i="9"/>
  <c r="BN1446" i="9" s="1"/>
  <c r="BH1641" i="9"/>
  <c r="BN1641" i="9" s="1"/>
  <c r="BH1621" i="9"/>
  <c r="BN1621" i="9" s="1"/>
  <c r="BH1617" i="9"/>
  <c r="BN1617" i="9" s="1"/>
  <c r="BH1613" i="9"/>
  <c r="BN1613" i="9" s="1"/>
  <c r="BH1609" i="9"/>
  <c r="BN1609" i="9" s="1"/>
  <c r="BH1605" i="9"/>
  <c r="BN1605" i="9" s="1"/>
  <c r="BH1581" i="9"/>
  <c r="BN1581" i="9" s="1"/>
  <c r="BC1575" i="9"/>
  <c r="BC1543" i="9"/>
  <c r="BC1511" i="9"/>
  <c r="BK1511" i="9"/>
  <c r="BH1500" i="9"/>
  <c r="BN1500" i="9" s="1"/>
  <c r="BC1479" i="9"/>
  <c r="BK1479" i="9"/>
  <c r="BH1478" i="9"/>
  <c r="BN1478" i="9" s="1"/>
  <c r="BC1466" i="9"/>
  <c r="BG1344" i="9"/>
  <c r="BM1344" i="9" s="1"/>
  <c r="BH1344" i="9"/>
  <c r="BN1344" i="9" s="1"/>
  <c r="BG1279" i="9"/>
  <c r="BM1279" i="9" s="1"/>
  <c r="BH1279" i="9"/>
  <c r="BN1279" i="9" s="1"/>
  <c r="BC1250" i="9"/>
  <c r="BC1194" i="9"/>
  <c r="BK1194" i="9"/>
  <c r="BK1615" i="9"/>
  <c r="BC1595" i="9"/>
  <c r="BC1563" i="9"/>
  <c r="BC1531" i="9"/>
  <c r="BH1505" i="9"/>
  <c r="BN1505" i="9" s="1"/>
  <c r="BC1499" i="9"/>
  <c r="BK1499" i="9"/>
  <c r="BH1483" i="9"/>
  <c r="BN1483" i="9" s="1"/>
  <c r="BC1475" i="9"/>
  <c r="BC1459" i="9"/>
  <c r="BC1454" i="9"/>
  <c r="BH1443" i="9"/>
  <c r="BN1443" i="9" s="1"/>
  <c r="BC1432" i="9"/>
  <c r="BC1431" i="9"/>
  <c r="BC1430" i="9"/>
  <c r="BC1386" i="9"/>
  <c r="BK1386" i="9"/>
  <c r="BM1386" i="9"/>
  <c r="BG1351" i="9"/>
  <c r="BM1351" i="9" s="1"/>
  <c r="BH1351" i="9"/>
  <c r="BN1351" i="9" s="1"/>
  <c r="BG1273" i="9"/>
  <c r="BM1273" i="9" s="1"/>
  <c r="BH1273" i="9"/>
  <c r="BN1273" i="9" s="1"/>
  <c r="BH1642" i="9"/>
  <c r="BN1642" i="9" s="1"/>
  <c r="BC1583" i="9"/>
  <c r="BC1551" i="9"/>
  <c r="BC1519" i="9"/>
  <c r="BK1504" i="9"/>
  <c r="BC1487" i="9"/>
  <c r="BC1470" i="9"/>
  <c r="BH1447" i="9"/>
  <c r="BN1447" i="9" s="1"/>
  <c r="BC1422" i="9"/>
  <c r="BC1415" i="9"/>
  <c r="BC1414" i="9"/>
  <c r="BC1361" i="9"/>
  <c r="BC1322" i="9"/>
  <c r="BK1203" i="9"/>
  <c r="BC1203" i="9"/>
  <c r="BC1571" i="9"/>
  <c r="BC1539" i="9"/>
  <c r="BC1507" i="9"/>
  <c r="BK1507" i="9"/>
  <c r="BC1463" i="9"/>
  <c r="BK1448" i="9"/>
  <c r="BC1448" i="9"/>
  <c r="BC1439" i="9"/>
  <c r="BC1411" i="9"/>
  <c r="BC1404" i="9"/>
  <c r="BC1379" i="9"/>
  <c r="BG1297" i="9"/>
  <c r="BM1297" i="9" s="1"/>
  <c r="BH1297" i="9"/>
  <c r="BN1297" i="9" s="1"/>
  <c r="BK1196" i="9"/>
  <c r="BC1196" i="9"/>
  <c r="BC1591" i="9"/>
  <c r="BC1586" i="9"/>
  <c r="BC1581" i="9"/>
  <c r="BC1559" i="9"/>
  <c r="BC1554" i="9"/>
  <c r="BC1549" i="9"/>
  <c r="BC1527" i="9"/>
  <c r="BC1522" i="9"/>
  <c r="BC1517" i="9"/>
  <c r="BK1512" i="9"/>
  <c r="BH1501" i="9"/>
  <c r="BN1501" i="9" s="1"/>
  <c r="BC1495" i="9"/>
  <c r="BC1490" i="9"/>
  <c r="BC1485" i="9"/>
  <c r="BK1480" i="9"/>
  <c r="BC1474" i="9"/>
  <c r="BC1472" i="9"/>
  <c r="BM1471" i="9"/>
  <c r="BC1465" i="9"/>
  <c r="BC1458" i="9"/>
  <c r="BC1456" i="9"/>
  <c r="BC1435" i="9"/>
  <c r="BC1412" i="9"/>
  <c r="BC1408" i="9"/>
  <c r="BC1372" i="9"/>
  <c r="BC1315" i="9"/>
  <c r="BK1641" i="9"/>
  <c r="BK1621" i="9"/>
  <c r="BK1617" i="9"/>
  <c r="BK1613" i="9"/>
  <c r="BK1609" i="9"/>
  <c r="BK1605" i="9"/>
  <c r="BC1579" i="9"/>
  <c r="BC1547" i="9"/>
  <c r="BC1537" i="9"/>
  <c r="BC1515" i="9"/>
  <c r="BC1510" i="9"/>
  <c r="BC1505" i="9"/>
  <c r="BH1504" i="9"/>
  <c r="BN1504" i="9" s="1"/>
  <c r="BC1483" i="9"/>
  <c r="BK1483" i="9"/>
  <c r="BH1482" i="9"/>
  <c r="BN1482" i="9" s="1"/>
  <c r="BC1467" i="9"/>
  <c r="BC1447" i="9"/>
  <c r="BK1447" i="9"/>
  <c r="BC1428" i="9"/>
  <c r="BC1354" i="9"/>
  <c r="BC1347" i="9"/>
  <c r="BK1347" i="9"/>
  <c r="BC1292" i="9"/>
  <c r="BC1272" i="9"/>
  <c r="BC1599" i="9"/>
  <c r="BC1567" i="9"/>
  <c r="BC1535" i="9"/>
  <c r="BC1503" i="9"/>
  <c r="BK1503" i="9"/>
  <c r="BH1477" i="9"/>
  <c r="BN1477" i="9" s="1"/>
  <c r="BC1462" i="9"/>
  <c r="BC1455" i="9"/>
  <c r="BC1446" i="9"/>
  <c r="BK1446" i="9"/>
  <c r="BC1442" i="9"/>
  <c r="BC1438" i="9"/>
  <c r="BC1426" i="9"/>
  <c r="BC1419" i="9"/>
  <c r="BC1393" i="9"/>
  <c r="BG1192" i="9"/>
  <c r="BM1192" i="9" s="1"/>
  <c r="BH1192" i="9"/>
  <c r="BN1192" i="9" s="1"/>
  <c r="BC1423" i="9"/>
  <c r="BC1407" i="9"/>
  <c r="BC1400" i="9"/>
  <c r="BC1382" i="9"/>
  <c r="BC1375" i="9"/>
  <c r="BC1368" i="9"/>
  <c r="BK1368" i="9"/>
  <c r="BH1356" i="9"/>
  <c r="BN1356" i="9" s="1"/>
  <c r="BC1350" i="9"/>
  <c r="BK1350" i="9"/>
  <c r="BH1345" i="9"/>
  <c r="BN1345" i="9" s="1"/>
  <c r="BC1343" i="9"/>
  <c r="BK1343" i="9"/>
  <c r="BC1336" i="9"/>
  <c r="BC1318" i="9"/>
  <c r="BC1311" i="9"/>
  <c r="BC1304" i="9"/>
  <c r="BM1299" i="9"/>
  <c r="BK1296" i="9"/>
  <c r="BC1286" i="9"/>
  <c r="BK1284" i="9"/>
  <c r="BC1282" i="9"/>
  <c r="BK1282" i="9"/>
  <c r="BC1262" i="9"/>
  <c r="BK1260" i="9"/>
  <c r="BC1260" i="9"/>
  <c r="BC1249" i="9"/>
  <c r="BK1249" i="9"/>
  <c r="BM1196" i="9"/>
  <c r="BC1137" i="9"/>
  <c r="BC1450" i="9"/>
  <c r="BC1434" i="9"/>
  <c r="BC1418" i="9"/>
  <c r="BC1410" i="9"/>
  <c r="BC1403" i="9"/>
  <c r="BC1396" i="9"/>
  <c r="BC1378" i="9"/>
  <c r="BC1371" i="9"/>
  <c r="BM1368" i="9"/>
  <c r="BC1364" i="9"/>
  <c r="BH1352" i="9"/>
  <c r="BN1352" i="9" s="1"/>
  <c r="BC1346" i="9"/>
  <c r="BK1346" i="9"/>
  <c r="BC1339" i="9"/>
  <c r="BC1332" i="9"/>
  <c r="BC1314" i="9"/>
  <c r="BC1307" i="9"/>
  <c r="BC1300" i="9"/>
  <c r="BK1297" i="9"/>
  <c r="BG1260" i="9"/>
  <c r="BM1260" i="9" s="1"/>
  <c r="BH1260" i="9"/>
  <c r="BN1260" i="9" s="1"/>
  <c r="BC1258" i="9"/>
  <c r="BK1248" i="9"/>
  <c r="BC1248" i="9"/>
  <c r="BC1238" i="9"/>
  <c r="BC1169" i="9"/>
  <c r="BC1115" i="9"/>
  <c r="BK1028" i="9"/>
  <c r="BC1028" i="9"/>
  <c r="BC1015" i="9"/>
  <c r="BC1012" i="9"/>
  <c r="BC1006" i="9"/>
  <c r="BM1448" i="9"/>
  <c r="BC1443" i="9"/>
  <c r="BK1443" i="9"/>
  <c r="BC1427" i="9"/>
  <c r="BC1406" i="9"/>
  <c r="BC1399" i="9"/>
  <c r="BC1392" i="9"/>
  <c r="BC1374" i="9"/>
  <c r="BC1367" i="9"/>
  <c r="BC1360" i="9"/>
  <c r="BM1357" i="9"/>
  <c r="BH1348" i="9"/>
  <c r="BN1348" i="9" s="1"/>
  <c r="BC1342" i="9"/>
  <c r="BK1342" i="9"/>
  <c r="BC1335" i="9"/>
  <c r="BC1328" i="9"/>
  <c r="BC1310" i="9"/>
  <c r="BC1303" i="9"/>
  <c r="BH1298" i="9"/>
  <c r="BN1298" i="9" s="1"/>
  <c r="BM1296" i="9"/>
  <c r="BC1295" i="9"/>
  <c r="BC1290" i="9"/>
  <c r="BC1289" i="9"/>
  <c r="BC1270" i="9"/>
  <c r="BM1248" i="9"/>
  <c r="BC1210" i="9"/>
  <c r="BM1184" i="9"/>
  <c r="BC1108" i="9"/>
  <c r="BC1101" i="9"/>
  <c r="BC1053" i="9"/>
  <c r="BC1395" i="9"/>
  <c r="BC1388" i="9"/>
  <c r="BM1385" i="9"/>
  <c r="BC1370" i="9"/>
  <c r="BC1363" i="9"/>
  <c r="BC1356" i="9"/>
  <c r="BM1353" i="9"/>
  <c r="BC1338" i="9"/>
  <c r="BC1331" i="9"/>
  <c r="BC1324" i="9"/>
  <c r="BC1306" i="9"/>
  <c r="BC1234" i="9"/>
  <c r="BC1233" i="9"/>
  <c r="BC1217" i="9"/>
  <c r="BC1216" i="9"/>
  <c r="BC1185" i="9"/>
  <c r="BK1185" i="9"/>
  <c r="BC1094" i="9"/>
  <c r="BC1087" i="9"/>
  <c r="BC1398" i="9"/>
  <c r="BC1391" i="9"/>
  <c r="BC1384" i="9"/>
  <c r="BC1377" i="9"/>
  <c r="BC1366" i="9"/>
  <c r="BC1359" i="9"/>
  <c r="BC1352" i="9"/>
  <c r="BK1352" i="9"/>
  <c r="BM1347" i="9"/>
  <c r="BC1345" i="9"/>
  <c r="BC1334" i="9"/>
  <c r="BC1327" i="9"/>
  <c r="BC1320" i="9"/>
  <c r="BC1313" i="9"/>
  <c r="BC1302" i="9"/>
  <c r="BC1266" i="9"/>
  <c r="BC1265" i="9"/>
  <c r="BC1246" i="9"/>
  <c r="BC1244" i="9"/>
  <c r="BC1232" i="9"/>
  <c r="BC1226" i="9"/>
  <c r="BC1212" i="9"/>
  <c r="BG1199" i="9"/>
  <c r="BM1199" i="9" s="1"/>
  <c r="BH1199" i="9"/>
  <c r="BN1199" i="9" s="1"/>
  <c r="BG1190" i="9"/>
  <c r="BM1190" i="9" s="1"/>
  <c r="BH1190" i="9"/>
  <c r="BN1190" i="9" s="1"/>
  <c r="BG1185" i="9"/>
  <c r="BM1185" i="9" s="1"/>
  <c r="BH1185" i="9"/>
  <c r="BN1185" i="9" s="1"/>
  <c r="BC1073" i="9"/>
  <c r="BC1394" i="9"/>
  <c r="BC1387" i="9"/>
  <c r="BC1380" i="9"/>
  <c r="BC1362" i="9"/>
  <c r="BC1355" i="9"/>
  <c r="BM1352" i="9"/>
  <c r="BC1348" i="9"/>
  <c r="BK1348" i="9"/>
  <c r="BM1345" i="9"/>
  <c r="BM1343" i="9"/>
  <c r="BC1330" i="9"/>
  <c r="BC1323" i="9"/>
  <c r="BC1316" i="9"/>
  <c r="BC1298" i="9"/>
  <c r="BK1298" i="9"/>
  <c r="BG1284" i="9"/>
  <c r="BM1284" i="9" s="1"/>
  <c r="BH1284" i="9"/>
  <c r="BN1284" i="9" s="1"/>
  <c r="BC1264" i="9"/>
  <c r="BC1254" i="9"/>
  <c r="BC1242" i="9"/>
  <c r="BC1228" i="9"/>
  <c r="BC1224" i="9"/>
  <c r="BC1223" i="9"/>
  <c r="BC1222" i="9"/>
  <c r="BC1214" i="9"/>
  <c r="BC1201" i="9"/>
  <c r="BK1201" i="9"/>
  <c r="BK1187" i="9"/>
  <c r="BC1187" i="9"/>
  <c r="BC1153" i="9"/>
  <c r="BK1153" i="9"/>
  <c r="BC1390" i="9"/>
  <c r="BH1385" i="9"/>
  <c r="BN1385" i="9" s="1"/>
  <c r="BC1383" i="9"/>
  <c r="BC1376" i="9"/>
  <c r="BC1358" i="9"/>
  <c r="BH1353" i="9"/>
  <c r="BN1353" i="9" s="1"/>
  <c r="BC1351" i="9"/>
  <c r="BK1351" i="9"/>
  <c r="BC1344" i="9"/>
  <c r="BC1326" i="9"/>
  <c r="BC1319" i="9"/>
  <c r="BC1312" i="9"/>
  <c r="BC1287" i="9"/>
  <c r="BC1279" i="9"/>
  <c r="BK1279" i="9"/>
  <c r="BC1274" i="9"/>
  <c r="BC1230" i="9"/>
  <c r="BG1201" i="9"/>
  <c r="BM1201" i="9" s="1"/>
  <c r="BH1201" i="9"/>
  <c r="BN1201" i="9" s="1"/>
  <c r="BM1157" i="9"/>
  <c r="BM1153" i="9"/>
  <c r="BC1121" i="9"/>
  <c r="BC971" i="9"/>
  <c r="BC1178" i="9"/>
  <c r="BC1162" i="9"/>
  <c r="BC1146" i="9"/>
  <c r="BC1130" i="9"/>
  <c r="BC1104" i="9"/>
  <c r="BC1097" i="9"/>
  <c r="BC1294" i="9"/>
  <c r="BC1269" i="9"/>
  <c r="BC1253" i="9"/>
  <c r="BC1237" i="9"/>
  <c r="BC1221" i="9"/>
  <c r="BC1205" i="9"/>
  <c r="BH1204" i="9"/>
  <c r="BN1204" i="9" s="1"/>
  <c r="BH1197" i="9"/>
  <c r="BN1197" i="9" s="1"/>
  <c r="BH1195" i="9"/>
  <c r="BN1195" i="9" s="1"/>
  <c r="BC1189" i="9"/>
  <c r="BK1189" i="9"/>
  <c r="BH1188" i="9"/>
  <c r="BN1188" i="9" s="1"/>
  <c r="BC1180" i="9"/>
  <c r="BH1179" i="9"/>
  <c r="BN1179" i="9" s="1"/>
  <c r="BC1173" i="9"/>
  <c r="BC1171" i="9"/>
  <c r="BC1164" i="9"/>
  <c r="BC1157" i="9"/>
  <c r="BK1157" i="9"/>
  <c r="BH1156" i="9"/>
  <c r="BN1156" i="9" s="1"/>
  <c r="BC1155" i="9"/>
  <c r="BC1148" i="9"/>
  <c r="BC1141" i="9"/>
  <c r="BC1139" i="9"/>
  <c r="BC1125" i="9"/>
  <c r="BC1118" i="9"/>
  <c r="BC1100" i="9"/>
  <c r="BC1093" i="9"/>
  <c r="BC1092" i="9"/>
  <c r="BC1058" i="9"/>
  <c r="BC1007" i="9"/>
  <c r="BK1007" i="9"/>
  <c r="BM1203" i="9"/>
  <c r="BC1198" i="9"/>
  <c r="BK1198" i="9"/>
  <c r="BM1187" i="9"/>
  <c r="BC1182" i="9"/>
  <c r="BC1166" i="9"/>
  <c r="BM1155" i="9"/>
  <c r="BC1150" i="9"/>
  <c r="BC1134" i="9"/>
  <c r="BK1134" i="9"/>
  <c r="BC1114" i="9"/>
  <c r="BC1107" i="9"/>
  <c r="BC1096" i="9"/>
  <c r="BC1085" i="9"/>
  <c r="BC1016" i="9"/>
  <c r="BC1010" i="9"/>
  <c r="BC1273" i="9"/>
  <c r="BK1273" i="9"/>
  <c r="BC1257" i="9"/>
  <c r="BC1241" i="9"/>
  <c r="BC1225" i="9"/>
  <c r="BC1209" i="9"/>
  <c r="BC1207" i="9"/>
  <c r="BC1200" i="9"/>
  <c r="BC1193" i="9"/>
  <c r="BK1193" i="9"/>
  <c r="BC1191" i="9"/>
  <c r="BC1184" i="9"/>
  <c r="BC1177" i="9"/>
  <c r="BC1175" i="9"/>
  <c r="BC1168" i="9"/>
  <c r="BC1161" i="9"/>
  <c r="BC1159" i="9"/>
  <c r="BH1153" i="9"/>
  <c r="BN1153" i="9" s="1"/>
  <c r="BC1152" i="9"/>
  <c r="BC1145" i="9"/>
  <c r="BC1143" i="9"/>
  <c r="BC1136" i="9"/>
  <c r="BC1129" i="9"/>
  <c r="BC1127" i="9"/>
  <c r="BC1120" i="9"/>
  <c r="BC1117" i="9"/>
  <c r="BC1110" i="9"/>
  <c r="BC1103" i="9"/>
  <c r="BC1091" i="9"/>
  <c r="BC1084" i="9"/>
  <c r="BH1074" i="9"/>
  <c r="BN1074" i="9" s="1"/>
  <c r="BC1059" i="9"/>
  <c r="BC1218" i="9"/>
  <c r="BC1202" i="9"/>
  <c r="BK1202" i="9"/>
  <c r="BM1191" i="9"/>
  <c r="BC1186" i="9"/>
  <c r="BK1186" i="9"/>
  <c r="BC1170" i="9"/>
  <c r="BM1159" i="9"/>
  <c r="BC1154" i="9"/>
  <c r="BK1154" i="9"/>
  <c r="BC1138" i="9"/>
  <c r="BC1122" i="9"/>
  <c r="BC1113" i="9"/>
  <c r="BC1106" i="9"/>
  <c r="BC1044" i="9"/>
  <c r="BC1011" i="9"/>
  <c r="BC1008" i="9"/>
  <c r="BK1008" i="9"/>
  <c r="BC1278" i="9"/>
  <c r="BK1278" i="9"/>
  <c r="BC1261" i="9"/>
  <c r="BK1261" i="9"/>
  <c r="BC1245" i="9"/>
  <c r="BC1229" i="9"/>
  <c r="BC1213" i="9"/>
  <c r="BH1203" i="9"/>
  <c r="BN1203" i="9" s="1"/>
  <c r="BC1197" i="9"/>
  <c r="BK1197" i="9"/>
  <c r="BH1196" i="9"/>
  <c r="BN1196" i="9" s="1"/>
  <c r="BM1194" i="9"/>
  <c r="BH1189" i="9"/>
  <c r="BN1189" i="9" s="1"/>
  <c r="BH1187" i="9"/>
  <c r="BN1187" i="9" s="1"/>
  <c r="BC1181" i="9"/>
  <c r="BC1165" i="9"/>
  <c r="BH1157" i="9"/>
  <c r="BN1157" i="9" s="1"/>
  <c r="BH1155" i="9"/>
  <c r="BN1155" i="9" s="1"/>
  <c r="BC1149" i="9"/>
  <c r="BC1133" i="9"/>
  <c r="BC1116" i="9"/>
  <c r="BC1109" i="9"/>
  <c r="BC1102" i="9"/>
  <c r="BC1089" i="9"/>
  <c r="BK1075" i="9"/>
  <c r="BC1075" i="9"/>
  <c r="BC1052" i="9"/>
  <c r="BC1035" i="9"/>
  <c r="BC1014" i="9"/>
  <c r="BC1206" i="9"/>
  <c r="BM1195" i="9"/>
  <c r="BC1190" i="9"/>
  <c r="BK1190" i="9"/>
  <c r="BM1179" i="9"/>
  <c r="BC1174" i="9"/>
  <c r="BC1158" i="9"/>
  <c r="BC1142" i="9"/>
  <c r="BC1126" i="9"/>
  <c r="BC1112" i="9"/>
  <c r="BC1105" i="9"/>
  <c r="BC1098" i="9"/>
  <c r="BC1088" i="9"/>
  <c r="BC1065" i="9"/>
  <c r="BC1064" i="9"/>
  <c r="BC1057" i="9"/>
  <c r="BC1056" i="9"/>
  <c r="BC1026" i="9"/>
  <c r="BK1026" i="9"/>
  <c r="BC1024" i="9"/>
  <c r="BK1024" i="9"/>
  <c r="BC1022" i="9"/>
  <c r="BK1022" i="9"/>
  <c r="BK1020" i="9"/>
  <c r="BC1020" i="9"/>
  <c r="BC1018" i="9"/>
  <c r="BG1015" i="9"/>
  <c r="BM1015" i="9" s="1"/>
  <c r="BH1015" i="9"/>
  <c r="BN1015" i="9" s="1"/>
  <c r="BG985" i="9"/>
  <c r="BM985" i="9" s="1"/>
  <c r="BC907" i="9"/>
  <c r="BG1043" i="9"/>
  <c r="BM1043" i="9" s="1"/>
  <c r="BH1043" i="9"/>
  <c r="BN1043" i="9" s="1"/>
  <c r="BG1027" i="9"/>
  <c r="BM1027" i="9" s="1"/>
  <c r="BH1027" i="9"/>
  <c r="BN1027" i="9" s="1"/>
  <c r="BM1026" i="9"/>
  <c r="BG1024" i="9"/>
  <c r="BM1024" i="9" s="1"/>
  <c r="BH1024" i="9"/>
  <c r="BN1024" i="9" s="1"/>
  <c r="BG1023" i="9"/>
  <c r="BM1023" i="9" s="1"/>
  <c r="BH1023" i="9"/>
  <c r="BN1023" i="9" s="1"/>
  <c r="BM1022" i="9"/>
  <c r="BG1020" i="9"/>
  <c r="BM1020" i="9" s="1"/>
  <c r="BH1020" i="9"/>
  <c r="BN1020" i="9" s="1"/>
  <c r="BK999" i="9"/>
  <c r="BK991" i="9"/>
  <c r="BC962" i="9"/>
  <c r="BC916" i="9"/>
  <c r="BC1077" i="9"/>
  <c r="BC1051" i="9"/>
  <c r="BC1033" i="9"/>
  <c r="BK1033" i="9"/>
  <c r="BC948" i="9"/>
  <c r="BC932" i="9"/>
  <c r="BC889" i="9"/>
  <c r="BG1075" i="9"/>
  <c r="BM1075" i="9" s="1"/>
  <c r="BH1075" i="9"/>
  <c r="BN1075" i="9" s="1"/>
  <c r="BC1041" i="9"/>
  <c r="BK1041" i="9"/>
  <c r="BC984" i="9"/>
  <c r="BC975" i="9"/>
  <c r="BC974" i="9"/>
  <c r="BC955" i="9"/>
  <c r="BC896" i="9"/>
  <c r="BC882" i="9"/>
  <c r="BG822" i="9"/>
  <c r="BM822" i="9" s="1"/>
  <c r="BH822" i="9"/>
  <c r="BN822" i="9" s="1"/>
  <c r="BC1054" i="9"/>
  <c r="BC1049" i="9"/>
  <c r="BC1046" i="9"/>
  <c r="BK1043" i="9"/>
  <c r="BC1038" i="9"/>
  <c r="BK1031" i="9"/>
  <c r="BK1027" i="9"/>
  <c r="BK1023" i="9"/>
  <c r="BC988" i="9"/>
  <c r="BC986" i="9"/>
  <c r="BC982" i="9"/>
  <c r="BK980" i="9"/>
  <c r="BC980" i="9"/>
  <c r="BC978" i="9"/>
  <c r="BC976" i="9"/>
  <c r="BC939" i="9"/>
  <c r="BC923" i="9"/>
  <c r="BC1030" i="9"/>
  <c r="BG1025" i="9"/>
  <c r="BM1025" i="9" s="1"/>
  <c r="BC1000" i="9"/>
  <c r="BC998" i="9"/>
  <c r="BK998" i="9"/>
  <c r="BC996" i="9"/>
  <c r="BC994" i="9"/>
  <c r="BC992" i="9"/>
  <c r="BC990" i="9"/>
  <c r="BG980" i="9"/>
  <c r="BM980" i="9" s="1"/>
  <c r="BH980" i="9"/>
  <c r="BN980" i="9" s="1"/>
  <c r="BG979" i="9"/>
  <c r="BM979" i="9" s="1"/>
  <c r="BH979" i="9"/>
  <c r="BN979" i="9" s="1"/>
  <c r="BC964" i="9"/>
  <c r="BC914" i="9"/>
  <c r="BC770" i="9"/>
  <c r="BC1004" i="9"/>
  <c r="BC1002" i="9"/>
  <c r="BG999" i="9"/>
  <c r="BM999" i="9" s="1"/>
  <c r="BH999" i="9"/>
  <c r="BN999" i="9" s="1"/>
  <c r="BG991" i="9"/>
  <c r="BM991" i="9" s="1"/>
  <c r="BH991" i="9"/>
  <c r="BN991" i="9" s="1"/>
  <c r="BC946" i="9"/>
  <c r="BC930" i="9"/>
  <c r="BK826" i="9"/>
  <c r="BC826" i="9"/>
  <c r="BC1021" i="9"/>
  <c r="BK1021" i="9"/>
  <c r="BC1005" i="9"/>
  <c r="BC989" i="9"/>
  <c r="BC973" i="9"/>
  <c r="BC957" i="9"/>
  <c r="BC941" i="9"/>
  <c r="BC925" i="9"/>
  <c r="BC909" i="9"/>
  <c r="BC903" i="9"/>
  <c r="BC885" i="9"/>
  <c r="BC878" i="9"/>
  <c r="BC871" i="9"/>
  <c r="BC870" i="9"/>
  <c r="BC869" i="9"/>
  <c r="BC867" i="9"/>
  <c r="BC857" i="9"/>
  <c r="BC966" i="9"/>
  <c r="BC950" i="9"/>
  <c r="BC934" i="9"/>
  <c r="BC918" i="9"/>
  <c r="BC906" i="9"/>
  <c r="BC899" i="9"/>
  <c r="BC881" i="9"/>
  <c r="BG839" i="9"/>
  <c r="BM839" i="9" s="1"/>
  <c r="BH839" i="9"/>
  <c r="BN839" i="9" s="1"/>
  <c r="BC1061" i="9"/>
  <c r="BC1029" i="9"/>
  <c r="BC1025" i="9"/>
  <c r="BK1025" i="9"/>
  <c r="BC1009" i="9"/>
  <c r="BC993" i="9"/>
  <c r="BC977" i="9"/>
  <c r="BC968" i="9"/>
  <c r="BC961" i="9"/>
  <c r="BC959" i="9"/>
  <c r="BC952" i="9"/>
  <c r="BC945" i="9"/>
  <c r="BC943" i="9"/>
  <c r="BC936" i="9"/>
  <c r="BC929" i="9"/>
  <c r="BC927" i="9"/>
  <c r="BC920" i="9"/>
  <c r="BC913" i="9"/>
  <c r="BC911" i="9"/>
  <c r="BC902" i="9"/>
  <c r="BC895" i="9"/>
  <c r="BC888" i="9"/>
  <c r="BH883" i="9"/>
  <c r="BN883" i="9" s="1"/>
  <c r="BC877" i="9"/>
  <c r="BG841" i="9"/>
  <c r="BM841" i="9" s="1"/>
  <c r="BH841" i="9"/>
  <c r="BN841" i="9" s="1"/>
  <c r="BM835" i="9"/>
  <c r="BC970" i="9"/>
  <c r="BC954" i="9"/>
  <c r="BC938" i="9"/>
  <c r="BC922" i="9"/>
  <c r="BC905" i="9"/>
  <c r="BC898" i="9"/>
  <c r="BC891" i="9"/>
  <c r="BC836" i="9"/>
  <c r="BK836" i="9"/>
  <c r="BH827" i="9"/>
  <c r="BN827" i="9" s="1"/>
  <c r="BG827" i="9"/>
  <c r="BM827" i="9" s="1"/>
  <c r="BC1069" i="9"/>
  <c r="BC1037" i="9"/>
  <c r="BC1013" i="9"/>
  <c r="BC997" i="9"/>
  <c r="BC981" i="9"/>
  <c r="BC972" i="9"/>
  <c r="BC965" i="9"/>
  <c r="BC956" i="9"/>
  <c r="BC949" i="9"/>
  <c r="BC940" i="9"/>
  <c r="BC933" i="9"/>
  <c r="BC924" i="9"/>
  <c r="BC917" i="9"/>
  <c r="BC901" i="9"/>
  <c r="BC894" i="9"/>
  <c r="BC887" i="9"/>
  <c r="BM884" i="9"/>
  <c r="BC865" i="9"/>
  <c r="BM842" i="9"/>
  <c r="BC958" i="9"/>
  <c r="BC942" i="9"/>
  <c r="BC926" i="9"/>
  <c r="BC910" i="9"/>
  <c r="BC897" i="9"/>
  <c r="BC890" i="9"/>
  <c r="BC883" i="9"/>
  <c r="BC875" i="9"/>
  <c r="BG870" i="9"/>
  <c r="BM870" i="9" s="1"/>
  <c r="BC778" i="9"/>
  <c r="BC1045" i="9"/>
  <c r="BC1017" i="9"/>
  <c r="BC1001" i="9"/>
  <c r="BC985" i="9"/>
  <c r="BK985" i="9"/>
  <c r="BM982" i="9"/>
  <c r="BC969" i="9"/>
  <c r="BC953" i="9"/>
  <c r="BC937" i="9"/>
  <c r="BC921" i="9"/>
  <c r="BC893" i="9"/>
  <c r="BC886" i="9"/>
  <c r="BC879" i="9"/>
  <c r="BC874" i="9"/>
  <c r="BC854" i="9"/>
  <c r="BG830" i="9"/>
  <c r="BM830" i="9" s="1"/>
  <c r="BH830" i="9"/>
  <c r="BN830" i="9" s="1"/>
  <c r="BH871" i="9"/>
  <c r="BN871" i="9" s="1"/>
  <c r="BC844" i="9"/>
  <c r="BK838" i="9"/>
  <c r="BC832" i="9"/>
  <c r="BK830" i="9"/>
  <c r="BC795" i="9"/>
  <c r="BC763" i="9"/>
  <c r="BC699" i="9"/>
  <c r="BH848" i="9"/>
  <c r="BN848" i="9" s="1"/>
  <c r="BH837" i="9"/>
  <c r="BN837" i="9" s="1"/>
  <c r="BC829" i="9"/>
  <c r="BM828" i="9"/>
  <c r="BM821" i="9"/>
  <c r="BC820" i="9"/>
  <c r="BC819" i="9"/>
  <c r="BC738" i="9"/>
  <c r="BC852" i="9"/>
  <c r="BC831" i="9"/>
  <c r="BM829" i="9"/>
  <c r="BG799" i="9"/>
  <c r="BM799" i="9" s="1"/>
  <c r="BH799" i="9"/>
  <c r="BN799" i="9" s="1"/>
  <c r="BC788" i="9"/>
  <c r="BC771" i="9"/>
  <c r="BK771" i="9"/>
  <c r="BG760" i="9"/>
  <c r="BM760" i="9" s="1"/>
  <c r="BH760" i="9"/>
  <c r="BN760" i="9" s="1"/>
  <c r="BC706" i="9"/>
  <c r="BC692" i="9"/>
  <c r="BC685" i="9"/>
  <c r="BC618" i="9"/>
  <c r="BH846" i="9"/>
  <c r="BN846" i="9" s="1"/>
  <c r="BC824" i="9"/>
  <c r="BK824" i="9"/>
  <c r="BC817" i="9"/>
  <c r="BC816" i="9"/>
  <c r="BC796" i="9"/>
  <c r="BC756" i="9"/>
  <c r="BC731" i="9"/>
  <c r="BC672" i="9"/>
  <c r="BK672" i="9"/>
  <c r="BM836" i="9"/>
  <c r="BC828" i="9"/>
  <c r="BK828" i="9"/>
  <c r="BK802" i="9"/>
  <c r="BC802" i="9"/>
  <c r="BG800" i="9"/>
  <c r="BM800" i="9" s="1"/>
  <c r="BH800" i="9"/>
  <c r="BN800" i="9" s="1"/>
  <c r="BG792" i="9"/>
  <c r="BM792" i="9" s="1"/>
  <c r="BH792" i="9"/>
  <c r="BN792" i="9" s="1"/>
  <c r="BC781" i="9"/>
  <c r="BC724" i="9"/>
  <c r="BG714" i="9"/>
  <c r="BM714" i="9" s="1"/>
  <c r="BH714" i="9"/>
  <c r="BN714" i="9" s="1"/>
  <c r="BG625" i="9"/>
  <c r="BM625" i="9" s="1"/>
  <c r="BH625" i="9"/>
  <c r="BN625" i="9" s="1"/>
  <c r="BC848" i="9"/>
  <c r="BK848" i="9"/>
  <c r="BC843" i="9"/>
  <c r="BC837" i="9"/>
  <c r="BK822" i="9"/>
  <c r="BC813" i="9"/>
  <c r="BC749" i="9"/>
  <c r="BM840" i="9"/>
  <c r="BC839" i="9"/>
  <c r="BK839" i="9"/>
  <c r="BM837" i="9"/>
  <c r="BC827" i="9"/>
  <c r="BK827" i="9"/>
  <c r="BC822" i="9"/>
  <c r="BC811" i="9"/>
  <c r="BC810" i="9"/>
  <c r="BC806" i="9"/>
  <c r="BC803" i="9"/>
  <c r="BK803" i="9"/>
  <c r="BC789" i="9"/>
  <c r="BC717" i="9"/>
  <c r="BK628" i="9"/>
  <c r="BC628" i="9"/>
  <c r="BC809" i="9"/>
  <c r="BM804" i="9"/>
  <c r="BC791" i="9"/>
  <c r="BC784" i="9"/>
  <c r="BC777" i="9"/>
  <c r="BC759" i="9"/>
  <c r="BK759" i="9"/>
  <c r="BC752" i="9"/>
  <c r="BC745" i="9"/>
  <c r="BC727" i="9"/>
  <c r="BC720" i="9"/>
  <c r="BK714" i="9"/>
  <c r="BC713" i="9"/>
  <c r="BC695" i="9"/>
  <c r="BC688" i="9"/>
  <c r="BC681" i="9"/>
  <c r="BC671" i="9"/>
  <c r="BC643" i="9"/>
  <c r="BC586" i="9"/>
  <c r="BC812" i="9"/>
  <c r="BC805" i="9"/>
  <c r="BM802" i="9"/>
  <c r="BC787" i="9"/>
  <c r="BC780" i="9"/>
  <c r="BC773" i="9"/>
  <c r="BH761" i="9"/>
  <c r="BN761" i="9" s="1"/>
  <c r="BC755" i="9"/>
  <c r="BK755" i="9"/>
  <c r="BC748" i="9"/>
  <c r="BC741" i="9"/>
  <c r="BC734" i="9"/>
  <c r="BC723" i="9"/>
  <c r="BC716" i="9"/>
  <c r="BC709" i="9"/>
  <c r="BC702" i="9"/>
  <c r="BC691" i="9"/>
  <c r="BC684" i="9"/>
  <c r="BC677" i="9"/>
  <c r="BC616" i="9"/>
  <c r="BC596" i="9"/>
  <c r="BC835" i="9"/>
  <c r="BK835" i="9"/>
  <c r="BC815" i="9"/>
  <c r="BC808" i="9"/>
  <c r="BM805" i="9"/>
  <c r="BH803" i="9"/>
  <c r="BN803" i="9" s="1"/>
  <c r="BC801" i="9"/>
  <c r="BK801" i="9"/>
  <c r="BC794" i="9"/>
  <c r="BC783" i="9"/>
  <c r="BC776" i="9"/>
  <c r="BH771" i="9"/>
  <c r="BN771" i="9" s="1"/>
  <c r="BC769" i="9"/>
  <c r="BC762" i="9"/>
  <c r="BH757" i="9"/>
  <c r="BN757" i="9" s="1"/>
  <c r="BC751" i="9"/>
  <c r="BC744" i="9"/>
  <c r="BC737" i="9"/>
  <c r="BC730" i="9"/>
  <c r="BC719" i="9"/>
  <c r="BC712" i="9"/>
  <c r="BC705" i="9"/>
  <c r="BC698" i="9"/>
  <c r="BH693" i="9"/>
  <c r="BN693" i="9" s="1"/>
  <c r="BC687" i="9"/>
  <c r="BC680" i="9"/>
  <c r="BC655" i="9"/>
  <c r="BC651" i="9"/>
  <c r="BC613" i="9"/>
  <c r="BC584" i="9"/>
  <c r="BC797" i="9"/>
  <c r="BC779" i="9"/>
  <c r="BC772" i="9"/>
  <c r="BC765" i="9"/>
  <c r="BM762" i="9"/>
  <c r="BC747" i="9"/>
  <c r="BC740" i="9"/>
  <c r="BC733" i="9"/>
  <c r="BC715" i="9"/>
  <c r="BC708" i="9"/>
  <c r="BC701" i="9"/>
  <c r="BC683" i="9"/>
  <c r="BC676" i="9"/>
  <c r="BC675" i="9"/>
  <c r="BC656" i="9"/>
  <c r="BG655" i="9"/>
  <c r="BM655" i="9" s="1"/>
  <c r="BH655" i="9"/>
  <c r="BN655" i="9" s="1"/>
  <c r="BC652" i="9"/>
  <c r="BK623" i="9"/>
  <c r="BC623" i="9"/>
  <c r="BC567" i="9"/>
  <c r="BG537" i="9"/>
  <c r="BM537" i="9" s="1"/>
  <c r="BH537" i="9"/>
  <c r="BN537" i="9" s="1"/>
  <c r="BG492" i="9"/>
  <c r="BM492" i="9" s="1"/>
  <c r="BH492" i="9"/>
  <c r="BN492" i="9" s="1"/>
  <c r="BC823" i="9"/>
  <c r="BK823" i="9"/>
  <c r="BC807" i="9"/>
  <c r="BH802" i="9"/>
  <c r="BN802" i="9" s="1"/>
  <c r="BC800" i="9"/>
  <c r="BK800" i="9"/>
  <c r="BC793" i="9"/>
  <c r="BC786" i="9"/>
  <c r="BC775" i="9"/>
  <c r="BC768" i="9"/>
  <c r="BC761" i="9"/>
  <c r="BK761" i="9"/>
  <c r="BM758" i="9"/>
  <c r="BC754" i="9"/>
  <c r="BC743" i="9"/>
  <c r="BC736" i="9"/>
  <c r="BC729" i="9"/>
  <c r="BC722" i="9"/>
  <c r="BC711" i="9"/>
  <c r="BC704" i="9"/>
  <c r="BC697" i="9"/>
  <c r="BC690" i="9"/>
  <c r="BC679" i="9"/>
  <c r="BM672" i="9"/>
  <c r="BC668" i="9"/>
  <c r="BC667" i="9"/>
  <c r="BC663" i="9"/>
  <c r="BC660" i="9"/>
  <c r="BC611" i="9"/>
  <c r="BC764" i="9"/>
  <c r="BC757" i="9"/>
  <c r="BK757" i="9"/>
  <c r="BC739" i="9"/>
  <c r="BC732" i="9"/>
  <c r="BC725" i="9"/>
  <c r="BC707" i="9"/>
  <c r="BC700" i="9"/>
  <c r="BC693" i="9"/>
  <c r="BK693" i="9"/>
  <c r="BC664" i="9"/>
  <c r="BC591" i="9"/>
  <c r="BC799" i="9"/>
  <c r="BK799" i="9"/>
  <c r="BC792" i="9"/>
  <c r="BK792" i="9"/>
  <c r="BC785" i="9"/>
  <c r="BC767" i="9"/>
  <c r="BH762" i="9"/>
  <c r="BN762" i="9" s="1"/>
  <c r="BC760" i="9"/>
  <c r="BK760" i="9"/>
  <c r="BM757" i="9"/>
  <c r="BC753" i="9"/>
  <c r="BC735" i="9"/>
  <c r="BC728" i="9"/>
  <c r="BC721" i="9"/>
  <c r="BM716" i="9"/>
  <c r="BC703" i="9"/>
  <c r="BC696" i="9"/>
  <c r="BM693" i="9"/>
  <c r="BC689" i="9"/>
  <c r="BH645" i="9"/>
  <c r="BN645" i="9" s="1"/>
  <c r="BC633" i="9"/>
  <c r="BC601" i="9"/>
  <c r="BC580" i="9"/>
  <c r="BC571" i="9"/>
  <c r="BC562" i="9"/>
  <c r="BC520" i="9"/>
  <c r="BK655" i="9"/>
  <c r="BK643" i="9"/>
  <c r="BH627" i="9"/>
  <c r="BN627" i="9" s="1"/>
  <c r="BC621" i="9"/>
  <c r="BH605" i="9"/>
  <c r="BN605" i="9" s="1"/>
  <c r="BC589" i="9"/>
  <c r="BC576" i="9"/>
  <c r="BC570" i="9"/>
  <c r="BC566" i="9"/>
  <c r="BC557" i="9"/>
  <c r="BK540" i="9"/>
  <c r="BC540" i="9"/>
  <c r="BG526" i="9"/>
  <c r="BM526" i="9" s="1"/>
  <c r="BC641" i="9"/>
  <c r="BC609" i="9"/>
  <c r="BC569" i="9"/>
  <c r="BC565" i="9"/>
  <c r="BC561" i="9"/>
  <c r="BK644" i="9"/>
  <c r="BC629" i="9"/>
  <c r="BK629" i="9"/>
  <c r="BH628" i="9"/>
  <c r="BN628" i="9" s="1"/>
  <c r="BC624" i="9"/>
  <c r="BC619" i="9"/>
  <c r="BC597" i="9"/>
  <c r="BC592" i="9"/>
  <c r="BC587" i="9"/>
  <c r="BM556" i="9"/>
  <c r="BH554" i="9"/>
  <c r="BN554" i="9" s="1"/>
  <c r="BC552" i="9"/>
  <c r="BC534" i="9"/>
  <c r="BH643" i="9"/>
  <c r="BN643" i="9" s="1"/>
  <c r="BH623" i="9"/>
  <c r="BN623" i="9" s="1"/>
  <c r="BC617" i="9"/>
  <c r="BH606" i="9"/>
  <c r="BN606" i="9" s="1"/>
  <c r="BC585" i="9"/>
  <c r="BC573" i="9"/>
  <c r="BK555" i="9"/>
  <c r="BC551" i="9"/>
  <c r="BC535" i="9"/>
  <c r="BC637" i="9"/>
  <c r="BC605" i="9"/>
  <c r="BC581" i="9"/>
  <c r="BC530" i="9"/>
  <c r="BC529" i="9"/>
  <c r="BG527" i="9"/>
  <c r="BM527" i="9" s="1"/>
  <c r="BH527" i="9"/>
  <c r="BN527" i="9" s="1"/>
  <c r="BC525" i="9"/>
  <c r="BK525" i="9"/>
  <c r="BM626" i="9"/>
  <c r="BC625" i="9"/>
  <c r="BK625" i="9"/>
  <c r="BC593" i="9"/>
  <c r="BC512" i="9"/>
  <c r="BC577" i="9"/>
  <c r="BC545" i="9"/>
  <c r="BC516" i="9"/>
  <c r="BC511" i="9"/>
  <c r="BK508" i="9"/>
  <c r="BC505" i="9"/>
  <c r="BC441" i="9"/>
  <c r="BC349" i="9"/>
  <c r="BH539" i="9"/>
  <c r="BN539" i="9" s="1"/>
  <c r="BC533" i="9"/>
  <c r="BG518" i="9"/>
  <c r="BM518" i="9" s="1"/>
  <c r="BG516" i="9"/>
  <c r="BM516" i="9" s="1"/>
  <c r="BH516" i="9"/>
  <c r="BN516" i="9" s="1"/>
  <c r="BG503" i="9"/>
  <c r="BM503" i="9" s="1"/>
  <c r="BH503" i="9"/>
  <c r="BN503" i="9" s="1"/>
  <c r="BM491" i="9"/>
  <c r="BC455" i="9"/>
  <c r="BC448" i="9"/>
  <c r="BC423" i="9"/>
  <c r="BC553" i="9"/>
  <c r="BK553" i="9"/>
  <c r="BC543" i="9"/>
  <c r="BK538" i="9"/>
  <c r="BC521" i="9"/>
  <c r="BH507" i="9"/>
  <c r="BN507" i="9" s="1"/>
  <c r="BM505" i="9"/>
  <c r="BM504" i="9"/>
  <c r="BC482" i="9"/>
  <c r="BC385" i="9"/>
  <c r="BC541" i="9"/>
  <c r="BC509" i="9"/>
  <c r="BK509" i="9"/>
  <c r="BC471" i="9"/>
  <c r="BC406" i="9"/>
  <c r="BC549" i="9"/>
  <c r="BC513" i="9"/>
  <c r="BC487" i="9"/>
  <c r="BK487" i="9"/>
  <c r="BC430" i="9"/>
  <c r="BM538" i="9"/>
  <c r="BC537" i="9"/>
  <c r="BK537" i="9"/>
  <c r="BC517" i="9"/>
  <c r="BK517" i="9"/>
  <c r="BM510" i="9"/>
  <c r="BG508" i="9"/>
  <c r="BM508" i="9" s="1"/>
  <c r="BH508" i="9"/>
  <c r="BN508" i="9" s="1"/>
  <c r="BC501" i="9"/>
  <c r="BK506" i="9"/>
  <c r="BC506" i="9"/>
  <c r="BC466" i="9"/>
  <c r="BC503" i="9"/>
  <c r="BK503" i="9"/>
  <c r="BC496" i="9"/>
  <c r="BK496" i="9"/>
  <c r="BC480" i="9"/>
  <c r="BC464" i="9"/>
  <c r="BC451" i="9"/>
  <c r="BC444" i="9"/>
  <c r="BC437" i="9"/>
  <c r="BC419" i="9"/>
  <c r="BC413" i="9"/>
  <c r="BC405" i="9"/>
  <c r="BC403" i="9"/>
  <c r="BC491" i="9"/>
  <c r="BK491" i="9"/>
  <c r="BH490" i="9"/>
  <c r="BN490" i="9" s="1"/>
  <c r="BC475" i="9"/>
  <c r="BC459" i="9"/>
  <c r="BC447" i="9"/>
  <c r="BC440" i="9"/>
  <c r="BC433" i="9"/>
  <c r="BC412" i="9"/>
  <c r="BC404" i="9"/>
  <c r="BC400" i="9"/>
  <c r="BG382" i="9"/>
  <c r="BM382" i="9" s="1"/>
  <c r="BH382" i="9"/>
  <c r="BN382" i="9" s="1"/>
  <c r="BK371" i="9"/>
  <c r="BC371" i="9"/>
  <c r="BC484" i="9"/>
  <c r="BC468" i="9"/>
  <c r="BC454" i="9"/>
  <c r="BC443" i="9"/>
  <c r="BC436" i="9"/>
  <c r="BC429" i="9"/>
  <c r="BC422" i="9"/>
  <c r="BC411" i="9"/>
  <c r="BC402" i="9"/>
  <c r="BH505" i="9"/>
  <c r="BN505" i="9" s="1"/>
  <c r="BC499" i="9"/>
  <c r="BC495" i="9"/>
  <c r="BK495" i="9"/>
  <c r="BH494" i="9"/>
  <c r="BN494" i="9" s="1"/>
  <c r="BC493" i="9"/>
  <c r="BC486" i="9"/>
  <c r="BC479" i="9"/>
  <c r="BC477" i="9"/>
  <c r="BC463" i="9"/>
  <c r="BC461" i="9"/>
  <c r="BC439" i="9"/>
  <c r="BC432" i="9"/>
  <c r="BC425" i="9"/>
  <c r="BM422" i="9"/>
  <c r="BC417" i="9"/>
  <c r="BC390" i="9"/>
  <c r="BH496" i="9"/>
  <c r="BN496" i="9" s="1"/>
  <c r="BM493" i="9"/>
  <c r="BC488" i="9"/>
  <c r="BK488" i="9"/>
  <c r="BC472" i="9"/>
  <c r="BC456" i="9"/>
  <c r="BK456" i="9"/>
  <c r="BC453" i="9"/>
  <c r="BC435" i="9"/>
  <c r="BC428" i="9"/>
  <c r="BC421" i="9"/>
  <c r="BC416" i="9"/>
  <c r="BC409" i="9"/>
  <c r="BC396" i="9"/>
  <c r="BC395" i="9"/>
  <c r="BC507" i="9"/>
  <c r="BK507" i="9"/>
  <c r="BH491" i="9"/>
  <c r="BN491" i="9" s="1"/>
  <c r="BH489" i="9"/>
  <c r="BN489" i="9" s="1"/>
  <c r="BC483" i="9"/>
  <c r="BC467" i="9"/>
  <c r="BC449" i="9"/>
  <c r="BC431" i="9"/>
  <c r="BC424" i="9"/>
  <c r="BC408" i="9"/>
  <c r="BM371" i="9"/>
  <c r="BC492" i="9"/>
  <c r="BK492" i="9"/>
  <c r="BC476" i="9"/>
  <c r="BC460" i="9"/>
  <c r="BC452" i="9"/>
  <c r="BC445" i="9"/>
  <c r="BC427" i="9"/>
  <c r="BH422" i="9"/>
  <c r="BN422" i="9" s="1"/>
  <c r="BC420" i="9"/>
  <c r="BC407" i="9"/>
  <c r="BH379" i="9"/>
  <c r="BN379" i="9" s="1"/>
  <c r="BK375" i="9"/>
  <c r="BC373" i="9"/>
  <c r="BK373" i="9"/>
  <c r="BG372" i="9"/>
  <c r="BM372" i="9" s="1"/>
  <c r="BM370" i="9"/>
  <c r="BM369" i="9"/>
  <c r="BM367" i="9"/>
  <c r="BK366" i="9"/>
  <c r="BC343" i="9"/>
  <c r="BC393" i="9"/>
  <c r="BH377" i="9"/>
  <c r="BN377" i="9" s="1"/>
  <c r="BM365" i="9"/>
  <c r="BM360" i="9"/>
  <c r="BC381" i="9"/>
  <c r="BC354" i="9"/>
  <c r="BK354" i="9"/>
  <c r="BC350" i="9"/>
  <c r="BG318" i="9"/>
  <c r="BM318" i="9" s="1"/>
  <c r="BH318" i="9"/>
  <c r="BN318" i="9" s="1"/>
  <c r="BC401" i="9"/>
  <c r="BC391" i="9"/>
  <c r="BC357" i="9"/>
  <c r="BK357" i="9"/>
  <c r="BG355" i="9"/>
  <c r="BM355" i="9" s="1"/>
  <c r="BH355" i="9"/>
  <c r="BN355" i="9" s="1"/>
  <c r="BC389" i="9"/>
  <c r="BH378" i="9"/>
  <c r="BN378" i="9" s="1"/>
  <c r="BC362" i="9"/>
  <c r="BK360" i="9"/>
  <c r="BC360" i="9"/>
  <c r="BG347" i="9"/>
  <c r="BM347" i="9" s="1"/>
  <c r="BH347" i="9"/>
  <c r="BN347" i="9" s="1"/>
  <c r="BC377" i="9"/>
  <c r="BK377" i="9"/>
  <c r="BG359" i="9"/>
  <c r="BM359" i="9" s="1"/>
  <c r="BH359" i="9"/>
  <c r="BN359" i="9" s="1"/>
  <c r="BG345" i="9"/>
  <c r="BM345" i="9" s="1"/>
  <c r="BC397" i="9"/>
  <c r="BG366" i="9"/>
  <c r="BM366" i="9" s="1"/>
  <c r="BH366" i="9"/>
  <c r="BN366" i="9" s="1"/>
  <c r="BG289" i="9"/>
  <c r="BM289" i="9" s="1"/>
  <c r="BH289" i="9"/>
  <c r="BN289" i="9" s="1"/>
  <c r="BC367" i="9"/>
  <c r="BK367" i="9"/>
  <c r="BM339" i="9"/>
  <c r="BG335" i="9"/>
  <c r="BM335" i="9" s="1"/>
  <c r="BM329" i="9"/>
  <c r="BM324" i="9"/>
  <c r="BC298" i="9"/>
  <c r="BC250" i="9"/>
  <c r="BM354" i="9"/>
  <c r="BK271" i="9"/>
  <c r="BC271" i="9"/>
  <c r="BC363" i="9"/>
  <c r="BC359" i="9"/>
  <c r="BK359" i="9"/>
  <c r="BM356" i="9"/>
  <c r="BC355" i="9"/>
  <c r="BK355" i="9"/>
  <c r="BC348" i="9"/>
  <c r="BC344" i="9"/>
  <c r="BG341" i="9"/>
  <c r="BM341" i="9" s="1"/>
  <c r="BH341" i="9"/>
  <c r="BN341" i="9" s="1"/>
  <c r="BC339" i="9"/>
  <c r="BC336" i="9"/>
  <c r="BC321" i="9"/>
  <c r="BC316" i="9"/>
  <c r="BC338" i="9"/>
  <c r="BG336" i="9"/>
  <c r="BM336" i="9" s="1"/>
  <c r="BH336" i="9"/>
  <c r="BN336" i="9" s="1"/>
  <c r="BC334" i="9"/>
  <c r="BC358" i="9"/>
  <c r="BK358" i="9"/>
  <c r="BM343" i="9"/>
  <c r="BC305" i="9"/>
  <c r="BC288" i="9"/>
  <c r="BM288" i="9"/>
  <c r="BK353" i="9"/>
  <c r="BC353" i="9"/>
  <c r="BC311" i="9"/>
  <c r="BH342" i="9"/>
  <c r="BN342" i="9" s="1"/>
  <c r="BH332" i="9"/>
  <c r="BN332" i="9" s="1"/>
  <c r="BC326" i="9"/>
  <c r="BH325" i="9"/>
  <c r="BN325" i="9" s="1"/>
  <c r="BC294" i="9"/>
  <c r="BK276" i="9"/>
  <c r="BC276" i="9"/>
  <c r="BC275" i="9"/>
  <c r="BC232" i="9"/>
  <c r="BC346" i="9"/>
  <c r="BH330" i="9"/>
  <c r="BN330" i="9" s="1"/>
  <c r="BH320" i="9"/>
  <c r="BN320" i="9" s="1"/>
  <c r="BC314" i="9"/>
  <c r="BC308" i="9"/>
  <c r="BC301" i="9"/>
  <c r="BC287" i="9"/>
  <c r="BM286" i="9"/>
  <c r="BC277" i="9"/>
  <c r="BK277" i="9"/>
  <c r="BC273" i="9"/>
  <c r="BK273" i="9"/>
  <c r="BG270" i="9"/>
  <c r="BM270" i="9" s="1"/>
  <c r="BH270" i="9"/>
  <c r="BN270" i="9" s="1"/>
  <c r="BM232" i="9"/>
  <c r="BC204" i="9"/>
  <c r="BC255" i="9"/>
  <c r="BC144" i="9"/>
  <c r="BH328" i="9"/>
  <c r="BN328" i="9" s="1"/>
  <c r="BC322" i="9"/>
  <c r="BH321" i="9"/>
  <c r="BN321" i="9" s="1"/>
  <c r="BC317" i="9"/>
  <c r="BC312" i="9"/>
  <c r="BG304" i="9"/>
  <c r="BM304" i="9" s="1"/>
  <c r="BH304" i="9"/>
  <c r="BN304" i="9" s="1"/>
  <c r="BC300" i="9"/>
  <c r="BC293" i="9"/>
  <c r="BC278" i="9"/>
  <c r="BK278" i="9"/>
  <c r="BC260" i="9"/>
  <c r="BC245" i="9"/>
  <c r="BH348" i="9"/>
  <c r="BN348" i="9" s="1"/>
  <c r="BC342" i="9"/>
  <c r="BC337" i="9"/>
  <c r="BC332" i="9"/>
  <c r="BH331" i="9"/>
  <c r="BN331" i="9" s="1"/>
  <c r="BH326" i="9"/>
  <c r="BN326" i="9" s="1"/>
  <c r="BC310" i="9"/>
  <c r="BC280" i="9"/>
  <c r="BC256" i="9"/>
  <c r="BC215" i="9"/>
  <c r="BC330" i="9"/>
  <c r="BC282" i="9"/>
  <c r="BG280" i="9"/>
  <c r="BM280" i="9" s="1"/>
  <c r="BH280" i="9"/>
  <c r="BN280" i="9" s="1"/>
  <c r="BC243" i="9"/>
  <c r="BC179" i="9"/>
  <c r="BM319" i="9"/>
  <c r="BC318" i="9"/>
  <c r="BC302" i="9"/>
  <c r="BC283" i="9"/>
  <c r="BC265" i="9"/>
  <c r="BC241" i="9"/>
  <c r="BC225" i="9"/>
  <c r="BC188" i="9"/>
  <c r="BC285" i="9"/>
  <c r="BC253" i="9"/>
  <c r="BC236" i="9"/>
  <c r="BM233" i="9"/>
  <c r="BC220" i="9"/>
  <c r="BC212" i="9"/>
  <c r="BC130" i="9"/>
  <c r="BC229" i="9"/>
  <c r="BC213" i="9"/>
  <c r="BC201" i="9"/>
  <c r="BH267" i="9"/>
  <c r="BN267" i="9" s="1"/>
  <c r="BC261" i="9"/>
  <c r="BC251" i="9"/>
  <c r="BC240" i="9"/>
  <c r="BC238" i="9"/>
  <c r="BH232" i="9"/>
  <c r="BN232" i="9" s="1"/>
  <c r="BC231" i="9"/>
  <c r="BC224" i="9"/>
  <c r="BC222" i="9"/>
  <c r="BC196" i="9"/>
  <c r="BC170" i="9"/>
  <c r="BH287" i="9"/>
  <c r="BN287" i="9" s="1"/>
  <c r="BC281" i="9"/>
  <c r="BK281" i="9"/>
  <c r="BC249" i="9"/>
  <c r="BC244" i="9"/>
  <c r="BC233" i="9"/>
  <c r="BK233" i="9"/>
  <c r="BH225" i="9"/>
  <c r="BN225" i="9" s="1"/>
  <c r="BC217" i="9"/>
  <c r="BC269" i="9"/>
  <c r="BK269" i="9"/>
  <c r="BC228" i="9"/>
  <c r="BC216" i="9"/>
  <c r="BC208" i="9"/>
  <c r="BC174" i="9"/>
  <c r="BC289" i="9"/>
  <c r="BC257" i="9"/>
  <c r="BC237" i="9"/>
  <c r="BC221" i="9"/>
  <c r="BC193" i="9"/>
  <c r="BC176" i="9"/>
  <c r="BC172" i="9"/>
  <c r="BC135" i="9"/>
  <c r="BC160" i="9"/>
  <c r="BC110" i="9"/>
  <c r="BC184" i="9"/>
  <c r="BG174" i="9"/>
  <c r="BM174" i="9" s="1"/>
  <c r="BH174" i="9"/>
  <c r="BN174" i="9" s="1"/>
  <c r="BC167" i="9"/>
  <c r="BC164" i="9"/>
  <c r="BC163" i="9"/>
  <c r="BC147" i="9"/>
  <c r="BC97" i="9"/>
  <c r="BK97" i="9"/>
  <c r="BC192" i="9"/>
  <c r="BC187" i="9"/>
  <c r="BC182" i="9"/>
  <c r="BC171" i="9"/>
  <c r="BC155" i="9"/>
  <c r="BC142" i="9"/>
  <c r="BM97" i="9"/>
  <c r="BC180" i="9"/>
  <c r="BC175" i="9"/>
  <c r="BC132" i="9"/>
  <c r="BC115" i="9"/>
  <c r="BC200" i="9"/>
  <c r="BC137" i="9"/>
  <c r="BM108" i="9"/>
  <c r="BG54" i="9"/>
  <c r="BM54" i="9" s="1"/>
  <c r="BH54" i="9"/>
  <c r="BN54" i="9" s="1"/>
  <c r="BC152" i="9"/>
  <c r="BC120" i="9"/>
  <c r="BH109" i="9"/>
  <c r="BN109" i="9" s="1"/>
  <c r="BC100" i="9"/>
  <c r="BC94" i="9"/>
  <c r="BK64" i="9"/>
  <c r="BC64" i="9"/>
  <c r="BG39" i="9"/>
  <c r="BM39" i="9" s="1"/>
  <c r="BH39" i="9"/>
  <c r="BN39" i="9" s="1"/>
  <c r="BC140" i="9"/>
  <c r="BC108" i="9"/>
  <c r="BG46" i="9"/>
  <c r="BM46" i="9" s="1"/>
  <c r="BH46" i="9"/>
  <c r="BN46" i="9" s="1"/>
  <c r="BC128" i="9"/>
  <c r="BC123" i="9"/>
  <c r="BC118" i="9"/>
  <c r="BC93" i="9"/>
  <c r="BC85" i="9"/>
  <c r="BC83" i="9"/>
  <c r="BC148" i="9"/>
  <c r="BC143" i="9"/>
  <c r="BC138" i="9"/>
  <c r="BC116" i="9"/>
  <c r="BC111" i="9"/>
  <c r="BC106" i="9"/>
  <c r="BH97" i="9"/>
  <c r="BN97" i="9" s="1"/>
  <c r="BC96" i="9"/>
  <c r="BC84" i="9"/>
  <c r="BC65" i="9"/>
  <c r="BK65" i="9"/>
  <c r="BM65" i="9"/>
  <c r="BC168" i="9"/>
  <c r="BC158" i="9"/>
  <c r="BC136" i="9"/>
  <c r="BC131" i="9"/>
  <c r="BC126" i="9"/>
  <c r="BC102" i="9"/>
  <c r="BC90" i="9"/>
  <c r="BC156" i="9"/>
  <c r="BC124" i="9"/>
  <c r="BH108" i="9"/>
  <c r="BN108" i="9" s="1"/>
  <c r="BC101" i="9"/>
  <c r="BK99" i="9"/>
  <c r="BC89" i="9"/>
  <c r="BC112" i="9"/>
  <c r="BC77" i="9"/>
  <c r="BC63" i="9"/>
  <c r="BK63" i="9"/>
  <c r="BC30" i="9"/>
  <c r="BG64" i="9"/>
  <c r="BM64" i="9" s="1"/>
  <c r="BH64" i="9"/>
  <c r="BN64" i="9" s="1"/>
  <c r="BC55" i="9"/>
  <c r="BK55" i="9"/>
  <c r="BC47" i="9"/>
  <c r="BK47" i="9"/>
  <c r="BG40" i="9"/>
  <c r="BM40" i="9" s="1"/>
  <c r="BH40" i="9"/>
  <c r="BN40" i="9" s="1"/>
  <c r="BC37" i="9"/>
  <c r="BG55" i="9"/>
  <c r="BM55" i="9" s="1"/>
  <c r="BH55" i="9"/>
  <c r="BN55" i="9" s="1"/>
  <c r="BG47" i="9"/>
  <c r="BM47" i="9" s="1"/>
  <c r="BH47" i="9"/>
  <c r="BN47" i="9" s="1"/>
  <c r="BC15" i="9"/>
  <c r="BC105" i="9"/>
  <c r="BC73" i="9"/>
  <c r="BC67" i="9"/>
  <c r="BC61" i="9"/>
  <c r="BC60" i="9"/>
  <c r="BC56" i="9"/>
  <c r="BK56" i="9"/>
  <c r="BC38" i="9"/>
  <c r="BK38" i="9"/>
  <c r="BC31" i="9"/>
  <c r="BG56" i="9"/>
  <c r="BM56" i="9" s="1"/>
  <c r="BH56" i="9"/>
  <c r="BN56" i="9" s="1"/>
  <c r="BC53" i="9"/>
  <c r="BC45" i="9"/>
  <c r="BK45" i="9"/>
  <c r="BG38" i="9"/>
  <c r="BM38" i="9" s="1"/>
  <c r="BH38" i="9"/>
  <c r="BN38" i="9" s="1"/>
  <c r="BC81" i="9"/>
  <c r="BG57" i="9"/>
  <c r="BM57" i="9" s="1"/>
  <c r="BH57" i="9"/>
  <c r="BN57" i="9" s="1"/>
  <c r="BC23" i="9"/>
  <c r="BC69" i="9"/>
  <c r="BC54" i="9"/>
  <c r="BK54" i="9"/>
  <c r="BC46" i="9"/>
  <c r="BK46" i="9"/>
  <c r="BC39" i="9"/>
  <c r="BK39" i="9"/>
  <c r="BC22" i="9"/>
  <c r="BC14" i="9"/>
  <c r="BC29" i="9"/>
  <c r="BC21" i="9"/>
  <c r="BC13" i="9"/>
  <c r="BC52" i="9"/>
  <c r="BH49" i="9"/>
  <c r="BN49" i="9" s="1"/>
  <c r="BM45" i="9"/>
  <c r="BC44" i="9"/>
  <c r="BK44" i="9"/>
  <c r="BH41" i="9"/>
  <c r="BN41" i="9" s="1"/>
  <c r="BC36" i="9"/>
  <c r="BC28" i="9"/>
  <c r="BC20" i="9"/>
  <c r="BC12" i="9"/>
  <c r="BC71" i="9"/>
  <c r="BC66" i="9"/>
  <c r="BK66" i="9"/>
  <c r="BM63" i="9"/>
  <c r="BC59" i="9"/>
  <c r="BC51" i="9"/>
  <c r="BM44" i="9"/>
  <c r="BC43" i="9"/>
  <c r="BK43" i="9"/>
  <c r="BC35" i="9"/>
  <c r="BC27" i="9"/>
  <c r="BC19" i="9"/>
  <c r="BC11" i="9"/>
  <c r="BC62" i="9"/>
  <c r="BC58" i="9"/>
  <c r="BC50" i="9"/>
  <c r="BM43" i="9"/>
  <c r="BC42" i="9"/>
  <c r="BK42" i="9"/>
  <c r="BC34" i="9"/>
  <c r="BC26" i="9"/>
  <c r="BC18" i="9"/>
  <c r="BC10" i="9"/>
  <c r="BC57" i="9"/>
  <c r="BK57" i="9"/>
  <c r="BC49" i="9"/>
  <c r="BK49" i="9"/>
  <c r="BC41" i="9"/>
  <c r="BK41" i="9"/>
  <c r="BC33" i="9"/>
  <c r="BC25" i="9"/>
  <c r="BC17" i="9"/>
  <c r="BC9" i="9"/>
  <c r="BC6" i="9"/>
  <c r="BC48" i="9"/>
  <c r="BC40" i="9"/>
  <c r="BK40" i="9"/>
  <c r="BC32" i="9"/>
  <c r="BC24" i="9"/>
  <c r="BC16" i="9"/>
  <c r="BC8" i="9"/>
  <c r="BC7" i="9"/>
  <c r="BK7" i="9"/>
  <c r="BH7" i="9"/>
  <c r="BN7" i="9" s="1"/>
  <c r="K4" i="18"/>
  <c r="L4" i="18" s="1"/>
  <c r="G5" i="18"/>
  <c r="F17" i="18"/>
  <c r="G17" i="18" s="1"/>
  <c r="F16" i="18"/>
  <c r="G16" i="18" s="1"/>
  <c r="F15" i="18"/>
  <c r="G15" i="18" s="1"/>
  <c r="F14" i="18"/>
  <c r="G14" i="18" s="1"/>
  <c r="F13" i="18"/>
  <c r="G13" i="18" s="1"/>
  <c r="F12" i="18"/>
  <c r="G12" i="18" s="1"/>
  <c r="F11" i="18"/>
  <c r="G11" i="18" s="1"/>
  <c r="L11" i="18" l="1"/>
  <c r="L10" i="18"/>
  <c r="L12" i="18" l="1"/>
  <c r="A18" i="18"/>
  <c r="F12" i="16" l="1"/>
  <c r="G12" i="16" s="1"/>
  <c r="F13" i="16"/>
  <c r="G13" i="16" s="1"/>
  <c r="F14" i="16"/>
  <c r="G14" i="16" s="1"/>
  <c r="F15" i="16"/>
  <c r="G15" i="16" s="1"/>
  <c r="F16" i="16"/>
  <c r="G16" i="16" s="1"/>
  <c r="F17" i="16"/>
  <c r="G17" i="16" s="1"/>
  <c r="F11" i="16"/>
  <c r="G11" i="16" s="1"/>
  <c r="AX4" i="9"/>
  <c r="L10" i="16" l="1"/>
  <c r="L11" i="16"/>
  <c r="G5" i="16" l="1"/>
  <c r="J15" i="16" l="1"/>
  <c r="L4" i="16"/>
  <c r="BT4" i="9"/>
  <c r="BT5" i="9"/>
  <c r="BT6" i="9"/>
  <c r="BT7" i="9"/>
  <c r="BT8" i="9"/>
  <c r="BT9" i="9"/>
  <c r="BT10" i="9"/>
  <c r="BT11" i="9"/>
  <c r="BT12" i="9"/>
  <c r="BT13" i="9"/>
  <c r="BT14" i="9"/>
  <c r="BT15" i="9"/>
  <c r="BT16" i="9"/>
  <c r="BT17" i="9"/>
  <c r="BT18" i="9"/>
  <c r="BT19" i="9"/>
  <c r="BT20" i="9"/>
  <c r="BT21" i="9"/>
  <c r="BT22" i="9"/>
  <c r="BT23" i="9"/>
  <c r="BT24" i="9"/>
  <c r="BT25" i="9"/>
  <c r="BT26" i="9"/>
  <c r="BT27" i="9"/>
  <c r="BT28" i="9"/>
  <c r="BT29" i="9"/>
  <c r="BT30" i="9"/>
  <c r="BT31" i="9"/>
  <c r="BT32" i="9"/>
  <c r="BT33" i="9"/>
  <c r="BT34" i="9"/>
  <c r="BT35" i="9"/>
  <c r="BT36" i="9"/>
  <c r="BT37" i="9"/>
  <c r="BT38" i="9"/>
  <c r="BT39" i="9"/>
  <c r="BT40" i="9"/>
  <c r="BT41" i="9"/>
  <c r="BT42" i="9"/>
  <c r="BT43" i="9"/>
  <c r="BT44" i="9"/>
  <c r="BT45" i="9"/>
  <c r="BT46" i="9"/>
  <c r="BT47" i="9"/>
  <c r="BT48" i="9"/>
  <c r="BT49" i="9"/>
  <c r="BT50" i="9"/>
  <c r="BT51" i="9"/>
  <c r="BT52" i="9"/>
  <c r="BT53" i="9"/>
  <c r="BT54" i="9"/>
  <c r="BT55" i="9"/>
  <c r="BT56" i="9"/>
  <c r="BT57" i="9"/>
  <c r="BT58" i="9"/>
  <c r="BT59" i="9"/>
  <c r="BT60" i="9"/>
  <c r="BT61" i="9"/>
  <c r="BT62" i="9"/>
  <c r="BT63" i="9"/>
  <c r="BT64" i="9"/>
  <c r="BT65" i="9"/>
  <c r="BT66" i="9"/>
  <c r="BT67" i="9"/>
  <c r="BT68" i="9"/>
  <c r="BT69" i="9"/>
  <c r="BT70" i="9"/>
  <c r="BT71" i="9"/>
  <c r="BT72" i="9"/>
  <c r="BT73" i="9"/>
  <c r="BT74" i="9"/>
  <c r="BT75" i="9"/>
  <c r="BT76" i="9"/>
  <c r="BT77" i="9"/>
  <c r="BT78" i="9"/>
  <c r="BT79" i="9"/>
  <c r="BT80" i="9"/>
  <c r="BT81" i="9"/>
  <c r="BT82" i="9"/>
  <c r="BT83" i="9"/>
  <c r="BT84" i="9"/>
  <c r="BT85" i="9"/>
  <c r="BT86" i="9"/>
  <c r="BT87" i="9"/>
  <c r="BT88" i="9"/>
  <c r="BT89" i="9"/>
  <c r="BT90" i="9"/>
  <c r="BT91" i="9"/>
  <c r="BT92" i="9"/>
  <c r="BT93" i="9"/>
  <c r="BT94" i="9"/>
  <c r="BT95" i="9"/>
  <c r="BT96" i="9"/>
  <c r="BT97" i="9"/>
  <c r="BT98" i="9"/>
  <c r="BT99" i="9"/>
  <c r="BT100" i="9"/>
  <c r="BT101" i="9"/>
  <c r="BT102" i="9"/>
  <c r="BT103" i="9"/>
  <c r="BT104" i="9"/>
  <c r="BT105" i="9"/>
  <c r="BT106" i="9"/>
  <c r="BT107" i="9"/>
  <c r="BT108" i="9"/>
  <c r="BT109" i="9"/>
  <c r="BT110" i="9"/>
  <c r="BT111" i="9"/>
  <c r="BT112" i="9"/>
  <c r="BT113" i="9"/>
  <c r="BT114" i="9"/>
  <c r="BT115" i="9"/>
  <c r="BT116" i="9"/>
  <c r="BT117" i="9"/>
  <c r="BT118" i="9"/>
  <c r="BT119" i="9"/>
  <c r="BT120" i="9"/>
  <c r="BT121" i="9"/>
  <c r="BT122" i="9"/>
  <c r="BT123" i="9"/>
  <c r="BT124" i="9"/>
  <c r="BT125" i="9"/>
  <c r="BT126" i="9"/>
  <c r="BT127" i="9"/>
  <c r="BT128" i="9"/>
  <c r="BT129" i="9"/>
  <c r="BT130" i="9"/>
  <c r="BT131" i="9"/>
  <c r="BT132" i="9"/>
  <c r="BT133" i="9"/>
  <c r="BT134" i="9"/>
  <c r="BT135" i="9"/>
  <c r="BT136" i="9"/>
  <c r="BT137" i="9"/>
  <c r="BT138" i="9"/>
  <c r="BT139" i="9"/>
  <c r="BT140" i="9"/>
  <c r="BT141" i="9"/>
  <c r="BT142" i="9"/>
  <c r="BT143" i="9"/>
  <c r="BT144" i="9"/>
  <c r="BT145" i="9"/>
  <c r="BT146" i="9"/>
  <c r="BT147" i="9"/>
  <c r="BT148" i="9"/>
  <c r="BT149" i="9"/>
  <c r="BT150" i="9"/>
  <c r="BT151" i="9"/>
  <c r="BT152" i="9"/>
  <c r="BT153" i="9"/>
  <c r="BT154" i="9"/>
  <c r="BT155" i="9"/>
  <c r="BT156" i="9"/>
  <c r="BT157" i="9"/>
  <c r="BT158" i="9"/>
  <c r="BT159" i="9"/>
  <c r="BT160" i="9"/>
  <c r="BT161" i="9"/>
  <c r="BT162" i="9"/>
  <c r="BT163" i="9"/>
  <c r="BT164" i="9"/>
  <c r="BT165" i="9"/>
  <c r="BT166" i="9"/>
  <c r="BT167" i="9"/>
  <c r="BT168" i="9"/>
  <c r="BT169" i="9"/>
  <c r="BT170" i="9"/>
  <c r="BT171" i="9"/>
  <c r="BT172" i="9"/>
  <c r="BT173" i="9"/>
  <c r="BT174" i="9"/>
  <c r="BT175" i="9"/>
  <c r="BT176" i="9"/>
  <c r="BT177" i="9"/>
  <c r="BT178" i="9"/>
  <c r="BT179" i="9"/>
  <c r="BT180" i="9"/>
  <c r="BT181" i="9"/>
  <c r="BT182" i="9"/>
  <c r="BT183" i="9"/>
  <c r="BT184" i="9"/>
  <c r="BT185" i="9"/>
  <c r="BT186" i="9"/>
  <c r="BT187" i="9"/>
  <c r="BT188" i="9"/>
  <c r="BT189" i="9"/>
  <c r="BT190" i="9"/>
  <c r="BT191" i="9"/>
  <c r="BT192" i="9"/>
  <c r="BT193" i="9"/>
  <c r="BT194" i="9"/>
  <c r="BT195" i="9"/>
  <c r="BT196" i="9"/>
  <c r="BT197" i="9"/>
  <c r="BT198" i="9"/>
  <c r="BT199" i="9"/>
  <c r="BT200" i="9"/>
  <c r="BT201" i="9"/>
  <c r="BT202" i="9"/>
  <c r="BT203" i="9"/>
  <c r="BT204" i="9"/>
  <c r="BT205" i="9"/>
  <c r="BT206" i="9"/>
  <c r="BT207" i="9"/>
  <c r="BT208" i="9"/>
  <c r="BT209" i="9"/>
  <c r="BT210" i="9"/>
  <c r="BT211" i="9"/>
  <c r="BT212" i="9"/>
  <c r="BT213" i="9"/>
  <c r="BT214" i="9"/>
  <c r="BT215" i="9"/>
  <c r="BT216" i="9"/>
  <c r="BT217" i="9"/>
  <c r="BT218" i="9"/>
  <c r="BT219" i="9"/>
  <c r="BT220" i="9"/>
  <c r="BT221" i="9"/>
  <c r="BT222" i="9"/>
  <c r="BT223" i="9"/>
  <c r="BT224" i="9"/>
  <c r="BT225" i="9"/>
  <c r="BT226" i="9"/>
  <c r="BT227" i="9"/>
  <c r="BT228" i="9"/>
  <c r="BT229" i="9"/>
  <c r="BT230" i="9"/>
  <c r="BT231" i="9"/>
  <c r="BT232" i="9"/>
  <c r="BT233" i="9"/>
  <c r="BT234" i="9"/>
  <c r="BT235" i="9"/>
  <c r="BT236" i="9"/>
  <c r="BT237" i="9"/>
  <c r="BT238" i="9"/>
  <c r="BT239" i="9"/>
  <c r="BT240" i="9"/>
  <c r="BT241" i="9"/>
  <c r="BT242" i="9"/>
  <c r="BT243" i="9"/>
  <c r="BT244" i="9"/>
  <c r="BT245" i="9"/>
  <c r="BT246" i="9"/>
  <c r="BT247" i="9"/>
  <c r="BT248" i="9"/>
  <c r="BT249" i="9"/>
  <c r="BT250" i="9"/>
  <c r="BT251" i="9"/>
  <c r="BT252" i="9"/>
  <c r="BT253" i="9"/>
  <c r="BT254" i="9"/>
  <c r="BT255" i="9"/>
  <c r="BT256" i="9"/>
  <c r="BT257" i="9"/>
  <c r="BT258" i="9"/>
  <c r="BT259" i="9"/>
  <c r="BT260" i="9"/>
  <c r="BT261" i="9"/>
  <c r="BT262" i="9"/>
  <c r="BT263" i="9"/>
  <c r="BT264" i="9"/>
  <c r="BT265" i="9"/>
  <c r="BT266" i="9"/>
  <c r="BT267" i="9"/>
  <c r="BT268" i="9"/>
  <c r="BT269" i="9"/>
  <c r="BT270" i="9"/>
  <c r="BT271" i="9"/>
  <c r="BT272" i="9"/>
  <c r="BT273" i="9"/>
  <c r="BT274" i="9"/>
  <c r="BT275" i="9"/>
  <c r="BT276" i="9"/>
  <c r="BT277" i="9"/>
  <c r="BT278" i="9"/>
  <c r="BT279" i="9"/>
  <c r="BT280" i="9"/>
  <c r="BT281" i="9"/>
  <c r="BT282" i="9"/>
  <c r="BT283" i="9"/>
  <c r="BT284" i="9"/>
  <c r="BT285" i="9"/>
  <c r="BT286" i="9"/>
  <c r="BT287" i="9"/>
  <c r="BT288" i="9"/>
  <c r="BT289" i="9"/>
  <c r="BT290" i="9"/>
  <c r="BT291" i="9"/>
  <c r="BT292" i="9"/>
  <c r="BT293" i="9"/>
  <c r="BT294" i="9"/>
  <c r="BT295" i="9"/>
  <c r="BT296" i="9"/>
  <c r="BT297" i="9"/>
  <c r="BT298" i="9"/>
  <c r="BT299" i="9"/>
  <c r="BT300" i="9"/>
  <c r="BT301" i="9"/>
  <c r="BT302" i="9"/>
  <c r="BT303" i="9"/>
  <c r="BT304" i="9"/>
  <c r="BT305" i="9"/>
  <c r="BT306" i="9"/>
  <c r="BT307" i="9"/>
  <c r="BT308" i="9"/>
  <c r="BT309" i="9"/>
  <c r="BT310" i="9"/>
  <c r="BT311" i="9"/>
  <c r="BT312" i="9"/>
  <c r="BT313" i="9"/>
  <c r="BT314" i="9"/>
  <c r="BT315" i="9"/>
  <c r="BT316" i="9"/>
  <c r="BT317" i="9"/>
  <c r="BT318" i="9"/>
  <c r="BT319" i="9"/>
  <c r="BT320" i="9"/>
  <c r="BT321" i="9"/>
  <c r="BT322" i="9"/>
  <c r="BT323" i="9"/>
  <c r="BT324" i="9"/>
  <c r="BT325" i="9"/>
  <c r="BT326" i="9"/>
  <c r="BT327" i="9"/>
  <c r="BT328" i="9"/>
  <c r="BT329" i="9"/>
  <c r="BT330" i="9"/>
  <c r="BT331" i="9"/>
  <c r="BT332" i="9"/>
  <c r="BT333" i="9"/>
  <c r="BT334" i="9"/>
  <c r="BT335" i="9"/>
  <c r="BT336" i="9"/>
  <c r="BT337" i="9"/>
  <c r="BT338" i="9"/>
  <c r="BT339" i="9"/>
  <c r="BT340" i="9"/>
  <c r="BT341" i="9"/>
  <c r="BT342" i="9"/>
  <c r="BT343" i="9"/>
  <c r="BT344" i="9"/>
  <c r="BT345" i="9"/>
  <c r="BT346" i="9"/>
  <c r="BT347" i="9"/>
  <c r="BT348" i="9"/>
  <c r="BT349" i="9"/>
  <c r="BT350" i="9"/>
  <c r="BT351" i="9"/>
  <c r="BT352" i="9"/>
  <c r="BT353" i="9"/>
  <c r="BT354" i="9"/>
  <c r="BT355" i="9"/>
  <c r="BT356" i="9"/>
  <c r="BT357" i="9"/>
  <c r="BT358" i="9"/>
  <c r="BT359" i="9"/>
  <c r="BT360" i="9"/>
  <c r="BT361" i="9"/>
  <c r="BT362" i="9"/>
  <c r="BT363" i="9"/>
  <c r="BT364" i="9"/>
  <c r="BT365" i="9"/>
  <c r="BT366" i="9"/>
  <c r="BT367" i="9"/>
  <c r="BT368" i="9"/>
  <c r="BT369" i="9"/>
  <c r="BT370" i="9"/>
  <c r="BT371" i="9"/>
  <c r="BT372" i="9"/>
  <c r="BT373" i="9"/>
  <c r="BT374" i="9"/>
  <c r="BT375" i="9"/>
  <c r="BT376" i="9"/>
  <c r="BT377" i="9"/>
  <c r="BT378" i="9"/>
  <c r="BT379" i="9"/>
  <c r="BT380" i="9"/>
  <c r="BT381" i="9"/>
  <c r="BT382" i="9"/>
  <c r="BT383" i="9"/>
  <c r="BT384" i="9"/>
  <c r="BT385" i="9"/>
  <c r="BT386" i="9"/>
  <c r="BT387" i="9"/>
  <c r="BT388" i="9"/>
  <c r="BT389" i="9"/>
  <c r="BT390" i="9"/>
  <c r="BT391" i="9"/>
  <c r="BT392" i="9"/>
  <c r="BT393" i="9"/>
  <c r="BT394" i="9"/>
  <c r="BT395" i="9"/>
  <c r="BT396" i="9"/>
  <c r="BT397" i="9"/>
  <c r="BT398" i="9"/>
  <c r="BT399" i="9"/>
  <c r="BT400" i="9"/>
  <c r="BT401" i="9"/>
  <c r="BT402" i="9"/>
  <c r="BT403" i="9"/>
  <c r="BT404" i="9"/>
  <c r="BT405" i="9"/>
  <c r="BT406" i="9"/>
  <c r="BT407" i="9"/>
  <c r="BT408" i="9"/>
  <c r="BT409" i="9"/>
  <c r="BT410" i="9"/>
  <c r="BT411" i="9"/>
  <c r="BT412" i="9"/>
  <c r="BT413" i="9"/>
  <c r="BT414" i="9"/>
  <c r="BT415" i="9"/>
  <c r="BT416" i="9"/>
  <c r="BT417" i="9"/>
  <c r="BT418" i="9"/>
  <c r="BT419" i="9"/>
  <c r="BT420" i="9"/>
  <c r="BT421" i="9"/>
  <c r="BT422" i="9"/>
  <c r="BT423" i="9"/>
  <c r="BT424" i="9"/>
  <c r="BT425" i="9"/>
  <c r="BT426" i="9"/>
  <c r="BT427" i="9"/>
  <c r="BT428" i="9"/>
  <c r="BT429" i="9"/>
  <c r="BT430" i="9"/>
  <c r="BT431" i="9"/>
  <c r="BT432" i="9"/>
  <c r="BT433" i="9"/>
  <c r="BT434" i="9"/>
  <c r="BT435" i="9"/>
  <c r="BT436" i="9"/>
  <c r="BT437" i="9"/>
  <c r="BT438" i="9"/>
  <c r="BT439" i="9"/>
  <c r="BT440" i="9"/>
  <c r="BT441" i="9"/>
  <c r="BT442" i="9"/>
  <c r="BT443" i="9"/>
  <c r="BT444" i="9"/>
  <c r="BT445" i="9"/>
  <c r="BT446" i="9"/>
  <c r="BT447" i="9"/>
  <c r="BT448" i="9"/>
  <c r="BT449" i="9"/>
  <c r="BT450" i="9"/>
  <c r="BT451" i="9"/>
  <c r="BT452" i="9"/>
  <c r="BT453" i="9"/>
  <c r="BT454" i="9"/>
  <c r="BT455" i="9"/>
  <c r="BT456" i="9"/>
  <c r="BT457" i="9"/>
  <c r="BT458" i="9"/>
  <c r="BT459" i="9"/>
  <c r="BT460" i="9"/>
  <c r="BT461" i="9"/>
  <c r="BT462" i="9"/>
  <c r="BT463" i="9"/>
  <c r="BT464" i="9"/>
  <c r="BT465" i="9"/>
  <c r="BT466" i="9"/>
  <c r="BT467" i="9"/>
  <c r="BT468" i="9"/>
  <c r="BT469" i="9"/>
  <c r="BT470" i="9"/>
  <c r="BT471" i="9"/>
  <c r="BT472" i="9"/>
  <c r="BT473" i="9"/>
  <c r="BT474" i="9"/>
  <c r="BT475" i="9"/>
  <c r="BT476" i="9"/>
  <c r="BT477" i="9"/>
  <c r="BT478" i="9"/>
  <c r="BT479" i="9"/>
  <c r="BT480" i="9"/>
  <c r="BT481" i="9"/>
  <c r="BT482" i="9"/>
  <c r="BT483" i="9"/>
  <c r="BT484" i="9"/>
  <c r="BT485" i="9"/>
  <c r="BT486" i="9"/>
  <c r="BT487" i="9"/>
  <c r="BT488" i="9"/>
  <c r="BT489" i="9"/>
  <c r="BT490" i="9"/>
  <c r="BT491" i="9"/>
  <c r="BT492" i="9"/>
  <c r="BT493" i="9"/>
  <c r="BT494" i="9"/>
  <c r="BT495" i="9"/>
  <c r="BT496" i="9"/>
  <c r="BT497" i="9"/>
  <c r="BT498" i="9"/>
  <c r="BT499" i="9"/>
  <c r="BT500" i="9"/>
  <c r="BT501" i="9"/>
  <c r="BT502" i="9"/>
  <c r="BT503" i="9"/>
  <c r="BT504" i="9"/>
  <c r="BT505" i="9"/>
  <c r="BT506" i="9"/>
  <c r="BT507" i="9"/>
  <c r="BT508" i="9"/>
  <c r="BT509" i="9"/>
  <c r="BT510" i="9"/>
  <c r="BT511" i="9"/>
  <c r="BT512" i="9"/>
  <c r="BT513" i="9"/>
  <c r="BT514" i="9"/>
  <c r="BT515" i="9"/>
  <c r="BT516" i="9"/>
  <c r="BT517" i="9"/>
  <c r="BT518" i="9"/>
  <c r="BT519" i="9"/>
  <c r="BT520" i="9"/>
  <c r="BT521" i="9"/>
  <c r="BT522" i="9"/>
  <c r="BT523" i="9"/>
  <c r="BT524" i="9"/>
  <c r="BT525" i="9"/>
  <c r="BT526" i="9"/>
  <c r="BT527" i="9"/>
  <c r="BT528" i="9"/>
  <c r="BT529" i="9"/>
  <c r="BT530" i="9"/>
  <c r="BT531" i="9"/>
  <c r="BT532" i="9"/>
  <c r="BT533" i="9"/>
  <c r="BT534" i="9"/>
  <c r="BT535" i="9"/>
  <c r="BT536" i="9"/>
  <c r="BT537" i="9"/>
  <c r="BT538" i="9"/>
  <c r="BT539" i="9"/>
  <c r="BT540" i="9"/>
  <c r="BT541" i="9"/>
  <c r="BT542" i="9"/>
  <c r="BT543" i="9"/>
  <c r="BT544" i="9"/>
  <c r="BT545" i="9"/>
  <c r="BT546" i="9"/>
  <c r="BT547" i="9"/>
  <c r="BT548" i="9"/>
  <c r="BT549" i="9"/>
  <c r="BT550" i="9"/>
  <c r="BT551" i="9"/>
  <c r="BT552" i="9"/>
  <c r="BT553" i="9"/>
  <c r="BT554" i="9"/>
  <c r="BT555" i="9"/>
  <c r="BT556" i="9"/>
  <c r="BT557" i="9"/>
  <c r="BT558" i="9"/>
  <c r="BT559" i="9"/>
  <c r="BT560" i="9"/>
  <c r="BT561" i="9"/>
  <c r="BT562" i="9"/>
  <c r="BT563" i="9"/>
  <c r="BT564" i="9"/>
  <c r="BT565" i="9"/>
  <c r="BT566" i="9"/>
  <c r="BT567" i="9"/>
  <c r="BT568" i="9"/>
  <c r="BT569" i="9"/>
  <c r="BT570" i="9"/>
  <c r="BT571" i="9"/>
  <c r="BT572" i="9"/>
  <c r="BT573" i="9"/>
  <c r="BT574" i="9"/>
  <c r="BT575" i="9"/>
  <c r="BT576" i="9"/>
  <c r="BT577" i="9"/>
  <c r="BT578" i="9"/>
  <c r="BT579" i="9"/>
  <c r="BT580" i="9"/>
  <c r="BT581" i="9"/>
  <c r="BT582" i="9"/>
  <c r="BT583" i="9"/>
  <c r="BT584" i="9"/>
  <c r="BT585" i="9"/>
  <c r="BT586" i="9"/>
  <c r="BT587" i="9"/>
  <c r="BT588" i="9"/>
  <c r="BT589" i="9"/>
  <c r="BT590" i="9"/>
  <c r="BT591" i="9"/>
  <c r="BT592" i="9"/>
  <c r="BT593" i="9"/>
  <c r="BT594" i="9"/>
  <c r="BT595" i="9"/>
  <c r="BT596" i="9"/>
  <c r="BT597" i="9"/>
  <c r="BT598" i="9"/>
  <c r="BT599" i="9"/>
  <c r="BT600" i="9"/>
  <c r="BT601" i="9"/>
  <c r="BT602" i="9"/>
  <c r="BT603" i="9"/>
  <c r="BT604" i="9"/>
  <c r="BT605" i="9"/>
  <c r="BT606" i="9"/>
  <c r="BT607" i="9"/>
  <c r="BT608" i="9"/>
  <c r="BT609" i="9"/>
  <c r="BT610" i="9"/>
  <c r="BT611" i="9"/>
  <c r="BT612" i="9"/>
  <c r="BT613" i="9"/>
  <c r="BT614" i="9"/>
  <c r="BT615" i="9"/>
  <c r="BT616" i="9"/>
  <c r="BT617" i="9"/>
  <c r="BT618" i="9"/>
  <c r="BT619" i="9"/>
  <c r="BT620" i="9"/>
  <c r="BT621" i="9"/>
  <c r="BT622" i="9"/>
  <c r="BT623" i="9"/>
  <c r="BT624" i="9"/>
  <c r="BT625" i="9"/>
  <c r="BT626" i="9"/>
  <c r="BT627" i="9"/>
  <c r="BT628" i="9"/>
  <c r="BT629" i="9"/>
  <c r="BT630" i="9"/>
  <c r="BT631" i="9"/>
  <c r="BT632" i="9"/>
  <c r="BT633" i="9"/>
  <c r="BT634" i="9"/>
  <c r="BT635" i="9"/>
  <c r="BT636" i="9"/>
  <c r="BT637" i="9"/>
  <c r="BT638" i="9"/>
  <c r="BT639" i="9"/>
  <c r="BT640" i="9"/>
  <c r="BT641" i="9"/>
  <c r="BT642" i="9"/>
  <c r="BT643" i="9"/>
  <c r="BT644" i="9"/>
  <c r="BT645" i="9"/>
  <c r="BT646" i="9"/>
  <c r="BT647" i="9"/>
  <c r="BT648" i="9"/>
  <c r="BT649" i="9"/>
  <c r="BT650" i="9"/>
  <c r="BT651" i="9"/>
  <c r="BT652" i="9"/>
  <c r="BT653" i="9"/>
  <c r="BT654" i="9"/>
  <c r="BT655" i="9"/>
  <c r="BT656" i="9"/>
  <c r="BT657" i="9"/>
  <c r="BT658" i="9"/>
  <c r="BT659" i="9"/>
  <c r="BT660" i="9"/>
  <c r="BT661" i="9"/>
  <c r="BT662" i="9"/>
  <c r="BT663" i="9"/>
  <c r="BT664" i="9"/>
  <c r="BT665" i="9"/>
  <c r="BT666" i="9"/>
  <c r="BT667" i="9"/>
  <c r="BT668" i="9"/>
  <c r="BT669" i="9"/>
  <c r="BT670" i="9"/>
  <c r="BT671" i="9"/>
  <c r="BT672" i="9"/>
  <c r="BT673" i="9"/>
  <c r="BT674" i="9"/>
  <c r="BT675" i="9"/>
  <c r="BT676" i="9"/>
  <c r="BT677" i="9"/>
  <c r="BT678" i="9"/>
  <c r="BT679" i="9"/>
  <c r="BT680" i="9"/>
  <c r="BT681" i="9"/>
  <c r="BT682" i="9"/>
  <c r="BT683" i="9"/>
  <c r="BT684" i="9"/>
  <c r="BT685" i="9"/>
  <c r="BT686" i="9"/>
  <c r="BT687" i="9"/>
  <c r="BT688" i="9"/>
  <c r="BT689" i="9"/>
  <c r="BT690" i="9"/>
  <c r="BT691" i="9"/>
  <c r="BT692" i="9"/>
  <c r="BT693" i="9"/>
  <c r="BT694" i="9"/>
  <c r="BT695" i="9"/>
  <c r="BT696" i="9"/>
  <c r="BT697" i="9"/>
  <c r="BT698" i="9"/>
  <c r="BT699" i="9"/>
  <c r="BT700" i="9"/>
  <c r="BT701" i="9"/>
  <c r="BT702" i="9"/>
  <c r="BT703" i="9"/>
  <c r="BT704" i="9"/>
  <c r="BT705" i="9"/>
  <c r="BT706" i="9"/>
  <c r="BT707" i="9"/>
  <c r="BT708" i="9"/>
  <c r="BT709" i="9"/>
  <c r="BT710" i="9"/>
  <c r="BT711" i="9"/>
  <c r="BT712" i="9"/>
  <c r="BT713" i="9"/>
  <c r="BT714" i="9"/>
  <c r="BT715" i="9"/>
  <c r="BT716" i="9"/>
  <c r="BT717" i="9"/>
  <c r="BT718" i="9"/>
  <c r="BT719" i="9"/>
  <c r="BT720" i="9"/>
  <c r="BT721" i="9"/>
  <c r="BT722" i="9"/>
  <c r="BT723" i="9"/>
  <c r="BT724" i="9"/>
  <c r="BT725" i="9"/>
  <c r="BT726" i="9"/>
  <c r="BT727" i="9"/>
  <c r="BT728" i="9"/>
  <c r="BT729" i="9"/>
  <c r="BT730" i="9"/>
  <c r="BT731" i="9"/>
  <c r="BT732" i="9"/>
  <c r="BT733" i="9"/>
  <c r="BT734" i="9"/>
  <c r="BT735" i="9"/>
  <c r="BT736" i="9"/>
  <c r="BT737" i="9"/>
  <c r="BT738" i="9"/>
  <c r="BT739" i="9"/>
  <c r="BT740" i="9"/>
  <c r="BT741" i="9"/>
  <c r="BT742" i="9"/>
  <c r="BT743" i="9"/>
  <c r="BT744" i="9"/>
  <c r="BT745" i="9"/>
  <c r="BT746" i="9"/>
  <c r="BT747" i="9"/>
  <c r="BT748" i="9"/>
  <c r="BT749" i="9"/>
  <c r="BT750" i="9"/>
  <c r="BT751" i="9"/>
  <c r="BT752" i="9"/>
  <c r="BT753" i="9"/>
  <c r="BT754" i="9"/>
  <c r="BT755" i="9"/>
  <c r="BT756" i="9"/>
  <c r="BT757" i="9"/>
  <c r="BT758" i="9"/>
  <c r="BT759" i="9"/>
  <c r="BT760" i="9"/>
  <c r="BT761" i="9"/>
  <c r="BT762" i="9"/>
  <c r="BT763" i="9"/>
  <c r="BT764" i="9"/>
  <c r="BT765" i="9"/>
  <c r="BT766" i="9"/>
  <c r="BT767" i="9"/>
  <c r="BT768" i="9"/>
  <c r="BT769" i="9"/>
  <c r="BT770" i="9"/>
  <c r="BT771" i="9"/>
  <c r="BT772" i="9"/>
  <c r="BT773" i="9"/>
  <c r="BT774" i="9"/>
  <c r="BT775" i="9"/>
  <c r="BT776" i="9"/>
  <c r="BT777" i="9"/>
  <c r="BT778" i="9"/>
  <c r="BT779" i="9"/>
  <c r="BT780" i="9"/>
  <c r="BT781" i="9"/>
  <c r="BT782" i="9"/>
  <c r="BT783" i="9"/>
  <c r="BT784" i="9"/>
  <c r="BT785" i="9"/>
  <c r="BT786" i="9"/>
  <c r="BT787" i="9"/>
  <c r="BT788" i="9"/>
  <c r="BT789" i="9"/>
  <c r="BT790" i="9"/>
  <c r="BT791" i="9"/>
  <c r="BT792" i="9"/>
  <c r="BT793" i="9"/>
  <c r="BT794" i="9"/>
  <c r="BT795" i="9"/>
  <c r="BT796" i="9"/>
  <c r="BT797" i="9"/>
  <c r="BT798" i="9"/>
  <c r="BT799" i="9"/>
  <c r="BT800" i="9"/>
  <c r="BT801" i="9"/>
  <c r="BT802" i="9"/>
  <c r="BT803" i="9"/>
  <c r="BT804" i="9"/>
  <c r="BT805" i="9"/>
  <c r="BT806" i="9"/>
  <c r="BT807" i="9"/>
  <c r="BT808" i="9"/>
  <c r="BT809" i="9"/>
  <c r="BT810" i="9"/>
  <c r="BT811" i="9"/>
  <c r="BT812" i="9"/>
  <c r="BT813" i="9"/>
  <c r="BT814" i="9"/>
  <c r="BT815" i="9"/>
  <c r="BT816" i="9"/>
  <c r="BT817" i="9"/>
  <c r="BT818" i="9"/>
  <c r="BT819" i="9"/>
  <c r="BT820" i="9"/>
  <c r="BT821" i="9"/>
  <c r="BT822" i="9"/>
  <c r="BT823" i="9"/>
  <c r="BT824" i="9"/>
  <c r="BT825" i="9"/>
  <c r="BT826" i="9"/>
  <c r="BT827" i="9"/>
  <c r="BT828" i="9"/>
  <c r="BT829" i="9"/>
  <c r="BT830" i="9"/>
  <c r="BT831" i="9"/>
  <c r="BT832" i="9"/>
  <c r="BT833" i="9"/>
  <c r="BT834" i="9"/>
  <c r="BT835" i="9"/>
  <c r="BT836" i="9"/>
  <c r="BT837" i="9"/>
  <c r="BT838" i="9"/>
  <c r="BT839" i="9"/>
  <c r="BT840" i="9"/>
  <c r="BT841" i="9"/>
  <c r="BT842" i="9"/>
  <c r="BT843" i="9"/>
  <c r="BT844" i="9"/>
  <c r="BT845" i="9"/>
  <c r="BT846" i="9"/>
  <c r="BT847" i="9"/>
  <c r="BT848" i="9"/>
  <c r="BT849" i="9"/>
  <c r="BT850" i="9"/>
  <c r="BT851" i="9"/>
  <c r="BT852" i="9"/>
  <c r="BT853" i="9"/>
  <c r="BT854" i="9"/>
  <c r="BT855" i="9"/>
  <c r="BT856" i="9"/>
  <c r="BT857" i="9"/>
  <c r="BT858" i="9"/>
  <c r="BT859" i="9"/>
  <c r="BT860" i="9"/>
  <c r="BT861" i="9"/>
  <c r="BT862" i="9"/>
  <c r="BT863" i="9"/>
  <c r="BT864" i="9"/>
  <c r="BT865" i="9"/>
  <c r="BT866" i="9"/>
  <c r="BT867" i="9"/>
  <c r="BT868" i="9"/>
  <c r="BT869" i="9"/>
  <c r="BT870" i="9"/>
  <c r="BT871" i="9"/>
  <c r="BT872" i="9"/>
  <c r="BT873" i="9"/>
  <c r="BT874" i="9"/>
  <c r="BT875" i="9"/>
  <c r="BT876" i="9"/>
  <c r="BT877" i="9"/>
  <c r="BT878" i="9"/>
  <c r="BT879" i="9"/>
  <c r="BT880" i="9"/>
  <c r="BT881" i="9"/>
  <c r="BT882" i="9"/>
  <c r="BT883" i="9"/>
  <c r="BT884" i="9"/>
  <c r="BT885" i="9"/>
  <c r="BT886" i="9"/>
  <c r="BT887" i="9"/>
  <c r="BT888" i="9"/>
  <c r="BT889" i="9"/>
  <c r="BT890" i="9"/>
  <c r="BT891" i="9"/>
  <c r="BT892" i="9"/>
  <c r="BT893" i="9"/>
  <c r="BT894" i="9"/>
  <c r="BT895" i="9"/>
  <c r="BT896" i="9"/>
  <c r="BT897" i="9"/>
  <c r="BT898" i="9"/>
  <c r="BT899" i="9"/>
  <c r="BT900" i="9"/>
  <c r="BT901" i="9"/>
  <c r="BT902" i="9"/>
  <c r="BT903" i="9"/>
  <c r="BT904" i="9"/>
  <c r="BT905" i="9"/>
  <c r="BT906" i="9"/>
  <c r="BT907" i="9"/>
  <c r="BT908" i="9"/>
  <c r="BT909" i="9"/>
  <c r="BT910" i="9"/>
  <c r="BT911" i="9"/>
  <c r="BT912" i="9"/>
  <c r="BT913" i="9"/>
  <c r="BT914" i="9"/>
  <c r="BT915" i="9"/>
  <c r="BT916" i="9"/>
  <c r="BT917" i="9"/>
  <c r="BT918" i="9"/>
  <c r="BT919" i="9"/>
  <c r="BT920" i="9"/>
  <c r="BT921" i="9"/>
  <c r="BT922" i="9"/>
  <c r="BT923" i="9"/>
  <c r="BT924" i="9"/>
  <c r="BT925" i="9"/>
  <c r="BT926" i="9"/>
  <c r="BT927" i="9"/>
  <c r="BT928" i="9"/>
  <c r="BT929" i="9"/>
  <c r="BT930" i="9"/>
  <c r="BT931" i="9"/>
  <c r="BT932" i="9"/>
  <c r="BT933" i="9"/>
  <c r="BT934" i="9"/>
  <c r="BT935" i="9"/>
  <c r="BT936" i="9"/>
  <c r="BT937" i="9"/>
  <c r="BT938" i="9"/>
  <c r="BT939" i="9"/>
  <c r="BT940" i="9"/>
  <c r="BT941" i="9"/>
  <c r="BT942" i="9"/>
  <c r="BT943" i="9"/>
  <c r="BT944" i="9"/>
  <c r="BT945" i="9"/>
  <c r="BT946" i="9"/>
  <c r="BT947" i="9"/>
  <c r="BT948" i="9"/>
  <c r="BT949" i="9"/>
  <c r="BT950" i="9"/>
  <c r="BT951" i="9"/>
  <c r="BT952" i="9"/>
  <c r="BT953" i="9"/>
  <c r="BT954" i="9"/>
  <c r="BT955" i="9"/>
  <c r="BT956" i="9"/>
  <c r="BT957" i="9"/>
  <c r="BT958" i="9"/>
  <c r="BT959" i="9"/>
  <c r="BT960" i="9"/>
  <c r="BT961" i="9"/>
  <c r="BT962" i="9"/>
  <c r="BT963" i="9"/>
  <c r="BT964" i="9"/>
  <c r="BT965" i="9"/>
  <c r="BT966" i="9"/>
  <c r="BT967" i="9"/>
  <c r="BT968" i="9"/>
  <c r="BT969" i="9"/>
  <c r="BT970" i="9"/>
  <c r="BT971" i="9"/>
  <c r="BT972" i="9"/>
  <c r="BT973" i="9"/>
  <c r="BT974" i="9"/>
  <c r="BT975" i="9"/>
  <c r="BT976" i="9"/>
  <c r="BT977" i="9"/>
  <c r="BT978" i="9"/>
  <c r="BT979" i="9"/>
  <c r="BT980" i="9"/>
  <c r="BT981" i="9"/>
  <c r="BT982" i="9"/>
  <c r="BT983" i="9"/>
  <c r="BT984" i="9"/>
  <c r="BT985" i="9"/>
  <c r="BT986" i="9"/>
  <c r="BT987" i="9"/>
  <c r="BT988" i="9"/>
  <c r="BT989" i="9"/>
  <c r="BT990" i="9"/>
  <c r="BT991" i="9"/>
  <c r="BT992" i="9"/>
  <c r="BT993" i="9"/>
  <c r="BT994" i="9"/>
  <c r="BT995" i="9"/>
  <c r="BT996" i="9"/>
  <c r="BT997" i="9"/>
  <c r="BT998" i="9"/>
  <c r="BT999" i="9"/>
  <c r="BT1000" i="9"/>
  <c r="BT1001" i="9"/>
  <c r="BT1002" i="9"/>
  <c r="BT1003" i="9"/>
  <c r="BT1004" i="9"/>
  <c r="BT1005" i="9"/>
  <c r="BT1006" i="9"/>
  <c r="BT1007" i="9"/>
  <c r="BT1008" i="9"/>
  <c r="BT1009" i="9"/>
  <c r="BT1010" i="9"/>
  <c r="BT1011" i="9"/>
  <c r="BT1012" i="9"/>
  <c r="BT1013" i="9"/>
  <c r="BT1014" i="9"/>
  <c r="BT1015" i="9"/>
  <c r="BT1016" i="9"/>
  <c r="BT1017" i="9"/>
  <c r="BT1018" i="9"/>
  <c r="BT1019" i="9"/>
  <c r="BT1020" i="9"/>
  <c r="BT1021" i="9"/>
  <c r="BT1022" i="9"/>
  <c r="BT1023" i="9"/>
  <c r="BT1024" i="9"/>
  <c r="BT1025" i="9"/>
  <c r="BT1026" i="9"/>
  <c r="BT1027" i="9"/>
  <c r="BT1028" i="9"/>
  <c r="BT1029" i="9"/>
  <c r="BT1030" i="9"/>
  <c r="BT1031" i="9"/>
  <c r="BT1032" i="9"/>
  <c r="BT1033" i="9"/>
  <c r="BT1034" i="9"/>
  <c r="BT1035" i="9"/>
  <c r="BT1036" i="9"/>
  <c r="BT1037" i="9"/>
  <c r="BT1038" i="9"/>
  <c r="BT1039" i="9"/>
  <c r="BT1040" i="9"/>
  <c r="BT1041" i="9"/>
  <c r="BT1042" i="9"/>
  <c r="BT1043" i="9"/>
  <c r="BT1044" i="9"/>
  <c r="BT1045" i="9"/>
  <c r="BT1046" i="9"/>
  <c r="BT1047" i="9"/>
  <c r="BT1048" i="9"/>
  <c r="BT1049" i="9"/>
  <c r="BT1050" i="9"/>
  <c r="BT1051" i="9"/>
  <c r="BT1052" i="9"/>
  <c r="BT1053" i="9"/>
  <c r="BT1054" i="9"/>
  <c r="BT1055" i="9"/>
  <c r="BT1056" i="9"/>
  <c r="BT1057" i="9"/>
  <c r="BT1058" i="9"/>
  <c r="BT1059" i="9"/>
  <c r="BT1060" i="9"/>
  <c r="BT1061" i="9"/>
  <c r="BT1062" i="9"/>
  <c r="BT1063" i="9"/>
  <c r="BT1064" i="9"/>
  <c r="BT1065" i="9"/>
  <c r="BT1066" i="9"/>
  <c r="BT1067" i="9"/>
  <c r="BT1068" i="9"/>
  <c r="BT1069" i="9"/>
  <c r="BT1070" i="9"/>
  <c r="BT1071" i="9"/>
  <c r="BT1072" i="9"/>
  <c r="BT1073" i="9"/>
  <c r="BT1074" i="9"/>
  <c r="BT1075" i="9"/>
  <c r="BT1076" i="9"/>
  <c r="BT1077" i="9"/>
  <c r="BT1078" i="9"/>
  <c r="BT1079" i="9"/>
  <c r="BT1080" i="9"/>
  <c r="BT1081" i="9"/>
  <c r="BT1082" i="9"/>
  <c r="BT1083" i="9"/>
  <c r="BT1084" i="9"/>
  <c r="BT1085" i="9"/>
  <c r="BT1086" i="9"/>
  <c r="BT1087" i="9"/>
  <c r="BT1088" i="9"/>
  <c r="BT1089" i="9"/>
  <c r="BT1090" i="9"/>
  <c r="BT1091" i="9"/>
  <c r="BT1092" i="9"/>
  <c r="BT1093" i="9"/>
  <c r="BT1094" i="9"/>
  <c r="BT1095" i="9"/>
  <c r="BT1096" i="9"/>
  <c r="BT1097" i="9"/>
  <c r="BT1098" i="9"/>
  <c r="BT1099" i="9"/>
  <c r="BT1100" i="9"/>
  <c r="BT1101" i="9"/>
  <c r="BT1102" i="9"/>
  <c r="BT1103" i="9"/>
  <c r="BT1104" i="9"/>
  <c r="BT1105" i="9"/>
  <c r="BT1106" i="9"/>
  <c r="BT1107" i="9"/>
  <c r="BT1108" i="9"/>
  <c r="BT1109" i="9"/>
  <c r="BT1110" i="9"/>
  <c r="BT1111" i="9"/>
  <c r="BT1112" i="9"/>
  <c r="BT1113" i="9"/>
  <c r="BT1114" i="9"/>
  <c r="BT1115" i="9"/>
  <c r="BT1116" i="9"/>
  <c r="BT1117" i="9"/>
  <c r="BT1118" i="9"/>
  <c r="BT1119" i="9"/>
  <c r="BT1120" i="9"/>
  <c r="BT1121" i="9"/>
  <c r="BT1122" i="9"/>
  <c r="BT1123" i="9"/>
  <c r="BT1124" i="9"/>
  <c r="BT1125" i="9"/>
  <c r="BT1126" i="9"/>
  <c r="BT1127" i="9"/>
  <c r="BT1128" i="9"/>
  <c r="BT1129" i="9"/>
  <c r="BT1130" i="9"/>
  <c r="BT1131" i="9"/>
  <c r="BT1132" i="9"/>
  <c r="BT1133" i="9"/>
  <c r="BT1134" i="9"/>
  <c r="BT1135" i="9"/>
  <c r="BT1136" i="9"/>
  <c r="BT1137" i="9"/>
  <c r="BT1138" i="9"/>
  <c r="BT1139" i="9"/>
  <c r="BT1140" i="9"/>
  <c r="BT1141" i="9"/>
  <c r="BT1142" i="9"/>
  <c r="BT1143" i="9"/>
  <c r="BT1144" i="9"/>
  <c r="BT1145" i="9"/>
  <c r="BT1146" i="9"/>
  <c r="BT1147" i="9"/>
  <c r="BT1148" i="9"/>
  <c r="BT1149" i="9"/>
  <c r="BT1150" i="9"/>
  <c r="BT1151" i="9"/>
  <c r="BT1152" i="9"/>
  <c r="BT1153" i="9"/>
  <c r="BT1154" i="9"/>
  <c r="BT1155" i="9"/>
  <c r="BT1156" i="9"/>
  <c r="BT1157" i="9"/>
  <c r="BT1158" i="9"/>
  <c r="BT1159" i="9"/>
  <c r="BT1160" i="9"/>
  <c r="BT1161" i="9"/>
  <c r="BT1162" i="9"/>
  <c r="BT1163" i="9"/>
  <c r="BT1164" i="9"/>
  <c r="BT1165" i="9"/>
  <c r="BT1166" i="9"/>
  <c r="BT1167" i="9"/>
  <c r="BT1168" i="9"/>
  <c r="BT1169" i="9"/>
  <c r="BT1170" i="9"/>
  <c r="BT1171" i="9"/>
  <c r="BT1172" i="9"/>
  <c r="BT1173" i="9"/>
  <c r="BT1174" i="9"/>
  <c r="BT1175" i="9"/>
  <c r="BT1176" i="9"/>
  <c r="BT1177" i="9"/>
  <c r="BT1178" i="9"/>
  <c r="BT1179" i="9"/>
  <c r="BT1180" i="9"/>
  <c r="BT1181" i="9"/>
  <c r="BT1182" i="9"/>
  <c r="BT1183" i="9"/>
  <c r="BT1184" i="9"/>
  <c r="BT1185" i="9"/>
  <c r="BT1186" i="9"/>
  <c r="BT1187" i="9"/>
  <c r="BT1188" i="9"/>
  <c r="BT1189" i="9"/>
  <c r="BT1190" i="9"/>
  <c r="BT1191" i="9"/>
  <c r="BT1192" i="9"/>
  <c r="BT1193" i="9"/>
  <c r="BT1194" i="9"/>
  <c r="BT1195" i="9"/>
  <c r="BT1196" i="9"/>
  <c r="BT1197" i="9"/>
  <c r="BT1198" i="9"/>
  <c r="BT1199" i="9"/>
  <c r="BT1200" i="9"/>
  <c r="BT1201" i="9"/>
  <c r="BT1202" i="9"/>
  <c r="BT1203" i="9"/>
  <c r="BT1204" i="9"/>
  <c r="BT1205" i="9"/>
  <c r="BT1206" i="9"/>
  <c r="BT1207" i="9"/>
  <c r="BT1208" i="9"/>
  <c r="BT1209" i="9"/>
  <c r="BT1210" i="9"/>
  <c r="BT1211" i="9"/>
  <c r="BT1212" i="9"/>
  <c r="BT1213" i="9"/>
  <c r="BT1214" i="9"/>
  <c r="BT1215" i="9"/>
  <c r="BT1216" i="9"/>
  <c r="BT1217" i="9"/>
  <c r="BT1218" i="9"/>
  <c r="BT1219" i="9"/>
  <c r="BT1220" i="9"/>
  <c r="BT1221" i="9"/>
  <c r="BT1222" i="9"/>
  <c r="BT1223" i="9"/>
  <c r="BT1224" i="9"/>
  <c r="BT1225" i="9"/>
  <c r="BT1226" i="9"/>
  <c r="BT1227" i="9"/>
  <c r="BT1228" i="9"/>
  <c r="BT1229" i="9"/>
  <c r="BT1230" i="9"/>
  <c r="BT1231" i="9"/>
  <c r="BT1232" i="9"/>
  <c r="BT1233" i="9"/>
  <c r="BT1234" i="9"/>
  <c r="BT1235" i="9"/>
  <c r="BT1236" i="9"/>
  <c r="BT1237" i="9"/>
  <c r="BT1238" i="9"/>
  <c r="BT1239" i="9"/>
  <c r="BT1240" i="9"/>
  <c r="BT1241" i="9"/>
  <c r="BT1242" i="9"/>
  <c r="BT1243" i="9"/>
  <c r="BT1244" i="9"/>
  <c r="BT1245" i="9"/>
  <c r="BT1246" i="9"/>
  <c r="BT1247" i="9"/>
  <c r="BT1248" i="9"/>
  <c r="BT1249" i="9"/>
  <c r="BT1250" i="9"/>
  <c r="BT1251" i="9"/>
  <c r="BT1252" i="9"/>
  <c r="BT1253" i="9"/>
  <c r="BT1254" i="9"/>
  <c r="BT1255" i="9"/>
  <c r="BT1256" i="9"/>
  <c r="BT1257" i="9"/>
  <c r="BT1258" i="9"/>
  <c r="BT1259" i="9"/>
  <c r="BT1260" i="9"/>
  <c r="BT1261" i="9"/>
  <c r="BT1262" i="9"/>
  <c r="BT1263" i="9"/>
  <c r="BT1264" i="9"/>
  <c r="BT1265" i="9"/>
  <c r="BT1266" i="9"/>
  <c r="BT1267" i="9"/>
  <c r="BT1268" i="9"/>
  <c r="BT1269" i="9"/>
  <c r="BT1270" i="9"/>
  <c r="BT1271" i="9"/>
  <c r="BT1272" i="9"/>
  <c r="BT1273" i="9"/>
  <c r="BT1274" i="9"/>
  <c r="BT1275" i="9"/>
  <c r="BT1276" i="9"/>
  <c r="BT1277" i="9"/>
  <c r="BT1278" i="9"/>
  <c r="BT1279" i="9"/>
  <c r="BT1280" i="9"/>
  <c r="BT1281" i="9"/>
  <c r="BT1282" i="9"/>
  <c r="BT1283" i="9"/>
  <c r="BT1284" i="9"/>
  <c r="BT1285" i="9"/>
  <c r="BT1286" i="9"/>
  <c r="BT1287" i="9"/>
  <c r="BT1288" i="9"/>
  <c r="BT1289" i="9"/>
  <c r="BT1290" i="9"/>
  <c r="BT1291" i="9"/>
  <c r="BT1292" i="9"/>
  <c r="BT1293" i="9"/>
  <c r="BT1294" i="9"/>
  <c r="BT1295" i="9"/>
  <c r="BT1296" i="9"/>
  <c r="BT1297" i="9"/>
  <c r="BT1298" i="9"/>
  <c r="BT1299" i="9"/>
  <c r="BT1300" i="9"/>
  <c r="BT1301" i="9"/>
  <c r="BT1302" i="9"/>
  <c r="BT1303" i="9"/>
  <c r="BT1304" i="9"/>
  <c r="BT1305" i="9"/>
  <c r="BT1306" i="9"/>
  <c r="BT1307" i="9"/>
  <c r="BT1308" i="9"/>
  <c r="BT1309" i="9"/>
  <c r="BT1310" i="9"/>
  <c r="BT1311" i="9"/>
  <c r="BT1312" i="9"/>
  <c r="BT1313" i="9"/>
  <c r="BT1314" i="9"/>
  <c r="BT1315" i="9"/>
  <c r="BT1316" i="9"/>
  <c r="BT1317" i="9"/>
  <c r="BT1318" i="9"/>
  <c r="BT1319" i="9"/>
  <c r="BT1320" i="9"/>
  <c r="BT1321" i="9"/>
  <c r="BT1322" i="9"/>
  <c r="BT1323" i="9"/>
  <c r="BT1324" i="9"/>
  <c r="BT1325" i="9"/>
  <c r="BT1326" i="9"/>
  <c r="BT1327" i="9"/>
  <c r="BT1328" i="9"/>
  <c r="BT1329" i="9"/>
  <c r="BT1330" i="9"/>
  <c r="BT1331" i="9"/>
  <c r="BT1332" i="9"/>
  <c r="BT1333" i="9"/>
  <c r="BT1334" i="9"/>
  <c r="BT1335" i="9"/>
  <c r="BT1336" i="9"/>
  <c r="BT1337" i="9"/>
  <c r="BT1338" i="9"/>
  <c r="BT1339" i="9"/>
  <c r="BT1340" i="9"/>
  <c r="BT1341" i="9"/>
  <c r="BT1342" i="9"/>
  <c r="BT1343" i="9"/>
  <c r="BT1344" i="9"/>
  <c r="BT1345" i="9"/>
  <c r="BT1346" i="9"/>
  <c r="BT1347" i="9"/>
  <c r="BT1348" i="9"/>
  <c r="BT1349" i="9"/>
  <c r="BT1350" i="9"/>
  <c r="BT1351" i="9"/>
  <c r="BT1352" i="9"/>
  <c r="BT1353" i="9"/>
  <c r="BT1354" i="9"/>
  <c r="BT1355" i="9"/>
  <c r="BT1356" i="9"/>
  <c r="BT1357" i="9"/>
  <c r="BT1358" i="9"/>
  <c r="BT1359" i="9"/>
  <c r="BT1360" i="9"/>
  <c r="BT1361" i="9"/>
  <c r="BT1362" i="9"/>
  <c r="BT1363" i="9"/>
  <c r="BT1364" i="9"/>
  <c r="BT1365" i="9"/>
  <c r="BT1366" i="9"/>
  <c r="BT1367" i="9"/>
  <c r="BT1368" i="9"/>
  <c r="BT1369" i="9"/>
  <c r="BT1370" i="9"/>
  <c r="BT1371" i="9"/>
  <c r="BT1372" i="9"/>
  <c r="BT1373" i="9"/>
  <c r="BT1374" i="9"/>
  <c r="BT1375" i="9"/>
  <c r="BT1376" i="9"/>
  <c r="BT1377" i="9"/>
  <c r="BT1378" i="9"/>
  <c r="BT1379" i="9"/>
  <c r="BT1380" i="9"/>
  <c r="BT1381" i="9"/>
  <c r="BT1382" i="9"/>
  <c r="BT1383" i="9"/>
  <c r="BT1384" i="9"/>
  <c r="BT1385" i="9"/>
  <c r="BT1386" i="9"/>
  <c r="BT1387" i="9"/>
  <c r="BT1388" i="9"/>
  <c r="BT1389" i="9"/>
  <c r="BT1390" i="9"/>
  <c r="BT1391" i="9"/>
  <c r="BT1392" i="9"/>
  <c r="BT1393" i="9"/>
  <c r="BT1394" i="9"/>
  <c r="BT1395" i="9"/>
  <c r="BT1396" i="9"/>
  <c r="BT1397" i="9"/>
  <c r="BT1398" i="9"/>
  <c r="BT1399" i="9"/>
  <c r="BT1400" i="9"/>
  <c r="BT1401" i="9"/>
  <c r="BT1402" i="9"/>
  <c r="BT1403" i="9"/>
  <c r="BT1404" i="9"/>
  <c r="BT1405" i="9"/>
  <c r="BT1406" i="9"/>
  <c r="BT1407" i="9"/>
  <c r="BT1408" i="9"/>
  <c r="BT1409" i="9"/>
  <c r="BT1410" i="9"/>
  <c r="BT1411" i="9"/>
  <c r="BT1412" i="9"/>
  <c r="BT1413" i="9"/>
  <c r="BT1414" i="9"/>
  <c r="BT1415" i="9"/>
  <c r="BT1416" i="9"/>
  <c r="BT1417" i="9"/>
  <c r="BT1418" i="9"/>
  <c r="BT1419" i="9"/>
  <c r="BT1420" i="9"/>
  <c r="BT1421" i="9"/>
  <c r="BT1422" i="9"/>
  <c r="BT1423" i="9"/>
  <c r="BT1424" i="9"/>
  <c r="BT1425" i="9"/>
  <c r="BT1426" i="9"/>
  <c r="BT1427" i="9"/>
  <c r="BT1428" i="9"/>
  <c r="BT1429" i="9"/>
  <c r="BT1430" i="9"/>
  <c r="BT1431" i="9"/>
  <c r="BT1432" i="9"/>
  <c r="BT1433" i="9"/>
  <c r="BT1434" i="9"/>
  <c r="BT1435" i="9"/>
  <c r="BT1436" i="9"/>
  <c r="BT1437" i="9"/>
  <c r="BT1438" i="9"/>
  <c r="BT1439" i="9"/>
  <c r="BT1440" i="9"/>
  <c r="BT1441" i="9"/>
  <c r="BT1442" i="9"/>
  <c r="BT1443" i="9"/>
  <c r="BT1444" i="9"/>
  <c r="BT1445" i="9"/>
  <c r="BT1446" i="9"/>
  <c r="BT1447" i="9"/>
  <c r="BT1448" i="9"/>
  <c r="BT1449" i="9"/>
  <c r="BT1450" i="9"/>
  <c r="BT1451" i="9"/>
  <c r="BT1452" i="9"/>
  <c r="BT1453" i="9"/>
  <c r="BT1454" i="9"/>
  <c r="BT1455" i="9"/>
  <c r="BT1456" i="9"/>
  <c r="BT1457" i="9"/>
  <c r="BT1458" i="9"/>
  <c r="BT1459" i="9"/>
  <c r="BT1460" i="9"/>
  <c r="BT1461" i="9"/>
  <c r="BT1462" i="9"/>
  <c r="BT1463" i="9"/>
  <c r="BT1464" i="9"/>
  <c r="BT1465" i="9"/>
  <c r="BT1466" i="9"/>
  <c r="BT1467" i="9"/>
  <c r="BT1468" i="9"/>
  <c r="BT1469" i="9"/>
  <c r="BT1470" i="9"/>
  <c r="BT1471" i="9"/>
  <c r="BT1472" i="9"/>
  <c r="BT1473" i="9"/>
  <c r="BT1474" i="9"/>
  <c r="BT1475" i="9"/>
  <c r="BT1476" i="9"/>
  <c r="BT1477" i="9"/>
  <c r="BT1478" i="9"/>
  <c r="BT1479" i="9"/>
  <c r="BT1480" i="9"/>
  <c r="BT1481" i="9"/>
  <c r="BT1482" i="9"/>
  <c r="BT1483" i="9"/>
  <c r="BT1484" i="9"/>
  <c r="BT1485" i="9"/>
  <c r="BT1486" i="9"/>
  <c r="BT1487" i="9"/>
  <c r="BT1488" i="9"/>
  <c r="BT1489" i="9"/>
  <c r="BT1490" i="9"/>
  <c r="BT1491" i="9"/>
  <c r="BT1492" i="9"/>
  <c r="BT1493" i="9"/>
  <c r="BT1494" i="9"/>
  <c r="BT1495" i="9"/>
  <c r="BT1496" i="9"/>
  <c r="BT1497" i="9"/>
  <c r="BT1498" i="9"/>
  <c r="BT1499" i="9"/>
  <c r="BT1500" i="9"/>
  <c r="BT1501" i="9"/>
  <c r="BT1502" i="9"/>
  <c r="BT1503" i="9"/>
  <c r="BT1504" i="9"/>
  <c r="BT1505" i="9"/>
  <c r="BT1506" i="9"/>
  <c r="BT1507" i="9"/>
  <c r="BT1508" i="9"/>
  <c r="BT1509" i="9"/>
  <c r="BT1510" i="9"/>
  <c r="BT1511" i="9"/>
  <c r="BT1512" i="9"/>
  <c r="BT1513" i="9"/>
  <c r="BT1514" i="9"/>
  <c r="BT1515" i="9"/>
  <c r="BT1516" i="9"/>
  <c r="BT1517" i="9"/>
  <c r="BT1518" i="9"/>
  <c r="BT1519" i="9"/>
  <c r="BT1520" i="9"/>
  <c r="BT1521" i="9"/>
  <c r="BT1522" i="9"/>
  <c r="BT1523" i="9"/>
  <c r="BT1524" i="9"/>
  <c r="BT1525" i="9"/>
  <c r="BT1526" i="9"/>
  <c r="BT1527" i="9"/>
  <c r="BT1528" i="9"/>
  <c r="BT1529" i="9"/>
  <c r="BT1530" i="9"/>
  <c r="BT1531" i="9"/>
  <c r="BT1532" i="9"/>
  <c r="BT1533" i="9"/>
  <c r="BT1534" i="9"/>
  <c r="BT1535" i="9"/>
  <c r="BT1536" i="9"/>
  <c r="BT1537" i="9"/>
  <c r="BT1538" i="9"/>
  <c r="BT1539" i="9"/>
  <c r="BT1540" i="9"/>
  <c r="BT1541" i="9"/>
  <c r="BT1542" i="9"/>
  <c r="BT1543" i="9"/>
  <c r="BT1544" i="9"/>
  <c r="BT1545" i="9"/>
  <c r="BT1546" i="9"/>
  <c r="BT1547" i="9"/>
  <c r="BT1548" i="9"/>
  <c r="BT1549" i="9"/>
  <c r="BT1550" i="9"/>
  <c r="BT1551" i="9"/>
  <c r="BT1552" i="9"/>
  <c r="BT1553" i="9"/>
  <c r="BT1554" i="9"/>
  <c r="BT1555" i="9"/>
  <c r="BT1556" i="9"/>
  <c r="BT1557" i="9"/>
  <c r="BT1558" i="9"/>
  <c r="BT1559" i="9"/>
  <c r="BT1560" i="9"/>
  <c r="BT1561" i="9"/>
  <c r="BT1562" i="9"/>
  <c r="BT1563" i="9"/>
  <c r="BT1564" i="9"/>
  <c r="BT1565" i="9"/>
  <c r="BT1566" i="9"/>
  <c r="BT1567" i="9"/>
  <c r="BT1568" i="9"/>
  <c r="BT1569" i="9"/>
  <c r="BT1570" i="9"/>
  <c r="BT1571" i="9"/>
  <c r="BT1572" i="9"/>
  <c r="BT1573" i="9"/>
  <c r="BT1574" i="9"/>
  <c r="BT1575" i="9"/>
  <c r="BT1576" i="9"/>
  <c r="BT1577" i="9"/>
  <c r="BT1578" i="9"/>
  <c r="BT1579" i="9"/>
  <c r="BT1580" i="9"/>
  <c r="BT1581" i="9"/>
  <c r="BT1582" i="9"/>
  <c r="BT1583" i="9"/>
  <c r="BT1584" i="9"/>
  <c r="BT1585" i="9"/>
  <c r="BT1586" i="9"/>
  <c r="BT1587" i="9"/>
  <c r="BT1588" i="9"/>
  <c r="BT1589" i="9"/>
  <c r="BT1590" i="9"/>
  <c r="BT1591" i="9"/>
  <c r="BT1592" i="9"/>
  <c r="BT1593" i="9"/>
  <c r="BT1594" i="9"/>
  <c r="BT1595" i="9"/>
  <c r="BT1596" i="9"/>
  <c r="BT1597" i="9"/>
  <c r="BT1598" i="9"/>
  <c r="BT1599" i="9"/>
  <c r="BT1600" i="9"/>
  <c r="BT1601" i="9"/>
  <c r="BT1602" i="9"/>
  <c r="BT1603" i="9"/>
  <c r="BT1604" i="9"/>
  <c r="BT1605" i="9"/>
  <c r="BT1606" i="9"/>
  <c r="BT1607" i="9"/>
  <c r="BT1608" i="9"/>
  <c r="BT1609" i="9"/>
  <c r="BT1610" i="9"/>
  <c r="BT1611" i="9"/>
  <c r="BT1612" i="9"/>
  <c r="BT1613" i="9"/>
  <c r="BT1614" i="9"/>
  <c r="BT1615" i="9"/>
  <c r="BT1616" i="9"/>
  <c r="BT1617" i="9"/>
  <c r="BT1618" i="9"/>
  <c r="BT1619" i="9"/>
  <c r="BT1620" i="9"/>
  <c r="BT1621" i="9"/>
  <c r="BT1622" i="9"/>
  <c r="BT1623" i="9"/>
  <c r="BT1624" i="9"/>
  <c r="BT1625" i="9"/>
  <c r="BT1626" i="9"/>
  <c r="BT1627" i="9"/>
  <c r="BT1628" i="9"/>
  <c r="BT1629" i="9"/>
  <c r="BT1630" i="9"/>
  <c r="BT1631" i="9"/>
  <c r="BT1632" i="9"/>
  <c r="BT1633" i="9"/>
  <c r="BT1634" i="9"/>
  <c r="BT1635" i="9"/>
  <c r="BT1636" i="9"/>
  <c r="BT1637" i="9"/>
  <c r="BT1638" i="9"/>
  <c r="BT1639" i="9"/>
  <c r="BT1640" i="9"/>
  <c r="BT1641" i="9"/>
  <c r="BT1642" i="9"/>
  <c r="BT1643" i="9"/>
  <c r="BT1644" i="9"/>
  <c r="BT1645" i="9"/>
  <c r="BT1646" i="9"/>
  <c r="BT1647" i="9"/>
  <c r="BT1648" i="9"/>
  <c r="BT1649" i="9"/>
  <c r="BT1650" i="9"/>
  <c r="BT1651" i="9"/>
  <c r="BT1652" i="9"/>
  <c r="BT1653" i="9"/>
  <c r="BT1654" i="9"/>
  <c r="BT1655" i="9"/>
  <c r="BT1656" i="9"/>
  <c r="BT1657" i="9"/>
  <c r="BT1658" i="9"/>
  <c r="BT1659" i="9"/>
  <c r="BT1660" i="9"/>
  <c r="BT1661" i="9"/>
  <c r="BT1662" i="9"/>
  <c r="BT1663" i="9"/>
  <c r="BT1664" i="9"/>
  <c r="BT1665" i="9"/>
  <c r="BT1666" i="9"/>
  <c r="BT1667" i="9"/>
  <c r="BT1668" i="9"/>
  <c r="BT1669" i="9"/>
  <c r="BT1670" i="9"/>
  <c r="BT1671" i="9"/>
  <c r="BT1672" i="9"/>
  <c r="BT1673" i="9"/>
  <c r="BT1674" i="9"/>
  <c r="BT1675" i="9"/>
  <c r="BT1676" i="9"/>
  <c r="BT1677" i="9"/>
  <c r="BT1678" i="9"/>
  <c r="BT1679" i="9"/>
  <c r="BT1680" i="9"/>
  <c r="BT1681" i="9"/>
  <c r="BT1682" i="9"/>
  <c r="BT1683" i="9"/>
  <c r="BT1684" i="9"/>
  <c r="BT1685" i="9"/>
  <c r="BT1686" i="9"/>
  <c r="BT1687" i="9"/>
  <c r="BT1688" i="9"/>
  <c r="BT1689" i="9"/>
  <c r="BT1690" i="9"/>
  <c r="BT1691" i="9"/>
  <c r="BT1692" i="9"/>
  <c r="BT1693" i="9"/>
  <c r="BT1694" i="9"/>
  <c r="BT1695" i="9"/>
  <c r="BT1696" i="9"/>
  <c r="BT1697" i="9"/>
  <c r="BT1698" i="9"/>
  <c r="BT1699" i="9"/>
  <c r="BT1700" i="9"/>
  <c r="BT1701" i="9"/>
  <c r="BT1702" i="9"/>
  <c r="BT1703" i="9"/>
  <c r="BT1704" i="9"/>
  <c r="BT1705" i="9"/>
  <c r="BT1706" i="9"/>
  <c r="BT1707" i="9"/>
  <c r="BT1708" i="9"/>
  <c r="BT1709" i="9"/>
  <c r="BT1710" i="9"/>
  <c r="BT1711" i="9"/>
  <c r="BT1712" i="9"/>
  <c r="BT1713" i="9"/>
  <c r="BT1714" i="9"/>
  <c r="BT1715" i="9"/>
  <c r="BT1716" i="9"/>
  <c r="BT1717" i="9"/>
  <c r="BT1718" i="9"/>
  <c r="BT1719" i="9"/>
  <c r="BT1720" i="9"/>
  <c r="BT1721" i="9"/>
  <c r="BT1722" i="9"/>
  <c r="BT1723" i="9"/>
  <c r="BT1724" i="9"/>
  <c r="BT1725" i="9"/>
  <c r="BT1726" i="9"/>
  <c r="BT1727" i="9"/>
  <c r="BT1728" i="9"/>
  <c r="BT1729" i="9"/>
  <c r="BT1730" i="9"/>
  <c r="BT1731" i="9"/>
  <c r="BT1732" i="9"/>
  <c r="BT1733" i="9"/>
  <c r="BT1734" i="9"/>
  <c r="BT1735" i="9"/>
  <c r="BT1736" i="9"/>
  <c r="BT1737" i="9"/>
  <c r="BT1738" i="9"/>
  <c r="BT1739" i="9"/>
  <c r="BT1740" i="9"/>
  <c r="BT1741" i="9"/>
  <c r="BT1742" i="9"/>
  <c r="BT1743" i="9"/>
  <c r="BT1744" i="9"/>
  <c r="BT1745" i="9"/>
  <c r="BT1746" i="9"/>
  <c r="BT1747" i="9"/>
  <c r="BT1748" i="9"/>
  <c r="BT1749" i="9"/>
  <c r="BT1750" i="9"/>
  <c r="BT1751" i="9"/>
  <c r="BT1752" i="9"/>
  <c r="BT1753" i="9"/>
  <c r="BT1754" i="9"/>
  <c r="BT1755" i="9"/>
  <c r="BT1756" i="9"/>
  <c r="BT1757" i="9"/>
  <c r="BT1758" i="9"/>
  <c r="BT1759" i="9"/>
  <c r="BT1760" i="9"/>
  <c r="BT1761" i="9"/>
  <c r="BT1762" i="9"/>
  <c r="BT1763" i="9"/>
  <c r="BT1764" i="9"/>
  <c r="BT1765" i="9"/>
  <c r="BT1766" i="9"/>
  <c r="BT1767" i="9"/>
  <c r="BT1768" i="9"/>
  <c r="BT1769" i="9"/>
  <c r="BT1770" i="9"/>
  <c r="BT1771" i="9"/>
  <c r="BT1772" i="9"/>
  <c r="BT1773" i="9"/>
  <c r="BT1774" i="9"/>
  <c r="BT1775" i="9"/>
  <c r="BT1776" i="9"/>
  <c r="BT1777" i="9"/>
  <c r="BT1778" i="9"/>
  <c r="BT1779" i="9"/>
  <c r="BT1780" i="9"/>
  <c r="BT1781" i="9"/>
  <c r="BT1782" i="9"/>
  <c r="BT1783" i="9"/>
  <c r="BT1784" i="9"/>
  <c r="BT1785" i="9"/>
  <c r="BT1786" i="9"/>
  <c r="BT1787" i="9"/>
  <c r="BT1788" i="9"/>
  <c r="BT1789" i="9"/>
  <c r="BT1790" i="9"/>
  <c r="BT1791" i="9"/>
  <c r="BT1792" i="9"/>
  <c r="BT1793" i="9"/>
  <c r="BT1794" i="9"/>
  <c r="BT1795" i="9"/>
  <c r="BT1796" i="9"/>
  <c r="BT1797" i="9"/>
  <c r="BT1798" i="9"/>
  <c r="BT1799" i="9"/>
  <c r="BT1800" i="9"/>
  <c r="BT1801" i="9"/>
  <c r="BT1802" i="9"/>
  <c r="BT1803" i="9"/>
  <c r="BT1804" i="9"/>
  <c r="BT1805" i="9"/>
  <c r="BT1806" i="9"/>
  <c r="BT1807" i="9"/>
  <c r="BT1808" i="9"/>
  <c r="BT1809" i="9"/>
  <c r="BT1810" i="9"/>
  <c r="BT1811" i="9"/>
  <c r="BT1812" i="9"/>
  <c r="BT1813" i="9"/>
  <c r="BT1814" i="9"/>
  <c r="BT1815" i="9"/>
  <c r="BT1816" i="9"/>
  <c r="BT1817" i="9"/>
  <c r="BT1818" i="9"/>
  <c r="BT1819" i="9"/>
  <c r="BT1820" i="9"/>
  <c r="BT1821" i="9"/>
  <c r="BT1822" i="9"/>
  <c r="BT1823" i="9"/>
  <c r="BT1824" i="9"/>
  <c r="BT1825" i="9"/>
  <c r="BT1826" i="9"/>
  <c r="BT1827" i="9"/>
  <c r="BT1828" i="9"/>
  <c r="BT1829" i="9"/>
  <c r="BT1830" i="9"/>
  <c r="BT1831" i="9"/>
  <c r="BT1832" i="9"/>
  <c r="BT1833" i="9"/>
  <c r="BT1834" i="9"/>
  <c r="BT1835" i="9"/>
  <c r="BT1836" i="9"/>
  <c r="BT1837" i="9"/>
  <c r="BT1838" i="9"/>
  <c r="BT1839" i="9"/>
  <c r="BT1840" i="9"/>
  <c r="BT1841" i="9"/>
  <c r="BT1842" i="9"/>
  <c r="BT1843" i="9"/>
  <c r="BT1844" i="9"/>
  <c r="BT1845" i="9"/>
  <c r="BT1846" i="9"/>
  <c r="BT1847" i="9"/>
  <c r="BT1848" i="9"/>
  <c r="BT1849" i="9"/>
  <c r="BT1850" i="9"/>
  <c r="BT1851" i="9"/>
  <c r="BT1852" i="9"/>
  <c r="BT1853" i="9"/>
  <c r="BT1854" i="9"/>
  <c r="BT1855" i="9"/>
  <c r="BT1856" i="9"/>
  <c r="BT1857" i="9"/>
  <c r="BT1858" i="9"/>
  <c r="BT1859" i="9"/>
  <c r="BT1860" i="9"/>
  <c r="BT1861" i="9"/>
  <c r="BT1862" i="9"/>
  <c r="BT1863" i="9"/>
  <c r="BT1864" i="9"/>
  <c r="BT1865" i="9"/>
  <c r="BT1866" i="9"/>
  <c r="BT1867" i="9"/>
  <c r="BT1868" i="9"/>
  <c r="BT1869" i="9"/>
  <c r="BT1870" i="9"/>
  <c r="BT1871" i="9"/>
  <c r="BT1872" i="9"/>
  <c r="BT1873" i="9"/>
  <c r="BT1874" i="9"/>
  <c r="BT1875" i="9"/>
  <c r="BT1876" i="9"/>
  <c r="BT1877" i="9"/>
  <c r="BT1878" i="9"/>
  <c r="BT1879" i="9"/>
  <c r="BT1880" i="9"/>
  <c r="BT1881" i="9"/>
  <c r="BT1882" i="9"/>
  <c r="BT1883" i="9"/>
  <c r="BT1884" i="9"/>
  <c r="BT1885" i="9"/>
  <c r="BT1886" i="9"/>
  <c r="BT1887" i="9"/>
  <c r="BT1888" i="9"/>
  <c r="BT1889" i="9"/>
  <c r="BT1890" i="9"/>
  <c r="BT1891" i="9"/>
  <c r="BT1892" i="9"/>
  <c r="BT1893" i="9"/>
  <c r="BT1894" i="9"/>
  <c r="BT1895" i="9"/>
  <c r="BT1896" i="9"/>
  <c r="BT1897" i="9"/>
  <c r="BT1898" i="9"/>
  <c r="BT1899" i="9"/>
  <c r="BT1900" i="9"/>
  <c r="BT1901" i="9"/>
  <c r="BT1902" i="9"/>
  <c r="BT1903" i="9"/>
  <c r="BT1904" i="9"/>
  <c r="BT1905" i="9"/>
  <c r="BT1906" i="9"/>
  <c r="BT1907" i="9"/>
  <c r="BT1908" i="9"/>
  <c r="BT1909" i="9"/>
  <c r="BT1910" i="9"/>
  <c r="BT1911" i="9"/>
  <c r="BT1912" i="9"/>
  <c r="BT1913" i="9"/>
  <c r="BT1914" i="9"/>
  <c r="BT1915" i="9"/>
  <c r="BT1916" i="9"/>
  <c r="BT1917" i="9"/>
  <c r="BT1918" i="9"/>
  <c r="BT1919" i="9"/>
  <c r="BT1920" i="9"/>
  <c r="BT1921" i="9"/>
  <c r="BT1922" i="9"/>
  <c r="BT1923" i="9"/>
  <c r="BT1924" i="9"/>
  <c r="BT1925" i="9"/>
  <c r="BT1926" i="9"/>
  <c r="BT1927" i="9"/>
  <c r="BT1928" i="9"/>
  <c r="BT1929" i="9"/>
  <c r="BT1930" i="9"/>
  <c r="BT1931" i="9"/>
  <c r="BT1932" i="9"/>
  <c r="BT1933" i="9"/>
  <c r="BT1934" i="9"/>
  <c r="BT1935" i="9"/>
  <c r="BT1936" i="9"/>
  <c r="BT1937" i="9"/>
  <c r="BT1938" i="9"/>
  <c r="BT1939" i="9"/>
  <c r="BT1940" i="9"/>
  <c r="BT1941" i="9"/>
  <c r="BT1942" i="9"/>
  <c r="BT1943" i="9"/>
  <c r="BT1944" i="9"/>
  <c r="BT1945" i="9"/>
  <c r="BT1946" i="9"/>
  <c r="BT1947" i="9"/>
  <c r="BT1948" i="9"/>
  <c r="BT1949" i="9"/>
  <c r="BT1950" i="9"/>
  <c r="BT1951" i="9"/>
  <c r="BT1952" i="9"/>
  <c r="BT1953" i="9"/>
  <c r="BT1954" i="9"/>
  <c r="BT1955" i="9"/>
  <c r="BT1956" i="9"/>
  <c r="BT1957" i="9"/>
  <c r="BT1958" i="9"/>
  <c r="BT1959" i="9"/>
  <c r="BT1960" i="9"/>
  <c r="BT1961" i="9"/>
  <c r="BT1962" i="9"/>
  <c r="BT1963" i="9"/>
  <c r="BT1964" i="9"/>
  <c r="BT1965" i="9"/>
  <c r="BT1966" i="9"/>
  <c r="BT1967" i="9"/>
  <c r="BT1968" i="9"/>
  <c r="BT1969" i="9"/>
  <c r="BT1970" i="9"/>
  <c r="BT1971" i="9"/>
  <c r="BT1972" i="9"/>
  <c r="BT1973" i="9"/>
  <c r="BT1974" i="9"/>
  <c r="BT1975" i="9"/>
  <c r="BT1976" i="9"/>
  <c r="BT1977" i="9"/>
  <c r="BT1978" i="9"/>
  <c r="BT1979" i="9"/>
  <c r="BT1980" i="9"/>
  <c r="BT1981" i="9"/>
  <c r="BT1982" i="9"/>
  <c r="BT1983" i="9"/>
  <c r="BT1984" i="9"/>
  <c r="BT1985" i="9"/>
  <c r="BT1986" i="9"/>
  <c r="BT1987" i="9"/>
  <c r="BT1988" i="9"/>
  <c r="BT1989" i="9"/>
  <c r="BT1990" i="9"/>
  <c r="BT1991" i="9"/>
  <c r="BT1992" i="9"/>
  <c r="BT1993" i="9"/>
  <c r="BT1994" i="9"/>
  <c r="BT1995" i="9"/>
  <c r="BT1996" i="9"/>
  <c r="BT1997" i="9"/>
  <c r="BT1998" i="9"/>
  <c r="BT1999" i="9"/>
  <c r="BT2000" i="9"/>
  <c r="BT2001" i="9"/>
  <c r="BT2002" i="9"/>
  <c r="BT2003" i="9"/>
  <c r="BT2004" i="9"/>
  <c r="BT2005" i="9"/>
  <c r="BT2006" i="9"/>
  <c r="BT2007" i="9"/>
  <c r="BT2008" i="9"/>
  <c r="BT2009" i="9"/>
  <c r="BT2010" i="9"/>
  <c r="BT2011" i="9"/>
  <c r="BT2012" i="9"/>
  <c r="BT2013" i="9"/>
  <c r="BT2014" i="9"/>
  <c r="BT2015" i="9"/>
  <c r="BT2016" i="9"/>
  <c r="BT2017" i="9"/>
  <c r="BT2018" i="9"/>
  <c r="BT2019" i="9"/>
  <c r="BT2020" i="9"/>
  <c r="BT2021" i="9"/>
  <c r="BT2022" i="9"/>
  <c r="BT2023" i="9"/>
  <c r="BT2024" i="9"/>
  <c r="BT2025" i="9"/>
  <c r="BT2026" i="9"/>
  <c r="BT2027" i="9"/>
  <c r="BT2028" i="9"/>
  <c r="BT2029" i="9"/>
  <c r="BT2030" i="9"/>
  <c r="BT2031" i="9"/>
  <c r="BT2032" i="9"/>
  <c r="BT2033" i="9"/>
  <c r="BT2034" i="9"/>
  <c r="BT2035" i="9"/>
  <c r="BT2036" i="9"/>
  <c r="BT2037" i="9"/>
  <c r="BT2038" i="9"/>
  <c r="BT2039" i="9"/>
  <c r="BT2040" i="9"/>
  <c r="BT2041" i="9"/>
  <c r="BT2042" i="9"/>
  <c r="BT2043" i="9"/>
  <c r="BT2044" i="9"/>
  <c r="BT2045" i="9"/>
  <c r="BT2046" i="9"/>
  <c r="BT2047" i="9"/>
  <c r="BT2048" i="9"/>
  <c r="BT2049" i="9"/>
  <c r="BT2050" i="9"/>
  <c r="BT2051" i="9"/>
  <c r="BT2052" i="9"/>
  <c r="BT2053" i="9"/>
  <c r="BT2054" i="9"/>
  <c r="BT2055" i="9"/>
  <c r="BT2056" i="9"/>
  <c r="BT2057" i="9"/>
  <c r="BT2058" i="9"/>
  <c r="BT2059" i="9"/>
  <c r="BT2060" i="9"/>
  <c r="BT2061" i="9"/>
  <c r="BT2062" i="9"/>
  <c r="BT2063" i="9"/>
  <c r="BT2064" i="9"/>
  <c r="BT2065" i="9"/>
  <c r="BT2066" i="9"/>
  <c r="BT2067" i="9"/>
  <c r="BT2068" i="9"/>
  <c r="BT2069" i="9"/>
  <c r="BT2070" i="9"/>
  <c r="BT2071" i="9"/>
  <c r="BT2072" i="9"/>
  <c r="BT2073" i="9"/>
  <c r="BT2074" i="9"/>
  <c r="BT2075" i="9"/>
  <c r="BT2076" i="9"/>
  <c r="BT2077" i="9"/>
  <c r="BT2078" i="9"/>
  <c r="BT2079" i="9"/>
  <c r="BT2080" i="9"/>
  <c r="BT2081" i="9"/>
  <c r="BT2082" i="9"/>
  <c r="BT2083" i="9"/>
  <c r="BT2084" i="9"/>
  <c r="BT2085" i="9"/>
  <c r="BT2086" i="9"/>
  <c r="BT2087" i="9"/>
  <c r="BT2088" i="9"/>
  <c r="BT2089" i="9"/>
  <c r="BT2090" i="9"/>
  <c r="BT2091" i="9"/>
  <c r="BT2092" i="9"/>
  <c r="BT2093" i="9"/>
  <c r="BT2094" i="9"/>
  <c r="BT2095" i="9"/>
  <c r="BT2096" i="9"/>
  <c r="BT2097" i="9"/>
  <c r="BT2098" i="9"/>
  <c r="BT2099" i="9"/>
  <c r="BT2100" i="9"/>
  <c r="BT2101" i="9"/>
  <c r="BT2102" i="9"/>
  <c r="BT2103" i="9"/>
  <c r="BT2104" i="9"/>
  <c r="BT2105" i="9"/>
  <c r="BT2106" i="9"/>
  <c r="BT2107" i="9"/>
  <c r="BT2108" i="9"/>
  <c r="BT2109" i="9"/>
  <c r="BT2110" i="9"/>
  <c r="BT2111" i="9"/>
  <c r="BT2112" i="9"/>
  <c r="BT2113" i="9"/>
  <c r="BT2114" i="9"/>
  <c r="BT2115" i="9"/>
  <c r="BT2116" i="9"/>
  <c r="BT2117" i="9"/>
  <c r="BT2118" i="9"/>
  <c r="BT2119" i="9"/>
  <c r="BT2120" i="9"/>
  <c r="BT2121" i="9"/>
  <c r="BT2122" i="9"/>
  <c r="BT2123" i="9"/>
  <c r="BT2124" i="9"/>
  <c r="BT2125" i="9"/>
  <c r="BT2126" i="9"/>
  <c r="BT2127" i="9"/>
  <c r="BT2128" i="9"/>
  <c r="BT2129" i="9"/>
  <c r="BT2130" i="9"/>
  <c r="BT2131" i="9"/>
  <c r="BT2132" i="9"/>
  <c r="BT2133" i="9"/>
  <c r="BT2134" i="9"/>
  <c r="BT2135" i="9"/>
  <c r="BT2136" i="9"/>
  <c r="BT2137" i="9"/>
  <c r="BT2138" i="9"/>
  <c r="BT2139" i="9"/>
  <c r="BT2140" i="9"/>
  <c r="BT2141" i="9"/>
  <c r="BT2142" i="9"/>
  <c r="BT2143" i="9"/>
  <c r="BT2144" i="9"/>
  <c r="BT2145" i="9"/>
  <c r="BT2146" i="9"/>
  <c r="BT2147" i="9"/>
  <c r="BT2148" i="9"/>
  <c r="BT2149" i="9"/>
  <c r="BT2150" i="9"/>
  <c r="BT2151" i="9"/>
  <c r="BT2152" i="9"/>
  <c r="BT2153" i="9"/>
  <c r="BT2154" i="9"/>
  <c r="BT2155" i="9"/>
  <c r="BT2156" i="9"/>
  <c r="BT2157" i="9"/>
  <c r="BT2158" i="9"/>
  <c r="BT2159" i="9"/>
  <c r="BT2160" i="9"/>
  <c r="BT2161" i="9"/>
  <c r="BT2162" i="9"/>
  <c r="BT2163" i="9"/>
  <c r="BT2164" i="9"/>
  <c r="BT2165" i="9"/>
  <c r="BT2166" i="9"/>
  <c r="BT2167" i="9"/>
  <c r="BT2168" i="9"/>
  <c r="BT2169" i="9"/>
  <c r="BT2170" i="9"/>
  <c r="BT2171" i="9"/>
  <c r="BT2172" i="9"/>
  <c r="BT2173" i="9"/>
  <c r="BT2174" i="9"/>
  <c r="BT2175" i="9"/>
  <c r="BT2176" i="9"/>
  <c r="BT2177" i="9"/>
  <c r="BT2178" i="9"/>
  <c r="BT2179" i="9"/>
  <c r="BT2180" i="9"/>
  <c r="BT2181" i="9"/>
  <c r="BT2182" i="9"/>
  <c r="BT2183" i="9"/>
  <c r="BT2184" i="9"/>
  <c r="BT2185" i="9"/>
  <c r="BT2186" i="9"/>
  <c r="BT2187" i="9"/>
  <c r="BT2188" i="9"/>
  <c r="BT2189" i="9"/>
  <c r="BT2190" i="9"/>
  <c r="BT2191" i="9"/>
  <c r="BT2192" i="9"/>
  <c r="BT2193" i="9"/>
  <c r="BT2194" i="9"/>
  <c r="BT2195" i="9"/>
  <c r="BT2196" i="9"/>
  <c r="BT2197" i="9"/>
  <c r="BT2198" i="9"/>
  <c r="BT2199" i="9"/>
  <c r="BT2200" i="9"/>
  <c r="BT2201" i="9"/>
  <c r="BT2202" i="9"/>
  <c r="BT2203" i="9"/>
  <c r="BT2204" i="9"/>
  <c r="BT2205" i="9"/>
  <c r="BT2206" i="9"/>
  <c r="BT2207" i="9"/>
  <c r="BT2208" i="9"/>
  <c r="BT2209" i="9"/>
  <c r="BT2210" i="9"/>
  <c r="BT2211" i="9"/>
  <c r="BT2212" i="9"/>
  <c r="BT2213" i="9"/>
  <c r="BT2214" i="9"/>
  <c r="BT2215" i="9"/>
  <c r="BT2216" i="9"/>
  <c r="BT2217" i="9"/>
  <c r="BT2218" i="9"/>
  <c r="BT2219" i="9"/>
  <c r="BT2220" i="9"/>
  <c r="BT2221" i="9"/>
  <c r="BT2222" i="9"/>
  <c r="BT2223" i="9"/>
  <c r="BT2224" i="9"/>
  <c r="BT2225" i="9"/>
  <c r="BT2226" i="9"/>
  <c r="BT2227" i="9"/>
  <c r="BT2228" i="9"/>
  <c r="BT2229" i="9"/>
  <c r="BT2230" i="9"/>
  <c r="BT2231" i="9"/>
  <c r="BT2232" i="9"/>
  <c r="BT2233" i="9"/>
  <c r="BT2234" i="9"/>
  <c r="BT2235" i="9"/>
  <c r="BT2236" i="9"/>
  <c r="BT2237" i="9"/>
  <c r="BT2238" i="9"/>
  <c r="BT2239" i="9"/>
  <c r="BT2240" i="9"/>
  <c r="BT2241" i="9"/>
  <c r="BT2242" i="9"/>
  <c r="BT2243" i="9"/>
  <c r="BT2244" i="9"/>
  <c r="BT2245" i="9"/>
  <c r="BT2246" i="9"/>
  <c r="BT2247" i="9"/>
  <c r="BT2248" i="9"/>
  <c r="BT2249" i="9"/>
  <c r="BT2250" i="9"/>
  <c r="BT2251" i="9"/>
  <c r="BT2252" i="9"/>
  <c r="BT2253" i="9"/>
  <c r="BT2254" i="9"/>
  <c r="BT2255" i="9"/>
  <c r="BT2256" i="9"/>
  <c r="BT2257" i="9"/>
  <c r="BT2258" i="9"/>
  <c r="BT2259" i="9"/>
  <c r="BT2260" i="9"/>
  <c r="BT2261" i="9"/>
  <c r="BT2262" i="9"/>
  <c r="BT2263" i="9"/>
  <c r="BT2264" i="9"/>
  <c r="BT2265" i="9"/>
  <c r="BT2266" i="9"/>
  <c r="BT2267" i="9"/>
  <c r="BT2268" i="9"/>
  <c r="BT2269" i="9"/>
  <c r="BT2270" i="9"/>
  <c r="BT2271" i="9"/>
  <c r="BT2272" i="9"/>
  <c r="BT2273" i="9"/>
  <c r="BT2274" i="9"/>
  <c r="BT2275" i="9"/>
  <c r="BT2276" i="9"/>
  <c r="BT2277" i="9"/>
  <c r="BT2278" i="9"/>
  <c r="BT2279" i="9"/>
  <c r="BT2280" i="9"/>
  <c r="BT2281" i="9"/>
  <c r="BT2282" i="9"/>
  <c r="BT2283" i="9"/>
  <c r="BT2284" i="9"/>
  <c r="BT2285" i="9"/>
  <c r="BT2286" i="9"/>
  <c r="BT2287" i="9"/>
  <c r="BT2288" i="9"/>
  <c r="BT2289" i="9"/>
  <c r="BT2290" i="9"/>
  <c r="BT2291" i="9"/>
  <c r="BT2292" i="9"/>
  <c r="BT2293" i="9"/>
  <c r="BT2294" i="9"/>
  <c r="BT2295" i="9"/>
  <c r="BT2296" i="9"/>
  <c r="BT2297" i="9"/>
  <c r="BT2298" i="9"/>
  <c r="BT2299" i="9"/>
  <c r="BT2300" i="9"/>
  <c r="BT2301" i="9"/>
  <c r="BT2302" i="9"/>
  <c r="BT2303" i="9"/>
  <c r="BT2304" i="9"/>
  <c r="BT2305" i="9"/>
  <c r="BT2306" i="9"/>
  <c r="BT2307" i="9"/>
  <c r="BT2308" i="9"/>
  <c r="BT2309" i="9"/>
  <c r="BT2310" i="9"/>
  <c r="BT2311" i="9"/>
  <c r="BT2312" i="9"/>
  <c r="BT2313" i="9"/>
  <c r="BT2314" i="9"/>
  <c r="BT2315" i="9"/>
  <c r="BT2316" i="9"/>
  <c r="BT2317" i="9"/>
  <c r="BT2318" i="9"/>
  <c r="BT2319" i="9"/>
  <c r="BT2320" i="9"/>
  <c r="BT2321" i="9"/>
  <c r="BT2322" i="9"/>
  <c r="BT2323" i="9"/>
  <c r="BT2324" i="9"/>
  <c r="BT2325" i="9"/>
  <c r="BT2326" i="9"/>
  <c r="BT2327" i="9"/>
  <c r="BT2328" i="9"/>
  <c r="BT2329" i="9"/>
  <c r="BT2330" i="9"/>
  <c r="BT2331" i="9"/>
  <c r="BT2332" i="9"/>
  <c r="BT2333" i="9"/>
  <c r="BT2334" i="9"/>
  <c r="BT2335" i="9"/>
  <c r="BT2336" i="9"/>
  <c r="BT2337" i="9"/>
  <c r="BT2338" i="9"/>
  <c r="BT2339" i="9"/>
  <c r="BT2340" i="9"/>
  <c r="BT2341" i="9"/>
  <c r="BT2342" i="9"/>
  <c r="BT2343" i="9"/>
  <c r="BT2344" i="9"/>
  <c r="BT2345" i="9"/>
  <c r="BT2346" i="9"/>
  <c r="BT2347" i="9"/>
  <c r="BT2348" i="9"/>
  <c r="BT2349" i="9"/>
  <c r="BT2350" i="9"/>
  <c r="BT2351" i="9"/>
  <c r="BT2352" i="9"/>
  <c r="BT2353" i="9"/>
  <c r="BT2354" i="9"/>
  <c r="BT2355" i="9"/>
  <c r="BT2356" i="9"/>
  <c r="BT2357" i="9"/>
  <c r="BT2358" i="9"/>
  <c r="BT2359" i="9"/>
  <c r="BT2360" i="9"/>
  <c r="BT2361" i="9"/>
  <c r="BT2362" i="9"/>
  <c r="BT2363" i="9"/>
  <c r="BT2364" i="9"/>
  <c r="BT2365" i="9"/>
  <c r="BT2366" i="9"/>
  <c r="BT2367" i="9"/>
  <c r="BT2368" i="9"/>
  <c r="BT2369" i="9"/>
  <c r="BT2370" i="9"/>
  <c r="BT2371" i="9"/>
  <c r="BT2372" i="9"/>
  <c r="BT2373" i="9"/>
  <c r="BT2374" i="9"/>
  <c r="BT2375" i="9"/>
  <c r="BT2376" i="9"/>
  <c r="BT2377" i="9"/>
  <c r="BT2378" i="9"/>
  <c r="BT2379" i="9"/>
  <c r="BT2380" i="9"/>
  <c r="BT2381" i="9"/>
  <c r="BT2382" i="9"/>
  <c r="BT2383" i="9"/>
  <c r="BT2384" i="9"/>
  <c r="BT2385" i="9"/>
  <c r="BT2386" i="9"/>
  <c r="BT2387" i="9"/>
  <c r="BT2388" i="9"/>
  <c r="BT2389" i="9"/>
  <c r="BT2390" i="9"/>
  <c r="BT2391" i="9"/>
  <c r="BT2392" i="9"/>
  <c r="BT2393" i="9"/>
  <c r="BT2394" i="9"/>
  <c r="BT2395" i="9"/>
  <c r="BT2396" i="9"/>
  <c r="BT2397" i="9"/>
  <c r="BT2398" i="9"/>
  <c r="BT2399" i="9"/>
  <c r="BT2400" i="9"/>
  <c r="BT2401" i="9"/>
  <c r="BT2402" i="9"/>
  <c r="BT2403" i="9"/>
  <c r="BT2404" i="9"/>
  <c r="BT2405" i="9"/>
  <c r="BT2406" i="9"/>
  <c r="BT2407" i="9"/>
  <c r="BT2408" i="9"/>
  <c r="BT2409" i="9"/>
  <c r="BT2410" i="9"/>
  <c r="BT2411" i="9"/>
  <c r="BT2412" i="9"/>
  <c r="BT2413" i="9"/>
  <c r="BT2414" i="9"/>
  <c r="BT2415" i="9"/>
  <c r="BT2416" i="9"/>
  <c r="BT2417" i="9"/>
  <c r="BT2418" i="9"/>
  <c r="BT2419" i="9"/>
  <c r="BT2420" i="9"/>
  <c r="BT2421" i="9"/>
  <c r="BT2422" i="9"/>
  <c r="BT2423" i="9"/>
  <c r="BT2424" i="9"/>
  <c r="BT2425" i="9"/>
  <c r="BT2426" i="9"/>
  <c r="BT2427" i="9"/>
  <c r="BT2428" i="9"/>
  <c r="BT2429" i="9"/>
  <c r="BT2430" i="9"/>
  <c r="BT2431" i="9"/>
  <c r="BT2432" i="9"/>
  <c r="BT2433" i="9"/>
  <c r="BT2434" i="9"/>
  <c r="BT2435" i="9"/>
  <c r="BT2436" i="9"/>
  <c r="BT2437" i="9"/>
  <c r="BT2438" i="9"/>
  <c r="BT2439" i="9"/>
  <c r="BT2440" i="9"/>
  <c r="BT2441" i="9"/>
  <c r="BT2442" i="9"/>
  <c r="BT2443" i="9"/>
  <c r="BT2444" i="9"/>
  <c r="BT2445" i="9"/>
  <c r="BT2446" i="9"/>
  <c r="BT2447" i="9"/>
  <c r="BT2448" i="9"/>
  <c r="BT2449" i="9"/>
  <c r="BT2450" i="9"/>
  <c r="BT2451" i="9"/>
  <c r="BT2452" i="9"/>
  <c r="BT2453" i="9"/>
  <c r="BT2454" i="9"/>
  <c r="BT2455" i="9"/>
  <c r="BT2456" i="9"/>
  <c r="BT2457" i="9"/>
  <c r="BT2458" i="9"/>
  <c r="BT2459" i="9"/>
  <c r="BT2460" i="9"/>
  <c r="BT2461" i="9"/>
  <c r="BT2462" i="9"/>
  <c r="BT2463" i="9"/>
  <c r="BT2464" i="9"/>
  <c r="BT2465" i="9"/>
  <c r="BT2466" i="9"/>
  <c r="BT2467" i="9"/>
  <c r="BT2468" i="9"/>
  <c r="BT2469" i="9"/>
  <c r="BT2470" i="9"/>
  <c r="BT2471" i="9"/>
  <c r="BT2472" i="9"/>
  <c r="BT2473" i="9"/>
  <c r="BT2474" i="9"/>
  <c r="BT2475" i="9"/>
  <c r="BT2476" i="9"/>
  <c r="BT2477" i="9"/>
  <c r="BT2478" i="9"/>
  <c r="BT2479" i="9"/>
  <c r="BT2480" i="9"/>
  <c r="BT2481" i="9"/>
  <c r="BT2482" i="9"/>
  <c r="BT2483" i="9"/>
  <c r="BT2484" i="9"/>
  <c r="BT2485" i="9"/>
  <c r="BT2486" i="9"/>
  <c r="BT2487" i="9"/>
  <c r="BT2488" i="9"/>
  <c r="BT2489" i="9"/>
  <c r="BT2490" i="9"/>
  <c r="BT2491" i="9"/>
  <c r="BT2492" i="9"/>
  <c r="BT2493" i="9"/>
  <c r="BT2494" i="9"/>
  <c r="BT2495" i="9"/>
  <c r="BT2496" i="9"/>
  <c r="BT2497" i="9"/>
  <c r="BT2498" i="9"/>
  <c r="BT2499" i="9"/>
  <c r="BT2500" i="9"/>
  <c r="BT2501" i="9"/>
  <c r="BT2502" i="9"/>
  <c r="BT2503" i="9"/>
  <c r="BT2504" i="9"/>
  <c r="BT2505" i="9"/>
  <c r="BT2506" i="9"/>
  <c r="BT2507" i="9"/>
  <c r="BT2508" i="9"/>
  <c r="BT2509" i="9"/>
  <c r="BT2510" i="9"/>
  <c r="BT2511" i="9"/>
  <c r="BT2512" i="9"/>
  <c r="BT2513" i="9"/>
  <c r="BT2514" i="9"/>
  <c r="BT2515" i="9"/>
  <c r="BT2516" i="9"/>
  <c r="BT2517" i="9"/>
  <c r="BT2518" i="9"/>
  <c r="BT2519" i="9"/>
  <c r="BT2520" i="9"/>
  <c r="BT2521" i="9"/>
  <c r="BT2522" i="9"/>
  <c r="BT2523" i="9"/>
  <c r="BT2524" i="9"/>
  <c r="BT2525" i="9"/>
  <c r="BT2526" i="9"/>
  <c r="BT2527" i="9"/>
  <c r="BT2528" i="9"/>
  <c r="BT2529" i="9"/>
  <c r="BT2530" i="9"/>
  <c r="BT2531" i="9"/>
  <c r="BT2532" i="9"/>
  <c r="BT2533" i="9"/>
  <c r="BT2534" i="9"/>
  <c r="BT2535" i="9"/>
  <c r="BT2536" i="9"/>
  <c r="BT2537" i="9"/>
  <c r="BT2538" i="9"/>
  <c r="BT2539" i="9"/>
  <c r="BT2540" i="9"/>
  <c r="BT2541" i="9"/>
  <c r="BT2542" i="9"/>
  <c r="BT2543" i="9"/>
  <c r="BT2544" i="9"/>
  <c r="BT2545" i="9"/>
  <c r="BT2546" i="9"/>
  <c r="BT2547" i="9"/>
  <c r="BT2548" i="9"/>
  <c r="BT2549" i="9"/>
  <c r="BT2550" i="9"/>
  <c r="BT2551" i="9"/>
  <c r="BT2552" i="9"/>
  <c r="BT2553" i="9"/>
  <c r="BT2554" i="9"/>
  <c r="BT2555" i="9"/>
  <c r="BT2556" i="9"/>
  <c r="BT2557" i="9"/>
  <c r="BT2558" i="9"/>
  <c r="BT2559" i="9"/>
  <c r="BT2560" i="9"/>
  <c r="BT2561" i="9"/>
  <c r="BT2562" i="9"/>
  <c r="BT2563" i="9"/>
  <c r="BT2564" i="9"/>
  <c r="BT2565" i="9"/>
  <c r="BT2566" i="9"/>
  <c r="BT2567" i="9"/>
  <c r="BT2568" i="9"/>
  <c r="BT2569" i="9"/>
  <c r="BT2570" i="9"/>
  <c r="BT2571" i="9"/>
  <c r="BT2572" i="9"/>
  <c r="BT2573" i="9"/>
  <c r="BT2574" i="9"/>
  <c r="BT2575" i="9"/>
  <c r="BT2576" i="9"/>
  <c r="BT2577" i="9"/>
  <c r="BT2578" i="9"/>
  <c r="BT2579" i="9"/>
  <c r="BT2580" i="9"/>
  <c r="BT2581" i="9"/>
  <c r="BT2582" i="9"/>
  <c r="BT2583" i="9"/>
  <c r="BT2584" i="9"/>
  <c r="BT2585" i="9"/>
  <c r="BT2586" i="9"/>
  <c r="BT2587" i="9"/>
  <c r="BT2588" i="9"/>
  <c r="BT2589" i="9"/>
  <c r="BT2590" i="9"/>
  <c r="BT2591" i="9"/>
  <c r="BT2592" i="9"/>
  <c r="BT2593" i="9"/>
  <c r="BT2594" i="9"/>
  <c r="BT2595" i="9"/>
  <c r="BT2596" i="9"/>
  <c r="BT2597" i="9"/>
  <c r="BT2598" i="9"/>
  <c r="BT2599" i="9"/>
  <c r="BT2600" i="9"/>
  <c r="BT2601" i="9"/>
  <c r="BT2602" i="9"/>
  <c r="BT2603" i="9"/>
  <c r="BT2604" i="9"/>
  <c r="BT2605" i="9"/>
  <c r="BT2606" i="9"/>
  <c r="BT2607" i="9"/>
  <c r="BT2608" i="9"/>
  <c r="BT2609" i="9"/>
  <c r="BT2610" i="9"/>
  <c r="BT2611" i="9"/>
  <c r="BT2612" i="9"/>
  <c r="BT2613" i="9"/>
  <c r="BT2614" i="9"/>
  <c r="BT2615" i="9"/>
  <c r="BT2616" i="9"/>
  <c r="BT2617" i="9"/>
  <c r="BT2618" i="9"/>
  <c r="BT2619" i="9"/>
  <c r="BT2620" i="9"/>
  <c r="BT2621" i="9"/>
  <c r="BT2622" i="9"/>
  <c r="BT2623" i="9"/>
  <c r="BT2624" i="9"/>
  <c r="BT2625" i="9"/>
  <c r="BT2626" i="9"/>
  <c r="BT2627" i="9"/>
  <c r="BT2628" i="9"/>
  <c r="BT2629" i="9"/>
  <c r="BT2630" i="9"/>
  <c r="BT2631" i="9"/>
  <c r="BT2632" i="9"/>
  <c r="BT2633" i="9"/>
  <c r="BT2634" i="9"/>
  <c r="BT2635" i="9"/>
  <c r="BT2636" i="9"/>
  <c r="BT2637" i="9"/>
  <c r="BT2638" i="9"/>
  <c r="BT2639" i="9"/>
  <c r="BT2640" i="9"/>
  <c r="BT2641" i="9"/>
  <c r="BT2642" i="9"/>
  <c r="BT2643" i="9"/>
  <c r="BT2644" i="9"/>
  <c r="BT2645" i="9"/>
  <c r="BT2646" i="9"/>
  <c r="BT2647" i="9"/>
  <c r="BT2648" i="9"/>
  <c r="BT2649" i="9"/>
  <c r="BT2650" i="9"/>
  <c r="BT2651" i="9"/>
  <c r="BT2652" i="9"/>
  <c r="BT2653" i="9"/>
  <c r="BT2654" i="9"/>
  <c r="BT2655" i="9"/>
  <c r="BT2656" i="9"/>
  <c r="BT2657" i="9"/>
  <c r="BT2658" i="9"/>
  <c r="BT2659" i="9"/>
  <c r="BT2660" i="9"/>
  <c r="BT2661" i="9"/>
  <c r="BT2662" i="9"/>
  <c r="BT2663" i="9"/>
  <c r="BT2664" i="9"/>
  <c r="BT2665" i="9"/>
  <c r="BT2666" i="9"/>
  <c r="BT2667" i="9"/>
  <c r="BT2668" i="9"/>
  <c r="BT2669" i="9"/>
  <c r="BT2670" i="9"/>
  <c r="BT2671" i="9"/>
  <c r="BT2672" i="9"/>
  <c r="BT2673" i="9"/>
  <c r="BT2674" i="9"/>
  <c r="BT2675" i="9"/>
  <c r="BT2676" i="9"/>
  <c r="BT2677" i="9"/>
  <c r="BT2678" i="9"/>
  <c r="BT2679" i="9"/>
  <c r="BT2680" i="9"/>
  <c r="BT2681" i="9"/>
  <c r="BT2682" i="9"/>
  <c r="BT2683" i="9"/>
  <c r="BT2684" i="9"/>
  <c r="BT2685" i="9"/>
  <c r="BT2686" i="9"/>
  <c r="BT2687" i="9"/>
  <c r="BT2688" i="9"/>
  <c r="BT2689" i="9"/>
  <c r="BT2690" i="9"/>
  <c r="BT2691" i="9"/>
  <c r="BT2692" i="9"/>
  <c r="BT2693" i="9"/>
  <c r="BT2694" i="9"/>
  <c r="BT2695" i="9"/>
  <c r="BT2696" i="9"/>
  <c r="BT2697" i="9"/>
  <c r="BT2698" i="9"/>
  <c r="BT2699" i="9"/>
  <c r="BT2700" i="9"/>
  <c r="BT2701" i="9"/>
  <c r="BT2702" i="9"/>
  <c r="BT2703" i="9"/>
  <c r="BT2704" i="9"/>
  <c r="BT2705" i="9"/>
  <c r="BT2706" i="9"/>
  <c r="BT2707" i="9"/>
  <c r="BT2708" i="9"/>
  <c r="BT2709" i="9"/>
  <c r="BT2710" i="9"/>
  <c r="BT2711" i="9"/>
  <c r="BT2712" i="9"/>
  <c r="BT2713" i="9"/>
  <c r="BT2714" i="9"/>
  <c r="BT2715" i="9"/>
  <c r="BT2716" i="9"/>
  <c r="BT2717" i="9"/>
  <c r="BT2718" i="9"/>
  <c r="BT2719" i="9"/>
  <c r="BT2720" i="9"/>
  <c r="BT2721" i="9"/>
  <c r="BT2722" i="9"/>
  <c r="BT2723" i="9"/>
  <c r="BT2724" i="9"/>
  <c r="BT2725" i="9"/>
  <c r="BT2726" i="9"/>
  <c r="BT2727" i="9"/>
  <c r="BT2728" i="9"/>
  <c r="BT2729" i="9"/>
  <c r="BT2730" i="9"/>
  <c r="BT2731" i="9"/>
  <c r="BT2732" i="9"/>
  <c r="BT2733" i="9"/>
  <c r="BT2734" i="9"/>
  <c r="BT2735" i="9"/>
  <c r="BT2736" i="9"/>
  <c r="BT2737" i="9"/>
  <c r="BT2738" i="9"/>
  <c r="BT2739" i="9"/>
  <c r="BT2740" i="9"/>
  <c r="BT2741" i="9"/>
  <c r="BT2742" i="9"/>
  <c r="BT2743" i="9"/>
  <c r="BT2744" i="9"/>
  <c r="BT2745" i="9"/>
  <c r="BT2746" i="9"/>
  <c r="BT2747" i="9"/>
  <c r="BT2748" i="9"/>
  <c r="BT2749" i="9"/>
  <c r="BT2750" i="9"/>
  <c r="BT2751" i="9"/>
  <c r="BT2752" i="9"/>
  <c r="BT2753" i="9"/>
  <c r="BT2754" i="9"/>
  <c r="BT2755" i="9"/>
  <c r="BT2756" i="9"/>
  <c r="BT2757" i="9"/>
  <c r="BT2758" i="9"/>
  <c r="BT2759" i="9"/>
  <c r="BT2760" i="9"/>
  <c r="BT2761" i="9"/>
  <c r="BT2762" i="9"/>
  <c r="BT2763" i="9"/>
  <c r="BT2764" i="9"/>
  <c r="BT2765" i="9"/>
  <c r="BT2766" i="9"/>
  <c r="BT2767" i="9"/>
  <c r="BT2768" i="9"/>
  <c r="BT2769" i="9"/>
  <c r="BT2770" i="9"/>
  <c r="BT2771" i="9"/>
  <c r="BT2772" i="9"/>
  <c r="BT2773" i="9"/>
  <c r="BT2774" i="9"/>
  <c r="BT2775" i="9"/>
  <c r="BT2776" i="9"/>
  <c r="BT2777" i="9"/>
  <c r="BT2778" i="9"/>
  <c r="BT2779" i="9"/>
  <c r="BT2780" i="9"/>
  <c r="BT2781" i="9"/>
  <c r="BT2782" i="9"/>
  <c r="BT2783" i="9"/>
  <c r="BT2784" i="9"/>
  <c r="BT2785" i="9"/>
  <c r="BT2786" i="9"/>
  <c r="BT2787" i="9"/>
  <c r="BT2788" i="9"/>
  <c r="BT2789" i="9"/>
  <c r="BT2790" i="9"/>
  <c r="BT2791" i="9"/>
  <c r="BT2792" i="9"/>
  <c r="BT2793" i="9"/>
  <c r="BT2794" i="9"/>
  <c r="BT2795" i="9"/>
  <c r="BT2796" i="9"/>
  <c r="BT2797" i="9"/>
  <c r="BT2798" i="9"/>
  <c r="BT2799" i="9"/>
  <c r="BT2800" i="9"/>
  <c r="BT2801" i="9"/>
  <c r="BT2802" i="9"/>
  <c r="BT2803" i="9"/>
  <c r="BT2804" i="9"/>
  <c r="BT2805" i="9"/>
  <c r="BT2806" i="9"/>
  <c r="BT2807" i="9"/>
  <c r="BT2808" i="9"/>
  <c r="BT2809" i="9"/>
  <c r="BT2810" i="9"/>
  <c r="BT2811" i="9"/>
  <c r="BT2812" i="9"/>
  <c r="BT2813" i="9"/>
  <c r="BT2814" i="9"/>
  <c r="BT2815" i="9"/>
  <c r="BT2816" i="9"/>
  <c r="BT2817" i="9"/>
  <c r="BT2818" i="9"/>
  <c r="BT2819" i="9"/>
  <c r="BT2820" i="9"/>
  <c r="BT2821" i="9"/>
  <c r="BT2822" i="9"/>
  <c r="BT2823" i="9"/>
  <c r="BT2824" i="9"/>
  <c r="BT2825" i="9"/>
  <c r="BT2826" i="9"/>
  <c r="BT2827" i="9"/>
  <c r="BT2828" i="9"/>
  <c r="BT2829" i="9"/>
  <c r="BT2830" i="9"/>
  <c r="BT2831" i="9"/>
  <c r="BT2832" i="9"/>
  <c r="BT2833" i="9"/>
  <c r="BT2834" i="9"/>
  <c r="BT2835" i="9"/>
  <c r="BT2836" i="9"/>
  <c r="BT2837" i="9"/>
  <c r="BT2838" i="9"/>
  <c r="BT2839" i="9"/>
  <c r="BT2840" i="9"/>
  <c r="BT2841" i="9"/>
  <c r="BT2842" i="9"/>
  <c r="BT2843" i="9"/>
  <c r="BT2844" i="9"/>
  <c r="BT2845" i="9"/>
  <c r="BT2846" i="9"/>
  <c r="BT2847" i="9"/>
  <c r="BT2848" i="9"/>
  <c r="BT2849" i="9"/>
  <c r="BT2850" i="9"/>
  <c r="BT2851" i="9"/>
  <c r="BT2852" i="9"/>
  <c r="BT2853" i="9"/>
  <c r="BT2854" i="9"/>
  <c r="BT2855" i="9"/>
  <c r="BT2856" i="9"/>
  <c r="BT2857" i="9"/>
  <c r="BT2858" i="9"/>
  <c r="BT2859" i="9"/>
  <c r="BT2860" i="9"/>
  <c r="BT2861" i="9"/>
  <c r="BT2862" i="9"/>
  <c r="BT2863" i="9"/>
  <c r="BT2864" i="9"/>
  <c r="BT2865" i="9"/>
  <c r="BT2866" i="9"/>
  <c r="BT2867" i="9"/>
  <c r="BT2868" i="9"/>
  <c r="BT2869" i="9"/>
  <c r="BT2870" i="9"/>
  <c r="BT2871" i="9"/>
  <c r="BT2872" i="9"/>
  <c r="BT2873" i="9"/>
  <c r="BT2874" i="9"/>
  <c r="BT2875" i="9"/>
  <c r="BT2876" i="9"/>
  <c r="BT2877" i="9"/>
  <c r="BT2878" i="9"/>
  <c r="BT2879" i="9"/>
  <c r="BT2880" i="9"/>
  <c r="BT2881" i="9"/>
  <c r="BT2882" i="9"/>
  <c r="BT2883" i="9"/>
  <c r="BT2884" i="9"/>
  <c r="BT2885" i="9"/>
  <c r="BT2886" i="9"/>
  <c r="BT2887" i="9"/>
  <c r="BT2888" i="9"/>
  <c r="BT2889" i="9"/>
  <c r="BT2890" i="9"/>
  <c r="BT2891" i="9"/>
  <c r="BT2892" i="9"/>
  <c r="BT2893" i="9"/>
  <c r="BT2894" i="9"/>
  <c r="BT2895" i="9"/>
  <c r="BT2896" i="9"/>
  <c r="BT2897" i="9"/>
  <c r="BT2898" i="9"/>
  <c r="BT2899" i="9"/>
  <c r="BT2900" i="9"/>
  <c r="BT2901" i="9"/>
  <c r="BT2902" i="9"/>
  <c r="BT2903" i="9"/>
  <c r="BT2904" i="9"/>
  <c r="BT2905" i="9"/>
  <c r="BT2906" i="9"/>
  <c r="BT2907" i="9"/>
  <c r="BT2908" i="9"/>
  <c r="BT2909" i="9"/>
  <c r="BT2910" i="9"/>
  <c r="BT2911" i="9"/>
  <c r="BT2912" i="9"/>
  <c r="BT2913" i="9"/>
  <c r="BT2914" i="9"/>
  <c r="BT2915" i="9"/>
  <c r="BT2916" i="9"/>
  <c r="BT2917" i="9"/>
  <c r="BT2918" i="9"/>
  <c r="BT2919" i="9"/>
  <c r="BT2920" i="9"/>
  <c r="BT2921" i="9"/>
  <c r="BT2922" i="9"/>
  <c r="BT2923" i="9"/>
  <c r="BT2924" i="9"/>
  <c r="BT2925" i="9"/>
  <c r="BT2926" i="9"/>
  <c r="BT2927" i="9"/>
  <c r="BT2928" i="9"/>
  <c r="BT2929" i="9"/>
  <c r="BT2930" i="9"/>
  <c r="BT2931" i="9"/>
  <c r="BT2932" i="9"/>
  <c r="BT2933" i="9"/>
  <c r="BT2934" i="9"/>
  <c r="BT2935" i="9"/>
  <c r="BT2936" i="9"/>
  <c r="BT2937" i="9"/>
  <c r="BT2938" i="9"/>
  <c r="BT2939" i="9"/>
  <c r="BT2940" i="9"/>
  <c r="BT2941" i="9"/>
  <c r="BT2942" i="9"/>
  <c r="BT2943" i="9"/>
  <c r="BT2944" i="9"/>
  <c r="BT2945" i="9"/>
  <c r="BT2946" i="9"/>
  <c r="BT2947" i="9"/>
  <c r="BT2948" i="9"/>
  <c r="BT2949" i="9"/>
  <c r="BT2950" i="9"/>
  <c r="BT2951" i="9"/>
  <c r="BT2952" i="9"/>
  <c r="BT2953" i="9"/>
  <c r="BT2954" i="9"/>
  <c r="BT2955" i="9"/>
  <c r="BT2956" i="9"/>
  <c r="BT2957" i="9"/>
  <c r="BT2958" i="9"/>
  <c r="BT2959" i="9"/>
  <c r="BT2960" i="9"/>
  <c r="BT2961" i="9"/>
  <c r="BT2962" i="9"/>
  <c r="BT2963" i="9"/>
  <c r="BT2964" i="9"/>
  <c r="BT2965" i="9"/>
  <c r="BT2966" i="9"/>
  <c r="BT2967" i="9"/>
  <c r="BT2968" i="9"/>
  <c r="BT2969" i="9"/>
  <c r="BT2970" i="9"/>
  <c r="BT2971" i="9"/>
  <c r="BT2972" i="9"/>
  <c r="BT2973" i="9"/>
  <c r="BT2974" i="9"/>
  <c r="BT2975" i="9"/>
  <c r="BT2976" i="9"/>
  <c r="BT2977" i="9"/>
  <c r="BT2978" i="9"/>
  <c r="BT2979" i="9"/>
  <c r="BT2980" i="9"/>
  <c r="BT2981" i="9"/>
  <c r="BT2982" i="9"/>
  <c r="BT2983" i="9"/>
  <c r="BT2984" i="9"/>
  <c r="BT2985" i="9"/>
  <c r="BT2986" i="9"/>
  <c r="BT2987" i="9"/>
  <c r="BT2988" i="9"/>
  <c r="BT2989" i="9"/>
  <c r="BT2990" i="9"/>
  <c r="BT2991" i="9"/>
  <c r="BT2992" i="9"/>
  <c r="BT2993" i="9"/>
  <c r="BT2994" i="9"/>
  <c r="BT2995" i="9"/>
  <c r="BT2996" i="9"/>
  <c r="BT2997" i="9"/>
  <c r="BT2998" i="9"/>
  <c r="BT2999" i="9"/>
  <c r="BT3000" i="9"/>
  <c r="BT3001" i="9"/>
  <c r="BT3002" i="9"/>
  <c r="BT3003" i="9"/>
  <c r="BT3004" i="9"/>
  <c r="BT3005" i="9"/>
  <c r="BT3006" i="9"/>
  <c r="BT3007" i="9"/>
  <c r="BT3008" i="9"/>
  <c r="BT3009" i="9"/>
  <c r="BT3010" i="9"/>
  <c r="BT3011" i="9"/>
  <c r="BT3012" i="9"/>
  <c r="BT3013" i="9"/>
  <c r="BT3014" i="9"/>
  <c r="BT3015" i="9"/>
  <c r="BT3016" i="9"/>
  <c r="BT3017" i="9"/>
  <c r="BT3018" i="9"/>
  <c r="BT3019" i="9"/>
  <c r="BT3020" i="9"/>
  <c r="BT3021" i="9"/>
  <c r="BT3022" i="9"/>
  <c r="BT3023" i="9"/>
  <c r="BT3024" i="9"/>
  <c r="BT3025" i="9"/>
  <c r="BT3026" i="9"/>
  <c r="BT3027" i="9"/>
  <c r="BT3028" i="9"/>
  <c r="BT3029" i="9"/>
  <c r="BT3030" i="9"/>
  <c r="BT3031" i="9"/>
  <c r="BT3032" i="9"/>
  <c r="BT3033" i="9"/>
  <c r="BT3034" i="9"/>
  <c r="BT3035" i="9"/>
  <c r="BT3036" i="9"/>
  <c r="BT3037" i="9"/>
  <c r="BT3038" i="9"/>
  <c r="BT3039" i="9"/>
  <c r="BT3040" i="9"/>
  <c r="BT3041" i="9"/>
  <c r="BT3042" i="9"/>
  <c r="BT3043" i="9"/>
  <c r="BT3044" i="9"/>
  <c r="BT3045" i="9"/>
  <c r="BT3046" i="9"/>
  <c r="BT3047" i="9"/>
  <c r="BT3048" i="9"/>
  <c r="BT3049" i="9"/>
  <c r="BT3050" i="9"/>
  <c r="BT3051" i="9"/>
  <c r="BT3052" i="9"/>
  <c r="BT3053" i="9"/>
  <c r="BT3054" i="9"/>
  <c r="BT3055" i="9"/>
  <c r="BT3056" i="9"/>
  <c r="BT3057" i="9"/>
  <c r="BT3058" i="9"/>
  <c r="BT3059" i="9"/>
  <c r="BT3060" i="9"/>
  <c r="BT3061" i="9"/>
  <c r="BT3062" i="9"/>
  <c r="BT3063" i="9"/>
  <c r="BT3064" i="9"/>
  <c r="BT3065" i="9"/>
  <c r="BT3066" i="9"/>
  <c r="BT3067" i="9"/>
  <c r="BT3068" i="9"/>
  <c r="BT3069" i="9"/>
  <c r="BT3070" i="9"/>
  <c r="BT3071" i="9"/>
  <c r="BT3072" i="9"/>
  <c r="BT3073" i="9"/>
  <c r="BT3074" i="9"/>
  <c r="BT3075" i="9"/>
  <c r="BT3076" i="9"/>
  <c r="BT3077" i="9"/>
  <c r="BT3078" i="9"/>
  <c r="BT3079" i="9"/>
  <c r="BT3080" i="9"/>
  <c r="BT3081" i="9"/>
  <c r="BT3082" i="9"/>
  <c r="BT3083" i="9"/>
  <c r="BT3084" i="9"/>
  <c r="BT3085" i="9"/>
  <c r="BT3086" i="9"/>
  <c r="BT3087" i="9"/>
  <c r="BT3088" i="9"/>
  <c r="BT3089" i="9"/>
  <c r="BT3090" i="9"/>
  <c r="BT3091" i="9"/>
  <c r="BT3092" i="9"/>
  <c r="BT3093" i="9"/>
  <c r="BT3094" i="9"/>
  <c r="BT3095" i="9"/>
  <c r="BT3096" i="9"/>
  <c r="BT3097" i="9"/>
  <c r="BT3098" i="9"/>
  <c r="BT3099" i="9"/>
  <c r="BT3100" i="9"/>
  <c r="BT3101" i="9"/>
  <c r="BT3102" i="9"/>
  <c r="BT3103" i="9"/>
  <c r="BT3104" i="9"/>
  <c r="BT3105" i="9"/>
  <c r="BT3106" i="9"/>
  <c r="BT3107" i="9"/>
  <c r="BT3108" i="9"/>
  <c r="BT3109" i="9"/>
  <c r="BT3110" i="9"/>
  <c r="BT3111" i="9"/>
  <c r="BT3112" i="9"/>
  <c r="BT3113" i="9"/>
  <c r="BT3114" i="9"/>
  <c r="BT3115" i="9"/>
  <c r="BT3116" i="9"/>
  <c r="BT3117" i="9"/>
  <c r="BT3118" i="9"/>
  <c r="BT3119" i="9"/>
  <c r="BT3120" i="9"/>
  <c r="BT3121" i="9"/>
  <c r="BT3122" i="9"/>
  <c r="BT3123" i="9"/>
  <c r="BT3124" i="9"/>
  <c r="BT3125" i="9"/>
  <c r="BT3126" i="9"/>
  <c r="BT3127" i="9"/>
  <c r="BT3128" i="9"/>
  <c r="BT3129" i="9"/>
  <c r="BT3130" i="9"/>
  <c r="BT3131" i="9"/>
  <c r="BT3132" i="9"/>
  <c r="BT3133" i="9"/>
  <c r="BT3134" i="9"/>
  <c r="BT3135" i="9"/>
  <c r="BT3136" i="9"/>
  <c r="BT3137" i="9"/>
  <c r="BT3138" i="9"/>
  <c r="BT3139" i="9"/>
  <c r="BT3140" i="9"/>
  <c r="BT3141" i="9"/>
  <c r="BT3142" i="9"/>
  <c r="BT3143" i="9"/>
  <c r="BT3144" i="9"/>
  <c r="BT3145" i="9"/>
  <c r="BT3146" i="9"/>
  <c r="BT3147" i="9"/>
  <c r="BT3148" i="9"/>
  <c r="BT3149" i="9"/>
  <c r="BT3150" i="9"/>
  <c r="BT3151" i="9"/>
  <c r="BT3152" i="9"/>
  <c r="BT3153" i="9"/>
  <c r="BT3154" i="9"/>
  <c r="BT3155" i="9"/>
  <c r="BT3156" i="9"/>
  <c r="BT3157" i="9"/>
  <c r="BT3158" i="9"/>
  <c r="BT3159" i="9"/>
  <c r="BT3160" i="9"/>
  <c r="BT3161" i="9"/>
  <c r="BT3162" i="9"/>
  <c r="BT3163" i="9"/>
  <c r="BT3164" i="9"/>
  <c r="BT3165" i="9"/>
  <c r="BT3166" i="9"/>
  <c r="BT3167" i="9"/>
  <c r="BT3168" i="9"/>
  <c r="BT3169" i="9"/>
  <c r="BT3170" i="9"/>
  <c r="BT3171" i="9"/>
  <c r="BT3172" i="9"/>
  <c r="BT3173" i="9"/>
  <c r="BT3174" i="9"/>
  <c r="BT3175" i="9"/>
  <c r="BT3176" i="9"/>
  <c r="BT3177" i="9"/>
  <c r="BT3178" i="9"/>
  <c r="BT3179" i="9"/>
  <c r="BT3180" i="9"/>
  <c r="BT3181" i="9"/>
  <c r="BT3182" i="9"/>
  <c r="BT3183" i="9"/>
  <c r="BT3184" i="9"/>
  <c r="BT3185" i="9"/>
  <c r="BT3186" i="9"/>
  <c r="BT3187" i="9"/>
  <c r="BT3188" i="9"/>
  <c r="BT3189" i="9"/>
  <c r="BT3190" i="9"/>
  <c r="BT3191" i="9"/>
  <c r="BT3192" i="9"/>
  <c r="BT3193" i="9"/>
  <c r="BT3194" i="9"/>
  <c r="BT3195" i="9"/>
  <c r="BT3196" i="9"/>
  <c r="BT3197" i="9"/>
  <c r="BT3198" i="9"/>
  <c r="BT3199" i="9"/>
  <c r="BT3200" i="9"/>
  <c r="BT3201" i="9"/>
  <c r="BT3202" i="9"/>
  <c r="BT3203" i="9"/>
  <c r="BT3204" i="9"/>
  <c r="BT3205" i="9"/>
  <c r="BT3206" i="9"/>
  <c r="BT3207" i="9"/>
  <c r="BT3208" i="9"/>
  <c r="BT3209" i="9"/>
  <c r="BT3210" i="9"/>
  <c r="BT3211" i="9"/>
  <c r="BT3212" i="9"/>
  <c r="BT3213" i="9"/>
  <c r="BT3214" i="9"/>
  <c r="BT3215" i="9"/>
  <c r="BT3216" i="9"/>
  <c r="BT3217" i="9"/>
  <c r="BT3218" i="9"/>
  <c r="BT3219" i="9"/>
  <c r="BT3220" i="9"/>
  <c r="BT3221" i="9"/>
  <c r="BT3222" i="9"/>
  <c r="BT3223" i="9"/>
  <c r="BT3224" i="9"/>
  <c r="BT3225" i="9"/>
  <c r="BT3226" i="9"/>
  <c r="BT3227" i="9"/>
  <c r="BT3228" i="9"/>
  <c r="BT3229" i="9"/>
  <c r="BT3230" i="9"/>
  <c r="BT3231" i="9"/>
  <c r="BT3232" i="9"/>
  <c r="BT3233" i="9"/>
  <c r="BT3234" i="9"/>
  <c r="BT3235" i="9"/>
  <c r="BT3236" i="9"/>
  <c r="BT3237" i="9"/>
  <c r="BT3238" i="9"/>
  <c r="BT3239" i="9"/>
  <c r="BT3240" i="9"/>
  <c r="BT3241" i="9"/>
  <c r="BT3242" i="9"/>
  <c r="BT3243" i="9"/>
  <c r="BT3244" i="9"/>
  <c r="BT3245" i="9"/>
  <c r="BT3246" i="9"/>
  <c r="BT3247" i="9"/>
  <c r="BT3248" i="9"/>
  <c r="BT3249" i="9"/>
  <c r="BT3250" i="9"/>
  <c r="BT3251" i="9"/>
  <c r="BT3252" i="9"/>
  <c r="BT3253" i="9"/>
  <c r="BT3254" i="9"/>
  <c r="BT3255" i="9"/>
  <c r="BT3256" i="9"/>
  <c r="BT3257" i="9"/>
  <c r="BT3258" i="9"/>
  <c r="BT3259" i="9"/>
  <c r="BT3260" i="9"/>
  <c r="BT3261" i="9"/>
  <c r="BT3262" i="9"/>
  <c r="BT3263" i="9"/>
  <c r="BT3264" i="9"/>
  <c r="BT3265" i="9"/>
  <c r="BT3266" i="9"/>
  <c r="BT3267" i="9"/>
  <c r="BT3268" i="9"/>
  <c r="BT3269" i="9"/>
  <c r="BT3270" i="9"/>
  <c r="BT3271" i="9"/>
  <c r="BT3272" i="9"/>
  <c r="BT3273" i="9"/>
  <c r="BT3274" i="9"/>
  <c r="BT3275" i="9"/>
  <c r="BT3276" i="9"/>
  <c r="BT3277" i="9"/>
  <c r="BT3278" i="9"/>
  <c r="BT3279" i="9"/>
  <c r="BT3280" i="9"/>
  <c r="BT3281" i="9"/>
  <c r="BT3282" i="9"/>
  <c r="BT3283" i="9"/>
  <c r="BT3284" i="9"/>
  <c r="BT3285" i="9"/>
  <c r="BT3286" i="9"/>
  <c r="BT3287" i="9"/>
  <c r="BT3288" i="9"/>
  <c r="BT3289" i="9"/>
  <c r="BT3290" i="9"/>
  <c r="BT3291" i="9"/>
  <c r="BT3292" i="9"/>
  <c r="BT3293" i="9"/>
  <c r="BT3294" i="9"/>
  <c r="BT3295" i="9"/>
  <c r="BT3296" i="9"/>
  <c r="BT3297" i="9"/>
  <c r="BT3298" i="9"/>
  <c r="BT3299" i="9"/>
  <c r="BT3300" i="9"/>
  <c r="BT3301" i="9"/>
  <c r="BT3302" i="9"/>
  <c r="BT3303" i="9"/>
  <c r="BT3304" i="9"/>
  <c r="BT3305" i="9"/>
  <c r="BT3306" i="9"/>
  <c r="BT3307" i="9"/>
  <c r="BT3308" i="9"/>
  <c r="BT3309" i="9"/>
  <c r="BT3310" i="9"/>
  <c r="BT3311" i="9"/>
  <c r="BT3312" i="9"/>
  <c r="BT3313" i="9"/>
  <c r="BT3314" i="9"/>
  <c r="BT3315" i="9"/>
  <c r="BT3316" i="9"/>
  <c r="BT3317" i="9"/>
  <c r="BT3318" i="9"/>
  <c r="BT3319" i="9"/>
  <c r="BT3320" i="9"/>
  <c r="BT3321" i="9"/>
  <c r="BT3322" i="9"/>
  <c r="BT3323" i="9"/>
  <c r="BT3324" i="9"/>
  <c r="BT3325" i="9"/>
  <c r="BT3326" i="9"/>
  <c r="BT3327" i="9"/>
  <c r="BT3328" i="9"/>
  <c r="BT3329" i="9"/>
  <c r="BT3330" i="9"/>
  <c r="BT3331" i="9"/>
  <c r="BT3332" i="9"/>
  <c r="BT3333" i="9"/>
  <c r="BT3334" i="9"/>
  <c r="BT3335" i="9"/>
  <c r="BT3336" i="9"/>
  <c r="BT3337" i="9"/>
  <c r="BT3338" i="9"/>
  <c r="BT3339" i="9"/>
  <c r="BT3340" i="9"/>
  <c r="BT3341" i="9"/>
  <c r="BT3342" i="9"/>
  <c r="BT3343" i="9"/>
  <c r="BT3344" i="9"/>
  <c r="BT3345" i="9"/>
  <c r="BT3346" i="9"/>
  <c r="BT3347" i="9"/>
  <c r="BT3348" i="9"/>
  <c r="BT3349" i="9"/>
  <c r="BT3350" i="9"/>
  <c r="BT3351" i="9"/>
  <c r="BT3352" i="9"/>
  <c r="BT3353" i="9"/>
  <c r="BT3354" i="9"/>
  <c r="BT3355" i="9"/>
  <c r="BT3356" i="9"/>
  <c r="BT3357" i="9"/>
  <c r="BT3358" i="9"/>
  <c r="BT3359" i="9"/>
  <c r="BT3360" i="9"/>
  <c r="BT3361" i="9"/>
  <c r="BT3362" i="9"/>
  <c r="BT3363" i="9"/>
  <c r="BT3364" i="9"/>
  <c r="BT3365" i="9"/>
  <c r="BT3366" i="9"/>
  <c r="BT3367" i="9"/>
  <c r="BT3368" i="9"/>
  <c r="BT3369" i="9"/>
  <c r="BT3370" i="9"/>
  <c r="BT3371" i="9"/>
  <c r="BT3372" i="9"/>
  <c r="BT3373" i="9"/>
  <c r="BT3374" i="9"/>
  <c r="BT3375" i="9"/>
  <c r="BT3376" i="9"/>
  <c r="BT3377" i="9"/>
  <c r="BT3378" i="9"/>
  <c r="BT3379" i="9"/>
  <c r="BT3380" i="9"/>
  <c r="BT3381" i="9"/>
  <c r="BT3382" i="9"/>
  <c r="BT3383" i="9"/>
  <c r="BT3384" i="9"/>
  <c r="BT3385" i="9"/>
  <c r="BT3386" i="9"/>
  <c r="BT3387" i="9"/>
  <c r="BT3388" i="9"/>
  <c r="BT3389" i="9"/>
  <c r="BT3390" i="9"/>
  <c r="BT3391" i="9"/>
  <c r="BT3392" i="9"/>
  <c r="BT3393" i="9"/>
  <c r="BT3394" i="9"/>
  <c r="BT3395" i="9"/>
  <c r="BT3396" i="9"/>
  <c r="BT3397" i="9"/>
  <c r="BT3398" i="9"/>
  <c r="BT3399" i="9"/>
  <c r="BT3400" i="9"/>
  <c r="BT3401" i="9"/>
  <c r="BT3402" i="9"/>
  <c r="BT3403" i="9"/>
  <c r="BT3404" i="9"/>
  <c r="BT3405" i="9"/>
  <c r="BT3406" i="9"/>
  <c r="BT3407" i="9"/>
  <c r="BT3408" i="9"/>
  <c r="BT3409" i="9"/>
  <c r="BT3410" i="9"/>
  <c r="BT3411" i="9"/>
  <c r="BT3412" i="9"/>
  <c r="BT3413" i="9"/>
  <c r="BT3414" i="9"/>
  <c r="BT3415" i="9"/>
  <c r="BT3416" i="9"/>
  <c r="BT3417" i="9"/>
  <c r="BT3418" i="9"/>
  <c r="BT3419" i="9"/>
  <c r="BT3420" i="9"/>
  <c r="BT3421" i="9"/>
  <c r="BT3422" i="9"/>
  <c r="BT3423" i="9"/>
  <c r="BT3424" i="9"/>
  <c r="BT3425" i="9"/>
  <c r="BT3426" i="9"/>
  <c r="BT3427" i="9"/>
  <c r="BT3428" i="9"/>
  <c r="BT3429" i="9"/>
  <c r="BT3430" i="9"/>
  <c r="BT3431" i="9"/>
  <c r="BT3432" i="9"/>
  <c r="BT3433" i="9"/>
  <c r="BT3434" i="9"/>
  <c r="BT3435" i="9"/>
  <c r="BT3436" i="9"/>
  <c r="BT3437" i="9"/>
  <c r="BT3438" i="9"/>
  <c r="BT3439" i="9"/>
  <c r="BT3440" i="9"/>
  <c r="BT3441" i="9"/>
  <c r="BT3442" i="9"/>
  <c r="BT3443" i="9"/>
  <c r="BT3444" i="9"/>
  <c r="BT3445" i="9"/>
  <c r="BT3446" i="9"/>
  <c r="BT3447" i="9"/>
  <c r="BT3448" i="9"/>
  <c r="BT3449" i="9"/>
  <c r="BT3450" i="9"/>
  <c r="BT3451" i="9"/>
  <c r="BT3452" i="9"/>
  <c r="BT3453" i="9"/>
  <c r="BT3454" i="9"/>
  <c r="BT3455" i="9"/>
  <c r="BT3456" i="9"/>
  <c r="BT3457" i="9"/>
  <c r="BT3458" i="9"/>
  <c r="BT3459" i="9"/>
  <c r="BT3460" i="9"/>
  <c r="BT3461" i="9"/>
  <c r="BT3462" i="9"/>
  <c r="BT3463" i="9"/>
  <c r="BT3464" i="9"/>
  <c r="BT3465" i="9"/>
  <c r="BT3466" i="9"/>
  <c r="BT3467" i="9"/>
  <c r="BT3468" i="9"/>
  <c r="BT3469" i="9"/>
  <c r="BT3470" i="9"/>
  <c r="BT3471" i="9"/>
  <c r="BT3472" i="9"/>
  <c r="BT3473" i="9"/>
  <c r="BT3474" i="9"/>
  <c r="BT3475" i="9"/>
  <c r="BT3476" i="9"/>
  <c r="BT3477" i="9"/>
  <c r="BT3478" i="9"/>
  <c r="BT3479" i="9"/>
  <c r="BT3480" i="9"/>
  <c r="BT3481" i="9"/>
  <c r="BT3482" i="9"/>
  <c r="BT3483" i="9"/>
  <c r="BT3484" i="9"/>
  <c r="BT3485" i="9"/>
  <c r="BT3486" i="9"/>
  <c r="BT3487" i="9"/>
  <c r="BT3488" i="9"/>
  <c r="BT3489" i="9"/>
  <c r="BT3490" i="9"/>
  <c r="BT3491" i="9"/>
  <c r="BT3492" i="9"/>
  <c r="BT3493" i="9"/>
  <c r="BT3494" i="9"/>
  <c r="BT3495" i="9"/>
  <c r="BT3496" i="9"/>
  <c r="BT3497" i="9"/>
  <c r="BT3498" i="9"/>
  <c r="BT3499" i="9"/>
  <c r="BT3500" i="9"/>
  <c r="BT3501" i="9"/>
  <c r="BT3502" i="9"/>
  <c r="BT3503" i="9"/>
  <c r="BT3504" i="9"/>
  <c r="BT3505" i="9"/>
  <c r="BT3506" i="9"/>
  <c r="BT3507" i="9"/>
  <c r="BT3508" i="9"/>
  <c r="BT3509" i="9"/>
  <c r="BT3510" i="9"/>
  <c r="BT3511" i="9"/>
  <c r="BT3512" i="9"/>
  <c r="BT3513" i="9"/>
  <c r="BT3514" i="9"/>
  <c r="BT3515" i="9"/>
  <c r="BT3516" i="9"/>
  <c r="BT3517" i="9"/>
  <c r="BT3518" i="9"/>
  <c r="BT3519" i="9"/>
  <c r="BT3520" i="9"/>
  <c r="BT3521" i="9"/>
  <c r="BT3522" i="9"/>
  <c r="BT3523" i="9"/>
  <c r="BT3524" i="9"/>
  <c r="BT3525" i="9"/>
  <c r="BT3526" i="9"/>
  <c r="BT3527" i="9"/>
  <c r="BT3528" i="9"/>
  <c r="BT3529" i="9"/>
  <c r="BT3530" i="9"/>
  <c r="BT3531" i="9"/>
  <c r="BT3532" i="9"/>
  <c r="BT3533" i="9"/>
  <c r="BT3534" i="9"/>
  <c r="BT3535" i="9"/>
  <c r="BT3536" i="9"/>
  <c r="BT3537" i="9"/>
  <c r="BT3538" i="9"/>
  <c r="BT3539" i="9"/>
  <c r="BT3540" i="9"/>
  <c r="BT3541" i="9"/>
  <c r="BT3542" i="9"/>
  <c r="BT3543" i="9"/>
  <c r="BT3544" i="9"/>
  <c r="BT3545" i="9"/>
  <c r="BT3546" i="9"/>
  <c r="BT3547" i="9"/>
  <c r="BT3548" i="9"/>
  <c r="BT3549" i="9"/>
  <c r="BT3550" i="9"/>
  <c r="BT3551" i="9"/>
  <c r="BT3552" i="9"/>
  <c r="BT3553" i="9"/>
  <c r="BT3554" i="9"/>
  <c r="BT3555" i="9"/>
  <c r="BT3556" i="9"/>
  <c r="BT3557" i="9"/>
  <c r="BT3558" i="9"/>
  <c r="BT3559" i="9"/>
  <c r="BT3560" i="9"/>
  <c r="BT3561" i="9"/>
  <c r="BT3562" i="9"/>
  <c r="BT3563" i="9"/>
  <c r="BT3564" i="9"/>
  <c r="BT3565" i="9"/>
  <c r="BT3566" i="9"/>
  <c r="BT3567" i="9"/>
  <c r="BT3568" i="9"/>
  <c r="BT3569" i="9"/>
  <c r="BT3570" i="9"/>
  <c r="BT3571" i="9"/>
  <c r="BT3572" i="9"/>
  <c r="BT3573" i="9"/>
  <c r="BT3574" i="9"/>
  <c r="BT3575" i="9"/>
  <c r="BT3576" i="9"/>
  <c r="BT3577" i="9"/>
  <c r="BT3578" i="9"/>
  <c r="BT3579" i="9"/>
  <c r="BT3580" i="9"/>
  <c r="BT3581" i="9"/>
  <c r="BT3582" i="9"/>
  <c r="BT3583" i="9"/>
  <c r="BT3584" i="9"/>
  <c r="BT3585" i="9"/>
  <c r="BT3586" i="9"/>
  <c r="BT3587" i="9"/>
  <c r="BT3588" i="9"/>
  <c r="BT3589" i="9"/>
  <c r="BT3590" i="9"/>
  <c r="BT3591" i="9"/>
  <c r="BT3592" i="9"/>
  <c r="BT3593" i="9"/>
  <c r="BT3594" i="9"/>
  <c r="BT3595" i="9"/>
  <c r="BT3596" i="9"/>
  <c r="BT3597" i="9"/>
  <c r="BT3598" i="9"/>
  <c r="BT3599" i="9"/>
  <c r="BT3600" i="9"/>
  <c r="BT3601" i="9"/>
  <c r="BT3602" i="9"/>
  <c r="BT3603" i="9"/>
  <c r="BT3604" i="9"/>
  <c r="BT3605" i="9"/>
  <c r="BT3606" i="9"/>
  <c r="BT3607" i="9"/>
  <c r="BT3608" i="9"/>
  <c r="BT3609" i="9"/>
  <c r="BT3610" i="9"/>
  <c r="BT3611" i="9"/>
  <c r="BT3612" i="9"/>
  <c r="BT3613" i="9"/>
  <c r="BT3614" i="9"/>
  <c r="BT3615" i="9"/>
  <c r="BT3616" i="9"/>
  <c r="BT3617" i="9"/>
  <c r="BT3618" i="9"/>
  <c r="BT3619" i="9"/>
  <c r="BT3620" i="9"/>
  <c r="BT3621" i="9"/>
  <c r="BT3622" i="9"/>
  <c r="BT3623" i="9"/>
  <c r="BT3624" i="9"/>
  <c r="BT3625" i="9"/>
  <c r="BT3626" i="9"/>
  <c r="BT3627" i="9"/>
  <c r="BT3628" i="9"/>
  <c r="BT3629" i="9"/>
  <c r="BT3630" i="9"/>
  <c r="BT3631" i="9"/>
  <c r="BT3632" i="9"/>
  <c r="BT3633" i="9"/>
  <c r="BT3634" i="9"/>
  <c r="BT3635" i="9"/>
  <c r="BT3636" i="9"/>
  <c r="BT3637" i="9"/>
  <c r="BT3638" i="9"/>
  <c r="BT3639" i="9"/>
  <c r="BT3640" i="9"/>
  <c r="BT3641" i="9"/>
  <c r="BT3642" i="9"/>
  <c r="BT3643" i="9"/>
  <c r="BT3644" i="9"/>
  <c r="BT3645" i="9"/>
  <c r="BT3646" i="9"/>
  <c r="BT3647" i="9"/>
  <c r="BT3648" i="9"/>
  <c r="BT3649" i="9"/>
  <c r="BT3650" i="9"/>
  <c r="BT3651" i="9"/>
  <c r="BT3652" i="9"/>
  <c r="BT3653" i="9"/>
  <c r="BT3654" i="9"/>
  <c r="BT3655" i="9"/>
  <c r="BT3656" i="9"/>
  <c r="BT3657" i="9"/>
  <c r="BT3658" i="9"/>
  <c r="BT3659" i="9"/>
  <c r="BT3660" i="9"/>
  <c r="BT3661" i="9"/>
  <c r="BT3662" i="9"/>
  <c r="BT3663" i="9"/>
  <c r="BT3664" i="9"/>
  <c r="BT3665" i="9"/>
  <c r="BT3666" i="9"/>
  <c r="BT3667" i="9"/>
  <c r="BT3668" i="9"/>
  <c r="BT3669" i="9"/>
  <c r="BT3670" i="9"/>
  <c r="BT3671" i="9"/>
  <c r="BT3672" i="9"/>
  <c r="BT3673" i="9"/>
  <c r="BT3674" i="9"/>
  <c r="BT3675" i="9"/>
  <c r="BT3676" i="9"/>
  <c r="BT3677" i="9"/>
  <c r="BT3678" i="9"/>
  <c r="BT3679" i="9"/>
  <c r="BT3680" i="9"/>
  <c r="BT3681" i="9"/>
  <c r="BT3682" i="9"/>
  <c r="BT3683" i="9"/>
  <c r="BT3684" i="9"/>
  <c r="BT3685" i="9"/>
  <c r="BT3686" i="9"/>
  <c r="BT3687" i="9"/>
  <c r="BT3688" i="9"/>
  <c r="BT3689" i="9"/>
  <c r="BT3690" i="9"/>
  <c r="BT3691" i="9"/>
  <c r="BT3692" i="9"/>
  <c r="BT3693" i="9"/>
  <c r="BT3694" i="9"/>
  <c r="BT3695" i="9"/>
  <c r="BT3696" i="9"/>
  <c r="BT3697" i="9"/>
  <c r="BT3698" i="9"/>
  <c r="BT3699" i="9"/>
  <c r="BT3700" i="9"/>
  <c r="BT3701" i="9"/>
  <c r="BT3702" i="9"/>
  <c r="BT3703" i="9"/>
  <c r="BT3704" i="9"/>
  <c r="BT3705" i="9"/>
  <c r="BT3706" i="9"/>
  <c r="BT3707" i="9"/>
  <c r="BT3708" i="9"/>
  <c r="BT3709" i="9"/>
  <c r="BT3710" i="9"/>
  <c r="BT3711" i="9"/>
  <c r="BT3712" i="9"/>
  <c r="BT3713" i="9"/>
  <c r="BT3714" i="9"/>
  <c r="BT3715" i="9"/>
  <c r="BT3716" i="9"/>
  <c r="BT3717" i="9"/>
  <c r="BT3718" i="9"/>
  <c r="BT3719" i="9"/>
  <c r="BT3720" i="9"/>
  <c r="BT3721" i="9"/>
  <c r="BT3722" i="9"/>
  <c r="BT3723" i="9"/>
  <c r="BT3724" i="9"/>
  <c r="BT3725" i="9"/>
  <c r="BT3726" i="9"/>
  <c r="BT3727" i="9"/>
  <c r="BT3728" i="9"/>
  <c r="BT3729" i="9"/>
  <c r="BT3730" i="9"/>
  <c r="BT3731" i="9"/>
  <c r="BT3732" i="9"/>
  <c r="BT3733" i="9"/>
  <c r="BT3734" i="9"/>
  <c r="BT3735" i="9"/>
  <c r="BT3736" i="9"/>
  <c r="BT3737" i="9"/>
  <c r="BT3738" i="9"/>
  <c r="BT3739" i="9"/>
  <c r="BT3740" i="9"/>
  <c r="BT3741" i="9"/>
  <c r="BT3742" i="9"/>
  <c r="BT3743" i="9"/>
  <c r="BT3744" i="9"/>
  <c r="BT3745" i="9"/>
  <c r="BT3746" i="9"/>
  <c r="BT3747" i="9"/>
  <c r="BT3748" i="9"/>
  <c r="BT3749" i="9"/>
  <c r="BT3750" i="9"/>
  <c r="BT3751" i="9"/>
  <c r="BT3752" i="9"/>
  <c r="BT3753" i="9"/>
  <c r="BT3754" i="9"/>
  <c r="BT3755" i="9"/>
  <c r="BT3756" i="9"/>
  <c r="BT3757" i="9"/>
  <c r="BT3758" i="9"/>
  <c r="BT3759" i="9"/>
  <c r="BT3760" i="9"/>
  <c r="BT3761" i="9"/>
  <c r="BT3762" i="9"/>
  <c r="BT3763" i="9"/>
  <c r="BT3764" i="9"/>
  <c r="BT3765" i="9"/>
  <c r="BT3766" i="9"/>
  <c r="BT3767" i="9"/>
  <c r="BT3768" i="9"/>
  <c r="BT3769" i="9"/>
  <c r="BT3770" i="9"/>
  <c r="BT3771" i="9"/>
  <c r="BT3772" i="9"/>
  <c r="BT3773" i="9"/>
  <c r="BT3774" i="9"/>
  <c r="BT3775" i="9"/>
  <c r="BT3776" i="9"/>
  <c r="BT3777" i="9"/>
  <c r="BT3778" i="9"/>
  <c r="BT3779" i="9"/>
  <c r="BT3780" i="9"/>
  <c r="BT3781" i="9"/>
  <c r="BT3782" i="9"/>
  <c r="BT3783" i="9"/>
  <c r="BT3784" i="9"/>
  <c r="BT3785" i="9"/>
  <c r="BT3786" i="9"/>
  <c r="BT3787" i="9"/>
  <c r="BT3788" i="9"/>
  <c r="BT3789" i="9"/>
  <c r="BT3790" i="9"/>
  <c r="BT3791" i="9"/>
  <c r="BT3792" i="9"/>
  <c r="BT3793" i="9"/>
  <c r="BT3794" i="9"/>
  <c r="BT3795" i="9"/>
  <c r="BT3796" i="9"/>
  <c r="BT3797" i="9"/>
  <c r="BT3798" i="9"/>
  <c r="BT3799" i="9"/>
  <c r="BT3800" i="9"/>
  <c r="BT3801" i="9"/>
  <c r="BT3802" i="9"/>
  <c r="BT3803" i="9"/>
  <c r="BT3804" i="9"/>
  <c r="BT3805" i="9"/>
  <c r="BT3806" i="9"/>
  <c r="BT3807" i="9"/>
  <c r="BT3808" i="9"/>
  <c r="BT3809" i="9"/>
  <c r="BT3810" i="9"/>
  <c r="BT3811" i="9"/>
  <c r="BT3812" i="9"/>
  <c r="BT3813" i="9"/>
  <c r="BT3814" i="9"/>
  <c r="BT3815" i="9"/>
  <c r="BT3816" i="9"/>
  <c r="BT3817" i="9"/>
  <c r="BT3818" i="9"/>
  <c r="BT3819" i="9"/>
  <c r="BT3820" i="9"/>
  <c r="BT3821" i="9"/>
  <c r="BT3822" i="9"/>
  <c r="BT3823" i="9"/>
  <c r="BT3824" i="9"/>
  <c r="BT3825" i="9"/>
  <c r="BT3826" i="9"/>
  <c r="BT3827" i="9"/>
  <c r="BT3828" i="9"/>
  <c r="BT3829" i="9"/>
  <c r="BT3830" i="9"/>
  <c r="BT3831" i="9"/>
  <c r="BT3832" i="9"/>
  <c r="BT3833" i="9"/>
  <c r="BT3834" i="9"/>
  <c r="BT3835" i="9"/>
  <c r="BT3836" i="9"/>
  <c r="BT3837" i="9"/>
  <c r="BT3838" i="9"/>
  <c r="BT3839" i="9"/>
  <c r="BT3840" i="9"/>
  <c r="BT3841" i="9"/>
  <c r="BT3842" i="9"/>
  <c r="BT3843" i="9"/>
  <c r="BT3844" i="9"/>
  <c r="BT3845" i="9"/>
  <c r="BT3846" i="9"/>
  <c r="BT3847" i="9"/>
  <c r="BT3848" i="9"/>
  <c r="BT3849" i="9"/>
  <c r="BT3850" i="9"/>
  <c r="BT3851" i="9"/>
  <c r="BT3852" i="9"/>
  <c r="BT3853" i="9"/>
  <c r="BT3854" i="9"/>
  <c r="BT3855" i="9"/>
  <c r="BT3856" i="9"/>
  <c r="BT3857" i="9"/>
  <c r="BT3858" i="9"/>
  <c r="BT3859" i="9"/>
  <c r="BT3860" i="9"/>
  <c r="BT3861" i="9"/>
  <c r="BT3862" i="9"/>
  <c r="BT3863" i="9"/>
  <c r="BT3864" i="9"/>
  <c r="BT3865" i="9"/>
  <c r="BT3866" i="9"/>
  <c r="BT3867" i="9"/>
  <c r="BT3868" i="9"/>
  <c r="BT3869" i="9"/>
  <c r="BT3870" i="9"/>
  <c r="BT3871" i="9"/>
  <c r="BT3872" i="9"/>
  <c r="BT3873" i="9"/>
  <c r="BT3874" i="9"/>
  <c r="BT3875" i="9"/>
  <c r="BT3876" i="9"/>
  <c r="BT3877" i="9"/>
  <c r="BT3878" i="9"/>
  <c r="BT3879" i="9"/>
  <c r="BT3880" i="9"/>
  <c r="BT3881" i="9"/>
  <c r="BT3882" i="9"/>
  <c r="BT3883" i="9"/>
  <c r="BT3884" i="9"/>
  <c r="BT3885" i="9"/>
  <c r="BT3886" i="9"/>
  <c r="BT3887" i="9"/>
  <c r="BT3888" i="9"/>
  <c r="BT3889" i="9"/>
  <c r="BT3890" i="9"/>
  <c r="BT3891" i="9"/>
  <c r="BT3892" i="9"/>
  <c r="BT3893" i="9"/>
  <c r="BT3894" i="9"/>
  <c r="BT3895" i="9"/>
  <c r="BT3896" i="9"/>
  <c r="BT3897" i="9"/>
  <c r="BT3898" i="9"/>
  <c r="BT3899" i="9"/>
  <c r="BT3900" i="9"/>
  <c r="BT3901" i="9"/>
  <c r="BT3902" i="9"/>
  <c r="BT3903" i="9"/>
  <c r="BT3904" i="9"/>
  <c r="BT3905" i="9"/>
  <c r="BT3906" i="9"/>
  <c r="BT3907" i="9"/>
  <c r="BT3908" i="9"/>
  <c r="BT3909" i="9"/>
  <c r="BT3910" i="9"/>
  <c r="BT3911" i="9"/>
  <c r="BT3912" i="9"/>
  <c r="BT3913" i="9"/>
  <c r="BT3914" i="9"/>
  <c r="BT3915" i="9"/>
  <c r="BT3916" i="9"/>
  <c r="BT3917" i="9"/>
  <c r="BT3918" i="9"/>
  <c r="BT3919" i="9"/>
  <c r="BT3920" i="9"/>
  <c r="BT3921" i="9"/>
  <c r="BT3922" i="9"/>
  <c r="BT3923" i="9"/>
  <c r="BT3924" i="9"/>
  <c r="BT3925" i="9"/>
  <c r="BT3926" i="9"/>
  <c r="BT3927" i="9"/>
  <c r="BT3928" i="9"/>
  <c r="BT3929" i="9"/>
  <c r="BT3930" i="9"/>
  <c r="BT3931" i="9"/>
  <c r="BT3932" i="9"/>
  <c r="BT3933" i="9"/>
  <c r="BT3934" i="9"/>
  <c r="BT3935" i="9"/>
  <c r="BT3936" i="9"/>
  <c r="BT3937" i="9"/>
  <c r="BT3938" i="9"/>
  <c r="BT3939" i="9"/>
  <c r="BT3940" i="9"/>
  <c r="BT3941" i="9"/>
  <c r="BT3942" i="9"/>
  <c r="BT3943" i="9"/>
  <c r="AX5" i="9"/>
  <c r="BO5" i="9"/>
  <c r="BP5" i="9"/>
  <c r="BQ5" i="9"/>
  <c r="BR5" i="9"/>
  <c r="BS5" i="9"/>
  <c r="AX6" i="9"/>
  <c r="BO6" i="9"/>
  <c r="BP6" i="9"/>
  <c r="BQ6" i="9"/>
  <c r="BR6" i="9"/>
  <c r="BS6" i="9"/>
  <c r="AV7" i="9"/>
  <c r="AW7" i="9" s="1"/>
  <c r="BI7" i="9" s="1"/>
  <c r="BJ7" i="9" s="1"/>
  <c r="AX7" i="9"/>
  <c r="BL7" i="9" s="1"/>
  <c r="BO7" i="9"/>
  <c r="BP7" i="9"/>
  <c r="BQ7" i="9"/>
  <c r="BR7" i="9"/>
  <c r="BS7" i="9"/>
  <c r="AX8" i="9"/>
  <c r="BO8" i="9"/>
  <c r="BP8" i="9"/>
  <c r="BQ8" i="9"/>
  <c r="BR8" i="9"/>
  <c r="BS8" i="9"/>
  <c r="AX9" i="9"/>
  <c r="BO9" i="9"/>
  <c r="BP9" i="9"/>
  <c r="BQ9" i="9"/>
  <c r="BR9" i="9"/>
  <c r="BS9" i="9"/>
  <c r="AX10" i="9"/>
  <c r="BO10" i="9"/>
  <c r="BP10" i="9"/>
  <c r="BQ10" i="9"/>
  <c r="BR10" i="9"/>
  <c r="BS10" i="9"/>
  <c r="AX11" i="9"/>
  <c r="BO11" i="9"/>
  <c r="BP11" i="9"/>
  <c r="BQ11" i="9"/>
  <c r="BR11" i="9"/>
  <c r="BS11" i="9"/>
  <c r="AX12" i="9"/>
  <c r="BO12" i="9"/>
  <c r="BP12" i="9"/>
  <c r="BQ12" i="9"/>
  <c r="BR12" i="9"/>
  <c r="BS12" i="9"/>
  <c r="AX13" i="9"/>
  <c r="BO13" i="9"/>
  <c r="BP13" i="9"/>
  <c r="BQ13" i="9"/>
  <c r="BR13" i="9"/>
  <c r="BS13" i="9"/>
  <c r="AX14" i="9"/>
  <c r="BO14" i="9"/>
  <c r="BP14" i="9"/>
  <c r="BQ14" i="9"/>
  <c r="BR14" i="9"/>
  <c r="BS14" i="9"/>
  <c r="AX15" i="9"/>
  <c r="BO15" i="9"/>
  <c r="BP15" i="9"/>
  <c r="BQ15" i="9"/>
  <c r="BR15" i="9"/>
  <c r="BS15" i="9"/>
  <c r="AX16" i="9"/>
  <c r="BO16" i="9"/>
  <c r="BP16" i="9"/>
  <c r="BQ16" i="9"/>
  <c r="BR16" i="9"/>
  <c r="BS16" i="9"/>
  <c r="AX17" i="9"/>
  <c r="BO17" i="9"/>
  <c r="BP17" i="9"/>
  <c r="BQ17" i="9"/>
  <c r="BR17" i="9"/>
  <c r="BS17" i="9"/>
  <c r="AX18" i="9"/>
  <c r="BO18" i="9"/>
  <c r="BP18" i="9"/>
  <c r="BQ18" i="9"/>
  <c r="BR18" i="9"/>
  <c r="BS18" i="9"/>
  <c r="AX19" i="9"/>
  <c r="BO19" i="9"/>
  <c r="BP19" i="9"/>
  <c r="BQ19" i="9"/>
  <c r="BR19" i="9"/>
  <c r="BS19" i="9"/>
  <c r="AX20" i="9"/>
  <c r="BO20" i="9"/>
  <c r="BP20" i="9"/>
  <c r="BQ20" i="9"/>
  <c r="BR20" i="9"/>
  <c r="BS20" i="9"/>
  <c r="AX21" i="9"/>
  <c r="BO21" i="9"/>
  <c r="BP21" i="9"/>
  <c r="BQ21" i="9"/>
  <c r="BR21" i="9"/>
  <c r="BS21" i="9"/>
  <c r="AX22" i="9"/>
  <c r="BO22" i="9"/>
  <c r="BP22" i="9"/>
  <c r="BQ22" i="9"/>
  <c r="BR22" i="9"/>
  <c r="BS22" i="9"/>
  <c r="AX23" i="9"/>
  <c r="BO23" i="9"/>
  <c r="BP23" i="9"/>
  <c r="BQ23" i="9"/>
  <c r="BR23" i="9"/>
  <c r="BS23" i="9"/>
  <c r="AX24" i="9"/>
  <c r="BO24" i="9"/>
  <c r="BP24" i="9"/>
  <c r="BQ24" i="9"/>
  <c r="BR24" i="9"/>
  <c r="BS24" i="9"/>
  <c r="AX25" i="9"/>
  <c r="BO25" i="9"/>
  <c r="BP25" i="9"/>
  <c r="BQ25" i="9"/>
  <c r="BR25" i="9"/>
  <c r="BS25" i="9"/>
  <c r="AX26" i="9"/>
  <c r="BO26" i="9"/>
  <c r="BP26" i="9"/>
  <c r="BQ26" i="9"/>
  <c r="BR26" i="9"/>
  <c r="BS26" i="9"/>
  <c r="AX27" i="9"/>
  <c r="BO27" i="9"/>
  <c r="BP27" i="9"/>
  <c r="BQ27" i="9"/>
  <c r="BR27" i="9"/>
  <c r="BS27" i="9"/>
  <c r="AX28" i="9"/>
  <c r="BO28" i="9"/>
  <c r="BP28" i="9"/>
  <c r="BQ28" i="9"/>
  <c r="BR28" i="9"/>
  <c r="BS28" i="9"/>
  <c r="AX29" i="9"/>
  <c r="BO29" i="9"/>
  <c r="BP29" i="9"/>
  <c r="BQ29" i="9"/>
  <c r="BR29" i="9"/>
  <c r="BS29" i="9"/>
  <c r="AX30" i="9"/>
  <c r="BO30" i="9"/>
  <c r="BP30" i="9"/>
  <c r="BQ30" i="9"/>
  <c r="BR30" i="9"/>
  <c r="BS30" i="9"/>
  <c r="AX31" i="9"/>
  <c r="BO31" i="9"/>
  <c r="BP31" i="9"/>
  <c r="BQ31" i="9"/>
  <c r="BR31" i="9"/>
  <c r="BS31" i="9"/>
  <c r="AX32" i="9"/>
  <c r="BO32" i="9"/>
  <c r="BP32" i="9"/>
  <c r="BQ32" i="9"/>
  <c r="BR32" i="9"/>
  <c r="BS32" i="9"/>
  <c r="AX33" i="9"/>
  <c r="BO33" i="9"/>
  <c r="BP33" i="9"/>
  <c r="BQ33" i="9"/>
  <c r="BR33" i="9"/>
  <c r="BS33" i="9"/>
  <c r="AX34" i="9"/>
  <c r="BO34" i="9"/>
  <c r="BP34" i="9"/>
  <c r="BQ34" i="9"/>
  <c r="BR34" i="9"/>
  <c r="BS34" i="9"/>
  <c r="AX35" i="9"/>
  <c r="BO35" i="9"/>
  <c r="BP35" i="9"/>
  <c r="BQ35" i="9"/>
  <c r="BR35" i="9"/>
  <c r="BS35" i="9"/>
  <c r="AX36" i="9"/>
  <c r="BO36" i="9"/>
  <c r="BP36" i="9"/>
  <c r="BQ36" i="9"/>
  <c r="BR36" i="9"/>
  <c r="BS36" i="9"/>
  <c r="AX37" i="9"/>
  <c r="BO37" i="9"/>
  <c r="BP37" i="9"/>
  <c r="BQ37" i="9"/>
  <c r="BR37" i="9"/>
  <c r="BS37" i="9"/>
  <c r="AV38" i="9"/>
  <c r="AW38" i="9" s="1"/>
  <c r="BI38" i="9" s="1"/>
  <c r="BJ38" i="9" s="1"/>
  <c r="AX38" i="9"/>
  <c r="BL38" i="9" s="1"/>
  <c r="BO38" i="9"/>
  <c r="BP38" i="9"/>
  <c r="BQ38" i="9"/>
  <c r="BR38" i="9"/>
  <c r="BS38" i="9"/>
  <c r="AV39" i="9"/>
  <c r="AW39" i="9" s="1"/>
  <c r="BI39" i="9" s="1"/>
  <c r="BJ39" i="9" s="1"/>
  <c r="AX39" i="9"/>
  <c r="BL39" i="9" s="1"/>
  <c r="BO39" i="9"/>
  <c r="BP39" i="9"/>
  <c r="BQ39" i="9"/>
  <c r="BR39" i="9"/>
  <c r="BS39" i="9"/>
  <c r="AV40" i="9"/>
  <c r="AW40" i="9" s="1"/>
  <c r="BI40" i="9" s="1"/>
  <c r="BJ40" i="9" s="1"/>
  <c r="AX40" i="9"/>
  <c r="BL40" i="9" s="1"/>
  <c r="BO40" i="9"/>
  <c r="BP40" i="9"/>
  <c r="BQ40" i="9"/>
  <c r="BR40" i="9"/>
  <c r="BS40" i="9"/>
  <c r="AV41" i="9"/>
  <c r="AW41" i="9" s="1"/>
  <c r="BI41" i="9" s="1"/>
  <c r="BJ41" i="9" s="1"/>
  <c r="AX41" i="9"/>
  <c r="BL41" i="9" s="1"/>
  <c r="BO41" i="9"/>
  <c r="BP41" i="9"/>
  <c r="BQ41" i="9"/>
  <c r="BR41" i="9"/>
  <c r="BS41" i="9"/>
  <c r="AV42" i="9"/>
  <c r="AW42" i="9" s="1"/>
  <c r="BI42" i="9" s="1"/>
  <c r="BJ42" i="9" s="1"/>
  <c r="AX42" i="9"/>
  <c r="BL42" i="9" s="1"/>
  <c r="BO42" i="9"/>
  <c r="BP42" i="9"/>
  <c r="BQ42" i="9"/>
  <c r="BR42" i="9"/>
  <c r="BS42" i="9"/>
  <c r="AV43" i="9"/>
  <c r="AW43" i="9" s="1"/>
  <c r="BI43" i="9" s="1"/>
  <c r="BJ43" i="9" s="1"/>
  <c r="AX43" i="9"/>
  <c r="BL43" i="9" s="1"/>
  <c r="BO43" i="9"/>
  <c r="BP43" i="9"/>
  <c r="BQ43" i="9"/>
  <c r="BR43" i="9"/>
  <c r="BS43" i="9"/>
  <c r="AV44" i="9"/>
  <c r="AW44" i="9" s="1"/>
  <c r="BI44" i="9" s="1"/>
  <c r="BJ44" i="9" s="1"/>
  <c r="AX44" i="9"/>
  <c r="BL44" i="9" s="1"/>
  <c r="BO44" i="9"/>
  <c r="BP44" i="9"/>
  <c r="BQ44" i="9"/>
  <c r="BR44" i="9"/>
  <c r="BS44" i="9"/>
  <c r="AV45" i="9"/>
  <c r="AW45" i="9" s="1"/>
  <c r="BI45" i="9" s="1"/>
  <c r="BJ45" i="9" s="1"/>
  <c r="AX45" i="9"/>
  <c r="BL45" i="9" s="1"/>
  <c r="BO45" i="9"/>
  <c r="BP45" i="9"/>
  <c r="BQ45" i="9"/>
  <c r="BR45" i="9"/>
  <c r="BS45" i="9"/>
  <c r="AV46" i="9"/>
  <c r="AW46" i="9" s="1"/>
  <c r="BI46" i="9" s="1"/>
  <c r="BJ46" i="9" s="1"/>
  <c r="AX46" i="9"/>
  <c r="BL46" i="9" s="1"/>
  <c r="BO46" i="9"/>
  <c r="BP46" i="9"/>
  <c r="BQ46" i="9"/>
  <c r="BR46" i="9"/>
  <c r="BS46" i="9"/>
  <c r="AV47" i="9"/>
  <c r="AW47" i="9" s="1"/>
  <c r="BI47" i="9" s="1"/>
  <c r="BJ47" i="9" s="1"/>
  <c r="AX47" i="9"/>
  <c r="BL47" i="9" s="1"/>
  <c r="BO47" i="9"/>
  <c r="BP47" i="9"/>
  <c r="BQ47" i="9"/>
  <c r="BR47" i="9"/>
  <c r="BS47" i="9"/>
  <c r="AX48" i="9"/>
  <c r="BO48" i="9"/>
  <c r="BP48" i="9"/>
  <c r="BQ48" i="9"/>
  <c r="BR48" i="9"/>
  <c r="BS48" i="9"/>
  <c r="AV49" i="9"/>
  <c r="AW49" i="9" s="1"/>
  <c r="BI49" i="9" s="1"/>
  <c r="BJ49" i="9" s="1"/>
  <c r="AX49" i="9"/>
  <c r="BL49" i="9" s="1"/>
  <c r="BO49" i="9"/>
  <c r="BP49" i="9"/>
  <c r="BQ49" i="9"/>
  <c r="BR49" i="9"/>
  <c r="BS49" i="9"/>
  <c r="AX50" i="9"/>
  <c r="BO50" i="9"/>
  <c r="BP50" i="9"/>
  <c r="BQ50" i="9"/>
  <c r="BR50" i="9"/>
  <c r="BS50" i="9"/>
  <c r="AX51" i="9"/>
  <c r="BO51" i="9"/>
  <c r="BP51" i="9"/>
  <c r="BQ51" i="9"/>
  <c r="BR51" i="9"/>
  <c r="BS51" i="9"/>
  <c r="AX52" i="9"/>
  <c r="BO52" i="9"/>
  <c r="BP52" i="9"/>
  <c r="BQ52" i="9"/>
  <c r="BR52" i="9"/>
  <c r="BS52" i="9"/>
  <c r="AX53" i="9"/>
  <c r="BO53" i="9"/>
  <c r="BP53" i="9"/>
  <c r="BQ53" i="9"/>
  <c r="BR53" i="9"/>
  <c r="BS53" i="9"/>
  <c r="AV54" i="9"/>
  <c r="AW54" i="9" s="1"/>
  <c r="BI54" i="9" s="1"/>
  <c r="BJ54" i="9" s="1"/>
  <c r="AX54" i="9"/>
  <c r="BL54" i="9" s="1"/>
  <c r="BO54" i="9"/>
  <c r="BP54" i="9"/>
  <c r="BQ54" i="9"/>
  <c r="BR54" i="9"/>
  <c r="BS54" i="9"/>
  <c r="AV55" i="9"/>
  <c r="AW55" i="9" s="1"/>
  <c r="BI55" i="9" s="1"/>
  <c r="BJ55" i="9" s="1"/>
  <c r="AX55" i="9"/>
  <c r="BL55" i="9" s="1"/>
  <c r="BO55" i="9"/>
  <c r="BP55" i="9"/>
  <c r="BQ55" i="9"/>
  <c r="BR55" i="9"/>
  <c r="BS55" i="9"/>
  <c r="AV56" i="9"/>
  <c r="AW56" i="9" s="1"/>
  <c r="BI56" i="9" s="1"/>
  <c r="BJ56" i="9" s="1"/>
  <c r="AX56" i="9"/>
  <c r="BL56" i="9" s="1"/>
  <c r="BO56" i="9"/>
  <c r="BP56" i="9"/>
  <c r="BQ56" i="9"/>
  <c r="BR56" i="9"/>
  <c r="BS56" i="9"/>
  <c r="AV57" i="9"/>
  <c r="AW57" i="9" s="1"/>
  <c r="BI57" i="9" s="1"/>
  <c r="BJ57" i="9" s="1"/>
  <c r="AX57" i="9"/>
  <c r="BL57" i="9" s="1"/>
  <c r="BO57" i="9"/>
  <c r="BP57" i="9"/>
  <c r="BQ57" i="9"/>
  <c r="BR57" i="9"/>
  <c r="BS57" i="9"/>
  <c r="AX58" i="9"/>
  <c r="BO58" i="9"/>
  <c r="BP58" i="9"/>
  <c r="BQ58" i="9"/>
  <c r="BR58" i="9"/>
  <c r="BS58" i="9"/>
  <c r="AX59" i="9"/>
  <c r="BO59" i="9"/>
  <c r="BP59" i="9"/>
  <c r="BQ59" i="9"/>
  <c r="BR59" i="9"/>
  <c r="BS59" i="9"/>
  <c r="AX60" i="9"/>
  <c r="BO60" i="9"/>
  <c r="BP60" i="9"/>
  <c r="BQ60" i="9"/>
  <c r="BR60" i="9"/>
  <c r="BS60" i="9"/>
  <c r="AX61" i="9"/>
  <c r="BO61" i="9"/>
  <c r="BP61" i="9"/>
  <c r="BQ61" i="9"/>
  <c r="BR61" i="9"/>
  <c r="BS61" i="9"/>
  <c r="AX62" i="9"/>
  <c r="BO62" i="9"/>
  <c r="BP62" i="9"/>
  <c r="BQ62" i="9"/>
  <c r="BR62" i="9"/>
  <c r="BS62" i="9"/>
  <c r="AV63" i="9"/>
  <c r="AW63" i="9" s="1"/>
  <c r="BI63" i="9" s="1"/>
  <c r="BJ63" i="9" s="1"/>
  <c r="AX63" i="9"/>
  <c r="BL63" i="9" s="1"/>
  <c r="BO63" i="9"/>
  <c r="BP63" i="9"/>
  <c r="BQ63" i="9"/>
  <c r="BR63" i="9"/>
  <c r="BS63" i="9"/>
  <c r="AV64" i="9"/>
  <c r="AW64" i="9" s="1"/>
  <c r="BI64" i="9" s="1"/>
  <c r="BJ64" i="9" s="1"/>
  <c r="AX64" i="9"/>
  <c r="BL64" i="9" s="1"/>
  <c r="BO64" i="9"/>
  <c r="BP64" i="9"/>
  <c r="BQ64" i="9"/>
  <c r="BR64" i="9"/>
  <c r="BS64" i="9"/>
  <c r="AV65" i="9"/>
  <c r="AW65" i="9" s="1"/>
  <c r="BI65" i="9" s="1"/>
  <c r="BJ65" i="9" s="1"/>
  <c r="AX65" i="9"/>
  <c r="BL65" i="9" s="1"/>
  <c r="BO65" i="9"/>
  <c r="BP65" i="9"/>
  <c r="BQ65" i="9"/>
  <c r="BR65" i="9"/>
  <c r="BS65" i="9"/>
  <c r="AV66" i="9"/>
  <c r="AW66" i="9" s="1"/>
  <c r="BI66" i="9" s="1"/>
  <c r="BJ66" i="9" s="1"/>
  <c r="AX66" i="9"/>
  <c r="BL66" i="9" s="1"/>
  <c r="BO66" i="9"/>
  <c r="BP66" i="9"/>
  <c r="BQ66" i="9"/>
  <c r="BR66" i="9"/>
  <c r="BS66" i="9"/>
  <c r="AX67" i="9"/>
  <c r="BO67" i="9"/>
  <c r="BP67" i="9"/>
  <c r="BQ67" i="9"/>
  <c r="BR67" i="9"/>
  <c r="BS67" i="9"/>
  <c r="AX68" i="9"/>
  <c r="BO68" i="9"/>
  <c r="BP68" i="9"/>
  <c r="BQ68" i="9"/>
  <c r="BR68" i="9"/>
  <c r="BS68" i="9"/>
  <c r="AX69" i="9"/>
  <c r="BO69" i="9"/>
  <c r="BP69" i="9"/>
  <c r="BQ69" i="9"/>
  <c r="BR69" i="9"/>
  <c r="BS69" i="9"/>
  <c r="AX70" i="9"/>
  <c r="BO70" i="9"/>
  <c r="BP70" i="9"/>
  <c r="BQ70" i="9"/>
  <c r="BR70" i="9"/>
  <c r="BS70" i="9"/>
  <c r="AX71" i="9"/>
  <c r="BO71" i="9"/>
  <c r="BP71" i="9"/>
  <c r="BQ71" i="9"/>
  <c r="BR71" i="9"/>
  <c r="BS71" i="9"/>
  <c r="AX72" i="9"/>
  <c r="BO72" i="9"/>
  <c r="BP72" i="9"/>
  <c r="BQ72" i="9"/>
  <c r="BR72" i="9"/>
  <c r="BS72" i="9"/>
  <c r="AX73" i="9"/>
  <c r="BO73" i="9"/>
  <c r="BP73" i="9"/>
  <c r="BQ73" i="9"/>
  <c r="BR73" i="9"/>
  <c r="BS73" i="9"/>
  <c r="AX74" i="9"/>
  <c r="BO74" i="9"/>
  <c r="BP74" i="9"/>
  <c r="BQ74" i="9"/>
  <c r="BR74" i="9"/>
  <c r="BS74" i="9"/>
  <c r="AX75" i="9"/>
  <c r="BO75" i="9"/>
  <c r="BP75" i="9"/>
  <c r="BQ75" i="9"/>
  <c r="BR75" i="9"/>
  <c r="BS75" i="9"/>
  <c r="AX76" i="9"/>
  <c r="BO76" i="9"/>
  <c r="BP76" i="9"/>
  <c r="BQ76" i="9"/>
  <c r="BR76" i="9"/>
  <c r="BS76" i="9"/>
  <c r="AX77" i="9"/>
  <c r="BO77" i="9"/>
  <c r="BP77" i="9"/>
  <c r="BQ77" i="9"/>
  <c r="BR77" i="9"/>
  <c r="BS77" i="9"/>
  <c r="AX78" i="9"/>
  <c r="BO78" i="9"/>
  <c r="BP78" i="9"/>
  <c r="BQ78" i="9"/>
  <c r="BR78" i="9"/>
  <c r="BS78" i="9"/>
  <c r="AX79" i="9"/>
  <c r="BO79" i="9"/>
  <c r="BP79" i="9"/>
  <c r="BQ79" i="9"/>
  <c r="BR79" i="9"/>
  <c r="BS79" i="9"/>
  <c r="AX80" i="9"/>
  <c r="BO80" i="9"/>
  <c r="BP80" i="9"/>
  <c r="BQ80" i="9"/>
  <c r="BR80" i="9"/>
  <c r="BS80" i="9"/>
  <c r="AX81" i="9"/>
  <c r="BO81" i="9"/>
  <c r="BP81" i="9"/>
  <c r="BQ81" i="9"/>
  <c r="BR81" i="9"/>
  <c r="BS81" i="9"/>
  <c r="AX82" i="9"/>
  <c r="BO82" i="9"/>
  <c r="BP82" i="9"/>
  <c r="BQ82" i="9"/>
  <c r="BR82" i="9"/>
  <c r="BS82" i="9"/>
  <c r="AX83" i="9"/>
  <c r="BO83" i="9"/>
  <c r="BP83" i="9"/>
  <c r="BQ83" i="9"/>
  <c r="BR83" i="9"/>
  <c r="BS83" i="9"/>
  <c r="AX84" i="9"/>
  <c r="BO84" i="9"/>
  <c r="BP84" i="9"/>
  <c r="BQ84" i="9"/>
  <c r="BR84" i="9"/>
  <c r="BS84" i="9"/>
  <c r="AX85" i="9"/>
  <c r="BO85" i="9"/>
  <c r="BP85" i="9"/>
  <c r="BQ85" i="9"/>
  <c r="BR85" i="9"/>
  <c r="BS85" i="9"/>
  <c r="AX86" i="9"/>
  <c r="BO86" i="9"/>
  <c r="BP86" i="9"/>
  <c r="BQ86" i="9"/>
  <c r="BR86" i="9"/>
  <c r="BS86" i="9"/>
  <c r="AX87" i="9"/>
  <c r="BO87" i="9"/>
  <c r="BP87" i="9"/>
  <c r="BQ87" i="9"/>
  <c r="BR87" i="9"/>
  <c r="BS87" i="9"/>
  <c r="AX88" i="9"/>
  <c r="BO88" i="9"/>
  <c r="BP88" i="9"/>
  <c r="BQ88" i="9"/>
  <c r="BR88" i="9"/>
  <c r="BS88" i="9"/>
  <c r="AX89" i="9"/>
  <c r="BO89" i="9"/>
  <c r="BP89" i="9"/>
  <c r="BQ89" i="9"/>
  <c r="BR89" i="9"/>
  <c r="BS89" i="9"/>
  <c r="AX90" i="9"/>
  <c r="BO90" i="9"/>
  <c r="BP90" i="9"/>
  <c r="BQ90" i="9"/>
  <c r="BR90" i="9"/>
  <c r="BS90" i="9"/>
  <c r="AX91" i="9"/>
  <c r="BO91" i="9"/>
  <c r="BP91" i="9"/>
  <c r="BQ91" i="9"/>
  <c r="BR91" i="9"/>
  <c r="BS91" i="9"/>
  <c r="AX92" i="9"/>
  <c r="BO92" i="9"/>
  <c r="BP92" i="9"/>
  <c r="BQ92" i="9"/>
  <c r="BR92" i="9"/>
  <c r="BS92" i="9"/>
  <c r="AX93" i="9"/>
  <c r="BO93" i="9"/>
  <c r="BP93" i="9"/>
  <c r="BQ93" i="9"/>
  <c r="BR93" i="9"/>
  <c r="BS93" i="9"/>
  <c r="AX94" i="9"/>
  <c r="BO94" i="9"/>
  <c r="BP94" i="9"/>
  <c r="BQ94" i="9"/>
  <c r="BR94" i="9"/>
  <c r="BS94" i="9"/>
  <c r="AX95" i="9"/>
  <c r="BO95" i="9"/>
  <c r="BP95" i="9"/>
  <c r="BQ95" i="9"/>
  <c r="BR95" i="9"/>
  <c r="BS95" i="9"/>
  <c r="AX96" i="9"/>
  <c r="BO96" i="9"/>
  <c r="BP96" i="9"/>
  <c r="BQ96" i="9"/>
  <c r="BR96" i="9"/>
  <c r="BS96" i="9"/>
  <c r="AV97" i="9"/>
  <c r="AW97" i="9" s="1"/>
  <c r="BI97" i="9" s="1"/>
  <c r="BJ97" i="9" s="1"/>
  <c r="AX97" i="9"/>
  <c r="BL97" i="9" s="1"/>
  <c r="BO97" i="9"/>
  <c r="BP97" i="9"/>
  <c r="BQ97" i="9"/>
  <c r="BR97" i="9"/>
  <c r="BS97" i="9"/>
  <c r="AV98" i="9"/>
  <c r="AW98" i="9" s="1"/>
  <c r="BI98" i="9" s="1"/>
  <c r="BJ98" i="9" s="1"/>
  <c r="AX98" i="9"/>
  <c r="BL98" i="9" s="1"/>
  <c r="BO98" i="9"/>
  <c r="BP98" i="9"/>
  <c r="BQ98" i="9"/>
  <c r="BR98" i="9"/>
  <c r="BS98" i="9"/>
  <c r="AV99" i="9"/>
  <c r="AW99" i="9" s="1"/>
  <c r="BI99" i="9" s="1"/>
  <c r="BJ99" i="9" s="1"/>
  <c r="AX99" i="9"/>
  <c r="BL99" i="9" s="1"/>
  <c r="BO99" i="9"/>
  <c r="BP99" i="9"/>
  <c r="BQ99" i="9"/>
  <c r="BR99" i="9"/>
  <c r="BS99" i="9"/>
  <c r="AX100" i="9"/>
  <c r="BO100" i="9"/>
  <c r="BP100" i="9"/>
  <c r="BQ100" i="9"/>
  <c r="BR100" i="9"/>
  <c r="BS100" i="9"/>
  <c r="AX101" i="9"/>
  <c r="BO101" i="9"/>
  <c r="BP101" i="9"/>
  <c r="BQ101" i="9"/>
  <c r="BR101" i="9"/>
  <c r="BS101" i="9"/>
  <c r="AX102" i="9"/>
  <c r="BO102" i="9"/>
  <c r="BP102" i="9"/>
  <c r="BQ102" i="9"/>
  <c r="BR102" i="9"/>
  <c r="BS102" i="9"/>
  <c r="AX103" i="9"/>
  <c r="BO103" i="9"/>
  <c r="BP103" i="9"/>
  <c r="BQ103" i="9"/>
  <c r="BR103" i="9"/>
  <c r="BS103" i="9"/>
  <c r="AX104" i="9"/>
  <c r="BO104" i="9"/>
  <c r="BP104" i="9"/>
  <c r="BQ104" i="9"/>
  <c r="BR104" i="9"/>
  <c r="BS104" i="9"/>
  <c r="AX105" i="9"/>
  <c r="BO105" i="9"/>
  <c r="BP105" i="9"/>
  <c r="BQ105" i="9"/>
  <c r="BR105" i="9"/>
  <c r="BS105" i="9"/>
  <c r="AX106" i="9"/>
  <c r="BO106" i="9"/>
  <c r="BP106" i="9"/>
  <c r="BQ106" i="9"/>
  <c r="BR106" i="9"/>
  <c r="BS106" i="9"/>
  <c r="AX107" i="9"/>
  <c r="BO107" i="9"/>
  <c r="BP107" i="9"/>
  <c r="BQ107" i="9"/>
  <c r="BR107" i="9"/>
  <c r="BS107" i="9"/>
  <c r="AV108" i="9"/>
  <c r="AW108" i="9" s="1"/>
  <c r="BI108" i="9" s="1"/>
  <c r="BJ108" i="9" s="1"/>
  <c r="BK108" i="9" s="1"/>
  <c r="AX108" i="9"/>
  <c r="BO108" i="9"/>
  <c r="BP108" i="9"/>
  <c r="BQ108" i="9"/>
  <c r="BR108" i="9"/>
  <c r="BS108" i="9"/>
  <c r="AV109" i="9"/>
  <c r="AW109" i="9" s="1"/>
  <c r="BI109" i="9" s="1"/>
  <c r="BJ109" i="9" s="1"/>
  <c r="BK109" i="9" s="1"/>
  <c r="AX109" i="9"/>
  <c r="BO109" i="9"/>
  <c r="BP109" i="9"/>
  <c r="BQ109" i="9"/>
  <c r="BR109" i="9"/>
  <c r="BS109" i="9"/>
  <c r="AX110" i="9"/>
  <c r="BO110" i="9"/>
  <c r="BP110" i="9"/>
  <c r="BQ110" i="9"/>
  <c r="BR110" i="9"/>
  <c r="BS110" i="9"/>
  <c r="AX111" i="9"/>
  <c r="BO111" i="9"/>
  <c r="BP111" i="9"/>
  <c r="BQ111" i="9"/>
  <c r="BR111" i="9"/>
  <c r="BS111" i="9"/>
  <c r="AX112" i="9"/>
  <c r="BO112" i="9"/>
  <c r="BP112" i="9"/>
  <c r="BQ112" i="9"/>
  <c r="BR112" i="9"/>
  <c r="BS112" i="9"/>
  <c r="AX113" i="9"/>
  <c r="BO113" i="9"/>
  <c r="BP113" i="9"/>
  <c r="BQ113" i="9"/>
  <c r="BR113" i="9"/>
  <c r="BS113" i="9"/>
  <c r="AX114" i="9"/>
  <c r="BO114" i="9"/>
  <c r="BP114" i="9"/>
  <c r="BQ114" i="9"/>
  <c r="BR114" i="9"/>
  <c r="BS114" i="9"/>
  <c r="AX115" i="9"/>
  <c r="BO115" i="9"/>
  <c r="BP115" i="9"/>
  <c r="BQ115" i="9"/>
  <c r="BR115" i="9"/>
  <c r="BS115" i="9"/>
  <c r="AX116" i="9"/>
  <c r="BO116" i="9"/>
  <c r="BP116" i="9"/>
  <c r="BQ116" i="9"/>
  <c r="BR116" i="9"/>
  <c r="BS116" i="9"/>
  <c r="AX117" i="9"/>
  <c r="BO117" i="9"/>
  <c r="BP117" i="9"/>
  <c r="BQ117" i="9"/>
  <c r="BR117" i="9"/>
  <c r="BS117" i="9"/>
  <c r="AX118" i="9"/>
  <c r="BO118" i="9"/>
  <c r="BP118" i="9"/>
  <c r="BQ118" i="9"/>
  <c r="BR118" i="9"/>
  <c r="BS118" i="9"/>
  <c r="AX119" i="9"/>
  <c r="BO119" i="9"/>
  <c r="BP119" i="9"/>
  <c r="BQ119" i="9"/>
  <c r="BR119" i="9"/>
  <c r="BS119" i="9"/>
  <c r="AX120" i="9"/>
  <c r="BO120" i="9"/>
  <c r="BP120" i="9"/>
  <c r="BQ120" i="9"/>
  <c r="BR120" i="9"/>
  <c r="BS120" i="9"/>
  <c r="AX121" i="9"/>
  <c r="BO121" i="9"/>
  <c r="BP121" i="9"/>
  <c r="BQ121" i="9"/>
  <c r="BR121" i="9"/>
  <c r="BS121" i="9"/>
  <c r="AX122" i="9"/>
  <c r="BO122" i="9"/>
  <c r="BP122" i="9"/>
  <c r="BQ122" i="9"/>
  <c r="BR122" i="9"/>
  <c r="BS122" i="9"/>
  <c r="AX123" i="9"/>
  <c r="BO123" i="9"/>
  <c r="BP123" i="9"/>
  <c r="BQ123" i="9"/>
  <c r="BR123" i="9"/>
  <c r="BS123" i="9"/>
  <c r="AX124" i="9"/>
  <c r="BO124" i="9"/>
  <c r="BP124" i="9"/>
  <c r="BQ124" i="9"/>
  <c r="BR124" i="9"/>
  <c r="BS124" i="9"/>
  <c r="AX125" i="9"/>
  <c r="BO125" i="9"/>
  <c r="BP125" i="9"/>
  <c r="BQ125" i="9"/>
  <c r="BR125" i="9"/>
  <c r="BS125" i="9"/>
  <c r="AX126" i="9"/>
  <c r="BO126" i="9"/>
  <c r="BP126" i="9"/>
  <c r="BQ126" i="9"/>
  <c r="BR126" i="9"/>
  <c r="BS126" i="9"/>
  <c r="AX127" i="9"/>
  <c r="BO127" i="9"/>
  <c r="BP127" i="9"/>
  <c r="BQ127" i="9"/>
  <c r="BR127" i="9"/>
  <c r="BS127" i="9"/>
  <c r="AX128" i="9"/>
  <c r="BO128" i="9"/>
  <c r="BP128" i="9"/>
  <c r="BQ128" i="9"/>
  <c r="BR128" i="9"/>
  <c r="BS128" i="9"/>
  <c r="AX129" i="9"/>
  <c r="BO129" i="9"/>
  <c r="BP129" i="9"/>
  <c r="BQ129" i="9"/>
  <c r="BR129" i="9"/>
  <c r="BS129" i="9"/>
  <c r="AX130" i="9"/>
  <c r="BO130" i="9"/>
  <c r="BP130" i="9"/>
  <c r="BQ130" i="9"/>
  <c r="BR130" i="9"/>
  <c r="BS130" i="9"/>
  <c r="AX131" i="9"/>
  <c r="BO131" i="9"/>
  <c r="BP131" i="9"/>
  <c r="BQ131" i="9"/>
  <c r="BR131" i="9"/>
  <c r="BS131" i="9"/>
  <c r="AX132" i="9"/>
  <c r="BO132" i="9"/>
  <c r="BP132" i="9"/>
  <c r="BQ132" i="9"/>
  <c r="BR132" i="9"/>
  <c r="BS132" i="9"/>
  <c r="AX133" i="9"/>
  <c r="BO133" i="9"/>
  <c r="BP133" i="9"/>
  <c r="BQ133" i="9"/>
  <c r="BR133" i="9"/>
  <c r="BS133" i="9"/>
  <c r="AX134" i="9"/>
  <c r="BO134" i="9"/>
  <c r="BP134" i="9"/>
  <c r="BQ134" i="9"/>
  <c r="BR134" i="9"/>
  <c r="BS134" i="9"/>
  <c r="AX135" i="9"/>
  <c r="BO135" i="9"/>
  <c r="BP135" i="9"/>
  <c r="BQ135" i="9"/>
  <c r="BR135" i="9"/>
  <c r="BS135" i="9"/>
  <c r="AX136" i="9"/>
  <c r="BO136" i="9"/>
  <c r="BP136" i="9"/>
  <c r="BQ136" i="9"/>
  <c r="BR136" i="9"/>
  <c r="BS136" i="9"/>
  <c r="AX137" i="9"/>
  <c r="BO137" i="9"/>
  <c r="BP137" i="9"/>
  <c r="BQ137" i="9"/>
  <c r="BR137" i="9"/>
  <c r="BS137" i="9"/>
  <c r="AX138" i="9"/>
  <c r="BO138" i="9"/>
  <c r="BP138" i="9"/>
  <c r="BQ138" i="9"/>
  <c r="BR138" i="9"/>
  <c r="BS138" i="9"/>
  <c r="AX139" i="9"/>
  <c r="BO139" i="9"/>
  <c r="BP139" i="9"/>
  <c r="BQ139" i="9"/>
  <c r="BR139" i="9"/>
  <c r="BS139" i="9"/>
  <c r="AX140" i="9"/>
  <c r="BO140" i="9"/>
  <c r="BP140" i="9"/>
  <c r="BQ140" i="9"/>
  <c r="BR140" i="9"/>
  <c r="BS140" i="9"/>
  <c r="AX141" i="9"/>
  <c r="BO141" i="9"/>
  <c r="BP141" i="9"/>
  <c r="BQ141" i="9"/>
  <c r="BR141" i="9"/>
  <c r="BS141" i="9"/>
  <c r="AX142" i="9"/>
  <c r="BO142" i="9"/>
  <c r="BP142" i="9"/>
  <c r="BQ142" i="9"/>
  <c r="BR142" i="9"/>
  <c r="BS142" i="9"/>
  <c r="AX143" i="9"/>
  <c r="BO143" i="9"/>
  <c r="BP143" i="9"/>
  <c r="BQ143" i="9"/>
  <c r="BR143" i="9"/>
  <c r="BS143" i="9"/>
  <c r="AX144" i="9"/>
  <c r="BO144" i="9"/>
  <c r="BP144" i="9"/>
  <c r="BQ144" i="9"/>
  <c r="BR144" i="9"/>
  <c r="BS144" i="9"/>
  <c r="AX145" i="9"/>
  <c r="BO145" i="9"/>
  <c r="BP145" i="9"/>
  <c r="BQ145" i="9"/>
  <c r="BR145" i="9"/>
  <c r="BS145" i="9"/>
  <c r="AX146" i="9"/>
  <c r="BO146" i="9"/>
  <c r="BP146" i="9"/>
  <c r="BQ146" i="9"/>
  <c r="BR146" i="9"/>
  <c r="BS146" i="9"/>
  <c r="AX147" i="9"/>
  <c r="BO147" i="9"/>
  <c r="BP147" i="9"/>
  <c r="BQ147" i="9"/>
  <c r="BR147" i="9"/>
  <c r="BS147" i="9"/>
  <c r="AX148" i="9"/>
  <c r="BO148" i="9"/>
  <c r="BP148" i="9"/>
  <c r="BQ148" i="9"/>
  <c r="BR148" i="9"/>
  <c r="BS148" i="9"/>
  <c r="AX149" i="9"/>
  <c r="BO149" i="9"/>
  <c r="BP149" i="9"/>
  <c r="BQ149" i="9"/>
  <c r="BR149" i="9"/>
  <c r="BS149" i="9"/>
  <c r="AX150" i="9"/>
  <c r="BO150" i="9"/>
  <c r="BP150" i="9"/>
  <c r="BQ150" i="9"/>
  <c r="BR150" i="9"/>
  <c r="BS150" i="9"/>
  <c r="AX151" i="9"/>
  <c r="BO151" i="9"/>
  <c r="BP151" i="9"/>
  <c r="BQ151" i="9"/>
  <c r="BR151" i="9"/>
  <c r="BS151" i="9"/>
  <c r="AX152" i="9"/>
  <c r="BO152" i="9"/>
  <c r="BP152" i="9"/>
  <c r="BQ152" i="9"/>
  <c r="BR152" i="9"/>
  <c r="BS152" i="9"/>
  <c r="AX153" i="9"/>
  <c r="BO153" i="9"/>
  <c r="BP153" i="9"/>
  <c r="BQ153" i="9"/>
  <c r="BR153" i="9"/>
  <c r="BS153" i="9"/>
  <c r="AX154" i="9"/>
  <c r="BO154" i="9"/>
  <c r="BP154" i="9"/>
  <c r="BQ154" i="9"/>
  <c r="BR154" i="9"/>
  <c r="BS154" i="9"/>
  <c r="AX155" i="9"/>
  <c r="BO155" i="9"/>
  <c r="BP155" i="9"/>
  <c r="BQ155" i="9"/>
  <c r="BR155" i="9"/>
  <c r="BS155" i="9"/>
  <c r="AX156" i="9"/>
  <c r="BO156" i="9"/>
  <c r="BP156" i="9"/>
  <c r="BQ156" i="9"/>
  <c r="BR156" i="9"/>
  <c r="BS156" i="9"/>
  <c r="AX157" i="9"/>
  <c r="BO157" i="9"/>
  <c r="BP157" i="9"/>
  <c r="BQ157" i="9"/>
  <c r="BR157" i="9"/>
  <c r="BS157" i="9"/>
  <c r="AX158" i="9"/>
  <c r="BO158" i="9"/>
  <c r="BP158" i="9"/>
  <c r="BQ158" i="9"/>
  <c r="BR158" i="9"/>
  <c r="BS158" i="9"/>
  <c r="AX159" i="9"/>
  <c r="BO159" i="9"/>
  <c r="BP159" i="9"/>
  <c r="BQ159" i="9"/>
  <c r="BR159" i="9"/>
  <c r="BS159" i="9"/>
  <c r="AX160" i="9"/>
  <c r="BO160" i="9"/>
  <c r="BP160" i="9"/>
  <c r="BQ160" i="9"/>
  <c r="BR160" i="9"/>
  <c r="BS160" i="9"/>
  <c r="AX161" i="9"/>
  <c r="BO161" i="9"/>
  <c r="BP161" i="9"/>
  <c r="BQ161" i="9"/>
  <c r="BR161" i="9"/>
  <c r="BS161" i="9"/>
  <c r="AX162" i="9"/>
  <c r="BO162" i="9"/>
  <c r="BP162" i="9"/>
  <c r="BQ162" i="9"/>
  <c r="BR162" i="9"/>
  <c r="BS162" i="9"/>
  <c r="AX163" i="9"/>
  <c r="BO163" i="9"/>
  <c r="BP163" i="9"/>
  <c r="BQ163" i="9"/>
  <c r="BR163" i="9"/>
  <c r="BS163" i="9"/>
  <c r="AX164" i="9"/>
  <c r="BO164" i="9"/>
  <c r="BP164" i="9"/>
  <c r="BQ164" i="9"/>
  <c r="BR164" i="9"/>
  <c r="BS164" i="9"/>
  <c r="AX165" i="9"/>
  <c r="BO165" i="9"/>
  <c r="BP165" i="9"/>
  <c r="BQ165" i="9"/>
  <c r="BR165" i="9"/>
  <c r="BS165" i="9"/>
  <c r="AX166" i="9"/>
  <c r="BO166" i="9"/>
  <c r="BP166" i="9"/>
  <c r="BQ166" i="9"/>
  <c r="BR166" i="9"/>
  <c r="BS166" i="9"/>
  <c r="AX167" i="9"/>
  <c r="BO167" i="9"/>
  <c r="BP167" i="9"/>
  <c r="BQ167" i="9"/>
  <c r="BR167" i="9"/>
  <c r="BS167" i="9"/>
  <c r="AX168" i="9"/>
  <c r="BO168" i="9"/>
  <c r="BP168" i="9"/>
  <c r="BQ168" i="9"/>
  <c r="BR168" i="9"/>
  <c r="BS168" i="9"/>
  <c r="AX169" i="9"/>
  <c r="BO169" i="9"/>
  <c r="BP169" i="9"/>
  <c r="BQ169" i="9"/>
  <c r="BR169" i="9"/>
  <c r="BS169" i="9"/>
  <c r="AX170" i="9"/>
  <c r="BO170" i="9"/>
  <c r="BP170" i="9"/>
  <c r="BQ170" i="9"/>
  <c r="BR170" i="9"/>
  <c r="BS170" i="9"/>
  <c r="AX171" i="9"/>
  <c r="BO171" i="9"/>
  <c r="BP171" i="9"/>
  <c r="BQ171" i="9"/>
  <c r="BR171" i="9"/>
  <c r="BS171" i="9"/>
  <c r="AX172" i="9"/>
  <c r="BO172" i="9"/>
  <c r="BP172" i="9"/>
  <c r="BQ172" i="9"/>
  <c r="BR172" i="9"/>
  <c r="BS172" i="9"/>
  <c r="AX173" i="9"/>
  <c r="BO173" i="9"/>
  <c r="BP173" i="9"/>
  <c r="BQ173" i="9"/>
  <c r="BR173" i="9"/>
  <c r="BS173" i="9"/>
  <c r="AV174" i="9"/>
  <c r="AW174" i="9" s="1"/>
  <c r="BI174" i="9" s="1"/>
  <c r="BJ174" i="9" s="1"/>
  <c r="BK174" i="9" s="1"/>
  <c r="AX174" i="9"/>
  <c r="BO174" i="9"/>
  <c r="BP174" i="9"/>
  <c r="BQ174" i="9"/>
  <c r="BR174" i="9"/>
  <c r="BS174" i="9"/>
  <c r="AV175" i="9"/>
  <c r="AW175" i="9" s="1"/>
  <c r="BI175" i="9" s="1"/>
  <c r="BJ175" i="9" s="1"/>
  <c r="BK175" i="9" s="1"/>
  <c r="AX175" i="9"/>
  <c r="BO175" i="9"/>
  <c r="BP175" i="9"/>
  <c r="BQ175" i="9"/>
  <c r="BR175" i="9"/>
  <c r="BS175" i="9"/>
  <c r="AX176" i="9"/>
  <c r="BO176" i="9"/>
  <c r="BP176" i="9"/>
  <c r="BQ176" i="9"/>
  <c r="BR176" i="9"/>
  <c r="BS176" i="9"/>
  <c r="AX177" i="9"/>
  <c r="BO177" i="9"/>
  <c r="BP177" i="9"/>
  <c r="BQ177" i="9"/>
  <c r="BR177" i="9"/>
  <c r="BS177" i="9"/>
  <c r="AX178" i="9"/>
  <c r="BO178" i="9"/>
  <c r="BP178" i="9"/>
  <c r="BQ178" i="9"/>
  <c r="BR178" i="9"/>
  <c r="BS178" i="9"/>
  <c r="AX179" i="9"/>
  <c r="BO179" i="9"/>
  <c r="BP179" i="9"/>
  <c r="BQ179" i="9"/>
  <c r="BR179" i="9"/>
  <c r="BS179" i="9"/>
  <c r="AX180" i="9"/>
  <c r="BO180" i="9"/>
  <c r="BP180" i="9"/>
  <c r="BQ180" i="9"/>
  <c r="BR180" i="9"/>
  <c r="BS180" i="9"/>
  <c r="AX181" i="9"/>
  <c r="BO181" i="9"/>
  <c r="BP181" i="9"/>
  <c r="BQ181" i="9"/>
  <c r="BR181" i="9"/>
  <c r="BS181" i="9"/>
  <c r="AX182" i="9"/>
  <c r="BO182" i="9"/>
  <c r="BP182" i="9"/>
  <c r="BQ182" i="9"/>
  <c r="BR182" i="9"/>
  <c r="BS182" i="9"/>
  <c r="AX183" i="9"/>
  <c r="BO183" i="9"/>
  <c r="BP183" i="9"/>
  <c r="BQ183" i="9"/>
  <c r="BR183" i="9"/>
  <c r="BS183" i="9"/>
  <c r="AX184" i="9"/>
  <c r="BO184" i="9"/>
  <c r="BP184" i="9"/>
  <c r="BQ184" i="9"/>
  <c r="BR184" i="9"/>
  <c r="BS184" i="9"/>
  <c r="AX185" i="9"/>
  <c r="BO185" i="9"/>
  <c r="BP185" i="9"/>
  <c r="BQ185" i="9"/>
  <c r="BR185" i="9"/>
  <c r="BS185" i="9"/>
  <c r="AX186" i="9"/>
  <c r="BO186" i="9"/>
  <c r="BP186" i="9"/>
  <c r="BQ186" i="9"/>
  <c r="BR186" i="9"/>
  <c r="BS186" i="9"/>
  <c r="AX187" i="9"/>
  <c r="BO187" i="9"/>
  <c r="BP187" i="9"/>
  <c r="BQ187" i="9"/>
  <c r="BR187" i="9"/>
  <c r="BS187" i="9"/>
  <c r="AX188" i="9"/>
  <c r="BO188" i="9"/>
  <c r="BP188" i="9"/>
  <c r="BQ188" i="9"/>
  <c r="BR188" i="9"/>
  <c r="BS188" i="9"/>
  <c r="AX189" i="9"/>
  <c r="BO189" i="9"/>
  <c r="BP189" i="9"/>
  <c r="BQ189" i="9"/>
  <c r="BR189" i="9"/>
  <c r="BS189" i="9"/>
  <c r="AX190" i="9"/>
  <c r="BO190" i="9"/>
  <c r="BP190" i="9"/>
  <c r="BQ190" i="9"/>
  <c r="BR190" i="9"/>
  <c r="BS190" i="9"/>
  <c r="AX191" i="9"/>
  <c r="BO191" i="9"/>
  <c r="BP191" i="9"/>
  <c r="BQ191" i="9"/>
  <c r="BR191" i="9"/>
  <c r="BS191" i="9"/>
  <c r="AX192" i="9"/>
  <c r="BO192" i="9"/>
  <c r="BP192" i="9"/>
  <c r="BQ192" i="9"/>
  <c r="BR192" i="9"/>
  <c r="BS192" i="9"/>
  <c r="AX193" i="9"/>
  <c r="BO193" i="9"/>
  <c r="BP193" i="9"/>
  <c r="BQ193" i="9"/>
  <c r="BR193" i="9"/>
  <c r="BS193" i="9"/>
  <c r="AX194" i="9"/>
  <c r="BO194" i="9"/>
  <c r="BP194" i="9"/>
  <c r="BQ194" i="9"/>
  <c r="BR194" i="9"/>
  <c r="BS194" i="9"/>
  <c r="AX195" i="9"/>
  <c r="BO195" i="9"/>
  <c r="BP195" i="9"/>
  <c r="BQ195" i="9"/>
  <c r="BR195" i="9"/>
  <c r="BS195" i="9"/>
  <c r="AX196" i="9"/>
  <c r="BO196" i="9"/>
  <c r="BP196" i="9"/>
  <c r="BQ196" i="9"/>
  <c r="BR196" i="9"/>
  <c r="BS196" i="9"/>
  <c r="AX197" i="9"/>
  <c r="BO197" i="9"/>
  <c r="BP197" i="9"/>
  <c r="BQ197" i="9"/>
  <c r="BR197" i="9"/>
  <c r="BS197" i="9"/>
  <c r="AX198" i="9"/>
  <c r="BO198" i="9"/>
  <c r="BP198" i="9"/>
  <c r="BQ198" i="9"/>
  <c r="BR198" i="9"/>
  <c r="BS198" i="9"/>
  <c r="AX199" i="9"/>
  <c r="BO199" i="9"/>
  <c r="BP199" i="9"/>
  <c r="BQ199" i="9"/>
  <c r="BR199" i="9"/>
  <c r="BS199" i="9"/>
  <c r="AX200" i="9"/>
  <c r="BO200" i="9"/>
  <c r="BP200" i="9"/>
  <c r="BQ200" i="9"/>
  <c r="BR200" i="9"/>
  <c r="BS200" i="9"/>
  <c r="AX201" i="9"/>
  <c r="BO201" i="9"/>
  <c r="BP201" i="9"/>
  <c r="BQ201" i="9"/>
  <c r="BR201" i="9"/>
  <c r="BS201" i="9"/>
  <c r="AX202" i="9"/>
  <c r="BO202" i="9"/>
  <c r="BP202" i="9"/>
  <c r="BQ202" i="9"/>
  <c r="BR202" i="9"/>
  <c r="BS202" i="9"/>
  <c r="AX203" i="9"/>
  <c r="BO203" i="9"/>
  <c r="BP203" i="9"/>
  <c r="BQ203" i="9"/>
  <c r="BR203" i="9"/>
  <c r="BS203" i="9"/>
  <c r="AX204" i="9"/>
  <c r="BO204" i="9"/>
  <c r="BP204" i="9"/>
  <c r="BQ204" i="9"/>
  <c r="BR204" i="9"/>
  <c r="BS204" i="9"/>
  <c r="AX205" i="9"/>
  <c r="BO205" i="9"/>
  <c r="BP205" i="9"/>
  <c r="BQ205" i="9"/>
  <c r="BR205" i="9"/>
  <c r="BS205" i="9"/>
  <c r="AX206" i="9"/>
  <c r="BO206" i="9"/>
  <c r="BP206" i="9"/>
  <c r="BQ206" i="9"/>
  <c r="BR206" i="9"/>
  <c r="BS206" i="9"/>
  <c r="AX207" i="9"/>
  <c r="BO207" i="9"/>
  <c r="BP207" i="9"/>
  <c r="BQ207" i="9"/>
  <c r="BR207" i="9"/>
  <c r="BS207" i="9"/>
  <c r="AX208" i="9"/>
  <c r="BO208" i="9"/>
  <c r="BP208" i="9"/>
  <c r="BQ208" i="9"/>
  <c r="BR208" i="9"/>
  <c r="BS208" i="9"/>
  <c r="AX209" i="9"/>
  <c r="BO209" i="9"/>
  <c r="BP209" i="9"/>
  <c r="BQ209" i="9"/>
  <c r="BR209" i="9"/>
  <c r="BS209" i="9"/>
  <c r="AX210" i="9"/>
  <c r="BO210" i="9"/>
  <c r="BP210" i="9"/>
  <c r="BQ210" i="9"/>
  <c r="BR210" i="9"/>
  <c r="BS210" i="9"/>
  <c r="AX211" i="9"/>
  <c r="BO211" i="9"/>
  <c r="BP211" i="9"/>
  <c r="BQ211" i="9"/>
  <c r="BR211" i="9"/>
  <c r="BS211" i="9"/>
  <c r="AX212" i="9"/>
  <c r="BO212" i="9"/>
  <c r="BP212" i="9"/>
  <c r="BQ212" i="9"/>
  <c r="BR212" i="9"/>
  <c r="BS212" i="9"/>
  <c r="AX213" i="9"/>
  <c r="BO213" i="9"/>
  <c r="BP213" i="9"/>
  <c r="BQ213" i="9"/>
  <c r="BR213" i="9"/>
  <c r="BS213" i="9"/>
  <c r="AX214" i="9"/>
  <c r="BO214" i="9"/>
  <c r="BP214" i="9"/>
  <c r="BQ214" i="9"/>
  <c r="BR214" i="9"/>
  <c r="BS214" i="9"/>
  <c r="AX215" i="9"/>
  <c r="BO215" i="9"/>
  <c r="BP215" i="9"/>
  <c r="BQ215" i="9"/>
  <c r="BR215" i="9"/>
  <c r="BS215" i="9"/>
  <c r="AX216" i="9"/>
  <c r="BO216" i="9"/>
  <c r="BP216" i="9"/>
  <c r="BQ216" i="9"/>
  <c r="BR216" i="9"/>
  <c r="BS216" i="9"/>
  <c r="AX217" i="9"/>
  <c r="BO217" i="9"/>
  <c r="BP217" i="9"/>
  <c r="BQ217" i="9"/>
  <c r="BR217" i="9"/>
  <c r="BS217" i="9"/>
  <c r="AX218" i="9"/>
  <c r="BO218" i="9"/>
  <c r="BP218" i="9"/>
  <c r="BQ218" i="9"/>
  <c r="BR218" i="9"/>
  <c r="BS218" i="9"/>
  <c r="AX219" i="9"/>
  <c r="BO219" i="9"/>
  <c r="BP219" i="9"/>
  <c r="BQ219" i="9"/>
  <c r="BR219" i="9"/>
  <c r="BS219" i="9"/>
  <c r="AX220" i="9"/>
  <c r="BO220" i="9"/>
  <c r="BP220" i="9"/>
  <c r="BQ220" i="9"/>
  <c r="BR220" i="9"/>
  <c r="BS220" i="9"/>
  <c r="AX221" i="9"/>
  <c r="BO221" i="9"/>
  <c r="BP221" i="9"/>
  <c r="BQ221" i="9"/>
  <c r="BR221" i="9"/>
  <c r="BS221" i="9"/>
  <c r="AX222" i="9"/>
  <c r="BO222" i="9"/>
  <c r="BP222" i="9"/>
  <c r="BQ222" i="9"/>
  <c r="BR222" i="9"/>
  <c r="BS222" i="9"/>
  <c r="AX223" i="9"/>
  <c r="BO223" i="9"/>
  <c r="BP223" i="9"/>
  <c r="BQ223" i="9"/>
  <c r="BR223" i="9"/>
  <c r="BS223" i="9"/>
  <c r="AV224" i="9"/>
  <c r="AW224" i="9" s="1"/>
  <c r="BI224" i="9" s="1"/>
  <c r="BJ224" i="9" s="1"/>
  <c r="BK224" i="9" s="1"/>
  <c r="AX224" i="9"/>
  <c r="BO224" i="9"/>
  <c r="BP224" i="9"/>
  <c r="BQ224" i="9"/>
  <c r="BR224" i="9"/>
  <c r="BS224" i="9"/>
  <c r="AV225" i="9"/>
  <c r="AW225" i="9" s="1"/>
  <c r="BI225" i="9" s="1"/>
  <c r="BJ225" i="9" s="1"/>
  <c r="BK225" i="9" s="1"/>
  <c r="AX225" i="9"/>
  <c r="BO225" i="9"/>
  <c r="BP225" i="9"/>
  <c r="BQ225" i="9"/>
  <c r="BR225" i="9"/>
  <c r="BS225" i="9"/>
  <c r="AX226" i="9"/>
  <c r="BO226" i="9"/>
  <c r="BP226" i="9"/>
  <c r="BQ226" i="9"/>
  <c r="BR226" i="9"/>
  <c r="BS226" i="9"/>
  <c r="AX227" i="9"/>
  <c r="BO227" i="9"/>
  <c r="BP227" i="9"/>
  <c r="BQ227" i="9"/>
  <c r="BR227" i="9"/>
  <c r="BS227" i="9"/>
  <c r="AX228" i="9"/>
  <c r="BO228" i="9"/>
  <c r="BP228" i="9"/>
  <c r="BQ228" i="9"/>
  <c r="BR228" i="9"/>
  <c r="BS228" i="9"/>
  <c r="AX229" i="9"/>
  <c r="BO229" i="9"/>
  <c r="BP229" i="9"/>
  <c r="BQ229" i="9"/>
  <c r="BR229" i="9"/>
  <c r="BS229" i="9"/>
  <c r="AX230" i="9"/>
  <c r="BO230" i="9"/>
  <c r="BP230" i="9"/>
  <c r="BQ230" i="9"/>
  <c r="BR230" i="9"/>
  <c r="BS230" i="9"/>
  <c r="AX231" i="9"/>
  <c r="BO231" i="9"/>
  <c r="BP231" i="9"/>
  <c r="BQ231" i="9"/>
  <c r="BR231" i="9"/>
  <c r="BS231" i="9"/>
  <c r="AV232" i="9"/>
  <c r="AW232" i="9" s="1"/>
  <c r="BI232" i="9" s="1"/>
  <c r="BJ232" i="9" s="1"/>
  <c r="BK232" i="9" s="1"/>
  <c r="BL232" i="9" s="1"/>
  <c r="AX232" i="9"/>
  <c r="BO232" i="9"/>
  <c r="BP232" i="9"/>
  <c r="BQ232" i="9"/>
  <c r="BR232" i="9"/>
  <c r="BS232" i="9"/>
  <c r="AV233" i="9"/>
  <c r="AW233" i="9" s="1"/>
  <c r="BI233" i="9" s="1"/>
  <c r="BJ233" i="9" s="1"/>
  <c r="AX233" i="9"/>
  <c r="BL233" i="9" s="1"/>
  <c r="BO233" i="9"/>
  <c r="BP233" i="9"/>
  <c r="BQ233" i="9"/>
  <c r="BR233" i="9"/>
  <c r="BS233" i="9"/>
  <c r="AX234" i="9"/>
  <c r="BO234" i="9"/>
  <c r="BP234" i="9"/>
  <c r="BQ234" i="9"/>
  <c r="BR234" i="9"/>
  <c r="BS234" i="9"/>
  <c r="AX235" i="9"/>
  <c r="BO235" i="9"/>
  <c r="BP235" i="9"/>
  <c r="BQ235" i="9"/>
  <c r="BR235" i="9"/>
  <c r="BS235" i="9"/>
  <c r="AX236" i="9"/>
  <c r="BO236" i="9"/>
  <c r="BP236" i="9"/>
  <c r="BQ236" i="9"/>
  <c r="BR236" i="9"/>
  <c r="BS236" i="9"/>
  <c r="AX237" i="9"/>
  <c r="BO237" i="9"/>
  <c r="BP237" i="9"/>
  <c r="BQ237" i="9"/>
  <c r="BR237" i="9"/>
  <c r="BS237" i="9"/>
  <c r="AX238" i="9"/>
  <c r="BO238" i="9"/>
  <c r="BP238" i="9"/>
  <c r="BQ238" i="9"/>
  <c r="BR238" i="9"/>
  <c r="BS238" i="9"/>
  <c r="AX239" i="9"/>
  <c r="BO239" i="9"/>
  <c r="BP239" i="9"/>
  <c r="BQ239" i="9"/>
  <c r="BR239" i="9"/>
  <c r="BS239" i="9"/>
  <c r="AX240" i="9"/>
  <c r="BO240" i="9"/>
  <c r="BP240" i="9"/>
  <c r="BQ240" i="9"/>
  <c r="BR240" i="9"/>
  <c r="BS240" i="9"/>
  <c r="AX241" i="9"/>
  <c r="BO241" i="9"/>
  <c r="BP241" i="9"/>
  <c r="BQ241" i="9"/>
  <c r="BR241" i="9"/>
  <c r="BS241" i="9"/>
  <c r="AX242" i="9"/>
  <c r="BO242" i="9"/>
  <c r="BP242" i="9"/>
  <c r="BQ242" i="9"/>
  <c r="BR242" i="9"/>
  <c r="BS242" i="9"/>
  <c r="AX243" i="9"/>
  <c r="BO243" i="9"/>
  <c r="BP243" i="9"/>
  <c r="BQ243" i="9"/>
  <c r="BR243" i="9"/>
  <c r="BS243" i="9"/>
  <c r="AX244" i="9"/>
  <c r="BO244" i="9"/>
  <c r="BP244" i="9"/>
  <c r="BQ244" i="9"/>
  <c r="BR244" i="9"/>
  <c r="BS244" i="9"/>
  <c r="AX245" i="9"/>
  <c r="BO245" i="9"/>
  <c r="BP245" i="9"/>
  <c r="BQ245" i="9"/>
  <c r="BR245" i="9"/>
  <c r="BS245" i="9"/>
  <c r="AX246" i="9"/>
  <c r="BO246" i="9"/>
  <c r="BP246" i="9"/>
  <c r="BQ246" i="9"/>
  <c r="BR246" i="9"/>
  <c r="BS246" i="9"/>
  <c r="AX247" i="9"/>
  <c r="BO247" i="9"/>
  <c r="BP247" i="9"/>
  <c r="BQ247" i="9"/>
  <c r="BR247" i="9"/>
  <c r="BS247" i="9"/>
  <c r="AX248" i="9"/>
  <c r="BO248" i="9"/>
  <c r="BP248" i="9"/>
  <c r="BQ248" i="9"/>
  <c r="BR248" i="9"/>
  <c r="BS248" i="9"/>
  <c r="AX249" i="9"/>
  <c r="BO249" i="9"/>
  <c r="BP249" i="9"/>
  <c r="BQ249" i="9"/>
  <c r="BR249" i="9"/>
  <c r="BS249" i="9"/>
  <c r="AX250" i="9"/>
  <c r="BO250" i="9"/>
  <c r="BP250" i="9"/>
  <c r="BQ250" i="9"/>
  <c r="BR250" i="9"/>
  <c r="BS250" i="9"/>
  <c r="AX251" i="9"/>
  <c r="BO251" i="9"/>
  <c r="BP251" i="9"/>
  <c r="BQ251" i="9"/>
  <c r="BR251" i="9"/>
  <c r="BS251" i="9"/>
  <c r="AX252" i="9"/>
  <c r="BO252" i="9"/>
  <c r="BP252" i="9"/>
  <c r="BQ252" i="9"/>
  <c r="BR252" i="9"/>
  <c r="BS252" i="9"/>
  <c r="AX253" i="9"/>
  <c r="BO253" i="9"/>
  <c r="BP253" i="9"/>
  <c r="BQ253" i="9"/>
  <c r="BR253" i="9"/>
  <c r="BS253" i="9"/>
  <c r="AX254" i="9"/>
  <c r="BO254" i="9"/>
  <c r="BP254" i="9"/>
  <c r="BQ254" i="9"/>
  <c r="BR254" i="9"/>
  <c r="BS254" i="9"/>
  <c r="AX255" i="9"/>
  <c r="BO255" i="9"/>
  <c r="BP255" i="9"/>
  <c r="BQ255" i="9"/>
  <c r="BR255" i="9"/>
  <c r="BS255" i="9"/>
  <c r="AX256" i="9"/>
  <c r="BO256" i="9"/>
  <c r="BP256" i="9"/>
  <c r="BQ256" i="9"/>
  <c r="BR256" i="9"/>
  <c r="BS256" i="9"/>
  <c r="AX257" i="9"/>
  <c r="BO257" i="9"/>
  <c r="BP257" i="9"/>
  <c r="BQ257" i="9"/>
  <c r="BR257" i="9"/>
  <c r="BS257" i="9"/>
  <c r="AX258" i="9"/>
  <c r="BO258" i="9"/>
  <c r="BP258" i="9"/>
  <c r="BQ258" i="9"/>
  <c r="BR258" i="9"/>
  <c r="BS258" i="9"/>
  <c r="AX259" i="9"/>
  <c r="BO259" i="9"/>
  <c r="BP259" i="9"/>
  <c r="BQ259" i="9"/>
  <c r="BR259" i="9"/>
  <c r="BS259" i="9"/>
  <c r="AX260" i="9"/>
  <c r="BO260" i="9"/>
  <c r="BP260" i="9"/>
  <c r="BQ260" i="9"/>
  <c r="BR260" i="9"/>
  <c r="BS260" i="9"/>
  <c r="AX261" i="9"/>
  <c r="BO261" i="9"/>
  <c r="BP261" i="9"/>
  <c r="BQ261" i="9"/>
  <c r="BR261" i="9"/>
  <c r="BS261" i="9"/>
  <c r="AX262" i="9"/>
  <c r="BO262" i="9"/>
  <c r="BP262" i="9"/>
  <c r="BQ262" i="9"/>
  <c r="BR262" i="9"/>
  <c r="BS262" i="9"/>
  <c r="AX263" i="9"/>
  <c r="BO263" i="9"/>
  <c r="BP263" i="9"/>
  <c r="BQ263" i="9"/>
  <c r="BR263" i="9"/>
  <c r="BS263" i="9"/>
  <c r="AX264" i="9"/>
  <c r="BO264" i="9"/>
  <c r="BP264" i="9"/>
  <c r="BQ264" i="9"/>
  <c r="BR264" i="9"/>
  <c r="BS264" i="9"/>
  <c r="AX265" i="9"/>
  <c r="BO265" i="9"/>
  <c r="BP265" i="9"/>
  <c r="BQ265" i="9"/>
  <c r="BR265" i="9"/>
  <c r="BS265" i="9"/>
  <c r="AV266" i="9"/>
  <c r="AW266" i="9" s="1"/>
  <c r="BI266" i="9" s="1"/>
  <c r="BJ266" i="9" s="1"/>
  <c r="AX266" i="9"/>
  <c r="BL266" i="9" s="1"/>
  <c r="BO266" i="9"/>
  <c r="BP266" i="9"/>
  <c r="BQ266" i="9"/>
  <c r="BR266" i="9"/>
  <c r="BS266" i="9"/>
  <c r="AV267" i="9"/>
  <c r="AW267" i="9" s="1"/>
  <c r="BI267" i="9" s="1"/>
  <c r="BJ267" i="9" s="1"/>
  <c r="AX267" i="9"/>
  <c r="BL267" i="9" s="1"/>
  <c r="BO267" i="9"/>
  <c r="BP267" i="9"/>
  <c r="BQ267" i="9"/>
  <c r="BR267" i="9"/>
  <c r="BS267" i="9"/>
  <c r="AV268" i="9"/>
  <c r="AW268" i="9" s="1"/>
  <c r="BI268" i="9" s="1"/>
  <c r="BJ268" i="9" s="1"/>
  <c r="BK268" i="9" s="1"/>
  <c r="AX268" i="9"/>
  <c r="BO268" i="9"/>
  <c r="BP268" i="9"/>
  <c r="BQ268" i="9"/>
  <c r="BR268" i="9"/>
  <c r="BS268" i="9"/>
  <c r="AV269" i="9"/>
  <c r="AW269" i="9" s="1"/>
  <c r="BI269" i="9" s="1"/>
  <c r="BJ269" i="9" s="1"/>
  <c r="AX269" i="9"/>
  <c r="BL269" i="9" s="1"/>
  <c r="BO269" i="9"/>
  <c r="BP269" i="9"/>
  <c r="BQ269" i="9"/>
  <c r="BR269" i="9"/>
  <c r="BS269" i="9"/>
  <c r="AV270" i="9"/>
  <c r="AW270" i="9" s="1"/>
  <c r="BI270" i="9" s="1"/>
  <c r="BJ270" i="9" s="1"/>
  <c r="AX270" i="9"/>
  <c r="BL270" i="9" s="1"/>
  <c r="BO270" i="9"/>
  <c r="BP270" i="9"/>
  <c r="BQ270" i="9"/>
  <c r="BR270" i="9"/>
  <c r="BS270" i="9"/>
  <c r="AX271" i="9"/>
  <c r="BL271" i="9" s="1"/>
  <c r="BO271" i="9"/>
  <c r="BP271" i="9"/>
  <c r="BQ271" i="9"/>
  <c r="BR271" i="9"/>
  <c r="BS271" i="9"/>
  <c r="AX272" i="9"/>
  <c r="BL272" i="9" s="1"/>
  <c r="BO272" i="9"/>
  <c r="BP272" i="9"/>
  <c r="BQ272" i="9"/>
  <c r="BR272" i="9"/>
  <c r="BS272" i="9"/>
  <c r="AX273" i="9"/>
  <c r="BL273" i="9" s="1"/>
  <c r="BO273" i="9"/>
  <c r="BP273" i="9"/>
  <c r="BQ273" i="9"/>
  <c r="BR273" i="9"/>
  <c r="BS273" i="9"/>
  <c r="AX274" i="9"/>
  <c r="BL274" i="9" s="1"/>
  <c r="BO274" i="9"/>
  <c r="BP274" i="9"/>
  <c r="BQ274" i="9"/>
  <c r="BR274" i="9"/>
  <c r="BS274" i="9"/>
  <c r="AX275" i="9"/>
  <c r="BL275" i="9" s="1"/>
  <c r="BO275" i="9"/>
  <c r="BP275" i="9"/>
  <c r="BQ275" i="9"/>
  <c r="BR275" i="9"/>
  <c r="BS275" i="9"/>
  <c r="AX276" i="9"/>
  <c r="BL276" i="9" s="1"/>
  <c r="BO276" i="9"/>
  <c r="BP276" i="9"/>
  <c r="BQ276" i="9"/>
  <c r="BR276" i="9"/>
  <c r="BS276" i="9"/>
  <c r="AX277" i="9"/>
  <c r="BL277" i="9" s="1"/>
  <c r="BO277" i="9"/>
  <c r="BP277" i="9"/>
  <c r="BQ277" i="9"/>
  <c r="BR277" i="9"/>
  <c r="BS277" i="9"/>
  <c r="AX278" i="9"/>
  <c r="BL278" i="9" s="1"/>
  <c r="BO278" i="9"/>
  <c r="BP278" i="9"/>
  <c r="BQ278" i="9"/>
  <c r="BR278" i="9"/>
  <c r="BS278" i="9"/>
  <c r="AX279" i="9"/>
  <c r="BL279" i="9" s="1"/>
  <c r="BO279" i="9"/>
  <c r="BP279" i="9"/>
  <c r="BQ279" i="9"/>
  <c r="BR279" i="9"/>
  <c r="BS279" i="9"/>
  <c r="AV280" i="9"/>
  <c r="AW280" i="9" s="1"/>
  <c r="BI280" i="9" s="1"/>
  <c r="BJ280" i="9" s="1"/>
  <c r="AX280" i="9"/>
  <c r="BL280" i="9" s="1"/>
  <c r="BO280" i="9"/>
  <c r="BP280" i="9"/>
  <c r="BQ280" i="9"/>
  <c r="BR280" i="9"/>
  <c r="BS280" i="9"/>
  <c r="AV281" i="9"/>
  <c r="AW281" i="9" s="1"/>
  <c r="BI281" i="9" s="1"/>
  <c r="BJ281" i="9" s="1"/>
  <c r="AX281" i="9"/>
  <c r="BL281" i="9" s="1"/>
  <c r="BO281" i="9"/>
  <c r="BP281" i="9"/>
  <c r="BQ281" i="9"/>
  <c r="BR281" i="9"/>
  <c r="BS281" i="9"/>
  <c r="AX282" i="9"/>
  <c r="BO282" i="9"/>
  <c r="BP282" i="9"/>
  <c r="BQ282" i="9"/>
  <c r="BR282" i="9"/>
  <c r="BS282" i="9"/>
  <c r="AX283" i="9"/>
  <c r="BO283" i="9"/>
  <c r="BP283" i="9"/>
  <c r="BQ283" i="9"/>
  <c r="BR283" i="9"/>
  <c r="BS283" i="9"/>
  <c r="AX284" i="9"/>
  <c r="BO284" i="9"/>
  <c r="BP284" i="9"/>
  <c r="BQ284" i="9"/>
  <c r="BR284" i="9"/>
  <c r="BS284" i="9"/>
  <c r="AX285" i="9"/>
  <c r="BO285" i="9"/>
  <c r="BP285" i="9"/>
  <c r="BQ285" i="9"/>
  <c r="BR285" i="9"/>
  <c r="BS285" i="9"/>
  <c r="AV286" i="9"/>
  <c r="AW286" i="9" s="1"/>
  <c r="BI286" i="9" s="1"/>
  <c r="BJ286" i="9" s="1"/>
  <c r="BK286" i="9" s="1"/>
  <c r="BL286" i="9" s="1"/>
  <c r="AX286" i="9"/>
  <c r="BO286" i="9"/>
  <c r="BP286" i="9"/>
  <c r="BQ286" i="9"/>
  <c r="BR286" i="9"/>
  <c r="BS286" i="9"/>
  <c r="AV287" i="9"/>
  <c r="AW287" i="9" s="1"/>
  <c r="BI287" i="9" s="1"/>
  <c r="BJ287" i="9" s="1"/>
  <c r="BK287" i="9" s="1"/>
  <c r="AX287" i="9"/>
  <c r="BO287" i="9"/>
  <c r="BP287" i="9"/>
  <c r="BQ287" i="9"/>
  <c r="BR287" i="9"/>
  <c r="BS287" i="9"/>
  <c r="AV288" i="9"/>
  <c r="AW288" i="9" s="1"/>
  <c r="BI288" i="9" s="1"/>
  <c r="BJ288" i="9" s="1"/>
  <c r="BK288" i="9" s="1"/>
  <c r="AX288" i="9"/>
  <c r="BO288" i="9"/>
  <c r="BP288" i="9"/>
  <c r="BQ288" i="9"/>
  <c r="BR288" i="9"/>
  <c r="BS288" i="9"/>
  <c r="AV289" i="9"/>
  <c r="AW289" i="9" s="1"/>
  <c r="BI289" i="9" s="1"/>
  <c r="BJ289" i="9" s="1"/>
  <c r="BK289" i="9" s="1"/>
  <c r="AX289" i="9"/>
  <c r="BO289" i="9"/>
  <c r="BP289" i="9"/>
  <c r="BQ289" i="9"/>
  <c r="BR289" i="9"/>
  <c r="BS289" i="9"/>
  <c r="AX290" i="9"/>
  <c r="BO290" i="9"/>
  <c r="BP290" i="9"/>
  <c r="BQ290" i="9"/>
  <c r="BR290" i="9"/>
  <c r="BS290" i="9"/>
  <c r="AX291" i="9"/>
  <c r="BO291" i="9"/>
  <c r="BP291" i="9"/>
  <c r="BQ291" i="9"/>
  <c r="BR291" i="9"/>
  <c r="BS291" i="9"/>
  <c r="AX292" i="9"/>
  <c r="BO292" i="9"/>
  <c r="BP292" i="9"/>
  <c r="BQ292" i="9"/>
  <c r="BR292" i="9"/>
  <c r="BS292" i="9"/>
  <c r="AX293" i="9"/>
  <c r="BO293" i="9"/>
  <c r="BP293" i="9"/>
  <c r="BQ293" i="9"/>
  <c r="BR293" i="9"/>
  <c r="BS293" i="9"/>
  <c r="AX294" i="9"/>
  <c r="BO294" i="9"/>
  <c r="BP294" i="9"/>
  <c r="BQ294" i="9"/>
  <c r="BR294" i="9"/>
  <c r="BS294" i="9"/>
  <c r="AX295" i="9"/>
  <c r="BO295" i="9"/>
  <c r="BP295" i="9"/>
  <c r="BQ295" i="9"/>
  <c r="BR295" i="9"/>
  <c r="BS295" i="9"/>
  <c r="AX296" i="9"/>
  <c r="BO296" i="9"/>
  <c r="BP296" i="9"/>
  <c r="BQ296" i="9"/>
  <c r="BR296" i="9"/>
  <c r="BS296" i="9"/>
  <c r="AX297" i="9"/>
  <c r="BO297" i="9"/>
  <c r="BP297" i="9"/>
  <c r="BQ297" i="9"/>
  <c r="BR297" i="9"/>
  <c r="BS297" i="9"/>
  <c r="AX298" i="9"/>
  <c r="BO298" i="9"/>
  <c r="BP298" i="9"/>
  <c r="BQ298" i="9"/>
  <c r="BR298" i="9"/>
  <c r="BS298" i="9"/>
  <c r="AX299" i="9"/>
  <c r="BO299" i="9"/>
  <c r="BP299" i="9"/>
  <c r="BQ299" i="9"/>
  <c r="BR299" i="9"/>
  <c r="BS299" i="9"/>
  <c r="AX300" i="9"/>
  <c r="BO300" i="9"/>
  <c r="BP300" i="9"/>
  <c r="BQ300" i="9"/>
  <c r="BR300" i="9"/>
  <c r="BS300" i="9"/>
  <c r="AX301" i="9"/>
  <c r="BO301" i="9"/>
  <c r="BP301" i="9"/>
  <c r="BQ301" i="9"/>
  <c r="BR301" i="9"/>
  <c r="BS301" i="9"/>
  <c r="AX302" i="9"/>
  <c r="BO302" i="9"/>
  <c r="BP302" i="9"/>
  <c r="BQ302" i="9"/>
  <c r="BR302" i="9"/>
  <c r="BS302" i="9"/>
  <c r="AX303" i="9"/>
  <c r="BO303" i="9"/>
  <c r="BP303" i="9"/>
  <c r="BQ303" i="9"/>
  <c r="BR303" i="9"/>
  <c r="BS303" i="9"/>
  <c r="AV304" i="9"/>
  <c r="AW304" i="9" s="1"/>
  <c r="BI304" i="9" s="1"/>
  <c r="BJ304" i="9" s="1"/>
  <c r="AX304" i="9"/>
  <c r="BL304" i="9" s="1"/>
  <c r="BO304" i="9"/>
  <c r="BP304" i="9"/>
  <c r="BQ304" i="9"/>
  <c r="BR304" i="9"/>
  <c r="BS304" i="9"/>
  <c r="AX305" i="9"/>
  <c r="BO305" i="9"/>
  <c r="BP305" i="9"/>
  <c r="BQ305" i="9"/>
  <c r="BR305" i="9"/>
  <c r="BS305" i="9"/>
  <c r="AX306" i="9"/>
  <c r="BO306" i="9"/>
  <c r="BP306" i="9"/>
  <c r="BQ306" i="9"/>
  <c r="BR306" i="9"/>
  <c r="BS306" i="9"/>
  <c r="AX307" i="9"/>
  <c r="BO307" i="9"/>
  <c r="BP307" i="9"/>
  <c r="BQ307" i="9"/>
  <c r="BR307" i="9"/>
  <c r="BS307" i="9"/>
  <c r="AX308" i="9"/>
  <c r="BO308" i="9"/>
  <c r="BP308" i="9"/>
  <c r="BQ308" i="9"/>
  <c r="BR308" i="9"/>
  <c r="BS308" i="9"/>
  <c r="AX309" i="9"/>
  <c r="BO309" i="9"/>
  <c r="BP309" i="9"/>
  <c r="BQ309" i="9"/>
  <c r="BR309" i="9"/>
  <c r="BS309" i="9"/>
  <c r="AX310" i="9"/>
  <c r="BO310" i="9"/>
  <c r="BP310" i="9"/>
  <c r="BQ310" i="9"/>
  <c r="BR310" i="9"/>
  <c r="BS310" i="9"/>
  <c r="AX311" i="9"/>
  <c r="BO311" i="9"/>
  <c r="BP311" i="9"/>
  <c r="BQ311" i="9"/>
  <c r="BR311" i="9"/>
  <c r="BS311" i="9"/>
  <c r="AX312" i="9"/>
  <c r="BO312" i="9"/>
  <c r="BP312" i="9"/>
  <c r="BQ312" i="9"/>
  <c r="BR312" i="9"/>
  <c r="BS312" i="9"/>
  <c r="AX313" i="9"/>
  <c r="BO313" i="9"/>
  <c r="BP313" i="9"/>
  <c r="BQ313" i="9"/>
  <c r="BR313" i="9"/>
  <c r="BS313" i="9"/>
  <c r="AX314" i="9"/>
  <c r="BO314" i="9"/>
  <c r="BP314" i="9"/>
  <c r="BQ314" i="9"/>
  <c r="BR314" i="9"/>
  <c r="BS314" i="9"/>
  <c r="AX315" i="9"/>
  <c r="BO315" i="9"/>
  <c r="BP315" i="9"/>
  <c r="BQ315" i="9"/>
  <c r="BR315" i="9"/>
  <c r="BS315" i="9"/>
  <c r="AX316" i="9"/>
  <c r="BO316" i="9"/>
  <c r="BP316" i="9"/>
  <c r="BQ316" i="9"/>
  <c r="BR316" i="9"/>
  <c r="BS316" i="9"/>
  <c r="AV317" i="9"/>
  <c r="AW317" i="9" s="1"/>
  <c r="BI317" i="9" s="1"/>
  <c r="BJ317" i="9" s="1"/>
  <c r="BK317" i="9" s="1"/>
  <c r="AX317" i="9"/>
  <c r="BO317" i="9"/>
  <c r="BP317" i="9"/>
  <c r="BQ317" i="9"/>
  <c r="BR317" i="9"/>
  <c r="BS317" i="9"/>
  <c r="AV318" i="9"/>
  <c r="AW318" i="9" s="1"/>
  <c r="BI318" i="9" s="1"/>
  <c r="BJ318" i="9" s="1"/>
  <c r="BK318" i="9" s="1"/>
  <c r="AX318" i="9"/>
  <c r="BO318" i="9"/>
  <c r="BP318" i="9"/>
  <c r="BQ318" i="9"/>
  <c r="BR318" i="9"/>
  <c r="BS318" i="9"/>
  <c r="AV319" i="9"/>
  <c r="AW319" i="9" s="1"/>
  <c r="BI319" i="9" s="1"/>
  <c r="BJ319" i="9" s="1"/>
  <c r="BK319" i="9" s="1"/>
  <c r="AX319" i="9"/>
  <c r="BO319" i="9"/>
  <c r="BP319" i="9"/>
  <c r="BQ319" i="9"/>
  <c r="BR319" i="9"/>
  <c r="BS319" i="9"/>
  <c r="AV320" i="9"/>
  <c r="AW320" i="9" s="1"/>
  <c r="BI320" i="9" s="1"/>
  <c r="BJ320" i="9" s="1"/>
  <c r="BK320" i="9" s="1"/>
  <c r="AX320" i="9"/>
  <c r="BO320" i="9"/>
  <c r="BP320" i="9"/>
  <c r="BQ320" i="9"/>
  <c r="BR320" i="9"/>
  <c r="BS320" i="9"/>
  <c r="AV321" i="9"/>
  <c r="AW321" i="9" s="1"/>
  <c r="BI321" i="9" s="1"/>
  <c r="BJ321" i="9" s="1"/>
  <c r="BK321" i="9" s="1"/>
  <c r="BL321" i="9" s="1"/>
  <c r="AX321" i="9"/>
  <c r="BO321" i="9"/>
  <c r="BP321" i="9"/>
  <c r="BQ321" i="9"/>
  <c r="BR321" i="9"/>
  <c r="BS321" i="9"/>
  <c r="AV322" i="9"/>
  <c r="AW322" i="9" s="1"/>
  <c r="BI322" i="9" s="1"/>
  <c r="BJ322" i="9" s="1"/>
  <c r="BK322" i="9" s="1"/>
  <c r="AX322" i="9"/>
  <c r="BO322" i="9"/>
  <c r="BP322" i="9"/>
  <c r="BQ322" i="9"/>
  <c r="BR322" i="9"/>
  <c r="BS322" i="9"/>
  <c r="AV323" i="9"/>
  <c r="AW323" i="9" s="1"/>
  <c r="BI323" i="9" s="1"/>
  <c r="BJ323" i="9" s="1"/>
  <c r="BK323" i="9" s="1"/>
  <c r="AX323" i="9"/>
  <c r="BO323" i="9"/>
  <c r="BP323" i="9"/>
  <c r="BQ323" i="9"/>
  <c r="BR323" i="9"/>
  <c r="BS323" i="9"/>
  <c r="AV324" i="9"/>
  <c r="AW324" i="9" s="1"/>
  <c r="BI324" i="9" s="1"/>
  <c r="BJ324" i="9" s="1"/>
  <c r="BK324" i="9" s="1"/>
  <c r="BL324" i="9" s="1"/>
  <c r="AX324" i="9"/>
  <c r="BO324" i="9"/>
  <c r="BP324" i="9"/>
  <c r="BQ324" i="9"/>
  <c r="BR324" i="9"/>
  <c r="BS324" i="9"/>
  <c r="AV325" i="9"/>
  <c r="AW325" i="9" s="1"/>
  <c r="BI325" i="9" s="1"/>
  <c r="BJ325" i="9" s="1"/>
  <c r="BK325" i="9" s="1"/>
  <c r="AX325" i="9"/>
  <c r="BO325" i="9"/>
  <c r="BP325" i="9"/>
  <c r="BQ325" i="9"/>
  <c r="BR325" i="9"/>
  <c r="BS325" i="9"/>
  <c r="AV326" i="9"/>
  <c r="AW326" i="9" s="1"/>
  <c r="BI326" i="9" s="1"/>
  <c r="BJ326" i="9" s="1"/>
  <c r="BK326" i="9" s="1"/>
  <c r="AX326" i="9"/>
  <c r="BO326" i="9"/>
  <c r="BP326" i="9"/>
  <c r="BQ326" i="9"/>
  <c r="BR326" i="9"/>
  <c r="BS326" i="9"/>
  <c r="AV327" i="9"/>
  <c r="AW327" i="9" s="1"/>
  <c r="BI327" i="9" s="1"/>
  <c r="BJ327" i="9" s="1"/>
  <c r="BK327" i="9" s="1"/>
  <c r="AX327" i="9"/>
  <c r="BO327" i="9"/>
  <c r="BP327" i="9"/>
  <c r="BQ327" i="9"/>
  <c r="BR327" i="9"/>
  <c r="BS327" i="9"/>
  <c r="AV328" i="9"/>
  <c r="AW328" i="9" s="1"/>
  <c r="BI328" i="9" s="1"/>
  <c r="BJ328" i="9" s="1"/>
  <c r="BK328" i="9" s="1"/>
  <c r="AX328" i="9"/>
  <c r="BO328" i="9"/>
  <c r="BP328" i="9"/>
  <c r="BQ328" i="9"/>
  <c r="BR328" i="9"/>
  <c r="BS328" i="9"/>
  <c r="AV329" i="9"/>
  <c r="AW329" i="9" s="1"/>
  <c r="BI329" i="9" s="1"/>
  <c r="BJ329" i="9" s="1"/>
  <c r="BK329" i="9" s="1"/>
  <c r="AX329" i="9"/>
  <c r="BO329" i="9"/>
  <c r="BP329" i="9"/>
  <c r="BQ329" i="9"/>
  <c r="BR329" i="9"/>
  <c r="BS329" i="9"/>
  <c r="AV330" i="9"/>
  <c r="AW330" i="9" s="1"/>
  <c r="BI330" i="9" s="1"/>
  <c r="BJ330" i="9" s="1"/>
  <c r="BK330" i="9" s="1"/>
  <c r="AX330" i="9"/>
  <c r="BO330" i="9"/>
  <c r="BP330" i="9"/>
  <c r="BQ330" i="9"/>
  <c r="BR330" i="9"/>
  <c r="BS330" i="9"/>
  <c r="AV331" i="9"/>
  <c r="AW331" i="9" s="1"/>
  <c r="BI331" i="9" s="1"/>
  <c r="BJ331" i="9" s="1"/>
  <c r="BK331" i="9" s="1"/>
  <c r="AX331" i="9"/>
  <c r="BO331" i="9"/>
  <c r="BP331" i="9"/>
  <c r="BQ331" i="9"/>
  <c r="BR331" i="9"/>
  <c r="BS331" i="9"/>
  <c r="AV332" i="9"/>
  <c r="AW332" i="9" s="1"/>
  <c r="BI332" i="9" s="1"/>
  <c r="BJ332" i="9" s="1"/>
  <c r="BK332" i="9" s="1"/>
  <c r="AX332" i="9"/>
  <c r="BO332" i="9"/>
  <c r="BP332" i="9"/>
  <c r="BQ332" i="9"/>
  <c r="BR332" i="9"/>
  <c r="BS332" i="9"/>
  <c r="AV333" i="9"/>
  <c r="AW333" i="9" s="1"/>
  <c r="BI333" i="9" s="1"/>
  <c r="BJ333" i="9" s="1"/>
  <c r="BK333" i="9" s="1"/>
  <c r="BL333" i="9" s="1"/>
  <c r="AX333" i="9"/>
  <c r="BO333" i="9"/>
  <c r="BP333" i="9"/>
  <c r="BQ333" i="9"/>
  <c r="BR333" i="9"/>
  <c r="BS333" i="9"/>
  <c r="AV334" i="9"/>
  <c r="AW334" i="9" s="1"/>
  <c r="BI334" i="9" s="1"/>
  <c r="BJ334" i="9" s="1"/>
  <c r="BK334" i="9" s="1"/>
  <c r="AX334" i="9"/>
  <c r="BO334" i="9"/>
  <c r="BP334" i="9"/>
  <c r="BQ334" i="9"/>
  <c r="BR334" i="9"/>
  <c r="BS334" i="9"/>
  <c r="AV335" i="9"/>
  <c r="AW335" i="9" s="1"/>
  <c r="BI335" i="9" s="1"/>
  <c r="BJ335" i="9" s="1"/>
  <c r="BK335" i="9" s="1"/>
  <c r="AX335" i="9"/>
  <c r="BO335" i="9"/>
  <c r="BP335" i="9"/>
  <c r="BQ335" i="9"/>
  <c r="BR335" i="9"/>
  <c r="BS335" i="9"/>
  <c r="AV336" i="9"/>
  <c r="AW336" i="9" s="1"/>
  <c r="BI336" i="9" s="1"/>
  <c r="BJ336" i="9" s="1"/>
  <c r="BK336" i="9" s="1"/>
  <c r="BL336" i="9" s="1"/>
  <c r="AX336" i="9"/>
  <c r="BO336" i="9"/>
  <c r="BP336" i="9"/>
  <c r="BQ336" i="9"/>
  <c r="BR336" i="9"/>
  <c r="BS336" i="9"/>
  <c r="AV337" i="9"/>
  <c r="AW337" i="9" s="1"/>
  <c r="BI337" i="9" s="1"/>
  <c r="BJ337" i="9" s="1"/>
  <c r="BK337" i="9" s="1"/>
  <c r="AX337" i="9"/>
  <c r="BO337" i="9"/>
  <c r="BP337" i="9"/>
  <c r="BQ337" i="9"/>
  <c r="BR337" i="9"/>
  <c r="BS337" i="9"/>
  <c r="AV338" i="9"/>
  <c r="AW338" i="9" s="1"/>
  <c r="BI338" i="9" s="1"/>
  <c r="BJ338" i="9" s="1"/>
  <c r="BK338" i="9" s="1"/>
  <c r="AX338" i="9"/>
  <c r="BO338" i="9"/>
  <c r="BP338" i="9"/>
  <c r="BQ338" i="9"/>
  <c r="BR338" i="9"/>
  <c r="BS338" i="9"/>
  <c r="AV339" i="9"/>
  <c r="AW339" i="9" s="1"/>
  <c r="BI339" i="9" s="1"/>
  <c r="BJ339" i="9" s="1"/>
  <c r="BK339" i="9" s="1"/>
  <c r="AX339" i="9"/>
  <c r="BO339" i="9"/>
  <c r="BP339" i="9"/>
  <c r="BQ339" i="9"/>
  <c r="BR339" i="9"/>
  <c r="BS339" i="9"/>
  <c r="AV340" i="9"/>
  <c r="AW340" i="9" s="1"/>
  <c r="BI340" i="9" s="1"/>
  <c r="BJ340" i="9" s="1"/>
  <c r="BK340" i="9" s="1"/>
  <c r="AX340" i="9"/>
  <c r="BO340" i="9"/>
  <c r="BP340" i="9"/>
  <c r="BQ340" i="9"/>
  <c r="BR340" i="9"/>
  <c r="BS340" i="9"/>
  <c r="AV341" i="9"/>
  <c r="AW341" i="9" s="1"/>
  <c r="BI341" i="9" s="1"/>
  <c r="BJ341" i="9" s="1"/>
  <c r="BK341" i="9" s="1"/>
  <c r="AX341" i="9"/>
  <c r="BO341" i="9"/>
  <c r="BP341" i="9"/>
  <c r="BQ341" i="9"/>
  <c r="BR341" i="9"/>
  <c r="BS341" i="9"/>
  <c r="AV342" i="9"/>
  <c r="AW342" i="9" s="1"/>
  <c r="BI342" i="9" s="1"/>
  <c r="BJ342" i="9" s="1"/>
  <c r="BK342" i="9" s="1"/>
  <c r="AX342" i="9"/>
  <c r="BO342" i="9"/>
  <c r="BP342" i="9"/>
  <c r="BQ342" i="9"/>
  <c r="BR342" i="9"/>
  <c r="BS342" i="9"/>
  <c r="AV343" i="9"/>
  <c r="AW343" i="9" s="1"/>
  <c r="BI343" i="9" s="1"/>
  <c r="BJ343" i="9" s="1"/>
  <c r="BK343" i="9" s="1"/>
  <c r="AX343" i="9"/>
  <c r="BO343" i="9"/>
  <c r="BP343" i="9"/>
  <c r="BQ343" i="9"/>
  <c r="BR343" i="9"/>
  <c r="BS343" i="9"/>
  <c r="AV344" i="9"/>
  <c r="AW344" i="9" s="1"/>
  <c r="BI344" i="9" s="1"/>
  <c r="BJ344" i="9" s="1"/>
  <c r="BK344" i="9" s="1"/>
  <c r="AX344" i="9"/>
  <c r="BO344" i="9"/>
  <c r="BP344" i="9"/>
  <c r="BQ344" i="9"/>
  <c r="BR344" i="9"/>
  <c r="BS344" i="9"/>
  <c r="AV345" i="9"/>
  <c r="AW345" i="9" s="1"/>
  <c r="BI345" i="9" s="1"/>
  <c r="BJ345" i="9" s="1"/>
  <c r="BK345" i="9" s="1"/>
  <c r="AX345" i="9"/>
  <c r="BO345" i="9"/>
  <c r="BP345" i="9"/>
  <c r="BQ345" i="9"/>
  <c r="BR345" i="9"/>
  <c r="BS345" i="9"/>
  <c r="AV346" i="9"/>
  <c r="AW346" i="9" s="1"/>
  <c r="BI346" i="9" s="1"/>
  <c r="BJ346" i="9" s="1"/>
  <c r="BK346" i="9" s="1"/>
  <c r="AX346" i="9"/>
  <c r="BO346" i="9"/>
  <c r="BP346" i="9"/>
  <c r="BQ346" i="9"/>
  <c r="BR346" i="9"/>
  <c r="BS346" i="9"/>
  <c r="AV347" i="9"/>
  <c r="AW347" i="9" s="1"/>
  <c r="BI347" i="9" s="1"/>
  <c r="BJ347" i="9" s="1"/>
  <c r="BK347" i="9" s="1"/>
  <c r="AX347" i="9"/>
  <c r="BO347" i="9"/>
  <c r="BP347" i="9"/>
  <c r="BQ347" i="9"/>
  <c r="BR347" i="9"/>
  <c r="BS347" i="9"/>
  <c r="AV348" i="9"/>
  <c r="AW348" i="9" s="1"/>
  <c r="BI348" i="9" s="1"/>
  <c r="BJ348" i="9" s="1"/>
  <c r="BK348" i="9" s="1"/>
  <c r="BL348" i="9" s="1"/>
  <c r="AX348" i="9"/>
  <c r="BO348" i="9"/>
  <c r="BP348" i="9"/>
  <c r="BQ348" i="9"/>
  <c r="BR348" i="9"/>
  <c r="BS348" i="9"/>
  <c r="AX349" i="9"/>
  <c r="BO349" i="9"/>
  <c r="BP349" i="9"/>
  <c r="BQ349" i="9"/>
  <c r="BR349" i="9"/>
  <c r="BS349" i="9"/>
  <c r="AX350" i="9"/>
  <c r="BO350" i="9"/>
  <c r="BP350" i="9"/>
  <c r="BQ350" i="9"/>
  <c r="BR350" i="9"/>
  <c r="BS350" i="9"/>
  <c r="AX351" i="9"/>
  <c r="BO351" i="9"/>
  <c r="BP351" i="9"/>
  <c r="BQ351" i="9"/>
  <c r="BR351" i="9"/>
  <c r="BS351" i="9"/>
  <c r="AX352" i="9"/>
  <c r="BO352" i="9"/>
  <c r="BP352" i="9"/>
  <c r="BQ352" i="9"/>
  <c r="BR352" i="9"/>
  <c r="BS352" i="9"/>
  <c r="AV353" i="9"/>
  <c r="AW353" i="9" s="1"/>
  <c r="BI353" i="9" s="1"/>
  <c r="BJ353" i="9" s="1"/>
  <c r="AX353" i="9"/>
  <c r="BL353" i="9" s="1"/>
  <c r="BO353" i="9"/>
  <c r="BP353" i="9"/>
  <c r="BQ353" i="9"/>
  <c r="BR353" i="9"/>
  <c r="BS353" i="9"/>
  <c r="AV354" i="9"/>
  <c r="AW354" i="9" s="1"/>
  <c r="BI354" i="9" s="1"/>
  <c r="BJ354" i="9" s="1"/>
  <c r="AX354" i="9"/>
  <c r="BL354" i="9" s="1"/>
  <c r="BO354" i="9"/>
  <c r="BP354" i="9"/>
  <c r="BQ354" i="9"/>
  <c r="BR354" i="9"/>
  <c r="BS354" i="9"/>
  <c r="AV355" i="9"/>
  <c r="AW355" i="9" s="1"/>
  <c r="BI355" i="9" s="1"/>
  <c r="BJ355" i="9" s="1"/>
  <c r="AX355" i="9"/>
  <c r="BL355" i="9" s="1"/>
  <c r="BO355" i="9"/>
  <c r="BP355" i="9"/>
  <c r="BQ355" i="9"/>
  <c r="BR355" i="9"/>
  <c r="BS355" i="9"/>
  <c r="AV356" i="9"/>
  <c r="AW356" i="9" s="1"/>
  <c r="BI356" i="9" s="1"/>
  <c r="BJ356" i="9" s="1"/>
  <c r="AX356" i="9"/>
  <c r="BL356" i="9" s="1"/>
  <c r="BO356" i="9"/>
  <c r="BP356" i="9"/>
  <c r="BQ356" i="9"/>
  <c r="BR356" i="9"/>
  <c r="BS356" i="9"/>
  <c r="AV357" i="9"/>
  <c r="AW357" i="9" s="1"/>
  <c r="BI357" i="9" s="1"/>
  <c r="BJ357" i="9" s="1"/>
  <c r="AX357" i="9"/>
  <c r="BL357" i="9" s="1"/>
  <c r="BO357" i="9"/>
  <c r="BP357" i="9"/>
  <c r="BQ357" i="9"/>
  <c r="BR357" i="9"/>
  <c r="BS357" i="9"/>
  <c r="AV358" i="9"/>
  <c r="AW358" i="9" s="1"/>
  <c r="BI358" i="9" s="1"/>
  <c r="BJ358" i="9" s="1"/>
  <c r="AX358" i="9"/>
  <c r="BL358" i="9" s="1"/>
  <c r="BO358" i="9"/>
  <c r="BP358" i="9"/>
  <c r="BQ358" i="9"/>
  <c r="BR358" i="9"/>
  <c r="BS358" i="9"/>
  <c r="AV359" i="9"/>
  <c r="AW359" i="9" s="1"/>
  <c r="BI359" i="9" s="1"/>
  <c r="BJ359" i="9" s="1"/>
  <c r="AX359" i="9"/>
  <c r="BL359" i="9" s="1"/>
  <c r="BO359" i="9"/>
  <c r="BP359" i="9"/>
  <c r="BQ359" i="9"/>
  <c r="BR359" i="9"/>
  <c r="BS359" i="9"/>
  <c r="AV360" i="9"/>
  <c r="AW360" i="9" s="1"/>
  <c r="BI360" i="9" s="1"/>
  <c r="BJ360" i="9" s="1"/>
  <c r="AX360" i="9"/>
  <c r="BL360" i="9" s="1"/>
  <c r="BO360" i="9"/>
  <c r="BP360" i="9"/>
  <c r="BQ360" i="9"/>
  <c r="BR360" i="9"/>
  <c r="BS360" i="9"/>
  <c r="AX361" i="9"/>
  <c r="BO361" i="9"/>
  <c r="BP361" i="9"/>
  <c r="BQ361" i="9"/>
  <c r="BR361" i="9"/>
  <c r="BS361" i="9"/>
  <c r="AX362" i="9"/>
  <c r="BO362" i="9"/>
  <c r="BP362" i="9"/>
  <c r="BQ362" i="9"/>
  <c r="BR362" i="9"/>
  <c r="BS362" i="9"/>
  <c r="AX363" i="9"/>
  <c r="BO363" i="9"/>
  <c r="BP363" i="9"/>
  <c r="BQ363" i="9"/>
  <c r="BR363" i="9"/>
  <c r="BS363" i="9"/>
  <c r="AX364" i="9"/>
  <c r="BO364" i="9"/>
  <c r="BP364" i="9"/>
  <c r="BQ364" i="9"/>
  <c r="BR364" i="9"/>
  <c r="BS364" i="9"/>
  <c r="AV365" i="9"/>
  <c r="AW365" i="9" s="1"/>
  <c r="BI365" i="9" s="1"/>
  <c r="BJ365" i="9" s="1"/>
  <c r="AX365" i="9"/>
  <c r="BL365" i="9" s="1"/>
  <c r="BO365" i="9"/>
  <c r="BP365" i="9"/>
  <c r="BQ365" i="9"/>
  <c r="BR365" i="9"/>
  <c r="BS365" i="9"/>
  <c r="AV366" i="9"/>
  <c r="AW366" i="9" s="1"/>
  <c r="BI366" i="9" s="1"/>
  <c r="BJ366" i="9" s="1"/>
  <c r="AX366" i="9"/>
  <c r="BL366" i="9" s="1"/>
  <c r="BO366" i="9"/>
  <c r="BP366" i="9"/>
  <c r="BQ366" i="9"/>
  <c r="BR366" i="9"/>
  <c r="BS366" i="9"/>
  <c r="AV367" i="9"/>
  <c r="AW367" i="9" s="1"/>
  <c r="BI367" i="9" s="1"/>
  <c r="BJ367" i="9" s="1"/>
  <c r="AX367" i="9"/>
  <c r="BL367" i="9" s="1"/>
  <c r="BO367" i="9"/>
  <c r="BP367" i="9"/>
  <c r="BQ367" i="9"/>
  <c r="BR367" i="9"/>
  <c r="BS367" i="9"/>
  <c r="AV368" i="9"/>
  <c r="AW368" i="9" s="1"/>
  <c r="BI368" i="9" s="1"/>
  <c r="BJ368" i="9" s="1"/>
  <c r="AX368" i="9"/>
  <c r="BL368" i="9" s="1"/>
  <c r="BO368" i="9"/>
  <c r="BP368" i="9"/>
  <c r="BQ368" i="9"/>
  <c r="BR368" i="9"/>
  <c r="BS368" i="9"/>
  <c r="AV369" i="9"/>
  <c r="AW369" i="9" s="1"/>
  <c r="BI369" i="9" s="1"/>
  <c r="BJ369" i="9" s="1"/>
  <c r="AX369" i="9"/>
  <c r="BL369" i="9" s="1"/>
  <c r="BO369" i="9"/>
  <c r="BP369" i="9"/>
  <c r="BQ369" i="9"/>
  <c r="BR369" i="9"/>
  <c r="BS369" i="9"/>
  <c r="AV370" i="9"/>
  <c r="AW370" i="9" s="1"/>
  <c r="BI370" i="9" s="1"/>
  <c r="BJ370" i="9" s="1"/>
  <c r="AX370" i="9"/>
  <c r="BL370" i="9" s="1"/>
  <c r="BO370" i="9"/>
  <c r="BP370" i="9"/>
  <c r="BQ370" i="9"/>
  <c r="BR370" i="9"/>
  <c r="BS370" i="9"/>
  <c r="AV371" i="9"/>
  <c r="AW371" i="9" s="1"/>
  <c r="BI371" i="9" s="1"/>
  <c r="BJ371" i="9" s="1"/>
  <c r="AX371" i="9"/>
  <c r="BL371" i="9" s="1"/>
  <c r="BO371" i="9"/>
  <c r="BP371" i="9"/>
  <c r="BQ371" i="9"/>
  <c r="BR371" i="9"/>
  <c r="BS371" i="9"/>
  <c r="AV372" i="9"/>
  <c r="AW372" i="9" s="1"/>
  <c r="BI372" i="9" s="1"/>
  <c r="BJ372" i="9" s="1"/>
  <c r="AX372" i="9"/>
  <c r="BL372" i="9" s="1"/>
  <c r="BO372" i="9"/>
  <c r="BP372" i="9"/>
  <c r="BQ372" i="9"/>
  <c r="BR372" i="9"/>
  <c r="BS372" i="9"/>
  <c r="AV373" i="9"/>
  <c r="AW373" i="9" s="1"/>
  <c r="BI373" i="9" s="1"/>
  <c r="BJ373" i="9" s="1"/>
  <c r="AX373" i="9"/>
  <c r="BL373" i="9" s="1"/>
  <c r="BO373" i="9"/>
  <c r="BP373" i="9"/>
  <c r="BQ373" i="9"/>
  <c r="BR373" i="9"/>
  <c r="BS373" i="9"/>
  <c r="AV374" i="9"/>
  <c r="AW374" i="9" s="1"/>
  <c r="BI374" i="9" s="1"/>
  <c r="BJ374" i="9" s="1"/>
  <c r="AX374" i="9"/>
  <c r="BL374" i="9" s="1"/>
  <c r="BO374" i="9"/>
  <c r="BP374" i="9"/>
  <c r="BQ374" i="9"/>
  <c r="BR374" i="9"/>
  <c r="BS374" i="9"/>
  <c r="AV375" i="9"/>
  <c r="AW375" i="9" s="1"/>
  <c r="BI375" i="9" s="1"/>
  <c r="BJ375" i="9" s="1"/>
  <c r="AX375" i="9"/>
  <c r="BL375" i="9" s="1"/>
  <c r="BO375" i="9"/>
  <c r="BP375" i="9"/>
  <c r="BQ375" i="9"/>
  <c r="BR375" i="9"/>
  <c r="BS375" i="9"/>
  <c r="AV376" i="9"/>
  <c r="AW376" i="9" s="1"/>
  <c r="BI376" i="9" s="1"/>
  <c r="BJ376" i="9" s="1"/>
  <c r="AX376" i="9"/>
  <c r="BL376" i="9" s="1"/>
  <c r="BO376" i="9"/>
  <c r="BP376" i="9"/>
  <c r="BQ376" i="9"/>
  <c r="BR376" i="9"/>
  <c r="BS376" i="9"/>
  <c r="AV377" i="9"/>
  <c r="AW377" i="9" s="1"/>
  <c r="BI377" i="9" s="1"/>
  <c r="BJ377" i="9" s="1"/>
  <c r="AX377" i="9"/>
  <c r="BL377" i="9" s="1"/>
  <c r="BO377" i="9"/>
  <c r="BP377" i="9"/>
  <c r="BQ377" i="9"/>
  <c r="BR377" i="9"/>
  <c r="BS377" i="9"/>
  <c r="AV378" i="9"/>
  <c r="AW378" i="9" s="1"/>
  <c r="BI378" i="9" s="1"/>
  <c r="BJ378" i="9" s="1"/>
  <c r="AX378" i="9"/>
  <c r="BL378" i="9" s="1"/>
  <c r="BO378" i="9"/>
  <c r="BP378" i="9"/>
  <c r="BQ378" i="9"/>
  <c r="BR378" i="9"/>
  <c r="BS378" i="9"/>
  <c r="AV379" i="9"/>
  <c r="AW379" i="9" s="1"/>
  <c r="BI379" i="9" s="1"/>
  <c r="BJ379" i="9" s="1"/>
  <c r="BK379" i="9" s="1"/>
  <c r="AX379" i="9"/>
  <c r="BO379" i="9"/>
  <c r="BP379" i="9"/>
  <c r="BQ379" i="9"/>
  <c r="BR379" i="9"/>
  <c r="BS379" i="9"/>
  <c r="AV380" i="9"/>
  <c r="AW380" i="9" s="1"/>
  <c r="BI380" i="9" s="1"/>
  <c r="BJ380" i="9" s="1"/>
  <c r="BK380" i="9" s="1"/>
  <c r="BL380" i="9" s="1"/>
  <c r="AX380" i="9"/>
  <c r="BO380" i="9"/>
  <c r="BP380" i="9"/>
  <c r="BQ380" i="9"/>
  <c r="BR380" i="9"/>
  <c r="BS380" i="9"/>
  <c r="AV381" i="9"/>
  <c r="AW381" i="9" s="1"/>
  <c r="BI381" i="9" s="1"/>
  <c r="BJ381" i="9" s="1"/>
  <c r="BK381" i="9" s="1"/>
  <c r="BL381" i="9" s="1"/>
  <c r="AX381" i="9"/>
  <c r="BO381" i="9"/>
  <c r="BP381" i="9"/>
  <c r="BQ381" i="9"/>
  <c r="BR381" i="9"/>
  <c r="BS381" i="9"/>
  <c r="AV382" i="9"/>
  <c r="AW382" i="9" s="1"/>
  <c r="BI382" i="9" s="1"/>
  <c r="BJ382" i="9" s="1"/>
  <c r="BK382" i="9" s="1"/>
  <c r="AX382" i="9"/>
  <c r="BO382" i="9"/>
  <c r="BP382" i="9"/>
  <c r="BQ382" i="9"/>
  <c r="BR382" i="9"/>
  <c r="BS382" i="9"/>
  <c r="AX383" i="9"/>
  <c r="BO383" i="9"/>
  <c r="BP383" i="9"/>
  <c r="BQ383" i="9"/>
  <c r="BR383" i="9"/>
  <c r="BS383" i="9"/>
  <c r="AX384" i="9"/>
  <c r="BO384" i="9"/>
  <c r="BP384" i="9"/>
  <c r="BQ384" i="9"/>
  <c r="BR384" i="9"/>
  <c r="BS384" i="9"/>
  <c r="AX385" i="9"/>
  <c r="BO385" i="9"/>
  <c r="BP385" i="9"/>
  <c r="BQ385" i="9"/>
  <c r="BR385" i="9"/>
  <c r="BS385" i="9"/>
  <c r="AX386" i="9"/>
  <c r="BO386" i="9"/>
  <c r="BP386" i="9"/>
  <c r="BQ386" i="9"/>
  <c r="BR386" i="9"/>
  <c r="BS386" i="9"/>
  <c r="AX387" i="9"/>
  <c r="BO387" i="9"/>
  <c r="BP387" i="9"/>
  <c r="BQ387" i="9"/>
  <c r="BR387" i="9"/>
  <c r="BS387" i="9"/>
  <c r="AX388" i="9"/>
  <c r="BO388" i="9"/>
  <c r="BP388" i="9"/>
  <c r="BQ388" i="9"/>
  <c r="BR388" i="9"/>
  <c r="BS388" i="9"/>
  <c r="AX389" i="9"/>
  <c r="BO389" i="9"/>
  <c r="BP389" i="9"/>
  <c r="BQ389" i="9"/>
  <c r="BR389" i="9"/>
  <c r="BS389" i="9"/>
  <c r="AX390" i="9"/>
  <c r="BO390" i="9"/>
  <c r="BP390" i="9"/>
  <c r="BQ390" i="9"/>
  <c r="BR390" i="9"/>
  <c r="BS390" i="9"/>
  <c r="AX391" i="9"/>
  <c r="BO391" i="9"/>
  <c r="BP391" i="9"/>
  <c r="BQ391" i="9"/>
  <c r="BR391" i="9"/>
  <c r="BS391" i="9"/>
  <c r="AX392" i="9"/>
  <c r="BO392" i="9"/>
  <c r="BP392" i="9"/>
  <c r="BQ392" i="9"/>
  <c r="BR392" i="9"/>
  <c r="BS392" i="9"/>
  <c r="AX393" i="9"/>
  <c r="BO393" i="9"/>
  <c r="BP393" i="9"/>
  <c r="BQ393" i="9"/>
  <c r="BR393" i="9"/>
  <c r="BS393" i="9"/>
  <c r="AX394" i="9"/>
  <c r="BO394" i="9"/>
  <c r="BP394" i="9"/>
  <c r="BQ394" i="9"/>
  <c r="BR394" i="9"/>
  <c r="BS394" i="9"/>
  <c r="AX395" i="9"/>
  <c r="BO395" i="9"/>
  <c r="BP395" i="9"/>
  <c r="BQ395" i="9"/>
  <c r="BR395" i="9"/>
  <c r="BS395" i="9"/>
  <c r="AX396" i="9"/>
  <c r="BO396" i="9"/>
  <c r="BP396" i="9"/>
  <c r="BQ396" i="9"/>
  <c r="BR396" i="9"/>
  <c r="BS396" i="9"/>
  <c r="AX397" i="9"/>
  <c r="BO397" i="9"/>
  <c r="BP397" i="9"/>
  <c r="BQ397" i="9"/>
  <c r="BR397" i="9"/>
  <c r="BS397" i="9"/>
  <c r="AX398" i="9"/>
  <c r="BO398" i="9"/>
  <c r="BP398" i="9"/>
  <c r="BQ398" i="9"/>
  <c r="BR398" i="9"/>
  <c r="BS398" i="9"/>
  <c r="AX399" i="9"/>
  <c r="BO399" i="9"/>
  <c r="BP399" i="9"/>
  <c r="BQ399" i="9"/>
  <c r="BR399" i="9"/>
  <c r="BS399" i="9"/>
  <c r="AX400" i="9"/>
  <c r="BO400" i="9"/>
  <c r="BP400" i="9"/>
  <c r="BQ400" i="9"/>
  <c r="BR400" i="9"/>
  <c r="BS400" i="9"/>
  <c r="AX401" i="9"/>
  <c r="BO401" i="9"/>
  <c r="BP401" i="9"/>
  <c r="BQ401" i="9"/>
  <c r="BR401" i="9"/>
  <c r="BS401" i="9"/>
  <c r="AX402" i="9"/>
  <c r="BO402" i="9"/>
  <c r="BP402" i="9"/>
  <c r="BQ402" i="9"/>
  <c r="BR402" i="9"/>
  <c r="BS402" i="9"/>
  <c r="AX403" i="9"/>
  <c r="BO403" i="9"/>
  <c r="BP403" i="9"/>
  <c r="BQ403" i="9"/>
  <c r="BR403" i="9"/>
  <c r="BS403" i="9"/>
  <c r="AX404" i="9"/>
  <c r="BO404" i="9"/>
  <c r="BP404" i="9"/>
  <c r="BQ404" i="9"/>
  <c r="BR404" i="9"/>
  <c r="BS404" i="9"/>
  <c r="AX405" i="9"/>
  <c r="BO405" i="9"/>
  <c r="BP405" i="9"/>
  <c r="BQ405" i="9"/>
  <c r="BR405" i="9"/>
  <c r="BS405" i="9"/>
  <c r="AX406" i="9"/>
  <c r="BO406" i="9"/>
  <c r="BP406" i="9"/>
  <c r="BQ406" i="9"/>
  <c r="BR406" i="9"/>
  <c r="BS406" i="9"/>
  <c r="AX407" i="9"/>
  <c r="BO407" i="9"/>
  <c r="BP407" i="9"/>
  <c r="BQ407" i="9"/>
  <c r="BR407" i="9"/>
  <c r="BS407" i="9"/>
  <c r="AX408" i="9"/>
  <c r="BO408" i="9"/>
  <c r="BP408" i="9"/>
  <c r="BQ408" i="9"/>
  <c r="BR408" i="9"/>
  <c r="BS408" i="9"/>
  <c r="AX409" i="9"/>
  <c r="BO409" i="9"/>
  <c r="BP409" i="9"/>
  <c r="BQ409" i="9"/>
  <c r="BR409" i="9"/>
  <c r="BS409" i="9"/>
  <c r="AX410" i="9"/>
  <c r="BO410" i="9"/>
  <c r="BP410" i="9"/>
  <c r="BQ410" i="9"/>
  <c r="BR410" i="9"/>
  <c r="BS410" i="9"/>
  <c r="AX411" i="9"/>
  <c r="BO411" i="9"/>
  <c r="BP411" i="9"/>
  <c r="BQ411" i="9"/>
  <c r="BR411" i="9"/>
  <c r="BS411" i="9"/>
  <c r="AX412" i="9"/>
  <c r="BO412" i="9"/>
  <c r="BP412" i="9"/>
  <c r="BQ412" i="9"/>
  <c r="BR412" i="9"/>
  <c r="BS412" i="9"/>
  <c r="AX413" i="9"/>
  <c r="BO413" i="9"/>
  <c r="BP413" i="9"/>
  <c r="BQ413" i="9"/>
  <c r="BR413" i="9"/>
  <c r="BS413" i="9"/>
  <c r="AX414" i="9"/>
  <c r="BO414" i="9"/>
  <c r="BP414" i="9"/>
  <c r="BQ414" i="9"/>
  <c r="BR414" i="9"/>
  <c r="BS414" i="9"/>
  <c r="AX415" i="9"/>
  <c r="BO415" i="9"/>
  <c r="BP415" i="9"/>
  <c r="BQ415" i="9"/>
  <c r="BR415" i="9"/>
  <c r="BS415" i="9"/>
  <c r="AX416" i="9"/>
  <c r="BO416" i="9"/>
  <c r="BP416" i="9"/>
  <c r="BQ416" i="9"/>
  <c r="BR416" i="9"/>
  <c r="BS416" i="9"/>
  <c r="AX417" i="9"/>
  <c r="BO417" i="9"/>
  <c r="BP417" i="9"/>
  <c r="BQ417" i="9"/>
  <c r="BR417" i="9"/>
  <c r="BS417" i="9"/>
  <c r="AX418" i="9"/>
  <c r="BO418" i="9"/>
  <c r="BP418" i="9"/>
  <c r="BQ418" i="9"/>
  <c r="BR418" i="9"/>
  <c r="BS418" i="9"/>
  <c r="AX419" i="9"/>
  <c r="BO419" i="9"/>
  <c r="BP419" i="9"/>
  <c r="BQ419" i="9"/>
  <c r="BR419" i="9"/>
  <c r="BS419" i="9"/>
  <c r="AX420" i="9"/>
  <c r="BO420" i="9"/>
  <c r="BP420" i="9"/>
  <c r="BQ420" i="9"/>
  <c r="BR420" i="9"/>
  <c r="BS420" i="9"/>
  <c r="AX421" i="9"/>
  <c r="BO421" i="9"/>
  <c r="BP421" i="9"/>
  <c r="BQ421" i="9"/>
  <c r="BR421" i="9"/>
  <c r="BS421" i="9"/>
  <c r="AV422" i="9"/>
  <c r="AW422" i="9" s="1"/>
  <c r="BI422" i="9" s="1"/>
  <c r="BJ422" i="9" s="1"/>
  <c r="BK422" i="9" s="1"/>
  <c r="AX422" i="9"/>
  <c r="BO422" i="9"/>
  <c r="BP422" i="9"/>
  <c r="BQ422" i="9"/>
  <c r="BR422" i="9"/>
  <c r="BS422" i="9"/>
  <c r="AX423" i="9"/>
  <c r="BO423" i="9"/>
  <c r="BP423" i="9"/>
  <c r="BQ423" i="9"/>
  <c r="BR423" i="9"/>
  <c r="BS423" i="9"/>
  <c r="AX424" i="9"/>
  <c r="BO424" i="9"/>
  <c r="BP424" i="9"/>
  <c r="BQ424" i="9"/>
  <c r="BR424" i="9"/>
  <c r="BS424" i="9"/>
  <c r="AX425" i="9"/>
  <c r="BO425" i="9"/>
  <c r="BP425" i="9"/>
  <c r="BQ425" i="9"/>
  <c r="BR425" i="9"/>
  <c r="BS425" i="9"/>
  <c r="AX426" i="9"/>
  <c r="BO426" i="9"/>
  <c r="BP426" i="9"/>
  <c r="BQ426" i="9"/>
  <c r="BR426" i="9"/>
  <c r="BS426" i="9"/>
  <c r="AX427" i="9"/>
  <c r="BO427" i="9"/>
  <c r="BP427" i="9"/>
  <c r="BQ427" i="9"/>
  <c r="BR427" i="9"/>
  <c r="BS427" i="9"/>
  <c r="AX428" i="9"/>
  <c r="BO428" i="9"/>
  <c r="BP428" i="9"/>
  <c r="BQ428" i="9"/>
  <c r="BR428" i="9"/>
  <c r="BS428" i="9"/>
  <c r="AX429" i="9"/>
  <c r="BO429" i="9"/>
  <c r="BP429" i="9"/>
  <c r="BQ429" i="9"/>
  <c r="BR429" i="9"/>
  <c r="BS429" i="9"/>
  <c r="AX430" i="9"/>
  <c r="BO430" i="9"/>
  <c r="BP430" i="9"/>
  <c r="BQ430" i="9"/>
  <c r="BR430" i="9"/>
  <c r="BS430" i="9"/>
  <c r="AX431" i="9"/>
  <c r="BO431" i="9"/>
  <c r="BP431" i="9"/>
  <c r="BQ431" i="9"/>
  <c r="BR431" i="9"/>
  <c r="BS431" i="9"/>
  <c r="AX432" i="9"/>
  <c r="BO432" i="9"/>
  <c r="BP432" i="9"/>
  <c r="BQ432" i="9"/>
  <c r="BR432" i="9"/>
  <c r="BS432" i="9"/>
  <c r="AX433" i="9"/>
  <c r="BO433" i="9"/>
  <c r="BP433" i="9"/>
  <c r="BQ433" i="9"/>
  <c r="BR433" i="9"/>
  <c r="BS433" i="9"/>
  <c r="AX434" i="9"/>
  <c r="BO434" i="9"/>
  <c r="BP434" i="9"/>
  <c r="BQ434" i="9"/>
  <c r="BR434" i="9"/>
  <c r="BS434" i="9"/>
  <c r="AX435" i="9"/>
  <c r="BO435" i="9"/>
  <c r="BP435" i="9"/>
  <c r="BQ435" i="9"/>
  <c r="BR435" i="9"/>
  <c r="BS435" i="9"/>
  <c r="AX436" i="9"/>
  <c r="BO436" i="9"/>
  <c r="BP436" i="9"/>
  <c r="BQ436" i="9"/>
  <c r="BR436" i="9"/>
  <c r="BS436" i="9"/>
  <c r="AX437" i="9"/>
  <c r="BO437" i="9"/>
  <c r="BP437" i="9"/>
  <c r="BQ437" i="9"/>
  <c r="BR437" i="9"/>
  <c r="BS437" i="9"/>
  <c r="AX438" i="9"/>
  <c r="BO438" i="9"/>
  <c r="BP438" i="9"/>
  <c r="BQ438" i="9"/>
  <c r="BR438" i="9"/>
  <c r="BS438" i="9"/>
  <c r="AX439" i="9"/>
  <c r="BO439" i="9"/>
  <c r="BP439" i="9"/>
  <c r="BQ439" i="9"/>
  <c r="BR439" i="9"/>
  <c r="BS439" i="9"/>
  <c r="AX440" i="9"/>
  <c r="BO440" i="9"/>
  <c r="BP440" i="9"/>
  <c r="BQ440" i="9"/>
  <c r="BR440" i="9"/>
  <c r="BS440" i="9"/>
  <c r="AX441" i="9"/>
  <c r="BO441" i="9"/>
  <c r="BP441" i="9"/>
  <c r="BQ441" i="9"/>
  <c r="BR441" i="9"/>
  <c r="BS441" i="9"/>
  <c r="AX442" i="9"/>
  <c r="BO442" i="9"/>
  <c r="BP442" i="9"/>
  <c r="BQ442" i="9"/>
  <c r="BR442" i="9"/>
  <c r="BS442" i="9"/>
  <c r="AX443" i="9"/>
  <c r="BO443" i="9"/>
  <c r="BP443" i="9"/>
  <c r="BQ443" i="9"/>
  <c r="BR443" i="9"/>
  <c r="BS443" i="9"/>
  <c r="AX444" i="9"/>
  <c r="BO444" i="9"/>
  <c r="BP444" i="9"/>
  <c r="BQ444" i="9"/>
  <c r="BR444" i="9"/>
  <c r="BS444" i="9"/>
  <c r="AX445" i="9"/>
  <c r="BO445" i="9"/>
  <c r="BP445" i="9"/>
  <c r="BQ445" i="9"/>
  <c r="BR445" i="9"/>
  <c r="BS445" i="9"/>
  <c r="AX446" i="9"/>
  <c r="BO446" i="9"/>
  <c r="BP446" i="9"/>
  <c r="BQ446" i="9"/>
  <c r="BR446" i="9"/>
  <c r="BS446" i="9"/>
  <c r="AX447" i="9"/>
  <c r="BO447" i="9"/>
  <c r="BP447" i="9"/>
  <c r="BQ447" i="9"/>
  <c r="BR447" i="9"/>
  <c r="BS447" i="9"/>
  <c r="AX448" i="9"/>
  <c r="BO448" i="9"/>
  <c r="BP448" i="9"/>
  <c r="BQ448" i="9"/>
  <c r="BR448" i="9"/>
  <c r="BS448" i="9"/>
  <c r="AX449" i="9"/>
  <c r="BO449" i="9"/>
  <c r="BP449" i="9"/>
  <c r="BQ449" i="9"/>
  <c r="BR449" i="9"/>
  <c r="BS449" i="9"/>
  <c r="AX450" i="9"/>
  <c r="BO450" i="9"/>
  <c r="BP450" i="9"/>
  <c r="BQ450" i="9"/>
  <c r="BR450" i="9"/>
  <c r="BS450" i="9"/>
  <c r="AX451" i="9"/>
  <c r="BO451" i="9"/>
  <c r="BP451" i="9"/>
  <c r="BQ451" i="9"/>
  <c r="BR451" i="9"/>
  <c r="BS451" i="9"/>
  <c r="AX452" i="9"/>
  <c r="BO452" i="9"/>
  <c r="BP452" i="9"/>
  <c r="BQ452" i="9"/>
  <c r="BR452" i="9"/>
  <c r="BS452" i="9"/>
  <c r="AX453" i="9"/>
  <c r="BO453" i="9"/>
  <c r="BP453" i="9"/>
  <c r="BQ453" i="9"/>
  <c r="BR453" i="9"/>
  <c r="BS453" i="9"/>
  <c r="AX454" i="9"/>
  <c r="BO454" i="9"/>
  <c r="BP454" i="9"/>
  <c r="BQ454" i="9"/>
  <c r="BR454" i="9"/>
  <c r="BS454" i="9"/>
  <c r="AX455" i="9"/>
  <c r="BO455" i="9"/>
  <c r="BP455" i="9"/>
  <c r="BQ455" i="9"/>
  <c r="BR455" i="9"/>
  <c r="BS455" i="9"/>
  <c r="AV456" i="9"/>
  <c r="AW456" i="9" s="1"/>
  <c r="BI456" i="9" s="1"/>
  <c r="BJ456" i="9" s="1"/>
  <c r="AX456" i="9"/>
  <c r="BL456" i="9" s="1"/>
  <c r="BO456" i="9"/>
  <c r="BP456" i="9"/>
  <c r="BQ456" i="9"/>
  <c r="BR456" i="9"/>
  <c r="BS456" i="9"/>
  <c r="AX457" i="9"/>
  <c r="BO457" i="9"/>
  <c r="BP457" i="9"/>
  <c r="BQ457" i="9"/>
  <c r="BR457" i="9"/>
  <c r="BS457" i="9"/>
  <c r="AV458" i="9"/>
  <c r="AW458" i="9" s="1"/>
  <c r="BI458" i="9" s="1"/>
  <c r="BJ458" i="9" s="1"/>
  <c r="AX458" i="9"/>
  <c r="BL458" i="9" s="1"/>
  <c r="BO458" i="9"/>
  <c r="BP458" i="9"/>
  <c r="BQ458" i="9"/>
  <c r="BR458" i="9"/>
  <c r="BS458" i="9"/>
  <c r="AX459" i="9"/>
  <c r="BO459" i="9"/>
  <c r="BP459" i="9"/>
  <c r="BQ459" i="9"/>
  <c r="BR459" i="9"/>
  <c r="BS459" i="9"/>
  <c r="AX460" i="9"/>
  <c r="BO460" i="9"/>
  <c r="BP460" i="9"/>
  <c r="BQ460" i="9"/>
  <c r="BR460" i="9"/>
  <c r="BS460" i="9"/>
  <c r="AX461" i="9"/>
  <c r="BO461" i="9"/>
  <c r="BP461" i="9"/>
  <c r="BQ461" i="9"/>
  <c r="BR461" i="9"/>
  <c r="BS461" i="9"/>
  <c r="AX462" i="9"/>
  <c r="BO462" i="9"/>
  <c r="BP462" i="9"/>
  <c r="BQ462" i="9"/>
  <c r="BR462" i="9"/>
  <c r="BS462" i="9"/>
  <c r="AX463" i="9"/>
  <c r="BO463" i="9"/>
  <c r="BP463" i="9"/>
  <c r="BQ463" i="9"/>
  <c r="BR463" i="9"/>
  <c r="BS463" i="9"/>
  <c r="AX464" i="9"/>
  <c r="BO464" i="9"/>
  <c r="BP464" i="9"/>
  <c r="BQ464" i="9"/>
  <c r="BR464" i="9"/>
  <c r="BS464" i="9"/>
  <c r="AX465" i="9"/>
  <c r="BO465" i="9"/>
  <c r="BP465" i="9"/>
  <c r="BQ465" i="9"/>
  <c r="BR465" i="9"/>
  <c r="BS465" i="9"/>
  <c r="AX466" i="9"/>
  <c r="BO466" i="9"/>
  <c r="BP466" i="9"/>
  <c r="BQ466" i="9"/>
  <c r="BR466" i="9"/>
  <c r="BS466" i="9"/>
  <c r="AX467" i="9"/>
  <c r="BO467" i="9"/>
  <c r="BP467" i="9"/>
  <c r="BQ467" i="9"/>
  <c r="BR467" i="9"/>
  <c r="BS467" i="9"/>
  <c r="AX468" i="9"/>
  <c r="BO468" i="9"/>
  <c r="BP468" i="9"/>
  <c r="BQ468" i="9"/>
  <c r="BR468" i="9"/>
  <c r="BS468" i="9"/>
  <c r="AX469" i="9"/>
  <c r="BO469" i="9"/>
  <c r="BP469" i="9"/>
  <c r="BQ469" i="9"/>
  <c r="BR469" i="9"/>
  <c r="BS469" i="9"/>
  <c r="AX470" i="9"/>
  <c r="BO470" i="9"/>
  <c r="BP470" i="9"/>
  <c r="BQ470" i="9"/>
  <c r="BR470" i="9"/>
  <c r="BS470" i="9"/>
  <c r="AX471" i="9"/>
  <c r="BO471" i="9"/>
  <c r="BP471" i="9"/>
  <c r="BQ471" i="9"/>
  <c r="BR471" i="9"/>
  <c r="BS471" i="9"/>
  <c r="AX472" i="9"/>
  <c r="BO472" i="9"/>
  <c r="BP472" i="9"/>
  <c r="BQ472" i="9"/>
  <c r="BR472" i="9"/>
  <c r="BS472" i="9"/>
  <c r="AV473" i="9"/>
  <c r="AW473" i="9" s="1"/>
  <c r="BI473" i="9" s="1"/>
  <c r="BJ473" i="9" s="1"/>
  <c r="AX473" i="9"/>
  <c r="BL473" i="9" s="1"/>
  <c r="BO473" i="9"/>
  <c r="BP473" i="9"/>
  <c r="BQ473" i="9"/>
  <c r="BR473" i="9"/>
  <c r="BS473" i="9"/>
  <c r="AV474" i="9"/>
  <c r="AW474" i="9" s="1"/>
  <c r="BI474" i="9" s="1"/>
  <c r="BJ474" i="9" s="1"/>
  <c r="AX474" i="9"/>
  <c r="BL474" i="9" s="1"/>
  <c r="BO474" i="9"/>
  <c r="BP474" i="9"/>
  <c r="BQ474" i="9"/>
  <c r="BR474" i="9"/>
  <c r="BS474" i="9"/>
  <c r="AX475" i="9"/>
  <c r="BO475" i="9"/>
  <c r="BP475" i="9"/>
  <c r="BQ475" i="9"/>
  <c r="BR475" i="9"/>
  <c r="BS475" i="9"/>
  <c r="AX476" i="9"/>
  <c r="BO476" i="9"/>
  <c r="BP476" i="9"/>
  <c r="BQ476" i="9"/>
  <c r="BR476" i="9"/>
  <c r="BS476" i="9"/>
  <c r="AX477" i="9"/>
  <c r="BO477" i="9"/>
  <c r="BP477" i="9"/>
  <c r="BQ477" i="9"/>
  <c r="BR477" i="9"/>
  <c r="BS477" i="9"/>
  <c r="AX478" i="9"/>
  <c r="BO478" i="9"/>
  <c r="BP478" i="9"/>
  <c r="BQ478" i="9"/>
  <c r="BR478" i="9"/>
  <c r="BS478" i="9"/>
  <c r="AX479" i="9"/>
  <c r="BO479" i="9"/>
  <c r="BP479" i="9"/>
  <c r="BQ479" i="9"/>
  <c r="BR479" i="9"/>
  <c r="BS479" i="9"/>
  <c r="AX480" i="9"/>
  <c r="BO480" i="9"/>
  <c r="BP480" i="9"/>
  <c r="BQ480" i="9"/>
  <c r="BR480" i="9"/>
  <c r="BS480" i="9"/>
  <c r="AX481" i="9"/>
  <c r="BO481" i="9"/>
  <c r="BP481" i="9"/>
  <c r="BQ481" i="9"/>
  <c r="BR481" i="9"/>
  <c r="BS481" i="9"/>
  <c r="AX482" i="9"/>
  <c r="BO482" i="9"/>
  <c r="BP482" i="9"/>
  <c r="BQ482" i="9"/>
  <c r="BR482" i="9"/>
  <c r="BS482" i="9"/>
  <c r="AX483" i="9"/>
  <c r="BO483" i="9"/>
  <c r="BP483" i="9"/>
  <c r="BQ483" i="9"/>
  <c r="BR483" i="9"/>
  <c r="BS483" i="9"/>
  <c r="AX484" i="9"/>
  <c r="BO484" i="9"/>
  <c r="BP484" i="9"/>
  <c r="BQ484" i="9"/>
  <c r="BR484" i="9"/>
  <c r="BS484" i="9"/>
  <c r="AX485" i="9"/>
  <c r="BO485" i="9"/>
  <c r="BP485" i="9"/>
  <c r="BQ485" i="9"/>
  <c r="BR485" i="9"/>
  <c r="BS485" i="9"/>
  <c r="AX486" i="9"/>
  <c r="BO486" i="9"/>
  <c r="BP486" i="9"/>
  <c r="BQ486" i="9"/>
  <c r="BR486" i="9"/>
  <c r="BS486" i="9"/>
  <c r="AV487" i="9"/>
  <c r="AW487" i="9" s="1"/>
  <c r="BI487" i="9" s="1"/>
  <c r="BJ487" i="9" s="1"/>
  <c r="AX487" i="9"/>
  <c r="BL487" i="9" s="1"/>
  <c r="BO487" i="9"/>
  <c r="BP487" i="9"/>
  <c r="BQ487" i="9"/>
  <c r="BR487" i="9"/>
  <c r="BS487" i="9"/>
  <c r="AV488" i="9"/>
  <c r="AW488" i="9" s="1"/>
  <c r="BI488" i="9" s="1"/>
  <c r="BJ488" i="9" s="1"/>
  <c r="AX488" i="9"/>
  <c r="BL488" i="9" s="1"/>
  <c r="BO488" i="9"/>
  <c r="BP488" i="9"/>
  <c r="BQ488" i="9"/>
  <c r="BR488" i="9"/>
  <c r="BS488" i="9"/>
  <c r="AV489" i="9"/>
  <c r="AW489" i="9" s="1"/>
  <c r="BI489" i="9" s="1"/>
  <c r="BJ489" i="9" s="1"/>
  <c r="AX489" i="9"/>
  <c r="BL489" i="9" s="1"/>
  <c r="BO489" i="9"/>
  <c r="BP489" i="9"/>
  <c r="BQ489" i="9"/>
  <c r="BR489" i="9"/>
  <c r="BS489" i="9"/>
  <c r="AV490" i="9"/>
  <c r="AW490" i="9" s="1"/>
  <c r="BI490" i="9" s="1"/>
  <c r="BJ490" i="9" s="1"/>
  <c r="AX490" i="9"/>
  <c r="BL490" i="9" s="1"/>
  <c r="BO490" i="9"/>
  <c r="BP490" i="9"/>
  <c r="BQ490" i="9"/>
  <c r="BR490" i="9"/>
  <c r="BS490" i="9"/>
  <c r="AV491" i="9"/>
  <c r="AW491" i="9" s="1"/>
  <c r="BI491" i="9" s="1"/>
  <c r="BJ491" i="9" s="1"/>
  <c r="AX491" i="9"/>
  <c r="BL491" i="9" s="1"/>
  <c r="BO491" i="9"/>
  <c r="BP491" i="9"/>
  <c r="BQ491" i="9"/>
  <c r="BR491" i="9"/>
  <c r="BS491" i="9"/>
  <c r="AV492" i="9"/>
  <c r="AW492" i="9" s="1"/>
  <c r="BI492" i="9" s="1"/>
  <c r="BJ492" i="9" s="1"/>
  <c r="AX492" i="9"/>
  <c r="BL492" i="9" s="1"/>
  <c r="BO492" i="9"/>
  <c r="BP492" i="9"/>
  <c r="BQ492" i="9"/>
  <c r="BR492" i="9"/>
  <c r="BS492" i="9"/>
  <c r="AV493" i="9"/>
  <c r="AW493" i="9" s="1"/>
  <c r="BI493" i="9" s="1"/>
  <c r="BJ493" i="9" s="1"/>
  <c r="AX493" i="9"/>
  <c r="BL493" i="9" s="1"/>
  <c r="BO493" i="9"/>
  <c r="BP493" i="9"/>
  <c r="BQ493" i="9"/>
  <c r="BR493" i="9"/>
  <c r="BS493" i="9"/>
  <c r="AV494" i="9"/>
  <c r="AW494" i="9" s="1"/>
  <c r="BI494" i="9" s="1"/>
  <c r="BJ494" i="9" s="1"/>
  <c r="AX494" i="9"/>
  <c r="BL494" i="9" s="1"/>
  <c r="BO494" i="9"/>
  <c r="BP494" i="9"/>
  <c r="BQ494" i="9"/>
  <c r="BR494" i="9"/>
  <c r="BS494" i="9"/>
  <c r="AV495" i="9"/>
  <c r="AW495" i="9" s="1"/>
  <c r="BI495" i="9" s="1"/>
  <c r="BJ495" i="9" s="1"/>
  <c r="AX495" i="9"/>
  <c r="BL495" i="9" s="1"/>
  <c r="BO495" i="9"/>
  <c r="BP495" i="9"/>
  <c r="BQ495" i="9"/>
  <c r="BR495" i="9"/>
  <c r="BS495" i="9"/>
  <c r="AV496" i="9"/>
  <c r="AW496" i="9" s="1"/>
  <c r="BI496" i="9" s="1"/>
  <c r="BJ496" i="9" s="1"/>
  <c r="AX496" i="9"/>
  <c r="BL496" i="9" s="1"/>
  <c r="BO496" i="9"/>
  <c r="BP496" i="9"/>
  <c r="BQ496" i="9"/>
  <c r="BR496" i="9"/>
  <c r="BS496" i="9"/>
  <c r="AX497" i="9"/>
  <c r="BO497" i="9"/>
  <c r="BP497" i="9"/>
  <c r="BQ497" i="9"/>
  <c r="BR497" i="9"/>
  <c r="BS497" i="9"/>
  <c r="AX498" i="9"/>
  <c r="BO498" i="9"/>
  <c r="BP498" i="9"/>
  <c r="BQ498" i="9"/>
  <c r="BR498" i="9"/>
  <c r="BS498" i="9"/>
  <c r="AX499" i="9"/>
  <c r="BO499" i="9"/>
  <c r="BP499" i="9"/>
  <c r="BQ499" i="9"/>
  <c r="BR499" i="9"/>
  <c r="BS499" i="9"/>
  <c r="AX500" i="9"/>
  <c r="BO500" i="9"/>
  <c r="BP500" i="9"/>
  <c r="BQ500" i="9"/>
  <c r="BR500" i="9"/>
  <c r="BS500" i="9"/>
  <c r="AX501" i="9"/>
  <c r="BO501" i="9"/>
  <c r="BP501" i="9"/>
  <c r="BQ501" i="9"/>
  <c r="BR501" i="9"/>
  <c r="BS501" i="9"/>
  <c r="AX502" i="9"/>
  <c r="BO502" i="9"/>
  <c r="BP502" i="9"/>
  <c r="BQ502" i="9"/>
  <c r="BR502" i="9"/>
  <c r="BS502" i="9"/>
  <c r="AV503" i="9"/>
  <c r="AW503" i="9" s="1"/>
  <c r="BI503" i="9" s="1"/>
  <c r="BJ503" i="9" s="1"/>
  <c r="AX503" i="9"/>
  <c r="BL503" i="9" s="1"/>
  <c r="BO503" i="9"/>
  <c r="BP503" i="9"/>
  <c r="BQ503" i="9"/>
  <c r="BR503" i="9"/>
  <c r="BS503" i="9"/>
  <c r="AV504" i="9"/>
  <c r="AW504" i="9" s="1"/>
  <c r="BI504" i="9" s="1"/>
  <c r="BJ504" i="9" s="1"/>
  <c r="AX504" i="9"/>
  <c r="BL504" i="9" s="1"/>
  <c r="BO504" i="9"/>
  <c r="BP504" i="9"/>
  <c r="BQ504" i="9"/>
  <c r="BR504" i="9"/>
  <c r="BS504" i="9"/>
  <c r="AV505" i="9"/>
  <c r="AW505" i="9" s="1"/>
  <c r="BI505" i="9" s="1"/>
  <c r="BJ505" i="9" s="1"/>
  <c r="AX505" i="9"/>
  <c r="BL505" i="9" s="1"/>
  <c r="BO505" i="9"/>
  <c r="BP505" i="9"/>
  <c r="BQ505" i="9"/>
  <c r="BR505" i="9"/>
  <c r="BS505" i="9"/>
  <c r="AV506" i="9"/>
  <c r="AW506" i="9" s="1"/>
  <c r="BI506" i="9" s="1"/>
  <c r="BJ506" i="9" s="1"/>
  <c r="AX506" i="9"/>
  <c r="BL506" i="9" s="1"/>
  <c r="BO506" i="9"/>
  <c r="BP506" i="9"/>
  <c r="BQ506" i="9"/>
  <c r="BR506" i="9"/>
  <c r="BS506" i="9"/>
  <c r="AV507" i="9"/>
  <c r="AW507" i="9" s="1"/>
  <c r="BI507" i="9" s="1"/>
  <c r="BJ507" i="9" s="1"/>
  <c r="AX507" i="9"/>
  <c r="BL507" i="9" s="1"/>
  <c r="BO507" i="9"/>
  <c r="BP507" i="9"/>
  <c r="BQ507" i="9"/>
  <c r="BR507" i="9"/>
  <c r="BS507" i="9"/>
  <c r="AV508" i="9"/>
  <c r="AW508" i="9" s="1"/>
  <c r="BI508" i="9" s="1"/>
  <c r="BJ508" i="9" s="1"/>
  <c r="AX508" i="9"/>
  <c r="BL508" i="9" s="1"/>
  <c r="BO508" i="9"/>
  <c r="BP508" i="9"/>
  <c r="BQ508" i="9"/>
  <c r="BR508" i="9"/>
  <c r="BS508" i="9"/>
  <c r="AV509" i="9"/>
  <c r="AW509" i="9" s="1"/>
  <c r="BI509" i="9" s="1"/>
  <c r="BJ509" i="9" s="1"/>
  <c r="AX509" i="9"/>
  <c r="BL509" i="9" s="1"/>
  <c r="BO509" i="9"/>
  <c r="BP509" i="9"/>
  <c r="BQ509" i="9"/>
  <c r="BR509" i="9"/>
  <c r="BS509" i="9"/>
  <c r="AV510" i="9"/>
  <c r="AW510" i="9" s="1"/>
  <c r="BI510" i="9" s="1"/>
  <c r="BJ510" i="9" s="1"/>
  <c r="AX510" i="9"/>
  <c r="BL510" i="9" s="1"/>
  <c r="BO510" i="9"/>
  <c r="BP510" i="9"/>
  <c r="BQ510" i="9"/>
  <c r="BR510" i="9"/>
  <c r="BS510" i="9"/>
  <c r="AX511" i="9"/>
  <c r="BO511" i="9"/>
  <c r="BP511" i="9"/>
  <c r="BQ511" i="9"/>
  <c r="BR511" i="9"/>
  <c r="BS511" i="9"/>
  <c r="AX512" i="9"/>
  <c r="BO512" i="9"/>
  <c r="BP512" i="9"/>
  <c r="BQ512" i="9"/>
  <c r="BR512" i="9"/>
  <c r="BS512" i="9"/>
  <c r="AX513" i="9"/>
  <c r="BO513" i="9"/>
  <c r="BP513" i="9"/>
  <c r="BQ513" i="9"/>
  <c r="BR513" i="9"/>
  <c r="BS513" i="9"/>
  <c r="AX514" i="9"/>
  <c r="BO514" i="9"/>
  <c r="BP514" i="9"/>
  <c r="BQ514" i="9"/>
  <c r="BR514" i="9"/>
  <c r="BS514" i="9"/>
  <c r="AV515" i="9"/>
  <c r="AW515" i="9" s="1"/>
  <c r="BI515" i="9" s="1"/>
  <c r="BJ515" i="9" s="1"/>
  <c r="AX515" i="9"/>
  <c r="BL515" i="9" s="1"/>
  <c r="BO515" i="9"/>
  <c r="BP515" i="9"/>
  <c r="BQ515" i="9"/>
  <c r="BR515" i="9"/>
  <c r="BS515" i="9"/>
  <c r="AV516" i="9"/>
  <c r="AW516" i="9" s="1"/>
  <c r="BI516" i="9" s="1"/>
  <c r="BJ516" i="9" s="1"/>
  <c r="AX516" i="9"/>
  <c r="BL516" i="9" s="1"/>
  <c r="BO516" i="9"/>
  <c r="BP516" i="9"/>
  <c r="BQ516" i="9"/>
  <c r="BR516" i="9"/>
  <c r="BS516" i="9"/>
  <c r="AV517" i="9"/>
  <c r="AW517" i="9" s="1"/>
  <c r="BI517" i="9" s="1"/>
  <c r="BJ517" i="9" s="1"/>
  <c r="AX517" i="9"/>
  <c r="BL517" i="9" s="1"/>
  <c r="BO517" i="9"/>
  <c r="BP517" i="9"/>
  <c r="BQ517" i="9"/>
  <c r="BR517" i="9"/>
  <c r="BS517" i="9"/>
  <c r="AV518" i="9"/>
  <c r="AW518" i="9" s="1"/>
  <c r="BI518" i="9" s="1"/>
  <c r="BJ518" i="9" s="1"/>
  <c r="AX518" i="9"/>
  <c r="BL518" i="9" s="1"/>
  <c r="BO518" i="9"/>
  <c r="BP518" i="9"/>
  <c r="BQ518" i="9"/>
  <c r="BR518" i="9"/>
  <c r="BS518" i="9"/>
  <c r="AV519" i="9"/>
  <c r="AW519" i="9" s="1"/>
  <c r="BI519" i="9" s="1"/>
  <c r="BJ519" i="9" s="1"/>
  <c r="AX519" i="9"/>
  <c r="BL519" i="9" s="1"/>
  <c r="BO519" i="9"/>
  <c r="BP519" i="9"/>
  <c r="BQ519" i="9"/>
  <c r="BR519" i="9"/>
  <c r="BS519" i="9"/>
  <c r="AX520" i="9"/>
  <c r="BO520" i="9"/>
  <c r="BP520" i="9"/>
  <c r="BQ520" i="9"/>
  <c r="BR520" i="9"/>
  <c r="BS520" i="9"/>
  <c r="AX521" i="9"/>
  <c r="BO521" i="9"/>
  <c r="BP521" i="9"/>
  <c r="BQ521" i="9"/>
  <c r="BR521" i="9"/>
  <c r="BS521" i="9"/>
  <c r="AX522" i="9"/>
  <c r="BO522" i="9"/>
  <c r="BP522" i="9"/>
  <c r="BQ522" i="9"/>
  <c r="BR522" i="9"/>
  <c r="BS522" i="9"/>
  <c r="AX523" i="9"/>
  <c r="BO523" i="9"/>
  <c r="BP523" i="9"/>
  <c r="BQ523" i="9"/>
  <c r="BR523" i="9"/>
  <c r="BS523" i="9"/>
  <c r="AV524" i="9"/>
  <c r="AW524" i="9" s="1"/>
  <c r="BI524" i="9" s="1"/>
  <c r="BJ524" i="9" s="1"/>
  <c r="AX524" i="9"/>
  <c r="BL524" i="9" s="1"/>
  <c r="BO524" i="9"/>
  <c r="BP524" i="9"/>
  <c r="BQ524" i="9"/>
  <c r="BR524" i="9"/>
  <c r="BS524" i="9"/>
  <c r="AV525" i="9"/>
  <c r="AW525" i="9" s="1"/>
  <c r="BI525" i="9" s="1"/>
  <c r="BJ525" i="9" s="1"/>
  <c r="AX525" i="9"/>
  <c r="BL525" i="9" s="1"/>
  <c r="BO525" i="9"/>
  <c r="BP525" i="9"/>
  <c r="BQ525" i="9"/>
  <c r="BR525" i="9"/>
  <c r="BS525" i="9"/>
  <c r="AV526" i="9"/>
  <c r="AW526" i="9" s="1"/>
  <c r="BI526" i="9" s="1"/>
  <c r="BJ526" i="9" s="1"/>
  <c r="AX526" i="9"/>
  <c r="BL526" i="9" s="1"/>
  <c r="BO526" i="9"/>
  <c r="BP526" i="9"/>
  <c r="BQ526" i="9"/>
  <c r="BR526" i="9"/>
  <c r="BS526" i="9"/>
  <c r="AV527" i="9"/>
  <c r="AW527" i="9" s="1"/>
  <c r="BI527" i="9" s="1"/>
  <c r="BJ527" i="9" s="1"/>
  <c r="BK527" i="9" s="1"/>
  <c r="BL527" i="9" s="1"/>
  <c r="AX527" i="9"/>
  <c r="BO527" i="9"/>
  <c r="BP527" i="9"/>
  <c r="BQ527" i="9"/>
  <c r="BR527" i="9"/>
  <c r="BS527" i="9"/>
  <c r="AV528" i="9"/>
  <c r="AW528" i="9" s="1"/>
  <c r="BI528" i="9" s="1"/>
  <c r="BJ528" i="9" s="1"/>
  <c r="BK528" i="9" s="1"/>
  <c r="AX528" i="9"/>
  <c r="BO528" i="9"/>
  <c r="BP528" i="9"/>
  <c r="BQ528" i="9"/>
  <c r="BR528" i="9"/>
  <c r="BS528" i="9"/>
  <c r="AV529" i="9"/>
  <c r="AW529" i="9" s="1"/>
  <c r="BI529" i="9" s="1"/>
  <c r="BJ529" i="9" s="1"/>
  <c r="BK529" i="9" s="1"/>
  <c r="AX529" i="9"/>
  <c r="BO529" i="9"/>
  <c r="BP529" i="9"/>
  <c r="BQ529" i="9"/>
  <c r="BR529" i="9"/>
  <c r="BS529" i="9"/>
  <c r="AV530" i="9"/>
  <c r="AW530" i="9" s="1"/>
  <c r="BI530" i="9" s="1"/>
  <c r="BJ530" i="9" s="1"/>
  <c r="BK530" i="9" s="1"/>
  <c r="BL530" i="9" s="1"/>
  <c r="AX530" i="9"/>
  <c r="BO530" i="9"/>
  <c r="BP530" i="9"/>
  <c r="BQ530" i="9"/>
  <c r="BR530" i="9"/>
  <c r="BS530" i="9"/>
  <c r="AX531" i="9"/>
  <c r="BO531" i="9"/>
  <c r="BP531" i="9"/>
  <c r="BQ531" i="9"/>
  <c r="BR531" i="9"/>
  <c r="BS531" i="9"/>
  <c r="AX532" i="9"/>
  <c r="BO532" i="9"/>
  <c r="BP532" i="9"/>
  <c r="BQ532" i="9"/>
  <c r="BR532" i="9"/>
  <c r="BS532" i="9"/>
  <c r="AX533" i="9"/>
  <c r="BO533" i="9"/>
  <c r="BP533" i="9"/>
  <c r="BQ533" i="9"/>
  <c r="BR533" i="9"/>
  <c r="BS533" i="9"/>
  <c r="AX534" i="9"/>
  <c r="BO534" i="9"/>
  <c r="BP534" i="9"/>
  <c r="BQ534" i="9"/>
  <c r="BR534" i="9"/>
  <c r="BS534" i="9"/>
  <c r="AX535" i="9"/>
  <c r="BO535" i="9"/>
  <c r="BP535" i="9"/>
  <c r="BQ535" i="9"/>
  <c r="BR535" i="9"/>
  <c r="BS535" i="9"/>
  <c r="AX536" i="9"/>
  <c r="BO536" i="9"/>
  <c r="BP536" i="9"/>
  <c r="BQ536" i="9"/>
  <c r="BR536" i="9"/>
  <c r="BS536" i="9"/>
  <c r="AV537" i="9"/>
  <c r="AW537" i="9" s="1"/>
  <c r="BI537" i="9" s="1"/>
  <c r="BJ537" i="9" s="1"/>
  <c r="AX537" i="9"/>
  <c r="BL537" i="9" s="1"/>
  <c r="BO537" i="9"/>
  <c r="BP537" i="9"/>
  <c r="BQ537" i="9"/>
  <c r="BR537" i="9"/>
  <c r="BS537" i="9"/>
  <c r="AV538" i="9"/>
  <c r="AW538" i="9" s="1"/>
  <c r="BI538" i="9" s="1"/>
  <c r="BJ538" i="9" s="1"/>
  <c r="AX538" i="9"/>
  <c r="BL538" i="9" s="1"/>
  <c r="BO538" i="9"/>
  <c r="BP538" i="9"/>
  <c r="BQ538" i="9"/>
  <c r="BR538" i="9"/>
  <c r="BS538" i="9"/>
  <c r="AV539" i="9"/>
  <c r="AW539" i="9" s="1"/>
  <c r="BI539" i="9" s="1"/>
  <c r="BJ539" i="9" s="1"/>
  <c r="AX539" i="9"/>
  <c r="BL539" i="9" s="1"/>
  <c r="BO539" i="9"/>
  <c r="BP539" i="9"/>
  <c r="BQ539" i="9"/>
  <c r="BR539" i="9"/>
  <c r="BS539" i="9"/>
  <c r="AV540" i="9"/>
  <c r="AW540" i="9" s="1"/>
  <c r="BI540" i="9" s="1"/>
  <c r="BJ540" i="9" s="1"/>
  <c r="AX540" i="9"/>
  <c r="BL540" i="9" s="1"/>
  <c r="BO540" i="9"/>
  <c r="BP540" i="9"/>
  <c r="BQ540" i="9"/>
  <c r="BR540" i="9"/>
  <c r="BS540" i="9"/>
  <c r="AX541" i="9"/>
  <c r="BO541" i="9"/>
  <c r="BP541" i="9"/>
  <c r="BQ541" i="9"/>
  <c r="BR541" i="9"/>
  <c r="BS541" i="9"/>
  <c r="AX542" i="9"/>
  <c r="BO542" i="9"/>
  <c r="BP542" i="9"/>
  <c r="BQ542" i="9"/>
  <c r="BR542" i="9"/>
  <c r="BS542" i="9"/>
  <c r="AX543" i="9"/>
  <c r="BO543" i="9"/>
  <c r="BP543" i="9"/>
  <c r="BQ543" i="9"/>
  <c r="BR543" i="9"/>
  <c r="BS543" i="9"/>
  <c r="AX544" i="9"/>
  <c r="BO544" i="9"/>
  <c r="BP544" i="9"/>
  <c r="BQ544" i="9"/>
  <c r="BR544" i="9"/>
  <c r="BS544" i="9"/>
  <c r="AX545" i="9"/>
  <c r="BO545" i="9"/>
  <c r="BP545" i="9"/>
  <c r="BQ545" i="9"/>
  <c r="BR545" i="9"/>
  <c r="BS545" i="9"/>
  <c r="AX546" i="9"/>
  <c r="BO546" i="9"/>
  <c r="BP546" i="9"/>
  <c r="BQ546" i="9"/>
  <c r="BR546" i="9"/>
  <c r="BS546" i="9"/>
  <c r="AX547" i="9"/>
  <c r="BO547" i="9"/>
  <c r="BP547" i="9"/>
  <c r="BQ547" i="9"/>
  <c r="BR547" i="9"/>
  <c r="BS547" i="9"/>
  <c r="AX548" i="9"/>
  <c r="BO548" i="9"/>
  <c r="BP548" i="9"/>
  <c r="BQ548" i="9"/>
  <c r="BR548" i="9"/>
  <c r="BS548" i="9"/>
  <c r="AX549" i="9"/>
  <c r="BO549" i="9"/>
  <c r="BP549" i="9"/>
  <c r="BQ549" i="9"/>
  <c r="BR549" i="9"/>
  <c r="BS549" i="9"/>
  <c r="AX550" i="9"/>
  <c r="BO550" i="9"/>
  <c r="BP550" i="9"/>
  <c r="BQ550" i="9"/>
  <c r="BR550" i="9"/>
  <c r="BS550" i="9"/>
  <c r="AX551" i="9"/>
  <c r="BO551" i="9"/>
  <c r="BP551" i="9"/>
  <c r="BQ551" i="9"/>
  <c r="BR551" i="9"/>
  <c r="BS551" i="9"/>
  <c r="AX552" i="9"/>
  <c r="BO552" i="9"/>
  <c r="BP552" i="9"/>
  <c r="BQ552" i="9"/>
  <c r="BR552" i="9"/>
  <c r="BS552" i="9"/>
  <c r="AV553" i="9"/>
  <c r="AW553" i="9" s="1"/>
  <c r="BI553" i="9" s="1"/>
  <c r="BJ553" i="9" s="1"/>
  <c r="AX553" i="9"/>
  <c r="BL553" i="9" s="1"/>
  <c r="BO553" i="9"/>
  <c r="BP553" i="9"/>
  <c r="BQ553" i="9"/>
  <c r="BR553" i="9"/>
  <c r="BS553" i="9"/>
  <c r="AV554" i="9"/>
  <c r="AW554" i="9" s="1"/>
  <c r="BI554" i="9" s="1"/>
  <c r="BJ554" i="9" s="1"/>
  <c r="AX554" i="9"/>
  <c r="BL554" i="9" s="1"/>
  <c r="BO554" i="9"/>
  <c r="BP554" i="9"/>
  <c r="BQ554" i="9"/>
  <c r="BR554" i="9"/>
  <c r="BS554" i="9"/>
  <c r="AV555" i="9"/>
  <c r="AW555" i="9" s="1"/>
  <c r="BI555" i="9" s="1"/>
  <c r="BJ555" i="9" s="1"/>
  <c r="AX555" i="9"/>
  <c r="BL555" i="9" s="1"/>
  <c r="BO555" i="9"/>
  <c r="BP555" i="9"/>
  <c r="BQ555" i="9"/>
  <c r="BR555" i="9"/>
  <c r="BS555" i="9"/>
  <c r="AV556" i="9"/>
  <c r="AW556" i="9" s="1"/>
  <c r="BI556" i="9" s="1"/>
  <c r="BJ556" i="9" s="1"/>
  <c r="AX556" i="9"/>
  <c r="BL556" i="9" s="1"/>
  <c r="BO556" i="9"/>
  <c r="BP556" i="9"/>
  <c r="BQ556" i="9"/>
  <c r="BR556" i="9"/>
  <c r="BS556" i="9"/>
  <c r="AX557" i="9"/>
  <c r="BO557" i="9"/>
  <c r="BP557" i="9"/>
  <c r="BQ557" i="9"/>
  <c r="BR557" i="9"/>
  <c r="BS557" i="9"/>
  <c r="AX558" i="9"/>
  <c r="BO558" i="9"/>
  <c r="BP558" i="9"/>
  <c r="BQ558" i="9"/>
  <c r="BR558" i="9"/>
  <c r="BS558" i="9"/>
  <c r="AX559" i="9"/>
  <c r="BO559" i="9"/>
  <c r="BP559" i="9"/>
  <c r="BQ559" i="9"/>
  <c r="BR559" i="9"/>
  <c r="BS559" i="9"/>
  <c r="AX560" i="9"/>
  <c r="BO560" i="9"/>
  <c r="BP560" i="9"/>
  <c r="BQ560" i="9"/>
  <c r="BR560" i="9"/>
  <c r="BS560" i="9"/>
  <c r="AX561" i="9"/>
  <c r="BO561" i="9"/>
  <c r="BP561" i="9"/>
  <c r="BQ561" i="9"/>
  <c r="BR561" i="9"/>
  <c r="BS561" i="9"/>
  <c r="AX562" i="9"/>
  <c r="BO562" i="9"/>
  <c r="BP562" i="9"/>
  <c r="BQ562" i="9"/>
  <c r="BR562" i="9"/>
  <c r="BS562" i="9"/>
  <c r="AX563" i="9"/>
  <c r="BO563" i="9"/>
  <c r="BP563" i="9"/>
  <c r="BQ563" i="9"/>
  <c r="BR563" i="9"/>
  <c r="BS563" i="9"/>
  <c r="AX564" i="9"/>
  <c r="BO564" i="9"/>
  <c r="BP564" i="9"/>
  <c r="BQ564" i="9"/>
  <c r="BR564" i="9"/>
  <c r="BS564" i="9"/>
  <c r="AX565" i="9"/>
  <c r="BO565" i="9"/>
  <c r="BP565" i="9"/>
  <c r="BQ565" i="9"/>
  <c r="BR565" i="9"/>
  <c r="BS565" i="9"/>
  <c r="AX566" i="9"/>
  <c r="BO566" i="9"/>
  <c r="BP566" i="9"/>
  <c r="BQ566" i="9"/>
  <c r="BR566" i="9"/>
  <c r="BS566" i="9"/>
  <c r="AX567" i="9"/>
  <c r="BO567" i="9"/>
  <c r="BP567" i="9"/>
  <c r="BQ567" i="9"/>
  <c r="BR567" i="9"/>
  <c r="BS567" i="9"/>
  <c r="AX568" i="9"/>
  <c r="BO568" i="9"/>
  <c r="BP568" i="9"/>
  <c r="BQ568" i="9"/>
  <c r="BR568" i="9"/>
  <c r="BS568" i="9"/>
  <c r="AX569" i="9"/>
  <c r="BO569" i="9"/>
  <c r="BP569" i="9"/>
  <c r="BQ569" i="9"/>
  <c r="BR569" i="9"/>
  <c r="BS569" i="9"/>
  <c r="AX570" i="9"/>
  <c r="BO570" i="9"/>
  <c r="BP570" i="9"/>
  <c r="BQ570" i="9"/>
  <c r="BR570" i="9"/>
  <c r="BS570" i="9"/>
  <c r="AX571" i="9"/>
  <c r="BO571" i="9"/>
  <c r="BP571" i="9"/>
  <c r="BQ571" i="9"/>
  <c r="BR571" i="9"/>
  <c r="BS571" i="9"/>
  <c r="AX572" i="9"/>
  <c r="BO572" i="9"/>
  <c r="BP572" i="9"/>
  <c r="BQ572" i="9"/>
  <c r="BR572" i="9"/>
  <c r="BS572" i="9"/>
  <c r="AX573" i="9"/>
  <c r="BO573" i="9"/>
  <c r="BP573" i="9"/>
  <c r="BQ573" i="9"/>
  <c r="BR573" i="9"/>
  <c r="BS573" i="9"/>
  <c r="AX574" i="9"/>
  <c r="BO574" i="9"/>
  <c r="BP574" i="9"/>
  <c r="BQ574" i="9"/>
  <c r="BR574" i="9"/>
  <c r="BS574" i="9"/>
  <c r="AX575" i="9"/>
  <c r="BO575" i="9"/>
  <c r="BP575" i="9"/>
  <c r="BQ575" i="9"/>
  <c r="BR575" i="9"/>
  <c r="BS575" i="9"/>
  <c r="AX576" i="9"/>
  <c r="BO576" i="9"/>
  <c r="BP576" i="9"/>
  <c r="BQ576" i="9"/>
  <c r="BR576" i="9"/>
  <c r="BS576" i="9"/>
  <c r="AX577" i="9"/>
  <c r="BO577" i="9"/>
  <c r="BP577" i="9"/>
  <c r="BQ577" i="9"/>
  <c r="BR577" i="9"/>
  <c r="BS577" i="9"/>
  <c r="AX578" i="9"/>
  <c r="BO578" i="9"/>
  <c r="BP578" i="9"/>
  <c r="BQ578" i="9"/>
  <c r="BR578" i="9"/>
  <c r="BS578" i="9"/>
  <c r="AX579" i="9"/>
  <c r="BO579" i="9"/>
  <c r="BP579" i="9"/>
  <c r="BQ579" i="9"/>
  <c r="BR579" i="9"/>
  <c r="BS579" i="9"/>
  <c r="AX580" i="9"/>
  <c r="BO580" i="9"/>
  <c r="BP580" i="9"/>
  <c r="BQ580" i="9"/>
  <c r="BR580" i="9"/>
  <c r="BS580" i="9"/>
  <c r="AX581" i="9"/>
  <c r="BO581" i="9"/>
  <c r="BP581" i="9"/>
  <c r="BQ581" i="9"/>
  <c r="BR581" i="9"/>
  <c r="BS581" i="9"/>
  <c r="AX582" i="9"/>
  <c r="BO582" i="9"/>
  <c r="BP582" i="9"/>
  <c r="BQ582" i="9"/>
  <c r="BR582" i="9"/>
  <c r="BS582" i="9"/>
  <c r="AX583" i="9"/>
  <c r="BO583" i="9"/>
  <c r="BP583" i="9"/>
  <c r="BQ583" i="9"/>
  <c r="BR583" i="9"/>
  <c r="BS583" i="9"/>
  <c r="AX584" i="9"/>
  <c r="BO584" i="9"/>
  <c r="BP584" i="9"/>
  <c r="BQ584" i="9"/>
  <c r="BR584" i="9"/>
  <c r="BS584" i="9"/>
  <c r="AX585" i="9"/>
  <c r="BO585" i="9"/>
  <c r="BP585" i="9"/>
  <c r="BQ585" i="9"/>
  <c r="BR585" i="9"/>
  <c r="BS585" i="9"/>
  <c r="AX586" i="9"/>
  <c r="BO586" i="9"/>
  <c r="BP586" i="9"/>
  <c r="BQ586" i="9"/>
  <c r="BR586" i="9"/>
  <c r="BS586" i="9"/>
  <c r="AX587" i="9"/>
  <c r="BO587" i="9"/>
  <c r="BP587" i="9"/>
  <c r="BQ587" i="9"/>
  <c r="BR587" i="9"/>
  <c r="BS587" i="9"/>
  <c r="AX588" i="9"/>
  <c r="BO588" i="9"/>
  <c r="BP588" i="9"/>
  <c r="BQ588" i="9"/>
  <c r="BR588" i="9"/>
  <c r="BS588" i="9"/>
  <c r="AX589" i="9"/>
  <c r="BO589" i="9"/>
  <c r="BP589" i="9"/>
  <c r="BQ589" i="9"/>
  <c r="BR589" i="9"/>
  <c r="BS589" i="9"/>
  <c r="AX590" i="9"/>
  <c r="BO590" i="9"/>
  <c r="BP590" i="9"/>
  <c r="BQ590" i="9"/>
  <c r="BR590" i="9"/>
  <c r="BS590" i="9"/>
  <c r="AX591" i="9"/>
  <c r="BO591" i="9"/>
  <c r="BP591" i="9"/>
  <c r="BQ591" i="9"/>
  <c r="BR591" i="9"/>
  <c r="BS591" i="9"/>
  <c r="AX592" i="9"/>
  <c r="BO592" i="9"/>
  <c r="BP592" i="9"/>
  <c r="BQ592" i="9"/>
  <c r="BR592" i="9"/>
  <c r="BS592" i="9"/>
  <c r="AX593" i="9"/>
  <c r="BO593" i="9"/>
  <c r="BP593" i="9"/>
  <c r="BQ593" i="9"/>
  <c r="BR593" i="9"/>
  <c r="BS593" i="9"/>
  <c r="AX594" i="9"/>
  <c r="BO594" i="9"/>
  <c r="BP594" i="9"/>
  <c r="BQ594" i="9"/>
  <c r="BR594" i="9"/>
  <c r="BS594" i="9"/>
  <c r="AX595" i="9"/>
  <c r="BO595" i="9"/>
  <c r="BP595" i="9"/>
  <c r="BQ595" i="9"/>
  <c r="BR595" i="9"/>
  <c r="BS595" i="9"/>
  <c r="AX596" i="9"/>
  <c r="BO596" i="9"/>
  <c r="BP596" i="9"/>
  <c r="BQ596" i="9"/>
  <c r="BR596" i="9"/>
  <c r="BS596" i="9"/>
  <c r="AX597" i="9"/>
  <c r="BO597" i="9"/>
  <c r="BP597" i="9"/>
  <c r="BQ597" i="9"/>
  <c r="BR597" i="9"/>
  <c r="BS597" i="9"/>
  <c r="AX598" i="9"/>
  <c r="BO598" i="9"/>
  <c r="BP598" i="9"/>
  <c r="BQ598" i="9"/>
  <c r="BR598" i="9"/>
  <c r="BS598" i="9"/>
  <c r="AX599" i="9"/>
  <c r="BO599" i="9"/>
  <c r="BP599" i="9"/>
  <c r="BQ599" i="9"/>
  <c r="BR599" i="9"/>
  <c r="BS599" i="9"/>
  <c r="AX600" i="9"/>
  <c r="BO600" i="9"/>
  <c r="BP600" i="9"/>
  <c r="BQ600" i="9"/>
  <c r="BR600" i="9"/>
  <c r="BS600" i="9"/>
  <c r="AX601" i="9"/>
  <c r="BO601" i="9"/>
  <c r="BP601" i="9"/>
  <c r="BQ601" i="9"/>
  <c r="BR601" i="9"/>
  <c r="BS601" i="9"/>
  <c r="AX602" i="9"/>
  <c r="BO602" i="9"/>
  <c r="BP602" i="9"/>
  <c r="BQ602" i="9"/>
  <c r="BR602" i="9"/>
  <c r="BS602" i="9"/>
  <c r="AX603" i="9"/>
  <c r="BO603" i="9"/>
  <c r="BP603" i="9"/>
  <c r="BQ603" i="9"/>
  <c r="BR603" i="9"/>
  <c r="BS603" i="9"/>
  <c r="AX604" i="9"/>
  <c r="BO604" i="9"/>
  <c r="BP604" i="9"/>
  <c r="BQ604" i="9"/>
  <c r="BR604" i="9"/>
  <c r="BS604" i="9"/>
  <c r="AV605" i="9"/>
  <c r="AW605" i="9" s="1"/>
  <c r="BI605" i="9" s="1"/>
  <c r="BJ605" i="9" s="1"/>
  <c r="BK605" i="9" s="1"/>
  <c r="AX605" i="9"/>
  <c r="BO605" i="9"/>
  <c r="BP605" i="9"/>
  <c r="BQ605" i="9"/>
  <c r="BR605" i="9"/>
  <c r="BS605" i="9"/>
  <c r="AV606" i="9"/>
  <c r="AW606" i="9" s="1"/>
  <c r="BI606" i="9" s="1"/>
  <c r="BJ606" i="9" s="1"/>
  <c r="BK606" i="9" s="1"/>
  <c r="AX606" i="9"/>
  <c r="BO606" i="9"/>
  <c r="BP606" i="9"/>
  <c r="BQ606" i="9"/>
  <c r="BR606" i="9"/>
  <c r="BS606" i="9"/>
  <c r="AX607" i="9"/>
  <c r="BO607" i="9"/>
  <c r="BP607" i="9"/>
  <c r="BQ607" i="9"/>
  <c r="BR607" i="9"/>
  <c r="BS607" i="9"/>
  <c r="AX608" i="9"/>
  <c r="BO608" i="9"/>
  <c r="BP608" i="9"/>
  <c r="BQ608" i="9"/>
  <c r="BR608" i="9"/>
  <c r="BS608" i="9"/>
  <c r="AX609" i="9"/>
  <c r="BO609" i="9"/>
  <c r="BP609" i="9"/>
  <c r="BQ609" i="9"/>
  <c r="BR609" i="9"/>
  <c r="BS609" i="9"/>
  <c r="AX610" i="9"/>
  <c r="BO610" i="9"/>
  <c r="BP610" i="9"/>
  <c r="BQ610" i="9"/>
  <c r="BR610" i="9"/>
  <c r="BS610" i="9"/>
  <c r="AX611" i="9"/>
  <c r="BO611" i="9"/>
  <c r="BP611" i="9"/>
  <c r="BQ611" i="9"/>
  <c r="BR611" i="9"/>
  <c r="BS611" i="9"/>
  <c r="AX612" i="9"/>
  <c r="BO612" i="9"/>
  <c r="BP612" i="9"/>
  <c r="BQ612" i="9"/>
  <c r="BR612" i="9"/>
  <c r="BS612" i="9"/>
  <c r="AX613" i="9"/>
  <c r="BO613" i="9"/>
  <c r="BP613" i="9"/>
  <c r="BQ613" i="9"/>
  <c r="BR613" i="9"/>
  <c r="BS613" i="9"/>
  <c r="AX614" i="9"/>
  <c r="BO614" i="9"/>
  <c r="BP614" i="9"/>
  <c r="BQ614" i="9"/>
  <c r="BR614" i="9"/>
  <c r="BS614" i="9"/>
  <c r="AX615" i="9"/>
  <c r="BO615" i="9"/>
  <c r="BP615" i="9"/>
  <c r="BQ615" i="9"/>
  <c r="BR615" i="9"/>
  <c r="BS615" i="9"/>
  <c r="AX616" i="9"/>
  <c r="BO616" i="9"/>
  <c r="BP616" i="9"/>
  <c r="BQ616" i="9"/>
  <c r="BR616" i="9"/>
  <c r="BS616" i="9"/>
  <c r="AX617" i="9"/>
  <c r="BO617" i="9"/>
  <c r="BP617" i="9"/>
  <c r="BQ617" i="9"/>
  <c r="BR617" i="9"/>
  <c r="BS617" i="9"/>
  <c r="AX618" i="9"/>
  <c r="BO618" i="9"/>
  <c r="BP618" i="9"/>
  <c r="BQ618" i="9"/>
  <c r="BR618" i="9"/>
  <c r="BS618" i="9"/>
  <c r="AX619" i="9"/>
  <c r="BO619" i="9"/>
  <c r="BP619" i="9"/>
  <c r="BQ619" i="9"/>
  <c r="BR619" i="9"/>
  <c r="BS619" i="9"/>
  <c r="AX620" i="9"/>
  <c r="BO620" i="9"/>
  <c r="BP620" i="9"/>
  <c r="BQ620" i="9"/>
  <c r="BR620" i="9"/>
  <c r="BS620" i="9"/>
  <c r="AX621" i="9"/>
  <c r="BO621" i="9"/>
  <c r="BP621" i="9"/>
  <c r="BQ621" i="9"/>
  <c r="BR621" i="9"/>
  <c r="BS621" i="9"/>
  <c r="AX622" i="9"/>
  <c r="BO622" i="9"/>
  <c r="BP622" i="9"/>
  <c r="BQ622" i="9"/>
  <c r="BR622" i="9"/>
  <c r="BS622" i="9"/>
  <c r="AV623" i="9"/>
  <c r="AW623" i="9" s="1"/>
  <c r="BI623" i="9" s="1"/>
  <c r="BJ623" i="9" s="1"/>
  <c r="AX623" i="9"/>
  <c r="BL623" i="9" s="1"/>
  <c r="BO623" i="9"/>
  <c r="BP623" i="9"/>
  <c r="BQ623" i="9"/>
  <c r="BR623" i="9"/>
  <c r="BS623" i="9"/>
  <c r="AV624" i="9"/>
  <c r="AW624" i="9" s="1"/>
  <c r="BI624" i="9" s="1"/>
  <c r="BJ624" i="9" s="1"/>
  <c r="AX624" i="9"/>
  <c r="BL624" i="9" s="1"/>
  <c r="BO624" i="9"/>
  <c r="BP624" i="9"/>
  <c r="BQ624" i="9"/>
  <c r="BR624" i="9"/>
  <c r="BS624" i="9"/>
  <c r="AV625" i="9"/>
  <c r="AW625" i="9" s="1"/>
  <c r="BI625" i="9" s="1"/>
  <c r="BJ625" i="9" s="1"/>
  <c r="AX625" i="9"/>
  <c r="BL625" i="9" s="1"/>
  <c r="BO625" i="9"/>
  <c r="BP625" i="9"/>
  <c r="BQ625" i="9"/>
  <c r="BR625" i="9"/>
  <c r="BS625" i="9"/>
  <c r="AV626" i="9"/>
  <c r="AW626" i="9" s="1"/>
  <c r="BI626" i="9" s="1"/>
  <c r="BJ626" i="9" s="1"/>
  <c r="AX626" i="9"/>
  <c r="BL626" i="9" s="1"/>
  <c r="BO626" i="9"/>
  <c r="BP626" i="9"/>
  <c r="BQ626" i="9"/>
  <c r="BR626" i="9"/>
  <c r="BS626" i="9"/>
  <c r="AV627" i="9"/>
  <c r="AW627" i="9" s="1"/>
  <c r="BI627" i="9" s="1"/>
  <c r="BJ627" i="9" s="1"/>
  <c r="AX627" i="9"/>
  <c r="BL627" i="9" s="1"/>
  <c r="BO627" i="9"/>
  <c r="BP627" i="9"/>
  <c r="BQ627" i="9"/>
  <c r="BR627" i="9"/>
  <c r="BS627" i="9"/>
  <c r="AV628" i="9"/>
  <c r="AW628" i="9" s="1"/>
  <c r="BI628" i="9" s="1"/>
  <c r="BJ628" i="9" s="1"/>
  <c r="AX628" i="9"/>
  <c r="BL628" i="9" s="1"/>
  <c r="BO628" i="9"/>
  <c r="BP628" i="9"/>
  <c r="BQ628" i="9"/>
  <c r="BR628" i="9"/>
  <c r="BS628" i="9"/>
  <c r="AV629" i="9"/>
  <c r="AW629" i="9" s="1"/>
  <c r="BI629" i="9" s="1"/>
  <c r="BJ629" i="9" s="1"/>
  <c r="AX629" i="9"/>
  <c r="BL629" i="9" s="1"/>
  <c r="BO629" i="9"/>
  <c r="BP629" i="9"/>
  <c r="BQ629" i="9"/>
  <c r="BR629" i="9"/>
  <c r="BS629" i="9"/>
  <c r="AV630" i="9"/>
  <c r="AW630" i="9" s="1"/>
  <c r="BI630" i="9" s="1"/>
  <c r="BJ630" i="9" s="1"/>
  <c r="AX630" i="9"/>
  <c r="BL630" i="9" s="1"/>
  <c r="BO630" i="9"/>
  <c r="BP630" i="9"/>
  <c r="BQ630" i="9"/>
  <c r="BR630" i="9"/>
  <c r="BS630" i="9"/>
  <c r="AX631" i="9"/>
  <c r="BO631" i="9"/>
  <c r="BP631" i="9"/>
  <c r="BQ631" i="9"/>
  <c r="BR631" i="9"/>
  <c r="BS631" i="9"/>
  <c r="AX632" i="9"/>
  <c r="BO632" i="9"/>
  <c r="BP632" i="9"/>
  <c r="BQ632" i="9"/>
  <c r="BR632" i="9"/>
  <c r="BS632" i="9"/>
  <c r="AX633" i="9"/>
  <c r="BO633" i="9"/>
  <c r="BP633" i="9"/>
  <c r="BQ633" i="9"/>
  <c r="BR633" i="9"/>
  <c r="BS633" i="9"/>
  <c r="AX634" i="9"/>
  <c r="BO634" i="9"/>
  <c r="BP634" i="9"/>
  <c r="BQ634" i="9"/>
  <c r="BR634" i="9"/>
  <c r="BS634" i="9"/>
  <c r="AX635" i="9"/>
  <c r="BO635" i="9"/>
  <c r="BP635" i="9"/>
  <c r="BQ635" i="9"/>
  <c r="BR635" i="9"/>
  <c r="BS635" i="9"/>
  <c r="AX636" i="9"/>
  <c r="BO636" i="9"/>
  <c r="BP636" i="9"/>
  <c r="BQ636" i="9"/>
  <c r="BR636" i="9"/>
  <c r="BS636" i="9"/>
  <c r="AX637" i="9"/>
  <c r="BO637" i="9"/>
  <c r="BP637" i="9"/>
  <c r="BQ637" i="9"/>
  <c r="BR637" i="9"/>
  <c r="BS637" i="9"/>
  <c r="AX638" i="9"/>
  <c r="BO638" i="9"/>
  <c r="BP638" i="9"/>
  <c r="BQ638" i="9"/>
  <c r="BR638" i="9"/>
  <c r="BS638" i="9"/>
  <c r="AX639" i="9"/>
  <c r="BO639" i="9"/>
  <c r="BP639" i="9"/>
  <c r="BQ639" i="9"/>
  <c r="BR639" i="9"/>
  <c r="BS639" i="9"/>
  <c r="AX640" i="9"/>
  <c r="BO640" i="9"/>
  <c r="BP640" i="9"/>
  <c r="BQ640" i="9"/>
  <c r="BR640" i="9"/>
  <c r="BS640" i="9"/>
  <c r="AX641" i="9"/>
  <c r="BO641" i="9"/>
  <c r="BP641" i="9"/>
  <c r="BQ641" i="9"/>
  <c r="BR641" i="9"/>
  <c r="BS641" i="9"/>
  <c r="AX642" i="9"/>
  <c r="BO642" i="9"/>
  <c r="BP642" i="9"/>
  <c r="BQ642" i="9"/>
  <c r="BR642" i="9"/>
  <c r="BS642" i="9"/>
  <c r="AV643" i="9"/>
  <c r="AW643" i="9" s="1"/>
  <c r="BI643" i="9" s="1"/>
  <c r="BJ643" i="9" s="1"/>
  <c r="AX643" i="9"/>
  <c r="BL643" i="9" s="1"/>
  <c r="BO643" i="9"/>
  <c r="BP643" i="9"/>
  <c r="BQ643" i="9"/>
  <c r="BR643" i="9"/>
  <c r="BS643" i="9"/>
  <c r="AV644" i="9"/>
  <c r="AW644" i="9" s="1"/>
  <c r="BI644" i="9" s="1"/>
  <c r="BJ644" i="9" s="1"/>
  <c r="AX644" i="9"/>
  <c r="BL644" i="9" s="1"/>
  <c r="BO644" i="9"/>
  <c r="BP644" i="9"/>
  <c r="BQ644" i="9"/>
  <c r="BR644" i="9"/>
  <c r="BS644" i="9"/>
  <c r="AV645" i="9"/>
  <c r="AW645" i="9" s="1"/>
  <c r="BI645" i="9" s="1"/>
  <c r="BJ645" i="9" s="1"/>
  <c r="AX645" i="9"/>
  <c r="BL645" i="9" s="1"/>
  <c r="BO645" i="9"/>
  <c r="BP645" i="9"/>
  <c r="BQ645" i="9"/>
  <c r="BR645" i="9"/>
  <c r="BS645" i="9"/>
  <c r="AV646" i="9"/>
  <c r="AW646" i="9" s="1"/>
  <c r="BI646" i="9" s="1"/>
  <c r="BJ646" i="9" s="1"/>
  <c r="AX646" i="9"/>
  <c r="BL646" i="9" s="1"/>
  <c r="BO646" i="9"/>
  <c r="BP646" i="9"/>
  <c r="BQ646" i="9"/>
  <c r="BR646" i="9"/>
  <c r="BS646" i="9"/>
  <c r="AX647" i="9"/>
  <c r="BO647" i="9"/>
  <c r="BP647" i="9"/>
  <c r="BQ647" i="9"/>
  <c r="BR647" i="9"/>
  <c r="BS647" i="9"/>
  <c r="AX648" i="9"/>
  <c r="BO648" i="9"/>
  <c r="BP648" i="9"/>
  <c r="BQ648" i="9"/>
  <c r="BR648" i="9"/>
  <c r="BS648" i="9"/>
  <c r="AX649" i="9"/>
  <c r="BO649" i="9"/>
  <c r="BP649" i="9"/>
  <c r="BQ649" i="9"/>
  <c r="BR649" i="9"/>
  <c r="BS649" i="9"/>
  <c r="AX650" i="9"/>
  <c r="BO650" i="9"/>
  <c r="BP650" i="9"/>
  <c r="BQ650" i="9"/>
  <c r="BR650" i="9"/>
  <c r="BS650" i="9"/>
  <c r="AX651" i="9"/>
  <c r="BO651" i="9"/>
  <c r="BP651" i="9"/>
  <c r="BQ651" i="9"/>
  <c r="BR651" i="9"/>
  <c r="BS651" i="9"/>
  <c r="AX652" i="9"/>
  <c r="BO652" i="9"/>
  <c r="BP652" i="9"/>
  <c r="BQ652" i="9"/>
  <c r="BR652" i="9"/>
  <c r="BS652" i="9"/>
  <c r="AX653" i="9"/>
  <c r="BO653" i="9"/>
  <c r="BP653" i="9"/>
  <c r="BQ653" i="9"/>
  <c r="BR653" i="9"/>
  <c r="BS653" i="9"/>
  <c r="AX654" i="9"/>
  <c r="BO654" i="9"/>
  <c r="BP654" i="9"/>
  <c r="BQ654" i="9"/>
  <c r="BR654" i="9"/>
  <c r="BS654" i="9"/>
  <c r="AV655" i="9"/>
  <c r="AW655" i="9" s="1"/>
  <c r="BI655" i="9" s="1"/>
  <c r="BJ655" i="9" s="1"/>
  <c r="AX655" i="9"/>
  <c r="BL655" i="9" s="1"/>
  <c r="BO655" i="9"/>
  <c r="BP655" i="9"/>
  <c r="BQ655" i="9"/>
  <c r="BR655" i="9"/>
  <c r="BS655" i="9"/>
  <c r="AX656" i="9"/>
  <c r="BO656" i="9"/>
  <c r="BP656" i="9"/>
  <c r="BQ656" i="9"/>
  <c r="BR656" i="9"/>
  <c r="BS656" i="9"/>
  <c r="AX657" i="9"/>
  <c r="BO657" i="9"/>
  <c r="BP657" i="9"/>
  <c r="BQ657" i="9"/>
  <c r="BR657" i="9"/>
  <c r="BS657" i="9"/>
  <c r="AX658" i="9"/>
  <c r="BO658" i="9"/>
  <c r="BP658" i="9"/>
  <c r="BQ658" i="9"/>
  <c r="BR658" i="9"/>
  <c r="BS658" i="9"/>
  <c r="AX659" i="9"/>
  <c r="BO659" i="9"/>
  <c r="BP659" i="9"/>
  <c r="BQ659" i="9"/>
  <c r="BR659" i="9"/>
  <c r="BS659" i="9"/>
  <c r="AX660" i="9"/>
  <c r="BO660" i="9"/>
  <c r="BP660" i="9"/>
  <c r="BQ660" i="9"/>
  <c r="BR660" i="9"/>
  <c r="BS660" i="9"/>
  <c r="AX661" i="9"/>
  <c r="BO661" i="9"/>
  <c r="BP661" i="9"/>
  <c r="BQ661" i="9"/>
  <c r="BR661" i="9"/>
  <c r="BS661" i="9"/>
  <c r="AX662" i="9"/>
  <c r="BO662" i="9"/>
  <c r="BP662" i="9"/>
  <c r="BQ662" i="9"/>
  <c r="BR662" i="9"/>
  <c r="BS662" i="9"/>
  <c r="AX663" i="9"/>
  <c r="BO663" i="9"/>
  <c r="BP663" i="9"/>
  <c r="BQ663" i="9"/>
  <c r="BR663" i="9"/>
  <c r="BS663" i="9"/>
  <c r="AX664" i="9"/>
  <c r="BO664" i="9"/>
  <c r="BP664" i="9"/>
  <c r="BQ664" i="9"/>
  <c r="BR664" i="9"/>
  <c r="BS664" i="9"/>
  <c r="AX665" i="9"/>
  <c r="BO665" i="9"/>
  <c r="BP665" i="9"/>
  <c r="BQ665" i="9"/>
  <c r="BR665" i="9"/>
  <c r="BS665" i="9"/>
  <c r="AX666" i="9"/>
  <c r="BO666" i="9"/>
  <c r="BP666" i="9"/>
  <c r="BQ666" i="9"/>
  <c r="BR666" i="9"/>
  <c r="BS666" i="9"/>
  <c r="AX667" i="9"/>
  <c r="BO667" i="9"/>
  <c r="BP667" i="9"/>
  <c r="BQ667" i="9"/>
  <c r="BR667" i="9"/>
  <c r="BS667" i="9"/>
  <c r="AX668" i="9"/>
  <c r="BO668" i="9"/>
  <c r="BP668" i="9"/>
  <c r="BQ668" i="9"/>
  <c r="BR668" i="9"/>
  <c r="BS668" i="9"/>
  <c r="AX669" i="9"/>
  <c r="BO669" i="9"/>
  <c r="BP669" i="9"/>
  <c r="BQ669" i="9"/>
  <c r="BR669" i="9"/>
  <c r="BS669" i="9"/>
  <c r="AX670" i="9"/>
  <c r="BO670" i="9"/>
  <c r="BP670" i="9"/>
  <c r="BQ670" i="9"/>
  <c r="BR670" i="9"/>
  <c r="BS670" i="9"/>
  <c r="AX671" i="9"/>
  <c r="BO671" i="9"/>
  <c r="BP671" i="9"/>
  <c r="BQ671" i="9"/>
  <c r="BR671" i="9"/>
  <c r="BS671" i="9"/>
  <c r="AV672" i="9"/>
  <c r="AW672" i="9" s="1"/>
  <c r="BI672" i="9" s="1"/>
  <c r="BJ672" i="9" s="1"/>
  <c r="AX672" i="9"/>
  <c r="BL672" i="9" s="1"/>
  <c r="BO672" i="9"/>
  <c r="BP672" i="9"/>
  <c r="BQ672" i="9"/>
  <c r="BR672" i="9"/>
  <c r="BS672" i="9"/>
  <c r="AX673" i="9"/>
  <c r="BO673" i="9"/>
  <c r="BP673" i="9"/>
  <c r="BQ673" i="9"/>
  <c r="BR673" i="9"/>
  <c r="BS673" i="9"/>
  <c r="AX674" i="9"/>
  <c r="BO674" i="9"/>
  <c r="BP674" i="9"/>
  <c r="BQ674" i="9"/>
  <c r="BR674" i="9"/>
  <c r="BS674" i="9"/>
  <c r="AX675" i="9"/>
  <c r="BO675" i="9"/>
  <c r="BP675" i="9"/>
  <c r="BQ675" i="9"/>
  <c r="BR675" i="9"/>
  <c r="BS675" i="9"/>
  <c r="AX676" i="9"/>
  <c r="BO676" i="9"/>
  <c r="BP676" i="9"/>
  <c r="BQ676" i="9"/>
  <c r="BR676" i="9"/>
  <c r="BS676" i="9"/>
  <c r="AX677" i="9"/>
  <c r="BO677" i="9"/>
  <c r="BP677" i="9"/>
  <c r="BQ677" i="9"/>
  <c r="BR677" i="9"/>
  <c r="BS677" i="9"/>
  <c r="AX678" i="9"/>
  <c r="BO678" i="9"/>
  <c r="BP678" i="9"/>
  <c r="BQ678" i="9"/>
  <c r="BR678" i="9"/>
  <c r="BS678" i="9"/>
  <c r="AX679" i="9"/>
  <c r="BO679" i="9"/>
  <c r="BP679" i="9"/>
  <c r="BQ679" i="9"/>
  <c r="BR679" i="9"/>
  <c r="BS679" i="9"/>
  <c r="AX680" i="9"/>
  <c r="BO680" i="9"/>
  <c r="BP680" i="9"/>
  <c r="BQ680" i="9"/>
  <c r="BR680" i="9"/>
  <c r="BS680" i="9"/>
  <c r="AX681" i="9"/>
  <c r="BO681" i="9"/>
  <c r="BP681" i="9"/>
  <c r="BQ681" i="9"/>
  <c r="BR681" i="9"/>
  <c r="BS681" i="9"/>
  <c r="AX682" i="9"/>
  <c r="BO682" i="9"/>
  <c r="BP682" i="9"/>
  <c r="BQ682" i="9"/>
  <c r="BR682" i="9"/>
  <c r="BS682" i="9"/>
  <c r="AX683" i="9"/>
  <c r="BO683" i="9"/>
  <c r="BP683" i="9"/>
  <c r="BQ683" i="9"/>
  <c r="BR683" i="9"/>
  <c r="BS683" i="9"/>
  <c r="AX684" i="9"/>
  <c r="BO684" i="9"/>
  <c r="BP684" i="9"/>
  <c r="BQ684" i="9"/>
  <c r="BR684" i="9"/>
  <c r="BS684" i="9"/>
  <c r="AX685" i="9"/>
  <c r="BO685" i="9"/>
  <c r="BP685" i="9"/>
  <c r="BQ685" i="9"/>
  <c r="BR685" i="9"/>
  <c r="BS685" i="9"/>
  <c r="AX686" i="9"/>
  <c r="BO686" i="9"/>
  <c r="BP686" i="9"/>
  <c r="BQ686" i="9"/>
  <c r="BR686" i="9"/>
  <c r="BS686" i="9"/>
  <c r="AX687" i="9"/>
  <c r="BO687" i="9"/>
  <c r="BP687" i="9"/>
  <c r="BQ687" i="9"/>
  <c r="BR687" i="9"/>
  <c r="BS687" i="9"/>
  <c r="AX688" i="9"/>
  <c r="BO688" i="9"/>
  <c r="BP688" i="9"/>
  <c r="BQ688" i="9"/>
  <c r="BR688" i="9"/>
  <c r="BS688" i="9"/>
  <c r="AX689" i="9"/>
  <c r="BO689" i="9"/>
  <c r="BP689" i="9"/>
  <c r="BQ689" i="9"/>
  <c r="BR689" i="9"/>
  <c r="BS689" i="9"/>
  <c r="AX690" i="9"/>
  <c r="BO690" i="9"/>
  <c r="BP690" i="9"/>
  <c r="BQ690" i="9"/>
  <c r="BR690" i="9"/>
  <c r="BS690" i="9"/>
  <c r="AX691" i="9"/>
  <c r="BO691" i="9"/>
  <c r="BP691" i="9"/>
  <c r="BQ691" i="9"/>
  <c r="BR691" i="9"/>
  <c r="BS691" i="9"/>
  <c r="AX692" i="9"/>
  <c r="BO692" i="9"/>
  <c r="BP692" i="9"/>
  <c r="BQ692" i="9"/>
  <c r="BR692" i="9"/>
  <c r="BS692" i="9"/>
  <c r="AV693" i="9"/>
  <c r="AW693" i="9" s="1"/>
  <c r="BI693" i="9" s="1"/>
  <c r="BJ693" i="9" s="1"/>
  <c r="AX693" i="9"/>
  <c r="BL693" i="9" s="1"/>
  <c r="BO693" i="9"/>
  <c r="BP693" i="9"/>
  <c r="BQ693" i="9"/>
  <c r="BR693" i="9"/>
  <c r="BS693" i="9"/>
  <c r="AX694" i="9"/>
  <c r="BO694" i="9"/>
  <c r="BP694" i="9"/>
  <c r="BQ694" i="9"/>
  <c r="BR694" i="9"/>
  <c r="BS694" i="9"/>
  <c r="AX695" i="9"/>
  <c r="BO695" i="9"/>
  <c r="BP695" i="9"/>
  <c r="BQ695" i="9"/>
  <c r="BR695" i="9"/>
  <c r="BS695" i="9"/>
  <c r="AX696" i="9"/>
  <c r="BO696" i="9"/>
  <c r="BP696" i="9"/>
  <c r="BQ696" i="9"/>
  <c r="BR696" i="9"/>
  <c r="BS696" i="9"/>
  <c r="AX697" i="9"/>
  <c r="BO697" i="9"/>
  <c r="BP697" i="9"/>
  <c r="BQ697" i="9"/>
  <c r="BR697" i="9"/>
  <c r="BS697" i="9"/>
  <c r="AX698" i="9"/>
  <c r="BO698" i="9"/>
  <c r="BP698" i="9"/>
  <c r="BQ698" i="9"/>
  <c r="BR698" i="9"/>
  <c r="BS698" i="9"/>
  <c r="AX699" i="9"/>
  <c r="BO699" i="9"/>
  <c r="BP699" i="9"/>
  <c r="BQ699" i="9"/>
  <c r="BR699" i="9"/>
  <c r="BS699" i="9"/>
  <c r="AX700" i="9"/>
  <c r="BO700" i="9"/>
  <c r="BP700" i="9"/>
  <c r="BQ700" i="9"/>
  <c r="BR700" i="9"/>
  <c r="BS700" i="9"/>
  <c r="AX701" i="9"/>
  <c r="BO701" i="9"/>
  <c r="BP701" i="9"/>
  <c r="BQ701" i="9"/>
  <c r="BR701" i="9"/>
  <c r="BS701" i="9"/>
  <c r="AX702" i="9"/>
  <c r="BO702" i="9"/>
  <c r="BP702" i="9"/>
  <c r="BQ702" i="9"/>
  <c r="BR702" i="9"/>
  <c r="BS702" i="9"/>
  <c r="AX703" i="9"/>
  <c r="BO703" i="9"/>
  <c r="BP703" i="9"/>
  <c r="BQ703" i="9"/>
  <c r="BR703" i="9"/>
  <c r="BS703" i="9"/>
  <c r="AX704" i="9"/>
  <c r="BO704" i="9"/>
  <c r="BP704" i="9"/>
  <c r="BQ704" i="9"/>
  <c r="BR704" i="9"/>
  <c r="BS704" i="9"/>
  <c r="AX705" i="9"/>
  <c r="BO705" i="9"/>
  <c r="BP705" i="9"/>
  <c r="BQ705" i="9"/>
  <c r="BR705" i="9"/>
  <c r="BS705" i="9"/>
  <c r="AX706" i="9"/>
  <c r="BO706" i="9"/>
  <c r="BP706" i="9"/>
  <c r="BQ706" i="9"/>
  <c r="BR706" i="9"/>
  <c r="BS706" i="9"/>
  <c r="AX707" i="9"/>
  <c r="BO707" i="9"/>
  <c r="BP707" i="9"/>
  <c r="BQ707" i="9"/>
  <c r="BR707" i="9"/>
  <c r="BS707" i="9"/>
  <c r="AX708" i="9"/>
  <c r="BO708" i="9"/>
  <c r="BP708" i="9"/>
  <c r="BQ708" i="9"/>
  <c r="BR708" i="9"/>
  <c r="BS708" i="9"/>
  <c r="AX709" i="9"/>
  <c r="BO709" i="9"/>
  <c r="BP709" i="9"/>
  <c r="BQ709" i="9"/>
  <c r="BR709" i="9"/>
  <c r="BS709" i="9"/>
  <c r="AX710" i="9"/>
  <c r="BO710" i="9"/>
  <c r="BP710" i="9"/>
  <c r="BQ710" i="9"/>
  <c r="BR710" i="9"/>
  <c r="BS710" i="9"/>
  <c r="AX711" i="9"/>
  <c r="BO711" i="9"/>
  <c r="BP711" i="9"/>
  <c r="BQ711" i="9"/>
  <c r="BR711" i="9"/>
  <c r="BS711" i="9"/>
  <c r="AX712" i="9"/>
  <c r="BO712" i="9"/>
  <c r="BP712" i="9"/>
  <c r="BQ712" i="9"/>
  <c r="BR712" i="9"/>
  <c r="BS712" i="9"/>
  <c r="AX713" i="9"/>
  <c r="BO713" i="9"/>
  <c r="BP713" i="9"/>
  <c r="BQ713" i="9"/>
  <c r="BR713" i="9"/>
  <c r="BS713" i="9"/>
  <c r="AV714" i="9"/>
  <c r="AW714" i="9" s="1"/>
  <c r="BI714" i="9" s="1"/>
  <c r="BJ714" i="9" s="1"/>
  <c r="AX714" i="9"/>
  <c r="BL714" i="9" s="1"/>
  <c r="BO714" i="9"/>
  <c r="BP714" i="9"/>
  <c r="BQ714" i="9"/>
  <c r="BR714" i="9"/>
  <c r="BS714" i="9"/>
  <c r="AV715" i="9"/>
  <c r="AW715" i="9" s="1"/>
  <c r="BI715" i="9" s="1"/>
  <c r="BJ715" i="9" s="1"/>
  <c r="BK715" i="9" s="1"/>
  <c r="BL715" i="9" s="1"/>
  <c r="AX715" i="9"/>
  <c r="BO715" i="9"/>
  <c r="BP715" i="9"/>
  <c r="BQ715" i="9"/>
  <c r="BR715" i="9"/>
  <c r="BS715" i="9"/>
  <c r="AV716" i="9"/>
  <c r="AW716" i="9" s="1"/>
  <c r="BI716" i="9" s="1"/>
  <c r="BJ716" i="9" s="1"/>
  <c r="BK716" i="9" s="1"/>
  <c r="AX716" i="9"/>
  <c r="BO716" i="9"/>
  <c r="BP716" i="9"/>
  <c r="BQ716" i="9"/>
  <c r="BR716" i="9"/>
  <c r="BS716" i="9"/>
  <c r="AX717" i="9"/>
  <c r="BO717" i="9"/>
  <c r="BP717" i="9"/>
  <c r="BQ717" i="9"/>
  <c r="BR717" i="9"/>
  <c r="BS717" i="9"/>
  <c r="AX718" i="9"/>
  <c r="BO718" i="9"/>
  <c r="BP718" i="9"/>
  <c r="BQ718" i="9"/>
  <c r="BR718" i="9"/>
  <c r="BS718" i="9"/>
  <c r="AX719" i="9"/>
  <c r="BO719" i="9"/>
  <c r="BP719" i="9"/>
  <c r="BQ719" i="9"/>
  <c r="BR719" i="9"/>
  <c r="BS719" i="9"/>
  <c r="AX720" i="9"/>
  <c r="BO720" i="9"/>
  <c r="BP720" i="9"/>
  <c r="BQ720" i="9"/>
  <c r="BR720" i="9"/>
  <c r="BS720" i="9"/>
  <c r="AX721" i="9"/>
  <c r="BO721" i="9"/>
  <c r="BP721" i="9"/>
  <c r="BQ721" i="9"/>
  <c r="BR721" i="9"/>
  <c r="BS721" i="9"/>
  <c r="AX722" i="9"/>
  <c r="BO722" i="9"/>
  <c r="BP722" i="9"/>
  <c r="BQ722" i="9"/>
  <c r="BR722" i="9"/>
  <c r="BS722" i="9"/>
  <c r="AX723" i="9"/>
  <c r="BO723" i="9"/>
  <c r="BP723" i="9"/>
  <c r="BQ723" i="9"/>
  <c r="BR723" i="9"/>
  <c r="BS723" i="9"/>
  <c r="AX724" i="9"/>
  <c r="BO724" i="9"/>
  <c r="BP724" i="9"/>
  <c r="BQ724" i="9"/>
  <c r="BR724" i="9"/>
  <c r="BS724" i="9"/>
  <c r="AX725" i="9"/>
  <c r="BO725" i="9"/>
  <c r="BP725" i="9"/>
  <c r="BQ725" i="9"/>
  <c r="BR725" i="9"/>
  <c r="BS725" i="9"/>
  <c r="AX726" i="9"/>
  <c r="BO726" i="9"/>
  <c r="BP726" i="9"/>
  <c r="BQ726" i="9"/>
  <c r="BR726" i="9"/>
  <c r="BS726" i="9"/>
  <c r="AX727" i="9"/>
  <c r="BO727" i="9"/>
  <c r="BP727" i="9"/>
  <c r="BQ727" i="9"/>
  <c r="BR727" i="9"/>
  <c r="BS727" i="9"/>
  <c r="AX728" i="9"/>
  <c r="BO728" i="9"/>
  <c r="BP728" i="9"/>
  <c r="BQ728" i="9"/>
  <c r="BR728" i="9"/>
  <c r="BS728" i="9"/>
  <c r="AX729" i="9"/>
  <c r="BO729" i="9"/>
  <c r="BP729" i="9"/>
  <c r="BQ729" i="9"/>
  <c r="BR729" i="9"/>
  <c r="BS729" i="9"/>
  <c r="AX730" i="9"/>
  <c r="BO730" i="9"/>
  <c r="BP730" i="9"/>
  <c r="BQ730" i="9"/>
  <c r="BR730" i="9"/>
  <c r="BS730" i="9"/>
  <c r="AX731" i="9"/>
  <c r="BO731" i="9"/>
  <c r="BP731" i="9"/>
  <c r="BQ731" i="9"/>
  <c r="BR731" i="9"/>
  <c r="BS731" i="9"/>
  <c r="AX732" i="9"/>
  <c r="BO732" i="9"/>
  <c r="BP732" i="9"/>
  <c r="BQ732" i="9"/>
  <c r="BR732" i="9"/>
  <c r="BS732" i="9"/>
  <c r="AX733" i="9"/>
  <c r="BO733" i="9"/>
  <c r="BP733" i="9"/>
  <c r="BQ733" i="9"/>
  <c r="BR733" i="9"/>
  <c r="BS733" i="9"/>
  <c r="AX734" i="9"/>
  <c r="BO734" i="9"/>
  <c r="BP734" i="9"/>
  <c r="BQ734" i="9"/>
  <c r="BR734" i="9"/>
  <c r="BS734" i="9"/>
  <c r="AX735" i="9"/>
  <c r="BO735" i="9"/>
  <c r="BP735" i="9"/>
  <c r="BQ735" i="9"/>
  <c r="BR735" i="9"/>
  <c r="BS735" i="9"/>
  <c r="AX736" i="9"/>
  <c r="BO736" i="9"/>
  <c r="BP736" i="9"/>
  <c r="BQ736" i="9"/>
  <c r="BR736" i="9"/>
  <c r="BS736" i="9"/>
  <c r="AX737" i="9"/>
  <c r="BO737" i="9"/>
  <c r="BP737" i="9"/>
  <c r="BQ737" i="9"/>
  <c r="BR737" i="9"/>
  <c r="BS737" i="9"/>
  <c r="AX738" i="9"/>
  <c r="BO738" i="9"/>
  <c r="BP738" i="9"/>
  <c r="BQ738" i="9"/>
  <c r="BR738" i="9"/>
  <c r="BS738" i="9"/>
  <c r="AX739" i="9"/>
  <c r="BO739" i="9"/>
  <c r="BP739" i="9"/>
  <c r="BQ739" i="9"/>
  <c r="BR739" i="9"/>
  <c r="BS739" i="9"/>
  <c r="AX740" i="9"/>
  <c r="BO740" i="9"/>
  <c r="BP740" i="9"/>
  <c r="BQ740" i="9"/>
  <c r="BR740" i="9"/>
  <c r="BS740" i="9"/>
  <c r="AX741" i="9"/>
  <c r="BO741" i="9"/>
  <c r="BP741" i="9"/>
  <c r="BQ741" i="9"/>
  <c r="BR741" i="9"/>
  <c r="BS741" i="9"/>
  <c r="AX742" i="9"/>
  <c r="BO742" i="9"/>
  <c r="BP742" i="9"/>
  <c r="BQ742" i="9"/>
  <c r="BR742" i="9"/>
  <c r="BS742" i="9"/>
  <c r="AX743" i="9"/>
  <c r="BO743" i="9"/>
  <c r="BP743" i="9"/>
  <c r="BQ743" i="9"/>
  <c r="BR743" i="9"/>
  <c r="BS743" i="9"/>
  <c r="AX744" i="9"/>
  <c r="BO744" i="9"/>
  <c r="BP744" i="9"/>
  <c r="BQ744" i="9"/>
  <c r="BR744" i="9"/>
  <c r="BS744" i="9"/>
  <c r="AX745" i="9"/>
  <c r="BO745" i="9"/>
  <c r="BP745" i="9"/>
  <c r="BQ745" i="9"/>
  <c r="BR745" i="9"/>
  <c r="BS745" i="9"/>
  <c r="AX746" i="9"/>
  <c r="BO746" i="9"/>
  <c r="BP746" i="9"/>
  <c r="BQ746" i="9"/>
  <c r="BR746" i="9"/>
  <c r="BS746" i="9"/>
  <c r="AX747" i="9"/>
  <c r="BO747" i="9"/>
  <c r="BP747" i="9"/>
  <c r="BQ747" i="9"/>
  <c r="BR747" i="9"/>
  <c r="BS747" i="9"/>
  <c r="AX748" i="9"/>
  <c r="BO748" i="9"/>
  <c r="BP748" i="9"/>
  <c r="BQ748" i="9"/>
  <c r="BR748" i="9"/>
  <c r="BS748" i="9"/>
  <c r="AX749" i="9"/>
  <c r="BO749" i="9"/>
  <c r="BP749" i="9"/>
  <c r="BQ749" i="9"/>
  <c r="BR749" i="9"/>
  <c r="BS749" i="9"/>
  <c r="AX750" i="9"/>
  <c r="BO750" i="9"/>
  <c r="BP750" i="9"/>
  <c r="BQ750" i="9"/>
  <c r="BR750" i="9"/>
  <c r="BS750" i="9"/>
  <c r="AX751" i="9"/>
  <c r="BO751" i="9"/>
  <c r="BP751" i="9"/>
  <c r="BQ751" i="9"/>
  <c r="BR751" i="9"/>
  <c r="BS751" i="9"/>
  <c r="AX752" i="9"/>
  <c r="BO752" i="9"/>
  <c r="BP752" i="9"/>
  <c r="BQ752" i="9"/>
  <c r="BR752" i="9"/>
  <c r="BS752" i="9"/>
  <c r="AX753" i="9"/>
  <c r="BO753" i="9"/>
  <c r="BP753" i="9"/>
  <c r="BQ753" i="9"/>
  <c r="BR753" i="9"/>
  <c r="BS753" i="9"/>
  <c r="AX754" i="9"/>
  <c r="BO754" i="9"/>
  <c r="BP754" i="9"/>
  <c r="BQ754" i="9"/>
  <c r="BR754" i="9"/>
  <c r="BS754" i="9"/>
  <c r="AV755" i="9"/>
  <c r="AW755" i="9" s="1"/>
  <c r="BI755" i="9" s="1"/>
  <c r="BJ755" i="9" s="1"/>
  <c r="AX755" i="9"/>
  <c r="BL755" i="9" s="1"/>
  <c r="BO755" i="9"/>
  <c r="BP755" i="9"/>
  <c r="BQ755" i="9"/>
  <c r="BR755" i="9"/>
  <c r="BS755" i="9"/>
  <c r="AX756" i="9"/>
  <c r="BO756" i="9"/>
  <c r="BP756" i="9"/>
  <c r="BQ756" i="9"/>
  <c r="BR756" i="9"/>
  <c r="BS756" i="9"/>
  <c r="AV757" i="9"/>
  <c r="AW757" i="9" s="1"/>
  <c r="BI757" i="9" s="1"/>
  <c r="BJ757" i="9" s="1"/>
  <c r="AX757" i="9"/>
  <c r="BL757" i="9" s="1"/>
  <c r="BO757" i="9"/>
  <c r="BP757" i="9"/>
  <c r="BQ757" i="9"/>
  <c r="BR757" i="9"/>
  <c r="BS757" i="9"/>
  <c r="AV758" i="9"/>
  <c r="AW758" i="9" s="1"/>
  <c r="BI758" i="9" s="1"/>
  <c r="BJ758" i="9" s="1"/>
  <c r="AX758" i="9"/>
  <c r="BL758" i="9" s="1"/>
  <c r="BO758" i="9"/>
  <c r="BP758" i="9"/>
  <c r="BQ758" i="9"/>
  <c r="BR758" i="9"/>
  <c r="BS758" i="9"/>
  <c r="AV759" i="9"/>
  <c r="AW759" i="9" s="1"/>
  <c r="BI759" i="9" s="1"/>
  <c r="BJ759" i="9" s="1"/>
  <c r="AX759" i="9"/>
  <c r="BL759" i="9" s="1"/>
  <c r="BO759" i="9"/>
  <c r="BP759" i="9"/>
  <c r="BQ759" i="9"/>
  <c r="BR759" i="9"/>
  <c r="BS759" i="9"/>
  <c r="AV760" i="9"/>
  <c r="AW760" i="9" s="1"/>
  <c r="BI760" i="9" s="1"/>
  <c r="BJ760" i="9" s="1"/>
  <c r="AX760" i="9"/>
  <c r="BL760" i="9" s="1"/>
  <c r="BO760" i="9"/>
  <c r="BP760" i="9"/>
  <c r="BQ760" i="9"/>
  <c r="BR760" i="9"/>
  <c r="BS760" i="9"/>
  <c r="AV761" i="9"/>
  <c r="AW761" i="9" s="1"/>
  <c r="BI761" i="9" s="1"/>
  <c r="BJ761" i="9" s="1"/>
  <c r="AX761" i="9"/>
  <c r="BL761" i="9" s="1"/>
  <c r="BO761" i="9"/>
  <c r="BP761" i="9"/>
  <c r="BQ761" i="9"/>
  <c r="BR761" i="9"/>
  <c r="BS761" i="9"/>
  <c r="AV762" i="9"/>
  <c r="AW762" i="9" s="1"/>
  <c r="BI762" i="9" s="1"/>
  <c r="BJ762" i="9" s="1"/>
  <c r="AX762" i="9"/>
  <c r="BL762" i="9" s="1"/>
  <c r="BO762" i="9"/>
  <c r="BP762" i="9"/>
  <c r="BQ762" i="9"/>
  <c r="BR762" i="9"/>
  <c r="BS762" i="9"/>
  <c r="AX763" i="9"/>
  <c r="BO763" i="9"/>
  <c r="BP763" i="9"/>
  <c r="BQ763" i="9"/>
  <c r="BR763" i="9"/>
  <c r="BS763" i="9"/>
  <c r="AX764" i="9"/>
  <c r="BO764" i="9"/>
  <c r="BP764" i="9"/>
  <c r="BQ764" i="9"/>
  <c r="BR764" i="9"/>
  <c r="BS764" i="9"/>
  <c r="AX765" i="9"/>
  <c r="BO765" i="9"/>
  <c r="BP765" i="9"/>
  <c r="BQ765" i="9"/>
  <c r="BR765" i="9"/>
  <c r="BS765" i="9"/>
  <c r="AX766" i="9"/>
  <c r="BO766" i="9"/>
  <c r="BP766" i="9"/>
  <c r="BQ766" i="9"/>
  <c r="BR766" i="9"/>
  <c r="BS766" i="9"/>
  <c r="AX767" i="9"/>
  <c r="BO767" i="9"/>
  <c r="BP767" i="9"/>
  <c r="BQ767" i="9"/>
  <c r="BR767" i="9"/>
  <c r="BS767" i="9"/>
  <c r="AX768" i="9"/>
  <c r="BO768" i="9"/>
  <c r="BP768" i="9"/>
  <c r="BQ768" i="9"/>
  <c r="BR768" i="9"/>
  <c r="BS768" i="9"/>
  <c r="AX769" i="9"/>
  <c r="BO769" i="9"/>
  <c r="BP769" i="9"/>
  <c r="BQ769" i="9"/>
  <c r="BR769" i="9"/>
  <c r="BS769" i="9"/>
  <c r="AX770" i="9"/>
  <c r="BO770" i="9"/>
  <c r="BP770" i="9"/>
  <c r="BQ770" i="9"/>
  <c r="BR770" i="9"/>
  <c r="BS770" i="9"/>
  <c r="AV771" i="9"/>
  <c r="AW771" i="9" s="1"/>
  <c r="BI771" i="9" s="1"/>
  <c r="BJ771" i="9" s="1"/>
  <c r="AX771" i="9"/>
  <c r="BL771" i="9" s="1"/>
  <c r="BO771" i="9"/>
  <c r="BP771" i="9"/>
  <c r="BQ771" i="9"/>
  <c r="BR771" i="9"/>
  <c r="BS771" i="9"/>
  <c r="AX772" i="9"/>
  <c r="BO772" i="9"/>
  <c r="BP772" i="9"/>
  <c r="BQ772" i="9"/>
  <c r="BR772" i="9"/>
  <c r="BS772" i="9"/>
  <c r="AX773" i="9"/>
  <c r="BO773" i="9"/>
  <c r="BP773" i="9"/>
  <c r="BQ773" i="9"/>
  <c r="BR773" i="9"/>
  <c r="BS773" i="9"/>
  <c r="AX774" i="9"/>
  <c r="BO774" i="9"/>
  <c r="BP774" i="9"/>
  <c r="BQ774" i="9"/>
  <c r="BR774" i="9"/>
  <c r="BS774" i="9"/>
  <c r="AX775" i="9"/>
  <c r="BO775" i="9"/>
  <c r="BP775" i="9"/>
  <c r="BQ775" i="9"/>
  <c r="BR775" i="9"/>
  <c r="BS775" i="9"/>
  <c r="AX776" i="9"/>
  <c r="BO776" i="9"/>
  <c r="BP776" i="9"/>
  <c r="BQ776" i="9"/>
  <c r="BR776" i="9"/>
  <c r="BS776" i="9"/>
  <c r="AX777" i="9"/>
  <c r="BO777" i="9"/>
  <c r="BP777" i="9"/>
  <c r="BQ777" i="9"/>
  <c r="BR777" i="9"/>
  <c r="BS777" i="9"/>
  <c r="AX778" i="9"/>
  <c r="BO778" i="9"/>
  <c r="BP778" i="9"/>
  <c r="BQ778" i="9"/>
  <c r="BR778" i="9"/>
  <c r="BS778" i="9"/>
  <c r="AX779" i="9"/>
  <c r="BO779" i="9"/>
  <c r="BP779" i="9"/>
  <c r="BQ779" i="9"/>
  <c r="BR779" i="9"/>
  <c r="BS779" i="9"/>
  <c r="AX780" i="9"/>
  <c r="BO780" i="9"/>
  <c r="BP780" i="9"/>
  <c r="BQ780" i="9"/>
  <c r="BR780" i="9"/>
  <c r="BS780" i="9"/>
  <c r="AX781" i="9"/>
  <c r="BO781" i="9"/>
  <c r="BP781" i="9"/>
  <c r="BQ781" i="9"/>
  <c r="BR781" i="9"/>
  <c r="BS781" i="9"/>
  <c r="AX782" i="9"/>
  <c r="BO782" i="9"/>
  <c r="BP782" i="9"/>
  <c r="BQ782" i="9"/>
  <c r="BR782" i="9"/>
  <c r="BS782" i="9"/>
  <c r="AX783" i="9"/>
  <c r="BO783" i="9"/>
  <c r="BP783" i="9"/>
  <c r="BQ783" i="9"/>
  <c r="BR783" i="9"/>
  <c r="BS783" i="9"/>
  <c r="AX784" i="9"/>
  <c r="BO784" i="9"/>
  <c r="BP784" i="9"/>
  <c r="BQ784" i="9"/>
  <c r="BR784" i="9"/>
  <c r="BS784" i="9"/>
  <c r="AX785" i="9"/>
  <c r="BO785" i="9"/>
  <c r="BP785" i="9"/>
  <c r="BQ785" i="9"/>
  <c r="BR785" i="9"/>
  <c r="BS785" i="9"/>
  <c r="AX786" i="9"/>
  <c r="BO786" i="9"/>
  <c r="BP786" i="9"/>
  <c r="BQ786" i="9"/>
  <c r="BR786" i="9"/>
  <c r="BS786" i="9"/>
  <c r="AX787" i="9"/>
  <c r="BO787" i="9"/>
  <c r="BP787" i="9"/>
  <c r="BQ787" i="9"/>
  <c r="BR787" i="9"/>
  <c r="BS787" i="9"/>
  <c r="AX788" i="9"/>
  <c r="BO788" i="9"/>
  <c r="BP788" i="9"/>
  <c r="BQ788" i="9"/>
  <c r="BR788" i="9"/>
  <c r="BS788" i="9"/>
  <c r="AX789" i="9"/>
  <c r="BO789" i="9"/>
  <c r="BP789" i="9"/>
  <c r="BQ789" i="9"/>
  <c r="BR789" i="9"/>
  <c r="BS789" i="9"/>
  <c r="AX790" i="9"/>
  <c r="BO790" i="9"/>
  <c r="BP790" i="9"/>
  <c r="BQ790" i="9"/>
  <c r="BR790" i="9"/>
  <c r="BS790" i="9"/>
  <c r="AX791" i="9"/>
  <c r="BO791" i="9"/>
  <c r="BP791" i="9"/>
  <c r="BQ791" i="9"/>
  <c r="BR791" i="9"/>
  <c r="BS791" i="9"/>
  <c r="AV792" i="9"/>
  <c r="AW792" i="9" s="1"/>
  <c r="BI792" i="9" s="1"/>
  <c r="BJ792" i="9" s="1"/>
  <c r="AX792" i="9"/>
  <c r="BL792" i="9" s="1"/>
  <c r="BO792" i="9"/>
  <c r="BP792" i="9"/>
  <c r="BQ792" i="9"/>
  <c r="BR792" i="9"/>
  <c r="BS792" i="9"/>
  <c r="AX793" i="9"/>
  <c r="BO793" i="9"/>
  <c r="BP793" i="9"/>
  <c r="BQ793" i="9"/>
  <c r="BR793" i="9"/>
  <c r="BS793" i="9"/>
  <c r="AX794" i="9"/>
  <c r="BO794" i="9"/>
  <c r="BP794" i="9"/>
  <c r="BQ794" i="9"/>
  <c r="BR794" i="9"/>
  <c r="BS794" i="9"/>
  <c r="AX795" i="9"/>
  <c r="BO795" i="9"/>
  <c r="BP795" i="9"/>
  <c r="BQ795" i="9"/>
  <c r="BR795" i="9"/>
  <c r="BS795" i="9"/>
  <c r="AX796" i="9"/>
  <c r="BO796" i="9"/>
  <c r="BP796" i="9"/>
  <c r="BQ796" i="9"/>
  <c r="BR796" i="9"/>
  <c r="BS796" i="9"/>
  <c r="AX797" i="9"/>
  <c r="BO797" i="9"/>
  <c r="BP797" i="9"/>
  <c r="BQ797" i="9"/>
  <c r="BR797" i="9"/>
  <c r="BS797" i="9"/>
  <c r="AX798" i="9"/>
  <c r="BO798" i="9"/>
  <c r="BP798" i="9"/>
  <c r="BQ798" i="9"/>
  <c r="BR798" i="9"/>
  <c r="BS798" i="9"/>
  <c r="AV799" i="9"/>
  <c r="AW799" i="9" s="1"/>
  <c r="BI799" i="9" s="1"/>
  <c r="BJ799" i="9" s="1"/>
  <c r="AX799" i="9"/>
  <c r="BL799" i="9" s="1"/>
  <c r="BO799" i="9"/>
  <c r="BP799" i="9"/>
  <c r="BQ799" i="9"/>
  <c r="BR799" i="9"/>
  <c r="BS799" i="9"/>
  <c r="AV800" i="9"/>
  <c r="AW800" i="9" s="1"/>
  <c r="BI800" i="9" s="1"/>
  <c r="BJ800" i="9" s="1"/>
  <c r="AX800" i="9"/>
  <c r="BL800" i="9" s="1"/>
  <c r="BO800" i="9"/>
  <c r="BP800" i="9"/>
  <c r="BQ800" i="9"/>
  <c r="BR800" i="9"/>
  <c r="BS800" i="9"/>
  <c r="AV801" i="9"/>
  <c r="AW801" i="9" s="1"/>
  <c r="BI801" i="9" s="1"/>
  <c r="BJ801" i="9" s="1"/>
  <c r="AX801" i="9"/>
  <c r="BL801" i="9" s="1"/>
  <c r="BO801" i="9"/>
  <c r="BP801" i="9"/>
  <c r="BQ801" i="9"/>
  <c r="BR801" i="9"/>
  <c r="BS801" i="9"/>
  <c r="AV802" i="9"/>
  <c r="AW802" i="9" s="1"/>
  <c r="BI802" i="9" s="1"/>
  <c r="BJ802" i="9" s="1"/>
  <c r="AX802" i="9"/>
  <c r="BL802" i="9" s="1"/>
  <c r="BO802" i="9"/>
  <c r="BP802" i="9"/>
  <c r="BQ802" i="9"/>
  <c r="BR802" i="9"/>
  <c r="BS802" i="9"/>
  <c r="AV803" i="9"/>
  <c r="AW803" i="9" s="1"/>
  <c r="BI803" i="9" s="1"/>
  <c r="BJ803" i="9" s="1"/>
  <c r="AX803" i="9"/>
  <c r="BL803" i="9" s="1"/>
  <c r="BO803" i="9"/>
  <c r="BP803" i="9"/>
  <c r="BQ803" i="9"/>
  <c r="BR803" i="9"/>
  <c r="BS803" i="9"/>
  <c r="AV804" i="9"/>
  <c r="AW804" i="9" s="1"/>
  <c r="BI804" i="9" s="1"/>
  <c r="BJ804" i="9" s="1"/>
  <c r="BK804" i="9" s="1"/>
  <c r="AX804" i="9"/>
  <c r="BO804" i="9"/>
  <c r="BP804" i="9"/>
  <c r="BQ804" i="9"/>
  <c r="BR804" i="9"/>
  <c r="BS804" i="9"/>
  <c r="AV805" i="9"/>
  <c r="AW805" i="9" s="1"/>
  <c r="BI805" i="9" s="1"/>
  <c r="BJ805" i="9" s="1"/>
  <c r="BK805" i="9" s="1"/>
  <c r="AX805" i="9"/>
  <c r="BO805" i="9"/>
  <c r="BP805" i="9"/>
  <c r="BQ805" i="9"/>
  <c r="BR805" i="9"/>
  <c r="BS805" i="9"/>
  <c r="AX806" i="9"/>
  <c r="BO806" i="9"/>
  <c r="BP806" i="9"/>
  <c r="BQ806" i="9"/>
  <c r="BR806" i="9"/>
  <c r="BS806" i="9"/>
  <c r="AX807" i="9"/>
  <c r="BO807" i="9"/>
  <c r="BP807" i="9"/>
  <c r="BQ807" i="9"/>
  <c r="BR807" i="9"/>
  <c r="BS807" i="9"/>
  <c r="AX808" i="9"/>
  <c r="BO808" i="9"/>
  <c r="BP808" i="9"/>
  <c r="BQ808" i="9"/>
  <c r="BR808" i="9"/>
  <c r="BS808" i="9"/>
  <c r="AX809" i="9"/>
  <c r="BO809" i="9"/>
  <c r="BP809" i="9"/>
  <c r="BQ809" i="9"/>
  <c r="BR809" i="9"/>
  <c r="BS809" i="9"/>
  <c r="AX810" i="9"/>
  <c r="BO810" i="9"/>
  <c r="BP810" i="9"/>
  <c r="BQ810" i="9"/>
  <c r="BR810" i="9"/>
  <c r="BS810" i="9"/>
  <c r="AV811" i="9"/>
  <c r="AW811" i="9" s="1"/>
  <c r="BI811" i="9" s="1"/>
  <c r="BJ811" i="9" s="1"/>
  <c r="BK811" i="9" s="1"/>
  <c r="BL811" i="9" s="1"/>
  <c r="AX811" i="9"/>
  <c r="BO811" i="9"/>
  <c r="BP811" i="9"/>
  <c r="BQ811" i="9"/>
  <c r="BR811" i="9"/>
  <c r="BS811" i="9"/>
  <c r="AX812" i="9"/>
  <c r="BO812" i="9"/>
  <c r="BP812" i="9"/>
  <c r="BQ812" i="9"/>
  <c r="BR812" i="9"/>
  <c r="BS812" i="9"/>
  <c r="AX813" i="9"/>
  <c r="BO813" i="9"/>
  <c r="BP813" i="9"/>
  <c r="BQ813" i="9"/>
  <c r="BR813" i="9"/>
  <c r="BS813" i="9"/>
  <c r="AX814" i="9"/>
  <c r="BO814" i="9"/>
  <c r="BP814" i="9"/>
  <c r="BQ814" i="9"/>
  <c r="BR814" i="9"/>
  <c r="BS814" i="9"/>
  <c r="AX815" i="9"/>
  <c r="BO815" i="9"/>
  <c r="BP815" i="9"/>
  <c r="BQ815" i="9"/>
  <c r="BR815" i="9"/>
  <c r="BS815" i="9"/>
  <c r="AX816" i="9"/>
  <c r="BO816" i="9"/>
  <c r="BP816" i="9"/>
  <c r="BQ816" i="9"/>
  <c r="BR816" i="9"/>
  <c r="BS816" i="9"/>
  <c r="AX817" i="9"/>
  <c r="BO817" i="9"/>
  <c r="BP817" i="9"/>
  <c r="BQ817" i="9"/>
  <c r="BR817" i="9"/>
  <c r="BS817" i="9"/>
  <c r="AX818" i="9"/>
  <c r="BO818" i="9"/>
  <c r="BP818" i="9"/>
  <c r="BQ818" i="9"/>
  <c r="BR818" i="9"/>
  <c r="BS818" i="9"/>
  <c r="AX819" i="9"/>
  <c r="BO819" i="9"/>
  <c r="BP819" i="9"/>
  <c r="BQ819" i="9"/>
  <c r="BR819" i="9"/>
  <c r="BS819" i="9"/>
  <c r="AX820" i="9"/>
  <c r="BO820" i="9"/>
  <c r="BP820" i="9"/>
  <c r="BQ820" i="9"/>
  <c r="BR820" i="9"/>
  <c r="BS820" i="9"/>
  <c r="AV821" i="9"/>
  <c r="AW821" i="9" s="1"/>
  <c r="BI821" i="9" s="1"/>
  <c r="BJ821" i="9" s="1"/>
  <c r="AX821" i="9"/>
  <c r="BL821" i="9" s="1"/>
  <c r="BO821" i="9"/>
  <c r="BP821" i="9"/>
  <c r="BQ821" i="9"/>
  <c r="BR821" i="9"/>
  <c r="BS821" i="9"/>
  <c r="AV822" i="9"/>
  <c r="AW822" i="9" s="1"/>
  <c r="BI822" i="9" s="1"/>
  <c r="BJ822" i="9" s="1"/>
  <c r="AX822" i="9"/>
  <c r="BL822" i="9" s="1"/>
  <c r="BO822" i="9"/>
  <c r="BP822" i="9"/>
  <c r="BQ822" i="9"/>
  <c r="BR822" i="9"/>
  <c r="BS822" i="9"/>
  <c r="AX823" i="9"/>
  <c r="BL823" i="9" s="1"/>
  <c r="BO823" i="9"/>
  <c r="BP823" i="9"/>
  <c r="BQ823" i="9"/>
  <c r="BR823" i="9"/>
  <c r="BS823" i="9"/>
  <c r="AX824" i="9"/>
  <c r="BL824" i="9" s="1"/>
  <c r="BO824" i="9"/>
  <c r="BP824" i="9"/>
  <c r="BQ824" i="9"/>
  <c r="BR824" i="9"/>
  <c r="BS824" i="9"/>
  <c r="AX825" i="9"/>
  <c r="BL825" i="9" s="1"/>
  <c r="BO825" i="9"/>
  <c r="BP825" i="9"/>
  <c r="BQ825" i="9"/>
  <c r="BR825" i="9"/>
  <c r="BS825" i="9"/>
  <c r="AX826" i="9"/>
  <c r="BL826" i="9" s="1"/>
  <c r="BO826" i="9"/>
  <c r="BP826" i="9"/>
  <c r="BQ826" i="9"/>
  <c r="BR826" i="9"/>
  <c r="BS826" i="9"/>
  <c r="AV827" i="9"/>
  <c r="AW827" i="9" s="1"/>
  <c r="BI827" i="9" s="1"/>
  <c r="BJ827" i="9" s="1"/>
  <c r="AX827" i="9"/>
  <c r="BL827" i="9" s="1"/>
  <c r="BO827" i="9"/>
  <c r="BP827" i="9"/>
  <c r="BQ827" i="9"/>
  <c r="BR827" i="9"/>
  <c r="BS827" i="9"/>
  <c r="AV828" i="9"/>
  <c r="AW828" i="9" s="1"/>
  <c r="BI828" i="9" s="1"/>
  <c r="BJ828" i="9" s="1"/>
  <c r="AX828" i="9"/>
  <c r="BL828" i="9" s="1"/>
  <c r="BO828" i="9"/>
  <c r="BP828" i="9"/>
  <c r="BQ828" i="9"/>
  <c r="BR828" i="9"/>
  <c r="BS828" i="9"/>
  <c r="AV829" i="9"/>
  <c r="AW829" i="9" s="1"/>
  <c r="BI829" i="9" s="1"/>
  <c r="BJ829" i="9" s="1"/>
  <c r="AX829" i="9"/>
  <c r="BL829" i="9" s="1"/>
  <c r="BO829" i="9"/>
  <c r="BP829" i="9"/>
  <c r="BQ829" i="9"/>
  <c r="BR829" i="9"/>
  <c r="BS829" i="9"/>
  <c r="AV830" i="9"/>
  <c r="AW830" i="9" s="1"/>
  <c r="BI830" i="9" s="1"/>
  <c r="BJ830" i="9" s="1"/>
  <c r="AX830" i="9"/>
  <c r="BL830" i="9" s="1"/>
  <c r="BO830" i="9"/>
  <c r="BP830" i="9"/>
  <c r="BQ830" i="9"/>
  <c r="BR830" i="9"/>
  <c r="BS830" i="9"/>
  <c r="AX831" i="9"/>
  <c r="BO831" i="9"/>
  <c r="BP831" i="9"/>
  <c r="BQ831" i="9"/>
  <c r="BR831" i="9"/>
  <c r="BS831" i="9"/>
  <c r="AX832" i="9"/>
  <c r="BO832" i="9"/>
  <c r="BP832" i="9"/>
  <c r="BQ832" i="9"/>
  <c r="BR832" i="9"/>
  <c r="BS832" i="9"/>
  <c r="AX833" i="9"/>
  <c r="BO833" i="9"/>
  <c r="BP833" i="9"/>
  <c r="BQ833" i="9"/>
  <c r="BR833" i="9"/>
  <c r="BS833" i="9"/>
  <c r="AX834" i="9"/>
  <c r="BO834" i="9"/>
  <c r="BP834" i="9"/>
  <c r="BQ834" i="9"/>
  <c r="BR834" i="9"/>
  <c r="BS834" i="9"/>
  <c r="AV835" i="9"/>
  <c r="AW835" i="9" s="1"/>
  <c r="BI835" i="9" s="1"/>
  <c r="BJ835" i="9" s="1"/>
  <c r="AX835" i="9"/>
  <c r="BL835" i="9" s="1"/>
  <c r="BO835" i="9"/>
  <c r="BP835" i="9"/>
  <c r="BQ835" i="9"/>
  <c r="BR835" i="9"/>
  <c r="BS835" i="9"/>
  <c r="AV836" i="9"/>
  <c r="AW836" i="9" s="1"/>
  <c r="BI836" i="9" s="1"/>
  <c r="BJ836" i="9" s="1"/>
  <c r="AX836" i="9"/>
  <c r="BL836" i="9" s="1"/>
  <c r="BO836" i="9"/>
  <c r="BP836" i="9"/>
  <c r="BQ836" i="9"/>
  <c r="BR836" i="9"/>
  <c r="BS836" i="9"/>
  <c r="AV837" i="9"/>
  <c r="AW837" i="9" s="1"/>
  <c r="BI837" i="9" s="1"/>
  <c r="BJ837" i="9" s="1"/>
  <c r="AX837" i="9"/>
  <c r="BL837" i="9" s="1"/>
  <c r="BO837" i="9"/>
  <c r="BP837" i="9"/>
  <c r="BQ837" i="9"/>
  <c r="BR837" i="9"/>
  <c r="BS837" i="9"/>
  <c r="AV838" i="9"/>
  <c r="AW838" i="9" s="1"/>
  <c r="BI838" i="9" s="1"/>
  <c r="BJ838" i="9" s="1"/>
  <c r="AX838" i="9"/>
  <c r="BL838" i="9" s="1"/>
  <c r="BO838" i="9"/>
  <c r="BP838" i="9"/>
  <c r="BQ838" i="9"/>
  <c r="BR838" i="9"/>
  <c r="BS838" i="9"/>
  <c r="AV839" i="9"/>
  <c r="AW839" i="9" s="1"/>
  <c r="BI839" i="9" s="1"/>
  <c r="BJ839" i="9" s="1"/>
  <c r="AX839" i="9"/>
  <c r="BL839" i="9" s="1"/>
  <c r="BO839" i="9"/>
  <c r="BP839" i="9"/>
  <c r="BQ839" i="9"/>
  <c r="BR839" i="9"/>
  <c r="BS839" i="9"/>
  <c r="AV840" i="9"/>
  <c r="AW840" i="9" s="1"/>
  <c r="BI840" i="9" s="1"/>
  <c r="BJ840" i="9" s="1"/>
  <c r="AX840" i="9"/>
  <c r="BL840" i="9" s="1"/>
  <c r="BO840" i="9"/>
  <c r="BP840" i="9"/>
  <c r="BQ840" i="9"/>
  <c r="BR840" i="9"/>
  <c r="BS840" i="9"/>
  <c r="AV841" i="9"/>
  <c r="AW841" i="9" s="1"/>
  <c r="BI841" i="9" s="1"/>
  <c r="BJ841" i="9" s="1"/>
  <c r="AX841" i="9"/>
  <c r="BL841" i="9" s="1"/>
  <c r="BO841" i="9"/>
  <c r="BP841" i="9"/>
  <c r="BQ841" i="9"/>
  <c r="BR841" i="9"/>
  <c r="BS841" i="9"/>
  <c r="AV842" i="9"/>
  <c r="AW842" i="9" s="1"/>
  <c r="BI842" i="9" s="1"/>
  <c r="BJ842" i="9" s="1"/>
  <c r="AX842" i="9"/>
  <c r="BL842" i="9" s="1"/>
  <c r="BO842" i="9"/>
  <c r="BP842" i="9"/>
  <c r="BQ842" i="9"/>
  <c r="BR842" i="9"/>
  <c r="BS842" i="9"/>
  <c r="AX843" i="9"/>
  <c r="BO843" i="9"/>
  <c r="BP843" i="9"/>
  <c r="BQ843" i="9"/>
  <c r="BR843" i="9"/>
  <c r="BS843" i="9"/>
  <c r="AX844" i="9"/>
  <c r="BO844" i="9"/>
  <c r="BP844" i="9"/>
  <c r="BQ844" i="9"/>
  <c r="BR844" i="9"/>
  <c r="BS844" i="9"/>
  <c r="AV845" i="9"/>
  <c r="AW845" i="9" s="1"/>
  <c r="BI845" i="9" s="1"/>
  <c r="BJ845" i="9" s="1"/>
  <c r="AX845" i="9"/>
  <c r="BL845" i="9" s="1"/>
  <c r="BO845" i="9"/>
  <c r="BP845" i="9"/>
  <c r="BQ845" i="9"/>
  <c r="BR845" i="9"/>
  <c r="BS845" i="9"/>
  <c r="AV846" i="9"/>
  <c r="AW846" i="9" s="1"/>
  <c r="BI846" i="9" s="1"/>
  <c r="BJ846" i="9" s="1"/>
  <c r="AX846" i="9"/>
  <c r="BL846" i="9" s="1"/>
  <c r="BO846" i="9"/>
  <c r="BP846" i="9"/>
  <c r="BQ846" i="9"/>
  <c r="BR846" i="9"/>
  <c r="BS846" i="9"/>
  <c r="AV847" i="9"/>
  <c r="AW847" i="9" s="1"/>
  <c r="BI847" i="9" s="1"/>
  <c r="BJ847" i="9" s="1"/>
  <c r="AX847" i="9"/>
  <c r="BL847" i="9" s="1"/>
  <c r="BO847" i="9"/>
  <c r="BP847" i="9"/>
  <c r="BQ847" i="9"/>
  <c r="BR847" i="9"/>
  <c r="BS847" i="9"/>
  <c r="AV848" i="9"/>
  <c r="AW848" i="9" s="1"/>
  <c r="BI848" i="9" s="1"/>
  <c r="BJ848" i="9" s="1"/>
  <c r="AX848" i="9"/>
  <c r="BL848" i="9" s="1"/>
  <c r="BO848" i="9"/>
  <c r="BP848" i="9"/>
  <c r="BQ848" i="9"/>
  <c r="BR848" i="9"/>
  <c r="BS848" i="9"/>
  <c r="AV849" i="9"/>
  <c r="AW849" i="9" s="1"/>
  <c r="BI849" i="9" s="1"/>
  <c r="BJ849" i="9" s="1"/>
  <c r="BK849" i="9" s="1"/>
  <c r="AX849" i="9"/>
  <c r="BO849" i="9"/>
  <c r="BP849" i="9"/>
  <c r="BQ849" i="9"/>
  <c r="BR849" i="9"/>
  <c r="BS849" i="9"/>
  <c r="AX850" i="9"/>
  <c r="BO850" i="9"/>
  <c r="BP850" i="9"/>
  <c r="BQ850" i="9"/>
  <c r="BR850" i="9"/>
  <c r="BS850" i="9"/>
  <c r="AX851" i="9"/>
  <c r="BO851" i="9"/>
  <c r="BP851" i="9"/>
  <c r="BQ851" i="9"/>
  <c r="BR851" i="9"/>
  <c r="BS851" i="9"/>
  <c r="AX852" i="9"/>
  <c r="BO852" i="9"/>
  <c r="BP852" i="9"/>
  <c r="BQ852" i="9"/>
  <c r="BR852" i="9"/>
  <c r="BS852" i="9"/>
  <c r="AX853" i="9"/>
  <c r="BO853" i="9"/>
  <c r="BP853" i="9"/>
  <c r="BQ853" i="9"/>
  <c r="BR853" i="9"/>
  <c r="BS853" i="9"/>
  <c r="AX854" i="9"/>
  <c r="BO854" i="9"/>
  <c r="BP854" i="9"/>
  <c r="BQ854" i="9"/>
  <c r="BR854" i="9"/>
  <c r="BS854" i="9"/>
  <c r="AX855" i="9"/>
  <c r="BO855" i="9"/>
  <c r="BP855" i="9"/>
  <c r="BQ855" i="9"/>
  <c r="BR855" i="9"/>
  <c r="BS855" i="9"/>
  <c r="AX856" i="9"/>
  <c r="BO856" i="9"/>
  <c r="BP856" i="9"/>
  <c r="BQ856" i="9"/>
  <c r="BR856" i="9"/>
  <c r="BS856" i="9"/>
  <c r="AX857" i="9"/>
  <c r="BO857" i="9"/>
  <c r="BP857" i="9"/>
  <c r="BQ857" i="9"/>
  <c r="BR857" i="9"/>
  <c r="BS857" i="9"/>
  <c r="AX858" i="9"/>
  <c r="BO858" i="9"/>
  <c r="BP858" i="9"/>
  <c r="BQ858" i="9"/>
  <c r="BR858" i="9"/>
  <c r="BS858" i="9"/>
  <c r="AX859" i="9"/>
  <c r="BO859" i="9"/>
  <c r="BP859" i="9"/>
  <c r="BQ859" i="9"/>
  <c r="BR859" i="9"/>
  <c r="BS859" i="9"/>
  <c r="AX860" i="9"/>
  <c r="BO860" i="9"/>
  <c r="BP860" i="9"/>
  <c r="BQ860" i="9"/>
  <c r="BR860" i="9"/>
  <c r="BS860" i="9"/>
  <c r="AX861" i="9"/>
  <c r="BO861" i="9"/>
  <c r="BP861" i="9"/>
  <c r="BQ861" i="9"/>
  <c r="BR861" i="9"/>
  <c r="BS861" i="9"/>
  <c r="AX862" i="9"/>
  <c r="BO862" i="9"/>
  <c r="BP862" i="9"/>
  <c r="BQ862" i="9"/>
  <c r="BR862" i="9"/>
  <c r="BS862" i="9"/>
  <c r="AX863" i="9"/>
  <c r="BO863" i="9"/>
  <c r="BP863" i="9"/>
  <c r="BQ863" i="9"/>
  <c r="BR863" i="9"/>
  <c r="BS863" i="9"/>
  <c r="AX864" i="9"/>
  <c r="BO864" i="9"/>
  <c r="BP864" i="9"/>
  <c r="BQ864" i="9"/>
  <c r="BR864" i="9"/>
  <c r="BS864" i="9"/>
  <c r="AX865" i="9"/>
  <c r="BO865" i="9"/>
  <c r="BP865" i="9"/>
  <c r="BQ865" i="9"/>
  <c r="BR865" i="9"/>
  <c r="BS865" i="9"/>
  <c r="AX866" i="9"/>
  <c r="BO866" i="9"/>
  <c r="BP866" i="9"/>
  <c r="BQ866" i="9"/>
  <c r="BR866" i="9"/>
  <c r="BS866" i="9"/>
  <c r="AX867" i="9"/>
  <c r="BO867" i="9"/>
  <c r="BP867" i="9"/>
  <c r="BQ867" i="9"/>
  <c r="BR867" i="9"/>
  <c r="BS867" i="9"/>
  <c r="AX868" i="9"/>
  <c r="BO868" i="9"/>
  <c r="BP868" i="9"/>
  <c r="BQ868" i="9"/>
  <c r="BR868" i="9"/>
  <c r="BS868" i="9"/>
  <c r="AX869" i="9"/>
  <c r="BO869" i="9"/>
  <c r="BP869" i="9"/>
  <c r="BQ869" i="9"/>
  <c r="BR869" i="9"/>
  <c r="BS869" i="9"/>
  <c r="AV870" i="9"/>
  <c r="AW870" i="9" s="1"/>
  <c r="BI870" i="9" s="1"/>
  <c r="BJ870" i="9" s="1"/>
  <c r="BK870" i="9" s="1"/>
  <c r="AX870" i="9"/>
  <c r="BO870" i="9"/>
  <c r="BP870" i="9"/>
  <c r="BQ870" i="9"/>
  <c r="BR870" i="9"/>
  <c r="BS870" i="9"/>
  <c r="AV871" i="9"/>
  <c r="AW871" i="9" s="1"/>
  <c r="BI871" i="9" s="1"/>
  <c r="BJ871" i="9" s="1"/>
  <c r="BK871" i="9" s="1"/>
  <c r="BL871" i="9" s="1"/>
  <c r="AX871" i="9"/>
  <c r="BO871" i="9"/>
  <c r="BP871" i="9"/>
  <c r="BQ871" i="9"/>
  <c r="BR871" i="9"/>
  <c r="BS871" i="9"/>
  <c r="AX872" i="9"/>
  <c r="BO872" i="9"/>
  <c r="BP872" i="9"/>
  <c r="BQ872" i="9"/>
  <c r="BR872" i="9"/>
  <c r="BS872" i="9"/>
  <c r="AX873" i="9"/>
  <c r="BO873" i="9"/>
  <c r="BP873" i="9"/>
  <c r="BQ873" i="9"/>
  <c r="BR873" i="9"/>
  <c r="BS873" i="9"/>
  <c r="AX874" i="9"/>
  <c r="BO874" i="9"/>
  <c r="BP874" i="9"/>
  <c r="BQ874" i="9"/>
  <c r="BR874" i="9"/>
  <c r="BS874" i="9"/>
  <c r="AX875" i="9"/>
  <c r="BO875" i="9"/>
  <c r="BP875" i="9"/>
  <c r="BQ875" i="9"/>
  <c r="BR875" i="9"/>
  <c r="BS875" i="9"/>
  <c r="AX876" i="9"/>
  <c r="BO876" i="9"/>
  <c r="BP876" i="9"/>
  <c r="BQ876" i="9"/>
  <c r="BR876" i="9"/>
  <c r="BS876" i="9"/>
  <c r="AX877" i="9"/>
  <c r="BO877" i="9"/>
  <c r="BP877" i="9"/>
  <c r="BQ877" i="9"/>
  <c r="BR877" i="9"/>
  <c r="BS877" i="9"/>
  <c r="AX878" i="9"/>
  <c r="BO878" i="9"/>
  <c r="BP878" i="9"/>
  <c r="BQ878" i="9"/>
  <c r="BR878" i="9"/>
  <c r="BS878" i="9"/>
  <c r="AX879" i="9"/>
  <c r="BO879" i="9"/>
  <c r="BP879" i="9"/>
  <c r="BQ879" i="9"/>
  <c r="BR879" i="9"/>
  <c r="BS879" i="9"/>
  <c r="AX880" i="9"/>
  <c r="BO880" i="9"/>
  <c r="BP880" i="9"/>
  <c r="BQ880" i="9"/>
  <c r="BR880" i="9"/>
  <c r="BS880" i="9"/>
  <c r="AX881" i="9"/>
  <c r="BO881" i="9"/>
  <c r="BP881" i="9"/>
  <c r="BQ881" i="9"/>
  <c r="BR881" i="9"/>
  <c r="BS881" i="9"/>
  <c r="AX882" i="9"/>
  <c r="BO882" i="9"/>
  <c r="BP882" i="9"/>
  <c r="BQ882" i="9"/>
  <c r="BR882" i="9"/>
  <c r="BS882" i="9"/>
  <c r="AV883" i="9"/>
  <c r="AW883" i="9" s="1"/>
  <c r="BI883" i="9" s="1"/>
  <c r="BJ883" i="9" s="1"/>
  <c r="BK883" i="9" s="1"/>
  <c r="AX883" i="9"/>
  <c r="BO883" i="9"/>
  <c r="BP883" i="9"/>
  <c r="BQ883" i="9"/>
  <c r="BR883" i="9"/>
  <c r="BS883" i="9"/>
  <c r="AV884" i="9"/>
  <c r="AW884" i="9" s="1"/>
  <c r="BI884" i="9" s="1"/>
  <c r="BJ884" i="9" s="1"/>
  <c r="BK884" i="9" s="1"/>
  <c r="AX884" i="9"/>
  <c r="BO884" i="9"/>
  <c r="BP884" i="9"/>
  <c r="BQ884" i="9"/>
  <c r="BR884" i="9"/>
  <c r="BS884" i="9"/>
  <c r="AX885" i="9"/>
  <c r="BO885" i="9"/>
  <c r="BP885" i="9"/>
  <c r="BQ885" i="9"/>
  <c r="BR885" i="9"/>
  <c r="BS885" i="9"/>
  <c r="AX886" i="9"/>
  <c r="BO886" i="9"/>
  <c r="BP886" i="9"/>
  <c r="BQ886" i="9"/>
  <c r="BR886" i="9"/>
  <c r="BS886" i="9"/>
  <c r="AX887" i="9"/>
  <c r="BO887" i="9"/>
  <c r="BP887" i="9"/>
  <c r="BQ887" i="9"/>
  <c r="BR887" i="9"/>
  <c r="BS887" i="9"/>
  <c r="AX888" i="9"/>
  <c r="BO888" i="9"/>
  <c r="BP888" i="9"/>
  <c r="BQ888" i="9"/>
  <c r="BR888" i="9"/>
  <c r="BS888" i="9"/>
  <c r="AX889" i="9"/>
  <c r="BO889" i="9"/>
  <c r="BP889" i="9"/>
  <c r="BQ889" i="9"/>
  <c r="BR889" i="9"/>
  <c r="BS889" i="9"/>
  <c r="AX890" i="9"/>
  <c r="BO890" i="9"/>
  <c r="BP890" i="9"/>
  <c r="BQ890" i="9"/>
  <c r="BR890" i="9"/>
  <c r="BS890" i="9"/>
  <c r="AX891" i="9"/>
  <c r="BO891" i="9"/>
  <c r="BP891" i="9"/>
  <c r="BQ891" i="9"/>
  <c r="BR891" i="9"/>
  <c r="BS891" i="9"/>
  <c r="AX892" i="9"/>
  <c r="BO892" i="9"/>
  <c r="BP892" i="9"/>
  <c r="BQ892" i="9"/>
  <c r="BR892" i="9"/>
  <c r="BS892" i="9"/>
  <c r="AX893" i="9"/>
  <c r="BO893" i="9"/>
  <c r="BP893" i="9"/>
  <c r="BQ893" i="9"/>
  <c r="BR893" i="9"/>
  <c r="BS893" i="9"/>
  <c r="AX894" i="9"/>
  <c r="BO894" i="9"/>
  <c r="BP894" i="9"/>
  <c r="BQ894" i="9"/>
  <c r="BR894" i="9"/>
  <c r="BS894" i="9"/>
  <c r="AX895" i="9"/>
  <c r="BO895" i="9"/>
  <c r="BP895" i="9"/>
  <c r="BQ895" i="9"/>
  <c r="BR895" i="9"/>
  <c r="BS895" i="9"/>
  <c r="AX896" i="9"/>
  <c r="BO896" i="9"/>
  <c r="BP896" i="9"/>
  <c r="BQ896" i="9"/>
  <c r="BR896" i="9"/>
  <c r="BS896" i="9"/>
  <c r="AX897" i="9"/>
  <c r="BO897" i="9"/>
  <c r="BP897" i="9"/>
  <c r="BQ897" i="9"/>
  <c r="BR897" i="9"/>
  <c r="BS897" i="9"/>
  <c r="AX898" i="9"/>
  <c r="BO898" i="9"/>
  <c r="BP898" i="9"/>
  <c r="BQ898" i="9"/>
  <c r="BR898" i="9"/>
  <c r="BS898" i="9"/>
  <c r="AX899" i="9"/>
  <c r="BO899" i="9"/>
  <c r="BP899" i="9"/>
  <c r="BQ899" i="9"/>
  <c r="BR899" i="9"/>
  <c r="BS899" i="9"/>
  <c r="AX900" i="9"/>
  <c r="BO900" i="9"/>
  <c r="BP900" i="9"/>
  <c r="BQ900" i="9"/>
  <c r="BR900" i="9"/>
  <c r="BS900" i="9"/>
  <c r="AX901" i="9"/>
  <c r="BO901" i="9"/>
  <c r="BP901" i="9"/>
  <c r="BQ901" i="9"/>
  <c r="BR901" i="9"/>
  <c r="BS901" i="9"/>
  <c r="AX902" i="9"/>
  <c r="BO902" i="9"/>
  <c r="BP902" i="9"/>
  <c r="BQ902" i="9"/>
  <c r="BR902" i="9"/>
  <c r="BS902" i="9"/>
  <c r="AX903" i="9"/>
  <c r="BO903" i="9"/>
  <c r="BP903" i="9"/>
  <c r="BQ903" i="9"/>
  <c r="BR903" i="9"/>
  <c r="BS903" i="9"/>
  <c r="AX904" i="9"/>
  <c r="BO904" i="9"/>
  <c r="BP904" i="9"/>
  <c r="BQ904" i="9"/>
  <c r="BR904" i="9"/>
  <c r="BS904" i="9"/>
  <c r="AX905" i="9"/>
  <c r="BO905" i="9"/>
  <c r="BP905" i="9"/>
  <c r="BQ905" i="9"/>
  <c r="BR905" i="9"/>
  <c r="BS905" i="9"/>
  <c r="AX906" i="9"/>
  <c r="BO906" i="9"/>
  <c r="BP906" i="9"/>
  <c r="BQ906" i="9"/>
  <c r="BR906" i="9"/>
  <c r="BS906" i="9"/>
  <c r="AX907" i="9"/>
  <c r="BO907" i="9"/>
  <c r="BP907" i="9"/>
  <c r="BQ907" i="9"/>
  <c r="BR907" i="9"/>
  <c r="BS907" i="9"/>
  <c r="AX908" i="9"/>
  <c r="BO908" i="9"/>
  <c r="BP908" i="9"/>
  <c r="BQ908" i="9"/>
  <c r="BR908" i="9"/>
  <c r="BS908" i="9"/>
  <c r="AX909" i="9"/>
  <c r="BO909" i="9"/>
  <c r="BP909" i="9"/>
  <c r="BQ909" i="9"/>
  <c r="BR909" i="9"/>
  <c r="BS909" i="9"/>
  <c r="AX910" i="9"/>
  <c r="BO910" i="9"/>
  <c r="BP910" i="9"/>
  <c r="BQ910" i="9"/>
  <c r="BR910" i="9"/>
  <c r="BS910" i="9"/>
  <c r="AX911" i="9"/>
  <c r="BO911" i="9"/>
  <c r="BP911" i="9"/>
  <c r="BQ911" i="9"/>
  <c r="BR911" i="9"/>
  <c r="BS911" i="9"/>
  <c r="AX912" i="9"/>
  <c r="BO912" i="9"/>
  <c r="BP912" i="9"/>
  <c r="BQ912" i="9"/>
  <c r="BR912" i="9"/>
  <c r="BS912" i="9"/>
  <c r="AX913" i="9"/>
  <c r="BO913" i="9"/>
  <c r="BP913" i="9"/>
  <c r="BQ913" i="9"/>
  <c r="BR913" i="9"/>
  <c r="BS913" i="9"/>
  <c r="AX914" i="9"/>
  <c r="BO914" i="9"/>
  <c r="BP914" i="9"/>
  <c r="BQ914" i="9"/>
  <c r="BR914" i="9"/>
  <c r="BS914" i="9"/>
  <c r="AX915" i="9"/>
  <c r="BO915" i="9"/>
  <c r="BP915" i="9"/>
  <c r="BQ915" i="9"/>
  <c r="BR915" i="9"/>
  <c r="BS915" i="9"/>
  <c r="AX916" i="9"/>
  <c r="BO916" i="9"/>
  <c r="BP916" i="9"/>
  <c r="BQ916" i="9"/>
  <c r="BR916" i="9"/>
  <c r="BS916" i="9"/>
  <c r="AX917" i="9"/>
  <c r="BO917" i="9"/>
  <c r="BP917" i="9"/>
  <c r="BQ917" i="9"/>
  <c r="BR917" i="9"/>
  <c r="BS917" i="9"/>
  <c r="AX918" i="9"/>
  <c r="BO918" i="9"/>
  <c r="BP918" i="9"/>
  <c r="BQ918" i="9"/>
  <c r="BR918" i="9"/>
  <c r="BS918" i="9"/>
  <c r="AX919" i="9"/>
  <c r="BO919" i="9"/>
  <c r="BP919" i="9"/>
  <c r="BQ919" i="9"/>
  <c r="BR919" i="9"/>
  <c r="BS919" i="9"/>
  <c r="AX920" i="9"/>
  <c r="BO920" i="9"/>
  <c r="BP920" i="9"/>
  <c r="BQ920" i="9"/>
  <c r="BR920" i="9"/>
  <c r="BS920" i="9"/>
  <c r="AX921" i="9"/>
  <c r="BO921" i="9"/>
  <c r="BP921" i="9"/>
  <c r="BQ921" i="9"/>
  <c r="BR921" i="9"/>
  <c r="BS921" i="9"/>
  <c r="AX922" i="9"/>
  <c r="BO922" i="9"/>
  <c r="BP922" i="9"/>
  <c r="BQ922" i="9"/>
  <c r="BR922" i="9"/>
  <c r="BS922" i="9"/>
  <c r="AX923" i="9"/>
  <c r="BO923" i="9"/>
  <c r="BP923" i="9"/>
  <c r="BQ923" i="9"/>
  <c r="BR923" i="9"/>
  <c r="BS923" i="9"/>
  <c r="AX924" i="9"/>
  <c r="BO924" i="9"/>
  <c r="BP924" i="9"/>
  <c r="BQ924" i="9"/>
  <c r="BR924" i="9"/>
  <c r="BS924" i="9"/>
  <c r="AX925" i="9"/>
  <c r="BO925" i="9"/>
  <c r="BP925" i="9"/>
  <c r="BQ925" i="9"/>
  <c r="BR925" i="9"/>
  <c r="BS925" i="9"/>
  <c r="AX926" i="9"/>
  <c r="BO926" i="9"/>
  <c r="BP926" i="9"/>
  <c r="BQ926" i="9"/>
  <c r="BR926" i="9"/>
  <c r="BS926" i="9"/>
  <c r="AX927" i="9"/>
  <c r="BO927" i="9"/>
  <c r="BP927" i="9"/>
  <c r="BQ927" i="9"/>
  <c r="BR927" i="9"/>
  <c r="BS927" i="9"/>
  <c r="AX928" i="9"/>
  <c r="BO928" i="9"/>
  <c r="BP928" i="9"/>
  <c r="BQ928" i="9"/>
  <c r="BR928" i="9"/>
  <c r="BS928" i="9"/>
  <c r="AX929" i="9"/>
  <c r="BO929" i="9"/>
  <c r="BP929" i="9"/>
  <c r="BQ929" i="9"/>
  <c r="BR929" i="9"/>
  <c r="BS929" i="9"/>
  <c r="AX930" i="9"/>
  <c r="BO930" i="9"/>
  <c r="BP930" i="9"/>
  <c r="BQ930" i="9"/>
  <c r="BR930" i="9"/>
  <c r="BS930" i="9"/>
  <c r="AX931" i="9"/>
  <c r="BO931" i="9"/>
  <c r="BP931" i="9"/>
  <c r="BQ931" i="9"/>
  <c r="BR931" i="9"/>
  <c r="BS931" i="9"/>
  <c r="AX932" i="9"/>
  <c r="BO932" i="9"/>
  <c r="BP932" i="9"/>
  <c r="BQ932" i="9"/>
  <c r="BR932" i="9"/>
  <c r="BS932" i="9"/>
  <c r="AX933" i="9"/>
  <c r="BO933" i="9"/>
  <c r="BP933" i="9"/>
  <c r="BQ933" i="9"/>
  <c r="BR933" i="9"/>
  <c r="BS933" i="9"/>
  <c r="AX934" i="9"/>
  <c r="BO934" i="9"/>
  <c r="BP934" i="9"/>
  <c r="BQ934" i="9"/>
  <c r="BR934" i="9"/>
  <c r="BS934" i="9"/>
  <c r="AX935" i="9"/>
  <c r="BO935" i="9"/>
  <c r="BP935" i="9"/>
  <c r="BQ935" i="9"/>
  <c r="BR935" i="9"/>
  <c r="BS935" i="9"/>
  <c r="AX936" i="9"/>
  <c r="BO936" i="9"/>
  <c r="BP936" i="9"/>
  <c r="BQ936" i="9"/>
  <c r="BR936" i="9"/>
  <c r="BS936" i="9"/>
  <c r="AX937" i="9"/>
  <c r="BO937" i="9"/>
  <c r="BP937" i="9"/>
  <c r="BQ937" i="9"/>
  <c r="BR937" i="9"/>
  <c r="BS937" i="9"/>
  <c r="AX938" i="9"/>
  <c r="BO938" i="9"/>
  <c r="BP938" i="9"/>
  <c r="BQ938" i="9"/>
  <c r="BR938" i="9"/>
  <c r="BS938" i="9"/>
  <c r="AX939" i="9"/>
  <c r="BO939" i="9"/>
  <c r="BP939" i="9"/>
  <c r="BQ939" i="9"/>
  <c r="BR939" i="9"/>
  <c r="BS939" i="9"/>
  <c r="AX940" i="9"/>
  <c r="BO940" i="9"/>
  <c r="BP940" i="9"/>
  <c r="BQ940" i="9"/>
  <c r="BR940" i="9"/>
  <c r="BS940" i="9"/>
  <c r="AX941" i="9"/>
  <c r="BO941" i="9"/>
  <c r="BP941" i="9"/>
  <c r="BQ941" i="9"/>
  <c r="BR941" i="9"/>
  <c r="BS941" i="9"/>
  <c r="AX942" i="9"/>
  <c r="BO942" i="9"/>
  <c r="BP942" i="9"/>
  <c r="BQ942" i="9"/>
  <c r="BR942" i="9"/>
  <c r="BS942" i="9"/>
  <c r="AX943" i="9"/>
  <c r="BO943" i="9"/>
  <c r="BP943" i="9"/>
  <c r="BQ943" i="9"/>
  <c r="BR943" i="9"/>
  <c r="BS943" i="9"/>
  <c r="AX944" i="9"/>
  <c r="BO944" i="9"/>
  <c r="BP944" i="9"/>
  <c r="BQ944" i="9"/>
  <c r="BR944" i="9"/>
  <c r="BS944" i="9"/>
  <c r="AX945" i="9"/>
  <c r="BO945" i="9"/>
  <c r="BP945" i="9"/>
  <c r="BQ945" i="9"/>
  <c r="BR945" i="9"/>
  <c r="BS945" i="9"/>
  <c r="AX946" i="9"/>
  <c r="BO946" i="9"/>
  <c r="BP946" i="9"/>
  <c r="BQ946" i="9"/>
  <c r="BR946" i="9"/>
  <c r="BS946" i="9"/>
  <c r="AX947" i="9"/>
  <c r="BO947" i="9"/>
  <c r="BP947" i="9"/>
  <c r="BQ947" i="9"/>
  <c r="BR947" i="9"/>
  <c r="BS947" i="9"/>
  <c r="AX948" i="9"/>
  <c r="BO948" i="9"/>
  <c r="BP948" i="9"/>
  <c r="BQ948" i="9"/>
  <c r="BR948" i="9"/>
  <c r="BS948" i="9"/>
  <c r="AX949" i="9"/>
  <c r="BO949" i="9"/>
  <c r="BP949" i="9"/>
  <c r="BQ949" i="9"/>
  <c r="BR949" i="9"/>
  <c r="BS949" i="9"/>
  <c r="AX950" i="9"/>
  <c r="BO950" i="9"/>
  <c r="BP950" i="9"/>
  <c r="BQ950" i="9"/>
  <c r="BR950" i="9"/>
  <c r="BS950" i="9"/>
  <c r="AX951" i="9"/>
  <c r="BO951" i="9"/>
  <c r="BP951" i="9"/>
  <c r="BQ951" i="9"/>
  <c r="BR951" i="9"/>
  <c r="BS951" i="9"/>
  <c r="AX952" i="9"/>
  <c r="BO952" i="9"/>
  <c r="BP952" i="9"/>
  <c r="BQ952" i="9"/>
  <c r="BR952" i="9"/>
  <c r="BS952" i="9"/>
  <c r="AX953" i="9"/>
  <c r="BO953" i="9"/>
  <c r="BP953" i="9"/>
  <c r="BQ953" i="9"/>
  <c r="BR953" i="9"/>
  <c r="BS953" i="9"/>
  <c r="AX954" i="9"/>
  <c r="BO954" i="9"/>
  <c r="BP954" i="9"/>
  <c r="BQ954" i="9"/>
  <c r="BR954" i="9"/>
  <c r="BS954" i="9"/>
  <c r="AX955" i="9"/>
  <c r="BO955" i="9"/>
  <c r="BP955" i="9"/>
  <c r="BQ955" i="9"/>
  <c r="BR955" i="9"/>
  <c r="BS955" i="9"/>
  <c r="AX956" i="9"/>
  <c r="BO956" i="9"/>
  <c r="BP956" i="9"/>
  <c r="BQ956" i="9"/>
  <c r="BR956" i="9"/>
  <c r="BS956" i="9"/>
  <c r="AX957" i="9"/>
  <c r="BO957" i="9"/>
  <c r="BP957" i="9"/>
  <c r="BQ957" i="9"/>
  <c r="BR957" i="9"/>
  <c r="BS957" i="9"/>
  <c r="AX958" i="9"/>
  <c r="BO958" i="9"/>
  <c r="BP958" i="9"/>
  <c r="BQ958" i="9"/>
  <c r="BR958" i="9"/>
  <c r="BS958" i="9"/>
  <c r="AX959" i="9"/>
  <c r="BO959" i="9"/>
  <c r="BP959" i="9"/>
  <c r="BQ959" i="9"/>
  <c r="BR959" i="9"/>
  <c r="BS959" i="9"/>
  <c r="AX960" i="9"/>
  <c r="BO960" i="9"/>
  <c r="BP960" i="9"/>
  <c r="BQ960" i="9"/>
  <c r="BR960" i="9"/>
  <c r="BS960" i="9"/>
  <c r="AX961" i="9"/>
  <c r="BO961" i="9"/>
  <c r="BP961" i="9"/>
  <c r="BQ961" i="9"/>
  <c r="BR961" i="9"/>
  <c r="BS961" i="9"/>
  <c r="AX962" i="9"/>
  <c r="BO962" i="9"/>
  <c r="BP962" i="9"/>
  <c r="BQ962" i="9"/>
  <c r="BR962" i="9"/>
  <c r="BS962" i="9"/>
  <c r="AX963" i="9"/>
  <c r="BO963" i="9"/>
  <c r="BP963" i="9"/>
  <c r="BQ963" i="9"/>
  <c r="BR963" i="9"/>
  <c r="BS963" i="9"/>
  <c r="AX964" i="9"/>
  <c r="BO964" i="9"/>
  <c r="BP964" i="9"/>
  <c r="BQ964" i="9"/>
  <c r="BR964" i="9"/>
  <c r="BS964" i="9"/>
  <c r="AX965" i="9"/>
  <c r="BO965" i="9"/>
  <c r="BP965" i="9"/>
  <c r="BQ965" i="9"/>
  <c r="BR965" i="9"/>
  <c r="BS965" i="9"/>
  <c r="AX966" i="9"/>
  <c r="BO966" i="9"/>
  <c r="BP966" i="9"/>
  <c r="BQ966" i="9"/>
  <c r="BR966" i="9"/>
  <c r="BS966" i="9"/>
  <c r="AX967" i="9"/>
  <c r="BO967" i="9"/>
  <c r="BP967" i="9"/>
  <c r="BQ967" i="9"/>
  <c r="BR967" i="9"/>
  <c r="BS967" i="9"/>
  <c r="AX968" i="9"/>
  <c r="BO968" i="9"/>
  <c r="BP968" i="9"/>
  <c r="BQ968" i="9"/>
  <c r="BR968" i="9"/>
  <c r="BS968" i="9"/>
  <c r="AX969" i="9"/>
  <c r="BO969" i="9"/>
  <c r="BP969" i="9"/>
  <c r="BQ969" i="9"/>
  <c r="BR969" i="9"/>
  <c r="BS969" i="9"/>
  <c r="AX970" i="9"/>
  <c r="BO970" i="9"/>
  <c r="BP970" i="9"/>
  <c r="BQ970" i="9"/>
  <c r="BR970" i="9"/>
  <c r="BS970" i="9"/>
  <c r="AX971" i="9"/>
  <c r="BO971" i="9"/>
  <c r="BP971" i="9"/>
  <c r="BQ971" i="9"/>
  <c r="BR971" i="9"/>
  <c r="BS971" i="9"/>
  <c r="AX972" i="9"/>
  <c r="BO972" i="9"/>
  <c r="BP972" i="9"/>
  <c r="BQ972" i="9"/>
  <c r="BR972" i="9"/>
  <c r="BS972" i="9"/>
  <c r="AX973" i="9"/>
  <c r="BO973" i="9"/>
  <c r="BP973" i="9"/>
  <c r="BQ973" i="9"/>
  <c r="BR973" i="9"/>
  <c r="BS973" i="9"/>
  <c r="AX974" i="9"/>
  <c r="BO974" i="9"/>
  <c r="BP974" i="9"/>
  <c r="BQ974" i="9"/>
  <c r="BR974" i="9"/>
  <c r="BS974" i="9"/>
  <c r="AX975" i="9"/>
  <c r="BO975" i="9"/>
  <c r="BP975" i="9"/>
  <c r="BQ975" i="9"/>
  <c r="BR975" i="9"/>
  <c r="BS975" i="9"/>
  <c r="AX976" i="9"/>
  <c r="BO976" i="9"/>
  <c r="BP976" i="9"/>
  <c r="BQ976" i="9"/>
  <c r="BR976" i="9"/>
  <c r="BS976" i="9"/>
  <c r="AX977" i="9"/>
  <c r="BO977" i="9"/>
  <c r="BP977" i="9"/>
  <c r="BQ977" i="9"/>
  <c r="BR977" i="9"/>
  <c r="BS977" i="9"/>
  <c r="AX978" i="9"/>
  <c r="BO978" i="9"/>
  <c r="BP978" i="9"/>
  <c r="BQ978" i="9"/>
  <c r="BR978" i="9"/>
  <c r="BS978" i="9"/>
  <c r="AV979" i="9"/>
  <c r="AW979" i="9" s="1"/>
  <c r="BI979" i="9" s="1"/>
  <c r="BJ979" i="9" s="1"/>
  <c r="AX979" i="9"/>
  <c r="BL979" i="9" s="1"/>
  <c r="BO979" i="9"/>
  <c r="BP979" i="9"/>
  <c r="BQ979" i="9"/>
  <c r="BR979" i="9"/>
  <c r="BS979" i="9"/>
  <c r="AV980" i="9"/>
  <c r="AW980" i="9" s="1"/>
  <c r="BI980" i="9" s="1"/>
  <c r="BJ980" i="9" s="1"/>
  <c r="AX980" i="9"/>
  <c r="BL980" i="9" s="1"/>
  <c r="BO980" i="9"/>
  <c r="BP980" i="9"/>
  <c r="BQ980" i="9"/>
  <c r="BR980" i="9"/>
  <c r="BS980" i="9"/>
  <c r="AX981" i="9"/>
  <c r="BO981" i="9"/>
  <c r="BP981" i="9"/>
  <c r="BQ981" i="9"/>
  <c r="BR981" i="9"/>
  <c r="BS981" i="9"/>
  <c r="AV982" i="9"/>
  <c r="AW982" i="9" s="1"/>
  <c r="BI982" i="9" s="1"/>
  <c r="BJ982" i="9" s="1"/>
  <c r="BK982" i="9" s="1"/>
  <c r="BL982" i="9" s="1"/>
  <c r="AX982" i="9"/>
  <c r="BO982" i="9"/>
  <c r="BP982" i="9"/>
  <c r="BQ982" i="9"/>
  <c r="BR982" i="9"/>
  <c r="BS982" i="9"/>
  <c r="AX983" i="9"/>
  <c r="BO983" i="9"/>
  <c r="BP983" i="9"/>
  <c r="BQ983" i="9"/>
  <c r="BR983" i="9"/>
  <c r="BS983" i="9"/>
  <c r="AX984" i="9"/>
  <c r="BO984" i="9"/>
  <c r="BP984" i="9"/>
  <c r="BQ984" i="9"/>
  <c r="BR984" i="9"/>
  <c r="BS984" i="9"/>
  <c r="AV985" i="9"/>
  <c r="AW985" i="9" s="1"/>
  <c r="BI985" i="9" s="1"/>
  <c r="BJ985" i="9" s="1"/>
  <c r="AX985" i="9"/>
  <c r="BL985" i="9" s="1"/>
  <c r="BO985" i="9"/>
  <c r="BP985" i="9"/>
  <c r="BQ985" i="9"/>
  <c r="BR985" i="9"/>
  <c r="BS985" i="9"/>
  <c r="AX986" i="9"/>
  <c r="BO986" i="9"/>
  <c r="BP986" i="9"/>
  <c r="BQ986" i="9"/>
  <c r="BR986" i="9"/>
  <c r="BS986" i="9"/>
  <c r="AX987" i="9"/>
  <c r="BO987" i="9"/>
  <c r="BP987" i="9"/>
  <c r="BQ987" i="9"/>
  <c r="BR987" i="9"/>
  <c r="BS987" i="9"/>
  <c r="AX988" i="9"/>
  <c r="BO988" i="9"/>
  <c r="BP988" i="9"/>
  <c r="BQ988" i="9"/>
  <c r="BR988" i="9"/>
  <c r="BS988" i="9"/>
  <c r="AX989" i="9"/>
  <c r="BO989" i="9"/>
  <c r="BP989" i="9"/>
  <c r="BQ989" i="9"/>
  <c r="BR989" i="9"/>
  <c r="BS989" i="9"/>
  <c r="AX990" i="9"/>
  <c r="BO990" i="9"/>
  <c r="BP990" i="9"/>
  <c r="BQ990" i="9"/>
  <c r="BR990" i="9"/>
  <c r="BS990" i="9"/>
  <c r="AV991" i="9"/>
  <c r="AW991" i="9" s="1"/>
  <c r="BI991" i="9" s="1"/>
  <c r="BJ991" i="9" s="1"/>
  <c r="AX991" i="9"/>
  <c r="BL991" i="9" s="1"/>
  <c r="BO991" i="9"/>
  <c r="BP991" i="9"/>
  <c r="BQ991" i="9"/>
  <c r="BR991" i="9"/>
  <c r="BS991" i="9"/>
  <c r="AX992" i="9"/>
  <c r="BO992" i="9"/>
  <c r="BP992" i="9"/>
  <c r="BQ992" i="9"/>
  <c r="BR992" i="9"/>
  <c r="BS992" i="9"/>
  <c r="AX993" i="9"/>
  <c r="BO993" i="9"/>
  <c r="BP993" i="9"/>
  <c r="BQ993" i="9"/>
  <c r="BR993" i="9"/>
  <c r="BS993" i="9"/>
  <c r="AX994" i="9"/>
  <c r="BO994" i="9"/>
  <c r="BP994" i="9"/>
  <c r="BQ994" i="9"/>
  <c r="BR994" i="9"/>
  <c r="BS994" i="9"/>
  <c r="AX995" i="9"/>
  <c r="BO995" i="9"/>
  <c r="BP995" i="9"/>
  <c r="BQ995" i="9"/>
  <c r="BR995" i="9"/>
  <c r="BS995" i="9"/>
  <c r="AX996" i="9"/>
  <c r="BO996" i="9"/>
  <c r="BP996" i="9"/>
  <c r="BQ996" i="9"/>
  <c r="BR996" i="9"/>
  <c r="BS996" i="9"/>
  <c r="AX997" i="9"/>
  <c r="BO997" i="9"/>
  <c r="BP997" i="9"/>
  <c r="BQ997" i="9"/>
  <c r="BR997" i="9"/>
  <c r="BS997" i="9"/>
  <c r="AV998" i="9"/>
  <c r="AW998" i="9" s="1"/>
  <c r="BI998" i="9" s="1"/>
  <c r="BJ998" i="9" s="1"/>
  <c r="AX998" i="9"/>
  <c r="BL998" i="9" s="1"/>
  <c r="BO998" i="9"/>
  <c r="BP998" i="9"/>
  <c r="BQ998" i="9"/>
  <c r="BR998" i="9"/>
  <c r="BS998" i="9"/>
  <c r="AV999" i="9"/>
  <c r="AW999" i="9" s="1"/>
  <c r="BI999" i="9" s="1"/>
  <c r="BJ999" i="9" s="1"/>
  <c r="AX999" i="9"/>
  <c r="BL999" i="9" s="1"/>
  <c r="BO999" i="9"/>
  <c r="BP999" i="9"/>
  <c r="BQ999" i="9"/>
  <c r="BR999" i="9"/>
  <c r="BS999" i="9"/>
  <c r="AX1000" i="9"/>
  <c r="BO1000" i="9"/>
  <c r="BP1000" i="9"/>
  <c r="BQ1000" i="9"/>
  <c r="BR1000" i="9"/>
  <c r="BS1000" i="9"/>
  <c r="AX1001" i="9"/>
  <c r="BO1001" i="9"/>
  <c r="BP1001" i="9"/>
  <c r="BQ1001" i="9"/>
  <c r="BR1001" i="9"/>
  <c r="BS1001" i="9"/>
  <c r="AX1002" i="9"/>
  <c r="BO1002" i="9"/>
  <c r="BP1002" i="9"/>
  <c r="BQ1002" i="9"/>
  <c r="BR1002" i="9"/>
  <c r="BS1002" i="9"/>
  <c r="AX1003" i="9"/>
  <c r="BO1003" i="9"/>
  <c r="BP1003" i="9"/>
  <c r="BQ1003" i="9"/>
  <c r="BR1003" i="9"/>
  <c r="BS1003" i="9"/>
  <c r="AX1004" i="9"/>
  <c r="BO1004" i="9"/>
  <c r="BP1004" i="9"/>
  <c r="BQ1004" i="9"/>
  <c r="BR1004" i="9"/>
  <c r="BS1004" i="9"/>
  <c r="AX1005" i="9"/>
  <c r="BO1005" i="9"/>
  <c r="BP1005" i="9"/>
  <c r="BQ1005" i="9"/>
  <c r="BR1005" i="9"/>
  <c r="BS1005" i="9"/>
  <c r="AX1006" i="9"/>
  <c r="BO1006" i="9"/>
  <c r="BP1006" i="9"/>
  <c r="BQ1006" i="9"/>
  <c r="BR1006" i="9"/>
  <c r="BS1006" i="9"/>
  <c r="AX1007" i="9"/>
  <c r="BL1007" i="9" s="1"/>
  <c r="BO1007" i="9"/>
  <c r="BP1007" i="9"/>
  <c r="BQ1007" i="9"/>
  <c r="BR1007" i="9"/>
  <c r="BS1007" i="9"/>
  <c r="AX1008" i="9"/>
  <c r="BL1008" i="9" s="1"/>
  <c r="BO1008" i="9"/>
  <c r="BP1008" i="9"/>
  <c r="BQ1008" i="9"/>
  <c r="BR1008" i="9"/>
  <c r="BS1008" i="9"/>
  <c r="AX1009" i="9"/>
  <c r="BO1009" i="9"/>
  <c r="BP1009" i="9"/>
  <c r="BQ1009" i="9"/>
  <c r="BR1009" i="9"/>
  <c r="BS1009" i="9"/>
  <c r="AX1010" i="9"/>
  <c r="BO1010" i="9"/>
  <c r="BP1010" i="9"/>
  <c r="BQ1010" i="9"/>
  <c r="BR1010" i="9"/>
  <c r="BS1010" i="9"/>
  <c r="AX1011" i="9"/>
  <c r="BO1011" i="9"/>
  <c r="BP1011" i="9"/>
  <c r="BQ1011" i="9"/>
  <c r="BR1011" i="9"/>
  <c r="BS1011" i="9"/>
  <c r="AX1012" i="9"/>
  <c r="BO1012" i="9"/>
  <c r="BP1012" i="9"/>
  <c r="BQ1012" i="9"/>
  <c r="BR1012" i="9"/>
  <c r="BS1012" i="9"/>
  <c r="AX1013" i="9"/>
  <c r="BO1013" i="9"/>
  <c r="BP1013" i="9"/>
  <c r="BQ1013" i="9"/>
  <c r="BR1013" i="9"/>
  <c r="BS1013" i="9"/>
  <c r="AX1014" i="9"/>
  <c r="BO1014" i="9"/>
  <c r="BP1014" i="9"/>
  <c r="BQ1014" i="9"/>
  <c r="BR1014" i="9"/>
  <c r="BS1014" i="9"/>
  <c r="AV1015" i="9"/>
  <c r="AW1015" i="9" s="1"/>
  <c r="BI1015" i="9" s="1"/>
  <c r="BJ1015" i="9" s="1"/>
  <c r="BK1015" i="9" s="1"/>
  <c r="AX1015" i="9"/>
  <c r="BO1015" i="9"/>
  <c r="BP1015" i="9"/>
  <c r="BQ1015" i="9"/>
  <c r="BR1015" i="9"/>
  <c r="BS1015" i="9"/>
  <c r="AX1016" i="9"/>
  <c r="BO1016" i="9"/>
  <c r="BP1016" i="9"/>
  <c r="BQ1016" i="9"/>
  <c r="BR1016" i="9"/>
  <c r="BS1016" i="9"/>
  <c r="AX1017" i="9"/>
  <c r="BO1017" i="9"/>
  <c r="BP1017" i="9"/>
  <c r="BQ1017" i="9"/>
  <c r="BR1017" i="9"/>
  <c r="BS1017" i="9"/>
  <c r="AX1018" i="9"/>
  <c r="BO1018" i="9"/>
  <c r="BP1018" i="9"/>
  <c r="BQ1018" i="9"/>
  <c r="BR1018" i="9"/>
  <c r="BS1018" i="9"/>
  <c r="AX1019" i="9"/>
  <c r="BO1019" i="9"/>
  <c r="BP1019" i="9"/>
  <c r="BQ1019" i="9"/>
  <c r="BR1019" i="9"/>
  <c r="BS1019" i="9"/>
  <c r="AV1020" i="9"/>
  <c r="AW1020" i="9" s="1"/>
  <c r="BI1020" i="9" s="1"/>
  <c r="BJ1020" i="9" s="1"/>
  <c r="AX1020" i="9"/>
  <c r="BL1020" i="9" s="1"/>
  <c r="BO1020" i="9"/>
  <c r="BP1020" i="9"/>
  <c r="BQ1020" i="9"/>
  <c r="BR1020" i="9"/>
  <c r="BS1020" i="9"/>
  <c r="AV1021" i="9"/>
  <c r="AW1021" i="9" s="1"/>
  <c r="BI1021" i="9" s="1"/>
  <c r="BJ1021" i="9" s="1"/>
  <c r="AX1021" i="9"/>
  <c r="BL1021" i="9" s="1"/>
  <c r="BO1021" i="9"/>
  <c r="BP1021" i="9"/>
  <c r="BQ1021" i="9"/>
  <c r="BR1021" i="9"/>
  <c r="BS1021" i="9"/>
  <c r="AV1022" i="9"/>
  <c r="AW1022" i="9" s="1"/>
  <c r="BI1022" i="9" s="1"/>
  <c r="BJ1022" i="9" s="1"/>
  <c r="AX1022" i="9"/>
  <c r="BL1022" i="9" s="1"/>
  <c r="BO1022" i="9"/>
  <c r="BP1022" i="9"/>
  <c r="BQ1022" i="9"/>
  <c r="BR1022" i="9"/>
  <c r="BS1022" i="9"/>
  <c r="AV1023" i="9"/>
  <c r="AW1023" i="9" s="1"/>
  <c r="BI1023" i="9" s="1"/>
  <c r="BJ1023" i="9" s="1"/>
  <c r="AX1023" i="9"/>
  <c r="BL1023" i="9" s="1"/>
  <c r="BO1023" i="9"/>
  <c r="BP1023" i="9"/>
  <c r="BQ1023" i="9"/>
  <c r="BR1023" i="9"/>
  <c r="BS1023" i="9"/>
  <c r="AV1024" i="9"/>
  <c r="AW1024" i="9" s="1"/>
  <c r="BI1024" i="9" s="1"/>
  <c r="BJ1024" i="9" s="1"/>
  <c r="AX1024" i="9"/>
  <c r="BL1024" i="9" s="1"/>
  <c r="BO1024" i="9"/>
  <c r="BP1024" i="9"/>
  <c r="BQ1024" i="9"/>
  <c r="BR1024" i="9"/>
  <c r="BS1024" i="9"/>
  <c r="AV1025" i="9"/>
  <c r="AW1025" i="9" s="1"/>
  <c r="BI1025" i="9" s="1"/>
  <c r="BJ1025" i="9" s="1"/>
  <c r="AX1025" i="9"/>
  <c r="BL1025" i="9" s="1"/>
  <c r="BO1025" i="9"/>
  <c r="BP1025" i="9"/>
  <c r="BQ1025" i="9"/>
  <c r="BR1025" i="9"/>
  <c r="BS1025" i="9"/>
  <c r="AV1026" i="9"/>
  <c r="AW1026" i="9" s="1"/>
  <c r="BI1026" i="9" s="1"/>
  <c r="BJ1026" i="9" s="1"/>
  <c r="AX1026" i="9"/>
  <c r="BL1026" i="9" s="1"/>
  <c r="BO1026" i="9"/>
  <c r="BP1026" i="9"/>
  <c r="BQ1026" i="9"/>
  <c r="BR1026" i="9"/>
  <c r="BS1026" i="9"/>
  <c r="AV1027" i="9"/>
  <c r="AW1027" i="9" s="1"/>
  <c r="BI1027" i="9" s="1"/>
  <c r="BJ1027" i="9" s="1"/>
  <c r="AX1027" i="9"/>
  <c r="BL1027" i="9" s="1"/>
  <c r="BO1027" i="9"/>
  <c r="BP1027" i="9"/>
  <c r="BQ1027" i="9"/>
  <c r="BR1027" i="9"/>
  <c r="BS1027" i="9"/>
  <c r="AV1028" i="9"/>
  <c r="AW1028" i="9" s="1"/>
  <c r="BI1028" i="9" s="1"/>
  <c r="BJ1028" i="9" s="1"/>
  <c r="AX1028" i="9"/>
  <c r="BL1028" i="9" s="1"/>
  <c r="BO1028" i="9"/>
  <c r="BP1028" i="9"/>
  <c r="BQ1028" i="9"/>
  <c r="BR1028" i="9"/>
  <c r="BS1028" i="9"/>
  <c r="AX1029" i="9"/>
  <c r="BO1029" i="9"/>
  <c r="BP1029" i="9"/>
  <c r="BQ1029" i="9"/>
  <c r="BR1029" i="9"/>
  <c r="BS1029" i="9"/>
  <c r="AX1030" i="9"/>
  <c r="BO1030" i="9"/>
  <c r="BP1030" i="9"/>
  <c r="BQ1030" i="9"/>
  <c r="BR1030" i="9"/>
  <c r="BS1030" i="9"/>
  <c r="AV1031" i="9"/>
  <c r="AW1031" i="9" s="1"/>
  <c r="BI1031" i="9" s="1"/>
  <c r="BJ1031" i="9" s="1"/>
  <c r="AX1031" i="9"/>
  <c r="BL1031" i="9" s="1"/>
  <c r="BO1031" i="9"/>
  <c r="BP1031" i="9"/>
  <c r="BQ1031" i="9"/>
  <c r="BR1031" i="9"/>
  <c r="BS1031" i="9"/>
  <c r="AV1032" i="9"/>
  <c r="AW1032" i="9" s="1"/>
  <c r="BI1032" i="9" s="1"/>
  <c r="BJ1032" i="9" s="1"/>
  <c r="AX1032" i="9"/>
  <c r="BL1032" i="9" s="1"/>
  <c r="BO1032" i="9"/>
  <c r="BP1032" i="9"/>
  <c r="BQ1032" i="9"/>
  <c r="BR1032" i="9"/>
  <c r="BS1032" i="9"/>
  <c r="AV1033" i="9"/>
  <c r="AW1033" i="9" s="1"/>
  <c r="BI1033" i="9" s="1"/>
  <c r="BJ1033" i="9" s="1"/>
  <c r="AX1033" i="9"/>
  <c r="BL1033" i="9" s="1"/>
  <c r="BO1033" i="9"/>
  <c r="BP1033" i="9"/>
  <c r="BQ1033" i="9"/>
  <c r="BR1033" i="9"/>
  <c r="BS1033" i="9"/>
  <c r="AV1034" i="9"/>
  <c r="AW1034" i="9" s="1"/>
  <c r="BI1034" i="9" s="1"/>
  <c r="BJ1034" i="9" s="1"/>
  <c r="AX1034" i="9"/>
  <c r="BL1034" i="9" s="1"/>
  <c r="BO1034" i="9"/>
  <c r="BP1034" i="9"/>
  <c r="BQ1034" i="9"/>
  <c r="BR1034" i="9"/>
  <c r="BS1034" i="9"/>
  <c r="AX1035" i="9"/>
  <c r="BO1035" i="9"/>
  <c r="BP1035" i="9"/>
  <c r="BQ1035" i="9"/>
  <c r="BR1035" i="9"/>
  <c r="BS1035" i="9"/>
  <c r="AX1036" i="9"/>
  <c r="BO1036" i="9"/>
  <c r="BP1036" i="9"/>
  <c r="BQ1036" i="9"/>
  <c r="BR1036" i="9"/>
  <c r="BS1036" i="9"/>
  <c r="AX1037" i="9"/>
  <c r="BO1037" i="9"/>
  <c r="BP1037" i="9"/>
  <c r="BQ1037" i="9"/>
  <c r="BR1037" i="9"/>
  <c r="BS1037" i="9"/>
  <c r="AX1038" i="9"/>
  <c r="BO1038" i="9"/>
  <c r="BP1038" i="9"/>
  <c r="BQ1038" i="9"/>
  <c r="BR1038" i="9"/>
  <c r="BS1038" i="9"/>
  <c r="AX1039" i="9"/>
  <c r="BO1039" i="9"/>
  <c r="BP1039" i="9"/>
  <c r="BQ1039" i="9"/>
  <c r="BR1039" i="9"/>
  <c r="BS1039" i="9"/>
  <c r="AV1040" i="9"/>
  <c r="AW1040" i="9" s="1"/>
  <c r="BI1040" i="9" s="1"/>
  <c r="BJ1040" i="9" s="1"/>
  <c r="AX1040" i="9"/>
  <c r="BL1040" i="9" s="1"/>
  <c r="BO1040" i="9"/>
  <c r="BP1040" i="9"/>
  <c r="BQ1040" i="9"/>
  <c r="BR1040" i="9"/>
  <c r="BS1040" i="9"/>
  <c r="AV1041" i="9"/>
  <c r="AW1041" i="9" s="1"/>
  <c r="BI1041" i="9" s="1"/>
  <c r="BJ1041" i="9" s="1"/>
  <c r="AX1041" i="9"/>
  <c r="BL1041" i="9" s="1"/>
  <c r="BO1041" i="9"/>
  <c r="BP1041" i="9"/>
  <c r="BQ1041" i="9"/>
  <c r="BR1041" i="9"/>
  <c r="BS1041" i="9"/>
  <c r="AV1042" i="9"/>
  <c r="AW1042" i="9" s="1"/>
  <c r="BI1042" i="9" s="1"/>
  <c r="BJ1042" i="9" s="1"/>
  <c r="AX1042" i="9"/>
  <c r="BL1042" i="9" s="1"/>
  <c r="BO1042" i="9"/>
  <c r="BP1042" i="9"/>
  <c r="BQ1042" i="9"/>
  <c r="BR1042" i="9"/>
  <c r="BS1042" i="9"/>
  <c r="AV1043" i="9"/>
  <c r="AW1043" i="9" s="1"/>
  <c r="BI1043" i="9" s="1"/>
  <c r="BJ1043" i="9" s="1"/>
  <c r="AX1043" i="9"/>
  <c r="BL1043" i="9" s="1"/>
  <c r="BO1043" i="9"/>
  <c r="BP1043" i="9"/>
  <c r="BQ1043" i="9"/>
  <c r="BR1043" i="9"/>
  <c r="BS1043" i="9"/>
  <c r="AX1044" i="9"/>
  <c r="BO1044" i="9"/>
  <c r="BP1044" i="9"/>
  <c r="BQ1044" i="9"/>
  <c r="BR1044" i="9"/>
  <c r="BS1044" i="9"/>
  <c r="AX1045" i="9"/>
  <c r="BO1045" i="9"/>
  <c r="BP1045" i="9"/>
  <c r="BQ1045" i="9"/>
  <c r="BR1045" i="9"/>
  <c r="BS1045" i="9"/>
  <c r="AX1046" i="9"/>
  <c r="BO1046" i="9"/>
  <c r="BP1046" i="9"/>
  <c r="BQ1046" i="9"/>
  <c r="BR1046" i="9"/>
  <c r="BS1046" i="9"/>
  <c r="AX1047" i="9"/>
  <c r="BO1047" i="9"/>
  <c r="BP1047" i="9"/>
  <c r="BQ1047" i="9"/>
  <c r="BR1047" i="9"/>
  <c r="BS1047" i="9"/>
  <c r="AX1048" i="9"/>
  <c r="BO1048" i="9"/>
  <c r="BP1048" i="9"/>
  <c r="BQ1048" i="9"/>
  <c r="BR1048" i="9"/>
  <c r="BS1048" i="9"/>
  <c r="AX1049" i="9"/>
  <c r="BO1049" i="9"/>
  <c r="BP1049" i="9"/>
  <c r="BQ1049" i="9"/>
  <c r="BR1049" i="9"/>
  <c r="BS1049" i="9"/>
  <c r="AX1050" i="9"/>
  <c r="BO1050" i="9"/>
  <c r="BP1050" i="9"/>
  <c r="BQ1050" i="9"/>
  <c r="BR1050" i="9"/>
  <c r="BS1050" i="9"/>
  <c r="AX1051" i="9"/>
  <c r="BO1051" i="9"/>
  <c r="BP1051" i="9"/>
  <c r="BQ1051" i="9"/>
  <c r="BR1051" i="9"/>
  <c r="BS1051" i="9"/>
  <c r="AX1052" i="9"/>
  <c r="BO1052" i="9"/>
  <c r="BP1052" i="9"/>
  <c r="BQ1052" i="9"/>
  <c r="BR1052" i="9"/>
  <c r="BS1052" i="9"/>
  <c r="AX1053" i="9"/>
  <c r="BO1053" i="9"/>
  <c r="BP1053" i="9"/>
  <c r="BQ1053" i="9"/>
  <c r="BR1053" i="9"/>
  <c r="BS1053" i="9"/>
  <c r="AX1054" i="9"/>
  <c r="BO1054" i="9"/>
  <c r="BP1054" i="9"/>
  <c r="BQ1054" i="9"/>
  <c r="BR1054" i="9"/>
  <c r="BS1054" i="9"/>
  <c r="AX1055" i="9"/>
  <c r="BO1055" i="9"/>
  <c r="BP1055" i="9"/>
  <c r="BQ1055" i="9"/>
  <c r="BR1055" i="9"/>
  <c r="BS1055" i="9"/>
  <c r="AX1056" i="9"/>
  <c r="BO1056" i="9"/>
  <c r="BP1056" i="9"/>
  <c r="BQ1056" i="9"/>
  <c r="BR1056" i="9"/>
  <c r="BS1056" i="9"/>
  <c r="AX1057" i="9"/>
  <c r="BO1057" i="9"/>
  <c r="BP1057" i="9"/>
  <c r="BQ1057" i="9"/>
  <c r="BR1057" i="9"/>
  <c r="BS1057" i="9"/>
  <c r="AX1058" i="9"/>
  <c r="BO1058" i="9"/>
  <c r="BP1058" i="9"/>
  <c r="BQ1058" i="9"/>
  <c r="BR1058" i="9"/>
  <c r="BS1058" i="9"/>
  <c r="AX1059" i="9"/>
  <c r="BO1059" i="9"/>
  <c r="BP1059" i="9"/>
  <c r="BQ1059" i="9"/>
  <c r="BR1059" i="9"/>
  <c r="BS1059" i="9"/>
  <c r="AX1060" i="9"/>
  <c r="BO1060" i="9"/>
  <c r="BP1060" i="9"/>
  <c r="BQ1060" i="9"/>
  <c r="BR1060" i="9"/>
  <c r="BS1060" i="9"/>
  <c r="AX1061" i="9"/>
  <c r="BO1061" i="9"/>
  <c r="BP1061" i="9"/>
  <c r="BQ1061" i="9"/>
  <c r="BR1061" i="9"/>
  <c r="BS1061" i="9"/>
  <c r="AX1062" i="9"/>
  <c r="BO1062" i="9"/>
  <c r="BP1062" i="9"/>
  <c r="BQ1062" i="9"/>
  <c r="BR1062" i="9"/>
  <c r="BS1062" i="9"/>
  <c r="AX1063" i="9"/>
  <c r="BO1063" i="9"/>
  <c r="BP1063" i="9"/>
  <c r="BQ1063" i="9"/>
  <c r="BR1063" i="9"/>
  <c r="BS1063" i="9"/>
  <c r="AX1064" i="9"/>
  <c r="BO1064" i="9"/>
  <c r="BP1064" i="9"/>
  <c r="BQ1064" i="9"/>
  <c r="BR1064" i="9"/>
  <c r="BS1064" i="9"/>
  <c r="AX1065" i="9"/>
  <c r="BO1065" i="9"/>
  <c r="BP1065" i="9"/>
  <c r="BQ1065" i="9"/>
  <c r="BR1065" i="9"/>
  <c r="BS1065" i="9"/>
  <c r="AX1066" i="9"/>
  <c r="BO1066" i="9"/>
  <c r="BP1066" i="9"/>
  <c r="BQ1066" i="9"/>
  <c r="BR1066" i="9"/>
  <c r="BS1066" i="9"/>
  <c r="AX1067" i="9"/>
  <c r="BO1067" i="9"/>
  <c r="BP1067" i="9"/>
  <c r="BQ1067" i="9"/>
  <c r="BR1067" i="9"/>
  <c r="BS1067" i="9"/>
  <c r="AX1068" i="9"/>
  <c r="BO1068" i="9"/>
  <c r="BP1068" i="9"/>
  <c r="BQ1068" i="9"/>
  <c r="BR1068" i="9"/>
  <c r="BS1068" i="9"/>
  <c r="AX1069" i="9"/>
  <c r="BO1069" i="9"/>
  <c r="BP1069" i="9"/>
  <c r="BQ1069" i="9"/>
  <c r="BR1069" i="9"/>
  <c r="BS1069" i="9"/>
  <c r="AX1070" i="9"/>
  <c r="BO1070" i="9"/>
  <c r="BP1070" i="9"/>
  <c r="BQ1070" i="9"/>
  <c r="BR1070" i="9"/>
  <c r="BS1070" i="9"/>
  <c r="AX1071" i="9"/>
  <c r="BO1071" i="9"/>
  <c r="BP1071" i="9"/>
  <c r="BQ1071" i="9"/>
  <c r="BR1071" i="9"/>
  <c r="BS1071" i="9"/>
  <c r="AX1072" i="9"/>
  <c r="BO1072" i="9"/>
  <c r="BP1072" i="9"/>
  <c r="BQ1072" i="9"/>
  <c r="BR1072" i="9"/>
  <c r="BS1072" i="9"/>
  <c r="AX1073" i="9"/>
  <c r="BO1073" i="9"/>
  <c r="BP1073" i="9"/>
  <c r="BQ1073" i="9"/>
  <c r="BR1073" i="9"/>
  <c r="BS1073" i="9"/>
  <c r="AV1074" i="9"/>
  <c r="AW1074" i="9" s="1"/>
  <c r="BI1074" i="9" s="1"/>
  <c r="BJ1074" i="9" s="1"/>
  <c r="BK1074" i="9" s="1"/>
  <c r="AX1074" i="9"/>
  <c r="BO1074" i="9"/>
  <c r="BP1074" i="9"/>
  <c r="BQ1074" i="9"/>
  <c r="BR1074" i="9"/>
  <c r="BS1074" i="9"/>
  <c r="AV1075" i="9"/>
  <c r="AW1075" i="9" s="1"/>
  <c r="BI1075" i="9" s="1"/>
  <c r="BJ1075" i="9" s="1"/>
  <c r="AX1075" i="9"/>
  <c r="BL1075" i="9" s="1"/>
  <c r="BO1075" i="9"/>
  <c r="BP1075" i="9"/>
  <c r="BQ1075" i="9"/>
  <c r="BR1075" i="9"/>
  <c r="BS1075" i="9"/>
  <c r="AV1076" i="9"/>
  <c r="AW1076" i="9" s="1"/>
  <c r="BI1076" i="9" s="1"/>
  <c r="BJ1076" i="9" s="1"/>
  <c r="AX1076" i="9"/>
  <c r="BL1076" i="9" s="1"/>
  <c r="BO1076" i="9"/>
  <c r="BP1076" i="9"/>
  <c r="BQ1076" i="9"/>
  <c r="BR1076" i="9"/>
  <c r="BS1076" i="9"/>
  <c r="AX1077" i="9"/>
  <c r="BO1077" i="9"/>
  <c r="BP1077" i="9"/>
  <c r="BQ1077" i="9"/>
  <c r="BR1077" i="9"/>
  <c r="BS1077" i="9"/>
  <c r="AX1078" i="9"/>
  <c r="BO1078" i="9"/>
  <c r="BP1078" i="9"/>
  <c r="BQ1078" i="9"/>
  <c r="BR1078" i="9"/>
  <c r="BS1078" i="9"/>
  <c r="AX1079" i="9"/>
  <c r="BO1079" i="9"/>
  <c r="BP1079" i="9"/>
  <c r="BQ1079" i="9"/>
  <c r="BR1079" i="9"/>
  <c r="BS1079" i="9"/>
  <c r="AX1080" i="9"/>
  <c r="BO1080" i="9"/>
  <c r="BP1080" i="9"/>
  <c r="BQ1080" i="9"/>
  <c r="BR1080" i="9"/>
  <c r="BS1080" i="9"/>
  <c r="AX1081" i="9"/>
  <c r="BO1081" i="9"/>
  <c r="BP1081" i="9"/>
  <c r="BQ1081" i="9"/>
  <c r="BR1081" i="9"/>
  <c r="BS1081" i="9"/>
  <c r="AX1082" i="9"/>
  <c r="BO1082" i="9"/>
  <c r="BP1082" i="9"/>
  <c r="BQ1082" i="9"/>
  <c r="BR1082" i="9"/>
  <c r="BS1082" i="9"/>
  <c r="AX1083" i="9"/>
  <c r="BO1083" i="9"/>
  <c r="BP1083" i="9"/>
  <c r="BQ1083" i="9"/>
  <c r="BR1083" i="9"/>
  <c r="BS1083" i="9"/>
  <c r="AX1084" i="9"/>
  <c r="BO1084" i="9"/>
  <c r="BP1084" i="9"/>
  <c r="BQ1084" i="9"/>
  <c r="BR1084" i="9"/>
  <c r="BS1084" i="9"/>
  <c r="AX1085" i="9"/>
  <c r="BO1085" i="9"/>
  <c r="BP1085" i="9"/>
  <c r="BQ1085" i="9"/>
  <c r="BR1085" i="9"/>
  <c r="BS1085" i="9"/>
  <c r="AX1086" i="9"/>
  <c r="BO1086" i="9"/>
  <c r="BP1086" i="9"/>
  <c r="BQ1086" i="9"/>
  <c r="BR1086" i="9"/>
  <c r="BS1086" i="9"/>
  <c r="AX1087" i="9"/>
  <c r="BO1087" i="9"/>
  <c r="BP1087" i="9"/>
  <c r="BQ1087" i="9"/>
  <c r="BR1087" i="9"/>
  <c r="BS1087" i="9"/>
  <c r="AX1088" i="9"/>
  <c r="BO1088" i="9"/>
  <c r="BP1088" i="9"/>
  <c r="BQ1088" i="9"/>
  <c r="BR1088" i="9"/>
  <c r="BS1088" i="9"/>
  <c r="AX1089" i="9"/>
  <c r="BO1089" i="9"/>
  <c r="BP1089" i="9"/>
  <c r="BQ1089" i="9"/>
  <c r="BR1089" i="9"/>
  <c r="BS1089" i="9"/>
  <c r="AX1090" i="9"/>
  <c r="BO1090" i="9"/>
  <c r="BP1090" i="9"/>
  <c r="BQ1090" i="9"/>
  <c r="BR1090" i="9"/>
  <c r="BS1090" i="9"/>
  <c r="AX1091" i="9"/>
  <c r="BO1091" i="9"/>
  <c r="BP1091" i="9"/>
  <c r="BQ1091" i="9"/>
  <c r="BR1091" i="9"/>
  <c r="BS1091" i="9"/>
  <c r="AX1092" i="9"/>
  <c r="BO1092" i="9"/>
  <c r="BP1092" i="9"/>
  <c r="BQ1092" i="9"/>
  <c r="BR1092" i="9"/>
  <c r="BS1092" i="9"/>
  <c r="AX1093" i="9"/>
  <c r="BO1093" i="9"/>
  <c r="BP1093" i="9"/>
  <c r="BQ1093" i="9"/>
  <c r="BR1093" i="9"/>
  <c r="BS1093" i="9"/>
  <c r="AX1094" i="9"/>
  <c r="BO1094" i="9"/>
  <c r="BP1094" i="9"/>
  <c r="BQ1094" i="9"/>
  <c r="BR1094" i="9"/>
  <c r="BS1094" i="9"/>
  <c r="AX1095" i="9"/>
  <c r="BO1095" i="9"/>
  <c r="BP1095" i="9"/>
  <c r="BQ1095" i="9"/>
  <c r="BR1095" i="9"/>
  <c r="BS1095" i="9"/>
  <c r="AX1096" i="9"/>
  <c r="BO1096" i="9"/>
  <c r="BP1096" i="9"/>
  <c r="BQ1096" i="9"/>
  <c r="BR1096" i="9"/>
  <c r="BS1096" i="9"/>
  <c r="AX1097" i="9"/>
  <c r="BO1097" i="9"/>
  <c r="BP1097" i="9"/>
  <c r="BQ1097" i="9"/>
  <c r="BR1097" i="9"/>
  <c r="BS1097" i="9"/>
  <c r="AX1098" i="9"/>
  <c r="BO1098" i="9"/>
  <c r="BP1098" i="9"/>
  <c r="BQ1098" i="9"/>
  <c r="BR1098" i="9"/>
  <c r="BS1098" i="9"/>
  <c r="AX1099" i="9"/>
  <c r="BO1099" i="9"/>
  <c r="BP1099" i="9"/>
  <c r="BQ1099" i="9"/>
  <c r="BR1099" i="9"/>
  <c r="BS1099" i="9"/>
  <c r="AX1100" i="9"/>
  <c r="BO1100" i="9"/>
  <c r="BP1100" i="9"/>
  <c r="BQ1100" i="9"/>
  <c r="BR1100" i="9"/>
  <c r="BS1100" i="9"/>
  <c r="AX1101" i="9"/>
  <c r="BO1101" i="9"/>
  <c r="BP1101" i="9"/>
  <c r="BQ1101" i="9"/>
  <c r="BR1101" i="9"/>
  <c r="BS1101" i="9"/>
  <c r="AX1102" i="9"/>
  <c r="BO1102" i="9"/>
  <c r="BP1102" i="9"/>
  <c r="BQ1102" i="9"/>
  <c r="BR1102" i="9"/>
  <c r="BS1102" i="9"/>
  <c r="AX1103" i="9"/>
  <c r="BO1103" i="9"/>
  <c r="BP1103" i="9"/>
  <c r="BQ1103" i="9"/>
  <c r="BR1103" i="9"/>
  <c r="BS1103" i="9"/>
  <c r="AX1104" i="9"/>
  <c r="BO1104" i="9"/>
  <c r="BP1104" i="9"/>
  <c r="BQ1104" i="9"/>
  <c r="BR1104" i="9"/>
  <c r="BS1104" i="9"/>
  <c r="AX1105" i="9"/>
  <c r="BO1105" i="9"/>
  <c r="BP1105" i="9"/>
  <c r="BQ1105" i="9"/>
  <c r="BR1105" i="9"/>
  <c r="BS1105" i="9"/>
  <c r="AX1106" i="9"/>
  <c r="BO1106" i="9"/>
  <c r="BP1106" i="9"/>
  <c r="BQ1106" i="9"/>
  <c r="BR1106" i="9"/>
  <c r="BS1106" i="9"/>
  <c r="AX1107" i="9"/>
  <c r="BO1107" i="9"/>
  <c r="BP1107" i="9"/>
  <c r="BQ1107" i="9"/>
  <c r="BR1107" i="9"/>
  <c r="BS1107" i="9"/>
  <c r="AX1108" i="9"/>
  <c r="BO1108" i="9"/>
  <c r="BP1108" i="9"/>
  <c r="BQ1108" i="9"/>
  <c r="BR1108" i="9"/>
  <c r="BS1108" i="9"/>
  <c r="AX1109" i="9"/>
  <c r="BO1109" i="9"/>
  <c r="BP1109" i="9"/>
  <c r="BQ1109" i="9"/>
  <c r="BR1109" i="9"/>
  <c r="BS1109" i="9"/>
  <c r="AX1110" i="9"/>
  <c r="BO1110" i="9"/>
  <c r="BP1110" i="9"/>
  <c r="BQ1110" i="9"/>
  <c r="BR1110" i="9"/>
  <c r="BS1110" i="9"/>
  <c r="AX1111" i="9"/>
  <c r="BO1111" i="9"/>
  <c r="BP1111" i="9"/>
  <c r="BQ1111" i="9"/>
  <c r="BR1111" i="9"/>
  <c r="BS1111" i="9"/>
  <c r="AX1112" i="9"/>
  <c r="BO1112" i="9"/>
  <c r="BP1112" i="9"/>
  <c r="BQ1112" i="9"/>
  <c r="BR1112" i="9"/>
  <c r="BS1112" i="9"/>
  <c r="AX1113" i="9"/>
  <c r="BO1113" i="9"/>
  <c r="BP1113" i="9"/>
  <c r="BQ1113" i="9"/>
  <c r="BR1113" i="9"/>
  <c r="BS1113" i="9"/>
  <c r="AX1114" i="9"/>
  <c r="BO1114" i="9"/>
  <c r="BP1114" i="9"/>
  <c r="BQ1114" i="9"/>
  <c r="BR1114" i="9"/>
  <c r="BS1114" i="9"/>
  <c r="AX1115" i="9"/>
  <c r="BO1115" i="9"/>
  <c r="BP1115" i="9"/>
  <c r="BQ1115" i="9"/>
  <c r="BR1115" i="9"/>
  <c r="BS1115" i="9"/>
  <c r="AX1116" i="9"/>
  <c r="BO1116" i="9"/>
  <c r="BP1116" i="9"/>
  <c r="BQ1116" i="9"/>
  <c r="BR1116" i="9"/>
  <c r="BS1116" i="9"/>
  <c r="AX1117" i="9"/>
  <c r="BO1117" i="9"/>
  <c r="BP1117" i="9"/>
  <c r="BQ1117" i="9"/>
  <c r="BR1117" i="9"/>
  <c r="BS1117" i="9"/>
  <c r="AX1118" i="9"/>
  <c r="BO1118" i="9"/>
  <c r="BP1118" i="9"/>
  <c r="BQ1118" i="9"/>
  <c r="BR1118" i="9"/>
  <c r="BS1118" i="9"/>
  <c r="AX1119" i="9"/>
  <c r="BO1119" i="9"/>
  <c r="BP1119" i="9"/>
  <c r="BQ1119" i="9"/>
  <c r="BR1119" i="9"/>
  <c r="BS1119" i="9"/>
  <c r="AX1120" i="9"/>
  <c r="BO1120" i="9"/>
  <c r="BP1120" i="9"/>
  <c r="BQ1120" i="9"/>
  <c r="BR1120" i="9"/>
  <c r="BS1120" i="9"/>
  <c r="AX1121" i="9"/>
  <c r="BO1121" i="9"/>
  <c r="BP1121" i="9"/>
  <c r="BQ1121" i="9"/>
  <c r="BR1121" i="9"/>
  <c r="BS1121" i="9"/>
  <c r="AX1122" i="9"/>
  <c r="BO1122" i="9"/>
  <c r="BP1122" i="9"/>
  <c r="BQ1122" i="9"/>
  <c r="BR1122" i="9"/>
  <c r="BS1122" i="9"/>
  <c r="AX1123" i="9"/>
  <c r="BO1123" i="9"/>
  <c r="BP1123" i="9"/>
  <c r="BQ1123" i="9"/>
  <c r="BR1123" i="9"/>
  <c r="BS1123" i="9"/>
  <c r="AX1124" i="9"/>
  <c r="BO1124" i="9"/>
  <c r="BP1124" i="9"/>
  <c r="BQ1124" i="9"/>
  <c r="BR1124" i="9"/>
  <c r="BS1124" i="9"/>
  <c r="AX1125" i="9"/>
  <c r="BO1125" i="9"/>
  <c r="BP1125" i="9"/>
  <c r="BQ1125" i="9"/>
  <c r="BR1125" i="9"/>
  <c r="BS1125" i="9"/>
  <c r="AX1126" i="9"/>
  <c r="BO1126" i="9"/>
  <c r="BP1126" i="9"/>
  <c r="BQ1126" i="9"/>
  <c r="BR1126" i="9"/>
  <c r="BS1126" i="9"/>
  <c r="AX1127" i="9"/>
  <c r="BO1127" i="9"/>
  <c r="BP1127" i="9"/>
  <c r="BQ1127" i="9"/>
  <c r="BR1127" i="9"/>
  <c r="BS1127" i="9"/>
  <c r="AX1128" i="9"/>
  <c r="BO1128" i="9"/>
  <c r="BP1128" i="9"/>
  <c r="BQ1128" i="9"/>
  <c r="BR1128" i="9"/>
  <c r="BS1128" i="9"/>
  <c r="AX1129" i="9"/>
  <c r="BO1129" i="9"/>
  <c r="BP1129" i="9"/>
  <c r="BQ1129" i="9"/>
  <c r="BR1129" i="9"/>
  <c r="BS1129" i="9"/>
  <c r="AX1130" i="9"/>
  <c r="BO1130" i="9"/>
  <c r="BP1130" i="9"/>
  <c r="BQ1130" i="9"/>
  <c r="BR1130" i="9"/>
  <c r="BS1130" i="9"/>
  <c r="AX1131" i="9"/>
  <c r="BO1131" i="9"/>
  <c r="BP1131" i="9"/>
  <c r="BQ1131" i="9"/>
  <c r="BR1131" i="9"/>
  <c r="BS1131" i="9"/>
  <c r="AX1132" i="9"/>
  <c r="BO1132" i="9"/>
  <c r="BP1132" i="9"/>
  <c r="BQ1132" i="9"/>
  <c r="BR1132" i="9"/>
  <c r="BS1132" i="9"/>
  <c r="AV1133" i="9"/>
  <c r="AW1133" i="9" s="1"/>
  <c r="BI1133" i="9" s="1"/>
  <c r="BJ1133" i="9" s="1"/>
  <c r="BK1133" i="9" s="1"/>
  <c r="AX1133" i="9"/>
  <c r="BO1133" i="9"/>
  <c r="BP1133" i="9"/>
  <c r="BQ1133" i="9"/>
  <c r="BR1133" i="9"/>
  <c r="BS1133" i="9"/>
  <c r="AV1134" i="9"/>
  <c r="AW1134" i="9" s="1"/>
  <c r="BI1134" i="9" s="1"/>
  <c r="BJ1134" i="9" s="1"/>
  <c r="AX1134" i="9"/>
  <c r="BL1134" i="9" s="1"/>
  <c r="BO1134" i="9"/>
  <c r="BP1134" i="9"/>
  <c r="BQ1134" i="9"/>
  <c r="BR1134" i="9"/>
  <c r="BS1134" i="9"/>
  <c r="AX1135" i="9"/>
  <c r="BO1135" i="9"/>
  <c r="BP1135" i="9"/>
  <c r="BQ1135" i="9"/>
  <c r="BR1135" i="9"/>
  <c r="BS1135" i="9"/>
  <c r="AX1136" i="9"/>
  <c r="BO1136" i="9"/>
  <c r="BP1136" i="9"/>
  <c r="BQ1136" i="9"/>
  <c r="BR1136" i="9"/>
  <c r="BS1136" i="9"/>
  <c r="AX1137" i="9"/>
  <c r="BO1137" i="9"/>
  <c r="BP1137" i="9"/>
  <c r="BQ1137" i="9"/>
  <c r="BR1137" i="9"/>
  <c r="BS1137" i="9"/>
  <c r="AX1138" i="9"/>
  <c r="BO1138" i="9"/>
  <c r="BP1138" i="9"/>
  <c r="BQ1138" i="9"/>
  <c r="BR1138" i="9"/>
  <c r="BS1138" i="9"/>
  <c r="AX1139" i="9"/>
  <c r="BO1139" i="9"/>
  <c r="BP1139" i="9"/>
  <c r="BQ1139" i="9"/>
  <c r="BR1139" i="9"/>
  <c r="BS1139" i="9"/>
  <c r="AX1140" i="9"/>
  <c r="BO1140" i="9"/>
  <c r="BP1140" i="9"/>
  <c r="BQ1140" i="9"/>
  <c r="BR1140" i="9"/>
  <c r="BS1140" i="9"/>
  <c r="AX1141" i="9"/>
  <c r="BO1141" i="9"/>
  <c r="BP1141" i="9"/>
  <c r="BQ1141" i="9"/>
  <c r="BR1141" i="9"/>
  <c r="BS1141" i="9"/>
  <c r="AX1142" i="9"/>
  <c r="BO1142" i="9"/>
  <c r="BP1142" i="9"/>
  <c r="BQ1142" i="9"/>
  <c r="BR1142" i="9"/>
  <c r="BS1142" i="9"/>
  <c r="AX1143" i="9"/>
  <c r="BO1143" i="9"/>
  <c r="BP1143" i="9"/>
  <c r="BQ1143" i="9"/>
  <c r="BR1143" i="9"/>
  <c r="BS1143" i="9"/>
  <c r="AX1144" i="9"/>
  <c r="BO1144" i="9"/>
  <c r="BP1144" i="9"/>
  <c r="BQ1144" i="9"/>
  <c r="BR1144" i="9"/>
  <c r="BS1144" i="9"/>
  <c r="AX1145" i="9"/>
  <c r="BO1145" i="9"/>
  <c r="BP1145" i="9"/>
  <c r="BQ1145" i="9"/>
  <c r="BR1145" i="9"/>
  <c r="BS1145" i="9"/>
  <c r="AX1146" i="9"/>
  <c r="BO1146" i="9"/>
  <c r="BP1146" i="9"/>
  <c r="BQ1146" i="9"/>
  <c r="BR1146" i="9"/>
  <c r="BS1146" i="9"/>
  <c r="AX1147" i="9"/>
  <c r="BO1147" i="9"/>
  <c r="BP1147" i="9"/>
  <c r="BQ1147" i="9"/>
  <c r="BR1147" i="9"/>
  <c r="BS1147" i="9"/>
  <c r="AX1148" i="9"/>
  <c r="BO1148" i="9"/>
  <c r="BP1148" i="9"/>
  <c r="BQ1148" i="9"/>
  <c r="BR1148" i="9"/>
  <c r="BS1148" i="9"/>
  <c r="AX1149" i="9"/>
  <c r="BO1149" i="9"/>
  <c r="BP1149" i="9"/>
  <c r="BQ1149" i="9"/>
  <c r="BR1149" i="9"/>
  <c r="BS1149" i="9"/>
  <c r="AX1150" i="9"/>
  <c r="BO1150" i="9"/>
  <c r="BP1150" i="9"/>
  <c r="BQ1150" i="9"/>
  <c r="BR1150" i="9"/>
  <c r="BS1150" i="9"/>
  <c r="AX1151" i="9"/>
  <c r="BO1151" i="9"/>
  <c r="BP1151" i="9"/>
  <c r="BQ1151" i="9"/>
  <c r="BR1151" i="9"/>
  <c r="BS1151" i="9"/>
  <c r="AX1152" i="9"/>
  <c r="BO1152" i="9"/>
  <c r="BP1152" i="9"/>
  <c r="BQ1152" i="9"/>
  <c r="BR1152" i="9"/>
  <c r="BS1152" i="9"/>
  <c r="AV1153" i="9"/>
  <c r="AW1153" i="9" s="1"/>
  <c r="BI1153" i="9" s="1"/>
  <c r="BJ1153" i="9" s="1"/>
  <c r="AX1153" i="9"/>
  <c r="BL1153" i="9" s="1"/>
  <c r="BO1153" i="9"/>
  <c r="BP1153" i="9"/>
  <c r="BQ1153" i="9"/>
  <c r="BR1153" i="9"/>
  <c r="BS1153" i="9"/>
  <c r="AV1154" i="9"/>
  <c r="AW1154" i="9" s="1"/>
  <c r="BI1154" i="9" s="1"/>
  <c r="BJ1154" i="9" s="1"/>
  <c r="AX1154" i="9"/>
  <c r="BL1154" i="9" s="1"/>
  <c r="BO1154" i="9"/>
  <c r="BP1154" i="9"/>
  <c r="BQ1154" i="9"/>
  <c r="BR1154" i="9"/>
  <c r="BS1154" i="9"/>
  <c r="AV1155" i="9"/>
  <c r="AW1155" i="9" s="1"/>
  <c r="BI1155" i="9" s="1"/>
  <c r="BJ1155" i="9" s="1"/>
  <c r="AX1155" i="9"/>
  <c r="BL1155" i="9" s="1"/>
  <c r="BO1155" i="9"/>
  <c r="BP1155" i="9"/>
  <c r="BQ1155" i="9"/>
  <c r="BR1155" i="9"/>
  <c r="BS1155" i="9"/>
  <c r="AV1156" i="9"/>
  <c r="AW1156" i="9" s="1"/>
  <c r="BI1156" i="9" s="1"/>
  <c r="BJ1156" i="9" s="1"/>
  <c r="AX1156" i="9"/>
  <c r="BL1156" i="9" s="1"/>
  <c r="BO1156" i="9"/>
  <c r="BP1156" i="9"/>
  <c r="BQ1156" i="9"/>
  <c r="BR1156" i="9"/>
  <c r="BS1156" i="9"/>
  <c r="AV1157" i="9"/>
  <c r="AW1157" i="9" s="1"/>
  <c r="BI1157" i="9" s="1"/>
  <c r="BJ1157" i="9" s="1"/>
  <c r="AX1157" i="9"/>
  <c r="BL1157" i="9" s="1"/>
  <c r="BO1157" i="9"/>
  <c r="BP1157" i="9"/>
  <c r="BQ1157" i="9"/>
  <c r="BR1157" i="9"/>
  <c r="BS1157" i="9"/>
  <c r="AX1158" i="9"/>
  <c r="BO1158" i="9"/>
  <c r="BP1158" i="9"/>
  <c r="BQ1158" i="9"/>
  <c r="BR1158" i="9"/>
  <c r="BS1158" i="9"/>
  <c r="AV1159" i="9"/>
  <c r="AW1159" i="9" s="1"/>
  <c r="BI1159" i="9" s="1"/>
  <c r="BJ1159" i="9" s="1"/>
  <c r="AX1159" i="9"/>
  <c r="BL1159" i="9" s="1"/>
  <c r="BO1159" i="9"/>
  <c r="BP1159" i="9"/>
  <c r="BQ1159" i="9"/>
  <c r="BR1159" i="9"/>
  <c r="BS1159" i="9"/>
  <c r="AX1160" i="9"/>
  <c r="BO1160" i="9"/>
  <c r="BP1160" i="9"/>
  <c r="BQ1160" i="9"/>
  <c r="BR1160" i="9"/>
  <c r="BS1160" i="9"/>
  <c r="AX1161" i="9"/>
  <c r="BO1161" i="9"/>
  <c r="BP1161" i="9"/>
  <c r="BQ1161" i="9"/>
  <c r="BR1161" i="9"/>
  <c r="BS1161" i="9"/>
  <c r="AX1162" i="9"/>
  <c r="BO1162" i="9"/>
  <c r="BP1162" i="9"/>
  <c r="BQ1162" i="9"/>
  <c r="BR1162" i="9"/>
  <c r="BS1162" i="9"/>
  <c r="AX1163" i="9"/>
  <c r="BO1163" i="9"/>
  <c r="BP1163" i="9"/>
  <c r="BQ1163" i="9"/>
  <c r="BR1163" i="9"/>
  <c r="BS1163" i="9"/>
  <c r="AX1164" i="9"/>
  <c r="BO1164" i="9"/>
  <c r="BP1164" i="9"/>
  <c r="BQ1164" i="9"/>
  <c r="BR1164" i="9"/>
  <c r="BS1164" i="9"/>
  <c r="AX1165" i="9"/>
  <c r="BO1165" i="9"/>
  <c r="BP1165" i="9"/>
  <c r="BQ1165" i="9"/>
  <c r="BR1165" i="9"/>
  <c r="BS1165" i="9"/>
  <c r="AX1166" i="9"/>
  <c r="BO1166" i="9"/>
  <c r="BP1166" i="9"/>
  <c r="BQ1166" i="9"/>
  <c r="BR1166" i="9"/>
  <c r="BS1166" i="9"/>
  <c r="AX1167" i="9"/>
  <c r="BO1167" i="9"/>
  <c r="BP1167" i="9"/>
  <c r="BQ1167" i="9"/>
  <c r="BR1167" i="9"/>
  <c r="BS1167" i="9"/>
  <c r="AX1168" i="9"/>
  <c r="BO1168" i="9"/>
  <c r="BP1168" i="9"/>
  <c r="BQ1168" i="9"/>
  <c r="BR1168" i="9"/>
  <c r="BS1168" i="9"/>
  <c r="AX1169" i="9"/>
  <c r="BO1169" i="9"/>
  <c r="BP1169" i="9"/>
  <c r="BQ1169" i="9"/>
  <c r="BR1169" i="9"/>
  <c r="BS1169" i="9"/>
  <c r="AX1170" i="9"/>
  <c r="BO1170" i="9"/>
  <c r="BP1170" i="9"/>
  <c r="BQ1170" i="9"/>
  <c r="BR1170" i="9"/>
  <c r="BS1170" i="9"/>
  <c r="AX1171" i="9"/>
  <c r="BO1171" i="9"/>
  <c r="BP1171" i="9"/>
  <c r="BQ1171" i="9"/>
  <c r="BR1171" i="9"/>
  <c r="BS1171" i="9"/>
  <c r="AX1172" i="9"/>
  <c r="BO1172" i="9"/>
  <c r="BP1172" i="9"/>
  <c r="BQ1172" i="9"/>
  <c r="BR1172" i="9"/>
  <c r="BS1172" i="9"/>
  <c r="AX1173" i="9"/>
  <c r="BO1173" i="9"/>
  <c r="BP1173" i="9"/>
  <c r="BQ1173" i="9"/>
  <c r="BR1173" i="9"/>
  <c r="BS1173" i="9"/>
  <c r="AX1174" i="9"/>
  <c r="BO1174" i="9"/>
  <c r="BP1174" i="9"/>
  <c r="BQ1174" i="9"/>
  <c r="BR1174" i="9"/>
  <c r="BS1174" i="9"/>
  <c r="AX1175" i="9"/>
  <c r="BO1175" i="9"/>
  <c r="BP1175" i="9"/>
  <c r="BQ1175" i="9"/>
  <c r="BR1175" i="9"/>
  <c r="BS1175" i="9"/>
  <c r="AX1176" i="9"/>
  <c r="BO1176" i="9"/>
  <c r="BP1176" i="9"/>
  <c r="BQ1176" i="9"/>
  <c r="BR1176" i="9"/>
  <c r="BS1176" i="9"/>
  <c r="AX1177" i="9"/>
  <c r="BO1177" i="9"/>
  <c r="BP1177" i="9"/>
  <c r="BQ1177" i="9"/>
  <c r="BR1177" i="9"/>
  <c r="BS1177" i="9"/>
  <c r="AX1178" i="9"/>
  <c r="BO1178" i="9"/>
  <c r="BP1178" i="9"/>
  <c r="BQ1178" i="9"/>
  <c r="BR1178" i="9"/>
  <c r="BS1178" i="9"/>
  <c r="AV1179" i="9"/>
  <c r="AW1179" i="9" s="1"/>
  <c r="BI1179" i="9" s="1"/>
  <c r="BJ1179" i="9" s="1"/>
  <c r="AX1179" i="9"/>
  <c r="BL1179" i="9" s="1"/>
  <c r="BO1179" i="9"/>
  <c r="BP1179" i="9"/>
  <c r="BQ1179" i="9"/>
  <c r="BR1179" i="9"/>
  <c r="BS1179" i="9"/>
  <c r="AX1180" i="9"/>
  <c r="BO1180" i="9"/>
  <c r="BP1180" i="9"/>
  <c r="BQ1180" i="9"/>
  <c r="BR1180" i="9"/>
  <c r="BS1180" i="9"/>
  <c r="AX1181" i="9"/>
  <c r="BO1181" i="9"/>
  <c r="BP1181" i="9"/>
  <c r="BQ1181" i="9"/>
  <c r="BR1181" i="9"/>
  <c r="BS1181" i="9"/>
  <c r="AX1182" i="9"/>
  <c r="BO1182" i="9"/>
  <c r="BP1182" i="9"/>
  <c r="BQ1182" i="9"/>
  <c r="BR1182" i="9"/>
  <c r="BS1182" i="9"/>
  <c r="AX1183" i="9"/>
  <c r="BO1183" i="9"/>
  <c r="BP1183" i="9"/>
  <c r="BQ1183" i="9"/>
  <c r="BR1183" i="9"/>
  <c r="BS1183" i="9"/>
  <c r="AV1184" i="9"/>
  <c r="AW1184" i="9" s="1"/>
  <c r="BI1184" i="9" s="1"/>
  <c r="BJ1184" i="9" s="1"/>
  <c r="AX1184" i="9"/>
  <c r="BL1184" i="9" s="1"/>
  <c r="BO1184" i="9"/>
  <c r="BP1184" i="9"/>
  <c r="BQ1184" i="9"/>
  <c r="BR1184" i="9"/>
  <c r="BS1184" i="9"/>
  <c r="AV1185" i="9"/>
  <c r="AW1185" i="9" s="1"/>
  <c r="BI1185" i="9" s="1"/>
  <c r="BJ1185" i="9" s="1"/>
  <c r="AX1185" i="9"/>
  <c r="BL1185" i="9" s="1"/>
  <c r="BO1185" i="9"/>
  <c r="BP1185" i="9"/>
  <c r="BQ1185" i="9"/>
  <c r="BR1185" i="9"/>
  <c r="BS1185" i="9"/>
  <c r="AV1186" i="9"/>
  <c r="AW1186" i="9" s="1"/>
  <c r="BI1186" i="9" s="1"/>
  <c r="BJ1186" i="9" s="1"/>
  <c r="AX1186" i="9"/>
  <c r="BL1186" i="9" s="1"/>
  <c r="BO1186" i="9"/>
  <c r="BP1186" i="9"/>
  <c r="BQ1186" i="9"/>
  <c r="BR1186" i="9"/>
  <c r="BS1186" i="9"/>
  <c r="AV1187" i="9"/>
  <c r="AW1187" i="9" s="1"/>
  <c r="BI1187" i="9" s="1"/>
  <c r="BJ1187" i="9" s="1"/>
  <c r="AX1187" i="9"/>
  <c r="BL1187" i="9" s="1"/>
  <c r="BO1187" i="9"/>
  <c r="BP1187" i="9"/>
  <c r="BQ1187" i="9"/>
  <c r="BR1187" i="9"/>
  <c r="BS1187" i="9"/>
  <c r="AV1188" i="9"/>
  <c r="AW1188" i="9" s="1"/>
  <c r="BI1188" i="9" s="1"/>
  <c r="BJ1188" i="9" s="1"/>
  <c r="AX1188" i="9"/>
  <c r="BL1188" i="9" s="1"/>
  <c r="BO1188" i="9"/>
  <c r="BP1188" i="9"/>
  <c r="BQ1188" i="9"/>
  <c r="BR1188" i="9"/>
  <c r="BS1188" i="9"/>
  <c r="AV1189" i="9"/>
  <c r="AW1189" i="9" s="1"/>
  <c r="BI1189" i="9" s="1"/>
  <c r="BJ1189" i="9" s="1"/>
  <c r="AX1189" i="9"/>
  <c r="BL1189" i="9" s="1"/>
  <c r="BO1189" i="9"/>
  <c r="BP1189" i="9"/>
  <c r="BQ1189" i="9"/>
  <c r="BR1189" i="9"/>
  <c r="BS1189" i="9"/>
  <c r="AV1190" i="9"/>
  <c r="AW1190" i="9" s="1"/>
  <c r="BI1190" i="9" s="1"/>
  <c r="BJ1190" i="9" s="1"/>
  <c r="AX1190" i="9"/>
  <c r="BL1190" i="9" s="1"/>
  <c r="BO1190" i="9"/>
  <c r="BP1190" i="9"/>
  <c r="BQ1190" i="9"/>
  <c r="BR1190" i="9"/>
  <c r="BS1190" i="9"/>
  <c r="AV1191" i="9"/>
  <c r="AW1191" i="9" s="1"/>
  <c r="BI1191" i="9" s="1"/>
  <c r="BJ1191" i="9" s="1"/>
  <c r="AX1191" i="9"/>
  <c r="BL1191" i="9" s="1"/>
  <c r="BO1191" i="9"/>
  <c r="BP1191" i="9"/>
  <c r="BQ1191" i="9"/>
  <c r="BR1191" i="9"/>
  <c r="BS1191" i="9"/>
  <c r="AV1192" i="9"/>
  <c r="AW1192" i="9" s="1"/>
  <c r="BI1192" i="9" s="1"/>
  <c r="BJ1192" i="9" s="1"/>
  <c r="AX1192" i="9"/>
  <c r="BL1192" i="9" s="1"/>
  <c r="BO1192" i="9"/>
  <c r="BP1192" i="9"/>
  <c r="BQ1192" i="9"/>
  <c r="BR1192" i="9"/>
  <c r="BS1192" i="9"/>
  <c r="AV1193" i="9"/>
  <c r="AW1193" i="9" s="1"/>
  <c r="BI1193" i="9" s="1"/>
  <c r="BJ1193" i="9" s="1"/>
  <c r="AX1193" i="9"/>
  <c r="BL1193" i="9" s="1"/>
  <c r="BO1193" i="9"/>
  <c r="BP1193" i="9"/>
  <c r="BQ1193" i="9"/>
  <c r="BR1193" i="9"/>
  <c r="BS1193" i="9"/>
  <c r="AV1194" i="9"/>
  <c r="AW1194" i="9" s="1"/>
  <c r="BI1194" i="9" s="1"/>
  <c r="BJ1194" i="9" s="1"/>
  <c r="AX1194" i="9"/>
  <c r="BL1194" i="9" s="1"/>
  <c r="BO1194" i="9"/>
  <c r="BP1194" i="9"/>
  <c r="BQ1194" i="9"/>
  <c r="BR1194" i="9"/>
  <c r="BS1194" i="9"/>
  <c r="AV1195" i="9"/>
  <c r="AW1195" i="9" s="1"/>
  <c r="BI1195" i="9" s="1"/>
  <c r="BJ1195" i="9" s="1"/>
  <c r="AX1195" i="9"/>
  <c r="BL1195" i="9" s="1"/>
  <c r="BO1195" i="9"/>
  <c r="BP1195" i="9"/>
  <c r="BQ1195" i="9"/>
  <c r="BR1195" i="9"/>
  <c r="BS1195" i="9"/>
  <c r="AV1196" i="9"/>
  <c r="AW1196" i="9" s="1"/>
  <c r="BI1196" i="9" s="1"/>
  <c r="BJ1196" i="9" s="1"/>
  <c r="AX1196" i="9"/>
  <c r="BL1196" i="9" s="1"/>
  <c r="BO1196" i="9"/>
  <c r="BP1196" i="9"/>
  <c r="BQ1196" i="9"/>
  <c r="BR1196" i="9"/>
  <c r="BS1196" i="9"/>
  <c r="AV1197" i="9"/>
  <c r="AW1197" i="9" s="1"/>
  <c r="BI1197" i="9" s="1"/>
  <c r="BJ1197" i="9" s="1"/>
  <c r="AX1197" i="9"/>
  <c r="BL1197" i="9" s="1"/>
  <c r="BO1197" i="9"/>
  <c r="BP1197" i="9"/>
  <c r="BQ1197" i="9"/>
  <c r="BR1197" i="9"/>
  <c r="BS1197" i="9"/>
  <c r="AV1198" i="9"/>
  <c r="AW1198" i="9" s="1"/>
  <c r="BI1198" i="9" s="1"/>
  <c r="BJ1198" i="9" s="1"/>
  <c r="AX1198" i="9"/>
  <c r="BL1198" i="9" s="1"/>
  <c r="BO1198" i="9"/>
  <c r="BP1198" i="9"/>
  <c r="BQ1198" i="9"/>
  <c r="BR1198" i="9"/>
  <c r="BS1198" i="9"/>
  <c r="AV1199" i="9"/>
  <c r="AW1199" i="9" s="1"/>
  <c r="BI1199" i="9" s="1"/>
  <c r="BJ1199" i="9" s="1"/>
  <c r="AX1199" i="9"/>
  <c r="BL1199" i="9" s="1"/>
  <c r="BO1199" i="9"/>
  <c r="BP1199" i="9"/>
  <c r="BQ1199" i="9"/>
  <c r="BR1199" i="9"/>
  <c r="BS1199" i="9"/>
  <c r="AV1200" i="9"/>
  <c r="AW1200" i="9" s="1"/>
  <c r="BI1200" i="9" s="1"/>
  <c r="BJ1200" i="9" s="1"/>
  <c r="AX1200" i="9"/>
  <c r="BL1200" i="9" s="1"/>
  <c r="BO1200" i="9"/>
  <c r="BP1200" i="9"/>
  <c r="BQ1200" i="9"/>
  <c r="BR1200" i="9"/>
  <c r="BS1200" i="9"/>
  <c r="AV1201" i="9"/>
  <c r="AW1201" i="9" s="1"/>
  <c r="BI1201" i="9" s="1"/>
  <c r="BJ1201" i="9" s="1"/>
  <c r="AX1201" i="9"/>
  <c r="BL1201" i="9" s="1"/>
  <c r="BO1201" i="9"/>
  <c r="BP1201" i="9"/>
  <c r="BQ1201" i="9"/>
  <c r="BR1201" i="9"/>
  <c r="BS1201" i="9"/>
  <c r="AV1202" i="9"/>
  <c r="AW1202" i="9" s="1"/>
  <c r="BI1202" i="9" s="1"/>
  <c r="BJ1202" i="9" s="1"/>
  <c r="AX1202" i="9"/>
  <c r="BL1202" i="9" s="1"/>
  <c r="BO1202" i="9"/>
  <c r="BP1202" i="9"/>
  <c r="BQ1202" i="9"/>
  <c r="BR1202" i="9"/>
  <c r="BS1202" i="9"/>
  <c r="AV1203" i="9"/>
  <c r="AW1203" i="9" s="1"/>
  <c r="BI1203" i="9" s="1"/>
  <c r="BJ1203" i="9" s="1"/>
  <c r="AX1203" i="9"/>
  <c r="BL1203" i="9" s="1"/>
  <c r="BO1203" i="9"/>
  <c r="BP1203" i="9"/>
  <c r="BQ1203" i="9"/>
  <c r="BR1203" i="9"/>
  <c r="BS1203" i="9"/>
  <c r="AV1204" i="9"/>
  <c r="AW1204" i="9" s="1"/>
  <c r="BI1204" i="9" s="1"/>
  <c r="BJ1204" i="9" s="1"/>
  <c r="AX1204" i="9"/>
  <c r="BL1204" i="9" s="1"/>
  <c r="BO1204" i="9"/>
  <c r="BP1204" i="9"/>
  <c r="BQ1204" i="9"/>
  <c r="BR1204" i="9"/>
  <c r="BS1204" i="9"/>
  <c r="AX1205" i="9"/>
  <c r="BO1205" i="9"/>
  <c r="BP1205" i="9"/>
  <c r="BQ1205" i="9"/>
  <c r="BR1205" i="9"/>
  <c r="BS1205" i="9"/>
  <c r="AX1206" i="9"/>
  <c r="BO1206" i="9"/>
  <c r="BP1206" i="9"/>
  <c r="BQ1206" i="9"/>
  <c r="BR1206" i="9"/>
  <c r="BS1206" i="9"/>
  <c r="AX1207" i="9"/>
  <c r="BO1207" i="9"/>
  <c r="BP1207" i="9"/>
  <c r="BQ1207" i="9"/>
  <c r="BR1207" i="9"/>
  <c r="BS1207" i="9"/>
  <c r="AX1208" i="9"/>
  <c r="BO1208" i="9"/>
  <c r="BP1208" i="9"/>
  <c r="BQ1208" i="9"/>
  <c r="BR1208" i="9"/>
  <c r="BS1208" i="9"/>
  <c r="AX1209" i="9"/>
  <c r="BO1209" i="9"/>
  <c r="BP1209" i="9"/>
  <c r="BQ1209" i="9"/>
  <c r="BR1209" i="9"/>
  <c r="BS1209" i="9"/>
  <c r="AX1210" i="9"/>
  <c r="BO1210" i="9"/>
  <c r="BP1210" i="9"/>
  <c r="BQ1210" i="9"/>
  <c r="BR1210" i="9"/>
  <c r="BS1210" i="9"/>
  <c r="AX1211" i="9"/>
  <c r="BO1211" i="9"/>
  <c r="BP1211" i="9"/>
  <c r="BQ1211" i="9"/>
  <c r="BR1211" i="9"/>
  <c r="BS1211" i="9"/>
  <c r="AX1212" i="9"/>
  <c r="BO1212" i="9"/>
  <c r="BP1212" i="9"/>
  <c r="BQ1212" i="9"/>
  <c r="BR1212" i="9"/>
  <c r="BS1212" i="9"/>
  <c r="AX1213" i="9"/>
  <c r="BO1213" i="9"/>
  <c r="BP1213" i="9"/>
  <c r="BQ1213" i="9"/>
  <c r="BR1213" i="9"/>
  <c r="BS1213" i="9"/>
  <c r="AX1214" i="9"/>
  <c r="BO1214" i="9"/>
  <c r="BP1214" i="9"/>
  <c r="BQ1214" i="9"/>
  <c r="BR1214" i="9"/>
  <c r="BS1214" i="9"/>
  <c r="AX1215" i="9"/>
  <c r="BO1215" i="9"/>
  <c r="BP1215" i="9"/>
  <c r="BQ1215" i="9"/>
  <c r="BR1215" i="9"/>
  <c r="BS1215" i="9"/>
  <c r="AX1216" i="9"/>
  <c r="BO1216" i="9"/>
  <c r="BP1216" i="9"/>
  <c r="BQ1216" i="9"/>
  <c r="BR1216" i="9"/>
  <c r="BS1216" i="9"/>
  <c r="AX1217" i="9"/>
  <c r="BO1217" i="9"/>
  <c r="BP1217" i="9"/>
  <c r="BQ1217" i="9"/>
  <c r="BR1217" i="9"/>
  <c r="BS1217" i="9"/>
  <c r="AX1218" i="9"/>
  <c r="BO1218" i="9"/>
  <c r="BP1218" i="9"/>
  <c r="BQ1218" i="9"/>
  <c r="BR1218" i="9"/>
  <c r="BS1218" i="9"/>
  <c r="AX1219" i="9"/>
  <c r="BO1219" i="9"/>
  <c r="BP1219" i="9"/>
  <c r="BQ1219" i="9"/>
  <c r="BR1219" i="9"/>
  <c r="BS1219" i="9"/>
  <c r="AX1220" i="9"/>
  <c r="BO1220" i="9"/>
  <c r="BP1220" i="9"/>
  <c r="BQ1220" i="9"/>
  <c r="BR1220" i="9"/>
  <c r="BS1220" i="9"/>
  <c r="AX1221" i="9"/>
  <c r="BO1221" i="9"/>
  <c r="BP1221" i="9"/>
  <c r="BQ1221" i="9"/>
  <c r="BR1221" i="9"/>
  <c r="BS1221" i="9"/>
  <c r="AX1222" i="9"/>
  <c r="BO1222" i="9"/>
  <c r="BP1222" i="9"/>
  <c r="BQ1222" i="9"/>
  <c r="BR1222" i="9"/>
  <c r="BS1222" i="9"/>
  <c r="AX1223" i="9"/>
  <c r="BO1223" i="9"/>
  <c r="BP1223" i="9"/>
  <c r="BQ1223" i="9"/>
  <c r="BR1223" i="9"/>
  <c r="BS1223" i="9"/>
  <c r="AX1224" i="9"/>
  <c r="BO1224" i="9"/>
  <c r="BP1224" i="9"/>
  <c r="BQ1224" i="9"/>
  <c r="BR1224" i="9"/>
  <c r="BS1224" i="9"/>
  <c r="AX1225" i="9"/>
  <c r="BO1225" i="9"/>
  <c r="BP1225" i="9"/>
  <c r="BQ1225" i="9"/>
  <c r="BR1225" i="9"/>
  <c r="BS1225" i="9"/>
  <c r="AX1226" i="9"/>
  <c r="BO1226" i="9"/>
  <c r="BP1226" i="9"/>
  <c r="BQ1226" i="9"/>
  <c r="BR1226" i="9"/>
  <c r="BS1226" i="9"/>
  <c r="AX1227" i="9"/>
  <c r="BO1227" i="9"/>
  <c r="BP1227" i="9"/>
  <c r="BQ1227" i="9"/>
  <c r="BR1227" i="9"/>
  <c r="BS1227" i="9"/>
  <c r="AX1228" i="9"/>
  <c r="BO1228" i="9"/>
  <c r="BP1228" i="9"/>
  <c r="BQ1228" i="9"/>
  <c r="BR1228" i="9"/>
  <c r="BS1228" i="9"/>
  <c r="AX1229" i="9"/>
  <c r="BO1229" i="9"/>
  <c r="BP1229" i="9"/>
  <c r="BQ1229" i="9"/>
  <c r="BR1229" i="9"/>
  <c r="BS1229" i="9"/>
  <c r="AX1230" i="9"/>
  <c r="BO1230" i="9"/>
  <c r="BP1230" i="9"/>
  <c r="BQ1230" i="9"/>
  <c r="BR1230" i="9"/>
  <c r="BS1230" i="9"/>
  <c r="AX1231" i="9"/>
  <c r="BO1231" i="9"/>
  <c r="BP1231" i="9"/>
  <c r="BQ1231" i="9"/>
  <c r="BR1231" i="9"/>
  <c r="BS1231" i="9"/>
  <c r="AX1232" i="9"/>
  <c r="BO1232" i="9"/>
  <c r="BP1232" i="9"/>
  <c r="BQ1232" i="9"/>
  <c r="BR1232" i="9"/>
  <c r="BS1232" i="9"/>
  <c r="AX1233" i="9"/>
  <c r="BO1233" i="9"/>
  <c r="BP1233" i="9"/>
  <c r="BQ1233" i="9"/>
  <c r="BR1233" i="9"/>
  <c r="BS1233" i="9"/>
  <c r="AX1234" i="9"/>
  <c r="BO1234" i="9"/>
  <c r="BP1234" i="9"/>
  <c r="BQ1234" i="9"/>
  <c r="BR1234" i="9"/>
  <c r="BS1234" i="9"/>
  <c r="AX1235" i="9"/>
  <c r="BO1235" i="9"/>
  <c r="BP1235" i="9"/>
  <c r="BQ1235" i="9"/>
  <c r="BR1235" i="9"/>
  <c r="BS1235" i="9"/>
  <c r="AX1236" i="9"/>
  <c r="BO1236" i="9"/>
  <c r="BP1236" i="9"/>
  <c r="BQ1236" i="9"/>
  <c r="BR1236" i="9"/>
  <c r="BS1236" i="9"/>
  <c r="AX1237" i="9"/>
  <c r="BO1237" i="9"/>
  <c r="BP1237" i="9"/>
  <c r="BQ1237" i="9"/>
  <c r="BR1237" i="9"/>
  <c r="BS1237" i="9"/>
  <c r="AX1238" i="9"/>
  <c r="BO1238" i="9"/>
  <c r="BP1238" i="9"/>
  <c r="BQ1238" i="9"/>
  <c r="BR1238" i="9"/>
  <c r="BS1238" i="9"/>
  <c r="AX1239" i="9"/>
  <c r="BO1239" i="9"/>
  <c r="BP1239" i="9"/>
  <c r="BQ1239" i="9"/>
  <c r="BR1239" i="9"/>
  <c r="BS1239" i="9"/>
  <c r="AX1240" i="9"/>
  <c r="BO1240" i="9"/>
  <c r="BP1240" i="9"/>
  <c r="BQ1240" i="9"/>
  <c r="BR1240" i="9"/>
  <c r="BS1240" i="9"/>
  <c r="AX1241" i="9"/>
  <c r="BO1241" i="9"/>
  <c r="BP1241" i="9"/>
  <c r="BQ1241" i="9"/>
  <c r="BR1241" i="9"/>
  <c r="BS1241" i="9"/>
  <c r="AX1242" i="9"/>
  <c r="BO1242" i="9"/>
  <c r="BP1242" i="9"/>
  <c r="BQ1242" i="9"/>
  <c r="BR1242" i="9"/>
  <c r="BS1242" i="9"/>
  <c r="AX1243" i="9"/>
  <c r="BO1243" i="9"/>
  <c r="BP1243" i="9"/>
  <c r="BQ1243" i="9"/>
  <c r="BR1243" i="9"/>
  <c r="BS1243" i="9"/>
  <c r="AX1244" i="9"/>
  <c r="BO1244" i="9"/>
  <c r="BP1244" i="9"/>
  <c r="BQ1244" i="9"/>
  <c r="BR1244" i="9"/>
  <c r="BS1244" i="9"/>
  <c r="AX1245" i="9"/>
  <c r="BO1245" i="9"/>
  <c r="BP1245" i="9"/>
  <c r="BQ1245" i="9"/>
  <c r="BR1245" i="9"/>
  <c r="BS1245" i="9"/>
  <c r="AX1246" i="9"/>
  <c r="BO1246" i="9"/>
  <c r="BP1246" i="9"/>
  <c r="BQ1246" i="9"/>
  <c r="BR1246" i="9"/>
  <c r="BS1246" i="9"/>
  <c r="AX1247" i="9"/>
  <c r="BO1247" i="9"/>
  <c r="BP1247" i="9"/>
  <c r="BQ1247" i="9"/>
  <c r="BR1247" i="9"/>
  <c r="BS1247" i="9"/>
  <c r="AV1248" i="9"/>
  <c r="AW1248" i="9" s="1"/>
  <c r="BI1248" i="9" s="1"/>
  <c r="BJ1248" i="9" s="1"/>
  <c r="AX1248" i="9"/>
  <c r="BL1248" i="9" s="1"/>
  <c r="BO1248" i="9"/>
  <c r="BP1248" i="9"/>
  <c r="BQ1248" i="9"/>
  <c r="BR1248" i="9"/>
  <c r="BS1248" i="9"/>
  <c r="AV1249" i="9"/>
  <c r="AW1249" i="9" s="1"/>
  <c r="BI1249" i="9" s="1"/>
  <c r="BJ1249" i="9" s="1"/>
  <c r="AX1249" i="9"/>
  <c r="BL1249" i="9" s="1"/>
  <c r="BO1249" i="9"/>
  <c r="BP1249" i="9"/>
  <c r="BQ1249" i="9"/>
  <c r="BR1249" i="9"/>
  <c r="BS1249" i="9"/>
  <c r="AX1250" i="9"/>
  <c r="BO1250" i="9"/>
  <c r="BP1250" i="9"/>
  <c r="BQ1250" i="9"/>
  <c r="BR1250" i="9"/>
  <c r="BS1250" i="9"/>
  <c r="AX1251" i="9"/>
  <c r="BO1251" i="9"/>
  <c r="BP1251" i="9"/>
  <c r="BQ1251" i="9"/>
  <c r="BR1251" i="9"/>
  <c r="BS1251" i="9"/>
  <c r="AX1252" i="9"/>
  <c r="BO1252" i="9"/>
  <c r="BP1252" i="9"/>
  <c r="BQ1252" i="9"/>
  <c r="BR1252" i="9"/>
  <c r="BS1252" i="9"/>
  <c r="AX1253" i="9"/>
  <c r="BO1253" i="9"/>
  <c r="BP1253" i="9"/>
  <c r="BQ1253" i="9"/>
  <c r="BR1253" i="9"/>
  <c r="BS1253" i="9"/>
  <c r="AX1254" i="9"/>
  <c r="BO1254" i="9"/>
  <c r="BP1254" i="9"/>
  <c r="BQ1254" i="9"/>
  <c r="BR1254" i="9"/>
  <c r="BS1254" i="9"/>
  <c r="AX1255" i="9"/>
  <c r="BO1255" i="9"/>
  <c r="BP1255" i="9"/>
  <c r="BQ1255" i="9"/>
  <c r="BR1255" i="9"/>
  <c r="BS1255" i="9"/>
  <c r="AX1256" i="9"/>
  <c r="BO1256" i="9"/>
  <c r="BP1256" i="9"/>
  <c r="BQ1256" i="9"/>
  <c r="BR1256" i="9"/>
  <c r="BS1256" i="9"/>
  <c r="AX1257" i="9"/>
  <c r="BO1257" i="9"/>
  <c r="BP1257" i="9"/>
  <c r="BQ1257" i="9"/>
  <c r="BR1257" i="9"/>
  <c r="BS1257" i="9"/>
  <c r="AX1258" i="9"/>
  <c r="BO1258" i="9"/>
  <c r="BP1258" i="9"/>
  <c r="BQ1258" i="9"/>
  <c r="BR1258" i="9"/>
  <c r="BS1258" i="9"/>
  <c r="AX1259" i="9"/>
  <c r="BO1259" i="9"/>
  <c r="BP1259" i="9"/>
  <c r="BQ1259" i="9"/>
  <c r="BR1259" i="9"/>
  <c r="BS1259" i="9"/>
  <c r="AV1260" i="9"/>
  <c r="AW1260" i="9" s="1"/>
  <c r="BI1260" i="9" s="1"/>
  <c r="BJ1260" i="9" s="1"/>
  <c r="AX1260" i="9"/>
  <c r="BL1260" i="9" s="1"/>
  <c r="BO1260" i="9"/>
  <c r="BP1260" i="9"/>
  <c r="BQ1260" i="9"/>
  <c r="BR1260" i="9"/>
  <c r="BS1260" i="9"/>
  <c r="AV1261" i="9"/>
  <c r="AW1261" i="9" s="1"/>
  <c r="BI1261" i="9" s="1"/>
  <c r="BJ1261" i="9" s="1"/>
  <c r="AX1261" i="9"/>
  <c r="BL1261" i="9" s="1"/>
  <c r="BO1261" i="9"/>
  <c r="BP1261" i="9"/>
  <c r="BQ1261" i="9"/>
  <c r="BR1261" i="9"/>
  <c r="BS1261" i="9"/>
  <c r="AX1262" i="9"/>
  <c r="BO1262" i="9"/>
  <c r="BP1262" i="9"/>
  <c r="BQ1262" i="9"/>
  <c r="BR1262" i="9"/>
  <c r="BS1262" i="9"/>
  <c r="AX1263" i="9"/>
  <c r="BO1263" i="9"/>
  <c r="BP1263" i="9"/>
  <c r="BQ1263" i="9"/>
  <c r="BR1263" i="9"/>
  <c r="BS1263" i="9"/>
  <c r="AX1264" i="9"/>
  <c r="BO1264" i="9"/>
  <c r="BP1264" i="9"/>
  <c r="BQ1264" i="9"/>
  <c r="BR1264" i="9"/>
  <c r="BS1264" i="9"/>
  <c r="AX1265" i="9"/>
  <c r="BO1265" i="9"/>
  <c r="BP1265" i="9"/>
  <c r="BQ1265" i="9"/>
  <c r="BR1265" i="9"/>
  <c r="BS1265" i="9"/>
  <c r="AX1266" i="9"/>
  <c r="BO1266" i="9"/>
  <c r="BP1266" i="9"/>
  <c r="BQ1266" i="9"/>
  <c r="BR1266" i="9"/>
  <c r="BS1266" i="9"/>
  <c r="AX1267" i="9"/>
  <c r="BO1267" i="9"/>
  <c r="BP1267" i="9"/>
  <c r="BQ1267" i="9"/>
  <c r="BR1267" i="9"/>
  <c r="BS1267" i="9"/>
  <c r="AX1268" i="9"/>
  <c r="BO1268" i="9"/>
  <c r="BP1268" i="9"/>
  <c r="BQ1268" i="9"/>
  <c r="BR1268" i="9"/>
  <c r="BS1268" i="9"/>
  <c r="AX1269" i="9"/>
  <c r="BO1269" i="9"/>
  <c r="BP1269" i="9"/>
  <c r="BQ1269" i="9"/>
  <c r="BR1269" i="9"/>
  <c r="BS1269" i="9"/>
  <c r="AX1270" i="9"/>
  <c r="BO1270" i="9"/>
  <c r="BP1270" i="9"/>
  <c r="BQ1270" i="9"/>
  <c r="BR1270" i="9"/>
  <c r="BS1270" i="9"/>
  <c r="AX1271" i="9"/>
  <c r="BO1271" i="9"/>
  <c r="BP1271" i="9"/>
  <c r="BQ1271" i="9"/>
  <c r="BR1271" i="9"/>
  <c r="BS1271" i="9"/>
  <c r="AX1272" i="9"/>
  <c r="BO1272" i="9"/>
  <c r="BP1272" i="9"/>
  <c r="BQ1272" i="9"/>
  <c r="BR1272" i="9"/>
  <c r="BS1272" i="9"/>
  <c r="AV1273" i="9"/>
  <c r="AW1273" i="9" s="1"/>
  <c r="BI1273" i="9" s="1"/>
  <c r="BJ1273" i="9" s="1"/>
  <c r="AX1273" i="9"/>
  <c r="BL1273" i="9" s="1"/>
  <c r="BO1273" i="9"/>
  <c r="BP1273" i="9"/>
  <c r="BQ1273" i="9"/>
  <c r="BR1273" i="9"/>
  <c r="BS1273" i="9"/>
  <c r="AX1274" i="9"/>
  <c r="BO1274" i="9"/>
  <c r="BP1274" i="9"/>
  <c r="BQ1274" i="9"/>
  <c r="BR1274" i="9"/>
  <c r="BS1274" i="9"/>
  <c r="AX1275" i="9"/>
  <c r="BO1275" i="9"/>
  <c r="BP1275" i="9"/>
  <c r="BQ1275" i="9"/>
  <c r="BR1275" i="9"/>
  <c r="BS1275" i="9"/>
  <c r="AX1276" i="9"/>
  <c r="BO1276" i="9"/>
  <c r="BP1276" i="9"/>
  <c r="BQ1276" i="9"/>
  <c r="BR1276" i="9"/>
  <c r="BS1276" i="9"/>
  <c r="AX1277" i="9"/>
  <c r="BL1277" i="9" s="1"/>
  <c r="BO1277" i="9"/>
  <c r="BP1277" i="9"/>
  <c r="BQ1277" i="9"/>
  <c r="BR1277" i="9"/>
  <c r="BS1277" i="9"/>
  <c r="AV1278" i="9"/>
  <c r="AW1278" i="9" s="1"/>
  <c r="BI1278" i="9" s="1"/>
  <c r="BJ1278" i="9" s="1"/>
  <c r="AX1278" i="9"/>
  <c r="BL1278" i="9" s="1"/>
  <c r="BO1278" i="9"/>
  <c r="BP1278" i="9"/>
  <c r="BQ1278" i="9"/>
  <c r="BR1278" i="9"/>
  <c r="BS1278" i="9"/>
  <c r="AV1279" i="9"/>
  <c r="AW1279" i="9" s="1"/>
  <c r="BI1279" i="9" s="1"/>
  <c r="BJ1279" i="9" s="1"/>
  <c r="AX1279" i="9"/>
  <c r="BL1279" i="9" s="1"/>
  <c r="BO1279" i="9"/>
  <c r="BP1279" i="9"/>
  <c r="BQ1279" i="9"/>
  <c r="BR1279" i="9"/>
  <c r="BS1279" i="9"/>
  <c r="AV1280" i="9"/>
  <c r="AW1280" i="9" s="1"/>
  <c r="BI1280" i="9" s="1"/>
  <c r="BJ1280" i="9" s="1"/>
  <c r="AX1280" i="9"/>
  <c r="BL1280" i="9" s="1"/>
  <c r="BO1280" i="9"/>
  <c r="BP1280" i="9"/>
  <c r="BQ1280" i="9"/>
  <c r="BR1280" i="9"/>
  <c r="BS1280" i="9"/>
  <c r="AV1281" i="9"/>
  <c r="AW1281" i="9" s="1"/>
  <c r="BI1281" i="9" s="1"/>
  <c r="BJ1281" i="9" s="1"/>
  <c r="AX1281" i="9"/>
  <c r="BL1281" i="9" s="1"/>
  <c r="BO1281" i="9"/>
  <c r="BP1281" i="9"/>
  <c r="BQ1281" i="9"/>
  <c r="BR1281" i="9"/>
  <c r="BS1281" i="9"/>
  <c r="AV1282" i="9"/>
  <c r="AW1282" i="9" s="1"/>
  <c r="BI1282" i="9" s="1"/>
  <c r="BJ1282" i="9" s="1"/>
  <c r="AX1282" i="9"/>
  <c r="BL1282" i="9" s="1"/>
  <c r="BO1282" i="9"/>
  <c r="BP1282" i="9"/>
  <c r="BQ1282" i="9"/>
  <c r="BR1282" i="9"/>
  <c r="BS1282" i="9"/>
  <c r="AV1283" i="9"/>
  <c r="AW1283" i="9" s="1"/>
  <c r="BI1283" i="9" s="1"/>
  <c r="BJ1283" i="9" s="1"/>
  <c r="AX1283" i="9"/>
  <c r="BL1283" i="9" s="1"/>
  <c r="BO1283" i="9"/>
  <c r="BP1283" i="9"/>
  <c r="BQ1283" i="9"/>
  <c r="BR1283" i="9"/>
  <c r="BS1283" i="9"/>
  <c r="AV1284" i="9"/>
  <c r="AW1284" i="9" s="1"/>
  <c r="BI1284" i="9" s="1"/>
  <c r="BJ1284" i="9" s="1"/>
  <c r="AX1284" i="9"/>
  <c r="BL1284" i="9" s="1"/>
  <c r="BO1284" i="9"/>
  <c r="BP1284" i="9"/>
  <c r="BQ1284" i="9"/>
  <c r="BR1284" i="9"/>
  <c r="BS1284" i="9"/>
  <c r="AX1285" i="9"/>
  <c r="BO1285" i="9"/>
  <c r="BP1285" i="9"/>
  <c r="BQ1285" i="9"/>
  <c r="BR1285" i="9"/>
  <c r="BS1285" i="9"/>
  <c r="AX1286" i="9"/>
  <c r="BO1286" i="9"/>
  <c r="BP1286" i="9"/>
  <c r="BQ1286" i="9"/>
  <c r="BR1286" i="9"/>
  <c r="BS1286" i="9"/>
  <c r="AX1287" i="9"/>
  <c r="BO1287" i="9"/>
  <c r="BP1287" i="9"/>
  <c r="BQ1287" i="9"/>
  <c r="BR1287" i="9"/>
  <c r="BS1287" i="9"/>
  <c r="AX1288" i="9"/>
  <c r="BO1288" i="9"/>
  <c r="BP1288" i="9"/>
  <c r="BQ1288" i="9"/>
  <c r="BR1288" i="9"/>
  <c r="BS1288" i="9"/>
  <c r="AV1289" i="9"/>
  <c r="AW1289" i="9" s="1"/>
  <c r="BI1289" i="9" s="1"/>
  <c r="BJ1289" i="9" s="1"/>
  <c r="AX1289" i="9"/>
  <c r="BL1289" i="9" s="1"/>
  <c r="BO1289" i="9"/>
  <c r="BP1289" i="9"/>
  <c r="BQ1289" i="9"/>
  <c r="BR1289" i="9"/>
  <c r="BS1289" i="9"/>
  <c r="AX1290" i="9"/>
  <c r="BO1290" i="9"/>
  <c r="BP1290" i="9"/>
  <c r="BQ1290" i="9"/>
  <c r="BR1290" i="9"/>
  <c r="BS1290" i="9"/>
  <c r="AX1291" i="9"/>
  <c r="BO1291" i="9"/>
  <c r="BP1291" i="9"/>
  <c r="BQ1291" i="9"/>
  <c r="BR1291" i="9"/>
  <c r="BS1291" i="9"/>
  <c r="AX1292" i="9"/>
  <c r="BO1292" i="9"/>
  <c r="BP1292" i="9"/>
  <c r="BQ1292" i="9"/>
  <c r="BR1292" i="9"/>
  <c r="BS1292" i="9"/>
  <c r="AX1293" i="9"/>
  <c r="BO1293" i="9"/>
  <c r="BP1293" i="9"/>
  <c r="BQ1293" i="9"/>
  <c r="BR1293" i="9"/>
  <c r="BS1293" i="9"/>
  <c r="AX1294" i="9"/>
  <c r="BO1294" i="9"/>
  <c r="BP1294" i="9"/>
  <c r="BQ1294" i="9"/>
  <c r="BR1294" i="9"/>
  <c r="BS1294" i="9"/>
  <c r="AX1295" i="9"/>
  <c r="BO1295" i="9"/>
  <c r="BP1295" i="9"/>
  <c r="BQ1295" i="9"/>
  <c r="BR1295" i="9"/>
  <c r="BS1295" i="9"/>
  <c r="AV1296" i="9"/>
  <c r="AW1296" i="9" s="1"/>
  <c r="BI1296" i="9" s="1"/>
  <c r="BJ1296" i="9" s="1"/>
  <c r="AX1296" i="9"/>
  <c r="BL1296" i="9" s="1"/>
  <c r="BO1296" i="9"/>
  <c r="BP1296" i="9"/>
  <c r="BQ1296" i="9"/>
  <c r="BR1296" i="9"/>
  <c r="BS1296" i="9"/>
  <c r="AV1297" i="9"/>
  <c r="AW1297" i="9" s="1"/>
  <c r="BI1297" i="9" s="1"/>
  <c r="BJ1297" i="9" s="1"/>
  <c r="AX1297" i="9"/>
  <c r="BL1297" i="9" s="1"/>
  <c r="BO1297" i="9"/>
  <c r="BP1297" i="9"/>
  <c r="BQ1297" i="9"/>
  <c r="BR1297" i="9"/>
  <c r="BS1297" i="9"/>
  <c r="AV1298" i="9"/>
  <c r="AW1298" i="9" s="1"/>
  <c r="BI1298" i="9" s="1"/>
  <c r="BJ1298" i="9" s="1"/>
  <c r="AX1298" i="9"/>
  <c r="BL1298" i="9" s="1"/>
  <c r="BO1298" i="9"/>
  <c r="BP1298" i="9"/>
  <c r="BQ1298" i="9"/>
  <c r="BR1298" i="9"/>
  <c r="BS1298" i="9"/>
  <c r="AV1299" i="9"/>
  <c r="AW1299" i="9" s="1"/>
  <c r="BI1299" i="9" s="1"/>
  <c r="BJ1299" i="9" s="1"/>
  <c r="AX1299" i="9"/>
  <c r="BL1299" i="9" s="1"/>
  <c r="BO1299" i="9"/>
  <c r="BP1299" i="9"/>
  <c r="BQ1299" i="9"/>
  <c r="BR1299" i="9"/>
  <c r="BS1299" i="9"/>
  <c r="AX1300" i="9"/>
  <c r="BO1300" i="9"/>
  <c r="BP1300" i="9"/>
  <c r="BQ1300" i="9"/>
  <c r="BR1300" i="9"/>
  <c r="BS1300" i="9"/>
  <c r="AX1301" i="9"/>
  <c r="BO1301" i="9"/>
  <c r="BP1301" i="9"/>
  <c r="BQ1301" i="9"/>
  <c r="BR1301" i="9"/>
  <c r="BS1301" i="9"/>
  <c r="AX1302" i="9"/>
  <c r="BO1302" i="9"/>
  <c r="BP1302" i="9"/>
  <c r="BQ1302" i="9"/>
  <c r="BR1302" i="9"/>
  <c r="BS1302" i="9"/>
  <c r="AX1303" i="9"/>
  <c r="BO1303" i="9"/>
  <c r="BP1303" i="9"/>
  <c r="BQ1303" i="9"/>
  <c r="BR1303" i="9"/>
  <c r="BS1303" i="9"/>
  <c r="AX1304" i="9"/>
  <c r="BO1304" i="9"/>
  <c r="BP1304" i="9"/>
  <c r="BQ1304" i="9"/>
  <c r="BR1304" i="9"/>
  <c r="BS1304" i="9"/>
  <c r="AX1305" i="9"/>
  <c r="BO1305" i="9"/>
  <c r="BP1305" i="9"/>
  <c r="BQ1305" i="9"/>
  <c r="BR1305" i="9"/>
  <c r="BS1305" i="9"/>
  <c r="AX1306" i="9"/>
  <c r="BO1306" i="9"/>
  <c r="BP1306" i="9"/>
  <c r="BQ1306" i="9"/>
  <c r="BR1306" i="9"/>
  <c r="BS1306" i="9"/>
  <c r="AX1307" i="9"/>
  <c r="BO1307" i="9"/>
  <c r="BP1307" i="9"/>
  <c r="BQ1307" i="9"/>
  <c r="BR1307" i="9"/>
  <c r="BS1307" i="9"/>
  <c r="AX1308" i="9"/>
  <c r="BO1308" i="9"/>
  <c r="BP1308" i="9"/>
  <c r="BQ1308" i="9"/>
  <c r="BR1308" i="9"/>
  <c r="BS1308" i="9"/>
  <c r="AX1309" i="9"/>
  <c r="BO1309" i="9"/>
  <c r="BP1309" i="9"/>
  <c r="BQ1309" i="9"/>
  <c r="BR1309" i="9"/>
  <c r="BS1309" i="9"/>
  <c r="AX1310" i="9"/>
  <c r="BO1310" i="9"/>
  <c r="BP1310" i="9"/>
  <c r="BQ1310" i="9"/>
  <c r="BR1310" i="9"/>
  <c r="BS1310" i="9"/>
  <c r="AX1311" i="9"/>
  <c r="BO1311" i="9"/>
  <c r="BP1311" i="9"/>
  <c r="BQ1311" i="9"/>
  <c r="BR1311" i="9"/>
  <c r="BS1311" i="9"/>
  <c r="AX1312" i="9"/>
  <c r="BO1312" i="9"/>
  <c r="BP1312" i="9"/>
  <c r="BQ1312" i="9"/>
  <c r="BR1312" i="9"/>
  <c r="BS1312" i="9"/>
  <c r="AX1313" i="9"/>
  <c r="BO1313" i="9"/>
  <c r="BP1313" i="9"/>
  <c r="BQ1313" i="9"/>
  <c r="BR1313" i="9"/>
  <c r="BS1313" i="9"/>
  <c r="AX1314" i="9"/>
  <c r="BO1314" i="9"/>
  <c r="BP1314" i="9"/>
  <c r="BQ1314" i="9"/>
  <c r="BR1314" i="9"/>
  <c r="BS1314" i="9"/>
  <c r="AX1315" i="9"/>
  <c r="BO1315" i="9"/>
  <c r="BP1315" i="9"/>
  <c r="BQ1315" i="9"/>
  <c r="BR1315" i="9"/>
  <c r="BS1315" i="9"/>
  <c r="AX1316" i="9"/>
  <c r="BO1316" i="9"/>
  <c r="BP1316" i="9"/>
  <c r="BQ1316" i="9"/>
  <c r="BR1316" i="9"/>
  <c r="BS1316" i="9"/>
  <c r="AX1317" i="9"/>
  <c r="BO1317" i="9"/>
  <c r="BP1317" i="9"/>
  <c r="BQ1317" i="9"/>
  <c r="BR1317" i="9"/>
  <c r="BS1317" i="9"/>
  <c r="AX1318" i="9"/>
  <c r="BO1318" i="9"/>
  <c r="BP1318" i="9"/>
  <c r="BQ1318" i="9"/>
  <c r="BR1318" i="9"/>
  <c r="BS1318" i="9"/>
  <c r="AX1319" i="9"/>
  <c r="BO1319" i="9"/>
  <c r="BP1319" i="9"/>
  <c r="BQ1319" i="9"/>
  <c r="BR1319" i="9"/>
  <c r="BS1319" i="9"/>
  <c r="AX1320" i="9"/>
  <c r="BO1320" i="9"/>
  <c r="BP1320" i="9"/>
  <c r="BQ1320" i="9"/>
  <c r="BR1320" i="9"/>
  <c r="BS1320" i="9"/>
  <c r="AX1321" i="9"/>
  <c r="BO1321" i="9"/>
  <c r="BP1321" i="9"/>
  <c r="BQ1321" i="9"/>
  <c r="BR1321" i="9"/>
  <c r="BS1321" i="9"/>
  <c r="AX1322" i="9"/>
  <c r="BO1322" i="9"/>
  <c r="BP1322" i="9"/>
  <c r="BQ1322" i="9"/>
  <c r="BR1322" i="9"/>
  <c r="BS1322" i="9"/>
  <c r="AX1323" i="9"/>
  <c r="BO1323" i="9"/>
  <c r="BP1323" i="9"/>
  <c r="BQ1323" i="9"/>
  <c r="BR1323" i="9"/>
  <c r="BS1323" i="9"/>
  <c r="AX1324" i="9"/>
  <c r="BO1324" i="9"/>
  <c r="BP1324" i="9"/>
  <c r="BQ1324" i="9"/>
  <c r="BR1324" i="9"/>
  <c r="BS1324" i="9"/>
  <c r="AX1325" i="9"/>
  <c r="BO1325" i="9"/>
  <c r="BP1325" i="9"/>
  <c r="BQ1325" i="9"/>
  <c r="BR1325" i="9"/>
  <c r="BS1325" i="9"/>
  <c r="AX1326" i="9"/>
  <c r="BO1326" i="9"/>
  <c r="BP1326" i="9"/>
  <c r="BQ1326" i="9"/>
  <c r="BR1326" i="9"/>
  <c r="BS1326" i="9"/>
  <c r="AX1327" i="9"/>
  <c r="BO1327" i="9"/>
  <c r="BP1327" i="9"/>
  <c r="BQ1327" i="9"/>
  <c r="BR1327" i="9"/>
  <c r="BS1327" i="9"/>
  <c r="AX1328" i="9"/>
  <c r="BO1328" i="9"/>
  <c r="BP1328" i="9"/>
  <c r="BQ1328" i="9"/>
  <c r="BR1328" i="9"/>
  <c r="BS1328" i="9"/>
  <c r="AX1329" i="9"/>
  <c r="BO1329" i="9"/>
  <c r="BP1329" i="9"/>
  <c r="BQ1329" i="9"/>
  <c r="BR1329" i="9"/>
  <c r="BS1329" i="9"/>
  <c r="AX1330" i="9"/>
  <c r="BO1330" i="9"/>
  <c r="BP1330" i="9"/>
  <c r="BQ1330" i="9"/>
  <c r="BR1330" i="9"/>
  <c r="BS1330" i="9"/>
  <c r="AX1331" i="9"/>
  <c r="BO1331" i="9"/>
  <c r="BP1331" i="9"/>
  <c r="BQ1331" i="9"/>
  <c r="BR1331" i="9"/>
  <c r="BS1331" i="9"/>
  <c r="AX1332" i="9"/>
  <c r="BO1332" i="9"/>
  <c r="BP1332" i="9"/>
  <c r="BQ1332" i="9"/>
  <c r="BR1332" i="9"/>
  <c r="BS1332" i="9"/>
  <c r="AX1333" i="9"/>
  <c r="BO1333" i="9"/>
  <c r="BP1333" i="9"/>
  <c r="BQ1333" i="9"/>
  <c r="BR1333" i="9"/>
  <c r="BS1333" i="9"/>
  <c r="AX1334" i="9"/>
  <c r="BO1334" i="9"/>
  <c r="BP1334" i="9"/>
  <c r="BQ1334" i="9"/>
  <c r="BR1334" i="9"/>
  <c r="BS1334" i="9"/>
  <c r="AX1335" i="9"/>
  <c r="BO1335" i="9"/>
  <c r="BP1335" i="9"/>
  <c r="BQ1335" i="9"/>
  <c r="BR1335" i="9"/>
  <c r="BS1335" i="9"/>
  <c r="AX1336" i="9"/>
  <c r="BO1336" i="9"/>
  <c r="BP1336" i="9"/>
  <c r="BQ1336" i="9"/>
  <c r="BR1336" i="9"/>
  <c r="BS1336" i="9"/>
  <c r="AX1337" i="9"/>
  <c r="BO1337" i="9"/>
  <c r="BP1337" i="9"/>
  <c r="BQ1337" i="9"/>
  <c r="BR1337" i="9"/>
  <c r="BS1337" i="9"/>
  <c r="AX1338" i="9"/>
  <c r="BO1338" i="9"/>
  <c r="BP1338" i="9"/>
  <c r="BQ1338" i="9"/>
  <c r="BR1338" i="9"/>
  <c r="BS1338" i="9"/>
  <c r="AX1339" i="9"/>
  <c r="BO1339" i="9"/>
  <c r="BP1339" i="9"/>
  <c r="BQ1339" i="9"/>
  <c r="BR1339" i="9"/>
  <c r="BS1339" i="9"/>
  <c r="AX1340" i="9"/>
  <c r="BO1340" i="9"/>
  <c r="BP1340" i="9"/>
  <c r="BQ1340" i="9"/>
  <c r="BR1340" i="9"/>
  <c r="BS1340" i="9"/>
  <c r="AX1341" i="9"/>
  <c r="BO1341" i="9"/>
  <c r="BP1341" i="9"/>
  <c r="BQ1341" i="9"/>
  <c r="BR1341" i="9"/>
  <c r="BS1341" i="9"/>
  <c r="AV1342" i="9"/>
  <c r="AW1342" i="9" s="1"/>
  <c r="BI1342" i="9" s="1"/>
  <c r="BJ1342" i="9" s="1"/>
  <c r="AX1342" i="9"/>
  <c r="BL1342" i="9" s="1"/>
  <c r="BO1342" i="9"/>
  <c r="BP1342" i="9"/>
  <c r="BQ1342" i="9"/>
  <c r="BR1342" i="9"/>
  <c r="BS1342" i="9"/>
  <c r="AV1343" i="9"/>
  <c r="AW1343" i="9" s="1"/>
  <c r="BI1343" i="9" s="1"/>
  <c r="BJ1343" i="9" s="1"/>
  <c r="AX1343" i="9"/>
  <c r="BL1343" i="9" s="1"/>
  <c r="BO1343" i="9"/>
  <c r="BP1343" i="9"/>
  <c r="BQ1343" i="9"/>
  <c r="BR1343" i="9"/>
  <c r="BS1343" i="9"/>
  <c r="AV1344" i="9"/>
  <c r="AW1344" i="9" s="1"/>
  <c r="BI1344" i="9" s="1"/>
  <c r="BJ1344" i="9" s="1"/>
  <c r="BK1344" i="9" s="1"/>
  <c r="BL1344" i="9" s="1"/>
  <c r="AX1344" i="9"/>
  <c r="BO1344" i="9"/>
  <c r="BP1344" i="9"/>
  <c r="BQ1344" i="9"/>
  <c r="BR1344" i="9"/>
  <c r="BS1344" i="9"/>
  <c r="AV1345" i="9"/>
  <c r="AW1345" i="9" s="1"/>
  <c r="BI1345" i="9" s="1"/>
  <c r="BJ1345" i="9" s="1"/>
  <c r="BK1345" i="9" s="1"/>
  <c r="AX1345" i="9"/>
  <c r="BO1345" i="9"/>
  <c r="BP1345" i="9"/>
  <c r="BQ1345" i="9"/>
  <c r="BR1345" i="9"/>
  <c r="BS1345" i="9"/>
  <c r="AV1346" i="9"/>
  <c r="AW1346" i="9" s="1"/>
  <c r="BI1346" i="9" s="1"/>
  <c r="BJ1346" i="9" s="1"/>
  <c r="AX1346" i="9"/>
  <c r="BL1346" i="9" s="1"/>
  <c r="BO1346" i="9"/>
  <c r="BP1346" i="9"/>
  <c r="BQ1346" i="9"/>
  <c r="BR1346" i="9"/>
  <c r="BS1346" i="9"/>
  <c r="AV1347" i="9"/>
  <c r="AW1347" i="9" s="1"/>
  <c r="BI1347" i="9" s="1"/>
  <c r="BJ1347" i="9" s="1"/>
  <c r="AX1347" i="9"/>
  <c r="BL1347" i="9" s="1"/>
  <c r="BO1347" i="9"/>
  <c r="BP1347" i="9"/>
  <c r="BQ1347" i="9"/>
  <c r="BR1347" i="9"/>
  <c r="BS1347" i="9"/>
  <c r="AV1348" i="9"/>
  <c r="AW1348" i="9" s="1"/>
  <c r="BI1348" i="9" s="1"/>
  <c r="BJ1348" i="9" s="1"/>
  <c r="AX1348" i="9"/>
  <c r="BL1348" i="9" s="1"/>
  <c r="BO1348" i="9"/>
  <c r="BP1348" i="9"/>
  <c r="BQ1348" i="9"/>
  <c r="BR1348" i="9"/>
  <c r="BS1348" i="9"/>
  <c r="AV1349" i="9"/>
  <c r="AW1349" i="9" s="1"/>
  <c r="BI1349" i="9" s="1"/>
  <c r="BJ1349" i="9" s="1"/>
  <c r="AX1349" i="9"/>
  <c r="BL1349" i="9" s="1"/>
  <c r="BO1349" i="9"/>
  <c r="BP1349" i="9"/>
  <c r="BQ1349" i="9"/>
  <c r="BR1349" i="9"/>
  <c r="BS1349" i="9"/>
  <c r="AV1350" i="9"/>
  <c r="AW1350" i="9" s="1"/>
  <c r="BI1350" i="9" s="1"/>
  <c r="BJ1350" i="9" s="1"/>
  <c r="AX1350" i="9"/>
  <c r="BL1350" i="9" s="1"/>
  <c r="BO1350" i="9"/>
  <c r="BP1350" i="9"/>
  <c r="BQ1350" i="9"/>
  <c r="BR1350" i="9"/>
  <c r="BS1350" i="9"/>
  <c r="AV1351" i="9"/>
  <c r="AW1351" i="9" s="1"/>
  <c r="BI1351" i="9" s="1"/>
  <c r="BJ1351" i="9" s="1"/>
  <c r="AX1351" i="9"/>
  <c r="BL1351" i="9" s="1"/>
  <c r="BO1351" i="9"/>
  <c r="BP1351" i="9"/>
  <c r="BQ1351" i="9"/>
  <c r="BR1351" i="9"/>
  <c r="BS1351" i="9"/>
  <c r="AV1352" i="9"/>
  <c r="AW1352" i="9" s="1"/>
  <c r="BI1352" i="9" s="1"/>
  <c r="BJ1352" i="9" s="1"/>
  <c r="AX1352" i="9"/>
  <c r="BL1352" i="9" s="1"/>
  <c r="BO1352" i="9"/>
  <c r="BP1352" i="9"/>
  <c r="BQ1352" i="9"/>
  <c r="BR1352" i="9"/>
  <c r="BS1352" i="9"/>
  <c r="AV1353" i="9"/>
  <c r="AW1353" i="9" s="1"/>
  <c r="BI1353" i="9" s="1"/>
  <c r="BJ1353" i="9" s="1"/>
  <c r="AX1353" i="9"/>
  <c r="BL1353" i="9" s="1"/>
  <c r="BO1353" i="9"/>
  <c r="BP1353" i="9"/>
  <c r="BQ1353" i="9"/>
  <c r="BR1353" i="9"/>
  <c r="BS1353" i="9"/>
  <c r="AX1354" i="9"/>
  <c r="BO1354" i="9"/>
  <c r="BP1354" i="9"/>
  <c r="BQ1354" i="9"/>
  <c r="BR1354" i="9"/>
  <c r="BS1354" i="9"/>
  <c r="AX1355" i="9"/>
  <c r="BO1355" i="9"/>
  <c r="BP1355" i="9"/>
  <c r="BQ1355" i="9"/>
  <c r="BR1355" i="9"/>
  <c r="BS1355" i="9"/>
  <c r="AV1356" i="9"/>
  <c r="AW1356" i="9" s="1"/>
  <c r="BI1356" i="9" s="1"/>
  <c r="BJ1356" i="9" s="1"/>
  <c r="BK1356" i="9" s="1"/>
  <c r="AX1356" i="9"/>
  <c r="BO1356" i="9"/>
  <c r="BP1356" i="9"/>
  <c r="BQ1356" i="9"/>
  <c r="BR1356" i="9"/>
  <c r="BS1356" i="9"/>
  <c r="AV1357" i="9"/>
  <c r="AW1357" i="9" s="1"/>
  <c r="BI1357" i="9" s="1"/>
  <c r="BJ1357" i="9" s="1"/>
  <c r="BK1357" i="9" s="1"/>
  <c r="AX1357" i="9"/>
  <c r="BO1357" i="9"/>
  <c r="BP1357" i="9"/>
  <c r="BQ1357" i="9"/>
  <c r="BR1357" i="9"/>
  <c r="BS1357" i="9"/>
  <c r="AX1358" i="9"/>
  <c r="BO1358" i="9"/>
  <c r="BP1358" i="9"/>
  <c r="BQ1358" i="9"/>
  <c r="BR1358" i="9"/>
  <c r="BS1358" i="9"/>
  <c r="AX1359" i="9"/>
  <c r="BO1359" i="9"/>
  <c r="BP1359" i="9"/>
  <c r="BQ1359" i="9"/>
  <c r="BR1359" i="9"/>
  <c r="BS1359" i="9"/>
  <c r="AX1360" i="9"/>
  <c r="BO1360" i="9"/>
  <c r="BP1360" i="9"/>
  <c r="BQ1360" i="9"/>
  <c r="BR1360" i="9"/>
  <c r="BS1360" i="9"/>
  <c r="AX1361" i="9"/>
  <c r="BO1361" i="9"/>
  <c r="BP1361" i="9"/>
  <c r="BQ1361" i="9"/>
  <c r="BR1361" i="9"/>
  <c r="BS1361" i="9"/>
  <c r="AX1362" i="9"/>
  <c r="BO1362" i="9"/>
  <c r="BP1362" i="9"/>
  <c r="BQ1362" i="9"/>
  <c r="BR1362" i="9"/>
  <c r="BS1362" i="9"/>
  <c r="AX1363" i="9"/>
  <c r="BO1363" i="9"/>
  <c r="BP1363" i="9"/>
  <c r="BQ1363" i="9"/>
  <c r="BR1363" i="9"/>
  <c r="BS1363" i="9"/>
  <c r="AX1364" i="9"/>
  <c r="BO1364" i="9"/>
  <c r="BP1364" i="9"/>
  <c r="BQ1364" i="9"/>
  <c r="BR1364" i="9"/>
  <c r="BS1364" i="9"/>
  <c r="AX1365" i="9"/>
  <c r="BO1365" i="9"/>
  <c r="BP1365" i="9"/>
  <c r="BQ1365" i="9"/>
  <c r="BR1365" i="9"/>
  <c r="BS1365" i="9"/>
  <c r="AX1366" i="9"/>
  <c r="BO1366" i="9"/>
  <c r="BP1366" i="9"/>
  <c r="BQ1366" i="9"/>
  <c r="BR1366" i="9"/>
  <c r="BS1366" i="9"/>
  <c r="AX1367" i="9"/>
  <c r="BO1367" i="9"/>
  <c r="BP1367" i="9"/>
  <c r="BQ1367" i="9"/>
  <c r="BR1367" i="9"/>
  <c r="BS1367" i="9"/>
  <c r="AV1368" i="9"/>
  <c r="AW1368" i="9" s="1"/>
  <c r="BI1368" i="9" s="1"/>
  <c r="BJ1368" i="9" s="1"/>
  <c r="AX1368" i="9"/>
  <c r="BL1368" i="9" s="1"/>
  <c r="BO1368" i="9"/>
  <c r="BP1368" i="9"/>
  <c r="BQ1368" i="9"/>
  <c r="BR1368" i="9"/>
  <c r="BS1368" i="9"/>
  <c r="AX1369" i="9"/>
  <c r="BO1369" i="9"/>
  <c r="BP1369" i="9"/>
  <c r="BQ1369" i="9"/>
  <c r="BR1369" i="9"/>
  <c r="BS1369" i="9"/>
  <c r="AX1370" i="9"/>
  <c r="BO1370" i="9"/>
  <c r="BP1370" i="9"/>
  <c r="BQ1370" i="9"/>
  <c r="BR1370" i="9"/>
  <c r="BS1370" i="9"/>
  <c r="AX1371" i="9"/>
  <c r="BO1371" i="9"/>
  <c r="BP1371" i="9"/>
  <c r="BQ1371" i="9"/>
  <c r="BR1371" i="9"/>
  <c r="BS1371" i="9"/>
  <c r="AX1372" i="9"/>
  <c r="BO1372" i="9"/>
  <c r="BP1372" i="9"/>
  <c r="BQ1372" i="9"/>
  <c r="BR1372" i="9"/>
  <c r="BS1372" i="9"/>
  <c r="AX1373" i="9"/>
  <c r="BO1373" i="9"/>
  <c r="BP1373" i="9"/>
  <c r="BQ1373" i="9"/>
  <c r="BR1373" i="9"/>
  <c r="BS1373" i="9"/>
  <c r="AX1374" i="9"/>
  <c r="BO1374" i="9"/>
  <c r="BP1374" i="9"/>
  <c r="BQ1374" i="9"/>
  <c r="BR1374" i="9"/>
  <c r="BS1374" i="9"/>
  <c r="AX1375" i="9"/>
  <c r="BO1375" i="9"/>
  <c r="BP1375" i="9"/>
  <c r="BQ1375" i="9"/>
  <c r="BR1375" i="9"/>
  <c r="BS1375" i="9"/>
  <c r="AX1376" i="9"/>
  <c r="BO1376" i="9"/>
  <c r="BP1376" i="9"/>
  <c r="BQ1376" i="9"/>
  <c r="BR1376" i="9"/>
  <c r="BS1376" i="9"/>
  <c r="AX1377" i="9"/>
  <c r="BO1377" i="9"/>
  <c r="BP1377" i="9"/>
  <c r="BQ1377" i="9"/>
  <c r="BR1377" i="9"/>
  <c r="BS1377" i="9"/>
  <c r="AX1378" i="9"/>
  <c r="BO1378" i="9"/>
  <c r="BP1378" i="9"/>
  <c r="BQ1378" i="9"/>
  <c r="BR1378" i="9"/>
  <c r="BS1378" i="9"/>
  <c r="AX1379" i="9"/>
  <c r="BO1379" i="9"/>
  <c r="BP1379" i="9"/>
  <c r="BQ1379" i="9"/>
  <c r="BR1379" i="9"/>
  <c r="BS1379" i="9"/>
  <c r="AX1380" i="9"/>
  <c r="BO1380" i="9"/>
  <c r="BP1380" i="9"/>
  <c r="BQ1380" i="9"/>
  <c r="BR1380" i="9"/>
  <c r="BS1380" i="9"/>
  <c r="AX1381" i="9"/>
  <c r="BO1381" i="9"/>
  <c r="BP1381" i="9"/>
  <c r="BQ1381" i="9"/>
  <c r="BR1381" i="9"/>
  <c r="BS1381" i="9"/>
  <c r="AX1382" i="9"/>
  <c r="BO1382" i="9"/>
  <c r="BP1382" i="9"/>
  <c r="BQ1382" i="9"/>
  <c r="BR1382" i="9"/>
  <c r="BS1382" i="9"/>
  <c r="AX1383" i="9"/>
  <c r="BO1383" i="9"/>
  <c r="BP1383" i="9"/>
  <c r="BQ1383" i="9"/>
  <c r="BR1383" i="9"/>
  <c r="BS1383" i="9"/>
  <c r="AX1384" i="9"/>
  <c r="BO1384" i="9"/>
  <c r="BP1384" i="9"/>
  <c r="BQ1384" i="9"/>
  <c r="BR1384" i="9"/>
  <c r="BS1384" i="9"/>
  <c r="AV1385" i="9"/>
  <c r="AW1385" i="9" s="1"/>
  <c r="BI1385" i="9" s="1"/>
  <c r="BJ1385" i="9" s="1"/>
  <c r="AX1385" i="9"/>
  <c r="BL1385" i="9" s="1"/>
  <c r="BO1385" i="9"/>
  <c r="BP1385" i="9"/>
  <c r="BQ1385" i="9"/>
  <c r="BR1385" i="9"/>
  <c r="BS1385" i="9"/>
  <c r="AV1386" i="9"/>
  <c r="AW1386" i="9" s="1"/>
  <c r="BI1386" i="9" s="1"/>
  <c r="BJ1386" i="9" s="1"/>
  <c r="AX1386" i="9"/>
  <c r="BL1386" i="9" s="1"/>
  <c r="BO1386" i="9"/>
  <c r="BP1386" i="9"/>
  <c r="BQ1386" i="9"/>
  <c r="BR1386" i="9"/>
  <c r="BS1386" i="9"/>
  <c r="AX1387" i="9"/>
  <c r="BO1387" i="9"/>
  <c r="BP1387" i="9"/>
  <c r="BQ1387" i="9"/>
  <c r="BR1387" i="9"/>
  <c r="BS1387" i="9"/>
  <c r="AX1388" i="9"/>
  <c r="BO1388" i="9"/>
  <c r="BP1388" i="9"/>
  <c r="BQ1388" i="9"/>
  <c r="BR1388" i="9"/>
  <c r="BS1388" i="9"/>
  <c r="AX1389" i="9"/>
  <c r="BO1389" i="9"/>
  <c r="BP1389" i="9"/>
  <c r="BQ1389" i="9"/>
  <c r="BR1389" i="9"/>
  <c r="BS1389" i="9"/>
  <c r="AX1390" i="9"/>
  <c r="BO1390" i="9"/>
  <c r="BP1390" i="9"/>
  <c r="BQ1390" i="9"/>
  <c r="BR1390" i="9"/>
  <c r="BS1390" i="9"/>
  <c r="AX1391" i="9"/>
  <c r="BO1391" i="9"/>
  <c r="BP1391" i="9"/>
  <c r="BQ1391" i="9"/>
  <c r="BR1391" i="9"/>
  <c r="BS1391" i="9"/>
  <c r="AX1392" i="9"/>
  <c r="BO1392" i="9"/>
  <c r="BP1392" i="9"/>
  <c r="BQ1392" i="9"/>
  <c r="BR1392" i="9"/>
  <c r="BS1392" i="9"/>
  <c r="AX1393" i="9"/>
  <c r="BO1393" i="9"/>
  <c r="BP1393" i="9"/>
  <c r="BQ1393" i="9"/>
  <c r="BR1393" i="9"/>
  <c r="BS1393" i="9"/>
  <c r="AX1394" i="9"/>
  <c r="BO1394" i="9"/>
  <c r="BP1394" i="9"/>
  <c r="BQ1394" i="9"/>
  <c r="BR1394" i="9"/>
  <c r="BS1394" i="9"/>
  <c r="AX1395" i="9"/>
  <c r="BO1395" i="9"/>
  <c r="BP1395" i="9"/>
  <c r="BQ1395" i="9"/>
  <c r="BR1395" i="9"/>
  <c r="BS1395" i="9"/>
  <c r="AX1396" i="9"/>
  <c r="BO1396" i="9"/>
  <c r="BP1396" i="9"/>
  <c r="BQ1396" i="9"/>
  <c r="BR1396" i="9"/>
  <c r="BS1396" i="9"/>
  <c r="AX1397" i="9"/>
  <c r="BO1397" i="9"/>
  <c r="BP1397" i="9"/>
  <c r="BQ1397" i="9"/>
  <c r="BR1397" i="9"/>
  <c r="BS1397" i="9"/>
  <c r="AX1398" i="9"/>
  <c r="BO1398" i="9"/>
  <c r="BP1398" i="9"/>
  <c r="BQ1398" i="9"/>
  <c r="BR1398" i="9"/>
  <c r="BS1398" i="9"/>
  <c r="AX1399" i="9"/>
  <c r="BO1399" i="9"/>
  <c r="BP1399" i="9"/>
  <c r="BQ1399" i="9"/>
  <c r="BR1399" i="9"/>
  <c r="BS1399" i="9"/>
  <c r="AX1400" i="9"/>
  <c r="BO1400" i="9"/>
  <c r="BP1400" i="9"/>
  <c r="BQ1400" i="9"/>
  <c r="BR1400" i="9"/>
  <c r="BS1400" i="9"/>
  <c r="AX1401" i="9"/>
  <c r="BO1401" i="9"/>
  <c r="BP1401" i="9"/>
  <c r="BQ1401" i="9"/>
  <c r="BR1401" i="9"/>
  <c r="BS1401" i="9"/>
  <c r="AX1402" i="9"/>
  <c r="BO1402" i="9"/>
  <c r="BP1402" i="9"/>
  <c r="BQ1402" i="9"/>
  <c r="BR1402" i="9"/>
  <c r="BS1402" i="9"/>
  <c r="AX1403" i="9"/>
  <c r="BO1403" i="9"/>
  <c r="BP1403" i="9"/>
  <c r="BQ1403" i="9"/>
  <c r="BR1403" i="9"/>
  <c r="BS1403" i="9"/>
  <c r="AX1404" i="9"/>
  <c r="BO1404" i="9"/>
  <c r="BP1404" i="9"/>
  <c r="BQ1404" i="9"/>
  <c r="BR1404" i="9"/>
  <c r="BS1404" i="9"/>
  <c r="AX1405" i="9"/>
  <c r="BO1405" i="9"/>
  <c r="BP1405" i="9"/>
  <c r="BQ1405" i="9"/>
  <c r="BR1405" i="9"/>
  <c r="BS1405" i="9"/>
  <c r="AX1406" i="9"/>
  <c r="BO1406" i="9"/>
  <c r="BP1406" i="9"/>
  <c r="BQ1406" i="9"/>
  <c r="BR1406" i="9"/>
  <c r="BS1406" i="9"/>
  <c r="AX1407" i="9"/>
  <c r="BO1407" i="9"/>
  <c r="BP1407" i="9"/>
  <c r="BQ1407" i="9"/>
  <c r="BR1407" i="9"/>
  <c r="BS1407" i="9"/>
  <c r="AX1408" i="9"/>
  <c r="BO1408" i="9"/>
  <c r="BP1408" i="9"/>
  <c r="BQ1408" i="9"/>
  <c r="BR1408" i="9"/>
  <c r="BS1408" i="9"/>
  <c r="AX1409" i="9"/>
  <c r="BO1409" i="9"/>
  <c r="BP1409" i="9"/>
  <c r="BQ1409" i="9"/>
  <c r="BR1409" i="9"/>
  <c r="BS1409" i="9"/>
  <c r="AX1410" i="9"/>
  <c r="BO1410" i="9"/>
  <c r="BP1410" i="9"/>
  <c r="BQ1410" i="9"/>
  <c r="BR1410" i="9"/>
  <c r="BS1410" i="9"/>
  <c r="AX1411" i="9"/>
  <c r="BO1411" i="9"/>
  <c r="BP1411" i="9"/>
  <c r="BQ1411" i="9"/>
  <c r="BR1411" i="9"/>
  <c r="BS1411" i="9"/>
  <c r="AX1412" i="9"/>
  <c r="BO1412" i="9"/>
  <c r="BP1412" i="9"/>
  <c r="BQ1412" i="9"/>
  <c r="BR1412" i="9"/>
  <c r="BS1412" i="9"/>
  <c r="AX1413" i="9"/>
  <c r="BO1413" i="9"/>
  <c r="BP1413" i="9"/>
  <c r="BQ1413" i="9"/>
  <c r="BR1413" i="9"/>
  <c r="BS1413" i="9"/>
  <c r="AX1414" i="9"/>
  <c r="BO1414" i="9"/>
  <c r="BP1414" i="9"/>
  <c r="BQ1414" i="9"/>
  <c r="BR1414" i="9"/>
  <c r="BS1414" i="9"/>
  <c r="AX1415" i="9"/>
  <c r="BO1415" i="9"/>
  <c r="BP1415" i="9"/>
  <c r="BQ1415" i="9"/>
  <c r="BR1415" i="9"/>
  <c r="BS1415" i="9"/>
  <c r="AX1416" i="9"/>
  <c r="BO1416" i="9"/>
  <c r="BP1416" i="9"/>
  <c r="BQ1416" i="9"/>
  <c r="BR1416" i="9"/>
  <c r="BS1416" i="9"/>
  <c r="AX1417" i="9"/>
  <c r="BO1417" i="9"/>
  <c r="BP1417" i="9"/>
  <c r="BQ1417" i="9"/>
  <c r="BR1417" i="9"/>
  <c r="BS1417" i="9"/>
  <c r="AX1418" i="9"/>
  <c r="BO1418" i="9"/>
  <c r="BP1418" i="9"/>
  <c r="BQ1418" i="9"/>
  <c r="BR1418" i="9"/>
  <c r="BS1418" i="9"/>
  <c r="AX1419" i="9"/>
  <c r="BO1419" i="9"/>
  <c r="BP1419" i="9"/>
  <c r="BQ1419" i="9"/>
  <c r="BR1419" i="9"/>
  <c r="BS1419" i="9"/>
  <c r="AX1420" i="9"/>
  <c r="BO1420" i="9"/>
  <c r="BP1420" i="9"/>
  <c r="BQ1420" i="9"/>
  <c r="BR1420" i="9"/>
  <c r="BS1420" i="9"/>
  <c r="AX1421" i="9"/>
  <c r="BO1421" i="9"/>
  <c r="BP1421" i="9"/>
  <c r="BQ1421" i="9"/>
  <c r="BR1421" i="9"/>
  <c r="BS1421" i="9"/>
  <c r="AX1422" i="9"/>
  <c r="BO1422" i="9"/>
  <c r="BP1422" i="9"/>
  <c r="BQ1422" i="9"/>
  <c r="BR1422" i="9"/>
  <c r="BS1422" i="9"/>
  <c r="AX1423" i="9"/>
  <c r="BO1423" i="9"/>
  <c r="BP1423" i="9"/>
  <c r="BQ1423" i="9"/>
  <c r="BR1423" i="9"/>
  <c r="BS1423" i="9"/>
  <c r="AX1424" i="9"/>
  <c r="BO1424" i="9"/>
  <c r="BP1424" i="9"/>
  <c r="BQ1424" i="9"/>
  <c r="BR1424" i="9"/>
  <c r="BS1424" i="9"/>
  <c r="AX1425" i="9"/>
  <c r="BO1425" i="9"/>
  <c r="BP1425" i="9"/>
  <c r="BQ1425" i="9"/>
  <c r="BR1425" i="9"/>
  <c r="BS1425" i="9"/>
  <c r="AX1426" i="9"/>
  <c r="BO1426" i="9"/>
  <c r="BP1426" i="9"/>
  <c r="BQ1426" i="9"/>
  <c r="BR1426" i="9"/>
  <c r="BS1426" i="9"/>
  <c r="AX1427" i="9"/>
  <c r="BO1427" i="9"/>
  <c r="BP1427" i="9"/>
  <c r="BQ1427" i="9"/>
  <c r="BR1427" i="9"/>
  <c r="BS1427" i="9"/>
  <c r="AX1428" i="9"/>
  <c r="BO1428" i="9"/>
  <c r="BP1428" i="9"/>
  <c r="BQ1428" i="9"/>
  <c r="BR1428" i="9"/>
  <c r="BS1428" i="9"/>
  <c r="AX1429" i="9"/>
  <c r="BO1429" i="9"/>
  <c r="BP1429" i="9"/>
  <c r="BQ1429" i="9"/>
  <c r="BR1429" i="9"/>
  <c r="BS1429" i="9"/>
  <c r="AX1430" i="9"/>
  <c r="BO1430" i="9"/>
  <c r="BP1430" i="9"/>
  <c r="BQ1430" i="9"/>
  <c r="BR1430" i="9"/>
  <c r="BS1430" i="9"/>
  <c r="AX1431" i="9"/>
  <c r="BO1431" i="9"/>
  <c r="BP1431" i="9"/>
  <c r="BQ1431" i="9"/>
  <c r="BR1431" i="9"/>
  <c r="BS1431" i="9"/>
  <c r="AX1432" i="9"/>
  <c r="BO1432" i="9"/>
  <c r="BP1432" i="9"/>
  <c r="BQ1432" i="9"/>
  <c r="BR1432" i="9"/>
  <c r="BS1432" i="9"/>
  <c r="AX1433" i="9"/>
  <c r="BO1433" i="9"/>
  <c r="BP1433" i="9"/>
  <c r="BQ1433" i="9"/>
  <c r="BR1433" i="9"/>
  <c r="BS1433" i="9"/>
  <c r="AX1434" i="9"/>
  <c r="BO1434" i="9"/>
  <c r="BP1434" i="9"/>
  <c r="BQ1434" i="9"/>
  <c r="BR1434" i="9"/>
  <c r="BS1434" i="9"/>
  <c r="AX1435" i="9"/>
  <c r="BO1435" i="9"/>
  <c r="BP1435" i="9"/>
  <c r="BQ1435" i="9"/>
  <c r="BR1435" i="9"/>
  <c r="BS1435" i="9"/>
  <c r="AX1436" i="9"/>
  <c r="BO1436" i="9"/>
  <c r="BP1436" i="9"/>
  <c r="BQ1436" i="9"/>
  <c r="BR1436" i="9"/>
  <c r="BS1436" i="9"/>
  <c r="AX1437" i="9"/>
  <c r="BO1437" i="9"/>
  <c r="BP1437" i="9"/>
  <c r="BQ1437" i="9"/>
  <c r="BR1437" i="9"/>
  <c r="BS1437" i="9"/>
  <c r="AX1438" i="9"/>
  <c r="BO1438" i="9"/>
  <c r="BP1438" i="9"/>
  <c r="BQ1438" i="9"/>
  <c r="BR1438" i="9"/>
  <c r="BS1438" i="9"/>
  <c r="AX1439" i="9"/>
  <c r="BO1439" i="9"/>
  <c r="BP1439" i="9"/>
  <c r="BQ1439" i="9"/>
  <c r="BR1439" i="9"/>
  <c r="BS1439" i="9"/>
  <c r="AX1440" i="9"/>
  <c r="BO1440" i="9"/>
  <c r="BP1440" i="9"/>
  <c r="BQ1440" i="9"/>
  <c r="BR1440" i="9"/>
  <c r="BS1440" i="9"/>
  <c r="AV1441" i="9"/>
  <c r="AW1441" i="9" s="1"/>
  <c r="BI1441" i="9" s="1"/>
  <c r="BJ1441" i="9" s="1"/>
  <c r="AX1441" i="9"/>
  <c r="BL1441" i="9" s="1"/>
  <c r="BO1441" i="9"/>
  <c r="BP1441" i="9"/>
  <c r="BQ1441" i="9"/>
  <c r="BR1441" i="9"/>
  <c r="BS1441" i="9"/>
  <c r="AX1442" i="9"/>
  <c r="BO1442" i="9"/>
  <c r="BP1442" i="9"/>
  <c r="BQ1442" i="9"/>
  <c r="BR1442" i="9"/>
  <c r="BS1442" i="9"/>
  <c r="AV1443" i="9"/>
  <c r="AW1443" i="9" s="1"/>
  <c r="BI1443" i="9" s="1"/>
  <c r="BJ1443" i="9" s="1"/>
  <c r="AX1443" i="9"/>
  <c r="BL1443" i="9" s="1"/>
  <c r="BO1443" i="9"/>
  <c r="BP1443" i="9"/>
  <c r="BQ1443" i="9"/>
  <c r="BR1443" i="9"/>
  <c r="BS1443" i="9"/>
  <c r="AV1444" i="9"/>
  <c r="AW1444" i="9" s="1"/>
  <c r="BI1444" i="9" s="1"/>
  <c r="BJ1444" i="9" s="1"/>
  <c r="AX1444" i="9"/>
  <c r="BL1444" i="9" s="1"/>
  <c r="BO1444" i="9"/>
  <c r="BP1444" i="9"/>
  <c r="BQ1444" i="9"/>
  <c r="BR1444" i="9"/>
  <c r="BS1444" i="9"/>
  <c r="AV1445" i="9"/>
  <c r="AW1445" i="9" s="1"/>
  <c r="BI1445" i="9" s="1"/>
  <c r="BJ1445" i="9" s="1"/>
  <c r="AX1445" i="9"/>
  <c r="BL1445" i="9" s="1"/>
  <c r="BO1445" i="9"/>
  <c r="BP1445" i="9"/>
  <c r="BQ1445" i="9"/>
  <c r="BR1445" i="9"/>
  <c r="BS1445" i="9"/>
  <c r="AV1446" i="9"/>
  <c r="AW1446" i="9" s="1"/>
  <c r="BI1446" i="9" s="1"/>
  <c r="BJ1446" i="9" s="1"/>
  <c r="AX1446" i="9"/>
  <c r="BL1446" i="9" s="1"/>
  <c r="BO1446" i="9"/>
  <c r="BP1446" i="9"/>
  <c r="BQ1446" i="9"/>
  <c r="BR1446" i="9"/>
  <c r="BS1446" i="9"/>
  <c r="AV1447" i="9"/>
  <c r="AW1447" i="9" s="1"/>
  <c r="BI1447" i="9" s="1"/>
  <c r="BJ1447" i="9" s="1"/>
  <c r="AX1447" i="9"/>
  <c r="BL1447" i="9" s="1"/>
  <c r="BO1447" i="9"/>
  <c r="BP1447" i="9"/>
  <c r="BQ1447" i="9"/>
  <c r="BR1447" i="9"/>
  <c r="BS1447" i="9"/>
  <c r="AV1448" i="9"/>
  <c r="AW1448" i="9" s="1"/>
  <c r="BI1448" i="9" s="1"/>
  <c r="BJ1448" i="9" s="1"/>
  <c r="AX1448" i="9"/>
  <c r="BL1448" i="9" s="1"/>
  <c r="BO1448" i="9"/>
  <c r="BP1448" i="9"/>
  <c r="BQ1448" i="9"/>
  <c r="BR1448" i="9"/>
  <c r="BS1448" i="9"/>
  <c r="AX1449" i="9"/>
  <c r="BO1449" i="9"/>
  <c r="BP1449" i="9"/>
  <c r="BQ1449" i="9"/>
  <c r="BR1449" i="9"/>
  <c r="BS1449" i="9"/>
  <c r="AX1450" i="9"/>
  <c r="BO1450" i="9"/>
  <c r="BP1450" i="9"/>
  <c r="BQ1450" i="9"/>
  <c r="BR1450" i="9"/>
  <c r="BS1450" i="9"/>
  <c r="AX1451" i="9"/>
  <c r="BO1451" i="9"/>
  <c r="BP1451" i="9"/>
  <c r="BQ1451" i="9"/>
  <c r="BR1451" i="9"/>
  <c r="BS1451" i="9"/>
  <c r="AX1452" i="9"/>
  <c r="BO1452" i="9"/>
  <c r="BP1452" i="9"/>
  <c r="BQ1452" i="9"/>
  <c r="BR1452" i="9"/>
  <c r="BS1452" i="9"/>
  <c r="AX1453" i="9"/>
  <c r="BO1453" i="9"/>
  <c r="BP1453" i="9"/>
  <c r="BQ1453" i="9"/>
  <c r="BR1453" i="9"/>
  <c r="BS1453" i="9"/>
  <c r="AX1454" i="9"/>
  <c r="BO1454" i="9"/>
  <c r="BP1454" i="9"/>
  <c r="BQ1454" i="9"/>
  <c r="BR1454" i="9"/>
  <c r="BS1454" i="9"/>
  <c r="AX1455" i="9"/>
  <c r="BO1455" i="9"/>
  <c r="BP1455" i="9"/>
  <c r="BQ1455" i="9"/>
  <c r="BR1455" i="9"/>
  <c r="BS1455" i="9"/>
  <c r="AX1456" i="9"/>
  <c r="BO1456" i="9"/>
  <c r="BP1456" i="9"/>
  <c r="BQ1456" i="9"/>
  <c r="BR1456" i="9"/>
  <c r="BS1456" i="9"/>
  <c r="AX1457" i="9"/>
  <c r="BO1457" i="9"/>
  <c r="BP1457" i="9"/>
  <c r="BQ1457" i="9"/>
  <c r="BR1457" i="9"/>
  <c r="BS1457" i="9"/>
  <c r="AX1458" i="9"/>
  <c r="BO1458" i="9"/>
  <c r="BP1458" i="9"/>
  <c r="BQ1458" i="9"/>
  <c r="BR1458" i="9"/>
  <c r="BS1458" i="9"/>
  <c r="AX1459" i="9"/>
  <c r="BO1459" i="9"/>
  <c r="BP1459" i="9"/>
  <c r="BQ1459" i="9"/>
  <c r="BR1459" i="9"/>
  <c r="BS1459" i="9"/>
  <c r="AX1460" i="9"/>
  <c r="BO1460" i="9"/>
  <c r="BP1460" i="9"/>
  <c r="BQ1460" i="9"/>
  <c r="BR1460" i="9"/>
  <c r="BS1460" i="9"/>
  <c r="AX1461" i="9"/>
  <c r="BO1461" i="9"/>
  <c r="BP1461" i="9"/>
  <c r="BQ1461" i="9"/>
  <c r="BR1461" i="9"/>
  <c r="BS1461" i="9"/>
  <c r="AX1462" i="9"/>
  <c r="BO1462" i="9"/>
  <c r="BP1462" i="9"/>
  <c r="BQ1462" i="9"/>
  <c r="BR1462" i="9"/>
  <c r="BS1462" i="9"/>
  <c r="AX1463" i="9"/>
  <c r="BO1463" i="9"/>
  <c r="BP1463" i="9"/>
  <c r="BQ1463" i="9"/>
  <c r="BR1463" i="9"/>
  <c r="BS1463" i="9"/>
  <c r="AX1464" i="9"/>
  <c r="BO1464" i="9"/>
  <c r="BP1464" i="9"/>
  <c r="BQ1464" i="9"/>
  <c r="BR1464" i="9"/>
  <c r="BS1464" i="9"/>
  <c r="AX1465" i="9"/>
  <c r="BO1465" i="9"/>
  <c r="BP1465" i="9"/>
  <c r="BQ1465" i="9"/>
  <c r="BR1465" i="9"/>
  <c r="BS1465" i="9"/>
  <c r="AX1466" i="9"/>
  <c r="BO1466" i="9"/>
  <c r="BP1466" i="9"/>
  <c r="BQ1466" i="9"/>
  <c r="BR1466" i="9"/>
  <c r="BS1466" i="9"/>
  <c r="AX1467" i="9"/>
  <c r="BO1467" i="9"/>
  <c r="BP1467" i="9"/>
  <c r="BQ1467" i="9"/>
  <c r="BR1467" i="9"/>
  <c r="BS1467" i="9"/>
  <c r="AX1468" i="9"/>
  <c r="BO1468" i="9"/>
  <c r="BP1468" i="9"/>
  <c r="BQ1468" i="9"/>
  <c r="BR1468" i="9"/>
  <c r="BS1468" i="9"/>
  <c r="AX1469" i="9"/>
  <c r="BO1469" i="9"/>
  <c r="BP1469" i="9"/>
  <c r="BQ1469" i="9"/>
  <c r="BR1469" i="9"/>
  <c r="BS1469" i="9"/>
  <c r="AX1470" i="9"/>
  <c r="BO1470" i="9"/>
  <c r="BP1470" i="9"/>
  <c r="BQ1470" i="9"/>
  <c r="BR1470" i="9"/>
  <c r="BS1470" i="9"/>
  <c r="AV1471" i="9"/>
  <c r="AW1471" i="9" s="1"/>
  <c r="BI1471" i="9" s="1"/>
  <c r="BJ1471" i="9" s="1"/>
  <c r="AX1471" i="9"/>
  <c r="BL1471" i="9" s="1"/>
  <c r="BO1471" i="9"/>
  <c r="BP1471" i="9"/>
  <c r="BQ1471" i="9"/>
  <c r="BR1471" i="9"/>
  <c r="BS1471" i="9"/>
  <c r="AX1472" i="9"/>
  <c r="BL1472" i="9" s="1"/>
  <c r="BO1472" i="9"/>
  <c r="BP1472" i="9"/>
  <c r="BQ1472" i="9"/>
  <c r="BR1472" i="9"/>
  <c r="BS1472" i="9"/>
  <c r="AX1473" i="9"/>
  <c r="BL1473" i="9" s="1"/>
  <c r="BO1473" i="9"/>
  <c r="BP1473" i="9"/>
  <c r="BQ1473" i="9"/>
  <c r="BR1473" i="9"/>
  <c r="BS1473" i="9"/>
  <c r="AX1474" i="9"/>
  <c r="BO1474" i="9"/>
  <c r="BP1474" i="9"/>
  <c r="BQ1474" i="9"/>
  <c r="BR1474" i="9"/>
  <c r="BS1474" i="9"/>
  <c r="AX1475" i="9"/>
  <c r="BO1475" i="9"/>
  <c r="BP1475" i="9"/>
  <c r="BQ1475" i="9"/>
  <c r="BR1475" i="9"/>
  <c r="BS1475" i="9"/>
  <c r="AV1476" i="9"/>
  <c r="AW1476" i="9" s="1"/>
  <c r="BI1476" i="9" s="1"/>
  <c r="BJ1476" i="9" s="1"/>
  <c r="AX1476" i="9"/>
  <c r="BL1476" i="9" s="1"/>
  <c r="BO1476" i="9"/>
  <c r="BP1476" i="9"/>
  <c r="BQ1476" i="9"/>
  <c r="BR1476" i="9"/>
  <c r="BS1476" i="9"/>
  <c r="AV1477" i="9"/>
  <c r="AW1477" i="9" s="1"/>
  <c r="BI1477" i="9" s="1"/>
  <c r="BJ1477" i="9" s="1"/>
  <c r="AX1477" i="9"/>
  <c r="BL1477" i="9" s="1"/>
  <c r="BO1477" i="9"/>
  <c r="BP1477" i="9"/>
  <c r="BQ1477" i="9"/>
  <c r="BR1477" i="9"/>
  <c r="BS1477" i="9"/>
  <c r="AV1478" i="9"/>
  <c r="AW1478" i="9" s="1"/>
  <c r="BI1478" i="9" s="1"/>
  <c r="BJ1478" i="9" s="1"/>
  <c r="AX1478" i="9"/>
  <c r="BL1478" i="9" s="1"/>
  <c r="BO1478" i="9"/>
  <c r="BP1478" i="9"/>
  <c r="BQ1478" i="9"/>
  <c r="BR1478" i="9"/>
  <c r="BS1478" i="9"/>
  <c r="AV1479" i="9"/>
  <c r="AW1479" i="9" s="1"/>
  <c r="BI1479" i="9" s="1"/>
  <c r="BJ1479" i="9" s="1"/>
  <c r="AX1479" i="9"/>
  <c r="BL1479" i="9" s="1"/>
  <c r="BO1479" i="9"/>
  <c r="BP1479" i="9"/>
  <c r="BQ1479" i="9"/>
  <c r="BR1479" i="9"/>
  <c r="BS1479" i="9"/>
  <c r="AV1480" i="9"/>
  <c r="AW1480" i="9" s="1"/>
  <c r="BI1480" i="9" s="1"/>
  <c r="BJ1480" i="9" s="1"/>
  <c r="AX1480" i="9"/>
  <c r="BL1480" i="9" s="1"/>
  <c r="BO1480" i="9"/>
  <c r="BP1480" i="9"/>
  <c r="BQ1480" i="9"/>
  <c r="BR1480" i="9"/>
  <c r="BS1480" i="9"/>
  <c r="AV1481" i="9"/>
  <c r="AW1481" i="9" s="1"/>
  <c r="BI1481" i="9" s="1"/>
  <c r="BJ1481" i="9" s="1"/>
  <c r="AX1481" i="9"/>
  <c r="BL1481" i="9" s="1"/>
  <c r="BO1481" i="9"/>
  <c r="BP1481" i="9"/>
  <c r="BQ1481" i="9"/>
  <c r="BR1481" i="9"/>
  <c r="BS1481" i="9"/>
  <c r="AV1482" i="9"/>
  <c r="AW1482" i="9" s="1"/>
  <c r="BI1482" i="9" s="1"/>
  <c r="BJ1482" i="9" s="1"/>
  <c r="AX1482" i="9"/>
  <c r="BL1482" i="9" s="1"/>
  <c r="BO1482" i="9"/>
  <c r="BP1482" i="9"/>
  <c r="BQ1482" i="9"/>
  <c r="BR1482" i="9"/>
  <c r="BS1482" i="9"/>
  <c r="AV1483" i="9"/>
  <c r="AW1483" i="9" s="1"/>
  <c r="BI1483" i="9" s="1"/>
  <c r="BJ1483" i="9" s="1"/>
  <c r="AX1483" i="9"/>
  <c r="BL1483" i="9" s="1"/>
  <c r="BO1483" i="9"/>
  <c r="BP1483" i="9"/>
  <c r="BQ1483" i="9"/>
  <c r="BR1483" i="9"/>
  <c r="BS1483" i="9"/>
  <c r="AX1484" i="9"/>
  <c r="BO1484" i="9"/>
  <c r="BP1484" i="9"/>
  <c r="BQ1484" i="9"/>
  <c r="BR1484" i="9"/>
  <c r="BS1484" i="9"/>
  <c r="AX1485" i="9"/>
  <c r="BO1485" i="9"/>
  <c r="BP1485" i="9"/>
  <c r="BQ1485" i="9"/>
  <c r="BR1485" i="9"/>
  <c r="BS1485" i="9"/>
  <c r="AX1486" i="9"/>
  <c r="BO1486" i="9"/>
  <c r="BP1486" i="9"/>
  <c r="BQ1486" i="9"/>
  <c r="BR1486" i="9"/>
  <c r="BS1486" i="9"/>
  <c r="AX1487" i="9"/>
  <c r="BO1487" i="9"/>
  <c r="BP1487" i="9"/>
  <c r="BQ1487" i="9"/>
  <c r="BR1487" i="9"/>
  <c r="BS1487" i="9"/>
  <c r="AX1488" i="9"/>
  <c r="BO1488" i="9"/>
  <c r="BP1488" i="9"/>
  <c r="BQ1488" i="9"/>
  <c r="BR1488" i="9"/>
  <c r="BS1488" i="9"/>
  <c r="AX1489" i="9"/>
  <c r="BO1489" i="9"/>
  <c r="BP1489" i="9"/>
  <c r="BQ1489" i="9"/>
  <c r="BR1489" i="9"/>
  <c r="BS1489" i="9"/>
  <c r="AV1490" i="9"/>
  <c r="AW1490" i="9" s="1"/>
  <c r="BI1490" i="9" s="1"/>
  <c r="BJ1490" i="9" s="1"/>
  <c r="BK1490" i="9" s="1"/>
  <c r="AX1490" i="9"/>
  <c r="BO1490" i="9"/>
  <c r="BP1490" i="9"/>
  <c r="BQ1490" i="9"/>
  <c r="BR1490" i="9"/>
  <c r="BS1490" i="9"/>
  <c r="AX1491" i="9"/>
  <c r="BO1491" i="9"/>
  <c r="BP1491" i="9"/>
  <c r="BQ1491" i="9"/>
  <c r="BR1491" i="9"/>
  <c r="BS1491" i="9"/>
  <c r="AX1492" i="9"/>
  <c r="BO1492" i="9"/>
  <c r="BP1492" i="9"/>
  <c r="BQ1492" i="9"/>
  <c r="BR1492" i="9"/>
  <c r="BS1492" i="9"/>
  <c r="AX1493" i="9"/>
  <c r="BO1493" i="9"/>
  <c r="BP1493" i="9"/>
  <c r="BQ1493" i="9"/>
  <c r="BR1493" i="9"/>
  <c r="BS1493" i="9"/>
  <c r="AX1494" i="9"/>
  <c r="BO1494" i="9"/>
  <c r="BP1494" i="9"/>
  <c r="BQ1494" i="9"/>
  <c r="BR1494" i="9"/>
  <c r="BS1494" i="9"/>
  <c r="AX1495" i="9"/>
  <c r="BO1495" i="9"/>
  <c r="BP1495" i="9"/>
  <c r="BQ1495" i="9"/>
  <c r="BR1495" i="9"/>
  <c r="BS1495" i="9"/>
  <c r="AX1496" i="9"/>
  <c r="BO1496" i="9"/>
  <c r="BP1496" i="9"/>
  <c r="BQ1496" i="9"/>
  <c r="BR1496" i="9"/>
  <c r="BS1496" i="9"/>
  <c r="AX1497" i="9"/>
  <c r="BL1497" i="9" s="1"/>
  <c r="BO1497" i="9"/>
  <c r="BP1497" i="9"/>
  <c r="BQ1497" i="9"/>
  <c r="BR1497" i="9"/>
  <c r="BS1497" i="9"/>
  <c r="AX1498" i="9"/>
  <c r="BL1498" i="9" s="1"/>
  <c r="BO1498" i="9"/>
  <c r="BP1498" i="9"/>
  <c r="BQ1498" i="9"/>
  <c r="BR1498" i="9"/>
  <c r="BS1498" i="9"/>
  <c r="AV1499" i="9"/>
  <c r="AW1499" i="9" s="1"/>
  <c r="BI1499" i="9" s="1"/>
  <c r="BJ1499" i="9" s="1"/>
  <c r="AX1499" i="9"/>
  <c r="BL1499" i="9" s="1"/>
  <c r="BO1499" i="9"/>
  <c r="BP1499" i="9"/>
  <c r="BQ1499" i="9"/>
  <c r="BR1499" i="9"/>
  <c r="BS1499" i="9"/>
  <c r="AV1500" i="9"/>
  <c r="AW1500" i="9" s="1"/>
  <c r="BI1500" i="9" s="1"/>
  <c r="BJ1500" i="9" s="1"/>
  <c r="AX1500" i="9"/>
  <c r="BL1500" i="9" s="1"/>
  <c r="BO1500" i="9"/>
  <c r="BP1500" i="9"/>
  <c r="BQ1500" i="9"/>
  <c r="BR1500" i="9"/>
  <c r="BS1500" i="9"/>
  <c r="AV1501" i="9"/>
  <c r="AW1501" i="9" s="1"/>
  <c r="BI1501" i="9" s="1"/>
  <c r="BJ1501" i="9" s="1"/>
  <c r="AX1501" i="9"/>
  <c r="BL1501" i="9" s="1"/>
  <c r="BO1501" i="9"/>
  <c r="BP1501" i="9"/>
  <c r="BQ1501" i="9"/>
  <c r="BR1501" i="9"/>
  <c r="BS1501" i="9"/>
  <c r="AV1502" i="9"/>
  <c r="AW1502" i="9" s="1"/>
  <c r="BI1502" i="9" s="1"/>
  <c r="BJ1502" i="9" s="1"/>
  <c r="AX1502" i="9"/>
  <c r="BL1502" i="9" s="1"/>
  <c r="BO1502" i="9"/>
  <c r="BP1502" i="9"/>
  <c r="BQ1502" i="9"/>
  <c r="BR1502" i="9"/>
  <c r="BS1502" i="9"/>
  <c r="AV1503" i="9"/>
  <c r="AW1503" i="9" s="1"/>
  <c r="BI1503" i="9" s="1"/>
  <c r="BJ1503" i="9" s="1"/>
  <c r="AX1503" i="9"/>
  <c r="BL1503" i="9" s="1"/>
  <c r="BO1503" i="9"/>
  <c r="BP1503" i="9"/>
  <c r="BQ1503" i="9"/>
  <c r="BR1503" i="9"/>
  <c r="BS1503" i="9"/>
  <c r="AV1504" i="9"/>
  <c r="AW1504" i="9" s="1"/>
  <c r="BI1504" i="9" s="1"/>
  <c r="BJ1504" i="9" s="1"/>
  <c r="AX1504" i="9"/>
  <c r="BL1504" i="9" s="1"/>
  <c r="BO1504" i="9"/>
  <c r="BP1504" i="9"/>
  <c r="BQ1504" i="9"/>
  <c r="BR1504" i="9"/>
  <c r="BS1504" i="9"/>
  <c r="AV1505" i="9"/>
  <c r="AW1505" i="9" s="1"/>
  <c r="BI1505" i="9" s="1"/>
  <c r="BJ1505" i="9" s="1"/>
  <c r="AX1505" i="9"/>
  <c r="BL1505" i="9" s="1"/>
  <c r="BO1505" i="9"/>
  <c r="BP1505" i="9"/>
  <c r="BQ1505" i="9"/>
  <c r="BR1505" i="9"/>
  <c r="BS1505" i="9"/>
  <c r="AV1506" i="9"/>
  <c r="AW1506" i="9" s="1"/>
  <c r="BI1506" i="9" s="1"/>
  <c r="BJ1506" i="9" s="1"/>
  <c r="AX1506" i="9"/>
  <c r="BL1506" i="9" s="1"/>
  <c r="BO1506" i="9"/>
  <c r="BP1506" i="9"/>
  <c r="BQ1506" i="9"/>
  <c r="BR1506" i="9"/>
  <c r="BS1506" i="9"/>
  <c r="AV1507" i="9"/>
  <c r="AW1507" i="9" s="1"/>
  <c r="BI1507" i="9" s="1"/>
  <c r="BJ1507" i="9" s="1"/>
  <c r="AX1507" i="9"/>
  <c r="BL1507" i="9" s="1"/>
  <c r="BO1507" i="9"/>
  <c r="BP1507" i="9"/>
  <c r="BQ1507" i="9"/>
  <c r="BR1507" i="9"/>
  <c r="BS1507" i="9"/>
  <c r="AV1508" i="9"/>
  <c r="AW1508" i="9" s="1"/>
  <c r="BI1508" i="9" s="1"/>
  <c r="BJ1508" i="9" s="1"/>
  <c r="AX1508" i="9"/>
  <c r="BL1508" i="9" s="1"/>
  <c r="BO1508" i="9"/>
  <c r="BP1508" i="9"/>
  <c r="BQ1508" i="9"/>
  <c r="BR1508" i="9"/>
  <c r="BS1508" i="9"/>
  <c r="AX1509" i="9"/>
  <c r="BO1509" i="9"/>
  <c r="BP1509" i="9"/>
  <c r="BQ1509" i="9"/>
  <c r="BR1509" i="9"/>
  <c r="BS1509" i="9"/>
  <c r="AX1510" i="9"/>
  <c r="BO1510" i="9"/>
  <c r="BP1510" i="9"/>
  <c r="BQ1510" i="9"/>
  <c r="BR1510" i="9"/>
  <c r="BS1510" i="9"/>
  <c r="AV1511" i="9"/>
  <c r="AW1511" i="9" s="1"/>
  <c r="BI1511" i="9" s="1"/>
  <c r="BJ1511" i="9" s="1"/>
  <c r="AX1511" i="9"/>
  <c r="BL1511" i="9" s="1"/>
  <c r="BO1511" i="9"/>
  <c r="BP1511" i="9"/>
  <c r="BQ1511" i="9"/>
  <c r="BR1511" i="9"/>
  <c r="BS1511" i="9"/>
  <c r="AV1512" i="9"/>
  <c r="AW1512" i="9" s="1"/>
  <c r="BI1512" i="9" s="1"/>
  <c r="BJ1512" i="9" s="1"/>
  <c r="AX1512" i="9"/>
  <c r="BL1512" i="9" s="1"/>
  <c r="BO1512" i="9"/>
  <c r="BP1512" i="9"/>
  <c r="BQ1512" i="9"/>
  <c r="BR1512" i="9"/>
  <c r="BS1512" i="9"/>
  <c r="AV1513" i="9"/>
  <c r="AW1513" i="9" s="1"/>
  <c r="BI1513" i="9" s="1"/>
  <c r="BJ1513" i="9" s="1"/>
  <c r="AX1513" i="9"/>
  <c r="BL1513" i="9" s="1"/>
  <c r="BO1513" i="9"/>
  <c r="BP1513" i="9"/>
  <c r="BQ1513" i="9"/>
  <c r="BR1513" i="9"/>
  <c r="BS1513" i="9"/>
  <c r="AX1514" i="9"/>
  <c r="BO1514" i="9"/>
  <c r="BP1514" i="9"/>
  <c r="BQ1514" i="9"/>
  <c r="BR1514" i="9"/>
  <c r="BS1514" i="9"/>
  <c r="AX1515" i="9"/>
  <c r="BO1515" i="9"/>
  <c r="BP1515" i="9"/>
  <c r="BQ1515" i="9"/>
  <c r="BR1515" i="9"/>
  <c r="BS1515" i="9"/>
  <c r="AX1516" i="9"/>
  <c r="BO1516" i="9"/>
  <c r="BP1516" i="9"/>
  <c r="BQ1516" i="9"/>
  <c r="BR1516" i="9"/>
  <c r="BS1516" i="9"/>
  <c r="AX1517" i="9"/>
  <c r="BO1517" i="9"/>
  <c r="BP1517" i="9"/>
  <c r="BQ1517" i="9"/>
  <c r="BR1517" i="9"/>
  <c r="BS1517" i="9"/>
  <c r="AX1518" i="9"/>
  <c r="BO1518" i="9"/>
  <c r="BP1518" i="9"/>
  <c r="BQ1518" i="9"/>
  <c r="BR1518" i="9"/>
  <c r="BS1518" i="9"/>
  <c r="AX1519" i="9"/>
  <c r="BO1519" i="9"/>
  <c r="BP1519" i="9"/>
  <c r="BQ1519" i="9"/>
  <c r="BR1519" i="9"/>
  <c r="BS1519" i="9"/>
  <c r="AX1520" i="9"/>
  <c r="BO1520" i="9"/>
  <c r="BP1520" i="9"/>
  <c r="BQ1520" i="9"/>
  <c r="BR1520" i="9"/>
  <c r="BS1520" i="9"/>
  <c r="AX1521" i="9"/>
  <c r="BO1521" i="9"/>
  <c r="BP1521" i="9"/>
  <c r="BQ1521" i="9"/>
  <c r="BR1521" i="9"/>
  <c r="BS1521" i="9"/>
  <c r="AX1522" i="9"/>
  <c r="BO1522" i="9"/>
  <c r="BP1522" i="9"/>
  <c r="BQ1522" i="9"/>
  <c r="BR1522" i="9"/>
  <c r="BS1522" i="9"/>
  <c r="AX1523" i="9"/>
  <c r="BO1523" i="9"/>
  <c r="BP1523" i="9"/>
  <c r="BQ1523" i="9"/>
  <c r="BR1523" i="9"/>
  <c r="BS1523" i="9"/>
  <c r="AX1524" i="9"/>
  <c r="BO1524" i="9"/>
  <c r="BP1524" i="9"/>
  <c r="BQ1524" i="9"/>
  <c r="BR1524" i="9"/>
  <c r="BS1524" i="9"/>
  <c r="AX1525" i="9"/>
  <c r="BO1525" i="9"/>
  <c r="BP1525" i="9"/>
  <c r="BQ1525" i="9"/>
  <c r="BR1525" i="9"/>
  <c r="BS1525" i="9"/>
  <c r="AX1526" i="9"/>
  <c r="BO1526" i="9"/>
  <c r="BP1526" i="9"/>
  <c r="BQ1526" i="9"/>
  <c r="BR1526" i="9"/>
  <c r="BS1526" i="9"/>
  <c r="AX1527" i="9"/>
  <c r="BO1527" i="9"/>
  <c r="BP1527" i="9"/>
  <c r="BQ1527" i="9"/>
  <c r="BR1527" i="9"/>
  <c r="BS1527" i="9"/>
  <c r="AX1528" i="9"/>
  <c r="BO1528" i="9"/>
  <c r="BP1528" i="9"/>
  <c r="BQ1528" i="9"/>
  <c r="BR1528" i="9"/>
  <c r="BS1528" i="9"/>
  <c r="AX1529" i="9"/>
  <c r="BO1529" i="9"/>
  <c r="BP1529" i="9"/>
  <c r="BQ1529" i="9"/>
  <c r="BR1529" i="9"/>
  <c r="BS1529" i="9"/>
  <c r="AX1530" i="9"/>
  <c r="BO1530" i="9"/>
  <c r="BP1530" i="9"/>
  <c r="BQ1530" i="9"/>
  <c r="BR1530" i="9"/>
  <c r="BS1530" i="9"/>
  <c r="AX1531" i="9"/>
  <c r="BO1531" i="9"/>
  <c r="BP1531" i="9"/>
  <c r="BQ1531" i="9"/>
  <c r="BR1531" i="9"/>
  <c r="BS1531" i="9"/>
  <c r="AX1532" i="9"/>
  <c r="BO1532" i="9"/>
  <c r="BP1532" i="9"/>
  <c r="BQ1532" i="9"/>
  <c r="BR1532" i="9"/>
  <c r="BS1532" i="9"/>
  <c r="AX1533" i="9"/>
  <c r="BO1533" i="9"/>
  <c r="BP1533" i="9"/>
  <c r="BQ1533" i="9"/>
  <c r="BR1533" i="9"/>
  <c r="BS1533" i="9"/>
  <c r="AX1534" i="9"/>
  <c r="BO1534" i="9"/>
  <c r="BP1534" i="9"/>
  <c r="BQ1534" i="9"/>
  <c r="BR1534" i="9"/>
  <c r="BS1534" i="9"/>
  <c r="AX1535" i="9"/>
  <c r="BO1535" i="9"/>
  <c r="BP1535" i="9"/>
  <c r="BQ1535" i="9"/>
  <c r="BR1535" i="9"/>
  <c r="BS1535" i="9"/>
  <c r="AX1536" i="9"/>
  <c r="BO1536" i="9"/>
  <c r="BP1536" i="9"/>
  <c r="BQ1536" i="9"/>
  <c r="BR1536" i="9"/>
  <c r="BS1536" i="9"/>
  <c r="AX1537" i="9"/>
  <c r="BO1537" i="9"/>
  <c r="BP1537" i="9"/>
  <c r="BQ1537" i="9"/>
  <c r="BR1537" i="9"/>
  <c r="BS1537" i="9"/>
  <c r="AX1538" i="9"/>
  <c r="BO1538" i="9"/>
  <c r="BP1538" i="9"/>
  <c r="BQ1538" i="9"/>
  <c r="BR1538" i="9"/>
  <c r="BS1538" i="9"/>
  <c r="AX1539" i="9"/>
  <c r="BO1539" i="9"/>
  <c r="BP1539" i="9"/>
  <c r="BQ1539" i="9"/>
  <c r="BR1539" i="9"/>
  <c r="BS1539" i="9"/>
  <c r="AX1540" i="9"/>
  <c r="BO1540" i="9"/>
  <c r="BP1540" i="9"/>
  <c r="BQ1540" i="9"/>
  <c r="BR1540" i="9"/>
  <c r="BS1540" i="9"/>
  <c r="AX1541" i="9"/>
  <c r="BO1541" i="9"/>
  <c r="BP1541" i="9"/>
  <c r="BQ1541" i="9"/>
  <c r="BR1541" i="9"/>
  <c r="BS1541" i="9"/>
  <c r="AX1542" i="9"/>
  <c r="BO1542" i="9"/>
  <c r="BP1542" i="9"/>
  <c r="BQ1542" i="9"/>
  <c r="BR1542" i="9"/>
  <c r="BS1542" i="9"/>
  <c r="AX1543" i="9"/>
  <c r="BO1543" i="9"/>
  <c r="BP1543" i="9"/>
  <c r="BQ1543" i="9"/>
  <c r="BR1543" i="9"/>
  <c r="BS1543" i="9"/>
  <c r="AX1544" i="9"/>
  <c r="BO1544" i="9"/>
  <c r="BP1544" i="9"/>
  <c r="BQ1544" i="9"/>
  <c r="BR1544" i="9"/>
  <c r="BS1544" i="9"/>
  <c r="AX1545" i="9"/>
  <c r="BO1545" i="9"/>
  <c r="BP1545" i="9"/>
  <c r="BQ1545" i="9"/>
  <c r="BR1545" i="9"/>
  <c r="BS1545" i="9"/>
  <c r="AX1546" i="9"/>
  <c r="BO1546" i="9"/>
  <c r="BP1546" i="9"/>
  <c r="BQ1546" i="9"/>
  <c r="BR1546" i="9"/>
  <c r="BS1546" i="9"/>
  <c r="AX1547" i="9"/>
  <c r="BO1547" i="9"/>
  <c r="BP1547" i="9"/>
  <c r="BQ1547" i="9"/>
  <c r="BR1547" i="9"/>
  <c r="BS1547" i="9"/>
  <c r="AX1548" i="9"/>
  <c r="BO1548" i="9"/>
  <c r="BP1548" i="9"/>
  <c r="BQ1548" i="9"/>
  <c r="BR1548" i="9"/>
  <c r="BS1548" i="9"/>
  <c r="AX1549" i="9"/>
  <c r="BO1549" i="9"/>
  <c r="BP1549" i="9"/>
  <c r="BQ1549" i="9"/>
  <c r="BR1549" i="9"/>
  <c r="BS1549" i="9"/>
  <c r="AX1550" i="9"/>
  <c r="BO1550" i="9"/>
  <c r="BP1550" i="9"/>
  <c r="BQ1550" i="9"/>
  <c r="BR1550" i="9"/>
  <c r="BS1550" i="9"/>
  <c r="AX1551" i="9"/>
  <c r="BO1551" i="9"/>
  <c r="BP1551" i="9"/>
  <c r="BQ1551" i="9"/>
  <c r="BR1551" i="9"/>
  <c r="BS1551" i="9"/>
  <c r="AX1552" i="9"/>
  <c r="BO1552" i="9"/>
  <c r="BP1552" i="9"/>
  <c r="BQ1552" i="9"/>
  <c r="BR1552" i="9"/>
  <c r="BS1552" i="9"/>
  <c r="AX1553" i="9"/>
  <c r="BO1553" i="9"/>
  <c r="BP1553" i="9"/>
  <c r="BQ1553" i="9"/>
  <c r="BR1553" i="9"/>
  <c r="BS1553" i="9"/>
  <c r="AX1554" i="9"/>
  <c r="BO1554" i="9"/>
  <c r="BP1554" i="9"/>
  <c r="BQ1554" i="9"/>
  <c r="BR1554" i="9"/>
  <c r="BS1554" i="9"/>
  <c r="AX1555" i="9"/>
  <c r="BO1555" i="9"/>
  <c r="BP1555" i="9"/>
  <c r="BQ1555" i="9"/>
  <c r="BR1555" i="9"/>
  <c r="BS1555" i="9"/>
  <c r="AX1556" i="9"/>
  <c r="BO1556" i="9"/>
  <c r="BP1556" i="9"/>
  <c r="BQ1556" i="9"/>
  <c r="BR1556" i="9"/>
  <c r="BS1556" i="9"/>
  <c r="AX1557" i="9"/>
  <c r="BO1557" i="9"/>
  <c r="BP1557" i="9"/>
  <c r="BQ1557" i="9"/>
  <c r="BR1557" i="9"/>
  <c r="BS1557" i="9"/>
  <c r="AX1558" i="9"/>
  <c r="BO1558" i="9"/>
  <c r="BP1558" i="9"/>
  <c r="BQ1558" i="9"/>
  <c r="BR1558" i="9"/>
  <c r="BS1558" i="9"/>
  <c r="AX1559" i="9"/>
  <c r="BO1559" i="9"/>
  <c r="BP1559" i="9"/>
  <c r="BQ1559" i="9"/>
  <c r="BR1559" i="9"/>
  <c r="BS1559" i="9"/>
  <c r="AX1560" i="9"/>
  <c r="BO1560" i="9"/>
  <c r="BP1560" i="9"/>
  <c r="BQ1560" i="9"/>
  <c r="BR1560" i="9"/>
  <c r="BS1560" i="9"/>
  <c r="AX1561" i="9"/>
  <c r="BO1561" i="9"/>
  <c r="BP1561" i="9"/>
  <c r="BQ1561" i="9"/>
  <c r="BR1561" i="9"/>
  <c r="BS1561" i="9"/>
  <c r="AX1562" i="9"/>
  <c r="BO1562" i="9"/>
  <c r="BP1562" i="9"/>
  <c r="BQ1562" i="9"/>
  <c r="BR1562" i="9"/>
  <c r="BS1562" i="9"/>
  <c r="AX1563" i="9"/>
  <c r="BO1563" i="9"/>
  <c r="BP1563" i="9"/>
  <c r="BQ1563" i="9"/>
  <c r="BR1563" i="9"/>
  <c r="BS1563" i="9"/>
  <c r="AX1564" i="9"/>
  <c r="BO1564" i="9"/>
  <c r="BP1564" i="9"/>
  <c r="BQ1564" i="9"/>
  <c r="BR1564" i="9"/>
  <c r="BS1564" i="9"/>
  <c r="AX1565" i="9"/>
  <c r="BO1565" i="9"/>
  <c r="BP1565" i="9"/>
  <c r="BQ1565" i="9"/>
  <c r="BR1565" i="9"/>
  <c r="BS1565" i="9"/>
  <c r="AX1566" i="9"/>
  <c r="BO1566" i="9"/>
  <c r="BP1566" i="9"/>
  <c r="BQ1566" i="9"/>
  <c r="BR1566" i="9"/>
  <c r="BS1566" i="9"/>
  <c r="AX1567" i="9"/>
  <c r="BO1567" i="9"/>
  <c r="BP1567" i="9"/>
  <c r="BQ1567" i="9"/>
  <c r="BR1567" i="9"/>
  <c r="BS1567" i="9"/>
  <c r="AX1568" i="9"/>
  <c r="BO1568" i="9"/>
  <c r="BP1568" i="9"/>
  <c r="BQ1568" i="9"/>
  <c r="BR1568" i="9"/>
  <c r="BS1568" i="9"/>
  <c r="AX1569" i="9"/>
  <c r="BO1569" i="9"/>
  <c r="BP1569" i="9"/>
  <c r="BQ1569" i="9"/>
  <c r="BR1569" i="9"/>
  <c r="BS1569" i="9"/>
  <c r="AX1570" i="9"/>
  <c r="BO1570" i="9"/>
  <c r="BP1570" i="9"/>
  <c r="BQ1570" i="9"/>
  <c r="BR1570" i="9"/>
  <c r="BS1570" i="9"/>
  <c r="AX1571" i="9"/>
  <c r="BO1571" i="9"/>
  <c r="BP1571" i="9"/>
  <c r="BQ1571" i="9"/>
  <c r="BR1571" i="9"/>
  <c r="BS1571" i="9"/>
  <c r="AX1572" i="9"/>
  <c r="BO1572" i="9"/>
  <c r="BP1572" i="9"/>
  <c r="BQ1572" i="9"/>
  <c r="BR1572" i="9"/>
  <c r="BS1572" i="9"/>
  <c r="AX1573" i="9"/>
  <c r="BO1573" i="9"/>
  <c r="BP1573" i="9"/>
  <c r="BQ1573" i="9"/>
  <c r="BR1573" i="9"/>
  <c r="BS1573" i="9"/>
  <c r="AX1574" i="9"/>
  <c r="BO1574" i="9"/>
  <c r="BP1574" i="9"/>
  <c r="BQ1574" i="9"/>
  <c r="BR1574" i="9"/>
  <c r="BS1574" i="9"/>
  <c r="AX1575" i="9"/>
  <c r="BO1575" i="9"/>
  <c r="BP1575" i="9"/>
  <c r="BQ1575" i="9"/>
  <c r="BR1575" i="9"/>
  <c r="BS1575" i="9"/>
  <c r="AX1576" i="9"/>
  <c r="BO1576" i="9"/>
  <c r="BP1576" i="9"/>
  <c r="BQ1576" i="9"/>
  <c r="BR1576" i="9"/>
  <c r="BS1576" i="9"/>
  <c r="AX1577" i="9"/>
  <c r="BO1577" i="9"/>
  <c r="BP1577" i="9"/>
  <c r="BQ1577" i="9"/>
  <c r="BR1577" i="9"/>
  <c r="BS1577" i="9"/>
  <c r="AX1578" i="9"/>
  <c r="BO1578" i="9"/>
  <c r="BP1578" i="9"/>
  <c r="BQ1578" i="9"/>
  <c r="BR1578" i="9"/>
  <c r="BS1578" i="9"/>
  <c r="AX1579" i="9"/>
  <c r="BO1579" i="9"/>
  <c r="BP1579" i="9"/>
  <c r="BQ1579" i="9"/>
  <c r="BR1579" i="9"/>
  <c r="BS1579" i="9"/>
  <c r="AV1580" i="9"/>
  <c r="AW1580" i="9" s="1"/>
  <c r="BI1580" i="9" s="1"/>
  <c r="BJ1580" i="9" s="1"/>
  <c r="AX1580" i="9"/>
  <c r="BL1580" i="9" s="1"/>
  <c r="BO1580" i="9"/>
  <c r="BP1580" i="9"/>
  <c r="BQ1580" i="9"/>
  <c r="BR1580" i="9"/>
  <c r="BS1580" i="9"/>
  <c r="AV1581" i="9"/>
  <c r="AW1581" i="9" s="1"/>
  <c r="BI1581" i="9" s="1"/>
  <c r="BJ1581" i="9" s="1"/>
  <c r="AX1581" i="9"/>
  <c r="BL1581" i="9" s="1"/>
  <c r="BO1581" i="9"/>
  <c r="BP1581" i="9"/>
  <c r="BQ1581" i="9"/>
  <c r="BR1581" i="9"/>
  <c r="BS1581" i="9"/>
  <c r="AV1582" i="9"/>
  <c r="AW1582" i="9" s="1"/>
  <c r="BI1582" i="9" s="1"/>
  <c r="BJ1582" i="9" s="1"/>
  <c r="AX1582" i="9"/>
  <c r="BL1582" i="9" s="1"/>
  <c r="BO1582" i="9"/>
  <c r="BP1582" i="9"/>
  <c r="BQ1582" i="9"/>
  <c r="BR1582" i="9"/>
  <c r="BS1582" i="9"/>
  <c r="AX1583" i="9"/>
  <c r="BO1583" i="9"/>
  <c r="BP1583" i="9"/>
  <c r="BQ1583" i="9"/>
  <c r="BR1583" i="9"/>
  <c r="BS1583" i="9"/>
  <c r="AX1584" i="9"/>
  <c r="BO1584" i="9"/>
  <c r="BP1584" i="9"/>
  <c r="BQ1584" i="9"/>
  <c r="BR1584" i="9"/>
  <c r="BS1584" i="9"/>
  <c r="AX1585" i="9"/>
  <c r="BO1585" i="9"/>
  <c r="BP1585" i="9"/>
  <c r="BQ1585" i="9"/>
  <c r="BR1585" i="9"/>
  <c r="BS1585" i="9"/>
  <c r="AX1586" i="9"/>
  <c r="BO1586" i="9"/>
  <c r="BP1586" i="9"/>
  <c r="BQ1586" i="9"/>
  <c r="BR1586" i="9"/>
  <c r="BS1586" i="9"/>
  <c r="AX1587" i="9"/>
  <c r="BO1587" i="9"/>
  <c r="BP1587" i="9"/>
  <c r="BQ1587" i="9"/>
  <c r="BR1587" i="9"/>
  <c r="BS1587" i="9"/>
  <c r="AX1588" i="9"/>
  <c r="BO1588" i="9"/>
  <c r="BP1588" i="9"/>
  <c r="BQ1588" i="9"/>
  <c r="BR1588" i="9"/>
  <c r="BS1588" i="9"/>
  <c r="AX1589" i="9"/>
  <c r="BO1589" i="9"/>
  <c r="BP1589" i="9"/>
  <c r="BQ1589" i="9"/>
  <c r="BR1589" i="9"/>
  <c r="BS1589" i="9"/>
  <c r="AX1590" i="9"/>
  <c r="BO1590" i="9"/>
  <c r="BP1590" i="9"/>
  <c r="BQ1590" i="9"/>
  <c r="BR1590" i="9"/>
  <c r="BS1590" i="9"/>
  <c r="AX1591" i="9"/>
  <c r="BO1591" i="9"/>
  <c r="BP1591" i="9"/>
  <c r="BQ1591" i="9"/>
  <c r="BR1591" i="9"/>
  <c r="BS1591" i="9"/>
  <c r="AX1592" i="9"/>
  <c r="BO1592" i="9"/>
  <c r="BP1592" i="9"/>
  <c r="BQ1592" i="9"/>
  <c r="BR1592" i="9"/>
  <c r="BS1592" i="9"/>
  <c r="AX1593" i="9"/>
  <c r="BO1593" i="9"/>
  <c r="BP1593" i="9"/>
  <c r="BQ1593" i="9"/>
  <c r="BR1593" i="9"/>
  <c r="BS1593" i="9"/>
  <c r="AX1594" i="9"/>
  <c r="BO1594" i="9"/>
  <c r="BP1594" i="9"/>
  <c r="BQ1594" i="9"/>
  <c r="BR1594" i="9"/>
  <c r="BS1594" i="9"/>
  <c r="AX1595" i="9"/>
  <c r="BO1595" i="9"/>
  <c r="BP1595" i="9"/>
  <c r="BQ1595" i="9"/>
  <c r="BR1595" i="9"/>
  <c r="BS1595" i="9"/>
  <c r="AX1596" i="9"/>
  <c r="BO1596" i="9"/>
  <c r="BP1596" i="9"/>
  <c r="BQ1596" i="9"/>
  <c r="BR1596" i="9"/>
  <c r="BS1596" i="9"/>
  <c r="AX1597" i="9"/>
  <c r="BO1597" i="9"/>
  <c r="BP1597" i="9"/>
  <c r="BQ1597" i="9"/>
  <c r="BR1597" i="9"/>
  <c r="BS1597" i="9"/>
  <c r="AX1598" i="9"/>
  <c r="BO1598" i="9"/>
  <c r="BP1598" i="9"/>
  <c r="BQ1598" i="9"/>
  <c r="BR1598" i="9"/>
  <c r="BS1598" i="9"/>
  <c r="AX1599" i="9"/>
  <c r="BO1599" i="9"/>
  <c r="BP1599" i="9"/>
  <c r="BQ1599" i="9"/>
  <c r="BR1599" i="9"/>
  <c r="BS1599" i="9"/>
  <c r="AX1600" i="9"/>
  <c r="BO1600" i="9"/>
  <c r="BP1600" i="9"/>
  <c r="BQ1600" i="9"/>
  <c r="BR1600" i="9"/>
  <c r="BS1600" i="9"/>
  <c r="AX1601" i="9"/>
  <c r="BO1601" i="9"/>
  <c r="BP1601" i="9"/>
  <c r="BQ1601" i="9"/>
  <c r="BR1601" i="9"/>
  <c r="BS1601" i="9"/>
  <c r="AX1602" i="9"/>
  <c r="BO1602" i="9"/>
  <c r="BP1602" i="9"/>
  <c r="BQ1602" i="9"/>
  <c r="BR1602" i="9"/>
  <c r="BS1602" i="9"/>
  <c r="AX1603" i="9"/>
  <c r="BO1603" i="9"/>
  <c r="BP1603" i="9"/>
  <c r="BQ1603" i="9"/>
  <c r="BR1603" i="9"/>
  <c r="BS1603" i="9"/>
  <c r="AX1604" i="9"/>
  <c r="BO1604" i="9"/>
  <c r="BP1604" i="9"/>
  <c r="BQ1604" i="9"/>
  <c r="BR1604" i="9"/>
  <c r="BS1604" i="9"/>
  <c r="AV1605" i="9"/>
  <c r="AW1605" i="9" s="1"/>
  <c r="BI1605" i="9" s="1"/>
  <c r="BJ1605" i="9" s="1"/>
  <c r="AX1605" i="9"/>
  <c r="BL1605" i="9" s="1"/>
  <c r="BO1605" i="9"/>
  <c r="BP1605" i="9"/>
  <c r="BQ1605" i="9"/>
  <c r="BR1605" i="9"/>
  <c r="BS1605" i="9"/>
  <c r="AX1606" i="9"/>
  <c r="BO1606" i="9"/>
  <c r="BP1606" i="9"/>
  <c r="BQ1606" i="9"/>
  <c r="BR1606" i="9"/>
  <c r="BS1606" i="9"/>
  <c r="AV1607" i="9"/>
  <c r="AW1607" i="9" s="1"/>
  <c r="BI1607" i="9" s="1"/>
  <c r="BJ1607" i="9" s="1"/>
  <c r="AX1607" i="9"/>
  <c r="BL1607" i="9" s="1"/>
  <c r="BO1607" i="9"/>
  <c r="BP1607" i="9"/>
  <c r="BQ1607" i="9"/>
  <c r="BR1607" i="9"/>
  <c r="BS1607" i="9"/>
  <c r="AV1608" i="9"/>
  <c r="AW1608" i="9" s="1"/>
  <c r="BI1608" i="9" s="1"/>
  <c r="BJ1608" i="9" s="1"/>
  <c r="AX1608" i="9"/>
  <c r="BL1608" i="9" s="1"/>
  <c r="BO1608" i="9"/>
  <c r="BP1608" i="9"/>
  <c r="BQ1608" i="9"/>
  <c r="BR1608" i="9"/>
  <c r="BS1608" i="9"/>
  <c r="AV1609" i="9"/>
  <c r="AW1609" i="9" s="1"/>
  <c r="BI1609" i="9" s="1"/>
  <c r="BJ1609" i="9" s="1"/>
  <c r="AX1609" i="9"/>
  <c r="BL1609" i="9" s="1"/>
  <c r="BO1609" i="9"/>
  <c r="BP1609" i="9"/>
  <c r="BQ1609" i="9"/>
  <c r="BR1609" i="9"/>
  <c r="BS1609" i="9"/>
  <c r="AV1610" i="9"/>
  <c r="AW1610" i="9" s="1"/>
  <c r="BI1610" i="9" s="1"/>
  <c r="BJ1610" i="9" s="1"/>
  <c r="AX1610" i="9"/>
  <c r="BL1610" i="9" s="1"/>
  <c r="BO1610" i="9"/>
  <c r="BP1610" i="9"/>
  <c r="BQ1610" i="9"/>
  <c r="BR1610" i="9"/>
  <c r="BS1610" i="9"/>
  <c r="AV1611" i="9"/>
  <c r="AW1611" i="9" s="1"/>
  <c r="BI1611" i="9" s="1"/>
  <c r="BJ1611" i="9" s="1"/>
  <c r="AX1611" i="9"/>
  <c r="BL1611" i="9" s="1"/>
  <c r="BO1611" i="9"/>
  <c r="BP1611" i="9"/>
  <c r="BQ1611" i="9"/>
  <c r="BR1611" i="9"/>
  <c r="BS1611" i="9"/>
  <c r="AV1612" i="9"/>
  <c r="AW1612" i="9" s="1"/>
  <c r="BI1612" i="9" s="1"/>
  <c r="BJ1612" i="9" s="1"/>
  <c r="AX1612" i="9"/>
  <c r="BL1612" i="9" s="1"/>
  <c r="BO1612" i="9"/>
  <c r="BP1612" i="9"/>
  <c r="BQ1612" i="9"/>
  <c r="BR1612" i="9"/>
  <c r="BS1612" i="9"/>
  <c r="AV1613" i="9"/>
  <c r="AW1613" i="9" s="1"/>
  <c r="BI1613" i="9" s="1"/>
  <c r="BJ1613" i="9" s="1"/>
  <c r="AX1613" i="9"/>
  <c r="BL1613" i="9" s="1"/>
  <c r="BO1613" i="9"/>
  <c r="BP1613" i="9"/>
  <c r="BQ1613" i="9"/>
  <c r="BR1613" i="9"/>
  <c r="BS1613" i="9"/>
  <c r="AV1614" i="9"/>
  <c r="AW1614" i="9" s="1"/>
  <c r="BI1614" i="9" s="1"/>
  <c r="BJ1614" i="9" s="1"/>
  <c r="AX1614" i="9"/>
  <c r="BL1614" i="9" s="1"/>
  <c r="BO1614" i="9"/>
  <c r="BP1614" i="9"/>
  <c r="BQ1614" i="9"/>
  <c r="BR1614" i="9"/>
  <c r="BS1614" i="9"/>
  <c r="AV1615" i="9"/>
  <c r="AW1615" i="9" s="1"/>
  <c r="BI1615" i="9" s="1"/>
  <c r="BJ1615" i="9" s="1"/>
  <c r="AX1615" i="9"/>
  <c r="BL1615" i="9" s="1"/>
  <c r="BO1615" i="9"/>
  <c r="BP1615" i="9"/>
  <c r="BQ1615" i="9"/>
  <c r="BR1615" i="9"/>
  <c r="BS1615" i="9"/>
  <c r="AV1616" i="9"/>
  <c r="AW1616" i="9" s="1"/>
  <c r="BI1616" i="9" s="1"/>
  <c r="BJ1616" i="9" s="1"/>
  <c r="AX1616" i="9"/>
  <c r="BL1616" i="9" s="1"/>
  <c r="BO1616" i="9"/>
  <c r="BP1616" i="9"/>
  <c r="BQ1616" i="9"/>
  <c r="BR1616" i="9"/>
  <c r="BS1616" i="9"/>
  <c r="AV1617" i="9"/>
  <c r="AW1617" i="9" s="1"/>
  <c r="BI1617" i="9" s="1"/>
  <c r="BJ1617" i="9" s="1"/>
  <c r="AX1617" i="9"/>
  <c r="BL1617" i="9" s="1"/>
  <c r="BO1617" i="9"/>
  <c r="BP1617" i="9"/>
  <c r="BQ1617" i="9"/>
  <c r="BR1617" i="9"/>
  <c r="BS1617" i="9"/>
  <c r="AX1618" i="9"/>
  <c r="BO1618" i="9"/>
  <c r="BP1618" i="9"/>
  <c r="BQ1618" i="9"/>
  <c r="BR1618" i="9"/>
  <c r="BS1618" i="9"/>
  <c r="AX1619" i="9"/>
  <c r="BO1619" i="9"/>
  <c r="BP1619" i="9"/>
  <c r="BQ1619" i="9"/>
  <c r="BR1619" i="9"/>
  <c r="BS1619" i="9"/>
  <c r="AV1620" i="9"/>
  <c r="AW1620" i="9" s="1"/>
  <c r="BI1620" i="9" s="1"/>
  <c r="BJ1620" i="9" s="1"/>
  <c r="AX1620" i="9"/>
  <c r="BL1620" i="9" s="1"/>
  <c r="BO1620" i="9"/>
  <c r="BP1620" i="9"/>
  <c r="BQ1620" i="9"/>
  <c r="BR1620" i="9"/>
  <c r="BS1620" i="9"/>
  <c r="AV1621" i="9"/>
  <c r="AW1621" i="9" s="1"/>
  <c r="BI1621" i="9" s="1"/>
  <c r="BJ1621" i="9" s="1"/>
  <c r="AX1621" i="9"/>
  <c r="BL1621" i="9" s="1"/>
  <c r="BO1621" i="9"/>
  <c r="BP1621" i="9"/>
  <c r="BQ1621" i="9"/>
  <c r="BR1621" i="9"/>
  <c r="BS1621" i="9"/>
  <c r="AV1622" i="9"/>
  <c r="AW1622" i="9" s="1"/>
  <c r="BI1622" i="9" s="1"/>
  <c r="BJ1622" i="9" s="1"/>
  <c r="AX1622" i="9"/>
  <c r="BL1622" i="9" s="1"/>
  <c r="BO1622" i="9"/>
  <c r="BP1622" i="9"/>
  <c r="BQ1622" i="9"/>
  <c r="BR1622" i="9"/>
  <c r="BS1622" i="9"/>
  <c r="AX1623" i="9"/>
  <c r="BO1623" i="9"/>
  <c r="BP1623" i="9"/>
  <c r="BQ1623" i="9"/>
  <c r="BR1623" i="9"/>
  <c r="BS1623" i="9"/>
  <c r="AX1624" i="9"/>
  <c r="BO1624" i="9"/>
  <c r="BP1624" i="9"/>
  <c r="BQ1624" i="9"/>
  <c r="BR1624" i="9"/>
  <c r="BS1624" i="9"/>
  <c r="AX1625" i="9"/>
  <c r="BO1625" i="9"/>
  <c r="BP1625" i="9"/>
  <c r="BQ1625" i="9"/>
  <c r="BR1625" i="9"/>
  <c r="BS1625" i="9"/>
  <c r="AX1626" i="9"/>
  <c r="BO1626" i="9"/>
  <c r="BP1626" i="9"/>
  <c r="BQ1626" i="9"/>
  <c r="BR1626" i="9"/>
  <c r="BS1626" i="9"/>
  <c r="AX1627" i="9"/>
  <c r="BO1627" i="9"/>
  <c r="BP1627" i="9"/>
  <c r="BQ1627" i="9"/>
  <c r="BR1627" i="9"/>
  <c r="BS1627" i="9"/>
  <c r="AX1628" i="9"/>
  <c r="BO1628" i="9"/>
  <c r="BP1628" i="9"/>
  <c r="BQ1628" i="9"/>
  <c r="BR1628" i="9"/>
  <c r="BS1628" i="9"/>
  <c r="AX1629" i="9"/>
  <c r="BO1629" i="9"/>
  <c r="BP1629" i="9"/>
  <c r="BQ1629" i="9"/>
  <c r="BR1629" i="9"/>
  <c r="BS1629" i="9"/>
  <c r="AX1630" i="9"/>
  <c r="BO1630" i="9"/>
  <c r="BP1630" i="9"/>
  <c r="BQ1630" i="9"/>
  <c r="BR1630" i="9"/>
  <c r="BS1630" i="9"/>
  <c r="AX1631" i="9"/>
  <c r="BO1631" i="9"/>
  <c r="BP1631" i="9"/>
  <c r="BQ1631" i="9"/>
  <c r="BR1631" i="9"/>
  <c r="BS1631" i="9"/>
  <c r="AX1632" i="9"/>
  <c r="BO1632" i="9"/>
  <c r="BP1632" i="9"/>
  <c r="BQ1632" i="9"/>
  <c r="BR1632" i="9"/>
  <c r="BS1632" i="9"/>
  <c r="AX1633" i="9"/>
  <c r="BO1633" i="9"/>
  <c r="BP1633" i="9"/>
  <c r="BQ1633" i="9"/>
  <c r="BR1633" i="9"/>
  <c r="BS1633" i="9"/>
  <c r="AX1634" i="9"/>
  <c r="BO1634" i="9"/>
  <c r="BP1634" i="9"/>
  <c r="BQ1634" i="9"/>
  <c r="BR1634" i="9"/>
  <c r="BS1634" i="9"/>
  <c r="AX1635" i="9"/>
  <c r="BO1635" i="9"/>
  <c r="BP1635" i="9"/>
  <c r="BQ1635" i="9"/>
  <c r="BR1635" i="9"/>
  <c r="BS1635" i="9"/>
  <c r="AX1636" i="9"/>
  <c r="BO1636" i="9"/>
  <c r="BP1636" i="9"/>
  <c r="BQ1636" i="9"/>
  <c r="BR1636" i="9"/>
  <c r="BS1636" i="9"/>
  <c r="AX1637" i="9"/>
  <c r="BO1637" i="9"/>
  <c r="BP1637" i="9"/>
  <c r="BQ1637" i="9"/>
  <c r="BR1637" i="9"/>
  <c r="BS1637" i="9"/>
  <c r="AX1638" i="9"/>
  <c r="BO1638" i="9"/>
  <c r="BP1638" i="9"/>
  <c r="BQ1638" i="9"/>
  <c r="BR1638" i="9"/>
  <c r="BS1638" i="9"/>
  <c r="AX1639" i="9"/>
  <c r="BO1639" i="9"/>
  <c r="BP1639" i="9"/>
  <c r="BQ1639" i="9"/>
  <c r="BR1639" i="9"/>
  <c r="BS1639" i="9"/>
  <c r="AX1640" i="9"/>
  <c r="BO1640" i="9"/>
  <c r="BP1640" i="9"/>
  <c r="BQ1640" i="9"/>
  <c r="BR1640" i="9"/>
  <c r="BS1640" i="9"/>
  <c r="AV1641" i="9"/>
  <c r="AW1641" i="9" s="1"/>
  <c r="BI1641" i="9" s="1"/>
  <c r="BJ1641" i="9" s="1"/>
  <c r="AX1641" i="9"/>
  <c r="BL1641" i="9" s="1"/>
  <c r="BO1641" i="9"/>
  <c r="BP1641" i="9"/>
  <c r="BQ1641" i="9"/>
  <c r="BR1641" i="9"/>
  <c r="BS1641" i="9"/>
  <c r="AV1642" i="9"/>
  <c r="AW1642" i="9" s="1"/>
  <c r="BI1642" i="9" s="1"/>
  <c r="BJ1642" i="9" s="1"/>
  <c r="AX1642" i="9"/>
  <c r="BL1642" i="9" s="1"/>
  <c r="BO1642" i="9"/>
  <c r="BP1642" i="9"/>
  <c r="BQ1642" i="9"/>
  <c r="BR1642" i="9"/>
  <c r="BS1642" i="9"/>
  <c r="AX1643" i="9"/>
  <c r="BO1643" i="9"/>
  <c r="BP1643" i="9"/>
  <c r="BQ1643" i="9"/>
  <c r="BR1643" i="9"/>
  <c r="BS1643" i="9"/>
  <c r="AX1644" i="9"/>
  <c r="BO1644" i="9"/>
  <c r="BP1644" i="9"/>
  <c r="BQ1644" i="9"/>
  <c r="BR1644" i="9"/>
  <c r="BS1644" i="9"/>
  <c r="AX1645" i="9"/>
  <c r="BO1645" i="9"/>
  <c r="BP1645" i="9"/>
  <c r="BQ1645" i="9"/>
  <c r="BR1645" i="9"/>
  <c r="BS1645" i="9"/>
  <c r="AX1646" i="9"/>
  <c r="BO1646" i="9"/>
  <c r="BP1646" i="9"/>
  <c r="BQ1646" i="9"/>
  <c r="BR1646" i="9"/>
  <c r="BS1646" i="9"/>
  <c r="AX1647" i="9"/>
  <c r="BO1647" i="9"/>
  <c r="BP1647" i="9"/>
  <c r="BQ1647" i="9"/>
  <c r="BR1647" i="9"/>
  <c r="BS1647" i="9"/>
  <c r="AX1648" i="9"/>
  <c r="BO1648" i="9"/>
  <c r="BP1648" i="9"/>
  <c r="BQ1648" i="9"/>
  <c r="BR1648" i="9"/>
  <c r="BS1648" i="9"/>
  <c r="AX1649" i="9"/>
  <c r="BO1649" i="9"/>
  <c r="BP1649" i="9"/>
  <c r="BQ1649" i="9"/>
  <c r="BR1649" i="9"/>
  <c r="BS1649" i="9"/>
  <c r="AX1650" i="9"/>
  <c r="BO1650" i="9"/>
  <c r="BP1650" i="9"/>
  <c r="BQ1650" i="9"/>
  <c r="BR1650" i="9"/>
  <c r="BS1650" i="9"/>
  <c r="AX1651" i="9"/>
  <c r="BO1651" i="9"/>
  <c r="BP1651" i="9"/>
  <c r="BQ1651" i="9"/>
  <c r="BR1651" i="9"/>
  <c r="BS1651" i="9"/>
  <c r="AX1652" i="9"/>
  <c r="BO1652" i="9"/>
  <c r="BP1652" i="9"/>
  <c r="BQ1652" i="9"/>
  <c r="BR1652" i="9"/>
  <c r="BS1652" i="9"/>
  <c r="AX1653" i="9"/>
  <c r="BO1653" i="9"/>
  <c r="BP1653" i="9"/>
  <c r="BQ1653" i="9"/>
  <c r="BR1653" i="9"/>
  <c r="BS1653" i="9"/>
  <c r="AX1654" i="9"/>
  <c r="BO1654" i="9"/>
  <c r="BP1654" i="9"/>
  <c r="BQ1654" i="9"/>
  <c r="BR1654" i="9"/>
  <c r="BS1654" i="9"/>
  <c r="AX1655" i="9"/>
  <c r="BO1655" i="9"/>
  <c r="BP1655" i="9"/>
  <c r="BQ1655" i="9"/>
  <c r="BR1655" i="9"/>
  <c r="BS1655" i="9"/>
  <c r="AX1656" i="9"/>
  <c r="BO1656" i="9"/>
  <c r="BP1656" i="9"/>
  <c r="BQ1656" i="9"/>
  <c r="BR1656" i="9"/>
  <c r="BS1656" i="9"/>
  <c r="AX1657" i="9"/>
  <c r="BO1657" i="9"/>
  <c r="BP1657" i="9"/>
  <c r="BQ1657" i="9"/>
  <c r="BR1657" i="9"/>
  <c r="BS1657" i="9"/>
  <c r="AX1658" i="9"/>
  <c r="BO1658" i="9"/>
  <c r="BP1658" i="9"/>
  <c r="BQ1658" i="9"/>
  <c r="BR1658" i="9"/>
  <c r="BS1658" i="9"/>
  <c r="AX1659" i="9"/>
  <c r="BO1659" i="9"/>
  <c r="BP1659" i="9"/>
  <c r="BQ1659" i="9"/>
  <c r="BR1659" i="9"/>
  <c r="BS1659" i="9"/>
  <c r="AX1660" i="9"/>
  <c r="BO1660" i="9"/>
  <c r="BP1660" i="9"/>
  <c r="BQ1660" i="9"/>
  <c r="BR1660" i="9"/>
  <c r="BS1660" i="9"/>
  <c r="AX1661" i="9"/>
  <c r="BO1661" i="9"/>
  <c r="BP1661" i="9"/>
  <c r="BQ1661" i="9"/>
  <c r="BR1661" i="9"/>
  <c r="BS1661" i="9"/>
  <c r="AX1662" i="9"/>
  <c r="BO1662" i="9"/>
  <c r="BP1662" i="9"/>
  <c r="BQ1662" i="9"/>
  <c r="BR1662" i="9"/>
  <c r="BS1662" i="9"/>
  <c r="AX1663" i="9"/>
  <c r="BO1663" i="9"/>
  <c r="BP1663" i="9"/>
  <c r="BQ1663" i="9"/>
  <c r="BR1663" i="9"/>
  <c r="BS1663" i="9"/>
  <c r="AX1664" i="9"/>
  <c r="BO1664" i="9"/>
  <c r="BP1664" i="9"/>
  <c r="BQ1664" i="9"/>
  <c r="BR1664" i="9"/>
  <c r="BS1664" i="9"/>
  <c r="AX1665" i="9"/>
  <c r="BO1665" i="9"/>
  <c r="BP1665" i="9"/>
  <c r="BQ1665" i="9"/>
  <c r="BR1665" i="9"/>
  <c r="BS1665" i="9"/>
  <c r="AX1666" i="9"/>
  <c r="BO1666" i="9"/>
  <c r="BP1666" i="9"/>
  <c r="BQ1666" i="9"/>
  <c r="BR1666" i="9"/>
  <c r="BS1666" i="9"/>
  <c r="AV1667" i="9"/>
  <c r="AW1667" i="9" s="1"/>
  <c r="BI1667" i="9" s="1"/>
  <c r="BJ1667" i="9" s="1"/>
  <c r="BK1667" i="9" s="1"/>
  <c r="AX1667" i="9"/>
  <c r="BO1667" i="9"/>
  <c r="BP1667" i="9"/>
  <c r="BQ1667" i="9"/>
  <c r="BR1667" i="9"/>
  <c r="BS1667" i="9"/>
  <c r="AV1668" i="9"/>
  <c r="AW1668" i="9" s="1"/>
  <c r="BI1668" i="9" s="1"/>
  <c r="BJ1668" i="9" s="1"/>
  <c r="AX1668" i="9"/>
  <c r="BL1668" i="9" s="1"/>
  <c r="BO1668" i="9"/>
  <c r="BP1668" i="9"/>
  <c r="BQ1668" i="9"/>
  <c r="BR1668" i="9"/>
  <c r="BS1668" i="9"/>
  <c r="AX1669" i="9"/>
  <c r="BO1669" i="9"/>
  <c r="BP1669" i="9"/>
  <c r="BQ1669" i="9"/>
  <c r="BR1669" i="9"/>
  <c r="BS1669" i="9"/>
  <c r="AX1670" i="9"/>
  <c r="BO1670" i="9"/>
  <c r="BP1670" i="9"/>
  <c r="BQ1670" i="9"/>
  <c r="BR1670" i="9"/>
  <c r="BS1670" i="9"/>
  <c r="AX1671" i="9"/>
  <c r="BO1671" i="9"/>
  <c r="BP1671" i="9"/>
  <c r="BQ1671" i="9"/>
  <c r="BR1671" i="9"/>
  <c r="BS1671" i="9"/>
  <c r="AX1672" i="9"/>
  <c r="BO1672" i="9"/>
  <c r="BP1672" i="9"/>
  <c r="BQ1672" i="9"/>
  <c r="BR1672" i="9"/>
  <c r="BS1672" i="9"/>
  <c r="AX1673" i="9"/>
  <c r="BO1673" i="9"/>
  <c r="BP1673" i="9"/>
  <c r="BQ1673" i="9"/>
  <c r="BR1673" i="9"/>
  <c r="BS1673" i="9"/>
  <c r="AX1674" i="9"/>
  <c r="BO1674" i="9"/>
  <c r="BP1674" i="9"/>
  <c r="BQ1674" i="9"/>
  <c r="BR1674" i="9"/>
  <c r="BS1674" i="9"/>
  <c r="AX1675" i="9"/>
  <c r="BO1675" i="9"/>
  <c r="BP1675" i="9"/>
  <c r="BQ1675" i="9"/>
  <c r="BR1675" i="9"/>
  <c r="BS1675" i="9"/>
  <c r="AX1676" i="9"/>
  <c r="BO1676" i="9"/>
  <c r="BP1676" i="9"/>
  <c r="BQ1676" i="9"/>
  <c r="BR1676" i="9"/>
  <c r="BS1676" i="9"/>
  <c r="AV1677" i="9"/>
  <c r="AW1677" i="9" s="1"/>
  <c r="BI1677" i="9" s="1"/>
  <c r="BJ1677" i="9" s="1"/>
  <c r="AX1677" i="9"/>
  <c r="BL1677" i="9" s="1"/>
  <c r="BO1677" i="9"/>
  <c r="BP1677" i="9"/>
  <c r="BQ1677" i="9"/>
  <c r="BR1677" i="9"/>
  <c r="BS1677" i="9"/>
  <c r="AV1678" i="9"/>
  <c r="AW1678" i="9" s="1"/>
  <c r="BI1678" i="9" s="1"/>
  <c r="BJ1678" i="9" s="1"/>
  <c r="AX1678" i="9"/>
  <c r="BL1678" i="9" s="1"/>
  <c r="BO1678" i="9"/>
  <c r="BP1678" i="9"/>
  <c r="BQ1678" i="9"/>
  <c r="BR1678" i="9"/>
  <c r="BS1678" i="9"/>
  <c r="AV1679" i="9"/>
  <c r="AW1679" i="9" s="1"/>
  <c r="BI1679" i="9" s="1"/>
  <c r="BJ1679" i="9" s="1"/>
  <c r="AX1679" i="9"/>
  <c r="BL1679" i="9" s="1"/>
  <c r="BO1679" i="9"/>
  <c r="BP1679" i="9"/>
  <c r="BQ1679" i="9"/>
  <c r="BR1679" i="9"/>
  <c r="BS1679" i="9"/>
  <c r="AV1680" i="9"/>
  <c r="AW1680" i="9" s="1"/>
  <c r="BI1680" i="9" s="1"/>
  <c r="BJ1680" i="9" s="1"/>
  <c r="AX1680" i="9"/>
  <c r="BL1680" i="9" s="1"/>
  <c r="BO1680" i="9"/>
  <c r="BP1680" i="9"/>
  <c r="BQ1680" i="9"/>
  <c r="BR1680" i="9"/>
  <c r="BS1680" i="9"/>
  <c r="AX1681" i="9"/>
  <c r="BO1681" i="9"/>
  <c r="BP1681" i="9"/>
  <c r="BQ1681" i="9"/>
  <c r="BR1681" i="9"/>
  <c r="BS1681" i="9"/>
  <c r="AX1682" i="9"/>
  <c r="BO1682" i="9"/>
  <c r="BP1682" i="9"/>
  <c r="BQ1682" i="9"/>
  <c r="BR1682" i="9"/>
  <c r="BS1682" i="9"/>
  <c r="AX1683" i="9"/>
  <c r="BO1683" i="9"/>
  <c r="BP1683" i="9"/>
  <c r="BQ1683" i="9"/>
  <c r="BR1683" i="9"/>
  <c r="BS1683" i="9"/>
  <c r="AX1684" i="9"/>
  <c r="BO1684" i="9"/>
  <c r="BP1684" i="9"/>
  <c r="BQ1684" i="9"/>
  <c r="BR1684" i="9"/>
  <c r="BS1684" i="9"/>
  <c r="AX1685" i="9"/>
  <c r="BO1685" i="9"/>
  <c r="BP1685" i="9"/>
  <c r="BQ1685" i="9"/>
  <c r="BR1685" i="9"/>
  <c r="BS1685" i="9"/>
  <c r="AX1686" i="9"/>
  <c r="BO1686" i="9"/>
  <c r="BP1686" i="9"/>
  <c r="BQ1686" i="9"/>
  <c r="BR1686" i="9"/>
  <c r="BS1686" i="9"/>
  <c r="AX1687" i="9"/>
  <c r="BO1687" i="9"/>
  <c r="BP1687" i="9"/>
  <c r="BQ1687" i="9"/>
  <c r="BR1687" i="9"/>
  <c r="BS1687" i="9"/>
  <c r="AX1688" i="9"/>
  <c r="BO1688" i="9"/>
  <c r="BP1688" i="9"/>
  <c r="BQ1688" i="9"/>
  <c r="BR1688" i="9"/>
  <c r="BS1688" i="9"/>
  <c r="AV1689" i="9"/>
  <c r="AW1689" i="9" s="1"/>
  <c r="BI1689" i="9" s="1"/>
  <c r="BJ1689" i="9" s="1"/>
  <c r="AX1689" i="9"/>
  <c r="BL1689" i="9" s="1"/>
  <c r="BO1689" i="9"/>
  <c r="BP1689" i="9"/>
  <c r="BQ1689" i="9"/>
  <c r="BR1689" i="9"/>
  <c r="BS1689" i="9"/>
  <c r="AV1690" i="9"/>
  <c r="AW1690" i="9" s="1"/>
  <c r="BI1690" i="9" s="1"/>
  <c r="BJ1690" i="9" s="1"/>
  <c r="AX1690" i="9"/>
  <c r="BL1690" i="9" s="1"/>
  <c r="BO1690" i="9"/>
  <c r="BP1690" i="9"/>
  <c r="BQ1690" i="9"/>
  <c r="BR1690" i="9"/>
  <c r="BS1690" i="9"/>
  <c r="AV1691" i="9"/>
  <c r="AW1691" i="9" s="1"/>
  <c r="BI1691" i="9" s="1"/>
  <c r="BJ1691" i="9" s="1"/>
  <c r="AX1691" i="9"/>
  <c r="BL1691" i="9" s="1"/>
  <c r="BO1691" i="9"/>
  <c r="BP1691" i="9"/>
  <c r="BQ1691" i="9"/>
  <c r="BR1691" i="9"/>
  <c r="BS1691" i="9"/>
  <c r="AV1692" i="9"/>
  <c r="AW1692" i="9" s="1"/>
  <c r="BI1692" i="9" s="1"/>
  <c r="BJ1692" i="9" s="1"/>
  <c r="AX1692" i="9"/>
  <c r="BL1692" i="9" s="1"/>
  <c r="BO1692" i="9"/>
  <c r="BP1692" i="9"/>
  <c r="BQ1692" i="9"/>
  <c r="BR1692" i="9"/>
  <c r="BS1692" i="9"/>
  <c r="AV1693" i="9"/>
  <c r="AW1693" i="9" s="1"/>
  <c r="BI1693" i="9" s="1"/>
  <c r="BJ1693" i="9" s="1"/>
  <c r="AX1693" i="9"/>
  <c r="BL1693" i="9" s="1"/>
  <c r="BO1693" i="9"/>
  <c r="BP1693" i="9"/>
  <c r="BQ1693" i="9"/>
  <c r="BR1693" i="9"/>
  <c r="BS1693" i="9"/>
  <c r="AV1694" i="9"/>
  <c r="AW1694" i="9" s="1"/>
  <c r="BI1694" i="9" s="1"/>
  <c r="BJ1694" i="9" s="1"/>
  <c r="AX1694" i="9"/>
  <c r="BL1694" i="9" s="1"/>
  <c r="BO1694" i="9"/>
  <c r="BP1694" i="9"/>
  <c r="BQ1694" i="9"/>
  <c r="BR1694" i="9"/>
  <c r="BS1694" i="9"/>
  <c r="AV1695" i="9"/>
  <c r="AW1695" i="9" s="1"/>
  <c r="BI1695" i="9" s="1"/>
  <c r="BJ1695" i="9" s="1"/>
  <c r="AX1695" i="9"/>
  <c r="BL1695" i="9" s="1"/>
  <c r="BO1695" i="9"/>
  <c r="BP1695" i="9"/>
  <c r="BQ1695" i="9"/>
  <c r="BR1695" i="9"/>
  <c r="BS1695" i="9"/>
  <c r="AV1696" i="9"/>
  <c r="AW1696" i="9" s="1"/>
  <c r="BI1696" i="9" s="1"/>
  <c r="BJ1696" i="9" s="1"/>
  <c r="AX1696" i="9"/>
  <c r="BL1696" i="9" s="1"/>
  <c r="BO1696" i="9"/>
  <c r="BP1696" i="9"/>
  <c r="BQ1696" i="9"/>
  <c r="BR1696" i="9"/>
  <c r="BS1696" i="9"/>
  <c r="AV1697" i="9"/>
  <c r="AW1697" i="9" s="1"/>
  <c r="BI1697" i="9" s="1"/>
  <c r="BJ1697" i="9" s="1"/>
  <c r="AX1697" i="9"/>
  <c r="BL1697" i="9" s="1"/>
  <c r="BO1697" i="9"/>
  <c r="BP1697" i="9"/>
  <c r="BQ1697" i="9"/>
  <c r="BR1697" i="9"/>
  <c r="BS1697" i="9"/>
  <c r="AV1698" i="9"/>
  <c r="AW1698" i="9" s="1"/>
  <c r="BI1698" i="9" s="1"/>
  <c r="BJ1698" i="9" s="1"/>
  <c r="AX1698" i="9"/>
  <c r="BL1698" i="9" s="1"/>
  <c r="BO1698" i="9"/>
  <c r="BP1698" i="9"/>
  <c r="BQ1698" i="9"/>
  <c r="BR1698" i="9"/>
  <c r="BS1698" i="9"/>
  <c r="AV1699" i="9"/>
  <c r="AW1699" i="9" s="1"/>
  <c r="BI1699" i="9" s="1"/>
  <c r="BJ1699" i="9" s="1"/>
  <c r="AX1699" i="9"/>
  <c r="BL1699" i="9" s="1"/>
  <c r="BO1699" i="9"/>
  <c r="BP1699" i="9"/>
  <c r="BQ1699" i="9"/>
  <c r="BR1699" i="9"/>
  <c r="BS1699" i="9"/>
  <c r="AV1700" i="9"/>
  <c r="AW1700" i="9" s="1"/>
  <c r="BI1700" i="9" s="1"/>
  <c r="BJ1700" i="9" s="1"/>
  <c r="AX1700" i="9"/>
  <c r="BL1700" i="9" s="1"/>
  <c r="BO1700" i="9"/>
  <c r="BP1700" i="9"/>
  <c r="BQ1700" i="9"/>
  <c r="BR1700" i="9"/>
  <c r="BS1700" i="9"/>
  <c r="AV1701" i="9"/>
  <c r="AW1701" i="9" s="1"/>
  <c r="BI1701" i="9" s="1"/>
  <c r="BJ1701" i="9" s="1"/>
  <c r="AX1701" i="9"/>
  <c r="BL1701" i="9" s="1"/>
  <c r="BO1701" i="9"/>
  <c r="BP1701" i="9"/>
  <c r="BQ1701" i="9"/>
  <c r="BR1701" i="9"/>
  <c r="BS1701" i="9"/>
  <c r="AV1702" i="9"/>
  <c r="AW1702" i="9" s="1"/>
  <c r="BI1702" i="9" s="1"/>
  <c r="BJ1702" i="9" s="1"/>
  <c r="AX1702" i="9"/>
  <c r="BL1702" i="9" s="1"/>
  <c r="BO1702" i="9"/>
  <c r="BP1702" i="9"/>
  <c r="BQ1702" i="9"/>
  <c r="BR1702" i="9"/>
  <c r="BS1702" i="9"/>
  <c r="AV1703" i="9"/>
  <c r="AW1703" i="9" s="1"/>
  <c r="BI1703" i="9" s="1"/>
  <c r="BJ1703" i="9" s="1"/>
  <c r="AX1703" i="9"/>
  <c r="BL1703" i="9" s="1"/>
  <c r="BO1703" i="9"/>
  <c r="BP1703" i="9"/>
  <c r="BQ1703" i="9"/>
  <c r="BR1703" i="9"/>
  <c r="BS1703" i="9"/>
  <c r="AV1704" i="9"/>
  <c r="AW1704" i="9" s="1"/>
  <c r="BI1704" i="9" s="1"/>
  <c r="BJ1704" i="9" s="1"/>
  <c r="AX1704" i="9"/>
  <c r="BL1704" i="9" s="1"/>
  <c r="BO1704" i="9"/>
  <c r="BP1704" i="9"/>
  <c r="BQ1704" i="9"/>
  <c r="BR1704" i="9"/>
  <c r="BS1704" i="9"/>
  <c r="AV1705" i="9"/>
  <c r="AW1705" i="9" s="1"/>
  <c r="BI1705" i="9" s="1"/>
  <c r="BJ1705" i="9" s="1"/>
  <c r="AX1705" i="9"/>
  <c r="BL1705" i="9" s="1"/>
  <c r="BO1705" i="9"/>
  <c r="BP1705" i="9"/>
  <c r="BQ1705" i="9"/>
  <c r="BR1705" i="9"/>
  <c r="BS1705" i="9"/>
  <c r="AV1706" i="9"/>
  <c r="AW1706" i="9" s="1"/>
  <c r="BI1706" i="9" s="1"/>
  <c r="BJ1706" i="9" s="1"/>
  <c r="AX1706" i="9"/>
  <c r="BL1706" i="9" s="1"/>
  <c r="BO1706" i="9"/>
  <c r="BP1706" i="9"/>
  <c r="BQ1706" i="9"/>
  <c r="BR1706" i="9"/>
  <c r="BS1706" i="9"/>
  <c r="AV1707" i="9"/>
  <c r="AW1707" i="9" s="1"/>
  <c r="BI1707" i="9" s="1"/>
  <c r="BJ1707" i="9" s="1"/>
  <c r="AX1707" i="9"/>
  <c r="BL1707" i="9" s="1"/>
  <c r="BO1707" i="9"/>
  <c r="BP1707" i="9"/>
  <c r="BQ1707" i="9"/>
  <c r="BR1707" i="9"/>
  <c r="BS1707" i="9"/>
  <c r="AV1708" i="9"/>
  <c r="AW1708" i="9" s="1"/>
  <c r="BI1708" i="9" s="1"/>
  <c r="BJ1708" i="9" s="1"/>
  <c r="AX1708" i="9"/>
  <c r="BL1708" i="9" s="1"/>
  <c r="BO1708" i="9"/>
  <c r="BP1708" i="9"/>
  <c r="BQ1708" i="9"/>
  <c r="BR1708" i="9"/>
  <c r="BS1708" i="9"/>
  <c r="AX1709" i="9"/>
  <c r="BO1709" i="9"/>
  <c r="BP1709" i="9"/>
  <c r="BQ1709" i="9"/>
  <c r="BR1709" i="9"/>
  <c r="BS1709" i="9"/>
  <c r="AX1710" i="9"/>
  <c r="BO1710" i="9"/>
  <c r="BP1710" i="9"/>
  <c r="BQ1710" i="9"/>
  <c r="BR1710" i="9"/>
  <c r="BS1710" i="9"/>
  <c r="AX1711" i="9"/>
  <c r="BO1711" i="9"/>
  <c r="BP1711" i="9"/>
  <c r="BQ1711" i="9"/>
  <c r="BR1711" i="9"/>
  <c r="BS1711" i="9"/>
  <c r="AX1712" i="9"/>
  <c r="BO1712" i="9"/>
  <c r="BP1712" i="9"/>
  <c r="BQ1712" i="9"/>
  <c r="BR1712" i="9"/>
  <c r="BS1712" i="9"/>
  <c r="AX1713" i="9"/>
  <c r="BO1713" i="9"/>
  <c r="BP1713" i="9"/>
  <c r="BQ1713" i="9"/>
  <c r="BR1713" i="9"/>
  <c r="BS1713" i="9"/>
  <c r="AX1714" i="9"/>
  <c r="BO1714" i="9"/>
  <c r="BP1714" i="9"/>
  <c r="BQ1714" i="9"/>
  <c r="BR1714" i="9"/>
  <c r="BS1714" i="9"/>
  <c r="AX1715" i="9"/>
  <c r="BO1715" i="9"/>
  <c r="BP1715" i="9"/>
  <c r="BQ1715" i="9"/>
  <c r="BR1715" i="9"/>
  <c r="BS1715" i="9"/>
  <c r="AX1716" i="9"/>
  <c r="BO1716" i="9"/>
  <c r="BP1716" i="9"/>
  <c r="BQ1716" i="9"/>
  <c r="BR1716" i="9"/>
  <c r="BS1716" i="9"/>
  <c r="AX1717" i="9"/>
  <c r="BO1717" i="9"/>
  <c r="BP1717" i="9"/>
  <c r="BQ1717" i="9"/>
  <c r="BR1717" i="9"/>
  <c r="BS1717" i="9"/>
  <c r="AX1718" i="9"/>
  <c r="BO1718" i="9"/>
  <c r="BP1718" i="9"/>
  <c r="BQ1718" i="9"/>
  <c r="BR1718" i="9"/>
  <c r="BS1718" i="9"/>
  <c r="AX1719" i="9"/>
  <c r="BO1719" i="9"/>
  <c r="BP1719" i="9"/>
  <c r="BQ1719" i="9"/>
  <c r="BR1719" i="9"/>
  <c r="BS1719" i="9"/>
  <c r="AX1720" i="9"/>
  <c r="BO1720" i="9"/>
  <c r="BP1720" i="9"/>
  <c r="BQ1720" i="9"/>
  <c r="BR1720" i="9"/>
  <c r="BS1720" i="9"/>
  <c r="AX1721" i="9"/>
  <c r="BO1721" i="9"/>
  <c r="BP1721" i="9"/>
  <c r="BQ1721" i="9"/>
  <c r="BR1721" i="9"/>
  <c r="BS1721" i="9"/>
  <c r="AX1722" i="9"/>
  <c r="BO1722" i="9"/>
  <c r="BP1722" i="9"/>
  <c r="BQ1722" i="9"/>
  <c r="BR1722" i="9"/>
  <c r="BS1722" i="9"/>
  <c r="AX1723" i="9"/>
  <c r="BO1723" i="9"/>
  <c r="BP1723" i="9"/>
  <c r="BQ1723" i="9"/>
  <c r="BR1723" i="9"/>
  <c r="BS1723" i="9"/>
  <c r="AV1724" i="9"/>
  <c r="AW1724" i="9" s="1"/>
  <c r="BI1724" i="9" s="1"/>
  <c r="BJ1724" i="9" s="1"/>
  <c r="AX1724" i="9"/>
  <c r="BL1724" i="9" s="1"/>
  <c r="BO1724" i="9"/>
  <c r="BP1724" i="9"/>
  <c r="BQ1724" i="9"/>
  <c r="BR1724" i="9"/>
  <c r="BS1724" i="9"/>
  <c r="AX1725" i="9"/>
  <c r="BO1725" i="9"/>
  <c r="BP1725" i="9"/>
  <c r="BQ1725" i="9"/>
  <c r="BR1725" i="9"/>
  <c r="BS1725" i="9"/>
  <c r="AX1726" i="9"/>
  <c r="BO1726" i="9"/>
  <c r="BP1726" i="9"/>
  <c r="BQ1726" i="9"/>
  <c r="BR1726" i="9"/>
  <c r="BS1726" i="9"/>
  <c r="AX1727" i="9"/>
  <c r="BO1727" i="9"/>
  <c r="BP1727" i="9"/>
  <c r="BQ1727" i="9"/>
  <c r="BR1727" i="9"/>
  <c r="BS1727" i="9"/>
  <c r="AX1728" i="9"/>
  <c r="BO1728" i="9"/>
  <c r="BP1728" i="9"/>
  <c r="BQ1728" i="9"/>
  <c r="BR1728" i="9"/>
  <c r="BS1728" i="9"/>
  <c r="AX1729" i="9"/>
  <c r="BO1729" i="9"/>
  <c r="BP1729" i="9"/>
  <c r="BQ1729" i="9"/>
  <c r="BR1729" i="9"/>
  <c r="BS1729" i="9"/>
  <c r="AX1730" i="9"/>
  <c r="BO1730" i="9"/>
  <c r="BP1730" i="9"/>
  <c r="BQ1730" i="9"/>
  <c r="BR1730" i="9"/>
  <c r="BS1730" i="9"/>
  <c r="AX1731" i="9"/>
  <c r="BO1731" i="9"/>
  <c r="BP1731" i="9"/>
  <c r="BQ1731" i="9"/>
  <c r="BR1731" i="9"/>
  <c r="BS1731" i="9"/>
  <c r="AX1732" i="9"/>
  <c r="BO1732" i="9"/>
  <c r="BP1732" i="9"/>
  <c r="BQ1732" i="9"/>
  <c r="BR1732" i="9"/>
  <c r="BS1732" i="9"/>
  <c r="AX1733" i="9"/>
  <c r="BO1733" i="9"/>
  <c r="BP1733" i="9"/>
  <c r="BQ1733" i="9"/>
  <c r="BR1733" i="9"/>
  <c r="BS1733" i="9"/>
  <c r="AX1734" i="9"/>
  <c r="BO1734" i="9"/>
  <c r="BP1734" i="9"/>
  <c r="BQ1734" i="9"/>
  <c r="BR1734" i="9"/>
  <c r="BS1734" i="9"/>
  <c r="AX1735" i="9"/>
  <c r="BO1735" i="9"/>
  <c r="BP1735" i="9"/>
  <c r="BQ1735" i="9"/>
  <c r="BR1735" i="9"/>
  <c r="BS1735" i="9"/>
  <c r="AX1736" i="9"/>
  <c r="BO1736" i="9"/>
  <c r="BP1736" i="9"/>
  <c r="BQ1736" i="9"/>
  <c r="BR1736" i="9"/>
  <c r="BS1736" i="9"/>
  <c r="AX1737" i="9"/>
  <c r="BO1737" i="9"/>
  <c r="BP1737" i="9"/>
  <c r="BQ1737" i="9"/>
  <c r="BR1737" i="9"/>
  <c r="BS1737" i="9"/>
  <c r="AV1738" i="9"/>
  <c r="AW1738" i="9" s="1"/>
  <c r="BI1738" i="9" s="1"/>
  <c r="BJ1738" i="9" s="1"/>
  <c r="AX1738" i="9"/>
  <c r="BL1738" i="9" s="1"/>
  <c r="BO1738" i="9"/>
  <c r="BP1738" i="9"/>
  <c r="BQ1738" i="9"/>
  <c r="BR1738" i="9"/>
  <c r="BS1738" i="9"/>
  <c r="AX1739" i="9"/>
  <c r="BO1739" i="9"/>
  <c r="BP1739" i="9"/>
  <c r="BQ1739" i="9"/>
  <c r="BR1739" i="9"/>
  <c r="BS1739" i="9"/>
  <c r="AV1740" i="9"/>
  <c r="AW1740" i="9" s="1"/>
  <c r="BI1740" i="9" s="1"/>
  <c r="BJ1740" i="9" s="1"/>
  <c r="AX1740" i="9"/>
  <c r="BL1740" i="9" s="1"/>
  <c r="BO1740" i="9"/>
  <c r="BP1740" i="9"/>
  <c r="BQ1740" i="9"/>
  <c r="BR1740" i="9"/>
  <c r="BS1740" i="9"/>
  <c r="AX1741" i="9"/>
  <c r="BO1741" i="9"/>
  <c r="BP1741" i="9"/>
  <c r="BQ1741" i="9"/>
  <c r="BR1741" i="9"/>
  <c r="BS1741" i="9"/>
  <c r="AX1742" i="9"/>
  <c r="BO1742" i="9"/>
  <c r="BP1742" i="9"/>
  <c r="BQ1742" i="9"/>
  <c r="BR1742" i="9"/>
  <c r="BS1742" i="9"/>
  <c r="AX1743" i="9"/>
  <c r="BO1743" i="9"/>
  <c r="BP1743" i="9"/>
  <c r="BQ1743" i="9"/>
  <c r="BR1743" i="9"/>
  <c r="BS1743" i="9"/>
  <c r="AX1744" i="9"/>
  <c r="BO1744" i="9"/>
  <c r="BP1744" i="9"/>
  <c r="BQ1744" i="9"/>
  <c r="BR1744" i="9"/>
  <c r="BS1744" i="9"/>
  <c r="AX1745" i="9"/>
  <c r="BO1745" i="9"/>
  <c r="BP1745" i="9"/>
  <c r="BQ1745" i="9"/>
  <c r="BR1745" i="9"/>
  <c r="BS1745" i="9"/>
  <c r="AX1746" i="9"/>
  <c r="BO1746" i="9"/>
  <c r="BP1746" i="9"/>
  <c r="BQ1746" i="9"/>
  <c r="BR1746" i="9"/>
  <c r="BS1746" i="9"/>
  <c r="AX1747" i="9"/>
  <c r="BO1747" i="9"/>
  <c r="BP1747" i="9"/>
  <c r="BQ1747" i="9"/>
  <c r="BR1747" i="9"/>
  <c r="BS1747" i="9"/>
  <c r="AX1748" i="9"/>
  <c r="BO1748" i="9"/>
  <c r="BP1748" i="9"/>
  <c r="BQ1748" i="9"/>
  <c r="BR1748" i="9"/>
  <c r="BS1748" i="9"/>
  <c r="AX1749" i="9"/>
  <c r="BO1749" i="9"/>
  <c r="BP1749" i="9"/>
  <c r="BQ1749" i="9"/>
  <c r="BR1749" i="9"/>
  <c r="BS1749" i="9"/>
  <c r="AV1750" i="9"/>
  <c r="AW1750" i="9" s="1"/>
  <c r="BI1750" i="9" s="1"/>
  <c r="BJ1750" i="9" s="1"/>
  <c r="AX1750" i="9"/>
  <c r="BL1750" i="9" s="1"/>
  <c r="BO1750" i="9"/>
  <c r="BP1750" i="9"/>
  <c r="BQ1750" i="9"/>
  <c r="BR1750" i="9"/>
  <c r="BS1750" i="9"/>
  <c r="AV1751" i="9"/>
  <c r="AW1751" i="9" s="1"/>
  <c r="BI1751" i="9" s="1"/>
  <c r="BJ1751" i="9" s="1"/>
  <c r="AX1751" i="9"/>
  <c r="BL1751" i="9" s="1"/>
  <c r="BO1751" i="9"/>
  <c r="BP1751" i="9"/>
  <c r="BQ1751" i="9"/>
  <c r="BR1751" i="9"/>
  <c r="BS1751" i="9"/>
  <c r="AV1752" i="9"/>
  <c r="AW1752" i="9" s="1"/>
  <c r="BI1752" i="9" s="1"/>
  <c r="BJ1752" i="9" s="1"/>
  <c r="AX1752" i="9"/>
  <c r="BL1752" i="9" s="1"/>
  <c r="BO1752" i="9"/>
  <c r="BP1752" i="9"/>
  <c r="BQ1752" i="9"/>
  <c r="BR1752" i="9"/>
  <c r="BS1752" i="9"/>
  <c r="AV1753" i="9"/>
  <c r="AW1753" i="9" s="1"/>
  <c r="BI1753" i="9" s="1"/>
  <c r="BJ1753" i="9" s="1"/>
  <c r="AX1753" i="9"/>
  <c r="BL1753" i="9" s="1"/>
  <c r="BO1753" i="9"/>
  <c r="BP1753" i="9"/>
  <c r="BQ1753" i="9"/>
  <c r="BR1753" i="9"/>
  <c r="BS1753" i="9"/>
  <c r="AV1754" i="9"/>
  <c r="AW1754" i="9" s="1"/>
  <c r="BI1754" i="9" s="1"/>
  <c r="BJ1754" i="9" s="1"/>
  <c r="AX1754" i="9"/>
  <c r="BL1754" i="9" s="1"/>
  <c r="BO1754" i="9"/>
  <c r="BP1754" i="9"/>
  <c r="BQ1754" i="9"/>
  <c r="BR1754" i="9"/>
  <c r="BS1754" i="9"/>
  <c r="AV1755" i="9"/>
  <c r="AW1755" i="9" s="1"/>
  <c r="BI1755" i="9" s="1"/>
  <c r="BJ1755" i="9" s="1"/>
  <c r="AX1755" i="9"/>
  <c r="BL1755" i="9" s="1"/>
  <c r="BO1755" i="9"/>
  <c r="BP1755" i="9"/>
  <c r="BQ1755" i="9"/>
  <c r="BR1755" i="9"/>
  <c r="BS1755" i="9"/>
  <c r="AV1756" i="9"/>
  <c r="AW1756" i="9" s="1"/>
  <c r="BI1756" i="9" s="1"/>
  <c r="BJ1756" i="9" s="1"/>
  <c r="AX1756" i="9"/>
  <c r="BL1756" i="9" s="1"/>
  <c r="BO1756" i="9"/>
  <c r="BP1756" i="9"/>
  <c r="BQ1756" i="9"/>
  <c r="BR1756" i="9"/>
  <c r="BS1756" i="9"/>
  <c r="AV1757" i="9"/>
  <c r="AW1757" i="9" s="1"/>
  <c r="BI1757" i="9" s="1"/>
  <c r="BJ1757" i="9" s="1"/>
  <c r="AX1757" i="9"/>
  <c r="BL1757" i="9" s="1"/>
  <c r="BO1757" i="9"/>
  <c r="BP1757" i="9"/>
  <c r="BQ1757" i="9"/>
  <c r="BR1757" i="9"/>
  <c r="BS1757" i="9"/>
  <c r="AV1758" i="9"/>
  <c r="AW1758" i="9" s="1"/>
  <c r="BI1758" i="9" s="1"/>
  <c r="BJ1758" i="9" s="1"/>
  <c r="AX1758" i="9"/>
  <c r="BL1758" i="9" s="1"/>
  <c r="BO1758" i="9"/>
  <c r="BP1758" i="9"/>
  <c r="BQ1758" i="9"/>
  <c r="BR1758" i="9"/>
  <c r="BS1758" i="9"/>
  <c r="AV1759" i="9"/>
  <c r="AW1759" i="9" s="1"/>
  <c r="BI1759" i="9" s="1"/>
  <c r="BJ1759" i="9" s="1"/>
  <c r="AX1759" i="9"/>
  <c r="BL1759" i="9" s="1"/>
  <c r="BO1759" i="9"/>
  <c r="BP1759" i="9"/>
  <c r="BQ1759" i="9"/>
  <c r="BR1759" i="9"/>
  <c r="BS1759" i="9"/>
  <c r="AV1760" i="9"/>
  <c r="AW1760" i="9" s="1"/>
  <c r="BI1760" i="9" s="1"/>
  <c r="BJ1760" i="9" s="1"/>
  <c r="AX1760" i="9"/>
  <c r="BL1760" i="9" s="1"/>
  <c r="BO1760" i="9"/>
  <c r="BP1760" i="9"/>
  <c r="BQ1760" i="9"/>
  <c r="BR1760" i="9"/>
  <c r="BS1760" i="9"/>
  <c r="AV1761" i="9"/>
  <c r="AW1761" i="9" s="1"/>
  <c r="BI1761" i="9" s="1"/>
  <c r="BJ1761" i="9" s="1"/>
  <c r="AX1761" i="9"/>
  <c r="BL1761" i="9" s="1"/>
  <c r="BO1761" i="9"/>
  <c r="BP1761" i="9"/>
  <c r="BQ1761" i="9"/>
  <c r="BR1761" i="9"/>
  <c r="BS1761" i="9"/>
  <c r="AV1762" i="9"/>
  <c r="AW1762" i="9" s="1"/>
  <c r="BI1762" i="9" s="1"/>
  <c r="BJ1762" i="9" s="1"/>
  <c r="AX1762" i="9"/>
  <c r="BL1762" i="9" s="1"/>
  <c r="BO1762" i="9"/>
  <c r="BP1762" i="9"/>
  <c r="BQ1762" i="9"/>
  <c r="BR1762" i="9"/>
  <c r="BS1762" i="9"/>
  <c r="AV1763" i="9"/>
  <c r="AW1763" i="9" s="1"/>
  <c r="BI1763" i="9" s="1"/>
  <c r="BJ1763" i="9" s="1"/>
  <c r="AX1763" i="9"/>
  <c r="BL1763" i="9" s="1"/>
  <c r="BO1763" i="9"/>
  <c r="BP1763" i="9"/>
  <c r="BQ1763" i="9"/>
  <c r="BR1763" i="9"/>
  <c r="BS1763" i="9"/>
  <c r="AV1764" i="9"/>
  <c r="AW1764" i="9" s="1"/>
  <c r="BI1764" i="9" s="1"/>
  <c r="BJ1764" i="9" s="1"/>
  <c r="AX1764" i="9"/>
  <c r="BL1764" i="9" s="1"/>
  <c r="BO1764" i="9"/>
  <c r="BP1764" i="9"/>
  <c r="BQ1764" i="9"/>
  <c r="BR1764" i="9"/>
  <c r="BS1764" i="9"/>
  <c r="AV1765" i="9"/>
  <c r="AW1765" i="9" s="1"/>
  <c r="BI1765" i="9" s="1"/>
  <c r="BJ1765" i="9" s="1"/>
  <c r="AX1765" i="9"/>
  <c r="BL1765" i="9" s="1"/>
  <c r="BO1765" i="9"/>
  <c r="BP1765" i="9"/>
  <c r="BQ1765" i="9"/>
  <c r="BR1765" i="9"/>
  <c r="BS1765" i="9"/>
  <c r="AX1766" i="9"/>
  <c r="BO1766" i="9"/>
  <c r="BP1766" i="9"/>
  <c r="BQ1766" i="9"/>
  <c r="BR1766" i="9"/>
  <c r="BS1766" i="9"/>
  <c r="AX1767" i="9"/>
  <c r="BO1767" i="9"/>
  <c r="BP1767" i="9"/>
  <c r="BQ1767" i="9"/>
  <c r="BR1767" i="9"/>
  <c r="BS1767" i="9"/>
  <c r="AV1768" i="9"/>
  <c r="AW1768" i="9" s="1"/>
  <c r="BI1768" i="9" s="1"/>
  <c r="BJ1768" i="9" s="1"/>
  <c r="AX1768" i="9"/>
  <c r="BL1768" i="9" s="1"/>
  <c r="BO1768" i="9"/>
  <c r="BP1768" i="9"/>
  <c r="BQ1768" i="9"/>
  <c r="BR1768" i="9"/>
  <c r="BS1768" i="9"/>
  <c r="AV1769" i="9"/>
  <c r="AW1769" i="9" s="1"/>
  <c r="BI1769" i="9" s="1"/>
  <c r="BJ1769" i="9" s="1"/>
  <c r="AX1769" i="9"/>
  <c r="BL1769" i="9" s="1"/>
  <c r="BO1769" i="9"/>
  <c r="BP1769" i="9"/>
  <c r="BQ1769" i="9"/>
  <c r="BR1769" i="9"/>
  <c r="BS1769" i="9"/>
  <c r="AX1770" i="9"/>
  <c r="BO1770" i="9"/>
  <c r="BP1770" i="9"/>
  <c r="BQ1770" i="9"/>
  <c r="BR1770" i="9"/>
  <c r="BS1770" i="9"/>
  <c r="AX1771" i="9"/>
  <c r="BO1771" i="9"/>
  <c r="BP1771" i="9"/>
  <c r="BQ1771" i="9"/>
  <c r="BR1771" i="9"/>
  <c r="BS1771" i="9"/>
  <c r="AV1772" i="9"/>
  <c r="AW1772" i="9" s="1"/>
  <c r="BI1772" i="9" s="1"/>
  <c r="BJ1772" i="9" s="1"/>
  <c r="AX1772" i="9"/>
  <c r="BL1772" i="9" s="1"/>
  <c r="BO1772" i="9"/>
  <c r="BP1772" i="9"/>
  <c r="BQ1772" i="9"/>
  <c r="BR1772" i="9"/>
  <c r="BS1772" i="9"/>
  <c r="AV1773" i="9"/>
  <c r="AW1773" i="9" s="1"/>
  <c r="BI1773" i="9" s="1"/>
  <c r="BJ1773" i="9" s="1"/>
  <c r="AX1773" i="9"/>
  <c r="BL1773" i="9" s="1"/>
  <c r="BO1773" i="9"/>
  <c r="BP1773" i="9"/>
  <c r="BQ1773" i="9"/>
  <c r="BR1773" i="9"/>
  <c r="BS1773" i="9"/>
  <c r="AX1774" i="9"/>
  <c r="BO1774" i="9"/>
  <c r="BP1774" i="9"/>
  <c r="BQ1774" i="9"/>
  <c r="BR1774" i="9"/>
  <c r="BS1774" i="9"/>
  <c r="AX1775" i="9"/>
  <c r="BO1775" i="9"/>
  <c r="BP1775" i="9"/>
  <c r="BQ1775" i="9"/>
  <c r="BR1775" i="9"/>
  <c r="BS1775" i="9"/>
  <c r="AX1776" i="9"/>
  <c r="BO1776" i="9"/>
  <c r="BP1776" i="9"/>
  <c r="BQ1776" i="9"/>
  <c r="BR1776" i="9"/>
  <c r="BS1776" i="9"/>
  <c r="AX1777" i="9"/>
  <c r="BO1777" i="9"/>
  <c r="BP1777" i="9"/>
  <c r="BQ1777" i="9"/>
  <c r="BR1777" i="9"/>
  <c r="BS1777" i="9"/>
  <c r="AV1778" i="9"/>
  <c r="AW1778" i="9" s="1"/>
  <c r="BI1778" i="9" s="1"/>
  <c r="BJ1778" i="9" s="1"/>
  <c r="AX1778" i="9"/>
  <c r="BL1778" i="9" s="1"/>
  <c r="BO1778" i="9"/>
  <c r="BP1778" i="9"/>
  <c r="BQ1778" i="9"/>
  <c r="BR1778" i="9"/>
  <c r="BS1778" i="9"/>
  <c r="AV1779" i="9"/>
  <c r="AW1779" i="9" s="1"/>
  <c r="BI1779" i="9" s="1"/>
  <c r="BJ1779" i="9" s="1"/>
  <c r="AX1779" i="9"/>
  <c r="BL1779" i="9" s="1"/>
  <c r="BO1779" i="9"/>
  <c r="BP1779" i="9"/>
  <c r="BQ1779" i="9"/>
  <c r="BR1779" i="9"/>
  <c r="BS1779" i="9"/>
  <c r="AV1780" i="9"/>
  <c r="AW1780" i="9" s="1"/>
  <c r="BI1780" i="9" s="1"/>
  <c r="BJ1780" i="9" s="1"/>
  <c r="AX1780" i="9"/>
  <c r="BL1780" i="9" s="1"/>
  <c r="BO1780" i="9"/>
  <c r="BP1780" i="9"/>
  <c r="BQ1780" i="9"/>
  <c r="BR1780" i="9"/>
  <c r="BS1780" i="9"/>
  <c r="AV1781" i="9"/>
  <c r="AW1781" i="9" s="1"/>
  <c r="BI1781" i="9" s="1"/>
  <c r="BJ1781" i="9" s="1"/>
  <c r="AX1781" i="9"/>
  <c r="BL1781" i="9" s="1"/>
  <c r="BO1781" i="9"/>
  <c r="BP1781" i="9"/>
  <c r="BQ1781" i="9"/>
  <c r="BR1781" i="9"/>
  <c r="BS1781" i="9"/>
  <c r="AX1782" i="9"/>
  <c r="BO1782" i="9"/>
  <c r="BP1782" i="9"/>
  <c r="BQ1782" i="9"/>
  <c r="BR1782" i="9"/>
  <c r="BS1782" i="9"/>
  <c r="AX1783" i="9"/>
  <c r="BO1783" i="9"/>
  <c r="BP1783" i="9"/>
  <c r="BQ1783" i="9"/>
  <c r="BR1783" i="9"/>
  <c r="BS1783" i="9"/>
  <c r="AX1784" i="9"/>
  <c r="BO1784" i="9"/>
  <c r="BP1784" i="9"/>
  <c r="BQ1784" i="9"/>
  <c r="BR1784" i="9"/>
  <c r="BS1784" i="9"/>
  <c r="AX1785" i="9"/>
  <c r="BO1785" i="9"/>
  <c r="BP1785" i="9"/>
  <c r="BQ1785" i="9"/>
  <c r="BR1785" i="9"/>
  <c r="BS1785" i="9"/>
  <c r="AX1786" i="9"/>
  <c r="BO1786" i="9"/>
  <c r="BP1786" i="9"/>
  <c r="BQ1786" i="9"/>
  <c r="BR1786" i="9"/>
  <c r="BS1786" i="9"/>
  <c r="AX1787" i="9"/>
  <c r="BO1787" i="9"/>
  <c r="BP1787" i="9"/>
  <c r="BQ1787" i="9"/>
  <c r="BR1787" i="9"/>
  <c r="BS1787" i="9"/>
  <c r="AX1788" i="9"/>
  <c r="BO1788" i="9"/>
  <c r="BP1788" i="9"/>
  <c r="BQ1788" i="9"/>
  <c r="BR1788" i="9"/>
  <c r="BS1788" i="9"/>
  <c r="AX1789" i="9"/>
  <c r="BO1789" i="9"/>
  <c r="BP1789" i="9"/>
  <c r="BQ1789" i="9"/>
  <c r="BR1789" i="9"/>
  <c r="BS1789" i="9"/>
  <c r="AX1790" i="9"/>
  <c r="BO1790" i="9"/>
  <c r="BP1790" i="9"/>
  <c r="BQ1790" i="9"/>
  <c r="BR1790" i="9"/>
  <c r="BS1790" i="9"/>
  <c r="AX1791" i="9"/>
  <c r="BO1791" i="9"/>
  <c r="BP1791" i="9"/>
  <c r="BQ1791" i="9"/>
  <c r="BR1791" i="9"/>
  <c r="BS1791" i="9"/>
  <c r="AX1792" i="9"/>
  <c r="BO1792" i="9"/>
  <c r="BP1792" i="9"/>
  <c r="BQ1792" i="9"/>
  <c r="BR1792" i="9"/>
  <c r="BS1792" i="9"/>
  <c r="AX1793" i="9"/>
  <c r="BO1793" i="9"/>
  <c r="BP1793" i="9"/>
  <c r="BQ1793" i="9"/>
  <c r="BR1793" i="9"/>
  <c r="BS1793" i="9"/>
  <c r="AX1794" i="9"/>
  <c r="BO1794" i="9"/>
  <c r="BP1794" i="9"/>
  <c r="BQ1794" i="9"/>
  <c r="BR1794" i="9"/>
  <c r="BS1794" i="9"/>
  <c r="AX1795" i="9"/>
  <c r="BO1795" i="9"/>
  <c r="BP1795" i="9"/>
  <c r="BQ1795" i="9"/>
  <c r="BR1795" i="9"/>
  <c r="BS1795" i="9"/>
  <c r="AX1796" i="9"/>
  <c r="BO1796" i="9"/>
  <c r="BP1796" i="9"/>
  <c r="BQ1796" i="9"/>
  <c r="BR1796" i="9"/>
  <c r="BS1796" i="9"/>
  <c r="AX1797" i="9"/>
  <c r="BO1797" i="9"/>
  <c r="BP1797" i="9"/>
  <c r="BQ1797" i="9"/>
  <c r="BR1797" i="9"/>
  <c r="BS1797" i="9"/>
  <c r="AX1798" i="9"/>
  <c r="BO1798" i="9"/>
  <c r="BP1798" i="9"/>
  <c r="BQ1798" i="9"/>
  <c r="BR1798" i="9"/>
  <c r="BS1798" i="9"/>
  <c r="AX1799" i="9"/>
  <c r="BO1799" i="9"/>
  <c r="BP1799" i="9"/>
  <c r="BQ1799" i="9"/>
  <c r="BR1799" i="9"/>
  <c r="BS1799" i="9"/>
  <c r="AX1800" i="9"/>
  <c r="BO1800" i="9"/>
  <c r="BP1800" i="9"/>
  <c r="BQ1800" i="9"/>
  <c r="BR1800" i="9"/>
  <c r="BS1800" i="9"/>
  <c r="AX1801" i="9"/>
  <c r="BO1801" i="9"/>
  <c r="BP1801" i="9"/>
  <c r="BQ1801" i="9"/>
  <c r="BR1801" i="9"/>
  <c r="BS1801" i="9"/>
  <c r="AX1802" i="9"/>
  <c r="BO1802" i="9"/>
  <c r="BP1802" i="9"/>
  <c r="BQ1802" i="9"/>
  <c r="BR1802" i="9"/>
  <c r="BS1802" i="9"/>
  <c r="AX1803" i="9"/>
  <c r="BO1803" i="9"/>
  <c r="BP1803" i="9"/>
  <c r="BQ1803" i="9"/>
  <c r="BR1803" i="9"/>
  <c r="BS1803" i="9"/>
  <c r="AX1804" i="9"/>
  <c r="BO1804" i="9"/>
  <c r="BP1804" i="9"/>
  <c r="BQ1804" i="9"/>
  <c r="BR1804" i="9"/>
  <c r="BS1804" i="9"/>
  <c r="AX1805" i="9"/>
  <c r="BO1805" i="9"/>
  <c r="BP1805" i="9"/>
  <c r="BQ1805" i="9"/>
  <c r="BR1805" i="9"/>
  <c r="BS1805" i="9"/>
  <c r="AV1806" i="9"/>
  <c r="AW1806" i="9" s="1"/>
  <c r="BI1806" i="9" s="1"/>
  <c r="BJ1806" i="9" s="1"/>
  <c r="AX1806" i="9"/>
  <c r="BL1806" i="9" s="1"/>
  <c r="BO1806" i="9"/>
  <c r="BP1806" i="9"/>
  <c r="BQ1806" i="9"/>
  <c r="BR1806" i="9"/>
  <c r="BS1806" i="9"/>
  <c r="AV1807" i="9"/>
  <c r="AW1807" i="9" s="1"/>
  <c r="BI1807" i="9" s="1"/>
  <c r="BJ1807" i="9" s="1"/>
  <c r="AX1807" i="9"/>
  <c r="BL1807" i="9" s="1"/>
  <c r="BO1807" i="9"/>
  <c r="BP1807" i="9"/>
  <c r="BQ1807" i="9"/>
  <c r="BR1807" i="9"/>
  <c r="BS1807" i="9"/>
  <c r="AX1808" i="9"/>
  <c r="BO1808" i="9"/>
  <c r="BP1808" i="9"/>
  <c r="BQ1808" i="9"/>
  <c r="BR1808" i="9"/>
  <c r="BS1808" i="9"/>
  <c r="AX1809" i="9"/>
  <c r="BO1809" i="9"/>
  <c r="BP1809" i="9"/>
  <c r="BQ1809" i="9"/>
  <c r="BR1809" i="9"/>
  <c r="BS1809" i="9"/>
  <c r="AV1810" i="9"/>
  <c r="AW1810" i="9" s="1"/>
  <c r="BI1810" i="9" s="1"/>
  <c r="BJ1810" i="9" s="1"/>
  <c r="AX1810" i="9"/>
  <c r="BL1810" i="9" s="1"/>
  <c r="BO1810" i="9"/>
  <c r="BP1810" i="9"/>
  <c r="BQ1810" i="9"/>
  <c r="BR1810" i="9"/>
  <c r="BS1810" i="9"/>
  <c r="AV1811" i="9"/>
  <c r="AW1811" i="9" s="1"/>
  <c r="BI1811" i="9" s="1"/>
  <c r="BJ1811" i="9" s="1"/>
  <c r="AX1811" i="9"/>
  <c r="BL1811" i="9" s="1"/>
  <c r="BO1811" i="9"/>
  <c r="BP1811" i="9"/>
  <c r="BQ1811" i="9"/>
  <c r="BR1811" i="9"/>
  <c r="BS1811" i="9"/>
  <c r="AX1812" i="9"/>
  <c r="BO1812" i="9"/>
  <c r="BP1812" i="9"/>
  <c r="BQ1812" i="9"/>
  <c r="BR1812" i="9"/>
  <c r="BS1812" i="9"/>
  <c r="AX1813" i="9"/>
  <c r="BO1813" i="9"/>
  <c r="BP1813" i="9"/>
  <c r="BQ1813" i="9"/>
  <c r="BR1813" i="9"/>
  <c r="BS1813" i="9"/>
  <c r="AX1814" i="9"/>
  <c r="BO1814" i="9"/>
  <c r="BP1814" i="9"/>
  <c r="BQ1814" i="9"/>
  <c r="BR1814" i="9"/>
  <c r="BS1814" i="9"/>
  <c r="AX1815" i="9"/>
  <c r="BO1815" i="9"/>
  <c r="BP1815" i="9"/>
  <c r="BQ1815" i="9"/>
  <c r="BR1815" i="9"/>
  <c r="BS1815" i="9"/>
  <c r="AX1816" i="9"/>
  <c r="BO1816" i="9"/>
  <c r="BP1816" i="9"/>
  <c r="BQ1816" i="9"/>
  <c r="BR1816" i="9"/>
  <c r="BS1816" i="9"/>
  <c r="AX1817" i="9"/>
  <c r="BO1817" i="9"/>
  <c r="BP1817" i="9"/>
  <c r="BQ1817" i="9"/>
  <c r="BR1817" i="9"/>
  <c r="BS1817" i="9"/>
  <c r="AX1818" i="9"/>
  <c r="BO1818" i="9"/>
  <c r="BP1818" i="9"/>
  <c r="BQ1818" i="9"/>
  <c r="BR1818" i="9"/>
  <c r="BS1818" i="9"/>
  <c r="AX1819" i="9"/>
  <c r="BO1819" i="9"/>
  <c r="BP1819" i="9"/>
  <c r="BQ1819" i="9"/>
  <c r="BR1819" i="9"/>
  <c r="BS1819" i="9"/>
  <c r="AX1820" i="9"/>
  <c r="BO1820" i="9"/>
  <c r="BP1820" i="9"/>
  <c r="BQ1820" i="9"/>
  <c r="BR1820" i="9"/>
  <c r="BS1820" i="9"/>
  <c r="AX1821" i="9"/>
  <c r="BO1821" i="9"/>
  <c r="BP1821" i="9"/>
  <c r="BQ1821" i="9"/>
  <c r="BR1821" i="9"/>
  <c r="BS1821" i="9"/>
  <c r="AX1822" i="9"/>
  <c r="BO1822" i="9"/>
  <c r="BP1822" i="9"/>
  <c r="BQ1822" i="9"/>
  <c r="BR1822" i="9"/>
  <c r="BS1822" i="9"/>
  <c r="AX1823" i="9"/>
  <c r="BO1823" i="9"/>
  <c r="BP1823" i="9"/>
  <c r="BQ1823" i="9"/>
  <c r="BR1823" i="9"/>
  <c r="BS1823" i="9"/>
  <c r="AX1824" i="9"/>
  <c r="BO1824" i="9"/>
  <c r="BP1824" i="9"/>
  <c r="BQ1824" i="9"/>
  <c r="BR1824" i="9"/>
  <c r="BS1824" i="9"/>
  <c r="AX1825" i="9"/>
  <c r="BO1825" i="9"/>
  <c r="BP1825" i="9"/>
  <c r="BQ1825" i="9"/>
  <c r="BR1825" i="9"/>
  <c r="BS1825" i="9"/>
  <c r="AV1826" i="9"/>
  <c r="AW1826" i="9" s="1"/>
  <c r="BI1826" i="9" s="1"/>
  <c r="BJ1826" i="9" s="1"/>
  <c r="AX1826" i="9"/>
  <c r="BL1826" i="9" s="1"/>
  <c r="BO1826" i="9"/>
  <c r="BP1826" i="9"/>
  <c r="BQ1826" i="9"/>
  <c r="BR1826" i="9"/>
  <c r="BS1826" i="9"/>
  <c r="AX1827" i="9"/>
  <c r="BO1827" i="9"/>
  <c r="BP1827" i="9"/>
  <c r="BQ1827" i="9"/>
  <c r="BR1827" i="9"/>
  <c r="BS1827" i="9"/>
  <c r="AX1828" i="9"/>
  <c r="BO1828" i="9"/>
  <c r="BP1828" i="9"/>
  <c r="BQ1828" i="9"/>
  <c r="BR1828" i="9"/>
  <c r="BS1828" i="9"/>
  <c r="AX1829" i="9"/>
  <c r="BO1829" i="9"/>
  <c r="BP1829" i="9"/>
  <c r="BQ1829" i="9"/>
  <c r="BR1829" i="9"/>
  <c r="BS1829" i="9"/>
  <c r="AX1830" i="9"/>
  <c r="BO1830" i="9"/>
  <c r="BP1830" i="9"/>
  <c r="BQ1830" i="9"/>
  <c r="BR1830" i="9"/>
  <c r="BS1830" i="9"/>
  <c r="AX1831" i="9"/>
  <c r="BO1831" i="9"/>
  <c r="BP1831" i="9"/>
  <c r="BQ1831" i="9"/>
  <c r="BR1831" i="9"/>
  <c r="BS1831" i="9"/>
  <c r="AX1832" i="9"/>
  <c r="BO1832" i="9"/>
  <c r="BP1832" i="9"/>
  <c r="BQ1832" i="9"/>
  <c r="BR1832" i="9"/>
  <c r="BS1832" i="9"/>
  <c r="AX1833" i="9"/>
  <c r="BO1833" i="9"/>
  <c r="BP1833" i="9"/>
  <c r="BQ1833" i="9"/>
  <c r="BR1833" i="9"/>
  <c r="BS1833" i="9"/>
  <c r="AX1834" i="9"/>
  <c r="BO1834" i="9"/>
  <c r="BP1834" i="9"/>
  <c r="BQ1834" i="9"/>
  <c r="BR1834" i="9"/>
  <c r="BS1834" i="9"/>
  <c r="AX1835" i="9"/>
  <c r="BO1835" i="9"/>
  <c r="BP1835" i="9"/>
  <c r="BQ1835" i="9"/>
  <c r="BR1835" i="9"/>
  <c r="BS1835" i="9"/>
  <c r="AX1836" i="9"/>
  <c r="BO1836" i="9"/>
  <c r="BP1836" i="9"/>
  <c r="BQ1836" i="9"/>
  <c r="BR1836" i="9"/>
  <c r="BS1836" i="9"/>
  <c r="AX1837" i="9"/>
  <c r="BO1837" i="9"/>
  <c r="BP1837" i="9"/>
  <c r="BQ1837" i="9"/>
  <c r="BR1837" i="9"/>
  <c r="BS1837" i="9"/>
  <c r="AX1838" i="9"/>
  <c r="BO1838" i="9"/>
  <c r="BP1838" i="9"/>
  <c r="BQ1838" i="9"/>
  <c r="BR1838" i="9"/>
  <c r="BS1838" i="9"/>
  <c r="AX1839" i="9"/>
  <c r="BO1839" i="9"/>
  <c r="BP1839" i="9"/>
  <c r="BQ1839" i="9"/>
  <c r="BR1839" i="9"/>
  <c r="BS1839" i="9"/>
  <c r="AX1840" i="9"/>
  <c r="BO1840" i="9"/>
  <c r="BP1840" i="9"/>
  <c r="BQ1840" i="9"/>
  <c r="BR1840" i="9"/>
  <c r="BS1840" i="9"/>
  <c r="AX1841" i="9"/>
  <c r="BO1841" i="9"/>
  <c r="BP1841" i="9"/>
  <c r="BQ1841" i="9"/>
  <c r="BR1841" i="9"/>
  <c r="BS1841" i="9"/>
  <c r="AX1842" i="9"/>
  <c r="BO1842" i="9"/>
  <c r="BP1842" i="9"/>
  <c r="BQ1842" i="9"/>
  <c r="BR1842" i="9"/>
  <c r="BS1842" i="9"/>
  <c r="AX1843" i="9"/>
  <c r="BO1843" i="9"/>
  <c r="BP1843" i="9"/>
  <c r="BQ1843" i="9"/>
  <c r="BR1843" i="9"/>
  <c r="BS1843" i="9"/>
  <c r="AX1844" i="9"/>
  <c r="BO1844" i="9"/>
  <c r="BP1844" i="9"/>
  <c r="BQ1844" i="9"/>
  <c r="BR1844" i="9"/>
  <c r="BS1844" i="9"/>
  <c r="AX1845" i="9"/>
  <c r="BO1845" i="9"/>
  <c r="BP1845" i="9"/>
  <c r="BQ1845" i="9"/>
  <c r="BR1845" i="9"/>
  <c r="BS1845" i="9"/>
  <c r="AX1846" i="9"/>
  <c r="BO1846" i="9"/>
  <c r="BP1846" i="9"/>
  <c r="BQ1846" i="9"/>
  <c r="BR1846" i="9"/>
  <c r="BS1846" i="9"/>
  <c r="AX1847" i="9"/>
  <c r="BO1847" i="9"/>
  <c r="BP1847" i="9"/>
  <c r="BQ1847" i="9"/>
  <c r="BR1847" i="9"/>
  <c r="BS1847" i="9"/>
  <c r="AX1848" i="9"/>
  <c r="BO1848" i="9"/>
  <c r="BP1848" i="9"/>
  <c r="BQ1848" i="9"/>
  <c r="BR1848" i="9"/>
  <c r="BS1848" i="9"/>
  <c r="AX1849" i="9"/>
  <c r="BO1849" i="9"/>
  <c r="BP1849" i="9"/>
  <c r="BQ1849" i="9"/>
  <c r="BR1849" i="9"/>
  <c r="BS1849" i="9"/>
  <c r="AX1850" i="9"/>
  <c r="BO1850" i="9"/>
  <c r="BP1850" i="9"/>
  <c r="BQ1850" i="9"/>
  <c r="BR1850" i="9"/>
  <c r="BS1850" i="9"/>
  <c r="AX1851" i="9"/>
  <c r="BO1851" i="9"/>
  <c r="BP1851" i="9"/>
  <c r="BQ1851" i="9"/>
  <c r="BR1851" i="9"/>
  <c r="BS1851" i="9"/>
  <c r="AX1852" i="9"/>
  <c r="BO1852" i="9"/>
  <c r="BP1852" i="9"/>
  <c r="BQ1852" i="9"/>
  <c r="BR1852" i="9"/>
  <c r="BS1852" i="9"/>
  <c r="AX1853" i="9"/>
  <c r="BO1853" i="9"/>
  <c r="BP1853" i="9"/>
  <c r="BQ1853" i="9"/>
  <c r="BR1853" i="9"/>
  <c r="BS1853" i="9"/>
  <c r="AX1854" i="9"/>
  <c r="BO1854" i="9"/>
  <c r="BP1854" i="9"/>
  <c r="BQ1854" i="9"/>
  <c r="BR1854" i="9"/>
  <c r="BS1854" i="9"/>
  <c r="AX1855" i="9"/>
  <c r="BO1855" i="9"/>
  <c r="BP1855" i="9"/>
  <c r="BQ1855" i="9"/>
  <c r="BR1855" i="9"/>
  <c r="BS1855" i="9"/>
  <c r="AX1856" i="9"/>
  <c r="BO1856" i="9"/>
  <c r="BP1856" i="9"/>
  <c r="BQ1856" i="9"/>
  <c r="BR1856" i="9"/>
  <c r="BS1856" i="9"/>
  <c r="AX1857" i="9"/>
  <c r="BO1857" i="9"/>
  <c r="BP1857" i="9"/>
  <c r="BQ1857" i="9"/>
  <c r="BR1857" i="9"/>
  <c r="BS1857" i="9"/>
  <c r="AX1858" i="9"/>
  <c r="BO1858" i="9"/>
  <c r="BP1858" i="9"/>
  <c r="BQ1858" i="9"/>
  <c r="BR1858" i="9"/>
  <c r="BS1858" i="9"/>
  <c r="AX1859" i="9"/>
  <c r="BO1859" i="9"/>
  <c r="BP1859" i="9"/>
  <c r="BQ1859" i="9"/>
  <c r="BR1859" i="9"/>
  <c r="BS1859" i="9"/>
  <c r="AX1860" i="9"/>
  <c r="BO1860" i="9"/>
  <c r="BP1860" i="9"/>
  <c r="BQ1860" i="9"/>
  <c r="BR1860" i="9"/>
  <c r="BS1860" i="9"/>
  <c r="AX1861" i="9"/>
  <c r="BO1861" i="9"/>
  <c r="BP1861" i="9"/>
  <c r="BQ1861" i="9"/>
  <c r="BR1861" i="9"/>
  <c r="BS1861" i="9"/>
  <c r="AX1862" i="9"/>
  <c r="BO1862" i="9"/>
  <c r="BP1862" i="9"/>
  <c r="BQ1862" i="9"/>
  <c r="BR1862" i="9"/>
  <c r="BS1862" i="9"/>
  <c r="AX1863" i="9"/>
  <c r="BO1863" i="9"/>
  <c r="BP1863" i="9"/>
  <c r="BQ1863" i="9"/>
  <c r="BR1863" i="9"/>
  <c r="BS1863" i="9"/>
  <c r="AX1864" i="9"/>
  <c r="BO1864" i="9"/>
  <c r="BP1864" i="9"/>
  <c r="BQ1864" i="9"/>
  <c r="BR1864" i="9"/>
  <c r="BS1864" i="9"/>
  <c r="AX1865" i="9"/>
  <c r="BO1865" i="9"/>
  <c r="BP1865" i="9"/>
  <c r="BQ1865" i="9"/>
  <c r="BR1865" i="9"/>
  <c r="BS1865" i="9"/>
  <c r="AX1866" i="9"/>
  <c r="BO1866" i="9"/>
  <c r="BP1866" i="9"/>
  <c r="BQ1866" i="9"/>
  <c r="BR1866" i="9"/>
  <c r="BS1866" i="9"/>
  <c r="AX1867" i="9"/>
  <c r="BO1867" i="9"/>
  <c r="BP1867" i="9"/>
  <c r="BQ1867" i="9"/>
  <c r="BR1867" i="9"/>
  <c r="BS1867" i="9"/>
  <c r="AX1868" i="9"/>
  <c r="BO1868" i="9"/>
  <c r="BP1868" i="9"/>
  <c r="BQ1868" i="9"/>
  <c r="BR1868" i="9"/>
  <c r="BS1868" i="9"/>
  <c r="AX1869" i="9"/>
  <c r="BO1869" i="9"/>
  <c r="BP1869" i="9"/>
  <c r="BQ1869" i="9"/>
  <c r="BR1869" i="9"/>
  <c r="BS1869" i="9"/>
  <c r="AV1870" i="9"/>
  <c r="AW1870" i="9" s="1"/>
  <c r="BI1870" i="9" s="1"/>
  <c r="BJ1870" i="9" s="1"/>
  <c r="AX1870" i="9"/>
  <c r="BL1870" i="9" s="1"/>
  <c r="BO1870" i="9"/>
  <c r="BP1870" i="9"/>
  <c r="BQ1870" i="9"/>
  <c r="BR1870" i="9"/>
  <c r="BS1870" i="9"/>
  <c r="AV1871" i="9"/>
  <c r="AW1871" i="9" s="1"/>
  <c r="BI1871" i="9" s="1"/>
  <c r="BJ1871" i="9" s="1"/>
  <c r="AX1871" i="9"/>
  <c r="BL1871" i="9" s="1"/>
  <c r="BO1871" i="9"/>
  <c r="BP1871" i="9"/>
  <c r="BQ1871" i="9"/>
  <c r="BR1871" i="9"/>
  <c r="BS1871" i="9"/>
  <c r="AV1872" i="9"/>
  <c r="AW1872" i="9" s="1"/>
  <c r="BI1872" i="9" s="1"/>
  <c r="BJ1872" i="9" s="1"/>
  <c r="AX1872" i="9"/>
  <c r="BL1872" i="9" s="1"/>
  <c r="BO1872" i="9"/>
  <c r="BP1872" i="9"/>
  <c r="BQ1872" i="9"/>
  <c r="BR1872" i="9"/>
  <c r="BS1872" i="9"/>
  <c r="AV1873" i="9"/>
  <c r="AW1873" i="9" s="1"/>
  <c r="BI1873" i="9" s="1"/>
  <c r="BJ1873" i="9" s="1"/>
  <c r="AX1873" i="9"/>
  <c r="BL1873" i="9" s="1"/>
  <c r="BO1873" i="9"/>
  <c r="BP1873" i="9"/>
  <c r="BQ1873" i="9"/>
  <c r="BR1873" i="9"/>
  <c r="BS1873" i="9"/>
  <c r="AX1874" i="9"/>
  <c r="BO1874" i="9"/>
  <c r="BP1874" i="9"/>
  <c r="BQ1874" i="9"/>
  <c r="BR1874" i="9"/>
  <c r="BS1874" i="9"/>
  <c r="AX1875" i="9"/>
  <c r="BO1875" i="9"/>
  <c r="BP1875" i="9"/>
  <c r="BQ1875" i="9"/>
  <c r="BR1875" i="9"/>
  <c r="BS1875" i="9"/>
  <c r="AX1876" i="9"/>
  <c r="BO1876" i="9"/>
  <c r="BP1876" i="9"/>
  <c r="BQ1876" i="9"/>
  <c r="BR1876" i="9"/>
  <c r="BS1876" i="9"/>
  <c r="AX1877" i="9"/>
  <c r="BO1877" i="9"/>
  <c r="BP1877" i="9"/>
  <c r="BQ1877" i="9"/>
  <c r="BR1877" i="9"/>
  <c r="BS1877" i="9"/>
  <c r="AV1878" i="9"/>
  <c r="AW1878" i="9" s="1"/>
  <c r="BI1878" i="9" s="1"/>
  <c r="BJ1878" i="9" s="1"/>
  <c r="AX1878" i="9"/>
  <c r="BL1878" i="9" s="1"/>
  <c r="BO1878" i="9"/>
  <c r="BP1878" i="9"/>
  <c r="BQ1878" i="9"/>
  <c r="BR1878" i="9"/>
  <c r="BS1878" i="9"/>
  <c r="AV1879" i="9"/>
  <c r="AW1879" i="9" s="1"/>
  <c r="BI1879" i="9" s="1"/>
  <c r="BJ1879" i="9" s="1"/>
  <c r="AX1879" i="9"/>
  <c r="BL1879" i="9" s="1"/>
  <c r="BO1879" i="9"/>
  <c r="BP1879" i="9"/>
  <c r="BQ1879" i="9"/>
  <c r="BR1879" i="9"/>
  <c r="BS1879" i="9"/>
  <c r="AX1880" i="9"/>
  <c r="BO1880" i="9"/>
  <c r="BP1880" i="9"/>
  <c r="BQ1880" i="9"/>
  <c r="BR1880" i="9"/>
  <c r="BS1880" i="9"/>
  <c r="AX1881" i="9"/>
  <c r="BO1881" i="9"/>
  <c r="BP1881" i="9"/>
  <c r="BQ1881" i="9"/>
  <c r="BR1881" i="9"/>
  <c r="BS1881" i="9"/>
  <c r="AX1882" i="9"/>
  <c r="BO1882" i="9"/>
  <c r="BP1882" i="9"/>
  <c r="BQ1882" i="9"/>
  <c r="BR1882" i="9"/>
  <c r="BS1882" i="9"/>
  <c r="AX1883" i="9"/>
  <c r="BO1883" i="9"/>
  <c r="BP1883" i="9"/>
  <c r="BQ1883" i="9"/>
  <c r="BR1883" i="9"/>
  <c r="BS1883" i="9"/>
  <c r="AX1884" i="9"/>
  <c r="BO1884" i="9"/>
  <c r="BP1884" i="9"/>
  <c r="BQ1884" i="9"/>
  <c r="BR1884" i="9"/>
  <c r="BS1884" i="9"/>
  <c r="AX1885" i="9"/>
  <c r="BO1885" i="9"/>
  <c r="BP1885" i="9"/>
  <c r="BQ1885" i="9"/>
  <c r="BR1885" i="9"/>
  <c r="BS1885" i="9"/>
  <c r="AX1886" i="9"/>
  <c r="BO1886" i="9"/>
  <c r="BP1886" i="9"/>
  <c r="BQ1886" i="9"/>
  <c r="BR1886" i="9"/>
  <c r="BS1886" i="9"/>
  <c r="AX1887" i="9"/>
  <c r="BO1887" i="9"/>
  <c r="BP1887" i="9"/>
  <c r="BQ1887" i="9"/>
  <c r="BR1887" i="9"/>
  <c r="BS1887" i="9"/>
  <c r="AX1888" i="9"/>
  <c r="BO1888" i="9"/>
  <c r="BP1888" i="9"/>
  <c r="BQ1888" i="9"/>
  <c r="BR1888" i="9"/>
  <c r="BS1888" i="9"/>
  <c r="AX1889" i="9"/>
  <c r="BO1889" i="9"/>
  <c r="BP1889" i="9"/>
  <c r="BQ1889" i="9"/>
  <c r="BR1889" i="9"/>
  <c r="BS1889" i="9"/>
  <c r="AX1890" i="9"/>
  <c r="BO1890" i="9"/>
  <c r="BP1890" i="9"/>
  <c r="BQ1890" i="9"/>
  <c r="BR1890" i="9"/>
  <c r="BS1890" i="9"/>
  <c r="AV1891" i="9"/>
  <c r="AW1891" i="9" s="1"/>
  <c r="BI1891" i="9" s="1"/>
  <c r="BJ1891" i="9" s="1"/>
  <c r="AX1891" i="9"/>
  <c r="BL1891" i="9" s="1"/>
  <c r="BO1891" i="9"/>
  <c r="BP1891" i="9"/>
  <c r="BQ1891" i="9"/>
  <c r="BR1891" i="9"/>
  <c r="BS1891" i="9"/>
  <c r="AV1892" i="9"/>
  <c r="AW1892" i="9" s="1"/>
  <c r="BI1892" i="9" s="1"/>
  <c r="BJ1892" i="9" s="1"/>
  <c r="AX1892" i="9"/>
  <c r="BL1892" i="9" s="1"/>
  <c r="BO1892" i="9"/>
  <c r="BP1892" i="9"/>
  <c r="BQ1892" i="9"/>
  <c r="BR1892" i="9"/>
  <c r="BS1892" i="9"/>
  <c r="AV1893" i="9"/>
  <c r="AW1893" i="9" s="1"/>
  <c r="BI1893" i="9" s="1"/>
  <c r="BJ1893" i="9" s="1"/>
  <c r="AX1893" i="9"/>
  <c r="BL1893" i="9" s="1"/>
  <c r="BO1893" i="9"/>
  <c r="BP1893" i="9"/>
  <c r="BQ1893" i="9"/>
  <c r="BR1893" i="9"/>
  <c r="BS1893" i="9"/>
  <c r="AX1894" i="9"/>
  <c r="BO1894" i="9"/>
  <c r="BP1894" i="9"/>
  <c r="BQ1894" i="9"/>
  <c r="BR1894" i="9"/>
  <c r="BS1894" i="9"/>
  <c r="AX1895" i="9"/>
  <c r="BO1895" i="9"/>
  <c r="BP1895" i="9"/>
  <c r="BQ1895" i="9"/>
  <c r="BR1895" i="9"/>
  <c r="BS1895" i="9"/>
  <c r="AV1896" i="9"/>
  <c r="AW1896" i="9" s="1"/>
  <c r="BI1896" i="9" s="1"/>
  <c r="BJ1896" i="9" s="1"/>
  <c r="BK1896" i="9" s="1"/>
  <c r="BL1896" i="9" s="1"/>
  <c r="AX1896" i="9"/>
  <c r="BO1896" i="9"/>
  <c r="BP1896" i="9"/>
  <c r="BQ1896" i="9"/>
  <c r="BR1896" i="9"/>
  <c r="BS1896" i="9"/>
  <c r="AX1897" i="9"/>
  <c r="BO1897" i="9"/>
  <c r="BP1897" i="9"/>
  <c r="BQ1897" i="9"/>
  <c r="BR1897" i="9"/>
  <c r="BS1897" i="9"/>
  <c r="AX1898" i="9"/>
  <c r="BO1898" i="9"/>
  <c r="BP1898" i="9"/>
  <c r="BQ1898" i="9"/>
  <c r="BR1898" i="9"/>
  <c r="BS1898" i="9"/>
  <c r="AX1899" i="9"/>
  <c r="BO1899" i="9"/>
  <c r="BP1899" i="9"/>
  <c r="BQ1899" i="9"/>
  <c r="BR1899" i="9"/>
  <c r="BS1899" i="9"/>
  <c r="AV1900" i="9"/>
  <c r="AW1900" i="9" s="1"/>
  <c r="BI1900" i="9" s="1"/>
  <c r="BJ1900" i="9" s="1"/>
  <c r="AX1900" i="9"/>
  <c r="BL1900" i="9" s="1"/>
  <c r="BO1900" i="9"/>
  <c r="BP1900" i="9"/>
  <c r="BQ1900" i="9"/>
  <c r="BR1900" i="9"/>
  <c r="BS1900" i="9"/>
  <c r="AV1901" i="9"/>
  <c r="AW1901" i="9" s="1"/>
  <c r="BI1901" i="9" s="1"/>
  <c r="BJ1901" i="9" s="1"/>
  <c r="AX1901" i="9"/>
  <c r="BL1901" i="9" s="1"/>
  <c r="BO1901" i="9"/>
  <c r="BP1901" i="9"/>
  <c r="BQ1901" i="9"/>
  <c r="BR1901" i="9"/>
  <c r="BS1901" i="9"/>
  <c r="AX1902" i="9"/>
  <c r="BO1902" i="9"/>
  <c r="BP1902" i="9"/>
  <c r="BQ1902" i="9"/>
  <c r="BR1902" i="9"/>
  <c r="BS1902" i="9"/>
  <c r="AX1903" i="9"/>
  <c r="BO1903" i="9"/>
  <c r="BP1903" i="9"/>
  <c r="BQ1903" i="9"/>
  <c r="BR1903" i="9"/>
  <c r="BS1903" i="9"/>
  <c r="AV1904" i="9"/>
  <c r="AW1904" i="9" s="1"/>
  <c r="BI1904" i="9" s="1"/>
  <c r="BJ1904" i="9" s="1"/>
  <c r="AX1904" i="9"/>
  <c r="BL1904" i="9" s="1"/>
  <c r="BO1904" i="9"/>
  <c r="BP1904" i="9"/>
  <c r="BQ1904" i="9"/>
  <c r="BR1904" i="9"/>
  <c r="BS1904" i="9"/>
  <c r="AV1905" i="9"/>
  <c r="AW1905" i="9" s="1"/>
  <c r="BI1905" i="9" s="1"/>
  <c r="BJ1905" i="9" s="1"/>
  <c r="AX1905" i="9"/>
  <c r="BL1905" i="9" s="1"/>
  <c r="BO1905" i="9"/>
  <c r="BP1905" i="9"/>
  <c r="BQ1905" i="9"/>
  <c r="BR1905" i="9"/>
  <c r="BS1905" i="9"/>
  <c r="AV1906" i="9"/>
  <c r="AW1906" i="9" s="1"/>
  <c r="BI1906" i="9" s="1"/>
  <c r="BJ1906" i="9" s="1"/>
  <c r="AX1906" i="9"/>
  <c r="BL1906" i="9" s="1"/>
  <c r="BO1906" i="9"/>
  <c r="BP1906" i="9"/>
  <c r="BQ1906" i="9"/>
  <c r="BR1906" i="9"/>
  <c r="BS1906" i="9"/>
  <c r="AV1907" i="9"/>
  <c r="AW1907" i="9" s="1"/>
  <c r="BI1907" i="9" s="1"/>
  <c r="BJ1907" i="9" s="1"/>
  <c r="AX1907" i="9"/>
  <c r="BL1907" i="9" s="1"/>
  <c r="BO1907" i="9"/>
  <c r="BP1907" i="9"/>
  <c r="BQ1907" i="9"/>
  <c r="BR1907" i="9"/>
  <c r="BS1907" i="9"/>
  <c r="AV1908" i="9"/>
  <c r="AW1908" i="9" s="1"/>
  <c r="BI1908" i="9" s="1"/>
  <c r="BJ1908" i="9" s="1"/>
  <c r="AX1908" i="9"/>
  <c r="BL1908" i="9" s="1"/>
  <c r="BO1908" i="9"/>
  <c r="BP1908" i="9"/>
  <c r="BQ1908" i="9"/>
  <c r="BR1908" i="9"/>
  <c r="BS1908" i="9"/>
  <c r="AV1909" i="9"/>
  <c r="AW1909" i="9" s="1"/>
  <c r="BI1909" i="9" s="1"/>
  <c r="BJ1909" i="9" s="1"/>
  <c r="AX1909" i="9"/>
  <c r="BL1909" i="9" s="1"/>
  <c r="BO1909" i="9"/>
  <c r="BP1909" i="9"/>
  <c r="BQ1909" i="9"/>
  <c r="BR1909" i="9"/>
  <c r="BS1909" i="9"/>
  <c r="AV1910" i="9"/>
  <c r="AW1910" i="9" s="1"/>
  <c r="BI1910" i="9" s="1"/>
  <c r="BJ1910" i="9" s="1"/>
  <c r="AX1910" i="9"/>
  <c r="BL1910" i="9" s="1"/>
  <c r="BO1910" i="9"/>
  <c r="BP1910" i="9"/>
  <c r="BQ1910" i="9"/>
  <c r="BR1910" i="9"/>
  <c r="BS1910" i="9"/>
  <c r="AV1911" i="9"/>
  <c r="AW1911" i="9" s="1"/>
  <c r="BI1911" i="9" s="1"/>
  <c r="BJ1911" i="9" s="1"/>
  <c r="AX1911" i="9"/>
  <c r="BL1911" i="9" s="1"/>
  <c r="BO1911" i="9"/>
  <c r="BP1911" i="9"/>
  <c r="BQ1911" i="9"/>
  <c r="BR1911" i="9"/>
  <c r="BS1911" i="9"/>
  <c r="AV1912" i="9"/>
  <c r="AW1912" i="9" s="1"/>
  <c r="BI1912" i="9" s="1"/>
  <c r="BJ1912" i="9" s="1"/>
  <c r="AX1912" i="9"/>
  <c r="BL1912" i="9" s="1"/>
  <c r="BO1912" i="9"/>
  <c r="BP1912" i="9"/>
  <c r="BQ1912" i="9"/>
  <c r="BR1912" i="9"/>
  <c r="BS1912" i="9"/>
  <c r="AV1913" i="9"/>
  <c r="AW1913" i="9" s="1"/>
  <c r="BI1913" i="9" s="1"/>
  <c r="BJ1913" i="9" s="1"/>
  <c r="AX1913" i="9"/>
  <c r="BL1913" i="9" s="1"/>
  <c r="BO1913" i="9"/>
  <c r="BP1913" i="9"/>
  <c r="BQ1913" i="9"/>
  <c r="BR1913" i="9"/>
  <c r="BS1913" i="9"/>
  <c r="AV1914" i="9"/>
  <c r="AW1914" i="9" s="1"/>
  <c r="BI1914" i="9" s="1"/>
  <c r="BJ1914" i="9" s="1"/>
  <c r="AX1914" i="9"/>
  <c r="BL1914" i="9" s="1"/>
  <c r="BO1914" i="9"/>
  <c r="BP1914" i="9"/>
  <c r="BQ1914" i="9"/>
  <c r="BR1914" i="9"/>
  <c r="BS1914" i="9"/>
  <c r="AX1915" i="9"/>
  <c r="BO1915" i="9"/>
  <c r="BP1915" i="9"/>
  <c r="BQ1915" i="9"/>
  <c r="BR1915" i="9"/>
  <c r="BS1915" i="9"/>
  <c r="AV1916" i="9"/>
  <c r="AW1916" i="9" s="1"/>
  <c r="BI1916" i="9" s="1"/>
  <c r="BJ1916" i="9" s="1"/>
  <c r="AX1916" i="9"/>
  <c r="BL1916" i="9" s="1"/>
  <c r="BO1916" i="9"/>
  <c r="BP1916" i="9"/>
  <c r="BQ1916" i="9"/>
  <c r="BR1916" i="9"/>
  <c r="BS1916" i="9"/>
  <c r="AV1917" i="9"/>
  <c r="AW1917" i="9" s="1"/>
  <c r="BI1917" i="9" s="1"/>
  <c r="BJ1917" i="9" s="1"/>
  <c r="AX1917" i="9"/>
  <c r="BL1917" i="9" s="1"/>
  <c r="BO1917" i="9"/>
  <c r="BP1917" i="9"/>
  <c r="BQ1917" i="9"/>
  <c r="BR1917" i="9"/>
  <c r="BS1917" i="9"/>
  <c r="AX1918" i="9"/>
  <c r="BO1918" i="9"/>
  <c r="BP1918" i="9"/>
  <c r="BQ1918" i="9"/>
  <c r="BR1918" i="9"/>
  <c r="BS1918" i="9"/>
  <c r="AX1919" i="9"/>
  <c r="BO1919" i="9"/>
  <c r="BP1919" i="9"/>
  <c r="BQ1919" i="9"/>
  <c r="BR1919" i="9"/>
  <c r="BS1919" i="9"/>
  <c r="AX1920" i="9"/>
  <c r="BO1920" i="9"/>
  <c r="BP1920" i="9"/>
  <c r="BQ1920" i="9"/>
  <c r="BR1920" i="9"/>
  <c r="BS1920" i="9"/>
  <c r="AX1921" i="9"/>
  <c r="BO1921" i="9"/>
  <c r="BP1921" i="9"/>
  <c r="BQ1921" i="9"/>
  <c r="BR1921" i="9"/>
  <c r="BS1921" i="9"/>
  <c r="AX1922" i="9"/>
  <c r="BO1922" i="9"/>
  <c r="BP1922" i="9"/>
  <c r="BQ1922" i="9"/>
  <c r="BR1922" i="9"/>
  <c r="BS1922" i="9"/>
  <c r="AX1923" i="9"/>
  <c r="BO1923" i="9"/>
  <c r="BP1923" i="9"/>
  <c r="BQ1923" i="9"/>
  <c r="BR1923" i="9"/>
  <c r="BS1923" i="9"/>
  <c r="AX1924" i="9"/>
  <c r="BO1924" i="9"/>
  <c r="BP1924" i="9"/>
  <c r="BQ1924" i="9"/>
  <c r="BR1924" i="9"/>
  <c r="BS1924" i="9"/>
  <c r="AX1925" i="9"/>
  <c r="BO1925" i="9"/>
  <c r="BP1925" i="9"/>
  <c r="BQ1925" i="9"/>
  <c r="BR1925" i="9"/>
  <c r="BS1925" i="9"/>
  <c r="AX1926" i="9"/>
  <c r="BO1926" i="9"/>
  <c r="BP1926" i="9"/>
  <c r="BQ1926" i="9"/>
  <c r="BR1926" i="9"/>
  <c r="BS1926" i="9"/>
  <c r="AX1927" i="9"/>
  <c r="BO1927" i="9"/>
  <c r="BP1927" i="9"/>
  <c r="BQ1927" i="9"/>
  <c r="BR1927" i="9"/>
  <c r="BS1927" i="9"/>
  <c r="AX1928" i="9"/>
  <c r="BO1928" i="9"/>
  <c r="BP1928" i="9"/>
  <c r="BQ1928" i="9"/>
  <c r="BR1928" i="9"/>
  <c r="BS1928" i="9"/>
  <c r="AX1929" i="9"/>
  <c r="BO1929" i="9"/>
  <c r="BP1929" i="9"/>
  <c r="BQ1929" i="9"/>
  <c r="BR1929" i="9"/>
  <c r="BS1929" i="9"/>
  <c r="AX1930" i="9"/>
  <c r="BO1930" i="9"/>
  <c r="BP1930" i="9"/>
  <c r="BQ1930" i="9"/>
  <c r="BR1930" i="9"/>
  <c r="BS1930" i="9"/>
  <c r="AX1931" i="9"/>
  <c r="BO1931" i="9"/>
  <c r="BP1931" i="9"/>
  <c r="BQ1931" i="9"/>
  <c r="BR1931" i="9"/>
  <c r="BS1931" i="9"/>
  <c r="AX1932" i="9"/>
  <c r="BO1932" i="9"/>
  <c r="BP1932" i="9"/>
  <c r="BQ1932" i="9"/>
  <c r="BR1932" i="9"/>
  <c r="BS1932" i="9"/>
  <c r="AX1933" i="9"/>
  <c r="BO1933" i="9"/>
  <c r="BP1933" i="9"/>
  <c r="BQ1933" i="9"/>
  <c r="BR1933" i="9"/>
  <c r="BS1933" i="9"/>
  <c r="AX1934" i="9"/>
  <c r="BO1934" i="9"/>
  <c r="BP1934" i="9"/>
  <c r="BQ1934" i="9"/>
  <c r="BR1934" i="9"/>
  <c r="BS1934" i="9"/>
  <c r="AX1935" i="9"/>
  <c r="BO1935" i="9"/>
  <c r="BP1935" i="9"/>
  <c r="BQ1935" i="9"/>
  <c r="BR1935" i="9"/>
  <c r="BS1935" i="9"/>
  <c r="AX1936" i="9"/>
  <c r="BO1936" i="9"/>
  <c r="BP1936" i="9"/>
  <c r="BQ1936" i="9"/>
  <c r="BR1936" i="9"/>
  <c r="BS1936" i="9"/>
  <c r="AX1937" i="9"/>
  <c r="BO1937" i="9"/>
  <c r="BP1937" i="9"/>
  <c r="BQ1937" i="9"/>
  <c r="BR1937" i="9"/>
  <c r="BS1937" i="9"/>
  <c r="AX1938" i="9"/>
  <c r="BO1938" i="9"/>
  <c r="BP1938" i="9"/>
  <c r="BQ1938" i="9"/>
  <c r="BR1938" i="9"/>
  <c r="BS1938" i="9"/>
  <c r="AX1939" i="9"/>
  <c r="BO1939" i="9"/>
  <c r="BP1939" i="9"/>
  <c r="BQ1939" i="9"/>
  <c r="BR1939" i="9"/>
  <c r="BS1939" i="9"/>
  <c r="AX1940" i="9"/>
  <c r="BO1940" i="9"/>
  <c r="BP1940" i="9"/>
  <c r="BQ1940" i="9"/>
  <c r="BR1940" i="9"/>
  <c r="BS1940" i="9"/>
  <c r="AX1941" i="9"/>
  <c r="BO1941" i="9"/>
  <c r="BP1941" i="9"/>
  <c r="BQ1941" i="9"/>
  <c r="BR1941" i="9"/>
  <c r="BS1941" i="9"/>
  <c r="AX1942" i="9"/>
  <c r="BO1942" i="9"/>
  <c r="BP1942" i="9"/>
  <c r="BQ1942" i="9"/>
  <c r="BR1942" i="9"/>
  <c r="BS1942" i="9"/>
  <c r="AX1943" i="9"/>
  <c r="BO1943" i="9"/>
  <c r="BP1943" i="9"/>
  <c r="BQ1943" i="9"/>
  <c r="BR1943" i="9"/>
  <c r="BS1943" i="9"/>
  <c r="AX1944" i="9"/>
  <c r="BO1944" i="9"/>
  <c r="BP1944" i="9"/>
  <c r="BQ1944" i="9"/>
  <c r="BR1944" i="9"/>
  <c r="BS1944" i="9"/>
  <c r="AX1945" i="9"/>
  <c r="BO1945" i="9"/>
  <c r="BP1945" i="9"/>
  <c r="BQ1945" i="9"/>
  <c r="BR1945" i="9"/>
  <c r="BS1945" i="9"/>
  <c r="AX1946" i="9"/>
  <c r="BO1946" i="9"/>
  <c r="BP1946" i="9"/>
  <c r="BQ1946" i="9"/>
  <c r="BR1946" i="9"/>
  <c r="BS1946" i="9"/>
  <c r="AX1947" i="9"/>
  <c r="BO1947" i="9"/>
  <c r="BP1947" i="9"/>
  <c r="BQ1947" i="9"/>
  <c r="BR1947" i="9"/>
  <c r="BS1947" i="9"/>
  <c r="AX1948" i="9"/>
  <c r="BO1948" i="9"/>
  <c r="BP1948" i="9"/>
  <c r="BQ1948" i="9"/>
  <c r="BR1948" i="9"/>
  <c r="BS1948" i="9"/>
  <c r="AX1949" i="9"/>
  <c r="BO1949" i="9"/>
  <c r="BP1949" i="9"/>
  <c r="BQ1949" i="9"/>
  <c r="BR1949" i="9"/>
  <c r="BS1949" i="9"/>
  <c r="AX1950" i="9"/>
  <c r="BO1950" i="9"/>
  <c r="BP1950" i="9"/>
  <c r="BQ1950" i="9"/>
  <c r="BR1950" i="9"/>
  <c r="BS1950" i="9"/>
  <c r="AX1951" i="9"/>
  <c r="BO1951" i="9"/>
  <c r="BP1951" i="9"/>
  <c r="BQ1951" i="9"/>
  <c r="BR1951" i="9"/>
  <c r="BS1951" i="9"/>
  <c r="AX1952" i="9"/>
  <c r="BO1952" i="9"/>
  <c r="BP1952" i="9"/>
  <c r="BQ1952" i="9"/>
  <c r="BR1952" i="9"/>
  <c r="BS1952" i="9"/>
  <c r="AX1953" i="9"/>
  <c r="BO1953" i="9"/>
  <c r="BP1953" i="9"/>
  <c r="BQ1953" i="9"/>
  <c r="BR1953" i="9"/>
  <c r="BS1953" i="9"/>
  <c r="AX1954" i="9"/>
  <c r="BO1954" i="9"/>
  <c r="BP1954" i="9"/>
  <c r="BQ1954" i="9"/>
  <c r="BR1954" i="9"/>
  <c r="BS1954" i="9"/>
  <c r="AX1955" i="9"/>
  <c r="BO1955" i="9"/>
  <c r="BP1955" i="9"/>
  <c r="BQ1955" i="9"/>
  <c r="BR1955" i="9"/>
  <c r="BS1955" i="9"/>
  <c r="AX1956" i="9"/>
  <c r="BO1956" i="9"/>
  <c r="BP1956" i="9"/>
  <c r="BQ1956" i="9"/>
  <c r="BR1956" i="9"/>
  <c r="BS1956" i="9"/>
  <c r="AX1957" i="9"/>
  <c r="BO1957" i="9"/>
  <c r="BP1957" i="9"/>
  <c r="BQ1957" i="9"/>
  <c r="BR1957" i="9"/>
  <c r="BS1957" i="9"/>
  <c r="AX1958" i="9"/>
  <c r="BO1958" i="9"/>
  <c r="BP1958" i="9"/>
  <c r="BQ1958" i="9"/>
  <c r="BR1958" i="9"/>
  <c r="BS1958" i="9"/>
  <c r="AX1959" i="9"/>
  <c r="BO1959" i="9"/>
  <c r="BP1959" i="9"/>
  <c r="BQ1959" i="9"/>
  <c r="BR1959" i="9"/>
  <c r="BS1959" i="9"/>
  <c r="AX1960" i="9"/>
  <c r="BO1960" i="9"/>
  <c r="BP1960" i="9"/>
  <c r="BQ1960" i="9"/>
  <c r="BR1960" i="9"/>
  <c r="BS1960" i="9"/>
  <c r="AX1961" i="9"/>
  <c r="BO1961" i="9"/>
  <c r="BP1961" i="9"/>
  <c r="BQ1961" i="9"/>
  <c r="BR1961" i="9"/>
  <c r="BS1961" i="9"/>
  <c r="AX1962" i="9"/>
  <c r="BO1962" i="9"/>
  <c r="BP1962" i="9"/>
  <c r="BQ1962" i="9"/>
  <c r="BR1962" i="9"/>
  <c r="BS1962" i="9"/>
  <c r="AX1963" i="9"/>
  <c r="BO1963" i="9"/>
  <c r="BP1963" i="9"/>
  <c r="BQ1963" i="9"/>
  <c r="BR1963" i="9"/>
  <c r="BS1963" i="9"/>
  <c r="AX1964" i="9"/>
  <c r="BO1964" i="9"/>
  <c r="BP1964" i="9"/>
  <c r="BQ1964" i="9"/>
  <c r="BR1964" i="9"/>
  <c r="BS1964" i="9"/>
  <c r="AX1965" i="9"/>
  <c r="BO1965" i="9"/>
  <c r="BP1965" i="9"/>
  <c r="BQ1965" i="9"/>
  <c r="BR1965" i="9"/>
  <c r="BS1965" i="9"/>
  <c r="AX1966" i="9"/>
  <c r="BO1966" i="9"/>
  <c r="BP1966" i="9"/>
  <c r="BQ1966" i="9"/>
  <c r="BR1966" i="9"/>
  <c r="BS1966" i="9"/>
  <c r="AX1967" i="9"/>
  <c r="BO1967" i="9"/>
  <c r="BP1967" i="9"/>
  <c r="BQ1967" i="9"/>
  <c r="BR1967" i="9"/>
  <c r="BS1967" i="9"/>
  <c r="AX1968" i="9"/>
  <c r="BO1968" i="9"/>
  <c r="BP1968" i="9"/>
  <c r="BQ1968" i="9"/>
  <c r="BR1968" i="9"/>
  <c r="BS1968" i="9"/>
  <c r="AX1969" i="9"/>
  <c r="BO1969" i="9"/>
  <c r="BP1969" i="9"/>
  <c r="BQ1969" i="9"/>
  <c r="BR1969" i="9"/>
  <c r="BS1969" i="9"/>
  <c r="AX1970" i="9"/>
  <c r="BO1970" i="9"/>
  <c r="BP1970" i="9"/>
  <c r="BQ1970" i="9"/>
  <c r="BR1970" i="9"/>
  <c r="BS1970" i="9"/>
  <c r="AX1971" i="9"/>
  <c r="BO1971" i="9"/>
  <c r="BP1971" i="9"/>
  <c r="BQ1971" i="9"/>
  <c r="BR1971" i="9"/>
  <c r="BS1971" i="9"/>
  <c r="AX1972" i="9"/>
  <c r="BO1972" i="9"/>
  <c r="BP1972" i="9"/>
  <c r="BQ1972" i="9"/>
  <c r="BR1972" i="9"/>
  <c r="BS1972" i="9"/>
  <c r="AX1973" i="9"/>
  <c r="BO1973" i="9"/>
  <c r="BP1973" i="9"/>
  <c r="BQ1973" i="9"/>
  <c r="BR1973" i="9"/>
  <c r="BS1973" i="9"/>
  <c r="AX1974" i="9"/>
  <c r="BO1974" i="9"/>
  <c r="BP1974" i="9"/>
  <c r="BQ1974" i="9"/>
  <c r="BR1974" i="9"/>
  <c r="BS1974" i="9"/>
  <c r="AX1975" i="9"/>
  <c r="BO1975" i="9"/>
  <c r="BP1975" i="9"/>
  <c r="BQ1975" i="9"/>
  <c r="BR1975" i="9"/>
  <c r="BS1975" i="9"/>
  <c r="AV1976" i="9"/>
  <c r="AW1976" i="9" s="1"/>
  <c r="BI1976" i="9" s="1"/>
  <c r="BJ1976" i="9" s="1"/>
  <c r="AX1976" i="9"/>
  <c r="BL1976" i="9" s="1"/>
  <c r="BO1976" i="9"/>
  <c r="BP1976" i="9"/>
  <c r="BQ1976" i="9"/>
  <c r="BR1976" i="9"/>
  <c r="BS1976" i="9"/>
  <c r="AV1977" i="9"/>
  <c r="AW1977" i="9" s="1"/>
  <c r="BI1977" i="9" s="1"/>
  <c r="BJ1977" i="9" s="1"/>
  <c r="AX1977" i="9"/>
  <c r="BL1977" i="9" s="1"/>
  <c r="BO1977" i="9"/>
  <c r="BP1977" i="9"/>
  <c r="BQ1977" i="9"/>
  <c r="BR1977" i="9"/>
  <c r="BS1977" i="9"/>
  <c r="AV1978" i="9"/>
  <c r="AW1978" i="9" s="1"/>
  <c r="BI1978" i="9" s="1"/>
  <c r="BJ1978" i="9" s="1"/>
  <c r="AX1978" i="9"/>
  <c r="BL1978" i="9" s="1"/>
  <c r="BO1978" i="9"/>
  <c r="BP1978" i="9"/>
  <c r="BQ1978" i="9"/>
  <c r="BR1978" i="9"/>
  <c r="BS1978" i="9"/>
  <c r="AV1979" i="9"/>
  <c r="AW1979" i="9" s="1"/>
  <c r="BI1979" i="9" s="1"/>
  <c r="BJ1979" i="9" s="1"/>
  <c r="AX1979" i="9"/>
  <c r="BL1979" i="9" s="1"/>
  <c r="BO1979" i="9"/>
  <c r="BP1979" i="9"/>
  <c r="BQ1979" i="9"/>
  <c r="BR1979" i="9"/>
  <c r="BS1979" i="9"/>
  <c r="AV1980" i="9"/>
  <c r="AW1980" i="9" s="1"/>
  <c r="BI1980" i="9" s="1"/>
  <c r="BJ1980" i="9" s="1"/>
  <c r="AX1980" i="9"/>
  <c r="BL1980" i="9" s="1"/>
  <c r="BO1980" i="9"/>
  <c r="BP1980" i="9"/>
  <c r="BQ1980" i="9"/>
  <c r="BR1980" i="9"/>
  <c r="BS1980" i="9"/>
  <c r="AV1981" i="9"/>
  <c r="AW1981" i="9" s="1"/>
  <c r="BI1981" i="9" s="1"/>
  <c r="BJ1981" i="9" s="1"/>
  <c r="AX1981" i="9"/>
  <c r="BL1981" i="9" s="1"/>
  <c r="BO1981" i="9"/>
  <c r="BP1981" i="9"/>
  <c r="BQ1981" i="9"/>
  <c r="BR1981" i="9"/>
  <c r="BS1981" i="9"/>
  <c r="AV1982" i="9"/>
  <c r="AW1982" i="9" s="1"/>
  <c r="BI1982" i="9" s="1"/>
  <c r="BJ1982" i="9" s="1"/>
  <c r="AX1982" i="9"/>
  <c r="BL1982" i="9" s="1"/>
  <c r="BO1982" i="9"/>
  <c r="BP1982" i="9"/>
  <c r="BQ1982" i="9"/>
  <c r="BR1982" i="9"/>
  <c r="BS1982" i="9"/>
  <c r="AV1983" i="9"/>
  <c r="AW1983" i="9" s="1"/>
  <c r="BI1983" i="9" s="1"/>
  <c r="BJ1983" i="9" s="1"/>
  <c r="AX1983" i="9"/>
  <c r="BL1983" i="9" s="1"/>
  <c r="BO1983" i="9"/>
  <c r="BP1983" i="9"/>
  <c r="BQ1983" i="9"/>
  <c r="BR1983" i="9"/>
  <c r="BS1983" i="9"/>
  <c r="AV1984" i="9"/>
  <c r="AW1984" i="9" s="1"/>
  <c r="BI1984" i="9" s="1"/>
  <c r="BJ1984" i="9" s="1"/>
  <c r="AX1984" i="9"/>
  <c r="BL1984" i="9" s="1"/>
  <c r="BO1984" i="9"/>
  <c r="BP1984" i="9"/>
  <c r="BQ1984" i="9"/>
  <c r="BR1984" i="9"/>
  <c r="BS1984" i="9"/>
  <c r="AV1985" i="9"/>
  <c r="AW1985" i="9" s="1"/>
  <c r="BI1985" i="9" s="1"/>
  <c r="BJ1985" i="9" s="1"/>
  <c r="AX1985" i="9"/>
  <c r="BL1985" i="9" s="1"/>
  <c r="BO1985" i="9"/>
  <c r="BP1985" i="9"/>
  <c r="BQ1985" i="9"/>
  <c r="BR1985" i="9"/>
  <c r="BS1985" i="9"/>
  <c r="AV1986" i="9"/>
  <c r="AW1986" i="9" s="1"/>
  <c r="BI1986" i="9" s="1"/>
  <c r="BJ1986" i="9" s="1"/>
  <c r="AX1986" i="9"/>
  <c r="BL1986" i="9" s="1"/>
  <c r="BO1986" i="9"/>
  <c r="BP1986" i="9"/>
  <c r="BQ1986" i="9"/>
  <c r="BR1986" i="9"/>
  <c r="BS1986" i="9"/>
  <c r="AV1987" i="9"/>
  <c r="AW1987" i="9" s="1"/>
  <c r="BI1987" i="9" s="1"/>
  <c r="BJ1987" i="9" s="1"/>
  <c r="AX1987" i="9"/>
  <c r="BL1987" i="9" s="1"/>
  <c r="BO1987" i="9"/>
  <c r="BP1987" i="9"/>
  <c r="BQ1987" i="9"/>
  <c r="BR1987" i="9"/>
  <c r="BS1987" i="9"/>
  <c r="AV1988" i="9"/>
  <c r="AW1988" i="9" s="1"/>
  <c r="BI1988" i="9" s="1"/>
  <c r="BJ1988" i="9" s="1"/>
  <c r="AX1988" i="9"/>
  <c r="BL1988" i="9" s="1"/>
  <c r="BO1988" i="9"/>
  <c r="BP1988" i="9"/>
  <c r="BQ1988" i="9"/>
  <c r="BR1988" i="9"/>
  <c r="BS1988" i="9"/>
  <c r="AV1989" i="9"/>
  <c r="AW1989" i="9" s="1"/>
  <c r="BI1989" i="9" s="1"/>
  <c r="BJ1989" i="9" s="1"/>
  <c r="AX1989" i="9"/>
  <c r="BL1989" i="9" s="1"/>
  <c r="BO1989" i="9"/>
  <c r="BP1989" i="9"/>
  <c r="BQ1989" i="9"/>
  <c r="BR1989" i="9"/>
  <c r="BS1989" i="9"/>
  <c r="AV1990" i="9"/>
  <c r="AW1990" i="9" s="1"/>
  <c r="BI1990" i="9" s="1"/>
  <c r="BJ1990" i="9" s="1"/>
  <c r="AX1990" i="9"/>
  <c r="BL1990" i="9" s="1"/>
  <c r="BO1990" i="9"/>
  <c r="BP1990" i="9"/>
  <c r="BQ1990" i="9"/>
  <c r="BR1990" i="9"/>
  <c r="BS1990" i="9"/>
  <c r="AV1991" i="9"/>
  <c r="AW1991" i="9" s="1"/>
  <c r="BI1991" i="9" s="1"/>
  <c r="BJ1991" i="9" s="1"/>
  <c r="AX1991" i="9"/>
  <c r="BL1991" i="9" s="1"/>
  <c r="BO1991" i="9"/>
  <c r="BP1991" i="9"/>
  <c r="BQ1991" i="9"/>
  <c r="BR1991" i="9"/>
  <c r="BS1991" i="9"/>
  <c r="AV1992" i="9"/>
  <c r="AW1992" i="9" s="1"/>
  <c r="BI1992" i="9" s="1"/>
  <c r="BJ1992" i="9" s="1"/>
  <c r="AX1992" i="9"/>
  <c r="BL1992" i="9" s="1"/>
  <c r="BO1992" i="9"/>
  <c r="BP1992" i="9"/>
  <c r="BQ1992" i="9"/>
  <c r="BR1992" i="9"/>
  <c r="BS1992" i="9"/>
  <c r="AV1993" i="9"/>
  <c r="AW1993" i="9" s="1"/>
  <c r="BI1993" i="9" s="1"/>
  <c r="BJ1993" i="9" s="1"/>
  <c r="AX1993" i="9"/>
  <c r="BL1993" i="9" s="1"/>
  <c r="BO1993" i="9"/>
  <c r="BP1993" i="9"/>
  <c r="BQ1993" i="9"/>
  <c r="BR1993" i="9"/>
  <c r="BS1993" i="9"/>
  <c r="AV1994" i="9"/>
  <c r="AW1994" i="9" s="1"/>
  <c r="BI1994" i="9" s="1"/>
  <c r="BJ1994" i="9" s="1"/>
  <c r="AX1994" i="9"/>
  <c r="BL1994" i="9" s="1"/>
  <c r="BO1994" i="9"/>
  <c r="BP1994" i="9"/>
  <c r="BQ1994" i="9"/>
  <c r="BR1994" i="9"/>
  <c r="BS1994" i="9"/>
  <c r="AV1995" i="9"/>
  <c r="AW1995" i="9" s="1"/>
  <c r="BI1995" i="9" s="1"/>
  <c r="BJ1995" i="9" s="1"/>
  <c r="AX1995" i="9"/>
  <c r="BL1995" i="9" s="1"/>
  <c r="BO1995" i="9"/>
  <c r="BP1995" i="9"/>
  <c r="BQ1995" i="9"/>
  <c r="BR1995" i="9"/>
  <c r="BS1995" i="9"/>
  <c r="AV1996" i="9"/>
  <c r="AW1996" i="9" s="1"/>
  <c r="BI1996" i="9" s="1"/>
  <c r="BJ1996" i="9" s="1"/>
  <c r="AX1996" i="9"/>
  <c r="BL1996" i="9" s="1"/>
  <c r="BO1996" i="9"/>
  <c r="BP1996" i="9"/>
  <c r="BQ1996" i="9"/>
  <c r="BR1996" i="9"/>
  <c r="BS1996" i="9"/>
  <c r="AV1997" i="9"/>
  <c r="AW1997" i="9" s="1"/>
  <c r="BI1997" i="9" s="1"/>
  <c r="BJ1997" i="9" s="1"/>
  <c r="AX1997" i="9"/>
  <c r="BL1997" i="9" s="1"/>
  <c r="BO1997" i="9"/>
  <c r="BP1997" i="9"/>
  <c r="BQ1997" i="9"/>
  <c r="BR1997" i="9"/>
  <c r="BS1997" i="9"/>
  <c r="AV1998" i="9"/>
  <c r="AW1998" i="9" s="1"/>
  <c r="BI1998" i="9" s="1"/>
  <c r="BJ1998" i="9" s="1"/>
  <c r="AX1998" i="9"/>
  <c r="BL1998" i="9" s="1"/>
  <c r="BO1998" i="9"/>
  <c r="BP1998" i="9"/>
  <c r="BQ1998" i="9"/>
  <c r="BR1998" i="9"/>
  <c r="BS1998" i="9"/>
  <c r="AV1999" i="9"/>
  <c r="AW1999" i="9" s="1"/>
  <c r="BI1999" i="9" s="1"/>
  <c r="BJ1999" i="9" s="1"/>
  <c r="AX1999" i="9"/>
  <c r="BL1999" i="9" s="1"/>
  <c r="BO1999" i="9"/>
  <c r="BP1999" i="9"/>
  <c r="BQ1999" i="9"/>
  <c r="BR1999" i="9"/>
  <c r="BS1999" i="9"/>
  <c r="AV2000" i="9"/>
  <c r="AW2000" i="9" s="1"/>
  <c r="BI2000" i="9" s="1"/>
  <c r="BJ2000" i="9" s="1"/>
  <c r="AX2000" i="9"/>
  <c r="BL2000" i="9" s="1"/>
  <c r="BO2000" i="9"/>
  <c r="BP2000" i="9"/>
  <c r="BQ2000" i="9"/>
  <c r="BR2000" i="9"/>
  <c r="BS2000" i="9"/>
  <c r="AV2001" i="9"/>
  <c r="AW2001" i="9" s="1"/>
  <c r="BI2001" i="9" s="1"/>
  <c r="BJ2001" i="9" s="1"/>
  <c r="AX2001" i="9"/>
  <c r="BL2001" i="9" s="1"/>
  <c r="BO2001" i="9"/>
  <c r="BP2001" i="9"/>
  <c r="BQ2001" i="9"/>
  <c r="BR2001" i="9"/>
  <c r="BS2001" i="9"/>
  <c r="AV2002" i="9"/>
  <c r="AW2002" i="9" s="1"/>
  <c r="BI2002" i="9" s="1"/>
  <c r="BJ2002" i="9" s="1"/>
  <c r="AX2002" i="9"/>
  <c r="BL2002" i="9" s="1"/>
  <c r="BO2002" i="9"/>
  <c r="BP2002" i="9"/>
  <c r="BQ2002" i="9"/>
  <c r="BR2002" i="9"/>
  <c r="BS2002" i="9"/>
  <c r="AV2003" i="9"/>
  <c r="AW2003" i="9" s="1"/>
  <c r="BI2003" i="9" s="1"/>
  <c r="BJ2003" i="9" s="1"/>
  <c r="AX2003" i="9"/>
  <c r="BL2003" i="9" s="1"/>
  <c r="BO2003" i="9"/>
  <c r="BP2003" i="9"/>
  <c r="BQ2003" i="9"/>
  <c r="BR2003" i="9"/>
  <c r="BS2003" i="9"/>
  <c r="AV2004" i="9"/>
  <c r="AW2004" i="9" s="1"/>
  <c r="BI2004" i="9" s="1"/>
  <c r="BJ2004" i="9" s="1"/>
  <c r="AX2004" i="9"/>
  <c r="BL2004" i="9" s="1"/>
  <c r="BO2004" i="9"/>
  <c r="BP2004" i="9"/>
  <c r="BQ2004" i="9"/>
  <c r="BR2004" i="9"/>
  <c r="BS2004" i="9"/>
  <c r="AV2005" i="9"/>
  <c r="AW2005" i="9" s="1"/>
  <c r="BI2005" i="9" s="1"/>
  <c r="BJ2005" i="9" s="1"/>
  <c r="AX2005" i="9"/>
  <c r="BL2005" i="9" s="1"/>
  <c r="BO2005" i="9"/>
  <c r="BP2005" i="9"/>
  <c r="BQ2005" i="9"/>
  <c r="BR2005" i="9"/>
  <c r="BS2005" i="9"/>
  <c r="AV2006" i="9"/>
  <c r="AW2006" i="9" s="1"/>
  <c r="BI2006" i="9" s="1"/>
  <c r="BJ2006" i="9" s="1"/>
  <c r="AX2006" i="9"/>
  <c r="BL2006" i="9" s="1"/>
  <c r="BO2006" i="9"/>
  <c r="BP2006" i="9"/>
  <c r="BQ2006" i="9"/>
  <c r="BR2006" i="9"/>
  <c r="BS2006" i="9"/>
  <c r="AV2007" i="9"/>
  <c r="AW2007" i="9" s="1"/>
  <c r="BI2007" i="9" s="1"/>
  <c r="BJ2007" i="9" s="1"/>
  <c r="AX2007" i="9"/>
  <c r="BL2007" i="9" s="1"/>
  <c r="BO2007" i="9"/>
  <c r="BP2007" i="9"/>
  <c r="BQ2007" i="9"/>
  <c r="BR2007" i="9"/>
  <c r="BS2007" i="9"/>
  <c r="AV2008" i="9"/>
  <c r="AW2008" i="9" s="1"/>
  <c r="BI2008" i="9" s="1"/>
  <c r="BJ2008" i="9" s="1"/>
  <c r="AX2008" i="9"/>
  <c r="BL2008" i="9" s="1"/>
  <c r="BO2008" i="9"/>
  <c r="BP2008" i="9"/>
  <c r="BQ2008" i="9"/>
  <c r="BR2008" i="9"/>
  <c r="BS2008" i="9"/>
  <c r="AV2009" i="9"/>
  <c r="AW2009" i="9" s="1"/>
  <c r="BI2009" i="9" s="1"/>
  <c r="BJ2009" i="9" s="1"/>
  <c r="AX2009" i="9"/>
  <c r="BL2009" i="9" s="1"/>
  <c r="BO2009" i="9"/>
  <c r="BP2009" i="9"/>
  <c r="BQ2009" i="9"/>
  <c r="BR2009" i="9"/>
  <c r="BS2009" i="9"/>
  <c r="AV2010" i="9"/>
  <c r="AW2010" i="9" s="1"/>
  <c r="BI2010" i="9" s="1"/>
  <c r="BJ2010" i="9" s="1"/>
  <c r="AX2010" i="9"/>
  <c r="BL2010" i="9" s="1"/>
  <c r="BO2010" i="9"/>
  <c r="BP2010" i="9"/>
  <c r="BQ2010" i="9"/>
  <c r="BR2010" i="9"/>
  <c r="BS2010" i="9"/>
  <c r="AV2011" i="9"/>
  <c r="AW2011" i="9" s="1"/>
  <c r="BI2011" i="9" s="1"/>
  <c r="BJ2011" i="9" s="1"/>
  <c r="AX2011" i="9"/>
  <c r="BL2011" i="9" s="1"/>
  <c r="BO2011" i="9"/>
  <c r="BP2011" i="9"/>
  <c r="BQ2011" i="9"/>
  <c r="BR2011" i="9"/>
  <c r="BS2011" i="9"/>
  <c r="AV2012" i="9"/>
  <c r="AW2012" i="9" s="1"/>
  <c r="BI2012" i="9" s="1"/>
  <c r="BJ2012" i="9" s="1"/>
  <c r="AX2012" i="9"/>
  <c r="BL2012" i="9" s="1"/>
  <c r="BO2012" i="9"/>
  <c r="BP2012" i="9"/>
  <c r="BQ2012" i="9"/>
  <c r="BR2012" i="9"/>
  <c r="BS2012" i="9"/>
  <c r="AV2013" i="9"/>
  <c r="AW2013" i="9" s="1"/>
  <c r="BI2013" i="9" s="1"/>
  <c r="BJ2013" i="9" s="1"/>
  <c r="AX2013" i="9"/>
  <c r="BL2013" i="9" s="1"/>
  <c r="BO2013" i="9"/>
  <c r="BP2013" i="9"/>
  <c r="BQ2013" i="9"/>
  <c r="BR2013" i="9"/>
  <c r="BS2013" i="9"/>
  <c r="AV2014" i="9"/>
  <c r="AW2014" i="9" s="1"/>
  <c r="BI2014" i="9" s="1"/>
  <c r="BJ2014" i="9" s="1"/>
  <c r="AX2014" i="9"/>
  <c r="BL2014" i="9" s="1"/>
  <c r="BO2014" i="9"/>
  <c r="BP2014" i="9"/>
  <c r="BQ2014" i="9"/>
  <c r="BR2014" i="9"/>
  <c r="BS2014" i="9"/>
  <c r="AV2015" i="9"/>
  <c r="AW2015" i="9" s="1"/>
  <c r="BI2015" i="9" s="1"/>
  <c r="BJ2015" i="9" s="1"/>
  <c r="AX2015" i="9"/>
  <c r="BL2015" i="9" s="1"/>
  <c r="BO2015" i="9"/>
  <c r="BP2015" i="9"/>
  <c r="BQ2015" i="9"/>
  <c r="BR2015" i="9"/>
  <c r="BS2015" i="9"/>
  <c r="AV2016" i="9"/>
  <c r="AW2016" i="9" s="1"/>
  <c r="BI2016" i="9" s="1"/>
  <c r="BJ2016" i="9" s="1"/>
  <c r="AX2016" i="9"/>
  <c r="BL2016" i="9" s="1"/>
  <c r="BO2016" i="9"/>
  <c r="BP2016" i="9"/>
  <c r="BQ2016" i="9"/>
  <c r="BR2016" i="9"/>
  <c r="BS2016" i="9"/>
  <c r="AV2017" i="9"/>
  <c r="AW2017" i="9" s="1"/>
  <c r="BI2017" i="9" s="1"/>
  <c r="BJ2017" i="9" s="1"/>
  <c r="AX2017" i="9"/>
  <c r="BL2017" i="9" s="1"/>
  <c r="BO2017" i="9"/>
  <c r="BP2017" i="9"/>
  <c r="BQ2017" i="9"/>
  <c r="BR2017" i="9"/>
  <c r="BS2017" i="9"/>
  <c r="AV2018" i="9"/>
  <c r="AW2018" i="9" s="1"/>
  <c r="BI2018" i="9" s="1"/>
  <c r="BJ2018" i="9" s="1"/>
  <c r="AX2018" i="9"/>
  <c r="BL2018" i="9" s="1"/>
  <c r="BO2018" i="9"/>
  <c r="BP2018" i="9"/>
  <c r="BQ2018" i="9"/>
  <c r="BR2018" i="9"/>
  <c r="BS2018" i="9"/>
  <c r="AV2019" i="9"/>
  <c r="AW2019" i="9" s="1"/>
  <c r="BI2019" i="9" s="1"/>
  <c r="BJ2019" i="9" s="1"/>
  <c r="AX2019" i="9"/>
  <c r="BL2019" i="9" s="1"/>
  <c r="BO2019" i="9"/>
  <c r="BP2019" i="9"/>
  <c r="BQ2019" i="9"/>
  <c r="BR2019" i="9"/>
  <c r="BS2019" i="9"/>
  <c r="AV2020" i="9"/>
  <c r="AW2020" i="9" s="1"/>
  <c r="BI2020" i="9" s="1"/>
  <c r="BJ2020" i="9" s="1"/>
  <c r="AX2020" i="9"/>
  <c r="BL2020" i="9" s="1"/>
  <c r="BO2020" i="9"/>
  <c r="BP2020" i="9"/>
  <c r="BQ2020" i="9"/>
  <c r="BR2020" i="9"/>
  <c r="BS2020" i="9"/>
  <c r="AV2021" i="9"/>
  <c r="AW2021" i="9" s="1"/>
  <c r="BI2021" i="9" s="1"/>
  <c r="BJ2021" i="9" s="1"/>
  <c r="AX2021" i="9"/>
  <c r="BL2021" i="9" s="1"/>
  <c r="BO2021" i="9"/>
  <c r="BP2021" i="9"/>
  <c r="BQ2021" i="9"/>
  <c r="BR2021" i="9"/>
  <c r="BS2021" i="9"/>
  <c r="AV2022" i="9"/>
  <c r="AW2022" i="9" s="1"/>
  <c r="BI2022" i="9" s="1"/>
  <c r="BJ2022" i="9" s="1"/>
  <c r="AX2022" i="9"/>
  <c r="BL2022" i="9" s="1"/>
  <c r="BO2022" i="9"/>
  <c r="BP2022" i="9"/>
  <c r="BQ2022" i="9"/>
  <c r="BR2022" i="9"/>
  <c r="BS2022" i="9"/>
  <c r="AV2023" i="9"/>
  <c r="AW2023" i="9" s="1"/>
  <c r="BI2023" i="9" s="1"/>
  <c r="BJ2023" i="9" s="1"/>
  <c r="AX2023" i="9"/>
  <c r="BL2023" i="9" s="1"/>
  <c r="BO2023" i="9"/>
  <c r="BP2023" i="9"/>
  <c r="BQ2023" i="9"/>
  <c r="BR2023" i="9"/>
  <c r="BS2023" i="9"/>
  <c r="AV2024" i="9"/>
  <c r="AW2024" i="9" s="1"/>
  <c r="BI2024" i="9" s="1"/>
  <c r="BJ2024" i="9" s="1"/>
  <c r="AX2024" i="9"/>
  <c r="BL2024" i="9" s="1"/>
  <c r="BO2024" i="9"/>
  <c r="BP2024" i="9"/>
  <c r="BQ2024" i="9"/>
  <c r="BR2024" i="9"/>
  <c r="BS2024" i="9"/>
  <c r="AV2025" i="9"/>
  <c r="AW2025" i="9" s="1"/>
  <c r="BI2025" i="9" s="1"/>
  <c r="BJ2025" i="9" s="1"/>
  <c r="AX2025" i="9"/>
  <c r="BL2025" i="9" s="1"/>
  <c r="BO2025" i="9"/>
  <c r="BP2025" i="9"/>
  <c r="BQ2025" i="9"/>
  <c r="BR2025" i="9"/>
  <c r="BS2025" i="9"/>
  <c r="AV2026" i="9"/>
  <c r="AW2026" i="9" s="1"/>
  <c r="BI2026" i="9" s="1"/>
  <c r="BJ2026" i="9" s="1"/>
  <c r="AX2026" i="9"/>
  <c r="BL2026" i="9" s="1"/>
  <c r="BO2026" i="9"/>
  <c r="BP2026" i="9"/>
  <c r="BQ2026" i="9"/>
  <c r="BR2026" i="9"/>
  <c r="BS2026" i="9"/>
  <c r="AV2027" i="9"/>
  <c r="AW2027" i="9" s="1"/>
  <c r="BI2027" i="9" s="1"/>
  <c r="BJ2027" i="9" s="1"/>
  <c r="AX2027" i="9"/>
  <c r="BL2027" i="9" s="1"/>
  <c r="BO2027" i="9"/>
  <c r="BP2027" i="9"/>
  <c r="BQ2027" i="9"/>
  <c r="BR2027" i="9"/>
  <c r="BS2027" i="9"/>
  <c r="AV2028" i="9"/>
  <c r="AW2028" i="9" s="1"/>
  <c r="BI2028" i="9" s="1"/>
  <c r="BJ2028" i="9" s="1"/>
  <c r="AX2028" i="9"/>
  <c r="BL2028" i="9" s="1"/>
  <c r="BO2028" i="9"/>
  <c r="BP2028" i="9"/>
  <c r="BQ2028" i="9"/>
  <c r="BR2028" i="9"/>
  <c r="BS2028" i="9"/>
  <c r="AV2029" i="9"/>
  <c r="AW2029" i="9" s="1"/>
  <c r="BI2029" i="9" s="1"/>
  <c r="BJ2029" i="9" s="1"/>
  <c r="AX2029" i="9"/>
  <c r="BL2029" i="9" s="1"/>
  <c r="BO2029" i="9"/>
  <c r="BP2029" i="9"/>
  <c r="BQ2029" i="9"/>
  <c r="BR2029" i="9"/>
  <c r="BS2029" i="9"/>
  <c r="AV2030" i="9"/>
  <c r="AW2030" i="9" s="1"/>
  <c r="BI2030" i="9" s="1"/>
  <c r="BJ2030" i="9" s="1"/>
  <c r="AX2030" i="9"/>
  <c r="BL2030" i="9" s="1"/>
  <c r="BO2030" i="9"/>
  <c r="BP2030" i="9"/>
  <c r="BQ2030" i="9"/>
  <c r="BR2030" i="9"/>
  <c r="BS2030" i="9"/>
  <c r="AV2031" i="9"/>
  <c r="AW2031" i="9" s="1"/>
  <c r="BI2031" i="9" s="1"/>
  <c r="BJ2031" i="9" s="1"/>
  <c r="AX2031" i="9"/>
  <c r="BL2031" i="9" s="1"/>
  <c r="BO2031" i="9"/>
  <c r="BP2031" i="9"/>
  <c r="BQ2031" i="9"/>
  <c r="BR2031" i="9"/>
  <c r="BS2031" i="9"/>
  <c r="AV2032" i="9"/>
  <c r="AW2032" i="9" s="1"/>
  <c r="BI2032" i="9" s="1"/>
  <c r="BJ2032" i="9" s="1"/>
  <c r="AX2032" i="9"/>
  <c r="BL2032" i="9" s="1"/>
  <c r="BO2032" i="9"/>
  <c r="BP2032" i="9"/>
  <c r="BQ2032" i="9"/>
  <c r="BR2032" i="9"/>
  <c r="BS2032" i="9"/>
  <c r="AV2033" i="9"/>
  <c r="AW2033" i="9" s="1"/>
  <c r="BI2033" i="9" s="1"/>
  <c r="BJ2033" i="9" s="1"/>
  <c r="AX2033" i="9"/>
  <c r="BL2033" i="9" s="1"/>
  <c r="BO2033" i="9"/>
  <c r="BP2033" i="9"/>
  <c r="BQ2033" i="9"/>
  <c r="BR2033" i="9"/>
  <c r="BS2033" i="9"/>
  <c r="AV2034" i="9"/>
  <c r="AW2034" i="9" s="1"/>
  <c r="BI2034" i="9" s="1"/>
  <c r="BJ2034" i="9" s="1"/>
  <c r="AX2034" i="9"/>
  <c r="BL2034" i="9" s="1"/>
  <c r="BO2034" i="9"/>
  <c r="BP2034" i="9"/>
  <c r="BQ2034" i="9"/>
  <c r="BR2034" i="9"/>
  <c r="BS2034" i="9"/>
  <c r="AV2035" i="9"/>
  <c r="AW2035" i="9" s="1"/>
  <c r="BI2035" i="9" s="1"/>
  <c r="BJ2035" i="9" s="1"/>
  <c r="AX2035" i="9"/>
  <c r="BL2035" i="9" s="1"/>
  <c r="BO2035" i="9"/>
  <c r="BP2035" i="9"/>
  <c r="BQ2035" i="9"/>
  <c r="BR2035" i="9"/>
  <c r="BS2035" i="9"/>
  <c r="AV2036" i="9"/>
  <c r="AW2036" i="9" s="1"/>
  <c r="BI2036" i="9" s="1"/>
  <c r="BJ2036" i="9" s="1"/>
  <c r="AX2036" i="9"/>
  <c r="BL2036" i="9" s="1"/>
  <c r="BO2036" i="9"/>
  <c r="BP2036" i="9"/>
  <c r="BQ2036" i="9"/>
  <c r="BR2036" i="9"/>
  <c r="BS2036" i="9"/>
  <c r="AV2037" i="9"/>
  <c r="AW2037" i="9" s="1"/>
  <c r="BI2037" i="9" s="1"/>
  <c r="BJ2037" i="9" s="1"/>
  <c r="AX2037" i="9"/>
  <c r="BL2037" i="9" s="1"/>
  <c r="BO2037" i="9"/>
  <c r="BP2037" i="9"/>
  <c r="BQ2037" i="9"/>
  <c r="BR2037" i="9"/>
  <c r="BS2037" i="9"/>
  <c r="AV2038" i="9"/>
  <c r="AW2038" i="9" s="1"/>
  <c r="BI2038" i="9" s="1"/>
  <c r="BJ2038" i="9" s="1"/>
  <c r="AX2038" i="9"/>
  <c r="BL2038" i="9" s="1"/>
  <c r="BO2038" i="9"/>
  <c r="BP2038" i="9"/>
  <c r="BQ2038" i="9"/>
  <c r="BR2038" i="9"/>
  <c r="BS2038" i="9"/>
  <c r="AV2039" i="9"/>
  <c r="AW2039" i="9" s="1"/>
  <c r="BI2039" i="9" s="1"/>
  <c r="BJ2039" i="9" s="1"/>
  <c r="AX2039" i="9"/>
  <c r="BL2039" i="9" s="1"/>
  <c r="BO2039" i="9"/>
  <c r="BP2039" i="9"/>
  <c r="BQ2039" i="9"/>
  <c r="BR2039" i="9"/>
  <c r="BS2039" i="9"/>
  <c r="AV2040" i="9"/>
  <c r="AW2040" i="9" s="1"/>
  <c r="BI2040" i="9" s="1"/>
  <c r="BJ2040" i="9" s="1"/>
  <c r="AX2040" i="9"/>
  <c r="BL2040" i="9" s="1"/>
  <c r="BO2040" i="9"/>
  <c r="BP2040" i="9"/>
  <c r="BQ2040" i="9"/>
  <c r="BR2040" i="9"/>
  <c r="BS2040" i="9"/>
  <c r="AV2041" i="9"/>
  <c r="AW2041" i="9" s="1"/>
  <c r="BI2041" i="9" s="1"/>
  <c r="BJ2041" i="9" s="1"/>
  <c r="AX2041" i="9"/>
  <c r="BL2041" i="9" s="1"/>
  <c r="BO2041" i="9"/>
  <c r="BP2041" i="9"/>
  <c r="BQ2041" i="9"/>
  <c r="BR2041" i="9"/>
  <c r="BS2041" i="9"/>
  <c r="AV2042" i="9"/>
  <c r="AW2042" i="9" s="1"/>
  <c r="BI2042" i="9" s="1"/>
  <c r="BJ2042" i="9" s="1"/>
  <c r="AX2042" i="9"/>
  <c r="BL2042" i="9" s="1"/>
  <c r="BO2042" i="9"/>
  <c r="BP2042" i="9"/>
  <c r="BQ2042" i="9"/>
  <c r="BR2042" i="9"/>
  <c r="BS2042" i="9"/>
  <c r="AV2043" i="9"/>
  <c r="AW2043" i="9" s="1"/>
  <c r="BI2043" i="9" s="1"/>
  <c r="BJ2043" i="9" s="1"/>
  <c r="AX2043" i="9"/>
  <c r="BL2043" i="9" s="1"/>
  <c r="BO2043" i="9"/>
  <c r="BP2043" i="9"/>
  <c r="BQ2043" i="9"/>
  <c r="BR2043" i="9"/>
  <c r="BS2043" i="9"/>
  <c r="AV2044" i="9"/>
  <c r="AW2044" i="9" s="1"/>
  <c r="BI2044" i="9" s="1"/>
  <c r="BJ2044" i="9" s="1"/>
  <c r="AX2044" i="9"/>
  <c r="BL2044" i="9" s="1"/>
  <c r="BO2044" i="9"/>
  <c r="BP2044" i="9"/>
  <c r="BQ2044" i="9"/>
  <c r="BR2044" i="9"/>
  <c r="BS2044" i="9"/>
  <c r="AV2045" i="9"/>
  <c r="AW2045" i="9" s="1"/>
  <c r="BI2045" i="9" s="1"/>
  <c r="BJ2045" i="9" s="1"/>
  <c r="AX2045" i="9"/>
  <c r="BL2045" i="9" s="1"/>
  <c r="BO2045" i="9"/>
  <c r="BP2045" i="9"/>
  <c r="BQ2045" i="9"/>
  <c r="BR2045" i="9"/>
  <c r="BS2045" i="9"/>
  <c r="AV2046" i="9"/>
  <c r="AW2046" i="9" s="1"/>
  <c r="BI2046" i="9" s="1"/>
  <c r="BJ2046" i="9" s="1"/>
  <c r="AX2046" i="9"/>
  <c r="BL2046" i="9" s="1"/>
  <c r="BO2046" i="9"/>
  <c r="BP2046" i="9"/>
  <c r="BQ2046" i="9"/>
  <c r="BR2046" i="9"/>
  <c r="BS2046" i="9"/>
  <c r="AV2047" i="9"/>
  <c r="AW2047" i="9" s="1"/>
  <c r="BI2047" i="9" s="1"/>
  <c r="BJ2047" i="9" s="1"/>
  <c r="AX2047" i="9"/>
  <c r="BL2047" i="9" s="1"/>
  <c r="BO2047" i="9"/>
  <c r="BP2047" i="9"/>
  <c r="BQ2047" i="9"/>
  <c r="BR2047" i="9"/>
  <c r="BS2047" i="9"/>
  <c r="AV2048" i="9"/>
  <c r="AW2048" i="9" s="1"/>
  <c r="BI2048" i="9" s="1"/>
  <c r="BJ2048" i="9" s="1"/>
  <c r="AX2048" i="9"/>
  <c r="BL2048" i="9" s="1"/>
  <c r="BO2048" i="9"/>
  <c r="BP2048" i="9"/>
  <c r="BQ2048" i="9"/>
  <c r="BR2048" i="9"/>
  <c r="BS2048" i="9"/>
  <c r="AV2049" i="9"/>
  <c r="AW2049" i="9" s="1"/>
  <c r="BI2049" i="9" s="1"/>
  <c r="BJ2049" i="9" s="1"/>
  <c r="AX2049" i="9"/>
  <c r="BL2049" i="9" s="1"/>
  <c r="BO2049" i="9"/>
  <c r="BP2049" i="9"/>
  <c r="BQ2049" i="9"/>
  <c r="BR2049" i="9"/>
  <c r="BS2049" i="9"/>
  <c r="AV2050" i="9"/>
  <c r="AW2050" i="9" s="1"/>
  <c r="BI2050" i="9" s="1"/>
  <c r="BJ2050" i="9" s="1"/>
  <c r="AX2050" i="9"/>
  <c r="BL2050" i="9" s="1"/>
  <c r="BO2050" i="9"/>
  <c r="BP2050" i="9"/>
  <c r="BQ2050" i="9"/>
  <c r="BR2050" i="9"/>
  <c r="BS2050" i="9"/>
  <c r="AV2051" i="9"/>
  <c r="AW2051" i="9" s="1"/>
  <c r="BI2051" i="9" s="1"/>
  <c r="BJ2051" i="9" s="1"/>
  <c r="AX2051" i="9"/>
  <c r="BL2051" i="9" s="1"/>
  <c r="BO2051" i="9"/>
  <c r="BP2051" i="9"/>
  <c r="BQ2051" i="9"/>
  <c r="BR2051" i="9"/>
  <c r="BS2051" i="9"/>
  <c r="AV2052" i="9"/>
  <c r="AW2052" i="9" s="1"/>
  <c r="BI2052" i="9" s="1"/>
  <c r="BJ2052" i="9" s="1"/>
  <c r="AX2052" i="9"/>
  <c r="BL2052" i="9" s="1"/>
  <c r="BO2052" i="9"/>
  <c r="BP2052" i="9"/>
  <c r="BQ2052" i="9"/>
  <c r="BR2052" i="9"/>
  <c r="BS2052" i="9"/>
  <c r="AV2053" i="9"/>
  <c r="AW2053" i="9" s="1"/>
  <c r="BI2053" i="9" s="1"/>
  <c r="BJ2053" i="9" s="1"/>
  <c r="AX2053" i="9"/>
  <c r="BL2053" i="9" s="1"/>
  <c r="BO2053" i="9"/>
  <c r="BP2053" i="9"/>
  <c r="BQ2053" i="9"/>
  <c r="BR2053" i="9"/>
  <c r="BS2053" i="9"/>
  <c r="AV2054" i="9"/>
  <c r="AW2054" i="9" s="1"/>
  <c r="BI2054" i="9" s="1"/>
  <c r="BJ2054" i="9" s="1"/>
  <c r="AX2054" i="9"/>
  <c r="BL2054" i="9" s="1"/>
  <c r="BO2054" i="9"/>
  <c r="BP2054" i="9"/>
  <c r="BQ2054" i="9"/>
  <c r="BR2054" i="9"/>
  <c r="BS2054" i="9"/>
  <c r="AV2055" i="9"/>
  <c r="AW2055" i="9" s="1"/>
  <c r="BI2055" i="9" s="1"/>
  <c r="BJ2055" i="9" s="1"/>
  <c r="AX2055" i="9"/>
  <c r="BL2055" i="9" s="1"/>
  <c r="BO2055" i="9"/>
  <c r="BP2055" i="9"/>
  <c r="BQ2055" i="9"/>
  <c r="BR2055" i="9"/>
  <c r="BS2055" i="9"/>
  <c r="AV2056" i="9"/>
  <c r="AW2056" i="9" s="1"/>
  <c r="BI2056" i="9" s="1"/>
  <c r="BJ2056" i="9" s="1"/>
  <c r="AX2056" i="9"/>
  <c r="BL2056" i="9" s="1"/>
  <c r="BO2056" i="9"/>
  <c r="BP2056" i="9"/>
  <c r="BQ2056" i="9"/>
  <c r="BR2056" i="9"/>
  <c r="BS2056" i="9"/>
  <c r="AV2057" i="9"/>
  <c r="AW2057" i="9" s="1"/>
  <c r="BI2057" i="9" s="1"/>
  <c r="BJ2057" i="9" s="1"/>
  <c r="AX2057" i="9"/>
  <c r="BL2057" i="9" s="1"/>
  <c r="BO2057" i="9"/>
  <c r="BP2057" i="9"/>
  <c r="BQ2057" i="9"/>
  <c r="BR2057" i="9"/>
  <c r="BS2057" i="9"/>
  <c r="AV2058" i="9"/>
  <c r="AW2058" i="9" s="1"/>
  <c r="BI2058" i="9" s="1"/>
  <c r="BJ2058" i="9" s="1"/>
  <c r="AX2058" i="9"/>
  <c r="BL2058" i="9" s="1"/>
  <c r="BO2058" i="9"/>
  <c r="BP2058" i="9"/>
  <c r="BQ2058" i="9"/>
  <c r="BR2058" i="9"/>
  <c r="BS2058" i="9"/>
  <c r="AV2059" i="9"/>
  <c r="AW2059" i="9" s="1"/>
  <c r="BI2059" i="9" s="1"/>
  <c r="BJ2059" i="9" s="1"/>
  <c r="AX2059" i="9"/>
  <c r="BL2059" i="9" s="1"/>
  <c r="BO2059" i="9"/>
  <c r="BP2059" i="9"/>
  <c r="BQ2059" i="9"/>
  <c r="BR2059" i="9"/>
  <c r="BS2059" i="9"/>
  <c r="AV2060" i="9"/>
  <c r="AW2060" i="9" s="1"/>
  <c r="BI2060" i="9" s="1"/>
  <c r="BJ2060" i="9" s="1"/>
  <c r="AX2060" i="9"/>
  <c r="BL2060" i="9" s="1"/>
  <c r="BO2060" i="9"/>
  <c r="BP2060" i="9"/>
  <c r="BQ2060" i="9"/>
  <c r="BR2060" i="9"/>
  <c r="BS2060" i="9"/>
  <c r="AV2061" i="9"/>
  <c r="AW2061" i="9" s="1"/>
  <c r="BI2061" i="9" s="1"/>
  <c r="BJ2061" i="9" s="1"/>
  <c r="AX2061" i="9"/>
  <c r="BL2061" i="9" s="1"/>
  <c r="BO2061" i="9"/>
  <c r="BP2061" i="9"/>
  <c r="BQ2061" i="9"/>
  <c r="BR2061" i="9"/>
  <c r="BS2061" i="9"/>
  <c r="AV2062" i="9"/>
  <c r="AW2062" i="9" s="1"/>
  <c r="BI2062" i="9" s="1"/>
  <c r="BJ2062" i="9" s="1"/>
  <c r="AX2062" i="9"/>
  <c r="BL2062" i="9" s="1"/>
  <c r="BO2062" i="9"/>
  <c r="BP2062" i="9"/>
  <c r="BQ2062" i="9"/>
  <c r="BR2062" i="9"/>
  <c r="BS2062" i="9"/>
  <c r="AV2063" i="9"/>
  <c r="AW2063" i="9" s="1"/>
  <c r="BI2063" i="9" s="1"/>
  <c r="BJ2063" i="9" s="1"/>
  <c r="AX2063" i="9"/>
  <c r="BL2063" i="9" s="1"/>
  <c r="BO2063" i="9"/>
  <c r="BP2063" i="9"/>
  <c r="BQ2063" i="9"/>
  <c r="BR2063" i="9"/>
  <c r="BS2063" i="9"/>
  <c r="AV2064" i="9"/>
  <c r="AW2064" i="9" s="1"/>
  <c r="BI2064" i="9" s="1"/>
  <c r="BJ2064" i="9" s="1"/>
  <c r="AX2064" i="9"/>
  <c r="BL2064" i="9" s="1"/>
  <c r="BO2064" i="9"/>
  <c r="BP2064" i="9"/>
  <c r="BQ2064" i="9"/>
  <c r="BR2064" i="9"/>
  <c r="BS2064" i="9"/>
  <c r="AV2065" i="9"/>
  <c r="AW2065" i="9" s="1"/>
  <c r="BI2065" i="9" s="1"/>
  <c r="BJ2065" i="9" s="1"/>
  <c r="AX2065" i="9"/>
  <c r="BL2065" i="9" s="1"/>
  <c r="BO2065" i="9"/>
  <c r="BP2065" i="9"/>
  <c r="BQ2065" i="9"/>
  <c r="BR2065" i="9"/>
  <c r="BS2065" i="9"/>
  <c r="AV2066" i="9"/>
  <c r="AW2066" i="9" s="1"/>
  <c r="BI2066" i="9" s="1"/>
  <c r="BJ2066" i="9" s="1"/>
  <c r="AX2066" i="9"/>
  <c r="BL2066" i="9" s="1"/>
  <c r="BO2066" i="9"/>
  <c r="BP2066" i="9"/>
  <c r="BQ2066" i="9"/>
  <c r="BR2066" i="9"/>
  <c r="BS2066" i="9"/>
  <c r="AV2067" i="9"/>
  <c r="AW2067" i="9" s="1"/>
  <c r="BI2067" i="9" s="1"/>
  <c r="BJ2067" i="9" s="1"/>
  <c r="AX2067" i="9"/>
  <c r="BL2067" i="9" s="1"/>
  <c r="BO2067" i="9"/>
  <c r="BP2067" i="9"/>
  <c r="BQ2067" i="9"/>
  <c r="BR2067" i="9"/>
  <c r="BS2067" i="9"/>
  <c r="AV2068" i="9"/>
  <c r="AW2068" i="9" s="1"/>
  <c r="BI2068" i="9" s="1"/>
  <c r="BJ2068" i="9" s="1"/>
  <c r="AX2068" i="9"/>
  <c r="BL2068" i="9" s="1"/>
  <c r="BO2068" i="9"/>
  <c r="BP2068" i="9"/>
  <c r="BQ2068" i="9"/>
  <c r="BR2068" i="9"/>
  <c r="BS2068" i="9"/>
  <c r="AV2069" i="9"/>
  <c r="AW2069" i="9" s="1"/>
  <c r="BI2069" i="9" s="1"/>
  <c r="BJ2069" i="9" s="1"/>
  <c r="AX2069" i="9"/>
  <c r="BL2069" i="9" s="1"/>
  <c r="BO2069" i="9"/>
  <c r="BP2069" i="9"/>
  <c r="BQ2069" i="9"/>
  <c r="BR2069" i="9"/>
  <c r="BS2069" i="9"/>
  <c r="AV2070" i="9"/>
  <c r="AW2070" i="9" s="1"/>
  <c r="BI2070" i="9" s="1"/>
  <c r="BJ2070" i="9" s="1"/>
  <c r="AX2070" i="9"/>
  <c r="BL2070" i="9" s="1"/>
  <c r="BO2070" i="9"/>
  <c r="BP2070" i="9"/>
  <c r="BQ2070" i="9"/>
  <c r="BR2070" i="9"/>
  <c r="BS2070" i="9"/>
  <c r="AV2071" i="9"/>
  <c r="AW2071" i="9" s="1"/>
  <c r="BI2071" i="9" s="1"/>
  <c r="BJ2071" i="9" s="1"/>
  <c r="AX2071" i="9"/>
  <c r="BL2071" i="9" s="1"/>
  <c r="BO2071" i="9"/>
  <c r="BP2071" i="9"/>
  <c r="BQ2071" i="9"/>
  <c r="BR2071" i="9"/>
  <c r="BS2071" i="9"/>
  <c r="AV2072" i="9"/>
  <c r="AW2072" i="9" s="1"/>
  <c r="BI2072" i="9" s="1"/>
  <c r="BJ2072" i="9" s="1"/>
  <c r="AX2072" i="9"/>
  <c r="BL2072" i="9" s="1"/>
  <c r="BO2072" i="9"/>
  <c r="BP2072" i="9"/>
  <c r="BQ2072" i="9"/>
  <c r="BR2072" i="9"/>
  <c r="BS2072" i="9"/>
  <c r="AV2073" i="9"/>
  <c r="AW2073" i="9" s="1"/>
  <c r="BI2073" i="9" s="1"/>
  <c r="BJ2073" i="9" s="1"/>
  <c r="AX2073" i="9"/>
  <c r="BL2073" i="9" s="1"/>
  <c r="BO2073" i="9"/>
  <c r="BP2073" i="9"/>
  <c r="BQ2073" i="9"/>
  <c r="BR2073" i="9"/>
  <c r="BS2073" i="9"/>
  <c r="AV2074" i="9"/>
  <c r="AW2074" i="9" s="1"/>
  <c r="BI2074" i="9" s="1"/>
  <c r="BJ2074" i="9" s="1"/>
  <c r="AX2074" i="9"/>
  <c r="BL2074" i="9" s="1"/>
  <c r="BO2074" i="9"/>
  <c r="BP2074" i="9"/>
  <c r="BQ2074" i="9"/>
  <c r="BR2074" i="9"/>
  <c r="BS2074" i="9"/>
  <c r="AV2075" i="9"/>
  <c r="AW2075" i="9" s="1"/>
  <c r="BI2075" i="9" s="1"/>
  <c r="BJ2075" i="9" s="1"/>
  <c r="AX2075" i="9"/>
  <c r="BL2075" i="9" s="1"/>
  <c r="BO2075" i="9"/>
  <c r="BP2075" i="9"/>
  <c r="BQ2075" i="9"/>
  <c r="BR2075" i="9"/>
  <c r="BS2075" i="9"/>
  <c r="AV2076" i="9"/>
  <c r="AW2076" i="9" s="1"/>
  <c r="BI2076" i="9" s="1"/>
  <c r="BJ2076" i="9" s="1"/>
  <c r="AX2076" i="9"/>
  <c r="BL2076" i="9" s="1"/>
  <c r="BO2076" i="9"/>
  <c r="BP2076" i="9"/>
  <c r="BQ2076" i="9"/>
  <c r="BR2076" i="9"/>
  <c r="BS2076" i="9"/>
  <c r="AV2077" i="9"/>
  <c r="AW2077" i="9" s="1"/>
  <c r="BI2077" i="9" s="1"/>
  <c r="BJ2077" i="9" s="1"/>
  <c r="AX2077" i="9"/>
  <c r="BL2077" i="9" s="1"/>
  <c r="BO2077" i="9"/>
  <c r="BP2077" i="9"/>
  <c r="BQ2077" i="9"/>
  <c r="BR2077" i="9"/>
  <c r="BS2077" i="9"/>
  <c r="AV2078" i="9"/>
  <c r="AW2078" i="9" s="1"/>
  <c r="BI2078" i="9" s="1"/>
  <c r="BJ2078" i="9" s="1"/>
  <c r="AX2078" i="9"/>
  <c r="BL2078" i="9" s="1"/>
  <c r="BO2078" i="9"/>
  <c r="BP2078" i="9"/>
  <c r="BQ2078" i="9"/>
  <c r="BR2078" i="9"/>
  <c r="BS2078" i="9"/>
  <c r="AV2079" i="9"/>
  <c r="AW2079" i="9" s="1"/>
  <c r="BI2079" i="9" s="1"/>
  <c r="BJ2079" i="9" s="1"/>
  <c r="AX2079" i="9"/>
  <c r="BL2079" i="9" s="1"/>
  <c r="BO2079" i="9"/>
  <c r="BP2079" i="9"/>
  <c r="BQ2079" i="9"/>
  <c r="BR2079" i="9"/>
  <c r="BS2079" i="9"/>
  <c r="AV2080" i="9"/>
  <c r="AW2080" i="9" s="1"/>
  <c r="BI2080" i="9" s="1"/>
  <c r="BJ2080" i="9" s="1"/>
  <c r="AX2080" i="9"/>
  <c r="BL2080" i="9" s="1"/>
  <c r="BO2080" i="9"/>
  <c r="BP2080" i="9"/>
  <c r="BQ2080" i="9"/>
  <c r="BR2080" i="9"/>
  <c r="BS2080" i="9"/>
  <c r="AV2081" i="9"/>
  <c r="AW2081" i="9" s="1"/>
  <c r="BI2081" i="9" s="1"/>
  <c r="BJ2081" i="9" s="1"/>
  <c r="AX2081" i="9"/>
  <c r="BL2081" i="9" s="1"/>
  <c r="BO2081" i="9"/>
  <c r="BP2081" i="9"/>
  <c r="BQ2081" i="9"/>
  <c r="BR2081" i="9"/>
  <c r="BS2081" i="9"/>
  <c r="AV2082" i="9"/>
  <c r="AW2082" i="9" s="1"/>
  <c r="BI2082" i="9" s="1"/>
  <c r="BJ2082" i="9" s="1"/>
  <c r="AX2082" i="9"/>
  <c r="BL2082" i="9" s="1"/>
  <c r="BO2082" i="9"/>
  <c r="BP2082" i="9"/>
  <c r="BQ2082" i="9"/>
  <c r="BR2082" i="9"/>
  <c r="BS2082" i="9"/>
  <c r="AV2083" i="9"/>
  <c r="AW2083" i="9" s="1"/>
  <c r="BI2083" i="9" s="1"/>
  <c r="BJ2083" i="9" s="1"/>
  <c r="AX2083" i="9"/>
  <c r="BL2083" i="9" s="1"/>
  <c r="BO2083" i="9"/>
  <c r="BP2083" i="9"/>
  <c r="BQ2083" i="9"/>
  <c r="BR2083" i="9"/>
  <c r="BS2083" i="9"/>
  <c r="AV2084" i="9"/>
  <c r="AW2084" i="9" s="1"/>
  <c r="BI2084" i="9" s="1"/>
  <c r="BJ2084" i="9" s="1"/>
  <c r="AX2084" i="9"/>
  <c r="BL2084" i="9" s="1"/>
  <c r="BO2084" i="9"/>
  <c r="BP2084" i="9"/>
  <c r="BQ2084" i="9"/>
  <c r="BR2084" i="9"/>
  <c r="BS2084" i="9"/>
  <c r="AV2085" i="9"/>
  <c r="AW2085" i="9" s="1"/>
  <c r="BI2085" i="9" s="1"/>
  <c r="BJ2085" i="9" s="1"/>
  <c r="AX2085" i="9"/>
  <c r="BL2085" i="9" s="1"/>
  <c r="BO2085" i="9"/>
  <c r="BP2085" i="9"/>
  <c r="BQ2085" i="9"/>
  <c r="BR2085" i="9"/>
  <c r="BS2085" i="9"/>
  <c r="AV2086" i="9"/>
  <c r="AW2086" i="9" s="1"/>
  <c r="BI2086" i="9" s="1"/>
  <c r="BJ2086" i="9" s="1"/>
  <c r="AX2086" i="9"/>
  <c r="BL2086" i="9" s="1"/>
  <c r="BO2086" i="9"/>
  <c r="BP2086" i="9"/>
  <c r="BQ2086" i="9"/>
  <c r="BR2086" i="9"/>
  <c r="BS2086" i="9"/>
  <c r="AV2087" i="9"/>
  <c r="AW2087" i="9" s="1"/>
  <c r="BI2087" i="9" s="1"/>
  <c r="BJ2087" i="9" s="1"/>
  <c r="AX2087" i="9"/>
  <c r="BL2087" i="9" s="1"/>
  <c r="BO2087" i="9"/>
  <c r="BP2087" i="9"/>
  <c r="BQ2087" i="9"/>
  <c r="BR2087" i="9"/>
  <c r="BS2087" i="9"/>
  <c r="AV2088" i="9"/>
  <c r="AW2088" i="9" s="1"/>
  <c r="BI2088" i="9" s="1"/>
  <c r="BJ2088" i="9" s="1"/>
  <c r="AX2088" i="9"/>
  <c r="BL2088" i="9" s="1"/>
  <c r="BO2088" i="9"/>
  <c r="BP2088" i="9"/>
  <c r="BQ2088" i="9"/>
  <c r="BR2088" i="9"/>
  <c r="BS2088" i="9"/>
  <c r="AV2089" i="9"/>
  <c r="AW2089" i="9" s="1"/>
  <c r="BI2089" i="9" s="1"/>
  <c r="BJ2089" i="9" s="1"/>
  <c r="AX2089" i="9"/>
  <c r="BL2089" i="9" s="1"/>
  <c r="BO2089" i="9"/>
  <c r="BP2089" i="9"/>
  <c r="BQ2089" i="9"/>
  <c r="BR2089" i="9"/>
  <c r="BS2089" i="9"/>
  <c r="AV2090" i="9"/>
  <c r="AW2090" i="9" s="1"/>
  <c r="BI2090" i="9" s="1"/>
  <c r="BJ2090" i="9" s="1"/>
  <c r="AX2090" i="9"/>
  <c r="BL2090" i="9" s="1"/>
  <c r="BO2090" i="9"/>
  <c r="BP2090" i="9"/>
  <c r="BQ2090" i="9"/>
  <c r="BR2090" i="9"/>
  <c r="BS2090" i="9"/>
  <c r="AV2091" i="9"/>
  <c r="AW2091" i="9" s="1"/>
  <c r="BI2091" i="9" s="1"/>
  <c r="BJ2091" i="9" s="1"/>
  <c r="AX2091" i="9"/>
  <c r="BL2091" i="9" s="1"/>
  <c r="BO2091" i="9"/>
  <c r="BP2091" i="9"/>
  <c r="BQ2091" i="9"/>
  <c r="BR2091" i="9"/>
  <c r="BS2091" i="9"/>
  <c r="AV2092" i="9"/>
  <c r="AW2092" i="9" s="1"/>
  <c r="BI2092" i="9" s="1"/>
  <c r="BJ2092" i="9" s="1"/>
  <c r="AX2092" i="9"/>
  <c r="BL2092" i="9" s="1"/>
  <c r="BO2092" i="9"/>
  <c r="BP2092" i="9"/>
  <c r="BQ2092" i="9"/>
  <c r="BR2092" i="9"/>
  <c r="BS2092" i="9"/>
  <c r="AV2093" i="9"/>
  <c r="AW2093" i="9" s="1"/>
  <c r="BI2093" i="9" s="1"/>
  <c r="BJ2093" i="9" s="1"/>
  <c r="AX2093" i="9"/>
  <c r="BL2093" i="9" s="1"/>
  <c r="BO2093" i="9"/>
  <c r="BP2093" i="9"/>
  <c r="BQ2093" i="9"/>
  <c r="BR2093" i="9"/>
  <c r="BS2093" i="9"/>
  <c r="AV2094" i="9"/>
  <c r="AW2094" i="9" s="1"/>
  <c r="BI2094" i="9" s="1"/>
  <c r="BJ2094" i="9" s="1"/>
  <c r="AX2094" i="9"/>
  <c r="BL2094" i="9" s="1"/>
  <c r="BO2094" i="9"/>
  <c r="BP2094" i="9"/>
  <c r="BQ2094" i="9"/>
  <c r="BR2094" i="9"/>
  <c r="BS2094" i="9"/>
  <c r="AV2095" i="9"/>
  <c r="AW2095" i="9" s="1"/>
  <c r="BI2095" i="9" s="1"/>
  <c r="BJ2095" i="9" s="1"/>
  <c r="AX2095" i="9"/>
  <c r="BL2095" i="9" s="1"/>
  <c r="BO2095" i="9"/>
  <c r="BP2095" i="9"/>
  <c r="BQ2095" i="9"/>
  <c r="BR2095" i="9"/>
  <c r="BS2095" i="9"/>
  <c r="AV2096" i="9"/>
  <c r="AW2096" i="9" s="1"/>
  <c r="BI2096" i="9" s="1"/>
  <c r="BJ2096" i="9" s="1"/>
  <c r="AX2096" i="9"/>
  <c r="BL2096" i="9" s="1"/>
  <c r="BO2096" i="9"/>
  <c r="BP2096" i="9"/>
  <c r="BQ2096" i="9"/>
  <c r="BR2096" i="9"/>
  <c r="BS2096" i="9"/>
  <c r="AV2097" i="9"/>
  <c r="AW2097" i="9" s="1"/>
  <c r="BI2097" i="9" s="1"/>
  <c r="BJ2097" i="9" s="1"/>
  <c r="AX2097" i="9"/>
  <c r="BL2097" i="9" s="1"/>
  <c r="BO2097" i="9"/>
  <c r="BP2097" i="9"/>
  <c r="BQ2097" i="9"/>
  <c r="BR2097" i="9"/>
  <c r="BS2097" i="9"/>
  <c r="AV2098" i="9"/>
  <c r="AW2098" i="9" s="1"/>
  <c r="BI2098" i="9" s="1"/>
  <c r="BJ2098" i="9" s="1"/>
  <c r="AX2098" i="9"/>
  <c r="BL2098" i="9" s="1"/>
  <c r="BO2098" i="9"/>
  <c r="BP2098" i="9"/>
  <c r="BQ2098" i="9"/>
  <c r="BR2098" i="9"/>
  <c r="BS2098" i="9"/>
  <c r="AV2099" i="9"/>
  <c r="AW2099" i="9" s="1"/>
  <c r="BI2099" i="9" s="1"/>
  <c r="BJ2099" i="9" s="1"/>
  <c r="AX2099" i="9"/>
  <c r="BL2099" i="9" s="1"/>
  <c r="BO2099" i="9"/>
  <c r="BP2099" i="9"/>
  <c r="BQ2099" i="9"/>
  <c r="BR2099" i="9"/>
  <c r="BS2099" i="9"/>
  <c r="AV2100" i="9"/>
  <c r="AW2100" i="9" s="1"/>
  <c r="BI2100" i="9" s="1"/>
  <c r="BJ2100" i="9" s="1"/>
  <c r="AX2100" i="9"/>
  <c r="BL2100" i="9" s="1"/>
  <c r="BO2100" i="9"/>
  <c r="BP2100" i="9"/>
  <c r="BQ2100" i="9"/>
  <c r="BR2100" i="9"/>
  <c r="BS2100" i="9"/>
  <c r="AV2101" i="9"/>
  <c r="AW2101" i="9" s="1"/>
  <c r="BI2101" i="9" s="1"/>
  <c r="BJ2101" i="9" s="1"/>
  <c r="AX2101" i="9"/>
  <c r="BL2101" i="9" s="1"/>
  <c r="BO2101" i="9"/>
  <c r="BP2101" i="9"/>
  <c r="BQ2101" i="9"/>
  <c r="BR2101" i="9"/>
  <c r="BS2101" i="9"/>
  <c r="AV2102" i="9"/>
  <c r="AW2102" i="9" s="1"/>
  <c r="BI2102" i="9" s="1"/>
  <c r="BJ2102" i="9" s="1"/>
  <c r="AX2102" i="9"/>
  <c r="BL2102" i="9" s="1"/>
  <c r="BO2102" i="9"/>
  <c r="BP2102" i="9"/>
  <c r="BQ2102" i="9"/>
  <c r="BR2102" i="9"/>
  <c r="BS2102" i="9"/>
  <c r="AV2103" i="9"/>
  <c r="AW2103" i="9" s="1"/>
  <c r="BI2103" i="9" s="1"/>
  <c r="BJ2103" i="9" s="1"/>
  <c r="AX2103" i="9"/>
  <c r="BL2103" i="9" s="1"/>
  <c r="BO2103" i="9"/>
  <c r="BP2103" i="9"/>
  <c r="BQ2103" i="9"/>
  <c r="BR2103" i="9"/>
  <c r="BS2103" i="9"/>
  <c r="AV2104" i="9"/>
  <c r="AW2104" i="9" s="1"/>
  <c r="BI2104" i="9" s="1"/>
  <c r="BJ2104" i="9" s="1"/>
  <c r="AX2104" i="9"/>
  <c r="BL2104" i="9" s="1"/>
  <c r="BO2104" i="9"/>
  <c r="BP2104" i="9"/>
  <c r="BQ2104" i="9"/>
  <c r="BR2104" i="9"/>
  <c r="BS2104" i="9"/>
  <c r="AV2105" i="9"/>
  <c r="AW2105" i="9" s="1"/>
  <c r="BI2105" i="9" s="1"/>
  <c r="BJ2105" i="9" s="1"/>
  <c r="AX2105" i="9"/>
  <c r="BL2105" i="9" s="1"/>
  <c r="BO2105" i="9"/>
  <c r="BP2105" i="9"/>
  <c r="BQ2105" i="9"/>
  <c r="BR2105" i="9"/>
  <c r="BS2105" i="9"/>
  <c r="AV2106" i="9"/>
  <c r="AW2106" i="9" s="1"/>
  <c r="BI2106" i="9" s="1"/>
  <c r="BJ2106" i="9" s="1"/>
  <c r="AX2106" i="9"/>
  <c r="BL2106" i="9" s="1"/>
  <c r="BO2106" i="9"/>
  <c r="BP2106" i="9"/>
  <c r="BQ2106" i="9"/>
  <c r="BR2106" i="9"/>
  <c r="BS2106" i="9"/>
  <c r="AV2107" i="9"/>
  <c r="AW2107" i="9" s="1"/>
  <c r="BI2107" i="9" s="1"/>
  <c r="BJ2107" i="9" s="1"/>
  <c r="AX2107" i="9"/>
  <c r="BL2107" i="9" s="1"/>
  <c r="BO2107" i="9"/>
  <c r="BP2107" i="9"/>
  <c r="BQ2107" i="9"/>
  <c r="BR2107" i="9"/>
  <c r="BS2107" i="9"/>
  <c r="AV2108" i="9"/>
  <c r="AW2108" i="9" s="1"/>
  <c r="BI2108" i="9" s="1"/>
  <c r="BJ2108" i="9" s="1"/>
  <c r="AX2108" i="9"/>
  <c r="BL2108" i="9" s="1"/>
  <c r="BO2108" i="9"/>
  <c r="BP2108" i="9"/>
  <c r="BQ2108" i="9"/>
  <c r="BR2108" i="9"/>
  <c r="BS2108" i="9"/>
  <c r="AV2109" i="9"/>
  <c r="AW2109" i="9" s="1"/>
  <c r="BI2109" i="9" s="1"/>
  <c r="BJ2109" i="9" s="1"/>
  <c r="AX2109" i="9"/>
  <c r="BL2109" i="9" s="1"/>
  <c r="BO2109" i="9"/>
  <c r="BP2109" i="9"/>
  <c r="BQ2109" i="9"/>
  <c r="BR2109" i="9"/>
  <c r="BS2109" i="9"/>
  <c r="AV2110" i="9"/>
  <c r="AW2110" i="9" s="1"/>
  <c r="BI2110" i="9" s="1"/>
  <c r="BJ2110" i="9" s="1"/>
  <c r="AX2110" i="9"/>
  <c r="BL2110" i="9" s="1"/>
  <c r="BO2110" i="9"/>
  <c r="BP2110" i="9"/>
  <c r="BQ2110" i="9"/>
  <c r="BR2110" i="9"/>
  <c r="BS2110" i="9"/>
  <c r="AV2111" i="9"/>
  <c r="AW2111" i="9" s="1"/>
  <c r="BI2111" i="9" s="1"/>
  <c r="BJ2111" i="9" s="1"/>
  <c r="AX2111" i="9"/>
  <c r="BL2111" i="9" s="1"/>
  <c r="BO2111" i="9"/>
  <c r="BP2111" i="9"/>
  <c r="BQ2111" i="9"/>
  <c r="BR2111" i="9"/>
  <c r="BS2111" i="9"/>
  <c r="AV2112" i="9"/>
  <c r="AW2112" i="9" s="1"/>
  <c r="BI2112" i="9" s="1"/>
  <c r="BJ2112" i="9" s="1"/>
  <c r="AX2112" i="9"/>
  <c r="BL2112" i="9" s="1"/>
  <c r="BO2112" i="9"/>
  <c r="BP2112" i="9"/>
  <c r="BQ2112" i="9"/>
  <c r="BR2112" i="9"/>
  <c r="BS2112" i="9"/>
  <c r="AV2113" i="9"/>
  <c r="AW2113" i="9" s="1"/>
  <c r="BI2113" i="9" s="1"/>
  <c r="BJ2113" i="9" s="1"/>
  <c r="AX2113" i="9"/>
  <c r="BL2113" i="9" s="1"/>
  <c r="BO2113" i="9"/>
  <c r="BP2113" i="9"/>
  <c r="BQ2113" i="9"/>
  <c r="BR2113" i="9"/>
  <c r="BS2113" i="9"/>
  <c r="AV2114" i="9"/>
  <c r="AW2114" i="9" s="1"/>
  <c r="BI2114" i="9" s="1"/>
  <c r="BJ2114" i="9" s="1"/>
  <c r="AX2114" i="9"/>
  <c r="BL2114" i="9" s="1"/>
  <c r="BO2114" i="9"/>
  <c r="BP2114" i="9"/>
  <c r="BQ2114" i="9"/>
  <c r="BR2114" i="9"/>
  <c r="BS2114" i="9"/>
  <c r="AV2115" i="9"/>
  <c r="AW2115" i="9" s="1"/>
  <c r="BI2115" i="9" s="1"/>
  <c r="BJ2115" i="9" s="1"/>
  <c r="AX2115" i="9"/>
  <c r="BL2115" i="9" s="1"/>
  <c r="BO2115" i="9"/>
  <c r="BP2115" i="9"/>
  <c r="BQ2115" i="9"/>
  <c r="BR2115" i="9"/>
  <c r="BS2115" i="9"/>
  <c r="AV2116" i="9"/>
  <c r="AW2116" i="9" s="1"/>
  <c r="BI2116" i="9" s="1"/>
  <c r="BJ2116" i="9" s="1"/>
  <c r="AX2116" i="9"/>
  <c r="BL2116" i="9" s="1"/>
  <c r="BO2116" i="9"/>
  <c r="BP2116" i="9"/>
  <c r="BQ2116" i="9"/>
  <c r="BR2116" i="9"/>
  <c r="BS2116" i="9"/>
  <c r="AV2117" i="9"/>
  <c r="AW2117" i="9" s="1"/>
  <c r="BI2117" i="9" s="1"/>
  <c r="BJ2117" i="9" s="1"/>
  <c r="AX2117" i="9"/>
  <c r="BL2117" i="9" s="1"/>
  <c r="BO2117" i="9"/>
  <c r="BP2117" i="9"/>
  <c r="BQ2117" i="9"/>
  <c r="BR2117" i="9"/>
  <c r="BS2117" i="9"/>
  <c r="AV2118" i="9"/>
  <c r="AW2118" i="9" s="1"/>
  <c r="BI2118" i="9" s="1"/>
  <c r="BJ2118" i="9" s="1"/>
  <c r="AX2118" i="9"/>
  <c r="BL2118" i="9" s="1"/>
  <c r="BO2118" i="9"/>
  <c r="BP2118" i="9"/>
  <c r="BQ2118" i="9"/>
  <c r="BR2118" i="9"/>
  <c r="BS2118" i="9"/>
  <c r="AV2119" i="9"/>
  <c r="AW2119" i="9" s="1"/>
  <c r="BI2119" i="9" s="1"/>
  <c r="BJ2119" i="9" s="1"/>
  <c r="AX2119" i="9"/>
  <c r="BL2119" i="9" s="1"/>
  <c r="BO2119" i="9"/>
  <c r="BP2119" i="9"/>
  <c r="BQ2119" i="9"/>
  <c r="BR2119" i="9"/>
  <c r="BS2119" i="9"/>
  <c r="AV2120" i="9"/>
  <c r="AW2120" i="9" s="1"/>
  <c r="BI2120" i="9" s="1"/>
  <c r="BJ2120" i="9" s="1"/>
  <c r="AX2120" i="9"/>
  <c r="BL2120" i="9" s="1"/>
  <c r="BO2120" i="9"/>
  <c r="BP2120" i="9"/>
  <c r="BQ2120" i="9"/>
  <c r="BR2120" i="9"/>
  <c r="BS2120" i="9"/>
  <c r="AV2121" i="9"/>
  <c r="AW2121" i="9" s="1"/>
  <c r="BI2121" i="9" s="1"/>
  <c r="BJ2121" i="9" s="1"/>
  <c r="AX2121" i="9"/>
  <c r="BL2121" i="9" s="1"/>
  <c r="BO2121" i="9"/>
  <c r="BP2121" i="9"/>
  <c r="BQ2121" i="9"/>
  <c r="BR2121" i="9"/>
  <c r="BS2121" i="9"/>
  <c r="AV2122" i="9"/>
  <c r="AW2122" i="9" s="1"/>
  <c r="BI2122" i="9" s="1"/>
  <c r="BJ2122" i="9" s="1"/>
  <c r="AX2122" i="9"/>
  <c r="BL2122" i="9" s="1"/>
  <c r="BO2122" i="9"/>
  <c r="BP2122" i="9"/>
  <c r="BQ2122" i="9"/>
  <c r="BR2122" i="9"/>
  <c r="BS2122" i="9"/>
  <c r="AV2123" i="9"/>
  <c r="AW2123" i="9" s="1"/>
  <c r="BI2123" i="9" s="1"/>
  <c r="BJ2123" i="9" s="1"/>
  <c r="AX2123" i="9"/>
  <c r="BL2123" i="9" s="1"/>
  <c r="BO2123" i="9"/>
  <c r="BP2123" i="9"/>
  <c r="BQ2123" i="9"/>
  <c r="BR2123" i="9"/>
  <c r="BS2123" i="9"/>
  <c r="AV2124" i="9"/>
  <c r="AW2124" i="9" s="1"/>
  <c r="BI2124" i="9" s="1"/>
  <c r="BJ2124" i="9" s="1"/>
  <c r="AX2124" i="9"/>
  <c r="BL2124" i="9" s="1"/>
  <c r="BO2124" i="9"/>
  <c r="BP2124" i="9"/>
  <c r="BQ2124" i="9"/>
  <c r="BR2124" i="9"/>
  <c r="BS2124" i="9"/>
  <c r="AV2125" i="9"/>
  <c r="AW2125" i="9" s="1"/>
  <c r="BI2125" i="9" s="1"/>
  <c r="BJ2125" i="9" s="1"/>
  <c r="AX2125" i="9"/>
  <c r="BL2125" i="9" s="1"/>
  <c r="BO2125" i="9"/>
  <c r="BP2125" i="9"/>
  <c r="BQ2125" i="9"/>
  <c r="BR2125" i="9"/>
  <c r="BS2125" i="9"/>
  <c r="AV2126" i="9"/>
  <c r="AW2126" i="9" s="1"/>
  <c r="BI2126" i="9" s="1"/>
  <c r="BJ2126" i="9" s="1"/>
  <c r="AX2126" i="9"/>
  <c r="BL2126" i="9" s="1"/>
  <c r="BO2126" i="9"/>
  <c r="BP2126" i="9"/>
  <c r="BQ2126" i="9"/>
  <c r="BR2126" i="9"/>
  <c r="BS2126" i="9"/>
  <c r="AV2127" i="9"/>
  <c r="AW2127" i="9" s="1"/>
  <c r="BI2127" i="9" s="1"/>
  <c r="BJ2127" i="9" s="1"/>
  <c r="AX2127" i="9"/>
  <c r="BL2127" i="9" s="1"/>
  <c r="BO2127" i="9"/>
  <c r="BP2127" i="9"/>
  <c r="BQ2127" i="9"/>
  <c r="BR2127" i="9"/>
  <c r="BS2127" i="9"/>
  <c r="AV2128" i="9"/>
  <c r="AW2128" i="9" s="1"/>
  <c r="BI2128" i="9" s="1"/>
  <c r="BJ2128" i="9" s="1"/>
  <c r="AX2128" i="9"/>
  <c r="BL2128" i="9" s="1"/>
  <c r="BO2128" i="9"/>
  <c r="BP2128" i="9"/>
  <c r="BQ2128" i="9"/>
  <c r="BR2128" i="9"/>
  <c r="BS2128" i="9"/>
  <c r="AV2129" i="9"/>
  <c r="AW2129" i="9" s="1"/>
  <c r="BI2129" i="9" s="1"/>
  <c r="BJ2129" i="9" s="1"/>
  <c r="AX2129" i="9"/>
  <c r="BL2129" i="9" s="1"/>
  <c r="BO2129" i="9"/>
  <c r="BP2129" i="9"/>
  <c r="BQ2129" i="9"/>
  <c r="BR2129" i="9"/>
  <c r="BS2129" i="9"/>
  <c r="AV2130" i="9"/>
  <c r="AW2130" i="9" s="1"/>
  <c r="BI2130" i="9" s="1"/>
  <c r="BJ2130" i="9" s="1"/>
  <c r="AX2130" i="9"/>
  <c r="BL2130" i="9" s="1"/>
  <c r="BO2130" i="9"/>
  <c r="BP2130" i="9"/>
  <c r="BQ2130" i="9"/>
  <c r="BR2130" i="9"/>
  <c r="BS2130" i="9"/>
  <c r="AV2131" i="9"/>
  <c r="AW2131" i="9" s="1"/>
  <c r="BI2131" i="9" s="1"/>
  <c r="BJ2131" i="9" s="1"/>
  <c r="AX2131" i="9"/>
  <c r="BL2131" i="9" s="1"/>
  <c r="BO2131" i="9"/>
  <c r="BP2131" i="9"/>
  <c r="BQ2131" i="9"/>
  <c r="BR2131" i="9"/>
  <c r="BS2131" i="9"/>
  <c r="AV2132" i="9"/>
  <c r="AW2132" i="9" s="1"/>
  <c r="BI2132" i="9" s="1"/>
  <c r="BJ2132" i="9" s="1"/>
  <c r="AX2132" i="9"/>
  <c r="BL2132" i="9" s="1"/>
  <c r="BO2132" i="9"/>
  <c r="BP2132" i="9"/>
  <c r="BQ2132" i="9"/>
  <c r="BR2132" i="9"/>
  <c r="BS2132" i="9"/>
  <c r="AV2133" i="9"/>
  <c r="AW2133" i="9" s="1"/>
  <c r="BI2133" i="9" s="1"/>
  <c r="BJ2133" i="9" s="1"/>
  <c r="AX2133" i="9"/>
  <c r="BL2133" i="9" s="1"/>
  <c r="BO2133" i="9"/>
  <c r="BP2133" i="9"/>
  <c r="BQ2133" i="9"/>
  <c r="BR2133" i="9"/>
  <c r="BS2133" i="9"/>
  <c r="AV2134" i="9"/>
  <c r="AW2134" i="9" s="1"/>
  <c r="BI2134" i="9" s="1"/>
  <c r="BJ2134" i="9" s="1"/>
  <c r="AX2134" i="9"/>
  <c r="BL2134" i="9" s="1"/>
  <c r="BO2134" i="9"/>
  <c r="BP2134" i="9"/>
  <c r="BQ2134" i="9"/>
  <c r="BR2134" i="9"/>
  <c r="BS2134" i="9"/>
  <c r="AV2135" i="9"/>
  <c r="AW2135" i="9" s="1"/>
  <c r="BI2135" i="9" s="1"/>
  <c r="BJ2135" i="9" s="1"/>
  <c r="AX2135" i="9"/>
  <c r="BL2135" i="9" s="1"/>
  <c r="BO2135" i="9"/>
  <c r="BP2135" i="9"/>
  <c r="BQ2135" i="9"/>
  <c r="BR2135" i="9"/>
  <c r="BS2135" i="9"/>
  <c r="AV2136" i="9"/>
  <c r="AW2136" i="9" s="1"/>
  <c r="BI2136" i="9" s="1"/>
  <c r="BJ2136" i="9" s="1"/>
  <c r="AX2136" i="9"/>
  <c r="BL2136" i="9" s="1"/>
  <c r="BO2136" i="9"/>
  <c r="BP2136" i="9"/>
  <c r="BQ2136" i="9"/>
  <c r="BR2136" i="9"/>
  <c r="BS2136" i="9"/>
  <c r="AV2137" i="9"/>
  <c r="AW2137" i="9" s="1"/>
  <c r="BI2137" i="9" s="1"/>
  <c r="BJ2137" i="9" s="1"/>
  <c r="AX2137" i="9"/>
  <c r="BL2137" i="9" s="1"/>
  <c r="BO2137" i="9"/>
  <c r="BP2137" i="9"/>
  <c r="BQ2137" i="9"/>
  <c r="BR2137" i="9"/>
  <c r="BS2137" i="9"/>
  <c r="AV2138" i="9"/>
  <c r="AW2138" i="9" s="1"/>
  <c r="BI2138" i="9" s="1"/>
  <c r="BJ2138" i="9" s="1"/>
  <c r="AX2138" i="9"/>
  <c r="BL2138" i="9" s="1"/>
  <c r="BO2138" i="9"/>
  <c r="BP2138" i="9"/>
  <c r="BQ2138" i="9"/>
  <c r="BR2138" i="9"/>
  <c r="BS2138" i="9"/>
  <c r="AV2139" i="9"/>
  <c r="AW2139" i="9" s="1"/>
  <c r="BI2139" i="9" s="1"/>
  <c r="BJ2139" i="9" s="1"/>
  <c r="AX2139" i="9"/>
  <c r="BL2139" i="9" s="1"/>
  <c r="BO2139" i="9"/>
  <c r="BP2139" i="9"/>
  <c r="BQ2139" i="9"/>
  <c r="BR2139" i="9"/>
  <c r="BS2139" i="9"/>
  <c r="AV2140" i="9"/>
  <c r="AW2140" i="9" s="1"/>
  <c r="BI2140" i="9" s="1"/>
  <c r="BJ2140" i="9" s="1"/>
  <c r="AX2140" i="9"/>
  <c r="BL2140" i="9" s="1"/>
  <c r="BO2140" i="9"/>
  <c r="BP2140" i="9"/>
  <c r="BQ2140" i="9"/>
  <c r="BR2140" i="9"/>
  <c r="BS2140" i="9"/>
  <c r="AV2141" i="9"/>
  <c r="AW2141" i="9" s="1"/>
  <c r="BI2141" i="9" s="1"/>
  <c r="BJ2141" i="9" s="1"/>
  <c r="AX2141" i="9"/>
  <c r="BL2141" i="9" s="1"/>
  <c r="BO2141" i="9"/>
  <c r="BP2141" i="9"/>
  <c r="BQ2141" i="9"/>
  <c r="BR2141" i="9"/>
  <c r="BS2141" i="9"/>
  <c r="AV2142" i="9"/>
  <c r="AW2142" i="9" s="1"/>
  <c r="BI2142" i="9" s="1"/>
  <c r="BJ2142" i="9" s="1"/>
  <c r="AX2142" i="9"/>
  <c r="BL2142" i="9" s="1"/>
  <c r="BO2142" i="9"/>
  <c r="BP2142" i="9"/>
  <c r="BQ2142" i="9"/>
  <c r="BR2142" i="9"/>
  <c r="BS2142" i="9"/>
  <c r="AV2143" i="9"/>
  <c r="AW2143" i="9" s="1"/>
  <c r="BI2143" i="9" s="1"/>
  <c r="BJ2143" i="9" s="1"/>
  <c r="AX2143" i="9"/>
  <c r="BL2143" i="9" s="1"/>
  <c r="BO2143" i="9"/>
  <c r="BP2143" i="9"/>
  <c r="BQ2143" i="9"/>
  <c r="BR2143" i="9"/>
  <c r="BS2143" i="9"/>
  <c r="AV2144" i="9"/>
  <c r="AW2144" i="9" s="1"/>
  <c r="BI2144" i="9" s="1"/>
  <c r="BJ2144" i="9" s="1"/>
  <c r="AX2144" i="9"/>
  <c r="BL2144" i="9" s="1"/>
  <c r="BO2144" i="9"/>
  <c r="BP2144" i="9"/>
  <c r="BQ2144" i="9"/>
  <c r="BR2144" i="9"/>
  <c r="BS2144" i="9"/>
  <c r="AV2145" i="9"/>
  <c r="AW2145" i="9" s="1"/>
  <c r="BI2145" i="9" s="1"/>
  <c r="BJ2145" i="9" s="1"/>
  <c r="AX2145" i="9"/>
  <c r="BL2145" i="9" s="1"/>
  <c r="BO2145" i="9"/>
  <c r="BP2145" i="9"/>
  <c r="BQ2145" i="9"/>
  <c r="BR2145" i="9"/>
  <c r="BS2145" i="9"/>
  <c r="AV2146" i="9"/>
  <c r="AW2146" i="9" s="1"/>
  <c r="BI2146" i="9" s="1"/>
  <c r="BJ2146" i="9" s="1"/>
  <c r="AX2146" i="9"/>
  <c r="BL2146" i="9" s="1"/>
  <c r="BO2146" i="9"/>
  <c r="BP2146" i="9"/>
  <c r="BQ2146" i="9"/>
  <c r="BR2146" i="9"/>
  <c r="BS2146" i="9"/>
  <c r="AV2147" i="9"/>
  <c r="AW2147" i="9" s="1"/>
  <c r="BI2147" i="9" s="1"/>
  <c r="BJ2147" i="9" s="1"/>
  <c r="AX2147" i="9"/>
  <c r="BL2147" i="9" s="1"/>
  <c r="BO2147" i="9"/>
  <c r="BP2147" i="9"/>
  <c r="BQ2147" i="9"/>
  <c r="BR2147" i="9"/>
  <c r="BS2147" i="9"/>
  <c r="AV2148" i="9"/>
  <c r="AW2148" i="9" s="1"/>
  <c r="BI2148" i="9" s="1"/>
  <c r="BJ2148" i="9" s="1"/>
  <c r="AX2148" i="9"/>
  <c r="BL2148" i="9" s="1"/>
  <c r="BO2148" i="9"/>
  <c r="BP2148" i="9"/>
  <c r="BQ2148" i="9"/>
  <c r="BR2148" i="9"/>
  <c r="BS2148" i="9"/>
  <c r="AV2149" i="9"/>
  <c r="AW2149" i="9" s="1"/>
  <c r="BI2149" i="9" s="1"/>
  <c r="BJ2149" i="9" s="1"/>
  <c r="AX2149" i="9"/>
  <c r="BL2149" i="9" s="1"/>
  <c r="BO2149" i="9"/>
  <c r="BP2149" i="9"/>
  <c r="BQ2149" i="9"/>
  <c r="BR2149" i="9"/>
  <c r="BS2149" i="9"/>
  <c r="AV2150" i="9"/>
  <c r="AW2150" i="9" s="1"/>
  <c r="BI2150" i="9" s="1"/>
  <c r="BJ2150" i="9" s="1"/>
  <c r="AX2150" i="9"/>
  <c r="BL2150" i="9" s="1"/>
  <c r="BO2150" i="9"/>
  <c r="BP2150" i="9"/>
  <c r="BQ2150" i="9"/>
  <c r="BR2150" i="9"/>
  <c r="BS2150" i="9"/>
  <c r="AV2151" i="9"/>
  <c r="AW2151" i="9" s="1"/>
  <c r="BI2151" i="9" s="1"/>
  <c r="BJ2151" i="9" s="1"/>
  <c r="AX2151" i="9"/>
  <c r="BL2151" i="9" s="1"/>
  <c r="BO2151" i="9"/>
  <c r="BP2151" i="9"/>
  <c r="BQ2151" i="9"/>
  <c r="BR2151" i="9"/>
  <c r="BS2151" i="9"/>
  <c r="AV2152" i="9"/>
  <c r="AW2152" i="9" s="1"/>
  <c r="BI2152" i="9" s="1"/>
  <c r="BJ2152" i="9" s="1"/>
  <c r="AX2152" i="9"/>
  <c r="BL2152" i="9" s="1"/>
  <c r="BO2152" i="9"/>
  <c r="BP2152" i="9"/>
  <c r="BQ2152" i="9"/>
  <c r="BR2152" i="9"/>
  <c r="BS2152" i="9"/>
  <c r="AV2153" i="9"/>
  <c r="AW2153" i="9" s="1"/>
  <c r="BI2153" i="9" s="1"/>
  <c r="BJ2153" i="9" s="1"/>
  <c r="AX2153" i="9"/>
  <c r="BL2153" i="9" s="1"/>
  <c r="BO2153" i="9"/>
  <c r="BP2153" i="9"/>
  <c r="BQ2153" i="9"/>
  <c r="BR2153" i="9"/>
  <c r="BS2153" i="9"/>
  <c r="AV2154" i="9"/>
  <c r="AW2154" i="9" s="1"/>
  <c r="BI2154" i="9" s="1"/>
  <c r="BJ2154" i="9" s="1"/>
  <c r="AX2154" i="9"/>
  <c r="BL2154" i="9" s="1"/>
  <c r="BO2154" i="9"/>
  <c r="BP2154" i="9"/>
  <c r="BQ2154" i="9"/>
  <c r="BR2154" i="9"/>
  <c r="BS2154" i="9"/>
  <c r="AV2155" i="9"/>
  <c r="AW2155" i="9" s="1"/>
  <c r="BI2155" i="9" s="1"/>
  <c r="BJ2155" i="9" s="1"/>
  <c r="AX2155" i="9"/>
  <c r="BL2155" i="9" s="1"/>
  <c r="BO2155" i="9"/>
  <c r="BP2155" i="9"/>
  <c r="BQ2155" i="9"/>
  <c r="BR2155" i="9"/>
  <c r="BS2155" i="9"/>
  <c r="AV2156" i="9"/>
  <c r="AW2156" i="9" s="1"/>
  <c r="BI2156" i="9" s="1"/>
  <c r="BJ2156" i="9" s="1"/>
  <c r="AX2156" i="9"/>
  <c r="BL2156" i="9" s="1"/>
  <c r="BO2156" i="9"/>
  <c r="BP2156" i="9"/>
  <c r="BQ2156" i="9"/>
  <c r="BR2156" i="9"/>
  <c r="BS2156" i="9"/>
  <c r="AV2157" i="9"/>
  <c r="AW2157" i="9" s="1"/>
  <c r="BI2157" i="9" s="1"/>
  <c r="BJ2157" i="9" s="1"/>
  <c r="AX2157" i="9"/>
  <c r="BL2157" i="9" s="1"/>
  <c r="BO2157" i="9"/>
  <c r="BP2157" i="9"/>
  <c r="BQ2157" i="9"/>
  <c r="BR2157" i="9"/>
  <c r="BS2157" i="9"/>
  <c r="AV2158" i="9"/>
  <c r="AW2158" i="9" s="1"/>
  <c r="BI2158" i="9" s="1"/>
  <c r="BJ2158" i="9" s="1"/>
  <c r="AX2158" i="9"/>
  <c r="BL2158" i="9" s="1"/>
  <c r="BO2158" i="9"/>
  <c r="BP2158" i="9"/>
  <c r="BQ2158" i="9"/>
  <c r="BR2158" i="9"/>
  <c r="BS2158" i="9"/>
  <c r="AV2159" i="9"/>
  <c r="AW2159" i="9" s="1"/>
  <c r="BI2159" i="9" s="1"/>
  <c r="BJ2159" i="9" s="1"/>
  <c r="AX2159" i="9"/>
  <c r="BL2159" i="9" s="1"/>
  <c r="BO2159" i="9"/>
  <c r="BP2159" i="9"/>
  <c r="BQ2159" i="9"/>
  <c r="BR2159" i="9"/>
  <c r="BS2159" i="9"/>
  <c r="AV2160" i="9"/>
  <c r="AW2160" i="9" s="1"/>
  <c r="BI2160" i="9" s="1"/>
  <c r="BJ2160" i="9" s="1"/>
  <c r="AX2160" i="9"/>
  <c r="BL2160" i="9" s="1"/>
  <c r="BO2160" i="9"/>
  <c r="BP2160" i="9"/>
  <c r="BQ2160" i="9"/>
  <c r="BR2160" i="9"/>
  <c r="BS2160" i="9"/>
  <c r="AV2161" i="9"/>
  <c r="AW2161" i="9" s="1"/>
  <c r="BI2161" i="9" s="1"/>
  <c r="BJ2161" i="9" s="1"/>
  <c r="AX2161" i="9"/>
  <c r="BL2161" i="9" s="1"/>
  <c r="BO2161" i="9"/>
  <c r="BP2161" i="9"/>
  <c r="BQ2161" i="9"/>
  <c r="BR2161" i="9"/>
  <c r="BS2161" i="9"/>
  <c r="AV2162" i="9"/>
  <c r="AW2162" i="9" s="1"/>
  <c r="BI2162" i="9" s="1"/>
  <c r="BJ2162" i="9" s="1"/>
  <c r="AX2162" i="9"/>
  <c r="BL2162" i="9" s="1"/>
  <c r="BO2162" i="9"/>
  <c r="BP2162" i="9"/>
  <c r="BQ2162" i="9"/>
  <c r="BR2162" i="9"/>
  <c r="BS2162" i="9"/>
  <c r="AV2163" i="9"/>
  <c r="AW2163" i="9" s="1"/>
  <c r="BI2163" i="9" s="1"/>
  <c r="BJ2163" i="9" s="1"/>
  <c r="AX2163" i="9"/>
  <c r="BL2163" i="9" s="1"/>
  <c r="BO2163" i="9"/>
  <c r="BP2163" i="9"/>
  <c r="BQ2163" i="9"/>
  <c r="BR2163" i="9"/>
  <c r="BS2163" i="9"/>
  <c r="AV2164" i="9"/>
  <c r="AW2164" i="9" s="1"/>
  <c r="BI2164" i="9" s="1"/>
  <c r="BJ2164" i="9" s="1"/>
  <c r="AX2164" i="9"/>
  <c r="BL2164" i="9" s="1"/>
  <c r="BO2164" i="9"/>
  <c r="BP2164" i="9"/>
  <c r="BQ2164" i="9"/>
  <c r="BR2164" i="9"/>
  <c r="BS2164" i="9"/>
  <c r="AV2165" i="9"/>
  <c r="AW2165" i="9" s="1"/>
  <c r="BI2165" i="9" s="1"/>
  <c r="BJ2165" i="9" s="1"/>
  <c r="AX2165" i="9"/>
  <c r="BL2165" i="9" s="1"/>
  <c r="BO2165" i="9"/>
  <c r="BP2165" i="9"/>
  <c r="BQ2165" i="9"/>
  <c r="BR2165" i="9"/>
  <c r="BS2165" i="9"/>
  <c r="AV2166" i="9"/>
  <c r="AW2166" i="9" s="1"/>
  <c r="BI2166" i="9" s="1"/>
  <c r="BJ2166" i="9" s="1"/>
  <c r="AX2166" i="9"/>
  <c r="BL2166" i="9" s="1"/>
  <c r="BO2166" i="9"/>
  <c r="BP2166" i="9"/>
  <c r="BQ2166" i="9"/>
  <c r="BR2166" i="9"/>
  <c r="BS2166" i="9"/>
  <c r="AV2167" i="9"/>
  <c r="AW2167" i="9" s="1"/>
  <c r="BI2167" i="9" s="1"/>
  <c r="BJ2167" i="9" s="1"/>
  <c r="AX2167" i="9"/>
  <c r="BL2167" i="9" s="1"/>
  <c r="BO2167" i="9"/>
  <c r="BP2167" i="9"/>
  <c r="BQ2167" i="9"/>
  <c r="BR2167" i="9"/>
  <c r="BS2167" i="9"/>
  <c r="AV2168" i="9"/>
  <c r="AW2168" i="9" s="1"/>
  <c r="BI2168" i="9" s="1"/>
  <c r="BJ2168" i="9" s="1"/>
  <c r="AX2168" i="9"/>
  <c r="BL2168" i="9" s="1"/>
  <c r="BO2168" i="9"/>
  <c r="BP2168" i="9"/>
  <c r="BQ2168" i="9"/>
  <c r="BR2168" i="9"/>
  <c r="BS2168" i="9"/>
  <c r="AV2169" i="9"/>
  <c r="AW2169" i="9" s="1"/>
  <c r="BI2169" i="9" s="1"/>
  <c r="BJ2169" i="9" s="1"/>
  <c r="AX2169" i="9"/>
  <c r="BL2169" i="9" s="1"/>
  <c r="BO2169" i="9"/>
  <c r="BP2169" i="9"/>
  <c r="BQ2169" i="9"/>
  <c r="BR2169" i="9"/>
  <c r="BS2169" i="9"/>
  <c r="AV2170" i="9"/>
  <c r="AW2170" i="9" s="1"/>
  <c r="BI2170" i="9" s="1"/>
  <c r="BJ2170" i="9" s="1"/>
  <c r="AX2170" i="9"/>
  <c r="BL2170" i="9" s="1"/>
  <c r="BO2170" i="9"/>
  <c r="BP2170" i="9"/>
  <c r="BQ2170" i="9"/>
  <c r="BR2170" i="9"/>
  <c r="BS2170" i="9"/>
  <c r="AV2171" i="9"/>
  <c r="AW2171" i="9" s="1"/>
  <c r="BI2171" i="9" s="1"/>
  <c r="BJ2171" i="9" s="1"/>
  <c r="AX2171" i="9"/>
  <c r="BL2171" i="9" s="1"/>
  <c r="BO2171" i="9"/>
  <c r="BP2171" i="9"/>
  <c r="BQ2171" i="9"/>
  <c r="BR2171" i="9"/>
  <c r="BS2171" i="9"/>
  <c r="AV2172" i="9"/>
  <c r="AW2172" i="9" s="1"/>
  <c r="BI2172" i="9" s="1"/>
  <c r="BJ2172" i="9" s="1"/>
  <c r="AX2172" i="9"/>
  <c r="BL2172" i="9" s="1"/>
  <c r="BO2172" i="9"/>
  <c r="BP2172" i="9"/>
  <c r="BQ2172" i="9"/>
  <c r="BR2172" i="9"/>
  <c r="BS2172" i="9"/>
  <c r="AV2173" i="9"/>
  <c r="AW2173" i="9" s="1"/>
  <c r="BI2173" i="9" s="1"/>
  <c r="BJ2173" i="9" s="1"/>
  <c r="AX2173" i="9"/>
  <c r="BL2173" i="9" s="1"/>
  <c r="BO2173" i="9"/>
  <c r="BP2173" i="9"/>
  <c r="BQ2173" i="9"/>
  <c r="BR2173" i="9"/>
  <c r="BS2173" i="9"/>
  <c r="AV2174" i="9"/>
  <c r="AW2174" i="9" s="1"/>
  <c r="BI2174" i="9" s="1"/>
  <c r="BJ2174" i="9" s="1"/>
  <c r="AX2174" i="9"/>
  <c r="BL2174" i="9" s="1"/>
  <c r="BO2174" i="9"/>
  <c r="BP2174" i="9"/>
  <c r="BQ2174" i="9"/>
  <c r="BR2174" i="9"/>
  <c r="BS2174" i="9"/>
  <c r="AV2175" i="9"/>
  <c r="AW2175" i="9" s="1"/>
  <c r="BI2175" i="9" s="1"/>
  <c r="BJ2175" i="9" s="1"/>
  <c r="AX2175" i="9"/>
  <c r="BL2175" i="9" s="1"/>
  <c r="BO2175" i="9"/>
  <c r="BP2175" i="9"/>
  <c r="BQ2175" i="9"/>
  <c r="BR2175" i="9"/>
  <c r="BS2175" i="9"/>
  <c r="AV2176" i="9"/>
  <c r="AW2176" i="9" s="1"/>
  <c r="BI2176" i="9" s="1"/>
  <c r="BJ2176" i="9" s="1"/>
  <c r="AX2176" i="9"/>
  <c r="BL2176" i="9" s="1"/>
  <c r="BO2176" i="9"/>
  <c r="BP2176" i="9"/>
  <c r="BQ2176" i="9"/>
  <c r="BR2176" i="9"/>
  <c r="BS2176" i="9"/>
  <c r="AV2177" i="9"/>
  <c r="AW2177" i="9" s="1"/>
  <c r="BI2177" i="9" s="1"/>
  <c r="BJ2177" i="9" s="1"/>
  <c r="AX2177" i="9"/>
  <c r="BL2177" i="9" s="1"/>
  <c r="BO2177" i="9"/>
  <c r="BP2177" i="9"/>
  <c r="BQ2177" i="9"/>
  <c r="BR2177" i="9"/>
  <c r="BS2177" i="9"/>
  <c r="AV2178" i="9"/>
  <c r="AW2178" i="9" s="1"/>
  <c r="BI2178" i="9" s="1"/>
  <c r="BJ2178" i="9" s="1"/>
  <c r="AX2178" i="9"/>
  <c r="BL2178" i="9" s="1"/>
  <c r="BO2178" i="9"/>
  <c r="BP2178" i="9"/>
  <c r="BQ2178" i="9"/>
  <c r="BR2178" i="9"/>
  <c r="BS2178" i="9"/>
  <c r="AV2179" i="9"/>
  <c r="AW2179" i="9" s="1"/>
  <c r="BI2179" i="9" s="1"/>
  <c r="BJ2179" i="9" s="1"/>
  <c r="AX2179" i="9"/>
  <c r="BL2179" i="9" s="1"/>
  <c r="BO2179" i="9"/>
  <c r="BP2179" i="9"/>
  <c r="BQ2179" i="9"/>
  <c r="BR2179" i="9"/>
  <c r="BS2179" i="9"/>
  <c r="AV2180" i="9"/>
  <c r="AW2180" i="9" s="1"/>
  <c r="BI2180" i="9" s="1"/>
  <c r="BJ2180" i="9" s="1"/>
  <c r="AX2180" i="9"/>
  <c r="BL2180" i="9" s="1"/>
  <c r="BO2180" i="9"/>
  <c r="BP2180" i="9"/>
  <c r="BQ2180" i="9"/>
  <c r="BR2180" i="9"/>
  <c r="BS2180" i="9"/>
  <c r="AV2181" i="9"/>
  <c r="AW2181" i="9" s="1"/>
  <c r="BI2181" i="9" s="1"/>
  <c r="BJ2181" i="9" s="1"/>
  <c r="AX2181" i="9"/>
  <c r="BL2181" i="9" s="1"/>
  <c r="BO2181" i="9"/>
  <c r="BP2181" i="9"/>
  <c r="BQ2181" i="9"/>
  <c r="BR2181" i="9"/>
  <c r="BS2181" i="9"/>
  <c r="AV2182" i="9"/>
  <c r="AW2182" i="9" s="1"/>
  <c r="BI2182" i="9" s="1"/>
  <c r="BJ2182" i="9" s="1"/>
  <c r="AX2182" i="9"/>
  <c r="BL2182" i="9" s="1"/>
  <c r="BO2182" i="9"/>
  <c r="BP2182" i="9"/>
  <c r="BQ2182" i="9"/>
  <c r="BR2182" i="9"/>
  <c r="BS2182" i="9"/>
  <c r="AV2183" i="9"/>
  <c r="AW2183" i="9" s="1"/>
  <c r="BI2183" i="9" s="1"/>
  <c r="BJ2183" i="9" s="1"/>
  <c r="AX2183" i="9"/>
  <c r="BL2183" i="9" s="1"/>
  <c r="BO2183" i="9"/>
  <c r="BP2183" i="9"/>
  <c r="BQ2183" i="9"/>
  <c r="BR2183" i="9"/>
  <c r="BS2183" i="9"/>
  <c r="AV2184" i="9"/>
  <c r="AW2184" i="9" s="1"/>
  <c r="BI2184" i="9" s="1"/>
  <c r="BJ2184" i="9" s="1"/>
  <c r="AX2184" i="9"/>
  <c r="BL2184" i="9" s="1"/>
  <c r="BO2184" i="9"/>
  <c r="BP2184" i="9"/>
  <c r="BQ2184" i="9"/>
  <c r="BR2184" i="9"/>
  <c r="BS2184" i="9"/>
  <c r="AV2185" i="9"/>
  <c r="AW2185" i="9" s="1"/>
  <c r="BI2185" i="9" s="1"/>
  <c r="BJ2185" i="9" s="1"/>
  <c r="AX2185" i="9"/>
  <c r="BL2185" i="9" s="1"/>
  <c r="BO2185" i="9"/>
  <c r="BP2185" i="9"/>
  <c r="BQ2185" i="9"/>
  <c r="BR2185" i="9"/>
  <c r="BS2185" i="9"/>
  <c r="AV2186" i="9"/>
  <c r="AW2186" i="9" s="1"/>
  <c r="BI2186" i="9" s="1"/>
  <c r="BJ2186" i="9" s="1"/>
  <c r="AX2186" i="9"/>
  <c r="BL2186" i="9" s="1"/>
  <c r="BO2186" i="9"/>
  <c r="BP2186" i="9"/>
  <c r="BQ2186" i="9"/>
  <c r="BR2186" i="9"/>
  <c r="BS2186" i="9"/>
  <c r="AV2187" i="9"/>
  <c r="AW2187" i="9" s="1"/>
  <c r="BI2187" i="9" s="1"/>
  <c r="BJ2187" i="9" s="1"/>
  <c r="AX2187" i="9"/>
  <c r="BL2187" i="9" s="1"/>
  <c r="BO2187" i="9"/>
  <c r="BP2187" i="9"/>
  <c r="BQ2187" i="9"/>
  <c r="BR2187" i="9"/>
  <c r="BS2187" i="9"/>
  <c r="AV2188" i="9"/>
  <c r="AW2188" i="9" s="1"/>
  <c r="BI2188" i="9" s="1"/>
  <c r="BJ2188" i="9" s="1"/>
  <c r="AX2188" i="9"/>
  <c r="BL2188" i="9" s="1"/>
  <c r="BO2188" i="9"/>
  <c r="BP2188" i="9"/>
  <c r="BQ2188" i="9"/>
  <c r="BR2188" i="9"/>
  <c r="BS2188" i="9"/>
  <c r="AV2189" i="9"/>
  <c r="AW2189" i="9" s="1"/>
  <c r="BI2189" i="9" s="1"/>
  <c r="BJ2189" i="9" s="1"/>
  <c r="AX2189" i="9"/>
  <c r="BL2189" i="9" s="1"/>
  <c r="BO2189" i="9"/>
  <c r="BP2189" i="9"/>
  <c r="BQ2189" i="9"/>
  <c r="BR2189" i="9"/>
  <c r="BS2189" i="9"/>
  <c r="AV2190" i="9"/>
  <c r="AW2190" i="9" s="1"/>
  <c r="BI2190" i="9" s="1"/>
  <c r="BJ2190" i="9" s="1"/>
  <c r="AX2190" i="9"/>
  <c r="BL2190" i="9" s="1"/>
  <c r="BO2190" i="9"/>
  <c r="BP2190" i="9"/>
  <c r="BQ2190" i="9"/>
  <c r="BR2190" i="9"/>
  <c r="BS2190" i="9"/>
  <c r="AV2191" i="9"/>
  <c r="AW2191" i="9" s="1"/>
  <c r="BI2191" i="9" s="1"/>
  <c r="BJ2191" i="9" s="1"/>
  <c r="AX2191" i="9"/>
  <c r="BL2191" i="9" s="1"/>
  <c r="BO2191" i="9"/>
  <c r="BP2191" i="9"/>
  <c r="BQ2191" i="9"/>
  <c r="BR2191" i="9"/>
  <c r="BS2191" i="9"/>
  <c r="AV2192" i="9"/>
  <c r="AW2192" i="9" s="1"/>
  <c r="BI2192" i="9" s="1"/>
  <c r="BJ2192" i="9" s="1"/>
  <c r="AX2192" i="9"/>
  <c r="BL2192" i="9" s="1"/>
  <c r="BO2192" i="9"/>
  <c r="BP2192" i="9"/>
  <c r="BQ2192" i="9"/>
  <c r="BR2192" i="9"/>
  <c r="BS2192" i="9"/>
  <c r="AV2193" i="9"/>
  <c r="AW2193" i="9" s="1"/>
  <c r="BI2193" i="9" s="1"/>
  <c r="BJ2193" i="9" s="1"/>
  <c r="AX2193" i="9"/>
  <c r="BL2193" i="9" s="1"/>
  <c r="BO2193" i="9"/>
  <c r="BP2193" i="9"/>
  <c r="BQ2193" i="9"/>
  <c r="BR2193" i="9"/>
  <c r="BS2193" i="9"/>
  <c r="AV2194" i="9"/>
  <c r="AW2194" i="9" s="1"/>
  <c r="BI2194" i="9" s="1"/>
  <c r="BJ2194" i="9" s="1"/>
  <c r="AX2194" i="9"/>
  <c r="BL2194" i="9" s="1"/>
  <c r="BO2194" i="9"/>
  <c r="BP2194" i="9"/>
  <c r="BQ2194" i="9"/>
  <c r="BR2194" i="9"/>
  <c r="BS2194" i="9"/>
  <c r="AV2195" i="9"/>
  <c r="AW2195" i="9" s="1"/>
  <c r="BI2195" i="9" s="1"/>
  <c r="BJ2195" i="9" s="1"/>
  <c r="AX2195" i="9"/>
  <c r="BL2195" i="9" s="1"/>
  <c r="BO2195" i="9"/>
  <c r="BP2195" i="9"/>
  <c r="BQ2195" i="9"/>
  <c r="BR2195" i="9"/>
  <c r="BS2195" i="9"/>
  <c r="AV2196" i="9"/>
  <c r="AW2196" i="9" s="1"/>
  <c r="BI2196" i="9" s="1"/>
  <c r="BJ2196" i="9" s="1"/>
  <c r="AX2196" i="9"/>
  <c r="BL2196" i="9" s="1"/>
  <c r="BO2196" i="9"/>
  <c r="BP2196" i="9"/>
  <c r="BQ2196" i="9"/>
  <c r="BR2196" i="9"/>
  <c r="BS2196" i="9"/>
  <c r="AV2197" i="9"/>
  <c r="AW2197" i="9" s="1"/>
  <c r="BI2197" i="9" s="1"/>
  <c r="BJ2197" i="9" s="1"/>
  <c r="AX2197" i="9"/>
  <c r="BL2197" i="9" s="1"/>
  <c r="BO2197" i="9"/>
  <c r="BP2197" i="9"/>
  <c r="BQ2197" i="9"/>
  <c r="BR2197" i="9"/>
  <c r="BS2197" i="9"/>
  <c r="AV2198" i="9"/>
  <c r="AW2198" i="9" s="1"/>
  <c r="BI2198" i="9" s="1"/>
  <c r="BJ2198" i="9" s="1"/>
  <c r="AX2198" i="9"/>
  <c r="BL2198" i="9" s="1"/>
  <c r="BO2198" i="9"/>
  <c r="BP2198" i="9"/>
  <c r="BQ2198" i="9"/>
  <c r="BR2198" i="9"/>
  <c r="BS2198" i="9"/>
  <c r="AV2199" i="9"/>
  <c r="AW2199" i="9" s="1"/>
  <c r="BI2199" i="9" s="1"/>
  <c r="BJ2199" i="9" s="1"/>
  <c r="AX2199" i="9"/>
  <c r="BL2199" i="9" s="1"/>
  <c r="BO2199" i="9"/>
  <c r="BP2199" i="9"/>
  <c r="BQ2199" i="9"/>
  <c r="BR2199" i="9"/>
  <c r="BS2199" i="9"/>
  <c r="AV2200" i="9"/>
  <c r="AW2200" i="9" s="1"/>
  <c r="BI2200" i="9" s="1"/>
  <c r="BJ2200" i="9" s="1"/>
  <c r="AX2200" i="9"/>
  <c r="BL2200" i="9" s="1"/>
  <c r="BO2200" i="9"/>
  <c r="BP2200" i="9"/>
  <c r="BQ2200" i="9"/>
  <c r="BR2200" i="9"/>
  <c r="BS2200" i="9"/>
  <c r="AV2201" i="9"/>
  <c r="AW2201" i="9" s="1"/>
  <c r="BI2201" i="9" s="1"/>
  <c r="BJ2201" i="9" s="1"/>
  <c r="AX2201" i="9"/>
  <c r="BL2201" i="9" s="1"/>
  <c r="BO2201" i="9"/>
  <c r="BP2201" i="9"/>
  <c r="BQ2201" i="9"/>
  <c r="BR2201" i="9"/>
  <c r="BS2201" i="9"/>
  <c r="AV2202" i="9"/>
  <c r="AW2202" i="9" s="1"/>
  <c r="BI2202" i="9" s="1"/>
  <c r="BJ2202" i="9" s="1"/>
  <c r="AX2202" i="9"/>
  <c r="BL2202" i="9" s="1"/>
  <c r="BO2202" i="9"/>
  <c r="BP2202" i="9"/>
  <c r="BQ2202" i="9"/>
  <c r="BR2202" i="9"/>
  <c r="BS2202" i="9"/>
  <c r="AV2203" i="9"/>
  <c r="AW2203" i="9" s="1"/>
  <c r="BI2203" i="9" s="1"/>
  <c r="BJ2203" i="9" s="1"/>
  <c r="AX2203" i="9"/>
  <c r="BL2203" i="9" s="1"/>
  <c r="BO2203" i="9"/>
  <c r="BP2203" i="9"/>
  <c r="BQ2203" i="9"/>
  <c r="BR2203" i="9"/>
  <c r="BS2203" i="9"/>
  <c r="AV2204" i="9"/>
  <c r="AW2204" i="9" s="1"/>
  <c r="BI2204" i="9" s="1"/>
  <c r="BJ2204" i="9" s="1"/>
  <c r="AX2204" i="9"/>
  <c r="BL2204" i="9" s="1"/>
  <c r="BO2204" i="9"/>
  <c r="BP2204" i="9"/>
  <c r="BQ2204" i="9"/>
  <c r="BR2204" i="9"/>
  <c r="BS2204" i="9"/>
  <c r="AV2205" i="9"/>
  <c r="AW2205" i="9" s="1"/>
  <c r="BI2205" i="9" s="1"/>
  <c r="BJ2205" i="9" s="1"/>
  <c r="AX2205" i="9"/>
  <c r="BL2205" i="9" s="1"/>
  <c r="BO2205" i="9"/>
  <c r="BP2205" i="9"/>
  <c r="BQ2205" i="9"/>
  <c r="BR2205" i="9"/>
  <c r="BS2205" i="9"/>
  <c r="AV2206" i="9"/>
  <c r="AW2206" i="9" s="1"/>
  <c r="BI2206" i="9" s="1"/>
  <c r="BJ2206" i="9" s="1"/>
  <c r="AX2206" i="9"/>
  <c r="BL2206" i="9" s="1"/>
  <c r="BO2206" i="9"/>
  <c r="BP2206" i="9"/>
  <c r="BQ2206" i="9"/>
  <c r="BR2206" i="9"/>
  <c r="BS2206" i="9"/>
  <c r="AV2207" i="9"/>
  <c r="AW2207" i="9" s="1"/>
  <c r="BI2207" i="9" s="1"/>
  <c r="BJ2207" i="9" s="1"/>
  <c r="AX2207" i="9"/>
  <c r="BL2207" i="9" s="1"/>
  <c r="BO2207" i="9"/>
  <c r="BP2207" i="9"/>
  <c r="BQ2207" i="9"/>
  <c r="BR2207" i="9"/>
  <c r="BS2207" i="9"/>
  <c r="AV2208" i="9"/>
  <c r="AW2208" i="9" s="1"/>
  <c r="BI2208" i="9" s="1"/>
  <c r="BJ2208" i="9" s="1"/>
  <c r="AX2208" i="9"/>
  <c r="BL2208" i="9" s="1"/>
  <c r="BO2208" i="9"/>
  <c r="BP2208" i="9"/>
  <c r="BQ2208" i="9"/>
  <c r="BR2208" i="9"/>
  <c r="BS2208" i="9"/>
  <c r="AV2209" i="9"/>
  <c r="AW2209" i="9" s="1"/>
  <c r="BI2209" i="9" s="1"/>
  <c r="BJ2209" i="9" s="1"/>
  <c r="AX2209" i="9"/>
  <c r="BL2209" i="9" s="1"/>
  <c r="BO2209" i="9"/>
  <c r="BP2209" i="9"/>
  <c r="BQ2209" i="9"/>
  <c r="BR2209" i="9"/>
  <c r="BS2209" i="9"/>
  <c r="AV2210" i="9"/>
  <c r="AW2210" i="9" s="1"/>
  <c r="BI2210" i="9" s="1"/>
  <c r="BJ2210" i="9" s="1"/>
  <c r="AX2210" i="9"/>
  <c r="BL2210" i="9" s="1"/>
  <c r="BO2210" i="9"/>
  <c r="BP2210" i="9"/>
  <c r="BQ2210" i="9"/>
  <c r="BR2210" i="9"/>
  <c r="BS2210" i="9"/>
  <c r="AV2211" i="9"/>
  <c r="AW2211" i="9" s="1"/>
  <c r="BI2211" i="9" s="1"/>
  <c r="BJ2211" i="9" s="1"/>
  <c r="AX2211" i="9"/>
  <c r="BL2211" i="9" s="1"/>
  <c r="BO2211" i="9"/>
  <c r="BP2211" i="9"/>
  <c r="BQ2211" i="9"/>
  <c r="BR2211" i="9"/>
  <c r="BS2211" i="9"/>
  <c r="AV2212" i="9"/>
  <c r="AW2212" i="9" s="1"/>
  <c r="BI2212" i="9" s="1"/>
  <c r="BJ2212" i="9" s="1"/>
  <c r="AX2212" i="9"/>
  <c r="BL2212" i="9" s="1"/>
  <c r="BO2212" i="9"/>
  <c r="BP2212" i="9"/>
  <c r="BQ2212" i="9"/>
  <c r="BR2212" i="9"/>
  <c r="BS2212" i="9"/>
  <c r="AV2213" i="9"/>
  <c r="AW2213" i="9" s="1"/>
  <c r="BI2213" i="9" s="1"/>
  <c r="BJ2213" i="9" s="1"/>
  <c r="AX2213" i="9"/>
  <c r="BL2213" i="9" s="1"/>
  <c r="BO2213" i="9"/>
  <c r="BP2213" i="9"/>
  <c r="BQ2213" i="9"/>
  <c r="BR2213" i="9"/>
  <c r="BS2213" i="9"/>
  <c r="AV2214" i="9"/>
  <c r="AW2214" i="9" s="1"/>
  <c r="BI2214" i="9" s="1"/>
  <c r="BJ2214" i="9" s="1"/>
  <c r="AX2214" i="9"/>
  <c r="BL2214" i="9" s="1"/>
  <c r="BO2214" i="9"/>
  <c r="BP2214" i="9"/>
  <c r="BQ2214" i="9"/>
  <c r="BR2214" i="9"/>
  <c r="BS2214" i="9"/>
  <c r="AV2215" i="9"/>
  <c r="AW2215" i="9" s="1"/>
  <c r="BI2215" i="9" s="1"/>
  <c r="BJ2215" i="9" s="1"/>
  <c r="AX2215" i="9"/>
  <c r="BL2215" i="9" s="1"/>
  <c r="BO2215" i="9"/>
  <c r="BP2215" i="9"/>
  <c r="BQ2215" i="9"/>
  <c r="BR2215" i="9"/>
  <c r="BS2215" i="9"/>
  <c r="AV2216" i="9"/>
  <c r="AW2216" i="9" s="1"/>
  <c r="BI2216" i="9" s="1"/>
  <c r="BJ2216" i="9" s="1"/>
  <c r="AX2216" i="9"/>
  <c r="BL2216" i="9" s="1"/>
  <c r="BO2216" i="9"/>
  <c r="BP2216" i="9"/>
  <c r="BQ2216" i="9"/>
  <c r="BR2216" i="9"/>
  <c r="BS2216" i="9"/>
  <c r="AV2217" i="9"/>
  <c r="AW2217" i="9" s="1"/>
  <c r="BI2217" i="9" s="1"/>
  <c r="BJ2217" i="9" s="1"/>
  <c r="AX2217" i="9"/>
  <c r="BL2217" i="9" s="1"/>
  <c r="BO2217" i="9"/>
  <c r="BP2217" i="9"/>
  <c r="BQ2217" i="9"/>
  <c r="BR2217" i="9"/>
  <c r="BS2217" i="9"/>
  <c r="AV2218" i="9"/>
  <c r="AW2218" i="9" s="1"/>
  <c r="BI2218" i="9" s="1"/>
  <c r="BJ2218" i="9" s="1"/>
  <c r="AX2218" i="9"/>
  <c r="BL2218" i="9" s="1"/>
  <c r="BO2218" i="9"/>
  <c r="BP2218" i="9"/>
  <c r="BQ2218" i="9"/>
  <c r="BR2218" i="9"/>
  <c r="BS2218" i="9"/>
  <c r="AV2219" i="9"/>
  <c r="AW2219" i="9" s="1"/>
  <c r="BI2219" i="9" s="1"/>
  <c r="BJ2219" i="9" s="1"/>
  <c r="AX2219" i="9"/>
  <c r="BL2219" i="9" s="1"/>
  <c r="BO2219" i="9"/>
  <c r="BP2219" i="9"/>
  <c r="BQ2219" i="9"/>
  <c r="BR2219" i="9"/>
  <c r="BS2219" i="9"/>
  <c r="AV2220" i="9"/>
  <c r="AW2220" i="9" s="1"/>
  <c r="BI2220" i="9" s="1"/>
  <c r="BJ2220" i="9" s="1"/>
  <c r="AX2220" i="9"/>
  <c r="BL2220" i="9" s="1"/>
  <c r="BO2220" i="9"/>
  <c r="BP2220" i="9"/>
  <c r="BQ2220" i="9"/>
  <c r="BR2220" i="9"/>
  <c r="BS2220" i="9"/>
  <c r="AV2221" i="9"/>
  <c r="AW2221" i="9" s="1"/>
  <c r="BI2221" i="9" s="1"/>
  <c r="BJ2221" i="9" s="1"/>
  <c r="AX2221" i="9"/>
  <c r="BL2221" i="9" s="1"/>
  <c r="BO2221" i="9"/>
  <c r="BP2221" i="9"/>
  <c r="BQ2221" i="9"/>
  <c r="BR2221" i="9"/>
  <c r="BS2221" i="9"/>
  <c r="AV2222" i="9"/>
  <c r="AW2222" i="9" s="1"/>
  <c r="BI2222" i="9" s="1"/>
  <c r="BJ2222" i="9" s="1"/>
  <c r="AX2222" i="9"/>
  <c r="BL2222" i="9" s="1"/>
  <c r="BO2222" i="9"/>
  <c r="BP2222" i="9"/>
  <c r="BQ2222" i="9"/>
  <c r="BR2222" i="9"/>
  <c r="BS2222" i="9"/>
  <c r="AV2223" i="9"/>
  <c r="AW2223" i="9" s="1"/>
  <c r="BI2223" i="9" s="1"/>
  <c r="BJ2223" i="9" s="1"/>
  <c r="AX2223" i="9"/>
  <c r="BL2223" i="9" s="1"/>
  <c r="BO2223" i="9"/>
  <c r="BP2223" i="9"/>
  <c r="BQ2223" i="9"/>
  <c r="BR2223" i="9"/>
  <c r="BS2223" i="9"/>
  <c r="AV2224" i="9"/>
  <c r="AW2224" i="9" s="1"/>
  <c r="BI2224" i="9" s="1"/>
  <c r="BJ2224" i="9" s="1"/>
  <c r="AX2224" i="9"/>
  <c r="BL2224" i="9" s="1"/>
  <c r="BO2224" i="9"/>
  <c r="BP2224" i="9"/>
  <c r="BQ2224" i="9"/>
  <c r="BR2224" i="9"/>
  <c r="BS2224" i="9"/>
  <c r="AV2225" i="9"/>
  <c r="AW2225" i="9" s="1"/>
  <c r="BI2225" i="9" s="1"/>
  <c r="BJ2225" i="9" s="1"/>
  <c r="AX2225" i="9"/>
  <c r="BL2225" i="9" s="1"/>
  <c r="BO2225" i="9"/>
  <c r="BP2225" i="9"/>
  <c r="BQ2225" i="9"/>
  <c r="BR2225" i="9"/>
  <c r="BS2225" i="9"/>
  <c r="AV2226" i="9"/>
  <c r="AW2226" i="9" s="1"/>
  <c r="BI2226" i="9" s="1"/>
  <c r="BJ2226" i="9" s="1"/>
  <c r="AX2226" i="9"/>
  <c r="BL2226" i="9" s="1"/>
  <c r="BO2226" i="9"/>
  <c r="BP2226" i="9"/>
  <c r="BQ2226" i="9"/>
  <c r="BR2226" i="9"/>
  <c r="BS2226" i="9"/>
  <c r="AV2227" i="9"/>
  <c r="AW2227" i="9" s="1"/>
  <c r="BI2227" i="9" s="1"/>
  <c r="BJ2227" i="9" s="1"/>
  <c r="AX2227" i="9"/>
  <c r="BL2227" i="9" s="1"/>
  <c r="BO2227" i="9"/>
  <c r="BP2227" i="9"/>
  <c r="BQ2227" i="9"/>
  <c r="BR2227" i="9"/>
  <c r="BS2227" i="9"/>
  <c r="AV2228" i="9"/>
  <c r="AW2228" i="9" s="1"/>
  <c r="BI2228" i="9" s="1"/>
  <c r="BJ2228" i="9" s="1"/>
  <c r="AX2228" i="9"/>
  <c r="BL2228" i="9" s="1"/>
  <c r="BO2228" i="9"/>
  <c r="BP2228" i="9"/>
  <c r="BQ2228" i="9"/>
  <c r="BR2228" i="9"/>
  <c r="BS2228" i="9"/>
  <c r="AV2229" i="9"/>
  <c r="AW2229" i="9" s="1"/>
  <c r="BI2229" i="9" s="1"/>
  <c r="BJ2229" i="9" s="1"/>
  <c r="AX2229" i="9"/>
  <c r="BL2229" i="9" s="1"/>
  <c r="BO2229" i="9"/>
  <c r="BP2229" i="9"/>
  <c r="BQ2229" i="9"/>
  <c r="BR2229" i="9"/>
  <c r="BS2229" i="9"/>
  <c r="AV2230" i="9"/>
  <c r="AW2230" i="9" s="1"/>
  <c r="BI2230" i="9" s="1"/>
  <c r="BJ2230" i="9" s="1"/>
  <c r="AX2230" i="9"/>
  <c r="BL2230" i="9" s="1"/>
  <c r="BO2230" i="9"/>
  <c r="BP2230" i="9"/>
  <c r="BQ2230" i="9"/>
  <c r="BR2230" i="9"/>
  <c r="BS2230" i="9"/>
  <c r="AV2231" i="9"/>
  <c r="AW2231" i="9" s="1"/>
  <c r="BI2231" i="9" s="1"/>
  <c r="BJ2231" i="9" s="1"/>
  <c r="AX2231" i="9"/>
  <c r="BL2231" i="9" s="1"/>
  <c r="BO2231" i="9"/>
  <c r="BP2231" i="9"/>
  <c r="BQ2231" i="9"/>
  <c r="BR2231" i="9"/>
  <c r="BS2231" i="9"/>
  <c r="AV2232" i="9"/>
  <c r="AW2232" i="9" s="1"/>
  <c r="BI2232" i="9" s="1"/>
  <c r="BJ2232" i="9" s="1"/>
  <c r="AX2232" i="9"/>
  <c r="BL2232" i="9" s="1"/>
  <c r="BO2232" i="9"/>
  <c r="BP2232" i="9"/>
  <c r="BQ2232" i="9"/>
  <c r="BR2232" i="9"/>
  <c r="BS2232" i="9"/>
  <c r="AV2233" i="9"/>
  <c r="AW2233" i="9" s="1"/>
  <c r="BI2233" i="9" s="1"/>
  <c r="BJ2233" i="9" s="1"/>
  <c r="AX2233" i="9"/>
  <c r="BL2233" i="9" s="1"/>
  <c r="BO2233" i="9"/>
  <c r="BP2233" i="9"/>
  <c r="BQ2233" i="9"/>
  <c r="BR2233" i="9"/>
  <c r="BS2233" i="9"/>
  <c r="AV2234" i="9"/>
  <c r="AW2234" i="9" s="1"/>
  <c r="BI2234" i="9" s="1"/>
  <c r="BJ2234" i="9" s="1"/>
  <c r="AX2234" i="9"/>
  <c r="BL2234" i="9" s="1"/>
  <c r="BO2234" i="9"/>
  <c r="BP2234" i="9"/>
  <c r="BQ2234" i="9"/>
  <c r="BR2234" i="9"/>
  <c r="BS2234" i="9"/>
  <c r="AV2235" i="9"/>
  <c r="AW2235" i="9" s="1"/>
  <c r="BI2235" i="9" s="1"/>
  <c r="BJ2235" i="9" s="1"/>
  <c r="AX2235" i="9"/>
  <c r="BL2235" i="9" s="1"/>
  <c r="BO2235" i="9"/>
  <c r="BP2235" i="9"/>
  <c r="BQ2235" i="9"/>
  <c r="BR2235" i="9"/>
  <c r="BS2235" i="9"/>
  <c r="AV2236" i="9"/>
  <c r="AW2236" i="9" s="1"/>
  <c r="BI2236" i="9" s="1"/>
  <c r="BJ2236" i="9" s="1"/>
  <c r="AX2236" i="9"/>
  <c r="BL2236" i="9" s="1"/>
  <c r="BO2236" i="9"/>
  <c r="BP2236" i="9"/>
  <c r="BQ2236" i="9"/>
  <c r="BR2236" i="9"/>
  <c r="BS2236" i="9"/>
  <c r="AV2237" i="9"/>
  <c r="AW2237" i="9" s="1"/>
  <c r="BI2237" i="9" s="1"/>
  <c r="BJ2237" i="9" s="1"/>
  <c r="AX2237" i="9"/>
  <c r="BL2237" i="9" s="1"/>
  <c r="BO2237" i="9"/>
  <c r="BP2237" i="9"/>
  <c r="BQ2237" i="9"/>
  <c r="BR2237" i="9"/>
  <c r="BS2237" i="9"/>
  <c r="AV2238" i="9"/>
  <c r="AW2238" i="9" s="1"/>
  <c r="BI2238" i="9" s="1"/>
  <c r="BJ2238" i="9" s="1"/>
  <c r="AX2238" i="9"/>
  <c r="BL2238" i="9" s="1"/>
  <c r="BO2238" i="9"/>
  <c r="BP2238" i="9"/>
  <c r="BQ2238" i="9"/>
  <c r="BR2238" i="9"/>
  <c r="BS2238" i="9"/>
  <c r="AV2239" i="9"/>
  <c r="AW2239" i="9" s="1"/>
  <c r="BI2239" i="9" s="1"/>
  <c r="BJ2239" i="9" s="1"/>
  <c r="AX2239" i="9"/>
  <c r="BL2239" i="9" s="1"/>
  <c r="BO2239" i="9"/>
  <c r="BP2239" i="9"/>
  <c r="BQ2239" i="9"/>
  <c r="BR2239" i="9"/>
  <c r="BS2239" i="9"/>
  <c r="AV2240" i="9"/>
  <c r="AW2240" i="9" s="1"/>
  <c r="BI2240" i="9" s="1"/>
  <c r="BJ2240" i="9" s="1"/>
  <c r="AX2240" i="9"/>
  <c r="BL2240" i="9" s="1"/>
  <c r="BO2240" i="9"/>
  <c r="BP2240" i="9"/>
  <c r="BQ2240" i="9"/>
  <c r="BR2240" i="9"/>
  <c r="BS2240" i="9"/>
  <c r="AV2241" i="9"/>
  <c r="AW2241" i="9" s="1"/>
  <c r="BI2241" i="9" s="1"/>
  <c r="BJ2241" i="9" s="1"/>
  <c r="AX2241" i="9"/>
  <c r="BL2241" i="9" s="1"/>
  <c r="BO2241" i="9"/>
  <c r="BP2241" i="9"/>
  <c r="BQ2241" i="9"/>
  <c r="BR2241" i="9"/>
  <c r="BS2241" i="9"/>
  <c r="AV2242" i="9"/>
  <c r="AW2242" i="9" s="1"/>
  <c r="BI2242" i="9" s="1"/>
  <c r="BJ2242" i="9" s="1"/>
  <c r="AX2242" i="9"/>
  <c r="BL2242" i="9" s="1"/>
  <c r="BO2242" i="9"/>
  <c r="BP2242" i="9"/>
  <c r="BQ2242" i="9"/>
  <c r="BR2242" i="9"/>
  <c r="BS2242" i="9"/>
  <c r="AV2243" i="9"/>
  <c r="AW2243" i="9" s="1"/>
  <c r="BI2243" i="9" s="1"/>
  <c r="BJ2243" i="9" s="1"/>
  <c r="AX2243" i="9"/>
  <c r="BL2243" i="9" s="1"/>
  <c r="BO2243" i="9"/>
  <c r="BP2243" i="9"/>
  <c r="BQ2243" i="9"/>
  <c r="BR2243" i="9"/>
  <c r="BS2243" i="9"/>
  <c r="AV2244" i="9"/>
  <c r="AW2244" i="9" s="1"/>
  <c r="BI2244" i="9" s="1"/>
  <c r="BJ2244" i="9" s="1"/>
  <c r="AX2244" i="9"/>
  <c r="BL2244" i="9" s="1"/>
  <c r="BO2244" i="9"/>
  <c r="BP2244" i="9"/>
  <c r="BQ2244" i="9"/>
  <c r="BR2244" i="9"/>
  <c r="BS2244" i="9"/>
  <c r="AV2245" i="9"/>
  <c r="AW2245" i="9" s="1"/>
  <c r="BI2245" i="9" s="1"/>
  <c r="BJ2245" i="9" s="1"/>
  <c r="AX2245" i="9"/>
  <c r="BL2245" i="9" s="1"/>
  <c r="BO2245" i="9"/>
  <c r="BP2245" i="9"/>
  <c r="BQ2245" i="9"/>
  <c r="BR2245" i="9"/>
  <c r="BS2245" i="9"/>
  <c r="AV2246" i="9"/>
  <c r="AW2246" i="9" s="1"/>
  <c r="BI2246" i="9" s="1"/>
  <c r="BJ2246" i="9" s="1"/>
  <c r="AX2246" i="9"/>
  <c r="BL2246" i="9" s="1"/>
  <c r="BO2246" i="9"/>
  <c r="BP2246" i="9"/>
  <c r="BQ2246" i="9"/>
  <c r="BR2246" i="9"/>
  <c r="BS2246" i="9"/>
  <c r="AV2247" i="9"/>
  <c r="AW2247" i="9" s="1"/>
  <c r="BI2247" i="9" s="1"/>
  <c r="BJ2247" i="9" s="1"/>
  <c r="AX2247" i="9"/>
  <c r="BL2247" i="9" s="1"/>
  <c r="BO2247" i="9"/>
  <c r="BP2247" i="9"/>
  <c r="BQ2247" i="9"/>
  <c r="BR2247" i="9"/>
  <c r="BS2247" i="9"/>
  <c r="AV2248" i="9"/>
  <c r="AW2248" i="9" s="1"/>
  <c r="BI2248" i="9" s="1"/>
  <c r="BJ2248" i="9" s="1"/>
  <c r="AX2248" i="9"/>
  <c r="BL2248" i="9" s="1"/>
  <c r="BO2248" i="9"/>
  <c r="BP2248" i="9"/>
  <c r="BQ2248" i="9"/>
  <c r="BR2248" i="9"/>
  <c r="BS2248" i="9"/>
  <c r="AV2249" i="9"/>
  <c r="AW2249" i="9" s="1"/>
  <c r="BI2249" i="9" s="1"/>
  <c r="BJ2249" i="9" s="1"/>
  <c r="AX2249" i="9"/>
  <c r="BL2249" i="9" s="1"/>
  <c r="BO2249" i="9"/>
  <c r="BP2249" i="9"/>
  <c r="BQ2249" i="9"/>
  <c r="BR2249" i="9"/>
  <c r="BS2249" i="9"/>
  <c r="AV2250" i="9"/>
  <c r="AW2250" i="9" s="1"/>
  <c r="BI2250" i="9" s="1"/>
  <c r="BJ2250" i="9" s="1"/>
  <c r="AX2250" i="9"/>
  <c r="BL2250" i="9" s="1"/>
  <c r="BO2250" i="9"/>
  <c r="BP2250" i="9"/>
  <c r="BQ2250" i="9"/>
  <c r="BR2250" i="9"/>
  <c r="BS2250" i="9"/>
  <c r="AV2251" i="9"/>
  <c r="AW2251" i="9" s="1"/>
  <c r="BI2251" i="9" s="1"/>
  <c r="BJ2251" i="9" s="1"/>
  <c r="AX2251" i="9"/>
  <c r="BL2251" i="9" s="1"/>
  <c r="BO2251" i="9"/>
  <c r="BP2251" i="9"/>
  <c r="BQ2251" i="9"/>
  <c r="BR2251" i="9"/>
  <c r="BS2251" i="9"/>
  <c r="AV2252" i="9"/>
  <c r="AW2252" i="9" s="1"/>
  <c r="BI2252" i="9" s="1"/>
  <c r="BJ2252" i="9" s="1"/>
  <c r="AX2252" i="9"/>
  <c r="BL2252" i="9" s="1"/>
  <c r="BO2252" i="9"/>
  <c r="BP2252" i="9"/>
  <c r="BQ2252" i="9"/>
  <c r="BR2252" i="9"/>
  <c r="BS2252" i="9"/>
  <c r="AV2253" i="9"/>
  <c r="AW2253" i="9" s="1"/>
  <c r="BI2253" i="9" s="1"/>
  <c r="BJ2253" i="9" s="1"/>
  <c r="AX2253" i="9"/>
  <c r="BL2253" i="9" s="1"/>
  <c r="BO2253" i="9"/>
  <c r="BP2253" i="9"/>
  <c r="BQ2253" i="9"/>
  <c r="BR2253" i="9"/>
  <c r="BS2253" i="9"/>
  <c r="AV2254" i="9"/>
  <c r="AW2254" i="9" s="1"/>
  <c r="BI2254" i="9" s="1"/>
  <c r="BJ2254" i="9" s="1"/>
  <c r="AX2254" i="9"/>
  <c r="BL2254" i="9" s="1"/>
  <c r="BO2254" i="9"/>
  <c r="BP2254" i="9"/>
  <c r="BQ2254" i="9"/>
  <c r="BR2254" i="9"/>
  <c r="BS2254" i="9"/>
  <c r="AV2255" i="9"/>
  <c r="AW2255" i="9" s="1"/>
  <c r="BI2255" i="9" s="1"/>
  <c r="BJ2255" i="9" s="1"/>
  <c r="AX2255" i="9"/>
  <c r="BL2255" i="9" s="1"/>
  <c r="BO2255" i="9"/>
  <c r="BP2255" i="9"/>
  <c r="BQ2255" i="9"/>
  <c r="BR2255" i="9"/>
  <c r="BS2255" i="9"/>
  <c r="AV2256" i="9"/>
  <c r="AW2256" i="9" s="1"/>
  <c r="BI2256" i="9" s="1"/>
  <c r="BJ2256" i="9" s="1"/>
  <c r="AX2256" i="9"/>
  <c r="BL2256" i="9" s="1"/>
  <c r="BO2256" i="9"/>
  <c r="BP2256" i="9"/>
  <c r="BQ2256" i="9"/>
  <c r="BR2256" i="9"/>
  <c r="BS2256" i="9"/>
  <c r="AV2257" i="9"/>
  <c r="AW2257" i="9" s="1"/>
  <c r="BI2257" i="9" s="1"/>
  <c r="BJ2257" i="9" s="1"/>
  <c r="AX2257" i="9"/>
  <c r="BL2257" i="9" s="1"/>
  <c r="BO2257" i="9"/>
  <c r="BP2257" i="9"/>
  <c r="BQ2257" i="9"/>
  <c r="BR2257" i="9"/>
  <c r="BS2257" i="9"/>
  <c r="AV2258" i="9"/>
  <c r="AW2258" i="9" s="1"/>
  <c r="BI2258" i="9" s="1"/>
  <c r="BJ2258" i="9" s="1"/>
  <c r="AX2258" i="9"/>
  <c r="BL2258" i="9" s="1"/>
  <c r="BO2258" i="9"/>
  <c r="BP2258" i="9"/>
  <c r="BQ2258" i="9"/>
  <c r="BR2258" i="9"/>
  <c r="BS2258" i="9"/>
  <c r="AV2259" i="9"/>
  <c r="AW2259" i="9" s="1"/>
  <c r="BI2259" i="9" s="1"/>
  <c r="BJ2259" i="9" s="1"/>
  <c r="AX2259" i="9"/>
  <c r="BL2259" i="9" s="1"/>
  <c r="BO2259" i="9"/>
  <c r="BP2259" i="9"/>
  <c r="BQ2259" i="9"/>
  <c r="BR2259" i="9"/>
  <c r="BS2259" i="9"/>
  <c r="AV2260" i="9"/>
  <c r="AW2260" i="9" s="1"/>
  <c r="BI2260" i="9" s="1"/>
  <c r="BJ2260" i="9" s="1"/>
  <c r="AX2260" i="9"/>
  <c r="BL2260" i="9" s="1"/>
  <c r="BO2260" i="9"/>
  <c r="BP2260" i="9"/>
  <c r="BQ2260" i="9"/>
  <c r="BR2260" i="9"/>
  <c r="BS2260" i="9"/>
  <c r="AV2261" i="9"/>
  <c r="AW2261" i="9" s="1"/>
  <c r="BI2261" i="9" s="1"/>
  <c r="BJ2261" i="9" s="1"/>
  <c r="AX2261" i="9"/>
  <c r="BL2261" i="9" s="1"/>
  <c r="BO2261" i="9"/>
  <c r="BP2261" i="9"/>
  <c r="BQ2261" i="9"/>
  <c r="BR2261" i="9"/>
  <c r="BS2261" i="9"/>
  <c r="AV2262" i="9"/>
  <c r="AW2262" i="9" s="1"/>
  <c r="BI2262" i="9" s="1"/>
  <c r="BJ2262" i="9" s="1"/>
  <c r="AX2262" i="9"/>
  <c r="BL2262" i="9" s="1"/>
  <c r="BO2262" i="9"/>
  <c r="BP2262" i="9"/>
  <c r="BQ2262" i="9"/>
  <c r="BR2262" i="9"/>
  <c r="BS2262" i="9"/>
  <c r="AV2263" i="9"/>
  <c r="AW2263" i="9" s="1"/>
  <c r="BI2263" i="9" s="1"/>
  <c r="BJ2263" i="9" s="1"/>
  <c r="AX2263" i="9"/>
  <c r="BL2263" i="9" s="1"/>
  <c r="BO2263" i="9"/>
  <c r="BP2263" i="9"/>
  <c r="BQ2263" i="9"/>
  <c r="BR2263" i="9"/>
  <c r="BS2263" i="9"/>
  <c r="AV2264" i="9"/>
  <c r="AW2264" i="9" s="1"/>
  <c r="BI2264" i="9" s="1"/>
  <c r="BJ2264" i="9" s="1"/>
  <c r="AX2264" i="9"/>
  <c r="BL2264" i="9" s="1"/>
  <c r="BO2264" i="9"/>
  <c r="BP2264" i="9"/>
  <c r="BQ2264" i="9"/>
  <c r="BR2264" i="9"/>
  <c r="BS2264" i="9"/>
  <c r="AV2265" i="9"/>
  <c r="AW2265" i="9" s="1"/>
  <c r="BI2265" i="9" s="1"/>
  <c r="BJ2265" i="9" s="1"/>
  <c r="AX2265" i="9"/>
  <c r="BL2265" i="9" s="1"/>
  <c r="BO2265" i="9"/>
  <c r="BP2265" i="9"/>
  <c r="BQ2265" i="9"/>
  <c r="BR2265" i="9"/>
  <c r="BS2265" i="9"/>
  <c r="AV2266" i="9"/>
  <c r="AW2266" i="9" s="1"/>
  <c r="BI2266" i="9" s="1"/>
  <c r="BJ2266" i="9" s="1"/>
  <c r="AX2266" i="9"/>
  <c r="BL2266" i="9" s="1"/>
  <c r="BO2266" i="9"/>
  <c r="BP2266" i="9"/>
  <c r="BQ2266" i="9"/>
  <c r="BR2266" i="9"/>
  <c r="BS2266" i="9"/>
  <c r="AV2267" i="9"/>
  <c r="AW2267" i="9" s="1"/>
  <c r="BI2267" i="9" s="1"/>
  <c r="BJ2267" i="9" s="1"/>
  <c r="AX2267" i="9"/>
  <c r="BL2267" i="9" s="1"/>
  <c r="BO2267" i="9"/>
  <c r="BP2267" i="9"/>
  <c r="BQ2267" i="9"/>
  <c r="BR2267" i="9"/>
  <c r="BS2267" i="9"/>
  <c r="AV2268" i="9"/>
  <c r="AW2268" i="9" s="1"/>
  <c r="BI2268" i="9" s="1"/>
  <c r="BJ2268" i="9" s="1"/>
  <c r="AX2268" i="9"/>
  <c r="BL2268" i="9" s="1"/>
  <c r="BO2268" i="9"/>
  <c r="BP2268" i="9"/>
  <c r="BQ2268" i="9"/>
  <c r="BR2268" i="9"/>
  <c r="BS2268" i="9"/>
  <c r="AV2269" i="9"/>
  <c r="AW2269" i="9" s="1"/>
  <c r="BI2269" i="9" s="1"/>
  <c r="BJ2269" i="9" s="1"/>
  <c r="AX2269" i="9"/>
  <c r="BL2269" i="9" s="1"/>
  <c r="BO2269" i="9"/>
  <c r="BP2269" i="9"/>
  <c r="BQ2269" i="9"/>
  <c r="BR2269" i="9"/>
  <c r="BS2269" i="9"/>
  <c r="AV2270" i="9"/>
  <c r="AW2270" i="9" s="1"/>
  <c r="BI2270" i="9" s="1"/>
  <c r="BJ2270" i="9" s="1"/>
  <c r="AX2270" i="9"/>
  <c r="BL2270" i="9" s="1"/>
  <c r="BO2270" i="9"/>
  <c r="BP2270" i="9"/>
  <c r="BQ2270" i="9"/>
  <c r="BR2270" i="9"/>
  <c r="BS2270" i="9"/>
  <c r="AV2271" i="9"/>
  <c r="AW2271" i="9" s="1"/>
  <c r="BI2271" i="9" s="1"/>
  <c r="BJ2271" i="9" s="1"/>
  <c r="AX2271" i="9"/>
  <c r="BL2271" i="9" s="1"/>
  <c r="BO2271" i="9"/>
  <c r="BP2271" i="9"/>
  <c r="BQ2271" i="9"/>
  <c r="BR2271" i="9"/>
  <c r="BS2271" i="9"/>
  <c r="AV2272" i="9"/>
  <c r="AW2272" i="9" s="1"/>
  <c r="BI2272" i="9" s="1"/>
  <c r="BJ2272" i="9" s="1"/>
  <c r="AX2272" i="9"/>
  <c r="BL2272" i="9" s="1"/>
  <c r="BO2272" i="9"/>
  <c r="BP2272" i="9"/>
  <c r="BQ2272" i="9"/>
  <c r="BR2272" i="9"/>
  <c r="BS2272" i="9"/>
  <c r="AV2273" i="9"/>
  <c r="AW2273" i="9" s="1"/>
  <c r="BI2273" i="9" s="1"/>
  <c r="BJ2273" i="9" s="1"/>
  <c r="AX2273" i="9"/>
  <c r="BL2273" i="9" s="1"/>
  <c r="BO2273" i="9"/>
  <c r="BP2273" i="9"/>
  <c r="BQ2273" i="9"/>
  <c r="BR2273" i="9"/>
  <c r="BS2273" i="9"/>
  <c r="AV2274" i="9"/>
  <c r="AW2274" i="9" s="1"/>
  <c r="BI2274" i="9" s="1"/>
  <c r="BJ2274" i="9" s="1"/>
  <c r="AX2274" i="9"/>
  <c r="BL2274" i="9" s="1"/>
  <c r="BO2274" i="9"/>
  <c r="BP2274" i="9"/>
  <c r="BQ2274" i="9"/>
  <c r="BR2274" i="9"/>
  <c r="BS2274" i="9"/>
  <c r="AV2275" i="9"/>
  <c r="AW2275" i="9" s="1"/>
  <c r="BI2275" i="9" s="1"/>
  <c r="BJ2275" i="9" s="1"/>
  <c r="AX2275" i="9"/>
  <c r="BL2275" i="9" s="1"/>
  <c r="BO2275" i="9"/>
  <c r="BP2275" i="9"/>
  <c r="BQ2275" i="9"/>
  <c r="BR2275" i="9"/>
  <c r="BS2275" i="9"/>
  <c r="AV2276" i="9"/>
  <c r="AW2276" i="9" s="1"/>
  <c r="BI2276" i="9" s="1"/>
  <c r="BJ2276" i="9" s="1"/>
  <c r="AX2276" i="9"/>
  <c r="BL2276" i="9" s="1"/>
  <c r="BO2276" i="9"/>
  <c r="BP2276" i="9"/>
  <c r="BQ2276" i="9"/>
  <c r="BR2276" i="9"/>
  <c r="BS2276" i="9"/>
  <c r="AV2277" i="9"/>
  <c r="AW2277" i="9" s="1"/>
  <c r="BI2277" i="9" s="1"/>
  <c r="BJ2277" i="9" s="1"/>
  <c r="AX2277" i="9"/>
  <c r="BL2277" i="9" s="1"/>
  <c r="BO2277" i="9"/>
  <c r="BP2277" i="9"/>
  <c r="BQ2277" i="9"/>
  <c r="BR2277" i="9"/>
  <c r="BS2277" i="9"/>
  <c r="AV2278" i="9"/>
  <c r="AW2278" i="9" s="1"/>
  <c r="BI2278" i="9" s="1"/>
  <c r="BJ2278" i="9" s="1"/>
  <c r="AX2278" i="9"/>
  <c r="BL2278" i="9" s="1"/>
  <c r="BO2278" i="9"/>
  <c r="BP2278" i="9"/>
  <c r="BQ2278" i="9"/>
  <c r="BR2278" i="9"/>
  <c r="BS2278" i="9"/>
  <c r="AV2279" i="9"/>
  <c r="AW2279" i="9" s="1"/>
  <c r="BI2279" i="9" s="1"/>
  <c r="BJ2279" i="9" s="1"/>
  <c r="AX2279" i="9"/>
  <c r="BL2279" i="9" s="1"/>
  <c r="BO2279" i="9"/>
  <c r="BP2279" i="9"/>
  <c r="BQ2279" i="9"/>
  <c r="BR2279" i="9"/>
  <c r="BS2279" i="9"/>
  <c r="AV2280" i="9"/>
  <c r="AW2280" i="9" s="1"/>
  <c r="BI2280" i="9" s="1"/>
  <c r="BJ2280" i="9" s="1"/>
  <c r="AX2280" i="9"/>
  <c r="BL2280" i="9" s="1"/>
  <c r="BO2280" i="9"/>
  <c r="BP2280" i="9"/>
  <c r="BQ2280" i="9"/>
  <c r="BR2280" i="9"/>
  <c r="BS2280" i="9"/>
  <c r="AV2281" i="9"/>
  <c r="AW2281" i="9" s="1"/>
  <c r="BI2281" i="9" s="1"/>
  <c r="BJ2281" i="9" s="1"/>
  <c r="AX2281" i="9"/>
  <c r="BL2281" i="9" s="1"/>
  <c r="BO2281" i="9"/>
  <c r="BP2281" i="9"/>
  <c r="BQ2281" i="9"/>
  <c r="BR2281" i="9"/>
  <c r="BS2281" i="9"/>
  <c r="AV2282" i="9"/>
  <c r="AW2282" i="9" s="1"/>
  <c r="BI2282" i="9" s="1"/>
  <c r="BJ2282" i="9" s="1"/>
  <c r="AX2282" i="9"/>
  <c r="BL2282" i="9" s="1"/>
  <c r="BO2282" i="9"/>
  <c r="BP2282" i="9"/>
  <c r="BQ2282" i="9"/>
  <c r="BR2282" i="9"/>
  <c r="BS2282" i="9"/>
  <c r="AV2283" i="9"/>
  <c r="AW2283" i="9" s="1"/>
  <c r="BI2283" i="9" s="1"/>
  <c r="BJ2283" i="9" s="1"/>
  <c r="AX2283" i="9"/>
  <c r="BL2283" i="9" s="1"/>
  <c r="BO2283" i="9"/>
  <c r="BP2283" i="9"/>
  <c r="BQ2283" i="9"/>
  <c r="BR2283" i="9"/>
  <c r="BS2283" i="9"/>
  <c r="AV2284" i="9"/>
  <c r="AW2284" i="9" s="1"/>
  <c r="BI2284" i="9" s="1"/>
  <c r="BJ2284" i="9" s="1"/>
  <c r="AX2284" i="9"/>
  <c r="BL2284" i="9" s="1"/>
  <c r="BO2284" i="9"/>
  <c r="BP2284" i="9"/>
  <c r="BQ2284" i="9"/>
  <c r="BR2284" i="9"/>
  <c r="BS2284" i="9"/>
  <c r="AV2285" i="9"/>
  <c r="AW2285" i="9" s="1"/>
  <c r="BI2285" i="9" s="1"/>
  <c r="BJ2285" i="9" s="1"/>
  <c r="AX2285" i="9"/>
  <c r="BL2285" i="9" s="1"/>
  <c r="BO2285" i="9"/>
  <c r="BP2285" i="9"/>
  <c r="BQ2285" i="9"/>
  <c r="BR2285" i="9"/>
  <c r="BS2285" i="9"/>
  <c r="AV2286" i="9"/>
  <c r="AW2286" i="9" s="1"/>
  <c r="BI2286" i="9" s="1"/>
  <c r="BJ2286" i="9" s="1"/>
  <c r="AX2286" i="9"/>
  <c r="BL2286" i="9" s="1"/>
  <c r="BO2286" i="9"/>
  <c r="BP2286" i="9"/>
  <c r="BQ2286" i="9"/>
  <c r="BR2286" i="9"/>
  <c r="BS2286" i="9"/>
  <c r="AV2287" i="9"/>
  <c r="AW2287" i="9" s="1"/>
  <c r="BI2287" i="9" s="1"/>
  <c r="BJ2287" i="9" s="1"/>
  <c r="AX2287" i="9"/>
  <c r="BL2287" i="9" s="1"/>
  <c r="BO2287" i="9"/>
  <c r="BP2287" i="9"/>
  <c r="BQ2287" i="9"/>
  <c r="BR2287" i="9"/>
  <c r="BS2287" i="9"/>
  <c r="AV2288" i="9"/>
  <c r="AW2288" i="9" s="1"/>
  <c r="BI2288" i="9" s="1"/>
  <c r="BJ2288" i="9" s="1"/>
  <c r="AX2288" i="9"/>
  <c r="BL2288" i="9" s="1"/>
  <c r="BO2288" i="9"/>
  <c r="BP2288" i="9"/>
  <c r="BQ2288" i="9"/>
  <c r="BR2288" i="9"/>
  <c r="BS2288" i="9"/>
  <c r="AV2289" i="9"/>
  <c r="AW2289" i="9" s="1"/>
  <c r="BI2289" i="9" s="1"/>
  <c r="BJ2289" i="9" s="1"/>
  <c r="AX2289" i="9"/>
  <c r="BL2289" i="9" s="1"/>
  <c r="BO2289" i="9"/>
  <c r="BP2289" i="9"/>
  <c r="BQ2289" i="9"/>
  <c r="BR2289" i="9"/>
  <c r="BS2289" i="9"/>
  <c r="AV2290" i="9"/>
  <c r="AW2290" i="9" s="1"/>
  <c r="BI2290" i="9" s="1"/>
  <c r="BJ2290" i="9" s="1"/>
  <c r="AX2290" i="9"/>
  <c r="BL2290" i="9" s="1"/>
  <c r="BO2290" i="9"/>
  <c r="BP2290" i="9"/>
  <c r="BQ2290" i="9"/>
  <c r="BR2290" i="9"/>
  <c r="BS2290" i="9"/>
  <c r="AV2291" i="9"/>
  <c r="AW2291" i="9" s="1"/>
  <c r="BI2291" i="9" s="1"/>
  <c r="BJ2291" i="9" s="1"/>
  <c r="AX2291" i="9"/>
  <c r="BL2291" i="9" s="1"/>
  <c r="BO2291" i="9"/>
  <c r="BP2291" i="9"/>
  <c r="BQ2291" i="9"/>
  <c r="BR2291" i="9"/>
  <c r="BS2291" i="9"/>
  <c r="AV2292" i="9"/>
  <c r="AW2292" i="9" s="1"/>
  <c r="BI2292" i="9" s="1"/>
  <c r="BJ2292" i="9" s="1"/>
  <c r="AX2292" i="9"/>
  <c r="BL2292" i="9" s="1"/>
  <c r="BO2292" i="9"/>
  <c r="BP2292" i="9"/>
  <c r="BQ2292" i="9"/>
  <c r="BR2292" i="9"/>
  <c r="BS2292" i="9"/>
  <c r="AV2293" i="9"/>
  <c r="AW2293" i="9" s="1"/>
  <c r="BI2293" i="9" s="1"/>
  <c r="BJ2293" i="9" s="1"/>
  <c r="AX2293" i="9"/>
  <c r="BL2293" i="9" s="1"/>
  <c r="BO2293" i="9"/>
  <c r="BP2293" i="9"/>
  <c r="BQ2293" i="9"/>
  <c r="BR2293" i="9"/>
  <c r="BS2293" i="9"/>
  <c r="AV2294" i="9"/>
  <c r="AW2294" i="9" s="1"/>
  <c r="BI2294" i="9" s="1"/>
  <c r="BJ2294" i="9" s="1"/>
  <c r="AX2294" i="9"/>
  <c r="BL2294" i="9" s="1"/>
  <c r="BO2294" i="9"/>
  <c r="BP2294" i="9"/>
  <c r="BQ2294" i="9"/>
  <c r="BR2294" i="9"/>
  <c r="BS2294" i="9"/>
  <c r="AV2295" i="9"/>
  <c r="AW2295" i="9" s="1"/>
  <c r="BI2295" i="9" s="1"/>
  <c r="BJ2295" i="9" s="1"/>
  <c r="AX2295" i="9"/>
  <c r="BL2295" i="9" s="1"/>
  <c r="BO2295" i="9"/>
  <c r="BP2295" i="9"/>
  <c r="BQ2295" i="9"/>
  <c r="BR2295" i="9"/>
  <c r="BS2295" i="9"/>
  <c r="AV2296" i="9"/>
  <c r="AW2296" i="9" s="1"/>
  <c r="BI2296" i="9" s="1"/>
  <c r="BJ2296" i="9" s="1"/>
  <c r="AX2296" i="9"/>
  <c r="BL2296" i="9" s="1"/>
  <c r="BO2296" i="9"/>
  <c r="BP2296" i="9"/>
  <c r="BQ2296" i="9"/>
  <c r="BR2296" i="9"/>
  <c r="BS2296" i="9"/>
  <c r="AV2297" i="9"/>
  <c r="AW2297" i="9" s="1"/>
  <c r="BI2297" i="9" s="1"/>
  <c r="BJ2297" i="9" s="1"/>
  <c r="AX2297" i="9"/>
  <c r="BL2297" i="9" s="1"/>
  <c r="BO2297" i="9"/>
  <c r="BP2297" i="9"/>
  <c r="BQ2297" i="9"/>
  <c r="BR2297" i="9"/>
  <c r="BS2297" i="9"/>
  <c r="AV2298" i="9"/>
  <c r="AW2298" i="9" s="1"/>
  <c r="BI2298" i="9" s="1"/>
  <c r="BJ2298" i="9" s="1"/>
  <c r="AX2298" i="9"/>
  <c r="BL2298" i="9" s="1"/>
  <c r="BO2298" i="9"/>
  <c r="BP2298" i="9"/>
  <c r="BQ2298" i="9"/>
  <c r="BR2298" i="9"/>
  <c r="BS2298" i="9"/>
  <c r="AV2299" i="9"/>
  <c r="AW2299" i="9" s="1"/>
  <c r="BI2299" i="9" s="1"/>
  <c r="BJ2299" i="9" s="1"/>
  <c r="AX2299" i="9"/>
  <c r="BL2299" i="9" s="1"/>
  <c r="BO2299" i="9"/>
  <c r="BP2299" i="9"/>
  <c r="BQ2299" i="9"/>
  <c r="BR2299" i="9"/>
  <c r="BS2299" i="9"/>
  <c r="AV2300" i="9"/>
  <c r="AW2300" i="9" s="1"/>
  <c r="BI2300" i="9" s="1"/>
  <c r="BJ2300" i="9" s="1"/>
  <c r="AX2300" i="9"/>
  <c r="BL2300" i="9" s="1"/>
  <c r="BO2300" i="9"/>
  <c r="BP2300" i="9"/>
  <c r="BQ2300" i="9"/>
  <c r="BR2300" i="9"/>
  <c r="BS2300" i="9"/>
  <c r="AV2301" i="9"/>
  <c r="AW2301" i="9" s="1"/>
  <c r="BI2301" i="9" s="1"/>
  <c r="BJ2301" i="9" s="1"/>
  <c r="AX2301" i="9"/>
  <c r="BL2301" i="9" s="1"/>
  <c r="BO2301" i="9"/>
  <c r="BP2301" i="9"/>
  <c r="BQ2301" i="9"/>
  <c r="BR2301" i="9"/>
  <c r="BS2301" i="9"/>
  <c r="AV2302" i="9"/>
  <c r="AW2302" i="9" s="1"/>
  <c r="BI2302" i="9" s="1"/>
  <c r="BJ2302" i="9" s="1"/>
  <c r="AX2302" i="9"/>
  <c r="BL2302" i="9" s="1"/>
  <c r="BO2302" i="9"/>
  <c r="BP2302" i="9"/>
  <c r="BQ2302" i="9"/>
  <c r="BR2302" i="9"/>
  <c r="BS2302" i="9"/>
  <c r="AV2303" i="9"/>
  <c r="AW2303" i="9" s="1"/>
  <c r="BI2303" i="9" s="1"/>
  <c r="BJ2303" i="9" s="1"/>
  <c r="AX2303" i="9"/>
  <c r="BL2303" i="9" s="1"/>
  <c r="BO2303" i="9"/>
  <c r="BP2303" i="9"/>
  <c r="BQ2303" i="9"/>
  <c r="BR2303" i="9"/>
  <c r="BS2303" i="9"/>
  <c r="AV2304" i="9"/>
  <c r="AW2304" i="9" s="1"/>
  <c r="BI2304" i="9" s="1"/>
  <c r="BJ2304" i="9" s="1"/>
  <c r="AX2304" i="9"/>
  <c r="BL2304" i="9" s="1"/>
  <c r="BO2304" i="9"/>
  <c r="BP2304" i="9"/>
  <c r="BQ2304" i="9"/>
  <c r="BR2304" i="9"/>
  <c r="BS2304" i="9"/>
  <c r="AV2305" i="9"/>
  <c r="AW2305" i="9" s="1"/>
  <c r="BI2305" i="9" s="1"/>
  <c r="BJ2305" i="9" s="1"/>
  <c r="AX2305" i="9"/>
  <c r="BL2305" i="9" s="1"/>
  <c r="BO2305" i="9"/>
  <c r="BP2305" i="9"/>
  <c r="BQ2305" i="9"/>
  <c r="BR2305" i="9"/>
  <c r="BS2305" i="9"/>
  <c r="AV2306" i="9"/>
  <c r="AW2306" i="9" s="1"/>
  <c r="BI2306" i="9" s="1"/>
  <c r="BJ2306" i="9" s="1"/>
  <c r="AX2306" i="9"/>
  <c r="BL2306" i="9" s="1"/>
  <c r="BO2306" i="9"/>
  <c r="BP2306" i="9"/>
  <c r="BQ2306" i="9"/>
  <c r="BR2306" i="9"/>
  <c r="BS2306" i="9"/>
  <c r="AV2307" i="9"/>
  <c r="AW2307" i="9" s="1"/>
  <c r="BI2307" i="9" s="1"/>
  <c r="BJ2307" i="9" s="1"/>
  <c r="AX2307" i="9"/>
  <c r="BL2307" i="9" s="1"/>
  <c r="BO2307" i="9"/>
  <c r="BP2307" i="9"/>
  <c r="BQ2307" i="9"/>
  <c r="BR2307" i="9"/>
  <c r="BS2307" i="9"/>
  <c r="AV2308" i="9"/>
  <c r="AW2308" i="9" s="1"/>
  <c r="BI2308" i="9" s="1"/>
  <c r="BJ2308" i="9" s="1"/>
  <c r="AX2308" i="9"/>
  <c r="BL2308" i="9" s="1"/>
  <c r="BO2308" i="9"/>
  <c r="BP2308" i="9"/>
  <c r="BQ2308" i="9"/>
  <c r="BR2308" i="9"/>
  <c r="BS2308" i="9"/>
  <c r="AV2309" i="9"/>
  <c r="AW2309" i="9" s="1"/>
  <c r="BI2309" i="9" s="1"/>
  <c r="BJ2309" i="9" s="1"/>
  <c r="AX2309" i="9"/>
  <c r="BL2309" i="9" s="1"/>
  <c r="BO2309" i="9"/>
  <c r="BP2309" i="9"/>
  <c r="BQ2309" i="9"/>
  <c r="BR2309" i="9"/>
  <c r="BS2309" i="9"/>
  <c r="AV2310" i="9"/>
  <c r="AW2310" i="9" s="1"/>
  <c r="BI2310" i="9" s="1"/>
  <c r="BJ2310" i="9" s="1"/>
  <c r="AX2310" i="9"/>
  <c r="BL2310" i="9" s="1"/>
  <c r="BO2310" i="9"/>
  <c r="BP2310" i="9"/>
  <c r="BQ2310" i="9"/>
  <c r="BR2310" i="9"/>
  <c r="BS2310" i="9"/>
  <c r="AV2311" i="9"/>
  <c r="AW2311" i="9" s="1"/>
  <c r="BI2311" i="9" s="1"/>
  <c r="BJ2311" i="9" s="1"/>
  <c r="AX2311" i="9"/>
  <c r="BL2311" i="9" s="1"/>
  <c r="BO2311" i="9"/>
  <c r="BP2311" i="9"/>
  <c r="BQ2311" i="9"/>
  <c r="BR2311" i="9"/>
  <c r="BS2311" i="9"/>
  <c r="AV2312" i="9"/>
  <c r="AW2312" i="9" s="1"/>
  <c r="BI2312" i="9" s="1"/>
  <c r="BJ2312" i="9" s="1"/>
  <c r="AX2312" i="9"/>
  <c r="BL2312" i="9" s="1"/>
  <c r="BO2312" i="9"/>
  <c r="BP2312" i="9"/>
  <c r="BQ2312" i="9"/>
  <c r="BR2312" i="9"/>
  <c r="BS2312" i="9"/>
  <c r="AV2313" i="9"/>
  <c r="AW2313" i="9" s="1"/>
  <c r="BI2313" i="9" s="1"/>
  <c r="BJ2313" i="9" s="1"/>
  <c r="AX2313" i="9"/>
  <c r="BL2313" i="9" s="1"/>
  <c r="BO2313" i="9"/>
  <c r="BP2313" i="9"/>
  <c r="BQ2313" i="9"/>
  <c r="BR2313" i="9"/>
  <c r="BS2313" i="9"/>
  <c r="AV2314" i="9"/>
  <c r="AW2314" i="9" s="1"/>
  <c r="BI2314" i="9" s="1"/>
  <c r="BJ2314" i="9" s="1"/>
  <c r="AX2314" i="9"/>
  <c r="BL2314" i="9" s="1"/>
  <c r="BO2314" i="9"/>
  <c r="BP2314" i="9"/>
  <c r="BQ2314" i="9"/>
  <c r="BR2314" i="9"/>
  <c r="BS2314" i="9"/>
  <c r="AV2315" i="9"/>
  <c r="AW2315" i="9" s="1"/>
  <c r="BI2315" i="9" s="1"/>
  <c r="BJ2315" i="9" s="1"/>
  <c r="AX2315" i="9"/>
  <c r="BL2315" i="9" s="1"/>
  <c r="BO2315" i="9"/>
  <c r="BP2315" i="9"/>
  <c r="BQ2315" i="9"/>
  <c r="BR2315" i="9"/>
  <c r="BS2315" i="9"/>
  <c r="AV2316" i="9"/>
  <c r="AW2316" i="9" s="1"/>
  <c r="BI2316" i="9" s="1"/>
  <c r="BJ2316" i="9" s="1"/>
  <c r="AX2316" i="9"/>
  <c r="BL2316" i="9" s="1"/>
  <c r="BO2316" i="9"/>
  <c r="BP2316" i="9"/>
  <c r="BQ2316" i="9"/>
  <c r="BR2316" i="9"/>
  <c r="BS2316" i="9"/>
  <c r="AV2317" i="9"/>
  <c r="AW2317" i="9" s="1"/>
  <c r="BI2317" i="9" s="1"/>
  <c r="BJ2317" i="9" s="1"/>
  <c r="AX2317" i="9"/>
  <c r="BL2317" i="9" s="1"/>
  <c r="BO2317" i="9"/>
  <c r="BP2317" i="9"/>
  <c r="BQ2317" i="9"/>
  <c r="BR2317" i="9"/>
  <c r="BS2317" i="9"/>
  <c r="AV2318" i="9"/>
  <c r="AW2318" i="9" s="1"/>
  <c r="BI2318" i="9" s="1"/>
  <c r="BJ2318" i="9" s="1"/>
  <c r="AX2318" i="9"/>
  <c r="BL2318" i="9" s="1"/>
  <c r="BO2318" i="9"/>
  <c r="BP2318" i="9"/>
  <c r="BQ2318" i="9"/>
  <c r="BR2318" i="9"/>
  <c r="BS2318" i="9"/>
  <c r="AV2319" i="9"/>
  <c r="AW2319" i="9" s="1"/>
  <c r="BI2319" i="9" s="1"/>
  <c r="BJ2319" i="9" s="1"/>
  <c r="AX2319" i="9"/>
  <c r="BL2319" i="9" s="1"/>
  <c r="BO2319" i="9"/>
  <c r="BP2319" i="9"/>
  <c r="BQ2319" i="9"/>
  <c r="BR2319" i="9"/>
  <c r="BS2319" i="9"/>
  <c r="AV2320" i="9"/>
  <c r="AW2320" i="9" s="1"/>
  <c r="BI2320" i="9" s="1"/>
  <c r="BJ2320" i="9" s="1"/>
  <c r="AX2320" i="9"/>
  <c r="BL2320" i="9" s="1"/>
  <c r="BO2320" i="9"/>
  <c r="BP2320" i="9"/>
  <c r="BQ2320" i="9"/>
  <c r="BR2320" i="9"/>
  <c r="BS2320" i="9"/>
  <c r="AV2321" i="9"/>
  <c r="AW2321" i="9" s="1"/>
  <c r="BI2321" i="9" s="1"/>
  <c r="BJ2321" i="9" s="1"/>
  <c r="AX2321" i="9"/>
  <c r="BL2321" i="9" s="1"/>
  <c r="BO2321" i="9"/>
  <c r="BP2321" i="9"/>
  <c r="BQ2321" i="9"/>
  <c r="BR2321" i="9"/>
  <c r="BS2321" i="9"/>
  <c r="AV2322" i="9"/>
  <c r="AW2322" i="9" s="1"/>
  <c r="BI2322" i="9" s="1"/>
  <c r="BJ2322" i="9" s="1"/>
  <c r="AX2322" i="9"/>
  <c r="BL2322" i="9" s="1"/>
  <c r="BO2322" i="9"/>
  <c r="BP2322" i="9"/>
  <c r="BQ2322" i="9"/>
  <c r="BR2322" i="9"/>
  <c r="BS2322" i="9"/>
  <c r="AV2323" i="9"/>
  <c r="AW2323" i="9" s="1"/>
  <c r="BI2323" i="9" s="1"/>
  <c r="BJ2323" i="9" s="1"/>
  <c r="AX2323" i="9"/>
  <c r="BL2323" i="9" s="1"/>
  <c r="BO2323" i="9"/>
  <c r="BP2323" i="9"/>
  <c r="BQ2323" i="9"/>
  <c r="BR2323" i="9"/>
  <c r="BS2323" i="9"/>
  <c r="AV2324" i="9"/>
  <c r="AW2324" i="9" s="1"/>
  <c r="BI2324" i="9" s="1"/>
  <c r="BJ2324" i="9" s="1"/>
  <c r="AX2324" i="9"/>
  <c r="BL2324" i="9" s="1"/>
  <c r="BO2324" i="9"/>
  <c r="BP2324" i="9"/>
  <c r="BQ2324" i="9"/>
  <c r="BR2324" i="9"/>
  <c r="BS2324" i="9"/>
  <c r="AV2325" i="9"/>
  <c r="AW2325" i="9" s="1"/>
  <c r="BI2325" i="9" s="1"/>
  <c r="BJ2325" i="9" s="1"/>
  <c r="AX2325" i="9"/>
  <c r="BL2325" i="9" s="1"/>
  <c r="BO2325" i="9"/>
  <c r="BP2325" i="9"/>
  <c r="BQ2325" i="9"/>
  <c r="BR2325" i="9"/>
  <c r="BS2325" i="9"/>
  <c r="AV2326" i="9"/>
  <c r="AW2326" i="9" s="1"/>
  <c r="BI2326" i="9" s="1"/>
  <c r="BJ2326" i="9" s="1"/>
  <c r="AX2326" i="9"/>
  <c r="BL2326" i="9" s="1"/>
  <c r="BO2326" i="9"/>
  <c r="BP2326" i="9"/>
  <c r="BQ2326" i="9"/>
  <c r="BR2326" i="9"/>
  <c r="BS2326" i="9"/>
  <c r="AV2327" i="9"/>
  <c r="AW2327" i="9" s="1"/>
  <c r="BI2327" i="9" s="1"/>
  <c r="BJ2327" i="9" s="1"/>
  <c r="AX2327" i="9"/>
  <c r="BL2327" i="9" s="1"/>
  <c r="BO2327" i="9"/>
  <c r="BP2327" i="9"/>
  <c r="BQ2327" i="9"/>
  <c r="BR2327" i="9"/>
  <c r="BS2327" i="9"/>
  <c r="AV2328" i="9"/>
  <c r="AW2328" i="9" s="1"/>
  <c r="BI2328" i="9" s="1"/>
  <c r="BJ2328" i="9" s="1"/>
  <c r="AX2328" i="9"/>
  <c r="BL2328" i="9" s="1"/>
  <c r="BO2328" i="9"/>
  <c r="BP2328" i="9"/>
  <c r="BQ2328" i="9"/>
  <c r="BR2328" i="9"/>
  <c r="BS2328" i="9"/>
  <c r="AV2329" i="9"/>
  <c r="AW2329" i="9" s="1"/>
  <c r="BI2329" i="9" s="1"/>
  <c r="BJ2329" i="9" s="1"/>
  <c r="AX2329" i="9"/>
  <c r="BL2329" i="9" s="1"/>
  <c r="BO2329" i="9"/>
  <c r="BP2329" i="9"/>
  <c r="BQ2329" i="9"/>
  <c r="BR2329" i="9"/>
  <c r="BS2329" i="9"/>
  <c r="AV2330" i="9"/>
  <c r="AW2330" i="9" s="1"/>
  <c r="BI2330" i="9" s="1"/>
  <c r="BJ2330" i="9" s="1"/>
  <c r="AX2330" i="9"/>
  <c r="BL2330" i="9" s="1"/>
  <c r="BO2330" i="9"/>
  <c r="BP2330" i="9"/>
  <c r="BQ2330" i="9"/>
  <c r="BR2330" i="9"/>
  <c r="BS2330" i="9"/>
  <c r="AV2331" i="9"/>
  <c r="AW2331" i="9" s="1"/>
  <c r="BI2331" i="9" s="1"/>
  <c r="BJ2331" i="9" s="1"/>
  <c r="AX2331" i="9"/>
  <c r="BL2331" i="9" s="1"/>
  <c r="BO2331" i="9"/>
  <c r="BP2331" i="9"/>
  <c r="BQ2331" i="9"/>
  <c r="BR2331" i="9"/>
  <c r="BS2331" i="9"/>
  <c r="AV2332" i="9"/>
  <c r="AW2332" i="9" s="1"/>
  <c r="BI2332" i="9" s="1"/>
  <c r="BJ2332" i="9" s="1"/>
  <c r="AX2332" i="9"/>
  <c r="BL2332" i="9" s="1"/>
  <c r="BO2332" i="9"/>
  <c r="BP2332" i="9"/>
  <c r="BQ2332" i="9"/>
  <c r="BR2332" i="9"/>
  <c r="BS2332" i="9"/>
  <c r="AV2333" i="9"/>
  <c r="AW2333" i="9" s="1"/>
  <c r="BI2333" i="9" s="1"/>
  <c r="BJ2333" i="9" s="1"/>
  <c r="AX2333" i="9"/>
  <c r="BL2333" i="9" s="1"/>
  <c r="BO2333" i="9"/>
  <c r="BP2333" i="9"/>
  <c r="BQ2333" i="9"/>
  <c r="BR2333" i="9"/>
  <c r="BS2333" i="9"/>
  <c r="AV2334" i="9"/>
  <c r="AW2334" i="9" s="1"/>
  <c r="BI2334" i="9" s="1"/>
  <c r="BJ2334" i="9" s="1"/>
  <c r="AX2334" i="9"/>
  <c r="BL2334" i="9" s="1"/>
  <c r="BO2334" i="9"/>
  <c r="BP2334" i="9"/>
  <c r="BQ2334" i="9"/>
  <c r="BR2334" i="9"/>
  <c r="BS2334" i="9"/>
  <c r="AV2335" i="9"/>
  <c r="AW2335" i="9" s="1"/>
  <c r="BI2335" i="9" s="1"/>
  <c r="BJ2335" i="9" s="1"/>
  <c r="AX2335" i="9"/>
  <c r="BL2335" i="9" s="1"/>
  <c r="BO2335" i="9"/>
  <c r="BP2335" i="9"/>
  <c r="BQ2335" i="9"/>
  <c r="BR2335" i="9"/>
  <c r="BS2335" i="9"/>
  <c r="AV2336" i="9"/>
  <c r="AW2336" i="9" s="1"/>
  <c r="BI2336" i="9" s="1"/>
  <c r="BJ2336" i="9" s="1"/>
  <c r="AX2336" i="9"/>
  <c r="BL2336" i="9" s="1"/>
  <c r="BO2336" i="9"/>
  <c r="BP2336" i="9"/>
  <c r="BQ2336" i="9"/>
  <c r="BR2336" i="9"/>
  <c r="BS2336" i="9"/>
  <c r="AV2337" i="9"/>
  <c r="AW2337" i="9" s="1"/>
  <c r="BI2337" i="9" s="1"/>
  <c r="BJ2337" i="9" s="1"/>
  <c r="AX2337" i="9"/>
  <c r="BL2337" i="9" s="1"/>
  <c r="BO2337" i="9"/>
  <c r="BP2337" i="9"/>
  <c r="BQ2337" i="9"/>
  <c r="BR2337" i="9"/>
  <c r="BS2337" i="9"/>
  <c r="AV2338" i="9"/>
  <c r="AW2338" i="9" s="1"/>
  <c r="BI2338" i="9" s="1"/>
  <c r="BJ2338" i="9" s="1"/>
  <c r="AX2338" i="9"/>
  <c r="BL2338" i="9" s="1"/>
  <c r="BO2338" i="9"/>
  <c r="BP2338" i="9"/>
  <c r="BQ2338" i="9"/>
  <c r="BR2338" i="9"/>
  <c r="BS2338" i="9"/>
  <c r="AV2339" i="9"/>
  <c r="AW2339" i="9" s="1"/>
  <c r="BI2339" i="9" s="1"/>
  <c r="BJ2339" i="9" s="1"/>
  <c r="AX2339" i="9"/>
  <c r="BL2339" i="9" s="1"/>
  <c r="BO2339" i="9"/>
  <c r="BP2339" i="9"/>
  <c r="BQ2339" i="9"/>
  <c r="BR2339" i="9"/>
  <c r="BS2339" i="9"/>
  <c r="AV2340" i="9"/>
  <c r="AW2340" i="9" s="1"/>
  <c r="BI2340" i="9" s="1"/>
  <c r="BJ2340" i="9" s="1"/>
  <c r="AX2340" i="9"/>
  <c r="BL2340" i="9" s="1"/>
  <c r="BO2340" i="9"/>
  <c r="BP2340" i="9"/>
  <c r="BQ2340" i="9"/>
  <c r="BR2340" i="9"/>
  <c r="BS2340" i="9"/>
  <c r="AV2341" i="9"/>
  <c r="AW2341" i="9" s="1"/>
  <c r="BI2341" i="9" s="1"/>
  <c r="BJ2341" i="9" s="1"/>
  <c r="AX2341" i="9"/>
  <c r="BL2341" i="9" s="1"/>
  <c r="BO2341" i="9"/>
  <c r="BP2341" i="9"/>
  <c r="BQ2341" i="9"/>
  <c r="BR2341" i="9"/>
  <c r="BS2341" i="9"/>
  <c r="AV2342" i="9"/>
  <c r="AW2342" i="9" s="1"/>
  <c r="BI2342" i="9" s="1"/>
  <c r="BJ2342" i="9" s="1"/>
  <c r="AX2342" i="9"/>
  <c r="BL2342" i="9" s="1"/>
  <c r="BO2342" i="9"/>
  <c r="BP2342" i="9"/>
  <c r="BQ2342" i="9"/>
  <c r="BR2342" i="9"/>
  <c r="BS2342" i="9"/>
  <c r="AV2343" i="9"/>
  <c r="AW2343" i="9" s="1"/>
  <c r="BI2343" i="9" s="1"/>
  <c r="BJ2343" i="9" s="1"/>
  <c r="AX2343" i="9"/>
  <c r="BL2343" i="9" s="1"/>
  <c r="BO2343" i="9"/>
  <c r="BP2343" i="9"/>
  <c r="BQ2343" i="9"/>
  <c r="BR2343" i="9"/>
  <c r="BS2343" i="9"/>
  <c r="AV2344" i="9"/>
  <c r="AW2344" i="9" s="1"/>
  <c r="BI2344" i="9" s="1"/>
  <c r="BJ2344" i="9" s="1"/>
  <c r="AX2344" i="9"/>
  <c r="BL2344" i="9" s="1"/>
  <c r="BO2344" i="9"/>
  <c r="BP2344" i="9"/>
  <c r="BQ2344" i="9"/>
  <c r="BR2344" i="9"/>
  <c r="BS2344" i="9"/>
  <c r="AV2345" i="9"/>
  <c r="AW2345" i="9" s="1"/>
  <c r="BI2345" i="9" s="1"/>
  <c r="BJ2345" i="9" s="1"/>
  <c r="AX2345" i="9"/>
  <c r="BL2345" i="9" s="1"/>
  <c r="BO2345" i="9"/>
  <c r="BP2345" i="9"/>
  <c r="BQ2345" i="9"/>
  <c r="BR2345" i="9"/>
  <c r="BS2345" i="9"/>
  <c r="AV2346" i="9"/>
  <c r="AW2346" i="9" s="1"/>
  <c r="BI2346" i="9" s="1"/>
  <c r="BJ2346" i="9" s="1"/>
  <c r="AX2346" i="9"/>
  <c r="BL2346" i="9" s="1"/>
  <c r="BO2346" i="9"/>
  <c r="BP2346" i="9"/>
  <c r="BQ2346" i="9"/>
  <c r="BR2346" i="9"/>
  <c r="BS2346" i="9"/>
  <c r="AV2347" i="9"/>
  <c r="AW2347" i="9" s="1"/>
  <c r="BI2347" i="9" s="1"/>
  <c r="BJ2347" i="9" s="1"/>
  <c r="AX2347" i="9"/>
  <c r="BL2347" i="9" s="1"/>
  <c r="BO2347" i="9"/>
  <c r="BP2347" i="9"/>
  <c r="BQ2347" i="9"/>
  <c r="BR2347" i="9"/>
  <c r="BS2347" i="9"/>
  <c r="AV2348" i="9"/>
  <c r="AW2348" i="9" s="1"/>
  <c r="BI2348" i="9" s="1"/>
  <c r="BJ2348" i="9" s="1"/>
  <c r="AX2348" i="9"/>
  <c r="BL2348" i="9" s="1"/>
  <c r="BO2348" i="9"/>
  <c r="BP2348" i="9"/>
  <c r="BQ2348" i="9"/>
  <c r="BR2348" i="9"/>
  <c r="BS2348" i="9"/>
  <c r="AV2349" i="9"/>
  <c r="AW2349" i="9" s="1"/>
  <c r="BI2349" i="9" s="1"/>
  <c r="BJ2349" i="9" s="1"/>
  <c r="AX2349" i="9"/>
  <c r="BL2349" i="9" s="1"/>
  <c r="BO2349" i="9"/>
  <c r="BP2349" i="9"/>
  <c r="BQ2349" i="9"/>
  <c r="BR2349" i="9"/>
  <c r="BS2349" i="9"/>
  <c r="AV2350" i="9"/>
  <c r="AW2350" i="9" s="1"/>
  <c r="BI2350" i="9" s="1"/>
  <c r="BJ2350" i="9" s="1"/>
  <c r="AX2350" i="9"/>
  <c r="BL2350" i="9" s="1"/>
  <c r="BO2350" i="9"/>
  <c r="BP2350" i="9"/>
  <c r="BQ2350" i="9"/>
  <c r="BR2350" i="9"/>
  <c r="BS2350" i="9"/>
  <c r="AV2351" i="9"/>
  <c r="AW2351" i="9" s="1"/>
  <c r="BI2351" i="9" s="1"/>
  <c r="BJ2351" i="9" s="1"/>
  <c r="AX2351" i="9"/>
  <c r="BL2351" i="9" s="1"/>
  <c r="BO2351" i="9"/>
  <c r="BP2351" i="9"/>
  <c r="BQ2351" i="9"/>
  <c r="BR2351" i="9"/>
  <c r="BS2351" i="9"/>
  <c r="AV2352" i="9"/>
  <c r="AW2352" i="9" s="1"/>
  <c r="BI2352" i="9" s="1"/>
  <c r="BJ2352" i="9" s="1"/>
  <c r="AX2352" i="9"/>
  <c r="BL2352" i="9" s="1"/>
  <c r="BO2352" i="9"/>
  <c r="BP2352" i="9"/>
  <c r="BQ2352" i="9"/>
  <c r="BR2352" i="9"/>
  <c r="BS2352" i="9"/>
  <c r="AV2353" i="9"/>
  <c r="AW2353" i="9" s="1"/>
  <c r="BI2353" i="9" s="1"/>
  <c r="BJ2353" i="9" s="1"/>
  <c r="AX2353" i="9"/>
  <c r="BL2353" i="9" s="1"/>
  <c r="BO2353" i="9"/>
  <c r="BP2353" i="9"/>
  <c r="BQ2353" i="9"/>
  <c r="BR2353" i="9"/>
  <c r="BS2353" i="9"/>
  <c r="AV2354" i="9"/>
  <c r="AW2354" i="9" s="1"/>
  <c r="BI2354" i="9" s="1"/>
  <c r="BJ2354" i="9" s="1"/>
  <c r="AX2354" i="9"/>
  <c r="BL2354" i="9" s="1"/>
  <c r="BO2354" i="9"/>
  <c r="BP2354" i="9"/>
  <c r="BQ2354" i="9"/>
  <c r="BR2354" i="9"/>
  <c r="BS2354" i="9"/>
  <c r="AV2355" i="9"/>
  <c r="AW2355" i="9" s="1"/>
  <c r="BI2355" i="9" s="1"/>
  <c r="BJ2355" i="9" s="1"/>
  <c r="AX2355" i="9"/>
  <c r="BL2355" i="9" s="1"/>
  <c r="BO2355" i="9"/>
  <c r="BP2355" i="9"/>
  <c r="BQ2355" i="9"/>
  <c r="BR2355" i="9"/>
  <c r="BS2355" i="9"/>
  <c r="AV2356" i="9"/>
  <c r="AW2356" i="9" s="1"/>
  <c r="BI2356" i="9" s="1"/>
  <c r="BJ2356" i="9" s="1"/>
  <c r="AX2356" i="9"/>
  <c r="BL2356" i="9" s="1"/>
  <c r="BO2356" i="9"/>
  <c r="BP2356" i="9"/>
  <c r="BQ2356" i="9"/>
  <c r="BR2356" i="9"/>
  <c r="BS2356" i="9"/>
  <c r="AV2357" i="9"/>
  <c r="AW2357" i="9" s="1"/>
  <c r="BI2357" i="9" s="1"/>
  <c r="BJ2357" i="9" s="1"/>
  <c r="AX2357" i="9"/>
  <c r="BL2357" i="9" s="1"/>
  <c r="BO2357" i="9"/>
  <c r="BP2357" i="9"/>
  <c r="BQ2357" i="9"/>
  <c r="BR2357" i="9"/>
  <c r="BS2357" i="9"/>
  <c r="AV2358" i="9"/>
  <c r="AW2358" i="9" s="1"/>
  <c r="BI2358" i="9" s="1"/>
  <c r="BJ2358" i="9" s="1"/>
  <c r="AX2358" i="9"/>
  <c r="BL2358" i="9" s="1"/>
  <c r="BO2358" i="9"/>
  <c r="BP2358" i="9"/>
  <c r="BQ2358" i="9"/>
  <c r="BR2358" i="9"/>
  <c r="BS2358" i="9"/>
  <c r="AV2359" i="9"/>
  <c r="AW2359" i="9" s="1"/>
  <c r="BI2359" i="9" s="1"/>
  <c r="BJ2359" i="9" s="1"/>
  <c r="AX2359" i="9"/>
  <c r="BL2359" i="9" s="1"/>
  <c r="BO2359" i="9"/>
  <c r="BP2359" i="9"/>
  <c r="BQ2359" i="9"/>
  <c r="BR2359" i="9"/>
  <c r="BS2359" i="9"/>
  <c r="AV2360" i="9"/>
  <c r="AW2360" i="9" s="1"/>
  <c r="BI2360" i="9" s="1"/>
  <c r="BJ2360" i="9" s="1"/>
  <c r="AX2360" i="9"/>
  <c r="BL2360" i="9" s="1"/>
  <c r="BO2360" i="9"/>
  <c r="BP2360" i="9"/>
  <c r="BQ2360" i="9"/>
  <c r="BR2360" i="9"/>
  <c r="BS2360" i="9"/>
  <c r="AV2361" i="9"/>
  <c r="AW2361" i="9" s="1"/>
  <c r="BI2361" i="9" s="1"/>
  <c r="BJ2361" i="9" s="1"/>
  <c r="AX2361" i="9"/>
  <c r="BL2361" i="9" s="1"/>
  <c r="BO2361" i="9"/>
  <c r="BP2361" i="9"/>
  <c r="BQ2361" i="9"/>
  <c r="BR2361" i="9"/>
  <c r="BS2361" i="9"/>
  <c r="AV2362" i="9"/>
  <c r="AW2362" i="9" s="1"/>
  <c r="BI2362" i="9" s="1"/>
  <c r="BJ2362" i="9" s="1"/>
  <c r="AX2362" i="9"/>
  <c r="BL2362" i="9" s="1"/>
  <c r="BO2362" i="9"/>
  <c r="BP2362" i="9"/>
  <c r="BQ2362" i="9"/>
  <c r="BR2362" i="9"/>
  <c r="BS2362" i="9"/>
  <c r="AV2363" i="9"/>
  <c r="AW2363" i="9" s="1"/>
  <c r="BI2363" i="9" s="1"/>
  <c r="BJ2363" i="9" s="1"/>
  <c r="AX2363" i="9"/>
  <c r="BL2363" i="9" s="1"/>
  <c r="BO2363" i="9"/>
  <c r="BP2363" i="9"/>
  <c r="BQ2363" i="9"/>
  <c r="BR2363" i="9"/>
  <c r="BS2363" i="9"/>
  <c r="AV2364" i="9"/>
  <c r="AW2364" i="9" s="1"/>
  <c r="BI2364" i="9" s="1"/>
  <c r="BJ2364" i="9" s="1"/>
  <c r="AX2364" i="9"/>
  <c r="BL2364" i="9" s="1"/>
  <c r="BO2364" i="9"/>
  <c r="BP2364" i="9"/>
  <c r="BQ2364" i="9"/>
  <c r="BR2364" i="9"/>
  <c r="BS2364" i="9"/>
  <c r="AV2365" i="9"/>
  <c r="AW2365" i="9" s="1"/>
  <c r="BI2365" i="9" s="1"/>
  <c r="BJ2365" i="9" s="1"/>
  <c r="AX2365" i="9"/>
  <c r="BL2365" i="9" s="1"/>
  <c r="BO2365" i="9"/>
  <c r="BP2365" i="9"/>
  <c r="BQ2365" i="9"/>
  <c r="BR2365" i="9"/>
  <c r="BS2365" i="9"/>
  <c r="AV2366" i="9"/>
  <c r="AW2366" i="9" s="1"/>
  <c r="BI2366" i="9" s="1"/>
  <c r="BJ2366" i="9" s="1"/>
  <c r="AX2366" i="9"/>
  <c r="BL2366" i="9" s="1"/>
  <c r="BO2366" i="9"/>
  <c r="BP2366" i="9"/>
  <c r="BQ2366" i="9"/>
  <c r="BR2366" i="9"/>
  <c r="BS2366" i="9"/>
  <c r="AV2367" i="9"/>
  <c r="AW2367" i="9" s="1"/>
  <c r="BI2367" i="9" s="1"/>
  <c r="BJ2367" i="9" s="1"/>
  <c r="AX2367" i="9"/>
  <c r="BL2367" i="9" s="1"/>
  <c r="BO2367" i="9"/>
  <c r="BP2367" i="9"/>
  <c r="BQ2367" i="9"/>
  <c r="BR2367" i="9"/>
  <c r="BS2367" i="9"/>
  <c r="AV2368" i="9"/>
  <c r="AW2368" i="9" s="1"/>
  <c r="BI2368" i="9" s="1"/>
  <c r="BJ2368" i="9" s="1"/>
  <c r="AX2368" i="9"/>
  <c r="BL2368" i="9" s="1"/>
  <c r="BO2368" i="9"/>
  <c r="BP2368" i="9"/>
  <c r="BQ2368" i="9"/>
  <c r="BR2368" i="9"/>
  <c r="BS2368" i="9"/>
  <c r="AV2369" i="9"/>
  <c r="AW2369" i="9" s="1"/>
  <c r="BI2369" i="9" s="1"/>
  <c r="BJ2369" i="9" s="1"/>
  <c r="AX2369" i="9"/>
  <c r="BL2369" i="9" s="1"/>
  <c r="BO2369" i="9"/>
  <c r="BP2369" i="9"/>
  <c r="BQ2369" i="9"/>
  <c r="BR2369" i="9"/>
  <c r="BS2369" i="9"/>
  <c r="AV2370" i="9"/>
  <c r="AW2370" i="9" s="1"/>
  <c r="BI2370" i="9" s="1"/>
  <c r="BJ2370" i="9" s="1"/>
  <c r="AX2370" i="9"/>
  <c r="BL2370" i="9" s="1"/>
  <c r="BO2370" i="9"/>
  <c r="BP2370" i="9"/>
  <c r="BQ2370" i="9"/>
  <c r="BR2370" i="9"/>
  <c r="BS2370" i="9"/>
  <c r="AV2371" i="9"/>
  <c r="AW2371" i="9" s="1"/>
  <c r="BI2371" i="9" s="1"/>
  <c r="BJ2371" i="9" s="1"/>
  <c r="AX2371" i="9"/>
  <c r="BL2371" i="9" s="1"/>
  <c r="BO2371" i="9"/>
  <c r="BP2371" i="9"/>
  <c r="BQ2371" i="9"/>
  <c r="BR2371" i="9"/>
  <c r="BS2371" i="9"/>
  <c r="AV2372" i="9"/>
  <c r="AW2372" i="9" s="1"/>
  <c r="BI2372" i="9" s="1"/>
  <c r="BJ2372" i="9" s="1"/>
  <c r="AX2372" i="9"/>
  <c r="BL2372" i="9" s="1"/>
  <c r="BO2372" i="9"/>
  <c r="BP2372" i="9"/>
  <c r="BQ2372" i="9"/>
  <c r="BR2372" i="9"/>
  <c r="BS2372" i="9"/>
  <c r="AV2373" i="9"/>
  <c r="AW2373" i="9" s="1"/>
  <c r="BI2373" i="9" s="1"/>
  <c r="BJ2373" i="9" s="1"/>
  <c r="AX2373" i="9"/>
  <c r="BL2373" i="9" s="1"/>
  <c r="BO2373" i="9"/>
  <c r="BP2373" i="9"/>
  <c r="BQ2373" i="9"/>
  <c r="BR2373" i="9"/>
  <c r="BS2373" i="9"/>
  <c r="AV2374" i="9"/>
  <c r="AW2374" i="9" s="1"/>
  <c r="BI2374" i="9" s="1"/>
  <c r="BJ2374" i="9" s="1"/>
  <c r="AX2374" i="9"/>
  <c r="BL2374" i="9" s="1"/>
  <c r="BO2374" i="9"/>
  <c r="BP2374" i="9"/>
  <c r="BQ2374" i="9"/>
  <c r="BR2374" i="9"/>
  <c r="BS2374" i="9"/>
  <c r="AV2375" i="9"/>
  <c r="AW2375" i="9" s="1"/>
  <c r="BI2375" i="9" s="1"/>
  <c r="BJ2375" i="9" s="1"/>
  <c r="AX2375" i="9"/>
  <c r="BL2375" i="9" s="1"/>
  <c r="BO2375" i="9"/>
  <c r="BP2375" i="9"/>
  <c r="BQ2375" i="9"/>
  <c r="BR2375" i="9"/>
  <c r="BS2375" i="9"/>
  <c r="AV2376" i="9"/>
  <c r="AW2376" i="9" s="1"/>
  <c r="BI2376" i="9" s="1"/>
  <c r="BJ2376" i="9" s="1"/>
  <c r="AX2376" i="9"/>
  <c r="BL2376" i="9" s="1"/>
  <c r="BO2376" i="9"/>
  <c r="BP2376" i="9"/>
  <c r="BQ2376" i="9"/>
  <c r="BR2376" i="9"/>
  <c r="BS2376" i="9"/>
  <c r="AV2377" i="9"/>
  <c r="AW2377" i="9" s="1"/>
  <c r="BI2377" i="9" s="1"/>
  <c r="BJ2377" i="9" s="1"/>
  <c r="AX2377" i="9"/>
  <c r="BL2377" i="9" s="1"/>
  <c r="BO2377" i="9"/>
  <c r="BP2377" i="9"/>
  <c r="BQ2377" i="9"/>
  <c r="BR2377" i="9"/>
  <c r="BS2377" i="9"/>
  <c r="AV2378" i="9"/>
  <c r="AW2378" i="9" s="1"/>
  <c r="BI2378" i="9" s="1"/>
  <c r="BJ2378" i="9" s="1"/>
  <c r="AX2378" i="9"/>
  <c r="BL2378" i="9" s="1"/>
  <c r="BO2378" i="9"/>
  <c r="BP2378" i="9"/>
  <c r="BQ2378" i="9"/>
  <c r="BR2378" i="9"/>
  <c r="BS2378" i="9"/>
  <c r="AV2379" i="9"/>
  <c r="AW2379" i="9" s="1"/>
  <c r="BI2379" i="9" s="1"/>
  <c r="BJ2379" i="9" s="1"/>
  <c r="AX2379" i="9"/>
  <c r="BL2379" i="9" s="1"/>
  <c r="BO2379" i="9"/>
  <c r="BP2379" i="9"/>
  <c r="BQ2379" i="9"/>
  <c r="BR2379" i="9"/>
  <c r="BS2379" i="9"/>
  <c r="AV2380" i="9"/>
  <c r="AW2380" i="9" s="1"/>
  <c r="BI2380" i="9" s="1"/>
  <c r="BJ2380" i="9" s="1"/>
  <c r="AX2380" i="9"/>
  <c r="BL2380" i="9" s="1"/>
  <c r="BO2380" i="9"/>
  <c r="BP2380" i="9"/>
  <c r="BQ2380" i="9"/>
  <c r="BR2380" i="9"/>
  <c r="BS2380" i="9"/>
  <c r="AV2381" i="9"/>
  <c r="AW2381" i="9" s="1"/>
  <c r="BI2381" i="9" s="1"/>
  <c r="BJ2381" i="9" s="1"/>
  <c r="AX2381" i="9"/>
  <c r="BL2381" i="9" s="1"/>
  <c r="BO2381" i="9"/>
  <c r="BP2381" i="9"/>
  <c r="BQ2381" i="9"/>
  <c r="BR2381" i="9"/>
  <c r="BS2381" i="9"/>
  <c r="AV2382" i="9"/>
  <c r="AW2382" i="9" s="1"/>
  <c r="BI2382" i="9" s="1"/>
  <c r="BJ2382" i="9" s="1"/>
  <c r="AX2382" i="9"/>
  <c r="BL2382" i="9" s="1"/>
  <c r="BO2382" i="9"/>
  <c r="BP2382" i="9"/>
  <c r="BQ2382" i="9"/>
  <c r="BR2382" i="9"/>
  <c r="BS2382" i="9"/>
  <c r="AV2383" i="9"/>
  <c r="AW2383" i="9" s="1"/>
  <c r="BI2383" i="9" s="1"/>
  <c r="BJ2383" i="9" s="1"/>
  <c r="AX2383" i="9"/>
  <c r="BL2383" i="9" s="1"/>
  <c r="BO2383" i="9"/>
  <c r="BP2383" i="9"/>
  <c r="BQ2383" i="9"/>
  <c r="BR2383" i="9"/>
  <c r="BS2383" i="9"/>
  <c r="AV2384" i="9"/>
  <c r="AW2384" i="9" s="1"/>
  <c r="BI2384" i="9" s="1"/>
  <c r="BJ2384" i="9" s="1"/>
  <c r="AX2384" i="9"/>
  <c r="BL2384" i="9" s="1"/>
  <c r="BO2384" i="9"/>
  <c r="BP2384" i="9"/>
  <c r="BQ2384" i="9"/>
  <c r="BR2384" i="9"/>
  <c r="BS2384" i="9"/>
  <c r="AV2385" i="9"/>
  <c r="AW2385" i="9" s="1"/>
  <c r="BI2385" i="9" s="1"/>
  <c r="BJ2385" i="9" s="1"/>
  <c r="AX2385" i="9"/>
  <c r="BL2385" i="9" s="1"/>
  <c r="BO2385" i="9"/>
  <c r="BP2385" i="9"/>
  <c r="BQ2385" i="9"/>
  <c r="BR2385" i="9"/>
  <c r="BS2385" i="9"/>
  <c r="AV2386" i="9"/>
  <c r="AW2386" i="9" s="1"/>
  <c r="BI2386" i="9" s="1"/>
  <c r="BJ2386" i="9" s="1"/>
  <c r="AX2386" i="9"/>
  <c r="BL2386" i="9" s="1"/>
  <c r="BO2386" i="9"/>
  <c r="BP2386" i="9"/>
  <c r="BQ2386" i="9"/>
  <c r="BR2386" i="9"/>
  <c r="BS2386" i="9"/>
  <c r="AV2387" i="9"/>
  <c r="AW2387" i="9" s="1"/>
  <c r="BI2387" i="9" s="1"/>
  <c r="BJ2387" i="9" s="1"/>
  <c r="AX2387" i="9"/>
  <c r="BL2387" i="9" s="1"/>
  <c r="BO2387" i="9"/>
  <c r="BP2387" i="9"/>
  <c r="BQ2387" i="9"/>
  <c r="BR2387" i="9"/>
  <c r="BS2387" i="9"/>
  <c r="AV2388" i="9"/>
  <c r="AW2388" i="9" s="1"/>
  <c r="BI2388" i="9" s="1"/>
  <c r="BJ2388" i="9" s="1"/>
  <c r="AX2388" i="9"/>
  <c r="BL2388" i="9" s="1"/>
  <c r="BO2388" i="9"/>
  <c r="BP2388" i="9"/>
  <c r="BQ2388" i="9"/>
  <c r="BR2388" i="9"/>
  <c r="BS2388" i="9"/>
  <c r="AV2389" i="9"/>
  <c r="AW2389" i="9" s="1"/>
  <c r="BI2389" i="9" s="1"/>
  <c r="BJ2389" i="9" s="1"/>
  <c r="AX2389" i="9"/>
  <c r="BL2389" i="9" s="1"/>
  <c r="BO2389" i="9"/>
  <c r="BP2389" i="9"/>
  <c r="BQ2389" i="9"/>
  <c r="BR2389" i="9"/>
  <c r="BS2389" i="9"/>
  <c r="AV2390" i="9"/>
  <c r="AW2390" i="9" s="1"/>
  <c r="BI2390" i="9" s="1"/>
  <c r="BJ2390" i="9" s="1"/>
  <c r="AX2390" i="9"/>
  <c r="BL2390" i="9" s="1"/>
  <c r="BO2390" i="9"/>
  <c r="BP2390" i="9"/>
  <c r="BQ2390" i="9"/>
  <c r="BR2390" i="9"/>
  <c r="BS2390" i="9"/>
  <c r="AV2391" i="9"/>
  <c r="AW2391" i="9" s="1"/>
  <c r="BI2391" i="9" s="1"/>
  <c r="BJ2391" i="9" s="1"/>
  <c r="AX2391" i="9"/>
  <c r="BL2391" i="9" s="1"/>
  <c r="BO2391" i="9"/>
  <c r="BP2391" i="9"/>
  <c r="BQ2391" i="9"/>
  <c r="BR2391" i="9"/>
  <c r="BS2391" i="9"/>
  <c r="AV2392" i="9"/>
  <c r="AW2392" i="9" s="1"/>
  <c r="BI2392" i="9" s="1"/>
  <c r="BJ2392" i="9" s="1"/>
  <c r="AX2392" i="9"/>
  <c r="BL2392" i="9" s="1"/>
  <c r="BO2392" i="9"/>
  <c r="BP2392" i="9"/>
  <c r="BQ2392" i="9"/>
  <c r="BR2392" i="9"/>
  <c r="BS2392" i="9"/>
  <c r="AV2393" i="9"/>
  <c r="AW2393" i="9" s="1"/>
  <c r="BI2393" i="9" s="1"/>
  <c r="BJ2393" i="9" s="1"/>
  <c r="AX2393" i="9"/>
  <c r="BL2393" i="9" s="1"/>
  <c r="BO2393" i="9"/>
  <c r="BP2393" i="9"/>
  <c r="BQ2393" i="9"/>
  <c r="BR2393" i="9"/>
  <c r="BS2393" i="9"/>
  <c r="AV2394" i="9"/>
  <c r="AW2394" i="9" s="1"/>
  <c r="BI2394" i="9" s="1"/>
  <c r="BJ2394" i="9" s="1"/>
  <c r="AX2394" i="9"/>
  <c r="BL2394" i="9" s="1"/>
  <c r="BO2394" i="9"/>
  <c r="BP2394" i="9"/>
  <c r="BQ2394" i="9"/>
  <c r="BR2394" i="9"/>
  <c r="BS2394" i="9"/>
  <c r="AV2395" i="9"/>
  <c r="AW2395" i="9" s="1"/>
  <c r="BI2395" i="9" s="1"/>
  <c r="BJ2395" i="9" s="1"/>
  <c r="AX2395" i="9"/>
  <c r="BL2395" i="9" s="1"/>
  <c r="BO2395" i="9"/>
  <c r="BP2395" i="9"/>
  <c r="BQ2395" i="9"/>
  <c r="BR2395" i="9"/>
  <c r="BS2395" i="9"/>
  <c r="AV2396" i="9"/>
  <c r="AW2396" i="9" s="1"/>
  <c r="BI2396" i="9" s="1"/>
  <c r="BJ2396" i="9" s="1"/>
  <c r="AX2396" i="9"/>
  <c r="BL2396" i="9" s="1"/>
  <c r="BO2396" i="9"/>
  <c r="BP2396" i="9"/>
  <c r="BQ2396" i="9"/>
  <c r="BR2396" i="9"/>
  <c r="BS2396" i="9"/>
  <c r="AV2397" i="9"/>
  <c r="AW2397" i="9" s="1"/>
  <c r="BI2397" i="9" s="1"/>
  <c r="BJ2397" i="9" s="1"/>
  <c r="AX2397" i="9"/>
  <c r="BL2397" i="9" s="1"/>
  <c r="BO2397" i="9"/>
  <c r="BP2397" i="9"/>
  <c r="BQ2397" i="9"/>
  <c r="BR2397" i="9"/>
  <c r="BS2397" i="9"/>
  <c r="AV2398" i="9"/>
  <c r="AW2398" i="9" s="1"/>
  <c r="BI2398" i="9" s="1"/>
  <c r="BJ2398" i="9" s="1"/>
  <c r="AX2398" i="9"/>
  <c r="BL2398" i="9" s="1"/>
  <c r="BO2398" i="9"/>
  <c r="BP2398" i="9"/>
  <c r="BQ2398" i="9"/>
  <c r="BR2398" i="9"/>
  <c r="BS2398" i="9"/>
  <c r="AV2399" i="9"/>
  <c r="AW2399" i="9" s="1"/>
  <c r="BI2399" i="9" s="1"/>
  <c r="BJ2399" i="9" s="1"/>
  <c r="AX2399" i="9"/>
  <c r="BL2399" i="9" s="1"/>
  <c r="BO2399" i="9"/>
  <c r="BP2399" i="9"/>
  <c r="BQ2399" i="9"/>
  <c r="BR2399" i="9"/>
  <c r="BS2399" i="9"/>
  <c r="AV2400" i="9"/>
  <c r="AW2400" i="9" s="1"/>
  <c r="BI2400" i="9" s="1"/>
  <c r="BJ2400" i="9" s="1"/>
  <c r="AX2400" i="9"/>
  <c r="BL2400" i="9" s="1"/>
  <c r="BO2400" i="9"/>
  <c r="BP2400" i="9"/>
  <c r="BQ2400" i="9"/>
  <c r="BR2400" i="9"/>
  <c r="BS2400" i="9"/>
  <c r="AV2401" i="9"/>
  <c r="AW2401" i="9" s="1"/>
  <c r="BI2401" i="9" s="1"/>
  <c r="BJ2401" i="9" s="1"/>
  <c r="AX2401" i="9"/>
  <c r="BL2401" i="9" s="1"/>
  <c r="BO2401" i="9"/>
  <c r="BP2401" i="9"/>
  <c r="BQ2401" i="9"/>
  <c r="BR2401" i="9"/>
  <c r="BS2401" i="9"/>
  <c r="AV2402" i="9"/>
  <c r="AW2402" i="9" s="1"/>
  <c r="BI2402" i="9" s="1"/>
  <c r="BJ2402" i="9" s="1"/>
  <c r="AX2402" i="9"/>
  <c r="BL2402" i="9" s="1"/>
  <c r="BO2402" i="9"/>
  <c r="BP2402" i="9"/>
  <c r="BQ2402" i="9"/>
  <c r="BR2402" i="9"/>
  <c r="BS2402" i="9"/>
  <c r="AV2403" i="9"/>
  <c r="AW2403" i="9" s="1"/>
  <c r="BI2403" i="9" s="1"/>
  <c r="BJ2403" i="9" s="1"/>
  <c r="AX2403" i="9"/>
  <c r="BL2403" i="9" s="1"/>
  <c r="BO2403" i="9"/>
  <c r="BP2403" i="9"/>
  <c r="BQ2403" i="9"/>
  <c r="BR2403" i="9"/>
  <c r="BS2403" i="9"/>
  <c r="AV2404" i="9"/>
  <c r="AW2404" i="9" s="1"/>
  <c r="BI2404" i="9" s="1"/>
  <c r="BJ2404" i="9" s="1"/>
  <c r="AX2404" i="9"/>
  <c r="BL2404" i="9" s="1"/>
  <c r="BO2404" i="9"/>
  <c r="BP2404" i="9"/>
  <c r="BQ2404" i="9"/>
  <c r="BR2404" i="9"/>
  <c r="BS2404" i="9"/>
  <c r="AV2405" i="9"/>
  <c r="AW2405" i="9" s="1"/>
  <c r="BI2405" i="9" s="1"/>
  <c r="BJ2405" i="9" s="1"/>
  <c r="AX2405" i="9"/>
  <c r="BL2405" i="9" s="1"/>
  <c r="BO2405" i="9"/>
  <c r="BP2405" i="9"/>
  <c r="BQ2405" i="9"/>
  <c r="BR2405" i="9"/>
  <c r="BS2405" i="9"/>
  <c r="AV2406" i="9"/>
  <c r="AW2406" i="9" s="1"/>
  <c r="BI2406" i="9" s="1"/>
  <c r="BJ2406" i="9" s="1"/>
  <c r="AX2406" i="9"/>
  <c r="BL2406" i="9" s="1"/>
  <c r="BO2406" i="9"/>
  <c r="BP2406" i="9"/>
  <c r="BQ2406" i="9"/>
  <c r="BR2406" i="9"/>
  <c r="BS2406" i="9"/>
  <c r="AV2407" i="9"/>
  <c r="AW2407" i="9" s="1"/>
  <c r="BI2407" i="9" s="1"/>
  <c r="BJ2407" i="9" s="1"/>
  <c r="AX2407" i="9"/>
  <c r="BL2407" i="9" s="1"/>
  <c r="BO2407" i="9"/>
  <c r="BP2407" i="9"/>
  <c r="BQ2407" i="9"/>
  <c r="BR2407" i="9"/>
  <c r="BS2407" i="9"/>
  <c r="AV2408" i="9"/>
  <c r="AW2408" i="9" s="1"/>
  <c r="BI2408" i="9" s="1"/>
  <c r="BJ2408" i="9" s="1"/>
  <c r="AX2408" i="9"/>
  <c r="BL2408" i="9" s="1"/>
  <c r="BO2408" i="9"/>
  <c r="BP2408" i="9"/>
  <c r="BQ2408" i="9"/>
  <c r="BR2408" i="9"/>
  <c r="BS2408" i="9"/>
  <c r="AV2409" i="9"/>
  <c r="AW2409" i="9" s="1"/>
  <c r="BI2409" i="9" s="1"/>
  <c r="BJ2409" i="9" s="1"/>
  <c r="AX2409" i="9"/>
  <c r="BL2409" i="9" s="1"/>
  <c r="BO2409" i="9"/>
  <c r="BP2409" i="9"/>
  <c r="BQ2409" i="9"/>
  <c r="BR2409" i="9"/>
  <c r="BS2409" i="9"/>
  <c r="AV2410" i="9"/>
  <c r="AW2410" i="9" s="1"/>
  <c r="BI2410" i="9" s="1"/>
  <c r="BJ2410" i="9" s="1"/>
  <c r="AX2410" i="9"/>
  <c r="BL2410" i="9" s="1"/>
  <c r="BO2410" i="9"/>
  <c r="BP2410" i="9"/>
  <c r="BQ2410" i="9"/>
  <c r="BR2410" i="9"/>
  <c r="BS2410" i="9"/>
  <c r="AV2411" i="9"/>
  <c r="AW2411" i="9" s="1"/>
  <c r="BI2411" i="9" s="1"/>
  <c r="BJ2411" i="9" s="1"/>
  <c r="AX2411" i="9"/>
  <c r="BL2411" i="9" s="1"/>
  <c r="BO2411" i="9"/>
  <c r="BP2411" i="9"/>
  <c r="BQ2411" i="9"/>
  <c r="BR2411" i="9"/>
  <c r="BS2411" i="9"/>
  <c r="AV2412" i="9"/>
  <c r="AW2412" i="9" s="1"/>
  <c r="BI2412" i="9" s="1"/>
  <c r="BJ2412" i="9" s="1"/>
  <c r="AX2412" i="9"/>
  <c r="BL2412" i="9" s="1"/>
  <c r="BO2412" i="9"/>
  <c r="BP2412" i="9"/>
  <c r="BQ2412" i="9"/>
  <c r="BR2412" i="9"/>
  <c r="BS2412" i="9"/>
  <c r="AV2413" i="9"/>
  <c r="AW2413" i="9" s="1"/>
  <c r="BI2413" i="9" s="1"/>
  <c r="BJ2413" i="9" s="1"/>
  <c r="AX2413" i="9"/>
  <c r="BL2413" i="9" s="1"/>
  <c r="BO2413" i="9"/>
  <c r="BP2413" i="9"/>
  <c r="BQ2413" i="9"/>
  <c r="BR2413" i="9"/>
  <c r="BS2413" i="9"/>
  <c r="AV2414" i="9"/>
  <c r="AW2414" i="9" s="1"/>
  <c r="BI2414" i="9" s="1"/>
  <c r="BJ2414" i="9" s="1"/>
  <c r="AX2414" i="9"/>
  <c r="BL2414" i="9" s="1"/>
  <c r="BO2414" i="9"/>
  <c r="BP2414" i="9"/>
  <c r="BQ2414" i="9"/>
  <c r="BR2414" i="9"/>
  <c r="BS2414" i="9"/>
  <c r="AV2415" i="9"/>
  <c r="AW2415" i="9" s="1"/>
  <c r="BI2415" i="9" s="1"/>
  <c r="BJ2415" i="9" s="1"/>
  <c r="AX2415" i="9"/>
  <c r="BL2415" i="9" s="1"/>
  <c r="BO2415" i="9"/>
  <c r="BP2415" i="9"/>
  <c r="BQ2415" i="9"/>
  <c r="BR2415" i="9"/>
  <c r="BS2415" i="9"/>
  <c r="AV2416" i="9"/>
  <c r="AW2416" i="9" s="1"/>
  <c r="BI2416" i="9" s="1"/>
  <c r="BJ2416" i="9" s="1"/>
  <c r="AX2416" i="9"/>
  <c r="BL2416" i="9" s="1"/>
  <c r="BO2416" i="9"/>
  <c r="BP2416" i="9"/>
  <c r="BQ2416" i="9"/>
  <c r="BR2416" i="9"/>
  <c r="BS2416" i="9"/>
  <c r="AV2417" i="9"/>
  <c r="AW2417" i="9" s="1"/>
  <c r="BI2417" i="9" s="1"/>
  <c r="BJ2417" i="9" s="1"/>
  <c r="AX2417" i="9"/>
  <c r="BL2417" i="9" s="1"/>
  <c r="BO2417" i="9"/>
  <c r="BP2417" i="9"/>
  <c r="BQ2417" i="9"/>
  <c r="BR2417" i="9"/>
  <c r="BS2417" i="9"/>
  <c r="AV2418" i="9"/>
  <c r="AW2418" i="9" s="1"/>
  <c r="BI2418" i="9" s="1"/>
  <c r="BJ2418" i="9" s="1"/>
  <c r="AX2418" i="9"/>
  <c r="BL2418" i="9" s="1"/>
  <c r="BO2418" i="9"/>
  <c r="BP2418" i="9"/>
  <c r="BQ2418" i="9"/>
  <c r="BR2418" i="9"/>
  <c r="BS2418" i="9"/>
  <c r="AV2419" i="9"/>
  <c r="AW2419" i="9" s="1"/>
  <c r="BI2419" i="9" s="1"/>
  <c r="BJ2419" i="9" s="1"/>
  <c r="AX2419" i="9"/>
  <c r="BL2419" i="9" s="1"/>
  <c r="BO2419" i="9"/>
  <c r="BP2419" i="9"/>
  <c r="BQ2419" i="9"/>
  <c r="BR2419" i="9"/>
  <c r="BS2419" i="9"/>
  <c r="AV2420" i="9"/>
  <c r="AW2420" i="9" s="1"/>
  <c r="BI2420" i="9" s="1"/>
  <c r="BJ2420" i="9" s="1"/>
  <c r="AX2420" i="9"/>
  <c r="BL2420" i="9" s="1"/>
  <c r="BO2420" i="9"/>
  <c r="BP2420" i="9"/>
  <c r="BQ2420" i="9"/>
  <c r="BR2420" i="9"/>
  <c r="BS2420" i="9"/>
  <c r="AV2421" i="9"/>
  <c r="AW2421" i="9" s="1"/>
  <c r="BI2421" i="9" s="1"/>
  <c r="BJ2421" i="9" s="1"/>
  <c r="AX2421" i="9"/>
  <c r="BL2421" i="9" s="1"/>
  <c r="BO2421" i="9"/>
  <c r="BP2421" i="9"/>
  <c r="BQ2421" i="9"/>
  <c r="BR2421" i="9"/>
  <c r="BS2421" i="9"/>
  <c r="AV2422" i="9"/>
  <c r="AW2422" i="9" s="1"/>
  <c r="BI2422" i="9" s="1"/>
  <c r="BJ2422" i="9" s="1"/>
  <c r="AX2422" i="9"/>
  <c r="BL2422" i="9" s="1"/>
  <c r="BO2422" i="9"/>
  <c r="BP2422" i="9"/>
  <c r="BQ2422" i="9"/>
  <c r="BR2422" i="9"/>
  <c r="BS2422" i="9"/>
  <c r="AV2423" i="9"/>
  <c r="AW2423" i="9" s="1"/>
  <c r="BI2423" i="9" s="1"/>
  <c r="BJ2423" i="9" s="1"/>
  <c r="AX2423" i="9"/>
  <c r="BL2423" i="9" s="1"/>
  <c r="BO2423" i="9"/>
  <c r="BP2423" i="9"/>
  <c r="BQ2423" i="9"/>
  <c r="BR2423" i="9"/>
  <c r="BS2423" i="9"/>
  <c r="AV2424" i="9"/>
  <c r="AW2424" i="9" s="1"/>
  <c r="BI2424" i="9" s="1"/>
  <c r="BJ2424" i="9" s="1"/>
  <c r="AX2424" i="9"/>
  <c r="BL2424" i="9" s="1"/>
  <c r="BO2424" i="9"/>
  <c r="BP2424" i="9"/>
  <c r="BQ2424" i="9"/>
  <c r="BR2424" i="9"/>
  <c r="BS2424" i="9"/>
  <c r="AV2425" i="9"/>
  <c r="AW2425" i="9" s="1"/>
  <c r="BI2425" i="9" s="1"/>
  <c r="BJ2425" i="9" s="1"/>
  <c r="AX2425" i="9"/>
  <c r="BL2425" i="9" s="1"/>
  <c r="BO2425" i="9"/>
  <c r="BP2425" i="9"/>
  <c r="BQ2425" i="9"/>
  <c r="BR2425" i="9"/>
  <c r="BS2425" i="9"/>
  <c r="AV2426" i="9"/>
  <c r="AW2426" i="9" s="1"/>
  <c r="BI2426" i="9" s="1"/>
  <c r="BJ2426" i="9" s="1"/>
  <c r="AX2426" i="9"/>
  <c r="BL2426" i="9" s="1"/>
  <c r="BO2426" i="9"/>
  <c r="BP2426" i="9"/>
  <c r="BQ2426" i="9"/>
  <c r="BR2426" i="9"/>
  <c r="BS2426" i="9"/>
  <c r="AV2427" i="9"/>
  <c r="AW2427" i="9" s="1"/>
  <c r="BI2427" i="9" s="1"/>
  <c r="BJ2427" i="9" s="1"/>
  <c r="AX2427" i="9"/>
  <c r="BL2427" i="9" s="1"/>
  <c r="BO2427" i="9"/>
  <c r="BP2427" i="9"/>
  <c r="BQ2427" i="9"/>
  <c r="BR2427" i="9"/>
  <c r="BS2427" i="9"/>
  <c r="AV2428" i="9"/>
  <c r="AW2428" i="9" s="1"/>
  <c r="BI2428" i="9" s="1"/>
  <c r="BJ2428" i="9" s="1"/>
  <c r="AX2428" i="9"/>
  <c r="BL2428" i="9" s="1"/>
  <c r="BO2428" i="9"/>
  <c r="BP2428" i="9"/>
  <c r="BQ2428" i="9"/>
  <c r="BR2428" i="9"/>
  <c r="BS2428" i="9"/>
  <c r="AV2429" i="9"/>
  <c r="AW2429" i="9" s="1"/>
  <c r="BI2429" i="9" s="1"/>
  <c r="BJ2429" i="9" s="1"/>
  <c r="AX2429" i="9"/>
  <c r="BL2429" i="9" s="1"/>
  <c r="BO2429" i="9"/>
  <c r="BP2429" i="9"/>
  <c r="BQ2429" i="9"/>
  <c r="BR2429" i="9"/>
  <c r="BS2429" i="9"/>
  <c r="AV2430" i="9"/>
  <c r="AW2430" i="9" s="1"/>
  <c r="BI2430" i="9" s="1"/>
  <c r="BJ2430" i="9" s="1"/>
  <c r="AX2430" i="9"/>
  <c r="BL2430" i="9" s="1"/>
  <c r="BO2430" i="9"/>
  <c r="BP2430" i="9"/>
  <c r="BQ2430" i="9"/>
  <c r="BR2430" i="9"/>
  <c r="BS2430" i="9"/>
  <c r="AV2431" i="9"/>
  <c r="AW2431" i="9" s="1"/>
  <c r="BI2431" i="9" s="1"/>
  <c r="BJ2431" i="9" s="1"/>
  <c r="AX2431" i="9"/>
  <c r="BL2431" i="9" s="1"/>
  <c r="BO2431" i="9"/>
  <c r="BP2431" i="9"/>
  <c r="BQ2431" i="9"/>
  <c r="BR2431" i="9"/>
  <c r="BS2431" i="9"/>
  <c r="AV2432" i="9"/>
  <c r="AW2432" i="9" s="1"/>
  <c r="BI2432" i="9" s="1"/>
  <c r="BJ2432" i="9" s="1"/>
  <c r="AX2432" i="9"/>
  <c r="BL2432" i="9" s="1"/>
  <c r="BO2432" i="9"/>
  <c r="BP2432" i="9"/>
  <c r="BQ2432" i="9"/>
  <c r="BR2432" i="9"/>
  <c r="BS2432" i="9"/>
  <c r="AV2433" i="9"/>
  <c r="AW2433" i="9" s="1"/>
  <c r="BI2433" i="9" s="1"/>
  <c r="BJ2433" i="9" s="1"/>
  <c r="AX2433" i="9"/>
  <c r="BL2433" i="9" s="1"/>
  <c r="BO2433" i="9"/>
  <c r="BP2433" i="9"/>
  <c r="BQ2433" i="9"/>
  <c r="BR2433" i="9"/>
  <c r="BS2433" i="9"/>
  <c r="AV2434" i="9"/>
  <c r="AW2434" i="9" s="1"/>
  <c r="BI2434" i="9" s="1"/>
  <c r="BJ2434" i="9" s="1"/>
  <c r="AX2434" i="9"/>
  <c r="BL2434" i="9" s="1"/>
  <c r="BO2434" i="9"/>
  <c r="BP2434" i="9"/>
  <c r="BQ2434" i="9"/>
  <c r="BR2434" i="9"/>
  <c r="BS2434" i="9"/>
  <c r="AV2435" i="9"/>
  <c r="AW2435" i="9" s="1"/>
  <c r="BI2435" i="9" s="1"/>
  <c r="BJ2435" i="9" s="1"/>
  <c r="AX2435" i="9"/>
  <c r="BL2435" i="9" s="1"/>
  <c r="BO2435" i="9"/>
  <c r="BP2435" i="9"/>
  <c r="BQ2435" i="9"/>
  <c r="BR2435" i="9"/>
  <c r="BS2435" i="9"/>
  <c r="AV2436" i="9"/>
  <c r="AW2436" i="9" s="1"/>
  <c r="BI2436" i="9" s="1"/>
  <c r="BJ2436" i="9" s="1"/>
  <c r="AX2436" i="9"/>
  <c r="BL2436" i="9" s="1"/>
  <c r="BO2436" i="9"/>
  <c r="BP2436" i="9"/>
  <c r="BQ2436" i="9"/>
  <c r="BR2436" i="9"/>
  <c r="BS2436" i="9"/>
  <c r="AV2437" i="9"/>
  <c r="AW2437" i="9" s="1"/>
  <c r="BI2437" i="9" s="1"/>
  <c r="BJ2437" i="9" s="1"/>
  <c r="AX2437" i="9"/>
  <c r="BL2437" i="9" s="1"/>
  <c r="BO2437" i="9"/>
  <c r="BP2437" i="9"/>
  <c r="BQ2437" i="9"/>
  <c r="BR2437" i="9"/>
  <c r="BS2437" i="9"/>
  <c r="AV2438" i="9"/>
  <c r="AW2438" i="9" s="1"/>
  <c r="BI2438" i="9" s="1"/>
  <c r="BJ2438" i="9" s="1"/>
  <c r="AX2438" i="9"/>
  <c r="BL2438" i="9" s="1"/>
  <c r="BO2438" i="9"/>
  <c r="BP2438" i="9"/>
  <c r="BQ2438" i="9"/>
  <c r="BR2438" i="9"/>
  <c r="BS2438" i="9"/>
  <c r="AV2439" i="9"/>
  <c r="AW2439" i="9" s="1"/>
  <c r="BI2439" i="9" s="1"/>
  <c r="BJ2439" i="9" s="1"/>
  <c r="AX2439" i="9"/>
  <c r="BL2439" i="9" s="1"/>
  <c r="BO2439" i="9"/>
  <c r="BP2439" i="9"/>
  <c r="BQ2439" i="9"/>
  <c r="BR2439" i="9"/>
  <c r="BS2439" i="9"/>
  <c r="AV2440" i="9"/>
  <c r="AW2440" i="9" s="1"/>
  <c r="BI2440" i="9" s="1"/>
  <c r="BJ2440" i="9" s="1"/>
  <c r="AX2440" i="9"/>
  <c r="BL2440" i="9" s="1"/>
  <c r="BO2440" i="9"/>
  <c r="BP2440" i="9"/>
  <c r="BQ2440" i="9"/>
  <c r="BR2440" i="9"/>
  <c r="BS2440" i="9"/>
  <c r="AV2441" i="9"/>
  <c r="AW2441" i="9" s="1"/>
  <c r="BI2441" i="9" s="1"/>
  <c r="BJ2441" i="9" s="1"/>
  <c r="AX2441" i="9"/>
  <c r="BL2441" i="9" s="1"/>
  <c r="BO2441" i="9"/>
  <c r="BP2441" i="9"/>
  <c r="BQ2441" i="9"/>
  <c r="BR2441" i="9"/>
  <c r="BS2441" i="9"/>
  <c r="AV2442" i="9"/>
  <c r="AW2442" i="9" s="1"/>
  <c r="BI2442" i="9" s="1"/>
  <c r="BJ2442" i="9" s="1"/>
  <c r="AX2442" i="9"/>
  <c r="BL2442" i="9" s="1"/>
  <c r="BO2442" i="9"/>
  <c r="BP2442" i="9"/>
  <c r="BQ2442" i="9"/>
  <c r="BR2442" i="9"/>
  <c r="BS2442" i="9"/>
  <c r="AV2443" i="9"/>
  <c r="AW2443" i="9" s="1"/>
  <c r="BI2443" i="9" s="1"/>
  <c r="BJ2443" i="9" s="1"/>
  <c r="AX2443" i="9"/>
  <c r="BL2443" i="9" s="1"/>
  <c r="BO2443" i="9"/>
  <c r="BP2443" i="9"/>
  <c r="BQ2443" i="9"/>
  <c r="BR2443" i="9"/>
  <c r="BS2443" i="9"/>
  <c r="AV2444" i="9"/>
  <c r="AW2444" i="9" s="1"/>
  <c r="BI2444" i="9" s="1"/>
  <c r="BJ2444" i="9" s="1"/>
  <c r="AX2444" i="9"/>
  <c r="BL2444" i="9" s="1"/>
  <c r="BO2444" i="9"/>
  <c r="BP2444" i="9"/>
  <c r="BQ2444" i="9"/>
  <c r="BR2444" i="9"/>
  <c r="BS2444" i="9"/>
  <c r="AV2445" i="9"/>
  <c r="AW2445" i="9" s="1"/>
  <c r="BI2445" i="9" s="1"/>
  <c r="BJ2445" i="9" s="1"/>
  <c r="AX2445" i="9"/>
  <c r="BL2445" i="9" s="1"/>
  <c r="BO2445" i="9"/>
  <c r="BP2445" i="9"/>
  <c r="BQ2445" i="9"/>
  <c r="BR2445" i="9"/>
  <c r="BS2445" i="9"/>
  <c r="AV2446" i="9"/>
  <c r="AW2446" i="9" s="1"/>
  <c r="BI2446" i="9" s="1"/>
  <c r="BJ2446" i="9" s="1"/>
  <c r="AX2446" i="9"/>
  <c r="BL2446" i="9" s="1"/>
  <c r="BO2446" i="9"/>
  <c r="BP2446" i="9"/>
  <c r="BQ2446" i="9"/>
  <c r="BR2446" i="9"/>
  <c r="BS2446" i="9"/>
  <c r="AV2447" i="9"/>
  <c r="AW2447" i="9" s="1"/>
  <c r="BI2447" i="9" s="1"/>
  <c r="BJ2447" i="9" s="1"/>
  <c r="AX2447" i="9"/>
  <c r="BL2447" i="9" s="1"/>
  <c r="BO2447" i="9"/>
  <c r="BP2447" i="9"/>
  <c r="BQ2447" i="9"/>
  <c r="BR2447" i="9"/>
  <c r="BS2447" i="9"/>
  <c r="AV2448" i="9"/>
  <c r="AW2448" i="9" s="1"/>
  <c r="BI2448" i="9" s="1"/>
  <c r="BJ2448" i="9" s="1"/>
  <c r="AX2448" i="9"/>
  <c r="BL2448" i="9" s="1"/>
  <c r="BO2448" i="9"/>
  <c r="BP2448" i="9"/>
  <c r="BQ2448" i="9"/>
  <c r="BR2448" i="9"/>
  <c r="BS2448" i="9"/>
  <c r="AV2449" i="9"/>
  <c r="AW2449" i="9" s="1"/>
  <c r="BI2449" i="9" s="1"/>
  <c r="BJ2449" i="9" s="1"/>
  <c r="AX2449" i="9"/>
  <c r="BL2449" i="9" s="1"/>
  <c r="BO2449" i="9"/>
  <c r="BP2449" i="9"/>
  <c r="BQ2449" i="9"/>
  <c r="BR2449" i="9"/>
  <c r="BS2449" i="9"/>
  <c r="AV2450" i="9"/>
  <c r="AW2450" i="9" s="1"/>
  <c r="BI2450" i="9" s="1"/>
  <c r="BJ2450" i="9" s="1"/>
  <c r="AX2450" i="9"/>
  <c r="BL2450" i="9" s="1"/>
  <c r="BO2450" i="9"/>
  <c r="BP2450" i="9"/>
  <c r="BQ2450" i="9"/>
  <c r="BR2450" i="9"/>
  <c r="BS2450" i="9"/>
  <c r="AV2451" i="9"/>
  <c r="AW2451" i="9" s="1"/>
  <c r="BI2451" i="9" s="1"/>
  <c r="BJ2451" i="9" s="1"/>
  <c r="AX2451" i="9"/>
  <c r="BL2451" i="9" s="1"/>
  <c r="BO2451" i="9"/>
  <c r="BP2451" i="9"/>
  <c r="BQ2451" i="9"/>
  <c r="BR2451" i="9"/>
  <c r="BS2451" i="9"/>
  <c r="AV2452" i="9"/>
  <c r="AW2452" i="9" s="1"/>
  <c r="BI2452" i="9" s="1"/>
  <c r="BJ2452" i="9" s="1"/>
  <c r="AX2452" i="9"/>
  <c r="BL2452" i="9" s="1"/>
  <c r="BO2452" i="9"/>
  <c r="BP2452" i="9"/>
  <c r="BQ2452" i="9"/>
  <c r="BR2452" i="9"/>
  <c r="BS2452" i="9"/>
  <c r="AV2453" i="9"/>
  <c r="AW2453" i="9" s="1"/>
  <c r="BI2453" i="9" s="1"/>
  <c r="BJ2453" i="9" s="1"/>
  <c r="AX2453" i="9"/>
  <c r="BL2453" i="9" s="1"/>
  <c r="BO2453" i="9"/>
  <c r="BP2453" i="9"/>
  <c r="BQ2453" i="9"/>
  <c r="BR2453" i="9"/>
  <c r="BS2453" i="9"/>
  <c r="AV2454" i="9"/>
  <c r="AW2454" i="9" s="1"/>
  <c r="BI2454" i="9" s="1"/>
  <c r="BJ2454" i="9" s="1"/>
  <c r="AX2454" i="9"/>
  <c r="BL2454" i="9" s="1"/>
  <c r="BO2454" i="9"/>
  <c r="BP2454" i="9"/>
  <c r="BQ2454" i="9"/>
  <c r="BR2454" i="9"/>
  <c r="BS2454" i="9"/>
  <c r="AV2455" i="9"/>
  <c r="AW2455" i="9" s="1"/>
  <c r="BI2455" i="9" s="1"/>
  <c r="BJ2455" i="9" s="1"/>
  <c r="AX2455" i="9"/>
  <c r="BL2455" i="9" s="1"/>
  <c r="BO2455" i="9"/>
  <c r="BP2455" i="9"/>
  <c r="BQ2455" i="9"/>
  <c r="BR2455" i="9"/>
  <c r="BS2455" i="9"/>
  <c r="AV2456" i="9"/>
  <c r="AW2456" i="9" s="1"/>
  <c r="BI2456" i="9" s="1"/>
  <c r="BJ2456" i="9" s="1"/>
  <c r="AX2456" i="9"/>
  <c r="BL2456" i="9" s="1"/>
  <c r="BO2456" i="9"/>
  <c r="BP2456" i="9"/>
  <c r="BQ2456" i="9"/>
  <c r="BR2456" i="9"/>
  <c r="BS2456" i="9"/>
  <c r="AV2457" i="9"/>
  <c r="AW2457" i="9" s="1"/>
  <c r="BI2457" i="9" s="1"/>
  <c r="BJ2457" i="9" s="1"/>
  <c r="AX2457" i="9"/>
  <c r="BL2457" i="9" s="1"/>
  <c r="BO2457" i="9"/>
  <c r="BP2457" i="9"/>
  <c r="BQ2457" i="9"/>
  <c r="BR2457" i="9"/>
  <c r="BS2457" i="9"/>
  <c r="AV2458" i="9"/>
  <c r="AW2458" i="9" s="1"/>
  <c r="BI2458" i="9" s="1"/>
  <c r="BJ2458" i="9" s="1"/>
  <c r="AX2458" i="9"/>
  <c r="BL2458" i="9" s="1"/>
  <c r="BO2458" i="9"/>
  <c r="BP2458" i="9"/>
  <c r="BQ2458" i="9"/>
  <c r="BR2458" i="9"/>
  <c r="BS2458" i="9"/>
  <c r="AV2459" i="9"/>
  <c r="AW2459" i="9" s="1"/>
  <c r="BI2459" i="9" s="1"/>
  <c r="BJ2459" i="9" s="1"/>
  <c r="AX2459" i="9"/>
  <c r="BL2459" i="9" s="1"/>
  <c r="BO2459" i="9"/>
  <c r="BP2459" i="9"/>
  <c r="BQ2459" i="9"/>
  <c r="BR2459" i="9"/>
  <c r="BS2459" i="9"/>
  <c r="AV2460" i="9"/>
  <c r="AW2460" i="9" s="1"/>
  <c r="BI2460" i="9" s="1"/>
  <c r="BJ2460" i="9" s="1"/>
  <c r="AX2460" i="9"/>
  <c r="BL2460" i="9" s="1"/>
  <c r="BO2460" i="9"/>
  <c r="BP2460" i="9"/>
  <c r="BQ2460" i="9"/>
  <c r="BR2460" i="9"/>
  <c r="BS2460" i="9"/>
  <c r="AV2461" i="9"/>
  <c r="AW2461" i="9" s="1"/>
  <c r="BI2461" i="9" s="1"/>
  <c r="BJ2461" i="9" s="1"/>
  <c r="AX2461" i="9"/>
  <c r="BL2461" i="9" s="1"/>
  <c r="BO2461" i="9"/>
  <c r="BP2461" i="9"/>
  <c r="BQ2461" i="9"/>
  <c r="BR2461" i="9"/>
  <c r="BS2461" i="9"/>
  <c r="AV2462" i="9"/>
  <c r="AW2462" i="9" s="1"/>
  <c r="BI2462" i="9" s="1"/>
  <c r="BJ2462" i="9" s="1"/>
  <c r="AX2462" i="9"/>
  <c r="BL2462" i="9" s="1"/>
  <c r="BO2462" i="9"/>
  <c r="BP2462" i="9"/>
  <c r="BQ2462" i="9"/>
  <c r="BR2462" i="9"/>
  <c r="BS2462" i="9"/>
  <c r="AV2463" i="9"/>
  <c r="AW2463" i="9" s="1"/>
  <c r="BI2463" i="9" s="1"/>
  <c r="BJ2463" i="9" s="1"/>
  <c r="AX2463" i="9"/>
  <c r="BL2463" i="9" s="1"/>
  <c r="BO2463" i="9"/>
  <c r="BP2463" i="9"/>
  <c r="BQ2463" i="9"/>
  <c r="BR2463" i="9"/>
  <c r="BS2463" i="9"/>
  <c r="AV2464" i="9"/>
  <c r="AW2464" i="9" s="1"/>
  <c r="BI2464" i="9" s="1"/>
  <c r="BJ2464" i="9" s="1"/>
  <c r="AX2464" i="9"/>
  <c r="BL2464" i="9" s="1"/>
  <c r="BO2464" i="9"/>
  <c r="BP2464" i="9"/>
  <c r="BQ2464" i="9"/>
  <c r="BR2464" i="9"/>
  <c r="BS2464" i="9"/>
  <c r="AV2465" i="9"/>
  <c r="AW2465" i="9" s="1"/>
  <c r="BI2465" i="9" s="1"/>
  <c r="BJ2465" i="9" s="1"/>
  <c r="AX2465" i="9"/>
  <c r="BL2465" i="9" s="1"/>
  <c r="BO2465" i="9"/>
  <c r="BP2465" i="9"/>
  <c r="BQ2465" i="9"/>
  <c r="BR2465" i="9"/>
  <c r="BS2465" i="9"/>
  <c r="AV2466" i="9"/>
  <c r="AW2466" i="9" s="1"/>
  <c r="BI2466" i="9" s="1"/>
  <c r="BJ2466" i="9" s="1"/>
  <c r="AX2466" i="9"/>
  <c r="BL2466" i="9" s="1"/>
  <c r="BO2466" i="9"/>
  <c r="BP2466" i="9"/>
  <c r="BQ2466" i="9"/>
  <c r="BR2466" i="9"/>
  <c r="BS2466" i="9"/>
  <c r="AV2467" i="9"/>
  <c r="AW2467" i="9" s="1"/>
  <c r="BI2467" i="9" s="1"/>
  <c r="BJ2467" i="9" s="1"/>
  <c r="AX2467" i="9"/>
  <c r="BL2467" i="9" s="1"/>
  <c r="BO2467" i="9"/>
  <c r="BP2467" i="9"/>
  <c r="BQ2467" i="9"/>
  <c r="BR2467" i="9"/>
  <c r="BS2467" i="9"/>
  <c r="AV2468" i="9"/>
  <c r="AW2468" i="9" s="1"/>
  <c r="BI2468" i="9" s="1"/>
  <c r="BJ2468" i="9" s="1"/>
  <c r="AX2468" i="9"/>
  <c r="BL2468" i="9" s="1"/>
  <c r="BO2468" i="9"/>
  <c r="BP2468" i="9"/>
  <c r="BQ2468" i="9"/>
  <c r="BR2468" i="9"/>
  <c r="BS2468" i="9"/>
  <c r="AV2469" i="9"/>
  <c r="AW2469" i="9" s="1"/>
  <c r="BI2469" i="9" s="1"/>
  <c r="BJ2469" i="9" s="1"/>
  <c r="AX2469" i="9"/>
  <c r="BL2469" i="9" s="1"/>
  <c r="BO2469" i="9"/>
  <c r="BP2469" i="9"/>
  <c r="BQ2469" i="9"/>
  <c r="BR2469" i="9"/>
  <c r="BS2469" i="9"/>
  <c r="AV2470" i="9"/>
  <c r="AW2470" i="9" s="1"/>
  <c r="BI2470" i="9" s="1"/>
  <c r="BJ2470" i="9" s="1"/>
  <c r="AX2470" i="9"/>
  <c r="BL2470" i="9" s="1"/>
  <c r="BO2470" i="9"/>
  <c r="BP2470" i="9"/>
  <c r="BQ2470" i="9"/>
  <c r="BR2470" i="9"/>
  <c r="BS2470" i="9"/>
  <c r="AV2471" i="9"/>
  <c r="AW2471" i="9" s="1"/>
  <c r="BI2471" i="9" s="1"/>
  <c r="BJ2471" i="9" s="1"/>
  <c r="AX2471" i="9"/>
  <c r="BL2471" i="9" s="1"/>
  <c r="BO2471" i="9"/>
  <c r="BP2471" i="9"/>
  <c r="BQ2471" i="9"/>
  <c r="BR2471" i="9"/>
  <c r="BS2471" i="9"/>
  <c r="AV2472" i="9"/>
  <c r="AW2472" i="9" s="1"/>
  <c r="BI2472" i="9" s="1"/>
  <c r="BJ2472" i="9" s="1"/>
  <c r="AX2472" i="9"/>
  <c r="BL2472" i="9" s="1"/>
  <c r="BO2472" i="9"/>
  <c r="BP2472" i="9"/>
  <c r="BQ2472" i="9"/>
  <c r="BR2472" i="9"/>
  <c r="BS2472" i="9"/>
  <c r="AV2473" i="9"/>
  <c r="AW2473" i="9" s="1"/>
  <c r="BI2473" i="9" s="1"/>
  <c r="BJ2473" i="9" s="1"/>
  <c r="AX2473" i="9"/>
  <c r="BL2473" i="9" s="1"/>
  <c r="BO2473" i="9"/>
  <c r="BP2473" i="9"/>
  <c r="BQ2473" i="9"/>
  <c r="BR2473" i="9"/>
  <c r="BS2473" i="9"/>
  <c r="AV2474" i="9"/>
  <c r="AW2474" i="9" s="1"/>
  <c r="BI2474" i="9" s="1"/>
  <c r="BJ2474" i="9" s="1"/>
  <c r="AX2474" i="9"/>
  <c r="BL2474" i="9" s="1"/>
  <c r="BO2474" i="9"/>
  <c r="BP2474" i="9"/>
  <c r="BQ2474" i="9"/>
  <c r="BR2474" i="9"/>
  <c r="BS2474" i="9"/>
  <c r="AV2475" i="9"/>
  <c r="AW2475" i="9" s="1"/>
  <c r="BI2475" i="9" s="1"/>
  <c r="BJ2475" i="9" s="1"/>
  <c r="AX2475" i="9"/>
  <c r="BL2475" i="9" s="1"/>
  <c r="BO2475" i="9"/>
  <c r="BP2475" i="9"/>
  <c r="BQ2475" i="9"/>
  <c r="BR2475" i="9"/>
  <c r="BS2475" i="9"/>
  <c r="AV2476" i="9"/>
  <c r="AW2476" i="9" s="1"/>
  <c r="BI2476" i="9" s="1"/>
  <c r="BJ2476" i="9" s="1"/>
  <c r="AX2476" i="9"/>
  <c r="BL2476" i="9" s="1"/>
  <c r="BO2476" i="9"/>
  <c r="BP2476" i="9"/>
  <c r="BQ2476" i="9"/>
  <c r="BR2476" i="9"/>
  <c r="BS2476" i="9"/>
  <c r="AV2477" i="9"/>
  <c r="AW2477" i="9" s="1"/>
  <c r="BI2477" i="9" s="1"/>
  <c r="BJ2477" i="9" s="1"/>
  <c r="AX2477" i="9"/>
  <c r="BL2477" i="9" s="1"/>
  <c r="BO2477" i="9"/>
  <c r="BP2477" i="9"/>
  <c r="BQ2477" i="9"/>
  <c r="BR2477" i="9"/>
  <c r="BS2477" i="9"/>
  <c r="AV2478" i="9"/>
  <c r="AW2478" i="9" s="1"/>
  <c r="BI2478" i="9" s="1"/>
  <c r="BJ2478" i="9" s="1"/>
  <c r="AX2478" i="9"/>
  <c r="BL2478" i="9" s="1"/>
  <c r="BO2478" i="9"/>
  <c r="BP2478" i="9"/>
  <c r="BQ2478" i="9"/>
  <c r="BR2478" i="9"/>
  <c r="BS2478" i="9"/>
  <c r="AV2479" i="9"/>
  <c r="AW2479" i="9" s="1"/>
  <c r="BI2479" i="9" s="1"/>
  <c r="BJ2479" i="9" s="1"/>
  <c r="AX2479" i="9"/>
  <c r="BL2479" i="9" s="1"/>
  <c r="BO2479" i="9"/>
  <c r="BP2479" i="9"/>
  <c r="BQ2479" i="9"/>
  <c r="BR2479" i="9"/>
  <c r="BS2479" i="9"/>
  <c r="AV2480" i="9"/>
  <c r="AW2480" i="9" s="1"/>
  <c r="BI2480" i="9" s="1"/>
  <c r="BJ2480" i="9" s="1"/>
  <c r="AX2480" i="9"/>
  <c r="BL2480" i="9" s="1"/>
  <c r="BO2480" i="9"/>
  <c r="BP2480" i="9"/>
  <c r="BQ2480" i="9"/>
  <c r="BR2480" i="9"/>
  <c r="BS2480" i="9"/>
  <c r="AV2481" i="9"/>
  <c r="AW2481" i="9" s="1"/>
  <c r="BI2481" i="9" s="1"/>
  <c r="BJ2481" i="9" s="1"/>
  <c r="AX2481" i="9"/>
  <c r="BL2481" i="9" s="1"/>
  <c r="BO2481" i="9"/>
  <c r="BP2481" i="9"/>
  <c r="BQ2481" i="9"/>
  <c r="BR2481" i="9"/>
  <c r="BS2481" i="9"/>
  <c r="AV2482" i="9"/>
  <c r="AW2482" i="9" s="1"/>
  <c r="BI2482" i="9" s="1"/>
  <c r="BJ2482" i="9" s="1"/>
  <c r="AX2482" i="9"/>
  <c r="BL2482" i="9" s="1"/>
  <c r="BO2482" i="9"/>
  <c r="BP2482" i="9"/>
  <c r="BQ2482" i="9"/>
  <c r="BR2482" i="9"/>
  <c r="BS2482" i="9"/>
  <c r="AV2483" i="9"/>
  <c r="AW2483" i="9" s="1"/>
  <c r="BI2483" i="9" s="1"/>
  <c r="BJ2483" i="9" s="1"/>
  <c r="AX2483" i="9"/>
  <c r="BL2483" i="9" s="1"/>
  <c r="BO2483" i="9"/>
  <c r="BP2483" i="9"/>
  <c r="BQ2483" i="9"/>
  <c r="BR2483" i="9"/>
  <c r="BS2483" i="9"/>
  <c r="AV2484" i="9"/>
  <c r="AW2484" i="9" s="1"/>
  <c r="BI2484" i="9" s="1"/>
  <c r="BJ2484" i="9" s="1"/>
  <c r="AX2484" i="9"/>
  <c r="BL2484" i="9" s="1"/>
  <c r="BO2484" i="9"/>
  <c r="BP2484" i="9"/>
  <c r="BQ2484" i="9"/>
  <c r="BR2484" i="9"/>
  <c r="BS2484" i="9"/>
  <c r="AV2485" i="9"/>
  <c r="AW2485" i="9" s="1"/>
  <c r="BI2485" i="9" s="1"/>
  <c r="BJ2485" i="9" s="1"/>
  <c r="AX2485" i="9"/>
  <c r="BL2485" i="9" s="1"/>
  <c r="BO2485" i="9"/>
  <c r="BP2485" i="9"/>
  <c r="BQ2485" i="9"/>
  <c r="BR2485" i="9"/>
  <c r="BS2485" i="9"/>
  <c r="AV2486" i="9"/>
  <c r="AW2486" i="9" s="1"/>
  <c r="BI2486" i="9" s="1"/>
  <c r="BJ2486" i="9" s="1"/>
  <c r="AX2486" i="9"/>
  <c r="BL2486" i="9" s="1"/>
  <c r="BO2486" i="9"/>
  <c r="BP2486" i="9"/>
  <c r="BQ2486" i="9"/>
  <c r="BR2486" i="9"/>
  <c r="BS2486" i="9"/>
  <c r="AV2487" i="9"/>
  <c r="AW2487" i="9" s="1"/>
  <c r="BI2487" i="9" s="1"/>
  <c r="BJ2487" i="9" s="1"/>
  <c r="AX2487" i="9"/>
  <c r="BL2487" i="9" s="1"/>
  <c r="BO2487" i="9"/>
  <c r="BP2487" i="9"/>
  <c r="BQ2487" i="9"/>
  <c r="BR2487" i="9"/>
  <c r="BS2487" i="9"/>
  <c r="AV2488" i="9"/>
  <c r="AW2488" i="9" s="1"/>
  <c r="BI2488" i="9" s="1"/>
  <c r="BJ2488" i="9" s="1"/>
  <c r="AX2488" i="9"/>
  <c r="BL2488" i="9" s="1"/>
  <c r="BO2488" i="9"/>
  <c r="BP2488" i="9"/>
  <c r="BQ2488" i="9"/>
  <c r="BR2488" i="9"/>
  <c r="BS2488" i="9"/>
  <c r="AV2489" i="9"/>
  <c r="AW2489" i="9" s="1"/>
  <c r="BI2489" i="9" s="1"/>
  <c r="BJ2489" i="9" s="1"/>
  <c r="AX2489" i="9"/>
  <c r="BL2489" i="9" s="1"/>
  <c r="BO2489" i="9"/>
  <c r="BP2489" i="9"/>
  <c r="BQ2489" i="9"/>
  <c r="BR2489" i="9"/>
  <c r="BS2489" i="9"/>
  <c r="AV2490" i="9"/>
  <c r="AW2490" i="9" s="1"/>
  <c r="BI2490" i="9" s="1"/>
  <c r="BJ2490" i="9" s="1"/>
  <c r="AX2490" i="9"/>
  <c r="BL2490" i="9" s="1"/>
  <c r="BO2490" i="9"/>
  <c r="BP2490" i="9"/>
  <c r="BQ2490" i="9"/>
  <c r="BR2490" i="9"/>
  <c r="BS2490" i="9"/>
  <c r="AV2491" i="9"/>
  <c r="AW2491" i="9" s="1"/>
  <c r="BI2491" i="9" s="1"/>
  <c r="BJ2491" i="9" s="1"/>
  <c r="AX2491" i="9"/>
  <c r="BL2491" i="9" s="1"/>
  <c r="BO2491" i="9"/>
  <c r="BP2491" i="9"/>
  <c r="BQ2491" i="9"/>
  <c r="BR2491" i="9"/>
  <c r="BS2491" i="9"/>
  <c r="AV2492" i="9"/>
  <c r="AW2492" i="9" s="1"/>
  <c r="BI2492" i="9" s="1"/>
  <c r="BJ2492" i="9" s="1"/>
  <c r="AX2492" i="9"/>
  <c r="BL2492" i="9" s="1"/>
  <c r="BO2492" i="9"/>
  <c r="BP2492" i="9"/>
  <c r="BQ2492" i="9"/>
  <c r="BR2492" i="9"/>
  <c r="BS2492" i="9"/>
  <c r="AV2493" i="9"/>
  <c r="AW2493" i="9" s="1"/>
  <c r="BI2493" i="9" s="1"/>
  <c r="BJ2493" i="9" s="1"/>
  <c r="AX2493" i="9"/>
  <c r="BL2493" i="9" s="1"/>
  <c r="BO2493" i="9"/>
  <c r="BP2493" i="9"/>
  <c r="BQ2493" i="9"/>
  <c r="BR2493" i="9"/>
  <c r="BS2493" i="9"/>
  <c r="AV2494" i="9"/>
  <c r="AW2494" i="9" s="1"/>
  <c r="BI2494" i="9" s="1"/>
  <c r="BJ2494" i="9" s="1"/>
  <c r="AX2494" i="9"/>
  <c r="BL2494" i="9" s="1"/>
  <c r="BO2494" i="9"/>
  <c r="BP2494" i="9"/>
  <c r="BQ2494" i="9"/>
  <c r="BR2494" i="9"/>
  <c r="BS2494" i="9"/>
  <c r="AV2495" i="9"/>
  <c r="AW2495" i="9" s="1"/>
  <c r="BI2495" i="9" s="1"/>
  <c r="BJ2495" i="9" s="1"/>
  <c r="AX2495" i="9"/>
  <c r="BL2495" i="9" s="1"/>
  <c r="BO2495" i="9"/>
  <c r="BP2495" i="9"/>
  <c r="BQ2495" i="9"/>
  <c r="BR2495" i="9"/>
  <c r="BS2495" i="9"/>
  <c r="AV2496" i="9"/>
  <c r="AW2496" i="9" s="1"/>
  <c r="BI2496" i="9" s="1"/>
  <c r="BJ2496" i="9" s="1"/>
  <c r="AX2496" i="9"/>
  <c r="BL2496" i="9" s="1"/>
  <c r="BO2496" i="9"/>
  <c r="BP2496" i="9"/>
  <c r="BQ2496" i="9"/>
  <c r="BR2496" i="9"/>
  <c r="BS2496" i="9"/>
  <c r="AV2497" i="9"/>
  <c r="AW2497" i="9" s="1"/>
  <c r="BI2497" i="9" s="1"/>
  <c r="BJ2497" i="9" s="1"/>
  <c r="AX2497" i="9"/>
  <c r="BL2497" i="9" s="1"/>
  <c r="BO2497" i="9"/>
  <c r="BP2497" i="9"/>
  <c r="BQ2497" i="9"/>
  <c r="BR2497" i="9"/>
  <c r="BS2497" i="9"/>
  <c r="AV2498" i="9"/>
  <c r="AW2498" i="9" s="1"/>
  <c r="BI2498" i="9" s="1"/>
  <c r="BJ2498" i="9" s="1"/>
  <c r="AX2498" i="9"/>
  <c r="BL2498" i="9" s="1"/>
  <c r="BO2498" i="9"/>
  <c r="BP2498" i="9"/>
  <c r="BQ2498" i="9"/>
  <c r="BR2498" i="9"/>
  <c r="BS2498" i="9"/>
  <c r="AV2499" i="9"/>
  <c r="AW2499" i="9" s="1"/>
  <c r="BI2499" i="9" s="1"/>
  <c r="BJ2499" i="9" s="1"/>
  <c r="AX2499" i="9"/>
  <c r="BL2499" i="9" s="1"/>
  <c r="BO2499" i="9"/>
  <c r="BP2499" i="9"/>
  <c r="BQ2499" i="9"/>
  <c r="BR2499" i="9"/>
  <c r="BS2499" i="9"/>
  <c r="AV2500" i="9"/>
  <c r="AW2500" i="9" s="1"/>
  <c r="BI2500" i="9" s="1"/>
  <c r="BJ2500" i="9" s="1"/>
  <c r="AX2500" i="9"/>
  <c r="BL2500" i="9" s="1"/>
  <c r="BO2500" i="9"/>
  <c r="BP2500" i="9"/>
  <c r="BQ2500" i="9"/>
  <c r="BR2500" i="9"/>
  <c r="BS2500" i="9"/>
  <c r="AV2501" i="9"/>
  <c r="AW2501" i="9" s="1"/>
  <c r="BI2501" i="9" s="1"/>
  <c r="BJ2501" i="9" s="1"/>
  <c r="AX2501" i="9"/>
  <c r="BL2501" i="9" s="1"/>
  <c r="BO2501" i="9"/>
  <c r="BP2501" i="9"/>
  <c r="BQ2501" i="9"/>
  <c r="BR2501" i="9"/>
  <c r="BS2501" i="9"/>
  <c r="AV2502" i="9"/>
  <c r="AW2502" i="9" s="1"/>
  <c r="BI2502" i="9" s="1"/>
  <c r="BJ2502" i="9" s="1"/>
  <c r="AX2502" i="9"/>
  <c r="BL2502" i="9" s="1"/>
  <c r="BO2502" i="9"/>
  <c r="BP2502" i="9"/>
  <c r="BQ2502" i="9"/>
  <c r="BR2502" i="9"/>
  <c r="BS2502" i="9"/>
  <c r="AV2503" i="9"/>
  <c r="AW2503" i="9" s="1"/>
  <c r="BI2503" i="9" s="1"/>
  <c r="BJ2503" i="9" s="1"/>
  <c r="AX2503" i="9"/>
  <c r="BL2503" i="9" s="1"/>
  <c r="BO2503" i="9"/>
  <c r="BP2503" i="9"/>
  <c r="BQ2503" i="9"/>
  <c r="BR2503" i="9"/>
  <c r="BS2503" i="9"/>
  <c r="AV2504" i="9"/>
  <c r="AW2504" i="9" s="1"/>
  <c r="BI2504" i="9" s="1"/>
  <c r="BJ2504" i="9" s="1"/>
  <c r="AX2504" i="9"/>
  <c r="BL2504" i="9" s="1"/>
  <c r="BO2504" i="9"/>
  <c r="BP2504" i="9"/>
  <c r="BQ2504" i="9"/>
  <c r="BR2504" i="9"/>
  <c r="BS2504" i="9"/>
  <c r="AV2505" i="9"/>
  <c r="AW2505" i="9" s="1"/>
  <c r="BI2505" i="9" s="1"/>
  <c r="BJ2505" i="9" s="1"/>
  <c r="AX2505" i="9"/>
  <c r="BL2505" i="9" s="1"/>
  <c r="BO2505" i="9"/>
  <c r="BP2505" i="9"/>
  <c r="BQ2505" i="9"/>
  <c r="BR2505" i="9"/>
  <c r="BS2505" i="9"/>
  <c r="AV2506" i="9"/>
  <c r="AW2506" i="9" s="1"/>
  <c r="BI2506" i="9" s="1"/>
  <c r="BJ2506" i="9" s="1"/>
  <c r="AX2506" i="9"/>
  <c r="BL2506" i="9" s="1"/>
  <c r="BO2506" i="9"/>
  <c r="BP2506" i="9"/>
  <c r="BQ2506" i="9"/>
  <c r="BR2506" i="9"/>
  <c r="BS2506" i="9"/>
  <c r="AV2507" i="9"/>
  <c r="AW2507" i="9" s="1"/>
  <c r="BI2507" i="9" s="1"/>
  <c r="BJ2507" i="9" s="1"/>
  <c r="AX2507" i="9"/>
  <c r="BL2507" i="9" s="1"/>
  <c r="BO2507" i="9"/>
  <c r="BP2507" i="9"/>
  <c r="BQ2507" i="9"/>
  <c r="BR2507" i="9"/>
  <c r="BS2507" i="9"/>
  <c r="AV2508" i="9"/>
  <c r="AW2508" i="9" s="1"/>
  <c r="BI2508" i="9" s="1"/>
  <c r="BJ2508" i="9" s="1"/>
  <c r="AX2508" i="9"/>
  <c r="BL2508" i="9" s="1"/>
  <c r="BO2508" i="9"/>
  <c r="BP2508" i="9"/>
  <c r="BQ2508" i="9"/>
  <c r="BR2508" i="9"/>
  <c r="BS2508" i="9"/>
  <c r="AV2509" i="9"/>
  <c r="AW2509" i="9" s="1"/>
  <c r="BI2509" i="9" s="1"/>
  <c r="BJ2509" i="9" s="1"/>
  <c r="AX2509" i="9"/>
  <c r="BL2509" i="9" s="1"/>
  <c r="BO2509" i="9"/>
  <c r="BP2509" i="9"/>
  <c r="BQ2509" i="9"/>
  <c r="BR2509" i="9"/>
  <c r="BS2509" i="9"/>
  <c r="AV2510" i="9"/>
  <c r="AW2510" i="9" s="1"/>
  <c r="BI2510" i="9" s="1"/>
  <c r="BJ2510" i="9" s="1"/>
  <c r="AX2510" i="9"/>
  <c r="BL2510" i="9" s="1"/>
  <c r="BO2510" i="9"/>
  <c r="BP2510" i="9"/>
  <c r="BQ2510" i="9"/>
  <c r="BR2510" i="9"/>
  <c r="BS2510" i="9"/>
  <c r="AV2511" i="9"/>
  <c r="AW2511" i="9" s="1"/>
  <c r="BI2511" i="9" s="1"/>
  <c r="BJ2511" i="9" s="1"/>
  <c r="AX2511" i="9"/>
  <c r="BL2511" i="9" s="1"/>
  <c r="BO2511" i="9"/>
  <c r="BP2511" i="9"/>
  <c r="BQ2511" i="9"/>
  <c r="BR2511" i="9"/>
  <c r="BS2511" i="9"/>
  <c r="AV2512" i="9"/>
  <c r="AW2512" i="9" s="1"/>
  <c r="BI2512" i="9" s="1"/>
  <c r="BJ2512" i="9" s="1"/>
  <c r="AX2512" i="9"/>
  <c r="BL2512" i="9" s="1"/>
  <c r="BO2512" i="9"/>
  <c r="BP2512" i="9"/>
  <c r="BQ2512" i="9"/>
  <c r="BR2512" i="9"/>
  <c r="BS2512" i="9"/>
  <c r="AV2513" i="9"/>
  <c r="AW2513" i="9" s="1"/>
  <c r="BI2513" i="9" s="1"/>
  <c r="BJ2513" i="9" s="1"/>
  <c r="AX2513" i="9"/>
  <c r="BL2513" i="9" s="1"/>
  <c r="BO2513" i="9"/>
  <c r="BP2513" i="9"/>
  <c r="BQ2513" i="9"/>
  <c r="BR2513" i="9"/>
  <c r="BS2513" i="9"/>
  <c r="AV2514" i="9"/>
  <c r="AW2514" i="9" s="1"/>
  <c r="BI2514" i="9" s="1"/>
  <c r="BJ2514" i="9" s="1"/>
  <c r="AX2514" i="9"/>
  <c r="BL2514" i="9" s="1"/>
  <c r="BO2514" i="9"/>
  <c r="BP2514" i="9"/>
  <c r="BQ2514" i="9"/>
  <c r="BR2514" i="9"/>
  <c r="BS2514" i="9"/>
  <c r="AV2515" i="9"/>
  <c r="AW2515" i="9" s="1"/>
  <c r="BI2515" i="9" s="1"/>
  <c r="BJ2515" i="9" s="1"/>
  <c r="AX2515" i="9"/>
  <c r="BL2515" i="9" s="1"/>
  <c r="BO2515" i="9"/>
  <c r="BP2515" i="9"/>
  <c r="BQ2515" i="9"/>
  <c r="BR2515" i="9"/>
  <c r="BS2515" i="9"/>
  <c r="AV2516" i="9"/>
  <c r="AW2516" i="9" s="1"/>
  <c r="BI2516" i="9" s="1"/>
  <c r="BJ2516" i="9" s="1"/>
  <c r="AX2516" i="9"/>
  <c r="BL2516" i="9" s="1"/>
  <c r="BO2516" i="9"/>
  <c r="BP2516" i="9"/>
  <c r="BQ2516" i="9"/>
  <c r="BR2516" i="9"/>
  <c r="BS2516" i="9"/>
  <c r="AV2517" i="9"/>
  <c r="AW2517" i="9" s="1"/>
  <c r="BI2517" i="9" s="1"/>
  <c r="BJ2517" i="9" s="1"/>
  <c r="AX2517" i="9"/>
  <c r="BL2517" i="9" s="1"/>
  <c r="BO2517" i="9"/>
  <c r="BP2517" i="9"/>
  <c r="BQ2517" i="9"/>
  <c r="BR2517" i="9"/>
  <c r="BS2517" i="9"/>
  <c r="AV2518" i="9"/>
  <c r="AW2518" i="9" s="1"/>
  <c r="BI2518" i="9" s="1"/>
  <c r="BJ2518" i="9" s="1"/>
  <c r="AX2518" i="9"/>
  <c r="BL2518" i="9" s="1"/>
  <c r="BO2518" i="9"/>
  <c r="BP2518" i="9"/>
  <c r="BQ2518" i="9"/>
  <c r="BR2518" i="9"/>
  <c r="BS2518" i="9"/>
  <c r="AV2519" i="9"/>
  <c r="AW2519" i="9" s="1"/>
  <c r="BI2519" i="9" s="1"/>
  <c r="BJ2519" i="9" s="1"/>
  <c r="AX2519" i="9"/>
  <c r="BL2519" i="9" s="1"/>
  <c r="BO2519" i="9"/>
  <c r="BP2519" i="9"/>
  <c r="BQ2519" i="9"/>
  <c r="BR2519" i="9"/>
  <c r="BS2519" i="9"/>
  <c r="AV2520" i="9"/>
  <c r="AW2520" i="9" s="1"/>
  <c r="BI2520" i="9" s="1"/>
  <c r="BJ2520" i="9" s="1"/>
  <c r="AX2520" i="9"/>
  <c r="BL2520" i="9" s="1"/>
  <c r="BO2520" i="9"/>
  <c r="BP2520" i="9"/>
  <c r="BQ2520" i="9"/>
  <c r="BR2520" i="9"/>
  <c r="BS2520" i="9"/>
  <c r="AV2521" i="9"/>
  <c r="AW2521" i="9" s="1"/>
  <c r="BI2521" i="9" s="1"/>
  <c r="BJ2521" i="9" s="1"/>
  <c r="AX2521" i="9"/>
  <c r="BL2521" i="9" s="1"/>
  <c r="BO2521" i="9"/>
  <c r="BP2521" i="9"/>
  <c r="BQ2521" i="9"/>
  <c r="BR2521" i="9"/>
  <c r="BS2521" i="9"/>
  <c r="AV2522" i="9"/>
  <c r="AW2522" i="9" s="1"/>
  <c r="BI2522" i="9" s="1"/>
  <c r="BJ2522" i="9" s="1"/>
  <c r="AX2522" i="9"/>
  <c r="BL2522" i="9" s="1"/>
  <c r="BO2522" i="9"/>
  <c r="BP2522" i="9"/>
  <c r="BQ2522" i="9"/>
  <c r="BR2522" i="9"/>
  <c r="BS2522" i="9"/>
  <c r="AV2523" i="9"/>
  <c r="AW2523" i="9" s="1"/>
  <c r="BI2523" i="9" s="1"/>
  <c r="BJ2523" i="9" s="1"/>
  <c r="AX2523" i="9"/>
  <c r="BL2523" i="9" s="1"/>
  <c r="BO2523" i="9"/>
  <c r="BP2523" i="9"/>
  <c r="BQ2523" i="9"/>
  <c r="BR2523" i="9"/>
  <c r="BS2523" i="9"/>
  <c r="AV2524" i="9"/>
  <c r="AW2524" i="9" s="1"/>
  <c r="BI2524" i="9" s="1"/>
  <c r="BJ2524" i="9" s="1"/>
  <c r="AX2524" i="9"/>
  <c r="BL2524" i="9" s="1"/>
  <c r="BO2524" i="9"/>
  <c r="BP2524" i="9"/>
  <c r="BQ2524" i="9"/>
  <c r="BR2524" i="9"/>
  <c r="BS2524" i="9"/>
  <c r="AV2525" i="9"/>
  <c r="AW2525" i="9" s="1"/>
  <c r="BI2525" i="9" s="1"/>
  <c r="BJ2525" i="9" s="1"/>
  <c r="AX2525" i="9"/>
  <c r="BL2525" i="9" s="1"/>
  <c r="BO2525" i="9"/>
  <c r="BP2525" i="9"/>
  <c r="BQ2525" i="9"/>
  <c r="BR2525" i="9"/>
  <c r="BS2525" i="9"/>
  <c r="AV2526" i="9"/>
  <c r="AW2526" i="9" s="1"/>
  <c r="BI2526" i="9" s="1"/>
  <c r="BJ2526" i="9" s="1"/>
  <c r="AX2526" i="9"/>
  <c r="BL2526" i="9" s="1"/>
  <c r="BO2526" i="9"/>
  <c r="BP2526" i="9"/>
  <c r="BQ2526" i="9"/>
  <c r="BR2526" i="9"/>
  <c r="BS2526" i="9"/>
  <c r="AV2527" i="9"/>
  <c r="AW2527" i="9" s="1"/>
  <c r="BI2527" i="9" s="1"/>
  <c r="BJ2527" i="9" s="1"/>
  <c r="AX2527" i="9"/>
  <c r="BL2527" i="9" s="1"/>
  <c r="BO2527" i="9"/>
  <c r="BP2527" i="9"/>
  <c r="BQ2527" i="9"/>
  <c r="BR2527" i="9"/>
  <c r="BS2527" i="9"/>
  <c r="AV2528" i="9"/>
  <c r="AW2528" i="9" s="1"/>
  <c r="BI2528" i="9" s="1"/>
  <c r="BJ2528" i="9" s="1"/>
  <c r="AX2528" i="9"/>
  <c r="BL2528" i="9" s="1"/>
  <c r="BO2528" i="9"/>
  <c r="BP2528" i="9"/>
  <c r="BQ2528" i="9"/>
  <c r="BR2528" i="9"/>
  <c r="BS2528" i="9"/>
  <c r="AV2529" i="9"/>
  <c r="AW2529" i="9" s="1"/>
  <c r="BI2529" i="9" s="1"/>
  <c r="BJ2529" i="9" s="1"/>
  <c r="AX2529" i="9"/>
  <c r="BL2529" i="9" s="1"/>
  <c r="BO2529" i="9"/>
  <c r="BP2529" i="9"/>
  <c r="BQ2529" i="9"/>
  <c r="BR2529" i="9"/>
  <c r="BS2529" i="9"/>
  <c r="AV2530" i="9"/>
  <c r="AW2530" i="9" s="1"/>
  <c r="BI2530" i="9" s="1"/>
  <c r="BJ2530" i="9" s="1"/>
  <c r="AX2530" i="9"/>
  <c r="BL2530" i="9" s="1"/>
  <c r="BO2530" i="9"/>
  <c r="BP2530" i="9"/>
  <c r="BQ2530" i="9"/>
  <c r="BR2530" i="9"/>
  <c r="BS2530" i="9"/>
  <c r="AV2531" i="9"/>
  <c r="AW2531" i="9" s="1"/>
  <c r="BI2531" i="9" s="1"/>
  <c r="BJ2531" i="9" s="1"/>
  <c r="AX2531" i="9"/>
  <c r="BL2531" i="9" s="1"/>
  <c r="BO2531" i="9"/>
  <c r="BP2531" i="9"/>
  <c r="BQ2531" i="9"/>
  <c r="BR2531" i="9"/>
  <c r="BS2531" i="9"/>
  <c r="AV2532" i="9"/>
  <c r="AW2532" i="9" s="1"/>
  <c r="BI2532" i="9" s="1"/>
  <c r="BJ2532" i="9" s="1"/>
  <c r="AX2532" i="9"/>
  <c r="BL2532" i="9" s="1"/>
  <c r="BO2532" i="9"/>
  <c r="BP2532" i="9"/>
  <c r="BQ2532" i="9"/>
  <c r="BR2532" i="9"/>
  <c r="BS2532" i="9"/>
  <c r="AV2533" i="9"/>
  <c r="AW2533" i="9" s="1"/>
  <c r="BI2533" i="9" s="1"/>
  <c r="BJ2533" i="9" s="1"/>
  <c r="AX2533" i="9"/>
  <c r="BL2533" i="9" s="1"/>
  <c r="BO2533" i="9"/>
  <c r="BP2533" i="9"/>
  <c r="BQ2533" i="9"/>
  <c r="BR2533" i="9"/>
  <c r="BS2533" i="9"/>
  <c r="AV2534" i="9"/>
  <c r="AW2534" i="9" s="1"/>
  <c r="BI2534" i="9" s="1"/>
  <c r="BJ2534" i="9" s="1"/>
  <c r="AX2534" i="9"/>
  <c r="BL2534" i="9" s="1"/>
  <c r="BO2534" i="9"/>
  <c r="BP2534" i="9"/>
  <c r="BQ2534" i="9"/>
  <c r="BR2534" i="9"/>
  <c r="BS2534" i="9"/>
  <c r="AV2535" i="9"/>
  <c r="AW2535" i="9" s="1"/>
  <c r="BI2535" i="9" s="1"/>
  <c r="BJ2535" i="9" s="1"/>
  <c r="AX2535" i="9"/>
  <c r="BL2535" i="9" s="1"/>
  <c r="BO2535" i="9"/>
  <c r="BP2535" i="9"/>
  <c r="BQ2535" i="9"/>
  <c r="BR2535" i="9"/>
  <c r="BS2535" i="9"/>
  <c r="AV2536" i="9"/>
  <c r="AW2536" i="9" s="1"/>
  <c r="BI2536" i="9" s="1"/>
  <c r="BJ2536" i="9" s="1"/>
  <c r="AX2536" i="9"/>
  <c r="BL2536" i="9" s="1"/>
  <c r="BO2536" i="9"/>
  <c r="BP2536" i="9"/>
  <c r="BQ2536" i="9"/>
  <c r="BR2536" i="9"/>
  <c r="BS2536" i="9"/>
  <c r="AV2537" i="9"/>
  <c r="AW2537" i="9" s="1"/>
  <c r="BI2537" i="9" s="1"/>
  <c r="BJ2537" i="9" s="1"/>
  <c r="AX2537" i="9"/>
  <c r="BL2537" i="9" s="1"/>
  <c r="BO2537" i="9"/>
  <c r="BP2537" i="9"/>
  <c r="BQ2537" i="9"/>
  <c r="BR2537" i="9"/>
  <c r="BS2537" i="9"/>
  <c r="AV2538" i="9"/>
  <c r="AW2538" i="9" s="1"/>
  <c r="BI2538" i="9" s="1"/>
  <c r="BJ2538" i="9" s="1"/>
  <c r="AX2538" i="9"/>
  <c r="BL2538" i="9" s="1"/>
  <c r="BO2538" i="9"/>
  <c r="BP2538" i="9"/>
  <c r="BQ2538" i="9"/>
  <c r="BR2538" i="9"/>
  <c r="BS2538" i="9"/>
  <c r="AV2539" i="9"/>
  <c r="AW2539" i="9" s="1"/>
  <c r="BI2539" i="9" s="1"/>
  <c r="BJ2539" i="9" s="1"/>
  <c r="AX2539" i="9"/>
  <c r="BL2539" i="9" s="1"/>
  <c r="BO2539" i="9"/>
  <c r="BP2539" i="9"/>
  <c r="BQ2539" i="9"/>
  <c r="BR2539" i="9"/>
  <c r="BS2539" i="9"/>
  <c r="AV2540" i="9"/>
  <c r="AW2540" i="9" s="1"/>
  <c r="BI2540" i="9" s="1"/>
  <c r="BJ2540" i="9" s="1"/>
  <c r="AX2540" i="9"/>
  <c r="BL2540" i="9" s="1"/>
  <c r="BO2540" i="9"/>
  <c r="BP2540" i="9"/>
  <c r="BQ2540" i="9"/>
  <c r="BR2540" i="9"/>
  <c r="BS2540" i="9"/>
  <c r="AV2541" i="9"/>
  <c r="AW2541" i="9" s="1"/>
  <c r="BI2541" i="9" s="1"/>
  <c r="BJ2541" i="9" s="1"/>
  <c r="AX2541" i="9"/>
  <c r="BL2541" i="9" s="1"/>
  <c r="BO2541" i="9"/>
  <c r="BP2541" i="9"/>
  <c r="BQ2541" i="9"/>
  <c r="BR2541" i="9"/>
  <c r="BS2541" i="9"/>
  <c r="AV2542" i="9"/>
  <c r="AW2542" i="9" s="1"/>
  <c r="BI2542" i="9" s="1"/>
  <c r="BJ2542" i="9" s="1"/>
  <c r="AX2542" i="9"/>
  <c r="BL2542" i="9" s="1"/>
  <c r="BO2542" i="9"/>
  <c r="BP2542" i="9"/>
  <c r="BQ2542" i="9"/>
  <c r="BR2542" i="9"/>
  <c r="BS2542" i="9"/>
  <c r="AV2543" i="9"/>
  <c r="AW2543" i="9" s="1"/>
  <c r="BI2543" i="9" s="1"/>
  <c r="BJ2543" i="9" s="1"/>
  <c r="AX2543" i="9"/>
  <c r="BL2543" i="9" s="1"/>
  <c r="BO2543" i="9"/>
  <c r="BP2543" i="9"/>
  <c r="BQ2543" i="9"/>
  <c r="BR2543" i="9"/>
  <c r="BS2543" i="9"/>
  <c r="AV2544" i="9"/>
  <c r="AW2544" i="9" s="1"/>
  <c r="BI2544" i="9" s="1"/>
  <c r="BJ2544" i="9" s="1"/>
  <c r="AX2544" i="9"/>
  <c r="BL2544" i="9" s="1"/>
  <c r="BO2544" i="9"/>
  <c r="BP2544" i="9"/>
  <c r="BQ2544" i="9"/>
  <c r="BR2544" i="9"/>
  <c r="BS2544" i="9"/>
  <c r="AV2545" i="9"/>
  <c r="AW2545" i="9" s="1"/>
  <c r="BI2545" i="9" s="1"/>
  <c r="BJ2545" i="9" s="1"/>
  <c r="AX2545" i="9"/>
  <c r="BL2545" i="9" s="1"/>
  <c r="BO2545" i="9"/>
  <c r="BP2545" i="9"/>
  <c r="BQ2545" i="9"/>
  <c r="BR2545" i="9"/>
  <c r="BS2545" i="9"/>
  <c r="AV2546" i="9"/>
  <c r="AW2546" i="9" s="1"/>
  <c r="BI2546" i="9" s="1"/>
  <c r="BJ2546" i="9" s="1"/>
  <c r="AX2546" i="9"/>
  <c r="BL2546" i="9" s="1"/>
  <c r="BO2546" i="9"/>
  <c r="BP2546" i="9"/>
  <c r="BQ2546" i="9"/>
  <c r="BR2546" i="9"/>
  <c r="BS2546" i="9"/>
  <c r="AV2547" i="9"/>
  <c r="AW2547" i="9" s="1"/>
  <c r="BI2547" i="9" s="1"/>
  <c r="BJ2547" i="9" s="1"/>
  <c r="AX2547" i="9"/>
  <c r="BL2547" i="9" s="1"/>
  <c r="BO2547" i="9"/>
  <c r="BP2547" i="9"/>
  <c r="BQ2547" i="9"/>
  <c r="BR2547" i="9"/>
  <c r="BS2547" i="9"/>
  <c r="AV2548" i="9"/>
  <c r="AW2548" i="9" s="1"/>
  <c r="BI2548" i="9" s="1"/>
  <c r="BJ2548" i="9" s="1"/>
  <c r="AX2548" i="9"/>
  <c r="BL2548" i="9" s="1"/>
  <c r="BO2548" i="9"/>
  <c r="BP2548" i="9"/>
  <c r="BQ2548" i="9"/>
  <c r="BR2548" i="9"/>
  <c r="BS2548" i="9"/>
  <c r="AV2549" i="9"/>
  <c r="AW2549" i="9" s="1"/>
  <c r="BI2549" i="9" s="1"/>
  <c r="BJ2549" i="9" s="1"/>
  <c r="AX2549" i="9"/>
  <c r="BL2549" i="9" s="1"/>
  <c r="BO2549" i="9"/>
  <c r="BP2549" i="9"/>
  <c r="BQ2549" i="9"/>
  <c r="BR2549" i="9"/>
  <c r="BS2549" i="9"/>
  <c r="AV2550" i="9"/>
  <c r="AW2550" i="9" s="1"/>
  <c r="BI2550" i="9" s="1"/>
  <c r="BJ2550" i="9" s="1"/>
  <c r="AX2550" i="9"/>
  <c r="BL2550" i="9" s="1"/>
  <c r="BO2550" i="9"/>
  <c r="BP2550" i="9"/>
  <c r="BQ2550" i="9"/>
  <c r="BR2550" i="9"/>
  <c r="BS2550" i="9"/>
  <c r="AV2551" i="9"/>
  <c r="AW2551" i="9" s="1"/>
  <c r="BI2551" i="9" s="1"/>
  <c r="BJ2551" i="9" s="1"/>
  <c r="AX2551" i="9"/>
  <c r="BL2551" i="9" s="1"/>
  <c r="BO2551" i="9"/>
  <c r="BP2551" i="9"/>
  <c r="BQ2551" i="9"/>
  <c r="BR2551" i="9"/>
  <c r="BS2551" i="9"/>
  <c r="AV2552" i="9"/>
  <c r="AW2552" i="9" s="1"/>
  <c r="BI2552" i="9" s="1"/>
  <c r="BJ2552" i="9" s="1"/>
  <c r="AX2552" i="9"/>
  <c r="BL2552" i="9" s="1"/>
  <c r="BO2552" i="9"/>
  <c r="BP2552" i="9"/>
  <c r="BQ2552" i="9"/>
  <c r="BR2552" i="9"/>
  <c r="BS2552" i="9"/>
  <c r="AV2553" i="9"/>
  <c r="AW2553" i="9" s="1"/>
  <c r="BI2553" i="9" s="1"/>
  <c r="BJ2553" i="9" s="1"/>
  <c r="AX2553" i="9"/>
  <c r="BL2553" i="9" s="1"/>
  <c r="BO2553" i="9"/>
  <c r="BP2553" i="9"/>
  <c r="BQ2553" i="9"/>
  <c r="BR2553" i="9"/>
  <c r="BS2553" i="9"/>
  <c r="AV2554" i="9"/>
  <c r="AW2554" i="9" s="1"/>
  <c r="BI2554" i="9" s="1"/>
  <c r="BJ2554" i="9" s="1"/>
  <c r="AX2554" i="9"/>
  <c r="BL2554" i="9" s="1"/>
  <c r="BO2554" i="9"/>
  <c r="BP2554" i="9"/>
  <c r="BQ2554" i="9"/>
  <c r="BR2554" i="9"/>
  <c r="BS2554" i="9"/>
  <c r="AV2555" i="9"/>
  <c r="AW2555" i="9" s="1"/>
  <c r="BI2555" i="9" s="1"/>
  <c r="BJ2555" i="9" s="1"/>
  <c r="AX2555" i="9"/>
  <c r="BL2555" i="9" s="1"/>
  <c r="BO2555" i="9"/>
  <c r="BP2555" i="9"/>
  <c r="BQ2555" i="9"/>
  <c r="BR2555" i="9"/>
  <c r="BS2555" i="9"/>
  <c r="AV2556" i="9"/>
  <c r="AW2556" i="9" s="1"/>
  <c r="BI2556" i="9" s="1"/>
  <c r="BJ2556" i="9" s="1"/>
  <c r="AX2556" i="9"/>
  <c r="BL2556" i="9" s="1"/>
  <c r="BO2556" i="9"/>
  <c r="BP2556" i="9"/>
  <c r="BQ2556" i="9"/>
  <c r="BR2556" i="9"/>
  <c r="BS2556" i="9"/>
  <c r="AV2557" i="9"/>
  <c r="AW2557" i="9" s="1"/>
  <c r="BI2557" i="9" s="1"/>
  <c r="BJ2557" i="9" s="1"/>
  <c r="AX2557" i="9"/>
  <c r="BL2557" i="9" s="1"/>
  <c r="BO2557" i="9"/>
  <c r="BP2557" i="9"/>
  <c r="BQ2557" i="9"/>
  <c r="BR2557" i="9"/>
  <c r="BS2557" i="9"/>
  <c r="AV2558" i="9"/>
  <c r="AW2558" i="9" s="1"/>
  <c r="BI2558" i="9" s="1"/>
  <c r="BJ2558" i="9" s="1"/>
  <c r="AX2558" i="9"/>
  <c r="BL2558" i="9" s="1"/>
  <c r="BO2558" i="9"/>
  <c r="BP2558" i="9"/>
  <c r="BQ2558" i="9"/>
  <c r="BR2558" i="9"/>
  <c r="BS2558" i="9"/>
  <c r="AV2559" i="9"/>
  <c r="AW2559" i="9" s="1"/>
  <c r="BI2559" i="9" s="1"/>
  <c r="BJ2559" i="9" s="1"/>
  <c r="AX2559" i="9"/>
  <c r="BL2559" i="9" s="1"/>
  <c r="BO2559" i="9"/>
  <c r="BP2559" i="9"/>
  <c r="BQ2559" i="9"/>
  <c r="BR2559" i="9"/>
  <c r="BS2559" i="9"/>
  <c r="AV2560" i="9"/>
  <c r="AW2560" i="9" s="1"/>
  <c r="BI2560" i="9" s="1"/>
  <c r="BJ2560" i="9" s="1"/>
  <c r="AX2560" i="9"/>
  <c r="BL2560" i="9" s="1"/>
  <c r="BO2560" i="9"/>
  <c r="BP2560" i="9"/>
  <c r="BQ2560" i="9"/>
  <c r="BR2560" i="9"/>
  <c r="BS2560" i="9"/>
  <c r="AV2561" i="9"/>
  <c r="AW2561" i="9" s="1"/>
  <c r="BI2561" i="9" s="1"/>
  <c r="BJ2561" i="9" s="1"/>
  <c r="AX2561" i="9"/>
  <c r="BL2561" i="9" s="1"/>
  <c r="BO2561" i="9"/>
  <c r="BP2561" i="9"/>
  <c r="BQ2561" i="9"/>
  <c r="BR2561" i="9"/>
  <c r="BS2561" i="9"/>
  <c r="AV2562" i="9"/>
  <c r="AW2562" i="9" s="1"/>
  <c r="BI2562" i="9" s="1"/>
  <c r="BJ2562" i="9" s="1"/>
  <c r="AX2562" i="9"/>
  <c r="BL2562" i="9" s="1"/>
  <c r="BO2562" i="9"/>
  <c r="BP2562" i="9"/>
  <c r="BQ2562" i="9"/>
  <c r="BR2562" i="9"/>
  <c r="BS2562" i="9"/>
  <c r="AV2563" i="9"/>
  <c r="AW2563" i="9" s="1"/>
  <c r="BI2563" i="9" s="1"/>
  <c r="BJ2563" i="9" s="1"/>
  <c r="AX2563" i="9"/>
  <c r="BL2563" i="9" s="1"/>
  <c r="BO2563" i="9"/>
  <c r="BP2563" i="9"/>
  <c r="BQ2563" i="9"/>
  <c r="BR2563" i="9"/>
  <c r="BS2563" i="9"/>
  <c r="AV2564" i="9"/>
  <c r="AW2564" i="9" s="1"/>
  <c r="BI2564" i="9" s="1"/>
  <c r="BJ2564" i="9" s="1"/>
  <c r="AX2564" i="9"/>
  <c r="BL2564" i="9" s="1"/>
  <c r="BO2564" i="9"/>
  <c r="BP2564" i="9"/>
  <c r="BQ2564" i="9"/>
  <c r="BR2564" i="9"/>
  <c r="BS2564" i="9"/>
  <c r="AV2565" i="9"/>
  <c r="AW2565" i="9" s="1"/>
  <c r="BI2565" i="9" s="1"/>
  <c r="BJ2565" i="9" s="1"/>
  <c r="AX2565" i="9"/>
  <c r="BL2565" i="9" s="1"/>
  <c r="BO2565" i="9"/>
  <c r="BP2565" i="9"/>
  <c r="BQ2565" i="9"/>
  <c r="BR2565" i="9"/>
  <c r="BS2565" i="9"/>
  <c r="AV2566" i="9"/>
  <c r="AW2566" i="9" s="1"/>
  <c r="BI2566" i="9" s="1"/>
  <c r="BJ2566" i="9" s="1"/>
  <c r="AX2566" i="9"/>
  <c r="BL2566" i="9" s="1"/>
  <c r="BO2566" i="9"/>
  <c r="BP2566" i="9"/>
  <c r="BQ2566" i="9"/>
  <c r="BR2566" i="9"/>
  <c r="BS2566" i="9"/>
  <c r="AV2567" i="9"/>
  <c r="AW2567" i="9" s="1"/>
  <c r="BI2567" i="9" s="1"/>
  <c r="BJ2567" i="9" s="1"/>
  <c r="AX2567" i="9"/>
  <c r="BL2567" i="9" s="1"/>
  <c r="BO2567" i="9"/>
  <c r="BP2567" i="9"/>
  <c r="BQ2567" i="9"/>
  <c r="BR2567" i="9"/>
  <c r="BS2567" i="9"/>
  <c r="AV2568" i="9"/>
  <c r="AW2568" i="9" s="1"/>
  <c r="BI2568" i="9" s="1"/>
  <c r="BJ2568" i="9" s="1"/>
  <c r="AX2568" i="9"/>
  <c r="BL2568" i="9" s="1"/>
  <c r="BO2568" i="9"/>
  <c r="BP2568" i="9"/>
  <c r="BQ2568" i="9"/>
  <c r="BR2568" i="9"/>
  <c r="BS2568" i="9"/>
  <c r="AV2569" i="9"/>
  <c r="AW2569" i="9" s="1"/>
  <c r="BI2569" i="9" s="1"/>
  <c r="BJ2569" i="9" s="1"/>
  <c r="AX2569" i="9"/>
  <c r="BL2569" i="9" s="1"/>
  <c r="BO2569" i="9"/>
  <c r="BP2569" i="9"/>
  <c r="BQ2569" i="9"/>
  <c r="BR2569" i="9"/>
  <c r="BS2569" i="9"/>
  <c r="AV2570" i="9"/>
  <c r="AW2570" i="9" s="1"/>
  <c r="BI2570" i="9" s="1"/>
  <c r="BJ2570" i="9" s="1"/>
  <c r="AX2570" i="9"/>
  <c r="BL2570" i="9" s="1"/>
  <c r="BO2570" i="9"/>
  <c r="BP2570" i="9"/>
  <c r="BQ2570" i="9"/>
  <c r="BR2570" i="9"/>
  <c r="BS2570" i="9"/>
  <c r="AV2571" i="9"/>
  <c r="AW2571" i="9" s="1"/>
  <c r="BI2571" i="9" s="1"/>
  <c r="BJ2571" i="9" s="1"/>
  <c r="AX2571" i="9"/>
  <c r="BL2571" i="9" s="1"/>
  <c r="BO2571" i="9"/>
  <c r="BP2571" i="9"/>
  <c r="BQ2571" i="9"/>
  <c r="BR2571" i="9"/>
  <c r="BS2571" i="9"/>
  <c r="AV2572" i="9"/>
  <c r="AW2572" i="9" s="1"/>
  <c r="BI2572" i="9" s="1"/>
  <c r="BJ2572" i="9" s="1"/>
  <c r="AX2572" i="9"/>
  <c r="BL2572" i="9" s="1"/>
  <c r="BO2572" i="9"/>
  <c r="BP2572" i="9"/>
  <c r="BQ2572" i="9"/>
  <c r="BR2572" i="9"/>
  <c r="BS2572" i="9"/>
  <c r="AV2573" i="9"/>
  <c r="AW2573" i="9" s="1"/>
  <c r="BI2573" i="9" s="1"/>
  <c r="BJ2573" i="9" s="1"/>
  <c r="AX2573" i="9"/>
  <c r="BL2573" i="9" s="1"/>
  <c r="BO2573" i="9"/>
  <c r="BP2573" i="9"/>
  <c r="BQ2573" i="9"/>
  <c r="BR2573" i="9"/>
  <c r="BS2573" i="9"/>
  <c r="AV2574" i="9"/>
  <c r="AW2574" i="9" s="1"/>
  <c r="BI2574" i="9" s="1"/>
  <c r="BJ2574" i="9" s="1"/>
  <c r="AX2574" i="9"/>
  <c r="BL2574" i="9" s="1"/>
  <c r="BO2574" i="9"/>
  <c r="BP2574" i="9"/>
  <c r="BQ2574" i="9"/>
  <c r="BR2574" i="9"/>
  <c r="BS2574" i="9"/>
  <c r="AV2575" i="9"/>
  <c r="AW2575" i="9" s="1"/>
  <c r="BI2575" i="9" s="1"/>
  <c r="BJ2575" i="9" s="1"/>
  <c r="AX2575" i="9"/>
  <c r="BL2575" i="9" s="1"/>
  <c r="BO2575" i="9"/>
  <c r="BP2575" i="9"/>
  <c r="BQ2575" i="9"/>
  <c r="BR2575" i="9"/>
  <c r="BS2575" i="9"/>
  <c r="AV2576" i="9"/>
  <c r="AW2576" i="9" s="1"/>
  <c r="BI2576" i="9" s="1"/>
  <c r="BJ2576" i="9" s="1"/>
  <c r="AX2576" i="9"/>
  <c r="BL2576" i="9" s="1"/>
  <c r="BO2576" i="9"/>
  <c r="BP2576" i="9"/>
  <c r="BQ2576" i="9"/>
  <c r="BR2576" i="9"/>
  <c r="BS2576" i="9"/>
  <c r="AV2577" i="9"/>
  <c r="AW2577" i="9" s="1"/>
  <c r="BI2577" i="9" s="1"/>
  <c r="BJ2577" i="9" s="1"/>
  <c r="AX2577" i="9"/>
  <c r="BL2577" i="9" s="1"/>
  <c r="BO2577" i="9"/>
  <c r="BP2577" i="9"/>
  <c r="BQ2577" i="9"/>
  <c r="BR2577" i="9"/>
  <c r="BS2577" i="9"/>
  <c r="AV2578" i="9"/>
  <c r="AW2578" i="9" s="1"/>
  <c r="BI2578" i="9" s="1"/>
  <c r="BJ2578" i="9" s="1"/>
  <c r="AX2578" i="9"/>
  <c r="BL2578" i="9" s="1"/>
  <c r="BO2578" i="9"/>
  <c r="BP2578" i="9"/>
  <c r="BQ2578" i="9"/>
  <c r="BR2578" i="9"/>
  <c r="BS2578" i="9"/>
  <c r="AV2579" i="9"/>
  <c r="AW2579" i="9" s="1"/>
  <c r="BI2579" i="9" s="1"/>
  <c r="BJ2579" i="9" s="1"/>
  <c r="AX2579" i="9"/>
  <c r="BL2579" i="9" s="1"/>
  <c r="BO2579" i="9"/>
  <c r="BP2579" i="9"/>
  <c r="BQ2579" i="9"/>
  <c r="BR2579" i="9"/>
  <c r="BS2579" i="9"/>
  <c r="AV2580" i="9"/>
  <c r="AW2580" i="9" s="1"/>
  <c r="BI2580" i="9" s="1"/>
  <c r="BJ2580" i="9" s="1"/>
  <c r="AX2580" i="9"/>
  <c r="BL2580" i="9" s="1"/>
  <c r="BO2580" i="9"/>
  <c r="BP2580" i="9"/>
  <c r="BQ2580" i="9"/>
  <c r="BR2580" i="9"/>
  <c r="BS2580" i="9"/>
  <c r="AV2581" i="9"/>
  <c r="AW2581" i="9" s="1"/>
  <c r="BI2581" i="9" s="1"/>
  <c r="BJ2581" i="9" s="1"/>
  <c r="AX2581" i="9"/>
  <c r="BL2581" i="9" s="1"/>
  <c r="BO2581" i="9"/>
  <c r="BP2581" i="9"/>
  <c r="BQ2581" i="9"/>
  <c r="BR2581" i="9"/>
  <c r="BS2581" i="9"/>
  <c r="AV2582" i="9"/>
  <c r="AW2582" i="9" s="1"/>
  <c r="BI2582" i="9" s="1"/>
  <c r="BJ2582" i="9" s="1"/>
  <c r="AX2582" i="9"/>
  <c r="BL2582" i="9" s="1"/>
  <c r="BO2582" i="9"/>
  <c r="BP2582" i="9"/>
  <c r="BQ2582" i="9"/>
  <c r="BR2582" i="9"/>
  <c r="BS2582" i="9"/>
  <c r="AV2583" i="9"/>
  <c r="AW2583" i="9" s="1"/>
  <c r="BI2583" i="9" s="1"/>
  <c r="BJ2583" i="9" s="1"/>
  <c r="AX2583" i="9"/>
  <c r="BL2583" i="9" s="1"/>
  <c r="BO2583" i="9"/>
  <c r="BP2583" i="9"/>
  <c r="BQ2583" i="9"/>
  <c r="BR2583" i="9"/>
  <c r="BS2583" i="9"/>
  <c r="AV2584" i="9"/>
  <c r="AW2584" i="9" s="1"/>
  <c r="BI2584" i="9" s="1"/>
  <c r="BJ2584" i="9" s="1"/>
  <c r="AX2584" i="9"/>
  <c r="BL2584" i="9" s="1"/>
  <c r="BO2584" i="9"/>
  <c r="BP2584" i="9"/>
  <c r="BQ2584" i="9"/>
  <c r="BR2584" i="9"/>
  <c r="BS2584" i="9"/>
  <c r="AV2585" i="9"/>
  <c r="AW2585" i="9" s="1"/>
  <c r="BI2585" i="9" s="1"/>
  <c r="BJ2585" i="9" s="1"/>
  <c r="AX2585" i="9"/>
  <c r="BL2585" i="9" s="1"/>
  <c r="BO2585" i="9"/>
  <c r="BP2585" i="9"/>
  <c r="BQ2585" i="9"/>
  <c r="BR2585" i="9"/>
  <c r="BS2585" i="9"/>
  <c r="AV2586" i="9"/>
  <c r="AW2586" i="9" s="1"/>
  <c r="BI2586" i="9" s="1"/>
  <c r="BJ2586" i="9" s="1"/>
  <c r="AX2586" i="9"/>
  <c r="BL2586" i="9" s="1"/>
  <c r="BO2586" i="9"/>
  <c r="BP2586" i="9"/>
  <c r="BQ2586" i="9"/>
  <c r="BR2586" i="9"/>
  <c r="BS2586" i="9"/>
  <c r="AV2587" i="9"/>
  <c r="AW2587" i="9" s="1"/>
  <c r="BI2587" i="9" s="1"/>
  <c r="BJ2587" i="9" s="1"/>
  <c r="AX2587" i="9"/>
  <c r="BL2587" i="9" s="1"/>
  <c r="BO2587" i="9"/>
  <c r="BP2587" i="9"/>
  <c r="BQ2587" i="9"/>
  <c r="BR2587" i="9"/>
  <c r="BS2587" i="9"/>
  <c r="AV2588" i="9"/>
  <c r="AW2588" i="9" s="1"/>
  <c r="BI2588" i="9" s="1"/>
  <c r="BJ2588" i="9" s="1"/>
  <c r="AX2588" i="9"/>
  <c r="BL2588" i="9" s="1"/>
  <c r="BO2588" i="9"/>
  <c r="BP2588" i="9"/>
  <c r="BQ2588" i="9"/>
  <c r="BR2588" i="9"/>
  <c r="BS2588" i="9"/>
  <c r="AV2589" i="9"/>
  <c r="AW2589" i="9" s="1"/>
  <c r="BI2589" i="9" s="1"/>
  <c r="BJ2589" i="9" s="1"/>
  <c r="AX2589" i="9"/>
  <c r="BL2589" i="9" s="1"/>
  <c r="BO2589" i="9"/>
  <c r="BP2589" i="9"/>
  <c r="BQ2589" i="9"/>
  <c r="BR2589" i="9"/>
  <c r="BS2589" i="9"/>
  <c r="AV2590" i="9"/>
  <c r="AW2590" i="9" s="1"/>
  <c r="BI2590" i="9" s="1"/>
  <c r="BJ2590" i="9" s="1"/>
  <c r="AX2590" i="9"/>
  <c r="BL2590" i="9" s="1"/>
  <c r="BO2590" i="9"/>
  <c r="BP2590" i="9"/>
  <c r="BQ2590" i="9"/>
  <c r="BR2590" i="9"/>
  <c r="BS2590" i="9"/>
  <c r="AV2591" i="9"/>
  <c r="AW2591" i="9" s="1"/>
  <c r="BI2591" i="9" s="1"/>
  <c r="BJ2591" i="9" s="1"/>
  <c r="AX2591" i="9"/>
  <c r="BL2591" i="9" s="1"/>
  <c r="BO2591" i="9"/>
  <c r="BP2591" i="9"/>
  <c r="BQ2591" i="9"/>
  <c r="BR2591" i="9"/>
  <c r="BS2591" i="9"/>
  <c r="AV2592" i="9"/>
  <c r="AW2592" i="9" s="1"/>
  <c r="BI2592" i="9" s="1"/>
  <c r="BJ2592" i="9" s="1"/>
  <c r="AX2592" i="9"/>
  <c r="BL2592" i="9" s="1"/>
  <c r="BO2592" i="9"/>
  <c r="BP2592" i="9"/>
  <c r="BQ2592" i="9"/>
  <c r="BR2592" i="9"/>
  <c r="BS2592" i="9"/>
  <c r="AV2593" i="9"/>
  <c r="AW2593" i="9" s="1"/>
  <c r="BI2593" i="9" s="1"/>
  <c r="BJ2593" i="9" s="1"/>
  <c r="AX2593" i="9"/>
  <c r="BL2593" i="9" s="1"/>
  <c r="BO2593" i="9"/>
  <c r="BP2593" i="9"/>
  <c r="BQ2593" i="9"/>
  <c r="BR2593" i="9"/>
  <c r="BS2593" i="9"/>
  <c r="AV2594" i="9"/>
  <c r="AW2594" i="9" s="1"/>
  <c r="BI2594" i="9" s="1"/>
  <c r="BJ2594" i="9" s="1"/>
  <c r="AX2594" i="9"/>
  <c r="BL2594" i="9" s="1"/>
  <c r="BO2594" i="9"/>
  <c r="BP2594" i="9"/>
  <c r="BQ2594" i="9"/>
  <c r="BR2594" i="9"/>
  <c r="BS2594" i="9"/>
  <c r="AV2595" i="9"/>
  <c r="AW2595" i="9" s="1"/>
  <c r="BI2595" i="9" s="1"/>
  <c r="BJ2595" i="9" s="1"/>
  <c r="AX2595" i="9"/>
  <c r="BL2595" i="9" s="1"/>
  <c r="BO2595" i="9"/>
  <c r="BP2595" i="9"/>
  <c r="BQ2595" i="9"/>
  <c r="BR2595" i="9"/>
  <c r="BS2595" i="9"/>
  <c r="AV2596" i="9"/>
  <c r="AW2596" i="9" s="1"/>
  <c r="BI2596" i="9" s="1"/>
  <c r="BJ2596" i="9" s="1"/>
  <c r="AX2596" i="9"/>
  <c r="BL2596" i="9" s="1"/>
  <c r="BO2596" i="9"/>
  <c r="BP2596" i="9"/>
  <c r="BQ2596" i="9"/>
  <c r="BR2596" i="9"/>
  <c r="BS2596" i="9"/>
  <c r="AV2597" i="9"/>
  <c r="AW2597" i="9" s="1"/>
  <c r="BI2597" i="9" s="1"/>
  <c r="BJ2597" i="9" s="1"/>
  <c r="AX2597" i="9"/>
  <c r="BL2597" i="9" s="1"/>
  <c r="BO2597" i="9"/>
  <c r="BP2597" i="9"/>
  <c r="BQ2597" i="9"/>
  <c r="BR2597" i="9"/>
  <c r="BS2597" i="9"/>
  <c r="AV2598" i="9"/>
  <c r="AW2598" i="9" s="1"/>
  <c r="BI2598" i="9" s="1"/>
  <c r="BJ2598" i="9" s="1"/>
  <c r="AX2598" i="9"/>
  <c r="BL2598" i="9" s="1"/>
  <c r="BO2598" i="9"/>
  <c r="BP2598" i="9"/>
  <c r="BQ2598" i="9"/>
  <c r="BR2598" i="9"/>
  <c r="BS2598" i="9"/>
  <c r="AV2599" i="9"/>
  <c r="AW2599" i="9" s="1"/>
  <c r="BI2599" i="9" s="1"/>
  <c r="BJ2599" i="9" s="1"/>
  <c r="AX2599" i="9"/>
  <c r="BL2599" i="9" s="1"/>
  <c r="BO2599" i="9"/>
  <c r="BP2599" i="9"/>
  <c r="BQ2599" i="9"/>
  <c r="BR2599" i="9"/>
  <c r="BS2599" i="9"/>
  <c r="AV2600" i="9"/>
  <c r="AW2600" i="9" s="1"/>
  <c r="BI2600" i="9" s="1"/>
  <c r="BJ2600" i="9" s="1"/>
  <c r="AX2600" i="9"/>
  <c r="BL2600" i="9" s="1"/>
  <c r="BO2600" i="9"/>
  <c r="BP2600" i="9"/>
  <c r="BQ2600" i="9"/>
  <c r="BR2600" i="9"/>
  <c r="BS2600" i="9"/>
  <c r="AV2601" i="9"/>
  <c r="AW2601" i="9" s="1"/>
  <c r="BI2601" i="9" s="1"/>
  <c r="BJ2601" i="9" s="1"/>
  <c r="AX2601" i="9"/>
  <c r="BL2601" i="9" s="1"/>
  <c r="BO2601" i="9"/>
  <c r="BP2601" i="9"/>
  <c r="BQ2601" i="9"/>
  <c r="BR2601" i="9"/>
  <c r="BS2601" i="9"/>
  <c r="AV2602" i="9"/>
  <c r="AW2602" i="9" s="1"/>
  <c r="BI2602" i="9" s="1"/>
  <c r="BJ2602" i="9" s="1"/>
  <c r="AX2602" i="9"/>
  <c r="BL2602" i="9" s="1"/>
  <c r="BO2602" i="9"/>
  <c r="BP2602" i="9"/>
  <c r="BQ2602" i="9"/>
  <c r="BR2602" i="9"/>
  <c r="BS2602" i="9"/>
  <c r="AV2603" i="9"/>
  <c r="AW2603" i="9" s="1"/>
  <c r="BI2603" i="9" s="1"/>
  <c r="BJ2603" i="9" s="1"/>
  <c r="AX2603" i="9"/>
  <c r="BL2603" i="9" s="1"/>
  <c r="BO2603" i="9"/>
  <c r="BP2603" i="9"/>
  <c r="BQ2603" i="9"/>
  <c r="BR2603" i="9"/>
  <c r="BS2603" i="9"/>
  <c r="AV2604" i="9"/>
  <c r="AW2604" i="9" s="1"/>
  <c r="BI2604" i="9" s="1"/>
  <c r="BJ2604" i="9" s="1"/>
  <c r="AX2604" i="9"/>
  <c r="BL2604" i="9" s="1"/>
  <c r="BO2604" i="9"/>
  <c r="BP2604" i="9"/>
  <c r="BQ2604" i="9"/>
  <c r="BR2604" i="9"/>
  <c r="BS2604" i="9"/>
  <c r="AV2605" i="9"/>
  <c r="AW2605" i="9" s="1"/>
  <c r="BI2605" i="9" s="1"/>
  <c r="BJ2605" i="9" s="1"/>
  <c r="AX2605" i="9"/>
  <c r="BL2605" i="9" s="1"/>
  <c r="BO2605" i="9"/>
  <c r="BP2605" i="9"/>
  <c r="BQ2605" i="9"/>
  <c r="BR2605" i="9"/>
  <c r="BS2605" i="9"/>
  <c r="AV2606" i="9"/>
  <c r="AW2606" i="9" s="1"/>
  <c r="BI2606" i="9" s="1"/>
  <c r="BJ2606" i="9" s="1"/>
  <c r="AX2606" i="9"/>
  <c r="BL2606" i="9" s="1"/>
  <c r="BO2606" i="9"/>
  <c r="BP2606" i="9"/>
  <c r="BQ2606" i="9"/>
  <c r="BR2606" i="9"/>
  <c r="BS2606" i="9"/>
  <c r="AV2607" i="9"/>
  <c r="AW2607" i="9" s="1"/>
  <c r="BI2607" i="9" s="1"/>
  <c r="BJ2607" i="9" s="1"/>
  <c r="AX2607" i="9"/>
  <c r="BL2607" i="9" s="1"/>
  <c r="BO2607" i="9"/>
  <c r="BP2607" i="9"/>
  <c r="BQ2607" i="9"/>
  <c r="BR2607" i="9"/>
  <c r="BS2607" i="9"/>
  <c r="AV2608" i="9"/>
  <c r="AW2608" i="9" s="1"/>
  <c r="BI2608" i="9" s="1"/>
  <c r="BJ2608" i="9" s="1"/>
  <c r="AX2608" i="9"/>
  <c r="BL2608" i="9" s="1"/>
  <c r="BO2608" i="9"/>
  <c r="BP2608" i="9"/>
  <c r="BQ2608" i="9"/>
  <c r="BR2608" i="9"/>
  <c r="BS2608" i="9"/>
  <c r="AV2609" i="9"/>
  <c r="AW2609" i="9" s="1"/>
  <c r="BI2609" i="9" s="1"/>
  <c r="BJ2609" i="9" s="1"/>
  <c r="AX2609" i="9"/>
  <c r="BL2609" i="9" s="1"/>
  <c r="BO2609" i="9"/>
  <c r="BP2609" i="9"/>
  <c r="BQ2609" i="9"/>
  <c r="BR2609" i="9"/>
  <c r="BS2609" i="9"/>
  <c r="AV2610" i="9"/>
  <c r="AW2610" i="9" s="1"/>
  <c r="BI2610" i="9" s="1"/>
  <c r="BJ2610" i="9" s="1"/>
  <c r="AX2610" i="9"/>
  <c r="BL2610" i="9" s="1"/>
  <c r="BO2610" i="9"/>
  <c r="BP2610" i="9"/>
  <c r="BQ2610" i="9"/>
  <c r="BR2610" i="9"/>
  <c r="BS2610" i="9"/>
  <c r="AV2611" i="9"/>
  <c r="AW2611" i="9" s="1"/>
  <c r="BI2611" i="9" s="1"/>
  <c r="BJ2611" i="9" s="1"/>
  <c r="AX2611" i="9"/>
  <c r="BL2611" i="9" s="1"/>
  <c r="BO2611" i="9"/>
  <c r="BP2611" i="9"/>
  <c r="BQ2611" i="9"/>
  <c r="BR2611" i="9"/>
  <c r="BS2611" i="9"/>
  <c r="AV2612" i="9"/>
  <c r="AW2612" i="9" s="1"/>
  <c r="BI2612" i="9" s="1"/>
  <c r="BJ2612" i="9" s="1"/>
  <c r="AX2612" i="9"/>
  <c r="BL2612" i="9" s="1"/>
  <c r="BO2612" i="9"/>
  <c r="BP2612" i="9"/>
  <c r="BQ2612" i="9"/>
  <c r="BR2612" i="9"/>
  <c r="BS2612" i="9"/>
  <c r="AV2613" i="9"/>
  <c r="AW2613" i="9" s="1"/>
  <c r="BI2613" i="9" s="1"/>
  <c r="BJ2613" i="9" s="1"/>
  <c r="AX2613" i="9"/>
  <c r="BL2613" i="9" s="1"/>
  <c r="BO2613" i="9"/>
  <c r="BP2613" i="9"/>
  <c r="BQ2613" i="9"/>
  <c r="BR2613" i="9"/>
  <c r="BS2613" i="9"/>
  <c r="AV2614" i="9"/>
  <c r="AW2614" i="9" s="1"/>
  <c r="BI2614" i="9" s="1"/>
  <c r="BJ2614" i="9" s="1"/>
  <c r="AX2614" i="9"/>
  <c r="BL2614" i="9" s="1"/>
  <c r="BO2614" i="9"/>
  <c r="BP2614" i="9"/>
  <c r="BQ2614" i="9"/>
  <c r="BR2614" i="9"/>
  <c r="BS2614" i="9"/>
  <c r="AV2615" i="9"/>
  <c r="AW2615" i="9" s="1"/>
  <c r="BI2615" i="9" s="1"/>
  <c r="BJ2615" i="9" s="1"/>
  <c r="AX2615" i="9"/>
  <c r="BL2615" i="9" s="1"/>
  <c r="BO2615" i="9"/>
  <c r="BP2615" i="9"/>
  <c r="BQ2615" i="9"/>
  <c r="BR2615" i="9"/>
  <c r="BS2615" i="9"/>
  <c r="AV2616" i="9"/>
  <c r="AW2616" i="9" s="1"/>
  <c r="BI2616" i="9" s="1"/>
  <c r="BJ2616" i="9" s="1"/>
  <c r="AX2616" i="9"/>
  <c r="BL2616" i="9" s="1"/>
  <c r="BO2616" i="9"/>
  <c r="BP2616" i="9"/>
  <c r="BQ2616" i="9"/>
  <c r="BR2616" i="9"/>
  <c r="BS2616" i="9"/>
  <c r="AV2617" i="9"/>
  <c r="AW2617" i="9" s="1"/>
  <c r="BI2617" i="9" s="1"/>
  <c r="BJ2617" i="9" s="1"/>
  <c r="AX2617" i="9"/>
  <c r="BL2617" i="9" s="1"/>
  <c r="BO2617" i="9"/>
  <c r="BP2617" i="9"/>
  <c r="BQ2617" i="9"/>
  <c r="BR2617" i="9"/>
  <c r="BS2617" i="9"/>
  <c r="AV2618" i="9"/>
  <c r="AW2618" i="9" s="1"/>
  <c r="BI2618" i="9" s="1"/>
  <c r="BJ2618" i="9" s="1"/>
  <c r="AX2618" i="9"/>
  <c r="BL2618" i="9" s="1"/>
  <c r="BO2618" i="9"/>
  <c r="BP2618" i="9"/>
  <c r="BQ2618" i="9"/>
  <c r="BR2618" i="9"/>
  <c r="BS2618" i="9"/>
  <c r="AV2619" i="9"/>
  <c r="AW2619" i="9" s="1"/>
  <c r="BI2619" i="9" s="1"/>
  <c r="BJ2619" i="9" s="1"/>
  <c r="AX2619" i="9"/>
  <c r="BL2619" i="9" s="1"/>
  <c r="BO2619" i="9"/>
  <c r="BP2619" i="9"/>
  <c r="BQ2619" i="9"/>
  <c r="BR2619" i="9"/>
  <c r="BS2619" i="9"/>
  <c r="AV2620" i="9"/>
  <c r="AW2620" i="9" s="1"/>
  <c r="BI2620" i="9" s="1"/>
  <c r="BJ2620" i="9" s="1"/>
  <c r="AX2620" i="9"/>
  <c r="BL2620" i="9" s="1"/>
  <c r="BO2620" i="9"/>
  <c r="BP2620" i="9"/>
  <c r="BQ2620" i="9"/>
  <c r="BR2620" i="9"/>
  <c r="BS2620" i="9"/>
  <c r="AV2621" i="9"/>
  <c r="AW2621" i="9" s="1"/>
  <c r="BI2621" i="9" s="1"/>
  <c r="BJ2621" i="9" s="1"/>
  <c r="AX2621" i="9"/>
  <c r="BL2621" i="9" s="1"/>
  <c r="BO2621" i="9"/>
  <c r="BP2621" i="9"/>
  <c r="BQ2621" i="9"/>
  <c r="BR2621" i="9"/>
  <c r="BS2621" i="9"/>
  <c r="AV2622" i="9"/>
  <c r="AW2622" i="9" s="1"/>
  <c r="BI2622" i="9" s="1"/>
  <c r="BJ2622" i="9" s="1"/>
  <c r="AX2622" i="9"/>
  <c r="BL2622" i="9" s="1"/>
  <c r="BO2622" i="9"/>
  <c r="BP2622" i="9"/>
  <c r="BQ2622" i="9"/>
  <c r="BR2622" i="9"/>
  <c r="BS2622" i="9"/>
  <c r="AV2623" i="9"/>
  <c r="AW2623" i="9" s="1"/>
  <c r="BI2623" i="9" s="1"/>
  <c r="BJ2623" i="9" s="1"/>
  <c r="AX2623" i="9"/>
  <c r="BL2623" i="9" s="1"/>
  <c r="BO2623" i="9"/>
  <c r="BP2623" i="9"/>
  <c r="BQ2623" i="9"/>
  <c r="BR2623" i="9"/>
  <c r="BS2623" i="9"/>
  <c r="AV2624" i="9"/>
  <c r="AW2624" i="9" s="1"/>
  <c r="BI2624" i="9" s="1"/>
  <c r="BJ2624" i="9" s="1"/>
  <c r="AX2624" i="9"/>
  <c r="BL2624" i="9" s="1"/>
  <c r="BO2624" i="9"/>
  <c r="BP2624" i="9"/>
  <c r="BQ2624" i="9"/>
  <c r="BR2624" i="9"/>
  <c r="BS2624" i="9"/>
  <c r="AV2625" i="9"/>
  <c r="AW2625" i="9" s="1"/>
  <c r="BI2625" i="9" s="1"/>
  <c r="BJ2625" i="9" s="1"/>
  <c r="AX2625" i="9"/>
  <c r="BL2625" i="9" s="1"/>
  <c r="BO2625" i="9"/>
  <c r="BP2625" i="9"/>
  <c r="BQ2625" i="9"/>
  <c r="BR2625" i="9"/>
  <c r="BS2625" i="9"/>
  <c r="AV2626" i="9"/>
  <c r="AW2626" i="9" s="1"/>
  <c r="BI2626" i="9" s="1"/>
  <c r="BJ2626" i="9" s="1"/>
  <c r="AX2626" i="9"/>
  <c r="BL2626" i="9" s="1"/>
  <c r="BO2626" i="9"/>
  <c r="BP2626" i="9"/>
  <c r="BQ2626" i="9"/>
  <c r="BR2626" i="9"/>
  <c r="BS2626" i="9"/>
  <c r="AV2627" i="9"/>
  <c r="AW2627" i="9" s="1"/>
  <c r="BI2627" i="9" s="1"/>
  <c r="BJ2627" i="9" s="1"/>
  <c r="AX2627" i="9"/>
  <c r="BL2627" i="9" s="1"/>
  <c r="BO2627" i="9"/>
  <c r="BP2627" i="9"/>
  <c r="BQ2627" i="9"/>
  <c r="BR2627" i="9"/>
  <c r="BS2627" i="9"/>
  <c r="AV2628" i="9"/>
  <c r="AW2628" i="9" s="1"/>
  <c r="BI2628" i="9" s="1"/>
  <c r="BJ2628" i="9" s="1"/>
  <c r="AX2628" i="9"/>
  <c r="BL2628" i="9" s="1"/>
  <c r="BO2628" i="9"/>
  <c r="BP2628" i="9"/>
  <c r="BQ2628" i="9"/>
  <c r="BR2628" i="9"/>
  <c r="BS2628" i="9"/>
  <c r="AV2629" i="9"/>
  <c r="AW2629" i="9" s="1"/>
  <c r="BI2629" i="9" s="1"/>
  <c r="BJ2629" i="9" s="1"/>
  <c r="AX2629" i="9"/>
  <c r="BL2629" i="9" s="1"/>
  <c r="BO2629" i="9"/>
  <c r="BP2629" i="9"/>
  <c r="BQ2629" i="9"/>
  <c r="BR2629" i="9"/>
  <c r="BS2629" i="9"/>
  <c r="AV2630" i="9"/>
  <c r="AW2630" i="9" s="1"/>
  <c r="BI2630" i="9" s="1"/>
  <c r="BJ2630" i="9" s="1"/>
  <c r="AX2630" i="9"/>
  <c r="BL2630" i="9" s="1"/>
  <c r="BO2630" i="9"/>
  <c r="BP2630" i="9"/>
  <c r="BQ2630" i="9"/>
  <c r="BR2630" i="9"/>
  <c r="BS2630" i="9"/>
  <c r="AV2631" i="9"/>
  <c r="AW2631" i="9" s="1"/>
  <c r="BI2631" i="9" s="1"/>
  <c r="BJ2631" i="9" s="1"/>
  <c r="AX2631" i="9"/>
  <c r="BL2631" i="9" s="1"/>
  <c r="BO2631" i="9"/>
  <c r="BP2631" i="9"/>
  <c r="BQ2631" i="9"/>
  <c r="BR2631" i="9"/>
  <c r="BS2631" i="9"/>
  <c r="AV2632" i="9"/>
  <c r="AW2632" i="9" s="1"/>
  <c r="BI2632" i="9" s="1"/>
  <c r="BJ2632" i="9" s="1"/>
  <c r="AX2632" i="9"/>
  <c r="BL2632" i="9" s="1"/>
  <c r="BO2632" i="9"/>
  <c r="BP2632" i="9"/>
  <c r="BQ2632" i="9"/>
  <c r="BR2632" i="9"/>
  <c r="BS2632" i="9"/>
  <c r="AV2633" i="9"/>
  <c r="AW2633" i="9" s="1"/>
  <c r="BI2633" i="9" s="1"/>
  <c r="BJ2633" i="9" s="1"/>
  <c r="AX2633" i="9"/>
  <c r="BL2633" i="9" s="1"/>
  <c r="BO2633" i="9"/>
  <c r="BP2633" i="9"/>
  <c r="BQ2633" i="9"/>
  <c r="BR2633" i="9"/>
  <c r="BS2633" i="9"/>
  <c r="AV2634" i="9"/>
  <c r="AW2634" i="9" s="1"/>
  <c r="BI2634" i="9" s="1"/>
  <c r="BJ2634" i="9" s="1"/>
  <c r="AX2634" i="9"/>
  <c r="BL2634" i="9" s="1"/>
  <c r="BO2634" i="9"/>
  <c r="BP2634" i="9"/>
  <c r="BQ2634" i="9"/>
  <c r="BR2634" i="9"/>
  <c r="BS2634" i="9"/>
  <c r="AV2635" i="9"/>
  <c r="AW2635" i="9" s="1"/>
  <c r="BI2635" i="9" s="1"/>
  <c r="BJ2635" i="9" s="1"/>
  <c r="AX2635" i="9"/>
  <c r="BL2635" i="9" s="1"/>
  <c r="BO2635" i="9"/>
  <c r="BP2635" i="9"/>
  <c r="BQ2635" i="9"/>
  <c r="BR2635" i="9"/>
  <c r="BS2635" i="9"/>
  <c r="AV2636" i="9"/>
  <c r="AW2636" i="9" s="1"/>
  <c r="BI2636" i="9" s="1"/>
  <c r="BJ2636" i="9" s="1"/>
  <c r="AX2636" i="9"/>
  <c r="BL2636" i="9" s="1"/>
  <c r="BO2636" i="9"/>
  <c r="BP2636" i="9"/>
  <c r="BQ2636" i="9"/>
  <c r="BR2636" i="9"/>
  <c r="BS2636" i="9"/>
  <c r="AV2637" i="9"/>
  <c r="AW2637" i="9" s="1"/>
  <c r="BI2637" i="9" s="1"/>
  <c r="BJ2637" i="9" s="1"/>
  <c r="AX2637" i="9"/>
  <c r="BL2637" i="9" s="1"/>
  <c r="BO2637" i="9"/>
  <c r="BP2637" i="9"/>
  <c r="BQ2637" i="9"/>
  <c r="BR2637" i="9"/>
  <c r="BS2637" i="9"/>
  <c r="AV2638" i="9"/>
  <c r="AW2638" i="9" s="1"/>
  <c r="BI2638" i="9" s="1"/>
  <c r="BJ2638" i="9" s="1"/>
  <c r="AX2638" i="9"/>
  <c r="BL2638" i="9" s="1"/>
  <c r="BO2638" i="9"/>
  <c r="BP2638" i="9"/>
  <c r="BQ2638" i="9"/>
  <c r="BR2638" i="9"/>
  <c r="BS2638" i="9"/>
  <c r="AV2639" i="9"/>
  <c r="AW2639" i="9" s="1"/>
  <c r="BI2639" i="9" s="1"/>
  <c r="BJ2639" i="9" s="1"/>
  <c r="AX2639" i="9"/>
  <c r="BL2639" i="9" s="1"/>
  <c r="BO2639" i="9"/>
  <c r="BP2639" i="9"/>
  <c r="BQ2639" i="9"/>
  <c r="BR2639" i="9"/>
  <c r="BS2639" i="9"/>
  <c r="AV2640" i="9"/>
  <c r="AW2640" i="9" s="1"/>
  <c r="BI2640" i="9" s="1"/>
  <c r="BJ2640" i="9" s="1"/>
  <c r="AX2640" i="9"/>
  <c r="BL2640" i="9" s="1"/>
  <c r="BO2640" i="9"/>
  <c r="BP2640" i="9"/>
  <c r="BQ2640" i="9"/>
  <c r="BR2640" i="9"/>
  <c r="BS2640" i="9"/>
  <c r="AV2641" i="9"/>
  <c r="AW2641" i="9" s="1"/>
  <c r="BI2641" i="9" s="1"/>
  <c r="BJ2641" i="9" s="1"/>
  <c r="AX2641" i="9"/>
  <c r="BL2641" i="9" s="1"/>
  <c r="BO2641" i="9"/>
  <c r="BP2641" i="9"/>
  <c r="BQ2641" i="9"/>
  <c r="BR2641" i="9"/>
  <c r="BS2641" i="9"/>
  <c r="AV2642" i="9"/>
  <c r="AW2642" i="9" s="1"/>
  <c r="BI2642" i="9" s="1"/>
  <c r="BJ2642" i="9" s="1"/>
  <c r="AX2642" i="9"/>
  <c r="BL2642" i="9" s="1"/>
  <c r="BO2642" i="9"/>
  <c r="BP2642" i="9"/>
  <c r="BQ2642" i="9"/>
  <c r="BR2642" i="9"/>
  <c r="BS2642" i="9"/>
  <c r="AV2643" i="9"/>
  <c r="AW2643" i="9" s="1"/>
  <c r="BI2643" i="9" s="1"/>
  <c r="BJ2643" i="9" s="1"/>
  <c r="AX2643" i="9"/>
  <c r="BL2643" i="9" s="1"/>
  <c r="BO2643" i="9"/>
  <c r="BP2643" i="9"/>
  <c r="BQ2643" i="9"/>
  <c r="BR2643" i="9"/>
  <c r="BS2643" i="9"/>
  <c r="AV2644" i="9"/>
  <c r="AW2644" i="9" s="1"/>
  <c r="BI2644" i="9" s="1"/>
  <c r="BJ2644" i="9" s="1"/>
  <c r="AX2644" i="9"/>
  <c r="BL2644" i="9" s="1"/>
  <c r="BO2644" i="9"/>
  <c r="BP2644" i="9"/>
  <c r="BQ2644" i="9"/>
  <c r="BR2644" i="9"/>
  <c r="BS2644" i="9"/>
  <c r="AV2645" i="9"/>
  <c r="AW2645" i="9" s="1"/>
  <c r="BI2645" i="9" s="1"/>
  <c r="BJ2645" i="9" s="1"/>
  <c r="AX2645" i="9"/>
  <c r="BL2645" i="9" s="1"/>
  <c r="BO2645" i="9"/>
  <c r="BP2645" i="9"/>
  <c r="BQ2645" i="9"/>
  <c r="BR2645" i="9"/>
  <c r="BS2645" i="9"/>
  <c r="AV2646" i="9"/>
  <c r="AW2646" i="9" s="1"/>
  <c r="BI2646" i="9" s="1"/>
  <c r="BJ2646" i="9" s="1"/>
  <c r="AX2646" i="9"/>
  <c r="BL2646" i="9" s="1"/>
  <c r="BO2646" i="9"/>
  <c r="BP2646" i="9"/>
  <c r="BQ2646" i="9"/>
  <c r="BR2646" i="9"/>
  <c r="BS2646" i="9"/>
  <c r="AV2647" i="9"/>
  <c r="AW2647" i="9" s="1"/>
  <c r="BI2647" i="9" s="1"/>
  <c r="BJ2647" i="9" s="1"/>
  <c r="AX2647" i="9"/>
  <c r="BL2647" i="9" s="1"/>
  <c r="BO2647" i="9"/>
  <c r="BP2647" i="9"/>
  <c r="BQ2647" i="9"/>
  <c r="BR2647" i="9"/>
  <c r="BS2647" i="9"/>
  <c r="AV2648" i="9"/>
  <c r="AW2648" i="9" s="1"/>
  <c r="BI2648" i="9" s="1"/>
  <c r="BJ2648" i="9" s="1"/>
  <c r="AX2648" i="9"/>
  <c r="BL2648" i="9" s="1"/>
  <c r="BO2648" i="9"/>
  <c r="BP2648" i="9"/>
  <c r="BQ2648" i="9"/>
  <c r="BR2648" i="9"/>
  <c r="BS2648" i="9"/>
  <c r="AV2649" i="9"/>
  <c r="AW2649" i="9" s="1"/>
  <c r="BI2649" i="9" s="1"/>
  <c r="BJ2649" i="9" s="1"/>
  <c r="AX2649" i="9"/>
  <c r="BL2649" i="9" s="1"/>
  <c r="BO2649" i="9"/>
  <c r="BP2649" i="9"/>
  <c r="BQ2649" i="9"/>
  <c r="BR2649" i="9"/>
  <c r="BS2649" i="9"/>
  <c r="AV2650" i="9"/>
  <c r="AW2650" i="9" s="1"/>
  <c r="BI2650" i="9" s="1"/>
  <c r="BJ2650" i="9" s="1"/>
  <c r="AX2650" i="9"/>
  <c r="BL2650" i="9" s="1"/>
  <c r="BO2650" i="9"/>
  <c r="BP2650" i="9"/>
  <c r="BQ2650" i="9"/>
  <c r="BR2650" i="9"/>
  <c r="BS2650" i="9"/>
  <c r="AV2651" i="9"/>
  <c r="AW2651" i="9" s="1"/>
  <c r="BI2651" i="9" s="1"/>
  <c r="BJ2651" i="9" s="1"/>
  <c r="AX2651" i="9"/>
  <c r="BL2651" i="9" s="1"/>
  <c r="BO2651" i="9"/>
  <c r="BP2651" i="9"/>
  <c r="BQ2651" i="9"/>
  <c r="BR2651" i="9"/>
  <c r="BS2651" i="9"/>
  <c r="AV2652" i="9"/>
  <c r="AW2652" i="9" s="1"/>
  <c r="BI2652" i="9" s="1"/>
  <c r="BJ2652" i="9" s="1"/>
  <c r="AX2652" i="9"/>
  <c r="BL2652" i="9" s="1"/>
  <c r="BO2652" i="9"/>
  <c r="BP2652" i="9"/>
  <c r="BQ2652" i="9"/>
  <c r="BR2652" i="9"/>
  <c r="BS2652" i="9"/>
  <c r="AV2653" i="9"/>
  <c r="AW2653" i="9" s="1"/>
  <c r="BI2653" i="9" s="1"/>
  <c r="BJ2653" i="9" s="1"/>
  <c r="AX2653" i="9"/>
  <c r="BL2653" i="9" s="1"/>
  <c r="BO2653" i="9"/>
  <c r="BP2653" i="9"/>
  <c r="BQ2653" i="9"/>
  <c r="BR2653" i="9"/>
  <c r="BS2653" i="9"/>
  <c r="AV2654" i="9"/>
  <c r="AW2654" i="9" s="1"/>
  <c r="BI2654" i="9" s="1"/>
  <c r="BJ2654" i="9" s="1"/>
  <c r="AX2654" i="9"/>
  <c r="BL2654" i="9" s="1"/>
  <c r="BO2654" i="9"/>
  <c r="BP2654" i="9"/>
  <c r="BQ2654" i="9"/>
  <c r="BR2654" i="9"/>
  <c r="BS2654" i="9"/>
  <c r="AV2655" i="9"/>
  <c r="AW2655" i="9" s="1"/>
  <c r="BI2655" i="9" s="1"/>
  <c r="BJ2655" i="9" s="1"/>
  <c r="AX2655" i="9"/>
  <c r="BL2655" i="9" s="1"/>
  <c r="BO2655" i="9"/>
  <c r="BP2655" i="9"/>
  <c r="BQ2655" i="9"/>
  <c r="BR2655" i="9"/>
  <c r="BS2655" i="9"/>
  <c r="AV2656" i="9"/>
  <c r="AW2656" i="9" s="1"/>
  <c r="BI2656" i="9" s="1"/>
  <c r="BJ2656" i="9" s="1"/>
  <c r="AX2656" i="9"/>
  <c r="BL2656" i="9" s="1"/>
  <c r="BO2656" i="9"/>
  <c r="BP2656" i="9"/>
  <c r="BQ2656" i="9"/>
  <c r="BR2656" i="9"/>
  <c r="BS2656" i="9"/>
  <c r="AV2657" i="9"/>
  <c r="AW2657" i="9" s="1"/>
  <c r="BI2657" i="9" s="1"/>
  <c r="BJ2657" i="9" s="1"/>
  <c r="AX2657" i="9"/>
  <c r="BL2657" i="9" s="1"/>
  <c r="BO2657" i="9"/>
  <c r="BP2657" i="9"/>
  <c r="BQ2657" i="9"/>
  <c r="BR2657" i="9"/>
  <c r="BS2657" i="9"/>
  <c r="AV2658" i="9"/>
  <c r="AW2658" i="9" s="1"/>
  <c r="BI2658" i="9" s="1"/>
  <c r="BJ2658" i="9" s="1"/>
  <c r="AX2658" i="9"/>
  <c r="BL2658" i="9" s="1"/>
  <c r="BO2658" i="9"/>
  <c r="BP2658" i="9"/>
  <c r="BQ2658" i="9"/>
  <c r="BR2658" i="9"/>
  <c r="BS2658" i="9"/>
  <c r="AV2659" i="9"/>
  <c r="AW2659" i="9" s="1"/>
  <c r="BI2659" i="9" s="1"/>
  <c r="BJ2659" i="9" s="1"/>
  <c r="AX2659" i="9"/>
  <c r="BL2659" i="9" s="1"/>
  <c r="BO2659" i="9"/>
  <c r="BP2659" i="9"/>
  <c r="BQ2659" i="9"/>
  <c r="BR2659" i="9"/>
  <c r="BS2659" i="9"/>
  <c r="AV2660" i="9"/>
  <c r="AW2660" i="9" s="1"/>
  <c r="BI2660" i="9" s="1"/>
  <c r="BJ2660" i="9" s="1"/>
  <c r="AX2660" i="9"/>
  <c r="BL2660" i="9" s="1"/>
  <c r="BO2660" i="9"/>
  <c r="BP2660" i="9"/>
  <c r="BQ2660" i="9"/>
  <c r="BR2660" i="9"/>
  <c r="BS2660" i="9"/>
  <c r="AV2661" i="9"/>
  <c r="AW2661" i="9" s="1"/>
  <c r="BI2661" i="9" s="1"/>
  <c r="BJ2661" i="9" s="1"/>
  <c r="AX2661" i="9"/>
  <c r="BL2661" i="9" s="1"/>
  <c r="BO2661" i="9"/>
  <c r="BP2661" i="9"/>
  <c r="BQ2661" i="9"/>
  <c r="BR2661" i="9"/>
  <c r="BS2661" i="9"/>
  <c r="AV2662" i="9"/>
  <c r="AW2662" i="9" s="1"/>
  <c r="BI2662" i="9" s="1"/>
  <c r="BJ2662" i="9" s="1"/>
  <c r="AX2662" i="9"/>
  <c r="BL2662" i="9" s="1"/>
  <c r="BO2662" i="9"/>
  <c r="BP2662" i="9"/>
  <c r="BQ2662" i="9"/>
  <c r="BR2662" i="9"/>
  <c r="BS2662" i="9"/>
  <c r="AV2663" i="9"/>
  <c r="AW2663" i="9" s="1"/>
  <c r="BI2663" i="9" s="1"/>
  <c r="BJ2663" i="9" s="1"/>
  <c r="AX2663" i="9"/>
  <c r="BL2663" i="9" s="1"/>
  <c r="BO2663" i="9"/>
  <c r="BP2663" i="9"/>
  <c r="BQ2663" i="9"/>
  <c r="BR2663" i="9"/>
  <c r="BS2663" i="9"/>
  <c r="AV2664" i="9"/>
  <c r="AW2664" i="9" s="1"/>
  <c r="BI2664" i="9" s="1"/>
  <c r="BJ2664" i="9" s="1"/>
  <c r="AX2664" i="9"/>
  <c r="BL2664" i="9" s="1"/>
  <c r="BO2664" i="9"/>
  <c r="BP2664" i="9"/>
  <c r="BQ2664" i="9"/>
  <c r="BR2664" i="9"/>
  <c r="BS2664" i="9"/>
  <c r="AV2665" i="9"/>
  <c r="AW2665" i="9" s="1"/>
  <c r="BI2665" i="9" s="1"/>
  <c r="BJ2665" i="9" s="1"/>
  <c r="AX2665" i="9"/>
  <c r="BL2665" i="9" s="1"/>
  <c r="BO2665" i="9"/>
  <c r="BP2665" i="9"/>
  <c r="BQ2665" i="9"/>
  <c r="BR2665" i="9"/>
  <c r="BS2665" i="9"/>
  <c r="AV2666" i="9"/>
  <c r="AW2666" i="9" s="1"/>
  <c r="BI2666" i="9" s="1"/>
  <c r="BJ2666" i="9" s="1"/>
  <c r="AX2666" i="9"/>
  <c r="BL2666" i="9" s="1"/>
  <c r="BO2666" i="9"/>
  <c r="BP2666" i="9"/>
  <c r="BQ2666" i="9"/>
  <c r="BR2666" i="9"/>
  <c r="BS2666" i="9"/>
  <c r="AV2667" i="9"/>
  <c r="AW2667" i="9" s="1"/>
  <c r="BI2667" i="9" s="1"/>
  <c r="BJ2667" i="9" s="1"/>
  <c r="AX2667" i="9"/>
  <c r="BL2667" i="9" s="1"/>
  <c r="BO2667" i="9"/>
  <c r="BP2667" i="9"/>
  <c r="BQ2667" i="9"/>
  <c r="BR2667" i="9"/>
  <c r="BS2667" i="9"/>
  <c r="AV2668" i="9"/>
  <c r="AW2668" i="9" s="1"/>
  <c r="BI2668" i="9" s="1"/>
  <c r="BJ2668" i="9" s="1"/>
  <c r="AX2668" i="9"/>
  <c r="BL2668" i="9" s="1"/>
  <c r="BO2668" i="9"/>
  <c r="BP2668" i="9"/>
  <c r="BQ2668" i="9"/>
  <c r="BR2668" i="9"/>
  <c r="BS2668" i="9"/>
  <c r="AV2669" i="9"/>
  <c r="AW2669" i="9" s="1"/>
  <c r="BI2669" i="9" s="1"/>
  <c r="BJ2669" i="9" s="1"/>
  <c r="AX2669" i="9"/>
  <c r="BL2669" i="9" s="1"/>
  <c r="BO2669" i="9"/>
  <c r="BP2669" i="9"/>
  <c r="BQ2669" i="9"/>
  <c r="BR2669" i="9"/>
  <c r="BS2669" i="9"/>
  <c r="AV2670" i="9"/>
  <c r="AW2670" i="9" s="1"/>
  <c r="BI2670" i="9" s="1"/>
  <c r="BJ2670" i="9" s="1"/>
  <c r="AX2670" i="9"/>
  <c r="BL2670" i="9" s="1"/>
  <c r="BO2670" i="9"/>
  <c r="BP2670" i="9"/>
  <c r="BQ2670" i="9"/>
  <c r="BR2670" i="9"/>
  <c r="BS2670" i="9"/>
  <c r="AV2671" i="9"/>
  <c r="AW2671" i="9" s="1"/>
  <c r="BI2671" i="9" s="1"/>
  <c r="BJ2671" i="9" s="1"/>
  <c r="AX2671" i="9"/>
  <c r="BL2671" i="9" s="1"/>
  <c r="BO2671" i="9"/>
  <c r="BP2671" i="9"/>
  <c r="BQ2671" i="9"/>
  <c r="BR2671" i="9"/>
  <c r="BS2671" i="9"/>
  <c r="AV2672" i="9"/>
  <c r="AW2672" i="9" s="1"/>
  <c r="BI2672" i="9" s="1"/>
  <c r="BJ2672" i="9" s="1"/>
  <c r="AX2672" i="9"/>
  <c r="BL2672" i="9" s="1"/>
  <c r="BO2672" i="9"/>
  <c r="BP2672" i="9"/>
  <c r="BQ2672" i="9"/>
  <c r="BR2672" i="9"/>
  <c r="BS2672" i="9"/>
  <c r="AV2673" i="9"/>
  <c r="AW2673" i="9" s="1"/>
  <c r="BI2673" i="9" s="1"/>
  <c r="BJ2673" i="9" s="1"/>
  <c r="AX2673" i="9"/>
  <c r="BL2673" i="9" s="1"/>
  <c r="BO2673" i="9"/>
  <c r="BP2673" i="9"/>
  <c r="BQ2673" i="9"/>
  <c r="BR2673" i="9"/>
  <c r="BS2673" i="9"/>
  <c r="AV2674" i="9"/>
  <c r="AW2674" i="9" s="1"/>
  <c r="BI2674" i="9" s="1"/>
  <c r="BJ2674" i="9" s="1"/>
  <c r="AX2674" i="9"/>
  <c r="BL2674" i="9" s="1"/>
  <c r="BO2674" i="9"/>
  <c r="BP2674" i="9"/>
  <c r="BQ2674" i="9"/>
  <c r="BR2674" i="9"/>
  <c r="BS2674" i="9"/>
  <c r="AV2675" i="9"/>
  <c r="AW2675" i="9" s="1"/>
  <c r="BI2675" i="9" s="1"/>
  <c r="BJ2675" i="9" s="1"/>
  <c r="AX2675" i="9"/>
  <c r="BL2675" i="9" s="1"/>
  <c r="BO2675" i="9"/>
  <c r="BP2675" i="9"/>
  <c r="BQ2675" i="9"/>
  <c r="BR2675" i="9"/>
  <c r="BS2675" i="9"/>
  <c r="AV2676" i="9"/>
  <c r="AW2676" i="9" s="1"/>
  <c r="BI2676" i="9" s="1"/>
  <c r="BJ2676" i="9" s="1"/>
  <c r="AX2676" i="9"/>
  <c r="BL2676" i="9" s="1"/>
  <c r="BO2676" i="9"/>
  <c r="BP2676" i="9"/>
  <c r="BQ2676" i="9"/>
  <c r="BR2676" i="9"/>
  <c r="BS2676" i="9"/>
  <c r="AV2677" i="9"/>
  <c r="AW2677" i="9" s="1"/>
  <c r="BI2677" i="9" s="1"/>
  <c r="BJ2677" i="9" s="1"/>
  <c r="AX2677" i="9"/>
  <c r="BL2677" i="9" s="1"/>
  <c r="BO2677" i="9"/>
  <c r="BP2677" i="9"/>
  <c r="BQ2677" i="9"/>
  <c r="BR2677" i="9"/>
  <c r="BS2677" i="9"/>
  <c r="AV2678" i="9"/>
  <c r="AW2678" i="9" s="1"/>
  <c r="BI2678" i="9" s="1"/>
  <c r="BJ2678" i="9" s="1"/>
  <c r="AX2678" i="9"/>
  <c r="BL2678" i="9" s="1"/>
  <c r="BO2678" i="9"/>
  <c r="BP2678" i="9"/>
  <c r="BQ2678" i="9"/>
  <c r="BR2678" i="9"/>
  <c r="BS2678" i="9"/>
  <c r="AV2679" i="9"/>
  <c r="AW2679" i="9" s="1"/>
  <c r="BI2679" i="9" s="1"/>
  <c r="BJ2679" i="9" s="1"/>
  <c r="AX2679" i="9"/>
  <c r="BL2679" i="9" s="1"/>
  <c r="BO2679" i="9"/>
  <c r="BP2679" i="9"/>
  <c r="BQ2679" i="9"/>
  <c r="BR2679" i="9"/>
  <c r="BS2679" i="9"/>
  <c r="AV2680" i="9"/>
  <c r="AW2680" i="9" s="1"/>
  <c r="BI2680" i="9" s="1"/>
  <c r="BJ2680" i="9" s="1"/>
  <c r="AX2680" i="9"/>
  <c r="BL2680" i="9" s="1"/>
  <c r="BO2680" i="9"/>
  <c r="BP2680" i="9"/>
  <c r="BQ2680" i="9"/>
  <c r="BR2680" i="9"/>
  <c r="BS2680" i="9"/>
  <c r="AV2681" i="9"/>
  <c r="AW2681" i="9" s="1"/>
  <c r="BI2681" i="9" s="1"/>
  <c r="BJ2681" i="9" s="1"/>
  <c r="AX2681" i="9"/>
  <c r="BL2681" i="9" s="1"/>
  <c r="BO2681" i="9"/>
  <c r="BP2681" i="9"/>
  <c r="BQ2681" i="9"/>
  <c r="BR2681" i="9"/>
  <c r="BS2681" i="9"/>
  <c r="AV2682" i="9"/>
  <c r="AW2682" i="9" s="1"/>
  <c r="BI2682" i="9" s="1"/>
  <c r="BJ2682" i="9" s="1"/>
  <c r="AX2682" i="9"/>
  <c r="BL2682" i="9" s="1"/>
  <c r="BO2682" i="9"/>
  <c r="BP2682" i="9"/>
  <c r="BQ2682" i="9"/>
  <c r="BR2682" i="9"/>
  <c r="BS2682" i="9"/>
  <c r="AV2683" i="9"/>
  <c r="AW2683" i="9" s="1"/>
  <c r="BI2683" i="9" s="1"/>
  <c r="BJ2683" i="9" s="1"/>
  <c r="AX2683" i="9"/>
  <c r="BL2683" i="9" s="1"/>
  <c r="BO2683" i="9"/>
  <c r="BP2683" i="9"/>
  <c r="BQ2683" i="9"/>
  <c r="BR2683" i="9"/>
  <c r="BS2683" i="9"/>
  <c r="AV2684" i="9"/>
  <c r="AW2684" i="9" s="1"/>
  <c r="BI2684" i="9" s="1"/>
  <c r="BJ2684" i="9" s="1"/>
  <c r="AX2684" i="9"/>
  <c r="BL2684" i="9" s="1"/>
  <c r="BO2684" i="9"/>
  <c r="BP2684" i="9"/>
  <c r="BQ2684" i="9"/>
  <c r="BR2684" i="9"/>
  <c r="BS2684" i="9"/>
  <c r="AV2685" i="9"/>
  <c r="AW2685" i="9" s="1"/>
  <c r="BI2685" i="9" s="1"/>
  <c r="BJ2685" i="9" s="1"/>
  <c r="AX2685" i="9"/>
  <c r="BL2685" i="9" s="1"/>
  <c r="BO2685" i="9"/>
  <c r="BP2685" i="9"/>
  <c r="BQ2685" i="9"/>
  <c r="BR2685" i="9"/>
  <c r="BS2685" i="9"/>
  <c r="AV2686" i="9"/>
  <c r="AW2686" i="9" s="1"/>
  <c r="BI2686" i="9" s="1"/>
  <c r="BJ2686" i="9" s="1"/>
  <c r="AX2686" i="9"/>
  <c r="BL2686" i="9" s="1"/>
  <c r="BO2686" i="9"/>
  <c r="BP2686" i="9"/>
  <c r="BQ2686" i="9"/>
  <c r="BR2686" i="9"/>
  <c r="BS2686" i="9"/>
  <c r="AV2687" i="9"/>
  <c r="AW2687" i="9" s="1"/>
  <c r="BI2687" i="9" s="1"/>
  <c r="BJ2687" i="9" s="1"/>
  <c r="AX2687" i="9"/>
  <c r="BL2687" i="9" s="1"/>
  <c r="BO2687" i="9"/>
  <c r="BP2687" i="9"/>
  <c r="BQ2687" i="9"/>
  <c r="BR2687" i="9"/>
  <c r="BS2687" i="9"/>
  <c r="AV2688" i="9"/>
  <c r="AW2688" i="9" s="1"/>
  <c r="BI2688" i="9" s="1"/>
  <c r="BJ2688" i="9" s="1"/>
  <c r="AX2688" i="9"/>
  <c r="BL2688" i="9" s="1"/>
  <c r="BO2688" i="9"/>
  <c r="BP2688" i="9"/>
  <c r="BQ2688" i="9"/>
  <c r="BR2688" i="9"/>
  <c r="BS2688" i="9"/>
  <c r="AV2689" i="9"/>
  <c r="AW2689" i="9" s="1"/>
  <c r="BI2689" i="9" s="1"/>
  <c r="BJ2689" i="9" s="1"/>
  <c r="AX2689" i="9"/>
  <c r="BL2689" i="9" s="1"/>
  <c r="BO2689" i="9"/>
  <c r="BP2689" i="9"/>
  <c r="BQ2689" i="9"/>
  <c r="BR2689" i="9"/>
  <c r="BS2689" i="9"/>
  <c r="AV2690" i="9"/>
  <c r="AW2690" i="9" s="1"/>
  <c r="BI2690" i="9" s="1"/>
  <c r="BJ2690" i="9" s="1"/>
  <c r="AX2690" i="9"/>
  <c r="BL2690" i="9" s="1"/>
  <c r="BO2690" i="9"/>
  <c r="BP2690" i="9"/>
  <c r="BQ2690" i="9"/>
  <c r="BR2690" i="9"/>
  <c r="BS2690" i="9"/>
  <c r="AV2691" i="9"/>
  <c r="AW2691" i="9" s="1"/>
  <c r="BI2691" i="9" s="1"/>
  <c r="BJ2691" i="9" s="1"/>
  <c r="AX2691" i="9"/>
  <c r="BL2691" i="9" s="1"/>
  <c r="BO2691" i="9"/>
  <c r="BP2691" i="9"/>
  <c r="BQ2691" i="9"/>
  <c r="BR2691" i="9"/>
  <c r="BS2691" i="9"/>
  <c r="AV2692" i="9"/>
  <c r="AW2692" i="9" s="1"/>
  <c r="BI2692" i="9" s="1"/>
  <c r="BJ2692" i="9" s="1"/>
  <c r="AX2692" i="9"/>
  <c r="BL2692" i="9" s="1"/>
  <c r="BO2692" i="9"/>
  <c r="BP2692" i="9"/>
  <c r="BQ2692" i="9"/>
  <c r="BR2692" i="9"/>
  <c r="BS2692" i="9"/>
  <c r="AV2693" i="9"/>
  <c r="AW2693" i="9" s="1"/>
  <c r="BI2693" i="9" s="1"/>
  <c r="BJ2693" i="9" s="1"/>
  <c r="AX2693" i="9"/>
  <c r="BL2693" i="9" s="1"/>
  <c r="BO2693" i="9"/>
  <c r="BP2693" i="9"/>
  <c r="BQ2693" i="9"/>
  <c r="BR2693" i="9"/>
  <c r="BS2693" i="9"/>
  <c r="AV2694" i="9"/>
  <c r="AW2694" i="9" s="1"/>
  <c r="BI2694" i="9" s="1"/>
  <c r="BJ2694" i="9" s="1"/>
  <c r="AX2694" i="9"/>
  <c r="BL2694" i="9" s="1"/>
  <c r="BO2694" i="9"/>
  <c r="BP2694" i="9"/>
  <c r="BQ2694" i="9"/>
  <c r="BR2694" i="9"/>
  <c r="BS2694" i="9"/>
  <c r="AV2695" i="9"/>
  <c r="AW2695" i="9" s="1"/>
  <c r="BI2695" i="9" s="1"/>
  <c r="BJ2695" i="9" s="1"/>
  <c r="AX2695" i="9"/>
  <c r="BL2695" i="9" s="1"/>
  <c r="BO2695" i="9"/>
  <c r="BP2695" i="9"/>
  <c r="BQ2695" i="9"/>
  <c r="BR2695" i="9"/>
  <c r="BS2695" i="9"/>
  <c r="AV2696" i="9"/>
  <c r="AW2696" i="9" s="1"/>
  <c r="BI2696" i="9" s="1"/>
  <c r="BJ2696" i="9" s="1"/>
  <c r="AX2696" i="9"/>
  <c r="BL2696" i="9" s="1"/>
  <c r="BO2696" i="9"/>
  <c r="BP2696" i="9"/>
  <c r="BQ2696" i="9"/>
  <c r="BR2696" i="9"/>
  <c r="BS2696" i="9"/>
  <c r="AV2697" i="9"/>
  <c r="AW2697" i="9" s="1"/>
  <c r="BI2697" i="9" s="1"/>
  <c r="BJ2697" i="9" s="1"/>
  <c r="AX2697" i="9"/>
  <c r="BL2697" i="9" s="1"/>
  <c r="BO2697" i="9"/>
  <c r="BP2697" i="9"/>
  <c r="BQ2697" i="9"/>
  <c r="BR2697" i="9"/>
  <c r="BS2697" i="9"/>
  <c r="AV2698" i="9"/>
  <c r="AW2698" i="9" s="1"/>
  <c r="BI2698" i="9" s="1"/>
  <c r="BJ2698" i="9" s="1"/>
  <c r="AX2698" i="9"/>
  <c r="BL2698" i="9" s="1"/>
  <c r="BO2698" i="9"/>
  <c r="BP2698" i="9"/>
  <c r="BQ2698" i="9"/>
  <c r="BR2698" i="9"/>
  <c r="BS2698" i="9"/>
  <c r="AV2699" i="9"/>
  <c r="AW2699" i="9" s="1"/>
  <c r="BI2699" i="9" s="1"/>
  <c r="BJ2699" i="9" s="1"/>
  <c r="AX2699" i="9"/>
  <c r="BL2699" i="9" s="1"/>
  <c r="BO2699" i="9"/>
  <c r="BP2699" i="9"/>
  <c r="BQ2699" i="9"/>
  <c r="BR2699" i="9"/>
  <c r="BS2699" i="9"/>
  <c r="AV2700" i="9"/>
  <c r="AW2700" i="9" s="1"/>
  <c r="BI2700" i="9" s="1"/>
  <c r="BJ2700" i="9" s="1"/>
  <c r="AX2700" i="9"/>
  <c r="BL2700" i="9" s="1"/>
  <c r="BO2700" i="9"/>
  <c r="BP2700" i="9"/>
  <c r="BQ2700" i="9"/>
  <c r="BR2700" i="9"/>
  <c r="BS2700" i="9"/>
  <c r="AV2701" i="9"/>
  <c r="AW2701" i="9" s="1"/>
  <c r="BI2701" i="9" s="1"/>
  <c r="BJ2701" i="9" s="1"/>
  <c r="AX2701" i="9"/>
  <c r="BL2701" i="9" s="1"/>
  <c r="BO2701" i="9"/>
  <c r="BP2701" i="9"/>
  <c r="BQ2701" i="9"/>
  <c r="BR2701" i="9"/>
  <c r="BS2701" i="9"/>
  <c r="AV2702" i="9"/>
  <c r="AW2702" i="9" s="1"/>
  <c r="BI2702" i="9" s="1"/>
  <c r="BJ2702" i="9" s="1"/>
  <c r="AX2702" i="9"/>
  <c r="BL2702" i="9" s="1"/>
  <c r="BO2702" i="9"/>
  <c r="BP2702" i="9"/>
  <c r="BQ2702" i="9"/>
  <c r="BR2702" i="9"/>
  <c r="BS2702" i="9"/>
  <c r="AV2703" i="9"/>
  <c r="AW2703" i="9" s="1"/>
  <c r="BI2703" i="9" s="1"/>
  <c r="BJ2703" i="9" s="1"/>
  <c r="AX2703" i="9"/>
  <c r="BL2703" i="9" s="1"/>
  <c r="BO2703" i="9"/>
  <c r="BP2703" i="9"/>
  <c r="BQ2703" i="9"/>
  <c r="BR2703" i="9"/>
  <c r="BS2703" i="9"/>
  <c r="AV2704" i="9"/>
  <c r="AW2704" i="9" s="1"/>
  <c r="BI2704" i="9" s="1"/>
  <c r="BJ2704" i="9" s="1"/>
  <c r="AX2704" i="9"/>
  <c r="BL2704" i="9" s="1"/>
  <c r="BO2704" i="9"/>
  <c r="BP2704" i="9"/>
  <c r="BQ2704" i="9"/>
  <c r="BR2704" i="9"/>
  <c r="BS2704" i="9"/>
  <c r="AV2705" i="9"/>
  <c r="AW2705" i="9" s="1"/>
  <c r="BI2705" i="9" s="1"/>
  <c r="BJ2705" i="9" s="1"/>
  <c r="AX2705" i="9"/>
  <c r="BL2705" i="9" s="1"/>
  <c r="BO2705" i="9"/>
  <c r="BP2705" i="9"/>
  <c r="BQ2705" i="9"/>
  <c r="BR2705" i="9"/>
  <c r="BS2705" i="9"/>
  <c r="AV2706" i="9"/>
  <c r="AW2706" i="9" s="1"/>
  <c r="BI2706" i="9" s="1"/>
  <c r="BJ2706" i="9" s="1"/>
  <c r="AX2706" i="9"/>
  <c r="BL2706" i="9" s="1"/>
  <c r="BO2706" i="9"/>
  <c r="BP2706" i="9"/>
  <c r="BQ2706" i="9"/>
  <c r="BR2706" i="9"/>
  <c r="BS2706" i="9"/>
  <c r="AV2707" i="9"/>
  <c r="AW2707" i="9" s="1"/>
  <c r="BI2707" i="9" s="1"/>
  <c r="BJ2707" i="9" s="1"/>
  <c r="AX2707" i="9"/>
  <c r="BL2707" i="9" s="1"/>
  <c r="BO2707" i="9"/>
  <c r="BP2707" i="9"/>
  <c r="BQ2707" i="9"/>
  <c r="BR2707" i="9"/>
  <c r="BS2707" i="9"/>
  <c r="AV2708" i="9"/>
  <c r="AW2708" i="9" s="1"/>
  <c r="BI2708" i="9" s="1"/>
  <c r="BJ2708" i="9" s="1"/>
  <c r="AX2708" i="9"/>
  <c r="BL2708" i="9" s="1"/>
  <c r="BO2708" i="9"/>
  <c r="BP2708" i="9"/>
  <c r="BQ2708" i="9"/>
  <c r="BR2708" i="9"/>
  <c r="BS2708" i="9"/>
  <c r="AV2709" i="9"/>
  <c r="AW2709" i="9" s="1"/>
  <c r="BI2709" i="9" s="1"/>
  <c r="BJ2709" i="9" s="1"/>
  <c r="AX2709" i="9"/>
  <c r="BL2709" i="9" s="1"/>
  <c r="BO2709" i="9"/>
  <c r="BP2709" i="9"/>
  <c r="BQ2709" i="9"/>
  <c r="BR2709" i="9"/>
  <c r="BS2709" i="9"/>
  <c r="AV2710" i="9"/>
  <c r="AW2710" i="9" s="1"/>
  <c r="BI2710" i="9" s="1"/>
  <c r="BJ2710" i="9" s="1"/>
  <c r="AX2710" i="9"/>
  <c r="BL2710" i="9" s="1"/>
  <c r="BO2710" i="9"/>
  <c r="BP2710" i="9"/>
  <c r="BQ2710" i="9"/>
  <c r="BR2710" i="9"/>
  <c r="BS2710" i="9"/>
  <c r="AV2711" i="9"/>
  <c r="AW2711" i="9" s="1"/>
  <c r="BI2711" i="9" s="1"/>
  <c r="BJ2711" i="9" s="1"/>
  <c r="AX2711" i="9"/>
  <c r="BL2711" i="9" s="1"/>
  <c r="BO2711" i="9"/>
  <c r="BP2711" i="9"/>
  <c r="BQ2711" i="9"/>
  <c r="BR2711" i="9"/>
  <c r="BS2711" i="9"/>
  <c r="AV2712" i="9"/>
  <c r="AW2712" i="9" s="1"/>
  <c r="BI2712" i="9" s="1"/>
  <c r="BJ2712" i="9" s="1"/>
  <c r="AX2712" i="9"/>
  <c r="BL2712" i="9" s="1"/>
  <c r="BO2712" i="9"/>
  <c r="BP2712" i="9"/>
  <c r="BQ2712" i="9"/>
  <c r="BR2712" i="9"/>
  <c r="BS2712" i="9"/>
  <c r="AV2713" i="9"/>
  <c r="AW2713" i="9" s="1"/>
  <c r="BI2713" i="9" s="1"/>
  <c r="BJ2713" i="9" s="1"/>
  <c r="AX2713" i="9"/>
  <c r="BL2713" i="9" s="1"/>
  <c r="BO2713" i="9"/>
  <c r="BP2713" i="9"/>
  <c r="BQ2713" i="9"/>
  <c r="BR2713" i="9"/>
  <c r="BS2713" i="9"/>
  <c r="AV2714" i="9"/>
  <c r="AW2714" i="9" s="1"/>
  <c r="BI2714" i="9" s="1"/>
  <c r="BJ2714" i="9" s="1"/>
  <c r="AX2714" i="9"/>
  <c r="BL2714" i="9" s="1"/>
  <c r="BO2714" i="9"/>
  <c r="BP2714" i="9"/>
  <c r="BQ2714" i="9"/>
  <c r="BR2714" i="9"/>
  <c r="BS2714" i="9"/>
  <c r="AV2715" i="9"/>
  <c r="AW2715" i="9" s="1"/>
  <c r="BI2715" i="9" s="1"/>
  <c r="BJ2715" i="9" s="1"/>
  <c r="AX2715" i="9"/>
  <c r="BL2715" i="9" s="1"/>
  <c r="BO2715" i="9"/>
  <c r="BP2715" i="9"/>
  <c r="BQ2715" i="9"/>
  <c r="BR2715" i="9"/>
  <c r="BS2715" i="9"/>
  <c r="AV2716" i="9"/>
  <c r="AW2716" i="9" s="1"/>
  <c r="BI2716" i="9" s="1"/>
  <c r="BJ2716" i="9" s="1"/>
  <c r="AX2716" i="9"/>
  <c r="BL2716" i="9" s="1"/>
  <c r="BO2716" i="9"/>
  <c r="BP2716" i="9"/>
  <c r="BQ2716" i="9"/>
  <c r="BR2716" i="9"/>
  <c r="BS2716" i="9"/>
  <c r="AV2717" i="9"/>
  <c r="AW2717" i="9" s="1"/>
  <c r="BI2717" i="9" s="1"/>
  <c r="BJ2717" i="9" s="1"/>
  <c r="AX2717" i="9"/>
  <c r="BL2717" i="9" s="1"/>
  <c r="BO2717" i="9"/>
  <c r="BP2717" i="9"/>
  <c r="BQ2717" i="9"/>
  <c r="BR2717" i="9"/>
  <c r="BS2717" i="9"/>
  <c r="AV2718" i="9"/>
  <c r="AW2718" i="9" s="1"/>
  <c r="BI2718" i="9" s="1"/>
  <c r="BJ2718" i="9" s="1"/>
  <c r="AX2718" i="9"/>
  <c r="BL2718" i="9" s="1"/>
  <c r="BO2718" i="9"/>
  <c r="BP2718" i="9"/>
  <c r="BQ2718" i="9"/>
  <c r="BR2718" i="9"/>
  <c r="BS2718" i="9"/>
  <c r="AV2719" i="9"/>
  <c r="AW2719" i="9" s="1"/>
  <c r="BI2719" i="9" s="1"/>
  <c r="BJ2719" i="9" s="1"/>
  <c r="AX2719" i="9"/>
  <c r="BL2719" i="9" s="1"/>
  <c r="BO2719" i="9"/>
  <c r="BP2719" i="9"/>
  <c r="BQ2719" i="9"/>
  <c r="BR2719" i="9"/>
  <c r="BS2719" i="9"/>
  <c r="AV2720" i="9"/>
  <c r="AW2720" i="9" s="1"/>
  <c r="BI2720" i="9" s="1"/>
  <c r="BJ2720" i="9" s="1"/>
  <c r="AX2720" i="9"/>
  <c r="BL2720" i="9" s="1"/>
  <c r="BO2720" i="9"/>
  <c r="BP2720" i="9"/>
  <c r="BQ2720" i="9"/>
  <c r="BR2720" i="9"/>
  <c r="BS2720" i="9"/>
  <c r="AV2721" i="9"/>
  <c r="AW2721" i="9" s="1"/>
  <c r="BI2721" i="9" s="1"/>
  <c r="BJ2721" i="9" s="1"/>
  <c r="AX2721" i="9"/>
  <c r="BL2721" i="9" s="1"/>
  <c r="BO2721" i="9"/>
  <c r="BP2721" i="9"/>
  <c r="BQ2721" i="9"/>
  <c r="BR2721" i="9"/>
  <c r="BS2721" i="9"/>
  <c r="AV2722" i="9"/>
  <c r="AW2722" i="9" s="1"/>
  <c r="BI2722" i="9" s="1"/>
  <c r="BJ2722" i="9" s="1"/>
  <c r="AX2722" i="9"/>
  <c r="BL2722" i="9" s="1"/>
  <c r="BO2722" i="9"/>
  <c r="BP2722" i="9"/>
  <c r="BQ2722" i="9"/>
  <c r="BR2722" i="9"/>
  <c r="BS2722" i="9"/>
  <c r="AV2723" i="9"/>
  <c r="AW2723" i="9" s="1"/>
  <c r="BI2723" i="9" s="1"/>
  <c r="BJ2723" i="9" s="1"/>
  <c r="AX2723" i="9"/>
  <c r="BL2723" i="9" s="1"/>
  <c r="BO2723" i="9"/>
  <c r="BP2723" i="9"/>
  <c r="BQ2723" i="9"/>
  <c r="BR2723" i="9"/>
  <c r="BS2723" i="9"/>
  <c r="AV2724" i="9"/>
  <c r="AW2724" i="9" s="1"/>
  <c r="BI2724" i="9" s="1"/>
  <c r="BJ2724" i="9" s="1"/>
  <c r="AX2724" i="9"/>
  <c r="BL2724" i="9" s="1"/>
  <c r="BO2724" i="9"/>
  <c r="BP2724" i="9"/>
  <c r="BQ2724" i="9"/>
  <c r="BR2724" i="9"/>
  <c r="BS2724" i="9"/>
  <c r="AV2725" i="9"/>
  <c r="AW2725" i="9" s="1"/>
  <c r="BI2725" i="9" s="1"/>
  <c r="BJ2725" i="9" s="1"/>
  <c r="AX2725" i="9"/>
  <c r="BL2725" i="9" s="1"/>
  <c r="BO2725" i="9"/>
  <c r="BP2725" i="9"/>
  <c r="BQ2725" i="9"/>
  <c r="BR2725" i="9"/>
  <c r="BS2725" i="9"/>
  <c r="AV2726" i="9"/>
  <c r="AW2726" i="9" s="1"/>
  <c r="BI2726" i="9" s="1"/>
  <c r="BJ2726" i="9" s="1"/>
  <c r="AX2726" i="9"/>
  <c r="BL2726" i="9" s="1"/>
  <c r="BO2726" i="9"/>
  <c r="BP2726" i="9"/>
  <c r="BQ2726" i="9"/>
  <c r="BR2726" i="9"/>
  <c r="BS2726" i="9"/>
  <c r="AV2727" i="9"/>
  <c r="AW2727" i="9" s="1"/>
  <c r="BI2727" i="9" s="1"/>
  <c r="BJ2727" i="9" s="1"/>
  <c r="AX2727" i="9"/>
  <c r="BL2727" i="9" s="1"/>
  <c r="BO2727" i="9"/>
  <c r="BP2727" i="9"/>
  <c r="BQ2727" i="9"/>
  <c r="BR2727" i="9"/>
  <c r="BS2727" i="9"/>
  <c r="AV2728" i="9"/>
  <c r="AW2728" i="9" s="1"/>
  <c r="BI2728" i="9" s="1"/>
  <c r="BJ2728" i="9" s="1"/>
  <c r="AX2728" i="9"/>
  <c r="BL2728" i="9" s="1"/>
  <c r="BO2728" i="9"/>
  <c r="BP2728" i="9"/>
  <c r="BQ2728" i="9"/>
  <c r="BR2728" i="9"/>
  <c r="BS2728" i="9"/>
  <c r="AV2729" i="9"/>
  <c r="AW2729" i="9" s="1"/>
  <c r="BI2729" i="9" s="1"/>
  <c r="BJ2729" i="9" s="1"/>
  <c r="AX2729" i="9"/>
  <c r="BL2729" i="9" s="1"/>
  <c r="BO2729" i="9"/>
  <c r="BP2729" i="9"/>
  <c r="BQ2729" i="9"/>
  <c r="BR2729" i="9"/>
  <c r="BS2729" i="9"/>
  <c r="AV2730" i="9"/>
  <c r="AW2730" i="9" s="1"/>
  <c r="BI2730" i="9" s="1"/>
  <c r="BJ2730" i="9" s="1"/>
  <c r="AX2730" i="9"/>
  <c r="BL2730" i="9" s="1"/>
  <c r="BO2730" i="9"/>
  <c r="BP2730" i="9"/>
  <c r="BQ2730" i="9"/>
  <c r="BR2730" i="9"/>
  <c r="BS2730" i="9"/>
  <c r="AV2731" i="9"/>
  <c r="AW2731" i="9" s="1"/>
  <c r="BI2731" i="9" s="1"/>
  <c r="BJ2731" i="9" s="1"/>
  <c r="AX2731" i="9"/>
  <c r="BL2731" i="9" s="1"/>
  <c r="BO2731" i="9"/>
  <c r="BP2731" i="9"/>
  <c r="BQ2731" i="9"/>
  <c r="BR2731" i="9"/>
  <c r="BS2731" i="9"/>
  <c r="AV2732" i="9"/>
  <c r="AW2732" i="9" s="1"/>
  <c r="BI2732" i="9" s="1"/>
  <c r="BJ2732" i="9" s="1"/>
  <c r="AX2732" i="9"/>
  <c r="BL2732" i="9" s="1"/>
  <c r="BO2732" i="9"/>
  <c r="BP2732" i="9"/>
  <c r="BQ2732" i="9"/>
  <c r="BR2732" i="9"/>
  <c r="BS2732" i="9"/>
  <c r="AV2733" i="9"/>
  <c r="AW2733" i="9" s="1"/>
  <c r="BI2733" i="9" s="1"/>
  <c r="BJ2733" i="9" s="1"/>
  <c r="AX2733" i="9"/>
  <c r="BL2733" i="9" s="1"/>
  <c r="BO2733" i="9"/>
  <c r="BP2733" i="9"/>
  <c r="BQ2733" i="9"/>
  <c r="BR2733" i="9"/>
  <c r="BS2733" i="9"/>
  <c r="AV2734" i="9"/>
  <c r="AW2734" i="9" s="1"/>
  <c r="BI2734" i="9" s="1"/>
  <c r="BJ2734" i="9" s="1"/>
  <c r="AX2734" i="9"/>
  <c r="BL2734" i="9" s="1"/>
  <c r="BO2734" i="9"/>
  <c r="BP2734" i="9"/>
  <c r="BQ2734" i="9"/>
  <c r="BR2734" i="9"/>
  <c r="BS2734" i="9"/>
  <c r="AV2735" i="9"/>
  <c r="AW2735" i="9" s="1"/>
  <c r="BI2735" i="9" s="1"/>
  <c r="BJ2735" i="9" s="1"/>
  <c r="AX2735" i="9"/>
  <c r="BL2735" i="9" s="1"/>
  <c r="BO2735" i="9"/>
  <c r="BP2735" i="9"/>
  <c r="BQ2735" i="9"/>
  <c r="BR2735" i="9"/>
  <c r="BS2735" i="9"/>
  <c r="AV2736" i="9"/>
  <c r="AW2736" i="9" s="1"/>
  <c r="BI2736" i="9" s="1"/>
  <c r="BJ2736" i="9" s="1"/>
  <c r="AX2736" i="9"/>
  <c r="BL2736" i="9" s="1"/>
  <c r="BO2736" i="9"/>
  <c r="BP2736" i="9"/>
  <c r="BQ2736" i="9"/>
  <c r="BR2736" i="9"/>
  <c r="BS2736" i="9"/>
  <c r="AV2737" i="9"/>
  <c r="AW2737" i="9" s="1"/>
  <c r="BI2737" i="9" s="1"/>
  <c r="BJ2737" i="9" s="1"/>
  <c r="AX2737" i="9"/>
  <c r="BL2737" i="9" s="1"/>
  <c r="BO2737" i="9"/>
  <c r="BP2737" i="9"/>
  <c r="BQ2737" i="9"/>
  <c r="BR2737" i="9"/>
  <c r="BS2737" i="9"/>
  <c r="AV2738" i="9"/>
  <c r="AW2738" i="9" s="1"/>
  <c r="BI2738" i="9" s="1"/>
  <c r="BJ2738" i="9" s="1"/>
  <c r="AX2738" i="9"/>
  <c r="BL2738" i="9" s="1"/>
  <c r="BO2738" i="9"/>
  <c r="BP2738" i="9"/>
  <c r="BQ2738" i="9"/>
  <c r="BR2738" i="9"/>
  <c r="BS2738" i="9"/>
  <c r="AV2739" i="9"/>
  <c r="AW2739" i="9" s="1"/>
  <c r="BI2739" i="9" s="1"/>
  <c r="BJ2739" i="9" s="1"/>
  <c r="AX2739" i="9"/>
  <c r="BL2739" i="9" s="1"/>
  <c r="BO2739" i="9"/>
  <c r="BP2739" i="9"/>
  <c r="BQ2739" i="9"/>
  <c r="BR2739" i="9"/>
  <c r="BS2739" i="9"/>
  <c r="AV2740" i="9"/>
  <c r="AW2740" i="9" s="1"/>
  <c r="BI2740" i="9" s="1"/>
  <c r="BJ2740" i="9" s="1"/>
  <c r="AX2740" i="9"/>
  <c r="BL2740" i="9" s="1"/>
  <c r="BO2740" i="9"/>
  <c r="BP2740" i="9"/>
  <c r="BQ2740" i="9"/>
  <c r="BR2740" i="9"/>
  <c r="BS2740" i="9"/>
  <c r="AV2741" i="9"/>
  <c r="AW2741" i="9" s="1"/>
  <c r="BI2741" i="9" s="1"/>
  <c r="BJ2741" i="9" s="1"/>
  <c r="AX2741" i="9"/>
  <c r="BL2741" i="9" s="1"/>
  <c r="BO2741" i="9"/>
  <c r="BP2741" i="9"/>
  <c r="BQ2741" i="9"/>
  <c r="BR2741" i="9"/>
  <c r="BS2741" i="9"/>
  <c r="AV2742" i="9"/>
  <c r="AW2742" i="9" s="1"/>
  <c r="BI2742" i="9" s="1"/>
  <c r="BJ2742" i="9" s="1"/>
  <c r="AX2742" i="9"/>
  <c r="BL2742" i="9" s="1"/>
  <c r="BO2742" i="9"/>
  <c r="BP2742" i="9"/>
  <c r="BQ2742" i="9"/>
  <c r="BR2742" i="9"/>
  <c r="BS2742" i="9"/>
  <c r="AV2743" i="9"/>
  <c r="AW2743" i="9" s="1"/>
  <c r="BI2743" i="9" s="1"/>
  <c r="BJ2743" i="9" s="1"/>
  <c r="AX2743" i="9"/>
  <c r="BL2743" i="9" s="1"/>
  <c r="BO2743" i="9"/>
  <c r="BP2743" i="9"/>
  <c r="BQ2743" i="9"/>
  <c r="BR2743" i="9"/>
  <c r="BS2743" i="9"/>
  <c r="AV2744" i="9"/>
  <c r="AW2744" i="9" s="1"/>
  <c r="BI2744" i="9" s="1"/>
  <c r="BJ2744" i="9" s="1"/>
  <c r="AX2744" i="9"/>
  <c r="BL2744" i="9" s="1"/>
  <c r="BO2744" i="9"/>
  <c r="BP2744" i="9"/>
  <c r="BQ2744" i="9"/>
  <c r="BR2744" i="9"/>
  <c r="BS2744" i="9"/>
  <c r="AV2745" i="9"/>
  <c r="AW2745" i="9" s="1"/>
  <c r="BI2745" i="9" s="1"/>
  <c r="BJ2745" i="9" s="1"/>
  <c r="AX2745" i="9"/>
  <c r="BL2745" i="9" s="1"/>
  <c r="BO2745" i="9"/>
  <c r="BP2745" i="9"/>
  <c r="BQ2745" i="9"/>
  <c r="BR2745" i="9"/>
  <c r="BS2745" i="9"/>
  <c r="AV2746" i="9"/>
  <c r="AW2746" i="9" s="1"/>
  <c r="BI2746" i="9" s="1"/>
  <c r="BJ2746" i="9" s="1"/>
  <c r="AX2746" i="9"/>
  <c r="BL2746" i="9" s="1"/>
  <c r="BO2746" i="9"/>
  <c r="BP2746" i="9"/>
  <c r="BQ2746" i="9"/>
  <c r="BR2746" i="9"/>
  <c r="BS2746" i="9"/>
  <c r="AV2747" i="9"/>
  <c r="AW2747" i="9" s="1"/>
  <c r="BI2747" i="9" s="1"/>
  <c r="BJ2747" i="9" s="1"/>
  <c r="AX2747" i="9"/>
  <c r="BL2747" i="9" s="1"/>
  <c r="BO2747" i="9"/>
  <c r="BP2747" i="9"/>
  <c r="BQ2747" i="9"/>
  <c r="BR2747" i="9"/>
  <c r="BS2747" i="9"/>
  <c r="AV2748" i="9"/>
  <c r="AW2748" i="9" s="1"/>
  <c r="BI2748" i="9" s="1"/>
  <c r="BJ2748" i="9" s="1"/>
  <c r="AX2748" i="9"/>
  <c r="BL2748" i="9" s="1"/>
  <c r="BO2748" i="9"/>
  <c r="BP2748" i="9"/>
  <c r="BQ2748" i="9"/>
  <c r="BR2748" i="9"/>
  <c r="BS2748" i="9"/>
  <c r="AV2749" i="9"/>
  <c r="AW2749" i="9" s="1"/>
  <c r="BI2749" i="9" s="1"/>
  <c r="BJ2749" i="9" s="1"/>
  <c r="AX2749" i="9"/>
  <c r="BL2749" i="9" s="1"/>
  <c r="BO2749" i="9"/>
  <c r="BP2749" i="9"/>
  <c r="BQ2749" i="9"/>
  <c r="BR2749" i="9"/>
  <c r="BS2749" i="9"/>
  <c r="AV2750" i="9"/>
  <c r="AW2750" i="9" s="1"/>
  <c r="BI2750" i="9" s="1"/>
  <c r="BJ2750" i="9" s="1"/>
  <c r="AX2750" i="9"/>
  <c r="BL2750" i="9" s="1"/>
  <c r="BO2750" i="9"/>
  <c r="BP2750" i="9"/>
  <c r="BQ2750" i="9"/>
  <c r="BR2750" i="9"/>
  <c r="BS2750" i="9"/>
  <c r="AV2751" i="9"/>
  <c r="AW2751" i="9" s="1"/>
  <c r="BI2751" i="9" s="1"/>
  <c r="BJ2751" i="9" s="1"/>
  <c r="AX2751" i="9"/>
  <c r="BL2751" i="9" s="1"/>
  <c r="BO2751" i="9"/>
  <c r="BP2751" i="9"/>
  <c r="BQ2751" i="9"/>
  <c r="BR2751" i="9"/>
  <c r="BS2751" i="9"/>
  <c r="AV2752" i="9"/>
  <c r="AW2752" i="9" s="1"/>
  <c r="BI2752" i="9" s="1"/>
  <c r="BJ2752" i="9" s="1"/>
  <c r="AX2752" i="9"/>
  <c r="BL2752" i="9" s="1"/>
  <c r="BO2752" i="9"/>
  <c r="BP2752" i="9"/>
  <c r="BQ2752" i="9"/>
  <c r="BR2752" i="9"/>
  <c r="BS2752" i="9"/>
  <c r="AV2753" i="9"/>
  <c r="AW2753" i="9" s="1"/>
  <c r="BI2753" i="9" s="1"/>
  <c r="BJ2753" i="9" s="1"/>
  <c r="AX2753" i="9"/>
  <c r="BL2753" i="9" s="1"/>
  <c r="BO2753" i="9"/>
  <c r="BP2753" i="9"/>
  <c r="BQ2753" i="9"/>
  <c r="BR2753" i="9"/>
  <c r="BS2753" i="9"/>
  <c r="AV2754" i="9"/>
  <c r="AW2754" i="9" s="1"/>
  <c r="BI2754" i="9" s="1"/>
  <c r="BJ2754" i="9" s="1"/>
  <c r="AX2754" i="9"/>
  <c r="BL2754" i="9" s="1"/>
  <c r="BO2754" i="9"/>
  <c r="BP2754" i="9"/>
  <c r="BQ2754" i="9"/>
  <c r="BR2754" i="9"/>
  <c r="BS2754" i="9"/>
  <c r="AV2755" i="9"/>
  <c r="AW2755" i="9" s="1"/>
  <c r="BI2755" i="9" s="1"/>
  <c r="BJ2755" i="9" s="1"/>
  <c r="AX2755" i="9"/>
  <c r="BL2755" i="9" s="1"/>
  <c r="BO2755" i="9"/>
  <c r="BP2755" i="9"/>
  <c r="BQ2755" i="9"/>
  <c r="BR2755" i="9"/>
  <c r="BS2755" i="9"/>
  <c r="AV2756" i="9"/>
  <c r="AW2756" i="9" s="1"/>
  <c r="BI2756" i="9" s="1"/>
  <c r="BJ2756" i="9" s="1"/>
  <c r="AX2756" i="9"/>
  <c r="BL2756" i="9" s="1"/>
  <c r="BO2756" i="9"/>
  <c r="BP2756" i="9"/>
  <c r="BQ2756" i="9"/>
  <c r="BR2756" i="9"/>
  <c r="BS2756" i="9"/>
  <c r="AV2757" i="9"/>
  <c r="AW2757" i="9" s="1"/>
  <c r="BI2757" i="9" s="1"/>
  <c r="BJ2757" i="9" s="1"/>
  <c r="AX2757" i="9"/>
  <c r="BL2757" i="9" s="1"/>
  <c r="BO2757" i="9"/>
  <c r="BP2757" i="9"/>
  <c r="BQ2757" i="9"/>
  <c r="BR2757" i="9"/>
  <c r="BS2757" i="9"/>
  <c r="AV2758" i="9"/>
  <c r="AW2758" i="9" s="1"/>
  <c r="BI2758" i="9" s="1"/>
  <c r="BJ2758" i="9" s="1"/>
  <c r="AX2758" i="9"/>
  <c r="BL2758" i="9" s="1"/>
  <c r="BO2758" i="9"/>
  <c r="BP2758" i="9"/>
  <c r="BQ2758" i="9"/>
  <c r="BR2758" i="9"/>
  <c r="BS2758" i="9"/>
  <c r="AV2759" i="9"/>
  <c r="AW2759" i="9" s="1"/>
  <c r="BI2759" i="9" s="1"/>
  <c r="BJ2759" i="9" s="1"/>
  <c r="AX2759" i="9"/>
  <c r="BL2759" i="9" s="1"/>
  <c r="BO2759" i="9"/>
  <c r="BP2759" i="9"/>
  <c r="BQ2759" i="9"/>
  <c r="BR2759" i="9"/>
  <c r="BS2759" i="9"/>
  <c r="AV2760" i="9"/>
  <c r="AW2760" i="9" s="1"/>
  <c r="BI2760" i="9" s="1"/>
  <c r="BJ2760" i="9" s="1"/>
  <c r="AX2760" i="9"/>
  <c r="BL2760" i="9" s="1"/>
  <c r="BO2760" i="9"/>
  <c r="BP2760" i="9"/>
  <c r="BQ2760" i="9"/>
  <c r="BR2760" i="9"/>
  <c r="BS2760" i="9"/>
  <c r="AV2761" i="9"/>
  <c r="AW2761" i="9" s="1"/>
  <c r="BI2761" i="9" s="1"/>
  <c r="BJ2761" i="9" s="1"/>
  <c r="AX2761" i="9"/>
  <c r="BL2761" i="9" s="1"/>
  <c r="BO2761" i="9"/>
  <c r="BP2761" i="9"/>
  <c r="BQ2761" i="9"/>
  <c r="BR2761" i="9"/>
  <c r="BS2761" i="9"/>
  <c r="AV2762" i="9"/>
  <c r="AW2762" i="9" s="1"/>
  <c r="BI2762" i="9" s="1"/>
  <c r="BJ2762" i="9" s="1"/>
  <c r="AX2762" i="9"/>
  <c r="BL2762" i="9" s="1"/>
  <c r="BO2762" i="9"/>
  <c r="BP2762" i="9"/>
  <c r="BQ2762" i="9"/>
  <c r="BR2762" i="9"/>
  <c r="BS2762" i="9"/>
  <c r="AV2763" i="9"/>
  <c r="AW2763" i="9" s="1"/>
  <c r="BI2763" i="9" s="1"/>
  <c r="BJ2763" i="9" s="1"/>
  <c r="AX2763" i="9"/>
  <c r="BL2763" i="9" s="1"/>
  <c r="BO2763" i="9"/>
  <c r="BP2763" i="9"/>
  <c r="BQ2763" i="9"/>
  <c r="BR2763" i="9"/>
  <c r="BS2763" i="9"/>
  <c r="AV2764" i="9"/>
  <c r="AW2764" i="9" s="1"/>
  <c r="BI2764" i="9" s="1"/>
  <c r="BJ2764" i="9" s="1"/>
  <c r="AX2764" i="9"/>
  <c r="BL2764" i="9" s="1"/>
  <c r="BO2764" i="9"/>
  <c r="BP2764" i="9"/>
  <c r="BQ2764" i="9"/>
  <c r="BR2764" i="9"/>
  <c r="BS2764" i="9"/>
  <c r="AV2765" i="9"/>
  <c r="AW2765" i="9" s="1"/>
  <c r="BI2765" i="9" s="1"/>
  <c r="BJ2765" i="9" s="1"/>
  <c r="AX2765" i="9"/>
  <c r="BL2765" i="9" s="1"/>
  <c r="BO2765" i="9"/>
  <c r="BP2765" i="9"/>
  <c r="BQ2765" i="9"/>
  <c r="BR2765" i="9"/>
  <c r="BS2765" i="9"/>
  <c r="AV2766" i="9"/>
  <c r="AW2766" i="9" s="1"/>
  <c r="BI2766" i="9" s="1"/>
  <c r="BJ2766" i="9" s="1"/>
  <c r="AX2766" i="9"/>
  <c r="BL2766" i="9" s="1"/>
  <c r="BO2766" i="9"/>
  <c r="BP2766" i="9"/>
  <c r="BQ2766" i="9"/>
  <c r="BR2766" i="9"/>
  <c r="BS2766" i="9"/>
  <c r="AV2767" i="9"/>
  <c r="AW2767" i="9" s="1"/>
  <c r="BI2767" i="9" s="1"/>
  <c r="BJ2767" i="9" s="1"/>
  <c r="AX2767" i="9"/>
  <c r="BL2767" i="9" s="1"/>
  <c r="BO2767" i="9"/>
  <c r="BP2767" i="9"/>
  <c r="BQ2767" i="9"/>
  <c r="BR2767" i="9"/>
  <c r="BS2767" i="9"/>
  <c r="AV2768" i="9"/>
  <c r="AW2768" i="9" s="1"/>
  <c r="BI2768" i="9" s="1"/>
  <c r="BJ2768" i="9" s="1"/>
  <c r="AX2768" i="9"/>
  <c r="BL2768" i="9" s="1"/>
  <c r="BO2768" i="9"/>
  <c r="BP2768" i="9"/>
  <c r="BQ2768" i="9"/>
  <c r="BR2768" i="9"/>
  <c r="BS2768" i="9"/>
  <c r="AV2769" i="9"/>
  <c r="AW2769" i="9" s="1"/>
  <c r="BI2769" i="9" s="1"/>
  <c r="BJ2769" i="9" s="1"/>
  <c r="AX2769" i="9"/>
  <c r="BL2769" i="9" s="1"/>
  <c r="BO2769" i="9"/>
  <c r="BP2769" i="9"/>
  <c r="BQ2769" i="9"/>
  <c r="BR2769" i="9"/>
  <c r="BS2769" i="9"/>
  <c r="AV2770" i="9"/>
  <c r="AW2770" i="9" s="1"/>
  <c r="BI2770" i="9" s="1"/>
  <c r="BJ2770" i="9" s="1"/>
  <c r="AX2770" i="9"/>
  <c r="BL2770" i="9" s="1"/>
  <c r="BO2770" i="9"/>
  <c r="BP2770" i="9"/>
  <c r="BQ2770" i="9"/>
  <c r="BR2770" i="9"/>
  <c r="BS2770" i="9"/>
  <c r="AV2771" i="9"/>
  <c r="AW2771" i="9" s="1"/>
  <c r="BI2771" i="9" s="1"/>
  <c r="BJ2771" i="9" s="1"/>
  <c r="AX2771" i="9"/>
  <c r="BL2771" i="9" s="1"/>
  <c r="BO2771" i="9"/>
  <c r="BP2771" i="9"/>
  <c r="BQ2771" i="9"/>
  <c r="BR2771" i="9"/>
  <c r="BS2771" i="9"/>
  <c r="AV2772" i="9"/>
  <c r="AW2772" i="9" s="1"/>
  <c r="BI2772" i="9" s="1"/>
  <c r="BJ2772" i="9" s="1"/>
  <c r="AX2772" i="9"/>
  <c r="BL2772" i="9" s="1"/>
  <c r="BO2772" i="9"/>
  <c r="BP2772" i="9"/>
  <c r="BQ2772" i="9"/>
  <c r="BR2772" i="9"/>
  <c r="BS2772" i="9"/>
  <c r="AV2773" i="9"/>
  <c r="AW2773" i="9" s="1"/>
  <c r="BI2773" i="9" s="1"/>
  <c r="BJ2773" i="9" s="1"/>
  <c r="AX2773" i="9"/>
  <c r="BL2773" i="9" s="1"/>
  <c r="BO2773" i="9"/>
  <c r="BP2773" i="9"/>
  <c r="BQ2773" i="9"/>
  <c r="BR2773" i="9"/>
  <c r="BS2773" i="9"/>
  <c r="AV2774" i="9"/>
  <c r="AW2774" i="9" s="1"/>
  <c r="BI2774" i="9" s="1"/>
  <c r="BJ2774" i="9" s="1"/>
  <c r="AX2774" i="9"/>
  <c r="BL2774" i="9" s="1"/>
  <c r="BO2774" i="9"/>
  <c r="BP2774" i="9"/>
  <c r="BQ2774" i="9"/>
  <c r="BR2774" i="9"/>
  <c r="BS2774" i="9"/>
  <c r="AV2775" i="9"/>
  <c r="AW2775" i="9" s="1"/>
  <c r="BI2775" i="9" s="1"/>
  <c r="BJ2775" i="9" s="1"/>
  <c r="AX2775" i="9"/>
  <c r="BL2775" i="9" s="1"/>
  <c r="BO2775" i="9"/>
  <c r="BP2775" i="9"/>
  <c r="BQ2775" i="9"/>
  <c r="BR2775" i="9"/>
  <c r="BS2775" i="9"/>
  <c r="AV2776" i="9"/>
  <c r="AW2776" i="9" s="1"/>
  <c r="BI2776" i="9" s="1"/>
  <c r="BJ2776" i="9" s="1"/>
  <c r="AX2776" i="9"/>
  <c r="BL2776" i="9" s="1"/>
  <c r="BO2776" i="9"/>
  <c r="BP2776" i="9"/>
  <c r="BQ2776" i="9"/>
  <c r="BR2776" i="9"/>
  <c r="BS2776" i="9"/>
  <c r="AV2777" i="9"/>
  <c r="AW2777" i="9" s="1"/>
  <c r="BI2777" i="9" s="1"/>
  <c r="BJ2777" i="9" s="1"/>
  <c r="AX2777" i="9"/>
  <c r="BL2777" i="9" s="1"/>
  <c r="BO2777" i="9"/>
  <c r="BP2777" i="9"/>
  <c r="BQ2777" i="9"/>
  <c r="BR2777" i="9"/>
  <c r="BS2777" i="9"/>
  <c r="AV2778" i="9"/>
  <c r="AW2778" i="9" s="1"/>
  <c r="BI2778" i="9" s="1"/>
  <c r="BJ2778" i="9" s="1"/>
  <c r="AX2778" i="9"/>
  <c r="BL2778" i="9" s="1"/>
  <c r="BO2778" i="9"/>
  <c r="BP2778" i="9"/>
  <c r="BQ2778" i="9"/>
  <c r="BR2778" i="9"/>
  <c r="BS2778" i="9"/>
  <c r="AV2779" i="9"/>
  <c r="AW2779" i="9" s="1"/>
  <c r="BI2779" i="9" s="1"/>
  <c r="BJ2779" i="9" s="1"/>
  <c r="AX2779" i="9"/>
  <c r="BL2779" i="9" s="1"/>
  <c r="BO2779" i="9"/>
  <c r="BP2779" i="9"/>
  <c r="BQ2779" i="9"/>
  <c r="BR2779" i="9"/>
  <c r="BS2779" i="9"/>
  <c r="AV2780" i="9"/>
  <c r="AW2780" i="9" s="1"/>
  <c r="BI2780" i="9" s="1"/>
  <c r="BJ2780" i="9" s="1"/>
  <c r="AX2780" i="9"/>
  <c r="BL2780" i="9" s="1"/>
  <c r="BO2780" i="9"/>
  <c r="BP2780" i="9"/>
  <c r="BQ2780" i="9"/>
  <c r="BR2780" i="9"/>
  <c r="BS2780" i="9"/>
  <c r="AV2781" i="9"/>
  <c r="AW2781" i="9" s="1"/>
  <c r="BI2781" i="9" s="1"/>
  <c r="BJ2781" i="9" s="1"/>
  <c r="AX2781" i="9"/>
  <c r="BL2781" i="9" s="1"/>
  <c r="BO2781" i="9"/>
  <c r="BP2781" i="9"/>
  <c r="BQ2781" i="9"/>
  <c r="BR2781" i="9"/>
  <c r="BS2781" i="9"/>
  <c r="AV2782" i="9"/>
  <c r="AW2782" i="9" s="1"/>
  <c r="BI2782" i="9" s="1"/>
  <c r="BJ2782" i="9" s="1"/>
  <c r="AX2782" i="9"/>
  <c r="BL2782" i="9" s="1"/>
  <c r="BO2782" i="9"/>
  <c r="BP2782" i="9"/>
  <c r="BQ2782" i="9"/>
  <c r="BR2782" i="9"/>
  <c r="BS2782" i="9"/>
  <c r="AV2783" i="9"/>
  <c r="AW2783" i="9" s="1"/>
  <c r="BI2783" i="9" s="1"/>
  <c r="BJ2783" i="9" s="1"/>
  <c r="AX2783" i="9"/>
  <c r="BL2783" i="9" s="1"/>
  <c r="BO2783" i="9"/>
  <c r="BP2783" i="9"/>
  <c r="BQ2783" i="9"/>
  <c r="BR2783" i="9"/>
  <c r="BS2783" i="9"/>
  <c r="AV2784" i="9"/>
  <c r="AW2784" i="9" s="1"/>
  <c r="BI2784" i="9" s="1"/>
  <c r="BJ2784" i="9" s="1"/>
  <c r="AX2784" i="9"/>
  <c r="BL2784" i="9" s="1"/>
  <c r="BO2784" i="9"/>
  <c r="BP2784" i="9"/>
  <c r="BQ2784" i="9"/>
  <c r="BR2784" i="9"/>
  <c r="BS2784" i="9"/>
  <c r="AV2785" i="9"/>
  <c r="AW2785" i="9" s="1"/>
  <c r="BI2785" i="9" s="1"/>
  <c r="BJ2785" i="9" s="1"/>
  <c r="AX2785" i="9"/>
  <c r="BL2785" i="9" s="1"/>
  <c r="BO2785" i="9"/>
  <c r="BP2785" i="9"/>
  <c r="BQ2785" i="9"/>
  <c r="BR2785" i="9"/>
  <c r="BS2785" i="9"/>
  <c r="AV2786" i="9"/>
  <c r="AW2786" i="9" s="1"/>
  <c r="BI2786" i="9" s="1"/>
  <c r="BJ2786" i="9" s="1"/>
  <c r="AX2786" i="9"/>
  <c r="BL2786" i="9" s="1"/>
  <c r="BO2786" i="9"/>
  <c r="BP2786" i="9"/>
  <c r="BQ2786" i="9"/>
  <c r="BR2786" i="9"/>
  <c r="BS2786" i="9"/>
  <c r="AV2787" i="9"/>
  <c r="AW2787" i="9" s="1"/>
  <c r="BI2787" i="9" s="1"/>
  <c r="BJ2787" i="9" s="1"/>
  <c r="AX2787" i="9"/>
  <c r="BL2787" i="9" s="1"/>
  <c r="BO2787" i="9"/>
  <c r="BP2787" i="9"/>
  <c r="BQ2787" i="9"/>
  <c r="BR2787" i="9"/>
  <c r="BS2787" i="9"/>
  <c r="AV2788" i="9"/>
  <c r="AW2788" i="9" s="1"/>
  <c r="BI2788" i="9" s="1"/>
  <c r="BJ2788" i="9" s="1"/>
  <c r="AX2788" i="9"/>
  <c r="BL2788" i="9" s="1"/>
  <c r="BO2788" i="9"/>
  <c r="BP2788" i="9"/>
  <c r="BQ2788" i="9"/>
  <c r="BR2788" i="9"/>
  <c r="BS2788" i="9"/>
  <c r="AV2789" i="9"/>
  <c r="AW2789" i="9" s="1"/>
  <c r="BI2789" i="9" s="1"/>
  <c r="BJ2789" i="9" s="1"/>
  <c r="AX2789" i="9"/>
  <c r="BL2789" i="9" s="1"/>
  <c r="BO2789" i="9"/>
  <c r="BP2789" i="9"/>
  <c r="BQ2789" i="9"/>
  <c r="BR2789" i="9"/>
  <c r="BS2789" i="9"/>
  <c r="AV2790" i="9"/>
  <c r="AW2790" i="9" s="1"/>
  <c r="BI2790" i="9" s="1"/>
  <c r="BJ2790" i="9" s="1"/>
  <c r="AX2790" i="9"/>
  <c r="BL2790" i="9" s="1"/>
  <c r="BO2790" i="9"/>
  <c r="BP2790" i="9"/>
  <c r="BQ2790" i="9"/>
  <c r="BR2790" i="9"/>
  <c r="BS2790" i="9"/>
  <c r="AV2791" i="9"/>
  <c r="AW2791" i="9" s="1"/>
  <c r="BI2791" i="9" s="1"/>
  <c r="BJ2791" i="9" s="1"/>
  <c r="AX2791" i="9"/>
  <c r="BL2791" i="9" s="1"/>
  <c r="BO2791" i="9"/>
  <c r="BP2791" i="9"/>
  <c r="BQ2791" i="9"/>
  <c r="BR2791" i="9"/>
  <c r="BS2791" i="9"/>
  <c r="AV2792" i="9"/>
  <c r="AW2792" i="9" s="1"/>
  <c r="BI2792" i="9" s="1"/>
  <c r="BJ2792" i="9" s="1"/>
  <c r="AX2792" i="9"/>
  <c r="BL2792" i="9" s="1"/>
  <c r="BO2792" i="9"/>
  <c r="BP2792" i="9"/>
  <c r="BQ2792" i="9"/>
  <c r="BR2792" i="9"/>
  <c r="BS2792" i="9"/>
  <c r="AV2793" i="9"/>
  <c r="AW2793" i="9" s="1"/>
  <c r="BI2793" i="9" s="1"/>
  <c r="BJ2793" i="9" s="1"/>
  <c r="AX2793" i="9"/>
  <c r="BL2793" i="9" s="1"/>
  <c r="BO2793" i="9"/>
  <c r="BP2793" i="9"/>
  <c r="BQ2793" i="9"/>
  <c r="BR2793" i="9"/>
  <c r="BS2793" i="9"/>
  <c r="AV2794" i="9"/>
  <c r="AW2794" i="9" s="1"/>
  <c r="BI2794" i="9" s="1"/>
  <c r="BJ2794" i="9" s="1"/>
  <c r="AX2794" i="9"/>
  <c r="BL2794" i="9" s="1"/>
  <c r="BO2794" i="9"/>
  <c r="BP2794" i="9"/>
  <c r="BQ2794" i="9"/>
  <c r="BR2794" i="9"/>
  <c r="BS2794" i="9"/>
  <c r="AV2795" i="9"/>
  <c r="AW2795" i="9" s="1"/>
  <c r="BI2795" i="9" s="1"/>
  <c r="BJ2795" i="9" s="1"/>
  <c r="AX2795" i="9"/>
  <c r="BL2795" i="9" s="1"/>
  <c r="BO2795" i="9"/>
  <c r="BP2795" i="9"/>
  <c r="BQ2795" i="9"/>
  <c r="BR2795" i="9"/>
  <c r="BS2795" i="9"/>
  <c r="AV2796" i="9"/>
  <c r="AW2796" i="9" s="1"/>
  <c r="BI2796" i="9" s="1"/>
  <c r="BJ2796" i="9" s="1"/>
  <c r="AX2796" i="9"/>
  <c r="BL2796" i="9" s="1"/>
  <c r="BO2796" i="9"/>
  <c r="BP2796" i="9"/>
  <c r="BQ2796" i="9"/>
  <c r="BR2796" i="9"/>
  <c r="BS2796" i="9"/>
  <c r="AV2797" i="9"/>
  <c r="AW2797" i="9" s="1"/>
  <c r="BI2797" i="9" s="1"/>
  <c r="BJ2797" i="9" s="1"/>
  <c r="AX2797" i="9"/>
  <c r="BL2797" i="9" s="1"/>
  <c r="BO2797" i="9"/>
  <c r="BP2797" i="9"/>
  <c r="BQ2797" i="9"/>
  <c r="BR2797" i="9"/>
  <c r="BS2797" i="9"/>
  <c r="AV2798" i="9"/>
  <c r="AW2798" i="9" s="1"/>
  <c r="BI2798" i="9" s="1"/>
  <c r="BJ2798" i="9" s="1"/>
  <c r="AX2798" i="9"/>
  <c r="BL2798" i="9" s="1"/>
  <c r="BO2798" i="9"/>
  <c r="BP2798" i="9"/>
  <c r="BQ2798" i="9"/>
  <c r="BR2798" i="9"/>
  <c r="BS2798" i="9"/>
  <c r="AV2799" i="9"/>
  <c r="AW2799" i="9" s="1"/>
  <c r="BI2799" i="9" s="1"/>
  <c r="BJ2799" i="9" s="1"/>
  <c r="AX2799" i="9"/>
  <c r="BL2799" i="9" s="1"/>
  <c r="BO2799" i="9"/>
  <c r="BP2799" i="9"/>
  <c r="BQ2799" i="9"/>
  <c r="BR2799" i="9"/>
  <c r="BS2799" i="9"/>
  <c r="AV2800" i="9"/>
  <c r="AW2800" i="9" s="1"/>
  <c r="BI2800" i="9" s="1"/>
  <c r="BJ2800" i="9" s="1"/>
  <c r="AX2800" i="9"/>
  <c r="BL2800" i="9" s="1"/>
  <c r="BO2800" i="9"/>
  <c r="BP2800" i="9"/>
  <c r="BQ2800" i="9"/>
  <c r="BR2800" i="9"/>
  <c r="BS2800" i="9"/>
  <c r="AV2801" i="9"/>
  <c r="AW2801" i="9" s="1"/>
  <c r="BI2801" i="9" s="1"/>
  <c r="BJ2801" i="9" s="1"/>
  <c r="AX2801" i="9"/>
  <c r="BL2801" i="9" s="1"/>
  <c r="BO2801" i="9"/>
  <c r="BP2801" i="9"/>
  <c r="BQ2801" i="9"/>
  <c r="BR2801" i="9"/>
  <c r="BS2801" i="9"/>
  <c r="AV2802" i="9"/>
  <c r="AW2802" i="9" s="1"/>
  <c r="BI2802" i="9" s="1"/>
  <c r="BJ2802" i="9" s="1"/>
  <c r="AX2802" i="9"/>
  <c r="BL2802" i="9" s="1"/>
  <c r="BO2802" i="9"/>
  <c r="BP2802" i="9"/>
  <c r="BQ2802" i="9"/>
  <c r="BR2802" i="9"/>
  <c r="BS2802" i="9"/>
  <c r="AV2803" i="9"/>
  <c r="AW2803" i="9" s="1"/>
  <c r="BI2803" i="9" s="1"/>
  <c r="BJ2803" i="9" s="1"/>
  <c r="AX2803" i="9"/>
  <c r="BL2803" i="9" s="1"/>
  <c r="BO2803" i="9"/>
  <c r="BP2803" i="9"/>
  <c r="BQ2803" i="9"/>
  <c r="BR2803" i="9"/>
  <c r="BS2803" i="9"/>
  <c r="AV2804" i="9"/>
  <c r="AW2804" i="9" s="1"/>
  <c r="BI2804" i="9" s="1"/>
  <c r="BJ2804" i="9" s="1"/>
  <c r="AX2804" i="9"/>
  <c r="BL2804" i="9" s="1"/>
  <c r="BO2804" i="9"/>
  <c r="BP2804" i="9"/>
  <c r="BQ2804" i="9"/>
  <c r="BR2804" i="9"/>
  <c r="BS2804" i="9"/>
  <c r="AV2805" i="9"/>
  <c r="AW2805" i="9" s="1"/>
  <c r="BI2805" i="9" s="1"/>
  <c r="BJ2805" i="9" s="1"/>
  <c r="AX2805" i="9"/>
  <c r="BL2805" i="9" s="1"/>
  <c r="BO2805" i="9"/>
  <c r="BP2805" i="9"/>
  <c r="BQ2805" i="9"/>
  <c r="BR2805" i="9"/>
  <c r="BS2805" i="9"/>
  <c r="AV2806" i="9"/>
  <c r="AW2806" i="9" s="1"/>
  <c r="BI2806" i="9" s="1"/>
  <c r="BJ2806" i="9" s="1"/>
  <c r="AX2806" i="9"/>
  <c r="BL2806" i="9" s="1"/>
  <c r="BO2806" i="9"/>
  <c r="BP2806" i="9"/>
  <c r="BQ2806" i="9"/>
  <c r="BR2806" i="9"/>
  <c r="BS2806" i="9"/>
  <c r="AV2807" i="9"/>
  <c r="AW2807" i="9" s="1"/>
  <c r="BI2807" i="9" s="1"/>
  <c r="BJ2807" i="9" s="1"/>
  <c r="AX2807" i="9"/>
  <c r="BL2807" i="9" s="1"/>
  <c r="BO2807" i="9"/>
  <c r="BP2807" i="9"/>
  <c r="BQ2807" i="9"/>
  <c r="BR2807" i="9"/>
  <c r="BS2807" i="9"/>
  <c r="AV2808" i="9"/>
  <c r="AW2808" i="9" s="1"/>
  <c r="BI2808" i="9" s="1"/>
  <c r="BJ2808" i="9" s="1"/>
  <c r="AX2808" i="9"/>
  <c r="BL2808" i="9" s="1"/>
  <c r="BO2808" i="9"/>
  <c r="BP2808" i="9"/>
  <c r="BQ2808" i="9"/>
  <c r="BR2808" i="9"/>
  <c r="BS2808" i="9"/>
  <c r="AV2809" i="9"/>
  <c r="AW2809" i="9" s="1"/>
  <c r="BI2809" i="9" s="1"/>
  <c r="BJ2809" i="9" s="1"/>
  <c r="AX2809" i="9"/>
  <c r="BL2809" i="9" s="1"/>
  <c r="BO2809" i="9"/>
  <c r="BP2809" i="9"/>
  <c r="BQ2809" i="9"/>
  <c r="BR2809" i="9"/>
  <c r="BS2809" i="9"/>
  <c r="AV2810" i="9"/>
  <c r="AW2810" i="9" s="1"/>
  <c r="BI2810" i="9" s="1"/>
  <c r="BJ2810" i="9" s="1"/>
  <c r="AX2810" i="9"/>
  <c r="BL2810" i="9" s="1"/>
  <c r="BO2810" i="9"/>
  <c r="BP2810" i="9"/>
  <c r="BQ2810" i="9"/>
  <c r="BR2810" i="9"/>
  <c r="BS2810" i="9"/>
  <c r="AV2811" i="9"/>
  <c r="AW2811" i="9" s="1"/>
  <c r="BI2811" i="9" s="1"/>
  <c r="BJ2811" i="9" s="1"/>
  <c r="AX2811" i="9"/>
  <c r="BL2811" i="9" s="1"/>
  <c r="BO2811" i="9"/>
  <c r="BP2811" i="9"/>
  <c r="BQ2811" i="9"/>
  <c r="BR2811" i="9"/>
  <c r="BS2811" i="9"/>
  <c r="AV2812" i="9"/>
  <c r="AW2812" i="9" s="1"/>
  <c r="BI2812" i="9" s="1"/>
  <c r="BJ2812" i="9" s="1"/>
  <c r="AX2812" i="9"/>
  <c r="BL2812" i="9" s="1"/>
  <c r="BO2812" i="9"/>
  <c r="BP2812" i="9"/>
  <c r="BQ2812" i="9"/>
  <c r="BR2812" i="9"/>
  <c r="BS2812" i="9"/>
  <c r="AV2813" i="9"/>
  <c r="AW2813" i="9" s="1"/>
  <c r="BI2813" i="9" s="1"/>
  <c r="BJ2813" i="9" s="1"/>
  <c r="AX2813" i="9"/>
  <c r="BL2813" i="9" s="1"/>
  <c r="BO2813" i="9"/>
  <c r="BP2813" i="9"/>
  <c r="BQ2813" i="9"/>
  <c r="BR2813" i="9"/>
  <c r="BS2813" i="9"/>
  <c r="AV2814" i="9"/>
  <c r="AW2814" i="9" s="1"/>
  <c r="BI2814" i="9" s="1"/>
  <c r="BJ2814" i="9" s="1"/>
  <c r="AX2814" i="9"/>
  <c r="BL2814" i="9" s="1"/>
  <c r="BO2814" i="9"/>
  <c r="BP2814" i="9"/>
  <c r="BQ2814" i="9"/>
  <c r="BR2814" i="9"/>
  <c r="BS2814" i="9"/>
  <c r="AV2815" i="9"/>
  <c r="AW2815" i="9" s="1"/>
  <c r="BI2815" i="9" s="1"/>
  <c r="BJ2815" i="9" s="1"/>
  <c r="AX2815" i="9"/>
  <c r="BL2815" i="9" s="1"/>
  <c r="BO2815" i="9"/>
  <c r="BP2815" i="9"/>
  <c r="BQ2815" i="9"/>
  <c r="BR2815" i="9"/>
  <c r="BS2815" i="9"/>
  <c r="AV2816" i="9"/>
  <c r="AW2816" i="9" s="1"/>
  <c r="BI2816" i="9" s="1"/>
  <c r="BJ2816" i="9" s="1"/>
  <c r="AX2816" i="9"/>
  <c r="BL2816" i="9" s="1"/>
  <c r="BO2816" i="9"/>
  <c r="BP2816" i="9"/>
  <c r="BQ2816" i="9"/>
  <c r="BR2816" i="9"/>
  <c r="BS2816" i="9"/>
  <c r="AV2817" i="9"/>
  <c r="AW2817" i="9" s="1"/>
  <c r="BI2817" i="9" s="1"/>
  <c r="BJ2817" i="9" s="1"/>
  <c r="AX2817" i="9"/>
  <c r="BL2817" i="9" s="1"/>
  <c r="BO2817" i="9"/>
  <c r="BP2817" i="9"/>
  <c r="BQ2817" i="9"/>
  <c r="BR2817" i="9"/>
  <c r="BS2817" i="9"/>
  <c r="AV2818" i="9"/>
  <c r="AW2818" i="9" s="1"/>
  <c r="BI2818" i="9" s="1"/>
  <c r="BJ2818" i="9" s="1"/>
  <c r="AX2818" i="9"/>
  <c r="BL2818" i="9" s="1"/>
  <c r="BO2818" i="9"/>
  <c r="BP2818" i="9"/>
  <c r="BQ2818" i="9"/>
  <c r="BR2818" i="9"/>
  <c r="BS2818" i="9"/>
  <c r="AV2819" i="9"/>
  <c r="AW2819" i="9" s="1"/>
  <c r="BI2819" i="9" s="1"/>
  <c r="BJ2819" i="9" s="1"/>
  <c r="AX2819" i="9"/>
  <c r="BL2819" i="9" s="1"/>
  <c r="BO2819" i="9"/>
  <c r="BP2819" i="9"/>
  <c r="BQ2819" i="9"/>
  <c r="BR2819" i="9"/>
  <c r="BS2819" i="9"/>
  <c r="AV2820" i="9"/>
  <c r="AW2820" i="9" s="1"/>
  <c r="BI2820" i="9" s="1"/>
  <c r="BJ2820" i="9" s="1"/>
  <c r="AX2820" i="9"/>
  <c r="BL2820" i="9" s="1"/>
  <c r="BO2820" i="9"/>
  <c r="BP2820" i="9"/>
  <c r="BQ2820" i="9"/>
  <c r="BR2820" i="9"/>
  <c r="BS2820" i="9"/>
  <c r="AV2821" i="9"/>
  <c r="AW2821" i="9" s="1"/>
  <c r="BI2821" i="9" s="1"/>
  <c r="BJ2821" i="9" s="1"/>
  <c r="AX2821" i="9"/>
  <c r="BL2821" i="9" s="1"/>
  <c r="BO2821" i="9"/>
  <c r="BP2821" i="9"/>
  <c r="BQ2821" i="9"/>
  <c r="BR2821" i="9"/>
  <c r="BS2821" i="9"/>
  <c r="AV2822" i="9"/>
  <c r="AW2822" i="9" s="1"/>
  <c r="BI2822" i="9" s="1"/>
  <c r="BJ2822" i="9" s="1"/>
  <c r="AX2822" i="9"/>
  <c r="BL2822" i="9" s="1"/>
  <c r="BO2822" i="9"/>
  <c r="BP2822" i="9"/>
  <c r="BQ2822" i="9"/>
  <c r="BR2822" i="9"/>
  <c r="BS2822" i="9"/>
  <c r="AV2823" i="9"/>
  <c r="AW2823" i="9" s="1"/>
  <c r="BI2823" i="9" s="1"/>
  <c r="BJ2823" i="9" s="1"/>
  <c r="AX2823" i="9"/>
  <c r="BL2823" i="9" s="1"/>
  <c r="BO2823" i="9"/>
  <c r="BP2823" i="9"/>
  <c r="BQ2823" i="9"/>
  <c r="BR2823" i="9"/>
  <c r="BS2823" i="9"/>
  <c r="AV2824" i="9"/>
  <c r="AW2824" i="9" s="1"/>
  <c r="BI2824" i="9" s="1"/>
  <c r="BJ2824" i="9" s="1"/>
  <c r="AX2824" i="9"/>
  <c r="BL2824" i="9" s="1"/>
  <c r="BO2824" i="9"/>
  <c r="BP2824" i="9"/>
  <c r="BQ2824" i="9"/>
  <c r="BR2824" i="9"/>
  <c r="BS2824" i="9"/>
  <c r="AV2825" i="9"/>
  <c r="AW2825" i="9" s="1"/>
  <c r="BI2825" i="9" s="1"/>
  <c r="BJ2825" i="9" s="1"/>
  <c r="AX2825" i="9"/>
  <c r="BL2825" i="9" s="1"/>
  <c r="BO2825" i="9"/>
  <c r="BP2825" i="9"/>
  <c r="BQ2825" i="9"/>
  <c r="BR2825" i="9"/>
  <c r="BS2825" i="9"/>
  <c r="AV2826" i="9"/>
  <c r="AW2826" i="9" s="1"/>
  <c r="BI2826" i="9" s="1"/>
  <c r="BJ2826" i="9" s="1"/>
  <c r="AX2826" i="9"/>
  <c r="BL2826" i="9" s="1"/>
  <c r="BO2826" i="9"/>
  <c r="BP2826" i="9"/>
  <c r="BQ2826" i="9"/>
  <c r="BR2826" i="9"/>
  <c r="BS2826" i="9"/>
  <c r="AV2827" i="9"/>
  <c r="AW2827" i="9" s="1"/>
  <c r="BI2827" i="9" s="1"/>
  <c r="BJ2827" i="9" s="1"/>
  <c r="AX2827" i="9"/>
  <c r="BL2827" i="9" s="1"/>
  <c r="BO2827" i="9"/>
  <c r="BP2827" i="9"/>
  <c r="BQ2827" i="9"/>
  <c r="BR2827" i="9"/>
  <c r="BS2827" i="9"/>
  <c r="AV2828" i="9"/>
  <c r="AW2828" i="9" s="1"/>
  <c r="BI2828" i="9" s="1"/>
  <c r="BJ2828" i="9" s="1"/>
  <c r="AX2828" i="9"/>
  <c r="BL2828" i="9" s="1"/>
  <c r="BO2828" i="9"/>
  <c r="BP2828" i="9"/>
  <c r="BQ2828" i="9"/>
  <c r="BR2828" i="9"/>
  <c r="BS2828" i="9"/>
  <c r="AV2829" i="9"/>
  <c r="AW2829" i="9" s="1"/>
  <c r="BI2829" i="9" s="1"/>
  <c r="BJ2829" i="9" s="1"/>
  <c r="AX2829" i="9"/>
  <c r="BL2829" i="9" s="1"/>
  <c r="BO2829" i="9"/>
  <c r="BP2829" i="9"/>
  <c r="BQ2829" i="9"/>
  <c r="BR2829" i="9"/>
  <c r="BS2829" i="9"/>
  <c r="AV2830" i="9"/>
  <c r="AW2830" i="9" s="1"/>
  <c r="BI2830" i="9" s="1"/>
  <c r="BJ2830" i="9" s="1"/>
  <c r="AX2830" i="9"/>
  <c r="BL2830" i="9" s="1"/>
  <c r="BO2830" i="9"/>
  <c r="BP2830" i="9"/>
  <c r="BQ2830" i="9"/>
  <c r="BR2830" i="9"/>
  <c r="BS2830" i="9"/>
  <c r="AV2831" i="9"/>
  <c r="AW2831" i="9" s="1"/>
  <c r="BI2831" i="9" s="1"/>
  <c r="BJ2831" i="9" s="1"/>
  <c r="AX2831" i="9"/>
  <c r="BL2831" i="9" s="1"/>
  <c r="BO2831" i="9"/>
  <c r="BP2831" i="9"/>
  <c r="BQ2831" i="9"/>
  <c r="BR2831" i="9"/>
  <c r="BS2831" i="9"/>
  <c r="AV2832" i="9"/>
  <c r="AW2832" i="9" s="1"/>
  <c r="BI2832" i="9" s="1"/>
  <c r="BJ2832" i="9" s="1"/>
  <c r="AX2832" i="9"/>
  <c r="BL2832" i="9" s="1"/>
  <c r="BO2832" i="9"/>
  <c r="BP2832" i="9"/>
  <c r="BQ2832" i="9"/>
  <c r="BR2832" i="9"/>
  <c r="BS2832" i="9"/>
  <c r="AV2833" i="9"/>
  <c r="AW2833" i="9" s="1"/>
  <c r="BI2833" i="9" s="1"/>
  <c r="BJ2833" i="9" s="1"/>
  <c r="AX2833" i="9"/>
  <c r="BL2833" i="9" s="1"/>
  <c r="BO2833" i="9"/>
  <c r="BP2833" i="9"/>
  <c r="BQ2833" i="9"/>
  <c r="BR2833" i="9"/>
  <c r="BS2833" i="9"/>
  <c r="AV2834" i="9"/>
  <c r="AW2834" i="9" s="1"/>
  <c r="BI2834" i="9" s="1"/>
  <c r="BJ2834" i="9" s="1"/>
  <c r="AX2834" i="9"/>
  <c r="BL2834" i="9" s="1"/>
  <c r="BO2834" i="9"/>
  <c r="BP2834" i="9"/>
  <c r="BQ2834" i="9"/>
  <c r="BR2834" i="9"/>
  <c r="BS2834" i="9"/>
  <c r="AV2835" i="9"/>
  <c r="AW2835" i="9" s="1"/>
  <c r="BI2835" i="9" s="1"/>
  <c r="BJ2835" i="9" s="1"/>
  <c r="AX2835" i="9"/>
  <c r="BL2835" i="9" s="1"/>
  <c r="BO2835" i="9"/>
  <c r="BP2835" i="9"/>
  <c r="BQ2835" i="9"/>
  <c r="BR2835" i="9"/>
  <c r="BS2835" i="9"/>
  <c r="AV2836" i="9"/>
  <c r="AW2836" i="9" s="1"/>
  <c r="BI2836" i="9" s="1"/>
  <c r="BJ2836" i="9" s="1"/>
  <c r="AX2836" i="9"/>
  <c r="BL2836" i="9" s="1"/>
  <c r="BO2836" i="9"/>
  <c r="BP2836" i="9"/>
  <c r="BQ2836" i="9"/>
  <c r="BR2836" i="9"/>
  <c r="BS2836" i="9"/>
  <c r="AV2837" i="9"/>
  <c r="AW2837" i="9" s="1"/>
  <c r="BI2837" i="9" s="1"/>
  <c r="BJ2837" i="9" s="1"/>
  <c r="AX2837" i="9"/>
  <c r="BL2837" i="9" s="1"/>
  <c r="BO2837" i="9"/>
  <c r="BP2837" i="9"/>
  <c r="BQ2837" i="9"/>
  <c r="BR2837" i="9"/>
  <c r="BS2837" i="9"/>
  <c r="AV2838" i="9"/>
  <c r="AW2838" i="9" s="1"/>
  <c r="BI2838" i="9" s="1"/>
  <c r="BJ2838" i="9" s="1"/>
  <c r="AX2838" i="9"/>
  <c r="BL2838" i="9" s="1"/>
  <c r="BO2838" i="9"/>
  <c r="BP2838" i="9"/>
  <c r="BQ2838" i="9"/>
  <c r="BR2838" i="9"/>
  <c r="BS2838" i="9"/>
  <c r="AV2839" i="9"/>
  <c r="AW2839" i="9" s="1"/>
  <c r="BI2839" i="9" s="1"/>
  <c r="BJ2839" i="9" s="1"/>
  <c r="AX2839" i="9"/>
  <c r="BL2839" i="9" s="1"/>
  <c r="BO2839" i="9"/>
  <c r="BP2839" i="9"/>
  <c r="BQ2839" i="9"/>
  <c r="BR2839" i="9"/>
  <c r="BS2839" i="9"/>
  <c r="AV2840" i="9"/>
  <c r="AW2840" i="9" s="1"/>
  <c r="BI2840" i="9" s="1"/>
  <c r="BJ2840" i="9" s="1"/>
  <c r="AX2840" i="9"/>
  <c r="BL2840" i="9" s="1"/>
  <c r="BO2840" i="9"/>
  <c r="BP2840" i="9"/>
  <c r="BQ2840" i="9"/>
  <c r="BR2840" i="9"/>
  <c r="BS2840" i="9"/>
  <c r="AV2841" i="9"/>
  <c r="AW2841" i="9" s="1"/>
  <c r="BI2841" i="9" s="1"/>
  <c r="BJ2841" i="9" s="1"/>
  <c r="AX2841" i="9"/>
  <c r="BL2841" i="9" s="1"/>
  <c r="BO2841" i="9"/>
  <c r="BP2841" i="9"/>
  <c r="BQ2841" i="9"/>
  <c r="BR2841" i="9"/>
  <c r="BS2841" i="9"/>
  <c r="AV2842" i="9"/>
  <c r="AW2842" i="9" s="1"/>
  <c r="BI2842" i="9" s="1"/>
  <c r="BJ2842" i="9" s="1"/>
  <c r="AX2842" i="9"/>
  <c r="BL2842" i="9" s="1"/>
  <c r="BO2842" i="9"/>
  <c r="BP2842" i="9"/>
  <c r="BQ2842" i="9"/>
  <c r="BR2842" i="9"/>
  <c r="BS2842" i="9"/>
  <c r="AV2843" i="9"/>
  <c r="AW2843" i="9" s="1"/>
  <c r="BI2843" i="9" s="1"/>
  <c r="BJ2843" i="9" s="1"/>
  <c r="AX2843" i="9"/>
  <c r="BL2843" i="9" s="1"/>
  <c r="BO2843" i="9"/>
  <c r="BP2843" i="9"/>
  <c r="BQ2843" i="9"/>
  <c r="BR2843" i="9"/>
  <c r="BS2843" i="9"/>
  <c r="AV2844" i="9"/>
  <c r="AW2844" i="9" s="1"/>
  <c r="BI2844" i="9" s="1"/>
  <c r="BJ2844" i="9" s="1"/>
  <c r="AX2844" i="9"/>
  <c r="BL2844" i="9" s="1"/>
  <c r="BO2844" i="9"/>
  <c r="BP2844" i="9"/>
  <c r="BQ2844" i="9"/>
  <c r="BR2844" i="9"/>
  <c r="BS2844" i="9"/>
  <c r="AV2845" i="9"/>
  <c r="AW2845" i="9" s="1"/>
  <c r="BI2845" i="9" s="1"/>
  <c r="BJ2845" i="9" s="1"/>
  <c r="AX2845" i="9"/>
  <c r="BL2845" i="9" s="1"/>
  <c r="BO2845" i="9"/>
  <c r="BP2845" i="9"/>
  <c r="BQ2845" i="9"/>
  <c r="BR2845" i="9"/>
  <c r="BS2845" i="9"/>
  <c r="AV2846" i="9"/>
  <c r="AW2846" i="9" s="1"/>
  <c r="BI2846" i="9" s="1"/>
  <c r="BJ2846" i="9" s="1"/>
  <c r="AX2846" i="9"/>
  <c r="BL2846" i="9" s="1"/>
  <c r="BO2846" i="9"/>
  <c r="BP2846" i="9"/>
  <c r="BQ2846" i="9"/>
  <c r="BR2846" i="9"/>
  <c r="BS2846" i="9"/>
  <c r="AV2847" i="9"/>
  <c r="AW2847" i="9" s="1"/>
  <c r="BI2847" i="9" s="1"/>
  <c r="BJ2847" i="9" s="1"/>
  <c r="AX2847" i="9"/>
  <c r="BL2847" i="9" s="1"/>
  <c r="BO2847" i="9"/>
  <c r="BP2847" i="9"/>
  <c r="BQ2847" i="9"/>
  <c r="BR2847" i="9"/>
  <c r="BS2847" i="9"/>
  <c r="AV2848" i="9"/>
  <c r="AW2848" i="9" s="1"/>
  <c r="BI2848" i="9" s="1"/>
  <c r="BJ2848" i="9" s="1"/>
  <c r="AX2848" i="9"/>
  <c r="BL2848" i="9" s="1"/>
  <c r="BO2848" i="9"/>
  <c r="BP2848" i="9"/>
  <c r="BQ2848" i="9"/>
  <c r="BR2848" i="9"/>
  <c r="BS2848" i="9"/>
  <c r="AV2849" i="9"/>
  <c r="AW2849" i="9" s="1"/>
  <c r="BI2849" i="9" s="1"/>
  <c r="BJ2849" i="9" s="1"/>
  <c r="AX2849" i="9"/>
  <c r="BL2849" i="9" s="1"/>
  <c r="BO2849" i="9"/>
  <c r="BP2849" i="9"/>
  <c r="BQ2849" i="9"/>
  <c r="BR2849" i="9"/>
  <c r="BS2849" i="9"/>
  <c r="AV2850" i="9"/>
  <c r="AW2850" i="9" s="1"/>
  <c r="BI2850" i="9" s="1"/>
  <c r="BJ2850" i="9" s="1"/>
  <c r="AX2850" i="9"/>
  <c r="BL2850" i="9" s="1"/>
  <c r="BO2850" i="9"/>
  <c r="BP2850" i="9"/>
  <c r="BQ2850" i="9"/>
  <c r="BR2850" i="9"/>
  <c r="BS2850" i="9"/>
  <c r="AV2851" i="9"/>
  <c r="AW2851" i="9" s="1"/>
  <c r="BI2851" i="9" s="1"/>
  <c r="BJ2851" i="9" s="1"/>
  <c r="AX2851" i="9"/>
  <c r="BL2851" i="9" s="1"/>
  <c r="BO2851" i="9"/>
  <c r="BP2851" i="9"/>
  <c r="BQ2851" i="9"/>
  <c r="BR2851" i="9"/>
  <c r="BS2851" i="9"/>
  <c r="AV2852" i="9"/>
  <c r="AW2852" i="9" s="1"/>
  <c r="BI2852" i="9" s="1"/>
  <c r="BJ2852" i="9" s="1"/>
  <c r="AX2852" i="9"/>
  <c r="BL2852" i="9" s="1"/>
  <c r="BO2852" i="9"/>
  <c r="BP2852" i="9"/>
  <c r="BQ2852" i="9"/>
  <c r="BR2852" i="9"/>
  <c r="BS2852" i="9"/>
  <c r="AV2853" i="9"/>
  <c r="AW2853" i="9" s="1"/>
  <c r="BI2853" i="9" s="1"/>
  <c r="BJ2853" i="9" s="1"/>
  <c r="AX2853" i="9"/>
  <c r="BL2853" i="9" s="1"/>
  <c r="BO2853" i="9"/>
  <c r="BP2853" i="9"/>
  <c r="BQ2853" i="9"/>
  <c r="BR2853" i="9"/>
  <c r="BS2853" i="9"/>
  <c r="AV2854" i="9"/>
  <c r="AW2854" i="9" s="1"/>
  <c r="BI2854" i="9" s="1"/>
  <c r="BJ2854" i="9" s="1"/>
  <c r="AX2854" i="9"/>
  <c r="BL2854" i="9" s="1"/>
  <c r="BO2854" i="9"/>
  <c r="BP2854" i="9"/>
  <c r="BQ2854" i="9"/>
  <c r="BR2854" i="9"/>
  <c r="BS2854" i="9"/>
  <c r="AV2855" i="9"/>
  <c r="AW2855" i="9" s="1"/>
  <c r="BI2855" i="9" s="1"/>
  <c r="BJ2855" i="9" s="1"/>
  <c r="AX2855" i="9"/>
  <c r="BL2855" i="9" s="1"/>
  <c r="BO2855" i="9"/>
  <c r="BP2855" i="9"/>
  <c r="BQ2855" i="9"/>
  <c r="BR2855" i="9"/>
  <c r="BS2855" i="9"/>
  <c r="AV2856" i="9"/>
  <c r="AW2856" i="9" s="1"/>
  <c r="BI2856" i="9" s="1"/>
  <c r="BJ2856" i="9" s="1"/>
  <c r="AX2856" i="9"/>
  <c r="BL2856" i="9" s="1"/>
  <c r="BO2856" i="9"/>
  <c r="BP2856" i="9"/>
  <c r="BQ2856" i="9"/>
  <c r="BR2856" i="9"/>
  <c r="BS2856" i="9"/>
  <c r="AV2857" i="9"/>
  <c r="AW2857" i="9" s="1"/>
  <c r="BI2857" i="9" s="1"/>
  <c r="BJ2857" i="9" s="1"/>
  <c r="AX2857" i="9"/>
  <c r="BL2857" i="9" s="1"/>
  <c r="BO2857" i="9"/>
  <c r="BP2857" i="9"/>
  <c r="BQ2857" i="9"/>
  <c r="BR2857" i="9"/>
  <c r="BS2857" i="9"/>
  <c r="AV2858" i="9"/>
  <c r="AW2858" i="9" s="1"/>
  <c r="BI2858" i="9" s="1"/>
  <c r="BJ2858" i="9" s="1"/>
  <c r="AX2858" i="9"/>
  <c r="BL2858" i="9" s="1"/>
  <c r="BO2858" i="9"/>
  <c r="BP2858" i="9"/>
  <c r="BQ2858" i="9"/>
  <c r="BR2858" i="9"/>
  <c r="BS2858" i="9"/>
  <c r="AV2859" i="9"/>
  <c r="AW2859" i="9" s="1"/>
  <c r="BI2859" i="9" s="1"/>
  <c r="BJ2859" i="9" s="1"/>
  <c r="AX2859" i="9"/>
  <c r="BL2859" i="9" s="1"/>
  <c r="BO2859" i="9"/>
  <c r="BP2859" i="9"/>
  <c r="BQ2859" i="9"/>
  <c r="BR2859" i="9"/>
  <c r="BS2859" i="9"/>
  <c r="AV2860" i="9"/>
  <c r="AW2860" i="9" s="1"/>
  <c r="BI2860" i="9" s="1"/>
  <c r="BJ2860" i="9" s="1"/>
  <c r="AX2860" i="9"/>
  <c r="BL2860" i="9" s="1"/>
  <c r="BO2860" i="9"/>
  <c r="BP2860" i="9"/>
  <c r="BQ2860" i="9"/>
  <c r="BR2860" i="9"/>
  <c r="BS2860" i="9"/>
  <c r="AV2861" i="9"/>
  <c r="AW2861" i="9" s="1"/>
  <c r="BI2861" i="9" s="1"/>
  <c r="BJ2861" i="9" s="1"/>
  <c r="AX2861" i="9"/>
  <c r="BL2861" i="9" s="1"/>
  <c r="BO2861" i="9"/>
  <c r="BP2861" i="9"/>
  <c r="BQ2861" i="9"/>
  <c r="BR2861" i="9"/>
  <c r="BS2861" i="9"/>
  <c r="AV2862" i="9"/>
  <c r="AW2862" i="9" s="1"/>
  <c r="BI2862" i="9" s="1"/>
  <c r="BJ2862" i="9" s="1"/>
  <c r="AX2862" i="9"/>
  <c r="BL2862" i="9" s="1"/>
  <c r="BO2862" i="9"/>
  <c r="BP2862" i="9"/>
  <c r="BQ2862" i="9"/>
  <c r="BR2862" i="9"/>
  <c r="BS2862" i="9"/>
  <c r="AV2863" i="9"/>
  <c r="AW2863" i="9" s="1"/>
  <c r="BI2863" i="9" s="1"/>
  <c r="BJ2863" i="9" s="1"/>
  <c r="AX2863" i="9"/>
  <c r="BL2863" i="9" s="1"/>
  <c r="BO2863" i="9"/>
  <c r="BP2863" i="9"/>
  <c r="BQ2863" i="9"/>
  <c r="BR2863" i="9"/>
  <c r="BS2863" i="9"/>
  <c r="AV2864" i="9"/>
  <c r="AW2864" i="9" s="1"/>
  <c r="BI2864" i="9" s="1"/>
  <c r="BJ2864" i="9" s="1"/>
  <c r="AX2864" i="9"/>
  <c r="BL2864" i="9" s="1"/>
  <c r="BO2864" i="9"/>
  <c r="BP2864" i="9"/>
  <c r="BQ2864" i="9"/>
  <c r="BR2864" i="9"/>
  <c r="BS2864" i="9"/>
  <c r="AV2865" i="9"/>
  <c r="AW2865" i="9" s="1"/>
  <c r="BI2865" i="9" s="1"/>
  <c r="BJ2865" i="9" s="1"/>
  <c r="AX2865" i="9"/>
  <c r="BL2865" i="9" s="1"/>
  <c r="BO2865" i="9"/>
  <c r="BP2865" i="9"/>
  <c r="BQ2865" i="9"/>
  <c r="BR2865" i="9"/>
  <c r="BS2865" i="9"/>
  <c r="AV2866" i="9"/>
  <c r="AW2866" i="9" s="1"/>
  <c r="BI2866" i="9" s="1"/>
  <c r="BJ2866" i="9" s="1"/>
  <c r="AX2866" i="9"/>
  <c r="BL2866" i="9" s="1"/>
  <c r="BO2866" i="9"/>
  <c r="BP2866" i="9"/>
  <c r="BQ2866" i="9"/>
  <c r="BR2866" i="9"/>
  <c r="BS2866" i="9"/>
  <c r="AV2867" i="9"/>
  <c r="AW2867" i="9" s="1"/>
  <c r="BI2867" i="9" s="1"/>
  <c r="BJ2867" i="9" s="1"/>
  <c r="AX2867" i="9"/>
  <c r="BL2867" i="9" s="1"/>
  <c r="BO2867" i="9"/>
  <c r="BP2867" i="9"/>
  <c r="BQ2867" i="9"/>
  <c r="BR2867" i="9"/>
  <c r="BS2867" i="9"/>
  <c r="AV2868" i="9"/>
  <c r="AW2868" i="9" s="1"/>
  <c r="BI2868" i="9" s="1"/>
  <c r="BJ2868" i="9" s="1"/>
  <c r="AX2868" i="9"/>
  <c r="BL2868" i="9" s="1"/>
  <c r="BO2868" i="9"/>
  <c r="BP2868" i="9"/>
  <c r="BQ2868" i="9"/>
  <c r="BR2868" i="9"/>
  <c r="BS2868" i="9"/>
  <c r="AV2869" i="9"/>
  <c r="AW2869" i="9" s="1"/>
  <c r="BI2869" i="9" s="1"/>
  <c r="BJ2869" i="9" s="1"/>
  <c r="AX2869" i="9"/>
  <c r="BL2869" i="9" s="1"/>
  <c r="BO2869" i="9"/>
  <c r="BP2869" i="9"/>
  <c r="BQ2869" i="9"/>
  <c r="BR2869" i="9"/>
  <c r="BS2869" i="9"/>
  <c r="AV2870" i="9"/>
  <c r="AW2870" i="9" s="1"/>
  <c r="BI2870" i="9" s="1"/>
  <c r="BJ2870" i="9" s="1"/>
  <c r="AX2870" i="9"/>
  <c r="BL2870" i="9" s="1"/>
  <c r="BO2870" i="9"/>
  <c r="BP2870" i="9"/>
  <c r="BQ2870" i="9"/>
  <c r="BR2870" i="9"/>
  <c r="BS2870" i="9"/>
  <c r="AV2871" i="9"/>
  <c r="AW2871" i="9" s="1"/>
  <c r="BI2871" i="9" s="1"/>
  <c r="BJ2871" i="9" s="1"/>
  <c r="AX2871" i="9"/>
  <c r="BL2871" i="9" s="1"/>
  <c r="BO2871" i="9"/>
  <c r="BP2871" i="9"/>
  <c r="BQ2871" i="9"/>
  <c r="BR2871" i="9"/>
  <c r="BS2871" i="9"/>
  <c r="AV2872" i="9"/>
  <c r="AW2872" i="9" s="1"/>
  <c r="BI2872" i="9" s="1"/>
  <c r="BJ2872" i="9" s="1"/>
  <c r="AX2872" i="9"/>
  <c r="BL2872" i="9" s="1"/>
  <c r="BO2872" i="9"/>
  <c r="BP2872" i="9"/>
  <c r="BQ2872" i="9"/>
  <c r="BR2872" i="9"/>
  <c r="BS2872" i="9"/>
  <c r="AV2873" i="9"/>
  <c r="AW2873" i="9" s="1"/>
  <c r="BI2873" i="9" s="1"/>
  <c r="BJ2873" i="9" s="1"/>
  <c r="AX2873" i="9"/>
  <c r="BL2873" i="9" s="1"/>
  <c r="BO2873" i="9"/>
  <c r="BP2873" i="9"/>
  <c r="BQ2873" i="9"/>
  <c r="BR2873" i="9"/>
  <c r="BS2873" i="9"/>
  <c r="AV2874" i="9"/>
  <c r="AW2874" i="9" s="1"/>
  <c r="BI2874" i="9" s="1"/>
  <c r="BJ2874" i="9" s="1"/>
  <c r="AX2874" i="9"/>
  <c r="BL2874" i="9" s="1"/>
  <c r="BO2874" i="9"/>
  <c r="BP2874" i="9"/>
  <c r="BQ2874" i="9"/>
  <c r="BR2874" i="9"/>
  <c r="BS2874" i="9"/>
  <c r="AV2875" i="9"/>
  <c r="AW2875" i="9" s="1"/>
  <c r="BI2875" i="9" s="1"/>
  <c r="BJ2875" i="9" s="1"/>
  <c r="AX2875" i="9"/>
  <c r="BL2875" i="9" s="1"/>
  <c r="BO2875" i="9"/>
  <c r="BP2875" i="9"/>
  <c r="BQ2875" i="9"/>
  <c r="BR2875" i="9"/>
  <c r="BS2875" i="9"/>
  <c r="AV2876" i="9"/>
  <c r="AW2876" i="9" s="1"/>
  <c r="BI2876" i="9" s="1"/>
  <c r="BJ2876" i="9" s="1"/>
  <c r="AX2876" i="9"/>
  <c r="BL2876" i="9" s="1"/>
  <c r="BO2876" i="9"/>
  <c r="BP2876" i="9"/>
  <c r="BQ2876" i="9"/>
  <c r="BR2876" i="9"/>
  <c r="BS2876" i="9"/>
  <c r="AV2877" i="9"/>
  <c r="AW2877" i="9" s="1"/>
  <c r="BI2877" i="9" s="1"/>
  <c r="BJ2877" i="9" s="1"/>
  <c r="AX2877" i="9"/>
  <c r="BL2877" i="9" s="1"/>
  <c r="BO2877" i="9"/>
  <c r="BP2877" i="9"/>
  <c r="BQ2877" i="9"/>
  <c r="BR2877" i="9"/>
  <c r="BS2877" i="9"/>
  <c r="AV2878" i="9"/>
  <c r="AW2878" i="9" s="1"/>
  <c r="BI2878" i="9" s="1"/>
  <c r="BJ2878" i="9" s="1"/>
  <c r="AX2878" i="9"/>
  <c r="BL2878" i="9" s="1"/>
  <c r="BO2878" i="9"/>
  <c r="BP2878" i="9"/>
  <c r="BQ2878" i="9"/>
  <c r="BR2878" i="9"/>
  <c r="BS2878" i="9"/>
  <c r="AV2879" i="9"/>
  <c r="AW2879" i="9" s="1"/>
  <c r="BI2879" i="9" s="1"/>
  <c r="BJ2879" i="9" s="1"/>
  <c r="AX2879" i="9"/>
  <c r="BL2879" i="9" s="1"/>
  <c r="BO2879" i="9"/>
  <c r="BP2879" i="9"/>
  <c r="BQ2879" i="9"/>
  <c r="BR2879" i="9"/>
  <c r="BS2879" i="9"/>
  <c r="AV2880" i="9"/>
  <c r="AW2880" i="9" s="1"/>
  <c r="BI2880" i="9" s="1"/>
  <c r="BJ2880" i="9" s="1"/>
  <c r="AX2880" i="9"/>
  <c r="BL2880" i="9" s="1"/>
  <c r="BO2880" i="9"/>
  <c r="BP2880" i="9"/>
  <c r="BQ2880" i="9"/>
  <c r="BR2880" i="9"/>
  <c r="BS2880" i="9"/>
  <c r="AV2881" i="9"/>
  <c r="AW2881" i="9" s="1"/>
  <c r="BI2881" i="9" s="1"/>
  <c r="BJ2881" i="9" s="1"/>
  <c r="AX2881" i="9"/>
  <c r="BL2881" i="9" s="1"/>
  <c r="BO2881" i="9"/>
  <c r="BP2881" i="9"/>
  <c r="BQ2881" i="9"/>
  <c r="BR2881" i="9"/>
  <c r="BS2881" i="9"/>
  <c r="AV2882" i="9"/>
  <c r="AW2882" i="9" s="1"/>
  <c r="BI2882" i="9" s="1"/>
  <c r="BJ2882" i="9" s="1"/>
  <c r="AX2882" i="9"/>
  <c r="BL2882" i="9" s="1"/>
  <c r="BO2882" i="9"/>
  <c r="BP2882" i="9"/>
  <c r="BQ2882" i="9"/>
  <c r="BR2882" i="9"/>
  <c r="BS2882" i="9"/>
  <c r="AV2883" i="9"/>
  <c r="AW2883" i="9" s="1"/>
  <c r="BI2883" i="9" s="1"/>
  <c r="BJ2883" i="9" s="1"/>
  <c r="AX2883" i="9"/>
  <c r="BL2883" i="9" s="1"/>
  <c r="BO2883" i="9"/>
  <c r="BP2883" i="9"/>
  <c r="BQ2883" i="9"/>
  <c r="BR2883" i="9"/>
  <c r="BS2883" i="9"/>
  <c r="AV2884" i="9"/>
  <c r="AW2884" i="9" s="1"/>
  <c r="BI2884" i="9" s="1"/>
  <c r="BJ2884" i="9" s="1"/>
  <c r="AX2884" i="9"/>
  <c r="BL2884" i="9" s="1"/>
  <c r="BO2884" i="9"/>
  <c r="BP2884" i="9"/>
  <c r="BQ2884" i="9"/>
  <c r="BR2884" i="9"/>
  <c r="BS2884" i="9"/>
  <c r="AV2885" i="9"/>
  <c r="AW2885" i="9" s="1"/>
  <c r="BI2885" i="9" s="1"/>
  <c r="BJ2885" i="9" s="1"/>
  <c r="AX2885" i="9"/>
  <c r="BL2885" i="9" s="1"/>
  <c r="BO2885" i="9"/>
  <c r="BP2885" i="9"/>
  <c r="BQ2885" i="9"/>
  <c r="BR2885" i="9"/>
  <c r="BS2885" i="9"/>
  <c r="AV2886" i="9"/>
  <c r="AW2886" i="9" s="1"/>
  <c r="BI2886" i="9" s="1"/>
  <c r="BJ2886" i="9" s="1"/>
  <c r="AX2886" i="9"/>
  <c r="BL2886" i="9" s="1"/>
  <c r="BO2886" i="9"/>
  <c r="BP2886" i="9"/>
  <c r="BQ2886" i="9"/>
  <c r="BR2886" i="9"/>
  <c r="BS2886" i="9"/>
  <c r="AV2887" i="9"/>
  <c r="AW2887" i="9" s="1"/>
  <c r="BI2887" i="9" s="1"/>
  <c r="BJ2887" i="9" s="1"/>
  <c r="AX2887" i="9"/>
  <c r="BL2887" i="9" s="1"/>
  <c r="BO2887" i="9"/>
  <c r="BP2887" i="9"/>
  <c r="BQ2887" i="9"/>
  <c r="BR2887" i="9"/>
  <c r="BS2887" i="9"/>
  <c r="AV2888" i="9"/>
  <c r="AW2888" i="9" s="1"/>
  <c r="BI2888" i="9" s="1"/>
  <c r="BJ2888" i="9" s="1"/>
  <c r="AX2888" i="9"/>
  <c r="BL2888" i="9" s="1"/>
  <c r="BO2888" i="9"/>
  <c r="BP2888" i="9"/>
  <c r="BQ2888" i="9"/>
  <c r="BR2888" i="9"/>
  <c r="BS2888" i="9"/>
  <c r="AV2889" i="9"/>
  <c r="AW2889" i="9" s="1"/>
  <c r="BI2889" i="9" s="1"/>
  <c r="BJ2889" i="9" s="1"/>
  <c r="AX2889" i="9"/>
  <c r="BL2889" i="9" s="1"/>
  <c r="BO2889" i="9"/>
  <c r="BP2889" i="9"/>
  <c r="BQ2889" i="9"/>
  <c r="BR2889" i="9"/>
  <c r="BS2889" i="9"/>
  <c r="AV2890" i="9"/>
  <c r="AW2890" i="9" s="1"/>
  <c r="BI2890" i="9" s="1"/>
  <c r="BJ2890" i="9" s="1"/>
  <c r="AX2890" i="9"/>
  <c r="BL2890" i="9" s="1"/>
  <c r="BO2890" i="9"/>
  <c r="BP2890" i="9"/>
  <c r="BQ2890" i="9"/>
  <c r="BR2890" i="9"/>
  <c r="BS2890" i="9"/>
  <c r="AV2891" i="9"/>
  <c r="AW2891" i="9" s="1"/>
  <c r="BI2891" i="9" s="1"/>
  <c r="BJ2891" i="9" s="1"/>
  <c r="AX2891" i="9"/>
  <c r="BL2891" i="9" s="1"/>
  <c r="BO2891" i="9"/>
  <c r="BP2891" i="9"/>
  <c r="BQ2891" i="9"/>
  <c r="BR2891" i="9"/>
  <c r="BS2891" i="9"/>
  <c r="AV2892" i="9"/>
  <c r="AW2892" i="9" s="1"/>
  <c r="BI2892" i="9" s="1"/>
  <c r="BJ2892" i="9" s="1"/>
  <c r="AX2892" i="9"/>
  <c r="BL2892" i="9" s="1"/>
  <c r="BO2892" i="9"/>
  <c r="BP2892" i="9"/>
  <c r="BQ2892" i="9"/>
  <c r="BR2892" i="9"/>
  <c r="BS2892" i="9"/>
  <c r="AV2893" i="9"/>
  <c r="AW2893" i="9" s="1"/>
  <c r="BI2893" i="9" s="1"/>
  <c r="BJ2893" i="9" s="1"/>
  <c r="AX2893" i="9"/>
  <c r="BL2893" i="9" s="1"/>
  <c r="BO2893" i="9"/>
  <c r="BP2893" i="9"/>
  <c r="BQ2893" i="9"/>
  <c r="BR2893" i="9"/>
  <c r="BS2893" i="9"/>
  <c r="AV2894" i="9"/>
  <c r="AW2894" i="9" s="1"/>
  <c r="BI2894" i="9" s="1"/>
  <c r="BJ2894" i="9" s="1"/>
  <c r="AX2894" i="9"/>
  <c r="BL2894" i="9" s="1"/>
  <c r="BO2894" i="9"/>
  <c r="BP2894" i="9"/>
  <c r="BQ2894" i="9"/>
  <c r="BR2894" i="9"/>
  <c r="BS2894" i="9"/>
  <c r="AV2895" i="9"/>
  <c r="AW2895" i="9" s="1"/>
  <c r="BI2895" i="9" s="1"/>
  <c r="BJ2895" i="9" s="1"/>
  <c r="AX2895" i="9"/>
  <c r="BL2895" i="9" s="1"/>
  <c r="BO2895" i="9"/>
  <c r="BP2895" i="9"/>
  <c r="BQ2895" i="9"/>
  <c r="BR2895" i="9"/>
  <c r="BS2895" i="9"/>
  <c r="AV2896" i="9"/>
  <c r="AW2896" i="9" s="1"/>
  <c r="BI2896" i="9" s="1"/>
  <c r="BJ2896" i="9" s="1"/>
  <c r="AX2896" i="9"/>
  <c r="BL2896" i="9" s="1"/>
  <c r="BO2896" i="9"/>
  <c r="BP2896" i="9"/>
  <c r="BQ2896" i="9"/>
  <c r="BR2896" i="9"/>
  <c r="BS2896" i="9"/>
  <c r="AV2897" i="9"/>
  <c r="AW2897" i="9" s="1"/>
  <c r="BI2897" i="9" s="1"/>
  <c r="BJ2897" i="9" s="1"/>
  <c r="AX2897" i="9"/>
  <c r="BL2897" i="9" s="1"/>
  <c r="BO2897" i="9"/>
  <c r="BP2897" i="9"/>
  <c r="BQ2897" i="9"/>
  <c r="BR2897" i="9"/>
  <c r="BS2897" i="9"/>
  <c r="AV2898" i="9"/>
  <c r="AW2898" i="9" s="1"/>
  <c r="BI2898" i="9" s="1"/>
  <c r="BJ2898" i="9" s="1"/>
  <c r="AX2898" i="9"/>
  <c r="BL2898" i="9" s="1"/>
  <c r="BO2898" i="9"/>
  <c r="BP2898" i="9"/>
  <c r="BQ2898" i="9"/>
  <c r="BR2898" i="9"/>
  <c r="BS2898" i="9"/>
  <c r="AV2899" i="9"/>
  <c r="AW2899" i="9" s="1"/>
  <c r="BI2899" i="9" s="1"/>
  <c r="BJ2899" i="9" s="1"/>
  <c r="AX2899" i="9"/>
  <c r="BL2899" i="9" s="1"/>
  <c r="BO2899" i="9"/>
  <c r="BP2899" i="9"/>
  <c r="BQ2899" i="9"/>
  <c r="BR2899" i="9"/>
  <c r="BS2899" i="9"/>
  <c r="AV2900" i="9"/>
  <c r="AW2900" i="9" s="1"/>
  <c r="BI2900" i="9" s="1"/>
  <c r="BJ2900" i="9" s="1"/>
  <c r="AX2900" i="9"/>
  <c r="BL2900" i="9" s="1"/>
  <c r="BO2900" i="9"/>
  <c r="BP2900" i="9"/>
  <c r="BQ2900" i="9"/>
  <c r="BR2900" i="9"/>
  <c r="BS2900" i="9"/>
  <c r="AV2901" i="9"/>
  <c r="AW2901" i="9" s="1"/>
  <c r="BI2901" i="9" s="1"/>
  <c r="BJ2901" i="9" s="1"/>
  <c r="AX2901" i="9"/>
  <c r="BL2901" i="9" s="1"/>
  <c r="BO2901" i="9"/>
  <c r="BP2901" i="9"/>
  <c r="BQ2901" i="9"/>
  <c r="BR2901" i="9"/>
  <c r="BS2901" i="9"/>
  <c r="AV2902" i="9"/>
  <c r="AW2902" i="9" s="1"/>
  <c r="BI2902" i="9" s="1"/>
  <c r="BJ2902" i="9" s="1"/>
  <c r="AX2902" i="9"/>
  <c r="BL2902" i="9" s="1"/>
  <c r="BO2902" i="9"/>
  <c r="BP2902" i="9"/>
  <c r="BQ2902" i="9"/>
  <c r="BR2902" i="9"/>
  <c r="BS2902" i="9"/>
  <c r="AV2903" i="9"/>
  <c r="AW2903" i="9" s="1"/>
  <c r="BI2903" i="9" s="1"/>
  <c r="BJ2903" i="9" s="1"/>
  <c r="AX2903" i="9"/>
  <c r="BL2903" i="9" s="1"/>
  <c r="BO2903" i="9"/>
  <c r="BP2903" i="9"/>
  <c r="BQ2903" i="9"/>
  <c r="BR2903" i="9"/>
  <c r="BS2903" i="9"/>
  <c r="AV2904" i="9"/>
  <c r="AW2904" i="9" s="1"/>
  <c r="BI2904" i="9" s="1"/>
  <c r="BJ2904" i="9" s="1"/>
  <c r="AX2904" i="9"/>
  <c r="BL2904" i="9" s="1"/>
  <c r="BO2904" i="9"/>
  <c r="BP2904" i="9"/>
  <c r="BQ2904" i="9"/>
  <c r="BR2904" i="9"/>
  <c r="BS2904" i="9"/>
  <c r="AV2905" i="9"/>
  <c r="AW2905" i="9" s="1"/>
  <c r="BI2905" i="9" s="1"/>
  <c r="BJ2905" i="9" s="1"/>
  <c r="AX2905" i="9"/>
  <c r="BL2905" i="9" s="1"/>
  <c r="BO2905" i="9"/>
  <c r="BP2905" i="9"/>
  <c r="BQ2905" i="9"/>
  <c r="BR2905" i="9"/>
  <c r="BS2905" i="9"/>
  <c r="AV2906" i="9"/>
  <c r="AW2906" i="9" s="1"/>
  <c r="BI2906" i="9" s="1"/>
  <c r="BJ2906" i="9" s="1"/>
  <c r="AX2906" i="9"/>
  <c r="BL2906" i="9" s="1"/>
  <c r="BO2906" i="9"/>
  <c r="BP2906" i="9"/>
  <c r="BQ2906" i="9"/>
  <c r="BR2906" i="9"/>
  <c r="BS2906" i="9"/>
  <c r="AV2907" i="9"/>
  <c r="AW2907" i="9" s="1"/>
  <c r="BI2907" i="9" s="1"/>
  <c r="BJ2907" i="9" s="1"/>
  <c r="AX2907" i="9"/>
  <c r="BL2907" i="9" s="1"/>
  <c r="BO2907" i="9"/>
  <c r="BP2907" i="9"/>
  <c r="BQ2907" i="9"/>
  <c r="BR2907" i="9"/>
  <c r="BS2907" i="9"/>
  <c r="AV2908" i="9"/>
  <c r="AW2908" i="9" s="1"/>
  <c r="BI2908" i="9" s="1"/>
  <c r="BJ2908" i="9" s="1"/>
  <c r="AX2908" i="9"/>
  <c r="BL2908" i="9" s="1"/>
  <c r="BO2908" i="9"/>
  <c r="BP2908" i="9"/>
  <c r="BQ2908" i="9"/>
  <c r="BR2908" i="9"/>
  <c r="BS2908" i="9"/>
  <c r="AV2909" i="9"/>
  <c r="AW2909" i="9" s="1"/>
  <c r="BI2909" i="9" s="1"/>
  <c r="BJ2909" i="9" s="1"/>
  <c r="AX2909" i="9"/>
  <c r="BL2909" i="9" s="1"/>
  <c r="BO2909" i="9"/>
  <c r="BP2909" i="9"/>
  <c r="BQ2909" i="9"/>
  <c r="BR2909" i="9"/>
  <c r="BS2909" i="9"/>
  <c r="AV2910" i="9"/>
  <c r="AW2910" i="9" s="1"/>
  <c r="BI2910" i="9" s="1"/>
  <c r="BJ2910" i="9" s="1"/>
  <c r="AX2910" i="9"/>
  <c r="BL2910" i="9" s="1"/>
  <c r="BO2910" i="9"/>
  <c r="BP2910" i="9"/>
  <c r="BQ2910" i="9"/>
  <c r="BR2910" i="9"/>
  <c r="BS2910" i="9"/>
  <c r="AV2911" i="9"/>
  <c r="AW2911" i="9" s="1"/>
  <c r="BI2911" i="9" s="1"/>
  <c r="BJ2911" i="9" s="1"/>
  <c r="AX2911" i="9"/>
  <c r="BL2911" i="9" s="1"/>
  <c r="BO2911" i="9"/>
  <c r="BP2911" i="9"/>
  <c r="BQ2911" i="9"/>
  <c r="BR2911" i="9"/>
  <c r="BS2911" i="9"/>
  <c r="AV2912" i="9"/>
  <c r="AW2912" i="9" s="1"/>
  <c r="BI2912" i="9" s="1"/>
  <c r="BJ2912" i="9" s="1"/>
  <c r="AX2912" i="9"/>
  <c r="BL2912" i="9" s="1"/>
  <c r="BO2912" i="9"/>
  <c r="BP2912" i="9"/>
  <c r="BQ2912" i="9"/>
  <c r="BR2912" i="9"/>
  <c r="BS2912" i="9"/>
  <c r="AV2913" i="9"/>
  <c r="AW2913" i="9" s="1"/>
  <c r="BI2913" i="9" s="1"/>
  <c r="BJ2913" i="9" s="1"/>
  <c r="AX2913" i="9"/>
  <c r="BL2913" i="9" s="1"/>
  <c r="BO2913" i="9"/>
  <c r="BP2913" i="9"/>
  <c r="BQ2913" i="9"/>
  <c r="BR2913" i="9"/>
  <c r="BS2913" i="9"/>
  <c r="AV2914" i="9"/>
  <c r="AW2914" i="9" s="1"/>
  <c r="BI2914" i="9" s="1"/>
  <c r="BJ2914" i="9" s="1"/>
  <c r="AX2914" i="9"/>
  <c r="BL2914" i="9" s="1"/>
  <c r="BO2914" i="9"/>
  <c r="BP2914" i="9"/>
  <c r="BQ2914" i="9"/>
  <c r="BR2914" i="9"/>
  <c r="BS2914" i="9"/>
  <c r="AV2915" i="9"/>
  <c r="AW2915" i="9" s="1"/>
  <c r="BI2915" i="9" s="1"/>
  <c r="BJ2915" i="9" s="1"/>
  <c r="AX2915" i="9"/>
  <c r="BL2915" i="9" s="1"/>
  <c r="BO2915" i="9"/>
  <c r="BP2915" i="9"/>
  <c r="BQ2915" i="9"/>
  <c r="BR2915" i="9"/>
  <c r="BS2915" i="9"/>
  <c r="AV2916" i="9"/>
  <c r="AW2916" i="9" s="1"/>
  <c r="BI2916" i="9" s="1"/>
  <c r="BJ2916" i="9" s="1"/>
  <c r="AX2916" i="9"/>
  <c r="BL2916" i="9" s="1"/>
  <c r="BO2916" i="9"/>
  <c r="BP2916" i="9"/>
  <c r="BQ2916" i="9"/>
  <c r="BR2916" i="9"/>
  <c r="BS2916" i="9"/>
  <c r="AV2917" i="9"/>
  <c r="AW2917" i="9" s="1"/>
  <c r="BI2917" i="9" s="1"/>
  <c r="BJ2917" i="9" s="1"/>
  <c r="AX2917" i="9"/>
  <c r="BL2917" i="9" s="1"/>
  <c r="BO2917" i="9"/>
  <c r="BP2917" i="9"/>
  <c r="BQ2917" i="9"/>
  <c r="BR2917" i="9"/>
  <c r="BS2917" i="9"/>
  <c r="AV2918" i="9"/>
  <c r="AW2918" i="9" s="1"/>
  <c r="BI2918" i="9" s="1"/>
  <c r="BJ2918" i="9" s="1"/>
  <c r="AX2918" i="9"/>
  <c r="BL2918" i="9" s="1"/>
  <c r="BO2918" i="9"/>
  <c r="BP2918" i="9"/>
  <c r="BQ2918" i="9"/>
  <c r="BR2918" i="9"/>
  <c r="BS2918" i="9"/>
  <c r="AV2919" i="9"/>
  <c r="AW2919" i="9" s="1"/>
  <c r="BI2919" i="9" s="1"/>
  <c r="BJ2919" i="9" s="1"/>
  <c r="AX2919" i="9"/>
  <c r="BL2919" i="9" s="1"/>
  <c r="BO2919" i="9"/>
  <c r="BP2919" i="9"/>
  <c r="BQ2919" i="9"/>
  <c r="BR2919" i="9"/>
  <c r="BS2919" i="9"/>
  <c r="AV2920" i="9"/>
  <c r="AW2920" i="9" s="1"/>
  <c r="BI2920" i="9" s="1"/>
  <c r="BJ2920" i="9" s="1"/>
  <c r="AX2920" i="9"/>
  <c r="BL2920" i="9" s="1"/>
  <c r="BO2920" i="9"/>
  <c r="BP2920" i="9"/>
  <c r="BQ2920" i="9"/>
  <c r="BR2920" i="9"/>
  <c r="BS2920" i="9"/>
  <c r="AV2921" i="9"/>
  <c r="AW2921" i="9" s="1"/>
  <c r="BI2921" i="9" s="1"/>
  <c r="BJ2921" i="9" s="1"/>
  <c r="AX2921" i="9"/>
  <c r="BL2921" i="9" s="1"/>
  <c r="BO2921" i="9"/>
  <c r="BP2921" i="9"/>
  <c r="BQ2921" i="9"/>
  <c r="BR2921" i="9"/>
  <c r="BS2921" i="9"/>
  <c r="AV2922" i="9"/>
  <c r="AW2922" i="9" s="1"/>
  <c r="BI2922" i="9" s="1"/>
  <c r="BJ2922" i="9" s="1"/>
  <c r="AX2922" i="9"/>
  <c r="BL2922" i="9" s="1"/>
  <c r="BO2922" i="9"/>
  <c r="BP2922" i="9"/>
  <c r="BQ2922" i="9"/>
  <c r="BR2922" i="9"/>
  <c r="BS2922" i="9"/>
  <c r="AV2923" i="9"/>
  <c r="AW2923" i="9" s="1"/>
  <c r="BI2923" i="9" s="1"/>
  <c r="BJ2923" i="9" s="1"/>
  <c r="AX2923" i="9"/>
  <c r="BL2923" i="9" s="1"/>
  <c r="BO2923" i="9"/>
  <c r="BP2923" i="9"/>
  <c r="BQ2923" i="9"/>
  <c r="BR2923" i="9"/>
  <c r="BS2923" i="9"/>
  <c r="AV2924" i="9"/>
  <c r="AW2924" i="9" s="1"/>
  <c r="BI2924" i="9" s="1"/>
  <c r="BJ2924" i="9" s="1"/>
  <c r="AX2924" i="9"/>
  <c r="BL2924" i="9" s="1"/>
  <c r="BO2924" i="9"/>
  <c r="BP2924" i="9"/>
  <c r="BQ2924" i="9"/>
  <c r="BR2924" i="9"/>
  <c r="BS2924" i="9"/>
  <c r="AV2925" i="9"/>
  <c r="AW2925" i="9" s="1"/>
  <c r="BI2925" i="9" s="1"/>
  <c r="BJ2925" i="9" s="1"/>
  <c r="AX2925" i="9"/>
  <c r="BL2925" i="9" s="1"/>
  <c r="BO2925" i="9"/>
  <c r="BP2925" i="9"/>
  <c r="BQ2925" i="9"/>
  <c r="BR2925" i="9"/>
  <c r="BS2925" i="9"/>
  <c r="AV2926" i="9"/>
  <c r="AW2926" i="9" s="1"/>
  <c r="BI2926" i="9" s="1"/>
  <c r="BJ2926" i="9" s="1"/>
  <c r="AX2926" i="9"/>
  <c r="BL2926" i="9" s="1"/>
  <c r="BO2926" i="9"/>
  <c r="BP2926" i="9"/>
  <c r="BQ2926" i="9"/>
  <c r="BR2926" i="9"/>
  <c r="BS2926" i="9"/>
  <c r="AV2927" i="9"/>
  <c r="AW2927" i="9" s="1"/>
  <c r="BI2927" i="9" s="1"/>
  <c r="BJ2927" i="9" s="1"/>
  <c r="AX2927" i="9"/>
  <c r="BL2927" i="9" s="1"/>
  <c r="BO2927" i="9"/>
  <c r="BP2927" i="9"/>
  <c r="BQ2927" i="9"/>
  <c r="BR2927" i="9"/>
  <c r="BS2927" i="9"/>
  <c r="AV2928" i="9"/>
  <c r="AW2928" i="9" s="1"/>
  <c r="BI2928" i="9" s="1"/>
  <c r="BJ2928" i="9" s="1"/>
  <c r="AX2928" i="9"/>
  <c r="BL2928" i="9" s="1"/>
  <c r="BO2928" i="9"/>
  <c r="BP2928" i="9"/>
  <c r="BQ2928" i="9"/>
  <c r="BR2928" i="9"/>
  <c r="BS2928" i="9"/>
  <c r="AV2929" i="9"/>
  <c r="AW2929" i="9" s="1"/>
  <c r="BI2929" i="9" s="1"/>
  <c r="BJ2929" i="9" s="1"/>
  <c r="AX2929" i="9"/>
  <c r="BL2929" i="9" s="1"/>
  <c r="BO2929" i="9"/>
  <c r="BP2929" i="9"/>
  <c r="BQ2929" i="9"/>
  <c r="BR2929" i="9"/>
  <c r="BS2929" i="9"/>
  <c r="AV2930" i="9"/>
  <c r="AW2930" i="9" s="1"/>
  <c r="BI2930" i="9" s="1"/>
  <c r="BJ2930" i="9" s="1"/>
  <c r="AX2930" i="9"/>
  <c r="BL2930" i="9" s="1"/>
  <c r="BO2930" i="9"/>
  <c r="BP2930" i="9"/>
  <c r="BQ2930" i="9"/>
  <c r="BR2930" i="9"/>
  <c r="BS2930" i="9"/>
  <c r="AV2931" i="9"/>
  <c r="AW2931" i="9" s="1"/>
  <c r="BI2931" i="9" s="1"/>
  <c r="BJ2931" i="9" s="1"/>
  <c r="AX2931" i="9"/>
  <c r="BL2931" i="9" s="1"/>
  <c r="BO2931" i="9"/>
  <c r="BP2931" i="9"/>
  <c r="BQ2931" i="9"/>
  <c r="BR2931" i="9"/>
  <c r="BS2931" i="9"/>
  <c r="AV2932" i="9"/>
  <c r="AW2932" i="9" s="1"/>
  <c r="BI2932" i="9" s="1"/>
  <c r="BJ2932" i="9" s="1"/>
  <c r="AX2932" i="9"/>
  <c r="BL2932" i="9" s="1"/>
  <c r="BO2932" i="9"/>
  <c r="BP2932" i="9"/>
  <c r="BQ2932" i="9"/>
  <c r="BR2932" i="9"/>
  <c r="BS2932" i="9"/>
  <c r="AV2933" i="9"/>
  <c r="AW2933" i="9" s="1"/>
  <c r="BI2933" i="9" s="1"/>
  <c r="BJ2933" i="9" s="1"/>
  <c r="AX2933" i="9"/>
  <c r="BL2933" i="9" s="1"/>
  <c r="BO2933" i="9"/>
  <c r="BP2933" i="9"/>
  <c r="BQ2933" i="9"/>
  <c r="BR2933" i="9"/>
  <c r="BS2933" i="9"/>
  <c r="AV2934" i="9"/>
  <c r="AW2934" i="9" s="1"/>
  <c r="BI2934" i="9" s="1"/>
  <c r="BJ2934" i="9" s="1"/>
  <c r="AX2934" i="9"/>
  <c r="BL2934" i="9" s="1"/>
  <c r="BO2934" i="9"/>
  <c r="BP2934" i="9"/>
  <c r="BQ2934" i="9"/>
  <c r="BR2934" i="9"/>
  <c r="BS2934" i="9"/>
  <c r="AV2935" i="9"/>
  <c r="AW2935" i="9" s="1"/>
  <c r="BI2935" i="9" s="1"/>
  <c r="BJ2935" i="9" s="1"/>
  <c r="AX2935" i="9"/>
  <c r="BL2935" i="9" s="1"/>
  <c r="BO2935" i="9"/>
  <c r="BP2935" i="9"/>
  <c r="BQ2935" i="9"/>
  <c r="BR2935" i="9"/>
  <c r="BS2935" i="9"/>
  <c r="AV2936" i="9"/>
  <c r="AW2936" i="9" s="1"/>
  <c r="BI2936" i="9" s="1"/>
  <c r="BJ2936" i="9" s="1"/>
  <c r="AX2936" i="9"/>
  <c r="BL2936" i="9" s="1"/>
  <c r="BO2936" i="9"/>
  <c r="BP2936" i="9"/>
  <c r="BQ2936" i="9"/>
  <c r="BR2936" i="9"/>
  <c r="BS2936" i="9"/>
  <c r="AV2937" i="9"/>
  <c r="AW2937" i="9" s="1"/>
  <c r="BI2937" i="9" s="1"/>
  <c r="BJ2937" i="9" s="1"/>
  <c r="AX2937" i="9"/>
  <c r="BL2937" i="9" s="1"/>
  <c r="BO2937" i="9"/>
  <c r="BP2937" i="9"/>
  <c r="BQ2937" i="9"/>
  <c r="BR2937" i="9"/>
  <c r="BS2937" i="9"/>
  <c r="AV2938" i="9"/>
  <c r="AW2938" i="9" s="1"/>
  <c r="BI2938" i="9" s="1"/>
  <c r="BJ2938" i="9" s="1"/>
  <c r="AX2938" i="9"/>
  <c r="BL2938" i="9" s="1"/>
  <c r="BO2938" i="9"/>
  <c r="BP2938" i="9"/>
  <c r="BQ2938" i="9"/>
  <c r="BR2938" i="9"/>
  <c r="BS2938" i="9"/>
  <c r="AV2939" i="9"/>
  <c r="AW2939" i="9" s="1"/>
  <c r="BI2939" i="9" s="1"/>
  <c r="BJ2939" i="9" s="1"/>
  <c r="AX2939" i="9"/>
  <c r="BL2939" i="9" s="1"/>
  <c r="BO2939" i="9"/>
  <c r="BP2939" i="9"/>
  <c r="BQ2939" i="9"/>
  <c r="BR2939" i="9"/>
  <c r="BS2939" i="9"/>
  <c r="AV2940" i="9"/>
  <c r="AW2940" i="9" s="1"/>
  <c r="BI2940" i="9" s="1"/>
  <c r="BJ2940" i="9" s="1"/>
  <c r="AX2940" i="9"/>
  <c r="BL2940" i="9" s="1"/>
  <c r="BO2940" i="9"/>
  <c r="BP2940" i="9"/>
  <c r="BQ2940" i="9"/>
  <c r="BR2940" i="9"/>
  <c r="BS2940" i="9"/>
  <c r="AV2941" i="9"/>
  <c r="AW2941" i="9" s="1"/>
  <c r="BI2941" i="9" s="1"/>
  <c r="BJ2941" i="9" s="1"/>
  <c r="AX2941" i="9"/>
  <c r="BL2941" i="9" s="1"/>
  <c r="BO2941" i="9"/>
  <c r="BP2941" i="9"/>
  <c r="BQ2941" i="9"/>
  <c r="BR2941" i="9"/>
  <c r="BS2941" i="9"/>
  <c r="AV2942" i="9"/>
  <c r="AW2942" i="9" s="1"/>
  <c r="BI2942" i="9" s="1"/>
  <c r="BJ2942" i="9" s="1"/>
  <c r="AX2942" i="9"/>
  <c r="BL2942" i="9" s="1"/>
  <c r="BO2942" i="9"/>
  <c r="BP2942" i="9"/>
  <c r="BQ2942" i="9"/>
  <c r="BR2942" i="9"/>
  <c r="BS2942" i="9"/>
  <c r="AV2943" i="9"/>
  <c r="AW2943" i="9" s="1"/>
  <c r="BI2943" i="9" s="1"/>
  <c r="BJ2943" i="9" s="1"/>
  <c r="AX2943" i="9"/>
  <c r="BL2943" i="9" s="1"/>
  <c r="BO2943" i="9"/>
  <c r="BP2943" i="9"/>
  <c r="BQ2943" i="9"/>
  <c r="BR2943" i="9"/>
  <c r="BS2943" i="9"/>
  <c r="AV2944" i="9"/>
  <c r="AW2944" i="9" s="1"/>
  <c r="BI2944" i="9" s="1"/>
  <c r="BJ2944" i="9" s="1"/>
  <c r="AX2944" i="9"/>
  <c r="BL2944" i="9" s="1"/>
  <c r="BO2944" i="9"/>
  <c r="BP2944" i="9"/>
  <c r="BQ2944" i="9"/>
  <c r="BR2944" i="9"/>
  <c r="BS2944" i="9"/>
  <c r="AV2945" i="9"/>
  <c r="AW2945" i="9" s="1"/>
  <c r="BI2945" i="9" s="1"/>
  <c r="BJ2945" i="9" s="1"/>
  <c r="AX2945" i="9"/>
  <c r="BL2945" i="9" s="1"/>
  <c r="BO2945" i="9"/>
  <c r="BP2945" i="9"/>
  <c r="BQ2945" i="9"/>
  <c r="BR2945" i="9"/>
  <c r="BS2945" i="9"/>
  <c r="AV2946" i="9"/>
  <c r="AW2946" i="9" s="1"/>
  <c r="BI2946" i="9" s="1"/>
  <c r="BJ2946" i="9" s="1"/>
  <c r="AX2946" i="9"/>
  <c r="BL2946" i="9" s="1"/>
  <c r="BO2946" i="9"/>
  <c r="BP2946" i="9"/>
  <c r="BQ2946" i="9"/>
  <c r="BR2946" i="9"/>
  <c r="BS2946" i="9"/>
  <c r="AV2947" i="9"/>
  <c r="AW2947" i="9" s="1"/>
  <c r="BI2947" i="9" s="1"/>
  <c r="BJ2947" i="9" s="1"/>
  <c r="AX2947" i="9"/>
  <c r="BL2947" i="9" s="1"/>
  <c r="BO2947" i="9"/>
  <c r="BP2947" i="9"/>
  <c r="BQ2947" i="9"/>
  <c r="BR2947" i="9"/>
  <c r="BS2947" i="9"/>
  <c r="AV2948" i="9"/>
  <c r="AW2948" i="9" s="1"/>
  <c r="BI2948" i="9" s="1"/>
  <c r="BJ2948" i="9" s="1"/>
  <c r="AX2948" i="9"/>
  <c r="BL2948" i="9" s="1"/>
  <c r="BO2948" i="9"/>
  <c r="BP2948" i="9"/>
  <c r="BQ2948" i="9"/>
  <c r="BR2948" i="9"/>
  <c r="BS2948" i="9"/>
  <c r="AV2949" i="9"/>
  <c r="AW2949" i="9" s="1"/>
  <c r="BI2949" i="9" s="1"/>
  <c r="BJ2949" i="9" s="1"/>
  <c r="AX2949" i="9"/>
  <c r="BL2949" i="9" s="1"/>
  <c r="BO2949" i="9"/>
  <c r="BP2949" i="9"/>
  <c r="BQ2949" i="9"/>
  <c r="BR2949" i="9"/>
  <c r="BS2949" i="9"/>
  <c r="AV2950" i="9"/>
  <c r="AW2950" i="9" s="1"/>
  <c r="BI2950" i="9" s="1"/>
  <c r="BJ2950" i="9" s="1"/>
  <c r="AX2950" i="9"/>
  <c r="BL2950" i="9" s="1"/>
  <c r="BO2950" i="9"/>
  <c r="BP2950" i="9"/>
  <c r="BQ2950" i="9"/>
  <c r="BR2950" i="9"/>
  <c r="BS2950" i="9"/>
  <c r="AV2951" i="9"/>
  <c r="AW2951" i="9" s="1"/>
  <c r="BI2951" i="9" s="1"/>
  <c r="BJ2951" i="9" s="1"/>
  <c r="AX2951" i="9"/>
  <c r="BL2951" i="9" s="1"/>
  <c r="BO2951" i="9"/>
  <c r="BP2951" i="9"/>
  <c r="BQ2951" i="9"/>
  <c r="BR2951" i="9"/>
  <c r="BS2951" i="9"/>
  <c r="AV2952" i="9"/>
  <c r="AW2952" i="9" s="1"/>
  <c r="BI2952" i="9" s="1"/>
  <c r="BJ2952" i="9" s="1"/>
  <c r="AX2952" i="9"/>
  <c r="BL2952" i="9" s="1"/>
  <c r="BO2952" i="9"/>
  <c r="BP2952" i="9"/>
  <c r="BQ2952" i="9"/>
  <c r="BR2952" i="9"/>
  <c r="BS2952" i="9"/>
  <c r="AV2953" i="9"/>
  <c r="AW2953" i="9" s="1"/>
  <c r="BI2953" i="9" s="1"/>
  <c r="BJ2953" i="9" s="1"/>
  <c r="AX2953" i="9"/>
  <c r="BL2953" i="9" s="1"/>
  <c r="BO2953" i="9"/>
  <c r="BP2953" i="9"/>
  <c r="BQ2953" i="9"/>
  <c r="BR2953" i="9"/>
  <c r="BS2953" i="9"/>
  <c r="AV2954" i="9"/>
  <c r="AW2954" i="9" s="1"/>
  <c r="BI2954" i="9" s="1"/>
  <c r="BJ2954" i="9" s="1"/>
  <c r="AX2954" i="9"/>
  <c r="BL2954" i="9" s="1"/>
  <c r="BO2954" i="9"/>
  <c r="BP2954" i="9"/>
  <c r="BQ2954" i="9"/>
  <c r="BR2954" i="9"/>
  <c r="BS2954" i="9"/>
  <c r="AV2955" i="9"/>
  <c r="AW2955" i="9" s="1"/>
  <c r="BI2955" i="9" s="1"/>
  <c r="BJ2955" i="9" s="1"/>
  <c r="AX2955" i="9"/>
  <c r="BL2955" i="9" s="1"/>
  <c r="BO2955" i="9"/>
  <c r="BP2955" i="9"/>
  <c r="BQ2955" i="9"/>
  <c r="BR2955" i="9"/>
  <c r="BS2955" i="9"/>
  <c r="AV2956" i="9"/>
  <c r="AW2956" i="9" s="1"/>
  <c r="BI2956" i="9" s="1"/>
  <c r="BJ2956" i="9" s="1"/>
  <c r="AX2956" i="9"/>
  <c r="BL2956" i="9" s="1"/>
  <c r="BO2956" i="9"/>
  <c r="BP2956" i="9"/>
  <c r="BQ2956" i="9"/>
  <c r="BR2956" i="9"/>
  <c r="BS2956" i="9"/>
  <c r="AV2957" i="9"/>
  <c r="AW2957" i="9" s="1"/>
  <c r="BI2957" i="9" s="1"/>
  <c r="BJ2957" i="9" s="1"/>
  <c r="AX2957" i="9"/>
  <c r="BL2957" i="9" s="1"/>
  <c r="BO2957" i="9"/>
  <c r="BP2957" i="9"/>
  <c r="BQ2957" i="9"/>
  <c r="BR2957" i="9"/>
  <c r="BS2957" i="9"/>
  <c r="AV2958" i="9"/>
  <c r="AW2958" i="9" s="1"/>
  <c r="BI2958" i="9" s="1"/>
  <c r="BJ2958" i="9" s="1"/>
  <c r="AX2958" i="9"/>
  <c r="BL2958" i="9" s="1"/>
  <c r="BO2958" i="9"/>
  <c r="BP2958" i="9"/>
  <c r="BQ2958" i="9"/>
  <c r="BR2958" i="9"/>
  <c r="BS2958" i="9"/>
  <c r="AV2959" i="9"/>
  <c r="AW2959" i="9" s="1"/>
  <c r="BI2959" i="9" s="1"/>
  <c r="BJ2959" i="9" s="1"/>
  <c r="AX2959" i="9"/>
  <c r="BL2959" i="9" s="1"/>
  <c r="BO2959" i="9"/>
  <c r="BP2959" i="9"/>
  <c r="BQ2959" i="9"/>
  <c r="BR2959" i="9"/>
  <c r="BS2959" i="9"/>
  <c r="AV2960" i="9"/>
  <c r="AW2960" i="9" s="1"/>
  <c r="BI2960" i="9" s="1"/>
  <c r="BJ2960" i="9" s="1"/>
  <c r="AX2960" i="9"/>
  <c r="BL2960" i="9" s="1"/>
  <c r="BO2960" i="9"/>
  <c r="BP2960" i="9"/>
  <c r="BQ2960" i="9"/>
  <c r="BR2960" i="9"/>
  <c r="BS2960" i="9"/>
  <c r="AV2961" i="9"/>
  <c r="AW2961" i="9" s="1"/>
  <c r="BI2961" i="9" s="1"/>
  <c r="BJ2961" i="9" s="1"/>
  <c r="AX2961" i="9"/>
  <c r="BL2961" i="9" s="1"/>
  <c r="BO2961" i="9"/>
  <c r="BP2961" i="9"/>
  <c r="BQ2961" i="9"/>
  <c r="BR2961" i="9"/>
  <c r="BS2961" i="9"/>
  <c r="AV2962" i="9"/>
  <c r="AW2962" i="9" s="1"/>
  <c r="BI2962" i="9" s="1"/>
  <c r="BJ2962" i="9" s="1"/>
  <c r="AX2962" i="9"/>
  <c r="BL2962" i="9" s="1"/>
  <c r="BO2962" i="9"/>
  <c r="BP2962" i="9"/>
  <c r="BQ2962" i="9"/>
  <c r="BR2962" i="9"/>
  <c r="BS2962" i="9"/>
  <c r="AV2963" i="9"/>
  <c r="AW2963" i="9" s="1"/>
  <c r="BI2963" i="9" s="1"/>
  <c r="BJ2963" i="9" s="1"/>
  <c r="AX2963" i="9"/>
  <c r="BL2963" i="9" s="1"/>
  <c r="BO2963" i="9"/>
  <c r="BP2963" i="9"/>
  <c r="BQ2963" i="9"/>
  <c r="BR2963" i="9"/>
  <c r="BS2963" i="9"/>
  <c r="AV2964" i="9"/>
  <c r="AW2964" i="9" s="1"/>
  <c r="BI2964" i="9" s="1"/>
  <c r="BJ2964" i="9" s="1"/>
  <c r="AX2964" i="9"/>
  <c r="BL2964" i="9" s="1"/>
  <c r="BO2964" i="9"/>
  <c r="BP2964" i="9"/>
  <c r="BQ2964" i="9"/>
  <c r="BR2964" i="9"/>
  <c r="BS2964" i="9"/>
  <c r="AV2965" i="9"/>
  <c r="AW2965" i="9" s="1"/>
  <c r="BI2965" i="9" s="1"/>
  <c r="BJ2965" i="9" s="1"/>
  <c r="AX2965" i="9"/>
  <c r="BL2965" i="9" s="1"/>
  <c r="BO2965" i="9"/>
  <c r="BP2965" i="9"/>
  <c r="BQ2965" i="9"/>
  <c r="BR2965" i="9"/>
  <c r="BS2965" i="9"/>
  <c r="AV2966" i="9"/>
  <c r="AW2966" i="9" s="1"/>
  <c r="BI2966" i="9" s="1"/>
  <c r="BJ2966" i="9" s="1"/>
  <c r="AX2966" i="9"/>
  <c r="BL2966" i="9" s="1"/>
  <c r="BO2966" i="9"/>
  <c r="BP2966" i="9"/>
  <c r="BQ2966" i="9"/>
  <c r="BR2966" i="9"/>
  <c r="BS2966" i="9"/>
  <c r="AV2967" i="9"/>
  <c r="AW2967" i="9" s="1"/>
  <c r="BI2967" i="9" s="1"/>
  <c r="BJ2967" i="9" s="1"/>
  <c r="AX2967" i="9"/>
  <c r="BL2967" i="9" s="1"/>
  <c r="BO2967" i="9"/>
  <c r="BP2967" i="9"/>
  <c r="BQ2967" i="9"/>
  <c r="BR2967" i="9"/>
  <c r="BS2967" i="9"/>
  <c r="AV2968" i="9"/>
  <c r="AW2968" i="9" s="1"/>
  <c r="BI2968" i="9" s="1"/>
  <c r="BJ2968" i="9" s="1"/>
  <c r="AX2968" i="9"/>
  <c r="BL2968" i="9" s="1"/>
  <c r="BO2968" i="9"/>
  <c r="BP2968" i="9"/>
  <c r="BQ2968" i="9"/>
  <c r="BR2968" i="9"/>
  <c r="BS2968" i="9"/>
  <c r="AV2969" i="9"/>
  <c r="AW2969" i="9" s="1"/>
  <c r="BI2969" i="9" s="1"/>
  <c r="BJ2969" i="9" s="1"/>
  <c r="AX2969" i="9"/>
  <c r="BL2969" i="9" s="1"/>
  <c r="BO2969" i="9"/>
  <c r="BP2969" i="9"/>
  <c r="BQ2969" i="9"/>
  <c r="BR2969" i="9"/>
  <c r="BS2969" i="9"/>
  <c r="AV2970" i="9"/>
  <c r="AW2970" i="9" s="1"/>
  <c r="BI2970" i="9" s="1"/>
  <c r="BJ2970" i="9" s="1"/>
  <c r="AX2970" i="9"/>
  <c r="BL2970" i="9" s="1"/>
  <c r="BO2970" i="9"/>
  <c r="BP2970" i="9"/>
  <c r="BQ2970" i="9"/>
  <c r="BR2970" i="9"/>
  <c r="BS2970" i="9"/>
  <c r="AV2971" i="9"/>
  <c r="AW2971" i="9" s="1"/>
  <c r="BI2971" i="9" s="1"/>
  <c r="BJ2971" i="9" s="1"/>
  <c r="AX2971" i="9"/>
  <c r="BL2971" i="9" s="1"/>
  <c r="BO2971" i="9"/>
  <c r="BP2971" i="9"/>
  <c r="BQ2971" i="9"/>
  <c r="BR2971" i="9"/>
  <c r="BS2971" i="9"/>
  <c r="AV2972" i="9"/>
  <c r="AW2972" i="9" s="1"/>
  <c r="BI2972" i="9" s="1"/>
  <c r="BJ2972" i="9" s="1"/>
  <c r="AX2972" i="9"/>
  <c r="BL2972" i="9" s="1"/>
  <c r="BO2972" i="9"/>
  <c r="BP2972" i="9"/>
  <c r="BQ2972" i="9"/>
  <c r="BR2972" i="9"/>
  <c r="BS2972" i="9"/>
  <c r="AV2973" i="9"/>
  <c r="AW2973" i="9" s="1"/>
  <c r="BI2973" i="9" s="1"/>
  <c r="BJ2973" i="9" s="1"/>
  <c r="AX2973" i="9"/>
  <c r="BL2973" i="9" s="1"/>
  <c r="BO2973" i="9"/>
  <c r="BP2973" i="9"/>
  <c r="BQ2973" i="9"/>
  <c r="BR2973" i="9"/>
  <c r="BS2973" i="9"/>
  <c r="AV2974" i="9"/>
  <c r="AW2974" i="9" s="1"/>
  <c r="BI2974" i="9" s="1"/>
  <c r="BJ2974" i="9" s="1"/>
  <c r="AX2974" i="9"/>
  <c r="BL2974" i="9" s="1"/>
  <c r="BO2974" i="9"/>
  <c r="BP2974" i="9"/>
  <c r="BQ2974" i="9"/>
  <c r="BR2974" i="9"/>
  <c r="BS2974" i="9"/>
  <c r="AV2975" i="9"/>
  <c r="AW2975" i="9" s="1"/>
  <c r="BI2975" i="9" s="1"/>
  <c r="BJ2975" i="9" s="1"/>
  <c r="AX2975" i="9"/>
  <c r="BL2975" i="9" s="1"/>
  <c r="BO2975" i="9"/>
  <c r="BP2975" i="9"/>
  <c r="BQ2975" i="9"/>
  <c r="BR2975" i="9"/>
  <c r="BS2975" i="9"/>
  <c r="AV2976" i="9"/>
  <c r="AW2976" i="9" s="1"/>
  <c r="BI2976" i="9" s="1"/>
  <c r="BJ2976" i="9" s="1"/>
  <c r="AX2976" i="9"/>
  <c r="BL2976" i="9" s="1"/>
  <c r="BO2976" i="9"/>
  <c r="BP2976" i="9"/>
  <c r="BQ2976" i="9"/>
  <c r="BR2976" i="9"/>
  <c r="BS2976" i="9"/>
  <c r="AV2977" i="9"/>
  <c r="AW2977" i="9" s="1"/>
  <c r="BI2977" i="9" s="1"/>
  <c r="BJ2977" i="9" s="1"/>
  <c r="AX2977" i="9"/>
  <c r="BL2977" i="9" s="1"/>
  <c r="BO2977" i="9"/>
  <c r="BP2977" i="9"/>
  <c r="BQ2977" i="9"/>
  <c r="BR2977" i="9"/>
  <c r="BS2977" i="9"/>
  <c r="AV2978" i="9"/>
  <c r="AW2978" i="9" s="1"/>
  <c r="BI2978" i="9" s="1"/>
  <c r="BJ2978" i="9" s="1"/>
  <c r="AX2978" i="9"/>
  <c r="BL2978" i="9" s="1"/>
  <c r="BO2978" i="9"/>
  <c r="BP2978" i="9"/>
  <c r="BQ2978" i="9"/>
  <c r="BR2978" i="9"/>
  <c r="BS2978" i="9"/>
  <c r="AV2979" i="9"/>
  <c r="AW2979" i="9" s="1"/>
  <c r="BI2979" i="9" s="1"/>
  <c r="BJ2979" i="9" s="1"/>
  <c r="AX2979" i="9"/>
  <c r="BL2979" i="9" s="1"/>
  <c r="BO2979" i="9"/>
  <c r="BP2979" i="9"/>
  <c r="BQ2979" i="9"/>
  <c r="BR2979" i="9"/>
  <c r="BS2979" i="9"/>
  <c r="AV2980" i="9"/>
  <c r="AW2980" i="9" s="1"/>
  <c r="BI2980" i="9" s="1"/>
  <c r="BJ2980" i="9" s="1"/>
  <c r="AX2980" i="9"/>
  <c r="BL2980" i="9" s="1"/>
  <c r="BO2980" i="9"/>
  <c r="BP2980" i="9"/>
  <c r="BQ2980" i="9"/>
  <c r="BR2980" i="9"/>
  <c r="BS2980" i="9"/>
  <c r="AV2981" i="9"/>
  <c r="AW2981" i="9" s="1"/>
  <c r="BI2981" i="9" s="1"/>
  <c r="BJ2981" i="9" s="1"/>
  <c r="AX2981" i="9"/>
  <c r="BL2981" i="9" s="1"/>
  <c r="BO2981" i="9"/>
  <c r="BP2981" i="9"/>
  <c r="BQ2981" i="9"/>
  <c r="BR2981" i="9"/>
  <c r="BS2981" i="9"/>
  <c r="AV2982" i="9"/>
  <c r="AW2982" i="9" s="1"/>
  <c r="BI2982" i="9" s="1"/>
  <c r="BJ2982" i="9" s="1"/>
  <c r="AX2982" i="9"/>
  <c r="BL2982" i="9" s="1"/>
  <c r="BO2982" i="9"/>
  <c r="BP2982" i="9"/>
  <c r="BQ2982" i="9"/>
  <c r="BR2982" i="9"/>
  <c r="BS2982" i="9"/>
  <c r="AV2983" i="9"/>
  <c r="AW2983" i="9" s="1"/>
  <c r="BI2983" i="9" s="1"/>
  <c r="BJ2983" i="9" s="1"/>
  <c r="AX2983" i="9"/>
  <c r="BL2983" i="9" s="1"/>
  <c r="BO2983" i="9"/>
  <c r="BP2983" i="9"/>
  <c r="BQ2983" i="9"/>
  <c r="BR2983" i="9"/>
  <c r="BS2983" i="9"/>
  <c r="AV2984" i="9"/>
  <c r="AW2984" i="9" s="1"/>
  <c r="BI2984" i="9" s="1"/>
  <c r="BJ2984" i="9" s="1"/>
  <c r="AX2984" i="9"/>
  <c r="BL2984" i="9" s="1"/>
  <c r="BO2984" i="9"/>
  <c r="BP2984" i="9"/>
  <c r="BQ2984" i="9"/>
  <c r="BR2984" i="9"/>
  <c r="BS2984" i="9"/>
  <c r="AV2985" i="9"/>
  <c r="AW2985" i="9" s="1"/>
  <c r="BI2985" i="9" s="1"/>
  <c r="BJ2985" i="9" s="1"/>
  <c r="AX2985" i="9"/>
  <c r="BL2985" i="9" s="1"/>
  <c r="BO2985" i="9"/>
  <c r="BP2985" i="9"/>
  <c r="BQ2985" i="9"/>
  <c r="BR2985" i="9"/>
  <c r="BS2985" i="9"/>
  <c r="AV2986" i="9"/>
  <c r="AW2986" i="9" s="1"/>
  <c r="BI2986" i="9" s="1"/>
  <c r="BJ2986" i="9" s="1"/>
  <c r="AX2986" i="9"/>
  <c r="BL2986" i="9" s="1"/>
  <c r="BO2986" i="9"/>
  <c r="BP2986" i="9"/>
  <c r="BQ2986" i="9"/>
  <c r="BR2986" i="9"/>
  <c r="BS2986" i="9"/>
  <c r="AV2987" i="9"/>
  <c r="AW2987" i="9" s="1"/>
  <c r="BI2987" i="9" s="1"/>
  <c r="BJ2987" i="9" s="1"/>
  <c r="AX2987" i="9"/>
  <c r="BL2987" i="9" s="1"/>
  <c r="BO2987" i="9"/>
  <c r="BP2987" i="9"/>
  <c r="BQ2987" i="9"/>
  <c r="BR2987" i="9"/>
  <c r="BS2987" i="9"/>
  <c r="AV2988" i="9"/>
  <c r="AW2988" i="9" s="1"/>
  <c r="BI2988" i="9" s="1"/>
  <c r="BJ2988" i="9" s="1"/>
  <c r="AX2988" i="9"/>
  <c r="BL2988" i="9" s="1"/>
  <c r="BO2988" i="9"/>
  <c r="BP2988" i="9"/>
  <c r="BQ2988" i="9"/>
  <c r="BR2988" i="9"/>
  <c r="BS2988" i="9"/>
  <c r="AV2989" i="9"/>
  <c r="AW2989" i="9" s="1"/>
  <c r="BI2989" i="9" s="1"/>
  <c r="BJ2989" i="9" s="1"/>
  <c r="AX2989" i="9"/>
  <c r="BL2989" i="9" s="1"/>
  <c r="BO2989" i="9"/>
  <c r="BP2989" i="9"/>
  <c r="BQ2989" i="9"/>
  <c r="BR2989" i="9"/>
  <c r="BS2989" i="9"/>
  <c r="AV2990" i="9"/>
  <c r="AW2990" i="9" s="1"/>
  <c r="BI2990" i="9" s="1"/>
  <c r="BJ2990" i="9" s="1"/>
  <c r="AX2990" i="9"/>
  <c r="BL2990" i="9" s="1"/>
  <c r="BO2990" i="9"/>
  <c r="BP2990" i="9"/>
  <c r="BQ2990" i="9"/>
  <c r="BR2990" i="9"/>
  <c r="BS2990" i="9"/>
  <c r="AV2991" i="9"/>
  <c r="AW2991" i="9" s="1"/>
  <c r="BI2991" i="9" s="1"/>
  <c r="BJ2991" i="9" s="1"/>
  <c r="AX2991" i="9"/>
  <c r="BL2991" i="9" s="1"/>
  <c r="BO2991" i="9"/>
  <c r="BP2991" i="9"/>
  <c r="BQ2991" i="9"/>
  <c r="BR2991" i="9"/>
  <c r="BS2991" i="9"/>
  <c r="AV2992" i="9"/>
  <c r="AW2992" i="9" s="1"/>
  <c r="BI2992" i="9" s="1"/>
  <c r="BJ2992" i="9" s="1"/>
  <c r="AX2992" i="9"/>
  <c r="BL2992" i="9" s="1"/>
  <c r="BO2992" i="9"/>
  <c r="BP2992" i="9"/>
  <c r="BQ2992" i="9"/>
  <c r="BR2992" i="9"/>
  <c r="BS2992" i="9"/>
  <c r="AV2993" i="9"/>
  <c r="AW2993" i="9" s="1"/>
  <c r="BI2993" i="9" s="1"/>
  <c r="BJ2993" i="9" s="1"/>
  <c r="AX2993" i="9"/>
  <c r="BL2993" i="9" s="1"/>
  <c r="BO2993" i="9"/>
  <c r="BP2993" i="9"/>
  <c r="BQ2993" i="9"/>
  <c r="BR2993" i="9"/>
  <c r="BS2993" i="9"/>
  <c r="AV2994" i="9"/>
  <c r="AW2994" i="9" s="1"/>
  <c r="BI2994" i="9" s="1"/>
  <c r="BJ2994" i="9" s="1"/>
  <c r="AX2994" i="9"/>
  <c r="BL2994" i="9" s="1"/>
  <c r="BO2994" i="9"/>
  <c r="BP2994" i="9"/>
  <c r="BQ2994" i="9"/>
  <c r="BR2994" i="9"/>
  <c r="BS2994" i="9"/>
  <c r="AV2995" i="9"/>
  <c r="AW2995" i="9" s="1"/>
  <c r="BI2995" i="9" s="1"/>
  <c r="BJ2995" i="9" s="1"/>
  <c r="AX2995" i="9"/>
  <c r="BL2995" i="9" s="1"/>
  <c r="BO2995" i="9"/>
  <c r="BP2995" i="9"/>
  <c r="BQ2995" i="9"/>
  <c r="BR2995" i="9"/>
  <c r="BS2995" i="9"/>
  <c r="AV2996" i="9"/>
  <c r="AW2996" i="9" s="1"/>
  <c r="BI2996" i="9" s="1"/>
  <c r="BJ2996" i="9" s="1"/>
  <c r="AX2996" i="9"/>
  <c r="BL2996" i="9" s="1"/>
  <c r="BO2996" i="9"/>
  <c r="BP2996" i="9"/>
  <c r="BQ2996" i="9"/>
  <c r="BR2996" i="9"/>
  <c r="BS2996" i="9"/>
  <c r="AV2997" i="9"/>
  <c r="AW2997" i="9" s="1"/>
  <c r="BI2997" i="9" s="1"/>
  <c r="BJ2997" i="9" s="1"/>
  <c r="AX2997" i="9"/>
  <c r="BL2997" i="9" s="1"/>
  <c r="BO2997" i="9"/>
  <c r="BP2997" i="9"/>
  <c r="BQ2997" i="9"/>
  <c r="BR2997" i="9"/>
  <c r="BS2997" i="9"/>
  <c r="AV2998" i="9"/>
  <c r="AW2998" i="9" s="1"/>
  <c r="BI2998" i="9" s="1"/>
  <c r="BJ2998" i="9" s="1"/>
  <c r="AX2998" i="9"/>
  <c r="BL2998" i="9" s="1"/>
  <c r="BO2998" i="9"/>
  <c r="BP2998" i="9"/>
  <c r="BQ2998" i="9"/>
  <c r="BR2998" i="9"/>
  <c r="BS2998" i="9"/>
  <c r="AV2999" i="9"/>
  <c r="AW2999" i="9" s="1"/>
  <c r="BI2999" i="9" s="1"/>
  <c r="BJ2999" i="9" s="1"/>
  <c r="AX2999" i="9"/>
  <c r="BL2999" i="9" s="1"/>
  <c r="BO2999" i="9"/>
  <c r="BP2999" i="9"/>
  <c r="BQ2999" i="9"/>
  <c r="BR2999" i="9"/>
  <c r="BS2999" i="9"/>
  <c r="AV3000" i="9"/>
  <c r="AW3000" i="9" s="1"/>
  <c r="BI3000" i="9" s="1"/>
  <c r="BJ3000" i="9" s="1"/>
  <c r="AX3000" i="9"/>
  <c r="BL3000" i="9" s="1"/>
  <c r="BO3000" i="9"/>
  <c r="BP3000" i="9"/>
  <c r="BQ3000" i="9"/>
  <c r="BR3000" i="9"/>
  <c r="BS3000" i="9"/>
  <c r="AV3001" i="9"/>
  <c r="AW3001" i="9" s="1"/>
  <c r="BI3001" i="9" s="1"/>
  <c r="BJ3001" i="9" s="1"/>
  <c r="AX3001" i="9"/>
  <c r="BL3001" i="9" s="1"/>
  <c r="BO3001" i="9"/>
  <c r="BP3001" i="9"/>
  <c r="BQ3001" i="9"/>
  <c r="BR3001" i="9"/>
  <c r="BS3001" i="9"/>
  <c r="AV3002" i="9"/>
  <c r="AW3002" i="9" s="1"/>
  <c r="BI3002" i="9" s="1"/>
  <c r="BJ3002" i="9" s="1"/>
  <c r="AX3002" i="9"/>
  <c r="BL3002" i="9" s="1"/>
  <c r="BO3002" i="9"/>
  <c r="BP3002" i="9"/>
  <c r="BQ3002" i="9"/>
  <c r="BR3002" i="9"/>
  <c r="BS3002" i="9"/>
  <c r="AV3003" i="9"/>
  <c r="AW3003" i="9" s="1"/>
  <c r="BI3003" i="9" s="1"/>
  <c r="BJ3003" i="9" s="1"/>
  <c r="AX3003" i="9"/>
  <c r="BL3003" i="9" s="1"/>
  <c r="BO3003" i="9"/>
  <c r="BP3003" i="9"/>
  <c r="BQ3003" i="9"/>
  <c r="BR3003" i="9"/>
  <c r="BS3003" i="9"/>
  <c r="AV3004" i="9"/>
  <c r="AW3004" i="9" s="1"/>
  <c r="BI3004" i="9" s="1"/>
  <c r="BJ3004" i="9" s="1"/>
  <c r="AX3004" i="9"/>
  <c r="BL3004" i="9" s="1"/>
  <c r="BO3004" i="9"/>
  <c r="BP3004" i="9"/>
  <c r="BQ3004" i="9"/>
  <c r="BR3004" i="9"/>
  <c r="BS3004" i="9"/>
  <c r="AV3005" i="9"/>
  <c r="AW3005" i="9" s="1"/>
  <c r="BI3005" i="9" s="1"/>
  <c r="BJ3005" i="9" s="1"/>
  <c r="AX3005" i="9"/>
  <c r="BL3005" i="9" s="1"/>
  <c r="BO3005" i="9"/>
  <c r="BP3005" i="9"/>
  <c r="BQ3005" i="9"/>
  <c r="BR3005" i="9"/>
  <c r="BS3005" i="9"/>
  <c r="AV3006" i="9"/>
  <c r="AW3006" i="9" s="1"/>
  <c r="BI3006" i="9" s="1"/>
  <c r="BJ3006" i="9" s="1"/>
  <c r="AX3006" i="9"/>
  <c r="BL3006" i="9" s="1"/>
  <c r="BO3006" i="9"/>
  <c r="BP3006" i="9"/>
  <c r="BQ3006" i="9"/>
  <c r="BR3006" i="9"/>
  <c r="BS3006" i="9"/>
  <c r="AV3007" i="9"/>
  <c r="AW3007" i="9" s="1"/>
  <c r="BI3007" i="9" s="1"/>
  <c r="BJ3007" i="9" s="1"/>
  <c r="AX3007" i="9"/>
  <c r="BL3007" i="9" s="1"/>
  <c r="BO3007" i="9"/>
  <c r="BP3007" i="9"/>
  <c r="BQ3007" i="9"/>
  <c r="BR3007" i="9"/>
  <c r="BS3007" i="9"/>
  <c r="AV3008" i="9"/>
  <c r="AW3008" i="9" s="1"/>
  <c r="BI3008" i="9" s="1"/>
  <c r="BJ3008" i="9" s="1"/>
  <c r="AX3008" i="9"/>
  <c r="BL3008" i="9" s="1"/>
  <c r="BO3008" i="9"/>
  <c r="BP3008" i="9"/>
  <c r="BQ3008" i="9"/>
  <c r="BR3008" i="9"/>
  <c r="BS3008" i="9"/>
  <c r="AV3009" i="9"/>
  <c r="AW3009" i="9" s="1"/>
  <c r="BI3009" i="9" s="1"/>
  <c r="BJ3009" i="9" s="1"/>
  <c r="AX3009" i="9"/>
  <c r="BL3009" i="9" s="1"/>
  <c r="BO3009" i="9"/>
  <c r="BP3009" i="9"/>
  <c r="BQ3009" i="9"/>
  <c r="BR3009" i="9"/>
  <c r="BS3009" i="9"/>
  <c r="AV3010" i="9"/>
  <c r="AW3010" i="9" s="1"/>
  <c r="BI3010" i="9" s="1"/>
  <c r="BJ3010" i="9" s="1"/>
  <c r="AX3010" i="9"/>
  <c r="BL3010" i="9" s="1"/>
  <c r="BO3010" i="9"/>
  <c r="BP3010" i="9"/>
  <c r="BQ3010" i="9"/>
  <c r="BR3010" i="9"/>
  <c r="BS3010" i="9"/>
  <c r="AV3011" i="9"/>
  <c r="AW3011" i="9" s="1"/>
  <c r="BI3011" i="9" s="1"/>
  <c r="BJ3011" i="9" s="1"/>
  <c r="AX3011" i="9"/>
  <c r="BL3011" i="9" s="1"/>
  <c r="BO3011" i="9"/>
  <c r="BP3011" i="9"/>
  <c r="BQ3011" i="9"/>
  <c r="BR3011" i="9"/>
  <c r="BS3011" i="9"/>
  <c r="AV3012" i="9"/>
  <c r="AW3012" i="9" s="1"/>
  <c r="BI3012" i="9" s="1"/>
  <c r="BJ3012" i="9" s="1"/>
  <c r="AX3012" i="9"/>
  <c r="BL3012" i="9" s="1"/>
  <c r="BO3012" i="9"/>
  <c r="BP3012" i="9"/>
  <c r="BQ3012" i="9"/>
  <c r="BR3012" i="9"/>
  <c r="BS3012" i="9"/>
  <c r="AV3013" i="9"/>
  <c r="AW3013" i="9" s="1"/>
  <c r="BI3013" i="9" s="1"/>
  <c r="BJ3013" i="9" s="1"/>
  <c r="AX3013" i="9"/>
  <c r="BL3013" i="9" s="1"/>
  <c r="BO3013" i="9"/>
  <c r="BP3013" i="9"/>
  <c r="BQ3013" i="9"/>
  <c r="BR3013" i="9"/>
  <c r="BS3013" i="9"/>
  <c r="AV3014" i="9"/>
  <c r="AW3014" i="9" s="1"/>
  <c r="BI3014" i="9" s="1"/>
  <c r="BJ3014" i="9" s="1"/>
  <c r="AX3014" i="9"/>
  <c r="BL3014" i="9" s="1"/>
  <c r="BO3014" i="9"/>
  <c r="BP3014" i="9"/>
  <c r="BQ3014" i="9"/>
  <c r="BR3014" i="9"/>
  <c r="BS3014" i="9"/>
  <c r="AV3015" i="9"/>
  <c r="AW3015" i="9" s="1"/>
  <c r="BI3015" i="9" s="1"/>
  <c r="BJ3015" i="9" s="1"/>
  <c r="AX3015" i="9"/>
  <c r="BL3015" i="9" s="1"/>
  <c r="BO3015" i="9"/>
  <c r="BP3015" i="9"/>
  <c r="BQ3015" i="9"/>
  <c r="BR3015" i="9"/>
  <c r="BS3015" i="9"/>
  <c r="AV3016" i="9"/>
  <c r="AW3016" i="9" s="1"/>
  <c r="BI3016" i="9" s="1"/>
  <c r="BJ3016" i="9" s="1"/>
  <c r="AX3016" i="9"/>
  <c r="BL3016" i="9" s="1"/>
  <c r="BO3016" i="9"/>
  <c r="BP3016" i="9"/>
  <c r="BQ3016" i="9"/>
  <c r="BR3016" i="9"/>
  <c r="BS3016" i="9"/>
  <c r="AV3017" i="9"/>
  <c r="AW3017" i="9" s="1"/>
  <c r="BI3017" i="9" s="1"/>
  <c r="BJ3017" i="9" s="1"/>
  <c r="AX3017" i="9"/>
  <c r="BL3017" i="9" s="1"/>
  <c r="BO3017" i="9"/>
  <c r="BP3017" i="9"/>
  <c r="BQ3017" i="9"/>
  <c r="BR3017" i="9"/>
  <c r="BS3017" i="9"/>
  <c r="AV3018" i="9"/>
  <c r="AW3018" i="9" s="1"/>
  <c r="BI3018" i="9" s="1"/>
  <c r="BJ3018" i="9" s="1"/>
  <c r="AX3018" i="9"/>
  <c r="BL3018" i="9" s="1"/>
  <c r="BO3018" i="9"/>
  <c r="BP3018" i="9"/>
  <c r="BQ3018" i="9"/>
  <c r="BR3018" i="9"/>
  <c r="BS3018" i="9"/>
  <c r="AV3019" i="9"/>
  <c r="AW3019" i="9" s="1"/>
  <c r="BI3019" i="9" s="1"/>
  <c r="BJ3019" i="9" s="1"/>
  <c r="AX3019" i="9"/>
  <c r="BL3019" i="9" s="1"/>
  <c r="BO3019" i="9"/>
  <c r="BP3019" i="9"/>
  <c r="BQ3019" i="9"/>
  <c r="BR3019" i="9"/>
  <c r="BS3019" i="9"/>
  <c r="AV3020" i="9"/>
  <c r="AW3020" i="9" s="1"/>
  <c r="BI3020" i="9" s="1"/>
  <c r="BJ3020" i="9" s="1"/>
  <c r="AX3020" i="9"/>
  <c r="BL3020" i="9" s="1"/>
  <c r="BO3020" i="9"/>
  <c r="BP3020" i="9"/>
  <c r="BQ3020" i="9"/>
  <c r="BR3020" i="9"/>
  <c r="BS3020" i="9"/>
  <c r="AV3021" i="9"/>
  <c r="AW3021" i="9" s="1"/>
  <c r="BI3021" i="9" s="1"/>
  <c r="BJ3021" i="9" s="1"/>
  <c r="AX3021" i="9"/>
  <c r="BL3021" i="9" s="1"/>
  <c r="BO3021" i="9"/>
  <c r="BP3021" i="9"/>
  <c r="BQ3021" i="9"/>
  <c r="BR3021" i="9"/>
  <c r="BS3021" i="9"/>
  <c r="AV3022" i="9"/>
  <c r="AW3022" i="9" s="1"/>
  <c r="BI3022" i="9" s="1"/>
  <c r="BJ3022" i="9" s="1"/>
  <c r="AX3022" i="9"/>
  <c r="BL3022" i="9" s="1"/>
  <c r="BO3022" i="9"/>
  <c r="BP3022" i="9"/>
  <c r="BQ3022" i="9"/>
  <c r="BR3022" i="9"/>
  <c r="BS3022" i="9"/>
  <c r="AV3023" i="9"/>
  <c r="AW3023" i="9" s="1"/>
  <c r="BI3023" i="9" s="1"/>
  <c r="BJ3023" i="9" s="1"/>
  <c r="AX3023" i="9"/>
  <c r="BL3023" i="9" s="1"/>
  <c r="BO3023" i="9"/>
  <c r="BP3023" i="9"/>
  <c r="BQ3023" i="9"/>
  <c r="BR3023" i="9"/>
  <c r="BS3023" i="9"/>
  <c r="AV3024" i="9"/>
  <c r="AW3024" i="9" s="1"/>
  <c r="BI3024" i="9" s="1"/>
  <c r="BJ3024" i="9" s="1"/>
  <c r="AX3024" i="9"/>
  <c r="BL3024" i="9" s="1"/>
  <c r="BO3024" i="9"/>
  <c r="BP3024" i="9"/>
  <c r="BQ3024" i="9"/>
  <c r="BR3024" i="9"/>
  <c r="BS3024" i="9"/>
  <c r="AV3025" i="9"/>
  <c r="AW3025" i="9" s="1"/>
  <c r="BI3025" i="9" s="1"/>
  <c r="BJ3025" i="9" s="1"/>
  <c r="AX3025" i="9"/>
  <c r="BL3025" i="9" s="1"/>
  <c r="BO3025" i="9"/>
  <c r="BP3025" i="9"/>
  <c r="BQ3025" i="9"/>
  <c r="BR3025" i="9"/>
  <c r="BS3025" i="9"/>
  <c r="AV3026" i="9"/>
  <c r="AW3026" i="9" s="1"/>
  <c r="BI3026" i="9" s="1"/>
  <c r="BJ3026" i="9" s="1"/>
  <c r="AX3026" i="9"/>
  <c r="BL3026" i="9" s="1"/>
  <c r="BO3026" i="9"/>
  <c r="BP3026" i="9"/>
  <c r="BQ3026" i="9"/>
  <c r="BR3026" i="9"/>
  <c r="BS3026" i="9"/>
  <c r="AV3027" i="9"/>
  <c r="AW3027" i="9" s="1"/>
  <c r="BI3027" i="9" s="1"/>
  <c r="BJ3027" i="9" s="1"/>
  <c r="AX3027" i="9"/>
  <c r="BL3027" i="9" s="1"/>
  <c r="BO3027" i="9"/>
  <c r="BP3027" i="9"/>
  <c r="BQ3027" i="9"/>
  <c r="BR3027" i="9"/>
  <c r="BS3027" i="9"/>
  <c r="AV3028" i="9"/>
  <c r="AW3028" i="9" s="1"/>
  <c r="BI3028" i="9" s="1"/>
  <c r="BJ3028" i="9" s="1"/>
  <c r="AX3028" i="9"/>
  <c r="BL3028" i="9" s="1"/>
  <c r="BO3028" i="9"/>
  <c r="BP3028" i="9"/>
  <c r="BQ3028" i="9"/>
  <c r="BR3028" i="9"/>
  <c r="BS3028" i="9"/>
  <c r="AV3029" i="9"/>
  <c r="AW3029" i="9" s="1"/>
  <c r="BI3029" i="9" s="1"/>
  <c r="BJ3029" i="9" s="1"/>
  <c r="AX3029" i="9"/>
  <c r="BL3029" i="9" s="1"/>
  <c r="BO3029" i="9"/>
  <c r="BP3029" i="9"/>
  <c r="BQ3029" i="9"/>
  <c r="BR3029" i="9"/>
  <c r="BS3029" i="9"/>
  <c r="AV3030" i="9"/>
  <c r="AW3030" i="9" s="1"/>
  <c r="BI3030" i="9" s="1"/>
  <c r="BJ3030" i="9" s="1"/>
  <c r="AX3030" i="9"/>
  <c r="BL3030" i="9" s="1"/>
  <c r="BO3030" i="9"/>
  <c r="BP3030" i="9"/>
  <c r="BQ3030" i="9"/>
  <c r="BR3030" i="9"/>
  <c r="BS3030" i="9"/>
  <c r="AV3031" i="9"/>
  <c r="AW3031" i="9" s="1"/>
  <c r="BI3031" i="9" s="1"/>
  <c r="BJ3031" i="9" s="1"/>
  <c r="AX3031" i="9"/>
  <c r="BL3031" i="9" s="1"/>
  <c r="BO3031" i="9"/>
  <c r="BP3031" i="9"/>
  <c r="BQ3031" i="9"/>
  <c r="BR3031" i="9"/>
  <c r="BS3031" i="9"/>
  <c r="AV3032" i="9"/>
  <c r="AW3032" i="9" s="1"/>
  <c r="BI3032" i="9" s="1"/>
  <c r="BJ3032" i="9" s="1"/>
  <c r="AX3032" i="9"/>
  <c r="BL3032" i="9" s="1"/>
  <c r="BO3032" i="9"/>
  <c r="BP3032" i="9"/>
  <c r="BQ3032" i="9"/>
  <c r="BR3032" i="9"/>
  <c r="BS3032" i="9"/>
  <c r="AV3033" i="9"/>
  <c r="AW3033" i="9" s="1"/>
  <c r="BI3033" i="9" s="1"/>
  <c r="BJ3033" i="9" s="1"/>
  <c r="AX3033" i="9"/>
  <c r="BL3033" i="9" s="1"/>
  <c r="BO3033" i="9"/>
  <c r="BP3033" i="9"/>
  <c r="BQ3033" i="9"/>
  <c r="BR3033" i="9"/>
  <c r="BS3033" i="9"/>
  <c r="AV3034" i="9"/>
  <c r="AW3034" i="9" s="1"/>
  <c r="BI3034" i="9" s="1"/>
  <c r="BJ3034" i="9" s="1"/>
  <c r="AX3034" i="9"/>
  <c r="BL3034" i="9" s="1"/>
  <c r="BO3034" i="9"/>
  <c r="BP3034" i="9"/>
  <c r="BQ3034" i="9"/>
  <c r="BR3034" i="9"/>
  <c r="BS3034" i="9"/>
  <c r="AV3035" i="9"/>
  <c r="AW3035" i="9" s="1"/>
  <c r="BI3035" i="9" s="1"/>
  <c r="BJ3035" i="9" s="1"/>
  <c r="AX3035" i="9"/>
  <c r="BL3035" i="9" s="1"/>
  <c r="BO3035" i="9"/>
  <c r="BP3035" i="9"/>
  <c r="BQ3035" i="9"/>
  <c r="BR3035" i="9"/>
  <c r="BS3035" i="9"/>
  <c r="AV3036" i="9"/>
  <c r="AW3036" i="9" s="1"/>
  <c r="BI3036" i="9" s="1"/>
  <c r="BJ3036" i="9" s="1"/>
  <c r="AX3036" i="9"/>
  <c r="BL3036" i="9" s="1"/>
  <c r="BO3036" i="9"/>
  <c r="BP3036" i="9"/>
  <c r="BQ3036" i="9"/>
  <c r="BR3036" i="9"/>
  <c r="BS3036" i="9"/>
  <c r="AV3037" i="9"/>
  <c r="AW3037" i="9" s="1"/>
  <c r="BI3037" i="9" s="1"/>
  <c r="BJ3037" i="9" s="1"/>
  <c r="AX3037" i="9"/>
  <c r="BL3037" i="9" s="1"/>
  <c r="BO3037" i="9"/>
  <c r="BP3037" i="9"/>
  <c r="BQ3037" i="9"/>
  <c r="BR3037" i="9"/>
  <c r="BS3037" i="9"/>
  <c r="AV3038" i="9"/>
  <c r="AW3038" i="9" s="1"/>
  <c r="BI3038" i="9" s="1"/>
  <c r="BJ3038" i="9" s="1"/>
  <c r="AX3038" i="9"/>
  <c r="BL3038" i="9" s="1"/>
  <c r="BO3038" i="9"/>
  <c r="BP3038" i="9"/>
  <c r="BQ3038" i="9"/>
  <c r="BR3038" i="9"/>
  <c r="BS3038" i="9"/>
  <c r="AV3039" i="9"/>
  <c r="AW3039" i="9" s="1"/>
  <c r="BI3039" i="9" s="1"/>
  <c r="BJ3039" i="9" s="1"/>
  <c r="AX3039" i="9"/>
  <c r="BL3039" i="9" s="1"/>
  <c r="BO3039" i="9"/>
  <c r="BP3039" i="9"/>
  <c r="BQ3039" i="9"/>
  <c r="BR3039" i="9"/>
  <c r="BS3039" i="9"/>
  <c r="AV3040" i="9"/>
  <c r="AW3040" i="9" s="1"/>
  <c r="BI3040" i="9" s="1"/>
  <c r="BJ3040" i="9" s="1"/>
  <c r="AX3040" i="9"/>
  <c r="BL3040" i="9" s="1"/>
  <c r="BO3040" i="9"/>
  <c r="BP3040" i="9"/>
  <c r="BQ3040" i="9"/>
  <c r="BR3040" i="9"/>
  <c r="BS3040" i="9"/>
  <c r="AV3041" i="9"/>
  <c r="AW3041" i="9" s="1"/>
  <c r="BI3041" i="9" s="1"/>
  <c r="BJ3041" i="9" s="1"/>
  <c r="AX3041" i="9"/>
  <c r="BL3041" i="9" s="1"/>
  <c r="BO3041" i="9"/>
  <c r="BP3041" i="9"/>
  <c r="BQ3041" i="9"/>
  <c r="BR3041" i="9"/>
  <c r="BS3041" i="9"/>
  <c r="AV3042" i="9"/>
  <c r="AW3042" i="9" s="1"/>
  <c r="BI3042" i="9" s="1"/>
  <c r="BJ3042" i="9" s="1"/>
  <c r="AX3042" i="9"/>
  <c r="BL3042" i="9" s="1"/>
  <c r="BO3042" i="9"/>
  <c r="BP3042" i="9"/>
  <c r="BQ3042" i="9"/>
  <c r="BR3042" i="9"/>
  <c r="BS3042" i="9"/>
  <c r="AV3043" i="9"/>
  <c r="AW3043" i="9" s="1"/>
  <c r="BI3043" i="9" s="1"/>
  <c r="BJ3043" i="9" s="1"/>
  <c r="AX3043" i="9"/>
  <c r="BL3043" i="9" s="1"/>
  <c r="BO3043" i="9"/>
  <c r="BP3043" i="9"/>
  <c r="BQ3043" i="9"/>
  <c r="BR3043" i="9"/>
  <c r="BS3043" i="9"/>
  <c r="AV3044" i="9"/>
  <c r="AW3044" i="9" s="1"/>
  <c r="BI3044" i="9" s="1"/>
  <c r="BJ3044" i="9" s="1"/>
  <c r="AX3044" i="9"/>
  <c r="BL3044" i="9" s="1"/>
  <c r="BO3044" i="9"/>
  <c r="BP3044" i="9"/>
  <c r="BQ3044" i="9"/>
  <c r="BR3044" i="9"/>
  <c r="BS3044" i="9"/>
  <c r="AV3045" i="9"/>
  <c r="AW3045" i="9" s="1"/>
  <c r="BI3045" i="9" s="1"/>
  <c r="BJ3045" i="9" s="1"/>
  <c r="AX3045" i="9"/>
  <c r="BL3045" i="9" s="1"/>
  <c r="BO3045" i="9"/>
  <c r="BP3045" i="9"/>
  <c r="BQ3045" i="9"/>
  <c r="BR3045" i="9"/>
  <c r="BS3045" i="9"/>
  <c r="AV3046" i="9"/>
  <c r="AW3046" i="9" s="1"/>
  <c r="BI3046" i="9" s="1"/>
  <c r="BJ3046" i="9" s="1"/>
  <c r="AX3046" i="9"/>
  <c r="BL3046" i="9" s="1"/>
  <c r="BO3046" i="9"/>
  <c r="BP3046" i="9"/>
  <c r="BQ3046" i="9"/>
  <c r="BR3046" i="9"/>
  <c r="BS3046" i="9"/>
  <c r="AV3047" i="9"/>
  <c r="AW3047" i="9" s="1"/>
  <c r="BI3047" i="9" s="1"/>
  <c r="BJ3047" i="9" s="1"/>
  <c r="AX3047" i="9"/>
  <c r="BL3047" i="9" s="1"/>
  <c r="BO3047" i="9"/>
  <c r="BP3047" i="9"/>
  <c r="BQ3047" i="9"/>
  <c r="BR3047" i="9"/>
  <c r="BS3047" i="9"/>
  <c r="AV3048" i="9"/>
  <c r="AW3048" i="9" s="1"/>
  <c r="BI3048" i="9" s="1"/>
  <c r="BJ3048" i="9" s="1"/>
  <c r="AX3048" i="9"/>
  <c r="BL3048" i="9" s="1"/>
  <c r="BO3048" i="9"/>
  <c r="BP3048" i="9"/>
  <c r="BQ3048" i="9"/>
  <c r="BR3048" i="9"/>
  <c r="BS3048" i="9"/>
  <c r="AV3049" i="9"/>
  <c r="AW3049" i="9" s="1"/>
  <c r="BI3049" i="9" s="1"/>
  <c r="BJ3049" i="9" s="1"/>
  <c r="AX3049" i="9"/>
  <c r="BL3049" i="9" s="1"/>
  <c r="BO3049" i="9"/>
  <c r="BP3049" i="9"/>
  <c r="BQ3049" i="9"/>
  <c r="BR3049" i="9"/>
  <c r="BS3049" i="9"/>
  <c r="AV3050" i="9"/>
  <c r="AW3050" i="9" s="1"/>
  <c r="BI3050" i="9" s="1"/>
  <c r="BJ3050" i="9" s="1"/>
  <c r="AX3050" i="9"/>
  <c r="BL3050" i="9" s="1"/>
  <c r="BO3050" i="9"/>
  <c r="BP3050" i="9"/>
  <c r="BQ3050" i="9"/>
  <c r="BR3050" i="9"/>
  <c r="BS3050" i="9"/>
  <c r="AV3051" i="9"/>
  <c r="AW3051" i="9" s="1"/>
  <c r="BI3051" i="9" s="1"/>
  <c r="BJ3051" i="9" s="1"/>
  <c r="AX3051" i="9"/>
  <c r="BL3051" i="9" s="1"/>
  <c r="BO3051" i="9"/>
  <c r="BP3051" i="9"/>
  <c r="BQ3051" i="9"/>
  <c r="BR3051" i="9"/>
  <c r="BS3051" i="9"/>
  <c r="AV3052" i="9"/>
  <c r="AW3052" i="9" s="1"/>
  <c r="BI3052" i="9" s="1"/>
  <c r="BJ3052" i="9" s="1"/>
  <c r="AX3052" i="9"/>
  <c r="BL3052" i="9" s="1"/>
  <c r="BO3052" i="9"/>
  <c r="BP3052" i="9"/>
  <c r="BQ3052" i="9"/>
  <c r="BR3052" i="9"/>
  <c r="BS3052" i="9"/>
  <c r="AV3053" i="9"/>
  <c r="AW3053" i="9" s="1"/>
  <c r="BI3053" i="9" s="1"/>
  <c r="BJ3053" i="9" s="1"/>
  <c r="AX3053" i="9"/>
  <c r="BL3053" i="9" s="1"/>
  <c r="BO3053" i="9"/>
  <c r="BP3053" i="9"/>
  <c r="BQ3053" i="9"/>
  <c r="BR3053" i="9"/>
  <c r="BS3053" i="9"/>
  <c r="AV3054" i="9"/>
  <c r="AW3054" i="9" s="1"/>
  <c r="BI3054" i="9" s="1"/>
  <c r="BJ3054" i="9" s="1"/>
  <c r="AX3054" i="9"/>
  <c r="BL3054" i="9" s="1"/>
  <c r="BO3054" i="9"/>
  <c r="BP3054" i="9"/>
  <c r="BQ3054" i="9"/>
  <c r="BR3054" i="9"/>
  <c r="BS3054" i="9"/>
  <c r="AV3055" i="9"/>
  <c r="AW3055" i="9" s="1"/>
  <c r="BI3055" i="9" s="1"/>
  <c r="BJ3055" i="9" s="1"/>
  <c r="AX3055" i="9"/>
  <c r="BL3055" i="9" s="1"/>
  <c r="BO3055" i="9"/>
  <c r="BP3055" i="9"/>
  <c r="BQ3055" i="9"/>
  <c r="BR3055" i="9"/>
  <c r="BS3055" i="9"/>
  <c r="AV3056" i="9"/>
  <c r="AW3056" i="9" s="1"/>
  <c r="BI3056" i="9" s="1"/>
  <c r="BJ3056" i="9" s="1"/>
  <c r="AX3056" i="9"/>
  <c r="BL3056" i="9" s="1"/>
  <c r="BO3056" i="9"/>
  <c r="BP3056" i="9"/>
  <c r="BQ3056" i="9"/>
  <c r="BR3056" i="9"/>
  <c r="BS3056" i="9"/>
  <c r="AV3057" i="9"/>
  <c r="AW3057" i="9" s="1"/>
  <c r="BI3057" i="9" s="1"/>
  <c r="BJ3057" i="9" s="1"/>
  <c r="AX3057" i="9"/>
  <c r="BL3057" i="9" s="1"/>
  <c r="BO3057" i="9"/>
  <c r="BP3057" i="9"/>
  <c r="BQ3057" i="9"/>
  <c r="BR3057" i="9"/>
  <c r="BS3057" i="9"/>
  <c r="AV3058" i="9"/>
  <c r="AW3058" i="9" s="1"/>
  <c r="BI3058" i="9" s="1"/>
  <c r="BJ3058" i="9" s="1"/>
  <c r="AX3058" i="9"/>
  <c r="BL3058" i="9" s="1"/>
  <c r="BO3058" i="9"/>
  <c r="BP3058" i="9"/>
  <c r="BQ3058" i="9"/>
  <c r="BR3058" i="9"/>
  <c r="BS3058" i="9"/>
  <c r="AV3059" i="9"/>
  <c r="AW3059" i="9" s="1"/>
  <c r="BI3059" i="9" s="1"/>
  <c r="BJ3059" i="9" s="1"/>
  <c r="AX3059" i="9"/>
  <c r="BL3059" i="9" s="1"/>
  <c r="BO3059" i="9"/>
  <c r="BP3059" i="9"/>
  <c r="BQ3059" i="9"/>
  <c r="BR3059" i="9"/>
  <c r="BS3059" i="9"/>
  <c r="AV3060" i="9"/>
  <c r="AW3060" i="9" s="1"/>
  <c r="BI3060" i="9" s="1"/>
  <c r="BJ3060" i="9" s="1"/>
  <c r="AX3060" i="9"/>
  <c r="BL3060" i="9" s="1"/>
  <c r="BO3060" i="9"/>
  <c r="BP3060" i="9"/>
  <c r="BQ3060" i="9"/>
  <c r="BR3060" i="9"/>
  <c r="BS3060" i="9"/>
  <c r="AV3061" i="9"/>
  <c r="AW3061" i="9" s="1"/>
  <c r="BI3061" i="9" s="1"/>
  <c r="BJ3061" i="9" s="1"/>
  <c r="AX3061" i="9"/>
  <c r="BL3061" i="9" s="1"/>
  <c r="BO3061" i="9"/>
  <c r="BP3061" i="9"/>
  <c r="BQ3061" i="9"/>
  <c r="BR3061" i="9"/>
  <c r="BS3061" i="9"/>
  <c r="AV3062" i="9"/>
  <c r="AW3062" i="9" s="1"/>
  <c r="BI3062" i="9" s="1"/>
  <c r="BJ3062" i="9" s="1"/>
  <c r="AX3062" i="9"/>
  <c r="BL3062" i="9" s="1"/>
  <c r="BO3062" i="9"/>
  <c r="BP3062" i="9"/>
  <c r="BQ3062" i="9"/>
  <c r="BR3062" i="9"/>
  <c r="BS3062" i="9"/>
  <c r="AV3063" i="9"/>
  <c r="AW3063" i="9" s="1"/>
  <c r="BI3063" i="9" s="1"/>
  <c r="BJ3063" i="9" s="1"/>
  <c r="AX3063" i="9"/>
  <c r="BL3063" i="9" s="1"/>
  <c r="BO3063" i="9"/>
  <c r="BP3063" i="9"/>
  <c r="BQ3063" i="9"/>
  <c r="BR3063" i="9"/>
  <c r="BS3063" i="9"/>
  <c r="AV3064" i="9"/>
  <c r="AW3064" i="9" s="1"/>
  <c r="BI3064" i="9" s="1"/>
  <c r="BJ3064" i="9" s="1"/>
  <c r="AX3064" i="9"/>
  <c r="BL3064" i="9" s="1"/>
  <c r="BO3064" i="9"/>
  <c r="BP3064" i="9"/>
  <c r="BQ3064" i="9"/>
  <c r="BR3064" i="9"/>
  <c r="BS3064" i="9"/>
  <c r="AV3065" i="9"/>
  <c r="AW3065" i="9" s="1"/>
  <c r="BI3065" i="9" s="1"/>
  <c r="BJ3065" i="9" s="1"/>
  <c r="AX3065" i="9"/>
  <c r="BL3065" i="9" s="1"/>
  <c r="BO3065" i="9"/>
  <c r="BP3065" i="9"/>
  <c r="BQ3065" i="9"/>
  <c r="BR3065" i="9"/>
  <c r="BS3065" i="9"/>
  <c r="AV3066" i="9"/>
  <c r="AW3066" i="9" s="1"/>
  <c r="BI3066" i="9" s="1"/>
  <c r="BJ3066" i="9" s="1"/>
  <c r="AX3066" i="9"/>
  <c r="BL3066" i="9" s="1"/>
  <c r="BO3066" i="9"/>
  <c r="BP3066" i="9"/>
  <c r="BQ3066" i="9"/>
  <c r="BR3066" i="9"/>
  <c r="BS3066" i="9"/>
  <c r="AV3067" i="9"/>
  <c r="AW3067" i="9" s="1"/>
  <c r="BI3067" i="9" s="1"/>
  <c r="BJ3067" i="9" s="1"/>
  <c r="AX3067" i="9"/>
  <c r="BL3067" i="9" s="1"/>
  <c r="BO3067" i="9"/>
  <c r="BP3067" i="9"/>
  <c r="BQ3067" i="9"/>
  <c r="BR3067" i="9"/>
  <c r="BS3067" i="9"/>
  <c r="AV3068" i="9"/>
  <c r="AW3068" i="9" s="1"/>
  <c r="BI3068" i="9" s="1"/>
  <c r="BJ3068" i="9" s="1"/>
  <c r="AX3068" i="9"/>
  <c r="BL3068" i="9" s="1"/>
  <c r="BO3068" i="9"/>
  <c r="BP3068" i="9"/>
  <c r="BQ3068" i="9"/>
  <c r="BR3068" i="9"/>
  <c r="BS3068" i="9"/>
  <c r="AV3069" i="9"/>
  <c r="AW3069" i="9" s="1"/>
  <c r="BI3069" i="9" s="1"/>
  <c r="BJ3069" i="9" s="1"/>
  <c r="AX3069" i="9"/>
  <c r="BL3069" i="9" s="1"/>
  <c r="BO3069" i="9"/>
  <c r="BP3069" i="9"/>
  <c r="BQ3069" i="9"/>
  <c r="BR3069" i="9"/>
  <c r="BS3069" i="9"/>
  <c r="AV3070" i="9"/>
  <c r="AW3070" i="9" s="1"/>
  <c r="BI3070" i="9" s="1"/>
  <c r="BJ3070" i="9" s="1"/>
  <c r="AX3070" i="9"/>
  <c r="BL3070" i="9" s="1"/>
  <c r="BO3070" i="9"/>
  <c r="BP3070" i="9"/>
  <c r="BQ3070" i="9"/>
  <c r="BR3070" i="9"/>
  <c r="BS3070" i="9"/>
  <c r="AV3071" i="9"/>
  <c r="AW3071" i="9" s="1"/>
  <c r="BI3071" i="9" s="1"/>
  <c r="BJ3071" i="9" s="1"/>
  <c r="AX3071" i="9"/>
  <c r="BL3071" i="9" s="1"/>
  <c r="BO3071" i="9"/>
  <c r="BP3071" i="9"/>
  <c r="BQ3071" i="9"/>
  <c r="BR3071" i="9"/>
  <c r="BS3071" i="9"/>
  <c r="AV3072" i="9"/>
  <c r="AW3072" i="9" s="1"/>
  <c r="BI3072" i="9" s="1"/>
  <c r="BJ3072" i="9" s="1"/>
  <c r="AX3072" i="9"/>
  <c r="BL3072" i="9" s="1"/>
  <c r="BO3072" i="9"/>
  <c r="BP3072" i="9"/>
  <c r="BQ3072" i="9"/>
  <c r="BR3072" i="9"/>
  <c r="BS3072" i="9"/>
  <c r="AV3073" i="9"/>
  <c r="AW3073" i="9" s="1"/>
  <c r="BI3073" i="9" s="1"/>
  <c r="BJ3073" i="9" s="1"/>
  <c r="AX3073" i="9"/>
  <c r="BL3073" i="9" s="1"/>
  <c r="BO3073" i="9"/>
  <c r="BP3073" i="9"/>
  <c r="BQ3073" i="9"/>
  <c r="BR3073" i="9"/>
  <c r="BS3073" i="9"/>
  <c r="AV3074" i="9"/>
  <c r="AW3074" i="9" s="1"/>
  <c r="BI3074" i="9" s="1"/>
  <c r="BJ3074" i="9" s="1"/>
  <c r="AX3074" i="9"/>
  <c r="BL3074" i="9" s="1"/>
  <c r="BO3074" i="9"/>
  <c r="BP3074" i="9"/>
  <c r="BQ3074" i="9"/>
  <c r="BR3074" i="9"/>
  <c r="BS3074" i="9"/>
  <c r="AV3075" i="9"/>
  <c r="AW3075" i="9" s="1"/>
  <c r="BI3075" i="9" s="1"/>
  <c r="BJ3075" i="9" s="1"/>
  <c r="AX3075" i="9"/>
  <c r="BL3075" i="9" s="1"/>
  <c r="BO3075" i="9"/>
  <c r="BP3075" i="9"/>
  <c r="BQ3075" i="9"/>
  <c r="BR3075" i="9"/>
  <c r="BS3075" i="9"/>
  <c r="AV3076" i="9"/>
  <c r="AW3076" i="9" s="1"/>
  <c r="BI3076" i="9" s="1"/>
  <c r="BJ3076" i="9" s="1"/>
  <c r="AX3076" i="9"/>
  <c r="BL3076" i="9" s="1"/>
  <c r="BO3076" i="9"/>
  <c r="BP3076" i="9"/>
  <c r="BQ3076" i="9"/>
  <c r="BR3076" i="9"/>
  <c r="BS3076" i="9"/>
  <c r="AV3077" i="9"/>
  <c r="AW3077" i="9" s="1"/>
  <c r="BI3077" i="9" s="1"/>
  <c r="BJ3077" i="9" s="1"/>
  <c r="AX3077" i="9"/>
  <c r="BL3077" i="9" s="1"/>
  <c r="BO3077" i="9"/>
  <c r="BP3077" i="9"/>
  <c r="BQ3077" i="9"/>
  <c r="BR3077" i="9"/>
  <c r="BS3077" i="9"/>
  <c r="AV3078" i="9"/>
  <c r="AW3078" i="9" s="1"/>
  <c r="BI3078" i="9" s="1"/>
  <c r="BJ3078" i="9" s="1"/>
  <c r="AX3078" i="9"/>
  <c r="BL3078" i="9" s="1"/>
  <c r="BO3078" i="9"/>
  <c r="BP3078" i="9"/>
  <c r="BQ3078" i="9"/>
  <c r="BR3078" i="9"/>
  <c r="BS3078" i="9"/>
  <c r="AV3079" i="9"/>
  <c r="AW3079" i="9" s="1"/>
  <c r="BI3079" i="9" s="1"/>
  <c r="BJ3079" i="9" s="1"/>
  <c r="AX3079" i="9"/>
  <c r="BL3079" i="9" s="1"/>
  <c r="BO3079" i="9"/>
  <c r="BP3079" i="9"/>
  <c r="BQ3079" i="9"/>
  <c r="BR3079" i="9"/>
  <c r="BS3079" i="9"/>
  <c r="AV3080" i="9"/>
  <c r="AW3080" i="9" s="1"/>
  <c r="BI3080" i="9" s="1"/>
  <c r="BJ3080" i="9" s="1"/>
  <c r="AX3080" i="9"/>
  <c r="BL3080" i="9" s="1"/>
  <c r="BO3080" i="9"/>
  <c r="BP3080" i="9"/>
  <c r="BQ3080" i="9"/>
  <c r="BR3080" i="9"/>
  <c r="BS3080" i="9"/>
  <c r="AV3081" i="9"/>
  <c r="AW3081" i="9" s="1"/>
  <c r="BI3081" i="9" s="1"/>
  <c r="BJ3081" i="9" s="1"/>
  <c r="AX3081" i="9"/>
  <c r="BL3081" i="9" s="1"/>
  <c r="BO3081" i="9"/>
  <c r="BP3081" i="9"/>
  <c r="BQ3081" i="9"/>
  <c r="BR3081" i="9"/>
  <c r="BS3081" i="9"/>
  <c r="AV3082" i="9"/>
  <c r="AW3082" i="9" s="1"/>
  <c r="BI3082" i="9" s="1"/>
  <c r="BJ3082" i="9" s="1"/>
  <c r="AX3082" i="9"/>
  <c r="BL3082" i="9" s="1"/>
  <c r="BO3082" i="9"/>
  <c r="BP3082" i="9"/>
  <c r="BQ3082" i="9"/>
  <c r="BR3082" i="9"/>
  <c r="BS3082" i="9"/>
  <c r="AV3083" i="9"/>
  <c r="AW3083" i="9" s="1"/>
  <c r="BI3083" i="9" s="1"/>
  <c r="BJ3083" i="9" s="1"/>
  <c r="AX3083" i="9"/>
  <c r="BL3083" i="9" s="1"/>
  <c r="BO3083" i="9"/>
  <c r="BP3083" i="9"/>
  <c r="BQ3083" i="9"/>
  <c r="BR3083" i="9"/>
  <c r="BS3083" i="9"/>
  <c r="AV3084" i="9"/>
  <c r="AW3084" i="9" s="1"/>
  <c r="BI3084" i="9" s="1"/>
  <c r="BJ3084" i="9" s="1"/>
  <c r="AX3084" i="9"/>
  <c r="BL3084" i="9" s="1"/>
  <c r="BO3084" i="9"/>
  <c r="BP3084" i="9"/>
  <c r="BQ3084" i="9"/>
  <c r="BR3084" i="9"/>
  <c r="BS3084" i="9"/>
  <c r="AV3085" i="9"/>
  <c r="AW3085" i="9" s="1"/>
  <c r="BI3085" i="9" s="1"/>
  <c r="BJ3085" i="9" s="1"/>
  <c r="AX3085" i="9"/>
  <c r="BL3085" i="9" s="1"/>
  <c r="BO3085" i="9"/>
  <c r="BP3085" i="9"/>
  <c r="BQ3085" i="9"/>
  <c r="BR3085" i="9"/>
  <c r="BS3085" i="9"/>
  <c r="AV3086" i="9"/>
  <c r="AW3086" i="9" s="1"/>
  <c r="BI3086" i="9" s="1"/>
  <c r="BJ3086" i="9" s="1"/>
  <c r="AX3086" i="9"/>
  <c r="BL3086" i="9" s="1"/>
  <c r="BO3086" i="9"/>
  <c r="BP3086" i="9"/>
  <c r="BQ3086" i="9"/>
  <c r="BR3086" i="9"/>
  <c r="BS3086" i="9"/>
  <c r="AV3087" i="9"/>
  <c r="AW3087" i="9" s="1"/>
  <c r="BI3087" i="9" s="1"/>
  <c r="BJ3087" i="9" s="1"/>
  <c r="AX3087" i="9"/>
  <c r="BL3087" i="9" s="1"/>
  <c r="BO3087" i="9"/>
  <c r="BP3087" i="9"/>
  <c r="BQ3087" i="9"/>
  <c r="BR3087" i="9"/>
  <c r="BS3087" i="9"/>
  <c r="AV3088" i="9"/>
  <c r="AW3088" i="9" s="1"/>
  <c r="BI3088" i="9" s="1"/>
  <c r="BJ3088" i="9" s="1"/>
  <c r="AX3088" i="9"/>
  <c r="BL3088" i="9" s="1"/>
  <c r="BO3088" i="9"/>
  <c r="BP3088" i="9"/>
  <c r="BQ3088" i="9"/>
  <c r="BR3088" i="9"/>
  <c r="BS3088" i="9"/>
  <c r="AV3089" i="9"/>
  <c r="AW3089" i="9" s="1"/>
  <c r="BI3089" i="9" s="1"/>
  <c r="BJ3089" i="9" s="1"/>
  <c r="AX3089" i="9"/>
  <c r="BL3089" i="9" s="1"/>
  <c r="BO3089" i="9"/>
  <c r="BP3089" i="9"/>
  <c r="BQ3089" i="9"/>
  <c r="BR3089" i="9"/>
  <c r="BS3089" i="9"/>
  <c r="AV3090" i="9"/>
  <c r="AW3090" i="9" s="1"/>
  <c r="BI3090" i="9" s="1"/>
  <c r="BJ3090" i="9" s="1"/>
  <c r="AX3090" i="9"/>
  <c r="BL3090" i="9" s="1"/>
  <c r="BO3090" i="9"/>
  <c r="BP3090" i="9"/>
  <c r="BQ3090" i="9"/>
  <c r="BR3090" i="9"/>
  <c r="BS3090" i="9"/>
  <c r="AV3091" i="9"/>
  <c r="AW3091" i="9" s="1"/>
  <c r="BI3091" i="9" s="1"/>
  <c r="BJ3091" i="9" s="1"/>
  <c r="AX3091" i="9"/>
  <c r="BL3091" i="9" s="1"/>
  <c r="BO3091" i="9"/>
  <c r="BP3091" i="9"/>
  <c r="BQ3091" i="9"/>
  <c r="BR3091" i="9"/>
  <c r="BS3091" i="9"/>
  <c r="AV3092" i="9"/>
  <c r="AW3092" i="9" s="1"/>
  <c r="BI3092" i="9" s="1"/>
  <c r="BJ3092" i="9" s="1"/>
  <c r="AX3092" i="9"/>
  <c r="BL3092" i="9" s="1"/>
  <c r="BO3092" i="9"/>
  <c r="BP3092" i="9"/>
  <c r="BQ3092" i="9"/>
  <c r="BR3092" i="9"/>
  <c r="BS3092" i="9"/>
  <c r="AV3093" i="9"/>
  <c r="AW3093" i="9" s="1"/>
  <c r="BI3093" i="9" s="1"/>
  <c r="BJ3093" i="9" s="1"/>
  <c r="AX3093" i="9"/>
  <c r="BL3093" i="9" s="1"/>
  <c r="BO3093" i="9"/>
  <c r="BP3093" i="9"/>
  <c r="BQ3093" i="9"/>
  <c r="BR3093" i="9"/>
  <c r="BS3093" i="9"/>
  <c r="AV3094" i="9"/>
  <c r="AW3094" i="9" s="1"/>
  <c r="BI3094" i="9" s="1"/>
  <c r="BJ3094" i="9" s="1"/>
  <c r="AX3094" i="9"/>
  <c r="BL3094" i="9" s="1"/>
  <c r="BO3094" i="9"/>
  <c r="BP3094" i="9"/>
  <c r="BQ3094" i="9"/>
  <c r="BR3094" i="9"/>
  <c r="BS3094" i="9"/>
  <c r="AV3095" i="9"/>
  <c r="AW3095" i="9" s="1"/>
  <c r="BI3095" i="9" s="1"/>
  <c r="BJ3095" i="9" s="1"/>
  <c r="AX3095" i="9"/>
  <c r="BL3095" i="9" s="1"/>
  <c r="BO3095" i="9"/>
  <c r="BP3095" i="9"/>
  <c r="BQ3095" i="9"/>
  <c r="BR3095" i="9"/>
  <c r="BS3095" i="9"/>
  <c r="AV3096" i="9"/>
  <c r="AW3096" i="9" s="1"/>
  <c r="BI3096" i="9" s="1"/>
  <c r="BJ3096" i="9" s="1"/>
  <c r="AX3096" i="9"/>
  <c r="BL3096" i="9" s="1"/>
  <c r="BO3096" i="9"/>
  <c r="BP3096" i="9"/>
  <c r="BQ3096" i="9"/>
  <c r="BR3096" i="9"/>
  <c r="BS3096" i="9"/>
  <c r="AV3097" i="9"/>
  <c r="AW3097" i="9" s="1"/>
  <c r="BI3097" i="9" s="1"/>
  <c r="BJ3097" i="9" s="1"/>
  <c r="AX3097" i="9"/>
  <c r="BL3097" i="9" s="1"/>
  <c r="BO3097" i="9"/>
  <c r="BP3097" i="9"/>
  <c r="BQ3097" i="9"/>
  <c r="BR3097" i="9"/>
  <c r="BS3097" i="9"/>
  <c r="AV3098" i="9"/>
  <c r="AW3098" i="9" s="1"/>
  <c r="BI3098" i="9" s="1"/>
  <c r="BJ3098" i="9" s="1"/>
  <c r="AX3098" i="9"/>
  <c r="BL3098" i="9" s="1"/>
  <c r="BO3098" i="9"/>
  <c r="BP3098" i="9"/>
  <c r="BQ3098" i="9"/>
  <c r="BR3098" i="9"/>
  <c r="BS3098" i="9"/>
  <c r="AV3099" i="9"/>
  <c r="AW3099" i="9" s="1"/>
  <c r="BI3099" i="9" s="1"/>
  <c r="BJ3099" i="9" s="1"/>
  <c r="AX3099" i="9"/>
  <c r="BL3099" i="9" s="1"/>
  <c r="BO3099" i="9"/>
  <c r="BP3099" i="9"/>
  <c r="BQ3099" i="9"/>
  <c r="BR3099" i="9"/>
  <c r="BS3099" i="9"/>
  <c r="AV3100" i="9"/>
  <c r="AW3100" i="9" s="1"/>
  <c r="BI3100" i="9" s="1"/>
  <c r="BJ3100" i="9" s="1"/>
  <c r="AX3100" i="9"/>
  <c r="BL3100" i="9" s="1"/>
  <c r="BO3100" i="9"/>
  <c r="BP3100" i="9"/>
  <c r="BQ3100" i="9"/>
  <c r="BR3100" i="9"/>
  <c r="BS3100" i="9"/>
  <c r="AV3101" i="9"/>
  <c r="AW3101" i="9" s="1"/>
  <c r="BI3101" i="9" s="1"/>
  <c r="BJ3101" i="9" s="1"/>
  <c r="AX3101" i="9"/>
  <c r="BL3101" i="9" s="1"/>
  <c r="BO3101" i="9"/>
  <c r="BP3101" i="9"/>
  <c r="BQ3101" i="9"/>
  <c r="BR3101" i="9"/>
  <c r="BS3101" i="9"/>
  <c r="AV3102" i="9"/>
  <c r="AW3102" i="9" s="1"/>
  <c r="BI3102" i="9" s="1"/>
  <c r="BJ3102" i="9" s="1"/>
  <c r="AX3102" i="9"/>
  <c r="BL3102" i="9" s="1"/>
  <c r="BO3102" i="9"/>
  <c r="BP3102" i="9"/>
  <c r="BQ3102" i="9"/>
  <c r="BR3102" i="9"/>
  <c r="BS3102" i="9"/>
  <c r="AV3103" i="9"/>
  <c r="AW3103" i="9" s="1"/>
  <c r="BI3103" i="9" s="1"/>
  <c r="BJ3103" i="9" s="1"/>
  <c r="AX3103" i="9"/>
  <c r="BL3103" i="9" s="1"/>
  <c r="BO3103" i="9"/>
  <c r="BP3103" i="9"/>
  <c r="BQ3103" i="9"/>
  <c r="BR3103" i="9"/>
  <c r="BS3103" i="9"/>
  <c r="AV3104" i="9"/>
  <c r="AW3104" i="9" s="1"/>
  <c r="BI3104" i="9" s="1"/>
  <c r="BJ3104" i="9" s="1"/>
  <c r="AX3104" i="9"/>
  <c r="BL3104" i="9" s="1"/>
  <c r="BO3104" i="9"/>
  <c r="BP3104" i="9"/>
  <c r="BQ3104" i="9"/>
  <c r="BR3104" i="9"/>
  <c r="BS3104" i="9"/>
  <c r="AV3105" i="9"/>
  <c r="AW3105" i="9" s="1"/>
  <c r="BI3105" i="9" s="1"/>
  <c r="BJ3105" i="9" s="1"/>
  <c r="AX3105" i="9"/>
  <c r="BL3105" i="9" s="1"/>
  <c r="BO3105" i="9"/>
  <c r="BP3105" i="9"/>
  <c r="BQ3105" i="9"/>
  <c r="BR3105" i="9"/>
  <c r="BS3105" i="9"/>
  <c r="AV3106" i="9"/>
  <c r="AW3106" i="9" s="1"/>
  <c r="BI3106" i="9" s="1"/>
  <c r="BJ3106" i="9" s="1"/>
  <c r="AX3106" i="9"/>
  <c r="BL3106" i="9" s="1"/>
  <c r="BO3106" i="9"/>
  <c r="BP3106" i="9"/>
  <c r="BQ3106" i="9"/>
  <c r="BR3106" i="9"/>
  <c r="BS3106" i="9"/>
  <c r="AV3107" i="9"/>
  <c r="AW3107" i="9" s="1"/>
  <c r="BI3107" i="9" s="1"/>
  <c r="BJ3107" i="9" s="1"/>
  <c r="AX3107" i="9"/>
  <c r="BL3107" i="9" s="1"/>
  <c r="BO3107" i="9"/>
  <c r="BP3107" i="9"/>
  <c r="BQ3107" i="9"/>
  <c r="BR3107" i="9"/>
  <c r="BS3107" i="9"/>
  <c r="AV3108" i="9"/>
  <c r="AW3108" i="9" s="1"/>
  <c r="BI3108" i="9" s="1"/>
  <c r="BJ3108" i="9" s="1"/>
  <c r="AX3108" i="9"/>
  <c r="BL3108" i="9" s="1"/>
  <c r="BO3108" i="9"/>
  <c r="BP3108" i="9"/>
  <c r="BQ3108" i="9"/>
  <c r="BR3108" i="9"/>
  <c r="BS3108" i="9"/>
  <c r="AV3109" i="9"/>
  <c r="AW3109" i="9" s="1"/>
  <c r="BI3109" i="9" s="1"/>
  <c r="BJ3109" i="9" s="1"/>
  <c r="AX3109" i="9"/>
  <c r="BL3109" i="9" s="1"/>
  <c r="BO3109" i="9"/>
  <c r="BP3109" i="9"/>
  <c r="BQ3109" i="9"/>
  <c r="BR3109" i="9"/>
  <c r="BS3109" i="9"/>
  <c r="AV3110" i="9"/>
  <c r="AW3110" i="9" s="1"/>
  <c r="BI3110" i="9" s="1"/>
  <c r="BJ3110" i="9" s="1"/>
  <c r="AX3110" i="9"/>
  <c r="BL3110" i="9" s="1"/>
  <c r="BO3110" i="9"/>
  <c r="BP3110" i="9"/>
  <c r="BQ3110" i="9"/>
  <c r="BR3110" i="9"/>
  <c r="BS3110" i="9"/>
  <c r="AV3111" i="9"/>
  <c r="AW3111" i="9" s="1"/>
  <c r="BI3111" i="9" s="1"/>
  <c r="BJ3111" i="9" s="1"/>
  <c r="AX3111" i="9"/>
  <c r="BL3111" i="9" s="1"/>
  <c r="BO3111" i="9"/>
  <c r="BP3111" i="9"/>
  <c r="BQ3111" i="9"/>
  <c r="BR3111" i="9"/>
  <c r="BS3111" i="9"/>
  <c r="AV3112" i="9"/>
  <c r="AW3112" i="9" s="1"/>
  <c r="BI3112" i="9" s="1"/>
  <c r="BJ3112" i="9" s="1"/>
  <c r="AX3112" i="9"/>
  <c r="BL3112" i="9" s="1"/>
  <c r="BO3112" i="9"/>
  <c r="BP3112" i="9"/>
  <c r="BQ3112" i="9"/>
  <c r="BR3112" i="9"/>
  <c r="BS3112" i="9"/>
  <c r="AV3113" i="9"/>
  <c r="AW3113" i="9" s="1"/>
  <c r="BI3113" i="9" s="1"/>
  <c r="BJ3113" i="9" s="1"/>
  <c r="AX3113" i="9"/>
  <c r="BL3113" i="9" s="1"/>
  <c r="BO3113" i="9"/>
  <c r="BP3113" i="9"/>
  <c r="BQ3113" i="9"/>
  <c r="BR3113" i="9"/>
  <c r="BS3113" i="9"/>
  <c r="AV3114" i="9"/>
  <c r="AW3114" i="9" s="1"/>
  <c r="BI3114" i="9" s="1"/>
  <c r="BJ3114" i="9" s="1"/>
  <c r="AX3114" i="9"/>
  <c r="BL3114" i="9" s="1"/>
  <c r="BO3114" i="9"/>
  <c r="BP3114" i="9"/>
  <c r="BQ3114" i="9"/>
  <c r="BR3114" i="9"/>
  <c r="BS3114" i="9"/>
  <c r="AV3115" i="9"/>
  <c r="AW3115" i="9" s="1"/>
  <c r="BI3115" i="9" s="1"/>
  <c r="BJ3115" i="9" s="1"/>
  <c r="AX3115" i="9"/>
  <c r="BL3115" i="9" s="1"/>
  <c r="BO3115" i="9"/>
  <c r="BP3115" i="9"/>
  <c r="BQ3115" i="9"/>
  <c r="BR3115" i="9"/>
  <c r="BS3115" i="9"/>
  <c r="AV3116" i="9"/>
  <c r="AW3116" i="9" s="1"/>
  <c r="BI3116" i="9" s="1"/>
  <c r="BJ3116" i="9" s="1"/>
  <c r="AX3116" i="9"/>
  <c r="BL3116" i="9" s="1"/>
  <c r="BO3116" i="9"/>
  <c r="BP3116" i="9"/>
  <c r="BQ3116" i="9"/>
  <c r="BR3116" i="9"/>
  <c r="BS3116" i="9"/>
  <c r="AV3117" i="9"/>
  <c r="AW3117" i="9" s="1"/>
  <c r="BI3117" i="9" s="1"/>
  <c r="BJ3117" i="9" s="1"/>
  <c r="AX3117" i="9"/>
  <c r="BL3117" i="9" s="1"/>
  <c r="BO3117" i="9"/>
  <c r="BP3117" i="9"/>
  <c r="BQ3117" i="9"/>
  <c r="BR3117" i="9"/>
  <c r="BS3117" i="9"/>
  <c r="AV3118" i="9"/>
  <c r="AW3118" i="9" s="1"/>
  <c r="BI3118" i="9" s="1"/>
  <c r="BJ3118" i="9" s="1"/>
  <c r="AX3118" i="9"/>
  <c r="BL3118" i="9" s="1"/>
  <c r="BO3118" i="9"/>
  <c r="BP3118" i="9"/>
  <c r="BQ3118" i="9"/>
  <c r="BR3118" i="9"/>
  <c r="BS3118" i="9"/>
  <c r="AV3119" i="9"/>
  <c r="AW3119" i="9" s="1"/>
  <c r="BI3119" i="9" s="1"/>
  <c r="BJ3119" i="9" s="1"/>
  <c r="AX3119" i="9"/>
  <c r="BL3119" i="9" s="1"/>
  <c r="BO3119" i="9"/>
  <c r="BP3119" i="9"/>
  <c r="BQ3119" i="9"/>
  <c r="BR3119" i="9"/>
  <c r="BS3119" i="9"/>
  <c r="AV3120" i="9"/>
  <c r="AW3120" i="9" s="1"/>
  <c r="BI3120" i="9" s="1"/>
  <c r="BJ3120" i="9" s="1"/>
  <c r="AX3120" i="9"/>
  <c r="BL3120" i="9" s="1"/>
  <c r="BO3120" i="9"/>
  <c r="BP3120" i="9"/>
  <c r="BQ3120" i="9"/>
  <c r="BR3120" i="9"/>
  <c r="BS3120" i="9"/>
  <c r="AV3121" i="9"/>
  <c r="AW3121" i="9" s="1"/>
  <c r="BI3121" i="9" s="1"/>
  <c r="BJ3121" i="9" s="1"/>
  <c r="AX3121" i="9"/>
  <c r="BL3121" i="9" s="1"/>
  <c r="BO3121" i="9"/>
  <c r="BP3121" i="9"/>
  <c r="BQ3121" i="9"/>
  <c r="BR3121" i="9"/>
  <c r="BS3121" i="9"/>
  <c r="AV3122" i="9"/>
  <c r="AW3122" i="9" s="1"/>
  <c r="BI3122" i="9" s="1"/>
  <c r="BJ3122" i="9" s="1"/>
  <c r="AX3122" i="9"/>
  <c r="BL3122" i="9" s="1"/>
  <c r="BO3122" i="9"/>
  <c r="BP3122" i="9"/>
  <c r="BQ3122" i="9"/>
  <c r="BR3122" i="9"/>
  <c r="BS3122" i="9"/>
  <c r="AV3123" i="9"/>
  <c r="AW3123" i="9" s="1"/>
  <c r="BI3123" i="9" s="1"/>
  <c r="BJ3123" i="9" s="1"/>
  <c r="AX3123" i="9"/>
  <c r="BL3123" i="9" s="1"/>
  <c r="BO3123" i="9"/>
  <c r="BP3123" i="9"/>
  <c r="BQ3123" i="9"/>
  <c r="BR3123" i="9"/>
  <c r="BS3123" i="9"/>
  <c r="AV3124" i="9"/>
  <c r="AW3124" i="9" s="1"/>
  <c r="BI3124" i="9" s="1"/>
  <c r="BJ3124" i="9" s="1"/>
  <c r="AX3124" i="9"/>
  <c r="BL3124" i="9" s="1"/>
  <c r="BO3124" i="9"/>
  <c r="BP3124" i="9"/>
  <c r="BQ3124" i="9"/>
  <c r="BR3124" i="9"/>
  <c r="BS3124" i="9"/>
  <c r="AV3125" i="9"/>
  <c r="AW3125" i="9" s="1"/>
  <c r="BI3125" i="9" s="1"/>
  <c r="BJ3125" i="9" s="1"/>
  <c r="AX3125" i="9"/>
  <c r="BL3125" i="9" s="1"/>
  <c r="BO3125" i="9"/>
  <c r="BP3125" i="9"/>
  <c r="BQ3125" i="9"/>
  <c r="BR3125" i="9"/>
  <c r="BS3125" i="9"/>
  <c r="AV3126" i="9"/>
  <c r="AW3126" i="9" s="1"/>
  <c r="BI3126" i="9" s="1"/>
  <c r="BJ3126" i="9" s="1"/>
  <c r="AX3126" i="9"/>
  <c r="BL3126" i="9" s="1"/>
  <c r="BO3126" i="9"/>
  <c r="BP3126" i="9"/>
  <c r="BQ3126" i="9"/>
  <c r="BR3126" i="9"/>
  <c r="BS3126" i="9"/>
  <c r="AV3127" i="9"/>
  <c r="AW3127" i="9" s="1"/>
  <c r="BI3127" i="9" s="1"/>
  <c r="BJ3127" i="9" s="1"/>
  <c r="AX3127" i="9"/>
  <c r="BL3127" i="9" s="1"/>
  <c r="BO3127" i="9"/>
  <c r="BP3127" i="9"/>
  <c r="BQ3127" i="9"/>
  <c r="BR3127" i="9"/>
  <c r="BS3127" i="9"/>
  <c r="AV3128" i="9"/>
  <c r="AW3128" i="9" s="1"/>
  <c r="BI3128" i="9" s="1"/>
  <c r="BJ3128" i="9" s="1"/>
  <c r="AX3128" i="9"/>
  <c r="BL3128" i="9" s="1"/>
  <c r="BO3128" i="9"/>
  <c r="BP3128" i="9"/>
  <c r="BQ3128" i="9"/>
  <c r="BR3128" i="9"/>
  <c r="BS3128" i="9"/>
  <c r="AV3129" i="9"/>
  <c r="AW3129" i="9" s="1"/>
  <c r="BI3129" i="9" s="1"/>
  <c r="BJ3129" i="9" s="1"/>
  <c r="AX3129" i="9"/>
  <c r="BL3129" i="9" s="1"/>
  <c r="BO3129" i="9"/>
  <c r="BP3129" i="9"/>
  <c r="BQ3129" i="9"/>
  <c r="BR3129" i="9"/>
  <c r="BS3129" i="9"/>
  <c r="AV3130" i="9"/>
  <c r="AW3130" i="9" s="1"/>
  <c r="BI3130" i="9" s="1"/>
  <c r="BJ3130" i="9" s="1"/>
  <c r="AX3130" i="9"/>
  <c r="BL3130" i="9" s="1"/>
  <c r="BO3130" i="9"/>
  <c r="BP3130" i="9"/>
  <c r="BQ3130" i="9"/>
  <c r="BR3130" i="9"/>
  <c r="BS3130" i="9"/>
  <c r="AV3131" i="9"/>
  <c r="AW3131" i="9" s="1"/>
  <c r="BI3131" i="9" s="1"/>
  <c r="BJ3131" i="9" s="1"/>
  <c r="AX3131" i="9"/>
  <c r="BL3131" i="9" s="1"/>
  <c r="BO3131" i="9"/>
  <c r="BP3131" i="9"/>
  <c r="BQ3131" i="9"/>
  <c r="BR3131" i="9"/>
  <c r="BS3131" i="9"/>
  <c r="AV3132" i="9"/>
  <c r="AW3132" i="9" s="1"/>
  <c r="BI3132" i="9" s="1"/>
  <c r="BJ3132" i="9" s="1"/>
  <c r="AX3132" i="9"/>
  <c r="BL3132" i="9" s="1"/>
  <c r="BO3132" i="9"/>
  <c r="BP3132" i="9"/>
  <c r="BQ3132" i="9"/>
  <c r="BR3132" i="9"/>
  <c r="BS3132" i="9"/>
  <c r="AV3133" i="9"/>
  <c r="AW3133" i="9" s="1"/>
  <c r="BI3133" i="9" s="1"/>
  <c r="BJ3133" i="9" s="1"/>
  <c r="AX3133" i="9"/>
  <c r="BL3133" i="9" s="1"/>
  <c r="BO3133" i="9"/>
  <c r="BP3133" i="9"/>
  <c r="BQ3133" i="9"/>
  <c r="BR3133" i="9"/>
  <c r="BS3133" i="9"/>
  <c r="AV3134" i="9"/>
  <c r="AW3134" i="9" s="1"/>
  <c r="BI3134" i="9" s="1"/>
  <c r="BJ3134" i="9" s="1"/>
  <c r="AX3134" i="9"/>
  <c r="BL3134" i="9" s="1"/>
  <c r="BO3134" i="9"/>
  <c r="BP3134" i="9"/>
  <c r="BQ3134" i="9"/>
  <c r="BR3134" i="9"/>
  <c r="BS3134" i="9"/>
  <c r="AV3135" i="9"/>
  <c r="AW3135" i="9" s="1"/>
  <c r="BI3135" i="9" s="1"/>
  <c r="BJ3135" i="9" s="1"/>
  <c r="AX3135" i="9"/>
  <c r="BL3135" i="9" s="1"/>
  <c r="BO3135" i="9"/>
  <c r="BP3135" i="9"/>
  <c r="BQ3135" i="9"/>
  <c r="BR3135" i="9"/>
  <c r="BS3135" i="9"/>
  <c r="AV3136" i="9"/>
  <c r="AW3136" i="9" s="1"/>
  <c r="BI3136" i="9" s="1"/>
  <c r="BJ3136" i="9" s="1"/>
  <c r="AX3136" i="9"/>
  <c r="BL3136" i="9" s="1"/>
  <c r="BO3136" i="9"/>
  <c r="BP3136" i="9"/>
  <c r="BQ3136" i="9"/>
  <c r="BR3136" i="9"/>
  <c r="BS3136" i="9"/>
  <c r="AV3137" i="9"/>
  <c r="AW3137" i="9" s="1"/>
  <c r="BI3137" i="9" s="1"/>
  <c r="BJ3137" i="9" s="1"/>
  <c r="AX3137" i="9"/>
  <c r="BL3137" i="9" s="1"/>
  <c r="BO3137" i="9"/>
  <c r="BP3137" i="9"/>
  <c r="BQ3137" i="9"/>
  <c r="BR3137" i="9"/>
  <c r="BS3137" i="9"/>
  <c r="AV3138" i="9"/>
  <c r="AW3138" i="9" s="1"/>
  <c r="BI3138" i="9" s="1"/>
  <c r="BJ3138" i="9" s="1"/>
  <c r="AX3138" i="9"/>
  <c r="BL3138" i="9" s="1"/>
  <c r="BO3138" i="9"/>
  <c r="BP3138" i="9"/>
  <c r="BQ3138" i="9"/>
  <c r="BR3138" i="9"/>
  <c r="BS3138" i="9"/>
  <c r="AV3139" i="9"/>
  <c r="AW3139" i="9" s="1"/>
  <c r="BI3139" i="9" s="1"/>
  <c r="BJ3139" i="9" s="1"/>
  <c r="AX3139" i="9"/>
  <c r="BL3139" i="9" s="1"/>
  <c r="BO3139" i="9"/>
  <c r="BP3139" i="9"/>
  <c r="BQ3139" i="9"/>
  <c r="BR3139" i="9"/>
  <c r="BS3139" i="9"/>
  <c r="AV3140" i="9"/>
  <c r="AW3140" i="9" s="1"/>
  <c r="BI3140" i="9" s="1"/>
  <c r="BJ3140" i="9" s="1"/>
  <c r="AX3140" i="9"/>
  <c r="BL3140" i="9" s="1"/>
  <c r="BO3140" i="9"/>
  <c r="BP3140" i="9"/>
  <c r="BQ3140" i="9"/>
  <c r="BR3140" i="9"/>
  <c r="BS3140" i="9"/>
  <c r="AV3141" i="9"/>
  <c r="AW3141" i="9" s="1"/>
  <c r="BI3141" i="9" s="1"/>
  <c r="BJ3141" i="9" s="1"/>
  <c r="AX3141" i="9"/>
  <c r="BL3141" i="9" s="1"/>
  <c r="BO3141" i="9"/>
  <c r="BP3141" i="9"/>
  <c r="BQ3141" i="9"/>
  <c r="BR3141" i="9"/>
  <c r="BS3141" i="9"/>
  <c r="AV3142" i="9"/>
  <c r="AW3142" i="9" s="1"/>
  <c r="BI3142" i="9" s="1"/>
  <c r="BJ3142" i="9" s="1"/>
  <c r="AX3142" i="9"/>
  <c r="BL3142" i="9" s="1"/>
  <c r="BO3142" i="9"/>
  <c r="BP3142" i="9"/>
  <c r="BQ3142" i="9"/>
  <c r="BR3142" i="9"/>
  <c r="BS3142" i="9"/>
  <c r="AV3143" i="9"/>
  <c r="AW3143" i="9" s="1"/>
  <c r="BI3143" i="9" s="1"/>
  <c r="BJ3143" i="9" s="1"/>
  <c r="AX3143" i="9"/>
  <c r="BL3143" i="9" s="1"/>
  <c r="BO3143" i="9"/>
  <c r="BP3143" i="9"/>
  <c r="BQ3143" i="9"/>
  <c r="BR3143" i="9"/>
  <c r="BS3143" i="9"/>
  <c r="AV3144" i="9"/>
  <c r="AW3144" i="9" s="1"/>
  <c r="BI3144" i="9" s="1"/>
  <c r="BJ3144" i="9" s="1"/>
  <c r="AX3144" i="9"/>
  <c r="BL3144" i="9" s="1"/>
  <c r="BO3144" i="9"/>
  <c r="BP3144" i="9"/>
  <c r="BQ3144" i="9"/>
  <c r="BR3144" i="9"/>
  <c r="BS3144" i="9"/>
  <c r="AV3145" i="9"/>
  <c r="AW3145" i="9" s="1"/>
  <c r="BI3145" i="9" s="1"/>
  <c r="BJ3145" i="9" s="1"/>
  <c r="AX3145" i="9"/>
  <c r="BL3145" i="9" s="1"/>
  <c r="BO3145" i="9"/>
  <c r="BP3145" i="9"/>
  <c r="BQ3145" i="9"/>
  <c r="BR3145" i="9"/>
  <c r="BS3145" i="9"/>
  <c r="AV3146" i="9"/>
  <c r="AW3146" i="9" s="1"/>
  <c r="BI3146" i="9" s="1"/>
  <c r="BJ3146" i="9" s="1"/>
  <c r="AX3146" i="9"/>
  <c r="BL3146" i="9" s="1"/>
  <c r="BO3146" i="9"/>
  <c r="BP3146" i="9"/>
  <c r="BQ3146" i="9"/>
  <c r="BR3146" i="9"/>
  <c r="BS3146" i="9"/>
  <c r="AV3147" i="9"/>
  <c r="AW3147" i="9" s="1"/>
  <c r="BI3147" i="9" s="1"/>
  <c r="BJ3147" i="9" s="1"/>
  <c r="AX3147" i="9"/>
  <c r="BL3147" i="9" s="1"/>
  <c r="BO3147" i="9"/>
  <c r="BP3147" i="9"/>
  <c r="BQ3147" i="9"/>
  <c r="BR3147" i="9"/>
  <c r="BS3147" i="9"/>
  <c r="AV3148" i="9"/>
  <c r="AW3148" i="9" s="1"/>
  <c r="BI3148" i="9" s="1"/>
  <c r="BJ3148" i="9" s="1"/>
  <c r="AX3148" i="9"/>
  <c r="BL3148" i="9" s="1"/>
  <c r="BO3148" i="9"/>
  <c r="BP3148" i="9"/>
  <c r="BQ3148" i="9"/>
  <c r="BR3148" i="9"/>
  <c r="BS3148" i="9"/>
  <c r="AV3149" i="9"/>
  <c r="AW3149" i="9" s="1"/>
  <c r="BI3149" i="9" s="1"/>
  <c r="BJ3149" i="9" s="1"/>
  <c r="AX3149" i="9"/>
  <c r="BL3149" i="9" s="1"/>
  <c r="BO3149" i="9"/>
  <c r="BP3149" i="9"/>
  <c r="BQ3149" i="9"/>
  <c r="BR3149" i="9"/>
  <c r="BS3149" i="9"/>
  <c r="AV3150" i="9"/>
  <c r="AW3150" i="9" s="1"/>
  <c r="BI3150" i="9" s="1"/>
  <c r="BJ3150" i="9" s="1"/>
  <c r="AX3150" i="9"/>
  <c r="BL3150" i="9" s="1"/>
  <c r="BO3150" i="9"/>
  <c r="BP3150" i="9"/>
  <c r="BQ3150" i="9"/>
  <c r="BR3150" i="9"/>
  <c r="BS3150" i="9"/>
  <c r="AV3151" i="9"/>
  <c r="AW3151" i="9" s="1"/>
  <c r="BI3151" i="9" s="1"/>
  <c r="BJ3151" i="9" s="1"/>
  <c r="AX3151" i="9"/>
  <c r="BL3151" i="9" s="1"/>
  <c r="BO3151" i="9"/>
  <c r="BP3151" i="9"/>
  <c r="BQ3151" i="9"/>
  <c r="BR3151" i="9"/>
  <c r="BS3151" i="9"/>
  <c r="AV3152" i="9"/>
  <c r="AW3152" i="9" s="1"/>
  <c r="BI3152" i="9" s="1"/>
  <c r="BJ3152" i="9" s="1"/>
  <c r="AX3152" i="9"/>
  <c r="BL3152" i="9" s="1"/>
  <c r="BO3152" i="9"/>
  <c r="BP3152" i="9"/>
  <c r="BQ3152" i="9"/>
  <c r="BR3152" i="9"/>
  <c r="BS3152" i="9"/>
  <c r="AV3153" i="9"/>
  <c r="AW3153" i="9" s="1"/>
  <c r="BI3153" i="9" s="1"/>
  <c r="BJ3153" i="9" s="1"/>
  <c r="AX3153" i="9"/>
  <c r="BL3153" i="9" s="1"/>
  <c r="BO3153" i="9"/>
  <c r="BP3153" i="9"/>
  <c r="BQ3153" i="9"/>
  <c r="BR3153" i="9"/>
  <c r="BS3153" i="9"/>
  <c r="AV3154" i="9"/>
  <c r="AW3154" i="9" s="1"/>
  <c r="BI3154" i="9" s="1"/>
  <c r="BJ3154" i="9" s="1"/>
  <c r="AX3154" i="9"/>
  <c r="BL3154" i="9" s="1"/>
  <c r="BO3154" i="9"/>
  <c r="BP3154" i="9"/>
  <c r="BQ3154" i="9"/>
  <c r="BR3154" i="9"/>
  <c r="BS3154" i="9"/>
  <c r="AV3155" i="9"/>
  <c r="AW3155" i="9" s="1"/>
  <c r="BI3155" i="9" s="1"/>
  <c r="BJ3155" i="9" s="1"/>
  <c r="AX3155" i="9"/>
  <c r="BL3155" i="9" s="1"/>
  <c r="BO3155" i="9"/>
  <c r="BP3155" i="9"/>
  <c r="BQ3155" i="9"/>
  <c r="BR3155" i="9"/>
  <c r="BS3155" i="9"/>
  <c r="AV3156" i="9"/>
  <c r="AW3156" i="9" s="1"/>
  <c r="BI3156" i="9" s="1"/>
  <c r="BJ3156" i="9" s="1"/>
  <c r="AX3156" i="9"/>
  <c r="BL3156" i="9" s="1"/>
  <c r="BO3156" i="9"/>
  <c r="BP3156" i="9"/>
  <c r="BQ3156" i="9"/>
  <c r="BR3156" i="9"/>
  <c r="BS3156" i="9"/>
  <c r="AV3157" i="9"/>
  <c r="AW3157" i="9" s="1"/>
  <c r="BI3157" i="9" s="1"/>
  <c r="BJ3157" i="9" s="1"/>
  <c r="AX3157" i="9"/>
  <c r="BL3157" i="9" s="1"/>
  <c r="BO3157" i="9"/>
  <c r="BP3157" i="9"/>
  <c r="BQ3157" i="9"/>
  <c r="BR3157" i="9"/>
  <c r="BS3157" i="9"/>
  <c r="AV3158" i="9"/>
  <c r="AW3158" i="9" s="1"/>
  <c r="BI3158" i="9" s="1"/>
  <c r="BJ3158" i="9" s="1"/>
  <c r="AX3158" i="9"/>
  <c r="BL3158" i="9" s="1"/>
  <c r="BO3158" i="9"/>
  <c r="BP3158" i="9"/>
  <c r="BQ3158" i="9"/>
  <c r="BR3158" i="9"/>
  <c r="BS3158" i="9"/>
  <c r="AV3159" i="9"/>
  <c r="AW3159" i="9" s="1"/>
  <c r="BI3159" i="9" s="1"/>
  <c r="BJ3159" i="9" s="1"/>
  <c r="AX3159" i="9"/>
  <c r="BL3159" i="9" s="1"/>
  <c r="BO3159" i="9"/>
  <c r="BP3159" i="9"/>
  <c r="BQ3159" i="9"/>
  <c r="BR3159" i="9"/>
  <c r="BS3159" i="9"/>
  <c r="AV3160" i="9"/>
  <c r="AW3160" i="9" s="1"/>
  <c r="BI3160" i="9" s="1"/>
  <c r="BJ3160" i="9" s="1"/>
  <c r="AX3160" i="9"/>
  <c r="BL3160" i="9" s="1"/>
  <c r="BO3160" i="9"/>
  <c r="BP3160" i="9"/>
  <c r="BQ3160" i="9"/>
  <c r="BR3160" i="9"/>
  <c r="BS3160" i="9"/>
  <c r="AV3161" i="9"/>
  <c r="AW3161" i="9" s="1"/>
  <c r="BI3161" i="9" s="1"/>
  <c r="BJ3161" i="9" s="1"/>
  <c r="AX3161" i="9"/>
  <c r="BL3161" i="9" s="1"/>
  <c r="BO3161" i="9"/>
  <c r="BP3161" i="9"/>
  <c r="BQ3161" i="9"/>
  <c r="BR3161" i="9"/>
  <c r="BS3161" i="9"/>
  <c r="AV3162" i="9"/>
  <c r="AW3162" i="9" s="1"/>
  <c r="BI3162" i="9" s="1"/>
  <c r="BJ3162" i="9" s="1"/>
  <c r="AX3162" i="9"/>
  <c r="BL3162" i="9" s="1"/>
  <c r="BO3162" i="9"/>
  <c r="BP3162" i="9"/>
  <c r="BQ3162" i="9"/>
  <c r="BR3162" i="9"/>
  <c r="BS3162" i="9"/>
  <c r="AV3163" i="9"/>
  <c r="AW3163" i="9" s="1"/>
  <c r="BI3163" i="9" s="1"/>
  <c r="BJ3163" i="9" s="1"/>
  <c r="AX3163" i="9"/>
  <c r="BL3163" i="9" s="1"/>
  <c r="BO3163" i="9"/>
  <c r="BP3163" i="9"/>
  <c r="BQ3163" i="9"/>
  <c r="BR3163" i="9"/>
  <c r="BS3163" i="9"/>
  <c r="AV3164" i="9"/>
  <c r="AW3164" i="9" s="1"/>
  <c r="BI3164" i="9" s="1"/>
  <c r="BJ3164" i="9" s="1"/>
  <c r="AX3164" i="9"/>
  <c r="BL3164" i="9" s="1"/>
  <c r="BO3164" i="9"/>
  <c r="BP3164" i="9"/>
  <c r="BQ3164" i="9"/>
  <c r="BR3164" i="9"/>
  <c r="BS3164" i="9"/>
  <c r="AV3165" i="9"/>
  <c r="AW3165" i="9" s="1"/>
  <c r="BI3165" i="9" s="1"/>
  <c r="BJ3165" i="9" s="1"/>
  <c r="AX3165" i="9"/>
  <c r="BL3165" i="9" s="1"/>
  <c r="BO3165" i="9"/>
  <c r="BP3165" i="9"/>
  <c r="BQ3165" i="9"/>
  <c r="BR3165" i="9"/>
  <c r="BS3165" i="9"/>
  <c r="AV3166" i="9"/>
  <c r="AW3166" i="9" s="1"/>
  <c r="BI3166" i="9" s="1"/>
  <c r="BJ3166" i="9" s="1"/>
  <c r="AX3166" i="9"/>
  <c r="BL3166" i="9" s="1"/>
  <c r="BO3166" i="9"/>
  <c r="BP3166" i="9"/>
  <c r="BQ3166" i="9"/>
  <c r="BR3166" i="9"/>
  <c r="BS3166" i="9"/>
  <c r="AV3167" i="9"/>
  <c r="AW3167" i="9" s="1"/>
  <c r="BI3167" i="9" s="1"/>
  <c r="BJ3167" i="9" s="1"/>
  <c r="AX3167" i="9"/>
  <c r="BL3167" i="9" s="1"/>
  <c r="BO3167" i="9"/>
  <c r="BP3167" i="9"/>
  <c r="BQ3167" i="9"/>
  <c r="BR3167" i="9"/>
  <c r="BS3167" i="9"/>
  <c r="AV3168" i="9"/>
  <c r="AW3168" i="9" s="1"/>
  <c r="BI3168" i="9" s="1"/>
  <c r="BJ3168" i="9" s="1"/>
  <c r="AX3168" i="9"/>
  <c r="BL3168" i="9" s="1"/>
  <c r="BO3168" i="9"/>
  <c r="BP3168" i="9"/>
  <c r="BQ3168" i="9"/>
  <c r="BR3168" i="9"/>
  <c r="BS3168" i="9"/>
  <c r="AV3169" i="9"/>
  <c r="AW3169" i="9" s="1"/>
  <c r="BI3169" i="9" s="1"/>
  <c r="BJ3169" i="9" s="1"/>
  <c r="AX3169" i="9"/>
  <c r="BL3169" i="9" s="1"/>
  <c r="BO3169" i="9"/>
  <c r="BP3169" i="9"/>
  <c r="BQ3169" i="9"/>
  <c r="BR3169" i="9"/>
  <c r="BS3169" i="9"/>
  <c r="AV3170" i="9"/>
  <c r="AW3170" i="9" s="1"/>
  <c r="BI3170" i="9" s="1"/>
  <c r="BJ3170" i="9" s="1"/>
  <c r="AX3170" i="9"/>
  <c r="BL3170" i="9" s="1"/>
  <c r="BO3170" i="9"/>
  <c r="BP3170" i="9"/>
  <c r="BQ3170" i="9"/>
  <c r="BR3170" i="9"/>
  <c r="BS3170" i="9"/>
  <c r="AV3171" i="9"/>
  <c r="AW3171" i="9" s="1"/>
  <c r="BI3171" i="9" s="1"/>
  <c r="BJ3171" i="9" s="1"/>
  <c r="AX3171" i="9"/>
  <c r="BL3171" i="9" s="1"/>
  <c r="BO3171" i="9"/>
  <c r="BP3171" i="9"/>
  <c r="BQ3171" i="9"/>
  <c r="BR3171" i="9"/>
  <c r="BS3171" i="9"/>
  <c r="AV3172" i="9"/>
  <c r="AW3172" i="9" s="1"/>
  <c r="BI3172" i="9" s="1"/>
  <c r="BJ3172" i="9" s="1"/>
  <c r="AX3172" i="9"/>
  <c r="BL3172" i="9" s="1"/>
  <c r="BO3172" i="9"/>
  <c r="BP3172" i="9"/>
  <c r="BQ3172" i="9"/>
  <c r="BR3172" i="9"/>
  <c r="BS3172" i="9"/>
  <c r="AV3173" i="9"/>
  <c r="AW3173" i="9" s="1"/>
  <c r="BI3173" i="9" s="1"/>
  <c r="BJ3173" i="9" s="1"/>
  <c r="AX3173" i="9"/>
  <c r="BL3173" i="9" s="1"/>
  <c r="BO3173" i="9"/>
  <c r="BP3173" i="9"/>
  <c r="BQ3173" i="9"/>
  <c r="BR3173" i="9"/>
  <c r="BS3173" i="9"/>
  <c r="AV3174" i="9"/>
  <c r="AW3174" i="9" s="1"/>
  <c r="BI3174" i="9" s="1"/>
  <c r="BJ3174" i="9" s="1"/>
  <c r="AX3174" i="9"/>
  <c r="BL3174" i="9" s="1"/>
  <c r="BO3174" i="9"/>
  <c r="BP3174" i="9"/>
  <c r="BQ3174" i="9"/>
  <c r="BR3174" i="9"/>
  <c r="BS3174" i="9"/>
  <c r="AV3175" i="9"/>
  <c r="AW3175" i="9" s="1"/>
  <c r="BI3175" i="9" s="1"/>
  <c r="BJ3175" i="9" s="1"/>
  <c r="AX3175" i="9"/>
  <c r="BL3175" i="9" s="1"/>
  <c r="BO3175" i="9"/>
  <c r="BP3175" i="9"/>
  <c r="BQ3175" i="9"/>
  <c r="BR3175" i="9"/>
  <c r="BS3175" i="9"/>
  <c r="AV3176" i="9"/>
  <c r="AW3176" i="9" s="1"/>
  <c r="BI3176" i="9" s="1"/>
  <c r="BJ3176" i="9" s="1"/>
  <c r="AX3176" i="9"/>
  <c r="BL3176" i="9" s="1"/>
  <c r="BO3176" i="9"/>
  <c r="BP3176" i="9"/>
  <c r="BQ3176" i="9"/>
  <c r="BR3176" i="9"/>
  <c r="BS3176" i="9"/>
  <c r="AV3177" i="9"/>
  <c r="AW3177" i="9" s="1"/>
  <c r="BI3177" i="9" s="1"/>
  <c r="BJ3177" i="9" s="1"/>
  <c r="AX3177" i="9"/>
  <c r="BL3177" i="9" s="1"/>
  <c r="BO3177" i="9"/>
  <c r="BP3177" i="9"/>
  <c r="BQ3177" i="9"/>
  <c r="BR3177" i="9"/>
  <c r="BS3177" i="9"/>
  <c r="AV3178" i="9"/>
  <c r="AW3178" i="9" s="1"/>
  <c r="BI3178" i="9" s="1"/>
  <c r="BJ3178" i="9" s="1"/>
  <c r="AX3178" i="9"/>
  <c r="BL3178" i="9" s="1"/>
  <c r="BO3178" i="9"/>
  <c r="BP3178" i="9"/>
  <c r="BQ3178" i="9"/>
  <c r="BR3178" i="9"/>
  <c r="BS3178" i="9"/>
  <c r="AV3179" i="9"/>
  <c r="AW3179" i="9" s="1"/>
  <c r="BI3179" i="9" s="1"/>
  <c r="BJ3179" i="9" s="1"/>
  <c r="AX3179" i="9"/>
  <c r="BL3179" i="9" s="1"/>
  <c r="BO3179" i="9"/>
  <c r="BP3179" i="9"/>
  <c r="BQ3179" i="9"/>
  <c r="BR3179" i="9"/>
  <c r="BS3179" i="9"/>
  <c r="AV3180" i="9"/>
  <c r="AW3180" i="9" s="1"/>
  <c r="BI3180" i="9" s="1"/>
  <c r="BJ3180" i="9" s="1"/>
  <c r="AX3180" i="9"/>
  <c r="BL3180" i="9" s="1"/>
  <c r="BO3180" i="9"/>
  <c r="BP3180" i="9"/>
  <c r="BQ3180" i="9"/>
  <c r="BR3180" i="9"/>
  <c r="BS3180" i="9"/>
  <c r="AV3181" i="9"/>
  <c r="AW3181" i="9" s="1"/>
  <c r="BI3181" i="9" s="1"/>
  <c r="BJ3181" i="9" s="1"/>
  <c r="AX3181" i="9"/>
  <c r="BL3181" i="9" s="1"/>
  <c r="BO3181" i="9"/>
  <c r="BP3181" i="9"/>
  <c r="BQ3181" i="9"/>
  <c r="BR3181" i="9"/>
  <c r="BS3181" i="9"/>
  <c r="AV3182" i="9"/>
  <c r="AW3182" i="9" s="1"/>
  <c r="BI3182" i="9" s="1"/>
  <c r="BJ3182" i="9" s="1"/>
  <c r="AX3182" i="9"/>
  <c r="BL3182" i="9" s="1"/>
  <c r="BO3182" i="9"/>
  <c r="BP3182" i="9"/>
  <c r="BQ3182" i="9"/>
  <c r="BR3182" i="9"/>
  <c r="BS3182" i="9"/>
  <c r="AV3183" i="9"/>
  <c r="AW3183" i="9" s="1"/>
  <c r="BI3183" i="9" s="1"/>
  <c r="BJ3183" i="9" s="1"/>
  <c r="AX3183" i="9"/>
  <c r="BL3183" i="9" s="1"/>
  <c r="BO3183" i="9"/>
  <c r="BP3183" i="9"/>
  <c r="BQ3183" i="9"/>
  <c r="BR3183" i="9"/>
  <c r="BS3183" i="9"/>
  <c r="AV3184" i="9"/>
  <c r="AW3184" i="9" s="1"/>
  <c r="BI3184" i="9" s="1"/>
  <c r="BJ3184" i="9" s="1"/>
  <c r="AX3184" i="9"/>
  <c r="BL3184" i="9" s="1"/>
  <c r="BO3184" i="9"/>
  <c r="BP3184" i="9"/>
  <c r="BQ3184" i="9"/>
  <c r="BR3184" i="9"/>
  <c r="BS3184" i="9"/>
  <c r="AV3185" i="9"/>
  <c r="AW3185" i="9" s="1"/>
  <c r="BI3185" i="9" s="1"/>
  <c r="BJ3185" i="9" s="1"/>
  <c r="AX3185" i="9"/>
  <c r="BL3185" i="9" s="1"/>
  <c r="BO3185" i="9"/>
  <c r="BP3185" i="9"/>
  <c r="BQ3185" i="9"/>
  <c r="BR3185" i="9"/>
  <c r="BS3185" i="9"/>
  <c r="AV3186" i="9"/>
  <c r="AW3186" i="9" s="1"/>
  <c r="BI3186" i="9" s="1"/>
  <c r="BJ3186" i="9" s="1"/>
  <c r="AX3186" i="9"/>
  <c r="BL3186" i="9" s="1"/>
  <c r="BO3186" i="9"/>
  <c r="BP3186" i="9"/>
  <c r="BQ3186" i="9"/>
  <c r="BR3186" i="9"/>
  <c r="BS3186" i="9"/>
  <c r="AV3187" i="9"/>
  <c r="AW3187" i="9" s="1"/>
  <c r="BI3187" i="9" s="1"/>
  <c r="BJ3187" i="9" s="1"/>
  <c r="AX3187" i="9"/>
  <c r="BL3187" i="9" s="1"/>
  <c r="BO3187" i="9"/>
  <c r="BP3187" i="9"/>
  <c r="BQ3187" i="9"/>
  <c r="BR3187" i="9"/>
  <c r="BS3187" i="9"/>
  <c r="AV3188" i="9"/>
  <c r="AW3188" i="9" s="1"/>
  <c r="BI3188" i="9" s="1"/>
  <c r="BJ3188" i="9" s="1"/>
  <c r="AX3188" i="9"/>
  <c r="BL3188" i="9" s="1"/>
  <c r="BO3188" i="9"/>
  <c r="BP3188" i="9"/>
  <c r="BQ3188" i="9"/>
  <c r="BR3188" i="9"/>
  <c r="BS3188" i="9"/>
  <c r="AV3189" i="9"/>
  <c r="AW3189" i="9" s="1"/>
  <c r="BI3189" i="9" s="1"/>
  <c r="BJ3189" i="9" s="1"/>
  <c r="AX3189" i="9"/>
  <c r="BL3189" i="9" s="1"/>
  <c r="BO3189" i="9"/>
  <c r="BP3189" i="9"/>
  <c r="BQ3189" i="9"/>
  <c r="BR3189" i="9"/>
  <c r="BS3189" i="9"/>
  <c r="AV3190" i="9"/>
  <c r="AW3190" i="9" s="1"/>
  <c r="BI3190" i="9" s="1"/>
  <c r="BJ3190" i="9" s="1"/>
  <c r="AX3190" i="9"/>
  <c r="BL3190" i="9" s="1"/>
  <c r="BO3190" i="9"/>
  <c r="BP3190" i="9"/>
  <c r="BQ3190" i="9"/>
  <c r="BR3190" i="9"/>
  <c r="BS3190" i="9"/>
  <c r="AV3191" i="9"/>
  <c r="AW3191" i="9" s="1"/>
  <c r="BI3191" i="9" s="1"/>
  <c r="BJ3191" i="9" s="1"/>
  <c r="AX3191" i="9"/>
  <c r="BL3191" i="9" s="1"/>
  <c r="BO3191" i="9"/>
  <c r="BP3191" i="9"/>
  <c r="BQ3191" i="9"/>
  <c r="BR3191" i="9"/>
  <c r="BS3191" i="9"/>
  <c r="AV3192" i="9"/>
  <c r="AW3192" i="9" s="1"/>
  <c r="BI3192" i="9" s="1"/>
  <c r="BJ3192" i="9" s="1"/>
  <c r="AX3192" i="9"/>
  <c r="BL3192" i="9" s="1"/>
  <c r="BO3192" i="9"/>
  <c r="BP3192" i="9"/>
  <c r="BQ3192" i="9"/>
  <c r="BR3192" i="9"/>
  <c r="BS3192" i="9"/>
  <c r="AV3193" i="9"/>
  <c r="AW3193" i="9" s="1"/>
  <c r="BI3193" i="9" s="1"/>
  <c r="BJ3193" i="9" s="1"/>
  <c r="AX3193" i="9"/>
  <c r="BL3193" i="9" s="1"/>
  <c r="BO3193" i="9"/>
  <c r="BP3193" i="9"/>
  <c r="BQ3193" i="9"/>
  <c r="BR3193" i="9"/>
  <c r="BS3193" i="9"/>
  <c r="AV3194" i="9"/>
  <c r="AW3194" i="9" s="1"/>
  <c r="BI3194" i="9" s="1"/>
  <c r="BJ3194" i="9" s="1"/>
  <c r="AX3194" i="9"/>
  <c r="BL3194" i="9" s="1"/>
  <c r="BO3194" i="9"/>
  <c r="BP3194" i="9"/>
  <c r="BQ3194" i="9"/>
  <c r="BR3194" i="9"/>
  <c r="BS3194" i="9"/>
  <c r="AV3195" i="9"/>
  <c r="AW3195" i="9" s="1"/>
  <c r="BI3195" i="9" s="1"/>
  <c r="BJ3195" i="9" s="1"/>
  <c r="AX3195" i="9"/>
  <c r="BL3195" i="9" s="1"/>
  <c r="BO3195" i="9"/>
  <c r="BP3195" i="9"/>
  <c r="BQ3195" i="9"/>
  <c r="BR3195" i="9"/>
  <c r="BS3195" i="9"/>
  <c r="AV3196" i="9"/>
  <c r="AW3196" i="9" s="1"/>
  <c r="BI3196" i="9" s="1"/>
  <c r="BJ3196" i="9" s="1"/>
  <c r="AX3196" i="9"/>
  <c r="BL3196" i="9" s="1"/>
  <c r="BO3196" i="9"/>
  <c r="BP3196" i="9"/>
  <c r="BQ3196" i="9"/>
  <c r="BR3196" i="9"/>
  <c r="BS3196" i="9"/>
  <c r="AV3197" i="9"/>
  <c r="AW3197" i="9" s="1"/>
  <c r="BI3197" i="9" s="1"/>
  <c r="BJ3197" i="9" s="1"/>
  <c r="AX3197" i="9"/>
  <c r="BL3197" i="9" s="1"/>
  <c r="BO3197" i="9"/>
  <c r="BP3197" i="9"/>
  <c r="BQ3197" i="9"/>
  <c r="BR3197" i="9"/>
  <c r="BS3197" i="9"/>
  <c r="AV3198" i="9"/>
  <c r="AW3198" i="9" s="1"/>
  <c r="BI3198" i="9" s="1"/>
  <c r="BJ3198" i="9" s="1"/>
  <c r="AX3198" i="9"/>
  <c r="BL3198" i="9" s="1"/>
  <c r="BO3198" i="9"/>
  <c r="BP3198" i="9"/>
  <c r="BQ3198" i="9"/>
  <c r="BR3198" i="9"/>
  <c r="BS3198" i="9"/>
  <c r="AV3199" i="9"/>
  <c r="AW3199" i="9" s="1"/>
  <c r="BI3199" i="9" s="1"/>
  <c r="BJ3199" i="9" s="1"/>
  <c r="AX3199" i="9"/>
  <c r="BL3199" i="9" s="1"/>
  <c r="BO3199" i="9"/>
  <c r="BP3199" i="9"/>
  <c r="BQ3199" i="9"/>
  <c r="BR3199" i="9"/>
  <c r="BS3199" i="9"/>
  <c r="AV3200" i="9"/>
  <c r="AW3200" i="9" s="1"/>
  <c r="BI3200" i="9" s="1"/>
  <c r="BJ3200" i="9" s="1"/>
  <c r="AX3200" i="9"/>
  <c r="BL3200" i="9" s="1"/>
  <c r="BO3200" i="9"/>
  <c r="BP3200" i="9"/>
  <c r="BQ3200" i="9"/>
  <c r="BR3200" i="9"/>
  <c r="BS3200" i="9"/>
  <c r="AV3201" i="9"/>
  <c r="AW3201" i="9" s="1"/>
  <c r="BI3201" i="9" s="1"/>
  <c r="BJ3201" i="9" s="1"/>
  <c r="AX3201" i="9"/>
  <c r="BL3201" i="9" s="1"/>
  <c r="BO3201" i="9"/>
  <c r="BP3201" i="9"/>
  <c r="BQ3201" i="9"/>
  <c r="BR3201" i="9"/>
  <c r="BS3201" i="9"/>
  <c r="AV3202" i="9"/>
  <c r="AW3202" i="9" s="1"/>
  <c r="BI3202" i="9" s="1"/>
  <c r="BJ3202" i="9" s="1"/>
  <c r="AX3202" i="9"/>
  <c r="BL3202" i="9" s="1"/>
  <c r="BO3202" i="9"/>
  <c r="BP3202" i="9"/>
  <c r="BQ3202" i="9"/>
  <c r="BR3202" i="9"/>
  <c r="BS3202" i="9"/>
  <c r="AV3203" i="9"/>
  <c r="AW3203" i="9" s="1"/>
  <c r="BI3203" i="9" s="1"/>
  <c r="BJ3203" i="9" s="1"/>
  <c r="AX3203" i="9"/>
  <c r="BL3203" i="9" s="1"/>
  <c r="BO3203" i="9"/>
  <c r="BP3203" i="9"/>
  <c r="BQ3203" i="9"/>
  <c r="BR3203" i="9"/>
  <c r="BS3203" i="9"/>
  <c r="AV3204" i="9"/>
  <c r="AW3204" i="9" s="1"/>
  <c r="BI3204" i="9" s="1"/>
  <c r="BJ3204" i="9" s="1"/>
  <c r="AX3204" i="9"/>
  <c r="BL3204" i="9" s="1"/>
  <c r="BO3204" i="9"/>
  <c r="BP3204" i="9"/>
  <c r="BQ3204" i="9"/>
  <c r="BR3204" i="9"/>
  <c r="BS3204" i="9"/>
  <c r="AV3205" i="9"/>
  <c r="AW3205" i="9" s="1"/>
  <c r="BI3205" i="9" s="1"/>
  <c r="BJ3205" i="9" s="1"/>
  <c r="AX3205" i="9"/>
  <c r="BL3205" i="9" s="1"/>
  <c r="BO3205" i="9"/>
  <c r="BP3205" i="9"/>
  <c r="BQ3205" i="9"/>
  <c r="BR3205" i="9"/>
  <c r="BS3205" i="9"/>
  <c r="AV3206" i="9"/>
  <c r="AW3206" i="9" s="1"/>
  <c r="BI3206" i="9" s="1"/>
  <c r="BJ3206" i="9" s="1"/>
  <c r="AX3206" i="9"/>
  <c r="BL3206" i="9" s="1"/>
  <c r="BO3206" i="9"/>
  <c r="BP3206" i="9"/>
  <c r="BQ3206" i="9"/>
  <c r="BR3206" i="9"/>
  <c r="BS3206" i="9"/>
  <c r="AV3207" i="9"/>
  <c r="AW3207" i="9" s="1"/>
  <c r="BI3207" i="9" s="1"/>
  <c r="BJ3207" i="9" s="1"/>
  <c r="AX3207" i="9"/>
  <c r="BL3207" i="9" s="1"/>
  <c r="BO3207" i="9"/>
  <c r="BP3207" i="9"/>
  <c r="BQ3207" i="9"/>
  <c r="BR3207" i="9"/>
  <c r="BS3207" i="9"/>
  <c r="AV3208" i="9"/>
  <c r="AW3208" i="9" s="1"/>
  <c r="BI3208" i="9" s="1"/>
  <c r="BJ3208" i="9" s="1"/>
  <c r="AX3208" i="9"/>
  <c r="BL3208" i="9" s="1"/>
  <c r="BO3208" i="9"/>
  <c r="BP3208" i="9"/>
  <c r="BQ3208" i="9"/>
  <c r="BR3208" i="9"/>
  <c r="BS3208" i="9"/>
  <c r="AV3209" i="9"/>
  <c r="AW3209" i="9" s="1"/>
  <c r="BI3209" i="9" s="1"/>
  <c r="BJ3209" i="9" s="1"/>
  <c r="AX3209" i="9"/>
  <c r="BL3209" i="9" s="1"/>
  <c r="BO3209" i="9"/>
  <c r="BP3209" i="9"/>
  <c r="BQ3209" i="9"/>
  <c r="BR3209" i="9"/>
  <c r="BS3209" i="9"/>
  <c r="AV3210" i="9"/>
  <c r="AW3210" i="9" s="1"/>
  <c r="BI3210" i="9" s="1"/>
  <c r="BJ3210" i="9" s="1"/>
  <c r="AX3210" i="9"/>
  <c r="BL3210" i="9" s="1"/>
  <c r="BO3210" i="9"/>
  <c r="BP3210" i="9"/>
  <c r="BQ3210" i="9"/>
  <c r="BR3210" i="9"/>
  <c r="BS3210" i="9"/>
  <c r="AV3211" i="9"/>
  <c r="AW3211" i="9" s="1"/>
  <c r="BI3211" i="9" s="1"/>
  <c r="BJ3211" i="9" s="1"/>
  <c r="AX3211" i="9"/>
  <c r="BL3211" i="9" s="1"/>
  <c r="BO3211" i="9"/>
  <c r="BP3211" i="9"/>
  <c r="BQ3211" i="9"/>
  <c r="BR3211" i="9"/>
  <c r="BS3211" i="9"/>
  <c r="AV3212" i="9"/>
  <c r="AW3212" i="9" s="1"/>
  <c r="BI3212" i="9" s="1"/>
  <c r="BJ3212" i="9" s="1"/>
  <c r="AX3212" i="9"/>
  <c r="BL3212" i="9" s="1"/>
  <c r="BO3212" i="9"/>
  <c r="BP3212" i="9"/>
  <c r="BQ3212" i="9"/>
  <c r="BR3212" i="9"/>
  <c r="BS3212" i="9"/>
  <c r="AV3213" i="9"/>
  <c r="AW3213" i="9" s="1"/>
  <c r="BI3213" i="9" s="1"/>
  <c r="BJ3213" i="9" s="1"/>
  <c r="AX3213" i="9"/>
  <c r="BL3213" i="9" s="1"/>
  <c r="BO3213" i="9"/>
  <c r="BP3213" i="9"/>
  <c r="BQ3213" i="9"/>
  <c r="BR3213" i="9"/>
  <c r="BS3213" i="9"/>
  <c r="AV3214" i="9"/>
  <c r="AW3214" i="9" s="1"/>
  <c r="BI3214" i="9" s="1"/>
  <c r="BJ3214" i="9" s="1"/>
  <c r="AX3214" i="9"/>
  <c r="BL3214" i="9" s="1"/>
  <c r="BO3214" i="9"/>
  <c r="BP3214" i="9"/>
  <c r="BQ3214" i="9"/>
  <c r="BR3214" i="9"/>
  <c r="BS3214" i="9"/>
  <c r="AV3215" i="9"/>
  <c r="AW3215" i="9" s="1"/>
  <c r="BI3215" i="9" s="1"/>
  <c r="BJ3215" i="9" s="1"/>
  <c r="AX3215" i="9"/>
  <c r="BL3215" i="9" s="1"/>
  <c r="BO3215" i="9"/>
  <c r="BP3215" i="9"/>
  <c r="BQ3215" i="9"/>
  <c r="BR3215" i="9"/>
  <c r="BS3215" i="9"/>
  <c r="AV3216" i="9"/>
  <c r="AW3216" i="9" s="1"/>
  <c r="BI3216" i="9" s="1"/>
  <c r="BJ3216" i="9" s="1"/>
  <c r="AX3216" i="9"/>
  <c r="BL3216" i="9" s="1"/>
  <c r="BO3216" i="9"/>
  <c r="BP3216" i="9"/>
  <c r="BQ3216" i="9"/>
  <c r="BR3216" i="9"/>
  <c r="BS3216" i="9"/>
  <c r="AV3217" i="9"/>
  <c r="AW3217" i="9" s="1"/>
  <c r="BI3217" i="9" s="1"/>
  <c r="BJ3217" i="9" s="1"/>
  <c r="AX3217" i="9"/>
  <c r="BL3217" i="9" s="1"/>
  <c r="BO3217" i="9"/>
  <c r="BP3217" i="9"/>
  <c r="BQ3217" i="9"/>
  <c r="BR3217" i="9"/>
  <c r="BS3217" i="9"/>
  <c r="AV3218" i="9"/>
  <c r="AW3218" i="9" s="1"/>
  <c r="BI3218" i="9" s="1"/>
  <c r="BJ3218" i="9" s="1"/>
  <c r="AX3218" i="9"/>
  <c r="BL3218" i="9" s="1"/>
  <c r="BO3218" i="9"/>
  <c r="BP3218" i="9"/>
  <c r="BQ3218" i="9"/>
  <c r="BR3218" i="9"/>
  <c r="BS3218" i="9"/>
  <c r="AV3219" i="9"/>
  <c r="AW3219" i="9" s="1"/>
  <c r="BI3219" i="9" s="1"/>
  <c r="BJ3219" i="9" s="1"/>
  <c r="AX3219" i="9"/>
  <c r="BL3219" i="9" s="1"/>
  <c r="BO3219" i="9"/>
  <c r="BP3219" i="9"/>
  <c r="BQ3219" i="9"/>
  <c r="BR3219" i="9"/>
  <c r="BS3219" i="9"/>
  <c r="AV3220" i="9"/>
  <c r="AW3220" i="9" s="1"/>
  <c r="BI3220" i="9" s="1"/>
  <c r="BJ3220" i="9" s="1"/>
  <c r="AX3220" i="9"/>
  <c r="BL3220" i="9" s="1"/>
  <c r="BO3220" i="9"/>
  <c r="BP3220" i="9"/>
  <c r="BQ3220" i="9"/>
  <c r="BR3220" i="9"/>
  <c r="BS3220" i="9"/>
  <c r="AV3221" i="9"/>
  <c r="AW3221" i="9" s="1"/>
  <c r="BI3221" i="9" s="1"/>
  <c r="BJ3221" i="9" s="1"/>
  <c r="AX3221" i="9"/>
  <c r="BL3221" i="9" s="1"/>
  <c r="BO3221" i="9"/>
  <c r="BP3221" i="9"/>
  <c r="BQ3221" i="9"/>
  <c r="BR3221" i="9"/>
  <c r="BS3221" i="9"/>
  <c r="AV3222" i="9"/>
  <c r="AW3222" i="9" s="1"/>
  <c r="BI3222" i="9" s="1"/>
  <c r="BJ3222" i="9" s="1"/>
  <c r="AX3222" i="9"/>
  <c r="BL3222" i="9" s="1"/>
  <c r="BO3222" i="9"/>
  <c r="BP3222" i="9"/>
  <c r="BQ3222" i="9"/>
  <c r="BR3222" i="9"/>
  <c r="BS3222" i="9"/>
  <c r="AV3223" i="9"/>
  <c r="AW3223" i="9" s="1"/>
  <c r="BI3223" i="9" s="1"/>
  <c r="BJ3223" i="9" s="1"/>
  <c r="AX3223" i="9"/>
  <c r="BL3223" i="9" s="1"/>
  <c r="BO3223" i="9"/>
  <c r="BP3223" i="9"/>
  <c r="BQ3223" i="9"/>
  <c r="BR3223" i="9"/>
  <c r="BS3223" i="9"/>
  <c r="AV3224" i="9"/>
  <c r="AW3224" i="9" s="1"/>
  <c r="BI3224" i="9" s="1"/>
  <c r="BJ3224" i="9" s="1"/>
  <c r="AX3224" i="9"/>
  <c r="BL3224" i="9" s="1"/>
  <c r="BO3224" i="9"/>
  <c r="BP3224" i="9"/>
  <c r="BQ3224" i="9"/>
  <c r="BR3224" i="9"/>
  <c r="BS3224" i="9"/>
  <c r="AV3225" i="9"/>
  <c r="AW3225" i="9" s="1"/>
  <c r="BI3225" i="9" s="1"/>
  <c r="BJ3225" i="9" s="1"/>
  <c r="AX3225" i="9"/>
  <c r="BL3225" i="9" s="1"/>
  <c r="BO3225" i="9"/>
  <c r="BP3225" i="9"/>
  <c r="BQ3225" i="9"/>
  <c r="BR3225" i="9"/>
  <c r="BS3225" i="9"/>
  <c r="AV3226" i="9"/>
  <c r="AW3226" i="9" s="1"/>
  <c r="BI3226" i="9" s="1"/>
  <c r="BJ3226" i="9" s="1"/>
  <c r="AX3226" i="9"/>
  <c r="BL3226" i="9" s="1"/>
  <c r="BO3226" i="9"/>
  <c r="BP3226" i="9"/>
  <c r="BQ3226" i="9"/>
  <c r="BR3226" i="9"/>
  <c r="BS3226" i="9"/>
  <c r="AV3227" i="9"/>
  <c r="AW3227" i="9" s="1"/>
  <c r="BI3227" i="9" s="1"/>
  <c r="BJ3227" i="9" s="1"/>
  <c r="AX3227" i="9"/>
  <c r="BL3227" i="9" s="1"/>
  <c r="BO3227" i="9"/>
  <c r="BP3227" i="9"/>
  <c r="BQ3227" i="9"/>
  <c r="BR3227" i="9"/>
  <c r="BS3227" i="9"/>
  <c r="AV3228" i="9"/>
  <c r="AW3228" i="9" s="1"/>
  <c r="BI3228" i="9" s="1"/>
  <c r="BJ3228" i="9" s="1"/>
  <c r="AX3228" i="9"/>
  <c r="BL3228" i="9" s="1"/>
  <c r="BO3228" i="9"/>
  <c r="BP3228" i="9"/>
  <c r="BQ3228" i="9"/>
  <c r="BR3228" i="9"/>
  <c r="BS3228" i="9"/>
  <c r="AV3229" i="9"/>
  <c r="AW3229" i="9" s="1"/>
  <c r="BI3229" i="9" s="1"/>
  <c r="BJ3229" i="9" s="1"/>
  <c r="AX3229" i="9"/>
  <c r="BL3229" i="9" s="1"/>
  <c r="BO3229" i="9"/>
  <c r="BP3229" i="9"/>
  <c r="BQ3229" i="9"/>
  <c r="BR3229" i="9"/>
  <c r="BS3229" i="9"/>
  <c r="AV3230" i="9"/>
  <c r="AW3230" i="9" s="1"/>
  <c r="BI3230" i="9" s="1"/>
  <c r="BJ3230" i="9" s="1"/>
  <c r="AX3230" i="9"/>
  <c r="BL3230" i="9" s="1"/>
  <c r="BO3230" i="9"/>
  <c r="BP3230" i="9"/>
  <c r="BQ3230" i="9"/>
  <c r="BR3230" i="9"/>
  <c r="BS3230" i="9"/>
  <c r="AV3231" i="9"/>
  <c r="AW3231" i="9" s="1"/>
  <c r="BI3231" i="9" s="1"/>
  <c r="BJ3231" i="9" s="1"/>
  <c r="AX3231" i="9"/>
  <c r="BL3231" i="9" s="1"/>
  <c r="BO3231" i="9"/>
  <c r="BP3231" i="9"/>
  <c r="BQ3231" i="9"/>
  <c r="BR3231" i="9"/>
  <c r="BS3231" i="9"/>
  <c r="AV3232" i="9"/>
  <c r="AW3232" i="9" s="1"/>
  <c r="BI3232" i="9" s="1"/>
  <c r="BJ3232" i="9" s="1"/>
  <c r="AX3232" i="9"/>
  <c r="BL3232" i="9" s="1"/>
  <c r="BO3232" i="9"/>
  <c r="BP3232" i="9"/>
  <c r="BQ3232" i="9"/>
  <c r="BR3232" i="9"/>
  <c r="BS3232" i="9"/>
  <c r="AV3233" i="9"/>
  <c r="AW3233" i="9" s="1"/>
  <c r="BI3233" i="9" s="1"/>
  <c r="BJ3233" i="9" s="1"/>
  <c r="AX3233" i="9"/>
  <c r="BL3233" i="9" s="1"/>
  <c r="BO3233" i="9"/>
  <c r="BP3233" i="9"/>
  <c r="BQ3233" i="9"/>
  <c r="BR3233" i="9"/>
  <c r="BS3233" i="9"/>
  <c r="AV3234" i="9"/>
  <c r="AW3234" i="9" s="1"/>
  <c r="BI3234" i="9" s="1"/>
  <c r="BJ3234" i="9" s="1"/>
  <c r="AX3234" i="9"/>
  <c r="BL3234" i="9" s="1"/>
  <c r="BO3234" i="9"/>
  <c r="BP3234" i="9"/>
  <c r="BQ3234" i="9"/>
  <c r="BR3234" i="9"/>
  <c r="BS3234" i="9"/>
  <c r="AV3235" i="9"/>
  <c r="AW3235" i="9" s="1"/>
  <c r="BI3235" i="9" s="1"/>
  <c r="BJ3235" i="9" s="1"/>
  <c r="AX3235" i="9"/>
  <c r="BL3235" i="9" s="1"/>
  <c r="BO3235" i="9"/>
  <c r="BP3235" i="9"/>
  <c r="BQ3235" i="9"/>
  <c r="BR3235" i="9"/>
  <c r="BS3235" i="9"/>
  <c r="AV3236" i="9"/>
  <c r="AW3236" i="9" s="1"/>
  <c r="BI3236" i="9" s="1"/>
  <c r="BJ3236" i="9" s="1"/>
  <c r="AX3236" i="9"/>
  <c r="BL3236" i="9" s="1"/>
  <c r="BO3236" i="9"/>
  <c r="BP3236" i="9"/>
  <c r="BQ3236" i="9"/>
  <c r="BR3236" i="9"/>
  <c r="BS3236" i="9"/>
  <c r="AV3237" i="9"/>
  <c r="AW3237" i="9" s="1"/>
  <c r="BI3237" i="9" s="1"/>
  <c r="BJ3237" i="9" s="1"/>
  <c r="AX3237" i="9"/>
  <c r="BL3237" i="9" s="1"/>
  <c r="BO3237" i="9"/>
  <c r="BP3237" i="9"/>
  <c r="BQ3237" i="9"/>
  <c r="BR3237" i="9"/>
  <c r="BS3237" i="9"/>
  <c r="AV3238" i="9"/>
  <c r="AW3238" i="9" s="1"/>
  <c r="BI3238" i="9" s="1"/>
  <c r="BJ3238" i="9" s="1"/>
  <c r="AX3238" i="9"/>
  <c r="BL3238" i="9" s="1"/>
  <c r="BO3238" i="9"/>
  <c r="BP3238" i="9"/>
  <c r="BQ3238" i="9"/>
  <c r="BR3238" i="9"/>
  <c r="BS3238" i="9"/>
  <c r="AV3239" i="9"/>
  <c r="AW3239" i="9" s="1"/>
  <c r="BI3239" i="9" s="1"/>
  <c r="BJ3239" i="9" s="1"/>
  <c r="AX3239" i="9"/>
  <c r="BL3239" i="9" s="1"/>
  <c r="BO3239" i="9"/>
  <c r="BP3239" i="9"/>
  <c r="BQ3239" i="9"/>
  <c r="BR3239" i="9"/>
  <c r="BS3239" i="9"/>
  <c r="AV3240" i="9"/>
  <c r="AW3240" i="9" s="1"/>
  <c r="BI3240" i="9" s="1"/>
  <c r="BJ3240" i="9" s="1"/>
  <c r="AX3240" i="9"/>
  <c r="BL3240" i="9" s="1"/>
  <c r="BO3240" i="9"/>
  <c r="BP3240" i="9"/>
  <c r="BQ3240" i="9"/>
  <c r="BR3240" i="9"/>
  <c r="BS3240" i="9"/>
  <c r="AV3241" i="9"/>
  <c r="AW3241" i="9" s="1"/>
  <c r="BI3241" i="9" s="1"/>
  <c r="BJ3241" i="9" s="1"/>
  <c r="AX3241" i="9"/>
  <c r="BL3241" i="9" s="1"/>
  <c r="BO3241" i="9"/>
  <c r="BP3241" i="9"/>
  <c r="BQ3241" i="9"/>
  <c r="BR3241" i="9"/>
  <c r="BS3241" i="9"/>
  <c r="AV3242" i="9"/>
  <c r="AW3242" i="9" s="1"/>
  <c r="BI3242" i="9" s="1"/>
  <c r="BJ3242" i="9" s="1"/>
  <c r="AX3242" i="9"/>
  <c r="BL3242" i="9" s="1"/>
  <c r="BO3242" i="9"/>
  <c r="BP3242" i="9"/>
  <c r="BQ3242" i="9"/>
  <c r="BR3242" i="9"/>
  <c r="BS3242" i="9"/>
  <c r="AV3243" i="9"/>
  <c r="AW3243" i="9" s="1"/>
  <c r="BI3243" i="9" s="1"/>
  <c r="BJ3243" i="9" s="1"/>
  <c r="AX3243" i="9"/>
  <c r="BL3243" i="9" s="1"/>
  <c r="BO3243" i="9"/>
  <c r="BP3243" i="9"/>
  <c r="BQ3243" i="9"/>
  <c r="BR3243" i="9"/>
  <c r="BS3243" i="9"/>
  <c r="AV3244" i="9"/>
  <c r="AW3244" i="9" s="1"/>
  <c r="BI3244" i="9" s="1"/>
  <c r="BJ3244" i="9" s="1"/>
  <c r="AX3244" i="9"/>
  <c r="BL3244" i="9" s="1"/>
  <c r="BO3244" i="9"/>
  <c r="BP3244" i="9"/>
  <c r="BQ3244" i="9"/>
  <c r="BR3244" i="9"/>
  <c r="BS3244" i="9"/>
  <c r="AV3245" i="9"/>
  <c r="AW3245" i="9" s="1"/>
  <c r="BI3245" i="9" s="1"/>
  <c r="BJ3245" i="9" s="1"/>
  <c r="AX3245" i="9"/>
  <c r="BL3245" i="9" s="1"/>
  <c r="BO3245" i="9"/>
  <c r="BP3245" i="9"/>
  <c r="BQ3245" i="9"/>
  <c r="BR3245" i="9"/>
  <c r="BS3245" i="9"/>
  <c r="AV3246" i="9"/>
  <c r="AW3246" i="9" s="1"/>
  <c r="BI3246" i="9" s="1"/>
  <c r="BJ3246" i="9" s="1"/>
  <c r="AX3246" i="9"/>
  <c r="BL3246" i="9" s="1"/>
  <c r="BO3246" i="9"/>
  <c r="BP3246" i="9"/>
  <c r="BQ3246" i="9"/>
  <c r="BR3246" i="9"/>
  <c r="BS3246" i="9"/>
  <c r="AV3247" i="9"/>
  <c r="AW3247" i="9" s="1"/>
  <c r="BI3247" i="9" s="1"/>
  <c r="BJ3247" i="9" s="1"/>
  <c r="AX3247" i="9"/>
  <c r="BL3247" i="9" s="1"/>
  <c r="BO3247" i="9"/>
  <c r="BP3247" i="9"/>
  <c r="BQ3247" i="9"/>
  <c r="BR3247" i="9"/>
  <c r="BS3247" i="9"/>
  <c r="AV3248" i="9"/>
  <c r="AW3248" i="9" s="1"/>
  <c r="BI3248" i="9" s="1"/>
  <c r="BJ3248" i="9" s="1"/>
  <c r="AX3248" i="9"/>
  <c r="BL3248" i="9" s="1"/>
  <c r="BO3248" i="9"/>
  <c r="BP3248" i="9"/>
  <c r="BQ3248" i="9"/>
  <c r="BR3248" i="9"/>
  <c r="BS3248" i="9"/>
  <c r="AV3249" i="9"/>
  <c r="AW3249" i="9" s="1"/>
  <c r="BI3249" i="9" s="1"/>
  <c r="BJ3249" i="9" s="1"/>
  <c r="AX3249" i="9"/>
  <c r="BL3249" i="9" s="1"/>
  <c r="BO3249" i="9"/>
  <c r="BP3249" i="9"/>
  <c r="BQ3249" i="9"/>
  <c r="BR3249" i="9"/>
  <c r="BS3249" i="9"/>
  <c r="AV3250" i="9"/>
  <c r="AW3250" i="9" s="1"/>
  <c r="BI3250" i="9" s="1"/>
  <c r="BJ3250" i="9" s="1"/>
  <c r="AX3250" i="9"/>
  <c r="BL3250" i="9" s="1"/>
  <c r="BO3250" i="9"/>
  <c r="BP3250" i="9"/>
  <c r="BQ3250" i="9"/>
  <c r="BR3250" i="9"/>
  <c r="BS3250" i="9"/>
  <c r="AV3251" i="9"/>
  <c r="AW3251" i="9" s="1"/>
  <c r="BI3251" i="9" s="1"/>
  <c r="BJ3251" i="9" s="1"/>
  <c r="AX3251" i="9"/>
  <c r="BL3251" i="9" s="1"/>
  <c r="BO3251" i="9"/>
  <c r="BP3251" i="9"/>
  <c r="BQ3251" i="9"/>
  <c r="BR3251" i="9"/>
  <c r="BS3251" i="9"/>
  <c r="AV3252" i="9"/>
  <c r="AW3252" i="9" s="1"/>
  <c r="BI3252" i="9" s="1"/>
  <c r="BJ3252" i="9" s="1"/>
  <c r="AX3252" i="9"/>
  <c r="BL3252" i="9" s="1"/>
  <c r="BO3252" i="9"/>
  <c r="BP3252" i="9"/>
  <c r="BQ3252" i="9"/>
  <c r="BR3252" i="9"/>
  <c r="BS3252" i="9"/>
  <c r="AV3253" i="9"/>
  <c r="AW3253" i="9" s="1"/>
  <c r="BI3253" i="9" s="1"/>
  <c r="BJ3253" i="9" s="1"/>
  <c r="AX3253" i="9"/>
  <c r="BL3253" i="9" s="1"/>
  <c r="BO3253" i="9"/>
  <c r="BP3253" i="9"/>
  <c r="BQ3253" i="9"/>
  <c r="BR3253" i="9"/>
  <c r="BS3253" i="9"/>
  <c r="AV3254" i="9"/>
  <c r="AW3254" i="9" s="1"/>
  <c r="BI3254" i="9" s="1"/>
  <c r="BJ3254" i="9" s="1"/>
  <c r="AX3254" i="9"/>
  <c r="BL3254" i="9" s="1"/>
  <c r="BO3254" i="9"/>
  <c r="BP3254" i="9"/>
  <c r="BQ3254" i="9"/>
  <c r="BR3254" i="9"/>
  <c r="BS3254" i="9"/>
  <c r="AV3255" i="9"/>
  <c r="AW3255" i="9" s="1"/>
  <c r="BI3255" i="9" s="1"/>
  <c r="BJ3255" i="9" s="1"/>
  <c r="AX3255" i="9"/>
  <c r="BL3255" i="9" s="1"/>
  <c r="BO3255" i="9"/>
  <c r="BP3255" i="9"/>
  <c r="BQ3255" i="9"/>
  <c r="BR3255" i="9"/>
  <c r="BS3255" i="9"/>
  <c r="AV3256" i="9"/>
  <c r="AW3256" i="9" s="1"/>
  <c r="BI3256" i="9" s="1"/>
  <c r="BJ3256" i="9" s="1"/>
  <c r="AX3256" i="9"/>
  <c r="BL3256" i="9" s="1"/>
  <c r="BO3256" i="9"/>
  <c r="BP3256" i="9"/>
  <c r="BQ3256" i="9"/>
  <c r="BR3256" i="9"/>
  <c r="BS3256" i="9"/>
  <c r="AV3257" i="9"/>
  <c r="AW3257" i="9" s="1"/>
  <c r="BI3257" i="9" s="1"/>
  <c r="BJ3257" i="9" s="1"/>
  <c r="AX3257" i="9"/>
  <c r="BL3257" i="9" s="1"/>
  <c r="BO3257" i="9"/>
  <c r="BP3257" i="9"/>
  <c r="BQ3257" i="9"/>
  <c r="BR3257" i="9"/>
  <c r="BS3257" i="9"/>
  <c r="AV3258" i="9"/>
  <c r="AW3258" i="9" s="1"/>
  <c r="BI3258" i="9" s="1"/>
  <c r="BJ3258" i="9" s="1"/>
  <c r="AX3258" i="9"/>
  <c r="BL3258" i="9" s="1"/>
  <c r="BO3258" i="9"/>
  <c r="BP3258" i="9"/>
  <c r="BQ3258" i="9"/>
  <c r="BR3258" i="9"/>
  <c r="BS3258" i="9"/>
  <c r="AV3259" i="9"/>
  <c r="AW3259" i="9" s="1"/>
  <c r="BI3259" i="9" s="1"/>
  <c r="BJ3259" i="9" s="1"/>
  <c r="AX3259" i="9"/>
  <c r="BL3259" i="9" s="1"/>
  <c r="BO3259" i="9"/>
  <c r="BP3259" i="9"/>
  <c r="BQ3259" i="9"/>
  <c r="BR3259" i="9"/>
  <c r="BS3259" i="9"/>
  <c r="AV3260" i="9"/>
  <c r="AW3260" i="9" s="1"/>
  <c r="BI3260" i="9" s="1"/>
  <c r="BJ3260" i="9" s="1"/>
  <c r="AX3260" i="9"/>
  <c r="BL3260" i="9" s="1"/>
  <c r="BO3260" i="9"/>
  <c r="BP3260" i="9"/>
  <c r="BQ3260" i="9"/>
  <c r="BR3260" i="9"/>
  <c r="BS3260" i="9"/>
  <c r="AV3261" i="9"/>
  <c r="AW3261" i="9" s="1"/>
  <c r="BI3261" i="9" s="1"/>
  <c r="BJ3261" i="9" s="1"/>
  <c r="AX3261" i="9"/>
  <c r="BL3261" i="9" s="1"/>
  <c r="BO3261" i="9"/>
  <c r="BP3261" i="9"/>
  <c r="BQ3261" i="9"/>
  <c r="BR3261" i="9"/>
  <c r="BS3261" i="9"/>
  <c r="AV3262" i="9"/>
  <c r="AW3262" i="9" s="1"/>
  <c r="BI3262" i="9" s="1"/>
  <c r="BJ3262" i="9" s="1"/>
  <c r="AX3262" i="9"/>
  <c r="BL3262" i="9" s="1"/>
  <c r="BO3262" i="9"/>
  <c r="BP3262" i="9"/>
  <c r="BQ3262" i="9"/>
  <c r="BR3262" i="9"/>
  <c r="BS3262" i="9"/>
  <c r="AV3263" i="9"/>
  <c r="AW3263" i="9" s="1"/>
  <c r="BI3263" i="9" s="1"/>
  <c r="BJ3263" i="9" s="1"/>
  <c r="AX3263" i="9"/>
  <c r="BL3263" i="9" s="1"/>
  <c r="BO3263" i="9"/>
  <c r="BP3263" i="9"/>
  <c r="BQ3263" i="9"/>
  <c r="BR3263" i="9"/>
  <c r="BS3263" i="9"/>
  <c r="AV3264" i="9"/>
  <c r="AW3264" i="9" s="1"/>
  <c r="BI3264" i="9" s="1"/>
  <c r="BJ3264" i="9" s="1"/>
  <c r="AX3264" i="9"/>
  <c r="BL3264" i="9" s="1"/>
  <c r="BO3264" i="9"/>
  <c r="BP3264" i="9"/>
  <c r="BQ3264" i="9"/>
  <c r="BR3264" i="9"/>
  <c r="BS3264" i="9"/>
  <c r="AV3265" i="9"/>
  <c r="AW3265" i="9" s="1"/>
  <c r="BI3265" i="9" s="1"/>
  <c r="BJ3265" i="9" s="1"/>
  <c r="AX3265" i="9"/>
  <c r="BL3265" i="9" s="1"/>
  <c r="BO3265" i="9"/>
  <c r="BP3265" i="9"/>
  <c r="BQ3265" i="9"/>
  <c r="BR3265" i="9"/>
  <c r="BS3265" i="9"/>
  <c r="AV3266" i="9"/>
  <c r="AW3266" i="9" s="1"/>
  <c r="BI3266" i="9" s="1"/>
  <c r="BJ3266" i="9" s="1"/>
  <c r="AX3266" i="9"/>
  <c r="BL3266" i="9" s="1"/>
  <c r="BO3266" i="9"/>
  <c r="BP3266" i="9"/>
  <c r="BQ3266" i="9"/>
  <c r="BR3266" i="9"/>
  <c r="BS3266" i="9"/>
  <c r="AV3267" i="9"/>
  <c r="AW3267" i="9" s="1"/>
  <c r="BI3267" i="9" s="1"/>
  <c r="BJ3267" i="9" s="1"/>
  <c r="AX3267" i="9"/>
  <c r="BL3267" i="9" s="1"/>
  <c r="BO3267" i="9"/>
  <c r="BP3267" i="9"/>
  <c r="BQ3267" i="9"/>
  <c r="BR3267" i="9"/>
  <c r="BS3267" i="9"/>
  <c r="AV3268" i="9"/>
  <c r="AW3268" i="9" s="1"/>
  <c r="BI3268" i="9" s="1"/>
  <c r="BJ3268" i="9" s="1"/>
  <c r="AX3268" i="9"/>
  <c r="BL3268" i="9" s="1"/>
  <c r="BO3268" i="9"/>
  <c r="BP3268" i="9"/>
  <c r="BQ3268" i="9"/>
  <c r="BR3268" i="9"/>
  <c r="BS3268" i="9"/>
  <c r="AV3269" i="9"/>
  <c r="AW3269" i="9" s="1"/>
  <c r="BI3269" i="9" s="1"/>
  <c r="BJ3269" i="9" s="1"/>
  <c r="AX3269" i="9"/>
  <c r="BL3269" i="9" s="1"/>
  <c r="BO3269" i="9"/>
  <c r="BP3269" i="9"/>
  <c r="BQ3269" i="9"/>
  <c r="BR3269" i="9"/>
  <c r="BS3269" i="9"/>
  <c r="AV3270" i="9"/>
  <c r="AW3270" i="9" s="1"/>
  <c r="BI3270" i="9" s="1"/>
  <c r="BJ3270" i="9" s="1"/>
  <c r="AX3270" i="9"/>
  <c r="BL3270" i="9" s="1"/>
  <c r="BO3270" i="9"/>
  <c r="BP3270" i="9"/>
  <c r="BQ3270" i="9"/>
  <c r="BR3270" i="9"/>
  <c r="BS3270" i="9"/>
  <c r="AV3271" i="9"/>
  <c r="AW3271" i="9" s="1"/>
  <c r="BI3271" i="9" s="1"/>
  <c r="BJ3271" i="9" s="1"/>
  <c r="AX3271" i="9"/>
  <c r="BL3271" i="9" s="1"/>
  <c r="BO3271" i="9"/>
  <c r="BP3271" i="9"/>
  <c r="BQ3271" i="9"/>
  <c r="BR3271" i="9"/>
  <c r="BS3271" i="9"/>
  <c r="AV3272" i="9"/>
  <c r="AW3272" i="9" s="1"/>
  <c r="BI3272" i="9" s="1"/>
  <c r="BJ3272" i="9" s="1"/>
  <c r="AX3272" i="9"/>
  <c r="BL3272" i="9" s="1"/>
  <c r="BO3272" i="9"/>
  <c r="BP3272" i="9"/>
  <c r="BQ3272" i="9"/>
  <c r="BR3272" i="9"/>
  <c r="BS3272" i="9"/>
  <c r="AV3273" i="9"/>
  <c r="AW3273" i="9" s="1"/>
  <c r="BI3273" i="9" s="1"/>
  <c r="BJ3273" i="9" s="1"/>
  <c r="AX3273" i="9"/>
  <c r="BL3273" i="9" s="1"/>
  <c r="BO3273" i="9"/>
  <c r="BP3273" i="9"/>
  <c r="BQ3273" i="9"/>
  <c r="BR3273" i="9"/>
  <c r="BS3273" i="9"/>
  <c r="AV3274" i="9"/>
  <c r="AW3274" i="9" s="1"/>
  <c r="BI3274" i="9" s="1"/>
  <c r="BJ3274" i="9" s="1"/>
  <c r="AX3274" i="9"/>
  <c r="BL3274" i="9" s="1"/>
  <c r="BO3274" i="9"/>
  <c r="BP3274" i="9"/>
  <c r="BQ3274" i="9"/>
  <c r="BR3274" i="9"/>
  <c r="BS3274" i="9"/>
  <c r="AV3275" i="9"/>
  <c r="AW3275" i="9" s="1"/>
  <c r="BI3275" i="9" s="1"/>
  <c r="BJ3275" i="9" s="1"/>
  <c r="AX3275" i="9"/>
  <c r="BL3275" i="9" s="1"/>
  <c r="BO3275" i="9"/>
  <c r="BP3275" i="9"/>
  <c r="BQ3275" i="9"/>
  <c r="BR3275" i="9"/>
  <c r="BS3275" i="9"/>
  <c r="AV3276" i="9"/>
  <c r="AW3276" i="9" s="1"/>
  <c r="BI3276" i="9" s="1"/>
  <c r="BJ3276" i="9" s="1"/>
  <c r="AX3276" i="9"/>
  <c r="BL3276" i="9" s="1"/>
  <c r="BO3276" i="9"/>
  <c r="BP3276" i="9"/>
  <c r="BQ3276" i="9"/>
  <c r="BR3276" i="9"/>
  <c r="BS3276" i="9"/>
  <c r="AV3277" i="9"/>
  <c r="AW3277" i="9" s="1"/>
  <c r="BI3277" i="9" s="1"/>
  <c r="BJ3277" i="9" s="1"/>
  <c r="AX3277" i="9"/>
  <c r="BL3277" i="9" s="1"/>
  <c r="BO3277" i="9"/>
  <c r="BP3277" i="9"/>
  <c r="BQ3277" i="9"/>
  <c r="BR3277" i="9"/>
  <c r="BS3277" i="9"/>
  <c r="AV3278" i="9"/>
  <c r="AW3278" i="9" s="1"/>
  <c r="BI3278" i="9" s="1"/>
  <c r="BJ3278" i="9" s="1"/>
  <c r="AX3278" i="9"/>
  <c r="BL3278" i="9" s="1"/>
  <c r="BO3278" i="9"/>
  <c r="BP3278" i="9"/>
  <c r="BQ3278" i="9"/>
  <c r="BR3278" i="9"/>
  <c r="BS3278" i="9"/>
  <c r="AV3279" i="9"/>
  <c r="AW3279" i="9" s="1"/>
  <c r="BI3279" i="9" s="1"/>
  <c r="BJ3279" i="9" s="1"/>
  <c r="AX3279" i="9"/>
  <c r="BL3279" i="9" s="1"/>
  <c r="BO3279" i="9"/>
  <c r="BP3279" i="9"/>
  <c r="BQ3279" i="9"/>
  <c r="BR3279" i="9"/>
  <c r="BS3279" i="9"/>
  <c r="AV3280" i="9"/>
  <c r="AW3280" i="9" s="1"/>
  <c r="BI3280" i="9" s="1"/>
  <c r="BJ3280" i="9" s="1"/>
  <c r="AX3280" i="9"/>
  <c r="BL3280" i="9" s="1"/>
  <c r="BO3280" i="9"/>
  <c r="BP3280" i="9"/>
  <c r="BQ3280" i="9"/>
  <c r="BR3280" i="9"/>
  <c r="BS3280" i="9"/>
  <c r="AV3281" i="9"/>
  <c r="AW3281" i="9" s="1"/>
  <c r="BI3281" i="9" s="1"/>
  <c r="BJ3281" i="9" s="1"/>
  <c r="AX3281" i="9"/>
  <c r="BL3281" i="9" s="1"/>
  <c r="BO3281" i="9"/>
  <c r="BP3281" i="9"/>
  <c r="BQ3281" i="9"/>
  <c r="BR3281" i="9"/>
  <c r="BS3281" i="9"/>
  <c r="AV3282" i="9"/>
  <c r="AW3282" i="9" s="1"/>
  <c r="BI3282" i="9" s="1"/>
  <c r="BJ3282" i="9" s="1"/>
  <c r="AX3282" i="9"/>
  <c r="BL3282" i="9" s="1"/>
  <c r="BO3282" i="9"/>
  <c r="BP3282" i="9"/>
  <c r="BQ3282" i="9"/>
  <c r="BR3282" i="9"/>
  <c r="BS3282" i="9"/>
  <c r="AV3283" i="9"/>
  <c r="AW3283" i="9" s="1"/>
  <c r="BI3283" i="9" s="1"/>
  <c r="BJ3283" i="9" s="1"/>
  <c r="AX3283" i="9"/>
  <c r="BL3283" i="9" s="1"/>
  <c r="BO3283" i="9"/>
  <c r="BP3283" i="9"/>
  <c r="BQ3283" i="9"/>
  <c r="BR3283" i="9"/>
  <c r="BS3283" i="9"/>
  <c r="AV3284" i="9"/>
  <c r="AW3284" i="9" s="1"/>
  <c r="BI3284" i="9" s="1"/>
  <c r="BJ3284" i="9" s="1"/>
  <c r="AX3284" i="9"/>
  <c r="BL3284" i="9" s="1"/>
  <c r="BO3284" i="9"/>
  <c r="BP3284" i="9"/>
  <c r="BQ3284" i="9"/>
  <c r="BR3284" i="9"/>
  <c r="BS3284" i="9"/>
  <c r="AV3285" i="9"/>
  <c r="AW3285" i="9" s="1"/>
  <c r="BI3285" i="9" s="1"/>
  <c r="BJ3285" i="9" s="1"/>
  <c r="AX3285" i="9"/>
  <c r="BL3285" i="9" s="1"/>
  <c r="BO3285" i="9"/>
  <c r="BP3285" i="9"/>
  <c r="BQ3285" i="9"/>
  <c r="BR3285" i="9"/>
  <c r="BS3285" i="9"/>
  <c r="AV3286" i="9"/>
  <c r="AW3286" i="9" s="1"/>
  <c r="BI3286" i="9" s="1"/>
  <c r="BJ3286" i="9" s="1"/>
  <c r="AX3286" i="9"/>
  <c r="BL3286" i="9" s="1"/>
  <c r="BO3286" i="9"/>
  <c r="BP3286" i="9"/>
  <c r="BQ3286" i="9"/>
  <c r="BR3286" i="9"/>
  <c r="BS3286" i="9"/>
  <c r="AV3287" i="9"/>
  <c r="AW3287" i="9" s="1"/>
  <c r="BI3287" i="9" s="1"/>
  <c r="BJ3287" i="9" s="1"/>
  <c r="AX3287" i="9"/>
  <c r="BL3287" i="9" s="1"/>
  <c r="BO3287" i="9"/>
  <c r="BP3287" i="9"/>
  <c r="BQ3287" i="9"/>
  <c r="BR3287" i="9"/>
  <c r="BS3287" i="9"/>
  <c r="AV3288" i="9"/>
  <c r="AW3288" i="9" s="1"/>
  <c r="BI3288" i="9" s="1"/>
  <c r="BJ3288" i="9" s="1"/>
  <c r="AX3288" i="9"/>
  <c r="BL3288" i="9" s="1"/>
  <c r="BO3288" i="9"/>
  <c r="BP3288" i="9"/>
  <c r="BQ3288" i="9"/>
  <c r="BR3288" i="9"/>
  <c r="BS3288" i="9"/>
  <c r="AV3289" i="9"/>
  <c r="AW3289" i="9" s="1"/>
  <c r="BI3289" i="9" s="1"/>
  <c r="BJ3289" i="9" s="1"/>
  <c r="AX3289" i="9"/>
  <c r="BL3289" i="9" s="1"/>
  <c r="BO3289" i="9"/>
  <c r="BP3289" i="9"/>
  <c r="BQ3289" i="9"/>
  <c r="BR3289" i="9"/>
  <c r="BS3289" i="9"/>
  <c r="AV3290" i="9"/>
  <c r="AW3290" i="9" s="1"/>
  <c r="BI3290" i="9" s="1"/>
  <c r="BJ3290" i="9" s="1"/>
  <c r="AX3290" i="9"/>
  <c r="BL3290" i="9" s="1"/>
  <c r="BO3290" i="9"/>
  <c r="BP3290" i="9"/>
  <c r="BQ3290" i="9"/>
  <c r="BR3290" i="9"/>
  <c r="BS3290" i="9"/>
  <c r="AV3291" i="9"/>
  <c r="AW3291" i="9" s="1"/>
  <c r="BI3291" i="9" s="1"/>
  <c r="BJ3291" i="9" s="1"/>
  <c r="AX3291" i="9"/>
  <c r="BL3291" i="9" s="1"/>
  <c r="BO3291" i="9"/>
  <c r="BP3291" i="9"/>
  <c r="BQ3291" i="9"/>
  <c r="BR3291" i="9"/>
  <c r="BS3291" i="9"/>
  <c r="AV3292" i="9"/>
  <c r="AW3292" i="9" s="1"/>
  <c r="BI3292" i="9" s="1"/>
  <c r="BJ3292" i="9" s="1"/>
  <c r="AX3292" i="9"/>
  <c r="BL3292" i="9" s="1"/>
  <c r="BO3292" i="9"/>
  <c r="BP3292" i="9"/>
  <c r="BQ3292" i="9"/>
  <c r="BR3292" i="9"/>
  <c r="BS3292" i="9"/>
  <c r="AV3293" i="9"/>
  <c r="AW3293" i="9" s="1"/>
  <c r="BI3293" i="9" s="1"/>
  <c r="BJ3293" i="9" s="1"/>
  <c r="AX3293" i="9"/>
  <c r="BL3293" i="9" s="1"/>
  <c r="BO3293" i="9"/>
  <c r="BP3293" i="9"/>
  <c r="BQ3293" i="9"/>
  <c r="BR3293" i="9"/>
  <c r="BS3293" i="9"/>
  <c r="AV3294" i="9"/>
  <c r="AW3294" i="9" s="1"/>
  <c r="BI3294" i="9" s="1"/>
  <c r="BJ3294" i="9" s="1"/>
  <c r="AX3294" i="9"/>
  <c r="BL3294" i="9" s="1"/>
  <c r="BO3294" i="9"/>
  <c r="BP3294" i="9"/>
  <c r="BQ3294" i="9"/>
  <c r="BR3294" i="9"/>
  <c r="BS3294" i="9"/>
  <c r="AV3295" i="9"/>
  <c r="AW3295" i="9" s="1"/>
  <c r="BI3295" i="9" s="1"/>
  <c r="BJ3295" i="9" s="1"/>
  <c r="AX3295" i="9"/>
  <c r="BL3295" i="9" s="1"/>
  <c r="BO3295" i="9"/>
  <c r="BP3295" i="9"/>
  <c r="BQ3295" i="9"/>
  <c r="BR3295" i="9"/>
  <c r="BS3295" i="9"/>
  <c r="AV3296" i="9"/>
  <c r="AW3296" i="9" s="1"/>
  <c r="BI3296" i="9" s="1"/>
  <c r="BJ3296" i="9" s="1"/>
  <c r="AX3296" i="9"/>
  <c r="BL3296" i="9" s="1"/>
  <c r="BO3296" i="9"/>
  <c r="BP3296" i="9"/>
  <c r="BQ3296" i="9"/>
  <c r="BR3296" i="9"/>
  <c r="BS3296" i="9"/>
  <c r="AV3297" i="9"/>
  <c r="AW3297" i="9" s="1"/>
  <c r="BI3297" i="9" s="1"/>
  <c r="BJ3297" i="9" s="1"/>
  <c r="AX3297" i="9"/>
  <c r="BL3297" i="9" s="1"/>
  <c r="BO3297" i="9"/>
  <c r="BP3297" i="9"/>
  <c r="BQ3297" i="9"/>
  <c r="BR3297" i="9"/>
  <c r="BS3297" i="9"/>
  <c r="AV3298" i="9"/>
  <c r="AW3298" i="9" s="1"/>
  <c r="BI3298" i="9" s="1"/>
  <c r="BJ3298" i="9" s="1"/>
  <c r="AX3298" i="9"/>
  <c r="BL3298" i="9" s="1"/>
  <c r="BO3298" i="9"/>
  <c r="BP3298" i="9"/>
  <c r="BQ3298" i="9"/>
  <c r="BR3298" i="9"/>
  <c r="BS3298" i="9"/>
  <c r="AV3299" i="9"/>
  <c r="AW3299" i="9" s="1"/>
  <c r="BI3299" i="9" s="1"/>
  <c r="BJ3299" i="9" s="1"/>
  <c r="AX3299" i="9"/>
  <c r="BL3299" i="9" s="1"/>
  <c r="BO3299" i="9"/>
  <c r="BP3299" i="9"/>
  <c r="BQ3299" i="9"/>
  <c r="BR3299" i="9"/>
  <c r="BS3299" i="9"/>
  <c r="AV3300" i="9"/>
  <c r="AW3300" i="9" s="1"/>
  <c r="BI3300" i="9" s="1"/>
  <c r="BJ3300" i="9" s="1"/>
  <c r="AX3300" i="9"/>
  <c r="BL3300" i="9" s="1"/>
  <c r="BO3300" i="9"/>
  <c r="BP3300" i="9"/>
  <c r="BQ3300" i="9"/>
  <c r="BR3300" i="9"/>
  <c r="BS3300" i="9"/>
  <c r="AV3301" i="9"/>
  <c r="AW3301" i="9" s="1"/>
  <c r="BI3301" i="9" s="1"/>
  <c r="BJ3301" i="9" s="1"/>
  <c r="AX3301" i="9"/>
  <c r="BL3301" i="9" s="1"/>
  <c r="BO3301" i="9"/>
  <c r="BP3301" i="9"/>
  <c r="BQ3301" i="9"/>
  <c r="BR3301" i="9"/>
  <c r="BS3301" i="9"/>
  <c r="AV3302" i="9"/>
  <c r="AW3302" i="9" s="1"/>
  <c r="BI3302" i="9" s="1"/>
  <c r="BJ3302" i="9" s="1"/>
  <c r="AX3302" i="9"/>
  <c r="BL3302" i="9" s="1"/>
  <c r="BO3302" i="9"/>
  <c r="BP3302" i="9"/>
  <c r="BQ3302" i="9"/>
  <c r="BR3302" i="9"/>
  <c r="BS3302" i="9"/>
  <c r="AV3303" i="9"/>
  <c r="AW3303" i="9" s="1"/>
  <c r="BI3303" i="9" s="1"/>
  <c r="BJ3303" i="9" s="1"/>
  <c r="AX3303" i="9"/>
  <c r="BL3303" i="9" s="1"/>
  <c r="BO3303" i="9"/>
  <c r="BP3303" i="9"/>
  <c r="BQ3303" i="9"/>
  <c r="BR3303" i="9"/>
  <c r="BS3303" i="9"/>
  <c r="AV3304" i="9"/>
  <c r="AW3304" i="9" s="1"/>
  <c r="BI3304" i="9" s="1"/>
  <c r="BJ3304" i="9" s="1"/>
  <c r="AX3304" i="9"/>
  <c r="BL3304" i="9" s="1"/>
  <c r="BO3304" i="9"/>
  <c r="BP3304" i="9"/>
  <c r="BQ3304" i="9"/>
  <c r="BR3304" i="9"/>
  <c r="BS3304" i="9"/>
  <c r="AV3305" i="9"/>
  <c r="AW3305" i="9" s="1"/>
  <c r="BI3305" i="9" s="1"/>
  <c r="BJ3305" i="9" s="1"/>
  <c r="AX3305" i="9"/>
  <c r="BL3305" i="9" s="1"/>
  <c r="BO3305" i="9"/>
  <c r="BP3305" i="9"/>
  <c r="BQ3305" i="9"/>
  <c r="BR3305" i="9"/>
  <c r="BS3305" i="9"/>
  <c r="AV3306" i="9"/>
  <c r="AW3306" i="9" s="1"/>
  <c r="BI3306" i="9" s="1"/>
  <c r="BJ3306" i="9" s="1"/>
  <c r="AX3306" i="9"/>
  <c r="BL3306" i="9" s="1"/>
  <c r="BO3306" i="9"/>
  <c r="BP3306" i="9"/>
  <c r="BQ3306" i="9"/>
  <c r="BR3306" i="9"/>
  <c r="BS3306" i="9"/>
  <c r="AV3307" i="9"/>
  <c r="AW3307" i="9" s="1"/>
  <c r="BI3307" i="9" s="1"/>
  <c r="BJ3307" i="9" s="1"/>
  <c r="AX3307" i="9"/>
  <c r="BL3307" i="9" s="1"/>
  <c r="BO3307" i="9"/>
  <c r="BP3307" i="9"/>
  <c r="BQ3307" i="9"/>
  <c r="BR3307" i="9"/>
  <c r="BS3307" i="9"/>
  <c r="AV3308" i="9"/>
  <c r="AW3308" i="9" s="1"/>
  <c r="BI3308" i="9" s="1"/>
  <c r="BJ3308" i="9" s="1"/>
  <c r="AX3308" i="9"/>
  <c r="BL3308" i="9" s="1"/>
  <c r="BO3308" i="9"/>
  <c r="BP3308" i="9"/>
  <c r="BQ3308" i="9"/>
  <c r="BR3308" i="9"/>
  <c r="BS3308" i="9"/>
  <c r="AV3309" i="9"/>
  <c r="AW3309" i="9" s="1"/>
  <c r="BI3309" i="9" s="1"/>
  <c r="BJ3309" i="9" s="1"/>
  <c r="AX3309" i="9"/>
  <c r="BL3309" i="9" s="1"/>
  <c r="BO3309" i="9"/>
  <c r="BP3309" i="9"/>
  <c r="BQ3309" i="9"/>
  <c r="BR3309" i="9"/>
  <c r="BS3309" i="9"/>
  <c r="AV3310" i="9"/>
  <c r="AW3310" i="9" s="1"/>
  <c r="BI3310" i="9" s="1"/>
  <c r="BJ3310" i="9" s="1"/>
  <c r="AX3310" i="9"/>
  <c r="BL3310" i="9" s="1"/>
  <c r="BO3310" i="9"/>
  <c r="BP3310" i="9"/>
  <c r="BQ3310" i="9"/>
  <c r="BR3310" i="9"/>
  <c r="BS3310" i="9"/>
  <c r="AV3311" i="9"/>
  <c r="AW3311" i="9" s="1"/>
  <c r="BI3311" i="9" s="1"/>
  <c r="BJ3311" i="9" s="1"/>
  <c r="AX3311" i="9"/>
  <c r="BL3311" i="9" s="1"/>
  <c r="BO3311" i="9"/>
  <c r="BP3311" i="9"/>
  <c r="BQ3311" i="9"/>
  <c r="BR3311" i="9"/>
  <c r="BS3311" i="9"/>
  <c r="AV3312" i="9"/>
  <c r="AW3312" i="9" s="1"/>
  <c r="BI3312" i="9" s="1"/>
  <c r="BJ3312" i="9" s="1"/>
  <c r="AX3312" i="9"/>
  <c r="BL3312" i="9" s="1"/>
  <c r="BO3312" i="9"/>
  <c r="BP3312" i="9"/>
  <c r="BQ3312" i="9"/>
  <c r="BR3312" i="9"/>
  <c r="BS3312" i="9"/>
  <c r="AV3313" i="9"/>
  <c r="AW3313" i="9" s="1"/>
  <c r="BI3313" i="9" s="1"/>
  <c r="BJ3313" i="9" s="1"/>
  <c r="AX3313" i="9"/>
  <c r="BL3313" i="9" s="1"/>
  <c r="BO3313" i="9"/>
  <c r="BP3313" i="9"/>
  <c r="BQ3313" i="9"/>
  <c r="BR3313" i="9"/>
  <c r="BS3313" i="9"/>
  <c r="AV3314" i="9"/>
  <c r="AW3314" i="9" s="1"/>
  <c r="BI3314" i="9" s="1"/>
  <c r="BJ3314" i="9" s="1"/>
  <c r="AX3314" i="9"/>
  <c r="BL3314" i="9" s="1"/>
  <c r="BO3314" i="9"/>
  <c r="BP3314" i="9"/>
  <c r="BQ3314" i="9"/>
  <c r="BR3314" i="9"/>
  <c r="BS3314" i="9"/>
  <c r="AV3315" i="9"/>
  <c r="AW3315" i="9" s="1"/>
  <c r="BI3315" i="9" s="1"/>
  <c r="BJ3315" i="9" s="1"/>
  <c r="AX3315" i="9"/>
  <c r="BL3315" i="9" s="1"/>
  <c r="BO3315" i="9"/>
  <c r="BP3315" i="9"/>
  <c r="BQ3315" i="9"/>
  <c r="BR3315" i="9"/>
  <c r="BS3315" i="9"/>
  <c r="AV3316" i="9"/>
  <c r="AW3316" i="9" s="1"/>
  <c r="BI3316" i="9" s="1"/>
  <c r="BJ3316" i="9" s="1"/>
  <c r="AX3316" i="9"/>
  <c r="BL3316" i="9" s="1"/>
  <c r="BO3316" i="9"/>
  <c r="BP3316" i="9"/>
  <c r="BQ3316" i="9"/>
  <c r="BR3316" i="9"/>
  <c r="BS3316" i="9"/>
  <c r="AV3317" i="9"/>
  <c r="AW3317" i="9" s="1"/>
  <c r="BI3317" i="9" s="1"/>
  <c r="BJ3317" i="9" s="1"/>
  <c r="AX3317" i="9"/>
  <c r="BL3317" i="9" s="1"/>
  <c r="BO3317" i="9"/>
  <c r="BP3317" i="9"/>
  <c r="BQ3317" i="9"/>
  <c r="BR3317" i="9"/>
  <c r="BS3317" i="9"/>
  <c r="AV3318" i="9"/>
  <c r="AW3318" i="9" s="1"/>
  <c r="BI3318" i="9" s="1"/>
  <c r="BJ3318" i="9" s="1"/>
  <c r="AX3318" i="9"/>
  <c r="BL3318" i="9" s="1"/>
  <c r="BO3318" i="9"/>
  <c r="BP3318" i="9"/>
  <c r="BQ3318" i="9"/>
  <c r="BR3318" i="9"/>
  <c r="BS3318" i="9"/>
  <c r="AV3319" i="9"/>
  <c r="AW3319" i="9" s="1"/>
  <c r="BI3319" i="9" s="1"/>
  <c r="BJ3319" i="9" s="1"/>
  <c r="AX3319" i="9"/>
  <c r="BL3319" i="9" s="1"/>
  <c r="BO3319" i="9"/>
  <c r="BP3319" i="9"/>
  <c r="BQ3319" i="9"/>
  <c r="BR3319" i="9"/>
  <c r="BS3319" i="9"/>
  <c r="AV3320" i="9"/>
  <c r="AW3320" i="9" s="1"/>
  <c r="BI3320" i="9" s="1"/>
  <c r="BJ3320" i="9" s="1"/>
  <c r="AX3320" i="9"/>
  <c r="BL3320" i="9" s="1"/>
  <c r="BO3320" i="9"/>
  <c r="BP3320" i="9"/>
  <c r="BQ3320" i="9"/>
  <c r="BR3320" i="9"/>
  <c r="BS3320" i="9"/>
  <c r="AV3321" i="9"/>
  <c r="AW3321" i="9" s="1"/>
  <c r="BI3321" i="9" s="1"/>
  <c r="BJ3321" i="9" s="1"/>
  <c r="AX3321" i="9"/>
  <c r="BL3321" i="9" s="1"/>
  <c r="BO3321" i="9"/>
  <c r="BP3321" i="9"/>
  <c r="BQ3321" i="9"/>
  <c r="BR3321" i="9"/>
  <c r="BS3321" i="9"/>
  <c r="AV3322" i="9"/>
  <c r="AW3322" i="9" s="1"/>
  <c r="BI3322" i="9" s="1"/>
  <c r="BJ3322" i="9" s="1"/>
  <c r="AX3322" i="9"/>
  <c r="BL3322" i="9" s="1"/>
  <c r="BO3322" i="9"/>
  <c r="BP3322" i="9"/>
  <c r="BQ3322" i="9"/>
  <c r="BR3322" i="9"/>
  <c r="BS3322" i="9"/>
  <c r="AV3323" i="9"/>
  <c r="AW3323" i="9" s="1"/>
  <c r="BI3323" i="9" s="1"/>
  <c r="BJ3323" i="9" s="1"/>
  <c r="AX3323" i="9"/>
  <c r="BL3323" i="9" s="1"/>
  <c r="BO3323" i="9"/>
  <c r="BP3323" i="9"/>
  <c r="BQ3323" i="9"/>
  <c r="BR3323" i="9"/>
  <c r="BS3323" i="9"/>
  <c r="AV3324" i="9"/>
  <c r="AW3324" i="9" s="1"/>
  <c r="BI3324" i="9" s="1"/>
  <c r="BJ3324" i="9" s="1"/>
  <c r="AX3324" i="9"/>
  <c r="BL3324" i="9" s="1"/>
  <c r="BO3324" i="9"/>
  <c r="BP3324" i="9"/>
  <c r="BQ3324" i="9"/>
  <c r="BR3324" i="9"/>
  <c r="BS3324" i="9"/>
  <c r="AV3325" i="9"/>
  <c r="AW3325" i="9" s="1"/>
  <c r="BI3325" i="9" s="1"/>
  <c r="BJ3325" i="9" s="1"/>
  <c r="AX3325" i="9"/>
  <c r="BL3325" i="9" s="1"/>
  <c r="BO3325" i="9"/>
  <c r="BP3325" i="9"/>
  <c r="BQ3325" i="9"/>
  <c r="BR3325" i="9"/>
  <c r="BS3325" i="9"/>
  <c r="AV3326" i="9"/>
  <c r="AW3326" i="9" s="1"/>
  <c r="BI3326" i="9" s="1"/>
  <c r="BJ3326" i="9" s="1"/>
  <c r="AX3326" i="9"/>
  <c r="BL3326" i="9" s="1"/>
  <c r="BO3326" i="9"/>
  <c r="BP3326" i="9"/>
  <c r="BQ3326" i="9"/>
  <c r="BR3326" i="9"/>
  <c r="BS3326" i="9"/>
  <c r="AV3327" i="9"/>
  <c r="AW3327" i="9" s="1"/>
  <c r="BI3327" i="9" s="1"/>
  <c r="BJ3327" i="9" s="1"/>
  <c r="AX3327" i="9"/>
  <c r="BL3327" i="9" s="1"/>
  <c r="BO3327" i="9"/>
  <c r="BP3327" i="9"/>
  <c r="BQ3327" i="9"/>
  <c r="BR3327" i="9"/>
  <c r="BS3327" i="9"/>
  <c r="AV3328" i="9"/>
  <c r="AW3328" i="9" s="1"/>
  <c r="BI3328" i="9" s="1"/>
  <c r="BJ3328" i="9" s="1"/>
  <c r="AX3328" i="9"/>
  <c r="BL3328" i="9" s="1"/>
  <c r="BO3328" i="9"/>
  <c r="BP3328" i="9"/>
  <c r="BQ3328" i="9"/>
  <c r="BR3328" i="9"/>
  <c r="BS3328" i="9"/>
  <c r="AV3329" i="9"/>
  <c r="AW3329" i="9" s="1"/>
  <c r="BI3329" i="9" s="1"/>
  <c r="BJ3329" i="9" s="1"/>
  <c r="AX3329" i="9"/>
  <c r="BL3329" i="9" s="1"/>
  <c r="BO3329" i="9"/>
  <c r="BP3329" i="9"/>
  <c r="BQ3329" i="9"/>
  <c r="BR3329" i="9"/>
  <c r="BS3329" i="9"/>
  <c r="AV3330" i="9"/>
  <c r="AW3330" i="9" s="1"/>
  <c r="BI3330" i="9" s="1"/>
  <c r="BJ3330" i="9" s="1"/>
  <c r="AX3330" i="9"/>
  <c r="BL3330" i="9" s="1"/>
  <c r="BO3330" i="9"/>
  <c r="BP3330" i="9"/>
  <c r="BQ3330" i="9"/>
  <c r="BR3330" i="9"/>
  <c r="BS3330" i="9"/>
  <c r="AV3331" i="9"/>
  <c r="AW3331" i="9" s="1"/>
  <c r="BI3331" i="9" s="1"/>
  <c r="BJ3331" i="9" s="1"/>
  <c r="AX3331" i="9"/>
  <c r="BL3331" i="9" s="1"/>
  <c r="BO3331" i="9"/>
  <c r="BP3331" i="9"/>
  <c r="BQ3331" i="9"/>
  <c r="BR3331" i="9"/>
  <c r="BS3331" i="9"/>
  <c r="AV3332" i="9"/>
  <c r="AW3332" i="9" s="1"/>
  <c r="BI3332" i="9" s="1"/>
  <c r="BJ3332" i="9" s="1"/>
  <c r="AX3332" i="9"/>
  <c r="BL3332" i="9" s="1"/>
  <c r="BO3332" i="9"/>
  <c r="BP3332" i="9"/>
  <c r="BQ3332" i="9"/>
  <c r="BR3332" i="9"/>
  <c r="BS3332" i="9"/>
  <c r="AV3333" i="9"/>
  <c r="AW3333" i="9" s="1"/>
  <c r="BI3333" i="9" s="1"/>
  <c r="BJ3333" i="9" s="1"/>
  <c r="AX3333" i="9"/>
  <c r="BL3333" i="9" s="1"/>
  <c r="BO3333" i="9"/>
  <c r="BP3333" i="9"/>
  <c r="BQ3333" i="9"/>
  <c r="BR3333" i="9"/>
  <c r="BS3333" i="9"/>
  <c r="AV3334" i="9"/>
  <c r="AW3334" i="9" s="1"/>
  <c r="BI3334" i="9" s="1"/>
  <c r="BJ3334" i="9" s="1"/>
  <c r="AX3334" i="9"/>
  <c r="BL3334" i="9" s="1"/>
  <c r="BO3334" i="9"/>
  <c r="BP3334" i="9"/>
  <c r="BQ3334" i="9"/>
  <c r="BR3334" i="9"/>
  <c r="BS3334" i="9"/>
  <c r="AV3335" i="9"/>
  <c r="AW3335" i="9" s="1"/>
  <c r="BI3335" i="9" s="1"/>
  <c r="BJ3335" i="9" s="1"/>
  <c r="AX3335" i="9"/>
  <c r="BL3335" i="9" s="1"/>
  <c r="BO3335" i="9"/>
  <c r="BP3335" i="9"/>
  <c r="BQ3335" i="9"/>
  <c r="BR3335" i="9"/>
  <c r="BS3335" i="9"/>
  <c r="AV3336" i="9"/>
  <c r="AW3336" i="9" s="1"/>
  <c r="BI3336" i="9" s="1"/>
  <c r="BJ3336" i="9" s="1"/>
  <c r="AX3336" i="9"/>
  <c r="BL3336" i="9" s="1"/>
  <c r="BO3336" i="9"/>
  <c r="BP3336" i="9"/>
  <c r="BQ3336" i="9"/>
  <c r="BR3336" i="9"/>
  <c r="BS3336" i="9"/>
  <c r="AV3337" i="9"/>
  <c r="AW3337" i="9" s="1"/>
  <c r="BI3337" i="9" s="1"/>
  <c r="BJ3337" i="9" s="1"/>
  <c r="AX3337" i="9"/>
  <c r="BL3337" i="9" s="1"/>
  <c r="BO3337" i="9"/>
  <c r="BP3337" i="9"/>
  <c r="BQ3337" i="9"/>
  <c r="BR3337" i="9"/>
  <c r="BS3337" i="9"/>
  <c r="AV3338" i="9"/>
  <c r="AW3338" i="9" s="1"/>
  <c r="BI3338" i="9" s="1"/>
  <c r="BJ3338" i="9" s="1"/>
  <c r="AX3338" i="9"/>
  <c r="BL3338" i="9" s="1"/>
  <c r="BO3338" i="9"/>
  <c r="BP3338" i="9"/>
  <c r="BQ3338" i="9"/>
  <c r="BR3338" i="9"/>
  <c r="BS3338" i="9"/>
  <c r="AV3339" i="9"/>
  <c r="AW3339" i="9" s="1"/>
  <c r="BI3339" i="9" s="1"/>
  <c r="BJ3339" i="9" s="1"/>
  <c r="AX3339" i="9"/>
  <c r="BL3339" i="9" s="1"/>
  <c r="BO3339" i="9"/>
  <c r="BP3339" i="9"/>
  <c r="BQ3339" i="9"/>
  <c r="BR3339" i="9"/>
  <c r="BS3339" i="9"/>
  <c r="AV3340" i="9"/>
  <c r="AW3340" i="9" s="1"/>
  <c r="BI3340" i="9" s="1"/>
  <c r="BJ3340" i="9" s="1"/>
  <c r="AX3340" i="9"/>
  <c r="BL3340" i="9" s="1"/>
  <c r="BO3340" i="9"/>
  <c r="BP3340" i="9"/>
  <c r="BQ3340" i="9"/>
  <c r="BR3340" i="9"/>
  <c r="BS3340" i="9"/>
  <c r="AV3341" i="9"/>
  <c r="AW3341" i="9" s="1"/>
  <c r="BI3341" i="9" s="1"/>
  <c r="BJ3341" i="9" s="1"/>
  <c r="AX3341" i="9"/>
  <c r="BL3341" i="9" s="1"/>
  <c r="BO3341" i="9"/>
  <c r="BP3341" i="9"/>
  <c r="BQ3341" i="9"/>
  <c r="BR3341" i="9"/>
  <c r="BS3341" i="9"/>
  <c r="AV3342" i="9"/>
  <c r="AW3342" i="9" s="1"/>
  <c r="BI3342" i="9" s="1"/>
  <c r="BJ3342" i="9" s="1"/>
  <c r="AX3342" i="9"/>
  <c r="BL3342" i="9" s="1"/>
  <c r="BO3342" i="9"/>
  <c r="BP3342" i="9"/>
  <c r="BQ3342" i="9"/>
  <c r="BR3342" i="9"/>
  <c r="BS3342" i="9"/>
  <c r="AV3343" i="9"/>
  <c r="AW3343" i="9" s="1"/>
  <c r="BI3343" i="9" s="1"/>
  <c r="BJ3343" i="9" s="1"/>
  <c r="AX3343" i="9"/>
  <c r="BL3343" i="9" s="1"/>
  <c r="BO3343" i="9"/>
  <c r="BP3343" i="9"/>
  <c r="BQ3343" i="9"/>
  <c r="BR3343" i="9"/>
  <c r="BS3343" i="9"/>
  <c r="AV3344" i="9"/>
  <c r="AW3344" i="9" s="1"/>
  <c r="BI3344" i="9" s="1"/>
  <c r="BJ3344" i="9" s="1"/>
  <c r="AX3344" i="9"/>
  <c r="BL3344" i="9" s="1"/>
  <c r="BO3344" i="9"/>
  <c r="BP3344" i="9"/>
  <c r="BQ3344" i="9"/>
  <c r="BR3344" i="9"/>
  <c r="BS3344" i="9"/>
  <c r="AV3345" i="9"/>
  <c r="AW3345" i="9" s="1"/>
  <c r="BI3345" i="9" s="1"/>
  <c r="BJ3345" i="9" s="1"/>
  <c r="AX3345" i="9"/>
  <c r="BL3345" i="9" s="1"/>
  <c r="BO3345" i="9"/>
  <c r="BP3345" i="9"/>
  <c r="BQ3345" i="9"/>
  <c r="BR3345" i="9"/>
  <c r="BS3345" i="9"/>
  <c r="AV3346" i="9"/>
  <c r="AW3346" i="9" s="1"/>
  <c r="BI3346" i="9" s="1"/>
  <c r="BJ3346" i="9" s="1"/>
  <c r="AX3346" i="9"/>
  <c r="BL3346" i="9" s="1"/>
  <c r="BO3346" i="9"/>
  <c r="BP3346" i="9"/>
  <c r="BQ3346" i="9"/>
  <c r="BR3346" i="9"/>
  <c r="BS3346" i="9"/>
  <c r="AV3347" i="9"/>
  <c r="AW3347" i="9" s="1"/>
  <c r="BI3347" i="9" s="1"/>
  <c r="BJ3347" i="9" s="1"/>
  <c r="AX3347" i="9"/>
  <c r="BL3347" i="9" s="1"/>
  <c r="BO3347" i="9"/>
  <c r="BP3347" i="9"/>
  <c r="BQ3347" i="9"/>
  <c r="BR3347" i="9"/>
  <c r="BS3347" i="9"/>
  <c r="AV3348" i="9"/>
  <c r="AW3348" i="9" s="1"/>
  <c r="BI3348" i="9" s="1"/>
  <c r="BJ3348" i="9" s="1"/>
  <c r="AX3348" i="9"/>
  <c r="BL3348" i="9" s="1"/>
  <c r="BO3348" i="9"/>
  <c r="BP3348" i="9"/>
  <c r="BQ3348" i="9"/>
  <c r="BR3348" i="9"/>
  <c r="BS3348" i="9"/>
  <c r="AV3349" i="9"/>
  <c r="AW3349" i="9" s="1"/>
  <c r="BI3349" i="9" s="1"/>
  <c r="BJ3349" i="9" s="1"/>
  <c r="AX3349" i="9"/>
  <c r="BL3349" i="9" s="1"/>
  <c r="BO3349" i="9"/>
  <c r="BP3349" i="9"/>
  <c r="BQ3349" i="9"/>
  <c r="BR3349" i="9"/>
  <c r="BS3349" i="9"/>
  <c r="AV3350" i="9"/>
  <c r="AW3350" i="9" s="1"/>
  <c r="BI3350" i="9" s="1"/>
  <c r="BJ3350" i="9" s="1"/>
  <c r="AX3350" i="9"/>
  <c r="BL3350" i="9" s="1"/>
  <c r="BO3350" i="9"/>
  <c r="BP3350" i="9"/>
  <c r="BQ3350" i="9"/>
  <c r="BR3350" i="9"/>
  <c r="BS3350" i="9"/>
  <c r="AV3351" i="9"/>
  <c r="AW3351" i="9" s="1"/>
  <c r="BI3351" i="9" s="1"/>
  <c r="BJ3351" i="9" s="1"/>
  <c r="AX3351" i="9"/>
  <c r="BL3351" i="9" s="1"/>
  <c r="BO3351" i="9"/>
  <c r="BP3351" i="9"/>
  <c r="BQ3351" i="9"/>
  <c r="BR3351" i="9"/>
  <c r="BS3351" i="9"/>
  <c r="AV3352" i="9"/>
  <c r="AW3352" i="9" s="1"/>
  <c r="BI3352" i="9" s="1"/>
  <c r="BJ3352" i="9" s="1"/>
  <c r="AX3352" i="9"/>
  <c r="BL3352" i="9" s="1"/>
  <c r="BO3352" i="9"/>
  <c r="BP3352" i="9"/>
  <c r="BQ3352" i="9"/>
  <c r="BR3352" i="9"/>
  <c r="BS3352" i="9"/>
  <c r="AV3353" i="9"/>
  <c r="AW3353" i="9" s="1"/>
  <c r="BI3353" i="9" s="1"/>
  <c r="BJ3353" i="9" s="1"/>
  <c r="AX3353" i="9"/>
  <c r="BL3353" i="9" s="1"/>
  <c r="BO3353" i="9"/>
  <c r="BP3353" i="9"/>
  <c r="BQ3353" i="9"/>
  <c r="BR3353" i="9"/>
  <c r="BS3353" i="9"/>
  <c r="AV3354" i="9"/>
  <c r="AW3354" i="9" s="1"/>
  <c r="BI3354" i="9" s="1"/>
  <c r="BJ3354" i="9" s="1"/>
  <c r="AX3354" i="9"/>
  <c r="BL3354" i="9" s="1"/>
  <c r="BO3354" i="9"/>
  <c r="BP3354" i="9"/>
  <c r="BQ3354" i="9"/>
  <c r="BR3354" i="9"/>
  <c r="BS3354" i="9"/>
  <c r="AV3355" i="9"/>
  <c r="AW3355" i="9" s="1"/>
  <c r="BI3355" i="9" s="1"/>
  <c r="BJ3355" i="9" s="1"/>
  <c r="AX3355" i="9"/>
  <c r="BL3355" i="9" s="1"/>
  <c r="BO3355" i="9"/>
  <c r="BP3355" i="9"/>
  <c r="BQ3355" i="9"/>
  <c r="BR3355" i="9"/>
  <c r="BS3355" i="9"/>
  <c r="AV3356" i="9"/>
  <c r="AW3356" i="9" s="1"/>
  <c r="BI3356" i="9" s="1"/>
  <c r="BJ3356" i="9" s="1"/>
  <c r="AX3356" i="9"/>
  <c r="BL3356" i="9" s="1"/>
  <c r="BO3356" i="9"/>
  <c r="BP3356" i="9"/>
  <c r="BQ3356" i="9"/>
  <c r="BR3356" i="9"/>
  <c r="BS3356" i="9"/>
  <c r="AV3357" i="9"/>
  <c r="AW3357" i="9" s="1"/>
  <c r="BI3357" i="9" s="1"/>
  <c r="BJ3357" i="9" s="1"/>
  <c r="AX3357" i="9"/>
  <c r="BL3357" i="9" s="1"/>
  <c r="BO3357" i="9"/>
  <c r="BP3357" i="9"/>
  <c r="BQ3357" i="9"/>
  <c r="BR3357" i="9"/>
  <c r="BS3357" i="9"/>
  <c r="AV3358" i="9"/>
  <c r="AW3358" i="9" s="1"/>
  <c r="BI3358" i="9" s="1"/>
  <c r="BJ3358" i="9" s="1"/>
  <c r="AX3358" i="9"/>
  <c r="BL3358" i="9" s="1"/>
  <c r="BO3358" i="9"/>
  <c r="BP3358" i="9"/>
  <c r="BQ3358" i="9"/>
  <c r="BR3358" i="9"/>
  <c r="BS3358" i="9"/>
  <c r="AV3359" i="9"/>
  <c r="AW3359" i="9" s="1"/>
  <c r="BI3359" i="9" s="1"/>
  <c r="BJ3359" i="9" s="1"/>
  <c r="AX3359" i="9"/>
  <c r="BL3359" i="9" s="1"/>
  <c r="BO3359" i="9"/>
  <c r="BP3359" i="9"/>
  <c r="BQ3359" i="9"/>
  <c r="BR3359" i="9"/>
  <c r="BS3359" i="9"/>
  <c r="AV3360" i="9"/>
  <c r="AW3360" i="9" s="1"/>
  <c r="BI3360" i="9" s="1"/>
  <c r="BJ3360" i="9" s="1"/>
  <c r="AX3360" i="9"/>
  <c r="BL3360" i="9" s="1"/>
  <c r="BO3360" i="9"/>
  <c r="BP3360" i="9"/>
  <c r="BQ3360" i="9"/>
  <c r="BR3360" i="9"/>
  <c r="BS3360" i="9"/>
  <c r="AV3361" i="9"/>
  <c r="AW3361" i="9" s="1"/>
  <c r="BI3361" i="9" s="1"/>
  <c r="BJ3361" i="9" s="1"/>
  <c r="AX3361" i="9"/>
  <c r="BL3361" i="9" s="1"/>
  <c r="BO3361" i="9"/>
  <c r="BP3361" i="9"/>
  <c r="BQ3361" i="9"/>
  <c r="BR3361" i="9"/>
  <c r="BS3361" i="9"/>
  <c r="AV3362" i="9"/>
  <c r="AW3362" i="9" s="1"/>
  <c r="BI3362" i="9" s="1"/>
  <c r="BJ3362" i="9" s="1"/>
  <c r="AX3362" i="9"/>
  <c r="BL3362" i="9" s="1"/>
  <c r="BO3362" i="9"/>
  <c r="BP3362" i="9"/>
  <c r="BQ3362" i="9"/>
  <c r="BR3362" i="9"/>
  <c r="BS3362" i="9"/>
  <c r="AV3363" i="9"/>
  <c r="AW3363" i="9" s="1"/>
  <c r="BI3363" i="9" s="1"/>
  <c r="BJ3363" i="9" s="1"/>
  <c r="AX3363" i="9"/>
  <c r="BL3363" i="9" s="1"/>
  <c r="BO3363" i="9"/>
  <c r="BP3363" i="9"/>
  <c r="BQ3363" i="9"/>
  <c r="BR3363" i="9"/>
  <c r="BS3363" i="9"/>
  <c r="AV3364" i="9"/>
  <c r="AW3364" i="9" s="1"/>
  <c r="BI3364" i="9" s="1"/>
  <c r="BJ3364" i="9" s="1"/>
  <c r="AX3364" i="9"/>
  <c r="BL3364" i="9" s="1"/>
  <c r="BO3364" i="9"/>
  <c r="BP3364" i="9"/>
  <c r="BQ3364" i="9"/>
  <c r="BR3364" i="9"/>
  <c r="BS3364" i="9"/>
  <c r="AV3365" i="9"/>
  <c r="AW3365" i="9" s="1"/>
  <c r="BI3365" i="9" s="1"/>
  <c r="BJ3365" i="9" s="1"/>
  <c r="AX3365" i="9"/>
  <c r="BL3365" i="9" s="1"/>
  <c r="BO3365" i="9"/>
  <c r="BP3365" i="9"/>
  <c r="BQ3365" i="9"/>
  <c r="BR3365" i="9"/>
  <c r="BS3365" i="9"/>
  <c r="AV3366" i="9"/>
  <c r="AW3366" i="9" s="1"/>
  <c r="BI3366" i="9" s="1"/>
  <c r="BJ3366" i="9" s="1"/>
  <c r="AX3366" i="9"/>
  <c r="BL3366" i="9" s="1"/>
  <c r="BO3366" i="9"/>
  <c r="BP3366" i="9"/>
  <c r="BQ3366" i="9"/>
  <c r="BR3366" i="9"/>
  <c r="BS3366" i="9"/>
  <c r="AV3367" i="9"/>
  <c r="AW3367" i="9" s="1"/>
  <c r="BI3367" i="9" s="1"/>
  <c r="BJ3367" i="9" s="1"/>
  <c r="AX3367" i="9"/>
  <c r="BL3367" i="9" s="1"/>
  <c r="BO3367" i="9"/>
  <c r="BP3367" i="9"/>
  <c r="BQ3367" i="9"/>
  <c r="BR3367" i="9"/>
  <c r="BS3367" i="9"/>
  <c r="AV3368" i="9"/>
  <c r="AW3368" i="9" s="1"/>
  <c r="BI3368" i="9" s="1"/>
  <c r="BJ3368" i="9" s="1"/>
  <c r="AX3368" i="9"/>
  <c r="BL3368" i="9" s="1"/>
  <c r="BO3368" i="9"/>
  <c r="BP3368" i="9"/>
  <c r="BQ3368" i="9"/>
  <c r="BR3368" i="9"/>
  <c r="BS3368" i="9"/>
  <c r="AV3369" i="9"/>
  <c r="AW3369" i="9" s="1"/>
  <c r="BI3369" i="9" s="1"/>
  <c r="BJ3369" i="9" s="1"/>
  <c r="AX3369" i="9"/>
  <c r="BL3369" i="9" s="1"/>
  <c r="BO3369" i="9"/>
  <c r="BP3369" i="9"/>
  <c r="BQ3369" i="9"/>
  <c r="BR3369" i="9"/>
  <c r="BS3369" i="9"/>
  <c r="AV3370" i="9"/>
  <c r="AW3370" i="9" s="1"/>
  <c r="BI3370" i="9" s="1"/>
  <c r="BJ3370" i="9" s="1"/>
  <c r="AX3370" i="9"/>
  <c r="BL3370" i="9" s="1"/>
  <c r="BO3370" i="9"/>
  <c r="BP3370" i="9"/>
  <c r="BQ3370" i="9"/>
  <c r="BR3370" i="9"/>
  <c r="BS3370" i="9"/>
  <c r="AV3371" i="9"/>
  <c r="AW3371" i="9" s="1"/>
  <c r="BI3371" i="9" s="1"/>
  <c r="BJ3371" i="9" s="1"/>
  <c r="AX3371" i="9"/>
  <c r="BL3371" i="9" s="1"/>
  <c r="BO3371" i="9"/>
  <c r="BP3371" i="9"/>
  <c r="BQ3371" i="9"/>
  <c r="BR3371" i="9"/>
  <c r="BS3371" i="9"/>
  <c r="AV3372" i="9"/>
  <c r="AW3372" i="9" s="1"/>
  <c r="BI3372" i="9" s="1"/>
  <c r="BJ3372" i="9" s="1"/>
  <c r="AX3372" i="9"/>
  <c r="BL3372" i="9" s="1"/>
  <c r="BO3372" i="9"/>
  <c r="BP3372" i="9"/>
  <c r="BQ3372" i="9"/>
  <c r="BR3372" i="9"/>
  <c r="BS3372" i="9"/>
  <c r="AV3373" i="9"/>
  <c r="AW3373" i="9" s="1"/>
  <c r="BI3373" i="9" s="1"/>
  <c r="BJ3373" i="9" s="1"/>
  <c r="AX3373" i="9"/>
  <c r="BL3373" i="9" s="1"/>
  <c r="BO3373" i="9"/>
  <c r="BP3373" i="9"/>
  <c r="BQ3373" i="9"/>
  <c r="BR3373" i="9"/>
  <c r="BS3373" i="9"/>
  <c r="AV3374" i="9"/>
  <c r="AW3374" i="9" s="1"/>
  <c r="BI3374" i="9" s="1"/>
  <c r="BJ3374" i="9" s="1"/>
  <c r="AX3374" i="9"/>
  <c r="BL3374" i="9" s="1"/>
  <c r="BO3374" i="9"/>
  <c r="BP3374" i="9"/>
  <c r="BQ3374" i="9"/>
  <c r="BR3374" i="9"/>
  <c r="BS3374" i="9"/>
  <c r="AV3375" i="9"/>
  <c r="AW3375" i="9" s="1"/>
  <c r="BI3375" i="9" s="1"/>
  <c r="BJ3375" i="9" s="1"/>
  <c r="AX3375" i="9"/>
  <c r="BL3375" i="9" s="1"/>
  <c r="BO3375" i="9"/>
  <c r="BP3375" i="9"/>
  <c r="BQ3375" i="9"/>
  <c r="BR3375" i="9"/>
  <c r="BS3375" i="9"/>
  <c r="AV3376" i="9"/>
  <c r="AW3376" i="9" s="1"/>
  <c r="BI3376" i="9" s="1"/>
  <c r="BJ3376" i="9" s="1"/>
  <c r="AX3376" i="9"/>
  <c r="BL3376" i="9" s="1"/>
  <c r="BO3376" i="9"/>
  <c r="BP3376" i="9"/>
  <c r="BQ3376" i="9"/>
  <c r="BR3376" i="9"/>
  <c r="BS3376" i="9"/>
  <c r="AV3377" i="9"/>
  <c r="AW3377" i="9" s="1"/>
  <c r="BI3377" i="9" s="1"/>
  <c r="BJ3377" i="9" s="1"/>
  <c r="AX3377" i="9"/>
  <c r="BL3377" i="9" s="1"/>
  <c r="BO3377" i="9"/>
  <c r="BP3377" i="9"/>
  <c r="BQ3377" i="9"/>
  <c r="BR3377" i="9"/>
  <c r="BS3377" i="9"/>
  <c r="AV3378" i="9"/>
  <c r="AW3378" i="9" s="1"/>
  <c r="BI3378" i="9" s="1"/>
  <c r="BJ3378" i="9" s="1"/>
  <c r="AX3378" i="9"/>
  <c r="BL3378" i="9" s="1"/>
  <c r="BO3378" i="9"/>
  <c r="BP3378" i="9"/>
  <c r="BQ3378" i="9"/>
  <c r="BR3378" i="9"/>
  <c r="BS3378" i="9"/>
  <c r="AV3379" i="9"/>
  <c r="AW3379" i="9" s="1"/>
  <c r="BI3379" i="9" s="1"/>
  <c r="BJ3379" i="9" s="1"/>
  <c r="AX3379" i="9"/>
  <c r="BL3379" i="9" s="1"/>
  <c r="BO3379" i="9"/>
  <c r="BP3379" i="9"/>
  <c r="BQ3379" i="9"/>
  <c r="BR3379" i="9"/>
  <c r="BS3379" i="9"/>
  <c r="AV3380" i="9"/>
  <c r="AW3380" i="9" s="1"/>
  <c r="BI3380" i="9" s="1"/>
  <c r="BJ3380" i="9" s="1"/>
  <c r="AX3380" i="9"/>
  <c r="BL3380" i="9" s="1"/>
  <c r="BO3380" i="9"/>
  <c r="BP3380" i="9"/>
  <c r="BQ3380" i="9"/>
  <c r="BR3380" i="9"/>
  <c r="BS3380" i="9"/>
  <c r="AV3381" i="9"/>
  <c r="AW3381" i="9" s="1"/>
  <c r="BI3381" i="9" s="1"/>
  <c r="BJ3381" i="9" s="1"/>
  <c r="AX3381" i="9"/>
  <c r="BL3381" i="9" s="1"/>
  <c r="BO3381" i="9"/>
  <c r="BP3381" i="9"/>
  <c r="BQ3381" i="9"/>
  <c r="BR3381" i="9"/>
  <c r="BS3381" i="9"/>
  <c r="AV3382" i="9"/>
  <c r="AW3382" i="9" s="1"/>
  <c r="BI3382" i="9" s="1"/>
  <c r="BJ3382" i="9" s="1"/>
  <c r="AX3382" i="9"/>
  <c r="BL3382" i="9" s="1"/>
  <c r="BO3382" i="9"/>
  <c r="BP3382" i="9"/>
  <c r="BQ3382" i="9"/>
  <c r="BR3382" i="9"/>
  <c r="BS3382" i="9"/>
  <c r="AV3383" i="9"/>
  <c r="AW3383" i="9" s="1"/>
  <c r="BI3383" i="9" s="1"/>
  <c r="BJ3383" i="9" s="1"/>
  <c r="AX3383" i="9"/>
  <c r="BL3383" i="9" s="1"/>
  <c r="BO3383" i="9"/>
  <c r="BP3383" i="9"/>
  <c r="BQ3383" i="9"/>
  <c r="BR3383" i="9"/>
  <c r="BS3383" i="9"/>
  <c r="AV3384" i="9"/>
  <c r="AW3384" i="9" s="1"/>
  <c r="BI3384" i="9" s="1"/>
  <c r="BJ3384" i="9" s="1"/>
  <c r="AX3384" i="9"/>
  <c r="BL3384" i="9" s="1"/>
  <c r="BO3384" i="9"/>
  <c r="BP3384" i="9"/>
  <c r="BQ3384" i="9"/>
  <c r="BR3384" i="9"/>
  <c r="BS3384" i="9"/>
  <c r="AV3385" i="9"/>
  <c r="AW3385" i="9" s="1"/>
  <c r="BI3385" i="9" s="1"/>
  <c r="BJ3385" i="9" s="1"/>
  <c r="AX3385" i="9"/>
  <c r="BL3385" i="9" s="1"/>
  <c r="BO3385" i="9"/>
  <c r="BP3385" i="9"/>
  <c r="BQ3385" i="9"/>
  <c r="BR3385" i="9"/>
  <c r="BS3385" i="9"/>
  <c r="AV3386" i="9"/>
  <c r="AW3386" i="9" s="1"/>
  <c r="BI3386" i="9" s="1"/>
  <c r="BJ3386" i="9" s="1"/>
  <c r="AX3386" i="9"/>
  <c r="BL3386" i="9" s="1"/>
  <c r="BO3386" i="9"/>
  <c r="BP3386" i="9"/>
  <c r="BQ3386" i="9"/>
  <c r="BR3386" i="9"/>
  <c r="BS3386" i="9"/>
  <c r="AV3387" i="9"/>
  <c r="AW3387" i="9" s="1"/>
  <c r="BI3387" i="9" s="1"/>
  <c r="BJ3387" i="9" s="1"/>
  <c r="AX3387" i="9"/>
  <c r="BL3387" i="9" s="1"/>
  <c r="BO3387" i="9"/>
  <c r="BP3387" i="9"/>
  <c r="BQ3387" i="9"/>
  <c r="BR3387" i="9"/>
  <c r="BS3387" i="9"/>
  <c r="AV3388" i="9"/>
  <c r="AW3388" i="9" s="1"/>
  <c r="BI3388" i="9" s="1"/>
  <c r="BJ3388" i="9" s="1"/>
  <c r="AX3388" i="9"/>
  <c r="BL3388" i="9" s="1"/>
  <c r="BO3388" i="9"/>
  <c r="BP3388" i="9"/>
  <c r="BQ3388" i="9"/>
  <c r="BR3388" i="9"/>
  <c r="BS3388" i="9"/>
  <c r="AV3389" i="9"/>
  <c r="AW3389" i="9" s="1"/>
  <c r="BI3389" i="9" s="1"/>
  <c r="BJ3389" i="9" s="1"/>
  <c r="AX3389" i="9"/>
  <c r="BL3389" i="9" s="1"/>
  <c r="BO3389" i="9"/>
  <c r="BP3389" i="9"/>
  <c r="BQ3389" i="9"/>
  <c r="BR3389" i="9"/>
  <c r="BS3389" i="9"/>
  <c r="AV3390" i="9"/>
  <c r="AW3390" i="9" s="1"/>
  <c r="BI3390" i="9" s="1"/>
  <c r="BJ3390" i="9" s="1"/>
  <c r="AX3390" i="9"/>
  <c r="BL3390" i="9" s="1"/>
  <c r="BO3390" i="9"/>
  <c r="BP3390" i="9"/>
  <c r="BQ3390" i="9"/>
  <c r="BR3390" i="9"/>
  <c r="BS3390" i="9"/>
  <c r="AV3391" i="9"/>
  <c r="AW3391" i="9" s="1"/>
  <c r="BI3391" i="9" s="1"/>
  <c r="BJ3391" i="9" s="1"/>
  <c r="AX3391" i="9"/>
  <c r="BL3391" i="9" s="1"/>
  <c r="BO3391" i="9"/>
  <c r="BP3391" i="9"/>
  <c r="BQ3391" i="9"/>
  <c r="BR3391" i="9"/>
  <c r="BS3391" i="9"/>
  <c r="AV3392" i="9"/>
  <c r="AW3392" i="9" s="1"/>
  <c r="BI3392" i="9" s="1"/>
  <c r="BJ3392" i="9" s="1"/>
  <c r="AX3392" i="9"/>
  <c r="BL3392" i="9" s="1"/>
  <c r="BO3392" i="9"/>
  <c r="BP3392" i="9"/>
  <c r="BQ3392" i="9"/>
  <c r="BR3392" i="9"/>
  <c r="BS3392" i="9"/>
  <c r="AV3393" i="9"/>
  <c r="AW3393" i="9" s="1"/>
  <c r="BI3393" i="9" s="1"/>
  <c r="BJ3393" i="9" s="1"/>
  <c r="AX3393" i="9"/>
  <c r="BL3393" i="9" s="1"/>
  <c r="BO3393" i="9"/>
  <c r="BP3393" i="9"/>
  <c r="BQ3393" i="9"/>
  <c r="BR3393" i="9"/>
  <c r="BS3393" i="9"/>
  <c r="AV3394" i="9"/>
  <c r="AW3394" i="9" s="1"/>
  <c r="BI3394" i="9" s="1"/>
  <c r="BJ3394" i="9" s="1"/>
  <c r="AX3394" i="9"/>
  <c r="BL3394" i="9" s="1"/>
  <c r="BO3394" i="9"/>
  <c r="BP3394" i="9"/>
  <c r="BQ3394" i="9"/>
  <c r="BR3394" i="9"/>
  <c r="BS3394" i="9"/>
  <c r="AV3395" i="9"/>
  <c r="AW3395" i="9" s="1"/>
  <c r="BI3395" i="9" s="1"/>
  <c r="BJ3395" i="9" s="1"/>
  <c r="AX3395" i="9"/>
  <c r="BL3395" i="9" s="1"/>
  <c r="BO3395" i="9"/>
  <c r="BP3395" i="9"/>
  <c r="BQ3395" i="9"/>
  <c r="BR3395" i="9"/>
  <c r="BS3395" i="9"/>
  <c r="AV3396" i="9"/>
  <c r="AW3396" i="9" s="1"/>
  <c r="BI3396" i="9" s="1"/>
  <c r="BJ3396" i="9" s="1"/>
  <c r="AX3396" i="9"/>
  <c r="BL3396" i="9" s="1"/>
  <c r="BO3396" i="9"/>
  <c r="BP3396" i="9"/>
  <c r="BQ3396" i="9"/>
  <c r="BR3396" i="9"/>
  <c r="BS3396" i="9"/>
  <c r="AV3397" i="9"/>
  <c r="AW3397" i="9" s="1"/>
  <c r="BI3397" i="9" s="1"/>
  <c r="BJ3397" i="9" s="1"/>
  <c r="AX3397" i="9"/>
  <c r="BL3397" i="9" s="1"/>
  <c r="BO3397" i="9"/>
  <c r="BP3397" i="9"/>
  <c r="BQ3397" i="9"/>
  <c r="BR3397" i="9"/>
  <c r="BS3397" i="9"/>
  <c r="AV3398" i="9"/>
  <c r="AW3398" i="9" s="1"/>
  <c r="BI3398" i="9" s="1"/>
  <c r="BJ3398" i="9" s="1"/>
  <c r="AX3398" i="9"/>
  <c r="BL3398" i="9" s="1"/>
  <c r="BO3398" i="9"/>
  <c r="BP3398" i="9"/>
  <c r="BQ3398" i="9"/>
  <c r="BR3398" i="9"/>
  <c r="BS3398" i="9"/>
  <c r="AV3399" i="9"/>
  <c r="AW3399" i="9" s="1"/>
  <c r="BI3399" i="9" s="1"/>
  <c r="BJ3399" i="9" s="1"/>
  <c r="AX3399" i="9"/>
  <c r="BL3399" i="9" s="1"/>
  <c r="BO3399" i="9"/>
  <c r="BP3399" i="9"/>
  <c r="BQ3399" i="9"/>
  <c r="BR3399" i="9"/>
  <c r="BS3399" i="9"/>
  <c r="AV3400" i="9"/>
  <c r="AW3400" i="9" s="1"/>
  <c r="BI3400" i="9" s="1"/>
  <c r="BJ3400" i="9" s="1"/>
  <c r="AX3400" i="9"/>
  <c r="BL3400" i="9" s="1"/>
  <c r="BO3400" i="9"/>
  <c r="BP3400" i="9"/>
  <c r="BQ3400" i="9"/>
  <c r="BR3400" i="9"/>
  <c r="BS3400" i="9"/>
  <c r="AV3401" i="9"/>
  <c r="AW3401" i="9" s="1"/>
  <c r="BI3401" i="9" s="1"/>
  <c r="BJ3401" i="9" s="1"/>
  <c r="AX3401" i="9"/>
  <c r="BL3401" i="9" s="1"/>
  <c r="BO3401" i="9"/>
  <c r="BP3401" i="9"/>
  <c r="BQ3401" i="9"/>
  <c r="BR3401" i="9"/>
  <c r="BS3401" i="9"/>
  <c r="AV3402" i="9"/>
  <c r="AW3402" i="9" s="1"/>
  <c r="BI3402" i="9" s="1"/>
  <c r="BJ3402" i="9" s="1"/>
  <c r="AX3402" i="9"/>
  <c r="BL3402" i="9" s="1"/>
  <c r="BO3402" i="9"/>
  <c r="BP3402" i="9"/>
  <c r="BQ3402" i="9"/>
  <c r="BR3402" i="9"/>
  <c r="BS3402" i="9"/>
  <c r="AV3403" i="9"/>
  <c r="AW3403" i="9" s="1"/>
  <c r="BI3403" i="9" s="1"/>
  <c r="BJ3403" i="9" s="1"/>
  <c r="AX3403" i="9"/>
  <c r="BL3403" i="9" s="1"/>
  <c r="BO3403" i="9"/>
  <c r="BP3403" i="9"/>
  <c r="BQ3403" i="9"/>
  <c r="BR3403" i="9"/>
  <c r="BS3403" i="9"/>
  <c r="AV3404" i="9"/>
  <c r="AW3404" i="9" s="1"/>
  <c r="BI3404" i="9" s="1"/>
  <c r="BJ3404" i="9" s="1"/>
  <c r="AX3404" i="9"/>
  <c r="BL3404" i="9" s="1"/>
  <c r="BO3404" i="9"/>
  <c r="BP3404" i="9"/>
  <c r="BQ3404" i="9"/>
  <c r="BR3404" i="9"/>
  <c r="BS3404" i="9"/>
  <c r="AV3405" i="9"/>
  <c r="AW3405" i="9" s="1"/>
  <c r="BI3405" i="9" s="1"/>
  <c r="BJ3405" i="9" s="1"/>
  <c r="AX3405" i="9"/>
  <c r="BL3405" i="9" s="1"/>
  <c r="BO3405" i="9"/>
  <c r="BP3405" i="9"/>
  <c r="BQ3405" i="9"/>
  <c r="BR3405" i="9"/>
  <c r="BS3405" i="9"/>
  <c r="AV3406" i="9"/>
  <c r="AW3406" i="9" s="1"/>
  <c r="BI3406" i="9" s="1"/>
  <c r="BJ3406" i="9" s="1"/>
  <c r="AX3406" i="9"/>
  <c r="BL3406" i="9" s="1"/>
  <c r="BO3406" i="9"/>
  <c r="BP3406" i="9"/>
  <c r="BQ3406" i="9"/>
  <c r="BR3406" i="9"/>
  <c r="BS3406" i="9"/>
  <c r="AV3407" i="9"/>
  <c r="AW3407" i="9" s="1"/>
  <c r="BI3407" i="9" s="1"/>
  <c r="BJ3407" i="9" s="1"/>
  <c r="AX3407" i="9"/>
  <c r="BL3407" i="9" s="1"/>
  <c r="BO3407" i="9"/>
  <c r="BP3407" i="9"/>
  <c r="BQ3407" i="9"/>
  <c r="BR3407" i="9"/>
  <c r="BS3407" i="9"/>
  <c r="AV3408" i="9"/>
  <c r="AW3408" i="9" s="1"/>
  <c r="BI3408" i="9" s="1"/>
  <c r="BJ3408" i="9" s="1"/>
  <c r="AX3408" i="9"/>
  <c r="BL3408" i="9" s="1"/>
  <c r="BO3408" i="9"/>
  <c r="BP3408" i="9"/>
  <c r="BQ3408" i="9"/>
  <c r="BR3408" i="9"/>
  <c r="BS3408" i="9"/>
  <c r="AV3409" i="9"/>
  <c r="AW3409" i="9" s="1"/>
  <c r="BI3409" i="9" s="1"/>
  <c r="BJ3409" i="9" s="1"/>
  <c r="AX3409" i="9"/>
  <c r="BL3409" i="9" s="1"/>
  <c r="BO3409" i="9"/>
  <c r="BP3409" i="9"/>
  <c r="BQ3409" i="9"/>
  <c r="BR3409" i="9"/>
  <c r="BS3409" i="9"/>
  <c r="AV3410" i="9"/>
  <c r="AW3410" i="9" s="1"/>
  <c r="BI3410" i="9" s="1"/>
  <c r="BJ3410" i="9" s="1"/>
  <c r="AX3410" i="9"/>
  <c r="BL3410" i="9" s="1"/>
  <c r="BO3410" i="9"/>
  <c r="BP3410" i="9"/>
  <c r="BQ3410" i="9"/>
  <c r="BR3410" i="9"/>
  <c r="BS3410" i="9"/>
  <c r="AV3411" i="9"/>
  <c r="AW3411" i="9" s="1"/>
  <c r="BI3411" i="9" s="1"/>
  <c r="BJ3411" i="9" s="1"/>
  <c r="AX3411" i="9"/>
  <c r="BL3411" i="9" s="1"/>
  <c r="BO3411" i="9"/>
  <c r="BP3411" i="9"/>
  <c r="BQ3411" i="9"/>
  <c r="BR3411" i="9"/>
  <c r="BS3411" i="9"/>
  <c r="AV3412" i="9"/>
  <c r="AW3412" i="9" s="1"/>
  <c r="BI3412" i="9" s="1"/>
  <c r="BJ3412" i="9" s="1"/>
  <c r="AX3412" i="9"/>
  <c r="BL3412" i="9" s="1"/>
  <c r="BO3412" i="9"/>
  <c r="BP3412" i="9"/>
  <c r="BQ3412" i="9"/>
  <c r="BR3412" i="9"/>
  <c r="BS3412" i="9"/>
  <c r="AV3413" i="9"/>
  <c r="AW3413" i="9" s="1"/>
  <c r="BI3413" i="9" s="1"/>
  <c r="BJ3413" i="9" s="1"/>
  <c r="AX3413" i="9"/>
  <c r="BL3413" i="9" s="1"/>
  <c r="BO3413" i="9"/>
  <c r="BP3413" i="9"/>
  <c r="BQ3413" i="9"/>
  <c r="BR3413" i="9"/>
  <c r="BS3413" i="9"/>
  <c r="AV3414" i="9"/>
  <c r="AW3414" i="9" s="1"/>
  <c r="BI3414" i="9" s="1"/>
  <c r="BJ3414" i="9" s="1"/>
  <c r="AX3414" i="9"/>
  <c r="BL3414" i="9" s="1"/>
  <c r="BO3414" i="9"/>
  <c r="BP3414" i="9"/>
  <c r="BQ3414" i="9"/>
  <c r="BR3414" i="9"/>
  <c r="BS3414" i="9"/>
  <c r="AV3415" i="9"/>
  <c r="AW3415" i="9" s="1"/>
  <c r="BI3415" i="9" s="1"/>
  <c r="BJ3415" i="9" s="1"/>
  <c r="AX3415" i="9"/>
  <c r="BL3415" i="9" s="1"/>
  <c r="BO3415" i="9"/>
  <c r="BP3415" i="9"/>
  <c r="BQ3415" i="9"/>
  <c r="BR3415" i="9"/>
  <c r="BS3415" i="9"/>
  <c r="AV3416" i="9"/>
  <c r="AW3416" i="9" s="1"/>
  <c r="BI3416" i="9" s="1"/>
  <c r="BJ3416" i="9" s="1"/>
  <c r="AX3416" i="9"/>
  <c r="BL3416" i="9" s="1"/>
  <c r="BO3416" i="9"/>
  <c r="BP3416" i="9"/>
  <c r="BQ3416" i="9"/>
  <c r="BR3416" i="9"/>
  <c r="BS3416" i="9"/>
  <c r="AV3417" i="9"/>
  <c r="AW3417" i="9" s="1"/>
  <c r="BI3417" i="9" s="1"/>
  <c r="BJ3417" i="9" s="1"/>
  <c r="AX3417" i="9"/>
  <c r="BL3417" i="9" s="1"/>
  <c r="BO3417" i="9"/>
  <c r="BP3417" i="9"/>
  <c r="BQ3417" i="9"/>
  <c r="BR3417" i="9"/>
  <c r="BS3417" i="9"/>
  <c r="AV3418" i="9"/>
  <c r="AW3418" i="9" s="1"/>
  <c r="BI3418" i="9" s="1"/>
  <c r="BJ3418" i="9" s="1"/>
  <c r="AX3418" i="9"/>
  <c r="BL3418" i="9" s="1"/>
  <c r="BO3418" i="9"/>
  <c r="BP3418" i="9"/>
  <c r="BQ3418" i="9"/>
  <c r="BR3418" i="9"/>
  <c r="BS3418" i="9"/>
  <c r="AV3419" i="9"/>
  <c r="AW3419" i="9" s="1"/>
  <c r="BI3419" i="9" s="1"/>
  <c r="BJ3419" i="9" s="1"/>
  <c r="AX3419" i="9"/>
  <c r="BL3419" i="9" s="1"/>
  <c r="BO3419" i="9"/>
  <c r="BP3419" i="9"/>
  <c r="BQ3419" i="9"/>
  <c r="BR3419" i="9"/>
  <c r="BS3419" i="9"/>
  <c r="AV3420" i="9"/>
  <c r="AW3420" i="9" s="1"/>
  <c r="BI3420" i="9" s="1"/>
  <c r="BJ3420" i="9" s="1"/>
  <c r="AX3420" i="9"/>
  <c r="BL3420" i="9" s="1"/>
  <c r="BO3420" i="9"/>
  <c r="BP3420" i="9"/>
  <c r="BQ3420" i="9"/>
  <c r="BR3420" i="9"/>
  <c r="BS3420" i="9"/>
  <c r="AV3421" i="9"/>
  <c r="AW3421" i="9" s="1"/>
  <c r="BI3421" i="9" s="1"/>
  <c r="BJ3421" i="9" s="1"/>
  <c r="AX3421" i="9"/>
  <c r="BL3421" i="9" s="1"/>
  <c r="BO3421" i="9"/>
  <c r="BP3421" i="9"/>
  <c r="BQ3421" i="9"/>
  <c r="BR3421" i="9"/>
  <c r="BS3421" i="9"/>
  <c r="AV3422" i="9"/>
  <c r="AW3422" i="9" s="1"/>
  <c r="BI3422" i="9" s="1"/>
  <c r="BJ3422" i="9" s="1"/>
  <c r="AX3422" i="9"/>
  <c r="BL3422" i="9" s="1"/>
  <c r="BO3422" i="9"/>
  <c r="BP3422" i="9"/>
  <c r="BQ3422" i="9"/>
  <c r="BR3422" i="9"/>
  <c r="BS3422" i="9"/>
  <c r="AV3423" i="9"/>
  <c r="AW3423" i="9" s="1"/>
  <c r="BI3423" i="9" s="1"/>
  <c r="BJ3423" i="9" s="1"/>
  <c r="AX3423" i="9"/>
  <c r="BL3423" i="9" s="1"/>
  <c r="BO3423" i="9"/>
  <c r="BP3423" i="9"/>
  <c r="BQ3423" i="9"/>
  <c r="BR3423" i="9"/>
  <c r="BS3423" i="9"/>
  <c r="AV3424" i="9"/>
  <c r="AW3424" i="9" s="1"/>
  <c r="BI3424" i="9" s="1"/>
  <c r="BJ3424" i="9" s="1"/>
  <c r="AX3424" i="9"/>
  <c r="BL3424" i="9" s="1"/>
  <c r="BO3424" i="9"/>
  <c r="BP3424" i="9"/>
  <c r="BQ3424" i="9"/>
  <c r="BR3424" i="9"/>
  <c r="BS3424" i="9"/>
  <c r="AV3425" i="9"/>
  <c r="AW3425" i="9" s="1"/>
  <c r="BI3425" i="9" s="1"/>
  <c r="BJ3425" i="9" s="1"/>
  <c r="AX3425" i="9"/>
  <c r="BL3425" i="9" s="1"/>
  <c r="BO3425" i="9"/>
  <c r="BP3425" i="9"/>
  <c r="BQ3425" i="9"/>
  <c r="BR3425" i="9"/>
  <c r="BS3425" i="9"/>
  <c r="AV3426" i="9"/>
  <c r="AW3426" i="9" s="1"/>
  <c r="BI3426" i="9" s="1"/>
  <c r="BJ3426" i="9" s="1"/>
  <c r="AX3426" i="9"/>
  <c r="BL3426" i="9" s="1"/>
  <c r="BO3426" i="9"/>
  <c r="BP3426" i="9"/>
  <c r="BQ3426" i="9"/>
  <c r="BR3426" i="9"/>
  <c r="BS3426" i="9"/>
  <c r="AV3427" i="9"/>
  <c r="AW3427" i="9" s="1"/>
  <c r="BI3427" i="9" s="1"/>
  <c r="BJ3427" i="9" s="1"/>
  <c r="AX3427" i="9"/>
  <c r="BL3427" i="9" s="1"/>
  <c r="BO3427" i="9"/>
  <c r="BP3427" i="9"/>
  <c r="BQ3427" i="9"/>
  <c r="BR3427" i="9"/>
  <c r="BS3427" i="9"/>
  <c r="AV3428" i="9"/>
  <c r="AW3428" i="9" s="1"/>
  <c r="BI3428" i="9" s="1"/>
  <c r="BJ3428" i="9" s="1"/>
  <c r="AX3428" i="9"/>
  <c r="BL3428" i="9" s="1"/>
  <c r="BO3428" i="9"/>
  <c r="BP3428" i="9"/>
  <c r="BQ3428" i="9"/>
  <c r="BR3428" i="9"/>
  <c r="BS3428" i="9"/>
  <c r="AV3429" i="9"/>
  <c r="AW3429" i="9" s="1"/>
  <c r="BI3429" i="9" s="1"/>
  <c r="BJ3429" i="9" s="1"/>
  <c r="AX3429" i="9"/>
  <c r="BL3429" i="9" s="1"/>
  <c r="BO3429" i="9"/>
  <c r="BP3429" i="9"/>
  <c r="BQ3429" i="9"/>
  <c r="BR3429" i="9"/>
  <c r="BS3429" i="9"/>
  <c r="AV3430" i="9"/>
  <c r="AW3430" i="9" s="1"/>
  <c r="BI3430" i="9" s="1"/>
  <c r="BJ3430" i="9" s="1"/>
  <c r="AX3430" i="9"/>
  <c r="BL3430" i="9" s="1"/>
  <c r="BO3430" i="9"/>
  <c r="BP3430" i="9"/>
  <c r="BQ3430" i="9"/>
  <c r="BR3430" i="9"/>
  <c r="BS3430" i="9"/>
  <c r="AV3431" i="9"/>
  <c r="AW3431" i="9" s="1"/>
  <c r="BI3431" i="9" s="1"/>
  <c r="BJ3431" i="9" s="1"/>
  <c r="AX3431" i="9"/>
  <c r="BL3431" i="9" s="1"/>
  <c r="BO3431" i="9"/>
  <c r="BP3431" i="9"/>
  <c r="BQ3431" i="9"/>
  <c r="BR3431" i="9"/>
  <c r="BS3431" i="9"/>
  <c r="AV3432" i="9"/>
  <c r="AW3432" i="9" s="1"/>
  <c r="BI3432" i="9" s="1"/>
  <c r="BJ3432" i="9" s="1"/>
  <c r="AX3432" i="9"/>
  <c r="BL3432" i="9" s="1"/>
  <c r="BO3432" i="9"/>
  <c r="BP3432" i="9"/>
  <c r="BQ3432" i="9"/>
  <c r="BR3432" i="9"/>
  <c r="BS3432" i="9"/>
  <c r="AV3433" i="9"/>
  <c r="AW3433" i="9" s="1"/>
  <c r="BI3433" i="9" s="1"/>
  <c r="BJ3433" i="9" s="1"/>
  <c r="AX3433" i="9"/>
  <c r="BL3433" i="9" s="1"/>
  <c r="BO3433" i="9"/>
  <c r="BP3433" i="9"/>
  <c r="BQ3433" i="9"/>
  <c r="BR3433" i="9"/>
  <c r="BS3433" i="9"/>
  <c r="AV3434" i="9"/>
  <c r="AW3434" i="9" s="1"/>
  <c r="BI3434" i="9" s="1"/>
  <c r="BJ3434" i="9" s="1"/>
  <c r="AX3434" i="9"/>
  <c r="BL3434" i="9" s="1"/>
  <c r="BO3434" i="9"/>
  <c r="BP3434" i="9"/>
  <c r="BQ3434" i="9"/>
  <c r="BR3434" i="9"/>
  <c r="BS3434" i="9"/>
  <c r="AV3435" i="9"/>
  <c r="AW3435" i="9" s="1"/>
  <c r="BI3435" i="9" s="1"/>
  <c r="BJ3435" i="9" s="1"/>
  <c r="AX3435" i="9"/>
  <c r="BL3435" i="9" s="1"/>
  <c r="BO3435" i="9"/>
  <c r="BP3435" i="9"/>
  <c r="BQ3435" i="9"/>
  <c r="BR3435" i="9"/>
  <c r="BS3435" i="9"/>
  <c r="AV3436" i="9"/>
  <c r="AW3436" i="9" s="1"/>
  <c r="BI3436" i="9" s="1"/>
  <c r="BJ3436" i="9" s="1"/>
  <c r="AX3436" i="9"/>
  <c r="BL3436" i="9" s="1"/>
  <c r="BO3436" i="9"/>
  <c r="BP3436" i="9"/>
  <c r="BQ3436" i="9"/>
  <c r="BR3436" i="9"/>
  <c r="BS3436" i="9"/>
  <c r="AV3437" i="9"/>
  <c r="AW3437" i="9" s="1"/>
  <c r="BI3437" i="9" s="1"/>
  <c r="BJ3437" i="9" s="1"/>
  <c r="AX3437" i="9"/>
  <c r="BL3437" i="9" s="1"/>
  <c r="BO3437" i="9"/>
  <c r="BP3437" i="9"/>
  <c r="BQ3437" i="9"/>
  <c r="BR3437" i="9"/>
  <c r="BS3437" i="9"/>
  <c r="AV3438" i="9"/>
  <c r="AW3438" i="9" s="1"/>
  <c r="BI3438" i="9" s="1"/>
  <c r="BJ3438" i="9" s="1"/>
  <c r="AX3438" i="9"/>
  <c r="BL3438" i="9" s="1"/>
  <c r="BO3438" i="9"/>
  <c r="BP3438" i="9"/>
  <c r="BQ3438" i="9"/>
  <c r="BR3438" i="9"/>
  <c r="BS3438" i="9"/>
  <c r="AV3439" i="9"/>
  <c r="AW3439" i="9" s="1"/>
  <c r="BI3439" i="9" s="1"/>
  <c r="BJ3439" i="9" s="1"/>
  <c r="AX3439" i="9"/>
  <c r="BL3439" i="9" s="1"/>
  <c r="BO3439" i="9"/>
  <c r="BP3439" i="9"/>
  <c r="BQ3439" i="9"/>
  <c r="BR3439" i="9"/>
  <c r="BS3439" i="9"/>
  <c r="AV3440" i="9"/>
  <c r="AW3440" i="9" s="1"/>
  <c r="BI3440" i="9" s="1"/>
  <c r="BJ3440" i="9" s="1"/>
  <c r="AX3440" i="9"/>
  <c r="BL3440" i="9" s="1"/>
  <c r="BO3440" i="9"/>
  <c r="BP3440" i="9"/>
  <c r="BQ3440" i="9"/>
  <c r="BR3440" i="9"/>
  <c r="BS3440" i="9"/>
  <c r="AV3441" i="9"/>
  <c r="AW3441" i="9" s="1"/>
  <c r="BI3441" i="9" s="1"/>
  <c r="BJ3441" i="9" s="1"/>
  <c r="AX3441" i="9"/>
  <c r="BL3441" i="9" s="1"/>
  <c r="BO3441" i="9"/>
  <c r="BP3441" i="9"/>
  <c r="BQ3441" i="9"/>
  <c r="BR3441" i="9"/>
  <c r="BS3441" i="9"/>
  <c r="AV3442" i="9"/>
  <c r="AW3442" i="9" s="1"/>
  <c r="BI3442" i="9" s="1"/>
  <c r="BJ3442" i="9" s="1"/>
  <c r="AX3442" i="9"/>
  <c r="BL3442" i="9" s="1"/>
  <c r="BO3442" i="9"/>
  <c r="BP3442" i="9"/>
  <c r="BQ3442" i="9"/>
  <c r="BR3442" i="9"/>
  <c r="BS3442" i="9"/>
  <c r="AV3443" i="9"/>
  <c r="AW3443" i="9" s="1"/>
  <c r="BI3443" i="9" s="1"/>
  <c r="BJ3443" i="9" s="1"/>
  <c r="AX3443" i="9"/>
  <c r="BL3443" i="9" s="1"/>
  <c r="BO3443" i="9"/>
  <c r="BP3443" i="9"/>
  <c r="BQ3443" i="9"/>
  <c r="BR3443" i="9"/>
  <c r="BS3443" i="9"/>
  <c r="AV3444" i="9"/>
  <c r="AW3444" i="9" s="1"/>
  <c r="BI3444" i="9" s="1"/>
  <c r="BJ3444" i="9" s="1"/>
  <c r="AX3444" i="9"/>
  <c r="BL3444" i="9" s="1"/>
  <c r="BO3444" i="9"/>
  <c r="BP3444" i="9"/>
  <c r="BQ3444" i="9"/>
  <c r="BR3444" i="9"/>
  <c r="BS3444" i="9"/>
  <c r="AV3445" i="9"/>
  <c r="AW3445" i="9" s="1"/>
  <c r="BI3445" i="9" s="1"/>
  <c r="BJ3445" i="9" s="1"/>
  <c r="AX3445" i="9"/>
  <c r="BL3445" i="9" s="1"/>
  <c r="BO3445" i="9"/>
  <c r="BP3445" i="9"/>
  <c r="BQ3445" i="9"/>
  <c r="BR3445" i="9"/>
  <c r="BS3445" i="9"/>
  <c r="AV3446" i="9"/>
  <c r="AW3446" i="9" s="1"/>
  <c r="BI3446" i="9" s="1"/>
  <c r="BJ3446" i="9" s="1"/>
  <c r="AX3446" i="9"/>
  <c r="BL3446" i="9" s="1"/>
  <c r="BO3446" i="9"/>
  <c r="BP3446" i="9"/>
  <c r="BQ3446" i="9"/>
  <c r="BR3446" i="9"/>
  <c r="BS3446" i="9"/>
  <c r="AV3447" i="9"/>
  <c r="AW3447" i="9" s="1"/>
  <c r="BI3447" i="9" s="1"/>
  <c r="BJ3447" i="9" s="1"/>
  <c r="AX3447" i="9"/>
  <c r="BL3447" i="9" s="1"/>
  <c r="BO3447" i="9"/>
  <c r="BP3447" i="9"/>
  <c r="BQ3447" i="9"/>
  <c r="BR3447" i="9"/>
  <c r="BS3447" i="9"/>
  <c r="AV3448" i="9"/>
  <c r="AW3448" i="9" s="1"/>
  <c r="BI3448" i="9" s="1"/>
  <c r="BJ3448" i="9" s="1"/>
  <c r="AX3448" i="9"/>
  <c r="BL3448" i="9" s="1"/>
  <c r="BO3448" i="9"/>
  <c r="BP3448" i="9"/>
  <c r="BQ3448" i="9"/>
  <c r="BR3448" i="9"/>
  <c r="BS3448" i="9"/>
  <c r="AV3449" i="9"/>
  <c r="AW3449" i="9" s="1"/>
  <c r="BI3449" i="9" s="1"/>
  <c r="BJ3449" i="9" s="1"/>
  <c r="AX3449" i="9"/>
  <c r="BL3449" i="9" s="1"/>
  <c r="BO3449" i="9"/>
  <c r="BP3449" i="9"/>
  <c r="BQ3449" i="9"/>
  <c r="BR3449" i="9"/>
  <c r="BS3449" i="9"/>
  <c r="AV3450" i="9"/>
  <c r="AW3450" i="9" s="1"/>
  <c r="BI3450" i="9" s="1"/>
  <c r="BJ3450" i="9" s="1"/>
  <c r="AX3450" i="9"/>
  <c r="BL3450" i="9" s="1"/>
  <c r="BO3450" i="9"/>
  <c r="BP3450" i="9"/>
  <c r="BQ3450" i="9"/>
  <c r="BR3450" i="9"/>
  <c r="BS3450" i="9"/>
  <c r="AV3451" i="9"/>
  <c r="AW3451" i="9" s="1"/>
  <c r="BI3451" i="9" s="1"/>
  <c r="BJ3451" i="9" s="1"/>
  <c r="AX3451" i="9"/>
  <c r="BL3451" i="9" s="1"/>
  <c r="BO3451" i="9"/>
  <c r="BP3451" i="9"/>
  <c r="BQ3451" i="9"/>
  <c r="BR3451" i="9"/>
  <c r="BS3451" i="9"/>
  <c r="AV3452" i="9"/>
  <c r="AW3452" i="9" s="1"/>
  <c r="BI3452" i="9" s="1"/>
  <c r="BJ3452" i="9" s="1"/>
  <c r="AX3452" i="9"/>
  <c r="BL3452" i="9" s="1"/>
  <c r="BO3452" i="9"/>
  <c r="BP3452" i="9"/>
  <c r="BQ3452" i="9"/>
  <c r="BR3452" i="9"/>
  <c r="BS3452" i="9"/>
  <c r="AV3453" i="9"/>
  <c r="AW3453" i="9" s="1"/>
  <c r="BI3453" i="9" s="1"/>
  <c r="BJ3453" i="9" s="1"/>
  <c r="AX3453" i="9"/>
  <c r="BL3453" i="9" s="1"/>
  <c r="BO3453" i="9"/>
  <c r="BP3453" i="9"/>
  <c r="BQ3453" i="9"/>
  <c r="BR3453" i="9"/>
  <c r="BS3453" i="9"/>
  <c r="AV3454" i="9"/>
  <c r="AW3454" i="9" s="1"/>
  <c r="BI3454" i="9" s="1"/>
  <c r="BJ3454" i="9" s="1"/>
  <c r="AX3454" i="9"/>
  <c r="BL3454" i="9" s="1"/>
  <c r="BO3454" i="9"/>
  <c r="BP3454" i="9"/>
  <c r="BQ3454" i="9"/>
  <c r="BR3454" i="9"/>
  <c r="BS3454" i="9"/>
  <c r="AV3455" i="9"/>
  <c r="AW3455" i="9" s="1"/>
  <c r="BI3455" i="9" s="1"/>
  <c r="BJ3455" i="9" s="1"/>
  <c r="AX3455" i="9"/>
  <c r="BL3455" i="9" s="1"/>
  <c r="BO3455" i="9"/>
  <c r="BP3455" i="9"/>
  <c r="BQ3455" i="9"/>
  <c r="BR3455" i="9"/>
  <c r="BS3455" i="9"/>
  <c r="AV3456" i="9"/>
  <c r="AW3456" i="9" s="1"/>
  <c r="BI3456" i="9" s="1"/>
  <c r="BJ3456" i="9" s="1"/>
  <c r="AX3456" i="9"/>
  <c r="BL3456" i="9" s="1"/>
  <c r="BO3456" i="9"/>
  <c r="BP3456" i="9"/>
  <c r="BQ3456" i="9"/>
  <c r="BR3456" i="9"/>
  <c r="BS3456" i="9"/>
  <c r="AV3457" i="9"/>
  <c r="AW3457" i="9" s="1"/>
  <c r="BI3457" i="9" s="1"/>
  <c r="BJ3457" i="9" s="1"/>
  <c r="AX3457" i="9"/>
  <c r="BL3457" i="9" s="1"/>
  <c r="BO3457" i="9"/>
  <c r="BP3457" i="9"/>
  <c r="BQ3457" i="9"/>
  <c r="BR3457" i="9"/>
  <c r="BS3457" i="9"/>
  <c r="AV3458" i="9"/>
  <c r="AW3458" i="9" s="1"/>
  <c r="BI3458" i="9" s="1"/>
  <c r="BJ3458" i="9" s="1"/>
  <c r="AX3458" i="9"/>
  <c r="BL3458" i="9" s="1"/>
  <c r="BO3458" i="9"/>
  <c r="BP3458" i="9"/>
  <c r="BQ3458" i="9"/>
  <c r="BR3458" i="9"/>
  <c r="BS3458" i="9"/>
  <c r="AV3459" i="9"/>
  <c r="AW3459" i="9" s="1"/>
  <c r="BI3459" i="9" s="1"/>
  <c r="BJ3459" i="9" s="1"/>
  <c r="AX3459" i="9"/>
  <c r="BL3459" i="9" s="1"/>
  <c r="BO3459" i="9"/>
  <c r="BP3459" i="9"/>
  <c r="BQ3459" i="9"/>
  <c r="BR3459" i="9"/>
  <c r="BS3459" i="9"/>
  <c r="AV3460" i="9"/>
  <c r="AW3460" i="9" s="1"/>
  <c r="BI3460" i="9" s="1"/>
  <c r="BJ3460" i="9" s="1"/>
  <c r="AX3460" i="9"/>
  <c r="BL3460" i="9" s="1"/>
  <c r="BO3460" i="9"/>
  <c r="BP3460" i="9"/>
  <c r="BQ3460" i="9"/>
  <c r="BR3460" i="9"/>
  <c r="BS3460" i="9"/>
  <c r="AV3461" i="9"/>
  <c r="AW3461" i="9" s="1"/>
  <c r="BI3461" i="9" s="1"/>
  <c r="BJ3461" i="9" s="1"/>
  <c r="AX3461" i="9"/>
  <c r="BL3461" i="9" s="1"/>
  <c r="BO3461" i="9"/>
  <c r="BP3461" i="9"/>
  <c r="BQ3461" i="9"/>
  <c r="BR3461" i="9"/>
  <c r="BS3461" i="9"/>
  <c r="AV3462" i="9"/>
  <c r="AW3462" i="9" s="1"/>
  <c r="BI3462" i="9" s="1"/>
  <c r="BJ3462" i="9" s="1"/>
  <c r="AX3462" i="9"/>
  <c r="BL3462" i="9" s="1"/>
  <c r="BO3462" i="9"/>
  <c r="BP3462" i="9"/>
  <c r="BQ3462" i="9"/>
  <c r="BR3462" i="9"/>
  <c r="BS3462" i="9"/>
  <c r="AV3463" i="9"/>
  <c r="AW3463" i="9" s="1"/>
  <c r="BI3463" i="9" s="1"/>
  <c r="BJ3463" i="9" s="1"/>
  <c r="AX3463" i="9"/>
  <c r="BL3463" i="9" s="1"/>
  <c r="BO3463" i="9"/>
  <c r="BP3463" i="9"/>
  <c r="BQ3463" i="9"/>
  <c r="BR3463" i="9"/>
  <c r="BS3463" i="9"/>
  <c r="AV3464" i="9"/>
  <c r="AW3464" i="9" s="1"/>
  <c r="BI3464" i="9" s="1"/>
  <c r="BJ3464" i="9" s="1"/>
  <c r="AX3464" i="9"/>
  <c r="BL3464" i="9" s="1"/>
  <c r="BO3464" i="9"/>
  <c r="BP3464" i="9"/>
  <c r="BQ3464" i="9"/>
  <c r="BR3464" i="9"/>
  <c r="BS3464" i="9"/>
  <c r="AV3465" i="9"/>
  <c r="AW3465" i="9" s="1"/>
  <c r="BI3465" i="9" s="1"/>
  <c r="BJ3465" i="9" s="1"/>
  <c r="AX3465" i="9"/>
  <c r="BL3465" i="9" s="1"/>
  <c r="BO3465" i="9"/>
  <c r="BP3465" i="9"/>
  <c r="BQ3465" i="9"/>
  <c r="BR3465" i="9"/>
  <c r="BS3465" i="9"/>
  <c r="AV3466" i="9"/>
  <c r="AW3466" i="9" s="1"/>
  <c r="BI3466" i="9" s="1"/>
  <c r="BJ3466" i="9" s="1"/>
  <c r="AX3466" i="9"/>
  <c r="BL3466" i="9" s="1"/>
  <c r="BO3466" i="9"/>
  <c r="BP3466" i="9"/>
  <c r="BQ3466" i="9"/>
  <c r="BR3466" i="9"/>
  <c r="BS3466" i="9"/>
  <c r="AV3467" i="9"/>
  <c r="AW3467" i="9" s="1"/>
  <c r="BI3467" i="9" s="1"/>
  <c r="BJ3467" i="9" s="1"/>
  <c r="AX3467" i="9"/>
  <c r="BL3467" i="9" s="1"/>
  <c r="BO3467" i="9"/>
  <c r="BP3467" i="9"/>
  <c r="BQ3467" i="9"/>
  <c r="BR3467" i="9"/>
  <c r="BS3467" i="9"/>
  <c r="AV3468" i="9"/>
  <c r="AW3468" i="9" s="1"/>
  <c r="BI3468" i="9" s="1"/>
  <c r="BJ3468" i="9" s="1"/>
  <c r="AX3468" i="9"/>
  <c r="BL3468" i="9" s="1"/>
  <c r="BO3468" i="9"/>
  <c r="BP3468" i="9"/>
  <c r="BQ3468" i="9"/>
  <c r="BR3468" i="9"/>
  <c r="BS3468" i="9"/>
  <c r="AV3469" i="9"/>
  <c r="AW3469" i="9" s="1"/>
  <c r="BI3469" i="9" s="1"/>
  <c r="BJ3469" i="9" s="1"/>
  <c r="AX3469" i="9"/>
  <c r="BL3469" i="9" s="1"/>
  <c r="BO3469" i="9"/>
  <c r="BP3469" i="9"/>
  <c r="BQ3469" i="9"/>
  <c r="BR3469" i="9"/>
  <c r="BS3469" i="9"/>
  <c r="AV3470" i="9"/>
  <c r="AW3470" i="9" s="1"/>
  <c r="BI3470" i="9" s="1"/>
  <c r="BJ3470" i="9" s="1"/>
  <c r="AX3470" i="9"/>
  <c r="BL3470" i="9" s="1"/>
  <c r="BO3470" i="9"/>
  <c r="BP3470" i="9"/>
  <c r="BQ3470" i="9"/>
  <c r="BR3470" i="9"/>
  <c r="BS3470" i="9"/>
  <c r="AV3471" i="9"/>
  <c r="AW3471" i="9" s="1"/>
  <c r="BI3471" i="9" s="1"/>
  <c r="BJ3471" i="9" s="1"/>
  <c r="AX3471" i="9"/>
  <c r="BL3471" i="9" s="1"/>
  <c r="BO3471" i="9"/>
  <c r="BP3471" i="9"/>
  <c r="BQ3471" i="9"/>
  <c r="BR3471" i="9"/>
  <c r="BS3471" i="9"/>
  <c r="AV3472" i="9"/>
  <c r="AW3472" i="9" s="1"/>
  <c r="BI3472" i="9" s="1"/>
  <c r="BJ3472" i="9" s="1"/>
  <c r="AX3472" i="9"/>
  <c r="BL3472" i="9" s="1"/>
  <c r="BO3472" i="9"/>
  <c r="BP3472" i="9"/>
  <c r="BQ3472" i="9"/>
  <c r="BR3472" i="9"/>
  <c r="BS3472" i="9"/>
  <c r="AV3473" i="9"/>
  <c r="AW3473" i="9" s="1"/>
  <c r="BI3473" i="9" s="1"/>
  <c r="BJ3473" i="9" s="1"/>
  <c r="AX3473" i="9"/>
  <c r="BL3473" i="9" s="1"/>
  <c r="BO3473" i="9"/>
  <c r="BP3473" i="9"/>
  <c r="BQ3473" i="9"/>
  <c r="BR3473" i="9"/>
  <c r="BS3473" i="9"/>
  <c r="AV3474" i="9"/>
  <c r="AW3474" i="9" s="1"/>
  <c r="BI3474" i="9" s="1"/>
  <c r="BJ3474" i="9" s="1"/>
  <c r="AX3474" i="9"/>
  <c r="BL3474" i="9" s="1"/>
  <c r="BO3474" i="9"/>
  <c r="BP3474" i="9"/>
  <c r="BQ3474" i="9"/>
  <c r="BR3474" i="9"/>
  <c r="BS3474" i="9"/>
  <c r="AV3475" i="9"/>
  <c r="AW3475" i="9" s="1"/>
  <c r="BI3475" i="9" s="1"/>
  <c r="BJ3475" i="9" s="1"/>
  <c r="AX3475" i="9"/>
  <c r="BL3475" i="9" s="1"/>
  <c r="BO3475" i="9"/>
  <c r="BP3475" i="9"/>
  <c r="BQ3475" i="9"/>
  <c r="BR3475" i="9"/>
  <c r="BS3475" i="9"/>
  <c r="AV3476" i="9"/>
  <c r="AW3476" i="9" s="1"/>
  <c r="BI3476" i="9" s="1"/>
  <c r="BJ3476" i="9" s="1"/>
  <c r="AX3476" i="9"/>
  <c r="BL3476" i="9" s="1"/>
  <c r="BO3476" i="9"/>
  <c r="BP3476" i="9"/>
  <c r="BQ3476" i="9"/>
  <c r="BR3476" i="9"/>
  <c r="BS3476" i="9"/>
  <c r="AV3477" i="9"/>
  <c r="AW3477" i="9" s="1"/>
  <c r="BI3477" i="9" s="1"/>
  <c r="BJ3477" i="9" s="1"/>
  <c r="AX3477" i="9"/>
  <c r="BL3477" i="9" s="1"/>
  <c r="BO3477" i="9"/>
  <c r="BP3477" i="9"/>
  <c r="BQ3477" i="9"/>
  <c r="BR3477" i="9"/>
  <c r="BS3477" i="9"/>
  <c r="AV3478" i="9"/>
  <c r="AW3478" i="9" s="1"/>
  <c r="BI3478" i="9" s="1"/>
  <c r="BJ3478" i="9" s="1"/>
  <c r="AX3478" i="9"/>
  <c r="BL3478" i="9" s="1"/>
  <c r="BO3478" i="9"/>
  <c r="BP3478" i="9"/>
  <c r="BQ3478" i="9"/>
  <c r="BR3478" i="9"/>
  <c r="BS3478" i="9"/>
  <c r="AV3479" i="9"/>
  <c r="AW3479" i="9" s="1"/>
  <c r="BI3479" i="9" s="1"/>
  <c r="BJ3479" i="9" s="1"/>
  <c r="AX3479" i="9"/>
  <c r="BL3479" i="9" s="1"/>
  <c r="BO3479" i="9"/>
  <c r="BP3479" i="9"/>
  <c r="BQ3479" i="9"/>
  <c r="BR3479" i="9"/>
  <c r="BS3479" i="9"/>
  <c r="AV3480" i="9"/>
  <c r="AW3480" i="9" s="1"/>
  <c r="BI3480" i="9" s="1"/>
  <c r="BJ3480" i="9" s="1"/>
  <c r="AX3480" i="9"/>
  <c r="BL3480" i="9" s="1"/>
  <c r="BO3480" i="9"/>
  <c r="BP3480" i="9"/>
  <c r="BQ3480" i="9"/>
  <c r="BR3480" i="9"/>
  <c r="BS3480" i="9"/>
  <c r="AV3481" i="9"/>
  <c r="AW3481" i="9" s="1"/>
  <c r="BI3481" i="9" s="1"/>
  <c r="BJ3481" i="9" s="1"/>
  <c r="AX3481" i="9"/>
  <c r="BL3481" i="9" s="1"/>
  <c r="BO3481" i="9"/>
  <c r="BP3481" i="9"/>
  <c r="BQ3481" i="9"/>
  <c r="BR3481" i="9"/>
  <c r="BS3481" i="9"/>
  <c r="AV3482" i="9"/>
  <c r="AW3482" i="9" s="1"/>
  <c r="BI3482" i="9" s="1"/>
  <c r="BJ3482" i="9" s="1"/>
  <c r="AX3482" i="9"/>
  <c r="BL3482" i="9" s="1"/>
  <c r="BO3482" i="9"/>
  <c r="BP3482" i="9"/>
  <c r="BQ3482" i="9"/>
  <c r="BR3482" i="9"/>
  <c r="BS3482" i="9"/>
  <c r="AV3483" i="9"/>
  <c r="AW3483" i="9" s="1"/>
  <c r="BI3483" i="9" s="1"/>
  <c r="BJ3483" i="9" s="1"/>
  <c r="AX3483" i="9"/>
  <c r="BL3483" i="9" s="1"/>
  <c r="BO3483" i="9"/>
  <c r="BP3483" i="9"/>
  <c r="BQ3483" i="9"/>
  <c r="BR3483" i="9"/>
  <c r="BS3483" i="9"/>
  <c r="AV3484" i="9"/>
  <c r="AW3484" i="9" s="1"/>
  <c r="BI3484" i="9" s="1"/>
  <c r="BJ3484" i="9" s="1"/>
  <c r="AX3484" i="9"/>
  <c r="BL3484" i="9" s="1"/>
  <c r="BO3484" i="9"/>
  <c r="BP3484" i="9"/>
  <c r="BQ3484" i="9"/>
  <c r="BR3484" i="9"/>
  <c r="BS3484" i="9"/>
  <c r="AV3485" i="9"/>
  <c r="AW3485" i="9" s="1"/>
  <c r="BI3485" i="9" s="1"/>
  <c r="BJ3485" i="9" s="1"/>
  <c r="AX3485" i="9"/>
  <c r="BL3485" i="9" s="1"/>
  <c r="BO3485" i="9"/>
  <c r="BP3485" i="9"/>
  <c r="BQ3485" i="9"/>
  <c r="BR3485" i="9"/>
  <c r="BS3485" i="9"/>
  <c r="AV3486" i="9"/>
  <c r="AW3486" i="9" s="1"/>
  <c r="BI3486" i="9" s="1"/>
  <c r="BJ3486" i="9" s="1"/>
  <c r="AX3486" i="9"/>
  <c r="BL3486" i="9" s="1"/>
  <c r="BO3486" i="9"/>
  <c r="BP3486" i="9"/>
  <c r="BQ3486" i="9"/>
  <c r="BR3486" i="9"/>
  <c r="BS3486" i="9"/>
  <c r="AV3487" i="9"/>
  <c r="AW3487" i="9" s="1"/>
  <c r="BI3487" i="9" s="1"/>
  <c r="BJ3487" i="9" s="1"/>
  <c r="AX3487" i="9"/>
  <c r="BL3487" i="9" s="1"/>
  <c r="BO3487" i="9"/>
  <c r="BP3487" i="9"/>
  <c r="BQ3487" i="9"/>
  <c r="BR3487" i="9"/>
  <c r="BS3487" i="9"/>
  <c r="AV3488" i="9"/>
  <c r="AW3488" i="9" s="1"/>
  <c r="BI3488" i="9" s="1"/>
  <c r="BJ3488" i="9" s="1"/>
  <c r="AX3488" i="9"/>
  <c r="BL3488" i="9" s="1"/>
  <c r="BO3488" i="9"/>
  <c r="BP3488" i="9"/>
  <c r="BQ3488" i="9"/>
  <c r="BR3488" i="9"/>
  <c r="BS3488" i="9"/>
  <c r="AV3489" i="9"/>
  <c r="AW3489" i="9" s="1"/>
  <c r="BI3489" i="9" s="1"/>
  <c r="BJ3489" i="9" s="1"/>
  <c r="AX3489" i="9"/>
  <c r="BL3489" i="9" s="1"/>
  <c r="BO3489" i="9"/>
  <c r="BP3489" i="9"/>
  <c r="BQ3489" i="9"/>
  <c r="BR3489" i="9"/>
  <c r="BS3489" i="9"/>
  <c r="AV3490" i="9"/>
  <c r="AW3490" i="9" s="1"/>
  <c r="BI3490" i="9" s="1"/>
  <c r="BJ3490" i="9" s="1"/>
  <c r="AX3490" i="9"/>
  <c r="BL3490" i="9" s="1"/>
  <c r="BO3490" i="9"/>
  <c r="BP3490" i="9"/>
  <c r="BQ3490" i="9"/>
  <c r="BR3490" i="9"/>
  <c r="BS3490" i="9"/>
  <c r="AV3491" i="9"/>
  <c r="AW3491" i="9" s="1"/>
  <c r="BI3491" i="9" s="1"/>
  <c r="BJ3491" i="9" s="1"/>
  <c r="AX3491" i="9"/>
  <c r="BL3491" i="9" s="1"/>
  <c r="BO3491" i="9"/>
  <c r="BP3491" i="9"/>
  <c r="BQ3491" i="9"/>
  <c r="BR3491" i="9"/>
  <c r="BS3491" i="9"/>
  <c r="AV3492" i="9"/>
  <c r="AW3492" i="9" s="1"/>
  <c r="BI3492" i="9" s="1"/>
  <c r="BJ3492" i="9" s="1"/>
  <c r="AX3492" i="9"/>
  <c r="BL3492" i="9" s="1"/>
  <c r="BO3492" i="9"/>
  <c r="BP3492" i="9"/>
  <c r="BQ3492" i="9"/>
  <c r="BR3492" i="9"/>
  <c r="BS3492" i="9"/>
  <c r="AV3493" i="9"/>
  <c r="AW3493" i="9" s="1"/>
  <c r="BI3493" i="9" s="1"/>
  <c r="BJ3493" i="9" s="1"/>
  <c r="AX3493" i="9"/>
  <c r="BL3493" i="9" s="1"/>
  <c r="BO3493" i="9"/>
  <c r="BP3493" i="9"/>
  <c r="BQ3493" i="9"/>
  <c r="BR3493" i="9"/>
  <c r="BS3493" i="9"/>
  <c r="AV3494" i="9"/>
  <c r="AW3494" i="9" s="1"/>
  <c r="BI3494" i="9" s="1"/>
  <c r="BJ3494" i="9" s="1"/>
  <c r="AX3494" i="9"/>
  <c r="BL3494" i="9" s="1"/>
  <c r="BO3494" i="9"/>
  <c r="BP3494" i="9"/>
  <c r="BQ3494" i="9"/>
  <c r="BR3494" i="9"/>
  <c r="BS3494" i="9"/>
  <c r="AV3495" i="9"/>
  <c r="AW3495" i="9" s="1"/>
  <c r="BI3495" i="9" s="1"/>
  <c r="BJ3495" i="9" s="1"/>
  <c r="AX3495" i="9"/>
  <c r="BL3495" i="9" s="1"/>
  <c r="BO3495" i="9"/>
  <c r="BP3495" i="9"/>
  <c r="BQ3495" i="9"/>
  <c r="BR3495" i="9"/>
  <c r="BS3495" i="9"/>
  <c r="AV3496" i="9"/>
  <c r="AW3496" i="9" s="1"/>
  <c r="BI3496" i="9" s="1"/>
  <c r="BJ3496" i="9" s="1"/>
  <c r="AX3496" i="9"/>
  <c r="BL3496" i="9" s="1"/>
  <c r="BO3496" i="9"/>
  <c r="BP3496" i="9"/>
  <c r="BQ3496" i="9"/>
  <c r="BR3496" i="9"/>
  <c r="BS3496" i="9"/>
  <c r="AV3497" i="9"/>
  <c r="AW3497" i="9" s="1"/>
  <c r="BI3497" i="9" s="1"/>
  <c r="BJ3497" i="9" s="1"/>
  <c r="AX3497" i="9"/>
  <c r="BL3497" i="9" s="1"/>
  <c r="BO3497" i="9"/>
  <c r="BP3497" i="9"/>
  <c r="BQ3497" i="9"/>
  <c r="BR3497" i="9"/>
  <c r="BS3497" i="9"/>
  <c r="AV3498" i="9"/>
  <c r="AW3498" i="9" s="1"/>
  <c r="BI3498" i="9" s="1"/>
  <c r="BJ3498" i="9" s="1"/>
  <c r="AX3498" i="9"/>
  <c r="BL3498" i="9" s="1"/>
  <c r="BO3498" i="9"/>
  <c r="BP3498" i="9"/>
  <c r="BQ3498" i="9"/>
  <c r="BR3498" i="9"/>
  <c r="BS3498" i="9"/>
  <c r="AV3499" i="9"/>
  <c r="AW3499" i="9" s="1"/>
  <c r="BI3499" i="9" s="1"/>
  <c r="BJ3499" i="9" s="1"/>
  <c r="AX3499" i="9"/>
  <c r="BL3499" i="9" s="1"/>
  <c r="BO3499" i="9"/>
  <c r="BP3499" i="9"/>
  <c r="BQ3499" i="9"/>
  <c r="BR3499" i="9"/>
  <c r="BS3499" i="9"/>
  <c r="AV3500" i="9"/>
  <c r="AW3500" i="9" s="1"/>
  <c r="BI3500" i="9" s="1"/>
  <c r="BJ3500" i="9" s="1"/>
  <c r="AX3500" i="9"/>
  <c r="BL3500" i="9" s="1"/>
  <c r="BO3500" i="9"/>
  <c r="BP3500" i="9"/>
  <c r="BQ3500" i="9"/>
  <c r="BR3500" i="9"/>
  <c r="BS3500" i="9"/>
  <c r="AV3501" i="9"/>
  <c r="AW3501" i="9" s="1"/>
  <c r="BI3501" i="9" s="1"/>
  <c r="BJ3501" i="9" s="1"/>
  <c r="AX3501" i="9"/>
  <c r="BL3501" i="9" s="1"/>
  <c r="BO3501" i="9"/>
  <c r="BP3501" i="9"/>
  <c r="BQ3501" i="9"/>
  <c r="BR3501" i="9"/>
  <c r="BS3501" i="9"/>
  <c r="AV3502" i="9"/>
  <c r="AW3502" i="9" s="1"/>
  <c r="BI3502" i="9" s="1"/>
  <c r="BJ3502" i="9" s="1"/>
  <c r="AX3502" i="9"/>
  <c r="BL3502" i="9" s="1"/>
  <c r="BO3502" i="9"/>
  <c r="BP3502" i="9"/>
  <c r="BQ3502" i="9"/>
  <c r="BR3502" i="9"/>
  <c r="BS3502" i="9"/>
  <c r="AV3503" i="9"/>
  <c r="AW3503" i="9" s="1"/>
  <c r="BI3503" i="9" s="1"/>
  <c r="BJ3503" i="9" s="1"/>
  <c r="AX3503" i="9"/>
  <c r="BL3503" i="9" s="1"/>
  <c r="BO3503" i="9"/>
  <c r="BP3503" i="9"/>
  <c r="BQ3503" i="9"/>
  <c r="BR3503" i="9"/>
  <c r="BS3503" i="9"/>
  <c r="AV3504" i="9"/>
  <c r="AW3504" i="9" s="1"/>
  <c r="BI3504" i="9" s="1"/>
  <c r="BJ3504" i="9" s="1"/>
  <c r="AX3504" i="9"/>
  <c r="BL3504" i="9" s="1"/>
  <c r="BO3504" i="9"/>
  <c r="BP3504" i="9"/>
  <c r="BQ3504" i="9"/>
  <c r="BR3504" i="9"/>
  <c r="BS3504" i="9"/>
  <c r="AV3505" i="9"/>
  <c r="AW3505" i="9" s="1"/>
  <c r="BI3505" i="9" s="1"/>
  <c r="BJ3505" i="9" s="1"/>
  <c r="AX3505" i="9"/>
  <c r="BL3505" i="9" s="1"/>
  <c r="BO3505" i="9"/>
  <c r="BP3505" i="9"/>
  <c r="BQ3505" i="9"/>
  <c r="BR3505" i="9"/>
  <c r="BS3505" i="9"/>
  <c r="AV3506" i="9"/>
  <c r="AW3506" i="9" s="1"/>
  <c r="BI3506" i="9" s="1"/>
  <c r="BJ3506" i="9" s="1"/>
  <c r="AX3506" i="9"/>
  <c r="BL3506" i="9" s="1"/>
  <c r="BO3506" i="9"/>
  <c r="BP3506" i="9"/>
  <c r="BQ3506" i="9"/>
  <c r="BR3506" i="9"/>
  <c r="BS3506" i="9"/>
  <c r="AV3507" i="9"/>
  <c r="AW3507" i="9" s="1"/>
  <c r="BI3507" i="9" s="1"/>
  <c r="BJ3507" i="9" s="1"/>
  <c r="AX3507" i="9"/>
  <c r="BL3507" i="9" s="1"/>
  <c r="BO3507" i="9"/>
  <c r="BP3507" i="9"/>
  <c r="BQ3507" i="9"/>
  <c r="BR3507" i="9"/>
  <c r="BS3507" i="9"/>
  <c r="AV3508" i="9"/>
  <c r="AW3508" i="9" s="1"/>
  <c r="BI3508" i="9" s="1"/>
  <c r="BJ3508" i="9" s="1"/>
  <c r="AX3508" i="9"/>
  <c r="BL3508" i="9" s="1"/>
  <c r="BO3508" i="9"/>
  <c r="BP3508" i="9"/>
  <c r="BQ3508" i="9"/>
  <c r="BR3508" i="9"/>
  <c r="BS3508" i="9"/>
  <c r="AV3509" i="9"/>
  <c r="AW3509" i="9" s="1"/>
  <c r="BI3509" i="9" s="1"/>
  <c r="BJ3509" i="9" s="1"/>
  <c r="AX3509" i="9"/>
  <c r="BL3509" i="9" s="1"/>
  <c r="BO3509" i="9"/>
  <c r="BP3509" i="9"/>
  <c r="BQ3509" i="9"/>
  <c r="BR3509" i="9"/>
  <c r="BS3509" i="9"/>
  <c r="AV3510" i="9"/>
  <c r="AW3510" i="9" s="1"/>
  <c r="BI3510" i="9" s="1"/>
  <c r="BJ3510" i="9" s="1"/>
  <c r="AX3510" i="9"/>
  <c r="BL3510" i="9" s="1"/>
  <c r="BO3510" i="9"/>
  <c r="BP3510" i="9"/>
  <c r="BQ3510" i="9"/>
  <c r="BR3510" i="9"/>
  <c r="BS3510" i="9"/>
  <c r="AV3511" i="9"/>
  <c r="AW3511" i="9" s="1"/>
  <c r="BI3511" i="9" s="1"/>
  <c r="BJ3511" i="9" s="1"/>
  <c r="AX3511" i="9"/>
  <c r="BL3511" i="9" s="1"/>
  <c r="BO3511" i="9"/>
  <c r="BP3511" i="9"/>
  <c r="BQ3511" i="9"/>
  <c r="BR3511" i="9"/>
  <c r="BS3511" i="9"/>
  <c r="AV3512" i="9"/>
  <c r="AW3512" i="9" s="1"/>
  <c r="BI3512" i="9" s="1"/>
  <c r="BJ3512" i="9" s="1"/>
  <c r="AX3512" i="9"/>
  <c r="BL3512" i="9" s="1"/>
  <c r="BO3512" i="9"/>
  <c r="BP3512" i="9"/>
  <c r="BQ3512" i="9"/>
  <c r="BR3512" i="9"/>
  <c r="BS3512" i="9"/>
  <c r="AV3513" i="9"/>
  <c r="AW3513" i="9" s="1"/>
  <c r="BI3513" i="9" s="1"/>
  <c r="BJ3513" i="9" s="1"/>
  <c r="AX3513" i="9"/>
  <c r="BL3513" i="9" s="1"/>
  <c r="BO3513" i="9"/>
  <c r="BP3513" i="9"/>
  <c r="BQ3513" i="9"/>
  <c r="BR3513" i="9"/>
  <c r="BS3513" i="9"/>
  <c r="AV3514" i="9"/>
  <c r="AW3514" i="9" s="1"/>
  <c r="BI3514" i="9" s="1"/>
  <c r="BJ3514" i="9" s="1"/>
  <c r="AX3514" i="9"/>
  <c r="BL3514" i="9" s="1"/>
  <c r="BO3514" i="9"/>
  <c r="BP3514" i="9"/>
  <c r="BQ3514" i="9"/>
  <c r="BR3514" i="9"/>
  <c r="BS3514" i="9"/>
  <c r="AV3515" i="9"/>
  <c r="AW3515" i="9" s="1"/>
  <c r="BI3515" i="9" s="1"/>
  <c r="BJ3515" i="9" s="1"/>
  <c r="AX3515" i="9"/>
  <c r="BL3515" i="9" s="1"/>
  <c r="BO3515" i="9"/>
  <c r="BP3515" i="9"/>
  <c r="BQ3515" i="9"/>
  <c r="BR3515" i="9"/>
  <c r="BS3515" i="9"/>
  <c r="AV3516" i="9"/>
  <c r="AW3516" i="9" s="1"/>
  <c r="BI3516" i="9" s="1"/>
  <c r="BJ3516" i="9" s="1"/>
  <c r="AX3516" i="9"/>
  <c r="BL3516" i="9" s="1"/>
  <c r="BO3516" i="9"/>
  <c r="BP3516" i="9"/>
  <c r="BQ3516" i="9"/>
  <c r="BR3516" i="9"/>
  <c r="BS3516" i="9"/>
  <c r="AV3517" i="9"/>
  <c r="AW3517" i="9" s="1"/>
  <c r="BI3517" i="9" s="1"/>
  <c r="BJ3517" i="9" s="1"/>
  <c r="AX3517" i="9"/>
  <c r="BL3517" i="9" s="1"/>
  <c r="BO3517" i="9"/>
  <c r="BP3517" i="9"/>
  <c r="BQ3517" i="9"/>
  <c r="BR3517" i="9"/>
  <c r="BS3517" i="9"/>
  <c r="AV3518" i="9"/>
  <c r="AW3518" i="9" s="1"/>
  <c r="BI3518" i="9" s="1"/>
  <c r="BJ3518" i="9" s="1"/>
  <c r="AX3518" i="9"/>
  <c r="BL3518" i="9" s="1"/>
  <c r="BO3518" i="9"/>
  <c r="BP3518" i="9"/>
  <c r="BQ3518" i="9"/>
  <c r="BR3518" i="9"/>
  <c r="BS3518" i="9"/>
  <c r="AV3519" i="9"/>
  <c r="AW3519" i="9" s="1"/>
  <c r="BI3519" i="9" s="1"/>
  <c r="BJ3519" i="9" s="1"/>
  <c r="AX3519" i="9"/>
  <c r="BL3519" i="9" s="1"/>
  <c r="BO3519" i="9"/>
  <c r="BP3519" i="9"/>
  <c r="BQ3519" i="9"/>
  <c r="BR3519" i="9"/>
  <c r="BS3519" i="9"/>
  <c r="AV3520" i="9"/>
  <c r="AW3520" i="9" s="1"/>
  <c r="BI3520" i="9" s="1"/>
  <c r="BJ3520" i="9" s="1"/>
  <c r="AX3520" i="9"/>
  <c r="BL3520" i="9" s="1"/>
  <c r="BO3520" i="9"/>
  <c r="BP3520" i="9"/>
  <c r="BQ3520" i="9"/>
  <c r="BR3520" i="9"/>
  <c r="BS3520" i="9"/>
  <c r="AV3521" i="9"/>
  <c r="AW3521" i="9" s="1"/>
  <c r="BI3521" i="9" s="1"/>
  <c r="BJ3521" i="9" s="1"/>
  <c r="AX3521" i="9"/>
  <c r="BL3521" i="9" s="1"/>
  <c r="BO3521" i="9"/>
  <c r="BP3521" i="9"/>
  <c r="BQ3521" i="9"/>
  <c r="BR3521" i="9"/>
  <c r="BS3521" i="9"/>
  <c r="AV3522" i="9"/>
  <c r="AW3522" i="9" s="1"/>
  <c r="BI3522" i="9" s="1"/>
  <c r="BJ3522" i="9" s="1"/>
  <c r="AX3522" i="9"/>
  <c r="BL3522" i="9" s="1"/>
  <c r="BO3522" i="9"/>
  <c r="BP3522" i="9"/>
  <c r="BQ3522" i="9"/>
  <c r="BR3522" i="9"/>
  <c r="BS3522" i="9"/>
  <c r="AV3523" i="9"/>
  <c r="AW3523" i="9" s="1"/>
  <c r="BI3523" i="9" s="1"/>
  <c r="BJ3523" i="9" s="1"/>
  <c r="AX3523" i="9"/>
  <c r="BL3523" i="9" s="1"/>
  <c r="BO3523" i="9"/>
  <c r="BP3523" i="9"/>
  <c r="BQ3523" i="9"/>
  <c r="BR3523" i="9"/>
  <c r="BS3523" i="9"/>
  <c r="AV3524" i="9"/>
  <c r="AW3524" i="9" s="1"/>
  <c r="BI3524" i="9" s="1"/>
  <c r="BJ3524" i="9" s="1"/>
  <c r="AX3524" i="9"/>
  <c r="BL3524" i="9" s="1"/>
  <c r="BO3524" i="9"/>
  <c r="BP3524" i="9"/>
  <c r="BQ3524" i="9"/>
  <c r="BR3524" i="9"/>
  <c r="BS3524" i="9"/>
  <c r="AV3525" i="9"/>
  <c r="AW3525" i="9" s="1"/>
  <c r="BI3525" i="9" s="1"/>
  <c r="BJ3525" i="9" s="1"/>
  <c r="AX3525" i="9"/>
  <c r="BL3525" i="9" s="1"/>
  <c r="BO3525" i="9"/>
  <c r="BP3525" i="9"/>
  <c r="BQ3525" i="9"/>
  <c r="BR3525" i="9"/>
  <c r="BS3525" i="9"/>
  <c r="AV3526" i="9"/>
  <c r="AW3526" i="9" s="1"/>
  <c r="BI3526" i="9" s="1"/>
  <c r="BJ3526" i="9" s="1"/>
  <c r="AX3526" i="9"/>
  <c r="BL3526" i="9" s="1"/>
  <c r="BO3526" i="9"/>
  <c r="BP3526" i="9"/>
  <c r="BQ3526" i="9"/>
  <c r="BR3526" i="9"/>
  <c r="BS3526" i="9"/>
  <c r="AV3527" i="9"/>
  <c r="AW3527" i="9" s="1"/>
  <c r="BI3527" i="9" s="1"/>
  <c r="BJ3527" i="9" s="1"/>
  <c r="AX3527" i="9"/>
  <c r="BL3527" i="9" s="1"/>
  <c r="BO3527" i="9"/>
  <c r="BP3527" i="9"/>
  <c r="BQ3527" i="9"/>
  <c r="BR3527" i="9"/>
  <c r="BS3527" i="9"/>
  <c r="AV3528" i="9"/>
  <c r="AW3528" i="9" s="1"/>
  <c r="BI3528" i="9" s="1"/>
  <c r="BJ3528" i="9" s="1"/>
  <c r="AX3528" i="9"/>
  <c r="BL3528" i="9" s="1"/>
  <c r="BO3528" i="9"/>
  <c r="BP3528" i="9"/>
  <c r="BQ3528" i="9"/>
  <c r="BR3528" i="9"/>
  <c r="BS3528" i="9"/>
  <c r="AV3529" i="9"/>
  <c r="AW3529" i="9" s="1"/>
  <c r="BI3529" i="9" s="1"/>
  <c r="BJ3529" i="9" s="1"/>
  <c r="AX3529" i="9"/>
  <c r="BL3529" i="9" s="1"/>
  <c r="BO3529" i="9"/>
  <c r="BP3529" i="9"/>
  <c r="BQ3529" i="9"/>
  <c r="BR3529" i="9"/>
  <c r="BS3529" i="9"/>
  <c r="AV3530" i="9"/>
  <c r="AW3530" i="9" s="1"/>
  <c r="BI3530" i="9" s="1"/>
  <c r="BJ3530" i="9" s="1"/>
  <c r="AX3530" i="9"/>
  <c r="BL3530" i="9" s="1"/>
  <c r="BO3530" i="9"/>
  <c r="BP3530" i="9"/>
  <c r="BQ3530" i="9"/>
  <c r="BR3530" i="9"/>
  <c r="BS3530" i="9"/>
  <c r="AV3531" i="9"/>
  <c r="AW3531" i="9" s="1"/>
  <c r="BI3531" i="9" s="1"/>
  <c r="BJ3531" i="9" s="1"/>
  <c r="AX3531" i="9"/>
  <c r="BL3531" i="9" s="1"/>
  <c r="BO3531" i="9"/>
  <c r="BP3531" i="9"/>
  <c r="BQ3531" i="9"/>
  <c r="BR3531" i="9"/>
  <c r="BS3531" i="9"/>
  <c r="AV3532" i="9"/>
  <c r="AW3532" i="9" s="1"/>
  <c r="BI3532" i="9" s="1"/>
  <c r="BJ3532" i="9" s="1"/>
  <c r="AX3532" i="9"/>
  <c r="BL3532" i="9" s="1"/>
  <c r="BO3532" i="9"/>
  <c r="BP3532" i="9"/>
  <c r="BQ3532" i="9"/>
  <c r="BR3532" i="9"/>
  <c r="BS3532" i="9"/>
  <c r="AV3533" i="9"/>
  <c r="AW3533" i="9" s="1"/>
  <c r="BI3533" i="9" s="1"/>
  <c r="BJ3533" i="9" s="1"/>
  <c r="AX3533" i="9"/>
  <c r="BL3533" i="9" s="1"/>
  <c r="BO3533" i="9"/>
  <c r="BP3533" i="9"/>
  <c r="BQ3533" i="9"/>
  <c r="BR3533" i="9"/>
  <c r="BS3533" i="9"/>
  <c r="AV3534" i="9"/>
  <c r="AW3534" i="9" s="1"/>
  <c r="BI3534" i="9" s="1"/>
  <c r="BJ3534" i="9" s="1"/>
  <c r="AX3534" i="9"/>
  <c r="BL3534" i="9" s="1"/>
  <c r="BO3534" i="9"/>
  <c r="BP3534" i="9"/>
  <c r="BQ3534" i="9"/>
  <c r="BR3534" i="9"/>
  <c r="BS3534" i="9"/>
  <c r="AV3535" i="9"/>
  <c r="AW3535" i="9" s="1"/>
  <c r="BI3535" i="9" s="1"/>
  <c r="BJ3535" i="9" s="1"/>
  <c r="AX3535" i="9"/>
  <c r="BL3535" i="9" s="1"/>
  <c r="BO3535" i="9"/>
  <c r="BP3535" i="9"/>
  <c r="BQ3535" i="9"/>
  <c r="BR3535" i="9"/>
  <c r="BS3535" i="9"/>
  <c r="AV3536" i="9"/>
  <c r="AW3536" i="9" s="1"/>
  <c r="BI3536" i="9" s="1"/>
  <c r="BJ3536" i="9" s="1"/>
  <c r="AX3536" i="9"/>
  <c r="BL3536" i="9" s="1"/>
  <c r="BO3536" i="9"/>
  <c r="BP3536" i="9"/>
  <c r="BQ3536" i="9"/>
  <c r="BR3536" i="9"/>
  <c r="BS3536" i="9"/>
  <c r="AV3537" i="9"/>
  <c r="AW3537" i="9" s="1"/>
  <c r="BI3537" i="9" s="1"/>
  <c r="BJ3537" i="9" s="1"/>
  <c r="AX3537" i="9"/>
  <c r="BL3537" i="9" s="1"/>
  <c r="BO3537" i="9"/>
  <c r="BP3537" i="9"/>
  <c r="BQ3537" i="9"/>
  <c r="BR3537" i="9"/>
  <c r="BS3537" i="9"/>
  <c r="AV3538" i="9"/>
  <c r="AW3538" i="9" s="1"/>
  <c r="BI3538" i="9" s="1"/>
  <c r="BJ3538" i="9" s="1"/>
  <c r="AX3538" i="9"/>
  <c r="BL3538" i="9" s="1"/>
  <c r="BO3538" i="9"/>
  <c r="BP3538" i="9"/>
  <c r="BQ3538" i="9"/>
  <c r="BR3538" i="9"/>
  <c r="BS3538" i="9"/>
  <c r="AV3539" i="9"/>
  <c r="AW3539" i="9" s="1"/>
  <c r="BI3539" i="9" s="1"/>
  <c r="BJ3539" i="9" s="1"/>
  <c r="AX3539" i="9"/>
  <c r="BL3539" i="9" s="1"/>
  <c r="BO3539" i="9"/>
  <c r="BP3539" i="9"/>
  <c r="BQ3539" i="9"/>
  <c r="BR3539" i="9"/>
  <c r="BS3539" i="9"/>
  <c r="AV3540" i="9"/>
  <c r="AW3540" i="9" s="1"/>
  <c r="BI3540" i="9" s="1"/>
  <c r="BJ3540" i="9" s="1"/>
  <c r="AX3540" i="9"/>
  <c r="BL3540" i="9" s="1"/>
  <c r="BO3540" i="9"/>
  <c r="BP3540" i="9"/>
  <c r="BQ3540" i="9"/>
  <c r="BR3540" i="9"/>
  <c r="BS3540" i="9"/>
  <c r="AV3541" i="9"/>
  <c r="AW3541" i="9" s="1"/>
  <c r="BI3541" i="9" s="1"/>
  <c r="BJ3541" i="9" s="1"/>
  <c r="AX3541" i="9"/>
  <c r="BL3541" i="9" s="1"/>
  <c r="BO3541" i="9"/>
  <c r="BP3541" i="9"/>
  <c r="BQ3541" i="9"/>
  <c r="BR3541" i="9"/>
  <c r="BS3541" i="9"/>
  <c r="AV3542" i="9"/>
  <c r="AW3542" i="9" s="1"/>
  <c r="BI3542" i="9" s="1"/>
  <c r="BJ3542" i="9" s="1"/>
  <c r="AX3542" i="9"/>
  <c r="BL3542" i="9" s="1"/>
  <c r="BO3542" i="9"/>
  <c r="BP3542" i="9"/>
  <c r="BQ3542" i="9"/>
  <c r="BR3542" i="9"/>
  <c r="BS3542" i="9"/>
  <c r="AV3543" i="9"/>
  <c r="AW3543" i="9" s="1"/>
  <c r="BI3543" i="9" s="1"/>
  <c r="BJ3543" i="9" s="1"/>
  <c r="AX3543" i="9"/>
  <c r="BL3543" i="9" s="1"/>
  <c r="BO3543" i="9"/>
  <c r="BP3543" i="9"/>
  <c r="BQ3543" i="9"/>
  <c r="BR3543" i="9"/>
  <c r="BS3543" i="9"/>
  <c r="AV3544" i="9"/>
  <c r="AW3544" i="9" s="1"/>
  <c r="BI3544" i="9" s="1"/>
  <c r="BJ3544" i="9" s="1"/>
  <c r="AX3544" i="9"/>
  <c r="BL3544" i="9" s="1"/>
  <c r="BO3544" i="9"/>
  <c r="BP3544" i="9"/>
  <c r="BQ3544" i="9"/>
  <c r="BR3544" i="9"/>
  <c r="BS3544" i="9"/>
  <c r="AV3545" i="9"/>
  <c r="AW3545" i="9" s="1"/>
  <c r="BI3545" i="9" s="1"/>
  <c r="BJ3545" i="9" s="1"/>
  <c r="AX3545" i="9"/>
  <c r="BL3545" i="9" s="1"/>
  <c r="BO3545" i="9"/>
  <c r="BP3545" i="9"/>
  <c r="BQ3545" i="9"/>
  <c r="BR3545" i="9"/>
  <c r="BS3545" i="9"/>
  <c r="AV3546" i="9"/>
  <c r="AW3546" i="9" s="1"/>
  <c r="BI3546" i="9" s="1"/>
  <c r="BJ3546" i="9" s="1"/>
  <c r="AX3546" i="9"/>
  <c r="BL3546" i="9" s="1"/>
  <c r="BO3546" i="9"/>
  <c r="BP3546" i="9"/>
  <c r="BQ3546" i="9"/>
  <c r="BR3546" i="9"/>
  <c r="BS3546" i="9"/>
  <c r="AV3547" i="9"/>
  <c r="AW3547" i="9" s="1"/>
  <c r="BI3547" i="9" s="1"/>
  <c r="BJ3547" i="9" s="1"/>
  <c r="AX3547" i="9"/>
  <c r="BL3547" i="9" s="1"/>
  <c r="BO3547" i="9"/>
  <c r="BP3547" i="9"/>
  <c r="BQ3547" i="9"/>
  <c r="BR3547" i="9"/>
  <c r="BS3547" i="9"/>
  <c r="AV3548" i="9"/>
  <c r="AW3548" i="9" s="1"/>
  <c r="BI3548" i="9" s="1"/>
  <c r="BJ3548" i="9" s="1"/>
  <c r="AX3548" i="9"/>
  <c r="BL3548" i="9" s="1"/>
  <c r="BO3548" i="9"/>
  <c r="BP3548" i="9"/>
  <c r="BQ3548" i="9"/>
  <c r="BR3548" i="9"/>
  <c r="BS3548" i="9"/>
  <c r="AV3549" i="9"/>
  <c r="AW3549" i="9" s="1"/>
  <c r="BI3549" i="9" s="1"/>
  <c r="BJ3549" i="9" s="1"/>
  <c r="AX3549" i="9"/>
  <c r="BL3549" i="9" s="1"/>
  <c r="BO3549" i="9"/>
  <c r="BP3549" i="9"/>
  <c r="BQ3549" i="9"/>
  <c r="BR3549" i="9"/>
  <c r="BS3549" i="9"/>
  <c r="AV3550" i="9"/>
  <c r="AW3550" i="9" s="1"/>
  <c r="BI3550" i="9" s="1"/>
  <c r="BJ3550" i="9" s="1"/>
  <c r="AX3550" i="9"/>
  <c r="BL3550" i="9" s="1"/>
  <c r="BO3550" i="9"/>
  <c r="BP3550" i="9"/>
  <c r="BQ3550" i="9"/>
  <c r="BR3550" i="9"/>
  <c r="BS3550" i="9"/>
  <c r="AV3551" i="9"/>
  <c r="AW3551" i="9" s="1"/>
  <c r="BI3551" i="9" s="1"/>
  <c r="BJ3551" i="9" s="1"/>
  <c r="AX3551" i="9"/>
  <c r="BL3551" i="9" s="1"/>
  <c r="BO3551" i="9"/>
  <c r="BP3551" i="9"/>
  <c r="BQ3551" i="9"/>
  <c r="BR3551" i="9"/>
  <c r="BS3551" i="9"/>
  <c r="AV3552" i="9"/>
  <c r="AW3552" i="9" s="1"/>
  <c r="BI3552" i="9" s="1"/>
  <c r="BJ3552" i="9" s="1"/>
  <c r="AX3552" i="9"/>
  <c r="BL3552" i="9" s="1"/>
  <c r="BO3552" i="9"/>
  <c r="BP3552" i="9"/>
  <c r="BQ3552" i="9"/>
  <c r="BR3552" i="9"/>
  <c r="BS3552" i="9"/>
  <c r="AV3553" i="9"/>
  <c r="AW3553" i="9" s="1"/>
  <c r="BI3553" i="9" s="1"/>
  <c r="BJ3553" i="9" s="1"/>
  <c r="AX3553" i="9"/>
  <c r="BL3553" i="9" s="1"/>
  <c r="BO3553" i="9"/>
  <c r="BP3553" i="9"/>
  <c r="BQ3553" i="9"/>
  <c r="BR3553" i="9"/>
  <c r="BS3553" i="9"/>
  <c r="AV3554" i="9"/>
  <c r="AW3554" i="9" s="1"/>
  <c r="BI3554" i="9" s="1"/>
  <c r="BJ3554" i="9" s="1"/>
  <c r="AX3554" i="9"/>
  <c r="BL3554" i="9" s="1"/>
  <c r="BO3554" i="9"/>
  <c r="BP3554" i="9"/>
  <c r="BQ3554" i="9"/>
  <c r="BR3554" i="9"/>
  <c r="BS3554" i="9"/>
  <c r="AV3555" i="9"/>
  <c r="AW3555" i="9" s="1"/>
  <c r="BI3555" i="9" s="1"/>
  <c r="BJ3555" i="9" s="1"/>
  <c r="AX3555" i="9"/>
  <c r="BL3555" i="9" s="1"/>
  <c r="BO3555" i="9"/>
  <c r="BP3555" i="9"/>
  <c r="BQ3555" i="9"/>
  <c r="BR3555" i="9"/>
  <c r="BS3555" i="9"/>
  <c r="AV3556" i="9"/>
  <c r="AW3556" i="9" s="1"/>
  <c r="BI3556" i="9" s="1"/>
  <c r="BJ3556" i="9" s="1"/>
  <c r="AX3556" i="9"/>
  <c r="BL3556" i="9" s="1"/>
  <c r="BO3556" i="9"/>
  <c r="BP3556" i="9"/>
  <c r="BQ3556" i="9"/>
  <c r="BR3556" i="9"/>
  <c r="BS3556" i="9"/>
  <c r="AV3557" i="9"/>
  <c r="AW3557" i="9" s="1"/>
  <c r="BI3557" i="9" s="1"/>
  <c r="BJ3557" i="9" s="1"/>
  <c r="AX3557" i="9"/>
  <c r="BL3557" i="9" s="1"/>
  <c r="BO3557" i="9"/>
  <c r="BP3557" i="9"/>
  <c r="BQ3557" i="9"/>
  <c r="BR3557" i="9"/>
  <c r="BS3557" i="9"/>
  <c r="AV3558" i="9"/>
  <c r="AW3558" i="9" s="1"/>
  <c r="BI3558" i="9" s="1"/>
  <c r="BJ3558" i="9" s="1"/>
  <c r="AX3558" i="9"/>
  <c r="BL3558" i="9" s="1"/>
  <c r="BO3558" i="9"/>
  <c r="BP3558" i="9"/>
  <c r="BQ3558" i="9"/>
  <c r="BR3558" i="9"/>
  <c r="BS3558" i="9"/>
  <c r="AV3559" i="9"/>
  <c r="AW3559" i="9" s="1"/>
  <c r="BI3559" i="9" s="1"/>
  <c r="BJ3559" i="9" s="1"/>
  <c r="AX3559" i="9"/>
  <c r="BL3559" i="9" s="1"/>
  <c r="BO3559" i="9"/>
  <c r="BP3559" i="9"/>
  <c r="BQ3559" i="9"/>
  <c r="BR3559" i="9"/>
  <c r="BS3559" i="9"/>
  <c r="AV3560" i="9"/>
  <c r="AW3560" i="9" s="1"/>
  <c r="BI3560" i="9" s="1"/>
  <c r="BJ3560" i="9" s="1"/>
  <c r="AX3560" i="9"/>
  <c r="BL3560" i="9" s="1"/>
  <c r="BO3560" i="9"/>
  <c r="BP3560" i="9"/>
  <c r="BQ3560" i="9"/>
  <c r="BR3560" i="9"/>
  <c r="BS3560" i="9"/>
  <c r="AV3561" i="9"/>
  <c r="AW3561" i="9" s="1"/>
  <c r="BI3561" i="9" s="1"/>
  <c r="BJ3561" i="9" s="1"/>
  <c r="AX3561" i="9"/>
  <c r="BL3561" i="9" s="1"/>
  <c r="BO3561" i="9"/>
  <c r="BP3561" i="9"/>
  <c r="BQ3561" i="9"/>
  <c r="BR3561" i="9"/>
  <c r="BS3561" i="9"/>
  <c r="AV3562" i="9"/>
  <c r="AW3562" i="9" s="1"/>
  <c r="BI3562" i="9" s="1"/>
  <c r="BJ3562" i="9" s="1"/>
  <c r="AX3562" i="9"/>
  <c r="BL3562" i="9" s="1"/>
  <c r="BO3562" i="9"/>
  <c r="BP3562" i="9"/>
  <c r="BQ3562" i="9"/>
  <c r="BR3562" i="9"/>
  <c r="BS3562" i="9"/>
  <c r="AV3563" i="9"/>
  <c r="AW3563" i="9" s="1"/>
  <c r="BI3563" i="9" s="1"/>
  <c r="BJ3563" i="9" s="1"/>
  <c r="AX3563" i="9"/>
  <c r="BL3563" i="9" s="1"/>
  <c r="BO3563" i="9"/>
  <c r="BP3563" i="9"/>
  <c r="BQ3563" i="9"/>
  <c r="BR3563" i="9"/>
  <c r="BS3563" i="9"/>
  <c r="AV3564" i="9"/>
  <c r="AW3564" i="9" s="1"/>
  <c r="BI3564" i="9" s="1"/>
  <c r="BJ3564" i="9" s="1"/>
  <c r="AX3564" i="9"/>
  <c r="BL3564" i="9" s="1"/>
  <c r="BO3564" i="9"/>
  <c r="BP3564" i="9"/>
  <c r="BQ3564" i="9"/>
  <c r="BR3564" i="9"/>
  <c r="BS3564" i="9"/>
  <c r="AV3565" i="9"/>
  <c r="AW3565" i="9" s="1"/>
  <c r="BI3565" i="9" s="1"/>
  <c r="BJ3565" i="9" s="1"/>
  <c r="AX3565" i="9"/>
  <c r="BL3565" i="9" s="1"/>
  <c r="BO3565" i="9"/>
  <c r="BP3565" i="9"/>
  <c r="BQ3565" i="9"/>
  <c r="BR3565" i="9"/>
  <c r="BS3565" i="9"/>
  <c r="AV3566" i="9"/>
  <c r="AW3566" i="9" s="1"/>
  <c r="BI3566" i="9" s="1"/>
  <c r="BJ3566" i="9" s="1"/>
  <c r="AX3566" i="9"/>
  <c r="BL3566" i="9" s="1"/>
  <c r="BO3566" i="9"/>
  <c r="BP3566" i="9"/>
  <c r="BQ3566" i="9"/>
  <c r="BR3566" i="9"/>
  <c r="BS3566" i="9"/>
  <c r="AV3567" i="9"/>
  <c r="AW3567" i="9" s="1"/>
  <c r="BI3567" i="9" s="1"/>
  <c r="BJ3567" i="9" s="1"/>
  <c r="AX3567" i="9"/>
  <c r="BL3567" i="9" s="1"/>
  <c r="BO3567" i="9"/>
  <c r="BP3567" i="9"/>
  <c r="BQ3567" i="9"/>
  <c r="BR3567" i="9"/>
  <c r="BS3567" i="9"/>
  <c r="AV3568" i="9"/>
  <c r="AW3568" i="9" s="1"/>
  <c r="BI3568" i="9" s="1"/>
  <c r="BJ3568" i="9" s="1"/>
  <c r="AX3568" i="9"/>
  <c r="BL3568" i="9" s="1"/>
  <c r="BO3568" i="9"/>
  <c r="BP3568" i="9"/>
  <c r="BQ3568" i="9"/>
  <c r="BR3568" i="9"/>
  <c r="BS3568" i="9"/>
  <c r="AV3569" i="9"/>
  <c r="AW3569" i="9" s="1"/>
  <c r="BI3569" i="9" s="1"/>
  <c r="BJ3569" i="9" s="1"/>
  <c r="AX3569" i="9"/>
  <c r="BL3569" i="9" s="1"/>
  <c r="BO3569" i="9"/>
  <c r="BP3569" i="9"/>
  <c r="BQ3569" i="9"/>
  <c r="BR3569" i="9"/>
  <c r="BS3569" i="9"/>
  <c r="AV3570" i="9"/>
  <c r="AW3570" i="9" s="1"/>
  <c r="BI3570" i="9" s="1"/>
  <c r="BJ3570" i="9" s="1"/>
  <c r="AX3570" i="9"/>
  <c r="BL3570" i="9" s="1"/>
  <c r="BO3570" i="9"/>
  <c r="BP3570" i="9"/>
  <c r="BQ3570" i="9"/>
  <c r="BR3570" i="9"/>
  <c r="BS3570" i="9"/>
  <c r="AV3571" i="9"/>
  <c r="AW3571" i="9" s="1"/>
  <c r="BI3571" i="9" s="1"/>
  <c r="BJ3571" i="9" s="1"/>
  <c r="AX3571" i="9"/>
  <c r="BL3571" i="9" s="1"/>
  <c r="BO3571" i="9"/>
  <c r="BP3571" i="9"/>
  <c r="BQ3571" i="9"/>
  <c r="BR3571" i="9"/>
  <c r="BS3571" i="9"/>
  <c r="AV3572" i="9"/>
  <c r="AW3572" i="9" s="1"/>
  <c r="BI3572" i="9" s="1"/>
  <c r="BJ3572" i="9" s="1"/>
  <c r="AX3572" i="9"/>
  <c r="BL3572" i="9" s="1"/>
  <c r="BO3572" i="9"/>
  <c r="BP3572" i="9"/>
  <c r="BQ3572" i="9"/>
  <c r="BR3572" i="9"/>
  <c r="BS3572" i="9"/>
  <c r="AV3573" i="9"/>
  <c r="AW3573" i="9" s="1"/>
  <c r="BI3573" i="9" s="1"/>
  <c r="BJ3573" i="9" s="1"/>
  <c r="AX3573" i="9"/>
  <c r="BL3573" i="9" s="1"/>
  <c r="BO3573" i="9"/>
  <c r="BP3573" i="9"/>
  <c r="BQ3573" i="9"/>
  <c r="BR3573" i="9"/>
  <c r="BS3573" i="9"/>
  <c r="AV3574" i="9"/>
  <c r="AW3574" i="9" s="1"/>
  <c r="BI3574" i="9" s="1"/>
  <c r="BJ3574" i="9" s="1"/>
  <c r="AX3574" i="9"/>
  <c r="BL3574" i="9" s="1"/>
  <c r="BO3574" i="9"/>
  <c r="BP3574" i="9"/>
  <c r="BQ3574" i="9"/>
  <c r="BR3574" i="9"/>
  <c r="BS3574" i="9"/>
  <c r="AV3575" i="9"/>
  <c r="AW3575" i="9" s="1"/>
  <c r="BI3575" i="9" s="1"/>
  <c r="BJ3575" i="9" s="1"/>
  <c r="AX3575" i="9"/>
  <c r="BL3575" i="9" s="1"/>
  <c r="BO3575" i="9"/>
  <c r="BP3575" i="9"/>
  <c r="BQ3575" i="9"/>
  <c r="BR3575" i="9"/>
  <c r="BS3575" i="9"/>
  <c r="AV3576" i="9"/>
  <c r="AW3576" i="9" s="1"/>
  <c r="BI3576" i="9" s="1"/>
  <c r="BJ3576" i="9" s="1"/>
  <c r="AX3576" i="9"/>
  <c r="BL3576" i="9" s="1"/>
  <c r="BO3576" i="9"/>
  <c r="BP3576" i="9"/>
  <c r="BQ3576" i="9"/>
  <c r="BR3576" i="9"/>
  <c r="BS3576" i="9"/>
  <c r="AV3577" i="9"/>
  <c r="AW3577" i="9" s="1"/>
  <c r="BI3577" i="9" s="1"/>
  <c r="BJ3577" i="9" s="1"/>
  <c r="AX3577" i="9"/>
  <c r="BL3577" i="9" s="1"/>
  <c r="BO3577" i="9"/>
  <c r="BP3577" i="9"/>
  <c r="BQ3577" i="9"/>
  <c r="BR3577" i="9"/>
  <c r="BS3577" i="9"/>
  <c r="AV3578" i="9"/>
  <c r="AW3578" i="9" s="1"/>
  <c r="BI3578" i="9" s="1"/>
  <c r="BJ3578" i="9" s="1"/>
  <c r="AX3578" i="9"/>
  <c r="BL3578" i="9" s="1"/>
  <c r="BO3578" i="9"/>
  <c r="BP3578" i="9"/>
  <c r="BQ3578" i="9"/>
  <c r="BR3578" i="9"/>
  <c r="BS3578" i="9"/>
  <c r="AV3579" i="9"/>
  <c r="AW3579" i="9" s="1"/>
  <c r="BI3579" i="9" s="1"/>
  <c r="BJ3579" i="9" s="1"/>
  <c r="AX3579" i="9"/>
  <c r="BL3579" i="9" s="1"/>
  <c r="BO3579" i="9"/>
  <c r="BP3579" i="9"/>
  <c r="BQ3579" i="9"/>
  <c r="BR3579" i="9"/>
  <c r="BS3579" i="9"/>
  <c r="AV3580" i="9"/>
  <c r="AW3580" i="9" s="1"/>
  <c r="BI3580" i="9" s="1"/>
  <c r="BJ3580" i="9" s="1"/>
  <c r="AX3580" i="9"/>
  <c r="BL3580" i="9" s="1"/>
  <c r="BO3580" i="9"/>
  <c r="BP3580" i="9"/>
  <c r="BQ3580" i="9"/>
  <c r="BR3580" i="9"/>
  <c r="BS3580" i="9"/>
  <c r="AV3581" i="9"/>
  <c r="AW3581" i="9" s="1"/>
  <c r="BI3581" i="9" s="1"/>
  <c r="BJ3581" i="9" s="1"/>
  <c r="AX3581" i="9"/>
  <c r="BL3581" i="9" s="1"/>
  <c r="BO3581" i="9"/>
  <c r="BP3581" i="9"/>
  <c r="BQ3581" i="9"/>
  <c r="BR3581" i="9"/>
  <c r="BS3581" i="9"/>
  <c r="AV3582" i="9"/>
  <c r="AW3582" i="9" s="1"/>
  <c r="BI3582" i="9" s="1"/>
  <c r="BJ3582" i="9" s="1"/>
  <c r="AX3582" i="9"/>
  <c r="BL3582" i="9" s="1"/>
  <c r="BO3582" i="9"/>
  <c r="BP3582" i="9"/>
  <c r="BQ3582" i="9"/>
  <c r="BR3582" i="9"/>
  <c r="BS3582" i="9"/>
  <c r="AV3583" i="9"/>
  <c r="AW3583" i="9" s="1"/>
  <c r="BI3583" i="9" s="1"/>
  <c r="BJ3583" i="9" s="1"/>
  <c r="AX3583" i="9"/>
  <c r="BL3583" i="9" s="1"/>
  <c r="BO3583" i="9"/>
  <c r="BP3583" i="9"/>
  <c r="BQ3583" i="9"/>
  <c r="BR3583" i="9"/>
  <c r="BS3583" i="9"/>
  <c r="AV3584" i="9"/>
  <c r="AW3584" i="9" s="1"/>
  <c r="BI3584" i="9" s="1"/>
  <c r="BJ3584" i="9" s="1"/>
  <c r="AX3584" i="9"/>
  <c r="BL3584" i="9" s="1"/>
  <c r="BO3584" i="9"/>
  <c r="BP3584" i="9"/>
  <c r="BQ3584" i="9"/>
  <c r="BR3584" i="9"/>
  <c r="BS3584" i="9"/>
  <c r="AV3585" i="9"/>
  <c r="AW3585" i="9" s="1"/>
  <c r="BI3585" i="9" s="1"/>
  <c r="BJ3585" i="9" s="1"/>
  <c r="AX3585" i="9"/>
  <c r="BL3585" i="9" s="1"/>
  <c r="BO3585" i="9"/>
  <c r="BP3585" i="9"/>
  <c r="BQ3585" i="9"/>
  <c r="BR3585" i="9"/>
  <c r="BS3585" i="9"/>
  <c r="AV3586" i="9"/>
  <c r="AW3586" i="9" s="1"/>
  <c r="BI3586" i="9" s="1"/>
  <c r="BJ3586" i="9" s="1"/>
  <c r="AX3586" i="9"/>
  <c r="BL3586" i="9" s="1"/>
  <c r="BO3586" i="9"/>
  <c r="BP3586" i="9"/>
  <c r="BQ3586" i="9"/>
  <c r="BR3586" i="9"/>
  <c r="BS3586" i="9"/>
  <c r="AV3587" i="9"/>
  <c r="AW3587" i="9" s="1"/>
  <c r="BI3587" i="9" s="1"/>
  <c r="BJ3587" i="9" s="1"/>
  <c r="AX3587" i="9"/>
  <c r="BL3587" i="9" s="1"/>
  <c r="BO3587" i="9"/>
  <c r="BP3587" i="9"/>
  <c r="BQ3587" i="9"/>
  <c r="BR3587" i="9"/>
  <c r="BS3587" i="9"/>
  <c r="AV3588" i="9"/>
  <c r="AW3588" i="9" s="1"/>
  <c r="BI3588" i="9" s="1"/>
  <c r="BJ3588" i="9" s="1"/>
  <c r="AX3588" i="9"/>
  <c r="BL3588" i="9" s="1"/>
  <c r="BO3588" i="9"/>
  <c r="BP3588" i="9"/>
  <c r="BQ3588" i="9"/>
  <c r="BR3588" i="9"/>
  <c r="BS3588" i="9"/>
  <c r="AV3589" i="9"/>
  <c r="AW3589" i="9" s="1"/>
  <c r="BI3589" i="9" s="1"/>
  <c r="BJ3589" i="9" s="1"/>
  <c r="AX3589" i="9"/>
  <c r="BL3589" i="9" s="1"/>
  <c r="BO3589" i="9"/>
  <c r="BP3589" i="9"/>
  <c r="BQ3589" i="9"/>
  <c r="BR3589" i="9"/>
  <c r="BS3589" i="9"/>
  <c r="AV3590" i="9"/>
  <c r="AW3590" i="9" s="1"/>
  <c r="BI3590" i="9" s="1"/>
  <c r="BJ3590" i="9" s="1"/>
  <c r="AX3590" i="9"/>
  <c r="BL3590" i="9" s="1"/>
  <c r="BO3590" i="9"/>
  <c r="BP3590" i="9"/>
  <c r="BQ3590" i="9"/>
  <c r="BR3590" i="9"/>
  <c r="BS3590" i="9"/>
  <c r="AV3591" i="9"/>
  <c r="AW3591" i="9" s="1"/>
  <c r="BI3591" i="9" s="1"/>
  <c r="BJ3591" i="9" s="1"/>
  <c r="AX3591" i="9"/>
  <c r="BL3591" i="9" s="1"/>
  <c r="BO3591" i="9"/>
  <c r="BP3591" i="9"/>
  <c r="BQ3591" i="9"/>
  <c r="BR3591" i="9"/>
  <c r="BS3591" i="9"/>
  <c r="AV3592" i="9"/>
  <c r="AW3592" i="9" s="1"/>
  <c r="BI3592" i="9" s="1"/>
  <c r="BJ3592" i="9" s="1"/>
  <c r="AX3592" i="9"/>
  <c r="BL3592" i="9" s="1"/>
  <c r="BO3592" i="9"/>
  <c r="BP3592" i="9"/>
  <c r="BQ3592" i="9"/>
  <c r="BR3592" i="9"/>
  <c r="BS3592" i="9"/>
  <c r="AV3593" i="9"/>
  <c r="AW3593" i="9" s="1"/>
  <c r="BI3593" i="9" s="1"/>
  <c r="BJ3593" i="9" s="1"/>
  <c r="AX3593" i="9"/>
  <c r="BL3593" i="9" s="1"/>
  <c r="BO3593" i="9"/>
  <c r="BP3593" i="9"/>
  <c r="BQ3593" i="9"/>
  <c r="BR3593" i="9"/>
  <c r="BS3593" i="9"/>
  <c r="AV3594" i="9"/>
  <c r="AW3594" i="9" s="1"/>
  <c r="BI3594" i="9" s="1"/>
  <c r="BJ3594" i="9" s="1"/>
  <c r="AX3594" i="9"/>
  <c r="BL3594" i="9" s="1"/>
  <c r="BO3594" i="9"/>
  <c r="BP3594" i="9"/>
  <c r="BQ3594" i="9"/>
  <c r="BR3594" i="9"/>
  <c r="BS3594" i="9"/>
  <c r="AV3595" i="9"/>
  <c r="AW3595" i="9" s="1"/>
  <c r="BI3595" i="9" s="1"/>
  <c r="BJ3595" i="9" s="1"/>
  <c r="AX3595" i="9"/>
  <c r="BL3595" i="9" s="1"/>
  <c r="BO3595" i="9"/>
  <c r="BP3595" i="9"/>
  <c r="BQ3595" i="9"/>
  <c r="BR3595" i="9"/>
  <c r="BS3595" i="9"/>
  <c r="AV3596" i="9"/>
  <c r="AW3596" i="9" s="1"/>
  <c r="BI3596" i="9" s="1"/>
  <c r="BJ3596" i="9" s="1"/>
  <c r="AX3596" i="9"/>
  <c r="BL3596" i="9" s="1"/>
  <c r="BO3596" i="9"/>
  <c r="BP3596" i="9"/>
  <c r="BQ3596" i="9"/>
  <c r="BR3596" i="9"/>
  <c r="BS3596" i="9"/>
  <c r="AV3597" i="9"/>
  <c r="AW3597" i="9" s="1"/>
  <c r="BI3597" i="9" s="1"/>
  <c r="BJ3597" i="9" s="1"/>
  <c r="AX3597" i="9"/>
  <c r="BL3597" i="9" s="1"/>
  <c r="BO3597" i="9"/>
  <c r="BP3597" i="9"/>
  <c r="BQ3597" i="9"/>
  <c r="BR3597" i="9"/>
  <c r="BS3597" i="9"/>
  <c r="AV3598" i="9"/>
  <c r="AW3598" i="9" s="1"/>
  <c r="BI3598" i="9" s="1"/>
  <c r="BJ3598" i="9" s="1"/>
  <c r="AX3598" i="9"/>
  <c r="BL3598" i="9" s="1"/>
  <c r="BO3598" i="9"/>
  <c r="BP3598" i="9"/>
  <c r="BQ3598" i="9"/>
  <c r="BR3598" i="9"/>
  <c r="BS3598" i="9"/>
  <c r="AV3599" i="9"/>
  <c r="AW3599" i="9" s="1"/>
  <c r="BI3599" i="9" s="1"/>
  <c r="BJ3599" i="9" s="1"/>
  <c r="AX3599" i="9"/>
  <c r="BL3599" i="9" s="1"/>
  <c r="BO3599" i="9"/>
  <c r="BP3599" i="9"/>
  <c r="BQ3599" i="9"/>
  <c r="BR3599" i="9"/>
  <c r="BS3599" i="9"/>
  <c r="AV3600" i="9"/>
  <c r="AW3600" i="9" s="1"/>
  <c r="BI3600" i="9" s="1"/>
  <c r="BJ3600" i="9" s="1"/>
  <c r="AX3600" i="9"/>
  <c r="BL3600" i="9" s="1"/>
  <c r="BO3600" i="9"/>
  <c r="BP3600" i="9"/>
  <c r="BQ3600" i="9"/>
  <c r="BR3600" i="9"/>
  <c r="BS3600" i="9"/>
  <c r="AV3601" i="9"/>
  <c r="AW3601" i="9" s="1"/>
  <c r="BI3601" i="9" s="1"/>
  <c r="BJ3601" i="9" s="1"/>
  <c r="AX3601" i="9"/>
  <c r="BL3601" i="9" s="1"/>
  <c r="BO3601" i="9"/>
  <c r="BP3601" i="9"/>
  <c r="BQ3601" i="9"/>
  <c r="BR3601" i="9"/>
  <c r="BS3601" i="9"/>
  <c r="AV3602" i="9"/>
  <c r="AW3602" i="9" s="1"/>
  <c r="BI3602" i="9" s="1"/>
  <c r="BJ3602" i="9" s="1"/>
  <c r="AX3602" i="9"/>
  <c r="BL3602" i="9" s="1"/>
  <c r="BO3602" i="9"/>
  <c r="BP3602" i="9"/>
  <c r="BQ3602" i="9"/>
  <c r="BR3602" i="9"/>
  <c r="BS3602" i="9"/>
  <c r="AV3603" i="9"/>
  <c r="AW3603" i="9" s="1"/>
  <c r="BI3603" i="9" s="1"/>
  <c r="BJ3603" i="9" s="1"/>
  <c r="AX3603" i="9"/>
  <c r="BL3603" i="9" s="1"/>
  <c r="BO3603" i="9"/>
  <c r="BP3603" i="9"/>
  <c r="BQ3603" i="9"/>
  <c r="BR3603" i="9"/>
  <c r="BS3603" i="9"/>
  <c r="AV3604" i="9"/>
  <c r="AW3604" i="9" s="1"/>
  <c r="BI3604" i="9" s="1"/>
  <c r="BJ3604" i="9" s="1"/>
  <c r="AX3604" i="9"/>
  <c r="BL3604" i="9" s="1"/>
  <c r="BO3604" i="9"/>
  <c r="BP3604" i="9"/>
  <c r="BQ3604" i="9"/>
  <c r="BR3604" i="9"/>
  <c r="BS3604" i="9"/>
  <c r="AV3605" i="9"/>
  <c r="AW3605" i="9" s="1"/>
  <c r="BI3605" i="9" s="1"/>
  <c r="BJ3605" i="9" s="1"/>
  <c r="AX3605" i="9"/>
  <c r="BL3605" i="9" s="1"/>
  <c r="BO3605" i="9"/>
  <c r="BP3605" i="9"/>
  <c r="BQ3605" i="9"/>
  <c r="BR3605" i="9"/>
  <c r="BS3605" i="9"/>
  <c r="AV3606" i="9"/>
  <c r="AW3606" i="9" s="1"/>
  <c r="BI3606" i="9" s="1"/>
  <c r="BJ3606" i="9" s="1"/>
  <c r="AX3606" i="9"/>
  <c r="BL3606" i="9" s="1"/>
  <c r="BO3606" i="9"/>
  <c r="BP3606" i="9"/>
  <c r="BQ3606" i="9"/>
  <c r="BR3606" i="9"/>
  <c r="BS3606" i="9"/>
  <c r="AV3607" i="9"/>
  <c r="AW3607" i="9" s="1"/>
  <c r="BI3607" i="9" s="1"/>
  <c r="BJ3607" i="9" s="1"/>
  <c r="AX3607" i="9"/>
  <c r="BL3607" i="9" s="1"/>
  <c r="BO3607" i="9"/>
  <c r="BP3607" i="9"/>
  <c r="BQ3607" i="9"/>
  <c r="BR3607" i="9"/>
  <c r="BS3607" i="9"/>
  <c r="AV3608" i="9"/>
  <c r="AW3608" i="9" s="1"/>
  <c r="BI3608" i="9" s="1"/>
  <c r="BJ3608" i="9" s="1"/>
  <c r="AX3608" i="9"/>
  <c r="BL3608" i="9" s="1"/>
  <c r="BO3608" i="9"/>
  <c r="BP3608" i="9"/>
  <c r="BQ3608" i="9"/>
  <c r="BR3608" i="9"/>
  <c r="BS3608" i="9"/>
  <c r="AV3609" i="9"/>
  <c r="AW3609" i="9" s="1"/>
  <c r="BI3609" i="9" s="1"/>
  <c r="BJ3609" i="9" s="1"/>
  <c r="AX3609" i="9"/>
  <c r="BL3609" i="9" s="1"/>
  <c r="BO3609" i="9"/>
  <c r="BP3609" i="9"/>
  <c r="BQ3609" i="9"/>
  <c r="BR3609" i="9"/>
  <c r="BS3609" i="9"/>
  <c r="AV3610" i="9"/>
  <c r="AW3610" i="9" s="1"/>
  <c r="BI3610" i="9" s="1"/>
  <c r="BJ3610" i="9" s="1"/>
  <c r="AX3610" i="9"/>
  <c r="BL3610" i="9" s="1"/>
  <c r="BO3610" i="9"/>
  <c r="BP3610" i="9"/>
  <c r="BQ3610" i="9"/>
  <c r="BR3610" i="9"/>
  <c r="BS3610" i="9"/>
  <c r="AV3611" i="9"/>
  <c r="AW3611" i="9" s="1"/>
  <c r="BI3611" i="9" s="1"/>
  <c r="BJ3611" i="9" s="1"/>
  <c r="AX3611" i="9"/>
  <c r="BL3611" i="9" s="1"/>
  <c r="BO3611" i="9"/>
  <c r="BP3611" i="9"/>
  <c r="BQ3611" i="9"/>
  <c r="BR3611" i="9"/>
  <c r="BS3611" i="9"/>
  <c r="AV3612" i="9"/>
  <c r="AW3612" i="9" s="1"/>
  <c r="BI3612" i="9" s="1"/>
  <c r="BJ3612" i="9" s="1"/>
  <c r="AX3612" i="9"/>
  <c r="BL3612" i="9" s="1"/>
  <c r="BO3612" i="9"/>
  <c r="BP3612" i="9"/>
  <c r="BQ3612" i="9"/>
  <c r="BR3612" i="9"/>
  <c r="BS3612" i="9"/>
  <c r="AV3613" i="9"/>
  <c r="AW3613" i="9" s="1"/>
  <c r="BI3613" i="9" s="1"/>
  <c r="BJ3613" i="9" s="1"/>
  <c r="AX3613" i="9"/>
  <c r="BL3613" i="9" s="1"/>
  <c r="BO3613" i="9"/>
  <c r="BP3613" i="9"/>
  <c r="BQ3613" i="9"/>
  <c r="BR3613" i="9"/>
  <c r="BS3613" i="9"/>
  <c r="AV3614" i="9"/>
  <c r="AW3614" i="9" s="1"/>
  <c r="BI3614" i="9" s="1"/>
  <c r="BJ3614" i="9" s="1"/>
  <c r="AX3614" i="9"/>
  <c r="BL3614" i="9" s="1"/>
  <c r="BO3614" i="9"/>
  <c r="BP3614" i="9"/>
  <c r="BQ3614" i="9"/>
  <c r="BR3614" i="9"/>
  <c r="BS3614" i="9"/>
  <c r="AV3615" i="9"/>
  <c r="AW3615" i="9" s="1"/>
  <c r="BI3615" i="9" s="1"/>
  <c r="BJ3615" i="9" s="1"/>
  <c r="AX3615" i="9"/>
  <c r="BL3615" i="9" s="1"/>
  <c r="BO3615" i="9"/>
  <c r="BP3615" i="9"/>
  <c r="BQ3615" i="9"/>
  <c r="BR3615" i="9"/>
  <c r="BS3615" i="9"/>
  <c r="AV3616" i="9"/>
  <c r="AW3616" i="9" s="1"/>
  <c r="BI3616" i="9" s="1"/>
  <c r="BJ3616" i="9" s="1"/>
  <c r="AX3616" i="9"/>
  <c r="BL3616" i="9" s="1"/>
  <c r="BO3616" i="9"/>
  <c r="BP3616" i="9"/>
  <c r="BQ3616" i="9"/>
  <c r="BR3616" i="9"/>
  <c r="BS3616" i="9"/>
  <c r="AV3617" i="9"/>
  <c r="AW3617" i="9" s="1"/>
  <c r="BI3617" i="9" s="1"/>
  <c r="BJ3617" i="9" s="1"/>
  <c r="AX3617" i="9"/>
  <c r="BL3617" i="9" s="1"/>
  <c r="BO3617" i="9"/>
  <c r="BP3617" i="9"/>
  <c r="BQ3617" i="9"/>
  <c r="BR3617" i="9"/>
  <c r="BS3617" i="9"/>
  <c r="AV3618" i="9"/>
  <c r="AW3618" i="9" s="1"/>
  <c r="BI3618" i="9" s="1"/>
  <c r="BJ3618" i="9" s="1"/>
  <c r="AX3618" i="9"/>
  <c r="BL3618" i="9" s="1"/>
  <c r="BO3618" i="9"/>
  <c r="BP3618" i="9"/>
  <c r="BQ3618" i="9"/>
  <c r="BR3618" i="9"/>
  <c r="BS3618" i="9"/>
  <c r="AV3619" i="9"/>
  <c r="AW3619" i="9" s="1"/>
  <c r="BI3619" i="9" s="1"/>
  <c r="BJ3619" i="9" s="1"/>
  <c r="AX3619" i="9"/>
  <c r="BL3619" i="9" s="1"/>
  <c r="BO3619" i="9"/>
  <c r="BP3619" i="9"/>
  <c r="BQ3619" i="9"/>
  <c r="BR3619" i="9"/>
  <c r="BS3619" i="9"/>
  <c r="AV3620" i="9"/>
  <c r="AW3620" i="9" s="1"/>
  <c r="BI3620" i="9" s="1"/>
  <c r="BJ3620" i="9" s="1"/>
  <c r="AX3620" i="9"/>
  <c r="BL3620" i="9" s="1"/>
  <c r="BO3620" i="9"/>
  <c r="BP3620" i="9"/>
  <c r="BQ3620" i="9"/>
  <c r="BR3620" i="9"/>
  <c r="BS3620" i="9"/>
  <c r="AV3621" i="9"/>
  <c r="AW3621" i="9" s="1"/>
  <c r="BI3621" i="9" s="1"/>
  <c r="BJ3621" i="9" s="1"/>
  <c r="AX3621" i="9"/>
  <c r="BL3621" i="9" s="1"/>
  <c r="BO3621" i="9"/>
  <c r="BP3621" i="9"/>
  <c r="BQ3621" i="9"/>
  <c r="BR3621" i="9"/>
  <c r="BS3621" i="9"/>
  <c r="AV3622" i="9"/>
  <c r="AW3622" i="9" s="1"/>
  <c r="BI3622" i="9" s="1"/>
  <c r="BJ3622" i="9" s="1"/>
  <c r="AX3622" i="9"/>
  <c r="BL3622" i="9" s="1"/>
  <c r="BO3622" i="9"/>
  <c r="BP3622" i="9"/>
  <c r="BQ3622" i="9"/>
  <c r="BR3622" i="9"/>
  <c r="BS3622" i="9"/>
  <c r="AV3623" i="9"/>
  <c r="AW3623" i="9" s="1"/>
  <c r="BI3623" i="9" s="1"/>
  <c r="BJ3623" i="9" s="1"/>
  <c r="AX3623" i="9"/>
  <c r="BL3623" i="9" s="1"/>
  <c r="BO3623" i="9"/>
  <c r="BP3623" i="9"/>
  <c r="BQ3623" i="9"/>
  <c r="BR3623" i="9"/>
  <c r="BS3623" i="9"/>
  <c r="AV3624" i="9"/>
  <c r="AW3624" i="9" s="1"/>
  <c r="BI3624" i="9" s="1"/>
  <c r="BJ3624" i="9" s="1"/>
  <c r="AX3624" i="9"/>
  <c r="BL3624" i="9" s="1"/>
  <c r="BO3624" i="9"/>
  <c r="BP3624" i="9"/>
  <c r="BQ3624" i="9"/>
  <c r="BR3624" i="9"/>
  <c r="BS3624" i="9"/>
  <c r="AV3625" i="9"/>
  <c r="AW3625" i="9" s="1"/>
  <c r="BI3625" i="9" s="1"/>
  <c r="BJ3625" i="9" s="1"/>
  <c r="AX3625" i="9"/>
  <c r="BL3625" i="9" s="1"/>
  <c r="BO3625" i="9"/>
  <c r="BP3625" i="9"/>
  <c r="BQ3625" i="9"/>
  <c r="BR3625" i="9"/>
  <c r="BS3625" i="9"/>
  <c r="AV3626" i="9"/>
  <c r="AW3626" i="9" s="1"/>
  <c r="BI3626" i="9" s="1"/>
  <c r="BJ3626" i="9" s="1"/>
  <c r="AX3626" i="9"/>
  <c r="BL3626" i="9" s="1"/>
  <c r="BO3626" i="9"/>
  <c r="BP3626" i="9"/>
  <c r="BQ3626" i="9"/>
  <c r="BR3626" i="9"/>
  <c r="BS3626" i="9"/>
  <c r="AV3627" i="9"/>
  <c r="AW3627" i="9" s="1"/>
  <c r="BI3627" i="9" s="1"/>
  <c r="BJ3627" i="9" s="1"/>
  <c r="AX3627" i="9"/>
  <c r="BL3627" i="9" s="1"/>
  <c r="BO3627" i="9"/>
  <c r="BP3627" i="9"/>
  <c r="BQ3627" i="9"/>
  <c r="BR3627" i="9"/>
  <c r="BS3627" i="9"/>
  <c r="AV3628" i="9"/>
  <c r="AW3628" i="9" s="1"/>
  <c r="BI3628" i="9" s="1"/>
  <c r="BJ3628" i="9" s="1"/>
  <c r="AX3628" i="9"/>
  <c r="BL3628" i="9" s="1"/>
  <c r="BO3628" i="9"/>
  <c r="BP3628" i="9"/>
  <c r="BQ3628" i="9"/>
  <c r="BR3628" i="9"/>
  <c r="BS3628" i="9"/>
  <c r="AV3629" i="9"/>
  <c r="AW3629" i="9" s="1"/>
  <c r="BI3629" i="9" s="1"/>
  <c r="BJ3629" i="9" s="1"/>
  <c r="AX3629" i="9"/>
  <c r="BL3629" i="9" s="1"/>
  <c r="BO3629" i="9"/>
  <c r="BP3629" i="9"/>
  <c r="BQ3629" i="9"/>
  <c r="BR3629" i="9"/>
  <c r="BS3629" i="9"/>
  <c r="AV3630" i="9"/>
  <c r="AW3630" i="9" s="1"/>
  <c r="BI3630" i="9" s="1"/>
  <c r="BJ3630" i="9" s="1"/>
  <c r="AX3630" i="9"/>
  <c r="BL3630" i="9" s="1"/>
  <c r="BO3630" i="9"/>
  <c r="BP3630" i="9"/>
  <c r="BQ3630" i="9"/>
  <c r="BR3630" i="9"/>
  <c r="BS3630" i="9"/>
  <c r="AV3631" i="9"/>
  <c r="AW3631" i="9" s="1"/>
  <c r="BI3631" i="9" s="1"/>
  <c r="BJ3631" i="9" s="1"/>
  <c r="AX3631" i="9"/>
  <c r="BL3631" i="9" s="1"/>
  <c r="BO3631" i="9"/>
  <c r="BP3631" i="9"/>
  <c r="BQ3631" i="9"/>
  <c r="BR3631" i="9"/>
  <c r="BS3631" i="9"/>
  <c r="AV3632" i="9"/>
  <c r="AW3632" i="9" s="1"/>
  <c r="BI3632" i="9" s="1"/>
  <c r="BJ3632" i="9" s="1"/>
  <c r="AX3632" i="9"/>
  <c r="BL3632" i="9" s="1"/>
  <c r="BO3632" i="9"/>
  <c r="BP3632" i="9"/>
  <c r="BQ3632" i="9"/>
  <c r="BR3632" i="9"/>
  <c r="BS3632" i="9"/>
  <c r="AV3633" i="9"/>
  <c r="AW3633" i="9" s="1"/>
  <c r="BI3633" i="9" s="1"/>
  <c r="BJ3633" i="9" s="1"/>
  <c r="AX3633" i="9"/>
  <c r="BL3633" i="9" s="1"/>
  <c r="BO3633" i="9"/>
  <c r="BP3633" i="9"/>
  <c r="BQ3633" i="9"/>
  <c r="BR3633" i="9"/>
  <c r="BS3633" i="9"/>
  <c r="AV3634" i="9"/>
  <c r="AW3634" i="9" s="1"/>
  <c r="BI3634" i="9" s="1"/>
  <c r="BJ3634" i="9" s="1"/>
  <c r="AX3634" i="9"/>
  <c r="BL3634" i="9" s="1"/>
  <c r="BO3634" i="9"/>
  <c r="BP3634" i="9"/>
  <c r="BQ3634" i="9"/>
  <c r="BR3634" i="9"/>
  <c r="BS3634" i="9"/>
  <c r="AV3635" i="9"/>
  <c r="AW3635" i="9" s="1"/>
  <c r="BI3635" i="9" s="1"/>
  <c r="BJ3635" i="9" s="1"/>
  <c r="AX3635" i="9"/>
  <c r="BL3635" i="9" s="1"/>
  <c r="BO3635" i="9"/>
  <c r="BP3635" i="9"/>
  <c r="BQ3635" i="9"/>
  <c r="BR3635" i="9"/>
  <c r="BS3635" i="9"/>
  <c r="AV3636" i="9"/>
  <c r="AW3636" i="9" s="1"/>
  <c r="BI3636" i="9" s="1"/>
  <c r="BJ3636" i="9" s="1"/>
  <c r="AX3636" i="9"/>
  <c r="BL3636" i="9" s="1"/>
  <c r="BO3636" i="9"/>
  <c r="BP3636" i="9"/>
  <c r="BQ3636" i="9"/>
  <c r="BR3636" i="9"/>
  <c r="BS3636" i="9"/>
  <c r="AV3637" i="9"/>
  <c r="AW3637" i="9" s="1"/>
  <c r="BI3637" i="9" s="1"/>
  <c r="BJ3637" i="9" s="1"/>
  <c r="AX3637" i="9"/>
  <c r="BL3637" i="9" s="1"/>
  <c r="BO3637" i="9"/>
  <c r="BP3637" i="9"/>
  <c r="BQ3637" i="9"/>
  <c r="BR3637" i="9"/>
  <c r="BS3637" i="9"/>
  <c r="AV3638" i="9"/>
  <c r="AW3638" i="9" s="1"/>
  <c r="BI3638" i="9" s="1"/>
  <c r="BJ3638" i="9" s="1"/>
  <c r="AX3638" i="9"/>
  <c r="BL3638" i="9" s="1"/>
  <c r="BO3638" i="9"/>
  <c r="BP3638" i="9"/>
  <c r="BQ3638" i="9"/>
  <c r="BR3638" i="9"/>
  <c r="BS3638" i="9"/>
  <c r="AV3639" i="9"/>
  <c r="AW3639" i="9" s="1"/>
  <c r="BI3639" i="9" s="1"/>
  <c r="BJ3639" i="9" s="1"/>
  <c r="AX3639" i="9"/>
  <c r="BL3639" i="9" s="1"/>
  <c r="BO3639" i="9"/>
  <c r="BP3639" i="9"/>
  <c r="BQ3639" i="9"/>
  <c r="BR3639" i="9"/>
  <c r="BS3639" i="9"/>
  <c r="AV3640" i="9"/>
  <c r="AW3640" i="9" s="1"/>
  <c r="BI3640" i="9" s="1"/>
  <c r="BJ3640" i="9" s="1"/>
  <c r="AX3640" i="9"/>
  <c r="BL3640" i="9" s="1"/>
  <c r="BO3640" i="9"/>
  <c r="BP3640" i="9"/>
  <c r="BQ3640" i="9"/>
  <c r="BR3640" i="9"/>
  <c r="BS3640" i="9"/>
  <c r="AV3641" i="9"/>
  <c r="AW3641" i="9" s="1"/>
  <c r="BI3641" i="9" s="1"/>
  <c r="BJ3641" i="9" s="1"/>
  <c r="AX3641" i="9"/>
  <c r="BL3641" i="9" s="1"/>
  <c r="BO3641" i="9"/>
  <c r="BP3641" i="9"/>
  <c r="BQ3641" i="9"/>
  <c r="BR3641" i="9"/>
  <c r="BS3641" i="9"/>
  <c r="AV3642" i="9"/>
  <c r="AW3642" i="9" s="1"/>
  <c r="BI3642" i="9" s="1"/>
  <c r="BJ3642" i="9" s="1"/>
  <c r="AX3642" i="9"/>
  <c r="BL3642" i="9" s="1"/>
  <c r="BO3642" i="9"/>
  <c r="BP3642" i="9"/>
  <c r="BQ3642" i="9"/>
  <c r="BR3642" i="9"/>
  <c r="BS3642" i="9"/>
  <c r="AV3643" i="9"/>
  <c r="AW3643" i="9" s="1"/>
  <c r="BI3643" i="9" s="1"/>
  <c r="BJ3643" i="9" s="1"/>
  <c r="AX3643" i="9"/>
  <c r="BL3643" i="9" s="1"/>
  <c r="BO3643" i="9"/>
  <c r="BP3643" i="9"/>
  <c r="BQ3643" i="9"/>
  <c r="BR3643" i="9"/>
  <c r="BS3643" i="9"/>
  <c r="AV3644" i="9"/>
  <c r="AW3644" i="9" s="1"/>
  <c r="BI3644" i="9" s="1"/>
  <c r="BJ3644" i="9" s="1"/>
  <c r="AX3644" i="9"/>
  <c r="BL3644" i="9" s="1"/>
  <c r="BO3644" i="9"/>
  <c r="BP3644" i="9"/>
  <c r="BQ3644" i="9"/>
  <c r="BR3644" i="9"/>
  <c r="BS3644" i="9"/>
  <c r="AV3645" i="9"/>
  <c r="AW3645" i="9" s="1"/>
  <c r="BI3645" i="9" s="1"/>
  <c r="BJ3645" i="9" s="1"/>
  <c r="AX3645" i="9"/>
  <c r="BL3645" i="9" s="1"/>
  <c r="BO3645" i="9"/>
  <c r="BP3645" i="9"/>
  <c r="BQ3645" i="9"/>
  <c r="BR3645" i="9"/>
  <c r="BS3645" i="9"/>
  <c r="AV3646" i="9"/>
  <c r="AW3646" i="9" s="1"/>
  <c r="BI3646" i="9" s="1"/>
  <c r="BJ3646" i="9" s="1"/>
  <c r="AX3646" i="9"/>
  <c r="BL3646" i="9" s="1"/>
  <c r="BO3646" i="9"/>
  <c r="BP3646" i="9"/>
  <c r="BQ3646" i="9"/>
  <c r="BR3646" i="9"/>
  <c r="BS3646" i="9"/>
  <c r="AV3647" i="9"/>
  <c r="AW3647" i="9" s="1"/>
  <c r="BI3647" i="9" s="1"/>
  <c r="BJ3647" i="9" s="1"/>
  <c r="AX3647" i="9"/>
  <c r="BL3647" i="9" s="1"/>
  <c r="BO3647" i="9"/>
  <c r="BP3647" i="9"/>
  <c r="BQ3647" i="9"/>
  <c r="BR3647" i="9"/>
  <c r="BS3647" i="9"/>
  <c r="AV3648" i="9"/>
  <c r="AW3648" i="9" s="1"/>
  <c r="BI3648" i="9" s="1"/>
  <c r="BJ3648" i="9" s="1"/>
  <c r="AX3648" i="9"/>
  <c r="BL3648" i="9" s="1"/>
  <c r="BO3648" i="9"/>
  <c r="BP3648" i="9"/>
  <c r="BQ3648" i="9"/>
  <c r="BR3648" i="9"/>
  <c r="BS3648" i="9"/>
  <c r="AV3649" i="9"/>
  <c r="AW3649" i="9" s="1"/>
  <c r="BI3649" i="9" s="1"/>
  <c r="BJ3649" i="9" s="1"/>
  <c r="AX3649" i="9"/>
  <c r="BL3649" i="9" s="1"/>
  <c r="BO3649" i="9"/>
  <c r="BP3649" i="9"/>
  <c r="BQ3649" i="9"/>
  <c r="BR3649" i="9"/>
  <c r="BS3649" i="9"/>
  <c r="AV3650" i="9"/>
  <c r="AW3650" i="9" s="1"/>
  <c r="BI3650" i="9" s="1"/>
  <c r="BJ3650" i="9" s="1"/>
  <c r="AX3650" i="9"/>
  <c r="BL3650" i="9" s="1"/>
  <c r="BO3650" i="9"/>
  <c r="BP3650" i="9"/>
  <c r="BQ3650" i="9"/>
  <c r="BR3650" i="9"/>
  <c r="BS3650" i="9"/>
  <c r="AV3651" i="9"/>
  <c r="AW3651" i="9" s="1"/>
  <c r="BI3651" i="9" s="1"/>
  <c r="BJ3651" i="9" s="1"/>
  <c r="AX3651" i="9"/>
  <c r="BL3651" i="9" s="1"/>
  <c r="BO3651" i="9"/>
  <c r="BP3651" i="9"/>
  <c r="BQ3651" i="9"/>
  <c r="BR3651" i="9"/>
  <c r="BS3651" i="9"/>
  <c r="AV3652" i="9"/>
  <c r="AW3652" i="9" s="1"/>
  <c r="BI3652" i="9" s="1"/>
  <c r="BJ3652" i="9" s="1"/>
  <c r="AX3652" i="9"/>
  <c r="BL3652" i="9" s="1"/>
  <c r="BO3652" i="9"/>
  <c r="BP3652" i="9"/>
  <c r="BQ3652" i="9"/>
  <c r="BR3652" i="9"/>
  <c r="BS3652" i="9"/>
  <c r="AV3653" i="9"/>
  <c r="AW3653" i="9" s="1"/>
  <c r="BI3653" i="9" s="1"/>
  <c r="BJ3653" i="9" s="1"/>
  <c r="AX3653" i="9"/>
  <c r="BL3653" i="9" s="1"/>
  <c r="BO3653" i="9"/>
  <c r="BP3653" i="9"/>
  <c r="BQ3653" i="9"/>
  <c r="BR3653" i="9"/>
  <c r="BS3653" i="9"/>
  <c r="AV3654" i="9"/>
  <c r="AW3654" i="9" s="1"/>
  <c r="BI3654" i="9" s="1"/>
  <c r="BJ3654" i="9" s="1"/>
  <c r="AX3654" i="9"/>
  <c r="BL3654" i="9" s="1"/>
  <c r="BO3654" i="9"/>
  <c r="BP3654" i="9"/>
  <c r="BQ3654" i="9"/>
  <c r="BR3654" i="9"/>
  <c r="BS3654" i="9"/>
  <c r="AV3655" i="9"/>
  <c r="AW3655" i="9" s="1"/>
  <c r="BI3655" i="9" s="1"/>
  <c r="BJ3655" i="9" s="1"/>
  <c r="AX3655" i="9"/>
  <c r="BL3655" i="9" s="1"/>
  <c r="BO3655" i="9"/>
  <c r="BP3655" i="9"/>
  <c r="BQ3655" i="9"/>
  <c r="BR3655" i="9"/>
  <c r="BS3655" i="9"/>
  <c r="AV3656" i="9"/>
  <c r="AW3656" i="9" s="1"/>
  <c r="BI3656" i="9" s="1"/>
  <c r="BJ3656" i="9" s="1"/>
  <c r="AX3656" i="9"/>
  <c r="BL3656" i="9" s="1"/>
  <c r="BO3656" i="9"/>
  <c r="BP3656" i="9"/>
  <c r="BQ3656" i="9"/>
  <c r="BR3656" i="9"/>
  <c r="BS3656" i="9"/>
  <c r="AV3657" i="9"/>
  <c r="AW3657" i="9" s="1"/>
  <c r="BI3657" i="9" s="1"/>
  <c r="BJ3657" i="9" s="1"/>
  <c r="AX3657" i="9"/>
  <c r="BL3657" i="9" s="1"/>
  <c r="BO3657" i="9"/>
  <c r="BP3657" i="9"/>
  <c r="BQ3657" i="9"/>
  <c r="BR3657" i="9"/>
  <c r="BS3657" i="9"/>
  <c r="AV3658" i="9"/>
  <c r="AW3658" i="9" s="1"/>
  <c r="BI3658" i="9" s="1"/>
  <c r="BJ3658" i="9" s="1"/>
  <c r="AX3658" i="9"/>
  <c r="BL3658" i="9" s="1"/>
  <c r="BO3658" i="9"/>
  <c r="BP3658" i="9"/>
  <c r="BQ3658" i="9"/>
  <c r="BR3658" i="9"/>
  <c r="BS3658" i="9"/>
  <c r="AV3659" i="9"/>
  <c r="AW3659" i="9" s="1"/>
  <c r="BI3659" i="9" s="1"/>
  <c r="BJ3659" i="9" s="1"/>
  <c r="AX3659" i="9"/>
  <c r="BL3659" i="9" s="1"/>
  <c r="BO3659" i="9"/>
  <c r="BP3659" i="9"/>
  <c r="BQ3659" i="9"/>
  <c r="BR3659" i="9"/>
  <c r="BS3659" i="9"/>
  <c r="AV3660" i="9"/>
  <c r="AW3660" i="9" s="1"/>
  <c r="BI3660" i="9" s="1"/>
  <c r="BJ3660" i="9" s="1"/>
  <c r="AX3660" i="9"/>
  <c r="BL3660" i="9" s="1"/>
  <c r="BO3660" i="9"/>
  <c r="BP3660" i="9"/>
  <c r="BQ3660" i="9"/>
  <c r="BR3660" i="9"/>
  <c r="BS3660" i="9"/>
  <c r="AV3661" i="9"/>
  <c r="AW3661" i="9" s="1"/>
  <c r="BI3661" i="9" s="1"/>
  <c r="BJ3661" i="9" s="1"/>
  <c r="AX3661" i="9"/>
  <c r="BL3661" i="9" s="1"/>
  <c r="BO3661" i="9"/>
  <c r="BP3661" i="9"/>
  <c r="BQ3661" i="9"/>
  <c r="BR3661" i="9"/>
  <c r="BS3661" i="9"/>
  <c r="AV3662" i="9"/>
  <c r="AW3662" i="9" s="1"/>
  <c r="BI3662" i="9" s="1"/>
  <c r="BJ3662" i="9" s="1"/>
  <c r="AX3662" i="9"/>
  <c r="BL3662" i="9" s="1"/>
  <c r="BO3662" i="9"/>
  <c r="BP3662" i="9"/>
  <c r="BQ3662" i="9"/>
  <c r="BR3662" i="9"/>
  <c r="BS3662" i="9"/>
  <c r="AV3663" i="9"/>
  <c r="AW3663" i="9" s="1"/>
  <c r="BI3663" i="9" s="1"/>
  <c r="BJ3663" i="9" s="1"/>
  <c r="AX3663" i="9"/>
  <c r="BL3663" i="9" s="1"/>
  <c r="BO3663" i="9"/>
  <c r="BP3663" i="9"/>
  <c r="BQ3663" i="9"/>
  <c r="BR3663" i="9"/>
  <c r="BS3663" i="9"/>
  <c r="AV3664" i="9"/>
  <c r="AW3664" i="9" s="1"/>
  <c r="BI3664" i="9" s="1"/>
  <c r="BJ3664" i="9" s="1"/>
  <c r="AX3664" i="9"/>
  <c r="BL3664" i="9" s="1"/>
  <c r="BO3664" i="9"/>
  <c r="BP3664" i="9"/>
  <c r="BQ3664" i="9"/>
  <c r="BR3664" i="9"/>
  <c r="BS3664" i="9"/>
  <c r="AV3665" i="9"/>
  <c r="AW3665" i="9" s="1"/>
  <c r="BI3665" i="9" s="1"/>
  <c r="BJ3665" i="9" s="1"/>
  <c r="AX3665" i="9"/>
  <c r="BL3665" i="9" s="1"/>
  <c r="BO3665" i="9"/>
  <c r="BP3665" i="9"/>
  <c r="BQ3665" i="9"/>
  <c r="BR3665" i="9"/>
  <c r="BS3665" i="9"/>
  <c r="AV3666" i="9"/>
  <c r="AW3666" i="9" s="1"/>
  <c r="BI3666" i="9" s="1"/>
  <c r="BJ3666" i="9" s="1"/>
  <c r="AX3666" i="9"/>
  <c r="BL3666" i="9" s="1"/>
  <c r="BO3666" i="9"/>
  <c r="BP3666" i="9"/>
  <c r="BQ3666" i="9"/>
  <c r="BR3666" i="9"/>
  <c r="BS3666" i="9"/>
  <c r="AV3667" i="9"/>
  <c r="AW3667" i="9" s="1"/>
  <c r="BI3667" i="9" s="1"/>
  <c r="BJ3667" i="9" s="1"/>
  <c r="AX3667" i="9"/>
  <c r="BL3667" i="9" s="1"/>
  <c r="BO3667" i="9"/>
  <c r="BP3667" i="9"/>
  <c r="BQ3667" i="9"/>
  <c r="BR3667" i="9"/>
  <c r="BS3667" i="9"/>
  <c r="AV3668" i="9"/>
  <c r="AW3668" i="9" s="1"/>
  <c r="BI3668" i="9" s="1"/>
  <c r="BJ3668" i="9" s="1"/>
  <c r="AX3668" i="9"/>
  <c r="BL3668" i="9" s="1"/>
  <c r="BO3668" i="9"/>
  <c r="BP3668" i="9"/>
  <c r="BQ3668" i="9"/>
  <c r="BR3668" i="9"/>
  <c r="BS3668" i="9"/>
  <c r="AV3669" i="9"/>
  <c r="AW3669" i="9" s="1"/>
  <c r="BI3669" i="9" s="1"/>
  <c r="BJ3669" i="9" s="1"/>
  <c r="AX3669" i="9"/>
  <c r="BL3669" i="9" s="1"/>
  <c r="BO3669" i="9"/>
  <c r="BP3669" i="9"/>
  <c r="BQ3669" i="9"/>
  <c r="BR3669" i="9"/>
  <c r="BS3669" i="9"/>
  <c r="AV3670" i="9"/>
  <c r="AW3670" i="9" s="1"/>
  <c r="BI3670" i="9" s="1"/>
  <c r="BJ3670" i="9" s="1"/>
  <c r="AX3670" i="9"/>
  <c r="BL3670" i="9" s="1"/>
  <c r="BO3670" i="9"/>
  <c r="BP3670" i="9"/>
  <c r="BQ3670" i="9"/>
  <c r="BR3670" i="9"/>
  <c r="BS3670" i="9"/>
  <c r="AV3671" i="9"/>
  <c r="AW3671" i="9" s="1"/>
  <c r="BI3671" i="9" s="1"/>
  <c r="BJ3671" i="9" s="1"/>
  <c r="AX3671" i="9"/>
  <c r="BL3671" i="9" s="1"/>
  <c r="BO3671" i="9"/>
  <c r="BP3671" i="9"/>
  <c r="BQ3671" i="9"/>
  <c r="BR3671" i="9"/>
  <c r="BS3671" i="9"/>
  <c r="AV3672" i="9"/>
  <c r="AW3672" i="9" s="1"/>
  <c r="BI3672" i="9" s="1"/>
  <c r="BJ3672" i="9" s="1"/>
  <c r="AX3672" i="9"/>
  <c r="BL3672" i="9" s="1"/>
  <c r="BO3672" i="9"/>
  <c r="BP3672" i="9"/>
  <c r="BQ3672" i="9"/>
  <c r="BR3672" i="9"/>
  <c r="BS3672" i="9"/>
  <c r="AV3673" i="9"/>
  <c r="AW3673" i="9" s="1"/>
  <c r="BI3673" i="9" s="1"/>
  <c r="BJ3673" i="9" s="1"/>
  <c r="AX3673" i="9"/>
  <c r="BL3673" i="9" s="1"/>
  <c r="BO3673" i="9"/>
  <c r="BP3673" i="9"/>
  <c r="BQ3673" i="9"/>
  <c r="BR3673" i="9"/>
  <c r="BS3673" i="9"/>
  <c r="AV3674" i="9"/>
  <c r="AW3674" i="9" s="1"/>
  <c r="BI3674" i="9" s="1"/>
  <c r="BJ3674" i="9" s="1"/>
  <c r="AX3674" i="9"/>
  <c r="BL3674" i="9" s="1"/>
  <c r="BO3674" i="9"/>
  <c r="BP3674" i="9"/>
  <c r="BQ3674" i="9"/>
  <c r="BR3674" i="9"/>
  <c r="BS3674" i="9"/>
  <c r="AV3675" i="9"/>
  <c r="AW3675" i="9" s="1"/>
  <c r="BI3675" i="9" s="1"/>
  <c r="BJ3675" i="9" s="1"/>
  <c r="AX3675" i="9"/>
  <c r="BL3675" i="9" s="1"/>
  <c r="BO3675" i="9"/>
  <c r="BP3675" i="9"/>
  <c r="BQ3675" i="9"/>
  <c r="BR3675" i="9"/>
  <c r="BS3675" i="9"/>
  <c r="AV3676" i="9"/>
  <c r="AW3676" i="9" s="1"/>
  <c r="BI3676" i="9" s="1"/>
  <c r="BJ3676" i="9" s="1"/>
  <c r="AX3676" i="9"/>
  <c r="BL3676" i="9" s="1"/>
  <c r="BO3676" i="9"/>
  <c r="BP3676" i="9"/>
  <c r="BQ3676" i="9"/>
  <c r="BR3676" i="9"/>
  <c r="BS3676" i="9"/>
  <c r="AV3677" i="9"/>
  <c r="AW3677" i="9" s="1"/>
  <c r="BI3677" i="9" s="1"/>
  <c r="BJ3677" i="9" s="1"/>
  <c r="AX3677" i="9"/>
  <c r="BL3677" i="9" s="1"/>
  <c r="BO3677" i="9"/>
  <c r="BP3677" i="9"/>
  <c r="BQ3677" i="9"/>
  <c r="BR3677" i="9"/>
  <c r="BS3677" i="9"/>
  <c r="AV3678" i="9"/>
  <c r="AW3678" i="9" s="1"/>
  <c r="BI3678" i="9" s="1"/>
  <c r="BJ3678" i="9" s="1"/>
  <c r="AX3678" i="9"/>
  <c r="BL3678" i="9" s="1"/>
  <c r="BO3678" i="9"/>
  <c r="BP3678" i="9"/>
  <c r="BQ3678" i="9"/>
  <c r="BR3678" i="9"/>
  <c r="BS3678" i="9"/>
  <c r="AV3679" i="9"/>
  <c r="AW3679" i="9" s="1"/>
  <c r="BI3679" i="9" s="1"/>
  <c r="BJ3679" i="9" s="1"/>
  <c r="AX3679" i="9"/>
  <c r="BL3679" i="9" s="1"/>
  <c r="BO3679" i="9"/>
  <c r="BP3679" i="9"/>
  <c r="BQ3679" i="9"/>
  <c r="BR3679" i="9"/>
  <c r="BS3679" i="9"/>
  <c r="AV3680" i="9"/>
  <c r="AW3680" i="9" s="1"/>
  <c r="BI3680" i="9" s="1"/>
  <c r="BJ3680" i="9" s="1"/>
  <c r="AX3680" i="9"/>
  <c r="BL3680" i="9" s="1"/>
  <c r="BO3680" i="9"/>
  <c r="BP3680" i="9"/>
  <c r="BQ3680" i="9"/>
  <c r="BR3680" i="9"/>
  <c r="BS3680" i="9"/>
  <c r="AV3681" i="9"/>
  <c r="AW3681" i="9" s="1"/>
  <c r="BI3681" i="9" s="1"/>
  <c r="BJ3681" i="9" s="1"/>
  <c r="AX3681" i="9"/>
  <c r="BL3681" i="9" s="1"/>
  <c r="BO3681" i="9"/>
  <c r="BP3681" i="9"/>
  <c r="BQ3681" i="9"/>
  <c r="BR3681" i="9"/>
  <c r="BS3681" i="9"/>
  <c r="AV3682" i="9"/>
  <c r="AW3682" i="9" s="1"/>
  <c r="BI3682" i="9" s="1"/>
  <c r="BJ3682" i="9" s="1"/>
  <c r="AX3682" i="9"/>
  <c r="BL3682" i="9" s="1"/>
  <c r="BO3682" i="9"/>
  <c r="BP3682" i="9"/>
  <c r="BQ3682" i="9"/>
  <c r="BR3682" i="9"/>
  <c r="BS3682" i="9"/>
  <c r="AV3683" i="9"/>
  <c r="AW3683" i="9" s="1"/>
  <c r="BI3683" i="9" s="1"/>
  <c r="BJ3683" i="9" s="1"/>
  <c r="AX3683" i="9"/>
  <c r="BL3683" i="9" s="1"/>
  <c r="BO3683" i="9"/>
  <c r="BP3683" i="9"/>
  <c r="BQ3683" i="9"/>
  <c r="BR3683" i="9"/>
  <c r="BS3683" i="9"/>
  <c r="AV3684" i="9"/>
  <c r="AW3684" i="9" s="1"/>
  <c r="BI3684" i="9" s="1"/>
  <c r="BJ3684" i="9" s="1"/>
  <c r="AX3684" i="9"/>
  <c r="BL3684" i="9" s="1"/>
  <c r="BO3684" i="9"/>
  <c r="BP3684" i="9"/>
  <c r="BQ3684" i="9"/>
  <c r="BR3684" i="9"/>
  <c r="BS3684" i="9"/>
  <c r="AV3685" i="9"/>
  <c r="AW3685" i="9" s="1"/>
  <c r="BI3685" i="9" s="1"/>
  <c r="BJ3685" i="9" s="1"/>
  <c r="AX3685" i="9"/>
  <c r="BL3685" i="9" s="1"/>
  <c r="BO3685" i="9"/>
  <c r="BP3685" i="9"/>
  <c r="BQ3685" i="9"/>
  <c r="BR3685" i="9"/>
  <c r="BS3685" i="9"/>
  <c r="AV3686" i="9"/>
  <c r="AW3686" i="9" s="1"/>
  <c r="BI3686" i="9" s="1"/>
  <c r="BJ3686" i="9" s="1"/>
  <c r="AX3686" i="9"/>
  <c r="BL3686" i="9" s="1"/>
  <c r="BO3686" i="9"/>
  <c r="BP3686" i="9"/>
  <c r="BQ3686" i="9"/>
  <c r="BR3686" i="9"/>
  <c r="BS3686" i="9"/>
  <c r="AV3687" i="9"/>
  <c r="AW3687" i="9" s="1"/>
  <c r="BI3687" i="9" s="1"/>
  <c r="BJ3687" i="9" s="1"/>
  <c r="AX3687" i="9"/>
  <c r="BL3687" i="9" s="1"/>
  <c r="BO3687" i="9"/>
  <c r="BP3687" i="9"/>
  <c r="BQ3687" i="9"/>
  <c r="BR3687" i="9"/>
  <c r="BS3687" i="9"/>
  <c r="AV3688" i="9"/>
  <c r="AW3688" i="9" s="1"/>
  <c r="BI3688" i="9" s="1"/>
  <c r="BJ3688" i="9" s="1"/>
  <c r="AX3688" i="9"/>
  <c r="BL3688" i="9" s="1"/>
  <c r="BO3688" i="9"/>
  <c r="BP3688" i="9"/>
  <c r="BQ3688" i="9"/>
  <c r="BR3688" i="9"/>
  <c r="BS3688" i="9"/>
  <c r="AV3689" i="9"/>
  <c r="AW3689" i="9" s="1"/>
  <c r="BI3689" i="9" s="1"/>
  <c r="BJ3689" i="9" s="1"/>
  <c r="AX3689" i="9"/>
  <c r="BL3689" i="9" s="1"/>
  <c r="BO3689" i="9"/>
  <c r="BP3689" i="9"/>
  <c r="BQ3689" i="9"/>
  <c r="BR3689" i="9"/>
  <c r="BS3689" i="9"/>
  <c r="AV3690" i="9"/>
  <c r="AW3690" i="9" s="1"/>
  <c r="BI3690" i="9" s="1"/>
  <c r="BJ3690" i="9" s="1"/>
  <c r="AX3690" i="9"/>
  <c r="BL3690" i="9" s="1"/>
  <c r="BO3690" i="9"/>
  <c r="BP3690" i="9"/>
  <c r="BQ3690" i="9"/>
  <c r="BR3690" i="9"/>
  <c r="BS3690" i="9"/>
  <c r="AV3691" i="9"/>
  <c r="AW3691" i="9" s="1"/>
  <c r="BI3691" i="9" s="1"/>
  <c r="BJ3691" i="9" s="1"/>
  <c r="AX3691" i="9"/>
  <c r="BL3691" i="9" s="1"/>
  <c r="BO3691" i="9"/>
  <c r="BP3691" i="9"/>
  <c r="BQ3691" i="9"/>
  <c r="BR3691" i="9"/>
  <c r="BS3691" i="9"/>
  <c r="AV3692" i="9"/>
  <c r="AW3692" i="9" s="1"/>
  <c r="BI3692" i="9" s="1"/>
  <c r="BJ3692" i="9" s="1"/>
  <c r="AX3692" i="9"/>
  <c r="BL3692" i="9" s="1"/>
  <c r="BO3692" i="9"/>
  <c r="BP3692" i="9"/>
  <c r="BQ3692" i="9"/>
  <c r="BR3692" i="9"/>
  <c r="BS3692" i="9"/>
  <c r="AV3693" i="9"/>
  <c r="AW3693" i="9" s="1"/>
  <c r="BI3693" i="9" s="1"/>
  <c r="BJ3693" i="9" s="1"/>
  <c r="AX3693" i="9"/>
  <c r="BL3693" i="9" s="1"/>
  <c r="BO3693" i="9"/>
  <c r="BP3693" i="9"/>
  <c r="BQ3693" i="9"/>
  <c r="BR3693" i="9"/>
  <c r="BS3693" i="9"/>
  <c r="AV3694" i="9"/>
  <c r="AW3694" i="9" s="1"/>
  <c r="BI3694" i="9" s="1"/>
  <c r="BJ3694" i="9" s="1"/>
  <c r="AX3694" i="9"/>
  <c r="BL3694" i="9" s="1"/>
  <c r="BO3694" i="9"/>
  <c r="BP3694" i="9"/>
  <c r="BQ3694" i="9"/>
  <c r="BR3694" i="9"/>
  <c r="BS3694" i="9"/>
  <c r="AV3695" i="9"/>
  <c r="AW3695" i="9" s="1"/>
  <c r="BI3695" i="9" s="1"/>
  <c r="BJ3695" i="9" s="1"/>
  <c r="AX3695" i="9"/>
  <c r="BL3695" i="9" s="1"/>
  <c r="BO3695" i="9"/>
  <c r="BP3695" i="9"/>
  <c r="BQ3695" i="9"/>
  <c r="BR3695" i="9"/>
  <c r="BS3695" i="9"/>
  <c r="AV3696" i="9"/>
  <c r="AW3696" i="9" s="1"/>
  <c r="BI3696" i="9" s="1"/>
  <c r="BJ3696" i="9" s="1"/>
  <c r="AX3696" i="9"/>
  <c r="BL3696" i="9" s="1"/>
  <c r="BO3696" i="9"/>
  <c r="BP3696" i="9"/>
  <c r="BQ3696" i="9"/>
  <c r="BR3696" i="9"/>
  <c r="BS3696" i="9"/>
  <c r="AV3697" i="9"/>
  <c r="AW3697" i="9" s="1"/>
  <c r="BI3697" i="9" s="1"/>
  <c r="BJ3697" i="9" s="1"/>
  <c r="AX3697" i="9"/>
  <c r="BL3697" i="9" s="1"/>
  <c r="BO3697" i="9"/>
  <c r="BP3697" i="9"/>
  <c r="BQ3697" i="9"/>
  <c r="BR3697" i="9"/>
  <c r="BS3697" i="9"/>
  <c r="AV3698" i="9"/>
  <c r="AW3698" i="9" s="1"/>
  <c r="BI3698" i="9" s="1"/>
  <c r="BJ3698" i="9" s="1"/>
  <c r="AX3698" i="9"/>
  <c r="BL3698" i="9" s="1"/>
  <c r="BO3698" i="9"/>
  <c r="BP3698" i="9"/>
  <c r="BQ3698" i="9"/>
  <c r="BR3698" i="9"/>
  <c r="BS3698" i="9"/>
  <c r="AV3699" i="9"/>
  <c r="AW3699" i="9" s="1"/>
  <c r="BI3699" i="9" s="1"/>
  <c r="BJ3699" i="9" s="1"/>
  <c r="AX3699" i="9"/>
  <c r="BL3699" i="9" s="1"/>
  <c r="BO3699" i="9"/>
  <c r="BP3699" i="9"/>
  <c r="BQ3699" i="9"/>
  <c r="BR3699" i="9"/>
  <c r="BS3699" i="9"/>
  <c r="AV3700" i="9"/>
  <c r="AW3700" i="9" s="1"/>
  <c r="BI3700" i="9" s="1"/>
  <c r="BJ3700" i="9" s="1"/>
  <c r="AX3700" i="9"/>
  <c r="BL3700" i="9" s="1"/>
  <c r="BO3700" i="9"/>
  <c r="BP3700" i="9"/>
  <c r="BQ3700" i="9"/>
  <c r="BR3700" i="9"/>
  <c r="BS3700" i="9"/>
  <c r="AV3701" i="9"/>
  <c r="AW3701" i="9" s="1"/>
  <c r="BI3701" i="9" s="1"/>
  <c r="BJ3701" i="9" s="1"/>
  <c r="AX3701" i="9"/>
  <c r="BL3701" i="9" s="1"/>
  <c r="BO3701" i="9"/>
  <c r="BP3701" i="9"/>
  <c r="BQ3701" i="9"/>
  <c r="BR3701" i="9"/>
  <c r="BS3701" i="9"/>
  <c r="AV3702" i="9"/>
  <c r="AW3702" i="9" s="1"/>
  <c r="BI3702" i="9" s="1"/>
  <c r="BJ3702" i="9" s="1"/>
  <c r="AX3702" i="9"/>
  <c r="BL3702" i="9" s="1"/>
  <c r="BO3702" i="9"/>
  <c r="BP3702" i="9"/>
  <c r="BQ3702" i="9"/>
  <c r="BR3702" i="9"/>
  <c r="BS3702" i="9"/>
  <c r="AV3703" i="9"/>
  <c r="AW3703" i="9" s="1"/>
  <c r="BI3703" i="9" s="1"/>
  <c r="BJ3703" i="9" s="1"/>
  <c r="AX3703" i="9"/>
  <c r="BL3703" i="9" s="1"/>
  <c r="BO3703" i="9"/>
  <c r="BP3703" i="9"/>
  <c r="BQ3703" i="9"/>
  <c r="BR3703" i="9"/>
  <c r="BS3703" i="9"/>
  <c r="AV3704" i="9"/>
  <c r="AW3704" i="9" s="1"/>
  <c r="BI3704" i="9" s="1"/>
  <c r="BJ3704" i="9" s="1"/>
  <c r="AX3704" i="9"/>
  <c r="BL3704" i="9" s="1"/>
  <c r="BO3704" i="9"/>
  <c r="BP3704" i="9"/>
  <c r="BQ3704" i="9"/>
  <c r="BR3704" i="9"/>
  <c r="BS3704" i="9"/>
  <c r="AV3705" i="9"/>
  <c r="AW3705" i="9" s="1"/>
  <c r="BI3705" i="9" s="1"/>
  <c r="BJ3705" i="9" s="1"/>
  <c r="AX3705" i="9"/>
  <c r="BL3705" i="9" s="1"/>
  <c r="BO3705" i="9"/>
  <c r="BP3705" i="9"/>
  <c r="BQ3705" i="9"/>
  <c r="BR3705" i="9"/>
  <c r="BS3705" i="9"/>
  <c r="AV3706" i="9"/>
  <c r="AW3706" i="9" s="1"/>
  <c r="BI3706" i="9" s="1"/>
  <c r="BJ3706" i="9" s="1"/>
  <c r="AX3706" i="9"/>
  <c r="BL3706" i="9" s="1"/>
  <c r="BO3706" i="9"/>
  <c r="BP3706" i="9"/>
  <c r="BQ3706" i="9"/>
  <c r="BR3706" i="9"/>
  <c r="BS3706" i="9"/>
  <c r="AV3707" i="9"/>
  <c r="AW3707" i="9" s="1"/>
  <c r="BI3707" i="9" s="1"/>
  <c r="BJ3707" i="9" s="1"/>
  <c r="AX3707" i="9"/>
  <c r="BL3707" i="9" s="1"/>
  <c r="BO3707" i="9"/>
  <c r="BP3707" i="9"/>
  <c r="BQ3707" i="9"/>
  <c r="BR3707" i="9"/>
  <c r="BS3707" i="9"/>
  <c r="AV3708" i="9"/>
  <c r="AW3708" i="9" s="1"/>
  <c r="BI3708" i="9" s="1"/>
  <c r="BJ3708" i="9" s="1"/>
  <c r="AX3708" i="9"/>
  <c r="BL3708" i="9" s="1"/>
  <c r="BO3708" i="9"/>
  <c r="BP3708" i="9"/>
  <c r="BQ3708" i="9"/>
  <c r="BR3708" i="9"/>
  <c r="BS3708" i="9"/>
  <c r="AV3709" i="9"/>
  <c r="AW3709" i="9" s="1"/>
  <c r="BI3709" i="9" s="1"/>
  <c r="BJ3709" i="9" s="1"/>
  <c r="AX3709" i="9"/>
  <c r="BL3709" i="9" s="1"/>
  <c r="BO3709" i="9"/>
  <c r="BP3709" i="9"/>
  <c r="BQ3709" i="9"/>
  <c r="BR3709" i="9"/>
  <c r="BS3709" i="9"/>
  <c r="AV3710" i="9"/>
  <c r="AW3710" i="9" s="1"/>
  <c r="BI3710" i="9" s="1"/>
  <c r="BJ3710" i="9" s="1"/>
  <c r="AX3710" i="9"/>
  <c r="BL3710" i="9" s="1"/>
  <c r="BO3710" i="9"/>
  <c r="BP3710" i="9"/>
  <c r="BQ3710" i="9"/>
  <c r="BR3710" i="9"/>
  <c r="BS3710" i="9"/>
  <c r="AV3711" i="9"/>
  <c r="AW3711" i="9" s="1"/>
  <c r="BI3711" i="9" s="1"/>
  <c r="BJ3711" i="9" s="1"/>
  <c r="AX3711" i="9"/>
  <c r="BL3711" i="9" s="1"/>
  <c r="BO3711" i="9"/>
  <c r="BP3711" i="9"/>
  <c r="BQ3711" i="9"/>
  <c r="BR3711" i="9"/>
  <c r="BS3711" i="9"/>
  <c r="AV3712" i="9"/>
  <c r="AW3712" i="9" s="1"/>
  <c r="BI3712" i="9" s="1"/>
  <c r="BJ3712" i="9" s="1"/>
  <c r="AX3712" i="9"/>
  <c r="BL3712" i="9" s="1"/>
  <c r="BO3712" i="9"/>
  <c r="BP3712" i="9"/>
  <c r="BQ3712" i="9"/>
  <c r="BR3712" i="9"/>
  <c r="BS3712" i="9"/>
  <c r="AV3713" i="9"/>
  <c r="AW3713" i="9" s="1"/>
  <c r="BI3713" i="9" s="1"/>
  <c r="BJ3713" i="9" s="1"/>
  <c r="AX3713" i="9"/>
  <c r="BL3713" i="9" s="1"/>
  <c r="BO3713" i="9"/>
  <c r="BP3713" i="9"/>
  <c r="BQ3713" i="9"/>
  <c r="BR3713" i="9"/>
  <c r="BS3713" i="9"/>
  <c r="AV3714" i="9"/>
  <c r="AW3714" i="9" s="1"/>
  <c r="BI3714" i="9" s="1"/>
  <c r="BJ3714" i="9" s="1"/>
  <c r="AX3714" i="9"/>
  <c r="BL3714" i="9" s="1"/>
  <c r="BO3714" i="9"/>
  <c r="BP3714" i="9"/>
  <c r="BQ3714" i="9"/>
  <c r="BR3714" i="9"/>
  <c r="BS3714" i="9"/>
  <c r="AV3715" i="9"/>
  <c r="AW3715" i="9" s="1"/>
  <c r="BI3715" i="9" s="1"/>
  <c r="BJ3715" i="9" s="1"/>
  <c r="AX3715" i="9"/>
  <c r="BL3715" i="9" s="1"/>
  <c r="BO3715" i="9"/>
  <c r="BP3715" i="9"/>
  <c r="BQ3715" i="9"/>
  <c r="BR3715" i="9"/>
  <c r="BS3715" i="9"/>
  <c r="AV3716" i="9"/>
  <c r="AW3716" i="9" s="1"/>
  <c r="BI3716" i="9" s="1"/>
  <c r="BJ3716" i="9" s="1"/>
  <c r="AX3716" i="9"/>
  <c r="BL3716" i="9" s="1"/>
  <c r="BO3716" i="9"/>
  <c r="BP3716" i="9"/>
  <c r="BQ3716" i="9"/>
  <c r="BR3716" i="9"/>
  <c r="BS3716" i="9"/>
  <c r="AV3717" i="9"/>
  <c r="AW3717" i="9" s="1"/>
  <c r="BI3717" i="9" s="1"/>
  <c r="BJ3717" i="9" s="1"/>
  <c r="AX3717" i="9"/>
  <c r="BL3717" i="9" s="1"/>
  <c r="BO3717" i="9"/>
  <c r="BP3717" i="9"/>
  <c r="BQ3717" i="9"/>
  <c r="BR3717" i="9"/>
  <c r="BS3717" i="9"/>
  <c r="AV3718" i="9"/>
  <c r="AW3718" i="9" s="1"/>
  <c r="BI3718" i="9" s="1"/>
  <c r="BJ3718" i="9" s="1"/>
  <c r="AX3718" i="9"/>
  <c r="BL3718" i="9" s="1"/>
  <c r="BO3718" i="9"/>
  <c r="BP3718" i="9"/>
  <c r="BQ3718" i="9"/>
  <c r="BR3718" i="9"/>
  <c r="BS3718" i="9"/>
  <c r="AV3719" i="9"/>
  <c r="AW3719" i="9" s="1"/>
  <c r="BI3719" i="9" s="1"/>
  <c r="BJ3719" i="9" s="1"/>
  <c r="AX3719" i="9"/>
  <c r="BL3719" i="9" s="1"/>
  <c r="BO3719" i="9"/>
  <c r="BP3719" i="9"/>
  <c r="BQ3719" i="9"/>
  <c r="BR3719" i="9"/>
  <c r="BS3719" i="9"/>
  <c r="AV3720" i="9"/>
  <c r="AW3720" i="9" s="1"/>
  <c r="BI3720" i="9" s="1"/>
  <c r="BJ3720" i="9" s="1"/>
  <c r="AX3720" i="9"/>
  <c r="BL3720" i="9" s="1"/>
  <c r="BO3720" i="9"/>
  <c r="BP3720" i="9"/>
  <c r="BQ3720" i="9"/>
  <c r="BR3720" i="9"/>
  <c r="BS3720" i="9"/>
  <c r="AV3721" i="9"/>
  <c r="AW3721" i="9" s="1"/>
  <c r="BI3721" i="9" s="1"/>
  <c r="BJ3721" i="9" s="1"/>
  <c r="AX3721" i="9"/>
  <c r="BL3721" i="9" s="1"/>
  <c r="BO3721" i="9"/>
  <c r="BP3721" i="9"/>
  <c r="BQ3721" i="9"/>
  <c r="BR3721" i="9"/>
  <c r="BS3721" i="9"/>
  <c r="AV3722" i="9"/>
  <c r="AW3722" i="9" s="1"/>
  <c r="BI3722" i="9" s="1"/>
  <c r="BJ3722" i="9" s="1"/>
  <c r="AX3722" i="9"/>
  <c r="BL3722" i="9" s="1"/>
  <c r="BO3722" i="9"/>
  <c r="BP3722" i="9"/>
  <c r="BQ3722" i="9"/>
  <c r="BR3722" i="9"/>
  <c r="BS3722" i="9"/>
  <c r="AV3723" i="9"/>
  <c r="AW3723" i="9" s="1"/>
  <c r="BI3723" i="9" s="1"/>
  <c r="BJ3723" i="9" s="1"/>
  <c r="AX3723" i="9"/>
  <c r="BL3723" i="9" s="1"/>
  <c r="BO3723" i="9"/>
  <c r="BP3723" i="9"/>
  <c r="BQ3723" i="9"/>
  <c r="BR3723" i="9"/>
  <c r="BS3723" i="9"/>
  <c r="AV3724" i="9"/>
  <c r="AW3724" i="9" s="1"/>
  <c r="BI3724" i="9" s="1"/>
  <c r="BJ3724" i="9" s="1"/>
  <c r="AX3724" i="9"/>
  <c r="BL3724" i="9" s="1"/>
  <c r="BO3724" i="9"/>
  <c r="BP3724" i="9"/>
  <c r="BQ3724" i="9"/>
  <c r="BR3724" i="9"/>
  <c r="BS3724" i="9"/>
  <c r="AV3725" i="9"/>
  <c r="AW3725" i="9" s="1"/>
  <c r="BI3725" i="9" s="1"/>
  <c r="BJ3725" i="9" s="1"/>
  <c r="AX3725" i="9"/>
  <c r="BL3725" i="9" s="1"/>
  <c r="BO3725" i="9"/>
  <c r="BP3725" i="9"/>
  <c r="BQ3725" i="9"/>
  <c r="BR3725" i="9"/>
  <c r="BS3725" i="9"/>
  <c r="AV3726" i="9"/>
  <c r="AW3726" i="9" s="1"/>
  <c r="BI3726" i="9" s="1"/>
  <c r="BJ3726" i="9" s="1"/>
  <c r="AX3726" i="9"/>
  <c r="BL3726" i="9" s="1"/>
  <c r="BO3726" i="9"/>
  <c r="BP3726" i="9"/>
  <c r="BQ3726" i="9"/>
  <c r="BR3726" i="9"/>
  <c r="BS3726" i="9"/>
  <c r="AV3727" i="9"/>
  <c r="AW3727" i="9" s="1"/>
  <c r="BI3727" i="9" s="1"/>
  <c r="BJ3727" i="9" s="1"/>
  <c r="AX3727" i="9"/>
  <c r="BL3727" i="9" s="1"/>
  <c r="BO3727" i="9"/>
  <c r="BP3727" i="9"/>
  <c r="BQ3727" i="9"/>
  <c r="BR3727" i="9"/>
  <c r="BS3727" i="9"/>
  <c r="AV3728" i="9"/>
  <c r="AW3728" i="9" s="1"/>
  <c r="BI3728" i="9" s="1"/>
  <c r="BJ3728" i="9" s="1"/>
  <c r="AX3728" i="9"/>
  <c r="BL3728" i="9" s="1"/>
  <c r="BO3728" i="9"/>
  <c r="BP3728" i="9"/>
  <c r="BQ3728" i="9"/>
  <c r="BR3728" i="9"/>
  <c r="BS3728" i="9"/>
  <c r="AV3729" i="9"/>
  <c r="AW3729" i="9" s="1"/>
  <c r="BI3729" i="9" s="1"/>
  <c r="BJ3729" i="9" s="1"/>
  <c r="AX3729" i="9"/>
  <c r="BL3729" i="9" s="1"/>
  <c r="BO3729" i="9"/>
  <c r="BP3729" i="9"/>
  <c r="BQ3729" i="9"/>
  <c r="BR3729" i="9"/>
  <c r="BS3729" i="9"/>
  <c r="AV3730" i="9"/>
  <c r="AW3730" i="9" s="1"/>
  <c r="BI3730" i="9" s="1"/>
  <c r="BJ3730" i="9" s="1"/>
  <c r="AX3730" i="9"/>
  <c r="BL3730" i="9" s="1"/>
  <c r="BO3730" i="9"/>
  <c r="BP3730" i="9"/>
  <c r="BQ3730" i="9"/>
  <c r="BR3730" i="9"/>
  <c r="BS3730" i="9"/>
  <c r="AV3731" i="9"/>
  <c r="AW3731" i="9" s="1"/>
  <c r="BI3731" i="9" s="1"/>
  <c r="BJ3731" i="9" s="1"/>
  <c r="AX3731" i="9"/>
  <c r="BL3731" i="9" s="1"/>
  <c r="BO3731" i="9"/>
  <c r="BP3731" i="9"/>
  <c r="BQ3731" i="9"/>
  <c r="BR3731" i="9"/>
  <c r="BS3731" i="9"/>
  <c r="AV3732" i="9"/>
  <c r="AW3732" i="9" s="1"/>
  <c r="BI3732" i="9" s="1"/>
  <c r="BJ3732" i="9" s="1"/>
  <c r="AX3732" i="9"/>
  <c r="BL3732" i="9" s="1"/>
  <c r="BO3732" i="9"/>
  <c r="BP3732" i="9"/>
  <c r="BQ3732" i="9"/>
  <c r="BR3732" i="9"/>
  <c r="BS3732" i="9"/>
  <c r="AV3733" i="9"/>
  <c r="AW3733" i="9" s="1"/>
  <c r="BI3733" i="9" s="1"/>
  <c r="BJ3733" i="9" s="1"/>
  <c r="AX3733" i="9"/>
  <c r="BL3733" i="9" s="1"/>
  <c r="BO3733" i="9"/>
  <c r="BP3733" i="9"/>
  <c r="BQ3733" i="9"/>
  <c r="BR3733" i="9"/>
  <c r="BS3733" i="9"/>
  <c r="AV3734" i="9"/>
  <c r="AW3734" i="9" s="1"/>
  <c r="BI3734" i="9" s="1"/>
  <c r="BJ3734" i="9" s="1"/>
  <c r="AX3734" i="9"/>
  <c r="BL3734" i="9" s="1"/>
  <c r="BO3734" i="9"/>
  <c r="BP3734" i="9"/>
  <c r="BQ3734" i="9"/>
  <c r="BR3734" i="9"/>
  <c r="BS3734" i="9"/>
  <c r="AV3735" i="9"/>
  <c r="AW3735" i="9" s="1"/>
  <c r="BI3735" i="9" s="1"/>
  <c r="BJ3735" i="9" s="1"/>
  <c r="AX3735" i="9"/>
  <c r="BL3735" i="9" s="1"/>
  <c r="BO3735" i="9"/>
  <c r="BP3735" i="9"/>
  <c r="BQ3735" i="9"/>
  <c r="BR3735" i="9"/>
  <c r="BS3735" i="9"/>
  <c r="AV3736" i="9"/>
  <c r="AW3736" i="9" s="1"/>
  <c r="BI3736" i="9" s="1"/>
  <c r="BJ3736" i="9" s="1"/>
  <c r="AX3736" i="9"/>
  <c r="BL3736" i="9" s="1"/>
  <c r="BO3736" i="9"/>
  <c r="BP3736" i="9"/>
  <c r="BQ3736" i="9"/>
  <c r="BR3736" i="9"/>
  <c r="BS3736" i="9"/>
  <c r="AV3737" i="9"/>
  <c r="AW3737" i="9" s="1"/>
  <c r="BI3737" i="9" s="1"/>
  <c r="BJ3737" i="9" s="1"/>
  <c r="AX3737" i="9"/>
  <c r="BL3737" i="9" s="1"/>
  <c r="BO3737" i="9"/>
  <c r="BP3737" i="9"/>
  <c r="BQ3737" i="9"/>
  <c r="BR3737" i="9"/>
  <c r="BS3737" i="9"/>
  <c r="AV3738" i="9"/>
  <c r="AW3738" i="9" s="1"/>
  <c r="BI3738" i="9" s="1"/>
  <c r="BJ3738" i="9" s="1"/>
  <c r="AX3738" i="9"/>
  <c r="BL3738" i="9" s="1"/>
  <c r="BO3738" i="9"/>
  <c r="BP3738" i="9"/>
  <c r="BQ3738" i="9"/>
  <c r="BR3738" i="9"/>
  <c r="BS3738" i="9"/>
  <c r="AV3739" i="9"/>
  <c r="AW3739" i="9" s="1"/>
  <c r="BI3739" i="9" s="1"/>
  <c r="BJ3739" i="9" s="1"/>
  <c r="AX3739" i="9"/>
  <c r="BL3739" i="9" s="1"/>
  <c r="BO3739" i="9"/>
  <c r="BP3739" i="9"/>
  <c r="BQ3739" i="9"/>
  <c r="BR3739" i="9"/>
  <c r="BS3739" i="9"/>
  <c r="AV3740" i="9"/>
  <c r="AW3740" i="9" s="1"/>
  <c r="BI3740" i="9" s="1"/>
  <c r="BJ3740" i="9" s="1"/>
  <c r="AX3740" i="9"/>
  <c r="BL3740" i="9" s="1"/>
  <c r="BO3740" i="9"/>
  <c r="BP3740" i="9"/>
  <c r="BQ3740" i="9"/>
  <c r="BR3740" i="9"/>
  <c r="BS3740" i="9"/>
  <c r="AV3741" i="9"/>
  <c r="AW3741" i="9" s="1"/>
  <c r="BI3741" i="9" s="1"/>
  <c r="BJ3741" i="9" s="1"/>
  <c r="AX3741" i="9"/>
  <c r="BL3741" i="9" s="1"/>
  <c r="BO3741" i="9"/>
  <c r="BP3741" i="9"/>
  <c r="BQ3741" i="9"/>
  <c r="BR3741" i="9"/>
  <c r="BS3741" i="9"/>
  <c r="AV3742" i="9"/>
  <c r="AW3742" i="9" s="1"/>
  <c r="BI3742" i="9" s="1"/>
  <c r="BJ3742" i="9" s="1"/>
  <c r="AX3742" i="9"/>
  <c r="BL3742" i="9" s="1"/>
  <c r="BO3742" i="9"/>
  <c r="BP3742" i="9"/>
  <c r="BQ3742" i="9"/>
  <c r="BR3742" i="9"/>
  <c r="BS3742" i="9"/>
  <c r="AV3743" i="9"/>
  <c r="AW3743" i="9" s="1"/>
  <c r="BI3743" i="9" s="1"/>
  <c r="BJ3743" i="9" s="1"/>
  <c r="AX3743" i="9"/>
  <c r="BL3743" i="9" s="1"/>
  <c r="BO3743" i="9"/>
  <c r="BP3743" i="9"/>
  <c r="BQ3743" i="9"/>
  <c r="BR3743" i="9"/>
  <c r="BS3743" i="9"/>
  <c r="AV3744" i="9"/>
  <c r="AW3744" i="9" s="1"/>
  <c r="BI3744" i="9" s="1"/>
  <c r="BJ3744" i="9" s="1"/>
  <c r="AX3744" i="9"/>
  <c r="BL3744" i="9" s="1"/>
  <c r="BO3744" i="9"/>
  <c r="BP3744" i="9"/>
  <c r="BQ3744" i="9"/>
  <c r="BR3744" i="9"/>
  <c r="BS3744" i="9"/>
  <c r="AV3745" i="9"/>
  <c r="AW3745" i="9" s="1"/>
  <c r="BI3745" i="9" s="1"/>
  <c r="BJ3745" i="9" s="1"/>
  <c r="AX3745" i="9"/>
  <c r="BL3745" i="9" s="1"/>
  <c r="BO3745" i="9"/>
  <c r="BP3745" i="9"/>
  <c r="BQ3745" i="9"/>
  <c r="BR3745" i="9"/>
  <c r="BS3745" i="9"/>
  <c r="AV3746" i="9"/>
  <c r="AW3746" i="9" s="1"/>
  <c r="BI3746" i="9" s="1"/>
  <c r="BJ3746" i="9" s="1"/>
  <c r="AX3746" i="9"/>
  <c r="BL3746" i="9" s="1"/>
  <c r="BO3746" i="9"/>
  <c r="BP3746" i="9"/>
  <c r="BQ3746" i="9"/>
  <c r="BR3746" i="9"/>
  <c r="BS3746" i="9"/>
  <c r="AV3747" i="9"/>
  <c r="AW3747" i="9" s="1"/>
  <c r="BI3747" i="9" s="1"/>
  <c r="BJ3747" i="9" s="1"/>
  <c r="AX3747" i="9"/>
  <c r="BL3747" i="9" s="1"/>
  <c r="BO3747" i="9"/>
  <c r="BP3747" i="9"/>
  <c r="BQ3747" i="9"/>
  <c r="BR3747" i="9"/>
  <c r="BS3747" i="9"/>
  <c r="AV3748" i="9"/>
  <c r="AW3748" i="9" s="1"/>
  <c r="BI3748" i="9" s="1"/>
  <c r="BJ3748" i="9" s="1"/>
  <c r="AX3748" i="9"/>
  <c r="BL3748" i="9" s="1"/>
  <c r="BO3748" i="9"/>
  <c r="BP3748" i="9"/>
  <c r="BQ3748" i="9"/>
  <c r="BR3748" i="9"/>
  <c r="BS3748" i="9"/>
  <c r="AV3749" i="9"/>
  <c r="AW3749" i="9" s="1"/>
  <c r="BI3749" i="9" s="1"/>
  <c r="BJ3749" i="9" s="1"/>
  <c r="AX3749" i="9"/>
  <c r="BL3749" i="9" s="1"/>
  <c r="BO3749" i="9"/>
  <c r="BP3749" i="9"/>
  <c r="BQ3749" i="9"/>
  <c r="BR3749" i="9"/>
  <c r="BS3749" i="9"/>
  <c r="AV3750" i="9"/>
  <c r="AW3750" i="9" s="1"/>
  <c r="BI3750" i="9" s="1"/>
  <c r="BJ3750" i="9" s="1"/>
  <c r="AX3750" i="9"/>
  <c r="BL3750" i="9" s="1"/>
  <c r="BO3750" i="9"/>
  <c r="BP3750" i="9"/>
  <c r="BQ3750" i="9"/>
  <c r="BR3750" i="9"/>
  <c r="BS3750" i="9"/>
  <c r="AV3751" i="9"/>
  <c r="AW3751" i="9" s="1"/>
  <c r="BI3751" i="9" s="1"/>
  <c r="BJ3751" i="9" s="1"/>
  <c r="AX3751" i="9"/>
  <c r="BL3751" i="9" s="1"/>
  <c r="BO3751" i="9"/>
  <c r="BP3751" i="9"/>
  <c r="BQ3751" i="9"/>
  <c r="BR3751" i="9"/>
  <c r="BS3751" i="9"/>
  <c r="AV3752" i="9"/>
  <c r="AW3752" i="9" s="1"/>
  <c r="BI3752" i="9" s="1"/>
  <c r="BJ3752" i="9" s="1"/>
  <c r="AX3752" i="9"/>
  <c r="BL3752" i="9" s="1"/>
  <c r="BO3752" i="9"/>
  <c r="BP3752" i="9"/>
  <c r="BQ3752" i="9"/>
  <c r="BR3752" i="9"/>
  <c r="BS3752" i="9"/>
  <c r="AV3753" i="9"/>
  <c r="AW3753" i="9" s="1"/>
  <c r="BI3753" i="9" s="1"/>
  <c r="BJ3753" i="9" s="1"/>
  <c r="AX3753" i="9"/>
  <c r="BL3753" i="9" s="1"/>
  <c r="BO3753" i="9"/>
  <c r="BP3753" i="9"/>
  <c r="BQ3753" i="9"/>
  <c r="BR3753" i="9"/>
  <c r="BS3753" i="9"/>
  <c r="AV3754" i="9"/>
  <c r="AW3754" i="9" s="1"/>
  <c r="BI3754" i="9" s="1"/>
  <c r="BJ3754" i="9" s="1"/>
  <c r="AX3754" i="9"/>
  <c r="BL3754" i="9" s="1"/>
  <c r="BO3754" i="9"/>
  <c r="BP3754" i="9"/>
  <c r="BQ3754" i="9"/>
  <c r="BR3754" i="9"/>
  <c r="BS3754" i="9"/>
  <c r="AV3755" i="9"/>
  <c r="AW3755" i="9" s="1"/>
  <c r="BI3755" i="9" s="1"/>
  <c r="BJ3755" i="9" s="1"/>
  <c r="AX3755" i="9"/>
  <c r="BL3755" i="9" s="1"/>
  <c r="BO3755" i="9"/>
  <c r="BP3755" i="9"/>
  <c r="BQ3755" i="9"/>
  <c r="BR3755" i="9"/>
  <c r="BS3755" i="9"/>
  <c r="AV3756" i="9"/>
  <c r="AW3756" i="9" s="1"/>
  <c r="BI3756" i="9" s="1"/>
  <c r="BJ3756" i="9" s="1"/>
  <c r="AX3756" i="9"/>
  <c r="BL3756" i="9" s="1"/>
  <c r="BO3756" i="9"/>
  <c r="BP3756" i="9"/>
  <c r="BQ3756" i="9"/>
  <c r="BR3756" i="9"/>
  <c r="BS3756" i="9"/>
  <c r="AV3757" i="9"/>
  <c r="AW3757" i="9" s="1"/>
  <c r="BI3757" i="9" s="1"/>
  <c r="BJ3757" i="9" s="1"/>
  <c r="AX3757" i="9"/>
  <c r="BL3757" i="9" s="1"/>
  <c r="BO3757" i="9"/>
  <c r="BP3757" i="9"/>
  <c r="BQ3757" i="9"/>
  <c r="BR3757" i="9"/>
  <c r="BS3757" i="9"/>
  <c r="AV3758" i="9"/>
  <c r="AW3758" i="9" s="1"/>
  <c r="BI3758" i="9" s="1"/>
  <c r="BJ3758" i="9" s="1"/>
  <c r="AX3758" i="9"/>
  <c r="BL3758" i="9" s="1"/>
  <c r="BO3758" i="9"/>
  <c r="BP3758" i="9"/>
  <c r="BQ3758" i="9"/>
  <c r="BR3758" i="9"/>
  <c r="BS3758" i="9"/>
  <c r="AV3759" i="9"/>
  <c r="AW3759" i="9" s="1"/>
  <c r="BI3759" i="9" s="1"/>
  <c r="BJ3759" i="9" s="1"/>
  <c r="AX3759" i="9"/>
  <c r="BL3759" i="9" s="1"/>
  <c r="BO3759" i="9"/>
  <c r="BP3759" i="9"/>
  <c r="BQ3759" i="9"/>
  <c r="BR3759" i="9"/>
  <c r="BS3759" i="9"/>
  <c r="AV3760" i="9"/>
  <c r="AW3760" i="9" s="1"/>
  <c r="BI3760" i="9" s="1"/>
  <c r="BJ3760" i="9" s="1"/>
  <c r="AX3760" i="9"/>
  <c r="BL3760" i="9" s="1"/>
  <c r="BO3760" i="9"/>
  <c r="BP3760" i="9"/>
  <c r="BQ3760" i="9"/>
  <c r="BR3760" i="9"/>
  <c r="BS3760" i="9"/>
  <c r="AV3761" i="9"/>
  <c r="AW3761" i="9" s="1"/>
  <c r="BI3761" i="9" s="1"/>
  <c r="BJ3761" i="9" s="1"/>
  <c r="AX3761" i="9"/>
  <c r="BL3761" i="9" s="1"/>
  <c r="BO3761" i="9"/>
  <c r="BP3761" i="9"/>
  <c r="BQ3761" i="9"/>
  <c r="BR3761" i="9"/>
  <c r="BS3761" i="9"/>
  <c r="AV3762" i="9"/>
  <c r="AW3762" i="9" s="1"/>
  <c r="BI3762" i="9" s="1"/>
  <c r="BJ3762" i="9" s="1"/>
  <c r="AX3762" i="9"/>
  <c r="BL3762" i="9" s="1"/>
  <c r="BO3762" i="9"/>
  <c r="BP3762" i="9"/>
  <c r="BQ3762" i="9"/>
  <c r="BR3762" i="9"/>
  <c r="BS3762" i="9"/>
  <c r="AV3763" i="9"/>
  <c r="AW3763" i="9" s="1"/>
  <c r="BI3763" i="9" s="1"/>
  <c r="BJ3763" i="9" s="1"/>
  <c r="AX3763" i="9"/>
  <c r="BL3763" i="9" s="1"/>
  <c r="BO3763" i="9"/>
  <c r="BP3763" i="9"/>
  <c r="BQ3763" i="9"/>
  <c r="BR3763" i="9"/>
  <c r="BS3763" i="9"/>
  <c r="AV3764" i="9"/>
  <c r="AW3764" i="9" s="1"/>
  <c r="BI3764" i="9" s="1"/>
  <c r="BJ3764" i="9" s="1"/>
  <c r="AX3764" i="9"/>
  <c r="BL3764" i="9" s="1"/>
  <c r="BO3764" i="9"/>
  <c r="BP3764" i="9"/>
  <c r="BQ3764" i="9"/>
  <c r="BR3764" i="9"/>
  <c r="BS3764" i="9"/>
  <c r="AV3765" i="9"/>
  <c r="AW3765" i="9" s="1"/>
  <c r="BI3765" i="9" s="1"/>
  <c r="BJ3765" i="9" s="1"/>
  <c r="AX3765" i="9"/>
  <c r="BL3765" i="9" s="1"/>
  <c r="BO3765" i="9"/>
  <c r="BP3765" i="9"/>
  <c r="BQ3765" i="9"/>
  <c r="BR3765" i="9"/>
  <c r="BS3765" i="9"/>
  <c r="AV3766" i="9"/>
  <c r="AW3766" i="9" s="1"/>
  <c r="BI3766" i="9" s="1"/>
  <c r="BJ3766" i="9" s="1"/>
  <c r="AX3766" i="9"/>
  <c r="BL3766" i="9" s="1"/>
  <c r="BO3766" i="9"/>
  <c r="BP3766" i="9"/>
  <c r="BQ3766" i="9"/>
  <c r="BR3766" i="9"/>
  <c r="BS3766" i="9"/>
  <c r="AV3767" i="9"/>
  <c r="AW3767" i="9" s="1"/>
  <c r="BI3767" i="9" s="1"/>
  <c r="BJ3767" i="9" s="1"/>
  <c r="AX3767" i="9"/>
  <c r="BL3767" i="9" s="1"/>
  <c r="BO3767" i="9"/>
  <c r="BP3767" i="9"/>
  <c r="BQ3767" i="9"/>
  <c r="BR3767" i="9"/>
  <c r="BS3767" i="9"/>
  <c r="AV3768" i="9"/>
  <c r="AW3768" i="9" s="1"/>
  <c r="BI3768" i="9" s="1"/>
  <c r="BJ3768" i="9" s="1"/>
  <c r="AX3768" i="9"/>
  <c r="BL3768" i="9" s="1"/>
  <c r="BO3768" i="9"/>
  <c r="BP3768" i="9"/>
  <c r="BQ3768" i="9"/>
  <c r="BR3768" i="9"/>
  <c r="BS3768" i="9"/>
  <c r="AV3769" i="9"/>
  <c r="AW3769" i="9" s="1"/>
  <c r="BI3769" i="9" s="1"/>
  <c r="BJ3769" i="9" s="1"/>
  <c r="AX3769" i="9"/>
  <c r="BL3769" i="9" s="1"/>
  <c r="BO3769" i="9"/>
  <c r="BP3769" i="9"/>
  <c r="BQ3769" i="9"/>
  <c r="BR3769" i="9"/>
  <c r="BS3769" i="9"/>
  <c r="AV3770" i="9"/>
  <c r="AW3770" i="9" s="1"/>
  <c r="BI3770" i="9" s="1"/>
  <c r="BJ3770" i="9" s="1"/>
  <c r="AX3770" i="9"/>
  <c r="BL3770" i="9" s="1"/>
  <c r="BO3770" i="9"/>
  <c r="BP3770" i="9"/>
  <c r="BQ3770" i="9"/>
  <c r="BR3770" i="9"/>
  <c r="BS3770" i="9"/>
  <c r="AV3771" i="9"/>
  <c r="AW3771" i="9" s="1"/>
  <c r="BI3771" i="9" s="1"/>
  <c r="BJ3771" i="9" s="1"/>
  <c r="AX3771" i="9"/>
  <c r="BL3771" i="9" s="1"/>
  <c r="BO3771" i="9"/>
  <c r="BP3771" i="9"/>
  <c r="BQ3771" i="9"/>
  <c r="BR3771" i="9"/>
  <c r="BS3771" i="9"/>
  <c r="AV3772" i="9"/>
  <c r="AW3772" i="9" s="1"/>
  <c r="BI3772" i="9" s="1"/>
  <c r="BJ3772" i="9" s="1"/>
  <c r="AX3772" i="9"/>
  <c r="BL3772" i="9" s="1"/>
  <c r="BO3772" i="9"/>
  <c r="BP3772" i="9"/>
  <c r="BQ3772" i="9"/>
  <c r="BR3772" i="9"/>
  <c r="BS3772" i="9"/>
  <c r="AV3773" i="9"/>
  <c r="AW3773" i="9" s="1"/>
  <c r="BI3773" i="9" s="1"/>
  <c r="BJ3773" i="9" s="1"/>
  <c r="AX3773" i="9"/>
  <c r="BL3773" i="9" s="1"/>
  <c r="BO3773" i="9"/>
  <c r="BP3773" i="9"/>
  <c r="BQ3773" i="9"/>
  <c r="BR3773" i="9"/>
  <c r="BS3773" i="9"/>
  <c r="AV3774" i="9"/>
  <c r="AW3774" i="9" s="1"/>
  <c r="BI3774" i="9" s="1"/>
  <c r="BJ3774" i="9" s="1"/>
  <c r="AX3774" i="9"/>
  <c r="BL3774" i="9" s="1"/>
  <c r="BO3774" i="9"/>
  <c r="BP3774" i="9"/>
  <c r="BQ3774" i="9"/>
  <c r="BR3774" i="9"/>
  <c r="BS3774" i="9"/>
  <c r="AV3775" i="9"/>
  <c r="AW3775" i="9" s="1"/>
  <c r="BI3775" i="9" s="1"/>
  <c r="BJ3775" i="9" s="1"/>
  <c r="AX3775" i="9"/>
  <c r="BL3775" i="9" s="1"/>
  <c r="BO3775" i="9"/>
  <c r="BP3775" i="9"/>
  <c r="BQ3775" i="9"/>
  <c r="BR3775" i="9"/>
  <c r="BS3775" i="9"/>
  <c r="AV3776" i="9"/>
  <c r="AW3776" i="9" s="1"/>
  <c r="BI3776" i="9" s="1"/>
  <c r="BJ3776" i="9" s="1"/>
  <c r="AX3776" i="9"/>
  <c r="BL3776" i="9" s="1"/>
  <c r="BO3776" i="9"/>
  <c r="BP3776" i="9"/>
  <c r="BQ3776" i="9"/>
  <c r="BR3776" i="9"/>
  <c r="BS3776" i="9"/>
  <c r="AV3777" i="9"/>
  <c r="AW3777" i="9" s="1"/>
  <c r="BI3777" i="9" s="1"/>
  <c r="BJ3777" i="9" s="1"/>
  <c r="AX3777" i="9"/>
  <c r="BL3777" i="9" s="1"/>
  <c r="BO3777" i="9"/>
  <c r="BP3777" i="9"/>
  <c r="BQ3777" i="9"/>
  <c r="BR3777" i="9"/>
  <c r="BS3777" i="9"/>
  <c r="AV3778" i="9"/>
  <c r="AW3778" i="9" s="1"/>
  <c r="BI3778" i="9" s="1"/>
  <c r="BJ3778" i="9" s="1"/>
  <c r="AX3778" i="9"/>
  <c r="BL3778" i="9" s="1"/>
  <c r="BO3778" i="9"/>
  <c r="BP3778" i="9"/>
  <c r="BQ3778" i="9"/>
  <c r="BR3778" i="9"/>
  <c r="BS3778" i="9"/>
  <c r="AV3779" i="9"/>
  <c r="AW3779" i="9" s="1"/>
  <c r="BI3779" i="9" s="1"/>
  <c r="BJ3779" i="9" s="1"/>
  <c r="AX3779" i="9"/>
  <c r="BL3779" i="9" s="1"/>
  <c r="BO3779" i="9"/>
  <c r="BP3779" i="9"/>
  <c r="BQ3779" i="9"/>
  <c r="BR3779" i="9"/>
  <c r="BS3779" i="9"/>
  <c r="AV3780" i="9"/>
  <c r="AW3780" i="9" s="1"/>
  <c r="BI3780" i="9" s="1"/>
  <c r="BJ3780" i="9" s="1"/>
  <c r="AX3780" i="9"/>
  <c r="BL3780" i="9" s="1"/>
  <c r="BO3780" i="9"/>
  <c r="BP3780" i="9"/>
  <c r="BQ3780" i="9"/>
  <c r="BR3780" i="9"/>
  <c r="BS3780" i="9"/>
  <c r="AV3781" i="9"/>
  <c r="AW3781" i="9" s="1"/>
  <c r="BI3781" i="9" s="1"/>
  <c r="BJ3781" i="9" s="1"/>
  <c r="AX3781" i="9"/>
  <c r="BL3781" i="9" s="1"/>
  <c r="BO3781" i="9"/>
  <c r="BP3781" i="9"/>
  <c r="BQ3781" i="9"/>
  <c r="BR3781" i="9"/>
  <c r="BS3781" i="9"/>
  <c r="AV3782" i="9"/>
  <c r="AW3782" i="9" s="1"/>
  <c r="BI3782" i="9" s="1"/>
  <c r="BJ3782" i="9" s="1"/>
  <c r="AX3782" i="9"/>
  <c r="BL3782" i="9" s="1"/>
  <c r="BO3782" i="9"/>
  <c r="BP3782" i="9"/>
  <c r="BQ3782" i="9"/>
  <c r="BR3782" i="9"/>
  <c r="BS3782" i="9"/>
  <c r="AV3783" i="9"/>
  <c r="AW3783" i="9" s="1"/>
  <c r="BI3783" i="9" s="1"/>
  <c r="BJ3783" i="9" s="1"/>
  <c r="AX3783" i="9"/>
  <c r="BL3783" i="9" s="1"/>
  <c r="BO3783" i="9"/>
  <c r="BP3783" i="9"/>
  <c r="BQ3783" i="9"/>
  <c r="BR3783" i="9"/>
  <c r="BS3783" i="9"/>
  <c r="AV3784" i="9"/>
  <c r="AW3784" i="9" s="1"/>
  <c r="BI3784" i="9" s="1"/>
  <c r="BJ3784" i="9" s="1"/>
  <c r="AX3784" i="9"/>
  <c r="BL3784" i="9" s="1"/>
  <c r="BO3784" i="9"/>
  <c r="BP3784" i="9"/>
  <c r="BQ3784" i="9"/>
  <c r="BR3784" i="9"/>
  <c r="BS3784" i="9"/>
  <c r="AV3785" i="9"/>
  <c r="AW3785" i="9" s="1"/>
  <c r="BI3785" i="9" s="1"/>
  <c r="BJ3785" i="9" s="1"/>
  <c r="AX3785" i="9"/>
  <c r="BL3785" i="9" s="1"/>
  <c r="BO3785" i="9"/>
  <c r="BP3785" i="9"/>
  <c r="BQ3785" i="9"/>
  <c r="BR3785" i="9"/>
  <c r="BS3785" i="9"/>
  <c r="AV3786" i="9"/>
  <c r="AW3786" i="9" s="1"/>
  <c r="BI3786" i="9" s="1"/>
  <c r="BJ3786" i="9" s="1"/>
  <c r="AX3786" i="9"/>
  <c r="BL3786" i="9" s="1"/>
  <c r="BO3786" i="9"/>
  <c r="BP3786" i="9"/>
  <c r="BQ3786" i="9"/>
  <c r="BR3786" i="9"/>
  <c r="BS3786" i="9"/>
  <c r="AV3787" i="9"/>
  <c r="AW3787" i="9" s="1"/>
  <c r="BI3787" i="9" s="1"/>
  <c r="BJ3787" i="9" s="1"/>
  <c r="AX3787" i="9"/>
  <c r="BL3787" i="9" s="1"/>
  <c r="BO3787" i="9"/>
  <c r="BP3787" i="9"/>
  <c r="BQ3787" i="9"/>
  <c r="BR3787" i="9"/>
  <c r="BS3787" i="9"/>
  <c r="AV3788" i="9"/>
  <c r="AW3788" i="9" s="1"/>
  <c r="BI3788" i="9" s="1"/>
  <c r="BJ3788" i="9" s="1"/>
  <c r="AX3788" i="9"/>
  <c r="BL3788" i="9" s="1"/>
  <c r="BO3788" i="9"/>
  <c r="BP3788" i="9"/>
  <c r="BQ3788" i="9"/>
  <c r="BR3788" i="9"/>
  <c r="BS3788" i="9"/>
  <c r="AV3789" i="9"/>
  <c r="AW3789" i="9" s="1"/>
  <c r="BI3789" i="9" s="1"/>
  <c r="BJ3789" i="9" s="1"/>
  <c r="AX3789" i="9"/>
  <c r="BL3789" i="9" s="1"/>
  <c r="BO3789" i="9"/>
  <c r="BP3789" i="9"/>
  <c r="BQ3789" i="9"/>
  <c r="BR3789" i="9"/>
  <c r="BS3789" i="9"/>
  <c r="AV3790" i="9"/>
  <c r="AW3790" i="9" s="1"/>
  <c r="BI3790" i="9" s="1"/>
  <c r="BJ3790" i="9" s="1"/>
  <c r="AX3790" i="9"/>
  <c r="BL3790" i="9" s="1"/>
  <c r="BO3790" i="9"/>
  <c r="BP3790" i="9"/>
  <c r="BQ3790" i="9"/>
  <c r="BR3790" i="9"/>
  <c r="BS3790" i="9"/>
  <c r="AV3791" i="9"/>
  <c r="AW3791" i="9" s="1"/>
  <c r="BI3791" i="9" s="1"/>
  <c r="BJ3791" i="9" s="1"/>
  <c r="AX3791" i="9"/>
  <c r="BL3791" i="9" s="1"/>
  <c r="BO3791" i="9"/>
  <c r="BP3791" i="9"/>
  <c r="BQ3791" i="9"/>
  <c r="BR3791" i="9"/>
  <c r="BS3791" i="9"/>
  <c r="AV3792" i="9"/>
  <c r="AW3792" i="9" s="1"/>
  <c r="BI3792" i="9" s="1"/>
  <c r="BJ3792" i="9" s="1"/>
  <c r="AX3792" i="9"/>
  <c r="BL3792" i="9" s="1"/>
  <c r="BO3792" i="9"/>
  <c r="BP3792" i="9"/>
  <c r="BQ3792" i="9"/>
  <c r="BR3792" i="9"/>
  <c r="BS3792" i="9"/>
  <c r="AV3793" i="9"/>
  <c r="AW3793" i="9" s="1"/>
  <c r="BI3793" i="9" s="1"/>
  <c r="BJ3793" i="9" s="1"/>
  <c r="AX3793" i="9"/>
  <c r="BL3793" i="9" s="1"/>
  <c r="BO3793" i="9"/>
  <c r="BP3793" i="9"/>
  <c r="BQ3793" i="9"/>
  <c r="BR3793" i="9"/>
  <c r="BS3793" i="9"/>
  <c r="AV3794" i="9"/>
  <c r="AW3794" i="9" s="1"/>
  <c r="BI3794" i="9" s="1"/>
  <c r="BJ3794" i="9" s="1"/>
  <c r="AX3794" i="9"/>
  <c r="BL3794" i="9" s="1"/>
  <c r="BO3794" i="9"/>
  <c r="BP3794" i="9"/>
  <c r="BQ3794" i="9"/>
  <c r="BR3794" i="9"/>
  <c r="BS3794" i="9"/>
  <c r="AV3795" i="9"/>
  <c r="AW3795" i="9" s="1"/>
  <c r="BI3795" i="9" s="1"/>
  <c r="BJ3795" i="9" s="1"/>
  <c r="AX3795" i="9"/>
  <c r="BL3795" i="9" s="1"/>
  <c r="BO3795" i="9"/>
  <c r="BP3795" i="9"/>
  <c r="BQ3795" i="9"/>
  <c r="BR3795" i="9"/>
  <c r="BS3795" i="9"/>
  <c r="AV3796" i="9"/>
  <c r="AW3796" i="9" s="1"/>
  <c r="BI3796" i="9" s="1"/>
  <c r="BJ3796" i="9" s="1"/>
  <c r="AX3796" i="9"/>
  <c r="BL3796" i="9" s="1"/>
  <c r="BO3796" i="9"/>
  <c r="BP3796" i="9"/>
  <c r="BQ3796" i="9"/>
  <c r="BR3796" i="9"/>
  <c r="BS3796" i="9"/>
  <c r="AV3797" i="9"/>
  <c r="AW3797" i="9" s="1"/>
  <c r="BI3797" i="9" s="1"/>
  <c r="BJ3797" i="9" s="1"/>
  <c r="AX3797" i="9"/>
  <c r="BL3797" i="9" s="1"/>
  <c r="BO3797" i="9"/>
  <c r="BP3797" i="9"/>
  <c r="BQ3797" i="9"/>
  <c r="BR3797" i="9"/>
  <c r="BS3797" i="9"/>
  <c r="AV3798" i="9"/>
  <c r="AW3798" i="9" s="1"/>
  <c r="BI3798" i="9" s="1"/>
  <c r="BJ3798" i="9" s="1"/>
  <c r="AX3798" i="9"/>
  <c r="BL3798" i="9" s="1"/>
  <c r="BO3798" i="9"/>
  <c r="BP3798" i="9"/>
  <c r="BQ3798" i="9"/>
  <c r="BR3798" i="9"/>
  <c r="BS3798" i="9"/>
  <c r="AV3799" i="9"/>
  <c r="AW3799" i="9" s="1"/>
  <c r="BI3799" i="9" s="1"/>
  <c r="BJ3799" i="9" s="1"/>
  <c r="AX3799" i="9"/>
  <c r="BL3799" i="9" s="1"/>
  <c r="BO3799" i="9"/>
  <c r="BP3799" i="9"/>
  <c r="BQ3799" i="9"/>
  <c r="BR3799" i="9"/>
  <c r="BS3799" i="9"/>
  <c r="AV3800" i="9"/>
  <c r="AW3800" i="9" s="1"/>
  <c r="BI3800" i="9" s="1"/>
  <c r="BJ3800" i="9" s="1"/>
  <c r="AX3800" i="9"/>
  <c r="BL3800" i="9" s="1"/>
  <c r="BO3800" i="9"/>
  <c r="BP3800" i="9"/>
  <c r="BQ3800" i="9"/>
  <c r="BR3800" i="9"/>
  <c r="BS3800" i="9"/>
  <c r="AV3801" i="9"/>
  <c r="AW3801" i="9" s="1"/>
  <c r="BI3801" i="9" s="1"/>
  <c r="BJ3801" i="9" s="1"/>
  <c r="AX3801" i="9"/>
  <c r="BL3801" i="9" s="1"/>
  <c r="BO3801" i="9"/>
  <c r="BP3801" i="9"/>
  <c r="BQ3801" i="9"/>
  <c r="BR3801" i="9"/>
  <c r="BS3801" i="9"/>
  <c r="AV3802" i="9"/>
  <c r="AW3802" i="9" s="1"/>
  <c r="BI3802" i="9" s="1"/>
  <c r="BJ3802" i="9" s="1"/>
  <c r="AX3802" i="9"/>
  <c r="BL3802" i="9" s="1"/>
  <c r="BO3802" i="9"/>
  <c r="BP3802" i="9"/>
  <c r="BQ3802" i="9"/>
  <c r="BR3802" i="9"/>
  <c r="BS3802" i="9"/>
  <c r="AV3803" i="9"/>
  <c r="AW3803" i="9" s="1"/>
  <c r="BI3803" i="9" s="1"/>
  <c r="BJ3803" i="9" s="1"/>
  <c r="AX3803" i="9"/>
  <c r="BL3803" i="9" s="1"/>
  <c r="BO3803" i="9"/>
  <c r="BP3803" i="9"/>
  <c r="BQ3803" i="9"/>
  <c r="BR3803" i="9"/>
  <c r="BS3803" i="9"/>
  <c r="AV3804" i="9"/>
  <c r="AW3804" i="9" s="1"/>
  <c r="BI3804" i="9" s="1"/>
  <c r="BJ3804" i="9" s="1"/>
  <c r="AX3804" i="9"/>
  <c r="BL3804" i="9" s="1"/>
  <c r="BO3804" i="9"/>
  <c r="BP3804" i="9"/>
  <c r="BQ3804" i="9"/>
  <c r="BR3804" i="9"/>
  <c r="BS3804" i="9"/>
  <c r="AV3805" i="9"/>
  <c r="AW3805" i="9" s="1"/>
  <c r="BI3805" i="9" s="1"/>
  <c r="BJ3805" i="9" s="1"/>
  <c r="AX3805" i="9"/>
  <c r="BL3805" i="9" s="1"/>
  <c r="BO3805" i="9"/>
  <c r="BP3805" i="9"/>
  <c r="BQ3805" i="9"/>
  <c r="BR3805" i="9"/>
  <c r="BS3805" i="9"/>
  <c r="AV3806" i="9"/>
  <c r="AW3806" i="9" s="1"/>
  <c r="BI3806" i="9" s="1"/>
  <c r="BJ3806" i="9" s="1"/>
  <c r="AX3806" i="9"/>
  <c r="BL3806" i="9" s="1"/>
  <c r="BO3806" i="9"/>
  <c r="BP3806" i="9"/>
  <c r="BQ3806" i="9"/>
  <c r="BR3806" i="9"/>
  <c r="BS3806" i="9"/>
  <c r="AV3807" i="9"/>
  <c r="AW3807" i="9" s="1"/>
  <c r="BI3807" i="9" s="1"/>
  <c r="BJ3807" i="9" s="1"/>
  <c r="AX3807" i="9"/>
  <c r="BL3807" i="9" s="1"/>
  <c r="BO3807" i="9"/>
  <c r="BP3807" i="9"/>
  <c r="BQ3807" i="9"/>
  <c r="BR3807" i="9"/>
  <c r="BS3807" i="9"/>
  <c r="AV3808" i="9"/>
  <c r="AW3808" i="9" s="1"/>
  <c r="BI3808" i="9" s="1"/>
  <c r="BJ3808" i="9" s="1"/>
  <c r="AX3808" i="9"/>
  <c r="BL3808" i="9" s="1"/>
  <c r="BO3808" i="9"/>
  <c r="BP3808" i="9"/>
  <c r="BQ3808" i="9"/>
  <c r="BR3808" i="9"/>
  <c r="BS3808" i="9"/>
  <c r="AV3809" i="9"/>
  <c r="AW3809" i="9" s="1"/>
  <c r="BI3809" i="9" s="1"/>
  <c r="BJ3809" i="9" s="1"/>
  <c r="AX3809" i="9"/>
  <c r="BL3809" i="9" s="1"/>
  <c r="BO3809" i="9"/>
  <c r="BP3809" i="9"/>
  <c r="BQ3809" i="9"/>
  <c r="BR3809" i="9"/>
  <c r="BS3809" i="9"/>
  <c r="AV3810" i="9"/>
  <c r="AW3810" i="9" s="1"/>
  <c r="BI3810" i="9" s="1"/>
  <c r="BJ3810" i="9" s="1"/>
  <c r="AX3810" i="9"/>
  <c r="BL3810" i="9" s="1"/>
  <c r="BO3810" i="9"/>
  <c r="BP3810" i="9"/>
  <c r="BQ3810" i="9"/>
  <c r="BR3810" i="9"/>
  <c r="BS3810" i="9"/>
  <c r="AV3811" i="9"/>
  <c r="AW3811" i="9" s="1"/>
  <c r="BI3811" i="9" s="1"/>
  <c r="BJ3811" i="9" s="1"/>
  <c r="AX3811" i="9"/>
  <c r="BL3811" i="9" s="1"/>
  <c r="BO3811" i="9"/>
  <c r="BP3811" i="9"/>
  <c r="BQ3811" i="9"/>
  <c r="BR3811" i="9"/>
  <c r="BS3811" i="9"/>
  <c r="AV3812" i="9"/>
  <c r="AW3812" i="9" s="1"/>
  <c r="BI3812" i="9" s="1"/>
  <c r="BJ3812" i="9" s="1"/>
  <c r="AX3812" i="9"/>
  <c r="BL3812" i="9" s="1"/>
  <c r="BO3812" i="9"/>
  <c r="BP3812" i="9"/>
  <c r="BQ3812" i="9"/>
  <c r="BR3812" i="9"/>
  <c r="BS3812" i="9"/>
  <c r="AV3813" i="9"/>
  <c r="AW3813" i="9" s="1"/>
  <c r="BI3813" i="9" s="1"/>
  <c r="BJ3813" i="9" s="1"/>
  <c r="AX3813" i="9"/>
  <c r="BL3813" i="9" s="1"/>
  <c r="BO3813" i="9"/>
  <c r="BP3813" i="9"/>
  <c r="BQ3813" i="9"/>
  <c r="BR3813" i="9"/>
  <c r="BS3813" i="9"/>
  <c r="AV3814" i="9"/>
  <c r="AW3814" i="9" s="1"/>
  <c r="BI3814" i="9" s="1"/>
  <c r="BJ3814" i="9" s="1"/>
  <c r="AX3814" i="9"/>
  <c r="BL3814" i="9" s="1"/>
  <c r="BO3814" i="9"/>
  <c r="BP3814" i="9"/>
  <c r="BQ3814" i="9"/>
  <c r="BR3814" i="9"/>
  <c r="BS3814" i="9"/>
  <c r="AV3815" i="9"/>
  <c r="AW3815" i="9" s="1"/>
  <c r="BI3815" i="9" s="1"/>
  <c r="BJ3815" i="9" s="1"/>
  <c r="AX3815" i="9"/>
  <c r="BL3815" i="9" s="1"/>
  <c r="BO3815" i="9"/>
  <c r="BP3815" i="9"/>
  <c r="BQ3815" i="9"/>
  <c r="BR3815" i="9"/>
  <c r="BS3815" i="9"/>
  <c r="AV3816" i="9"/>
  <c r="AW3816" i="9" s="1"/>
  <c r="BI3816" i="9" s="1"/>
  <c r="BJ3816" i="9" s="1"/>
  <c r="AX3816" i="9"/>
  <c r="BL3816" i="9" s="1"/>
  <c r="BO3816" i="9"/>
  <c r="BP3816" i="9"/>
  <c r="BQ3816" i="9"/>
  <c r="BR3816" i="9"/>
  <c r="BS3816" i="9"/>
  <c r="AV3817" i="9"/>
  <c r="AW3817" i="9" s="1"/>
  <c r="BI3817" i="9" s="1"/>
  <c r="BJ3817" i="9" s="1"/>
  <c r="AX3817" i="9"/>
  <c r="BL3817" i="9" s="1"/>
  <c r="BO3817" i="9"/>
  <c r="BP3817" i="9"/>
  <c r="BQ3817" i="9"/>
  <c r="BR3817" i="9"/>
  <c r="BS3817" i="9"/>
  <c r="AV3818" i="9"/>
  <c r="AW3818" i="9" s="1"/>
  <c r="BI3818" i="9" s="1"/>
  <c r="BJ3818" i="9" s="1"/>
  <c r="AX3818" i="9"/>
  <c r="BL3818" i="9" s="1"/>
  <c r="BO3818" i="9"/>
  <c r="BP3818" i="9"/>
  <c r="BQ3818" i="9"/>
  <c r="BR3818" i="9"/>
  <c r="BS3818" i="9"/>
  <c r="AV3819" i="9"/>
  <c r="AW3819" i="9" s="1"/>
  <c r="BI3819" i="9" s="1"/>
  <c r="BJ3819" i="9" s="1"/>
  <c r="AX3819" i="9"/>
  <c r="BL3819" i="9" s="1"/>
  <c r="BO3819" i="9"/>
  <c r="BP3819" i="9"/>
  <c r="BQ3819" i="9"/>
  <c r="BR3819" i="9"/>
  <c r="BS3819" i="9"/>
  <c r="AV3820" i="9"/>
  <c r="AW3820" i="9" s="1"/>
  <c r="BI3820" i="9" s="1"/>
  <c r="BJ3820" i="9" s="1"/>
  <c r="AX3820" i="9"/>
  <c r="BL3820" i="9" s="1"/>
  <c r="BO3820" i="9"/>
  <c r="BP3820" i="9"/>
  <c r="BQ3820" i="9"/>
  <c r="BR3820" i="9"/>
  <c r="BS3820" i="9"/>
  <c r="AV3821" i="9"/>
  <c r="AW3821" i="9" s="1"/>
  <c r="BI3821" i="9" s="1"/>
  <c r="BJ3821" i="9" s="1"/>
  <c r="AX3821" i="9"/>
  <c r="BL3821" i="9" s="1"/>
  <c r="BO3821" i="9"/>
  <c r="BP3821" i="9"/>
  <c r="BQ3821" i="9"/>
  <c r="BR3821" i="9"/>
  <c r="BS3821" i="9"/>
  <c r="AV3822" i="9"/>
  <c r="AW3822" i="9" s="1"/>
  <c r="BI3822" i="9" s="1"/>
  <c r="BJ3822" i="9" s="1"/>
  <c r="AX3822" i="9"/>
  <c r="BL3822" i="9" s="1"/>
  <c r="BO3822" i="9"/>
  <c r="BP3822" i="9"/>
  <c r="BQ3822" i="9"/>
  <c r="BR3822" i="9"/>
  <c r="BS3822" i="9"/>
  <c r="AV3823" i="9"/>
  <c r="AW3823" i="9" s="1"/>
  <c r="BI3823" i="9" s="1"/>
  <c r="BJ3823" i="9" s="1"/>
  <c r="AX3823" i="9"/>
  <c r="BL3823" i="9" s="1"/>
  <c r="BO3823" i="9"/>
  <c r="BP3823" i="9"/>
  <c r="BQ3823" i="9"/>
  <c r="BR3823" i="9"/>
  <c r="BS3823" i="9"/>
  <c r="AV3824" i="9"/>
  <c r="AW3824" i="9" s="1"/>
  <c r="BI3824" i="9" s="1"/>
  <c r="BJ3824" i="9" s="1"/>
  <c r="AX3824" i="9"/>
  <c r="BL3824" i="9" s="1"/>
  <c r="BO3824" i="9"/>
  <c r="BP3824" i="9"/>
  <c r="BQ3824" i="9"/>
  <c r="BR3824" i="9"/>
  <c r="BS3824" i="9"/>
  <c r="AV3825" i="9"/>
  <c r="AW3825" i="9" s="1"/>
  <c r="BI3825" i="9" s="1"/>
  <c r="BJ3825" i="9" s="1"/>
  <c r="AX3825" i="9"/>
  <c r="BL3825" i="9" s="1"/>
  <c r="BO3825" i="9"/>
  <c r="BP3825" i="9"/>
  <c r="BQ3825" i="9"/>
  <c r="BR3825" i="9"/>
  <c r="BS3825" i="9"/>
  <c r="AV3826" i="9"/>
  <c r="AW3826" i="9" s="1"/>
  <c r="BI3826" i="9" s="1"/>
  <c r="BJ3826" i="9" s="1"/>
  <c r="AX3826" i="9"/>
  <c r="BL3826" i="9" s="1"/>
  <c r="BO3826" i="9"/>
  <c r="BP3826" i="9"/>
  <c r="BQ3826" i="9"/>
  <c r="BR3826" i="9"/>
  <c r="BS3826" i="9"/>
  <c r="AV3827" i="9"/>
  <c r="AW3827" i="9" s="1"/>
  <c r="BI3827" i="9" s="1"/>
  <c r="BJ3827" i="9" s="1"/>
  <c r="AX3827" i="9"/>
  <c r="BL3827" i="9" s="1"/>
  <c r="BO3827" i="9"/>
  <c r="BP3827" i="9"/>
  <c r="BQ3827" i="9"/>
  <c r="BR3827" i="9"/>
  <c r="BS3827" i="9"/>
  <c r="AV3828" i="9"/>
  <c r="AW3828" i="9" s="1"/>
  <c r="BI3828" i="9" s="1"/>
  <c r="BJ3828" i="9" s="1"/>
  <c r="AX3828" i="9"/>
  <c r="BL3828" i="9" s="1"/>
  <c r="BO3828" i="9"/>
  <c r="BP3828" i="9"/>
  <c r="BQ3828" i="9"/>
  <c r="BR3828" i="9"/>
  <c r="BS3828" i="9"/>
  <c r="AV3829" i="9"/>
  <c r="AW3829" i="9" s="1"/>
  <c r="BI3829" i="9" s="1"/>
  <c r="BJ3829" i="9" s="1"/>
  <c r="AX3829" i="9"/>
  <c r="BL3829" i="9" s="1"/>
  <c r="BO3829" i="9"/>
  <c r="BP3829" i="9"/>
  <c r="BQ3829" i="9"/>
  <c r="BR3829" i="9"/>
  <c r="BS3829" i="9"/>
  <c r="AV3830" i="9"/>
  <c r="AW3830" i="9" s="1"/>
  <c r="BI3830" i="9" s="1"/>
  <c r="BJ3830" i="9" s="1"/>
  <c r="AX3830" i="9"/>
  <c r="BL3830" i="9" s="1"/>
  <c r="BO3830" i="9"/>
  <c r="BP3830" i="9"/>
  <c r="BQ3830" i="9"/>
  <c r="BR3830" i="9"/>
  <c r="BS3830" i="9"/>
  <c r="AV3831" i="9"/>
  <c r="AW3831" i="9" s="1"/>
  <c r="BI3831" i="9" s="1"/>
  <c r="BJ3831" i="9" s="1"/>
  <c r="AX3831" i="9"/>
  <c r="BL3831" i="9" s="1"/>
  <c r="BO3831" i="9"/>
  <c r="BP3831" i="9"/>
  <c r="BQ3831" i="9"/>
  <c r="BR3831" i="9"/>
  <c r="BS3831" i="9"/>
  <c r="AV3832" i="9"/>
  <c r="AW3832" i="9" s="1"/>
  <c r="BI3832" i="9" s="1"/>
  <c r="BJ3832" i="9" s="1"/>
  <c r="AX3832" i="9"/>
  <c r="BL3832" i="9" s="1"/>
  <c r="BO3832" i="9"/>
  <c r="BP3832" i="9"/>
  <c r="BQ3832" i="9"/>
  <c r="BR3832" i="9"/>
  <c r="BS3832" i="9"/>
  <c r="AV3833" i="9"/>
  <c r="AW3833" i="9" s="1"/>
  <c r="BI3833" i="9" s="1"/>
  <c r="BJ3833" i="9" s="1"/>
  <c r="AX3833" i="9"/>
  <c r="BL3833" i="9" s="1"/>
  <c r="BO3833" i="9"/>
  <c r="BP3833" i="9"/>
  <c r="BQ3833" i="9"/>
  <c r="BR3833" i="9"/>
  <c r="BS3833" i="9"/>
  <c r="AV3834" i="9"/>
  <c r="AW3834" i="9" s="1"/>
  <c r="BI3834" i="9" s="1"/>
  <c r="BJ3834" i="9" s="1"/>
  <c r="AX3834" i="9"/>
  <c r="BL3834" i="9" s="1"/>
  <c r="BO3834" i="9"/>
  <c r="BP3834" i="9"/>
  <c r="BQ3834" i="9"/>
  <c r="BR3834" i="9"/>
  <c r="BS3834" i="9"/>
  <c r="AV3835" i="9"/>
  <c r="AW3835" i="9" s="1"/>
  <c r="BI3835" i="9" s="1"/>
  <c r="BJ3835" i="9" s="1"/>
  <c r="AX3835" i="9"/>
  <c r="BL3835" i="9" s="1"/>
  <c r="BO3835" i="9"/>
  <c r="BP3835" i="9"/>
  <c r="BQ3835" i="9"/>
  <c r="BR3835" i="9"/>
  <c r="BS3835" i="9"/>
  <c r="AV3836" i="9"/>
  <c r="AW3836" i="9" s="1"/>
  <c r="BI3836" i="9" s="1"/>
  <c r="BJ3836" i="9" s="1"/>
  <c r="AX3836" i="9"/>
  <c r="BL3836" i="9" s="1"/>
  <c r="BO3836" i="9"/>
  <c r="BP3836" i="9"/>
  <c r="BQ3836" i="9"/>
  <c r="BR3836" i="9"/>
  <c r="BS3836" i="9"/>
  <c r="AV3837" i="9"/>
  <c r="AW3837" i="9" s="1"/>
  <c r="BI3837" i="9" s="1"/>
  <c r="BJ3837" i="9" s="1"/>
  <c r="AX3837" i="9"/>
  <c r="BL3837" i="9" s="1"/>
  <c r="BO3837" i="9"/>
  <c r="BP3837" i="9"/>
  <c r="BQ3837" i="9"/>
  <c r="BR3837" i="9"/>
  <c r="BS3837" i="9"/>
  <c r="AV3838" i="9"/>
  <c r="AW3838" i="9" s="1"/>
  <c r="BI3838" i="9" s="1"/>
  <c r="BJ3838" i="9" s="1"/>
  <c r="AX3838" i="9"/>
  <c r="BL3838" i="9" s="1"/>
  <c r="BO3838" i="9"/>
  <c r="BP3838" i="9"/>
  <c r="BQ3838" i="9"/>
  <c r="BR3838" i="9"/>
  <c r="BS3838" i="9"/>
  <c r="AV3839" i="9"/>
  <c r="AW3839" i="9" s="1"/>
  <c r="BI3839" i="9" s="1"/>
  <c r="BJ3839" i="9" s="1"/>
  <c r="AX3839" i="9"/>
  <c r="BL3839" i="9" s="1"/>
  <c r="BO3839" i="9"/>
  <c r="BP3839" i="9"/>
  <c r="BQ3839" i="9"/>
  <c r="BR3839" i="9"/>
  <c r="BS3839" i="9"/>
  <c r="AV3840" i="9"/>
  <c r="AW3840" i="9" s="1"/>
  <c r="BI3840" i="9" s="1"/>
  <c r="BJ3840" i="9" s="1"/>
  <c r="AX3840" i="9"/>
  <c r="BL3840" i="9" s="1"/>
  <c r="BO3840" i="9"/>
  <c r="BP3840" i="9"/>
  <c r="BQ3840" i="9"/>
  <c r="BR3840" i="9"/>
  <c r="BS3840" i="9"/>
  <c r="AV3841" i="9"/>
  <c r="AW3841" i="9" s="1"/>
  <c r="BI3841" i="9" s="1"/>
  <c r="BJ3841" i="9" s="1"/>
  <c r="AX3841" i="9"/>
  <c r="BL3841" i="9" s="1"/>
  <c r="BO3841" i="9"/>
  <c r="BP3841" i="9"/>
  <c r="BQ3841" i="9"/>
  <c r="BR3841" i="9"/>
  <c r="BS3841" i="9"/>
  <c r="AV3842" i="9"/>
  <c r="AW3842" i="9" s="1"/>
  <c r="BI3842" i="9" s="1"/>
  <c r="BJ3842" i="9" s="1"/>
  <c r="AX3842" i="9"/>
  <c r="BL3842" i="9" s="1"/>
  <c r="BO3842" i="9"/>
  <c r="BP3842" i="9"/>
  <c r="BQ3842" i="9"/>
  <c r="BR3842" i="9"/>
  <c r="BS3842" i="9"/>
  <c r="AV3843" i="9"/>
  <c r="AW3843" i="9" s="1"/>
  <c r="BI3843" i="9" s="1"/>
  <c r="BJ3843" i="9" s="1"/>
  <c r="AX3843" i="9"/>
  <c r="BL3843" i="9" s="1"/>
  <c r="BO3843" i="9"/>
  <c r="BP3843" i="9"/>
  <c r="BQ3843" i="9"/>
  <c r="BR3843" i="9"/>
  <c r="BS3843" i="9"/>
  <c r="AV3844" i="9"/>
  <c r="AW3844" i="9" s="1"/>
  <c r="BI3844" i="9" s="1"/>
  <c r="BJ3844" i="9" s="1"/>
  <c r="AX3844" i="9"/>
  <c r="BL3844" i="9" s="1"/>
  <c r="BO3844" i="9"/>
  <c r="BP3844" i="9"/>
  <c r="BQ3844" i="9"/>
  <c r="BR3844" i="9"/>
  <c r="BS3844" i="9"/>
  <c r="AV3845" i="9"/>
  <c r="AW3845" i="9" s="1"/>
  <c r="BI3845" i="9" s="1"/>
  <c r="BJ3845" i="9" s="1"/>
  <c r="AX3845" i="9"/>
  <c r="BL3845" i="9" s="1"/>
  <c r="BO3845" i="9"/>
  <c r="BP3845" i="9"/>
  <c r="BQ3845" i="9"/>
  <c r="BR3845" i="9"/>
  <c r="BS3845" i="9"/>
  <c r="AV3846" i="9"/>
  <c r="AW3846" i="9" s="1"/>
  <c r="BI3846" i="9" s="1"/>
  <c r="BJ3846" i="9" s="1"/>
  <c r="AX3846" i="9"/>
  <c r="BL3846" i="9" s="1"/>
  <c r="BO3846" i="9"/>
  <c r="BP3846" i="9"/>
  <c r="BQ3846" i="9"/>
  <c r="BR3846" i="9"/>
  <c r="BS3846" i="9"/>
  <c r="AV3847" i="9"/>
  <c r="AW3847" i="9" s="1"/>
  <c r="BI3847" i="9" s="1"/>
  <c r="BJ3847" i="9" s="1"/>
  <c r="AX3847" i="9"/>
  <c r="BL3847" i="9" s="1"/>
  <c r="BO3847" i="9"/>
  <c r="BP3847" i="9"/>
  <c r="BQ3847" i="9"/>
  <c r="BR3847" i="9"/>
  <c r="BS3847" i="9"/>
  <c r="AV3848" i="9"/>
  <c r="AW3848" i="9" s="1"/>
  <c r="BI3848" i="9" s="1"/>
  <c r="BJ3848" i="9" s="1"/>
  <c r="AX3848" i="9"/>
  <c r="BL3848" i="9" s="1"/>
  <c r="BO3848" i="9"/>
  <c r="BP3848" i="9"/>
  <c r="BQ3848" i="9"/>
  <c r="BR3848" i="9"/>
  <c r="BS3848" i="9"/>
  <c r="AV3849" i="9"/>
  <c r="AW3849" i="9" s="1"/>
  <c r="BI3849" i="9" s="1"/>
  <c r="BJ3849" i="9" s="1"/>
  <c r="AX3849" i="9"/>
  <c r="BL3849" i="9" s="1"/>
  <c r="BO3849" i="9"/>
  <c r="BP3849" i="9"/>
  <c r="BQ3849" i="9"/>
  <c r="BR3849" i="9"/>
  <c r="BS3849" i="9"/>
  <c r="AV3850" i="9"/>
  <c r="AW3850" i="9" s="1"/>
  <c r="BI3850" i="9" s="1"/>
  <c r="BJ3850" i="9" s="1"/>
  <c r="AX3850" i="9"/>
  <c r="BL3850" i="9" s="1"/>
  <c r="BO3850" i="9"/>
  <c r="BP3850" i="9"/>
  <c r="BQ3850" i="9"/>
  <c r="BR3850" i="9"/>
  <c r="BS3850" i="9"/>
  <c r="AV3851" i="9"/>
  <c r="AW3851" i="9" s="1"/>
  <c r="BI3851" i="9" s="1"/>
  <c r="BJ3851" i="9" s="1"/>
  <c r="AX3851" i="9"/>
  <c r="BL3851" i="9" s="1"/>
  <c r="BO3851" i="9"/>
  <c r="BP3851" i="9"/>
  <c r="BQ3851" i="9"/>
  <c r="BR3851" i="9"/>
  <c r="BS3851" i="9"/>
  <c r="AV3852" i="9"/>
  <c r="AW3852" i="9" s="1"/>
  <c r="BI3852" i="9" s="1"/>
  <c r="BJ3852" i="9" s="1"/>
  <c r="AX3852" i="9"/>
  <c r="BL3852" i="9" s="1"/>
  <c r="BO3852" i="9"/>
  <c r="BP3852" i="9"/>
  <c r="BQ3852" i="9"/>
  <c r="BR3852" i="9"/>
  <c r="BS3852" i="9"/>
  <c r="AV3853" i="9"/>
  <c r="AW3853" i="9" s="1"/>
  <c r="BI3853" i="9" s="1"/>
  <c r="BJ3853" i="9" s="1"/>
  <c r="AX3853" i="9"/>
  <c r="BL3853" i="9" s="1"/>
  <c r="BO3853" i="9"/>
  <c r="BP3853" i="9"/>
  <c r="BQ3853" i="9"/>
  <c r="BR3853" i="9"/>
  <c r="BS3853" i="9"/>
  <c r="AV3854" i="9"/>
  <c r="AW3854" i="9" s="1"/>
  <c r="BI3854" i="9" s="1"/>
  <c r="BJ3854" i="9" s="1"/>
  <c r="AX3854" i="9"/>
  <c r="BL3854" i="9" s="1"/>
  <c r="BO3854" i="9"/>
  <c r="BP3854" i="9"/>
  <c r="BQ3854" i="9"/>
  <c r="BR3854" i="9"/>
  <c r="BS3854" i="9"/>
  <c r="AV3855" i="9"/>
  <c r="AW3855" i="9" s="1"/>
  <c r="BI3855" i="9" s="1"/>
  <c r="BJ3855" i="9" s="1"/>
  <c r="AX3855" i="9"/>
  <c r="BL3855" i="9" s="1"/>
  <c r="BO3855" i="9"/>
  <c r="BP3855" i="9"/>
  <c r="BQ3855" i="9"/>
  <c r="BR3855" i="9"/>
  <c r="BS3855" i="9"/>
  <c r="AV3856" i="9"/>
  <c r="AW3856" i="9" s="1"/>
  <c r="BI3856" i="9" s="1"/>
  <c r="BJ3856" i="9" s="1"/>
  <c r="AX3856" i="9"/>
  <c r="BL3856" i="9" s="1"/>
  <c r="BO3856" i="9"/>
  <c r="BP3856" i="9"/>
  <c r="BQ3856" i="9"/>
  <c r="BR3856" i="9"/>
  <c r="BS3856" i="9"/>
  <c r="AV3857" i="9"/>
  <c r="AW3857" i="9" s="1"/>
  <c r="BI3857" i="9" s="1"/>
  <c r="BJ3857" i="9" s="1"/>
  <c r="AX3857" i="9"/>
  <c r="BL3857" i="9" s="1"/>
  <c r="BO3857" i="9"/>
  <c r="BP3857" i="9"/>
  <c r="BQ3857" i="9"/>
  <c r="BR3857" i="9"/>
  <c r="BS3857" i="9"/>
  <c r="AV3858" i="9"/>
  <c r="AW3858" i="9" s="1"/>
  <c r="BI3858" i="9" s="1"/>
  <c r="BJ3858" i="9" s="1"/>
  <c r="AX3858" i="9"/>
  <c r="BL3858" i="9" s="1"/>
  <c r="BO3858" i="9"/>
  <c r="BP3858" i="9"/>
  <c r="BQ3858" i="9"/>
  <c r="BR3858" i="9"/>
  <c r="BS3858" i="9"/>
  <c r="AV3859" i="9"/>
  <c r="AW3859" i="9" s="1"/>
  <c r="BI3859" i="9" s="1"/>
  <c r="BJ3859" i="9" s="1"/>
  <c r="AX3859" i="9"/>
  <c r="BL3859" i="9" s="1"/>
  <c r="BO3859" i="9"/>
  <c r="BP3859" i="9"/>
  <c r="BQ3859" i="9"/>
  <c r="BR3859" i="9"/>
  <c r="BS3859" i="9"/>
  <c r="AV3860" i="9"/>
  <c r="AW3860" i="9" s="1"/>
  <c r="BI3860" i="9" s="1"/>
  <c r="BJ3860" i="9" s="1"/>
  <c r="AX3860" i="9"/>
  <c r="BL3860" i="9" s="1"/>
  <c r="BO3860" i="9"/>
  <c r="BP3860" i="9"/>
  <c r="BQ3860" i="9"/>
  <c r="BR3860" i="9"/>
  <c r="BS3860" i="9"/>
  <c r="AV3861" i="9"/>
  <c r="AW3861" i="9" s="1"/>
  <c r="BI3861" i="9" s="1"/>
  <c r="BJ3861" i="9" s="1"/>
  <c r="AX3861" i="9"/>
  <c r="BL3861" i="9" s="1"/>
  <c r="BO3861" i="9"/>
  <c r="BP3861" i="9"/>
  <c r="BQ3861" i="9"/>
  <c r="BR3861" i="9"/>
  <c r="BS3861" i="9"/>
  <c r="AV3862" i="9"/>
  <c r="AW3862" i="9" s="1"/>
  <c r="BI3862" i="9" s="1"/>
  <c r="BJ3862" i="9" s="1"/>
  <c r="AX3862" i="9"/>
  <c r="BL3862" i="9" s="1"/>
  <c r="BO3862" i="9"/>
  <c r="BP3862" i="9"/>
  <c r="BQ3862" i="9"/>
  <c r="BR3862" i="9"/>
  <c r="BS3862" i="9"/>
  <c r="AV3863" i="9"/>
  <c r="AW3863" i="9" s="1"/>
  <c r="BI3863" i="9" s="1"/>
  <c r="BJ3863" i="9" s="1"/>
  <c r="AX3863" i="9"/>
  <c r="BL3863" i="9" s="1"/>
  <c r="BO3863" i="9"/>
  <c r="BP3863" i="9"/>
  <c r="BQ3863" i="9"/>
  <c r="BR3863" i="9"/>
  <c r="BS3863" i="9"/>
  <c r="AV3864" i="9"/>
  <c r="AW3864" i="9" s="1"/>
  <c r="BI3864" i="9" s="1"/>
  <c r="BJ3864" i="9" s="1"/>
  <c r="AX3864" i="9"/>
  <c r="BL3864" i="9" s="1"/>
  <c r="BO3864" i="9"/>
  <c r="BP3864" i="9"/>
  <c r="BQ3864" i="9"/>
  <c r="BR3864" i="9"/>
  <c r="BS3864" i="9"/>
  <c r="AV3865" i="9"/>
  <c r="AW3865" i="9" s="1"/>
  <c r="BI3865" i="9" s="1"/>
  <c r="BJ3865" i="9" s="1"/>
  <c r="AX3865" i="9"/>
  <c r="BL3865" i="9" s="1"/>
  <c r="BO3865" i="9"/>
  <c r="BP3865" i="9"/>
  <c r="BQ3865" i="9"/>
  <c r="BR3865" i="9"/>
  <c r="BS3865" i="9"/>
  <c r="AV3866" i="9"/>
  <c r="AW3866" i="9" s="1"/>
  <c r="BI3866" i="9" s="1"/>
  <c r="BJ3866" i="9" s="1"/>
  <c r="AX3866" i="9"/>
  <c r="BL3866" i="9" s="1"/>
  <c r="BO3866" i="9"/>
  <c r="BP3866" i="9"/>
  <c r="BQ3866" i="9"/>
  <c r="BR3866" i="9"/>
  <c r="BS3866" i="9"/>
  <c r="AV3867" i="9"/>
  <c r="AW3867" i="9" s="1"/>
  <c r="BI3867" i="9" s="1"/>
  <c r="BJ3867" i="9" s="1"/>
  <c r="AX3867" i="9"/>
  <c r="BL3867" i="9" s="1"/>
  <c r="BO3867" i="9"/>
  <c r="BP3867" i="9"/>
  <c r="BQ3867" i="9"/>
  <c r="BR3867" i="9"/>
  <c r="BS3867" i="9"/>
  <c r="AV3868" i="9"/>
  <c r="AW3868" i="9" s="1"/>
  <c r="BI3868" i="9" s="1"/>
  <c r="BJ3868" i="9" s="1"/>
  <c r="AX3868" i="9"/>
  <c r="BL3868" i="9" s="1"/>
  <c r="BO3868" i="9"/>
  <c r="BP3868" i="9"/>
  <c r="BQ3868" i="9"/>
  <c r="BR3868" i="9"/>
  <c r="BS3868" i="9"/>
  <c r="AV3869" i="9"/>
  <c r="AW3869" i="9" s="1"/>
  <c r="BI3869" i="9" s="1"/>
  <c r="BJ3869" i="9" s="1"/>
  <c r="AX3869" i="9"/>
  <c r="BL3869" i="9" s="1"/>
  <c r="BO3869" i="9"/>
  <c r="BP3869" i="9"/>
  <c r="BQ3869" i="9"/>
  <c r="BR3869" i="9"/>
  <c r="BS3869" i="9"/>
  <c r="AV3870" i="9"/>
  <c r="AW3870" i="9" s="1"/>
  <c r="BI3870" i="9" s="1"/>
  <c r="BJ3870" i="9" s="1"/>
  <c r="AX3870" i="9"/>
  <c r="BL3870" i="9" s="1"/>
  <c r="BO3870" i="9"/>
  <c r="BP3870" i="9"/>
  <c r="BQ3870" i="9"/>
  <c r="BR3870" i="9"/>
  <c r="BS3870" i="9"/>
  <c r="AV3871" i="9"/>
  <c r="AW3871" i="9" s="1"/>
  <c r="BI3871" i="9" s="1"/>
  <c r="BJ3871" i="9" s="1"/>
  <c r="AX3871" i="9"/>
  <c r="BL3871" i="9" s="1"/>
  <c r="BO3871" i="9"/>
  <c r="BP3871" i="9"/>
  <c r="BQ3871" i="9"/>
  <c r="BR3871" i="9"/>
  <c r="BS3871" i="9"/>
  <c r="AV3872" i="9"/>
  <c r="AW3872" i="9" s="1"/>
  <c r="BI3872" i="9" s="1"/>
  <c r="BJ3872" i="9" s="1"/>
  <c r="AX3872" i="9"/>
  <c r="BL3872" i="9" s="1"/>
  <c r="BO3872" i="9"/>
  <c r="BP3872" i="9"/>
  <c r="BQ3872" i="9"/>
  <c r="BR3872" i="9"/>
  <c r="BS3872" i="9"/>
  <c r="AV3873" i="9"/>
  <c r="AW3873" i="9" s="1"/>
  <c r="BI3873" i="9" s="1"/>
  <c r="BJ3873" i="9" s="1"/>
  <c r="AX3873" i="9"/>
  <c r="BL3873" i="9" s="1"/>
  <c r="BO3873" i="9"/>
  <c r="BP3873" i="9"/>
  <c r="BQ3873" i="9"/>
  <c r="BR3873" i="9"/>
  <c r="BS3873" i="9"/>
  <c r="AV3874" i="9"/>
  <c r="AW3874" i="9" s="1"/>
  <c r="BI3874" i="9" s="1"/>
  <c r="BJ3874" i="9" s="1"/>
  <c r="AX3874" i="9"/>
  <c r="BL3874" i="9" s="1"/>
  <c r="BO3874" i="9"/>
  <c r="BP3874" i="9"/>
  <c r="BQ3874" i="9"/>
  <c r="BR3874" i="9"/>
  <c r="BS3874" i="9"/>
  <c r="AV3875" i="9"/>
  <c r="AW3875" i="9" s="1"/>
  <c r="BI3875" i="9" s="1"/>
  <c r="BJ3875" i="9" s="1"/>
  <c r="AX3875" i="9"/>
  <c r="BL3875" i="9" s="1"/>
  <c r="BO3875" i="9"/>
  <c r="BP3875" i="9"/>
  <c r="BQ3875" i="9"/>
  <c r="BR3875" i="9"/>
  <c r="BS3875" i="9"/>
  <c r="AV3876" i="9"/>
  <c r="AW3876" i="9" s="1"/>
  <c r="BI3876" i="9" s="1"/>
  <c r="BJ3876" i="9" s="1"/>
  <c r="AX3876" i="9"/>
  <c r="BL3876" i="9" s="1"/>
  <c r="BO3876" i="9"/>
  <c r="BP3876" i="9"/>
  <c r="BQ3876" i="9"/>
  <c r="BR3876" i="9"/>
  <c r="BS3876" i="9"/>
  <c r="AV3877" i="9"/>
  <c r="AW3877" i="9" s="1"/>
  <c r="BI3877" i="9" s="1"/>
  <c r="BJ3877" i="9" s="1"/>
  <c r="AX3877" i="9"/>
  <c r="BL3877" i="9" s="1"/>
  <c r="BO3877" i="9"/>
  <c r="BP3877" i="9"/>
  <c r="BQ3877" i="9"/>
  <c r="BR3877" i="9"/>
  <c r="BS3877" i="9"/>
  <c r="AV3878" i="9"/>
  <c r="AW3878" i="9" s="1"/>
  <c r="BI3878" i="9" s="1"/>
  <c r="BJ3878" i="9" s="1"/>
  <c r="AX3878" i="9"/>
  <c r="BL3878" i="9" s="1"/>
  <c r="BO3878" i="9"/>
  <c r="BP3878" i="9"/>
  <c r="BQ3878" i="9"/>
  <c r="BR3878" i="9"/>
  <c r="BS3878" i="9"/>
  <c r="AV3879" i="9"/>
  <c r="AW3879" i="9" s="1"/>
  <c r="BI3879" i="9" s="1"/>
  <c r="BJ3879" i="9" s="1"/>
  <c r="AX3879" i="9"/>
  <c r="BL3879" i="9" s="1"/>
  <c r="BO3879" i="9"/>
  <c r="BP3879" i="9"/>
  <c r="BQ3879" i="9"/>
  <c r="BR3879" i="9"/>
  <c r="BS3879" i="9"/>
  <c r="AV3880" i="9"/>
  <c r="AW3880" i="9" s="1"/>
  <c r="BI3880" i="9" s="1"/>
  <c r="BJ3880" i="9" s="1"/>
  <c r="AX3880" i="9"/>
  <c r="BL3880" i="9" s="1"/>
  <c r="BO3880" i="9"/>
  <c r="BP3880" i="9"/>
  <c r="BQ3880" i="9"/>
  <c r="BR3880" i="9"/>
  <c r="BS3880" i="9"/>
  <c r="AV3881" i="9"/>
  <c r="AW3881" i="9" s="1"/>
  <c r="BI3881" i="9" s="1"/>
  <c r="BJ3881" i="9" s="1"/>
  <c r="AX3881" i="9"/>
  <c r="BL3881" i="9" s="1"/>
  <c r="BO3881" i="9"/>
  <c r="BP3881" i="9"/>
  <c r="BQ3881" i="9"/>
  <c r="BR3881" i="9"/>
  <c r="BS3881" i="9"/>
  <c r="AV3882" i="9"/>
  <c r="AW3882" i="9" s="1"/>
  <c r="BI3882" i="9" s="1"/>
  <c r="BJ3882" i="9" s="1"/>
  <c r="AX3882" i="9"/>
  <c r="BL3882" i="9" s="1"/>
  <c r="BO3882" i="9"/>
  <c r="BP3882" i="9"/>
  <c r="BQ3882" i="9"/>
  <c r="BR3882" i="9"/>
  <c r="BS3882" i="9"/>
  <c r="AV3883" i="9"/>
  <c r="AW3883" i="9" s="1"/>
  <c r="BI3883" i="9" s="1"/>
  <c r="BJ3883" i="9" s="1"/>
  <c r="AX3883" i="9"/>
  <c r="BL3883" i="9" s="1"/>
  <c r="BO3883" i="9"/>
  <c r="BP3883" i="9"/>
  <c r="BQ3883" i="9"/>
  <c r="BR3883" i="9"/>
  <c r="BS3883" i="9"/>
  <c r="AV3884" i="9"/>
  <c r="AW3884" i="9" s="1"/>
  <c r="BI3884" i="9" s="1"/>
  <c r="BJ3884" i="9" s="1"/>
  <c r="AX3884" i="9"/>
  <c r="BL3884" i="9" s="1"/>
  <c r="BO3884" i="9"/>
  <c r="BP3884" i="9"/>
  <c r="BQ3884" i="9"/>
  <c r="BR3884" i="9"/>
  <c r="BS3884" i="9"/>
  <c r="AV3885" i="9"/>
  <c r="AW3885" i="9" s="1"/>
  <c r="BI3885" i="9" s="1"/>
  <c r="BJ3885" i="9" s="1"/>
  <c r="AX3885" i="9"/>
  <c r="BL3885" i="9" s="1"/>
  <c r="BO3885" i="9"/>
  <c r="BP3885" i="9"/>
  <c r="BQ3885" i="9"/>
  <c r="BR3885" i="9"/>
  <c r="BS3885" i="9"/>
  <c r="AV3886" i="9"/>
  <c r="AW3886" i="9" s="1"/>
  <c r="BI3886" i="9" s="1"/>
  <c r="BJ3886" i="9" s="1"/>
  <c r="AX3886" i="9"/>
  <c r="BL3886" i="9" s="1"/>
  <c r="BO3886" i="9"/>
  <c r="BP3886" i="9"/>
  <c r="BQ3886" i="9"/>
  <c r="BR3886" i="9"/>
  <c r="BS3886" i="9"/>
  <c r="AV3887" i="9"/>
  <c r="AW3887" i="9" s="1"/>
  <c r="BI3887" i="9" s="1"/>
  <c r="BJ3887" i="9" s="1"/>
  <c r="AX3887" i="9"/>
  <c r="BL3887" i="9" s="1"/>
  <c r="BO3887" i="9"/>
  <c r="BP3887" i="9"/>
  <c r="BQ3887" i="9"/>
  <c r="BR3887" i="9"/>
  <c r="BS3887" i="9"/>
  <c r="AV3888" i="9"/>
  <c r="AW3888" i="9" s="1"/>
  <c r="BI3888" i="9" s="1"/>
  <c r="BJ3888" i="9" s="1"/>
  <c r="AX3888" i="9"/>
  <c r="BL3888" i="9" s="1"/>
  <c r="BO3888" i="9"/>
  <c r="BP3888" i="9"/>
  <c r="BQ3888" i="9"/>
  <c r="BR3888" i="9"/>
  <c r="BS3888" i="9"/>
  <c r="AV3889" i="9"/>
  <c r="AW3889" i="9" s="1"/>
  <c r="BI3889" i="9" s="1"/>
  <c r="BJ3889" i="9" s="1"/>
  <c r="AX3889" i="9"/>
  <c r="BL3889" i="9" s="1"/>
  <c r="BO3889" i="9"/>
  <c r="BP3889" i="9"/>
  <c r="BQ3889" i="9"/>
  <c r="BR3889" i="9"/>
  <c r="BS3889" i="9"/>
  <c r="AV3890" i="9"/>
  <c r="AW3890" i="9" s="1"/>
  <c r="BI3890" i="9" s="1"/>
  <c r="BJ3890" i="9" s="1"/>
  <c r="AX3890" i="9"/>
  <c r="BL3890" i="9" s="1"/>
  <c r="BO3890" i="9"/>
  <c r="BP3890" i="9"/>
  <c r="BQ3890" i="9"/>
  <c r="BR3890" i="9"/>
  <c r="BS3890" i="9"/>
  <c r="AV3891" i="9"/>
  <c r="AW3891" i="9" s="1"/>
  <c r="BI3891" i="9" s="1"/>
  <c r="BJ3891" i="9" s="1"/>
  <c r="AX3891" i="9"/>
  <c r="BL3891" i="9" s="1"/>
  <c r="BO3891" i="9"/>
  <c r="BP3891" i="9"/>
  <c r="BQ3891" i="9"/>
  <c r="BR3891" i="9"/>
  <c r="BS3891" i="9"/>
  <c r="AV3892" i="9"/>
  <c r="AW3892" i="9" s="1"/>
  <c r="BI3892" i="9" s="1"/>
  <c r="BJ3892" i="9" s="1"/>
  <c r="AX3892" i="9"/>
  <c r="BL3892" i="9" s="1"/>
  <c r="BO3892" i="9"/>
  <c r="BP3892" i="9"/>
  <c r="BQ3892" i="9"/>
  <c r="BR3892" i="9"/>
  <c r="BS3892" i="9"/>
  <c r="AV3893" i="9"/>
  <c r="AW3893" i="9" s="1"/>
  <c r="BI3893" i="9" s="1"/>
  <c r="BJ3893" i="9" s="1"/>
  <c r="AX3893" i="9"/>
  <c r="BL3893" i="9" s="1"/>
  <c r="BO3893" i="9"/>
  <c r="BP3893" i="9"/>
  <c r="BQ3893" i="9"/>
  <c r="BR3893" i="9"/>
  <c r="BS3893" i="9"/>
  <c r="AV3894" i="9"/>
  <c r="AW3894" i="9" s="1"/>
  <c r="BI3894" i="9" s="1"/>
  <c r="BJ3894" i="9" s="1"/>
  <c r="AX3894" i="9"/>
  <c r="BL3894" i="9" s="1"/>
  <c r="BO3894" i="9"/>
  <c r="BP3894" i="9"/>
  <c r="BQ3894" i="9"/>
  <c r="BR3894" i="9"/>
  <c r="BS3894" i="9"/>
  <c r="AV3895" i="9"/>
  <c r="AW3895" i="9" s="1"/>
  <c r="BI3895" i="9" s="1"/>
  <c r="BJ3895" i="9" s="1"/>
  <c r="AX3895" i="9"/>
  <c r="BL3895" i="9" s="1"/>
  <c r="BO3895" i="9"/>
  <c r="BP3895" i="9"/>
  <c r="BQ3895" i="9"/>
  <c r="BR3895" i="9"/>
  <c r="BS3895" i="9"/>
  <c r="AV3896" i="9"/>
  <c r="AW3896" i="9" s="1"/>
  <c r="BI3896" i="9" s="1"/>
  <c r="BJ3896" i="9" s="1"/>
  <c r="AX3896" i="9"/>
  <c r="BL3896" i="9" s="1"/>
  <c r="BO3896" i="9"/>
  <c r="BP3896" i="9"/>
  <c r="BQ3896" i="9"/>
  <c r="BR3896" i="9"/>
  <c r="BS3896" i="9"/>
  <c r="AV3897" i="9"/>
  <c r="AW3897" i="9" s="1"/>
  <c r="BI3897" i="9" s="1"/>
  <c r="BJ3897" i="9" s="1"/>
  <c r="AX3897" i="9"/>
  <c r="BL3897" i="9" s="1"/>
  <c r="BO3897" i="9"/>
  <c r="BP3897" i="9"/>
  <c r="BQ3897" i="9"/>
  <c r="BR3897" i="9"/>
  <c r="BS3897" i="9"/>
  <c r="AV3898" i="9"/>
  <c r="AW3898" i="9" s="1"/>
  <c r="BI3898" i="9" s="1"/>
  <c r="BJ3898" i="9" s="1"/>
  <c r="AX3898" i="9"/>
  <c r="BL3898" i="9" s="1"/>
  <c r="BO3898" i="9"/>
  <c r="BP3898" i="9"/>
  <c r="BQ3898" i="9"/>
  <c r="BR3898" i="9"/>
  <c r="BS3898" i="9"/>
  <c r="AV3899" i="9"/>
  <c r="AW3899" i="9" s="1"/>
  <c r="BI3899" i="9" s="1"/>
  <c r="BJ3899" i="9" s="1"/>
  <c r="AX3899" i="9"/>
  <c r="BL3899" i="9" s="1"/>
  <c r="BO3899" i="9"/>
  <c r="BP3899" i="9"/>
  <c r="BQ3899" i="9"/>
  <c r="BR3899" i="9"/>
  <c r="BS3899" i="9"/>
  <c r="AV3900" i="9"/>
  <c r="AW3900" i="9" s="1"/>
  <c r="BI3900" i="9" s="1"/>
  <c r="BJ3900" i="9" s="1"/>
  <c r="AX3900" i="9"/>
  <c r="BL3900" i="9" s="1"/>
  <c r="BO3900" i="9"/>
  <c r="BP3900" i="9"/>
  <c r="BQ3900" i="9"/>
  <c r="BR3900" i="9"/>
  <c r="BS3900" i="9"/>
  <c r="AV3901" i="9"/>
  <c r="AW3901" i="9" s="1"/>
  <c r="BI3901" i="9" s="1"/>
  <c r="BJ3901" i="9" s="1"/>
  <c r="AX3901" i="9"/>
  <c r="BL3901" i="9" s="1"/>
  <c r="BO3901" i="9"/>
  <c r="BP3901" i="9"/>
  <c r="BQ3901" i="9"/>
  <c r="BR3901" i="9"/>
  <c r="BS3901" i="9"/>
  <c r="AV3902" i="9"/>
  <c r="AW3902" i="9" s="1"/>
  <c r="BI3902" i="9" s="1"/>
  <c r="BJ3902" i="9" s="1"/>
  <c r="AX3902" i="9"/>
  <c r="BL3902" i="9" s="1"/>
  <c r="BO3902" i="9"/>
  <c r="BP3902" i="9"/>
  <c r="BQ3902" i="9"/>
  <c r="BR3902" i="9"/>
  <c r="BS3902" i="9"/>
  <c r="AV3903" i="9"/>
  <c r="AW3903" i="9" s="1"/>
  <c r="BI3903" i="9" s="1"/>
  <c r="BJ3903" i="9" s="1"/>
  <c r="AX3903" i="9"/>
  <c r="BL3903" i="9" s="1"/>
  <c r="BO3903" i="9"/>
  <c r="BP3903" i="9"/>
  <c r="BQ3903" i="9"/>
  <c r="BR3903" i="9"/>
  <c r="BS3903" i="9"/>
  <c r="AV3904" i="9"/>
  <c r="AW3904" i="9" s="1"/>
  <c r="BI3904" i="9" s="1"/>
  <c r="BJ3904" i="9" s="1"/>
  <c r="AX3904" i="9"/>
  <c r="BL3904" i="9" s="1"/>
  <c r="BO3904" i="9"/>
  <c r="BP3904" i="9"/>
  <c r="BQ3904" i="9"/>
  <c r="BR3904" i="9"/>
  <c r="BS3904" i="9"/>
  <c r="AV3905" i="9"/>
  <c r="AW3905" i="9" s="1"/>
  <c r="BI3905" i="9" s="1"/>
  <c r="BJ3905" i="9" s="1"/>
  <c r="AX3905" i="9"/>
  <c r="BL3905" i="9" s="1"/>
  <c r="BO3905" i="9"/>
  <c r="BP3905" i="9"/>
  <c r="BQ3905" i="9"/>
  <c r="BR3905" i="9"/>
  <c r="BS3905" i="9"/>
  <c r="AV3906" i="9"/>
  <c r="AW3906" i="9" s="1"/>
  <c r="BI3906" i="9" s="1"/>
  <c r="BJ3906" i="9" s="1"/>
  <c r="AX3906" i="9"/>
  <c r="BL3906" i="9" s="1"/>
  <c r="BO3906" i="9"/>
  <c r="BP3906" i="9"/>
  <c r="BQ3906" i="9"/>
  <c r="BR3906" i="9"/>
  <c r="BS3906" i="9"/>
  <c r="AV3907" i="9"/>
  <c r="AW3907" i="9" s="1"/>
  <c r="BI3907" i="9" s="1"/>
  <c r="BJ3907" i="9" s="1"/>
  <c r="AX3907" i="9"/>
  <c r="BL3907" i="9" s="1"/>
  <c r="BO3907" i="9"/>
  <c r="BP3907" i="9"/>
  <c r="BQ3907" i="9"/>
  <c r="BR3907" i="9"/>
  <c r="BS3907" i="9"/>
  <c r="AV3908" i="9"/>
  <c r="AW3908" i="9" s="1"/>
  <c r="BI3908" i="9" s="1"/>
  <c r="BJ3908" i="9" s="1"/>
  <c r="AX3908" i="9"/>
  <c r="BL3908" i="9" s="1"/>
  <c r="BO3908" i="9"/>
  <c r="BP3908" i="9"/>
  <c r="BQ3908" i="9"/>
  <c r="BR3908" i="9"/>
  <c r="BS3908" i="9"/>
  <c r="AV3909" i="9"/>
  <c r="AW3909" i="9" s="1"/>
  <c r="BI3909" i="9" s="1"/>
  <c r="BJ3909" i="9" s="1"/>
  <c r="AX3909" i="9"/>
  <c r="BL3909" i="9" s="1"/>
  <c r="BO3909" i="9"/>
  <c r="BP3909" i="9"/>
  <c r="BQ3909" i="9"/>
  <c r="BR3909" i="9"/>
  <c r="BS3909" i="9"/>
  <c r="AV3910" i="9"/>
  <c r="AW3910" i="9" s="1"/>
  <c r="BI3910" i="9" s="1"/>
  <c r="BJ3910" i="9" s="1"/>
  <c r="AX3910" i="9"/>
  <c r="BL3910" i="9" s="1"/>
  <c r="BO3910" i="9"/>
  <c r="BP3910" i="9"/>
  <c r="BQ3910" i="9"/>
  <c r="BR3910" i="9"/>
  <c r="BS3910" i="9"/>
  <c r="AV3911" i="9"/>
  <c r="AW3911" i="9" s="1"/>
  <c r="BI3911" i="9" s="1"/>
  <c r="BJ3911" i="9" s="1"/>
  <c r="AX3911" i="9"/>
  <c r="BL3911" i="9" s="1"/>
  <c r="BO3911" i="9"/>
  <c r="BP3911" i="9"/>
  <c r="BQ3911" i="9"/>
  <c r="BR3911" i="9"/>
  <c r="BS3911" i="9"/>
  <c r="AV3912" i="9"/>
  <c r="AW3912" i="9" s="1"/>
  <c r="BI3912" i="9" s="1"/>
  <c r="BJ3912" i="9" s="1"/>
  <c r="AX3912" i="9"/>
  <c r="BL3912" i="9" s="1"/>
  <c r="BO3912" i="9"/>
  <c r="BP3912" i="9"/>
  <c r="BQ3912" i="9"/>
  <c r="BR3912" i="9"/>
  <c r="BS3912" i="9"/>
  <c r="AV3913" i="9"/>
  <c r="AW3913" i="9" s="1"/>
  <c r="BI3913" i="9" s="1"/>
  <c r="BJ3913" i="9" s="1"/>
  <c r="AX3913" i="9"/>
  <c r="BL3913" i="9" s="1"/>
  <c r="BO3913" i="9"/>
  <c r="BP3913" i="9"/>
  <c r="BQ3913" i="9"/>
  <c r="BR3913" i="9"/>
  <c r="BS3913" i="9"/>
  <c r="AV3914" i="9"/>
  <c r="AW3914" i="9" s="1"/>
  <c r="BI3914" i="9" s="1"/>
  <c r="BJ3914" i="9" s="1"/>
  <c r="AX3914" i="9"/>
  <c r="BL3914" i="9" s="1"/>
  <c r="BO3914" i="9"/>
  <c r="BP3914" i="9"/>
  <c r="BQ3914" i="9"/>
  <c r="BR3914" i="9"/>
  <c r="BS3914" i="9"/>
  <c r="AV3915" i="9"/>
  <c r="AW3915" i="9" s="1"/>
  <c r="BI3915" i="9" s="1"/>
  <c r="BJ3915" i="9" s="1"/>
  <c r="AX3915" i="9"/>
  <c r="BL3915" i="9" s="1"/>
  <c r="BO3915" i="9"/>
  <c r="BP3915" i="9"/>
  <c r="BQ3915" i="9"/>
  <c r="BR3915" i="9"/>
  <c r="BS3915" i="9"/>
  <c r="AV3916" i="9"/>
  <c r="AW3916" i="9" s="1"/>
  <c r="BI3916" i="9" s="1"/>
  <c r="BJ3916" i="9" s="1"/>
  <c r="AX3916" i="9"/>
  <c r="BL3916" i="9" s="1"/>
  <c r="BO3916" i="9"/>
  <c r="BP3916" i="9"/>
  <c r="BQ3916" i="9"/>
  <c r="BR3916" i="9"/>
  <c r="BS3916" i="9"/>
  <c r="AV3917" i="9"/>
  <c r="AW3917" i="9" s="1"/>
  <c r="BI3917" i="9" s="1"/>
  <c r="BJ3917" i="9" s="1"/>
  <c r="AX3917" i="9"/>
  <c r="BL3917" i="9" s="1"/>
  <c r="BO3917" i="9"/>
  <c r="BP3917" i="9"/>
  <c r="BQ3917" i="9"/>
  <c r="BR3917" i="9"/>
  <c r="BS3917" i="9"/>
  <c r="AV3918" i="9"/>
  <c r="AW3918" i="9" s="1"/>
  <c r="BI3918" i="9" s="1"/>
  <c r="BJ3918" i="9" s="1"/>
  <c r="AX3918" i="9"/>
  <c r="BL3918" i="9" s="1"/>
  <c r="BO3918" i="9"/>
  <c r="BP3918" i="9"/>
  <c r="BQ3918" i="9"/>
  <c r="BR3918" i="9"/>
  <c r="BS3918" i="9"/>
  <c r="AV3919" i="9"/>
  <c r="AW3919" i="9" s="1"/>
  <c r="BI3919" i="9" s="1"/>
  <c r="BJ3919" i="9" s="1"/>
  <c r="AX3919" i="9"/>
  <c r="BL3919" i="9" s="1"/>
  <c r="BO3919" i="9"/>
  <c r="BP3919" i="9"/>
  <c r="BQ3919" i="9"/>
  <c r="BR3919" i="9"/>
  <c r="BS3919" i="9"/>
  <c r="AV3920" i="9"/>
  <c r="AW3920" i="9" s="1"/>
  <c r="BI3920" i="9" s="1"/>
  <c r="BJ3920" i="9" s="1"/>
  <c r="AX3920" i="9"/>
  <c r="BL3920" i="9" s="1"/>
  <c r="BO3920" i="9"/>
  <c r="BP3920" i="9"/>
  <c r="BQ3920" i="9"/>
  <c r="BR3920" i="9"/>
  <c r="BS3920" i="9"/>
  <c r="AV3921" i="9"/>
  <c r="AW3921" i="9" s="1"/>
  <c r="BI3921" i="9" s="1"/>
  <c r="BJ3921" i="9" s="1"/>
  <c r="AX3921" i="9"/>
  <c r="BL3921" i="9" s="1"/>
  <c r="BO3921" i="9"/>
  <c r="BP3921" i="9"/>
  <c r="BQ3921" i="9"/>
  <c r="BR3921" i="9"/>
  <c r="BS3921" i="9"/>
  <c r="AV3922" i="9"/>
  <c r="AW3922" i="9" s="1"/>
  <c r="BI3922" i="9" s="1"/>
  <c r="BJ3922" i="9" s="1"/>
  <c r="AX3922" i="9"/>
  <c r="BL3922" i="9" s="1"/>
  <c r="BO3922" i="9"/>
  <c r="BP3922" i="9"/>
  <c r="BQ3922" i="9"/>
  <c r="BR3922" i="9"/>
  <c r="BS3922" i="9"/>
  <c r="AV3923" i="9"/>
  <c r="AW3923" i="9" s="1"/>
  <c r="BI3923" i="9" s="1"/>
  <c r="BJ3923" i="9" s="1"/>
  <c r="AX3923" i="9"/>
  <c r="BL3923" i="9" s="1"/>
  <c r="BO3923" i="9"/>
  <c r="BP3923" i="9"/>
  <c r="BQ3923" i="9"/>
  <c r="BR3923" i="9"/>
  <c r="BS3923" i="9"/>
  <c r="AV3924" i="9"/>
  <c r="AW3924" i="9" s="1"/>
  <c r="BI3924" i="9" s="1"/>
  <c r="BJ3924" i="9" s="1"/>
  <c r="AX3924" i="9"/>
  <c r="BL3924" i="9" s="1"/>
  <c r="BO3924" i="9"/>
  <c r="BP3924" i="9"/>
  <c r="BQ3924" i="9"/>
  <c r="BR3924" i="9"/>
  <c r="BS3924" i="9"/>
  <c r="AV3925" i="9"/>
  <c r="AW3925" i="9" s="1"/>
  <c r="BI3925" i="9" s="1"/>
  <c r="BJ3925" i="9" s="1"/>
  <c r="AX3925" i="9"/>
  <c r="BL3925" i="9" s="1"/>
  <c r="BO3925" i="9"/>
  <c r="BP3925" i="9"/>
  <c r="BQ3925" i="9"/>
  <c r="BR3925" i="9"/>
  <c r="BS3925" i="9"/>
  <c r="AV3926" i="9"/>
  <c r="AW3926" i="9" s="1"/>
  <c r="BI3926" i="9" s="1"/>
  <c r="BJ3926" i="9" s="1"/>
  <c r="AX3926" i="9"/>
  <c r="BL3926" i="9" s="1"/>
  <c r="BO3926" i="9"/>
  <c r="BP3926" i="9"/>
  <c r="BQ3926" i="9"/>
  <c r="BR3926" i="9"/>
  <c r="BS3926" i="9"/>
  <c r="AV3927" i="9"/>
  <c r="AW3927" i="9" s="1"/>
  <c r="BI3927" i="9" s="1"/>
  <c r="BJ3927" i="9" s="1"/>
  <c r="AX3927" i="9"/>
  <c r="BL3927" i="9" s="1"/>
  <c r="BO3927" i="9"/>
  <c r="BP3927" i="9"/>
  <c r="BQ3927" i="9"/>
  <c r="BR3927" i="9"/>
  <c r="BS3927" i="9"/>
  <c r="AV3928" i="9"/>
  <c r="AW3928" i="9" s="1"/>
  <c r="BI3928" i="9" s="1"/>
  <c r="BJ3928" i="9" s="1"/>
  <c r="AX3928" i="9"/>
  <c r="BL3928" i="9" s="1"/>
  <c r="BO3928" i="9"/>
  <c r="BP3928" i="9"/>
  <c r="BQ3928" i="9"/>
  <c r="BR3928" i="9"/>
  <c r="BS3928" i="9"/>
  <c r="AV3929" i="9"/>
  <c r="AW3929" i="9" s="1"/>
  <c r="BI3929" i="9" s="1"/>
  <c r="BJ3929" i="9" s="1"/>
  <c r="AX3929" i="9"/>
  <c r="BL3929" i="9" s="1"/>
  <c r="BO3929" i="9"/>
  <c r="BP3929" i="9"/>
  <c r="BQ3929" i="9"/>
  <c r="BR3929" i="9"/>
  <c r="BS3929" i="9"/>
  <c r="AV3930" i="9"/>
  <c r="AW3930" i="9" s="1"/>
  <c r="BI3930" i="9" s="1"/>
  <c r="BJ3930" i="9" s="1"/>
  <c r="AX3930" i="9"/>
  <c r="BL3930" i="9" s="1"/>
  <c r="BO3930" i="9"/>
  <c r="BP3930" i="9"/>
  <c r="BQ3930" i="9"/>
  <c r="BR3930" i="9"/>
  <c r="BS3930" i="9"/>
  <c r="AV3931" i="9"/>
  <c r="AW3931" i="9" s="1"/>
  <c r="BI3931" i="9" s="1"/>
  <c r="BJ3931" i="9" s="1"/>
  <c r="AX3931" i="9"/>
  <c r="BL3931" i="9" s="1"/>
  <c r="BO3931" i="9"/>
  <c r="BP3931" i="9"/>
  <c r="BQ3931" i="9"/>
  <c r="BR3931" i="9"/>
  <c r="BS3931" i="9"/>
  <c r="AV3932" i="9"/>
  <c r="AW3932" i="9" s="1"/>
  <c r="BI3932" i="9" s="1"/>
  <c r="BJ3932" i="9" s="1"/>
  <c r="AX3932" i="9"/>
  <c r="BL3932" i="9" s="1"/>
  <c r="BO3932" i="9"/>
  <c r="BP3932" i="9"/>
  <c r="BQ3932" i="9"/>
  <c r="BR3932" i="9"/>
  <c r="BS3932" i="9"/>
  <c r="AV3933" i="9"/>
  <c r="AW3933" i="9" s="1"/>
  <c r="BI3933" i="9" s="1"/>
  <c r="BJ3933" i="9" s="1"/>
  <c r="AX3933" i="9"/>
  <c r="BL3933" i="9" s="1"/>
  <c r="BO3933" i="9"/>
  <c r="BP3933" i="9"/>
  <c r="BQ3933" i="9"/>
  <c r="BR3933" i="9"/>
  <c r="BS3933" i="9"/>
  <c r="AV3934" i="9"/>
  <c r="AW3934" i="9" s="1"/>
  <c r="BI3934" i="9" s="1"/>
  <c r="BJ3934" i="9" s="1"/>
  <c r="AX3934" i="9"/>
  <c r="BL3934" i="9" s="1"/>
  <c r="BO3934" i="9"/>
  <c r="BP3934" i="9"/>
  <c r="BQ3934" i="9"/>
  <c r="BR3934" i="9"/>
  <c r="BS3934" i="9"/>
  <c r="AV3935" i="9"/>
  <c r="AW3935" i="9" s="1"/>
  <c r="BI3935" i="9" s="1"/>
  <c r="BJ3935" i="9" s="1"/>
  <c r="AX3935" i="9"/>
  <c r="BL3935" i="9" s="1"/>
  <c r="BO3935" i="9"/>
  <c r="BP3935" i="9"/>
  <c r="BQ3935" i="9"/>
  <c r="BR3935" i="9"/>
  <c r="BS3935" i="9"/>
  <c r="AV3936" i="9"/>
  <c r="AW3936" i="9" s="1"/>
  <c r="BI3936" i="9" s="1"/>
  <c r="BJ3936" i="9" s="1"/>
  <c r="AX3936" i="9"/>
  <c r="BL3936" i="9" s="1"/>
  <c r="BO3936" i="9"/>
  <c r="BP3936" i="9"/>
  <c r="BQ3936" i="9"/>
  <c r="BR3936" i="9"/>
  <c r="BS3936" i="9"/>
  <c r="AV3937" i="9"/>
  <c r="AW3937" i="9" s="1"/>
  <c r="BI3937" i="9" s="1"/>
  <c r="BJ3937" i="9" s="1"/>
  <c r="AX3937" i="9"/>
  <c r="BL3937" i="9" s="1"/>
  <c r="BO3937" i="9"/>
  <c r="BP3937" i="9"/>
  <c r="BQ3937" i="9"/>
  <c r="BR3937" i="9"/>
  <c r="BS3937" i="9"/>
  <c r="AV3938" i="9"/>
  <c r="AW3938" i="9" s="1"/>
  <c r="BI3938" i="9" s="1"/>
  <c r="BJ3938" i="9" s="1"/>
  <c r="AX3938" i="9"/>
  <c r="BL3938" i="9" s="1"/>
  <c r="BO3938" i="9"/>
  <c r="BP3938" i="9"/>
  <c r="BQ3938" i="9"/>
  <c r="BR3938" i="9"/>
  <c r="BS3938" i="9"/>
  <c r="AV3939" i="9"/>
  <c r="AW3939" i="9" s="1"/>
  <c r="BI3939" i="9" s="1"/>
  <c r="BJ3939" i="9" s="1"/>
  <c r="AX3939" i="9"/>
  <c r="BL3939" i="9" s="1"/>
  <c r="BO3939" i="9"/>
  <c r="BP3939" i="9"/>
  <c r="BQ3939" i="9"/>
  <c r="BR3939" i="9"/>
  <c r="BS3939" i="9"/>
  <c r="AV3940" i="9"/>
  <c r="AW3940" i="9" s="1"/>
  <c r="BI3940" i="9" s="1"/>
  <c r="BJ3940" i="9" s="1"/>
  <c r="AX3940" i="9"/>
  <c r="BL3940" i="9" s="1"/>
  <c r="BO3940" i="9"/>
  <c r="BP3940" i="9"/>
  <c r="BQ3940" i="9"/>
  <c r="BR3940" i="9"/>
  <c r="BS3940" i="9"/>
  <c r="AV3941" i="9"/>
  <c r="AW3941" i="9" s="1"/>
  <c r="BI3941" i="9" s="1"/>
  <c r="BJ3941" i="9" s="1"/>
  <c r="AX3941" i="9"/>
  <c r="BL3941" i="9" s="1"/>
  <c r="BO3941" i="9"/>
  <c r="BP3941" i="9"/>
  <c r="BQ3941" i="9"/>
  <c r="BR3941" i="9"/>
  <c r="BS3941" i="9"/>
  <c r="AV3942" i="9"/>
  <c r="AW3942" i="9" s="1"/>
  <c r="BI3942" i="9" s="1"/>
  <c r="BJ3942" i="9" s="1"/>
  <c r="AX3942" i="9"/>
  <c r="BL3942" i="9" s="1"/>
  <c r="BO3942" i="9"/>
  <c r="BP3942" i="9"/>
  <c r="BQ3942" i="9"/>
  <c r="BR3942" i="9"/>
  <c r="BS3942" i="9"/>
  <c r="AV3943" i="9"/>
  <c r="AW3943" i="9" s="1"/>
  <c r="BI3943" i="9" s="1"/>
  <c r="BJ3943" i="9" s="1"/>
  <c r="AX3943" i="9"/>
  <c r="BL3943" i="9" s="1"/>
  <c r="BO3943" i="9"/>
  <c r="BP3943" i="9"/>
  <c r="BQ3943" i="9"/>
  <c r="BR3943" i="9"/>
  <c r="BS3943" i="9"/>
  <c r="BS4" i="9"/>
  <c r="BR4" i="9"/>
  <c r="BQ4" i="9"/>
  <c r="BP4" i="9"/>
  <c r="BO4" i="9"/>
  <c r="BL884" i="9" l="1"/>
  <c r="BL339" i="9"/>
  <c r="BL327" i="9"/>
  <c r="BL289" i="9"/>
  <c r="BL108" i="9"/>
  <c r="BL870" i="9"/>
  <c r="BL529" i="9"/>
  <c r="BL342" i="9"/>
  <c r="BL330" i="9"/>
  <c r="BL318" i="9"/>
  <c r="BL175" i="9"/>
  <c r="BL109" i="9"/>
  <c r="BL805" i="9"/>
  <c r="BL422" i="9"/>
  <c r="BL345" i="9"/>
  <c r="BL1667" i="9"/>
  <c r="BL1357" i="9"/>
  <c r="BL1133" i="9"/>
  <c r="BL1074" i="9"/>
  <c r="BL1015" i="9"/>
  <c r="BL883" i="9"/>
  <c r="BL849" i="9"/>
  <c r="BL804" i="9"/>
  <c r="BL716" i="9"/>
  <c r="BL606" i="9"/>
  <c r="BL528" i="9"/>
  <c r="BL382" i="9"/>
  <c r="BL379" i="9"/>
  <c r="BL347" i="9"/>
  <c r="BL344" i="9"/>
  <c r="BL341" i="9"/>
  <c r="BL338" i="9"/>
  <c r="BL335" i="9"/>
  <c r="BL332" i="9"/>
  <c r="BL329" i="9"/>
  <c r="BL326" i="9"/>
  <c r="BL323" i="9"/>
  <c r="BL320" i="9"/>
  <c r="BL317" i="9"/>
  <c r="BL288" i="9"/>
  <c r="BL225" i="9"/>
  <c r="BL174" i="9"/>
  <c r="BL1490" i="9"/>
  <c r="BL1356" i="9"/>
  <c r="BL1345" i="9"/>
  <c r="BL605" i="9"/>
  <c r="BL346" i="9"/>
  <c r="BL343" i="9"/>
  <c r="BL340" i="9"/>
  <c r="BL337" i="9"/>
  <c r="BL334" i="9"/>
  <c r="BL331" i="9"/>
  <c r="BL328" i="9"/>
  <c r="BL325" i="9"/>
  <c r="BL322" i="9"/>
  <c r="BL319" i="9"/>
  <c r="BL287" i="9"/>
  <c r="BL268" i="9"/>
  <c r="BL224" i="9"/>
  <c r="AU56" i="9"/>
  <c r="AY56" i="9" s="1"/>
  <c r="BA56" i="9" s="1"/>
  <c r="AU183" i="9"/>
  <c r="L12" i="16"/>
  <c r="A18" i="16"/>
  <c r="AU1394" i="9"/>
  <c r="AU1356" i="9"/>
  <c r="AU972" i="9"/>
  <c r="AU693" i="9"/>
  <c r="AY693" i="9" s="1"/>
  <c r="BA693" i="9" s="1"/>
  <c r="AU3717" i="9"/>
  <c r="AU2329" i="9"/>
  <c r="AU2305" i="9"/>
  <c r="AU3721" i="9"/>
  <c r="AU1065" i="9"/>
  <c r="AV1064" i="9" s="1"/>
  <c r="AW1064" i="9" s="1"/>
  <c r="BI1064" i="9" s="1"/>
  <c r="BJ1064" i="9" s="1"/>
  <c r="BK1064" i="9" s="1"/>
  <c r="BL1064" i="9" s="1"/>
  <c r="AU3843" i="9"/>
  <c r="AU2051" i="9"/>
  <c r="AY2051" i="9" s="1"/>
  <c r="BA2051" i="9" s="1"/>
  <c r="AU2451" i="9"/>
  <c r="AY2451" i="9" s="1"/>
  <c r="BA2451" i="9" s="1"/>
  <c r="AU249" i="9"/>
  <c r="AU3403" i="9"/>
  <c r="AY3403" i="9" s="1"/>
  <c r="BA3403" i="9" s="1"/>
  <c r="AU3384" i="9"/>
  <c r="AY3384" i="9" s="1"/>
  <c r="BA3384" i="9" s="1"/>
  <c r="AU82" i="9"/>
  <c r="AV82" i="9" s="1"/>
  <c r="AW82" i="9" s="1"/>
  <c r="BI82" i="9" s="1"/>
  <c r="BJ82" i="9" s="1"/>
  <c r="BK82" i="9" s="1"/>
  <c r="BL82" i="9" s="1"/>
  <c r="AU3137" i="9"/>
  <c r="AU2164" i="9"/>
  <c r="AU1867" i="9"/>
  <c r="AV1866" i="9" s="1"/>
  <c r="AW1866" i="9" s="1"/>
  <c r="BI1866" i="9" s="1"/>
  <c r="BJ1866" i="9" s="1"/>
  <c r="BK1866" i="9" s="1"/>
  <c r="BL1866" i="9" s="1"/>
  <c r="AU259" i="9"/>
  <c r="AU3492" i="9"/>
  <c r="AY3492" i="9" s="1"/>
  <c r="BA3492" i="9" s="1"/>
  <c r="AU3186" i="9"/>
  <c r="AU2743" i="9"/>
  <c r="AU2081" i="9"/>
  <c r="AU3263" i="9"/>
  <c r="AU2980" i="9"/>
  <c r="AU2960" i="9"/>
  <c r="AU2956" i="9"/>
  <c r="AU2806" i="9"/>
  <c r="AU2354" i="9"/>
  <c r="AY2354" i="9" s="1"/>
  <c r="BA2354" i="9" s="1"/>
  <c r="AU2262" i="9"/>
  <c r="AY2262" i="9" s="1"/>
  <c r="BA2262" i="9" s="1"/>
  <c r="AU2223" i="9"/>
  <c r="AY2223" i="9" s="1"/>
  <c r="BA2223" i="9" s="1"/>
  <c r="AU2123" i="9"/>
  <c r="AY2123" i="9" s="1"/>
  <c r="BA2123" i="9" s="1"/>
  <c r="AU1309" i="9"/>
  <c r="AV1308" i="9" s="1"/>
  <c r="AW1308" i="9" s="1"/>
  <c r="BI1308" i="9" s="1"/>
  <c r="BJ1308" i="9" s="1"/>
  <c r="BK1308" i="9" s="1"/>
  <c r="BL1308" i="9" s="1"/>
  <c r="AU1186" i="9"/>
  <c r="AU2334" i="9"/>
  <c r="AY2334" i="9" s="1"/>
  <c r="BA2334" i="9" s="1"/>
  <c r="AU2322" i="9"/>
  <c r="AY2322" i="9" s="1"/>
  <c r="BA2322" i="9" s="1"/>
  <c r="AU1822" i="9"/>
  <c r="AU1424" i="9"/>
  <c r="AU811" i="9"/>
  <c r="AY811" i="9" s="1"/>
  <c r="BA811" i="9" s="1"/>
  <c r="AU754" i="9"/>
  <c r="AV753" i="9" s="1"/>
  <c r="AW753" i="9" s="1"/>
  <c r="BI753" i="9" s="1"/>
  <c r="BJ753" i="9" s="1"/>
  <c r="BK753" i="9" s="1"/>
  <c r="BL753" i="9" s="1"/>
  <c r="AU3264" i="9"/>
  <c r="AU2819" i="9"/>
  <c r="AU1206" i="9"/>
  <c r="AV1206" i="9" s="1"/>
  <c r="AW1206" i="9" s="1"/>
  <c r="BI1206" i="9" s="1"/>
  <c r="BJ1206" i="9" s="1"/>
  <c r="BK1206" i="9" s="1"/>
  <c r="BL1206" i="9" s="1"/>
  <c r="AU900" i="9"/>
  <c r="AY900" i="9" s="1"/>
  <c r="BA900" i="9" s="1"/>
  <c r="AU3900" i="9"/>
  <c r="AY3900" i="9" s="1"/>
  <c r="BA3900" i="9" s="1"/>
  <c r="AU3861" i="9"/>
  <c r="AU2569" i="9"/>
  <c r="AU2165" i="9"/>
  <c r="AU3252" i="9"/>
  <c r="AY3252" i="9" s="1"/>
  <c r="BA3252" i="9" s="1"/>
  <c r="AU2860" i="9"/>
  <c r="AU2838" i="9"/>
  <c r="AY2838" i="9" s="1"/>
  <c r="BA2838" i="9" s="1"/>
  <c r="AU2617" i="9"/>
  <c r="AU2255" i="9"/>
  <c r="AU2071" i="9"/>
  <c r="AY2071" i="9" s="1"/>
  <c r="BA2071" i="9" s="1"/>
  <c r="AU3925" i="9"/>
  <c r="AY3925" i="9" s="1"/>
  <c r="BA3925" i="9" s="1"/>
  <c r="AU3867" i="9"/>
  <c r="AY3867" i="9" s="1"/>
  <c r="BA3867" i="9" s="1"/>
  <c r="AU3444" i="9"/>
  <c r="AU3197" i="9"/>
  <c r="AU3560" i="9"/>
  <c r="AU3227" i="9"/>
  <c r="AU2704" i="9"/>
  <c r="AU2358" i="9"/>
  <c r="AU2324" i="9"/>
  <c r="AU2308" i="9"/>
  <c r="AU2054" i="9"/>
  <c r="AY2054" i="9" s="1"/>
  <c r="BA2054" i="9" s="1"/>
  <c r="AU1891" i="9"/>
  <c r="AU745" i="9"/>
  <c r="AV745" i="9" s="1"/>
  <c r="AW745" i="9" s="1"/>
  <c r="BI745" i="9" s="1"/>
  <c r="BJ745" i="9" s="1"/>
  <c r="BK745" i="9" s="1"/>
  <c r="BL745" i="9" s="1"/>
  <c r="AU17" i="9"/>
  <c r="AY17" i="9" s="1"/>
  <c r="BA17" i="9" s="1"/>
  <c r="AU3475" i="9"/>
  <c r="AY3475" i="9" s="1"/>
  <c r="BA3475" i="9" s="1"/>
  <c r="AU2300" i="9"/>
  <c r="AU3921" i="9"/>
  <c r="AY3921" i="9" s="1"/>
  <c r="BA3921" i="9" s="1"/>
  <c r="AU3897" i="9"/>
  <c r="AU3879" i="9"/>
  <c r="AY3879" i="9" s="1"/>
  <c r="BA3879" i="9" s="1"/>
  <c r="AU3502" i="9"/>
  <c r="AY3502" i="9" s="1"/>
  <c r="BA3502" i="9" s="1"/>
  <c r="AU3256" i="9"/>
  <c r="AY3256" i="9" s="1"/>
  <c r="BA3256" i="9" s="1"/>
  <c r="AU2990" i="9"/>
  <c r="AY2990" i="9" s="1"/>
  <c r="BA2990" i="9" s="1"/>
  <c r="AU3817" i="9"/>
  <c r="AY3817" i="9" s="1"/>
  <c r="BA3817" i="9" s="1"/>
  <c r="AU3790" i="9"/>
  <c r="AU3749" i="9"/>
  <c r="AU3504" i="9"/>
  <c r="AY3504" i="9" s="1"/>
  <c r="BA3504" i="9" s="1"/>
  <c r="AU3472" i="9"/>
  <c r="AY3472" i="9" s="1"/>
  <c r="BA3472" i="9" s="1"/>
  <c r="AU3335" i="9"/>
  <c r="AU3182" i="9"/>
  <c r="AU3016" i="9"/>
  <c r="AU2812" i="9"/>
  <c r="AY2812" i="9" s="1"/>
  <c r="BA2812" i="9" s="1"/>
  <c r="AU3896" i="9"/>
  <c r="AY3896" i="9" s="1"/>
  <c r="BA3896" i="9" s="1"/>
  <c r="AU3902" i="9"/>
  <c r="AY3902" i="9" s="1"/>
  <c r="BA3902" i="9" s="1"/>
  <c r="AU3508" i="9"/>
  <c r="AU3463" i="9"/>
  <c r="AY3463" i="9" s="1"/>
  <c r="BA3463" i="9" s="1"/>
  <c r="AU3437" i="9"/>
  <c r="AU3293" i="9"/>
  <c r="AU3266" i="9"/>
  <c r="AY3266" i="9" s="1"/>
  <c r="BA3266" i="9" s="1"/>
  <c r="AU3253" i="9"/>
  <c r="AY3253" i="9" s="1"/>
  <c r="BA3253" i="9" s="1"/>
  <c r="AU3147" i="9"/>
  <c r="AY3147" i="9" s="1"/>
  <c r="BA3147" i="9" s="1"/>
  <c r="AU3082" i="9"/>
  <c r="AY3082" i="9" s="1"/>
  <c r="BA3082" i="9" s="1"/>
  <c r="AU3004" i="9"/>
  <c r="AU2835" i="9"/>
  <c r="AU3910" i="9"/>
  <c r="AY3910" i="9" s="1"/>
  <c r="BA3910" i="9" s="1"/>
  <c r="AU3909" i="9"/>
  <c r="AU3888" i="9"/>
  <c r="AY3888" i="9" s="1"/>
  <c r="BA3888" i="9" s="1"/>
  <c r="AU3818" i="9"/>
  <c r="AU3599" i="9"/>
  <c r="AU3540" i="9"/>
  <c r="AU3494" i="9"/>
  <c r="AY3494" i="9" s="1"/>
  <c r="BA3494" i="9" s="1"/>
  <c r="AU3209" i="9"/>
  <c r="AU3157" i="9"/>
  <c r="AY3157" i="9" s="1"/>
  <c r="BA3157" i="9" s="1"/>
  <c r="AU3134" i="9"/>
  <c r="AY3134" i="9" s="1"/>
  <c r="BA3134" i="9" s="1"/>
  <c r="AU2991" i="9"/>
  <c r="AY2991" i="9" s="1"/>
  <c r="BA2991" i="9" s="1"/>
  <c r="AU2783" i="9"/>
  <c r="AU2902" i="9"/>
  <c r="AU3809" i="9"/>
  <c r="AU3528" i="9"/>
  <c r="AU3500" i="9"/>
  <c r="AU3305" i="9"/>
  <c r="AU2800" i="9"/>
  <c r="AY2800" i="9" s="1"/>
  <c r="BA2800" i="9" s="1"/>
  <c r="AU2784" i="9"/>
  <c r="AY2784" i="9" s="1"/>
  <c r="BA2784" i="9" s="1"/>
  <c r="AY3843" i="9"/>
  <c r="BA3843" i="9" s="1"/>
  <c r="AU3326" i="9"/>
  <c r="AY3326" i="9" s="1"/>
  <c r="BA3326" i="9" s="1"/>
  <c r="AU3317" i="9"/>
  <c r="AU3245" i="9"/>
  <c r="AU3166" i="9"/>
  <c r="AU3885" i="9"/>
  <c r="AY3885" i="9" s="1"/>
  <c r="BA3885" i="9" s="1"/>
  <c r="AU3873" i="9"/>
  <c r="AY3873" i="9" s="1"/>
  <c r="BA3873" i="9" s="1"/>
  <c r="AU3823" i="9"/>
  <c r="AY3823" i="9" s="1"/>
  <c r="BA3823" i="9" s="1"/>
  <c r="AU3649" i="9"/>
  <c r="AU3619" i="9"/>
  <c r="AY3619" i="9" s="1"/>
  <c r="BA3619" i="9" s="1"/>
  <c r="AU3469" i="9"/>
  <c r="AY3469" i="9" s="1"/>
  <c r="BA3469" i="9" s="1"/>
  <c r="AU3367" i="9"/>
  <c r="AY3367" i="9" s="1"/>
  <c r="BA3367" i="9" s="1"/>
  <c r="AU3363" i="9"/>
  <c r="AU3163" i="9"/>
  <c r="AU3069" i="9"/>
  <c r="AU2940" i="9"/>
  <c r="AU2785" i="9"/>
  <c r="AU3874" i="9"/>
  <c r="AU3487" i="9"/>
  <c r="AU3314" i="9"/>
  <c r="AY3314" i="9" s="1"/>
  <c r="BA3314" i="9" s="1"/>
  <c r="AU3185" i="9"/>
  <c r="AU3136" i="9"/>
  <c r="AU2827" i="9"/>
  <c r="AU3890" i="9"/>
  <c r="AY3890" i="9" s="1"/>
  <c r="BA3890" i="9" s="1"/>
  <c r="AU3930" i="9"/>
  <c r="AY3930" i="9" s="1"/>
  <c r="BA3930" i="9" s="1"/>
  <c r="AU3687" i="9"/>
  <c r="AY3687" i="9" s="1"/>
  <c r="BA3687" i="9" s="1"/>
  <c r="AU3516" i="9"/>
  <c r="AU3511" i="9"/>
  <c r="AU3215" i="9"/>
  <c r="AU3168" i="9"/>
  <c r="AU3167" i="9"/>
  <c r="AU2953" i="9"/>
  <c r="AY2953" i="9" s="1"/>
  <c r="BA2953" i="9" s="1"/>
  <c r="AU2926" i="9"/>
  <c r="AY2926" i="9" s="1"/>
  <c r="BA2926" i="9" s="1"/>
  <c r="AU2878" i="9"/>
  <c r="AY2878" i="9" s="1"/>
  <c r="BA2878" i="9" s="1"/>
  <c r="AU3650" i="9"/>
  <c r="AU3629" i="9"/>
  <c r="AY3629" i="9" s="1"/>
  <c r="BA3629" i="9" s="1"/>
  <c r="AU3554" i="9"/>
  <c r="AY3554" i="9" s="1"/>
  <c r="BA3554" i="9" s="1"/>
  <c r="AU3410" i="9"/>
  <c r="AY3410" i="9" s="1"/>
  <c r="BA3410" i="9" s="1"/>
  <c r="AU3334" i="9"/>
  <c r="AY3334" i="9" s="1"/>
  <c r="BA3334" i="9" s="1"/>
  <c r="AU3310" i="9"/>
  <c r="AY3310" i="9" s="1"/>
  <c r="BA3310" i="9" s="1"/>
  <c r="AU3243" i="9"/>
  <c r="AY3243" i="9" s="1"/>
  <c r="BA3243" i="9" s="1"/>
  <c r="AU3239" i="9"/>
  <c r="AU3233" i="9"/>
  <c r="AU3128" i="9"/>
  <c r="AU2933" i="9"/>
  <c r="AU2810" i="9"/>
  <c r="AU2786" i="9"/>
  <c r="AU2466" i="9"/>
  <c r="AY2466" i="9" s="1"/>
  <c r="BA2466" i="9" s="1"/>
  <c r="AU2386" i="9"/>
  <c r="AU1533" i="9"/>
  <c r="AV1533" i="9" s="1"/>
  <c r="AW1533" i="9" s="1"/>
  <c r="BI1533" i="9" s="1"/>
  <c r="BJ1533" i="9" s="1"/>
  <c r="BK1533" i="9" s="1"/>
  <c r="BL1533" i="9" s="1"/>
  <c r="AU988" i="9"/>
  <c r="AU583" i="9"/>
  <c r="AU2320" i="9"/>
  <c r="AU2316" i="9"/>
  <c r="AY2316" i="9" s="1"/>
  <c r="BA2316" i="9" s="1"/>
  <c r="AU2312" i="9"/>
  <c r="AU2281" i="9"/>
  <c r="AU2129" i="9"/>
  <c r="AU2103" i="9"/>
  <c r="AY2103" i="9" s="1"/>
  <c r="BA2103" i="9" s="1"/>
  <c r="AU2064" i="9"/>
  <c r="AU1058" i="9"/>
  <c r="AV1058" i="9" s="1"/>
  <c r="AW1058" i="9" s="1"/>
  <c r="BI1058" i="9" s="1"/>
  <c r="BJ1058" i="9" s="1"/>
  <c r="BK1058" i="9" s="1"/>
  <c r="BL1058" i="9" s="1"/>
  <c r="AU760" i="9"/>
  <c r="AU593" i="9"/>
  <c r="AU2574" i="9"/>
  <c r="AU2538" i="9"/>
  <c r="AU2505" i="9"/>
  <c r="AU2421" i="9"/>
  <c r="AU2406" i="9"/>
  <c r="AU2282" i="9"/>
  <c r="AU2194" i="9"/>
  <c r="AY2194" i="9" s="1"/>
  <c r="BA2194" i="9" s="1"/>
  <c r="AU2143" i="9"/>
  <c r="AY2143" i="9" s="1"/>
  <c r="BA2143" i="9" s="1"/>
  <c r="AU2030" i="9"/>
  <c r="AY2030" i="9" s="1"/>
  <c r="BA2030" i="9" s="1"/>
  <c r="AU1605" i="9"/>
  <c r="AY1605" i="9" s="1"/>
  <c r="BA1605" i="9" s="1"/>
  <c r="AU606" i="9"/>
  <c r="AY606" i="9" s="1"/>
  <c r="BA606" i="9" s="1"/>
  <c r="AU480" i="9"/>
  <c r="AU2650" i="9"/>
  <c r="AU2543" i="9"/>
  <c r="AU2533" i="9"/>
  <c r="AU2506" i="9"/>
  <c r="AU2352" i="9"/>
  <c r="AY2352" i="9" s="1"/>
  <c r="BA2352" i="9" s="1"/>
  <c r="AU2208" i="9"/>
  <c r="AY2208" i="9" s="1"/>
  <c r="BA2208" i="9" s="1"/>
  <c r="AU2204" i="9"/>
  <c r="AU2052" i="9"/>
  <c r="AU1926" i="9"/>
  <c r="AY1926" i="9" s="1"/>
  <c r="BA1926" i="9" s="1"/>
  <c r="BB1926" i="9" s="1"/>
  <c r="AU1481" i="9"/>
  <c r="AY1481" i="9" s="1"/>
  <c r="BA1481" i="9" s="1"/>
  <c r="AU1226" i="9"/>
  <c r="AU682" i="9"/>
  <c r="AY682" i="9" s="1"/>
  <c r="BA682" i="9" s="1"/>
  <c r="AU660" i="9"/>
  <c r="AY660" i="9" s="1"/>
  <c r="BA660" i="9" s="1"/>
  <c r="AU657" i="9"/>
  <c r="AU652" i="9"/>
  <c r="AY652" i="9" s="1"/>
  <c r="BA652" i="9" s="1"/>
  <c r="AU295" i="9"/>
  <c r="AU67" i="9"/>
  <c r="AU23" i="9"/>
  <c r="AV23" i="9" s="1"/>
  <c r="AW23" i="9" s="1"/>
  <c r="BI23" i="9" s="1"/>
  <c r="BJ23" i="9" s="1"/>
  <c r="BK23" i="9" s="1"/>
  <c r="BL23" i="9" s="1"/>
  <c r="AU2570" i="9"/>
  <c r="AU2246" i="9"/>
  <c r="AY2246" i="9" s="1"/>
  <c r="BA2246" i="9" s="1"/>
  <c r="AU2044" i="9"/>
  <c r="AY2044" i="9" s="1"/>
  <c r="BA2044" i="9" s="1"/>
  <c r="AU1839" i="9"/>
  <c r="AV1839" i="9" s="1"/>
  <c r="AW1839" i="9" s="1"/>
  <c r="BI1839" i="9" s="1"/>
  <c r="BJ1839" i="9" s="1"/>
  <c r="BK1839" i="9" s="1"/>
  <c r="BL1839" i="9" s="1"/>
  <c r="AU1128" i="9"/>
  <c r="AY1128" i="9" s="1"/>
  <c r="BA1128" i="9" s="1"/>
  <c r="AU896" i="9"/>
  <c r="AY896" i="9" s="1"/>
  <c r="BA896" i="9" s="1"/>
  <c r="AU766" i="9"/>
  <c r="AV766" i="9" s="1"/>
  <c r="AW766" i="9" s="1"/>
  <c r="BI766" i="9" s="1"/>
  <c r="BJ766" i="9" s="1"/>
  <c r="BK766" i="9" s="1"/>
  <c r="BL766" i="9" s="1"/>
  <c r="AU72" i="9"/>
  <c r="AU2788" i="9"/>
  <c r="AY2788" i="9" s="1"/>
  <c r="BA2788" i="9" s="1"/>
  <c r="AU2651" i="9"/>
  <c r="AU2534" i="9"/>
  <c r="AU2473" i="9"/>
  <c r="AU2330" i="9"/>
  <c r="AY2330" i="9" s="1"/>
  <c r="BA2330" i="9" s="1"/>
  <c r="AU2119" i="9"/>
  <c r="AU1673" i="9"/>
  <c r="AY1673" i="9" s="1"/>
  <c r="BA1673" i="9" s="1"/>
  <c r="AU1425" i="9"/>
  <c r="AY1425" i="9" s="1"/>
  <c r="BA1425" i="9" s="1"/>
  <c r="AU2470" i="9"/>
  <c r="AU2385" i="9"/>
  <c r="AU2032" i="9"/>
  <c r="AU1651" i="9"/>
  <c r="AV1651" i="9" s="1"/>
  <c r="AW1651" i="9" s="1"/>
  <c r="BI1651" i="9" s="1"/>
  <c r="BJ1651" i="9" s="1"/>
  <c r="BK1651" i="9" s="1"/>
  <c r="BL1651" i="9" s="1"/>
  <c r="AU579" i="9"/>
  <c r="AY579" i="9" s="1"/>
  <c r="BA579" i="9" s="1"/>
  <c r="AU530" i="9"/>
  <c r="AY530" i="9" s="1"/>
  <c r="BA530" i="9" s="1"/>
  <c r="AU433" i="9"/>
  <c r="AU333" i="9"/>
  <c r="AU2606" i="9"/>
  <c r="AU2418" i="9"/>
  <c r="AU2371" i="9"/>
  <c r="AY2371" i="9" s="1"/>
  <c r="BA2371" i="9" s="1"/>
  <c r="AU1773" i="9"/>
  <c r="AY1773" i="9" s="1"/>
  <c r="BA1773" i="9" s="1"/>
  <c r="AU1578" i="9"/>
  <c r="AU1568" i="9"/>
  <c r="AY1568" i="9" s="1"/>
  <c r="BA1568" i="9" s="1"/>
  <c r="AU1566" i="9"/>
  <c r="AU1509" i="9"/>
  <c r="AV1509" i="9" s="1"/>
  <c r="AW1509" i="9" s="1"/>
  <c r="BI1509" i="9" s="1"/>
  <c r="BJ1509" i="9" s="1"/>
  <c r="BK1509" i="9" s="1"/>
  <c r="BL1509" i="9" s="1"/>
  <c r="AU1381" i="9"/>
  <c r="AU926" i="9"/>
  <c r="AU814" i="9"/>
  <c r="AV814" i="9" s="1"/>
  <c r="AW814" i="9" s="1"/>
  <c r="BI814" i="9" s="1"/>
  <c r="BJ814" i="9" s="1"/>
  <c r="BK814" i="9" s="1"/>
  <c r="BL814" i="9" s="1"/>
  <c r="AU159" i="9"/>
  <c r="AY159" i="9" s="1"/>
  <c r="BA159" i="9" s="1"/>
  <c r="AU154" i="9"/>
  <c r="AY154" i="9" s="1"/>
  <c r="BA154" i="9" s="1"/>
  <c r="AU2821" i="9"/>
  <c r="AU2764" i="9"/>
  <c r="AY2764" i="9" s="1"/>
  <c r="BA2764" i="9" s="1"/>
  <c r="AU2567" i="9"/>
  <c r="AY2567" i="9" s="1"/>
  <c r="BA2567" i="9" s="1"/>
  <c r="AU2545" i="9"/>
  <c r="AU2494" i="9"/>
  <c r="AU2318" i="9"/>
  <c r="AY2318" i="9" s="1"/>
  <c r="BA2318" i="9" s="1"/>
  <c r="AU2110" i="9"/>
  <c r="AY2110" i="9" s="1"/>
  <c r="BA2110" i="9" s="1"/>
  <c r="AU2107" i="9"/>
  <c r="AU2068" i="9"/>
  <c r="AY2068" i="9" s="1"/>
  <c r="BA2068" i="9" s="1"/>
  <c r="AU1406" i="9"/>
  <c r="AU794" i="9"/>
  <c r="AU789" i="9"/>
  <c r="AY789" i="9" s="1"/>
  <c r="BA789" i="9" s="1"/>
  <c r="AU178" i="9"/>
  <c r="AY178" i="9" s="1"/>
  <c r="BA178" i="9" s="1"/>
  <c r="AU2531" i="9"/>
  <c r="AY2531" i="9" s="1"/>
  <c r="BA2531" i="9" s="1"/>
  <c r="AY2164" i="9"/>
  <c r="BA2164" i="9" s="1"/>
  <c r="AU1160" i="9"/>
  <c r="AU453" i="9"/>
  <c r="AY453" i="9" s="1"/>
  <c r="BA453" i="9" s="1"/>
  <c r="AU2808" i="9"/>
  <c r="AY2808" i="9" s="1"/>
  <c r="BA2808" i="9" s="1"/>
  <c r="AU2306" i="9"/>
  <c r="AY2306" i="9" s="1"/>
  <c r="BA2306" i="9" s="1"/>
  <c r="AU2298" i="9"/>
  <c r="AY2298" i="9" s="1"/>
  <c r="BA2298" i="9" s="1"/>
  <c r="AU2216" i="9"/>
  <c r="AU2190" i="9"/>
  <c r="AY2190" i="9" s="1"/>
  <c r="BA2190" i="9" s="1"/>
  <c r="AU2189" i="9"/>
  <c r="AU2177" i="9"/>
  <c r="AU1915" i="9"/>
  <c r="AV1915" i="9" s="1"/>
  <c r="AW1915" i="9" s="1"/>
  <c r="BI1915" i="9" s="1"/>
  <c r="BJ1915" i="9" s="1"/>
  <c r="BK1915" i="9" s="1"/>
  <c r="BL1915" i="9" s="1"/>
  <c r="AU1811" i="9"/>
  <c r="AY1811" i="9" s="1"/>
  <c r="BA1811" i="9" s="1"/>
  <c r="AU518" i="9"/>
  <c r="AY518" i="9" s="1"/>
  <c r="BA518" i="9" s="1"/>
  <c r="AU498" i="9"/>
  <c r="AU3934" i="9"/>
  <c r="AY3934" i="9" s="1"/>
  <c r="BA3934" i="9" s="1"/>
  <c r="AU3746" i="9"/>
  <c r="AU3647" i="9"/>
  <c r="AY3647" i="9" s="1"/>
  <c r="BA3647" i="9" s="1"/>
  <c r="AU3514" i="9"/>
  <c r="AY3514" i="9" s="1"/>
  <c r="BA3514" i="9" s="1"/>
  <c r="AU3943" i="9"/>
  <c r="AY3943" i="9" s="1"/>
  <c r="BA3943" i="9" s="1"/>
  <c r="AU3906" i="9"/>
  <c r="AY3906" i="9" s="1"/>
  <c r="BA3906" i="9" s="1"/>
  <c r="AU3831" i="9"/>
  <c r="AY3831" i="9" s="1"/>
  <c r="BA3831" i="9" s="1"/>
  <c r="AU3826" i="9"/>
  <c r="AY3826" i="9" s="1"/>
  <c r="BA3826" i="9" s="1"/>
  <c r="AU3824" i="9"/>
  <c r="AY3824" i="9" s="1"/>
  <c r="BA3824" i="9" s="1"/>
  <c r="AU3791" i="9"/>
  <c r="AY3791" i="9" s="1"/>
  <c r="BA3791" i="9" s="1"/>
  <c r="AU3786" i="9"/>
  <c r="AY3786" i="9" s="1"/>
  <c r="BA3786" i="9" s="1"/>
  <c r="AU3779" i="9"/>
  <c r="AY3779" i="9" s="1"/>
  <c r="BA3779" i="9" s="1"/>
  <c r="AU3627" i="9"/>
  <c r="AY3627" i="9" s="1"/>
  <c r="BA3627" i="9" s="1"/>
  <c r="AU3594" i="9"/>
  <c r="AY3594" i="9" s="1"/>
  <c r="BA3594" i="9" s="1"/>
  <c r="AU3926" i="9"/>
  <c r="AY3926" i="9" s="1"/>
  <c r="BA3926" i="9" s="1"/>
  <c r="AU3697" i="9"/>
  <c r="AU3642" i="9"/>
  <c r="AY3642" i="9" s="1"/>
  <c r="BA3642" i="9" s="1"/>
  <c r="AU3917" i="9"/>
  <c r="AY3917" i="9" s="1"/>
  <c r="BA3917" i="9" s="1"/>
  <c r="AU3913" i="9"/>
  <c r="AY3913" i="9" s="1"/>
  <c r="BA3913" i="9" s="1"/>
  <c r="AU3889" i="9"/>
  <c r="AY3889" i="9" s="1"/>
  <c r="BA3889" i="9" s="1"/>
  <c r="AU3837" i="9"/>
  <c r="AU3787" i="9"/>
  <c r="AY3787" i="9" s="1"/>
  <c r="BA3787" i="9" s="1"/>
  <c r="AU3763" i="9"/>
  <c r="AY3763" i="9" s="1"/>
  <c r="BA3763" i="9" s="1"/>
  <c r="AU3733" i="9"/>
  <c r="AU3726" i="9"/>
  <c r="AY3726" i="9" s="1"/>
  <c r="BA3726" i="9" s="1"/>
  <c r="AU3694" i="9"/>
  <c r="AU3654" i="9"/>
  <c r="AY3654" i="9" s="1"/>
  <c r="BA3654" i="9" s="1"/>
  <c r="AU3618" i="9"/>
  <c r="AY3618" i="9" s="1"/>
  <c r="BA3618" i="9" s="1"/>
  <c r="AU3510" i="9"/>
  <c r="AY3510" i="9" s="1"/>
  <c r="BA3510" i="9" s="1"/>
  <c r="AU3936" i="9"/>
  <c r="AY3936" i="9" s="1"/>
  <c r="BA3936" i="9" s="1"/>
  <c r="AU3927" i="9"/>
  <c r="AY3927" i="9" s="1"/>
  <c r="BA3927" i="9" s="1"/>
  <c r="AU3893" i="9"/>
  <c r="AY3893" i="9" s="1"/>
  <c r="BA3893" i="9" s="1"/>
  <c r="AU3833" i="9"/>
  <c r="AU3774" i="9"/>
  <c r="AY3774" i="9" s="1"/>
  <c r="BA3774" i="9" s="1"/>
  <c r="AU3759" i="9"/>
  <c r="AY3759" i="9" s="1"/>
  <c r="BA3759" i="9" s="1"/>
  <c r="AU3753" i="9"/>
  <c r="AU3747" i="9"/>
  <c r="AY3747" i="9" s="1"/>
  <c r="BA3747" i="9" s="1"/>
  <c r="AU3742" i="9"/>
  <c r="AU3737" i="9"/>
  <c r="AU3727" i="9"/>
  <c r="AY3727" i="9" s="1"/>
  <c r="BA3727" i="9" s="1"/>
  <c r="AU3677" i="9"/>
  <c r="AU3631" i="9"/>
  <c r="AY3631" i="9" s="1"/>
  <c r="BA3631" i="9" s="1"/>
  <c r="AU3613" i="9"/>
  <c r="AU3781" i="9"/>
  <c r="AU3769" i="9"/>
  <c r="AU3713" i="9"/>
  <c r="AU3679" i="9"/>
  <c r="AY3679" i="9" s="1"/>
  <c r="BA3679" i="9" s="1"/>
  <c r="AU3601" i="9"/>
  <c r="AY3601" i="9" s="1"/>
  <c r="BA3601" i="9" s="1"/>
  <c r="AU3590" i="9"/>
  <c r="AU3563" i="9"/>
  <c r="AU3922" i="9"/>
  <c r="AY3922" i="9" s="1"/>
  <c r="BA3922" i="9" s="1"/>
  <c r="AU3918" i="9"/>
  <c r="AY3918" i="9" s="1"/>
  <c r="BA3918" i="9" s="1"/>
  <c r="AU3914" i="9"/>
  <c r="AY3914" i="9" s="1"/>
  <c r="BA3914" i="9" s="1"/>
  <c r="AU3863" i="9"/>
  <c r="AU3854" i="9"/>
  <c r="AY3854" i="9" s="1"/>
  <c r="BA3854" i="9" s="1"/>
  <c r="AU3847" i="9"/>
  <c r="AU3834" i="9"/>
  <c r="AY3834" i="9" s="1"/>
  <c r="BA3834" i="9" s="1"/>
  <c r="AU3690" i="9"/>
  <c r="AY3690" i="9" s="1"/>
  <c r="BA3690" i="9" s="1"/>
  <c r="AU3659" i="9"/>
  <c r="AY3659" i="9" s="1"/>
  <c r="BA3659" i="9" s="1"/>
  <c r="AU3595" i="9"/>
  <c r="AY3595" i="9" s="1"/>
  <c r="BA3595" i="9" s="1"/>
  <c r="AU3535" i="9"/>
  <c r="AY3535" i="9" s="1"/>
  <c r="BA3535" i="9" s="1"/>
  <c r="AU3923" i="9"/>
  <c r="AY3923" i="9" s="1"/>
  <c r="BA3923" i="9" s="1"/>
  <c r="AU3886" i="9"/>
  <c r="AY3886" i="9" s="1"/>
  <c r="BA3886" i="9" s="1"/>
  <c r="AU3881" i="9"/>
  <c r="AY3881" i="9" s="1"/>
  <c r="BA3881" i="9" s="1"/>
  <c r="AU3871" i="9"/>
  <c r="AY3871" i="9" s="1"/>
  <c r="BA3871" i="9" s="1"/>
  <c r="AU3855" i="9"/>
  <c r="AY3855" i="9" s="1"/>
  <c r="BA3855" i="9" s="1"/>
  <c r="AU3750" i="9"/>
  <c r="AY3750" i="9" s="1"/>
  <c r="BA3750" i="9" s="1"/>
  <c r="AU3743" i="9"/>
  <c r="AY3743" i="9" s="1"/>
  <c r="BA3743" i="9" s="1"/>
  <c r="AU3545" i="9"/>
  <c r="AU3877" i="9"/>
  <c r="AY3877" i="9" s="1"/>
  <c r="BA3877" i="9" s="1"/>
  <c r="AU3835" i="9"/>
  <c r="AY3835" i="9" s="1"/>
  <c r="BA3835" i="9" s="1"/>
  <c r="AU3801" i="9"/>
  <c r="AU3783" i="9"/>
  <c r="AY3783" i="9" s="1"/>
  <c r="BA3783" i="9" s="1"/>
  <c r="AU3765" i="9"/>
  <c r="AU3754" i="9"/>
  <c r="AY3754" i="9" s="1"/>
  <c r="BA3754" i="9" s="1"/>
  <c r="AU3739" i="9"/>
  <c r="AY3739" i="9" s="1"/>
  <c r="BA3739" i="9" s="1"/>
  <c r="AU3734" i="9"/>
  <c r="AU3715" i="9"/>
  <c r="AY3715" i="9" s="1"/>
  <c r="BA3715" i="9" s="1"/>
  <c r="AU3603" i="9"/>
  <c r="AY3603" i="9" s="1"/>
  <c r="BA3603" i="9" s="1"/>
  <c r="AU3536" i="9"/>
  <c r="AU3479" i="9"/>
  <c r="AU3901" i="9"/>
  <c r="AY3901" i="9" s="1"/>
  <c r="BA3901" i="9" s="1"/>
  <c r="AU3830" i="9"/>
  <c r="AY3830" i="9" s="1"/>
  <c r="BA3830" i="9" s="1"/>
  <c r="AU3731" i="9"/>
  <c r="AY3731" i="9" s="1"/>
  <c r="BA3731" i="9" s="1"/>
  <c r="AU3692" i="9"/>
  <c r="AY3692" i="9" s="1"/>
  <c r="BA3692" i="9" s="1"/>
  <c r="AU3685" i="9"/>
  <c r="AU3666" i="9"/>
  <c r="AY3666" i="9" s="1"/>
  <c r="BA3666" i="9" s="1"/>
  <c r="AU3635" i="9"/>
  <c r="AU3537" i="9"/>
  <c r="AU3523" i="9"/>
  <c r="AY3523" i="9" s="1"/>
  <c r="BA3523" i="9" s="1"/>
  <c r="AU3483" i="9"/>
  <c r="AY3483" i="9" s="1"/>
  <c r="BA3483" i="9" s="1"/>
  <c r="AU3942" i="9"/>
  <c r="AY3942" i="9" s="1"/>
  <c r="BA3942" i="9" s="1"/>
  <c r="AU3938" i="9"/>
  <c r="AY3938" i="9" s="1"/>
  <c r="BA3938" i="9" s="1"/>
  <c r="AU3933" i="9"/>
  <c r="AY3933" i="9" s="1"/>
  <c r="BA3933" i="9" s="1"/>
  <c r="AU3905" i="9"/>
  <c r="AY3905" i="9" s="1"/>
  <c r="BA3905" i="9" s="1"/>
  <c r="AU3766" i="9"/>
  <c r="AU3761" i="9"/>
  <c r="AU3751" i="9"/>
  <c r="AY3751" i="9" s="1"/>
  <c r="BA3751" i="9" s="1"/>
  <c r="AU3719" i="9"/>
  <c r="AY3719" i="9" s="1"/>
  <c r="BA3719" i="9" s="1"/>
  <c r="AU3686" i="9"/>
  <c r="AU3651" i="9"/>
  <c r="AY3651" i="9" s="1"/>
  <c r="BA3651" i="9" s="1"/>
  <c r="AU3626" i="9"/>
  <c r="AU3456" i="9"/>
  <c r="AY3456" i="9" s="1"/>
  <c r="BA3456" i="9" s="1"/>
  <c r="AU3346" i="9"/>
  <c r="AY3346" i="9" s="1"/>
  <c r="BA3346" i="9" s="1"/>
  <c r="AU3311" i="9"/>
  <c r="AU3269" i="9"/>
  <c r="AU3259" i="9"/>
  <c r="AY3259" i="9" s="1"/>
  <c r="BA3259" i="9" s="1"/>
  <c r="AU3240" i="9"/>
  <c r="AY3240" i="9" s="1"/>
  <c r="BA3240" i="9" s="1"/>
  <c r="AU3221" i="9"/>
  <c r="AU3148" i="9"/>
  <c r="AU3143" i="9"/>
  <c r="AY3143" i="9" s="1"/>
  <c r="BA3143" i="9" s="1"/>
  <c r="AU3138" i="9"/>
  <c r="AY3138" i="9" s="1"/>
  <c r="BA3138" i="9" s="1"/>
  <c r="AU3126" i="9"/>
  <c r="AY3126" i="9" s="1"/>
  <c r="BA3126" i="9" s="1"/>
  <c r="AU3101" i="9"/>
  <c r="AU3100" i="9"/>
  <c r="AU3086" i="9"/>
  <c r="AY3086" i="9" s="1"/>
  <c r="BA3086" i="9" s="1"/>
  <c r="AU3065" i="9"/>
  <c r="AU3060" i="9"/>
  <c r="AU3033" i="9"/>
  <c r="AY3033" i="9" s="1"/>
  <c r="BA3033" i="9" s="1"/>
  <c r="AU2975" i="9"/>
  <c r="AU2945" i="9"/>
  <c r="AY2945" i="9" s="1"/>
  <c r="BA2945" i="9" s="1"/>
  <c r="AU2865" i="9"/>
  <c r="AY2865" i="9" s="1"/>
  <c r="BA2865" i="9" s="1"/>
  <c r="AU2853" i="9"/>
  <c r="AY2853" i="9" s="1"/>
  <c r="BA2853" i="9" s="1"/>
  <c r="AU2749" i="9"/>
  <c r="AU2739" i="9"/>
  <c r="AU3520" i="9"/>
  <c r="AY3520" i="9" s="1"/>
  <c r="BA3520" i="9" s="1"/>
  <c r="AU3499" i="9"/>
  <c r="AY3499" i="9" s="1"/>
  <c r="BA3499" i="9" s="1"/>
  <c r="AU3455" i="9"/>
  <c r="AU3445" i="9"/>
  <c r="AY3445" i="9" s="1"/>
  <c r="BA3445" i="9" s="1"/>
  <c r="AU3375" i="9"/>
  <c r="AY3375" i="9" s="1"/>
  <c r="BA3375" i="9" s="1"/>
  <c r="AU3303" i="9"/>
  <c r="AY3303" i="9" s="1"/>
  <c r="BA3303" i="9" s="1"/>
  <c r="AU3154" i="9"/>
  <c r="AY3154" i="9" s="1"/>
  <c r="BA3154" i="9" s="1"/>
  <c r="AU3105" i="9"/>
  <c r="AU3088" i="9"/>
  <c r="AY3088" i="9" s="1"/>
  <c r="BA3088" i="9" s="1"/>
  <c r="AU3006" i="9"/>
  <c r="AY3006" i="9" s="1"/>
  <c r="BA3006" i="9" s="1"/>
  <c r="AU2981" i="9"/>
  <c r="AU2905" i="9"/>
  <c r="AY2905" i="9" s="1"/>
  <c r="BA2905" i="9" s="1"/>
  <c r="AU2877" i="9"/>
  <c r="AU2872" i="9"/>
  <c r="AU2772" i="9"/>
  <c r="AY2772" i="9" s="1"/>
  <c r="BA2772" i="9" s="1"/>
  <c r="AU3482" i="9"/>
  <c r="AY3482" i="9" s="1"/>
  <c r="BA3482" i="9" s="1"/>
  <c r="AU3471" i="9"/>
  <c r="AY3471" i="9" s="1"/>
  <c r="BA3471" i="9" s="1"/>
  <c r="AU3461" i="9"/>
  <c r="AY3461" i="9" s="1"/>
  <c r="BA3461" i="9" s="1"/>
  <c r="AU3446" i="9"/>
  <c r="AY3446" i="9" s="1"/>
  <c r="BA3446" i="9" s="1"/>
  <c r="AU3347" i="9"/>
  <c r="AU3292" i="9"/>
  <c r="AY3292" i="9" s="1"/>
  <c r="BA3292" i="9" s="1"/>
  <c r="AU3288" i="9"/>
  <c r="AU3287" i="9"/>
  <c r="AU3280" i="9"/>
  <c r="AY3280" i="9" s="1"/>
  <c r="BA3280" i="9" s="1"/>
  <c r="AU3275" i="9"/>
  <c r="AU3274" i="9"/>
  <c r="AY3274" i="9" s="1"/>
  <c r="BA3274" i="9" s="1"/>
  <c r="AU3155" i="9"/>
  <c r="AY3155" i="9" s="1"/>
  <c r="BA3155" i="9" s="1"/>
  <c r="AU3112" i="9"/>
  <c r="AU3106" i="9"/>
  <c r="AY3106" i="9" s="1"/>
  <c r="BA3106" i="9" s="1"/>
  <c r="AU3055" i="9"/>
  <c r="AY3055" i="9" s="1"/>
  <c r="BA3055" i="9" s="1"/>
  <c r="AU3045" i="9"/>
  <c r="AU2961" i="9"/>
  <c r="AY2961" i="9" s="1"/>
  <c r="BA2961" i="9" s="1"/>
  <c r="AU2941" i="9"/>
  <c r="AY2941" i="9" s="1"/>
  <c r="BA2941" i="9" s="1"/>
  <c r="AU2936" i="9"/>
  <c r="AU2906" i="9"/>
  <c r="AY2906" i="9" s="1"/>
  <c r="BA2906" i="9" s="1"/>
  <c r="AU2861" i="9"/>
  <c r="AY2861" i="9" s="1"/>
  <c r="BA2861" i="9" s="1"/>
  <c r="AU2833" i="9"/>
  <c r="AY2833" i="9" s="1"/>
  <c r="BA2833" i="9" s="1"/>
  <c r="AU2799" i="9"/>
  <c r="AY2799" i="9" s="1"/>
  <c r="BA2799" i="9" s="1"/>
  <c r="AU3418" i="9"/>
  <c r="AY3418" i="9" s="1"/>
  <c r="BA3418" i="9" s="1"/>
  <c r="AU3246" i="9"/>
  <c r="AU3089" i="9"/>
  <c r="AU3078" i="9"/>
  <c r="AY3078" i="9" s="1"/>
  <c r="BA3078" i="9" s="1"/>
  <c r="AU3029" i="9"/>
  <c r="AY3029" i="9" s="1"/>
  <c r="BA3029" i="9" s="1"/>
  <c r="AU3018" i="9"/>
  <c r="AY3018" i="9" s="1"/>
  <c r="BA3018" i="9" s="1"/>
  <c r="AU3002" i="9"/>
  <c r="AY3002" i="9" s="1"/>
  <c r="BA3002" i="9" s="1"/>
  <c r="AU2895" i="9"/>
  <c r="AY2895" i="9" s="1"/>
  <c r="BA2895" i="9" s="1"/>
  <c r="AU2884" i="9"/>
  <c r="AU2866" i="9"/>
  <c r="AY2866" i="9" s="1"/>
  <c r="BA2866" i="9" s="1"/>
  <c r="AU2849" i="9"/>
  <c r="AY2849" i="9" s="1"/>
  <c r="BA2849" i="9" s="1"/>
  <c r="AU2840" i="9"/>
  <c r="AU2755" i="9"/>
  <c r="AU3517" i="9"/>
  <c r="AY3517" i="9" s="1"/>
  <c r="BA3517" i="9" s="1"/>
  <c r="AU3495" i="9"/>
  <c r="AY3495" i="9" s="1"/>
  <c r="BA3495" i="9" s="1"/>
  <c r="AU3451" i="9"/>
  <c r="AY3451" i="9" s="1"/>
  <c r="BA3451" i="9" s="1"/>
  <c r="AU3436" i="9"/>
  <c r="AY3436" i="9" s="1"/>
  <c r="BA3436" i="9" s="1"/>
  <c r="AU3322" i="9"/>
  <c r="AY3322" i="9" s="1"/>
  <c r="BA3322" i="9" s="1"/>
  <c r="AU3212" i="9"/>
  <c r="AU3204" i="9"/>
  <c r="AU3179" i="9"/>
  <c r="AU3172" i="9"/>
  <c r="AY3172" i="9" s="1"/>
  <c r="BA3172" i="9" s="1"/>
  <c r="AU3171" i="9"/>
  <c r="AY3171" i="9" s="1"/>
  <c r="BA3171" i="9" s="1"/>
  <c r="AU3041" i="9"/>
  <c r="AU2988" i="9"/>
  <c r="AU2815" i="9"/>
  <c r="AU2765" i="9"/>
  <c r="AU3294" i="9"/>
  <c r="AY3294" i="9" s="1"/>
  <c r="BA3294" i="9" s="1"/>
  <c r="AU3281" i="9"/>
  <c r="AU3277" i="9"/>
  <c r="AY3277" i="9" s="1"/>
  <c r="BA3277" i="9" s="1"/>
  <c r="AU3251" i="9"/>
  <c r="AU3213" i="9"/>
  <c r="AU3203" i="9"/>
  <c r="AU3180" i="9"/>
  <c r="AY3180" i="9" s="1"/>
  <c r="BA3180" i="9" s="1"/>
  <c r="AU3173" i="9"/>
  <c r="AU3152" i="9"/>
  <c r="AU3146" i="9"/>
  <c r="AY3146" i="9" s="1"/>
  <c r="BA3146" i="9" s="1"/>
  <c r="AU3097" i="9"/>
  <c r="AY3097" i="9" s="1"/>
  <c r="BA3097" i="9" s="1"/>
  <c r="AU2989" i="9"/>
  <c r="AY2989" i="9" s="1"/>
  <c r="BA2989" i="9" s="1"/>
  <c r="AU2978" i="9"/>
  <c r="AY2978" i="9" s="1"/>
  <c r="BA2978" i="9" s="1"/>
  <c r="AU2962" i="9"/>
  <c r="AY2962" i="9" s="1"/>
  <c r="BA2962" i="9" s="1"/>
  <c r="AU2958" i="9"/>
  <c r="AY2958" i="9" s="1"/>
  <c r="BA2958" i="9" s="1"/>
  <c r="AU2845" i="9"/>
  <c r="AY2845" i="9" s="1"/>
  <c r="BA2845" i="9" s="1"/>
  <c r="AU2825" i="9"/>
  <c r="AU2746" i="9"/>
  <c r="AU3396" i="9"/>
  <c r="AY3396" i="9" s="1"/>
  <c r="BA3396" i="9" s="1"/>
  <c r="AU3539" i="9"/>
  <c r="AU3512" i="9"/>
  <c r="AU3478" i="9"/>
  <c r="AY3478" i="9" s="1"/>
  <c r="BA3478" i="9" s="1"/>
  <c r="AU3452" i="9"/>
  <c r="AU3448" i="9"/>
  <c r="AY3448" i="9" s="1"/>
  <c r="BA3448" i="9" s="1"/>
  <c r="AU3442" i="9"/>
  <c r="AY3442" i="9" s="1"/>
  <c r="BA3442" i="9" s="1"/>
  <c r="AU3427" i="9"/>
  <c r="AY3427" i="9" s="1"/>
  <c r="BA3427" i="9" s="1"/>
  <c r="AU3372" i="9"/>
  <c r="AY3372" i="9" s="1"/>
  <c r="BA3372" i="9" s="1"/>
  <c r="AU3359" i="9"/>
  <c r="AU3125" i="9"/>
  <c r="AU3067" i="9"/>
  <c r="AU3050" i="9"/>
  <c r="AY3050" i="9" s="1"/>
  <c r="BA3050" i="9" s="1"/>
  <c r="AU3026" i="9"/>
  <c r="AY3026" i="9" s="1"/>
  <c r="BA3026" i="9" s="1"/>
  <c r="AU2954" i="9"/>
  <c r="AY2954" i="9" s="1"/>
  <c r="BA2954" i="9" s="1"/>
  <c r="AU2948" i="9"/>
  <c r="AU2913" i="9"/>
  <c r="AY2913" i="9" s="1"/>
  <c r="BA2913" i="9" s="1"/>
  <c r="AU2908" i="9"/>
  <c r="AU2885" i="9"/>
  <c r="AY2885" i="9" s="1"/>
  <c r="BA2885" i="9" s="1"/>
  <c r="AU2766" i="9"/>
  <c r="AY2766" i="9" s="1"/>
  <c r="BA2766" i="9" s="1"/>
  <c r="AU3299" i="9"/>
  <c r="AU3290" i="9"/>
  <c r="AY3290" i="9" s="1"/>
  <c r="BA3290" i="9" s="1"/>
  <c r="AU3192" i="9"/>
  <c r="AY3136" i="9"/>
  <c r="BA3136" i="9" s="1"/>
  <c r="AU3085" i="9"/>
  <c r="AY3085" i="9" s="1"/>
  <c r="BA3085" i="9" s="1"/>
  <c r="AY2902" i="9"/>
  <c r="BA2902" i="9" s="1"/>
  <c r="AU3474" i="9"/>
  <c r="AY3474" i="9" s="1"/>
  <c r="BA3474" i="9" s="1"/>
  <c r="AU3355" i="9"/>
  <c r="AY3355" i="9" s="1"/>
  <c r="BA3355" i="9" s="1"/>
  <c r="AU3295" i="9"/>
  <c r="AU3201" i="9"/>
  <c r="AY3201" i="9" s="1"/>
  <c r="BA3201" i="9" s="1"/>
  <c r="AU3191" i="9"/>
  <c r="AY3191" i="9" s="1"/>
  <c r="BA3191" i="9" s="1"/>
  <c r="AU3114" i="9"/>
  <c r="AY3114" i="9" s="1"/>
  <c r="BA3114" i="9" s="1"/>
  <c r="AU3093" i="9"/>
  <c r="AU3038" i="9"/>
  <c r="AY3038" i="9" s="1"/>
  <c r="BA3038" i="9" s="1"/>
  <c r="AU3030" i="9"/>
  <c r="AY3030" i="9" s="1"/>
  <c r="BA3030" i="9" s="1"/>
  <c r="AU2984" i="9"/>
  <c r="AU2974" i="9"/>
  <c r="AY2974" i="9" s="1"/>
  <c r="BA2974" i="9" s="1"/>
  <c r="AU2969" i="9"/>
  <c r="AY2969" i="9" s="1"/>
  <c r="BA2969" i="9" s="1"/>
  <c r="AU2893" i="9"/>
  <c r="AY2893" i="9" s="1"/>
  <c r="BA2893" i="9" s="1"/>
  <c r="AU2858" i="9"/>
  <c r="AY2858" i="9" s="1"/>
  <c r="BA2858" i="9" s="1"/>
  <c r="AU2792" i="9"/>
  <c r="AY2792" i="9" s="1"/>
  <c r="BA2792" i="9" s="1"/>
  <c r="AU3486" i="9"/>
  <c r="AY3486" i="9" s="1"/>
  <c r="BA3486" i="9" s="1"/>
  <c r="AU3465" i="9"/>
  <c r="AY3465" i="9" s="1"/>
  <c r="BA3465" i="9" s="1"/>
  <c r="AU3454" i="9"/>
  <c r="AY3454" i="9" s="1"/>
  <c r="BA3454" i="9" s="1"/>
  <c r="AU3443" i="9"/>
  <c r="AU3429" i="9"/>
  <c r="AY3429" i="9" s="1"/>
  <c r="BA3429" i="9" s="1"/>
  <c r="AU3360" i="9"/>
  <c r="AU3257" i="9"/>
  <c r="AU3228" i="9"/>
  <c r="AU3216" i="9"/>
  <c r="AU3165" i="9"/>
  <c r="AY3165" i="9" s="1"/>
  <c r="BA3165" i="9" s="1"/>
  <c r="AU3121" i="9"/>
  <c r="AU3076" i="9"/>
  <c r="AU3057" i="9"/>
  <c r="AY3057" i="9" s="1"/>
  <c r="BA3057" i="9" s="1"/>
  <c r="AU3047" i="9"/>
  <c r="AY3047" i="9" s="1"/>
  <c r="BA3047" i="9" s="1"/>
  <c r="AU3009" i="9"/>
  <c r="AY3009" i="9" s="1"/>
  <c r="BA3009" i="9" s="1"/>
  <c r="AU2944" i="9"/>
  <c r="AY2944" i="9" s="1"/>
  <c r="BA2944" i="9" s="1"/>
  <c r="AU2920" i="9"/>
  <c r="AU2734" i="9"/>
  <c r="AU3373" i="9"/>
  <c r="AY3373" i="9" s="1"/>
  <c r="BA3373" i="9" s="1"/>
  <c r="AU3365" i="9"/>
  <c r="AU3341" i="9"/>
  <c r="AU3238" i="9"/>
  <c r="AY3182" i="9"/>
  <c r="BA3182" i="9" s="1"/>
  <c r="AU2888" i="9"/>
  <c r="AU2818" i="9"/>
  <c r="AU2793" i="9"/>
  <c r="AY2793" i="9" s="1"/>
  <c r="BA2793" i="9" s="1"/>
  <c r="AU2824" i="9"/>
  <c r="AY2824" i="9" s="1"/>
  <c r="BA2824" i="9" s="1"/>
  <c r="AU2758" i="9"/>
  <c r="AU2700" i="9"/>
  <c r="AY2700" i="9" s="1"/>
  <c r="BA2700" i="9" s="1"/>
  <c r="AU2699" i="9"/>
  <c r="AU2679" i="9"/>
  <c r="AU2626" i="9"/>
  <c r="AU2603" i="9"/>
  <c r="AU2509" i="9"/>
  <c r="AU2498" i="9"/>
  <c r="AU2437" i="9"/>
  <c r="AU2433" i="9"/>
  <c r="AU2335" i="9"/>
  <c r="AY2335" i="9" s="1"/>
  <c r="BA2335" i="9" s="1"/>
  <c r="AU2266" i="9"/>
  <c r="AY2266" i="9" s="1"/>
  <c r="BA2266" i="9" s="1"/>
  <c r="AU2200" i="9"/>
  <c r="AY2200" i="9" s="1"/>
  <c r="BA2200" i="9" s="1"/>
  <c r="AU2191" i="9"/>
  <c r="AY2191" i="9" s="1"/>
  <c r="BA2191" i="9" s="1"/>
  <c r="AU2152" i="9"/>
  <c r="AY2152" i="9" s="1"/>
  <c r="BA2152" i="9" s="1"/>
  <c r="AU2151" i="9"/>
  <c r="AY2151" i="9" s="1"/>
  <c r="BA2151" i="9" s="1"/>
  <c r="AU2738" i="9"/>
  <c r="AU2554" i="9"/>
  <c r="AU2491" i="9"/>
  <c r="AY2491" i="9" s="1"/>
  <c r="BA2491" i="9" s="1"/>
  <c r="AU2462" i="9"/>
  <c r="AU2438" i="9"/>
  <c r="AY2438" i="9" s="1"/>
  <c r="BA2438" i="9" s="1"/>
  <c r="AU2247" i="9"/>
  <c r="AY2247" i="9" s="1"/>
  <c r="BA2247" i="9" s="1"/>
  <c r="AU2242" i="9"/>
  <c r="AY2242" i="9" s="1"/>
  <c r="BA2242" i="9" s="1"/>
  <c r="AU2224" i="9"/>
  <c r="AU2804" i="9"/>
  <c r="AY2804" i="9" s="1"/>
  <c r="BA2804" i="9" s="1"/>
  <c r="AU2781" i="9"/>
  <c r="AU2768" i="9"/>
  <c r="AY2768" i="9" s="1"/>
  <c r="BA2768" i="9" s="1"/>
  <c r="AU2712" i="9"/>
  <c r="AY2712" i="9" s="1"/>
  <c r="BA2712" i="9" s="1"/>
  <c r="AU2701" i="9"/>
  <c r="AY2701" i="9" s="1"/>
  <c r="BA2701" i="9" s="1"/>
  <c r="AU2696" i="9"/>
  <c r="AY2696" i="9" s="1"/>
  <c r="BA2696" i="9" s="1"/>
  <c r="AU2542" i="9"/>
  <c r="AU2455" i="9"/>
  <c r="AY2455" i="9" s="1"/>
  <c r="BA2455" i="9" s="1"/>
  <c r="AU2336" i="9"/>
  <c r="AU2310" i="9"/>
  <c r="AY2310" i="9" s="1"/>
  <c r="BA2310" i="9" s="1"/>
  <c r="AU2296" i="9"/>
  <c r="AY2296" i="9" s="1"/>
  <c r="BA2296" i="9" s="1"/>
  <c r="AU2277" i="9"/>
  <c r="AY2277" i="9" s="1"/>
  <c r="BA2277" i="9" s="1"/>
  <c r="AU2271" i="9"/>
  <c r="AY2271" i="9" s="1"/>
  <c r="BA2271" i="9" s="1"/>
  <c r="AU2196" i="9"/>
  <c r="AU2174" i="9"/>
  <c r="AY2174" i="9" s="1"/>
  <c r="BA2174" i="9" s="1"/>
  <c r="AU2157" i="9"/>
  <c r="AY2157" i="9" s="1"/>
  <c r="BA2157" i="9" s="1"/>
  <c r="AU2609" i="9"/>
  <c r="AU2518" i="9"/>
  <c r="AU2449" i="9"/>
  <c r="AU2439" i="9"/>
  <c r="AY2439" i="9" s="1"/>
  <c r="BA2439" i="9" s="1"/>
  <c r="AU2381" i="9"/>
  <c r="AU2293" i="9"/>
  <c r="AU2092" i="9"/>
  <c r="AY2092" i="9" s="1"/>
  <c r="BA2092" i="9" s="1"/>
  <c r="AU2670" i="9"/>
  <c r="AU2563" i="9"/>
  <c r="AY2563" i="9" s="1"/>
  <c r="BA2563" i="9" s="1"/>
  <c r="AU2482" i="9"/>
  <c r="AU2345" i="9"/>
  <c r="AU2344" i="9"/>
  <c r="AU2261" i="9"/>
  <c r="AU2248" i="9"/>
  <c r="AU2243" i="9"/>
  <c r="AU2211" i="9"/>
  <c r="AY2211" i="9" s="1"/>
  <c r="BA2211" i="9" s="1"/>
  <c r="AU2210" i="9"/>
  <c r="AY2210" i="9" s="1"/>
  <c r="BA2210" i="9" s="1"/>
  <c r="AU2182" i="9"/>
  <c r="AY2182" i="9" s="1"/>
  <c r="BA2182" i="9" s="1"/>
  <c r="AU2610" i="9"/>
  <c r="AY2610" i="9" s="1"/>
  <c r="BA2610" i="9" s="1"/>
  <c r="AU2519" i="9"/>
  <c r="AU2474" i="9"/>
  <c r="AY2474" i="9" s="1"/>
  <c r="BA2474" i="9" s="1"/>
  <c r="AU2420" i="9"/>
  <c r="AY2420" i="9" s="1"/>
  <c r="BA2420" i="9" s="1"/>
  <c r="AU2294" i="9"/>
  <c r="AY2294" i="9" s="1"/>
  <c r="BA2294" i="9" s="1"/>
  <c r="AU2268" i="9"/>
  <c r="AU2122" i="9"/>
  <c r="AY2122" i="9" s="1"/>
  <c r="BA2122" i="9" s="1"/>
  <c r="AU2720" i="9"/>
  <c r="AY2720" i="9" s="1"/>
  <c r="BA2720" i="9" s="1"/>
  <c r="AU2682" i="9"/>
  <c r="AU2665" i="9"/>
  <c r="AU2652" i="9"/>
  <c r="AU2605" i="9"/>
  <c r="AY2605" i="9" s="1"/>
  <c r="BA2605" i="9" s="1"/>
  <c r="AU2549" i="9"/>
  <c r="AU2507" i="9"/>
  <c r="AU2493" i="9"/>
  <c r="AU2469" i="9"/>
  <c r="AU2413" i="9"/>
  <c r="AU2394" i="9"/>
  <c r="AY2394" i="9" s="1"/>
  <c r="BA2394" i="9" s="1"/>
  <c r="AU2342" i="9"/>
  <c r="AY2342" i="9" s="1"/>
  <c r="BA2342" i="9" s="1"/>
  <c r="AU2328" i="9"/>
  <c r="AY2328" i="9" s="1"/>
  <c r="BA2328" i="9" s="1"/>
  <c r="AU2304" i="9"/>
  <c r="AY2304" i="9" s="1"/>
  <c r="BA2304" i="9" s="1"/>
  <c r="AU2299" i="9"/>
  <c r="AU2254" i="9"/>
  <c r="AY2254" i="9" s="1"/>
  <c r="BA2254" i="9" s="1"/>
  <c r="AU2253" i="9"/>
  <c r="AY2253" i="9" s="1"/>
  <c r="BA2253" i="9" s="1"/>
  <c r="AU2131" i="9"/>
  <c r="AY2131" i="9" s="1"/>
  <c r="BA2131" i="9" s="1"/>
  <c r="AU2709" i="9"/>
  <c r="AY2709" i="9" s="1"/>
  <c r="BA2709" i="9" s="1"/>
  <c r="AU2641" i="9"/>
  <c r="AU2526" i="9"/>
  <c r="AU2502" i="9"/>
  <c r="AU2495" i="9"/>
  <c r="AY2495" i="9" s="1"/>
  <c r="BA2495" i="9" s="1"/>
  <c r="AU2459" i="9"/>
  <c r="AY2459" i="9" s="1"/>
  <c r="BA2459" i="9" s="1"/>
  <c r="AU2414" i="9"/>
  <c r="AY2414" i="9" s="1"/>
  <c r="BA2414" i="9" s="1"/>
  <c r="AU2407" i="9"/>
  <c r="AY2407" i="9" s="1"/>
  <c r="BA2407" i="9" s="1"/>
  <c r="AU2338" i="9"/>
  <c r="AY2338" i="9" s="1"/>
  <c r="BA2338" i="9" s="1"/>
  <c r="AU2213" i="9"/>
  <c r="AU2203" i="9"/>
  <c r="AY2203" i="9" s="1"/>
  <c r="BA2203" i="9" s="1"/>
  <c r="AU2176" i="9"/>
  <c r="AY2176" i="9" s="1"/>
  <c r="BA2176" i="9" s="1"/>
  <c r="AU2726" i="9"/>
  <c r="AU2653" i="9"/>
  <c r="AU2630" i="9"/>
  <c r="AU2351" i="9"/>
  <c r="AU2269" i="9"/>
  <c r="AU2265" i="9"/>
  <c r="AY2265" i="9" s="1"/>
  <c r="BA2265" i="9" s="1"/>
  <c r="AU2233" i="9"/>
  <c r="AU2539" i="9"/>
  <c r="AY2539" i="9" s="1"/>
  <c r="BA2539" i="9" s="1"/>
  <c r="AU2471" i="9"/>
  <c r="AY2471" i="9" s="1"/>
  <c r="BA2471" i="9" s="1"/>
  <c r="AU2373" i="9"/>
  <c r="AY2373" i="9" s="1"/>
  <c r="BA2373" i="9" s="1"/>
  <c r="AU2762" i="9"/>
  <c r="AY2762" i="9" s="1"/>
  <c r="BA2762" i="9" s="1"/>
  <c r="AU2747" i="9"/>
  <c r="AU2674" i="9"/>
  <c r="AY2674" i="9" s="1"/>
  <c r="BA2674" i="9" s="1"/>
  <c r="AU2642" i="9"/>
  <c r="AY2642" i="9" s="1"/>
  <c r="BA2642" i="9" s="1"/>
  <c r="AU2515" i="9"/>
  <c r="AY2515" i="9" s="1"/>
  <c r="BA2515" i="9" s="1"/>
  <c r="AU2395" i="9"/>
  <c r="AY2395" i="9" s="1"/>
  <c r="BA2395" i="9" s="1"/>
  <c r="AU2314" i="9"/>
  <c r="AY2314" i="9" s="1"/>
  <c r="BA2314" i="9" s="1"/>
  <c r="AU2167" i="9"/>
  <c r="AY2167" i="9" s="1"/>
  <c r="BA2167" i="9" s="1"/>
  <c r="AU2128" i="9"/>
  <c r="AY2128" i="9" s="1"/>
  <c r="BA2128" i="9" s="1"/>
  <c r="AU2104" i="9"/>
  <c r="AY2104" i="9" s="1"/>
  <c r="BA2104" i="9" s="1"/>
  <c r="AU2067" i="9"/>
  <c r="AU1879" i="9"/>
  <c r="AY1879" i="9" s="1"/>
  <c r="BA1879" i="9" s="1"/>
  <c r="AU1724" i="9"/>
  <c r="AY1724" i="9" s="1"/>
  <c r="BA1724" i="9" s="1"/>
  <c r="AU1622" i="9"/>
  <c r="AY1622" i="9" s="1"/>
  <c r="BA1622" i="9" s="1"/>
  <c r="AU1581" i="9"/>
  <c r="AY1581" i="9" s="1"/>
  <c r="BA1581" i="9" s="1"/>
  <c r="AU1559" i="9"/>
  <c r="AY1559" i="9" s="1"/>
  <c r="BA1559" i="9" s="1"/>
  <c r="AU1457" i="9"/>
  <c r="AY1457" i="9" s="1"/>
  <c r="BA1457" i="9" s="1"/>
  <c r="BB1457" i="9" s="1"/>
  <c r="AU1158" i="9"/>
  <c r="AV1158" i="9" s="1"/>
  <c r="AW1158" i="9" s="1"/>
  <c r="BI1158" i="9" s="1"/>
  <c r="BJ1158" i="9" s="1"/>
  <c r="BK1158" i="9" s="1"/>
  <c r="BL1158" i="9" s="1"/>
  <c r="AU1090" i="9"/>
  <c r="AU1027" i="9"/>
  <c r="AY1027" i="9" s="1"/>
  <c r="BA1027" i="9" s="1"/>
  <c r="AU992" i="9"/>
  <c r="AY992" i="9" s="1"/>
  <c r="BA992" i="9" s="1"/>
  <c r="BB992" i="9" s="1"/>
  <c r="AU859" i="9"/>
  <c r="AU739" i="9"/>
  <c r="AY739" i="9" s="1"/>
  <c r="BA739" i="9" s="1"/>
  <c r="AU691" i="9"/>
  <c r="AY691" i="9" s="1"/>
  <c r="BA691" i="9" s="1"/>
  <c r="AU636" i="9"/>
  <c r="AY636" i="9" s="1"/>
  <c r="BA636" i="9" s="1"/>
  <c r="AU597" i="9"/>
  <c r="AU464" i="9"/>
  <c r="AU359" i="9"/>
  <c r="AY359" i="9" s="1"/>
  <c r="BA359" i="9" s="1"/>
  <c r="AU253" i="9"/>
  <c r="AU139" i="9"/>
  <c r="AY139" i="9" s="1"/>
  <c r="BA139" i="9" s="1"/>
  <c r="AU2134" i="9"/>
  <c r="AY2134" i="9" s="1"/>
  <c r="BA2134" i="9" s="1"/>
  <c r="AU2124" i="9"/>
  <c r="AU2105" i="9"/>
  <c r="AU2087" i="9"/>
  <c r="AY2087" i="9" s="1"/>
  <c r="BA2087" i="9" s="1"/>
  <c r="AU2038" i="9"/>
  <c r="AY2038" i="9" s="1"/>
  <c r="BA2038" i="9" s="1"/>
  <c r="AU2019" i="9"/>
  <c r="AY2019" i="9" s="1"/>
  <c r="BA2019" i="9" s="1"/>
  <c r="AU1908" i="9"/>
  <c r="AY1908" i="9" s="1"/>
  <c r="BA1908" i="9" s="1"/>
  <c r="AU1806" i="9"/>
  <c r="AY1806" i="9" s="1"/>
  <c r="BA1806" i="9" s="1"/>
  <c r="AU1771" i="9"/>
  <c r="AU1475" i="9"/>
  <c r="AU1398" i="9"/>
  <c r="AU1294" i="9"/>
  <c r="AU835" i="9"/>
  <c r="AY835" i="9" s="1"/>
  <c r="BA835" i="9" s="1"/>
  <c r="AU751" i="9"/>
  <c r="AU647" i="9"/>
  <c r="AU623" i="9"/>
  <c r="AU573" i="9"/>
  <c r="AY573" i="9" s="1"/>
  <c r="BA573" i="9" s="1"/>
  <c r="AU555" i="9"/>
  <c r="AY555" i="9" s="1"/>
  <c r="BA555" i="9" s="1"/>
  <c r="AU542" i="9"/>
  <c r="AY542" i="9" s="1"/>
  <c r="BA542" i="9" s="1"/>
  <c r="AU438" i="9"/>
  <c r="AY438" i="9" s="1"/>
  <c r="BA438" i="9" s="1"/>
  <c r="AU336" i="9"/>
  <c r="AY336" i="9" s="1"/>
  <c r="BA336" i="9" s="1"/>
  <c r="AU74" i="9"/>
  <c r="AV74" i="9" s="1"/>
  <c r="AW74" i="9" s="1"/>
  <c r="BI74" i="9" s="1"/>
  <c r="BJ74" i="9" s="1"/>
  <c r="BK74" i="9" s="1"/>
  <c r="BL74" i="9" s="1"/>
  <c r="AU2188" i="9"/>
  <c r="AY2188" i="9" s="1"/>
  <c r="BA2188" i="9" s="1"/>
  <c r="AU2033" i="9"/>
  <c r="AY2033" i="9" s="1"/>
  <c r="BA2033" i="9" s="1"/>
  <c r="AU1999" i="9"/>
  <c r="AY1999" i="9" s="1"/>
  <c r="BA1999" i="9" s="1"/>
  <c r="AU1602" i="9"/>
  <c r="AU1547" i="9"/>
  <c r="AY1547" i="9" s="1"/>
  <c r="BA1547" i="9" s="1"/>
  <c r="AU1118" i="9"/>
  <c r="AU1034" i="9"/>
  <c r="AU982" i="9"/>
  <c r="AY982" i="9" s="1"/>
  <c r="BA982" i="9" s="1"/>
  <c r="AU634" i="9"/>
  <c r="AY634" i="9" s="1"/>
  <c r="BA634" i="9" s="1"/>
  <c r="AU410" i="9"/>
  <c r="AU2340" i="9"/>
  <c r="AY2340" i="9" s="1"/>
  <c r="BA2340" i="9" s="1"/>
  <c r="AU2179" i="9"/>
  <c r="AU2160" i="9"/>
  <c r="AU2155" i="9"/>
  <c r="AY2155" i="9" s="1"/>
  <c r="BA2155" i="9" s="1"/>
  <c r="AU2141" i="9"/>
  <c r="AY2141" i="9" s="1"/>
  <c r="BA2141" i="9" s="1"/>
  <c r="AU2135" i="9"/>
  <c r="AY2135" i="9" s="1"/>
  <c r="BA2135" i="9" s="1"/>
  <c r="AU2116" i="9"/>
  <c r="AY2116" i="9" s="1"/>
  <c r="BA2116" i="9" s="1"/>
  <c r="AU2045" i="9"/>
  <c r="AY2045" i="9" s="1"/>
  <c r="BA2045" i="9" s="1"/>
  <c r="AU2040" i="9"/>
  <c r="AU2024" i="9"/>
  <c r="AY2024" i="9" s="1"/>
  <c r="BA2024" i="9" s="1"/>
  <c r="AU2004" i="9"/>
  <c r="AU1994" i="9"/>
  <c r="AY1994" i="9" s="1"/>
  <c r="BA1994" i="9" s="1"/>
  <c r="AU1766" i="9"/>
  <c r="AU1428" i="9"/>
  <c r="AU1416" i="9"/>
  <c r="AV1416" i="9" s="1"/>
  <c r="AW1416" i="9" s="1"/>
  <c r="BI1416" i="9" s="1"/>
  <c r="BJ1416" i="9" s="1"/>
  <c r="BK1416" i="9" s="1"/>
  <c r="BL1416" i="9" s="1"/>
  <c r="AU1411" i="9"/>
  <c r="AY1411" i="9" s="1"/>
  <c r="BA1411" i="9" s="1"/>
  <c r="AU1403" i="9"/>
  <c r="AY1403" i="9" s="1"/>
  <c r="BA1403" i="9" s="1"/>
  <c r="AU1228" i="9"/>
  <c r="AV1228" i="9" s="1"/>
  <c r="AW1228" i="9" s="1"/>
  <c r="BI1228" i="9" s="1"/>
  <c r="BJ1228" i="9" s="1"/>
  <c r="BK1228" i="9" s="1"/>
  <c r="BL1228" i="9" s="1"/>
  <c r="AU1194" i="9"/>
  <c r="AU1193" i="9"/>
  <c r="AU1134" i="9"/>
  <c r="AU1121" i="9"/>
  <c r="AV1121" i="9" s="1"/>
  <c r="AW1121" i="9" s="1"/>
  <c r="BI1121" i="9" s="1"/>
  <c r="BJ1121" i="9" s="1"/>
  <c r="BK1121" i="9" s="1"/>
  <c r="BL1121" i="9" s="1"/>
  <c r="AU1046" i="9"/>
  <c r="AV1046" i="9" s="1"/>
  <c r="AW1046" i="9" s="1"/>
  <c r="BI1046" i="9" s="1"/>
  <c r="BJ1046" i="9" s="1"/>
  <c r="BK1046" i="9" s="1"/>
  <c r="BL1046" i="9" s="1"/>
  <c r="AU1020" i="9"/>
  <c r="AY1020" i="9" s="1"/>
  <c r="BA1020" i="9" s="1"/>
  <c r="AU813" i="9"/>
  <c r="AY813" i="9" s="1"/>
  <c r="BA813" i="9" s="1"/>
  <c r="BB813" i="9" s="1"/>
  <c r="AU780" i="9"/>
  <c r="AU775" i="9"/>
  <c r="AU550" i="9"/>
  <c r="AU511" i="9"/>
  <c r="AU485" i="9"/>
  <c r="AU102" i="9"/>
  <c r="AY102" i="9" s="1"/>
  <c r="BA102" i="9" s="1"/>
  <c r="AU77" i="9"/>
  <c r="AV77" i="9" s="1"/>
  <c r="AW77" i="9" s="1"/>
  <c r="BI77" i="9" s="1"/>
  <c r="BJ77" i="9" s="1"/>
  <c r="BK77" i="9" s="1"/>
  <c r="BL77" i="9" s="1"/>
  <c r="AU2083" i="9"/>
  <c r="AY2083" i="9" s="1"/>
  <c r="BA2083" i="9" s="1"/>
  <c r="AU2057" i="9"/>
  <c r="AY2057" i="9" s="1"/>
  <c r="BA2057" i="9" s="1"/>
  <c r="AU1545" i="9"/>
  <c r="AV1546" i="9" s="1"/>
  <c r="AW1546" i="9" s="1"/>
  <c r="BI1546" i="9" s="1"/>
  <c r="BJ1546" i="9" s="1"/>
  <c r="BK1546" i="9" s="1"/>
  <c r="BL1546" i="9" s="1"/>
  <c r="AU162" i="9"/>
  <c r="AY162" i="9" s="1"/>
  <c r="BA162" i="9" s="1"/>
  <c r="AU2170" i="9"/>
  <c r="AY2170" i="9" s="1"/>
  <c r="BA2170" i="9" s="1"/>
  <c r="AU2140" i="9"/>
  <c r="AY2140" i="9" s="1"/>
  <c r="BA2140" i="9" s="1"/>
  <c r="AU2074" i="9"/>
  <c r="AY2074" i="9" s="1"/>
  <c r="BA2074" i="9" s="1"/>
  <c r="AU1927" i="9"/>
  <c r="AV1927" i="9" s="1"/>
  <c r="AW1927" i="9" s="1"/>
  <c r="BI1927" i="9" s="1"/>
  <c r="BJ1927" i="9" s="1"/>
  <c r="BK1927" i="9" s="1"/>
  <c r="BL1927" i="9" s="1"/>
  <c r="AU1821" i="9"/>
  <c r="AU1595" i="9"/>
  <c r="AY1595" i="9" s="1"/>
  <c r="BA1595" i="9" s="1"/>
  <c r="AU1477" i="9"/>
  <c r="AY1477" i="9" s="1"/>
  <c r="BA1477" i="9" s="1"/>
  <c r="AU1426" i="9"/>
  <c r="AV1426" i="9" s="1"/>
  <c r="AW1426" i="9" s="1"/>
  <c r="BI1426" i="9" s="1"/>
  <c r="BJ1426" i="9" s="1"/>
  <c r="BK1426" i="9" s="1"/>
  <c r="BL1426" i="9" s="1"/>
  <c r="AU1203" i="9"/>
  <c r="AU1185" i="9"/>
  <c r="AY1185" i="9" s="1"/>
  <c r="BA1185" i="9" s="1"/>
  <c r="AU1099" i="9"/>
  <c r="AY1099" i="9" s="1"/>
  <c r="BA1099" i="9" s="1"/>
  <c r="AU1068" i="9"/>
  <c r="AV1068" i="9" s="1"/>
  <c r="AW1068" i="9" s="1"/>
  <c r="BI1068" i="9" s="1"/>
  <c r="BJ1068" i="9" s="1"/>
  <c r="BK1068" i="9" s="1"/>
  <c r="BL1068" i="9" s="1"/>
  <c r="AU948" i="9"/>
  <c r="AU881" i="9"/>
  <c r="AY881" i="9" s="1"/>
  <c r="BA881" i="9" s="1"/>
  <c r="AU770" i="9"/>
  <c r="AV770" i="9" s="1"/>
  <c r="AW770" i="9" s="1"/>
  <c r="BI770" i="9" s="1"/>
  <c r="BJ770" i="9" s="1"/>
  <c r="BK770" i="9" s="1"/>
  <c r="BL770" i="9" s="1"/>
  <c r="AU596" i="9"/>
  <c r="AY596" i="9" s="1"/>
  <c r="BA596" i="9" s="1"/>
  <c r="AU543" i="9"/>
  <c r="AU123" i="9"/>
  <c r="AU2080" i="9"/>
  <c r="AY2080" i="9" s="1"/>
  <c r="BA2080" i="9" s="1"/>
  <c r="AU1865" i="9"/>
  <c r="AY1865" i="9" s="1"/>
  <c r="BA1865" i="9" s="1"/>
  <c r="AU1703" i="9"/>
  <c r="AY1703" i="9" s="1"/>
  <c r="BA1703" i="9" s="1"/>
  <c r="AU1511" i="9"/>
  <c r="AY1511" i="9" s="1"/>
  <c r="BA1511" i="9" s="1"/>
  <c r="AU1497" i="9"/>
  <c r="AY1497" i="9" s="1"/>
  <c r="BA1497" i="9" s="1"/>
  <c r="AU1374" i="9"/>
  <c r="AU816" i="9"/>
  <c r="AV816" i="9" s="1"/>
  <c r="AW816" i="9" s="1"/>
  <c r="BI816" i="9" s="1"/>
  <c r="BJ816" i="9" s="1"/>
  <c r="BK816" i="9" s="1"/>
  <c r="BL816" i="9" s="1"/>
  <c r="AU768" i="9"/>
  <c r="AV768" i="9" s="1"/>
  <c r="AW768" i="9" s="1"/>
  <c r="BI768" i="9" s="1"/>
  <c r="BJ768" i="9" s="1"/>
  <c r="BK768" i="9" s="1"/>
  <c r="BL768" i="9" s="1"/>
  <c r="AU569" i="9"/>
  <c r="AU427" i="9"/>
  <c r="AY427" i="9" s="1"/>
  <c r="BA427" i="9" s="1"/>
  <c r="AU383" i="9"/>
  <c r="AV383" i="9" s="1"/>
  <c r="AW383" i="9" s="1"/>
  <c r="BI383" i="9" s="1"/>
  <c r="BJ383" i="9" s="1"/>
  <c r="BK383" i="9" s="1"/>
  <c r="BL383" i="9" s="1"/>
  <c r="AU342" i="9"/>
  <c r="AY342" i="9" s="1"/>
  <c r="BA342" i="9" s="1"/>
  <c r="AU163" i="9"/>
  <c r="AY163" i="9" s="1"/>
  <c r="BA163" i="9" s="1"/>
  <c r="AU153" i="9"/>
  <c r="AU90" i="9"/>
  <c r="AV90" i="9" s="1"/>
  <c r="AW90" i="9" s="1"/>
  <c r="BI90" i="9" s="1"/>
  <c r="BJ90" i="9" s="1"/>
  <c r="BK90" i="9" s="1"/>
  <c r="BL90" i="9" s="1"/>
  <c r="AU2059" i="9"/>
  <c r="AY2059" i="9" s="1"/>
  <c r="BA2059" i="9" s="1"/>
  <c r="AU2017" i="9"/>
  <c r="AY2017" i="9" s="1"/>
  <c r="BA2017" i="9" s="1"/>
  <c r="AU1849" i="9"/>
  <c r="AV1849" i="9" s="1"/>
  <c r="AW1849" i="9" s="1"/>
  <c r="BI1849" i="9" s="1"/>
  <c r="BJ1849" i="9" s="1"/>
  <c r="BK1849" i="9" s="1"/>
  <c r="BL1849" i="9" s="1"/>
  <c r="AU1800" i="9"/>
  <c r="AV1801" i="9" s="1"/>
  <c r="AW1801" i="9" s="1"/>
  <c r="BI1801" i="9" s="1"/>
  <c r="BJ1801" i="9" s="1"/>
  <c r="BK1801" i="9" s="1"/>
  <c r="BL1801" i="9" s="1"/>
  <c r="AU1726" i="9"/>
  <c r="AV1726" i="9" s="1"/>
  <c r="AW1726" i="9" s="1"/>
  <c r="BI1726" i="9" s="1"/>
  <c r="BJ1726" i="9" s="1"/>
  <c r="BK1726" i="9" s="1"/>
  <c r="BL1726" i="9" s="1"/>
  <c r="AU1505" i="9"/>
  <c r="AY1505" i="9" s="1"/>
  <c r="BA1505" i="9" s="1"/>
  <c r="AU1214" i="9"/>
  <c r="AY1214" i="9" s="1"/>
  <c r="BA1214" i="9" s="1"/>
  <c r="AU1124" i="9"/>
  <c r="AV1124" i="9" s="1"/>
  <c r="AW1124" i="9" s="1"/>
  <c r="BI1124" i="9" s="1"/>
  <c r="BJ1124" i="9" s="1"/>
  <c r="BK1124" i="9" s="1"/>
  <c r="BL1124" i="9" s="1"/>
  <c r="AU1007" i="9"/>
  <c r="AY1007" i="9" s="1"/>
  <c r="BA1007" i="9" s="1"/>
  <c r="AU663" i="9"/>
  <c r="AY663" i="9" s="1"/>
  <c r="BA663" i="9" s="1"/>
  <c r="AU572" i="9"/>
  <c r="AU495" i="9"/>
  <c r="AY495" i="9" s="1"/>
  <c r="BA495" i="9" s="1"/>
  <c r="AU367" i="9"/>
  <c r="AU229" i="9"/>
  <c r="AY229" i="9" s="1"/>
  <c r="BA229" i="9" s="1"/>
  <c r="AU184" i="9"/>
  <c r="AU2199" i="9"/>
  <c r="AY2199" i="9" s="1"/>
  <c r="BA2199" i="9" s="1"/>
  <c r="AU2153" i="9"/>
  <c r="AU2048" i="9"/>
  <c r="AY2048" i="9" s="1"/>
  <c r="BA2048" i="9" s="1"/>
  <c r="AU2042" i="9"/>
  <c r="AY2042" i="9" s="1"/>
  <c r="BA2042" i="9" s="1"/>
  <c r="AU1524" i="9"/>
  <c r="AV1524" i="9" s="1"/>
  <c r="AW1524" i="9" s="1"/>
  <c r="BI1524" i="9" s="1"/>
  <c r="BJ1524" i="9" s="1"/>
  <c r="BK1524" i="9" s="1"/>
  <c r="BL1524" i="9" s="1"/>
  <c r="AU1464" i="9"/>
  <c r="AU1446" i="9"/>
  <c r="AU1229" i="9"/>
  <c r="AY1229" i="9" s="1"/>
  <c r="BA1229" i="9" s="1"/>
  <c r="AU1199" i="9"/>
  <c r="AY1199" i="9" s="1"/>
  <c r="BA1199" i="9" s="1"/>
  <c r="AU872" i="9"/>
  <c r="AV872" i="9" s="1"/>
  <c r="AW872" i="9" s="1"/>
  <c r="BI872" i="9" s="1"/>
  <c r="BJ872" i="9" s="1"/>
  <c r="BK872" i="9" s="1"/>
  <c r="BL872" i="9" s="1"/>
  <c r="AU781" i="9"/>
  <c r="AY781" i="9" s="1"/>
  <c r="BA781" i="9" s="1"/>
  <c r="BB780" i="9" s="1"/>
  <c r="AU773" i="9"/>
  <c r="AU554" i="9"/>
  <c r="AY554" i="9" s="1"/>
  <c r="BA554" i="9" s="1"/>
  <c r="AU445" i="9"/>
  <c r="AU372" i="9"/>
  <c r="AY372" i="9" s="1"/>
  <c r="BA372" i="9" s="1"/>
  <c r="AY2032" i="9"/>
  <c r="BA2032" i="9" s="1"/>
  <c r="AU1842" i="9"/>
  <c r="AY1842" i="9" s="1"/>
  <c r="BA1842" i="9" s="1"/>
  <c r="AU1649" i="9"/>
  <c r="AY1649" i="9" s="1"/>
  <c r="BA1649" i="9" s="1"/>
  <c r="AU1639" i="9"/>
  <c r="AV1639" i="9" s="1"/>
  <c r="AW1639" i="9" s="1"/>
  <c r="BI1639" i="9" s="1"/>
  <c r="BJ1639" i="9" s="1"/>
  <c r="BK1639" i="9" s="1"/>
  <c r="BL1639" i="9" s="1"/>
  <c r="AU1042" i="9"/>
  <c r="AU944" i="9"/>
  <c r="AU864" i="9"/>
  <c r="AY864" i="9" s="1"/>
  <c r="BA864" i="9" s="1"/>
  <c r="AU828" i="9"/>
  <c r="AY828" i="9" s="1"/>
  <c r="BA828" i="9" s="1"/>
  <c r="AU736" i="9"/>
  <c r="AY736" i="9" s="1"/>
  <c r="BA736" i="9" s="1"/>
  <c r="AU626" i="9"/>
  <c r="AU587" i="9"/>
  <c r="AU575" i="9"/>
  <c r="AU323" i="9"/>
  <c r="AY323" i="9" s="1"/>
  <c r="BA323" i="9" s="1"/>
  <c r="AU312" i="9"/>
  <c r="AY312" i="9" s="1"/>
  <c r="BA312" i="9" s="1"/>
  <c r="AU283" i="9"/>
  <c r="AY283" i="9" s="1"/>
  <c r="BA283" i="9" s="1"/>
  <c r="AU71" i="9"/>
  <c r="AV71" i="9" s="1"/>
  <c r="AW71" i="9" s="1"/>
  <c r="BI71" i="9" s="1"/>
  <c r="BJ71" i="9" s="1"/>
  <c r="BK71" i="9" s="1"/>
  <c r="BL71" i="9" s="1"/>
  <c r="AU2055" i="9"/>
  <c r="AU2043" i="9"/>
  <c r="AU2026" i="9"/>
  <c r="AY2026" i="9" s="1"/>
  <c r="BA2026" i="9" s="1"/>
  <c r="AU1795" i="9"/>
  <c r="AV1795" i="9" s="1"/>
  <c r="AW1795" i="9" s="1"/>
  <c r="BI1795" i="9" s="1"/>
  <c r="BJ1795" i="9" s="1"/>
  <c r="BK1795" i="9" s="1"/>
  <c r="BL1795" i="9" s="1"/>
  <c r="AU1452" i="9"/>
  <c r="AU1437" i="9"/>
  <c r="AY1437" i="9" s="1"/>
  <c r="BA1437" i="9" s="1"/>
  <c r="AU510" i="9"/>
  <c r="AU502" i="9"/>
  <c r="AY502" i="9" s="1"/>
  <c r="BA502" i="9" s="1"/>
  <c r="AU402" i="9"/>
  <c r="AV402" i="9" s="1"/>
  <c r="AW402" i="9" s="1"/>
  <c r="BI402" i="9" s="1"/>
  <c r="BJ402" i="9" s="1"/>
  <c r="BK402" i="9" s="1"/>
  <c r="BL402" i="9" s="1"/>
  <c r="AU339" i="9"/>
  <c r="AY339" i="9" s="1"/>
  <c r="BA339" i="9" s="1"/>
  <c r="AU277" i="9"/>
  <c r="AU194" i="9"/>
  <c r="AY194" i="9" s="1"/>
  <c r="BA194" i="9" s="1"/>
  <c r="AU117" i="9"/>
  <c r="AU3929" i="9"/>
  <c r="AY3929" i="9" s="1"/>
  <c r="BA3929" i="9" s="1"/>
  <c r="AU3919" i="9"/>
  <c r="AY3919" i="9" s="1"/>
  <c r="BA3919" i="9" s="1"/>
  <c r="AU3907" i="9"/>
  <c r="AY3907" i="9" s="1"/>
  <c r="BA3907" i="9" s="1"/>
  <c r="AU3895" i="9"/>
  <c r="AY3895" i="9" s="1"/>
  <c r="BA3895" i="9" s="1"/>
  <c r="AU3857" i="9"/>
  <c r="AY3857" i="9" s="1"/>
  <c r="BA3857" i="9" s="1"/>
  <c r="AY3909" i="9"/>
  <c r="BA3909" i="9" s="1"/>
  <c r="AY3897" i="9"/>
  <c r="BA3897" i="9" s="1"/>
  <c r="AU3939" i="9"/>
  <c r="AY3939" i="9" s="1"/>
  <c r="BA3939" i="9" s="1"/>
  <c r="AU3932" i="9"/>
  <c r="AY3932" i="9" s="1"/>
  <c r="BA3932" i="9" s="1"/>
  <c r="AU3884" i="9"/>
  <c r="AY3884" i="9" s="1"/>
  <c r="BA3884" i="9" s="1"/>
  <c r="AU3866" i="9"/>
  <c r="AY3866" i="9" s="1"/>
  <c r="BA3866" i="9" s="1"/>
  <c r="AU3865" i="9"/>
  <c r="AU3859" i="9"/>
  <c r="AY3859" i="9" s="1"/>
  <c r="BA3859" i="9" s="1"/>
  <c r="AU3941" i="9"/>
  <c r="AY3941" i="9" s="1"/>
  <c r="BA3941" i="9" s="1"/>
  <c r="AU3937" i="9"/>
  <c r="AY3937" i="9" s="1"/>
  <c r="BA3937" i="9" s="1"/>
  <c r="AU3891" i="9"/>
  <c r="AY3891" i="9" s="1"/>
  <c r="BA3891" i="9" s="1"/>
  <c r="AU3915" i="9"/>
  <c r="AY3915" i="9" s="1"/>
  <c r="BA3915" i="9" s="1"/>
  <c r="AU3908" i="9"/>
  <c r="AY3908" i="9" s="1"/>
  <c r="BA3908" i="9" s="1"/>
  <c r="AU3875" i="9"/>
  <c r="AY3875" i="9" s="1"/>
  <c r="BA3875" i="9" s="1"/>
  <c r="AU3920" i="9"/>
  <c r="AY3920" i="9" s="1"/>
  <c r="BA3920" i="9" s="1"/>
  <c r="AU3940" i="9"/>
  <c r="AY3940" i="9" s="1"/>
  <c r="BA3940" i="9" s="1"/>
  <c r="AU3880" i="9"/>
  <c r="AY3880" i="9" s="1"/>
  <c r="BA3880" i="9" s="1"/>
  <c r="AU3860" i="9"/>
  <c r="AY3860" i="9" s="1"/>
  <c r="BA3860" i="9" s="1"/>
  <c r="AU3853" i="9"/>
  <c r="AY3853" i="9" s="1"/>
  <c r="BA3853" i="9" s="1"/>
  <c r="AU3928" i="9"/>
  <c r="AY3928" i="9" s="1"/>
  <c r="BA3928" i="9" s="1"/>
  <c r="AU3898" i="9"/>
  <c r="AY3898" i="9" s="1"/>
  <c r="BA3898" i="9" s="1"/>
  <c r="AU3935" i="9"/>
  <c r="AY3935" i="9" s="1"/>
  <c r="BA3935" i="9" s="1"/>
  <c r="AU3911" i="9"/>
  <c r="AY3911" i="9" s="1"/>
  <c r="BA3911" i="9" s="1"/>
  <c r="AU3892" i="9"/>
  <c r="AY3892" i="9" s="1"/>
  <c r="BA3892" i="9" s="1"/>
  <c r="AU3887" i="9"/>
  <c r="AY3887" i="9" s="1"/>
  <c r="BA3887" i="9" s="1"/>
  <c r="AU3882" i="9"/>
  <c r="AY3882" i="9" s="1"/>
  <c r="BA3882" i="9" s="1"/>
  <c r="AU3869" i="9"/>
  <c r="AU3862" i="9"/>
  <c r="AY3862" i="9" s="1"/>
  <c r="BA3862" i="9" s="1"/>
  <c r="AY3847" i="9"/>
  <c r="BA3847" i="9" s="1"/>
  <c r="AU3839" i="9"/>
  <c r="AY3839" i="9" s="1"/>
  <c r="BA3839" i="9" s="1"/>
  <c r="AU3916" i="9"/>
  <c r="AY3916" i="9" s="1"/>
  <c r="BA3916" i="9" s="1"/>
  <c r="AU3876" i="9"/>
  <c r="AY3876" i="9" s="1"/>
  <c r="BA3876" i="9" s="1"/>
  <c r="AU3899" i="9"/>
  <c r="AY3899" i="9" s="1"/>
  <c r="BA3899" i="9" s="1"/>
  <c r="AU3894" i="9"/>
  <c r="AY3894" i="9" s="1"/>
  <c r="BA3894" i="9" s="1"/>
  <c r="AU3924" i="9"/>
  <c r="AY3924" i="9" s="1"/>
  <c r="BA3924" i="9" s="1"/>
  <c r="AU3878" i="9"/>
  <c r="AY3878" i="9" s="1"/>
  <c r="BA3878" i="9" s="1"/>
  <c r="AU4" i="9"/>
  <c r="AY4" i="9" s="1"/>
  <c r="AU3931" i="9"/>
  <c r="AY3931" i="9" s="1"/>
  <c r="BA3931" i="9" s="1"/>
  <c r="AU3912" i="9"/>
  <c r="AY3912" i="9" s="1"/>
  <c r="BA3912" i="9" s="1"/>
  <c r="AY3874" i="9"/>
  <c r="BA3874" i="9" s="1"/>
  <c r="AU3850" i="9"/>
  <c r="AY3850" i="9" s="1"/>
  <c r="BA3850" i="9" s="1"/>
  <c r="AU3848" i="9"/>
  <c r="AY3848" i="9" s="1"/>
  <c r="BA3848" i="9" s="1"/>
  <c r="AU3822" i="9"/>
  <c r="AY3822" i="9" s="1"/>
  <c r="BA3822" i="9" s="1"/>
  <c r="AU3821" i="9"/>
  <c r="AY3821" i="9" s="1"/>
  <c r="BA3821" i="9" s="1"/>
  <c r="AU3807" i="9"/>
  <c r="AU3793" i="9"/>
  <c r="AY3793" i="9" s="1"/>
  <c r="BA3793" i="9" s="1"/>
  <c r="AU3773" i="9"/>
  <c r="AU3771" i="9"/>
  <c r="AY3771" i="9" s="1"/>
  <c r="BA3771" i="9" s="1"/>
  <c r="AU3770" i="9"/>
  <c r="AU3710" i="9"/>
  <c r="AU3709" i="9"/>
  <c r="AU3707" i="9"/>
  <c r="AY3707" i="9" s="1"/>
  <c r="BA3707" i="9" s="1"/>
  <c r="AU3691" i="9"/>
  <c r="AY3691" i="9" s="1"/>
  <c r="BA3691" i="9" s="1"/>
  <c r="AU3674" i="9"/>
  <c r="AU3673" i="9"/>
  <c r="AU3655" i="9"/>
  <c r="AY3655" i="9" s="1"/>
  <c r="BA3655" i="9" s="1"/>
  <c r="AU3643" i="9"/>
  <c r="AY3643" i="9" s="1"/>
  <c r="BA3643" i="9" s="1"/>
  <c r="AU3630" i="9"/>
  <c r="AY3630" i="9" s="1"/>
  <c r="BA3630" i="9" s="1"/>
  <c r="AU3838" i="9"/>
  <c r="AU3810" i="9"/>
  <c r="AY3810" i="9" s="1"/>
  <c r="BA3810" i="9" s="1"/>
  <c r="AU3806" i="9"/>
  <c r="AY3806" i="9" s="1"/>
  <c r="BA3806" i="9" s="1"/>
  <c r="AU3805" i="9"/>
  <c r="AU3794" i="9"/>
  <c r="AU3778" i="9"/>
  <c r="AY3778" i="9" s="1"/>
  <c r="BA3778" i="9" s="1"/>
  <c r="AU3706" i="9"/>
  <c r="AY3706" i="9" s="1"/>
  <c r="BA3706" i="9" s="1"/>
  <c r="AU3705" i="9"/>
  <c r="AU3658" i="9"/>
  <c r="AY3658" i="9" s="1"/>
  <c r="BA3658" i="9" s="1"/>
  <c r="AU3575" i="9"/>
  <c r="AY3575" i="9" s="1"/>
  <c r="BA3575" i="9" s="1"/>
  <c r="AU3904" i="9"/>
  <c r="AY3904" i="9" s="1"/>
  <c r="BA3904" i="9" s="1"/>
  <c r="AU3851" i="9"/>
  <c r="AY3851" i="9" s="1"/>
  <c r="BA3851" i="9" s="1"/>
  <c r="AU3849" i="9"/>
  <c r="AU3836" i="9"/>
  <c r="AY3836" i="9" s="1"/>
  <c r="BA3836" i="9" s="1"/>
  <c r="AU3798" i="9"/>
  <c r="AY3798" i="9" s="1"/>
  <c r="BA3798" i="9" s="1"/>
  <c r="AU3775" i="9"/>
  <c r="AY3775" i="9" s="1"/>
  <c r="BA3775" i="9" s="1"/>
  <c r="AU3738" i="9"/>
  <c r="AY3738" i="9" s="1"/>
  <c r="BA3738" i="9" s="1"/>
  <c r="AU3735" i="9"/>
  <c r="AU3718" i="9"/>
  <c r="AU3716" i="9"/>
  <c r="AY3716" i="9" s="1"/>
  <c r="BA3716" i="9" s="1"/>
  <c r="AU3711" i="9"/>
  <c r="AY3711" i="9" s="1"/>
  <c r="BA3711" i="9" s="1"/>
  <c r="AU3657" i="9"/>
  <c r="AY3657" i="9" s="1"/>
  <c r="BA3657" i="9" s="1"/>
  <c r="AU3634" i="9"/>
  <c r="AU3762" i="9"/>
  <c r="AY3762" i="9" s="1"/>
  <c r="BA3762" i="9" s="1"/>
  <c r="AU3758" i="9"/>
  <c r="AY3758" i="9" s="1"/>
  <c r="BA3758" i="9" s="1"/>
  <c r="AU3757" i="9"/>
  <c r="AU3695" i="9"/>
  <c r="AY3695" i="9" s="1"/>
  <c r="BA3695" i="9" s="1"/>
  <c r="AU3675" i="9"/>
  <c r="AY3675" i="9" s="1"/>
  <c r="BA3675" i="9" s="1"/>
  <c r="AU3662" i="9"/>
  <c r="AU3646" i="9"/>
  <c r="AU3605" i="9"/>
  <c r="AY3605" i="9" s="1"/>
  <c r="BA3605" i="9" s="1"/>
  <c r="AU3551" i="9"/>
  <c r="AY3551" i="9" s="1"/>
  <c r="BA3551" i="9" s="1"/>
  <c r="AU3811" i="9"/>
  <c r="AU3800" i="9"/>
  <c r="AY3800" i="9" s="1"/>
  <c r="BA3800" i="9" s="1"/>
  <c r="AU3799" i="9"/>
  <c r="AY3799" i="9" s="1"/>
  <c r="BA3799" i="9" s="1"/>
  <c r="AU3795" i="9"/>
  <c r="AY3795" i="9" s="1"/>
  <c r="BA3795" i="9" s="1"/>
  <c r="AU3777" i="9"/>
  <c r="AY3777" i="9" s="1"/>
  <c r="BA3777" i="9" s="1"/>
  <c r="AU3841" i="9"/>
  <c r="AY3841" i="9" s="1"/>
  <c r="BA3841" i="9" s="1"/>
  <c r="AU3827" i="9"/>
  <c r="AY3827" i="9" s="1"/>
  <c r="BA3827" i="9" s="1"/>
  <c r="AU3825" i="9"/>
  <c r="AY3825" i="9" s="1"/>
  <c r="BA3825" i="9" s="1"/>
  <c r="AU3814" i="9"/>
  <c r="AY3814" i="9" s="1"/>
  <c r="BA3814" i="9" s="1"/>
  <c r="AU3813" i="9"/>
  <c r="AU3797" i="9"/>
  <c r="AY3797" i="9" s="1"/>
  <c r="BA3797" i="9" s="1"/>
  <c r="AU3782" i="9"/>
  <c r="AY3782" i="9" s="1"/>
  <c r="BA3782" i="9" s="1"/>
  <c r="AU3741" i="9"/>
  <c r="AY3741" i="9" s="1"/>
  <c r="BA3741" i="9" s="1"/>
  <c r="AU3693" i="9"/>
  <c r="AU3663" i="9"/>
  <c r="AY3663" i="9" s="1"/>
  <c r="BA3663" i="9" s="1"/>
  <c r="AU3645" i="9"/>
  <c r="AU3614" i="9"/>
  <c r="AY3614" i="9" s="1"/>
  <c r="BA3614" i="9" s="1"/>
  <c r="AU3591" i="9"/>
  <c r="AY3591" i="9" s="1"/>
  <c r="BA3591" i="9" s="1"/>
  <c r="AU3698" i="9"/>
  <c r="AU3678" i="9"/>
  <c r="AY3678" i="9" s="1"/>
  <c r="BA3678" i="9" s="1"/>
  <c r="AU3665" i="9"/>
  <c r="AU3883" i="9"/>
  <c r="AY3883" i="9" s="1"/>
  <c r="BA3883" i="9" s="1"/>
  <c r="AU3870" i="9"/>
  <c r="AY3870" i="9" s="1"/>
  <c r="BA3870" i="9" s="1"/>
  <c r="AU3842" i="9"/>
  <c r="AY3842" i="9" s="1"/>
  <c r="BA3842" i="9" s="1"/>
  <c r="AU3829" i="9"/>
  <c r="AY3829" i="9" s="1"/>
  <c r="BA3829" i="9" s="1"/>
  <c r="AU3815" i="9"/>
  <c r="AY3815" i="9" s="1"/>
  <c r="BA3815" i="9" s="1"/>
  <c r="AU3803" i="9"/>
  <c r="AY3803" i="9" s="1"/>
  <c r="BA3803" i="9" s="1"/>
  <c r="AU3802" i="9"/>
  <c r="AU3785" i="9"/>
  <c r="AU3764" i="9"/>
  <c r="AY3764" i="9" s="1"/>
  <c r="BA3764" i="9" s="1"/>
  <c r="AU3745" i="9"/>
  <c r="AY3745" i="9" s="1"/>
  <c r="BA3745" i="9" s="1"/>
  <c r="AU3723" i="9"/>
  <c r="AY3723" i="9" s="1"/>
  <c r="BA3723" i="9" s="1"/>
  <c r="AU3722" i="9"/>
  <c r="AU3701" i="9"/>
  <c r="AU3623" i="9"/>
  <c r="AU3607" i="9"/>
  <c r="AY3607" i="9" s="1"/>
  <c r="BA3607" i="9" s="1"/>
  <c r="AU3858" i="9"/>
  <c r="AY3858" i="9" s="1"/>
  <c r="BA3858" i="9" s="1"/>
  <c r="AU3767" i="9"/>
  <c r="AY3767" i="9" s="1"/>
  <c r="BA3767" i="9" s="1"/>
  <c r="AU3730" i="9"/>
  <c r="AY3730" i="9" s="1"/>
  <c r="BA3730" i="9" s="1"/>
  <c r="AU3725" i="9"/>
  <c r="AU3703" i="9"/>
  <c r="AY3703" i="9" s="1"/>
  <c r="BA3703" i="9" s="1"/>
  <c r="AU3702" i="9"/>
  <c r="AY3702" i="9" s="1"/>
  <c r="BA3702" i="9" s="1"/>
  <c r="AU3699" i="9"/>
  <c r="AY3699" i="9" s="1"/>
  <c r="BA3699" i="9" s="1"/>
  <c r="AU3683" i="9"/>
  <c r="AY3683" i="9" s="1"/>
  <c r="BA3683" i="9" s="1"/>
  <c r="AU3682" i="9"/>
  <c r="AU3681" i="9"/>
  <c r="AU3667" i="9"/>
  <c r="AY3667" i="9" s="1"/>
  <c r="BA3667" i="9" s="1"/>
  <c r="AU3639" i="9"/>
  <c r="AY3639" i="9" s="1"/>
  <c r="BA3639" i="9" s="1"/>
  <c r="AU3615" i="9"/>
  <c r="AY3615" i="9" s="1"/>
  <c r="BA3615" i="9" s="1"/>
  <c r="AU3846" i="9"/>
  <c r="AY3846" i="9" s="1"/>
  <c r="BA3846" i="9" s="1"/>
  <c r="AU3819" i="9"/>
  <c r="AY3819" i="9" s="1"/>
  <c r="BA3819" i="9" s="1"/>
  <c r="AU3755" i="9"/>
  <c r="AY3755" i="9" s="1"/>
  <c r="BA3755" i="9" s="1"/>
  <c r="AU3689" i="9"/>
  <c r="AY3689" i="9" s="1"/>
  <c r="BA3689" i="9" s="1"/>
  <c r="AU3671" i="9"/>
  <c r="AY3671" i="9" s="1"/>
  <c r="BA3671" i="9" s="1"/>
  <c r="AU3587" i="9"/>
  <c r="AY3587" i="9" s="1"/>
  <c r="BA3587" i="9" s="1"/>
  <c r="AU3903" i="9"/>
  <c r="AY3903" i="9" s="1"/>
  <c r="BA3903" i="9" s="1"/>
  <c r="AU3845" i="9"/>
  <c r="AY3845" i="9" s="1"/>
  <c r="BA3845" i="9" s="1"/>
  <c r="AU3789" i="9"/>
  <c r="AU3729" i="9"/>
  <c r="AU3714" i="9"/>
  <c r="AY3714" i="9" s="1"/>
  <c r="BA3714" i="9" s="1"/>
  <c r="AU3669" i="9"/>
  <c r="AU3653" i="9"/>
  <c r="AU3641" i="9"/>
  <c r="AY3641" i="9" s="1"/>
  <c r="BA3641" i="9" s="1"/>
  <c r="AU3562" i="9"/>
  <c r="AU3550" i="9"/>
  <c r="AY3550" i="9" s="1"/>
  <c r="BA3550" i="9" s="1"/>
  <c r="AU3549" i="9"/>
  <c r="AU3543" i="9"/>
  <c r="AY3543" i="9" s="1"/>
  <c r="BA3543" i="9" s="1"/>
  <c r="AU3542" i="9"/>
  <c r="AY3542" i="9" s="1"/>
  <c r="BA3542" i="9" s="1"/>
  <c r="AU3533" i="9"/>
  <c r="AU3496" i="9"/>
  <c r="AU3460" i="9"/>
  <c r="AY3460" i="9" s="1"/>
  <c r="BA3460" i="9" s="1"/>
  <c r="AY3444" i="9"/>
  <c r="BA3444" i="9" s="1"/>
  <c r="AU3382" i="9"/>
  <c r="AY3382" i="9" s="1"/>
  <c r="BA3382" i="9" s="1"/>
  <c r="AU3350" i="9"/>
  <c r="AY3350" i="9" s="1"/>
  <c r="BA3350" i="9" s="1"/>
  <c r="AU3320" i="9"/>
  <c r="AU3319" i="9"/>
  <c r="AY3319" i="9" s="1"/>
  <c r="BA3319" i="9" s="1"/>
  <c r="AU3242" i="9"/>
  <c r="AY3242" i="9" s="1"/>
  <c r="BA3242" i="9" s="1"/>
  <c r="AU3232" i="9"/>
  <c r="AY3232" i="9" s="1"/>
  <c r="BA3232" i="9" s="1"/>
  <c r="AU3214" i="9"/>
  <c r="AY3214" i="9" s="1"/>
  <c r="BA3214" i="9" s="1"/>
  <c r="AU3208" i="9"/>
  <c r="AY3208" i="9" s="1"/>
  <c r="BA3208" i="9" s="1"/>
  <c r="AU3199" i="9"/>
  <c r="AY3199" i="9" s="1"/>
  <c r="BA3199" i="9" s="1"/>
  <c r="AU3183" i="9"/>
  <c r="AY3183" i="9" s="1"/>
  <c r="BA3183" i="9" s="1"/>
  <c r="AU3156" i="9"/>
  <c r="AY3156" i="9" s="1"/>
  <c r="BA3156" i="9" s="1"/>
  <c r="AU3150" i="9"/>
  <c r="AY3150" i="9" s="1"/>
  <c r="BA3150" i="9" s="1"/>
  <c r="AU3132" i="9"/>
  <c r="AY3132" i="9" s="1"/>
  <c r="BA3132" i="9" s="1"/>
  <c r="AU3109" i="9"/>
  <c r="AY3109" i="9" s="1"/>
  <c r="BA3109" i="9" s="1"/>
  <c r="AU3073" i="9"/>
  <c r="AY3073" i="9" s="1"/>
  <c r="BA3073" i="9" s="1"/>
  <c r="AU3602" i="9"/>
  <c r="AY3602" i="9" s="1"/>
  <c r="BA3602" i="9" s="1"/>
  <c r="AU3573" i="9"/>
  <c r="AY3573" i="9" s="1"/>
  <c r="BA3573" i="9" s="1"/>
  <c r="AU3561" i="9"/>
  <c r="AU3534" i="9"/>
  <c r="AY3534" i="9" s="1"/>
  <c r="BA3534" i="9" s="1"/>
  <c r="AU3529" i="9"/>
  <c r="AY3529" i="9" s="1"/>
  <c r="BA3529" i="9" s="1"/>
  <c r="AU3526" i="9"/>
  <c r="AY3526" i="9" s="1"/>
  <c r="BA3526" i="9" s="1"/>
  <c r="AU3515" i="9"/>
  <c r="AY3515" i="9" s="1"/>
  <c r="BA3515" i="9" s="1"/>
  <c r="AU3491" i="9"/>
  <c r="AU3480" i="9"/>
  <c r="AY3480" i="9" s="1"/>
  <c r="BA3480" i="9" s="1"/>
  <c r="AU3459" i="9"/>
  <c r="AY3459" i="9" s="1"/>
  <c r="BA3459" i="9" s="1"/>
  <c r="AU3421" i="9"/>
  <c r="AY3421" i="9" s="1"/>
  <c r="BA3421" i="9" s="1"/>
  <c r="AU3376" i="9"/>
  <c r="AU3370" i="9"/>
  <c r="AY3370" i="9" s="1"/>
  <c r="BA3370" i="9" s="1"/>
  <c r="AU3321" i="9"/>
  <c r="AY3321" i="9" s="1"/>
  <c r="BA3321" i="9" s="1"/>
  <c r="AU3312" i="9"/>
  <c r="AU3285" i="9"/>
  <c r="AY3285" i="9" s="1"/>
  <c r="BA3285" i="9" s="1"/>
  <c r="AU3283" i="9"/>
  <c r="AY3283" i="9" s="1"/>
  <c r="BA3283" i="9" s="1"/>
  <c r="AU3234" i="9"/>
  <c r="AY3234" i="9" s="1"/>
  <c r="BA3234" i="9" s="1"/>
  <c r="AU3190" i="9"/>
  <c r="AY3190" i="9" s="1"/>
  <c r="BA3190" i="9" s="1"/>
  <c r="AU3521" i="9"/>
  <c r="AU3490" i="9"/>
  <c r="AY3490" i="9" s="1"/>
  <c r="BA3490" i="9" s="1"/>
  <c r="AU3435" i="9"/>
  <c r="AY3435" i="9" s="1"/>
  <c r="BA3435" i="9" s="1"/>
  <c r="AU3397" i="9"/>
  <c r="AY3397" i="9" s="1"/>
  <c r="BA3397" i="9" s="1"/>
  <c r="AU3344" i="9"/>
  <c r="AY3344" i="9" s="1"/>
  <c r="BA3344" i="9" s="1"/>
  <c r="AU3343" i="9"/>
  <c r="AY3343" i="9" s="1"/>
  <c r="BA3343" i="9" s="1"/>
  <c r="AU3313" i="9"/>
  <c r="AY3313" i="9" s="1"/>
  <c r="BA3313" i="9" s="1"/>
  <c r="AU3261" i="9"/>
  <c r="AU3260" i="9"/>
  <c r="AY3260" i="9" s="1"/>
  <c r="BA3260" i="9" s="1"/>
  <c r="AU3218" i="9"/>
  <c r="AY3218" i="9" s="1"/>
  <c r="BA3218" i="9" s="1"/>
  <c r="AU3174" i="9"/>
  <c r="AY3174" i="9" s="1"/>
  <c r="BA3174" i="9" s="1"/>
  <c r="AU3141" i="9"/>
  <c r="AY3141" i="9" s="1"/>
  <c r="BA3141" i="9" s="1"/>
  <c r="AY3101" i="9"/>
  <c r="BA3101" i="9" s="1"/>
  <c r="AY3487" i="9"/>
  <c r="BA3487" i="9" s="1"/>
  <c r="AU3453" i="9"/>
  <c r="AY3453" i="9" s="1"/>
  <c r="BA3453" i="9" s="1"/>
  <c r="AU3424" i="9"/>
  <c r="AY3424" i="9" s="1"/>
  <c r="BA3424" i="9" s="1"/>
  <c r="AU3405" i="9"/>
  <c r="AY3405" i="9" s="1"/>
  <c r="BA3405" i="9" s="1"/>
  <c r="AU3302" i="9"/>
  <c r="AY3302" i="9" s="1"/>
  <c r="BA3302" i="9" s="1"/>
  <c r="AU3268" i="9"/>
  <c r="AY3268" i="9" s="1"/>
  <c r="BA3268" i="9" s="1"/>
  <c r="AU3250" i="9"/>
  <c r="AY3250" i="9" s="1"/>
  <c r="BA3250" i="9" s="1"/>
  <c r="AU3235" i="9"/>
  <c r="AY3235" i="9" s="1"/>
  <c r="BA3235" i="9" s="1"/>
  <c r="AU3229" i="9"/>
  <c r="AY3229" i="9" s="1"/>
  <c r="BA3229" i="9" s="1"/>
  <c r="AU3219" i="9"/>
  <c r="AY3219" i="9" s="1"/>
  <c r="BA3219" i="9" s="1"/>
  <c r="AU3210" i="9"/>
  <c r="AY3210" i="9" s="1"/>
  <c r="BA3210" i="9" s="1"/>
  <c r="AU3194" i="9"/>
  <c r="AY3194" i="9" s="1"/>
  <c r="BA3194" i="9" s="1"/>
  <c r="AU3184" i="9"/>
  <c r="AY3184" i="9" s="1"/>
  <c r="BA3184" i="9" s="1"/>
  <c r="AU3142" i="9"/>
  <c r="AY3142" i="9" s="1"/>
  <c r="BA3142" i="9" s="1"/>
  <c r="AU3129" i="9"/>
  <c r="AY3129" i="9" s="1"/>
  <c r="BA3129" i="9" s="1"/>
  <c r="AU3117" i="9"/>
  <c r="AY3117" i="9" s="1"/>
  <c r="BA3117" i="9" s="1"/>
  <c r="AU3544" i="9"/>
  <c r="AY3544" i="9" s="1"/>
  <c r="BA3544" i="9" s="1"/>
  <c r="AY3511" i="9"/>
  <c r="BA3511" i="9" s="1"/>
  <c r="AU3509" i="9"/>
  <c r="AY3509" i="9" s="1"/>
  <c r="BA3509" i="9" s="1"/>
  <c r="AU3493" i="9"/>
  <c r="AY3493" i="9" s="1"/>
  <c r="BA3493" i="9" s="1"/>
  <c r="AU3481" i="9"/>
  <c r="AU3473" i="9"/>
  <c r="AU3464" i="9"/>
  <c r="AU3438" i="9"/>
  <c r="AY3438" i="9" s="1"/>
  <c r="BA3438" i="9" s="1"/>
  <c r="AU3430" i="9"/>
  <c r="AY3430" i="9" s="1"/>
  <c r="BA3430" i="9" s="1"/>
  <c r="AU3392" i="9"/>
  <c r="AY3392" i="9" s="1"/>
  <c r="BA3392" i="9" s="1"/>
  <c r="AU3391" i="9"/>
  <c r="AY3391" i="9" s="1"/>
  <c r="BA3391" i="9" s="1"/>
  <c r="AU3323" i="9"/>
  <c r="AY3323" i="9" s="1"/>
  <c r="BA3323" i="9" s="1"/>
  <c r="AU3237" i="9"/>
  <c r="AY3237" i="9" s="1"/>
  <c r="BA3237" i="9" s="1"/>
  <c r="AU3236" i="9"/>
  <c r="AU3195" i="9"/>
  <c r="AY3195" i="9" s="1"/>
  <c r="BA3195" i="9" s="1"/>
  <c r="AU3593" i="9"/>
  <c r="AY3593" i="9" s="1"/>
  <c r="BA3593" i="9" s="1"/>
  <c r="AU3578" i="9"/>
  <c r="AY3578" i="9" s="1"/>
  <c r="BA3578" i="9" s="1"/>
  <c r="AU3566" i="9"/>
  <c r="AU3565" i="9"/>
  <c r="AU3553" i="9"/>
  <c r="AY3553" i="9" s="1"/>
  <c r="BA3553" i="9" s="1"/>
  <c r="AU3531" i="9"/>
  <c r="AY3531" i="9" s="1"/>
  <c r="BA3531" i="9" s="1"/>
  <c r="AU3530" i="9"/>
  <c r="AY3530" i="9" s="1"/>
  <c r="BA3530" i="9" s="1"/>
  <c r="AU3522" i="9"/>
  <c r="AY3522" i="9" s="1"/>
  <c r="BA3522" i="9" s="1"/>
  <c r="AU3501" i="9"/>
  <c r="AY3501" i="9" s="1"/>
  <c r="BA3501" i="9" s="1"/>
  <c r="AU3498" i="9"/>
  <c r="AY3498" i="9" s="1"/>
  <c r="BA3498" i="9" s="1"/>
  <c r="AU3485" i="9"/>
  <c r="AY3485" i="9" s="1"/>
  <c r="BA3485" i="9" s="1"/>
  <c r="AY3479" i="9"/>
  <c r="BA3479" i="9" s="1"/>
  <c r="AU3462" i="9"/>
  <c r="AY3462" i="9" s="1"/>
  <c r="BA3462" i="9" s="1"/>
  <c r="AU3432" i="9"/>
  <c r="AY3432" i="9" s="1"/>
  <c r="BA3432" i="9" s="1"/>
  <c r="AU3385" i="9"/>
  <c r="AY3385" i="9" s="1"/>
  <c r="BA3385" i="9" s="1"/>
  <c r="AY3363" i="9"/>
  <c r="BA3363" i="9" s="1"/>
  <c r="AU3358" i="9"/>
  <c r="AY3358" i="9" s="1"/>
  <c r="BA3358" i="9" s="1"/>
  <c r="AU3338" i="9"/>
  <c r="AY3338" i="9" s="1"/>
  <c r="BA3338" i="9" s="1"/>
  <c r="AU3329" i="9"/>
  <c r="AY3329" i="9" s="1"/>
  <c r="BA3329" i="9" s="1"/>
  <c r="AY3295" i="9"/>
  <c r="BA3295" i="9" s="1"/>
  <c r="AU3278" i="9"/>
  <c r="AY3278" i="9" s="1"/>
  <c r="BA3278" i="9" s="1"/>
  <c r="AU3270" i="9"/>
  <c r="AY3270" i="9" s="1"/>
  <c r="BA3270" i="9" s="1"/>
  <c r="AU3254" i="9"/>
  <c r="AY3254" i="9" s="1"/>
  <c r="BA3254" i="9" s="1"/>
  <c r="AU3244" i="9"/>
  <c r="AY3244" i="9" s="1"/>
  <c r="BA3244" i="9" s="1"/>
  <c r="AU3226" i="9"/>
  <c r="AY3226" i="9" s="1"/>
  <c r="BA3226" i="9" s="1"/>
  <c r="AU3211" i="9"/>
  <c r="AY3211" i="9" s="1"/>
  <c r="BA3211" i="9" s="1"/>
  <c r="AU3205" i="9"/>
  <c r="AY3205" i="9" s="1"/>
  <c r="BA3205" i="9" s="1"/>
  <c r="AY3163" i="9"/>
  <c r="BA3163" i="9" s="1"/>
  <c r="AU3159" i="9"/>
  <c r="AY3159" i="9" s="1"/>
  <c r="BA3159" i="9" s="1"/>
  <c r="AY3560" i="9"/>
  <c r="BA3560" i="9" s="1"/>
  <c r="AU3558" i="9"/>
  <c r="AY3558" i="9" s="1"/>
  <c r="BA3558" i="9" s="1"/>
  <c r="AU3557" i="9"/>
  <c r="AU3555" i="9"/>
  <c r="AY3555" i="9" s="1"/>
  <c r="BA3555" i="9" s="1"/>
  <c r="AU3484" i="9"/>
  <c r="AY3484" i="9" s="1"/>
  <c r="BA3484" i="9" s="1"/>
  <c r="AU3476" i="9"/>
  <c r="AU3447" i="9"/>
  <c r="AY3447" i="9" s="1"/>
  <c r="BA3447" i="9" s="1"/>
  <c r="AU3426" i="9"/>
  <c r="AY3426" i="9" s="1"/>
  <c r="BA3426" i="9" s="1"/>
  <c r="AU3419" i="9"/>
  <c r="AY3419" i="9" s="1"/>
  <c r="BA3419" i="9" s="1"/>
  <c r="AU3412" i="9"/>
  <c r="AY3412" i="9" s="1"/>
  <c r="BA3412" i="9" s="1"/>
  <c r="AU3406" i="9"/>
  <c r="AY3406" i="9" s="1"/>
  <c r="BA3406" i="9" s="1"/>
  <c r="AU3378" i="9"/>
  <c r="AY3378" i="9" s="1"/>
  <c r="BA3378" i="9" s="1"/>
  <c r="AU3339" i="9"/>
  <c r="AY3339" i="9" s="1"/>
  <c r="BA3339" i="9" s="1"/>
  <c r="AU3315" i="9"/>
  <c r="AY3315" i="9" s="1"/>
  <c r="BA3315" i="9" s="1"/>
  <c r="AU3297" i="9"/>
  <c r="AU3296" i="9"/>
  <c r="AU3279" i="9"/>
  <c r="AY3279" i="9" s="1"/>
  <c r="BA3279" i="9" s="1"/>
  <c r="AY3186" i="9"/>
  <c r="BA3186" i="9" s="1"/>
  <c r="AY3166" i="9"/>
  <c r="BA3166" i="9" s="1"/>
  <c r="AU3610" i="9"/>
  <c r="AU3609" i="9"/>
  <c r="AU3581" i="9"/>
  <c r="AY3581" i="9" s="1"/>
  <c r="BA3581" i="9" s="1"/>
  <c r="AU3579" i="9"/>
  <c r="AY3579" i="9" s="1"/>
  <c r="BA3579" i="9" s="1"/>
  <c r="AU3570" i="9"/>
  <c r="AY3570" i="9" s="1"/>
  <c r="BA3570" i="9" s="1"/>
  <c r="AU3569" i="9"/>
  <c r="AY3569" i="9" s="1"/>
  <c r="BA3569" i="9" s="1"/>
  <c r="AU3567" i="9"/>
  <c r="AY3567" i="9" s="1"/>
  <c r="BA3567" i="9" s="1"/>
  <c r="AU3547" i="9"/>
  <c r="AY3547" i="9" s="1"/>
  <c r="BA3547" i="9" s="1"/>
  <c r="AU3525" i="9"/>
  <c r="AY3525" i="9" s="1"/>
  <c r="BA3525" i="9" s="1"/>
  <c r="AU3524" i="9"/>
  <c r="AU3518" i="9"/>
  <c r="AY3518" i="9" s="1"/>
  <c r="BA3518" i="9" s="1"/>
  <c r="AU3503" i="9"/>
  <c r="AY3503" i="9" s="1"/>
  <c r="BA3503" i="9" s="1"/>
  <c r="AU3381" i="9"/>
  <c r="AY3381" i="9" s="1"/>
  <c r="BA3381" i="9" s="1"/>
  <c r="AU3379" i="9"/>
  <c r="AY3379" i="9" s="1"/>
  <c r="BA3379" i="9" s="1"/>
  <c r="AU3353" i="9"/>
  <c r="AY3353" i="9" s="1"/>
  <c r="BA3353" i="9" s="1"/>
  <c r="AU3324" i="9"/>
  <c r="AU3306" i="9"/>
  <c r="AY3306" i="9" s="1"/>
  <c r="BA3306" i="9" s="1"/>
  <c r="AU3271" i="9"/>
  <c r="AY3271" i="9" s="1"/>
  <c r="BA3271" i="9" s="1"/>
  <c r="AY3246" i="9"/>
  <c r="BA3246" i="9" s="1"/>
  <c r="AU3230" i="9"/>
  <c r="AY3230" i="9" s="1"/>
  <c r="BA3230" i="9" s="1"/>
  <c r="AU3220" i="9"/>
  <c r="AY3220" i="9" s="1"/>
  <c r="BA3220" i="9" s="1"/>
  <c r="AU3202" i="9"/>
  <c r="AY3202" i="9" s="1"/>
  <c r="BA3202" i="9" s="1"/>
  <c r="AU3196" i="9"/>
  <c r="AY3196" i="9" s="1"/>
  <c r="BA3196" i="9" s="1"/>
  <c r="AU3161" i="9"/>
  <c r="AU3153" i="9"/>
  <c r="AY3153" i="9" s="1"/>
  <c r="BA3153" i="9" s="1"/>
  <c r="AU3145" i="9"/>
  <c r="AY3145" i="9" s="1"/>
  <c r="BA3145" i="9" s="1"/>
  <c r="AU3135" i="9"/>
  <c r="AY3135" i="9" s="1"/>
  <c r="BA3135" i="9" s="1"/>
  <c r="AU3559" i="9"/>
  <c r="AY3559" i="9" s="1"/>
  <c r="BA3559" i="9" s="1"/>
  <c r="AU3541" i="9"/>
  <c r="AY3541" i="9" s="1"/>
  <c r="BA3541" i="9" s="1"/>
  <c r="AU3519" i="9"/>
  <c r="AY3519" i="9" s="1"/>
  <c r="BA3519" i="9" s="1"/>
  <c r="AU3468" i="9"/>
  <c r="AY3468" i="9" s="1"/>
  <c r="BA3468" i="9" s="1"/>
  <c r="AU3467" i="9"/>
  <c r="AU3458" i="9"/>
  <c r="AY3458" i="9" s="1"/>
  <c r="BA3458" i="9" s="1"/>
  <c r="AU3433" i="9"/>
  <c r="AU3414" i="9"/>
  <c r="AY3414" i="9" s="1"/>
  <c r="BA3414" i="9" s="1"/>
  <c r="AU3408" i="9"/>
  <c r="AY3408" i="9" s="1"/>
  <c r="BA3408" i="9" s="1"/>
  <c r="AU3402" i="9"/>
  <c r="AY3402" i="9" s="1"/>
  <c r="BA3402" i="9" s="1"/>
  <c r="AU3400" i="9"/>
  <c r="AY3400" i="9" s="1"/>
  <c r="BA3400" i="9" s="1"/>
  <c r="AU3387" i="9"/>
  <c r="AY3387" i="9" s="1"/>
  <c r="BA3387" i="9" s="1"/>
  <c r="AU3369" i="9"/>
  <c r="AU3368" i="9"/>
  <c r="AY3368" i="9" s="1"/>
  <c r="BA3368" i="9" s="1"/>
  <c r="AU3354" i="9"/>
  <c r="AY3354" i="9" s="1"/>
  <c r="BA3354" i="9" s="1"/>
  <c r="AU3348" i="9"/>
  <c r="AU3331" i="9"/>
  <c r="AY3331" i="9" s="1"/>
  <c r="BA3331" i="9" s="1"/>
  <c r="AU3272" i="9"/>
  <c r="AU3262" i="9"/>
  <c r="AY3262" i="9" s="1"/>
  <c r="BA3262" i="9" s="1"/>
  <c r="AU3189" i="9"/>
  <c r="AU3187" i="9"/>
  <c r="AY3187" i="9" s="1"/>
  <c r="BA3187" i="9" s="1"/>
  <c r="AU3170" i="9"/>
  <c r="AY3170" i="9" s="1"/>
  <c r="BA3170" i="9" s="1"/>
  <c r="AU3638" i="9"/>
  <c r="AY3638" i="9" s="1"/>
  <c r="BA3638" i="9" s="1"/>
  <c r="AU3611" i="9"/>
  <c r="AY3611" i="9" s="1"/>
  <c r="BA3611" i="9" s="1"/>
  <c r="AU3597" i="9"/>
  <c r="AY3597" i="9" s="1"/>
  <c r="BA3597" i="9" s="1"/>
  <c r="AU3548" i="9"/>
  <c r="AY3548" i="9" s="1"/>
  <c r="BA3548" i="9" s="1"/>
  <c r="AU3538" i="9"/>
  <c r="AY3538" i="9" s="1"/>
  <c r="BA3538" i="9" s="1"/>
  <c r="AU3532" i="9"/>
  <c r="AY3532" i="9" s="1"/>
  <c r="BA3532" i="9" s="1"/>
  <c r="AU3513" i="9"/>
  <c r="AY3513" i="9" s="1"/>
  <c r="BA3513" i="9" s="1"/>
  <c r="AY3508" i="9"/>
  <c r="BA3508" i="9" s="1"/>
  <c r="AU3505" i="9"/>
  <c r="AY3505" i="9" s="1"/>
  <c r="BA3505" i="9" s="1"/>
  <c r="AU3489" i="9"/>
  <c r="AY3489" i="9" s="1"/>
  <c r="BA3489" i="9" s="1"/>
  <c r="AU3477" i="9"/>
  <c r="AY3477" i="9" s="1"/>
  <c r="BA3477" i="9" s="1"/>
  <c r="AU3470" i="9"/>
  <c r="AY3470" i="9" s="1"/>
  <c r="BA3470" i="9" s="1"/>
  <c r="AU3457" i="9"/>
  <c r="AY3457" i="9" s="1"/>
  <c r="BA3457" i="9" s="1"/>
  <c r="AU3450" i="9"/>
  <c r="AY3450" i="9" s="1"/>
  <c r="BA3450" i="9" s="1"/>
  <c r="AU3434" i="9"/>
  <c r="AY3434" i="9" s="1"/>
  <c r="BA3434" i="9" s="1"/>
  <c r="AU3420" i="9"/>
  <c r="AY3420" i="9" s="1"/>
  <c r="BA3420" i="9" s="1"/>
  <c r="AU3362" i="9"/>
  <c r="AY3362" i="9" s="1"/>
  <c r="BA3362" i="9" s="1"/>
  <c r="AU3333" i="9"/>
  <c r="AU3332" i="9"/>
  <c r="AU3308" i="9"/>
  <c r="AY3308" i="9" s="1"/>
  <c r="BA3308" i="9" s="1"/>
  <c r="AU3307" i="9"/>
  <c r="AY3307" i="9" s="1"/>
  <c r="BA3307" i="9" s="1"/>
  <c r="AU3300" i="9"/>
  <c r="AU3249" i="9"/>
  <c r="AU3247" i="9"/>
  <c r="AY3247" i="9" s="1"/>
  <c r="BA3247" i="9" s="1"/>
  <c r="AU3222" i="9"/>
  <c r="AY3222" i="9" s="1"/>
  <c r="BA3222" i="9" s="1"/>
  <c r="AU3206" i="9"/>
  <c r="AY3206" i="9" s="1"/>
  <c r="BA3206" i="9" s="1"/>
  <c r="AU3077" i="9"/>
  <c r="AY3077" i="9" s="1"/>
  <c r="BA3077" i="9" s="1"/>
  <c r="AY3516" i="9"/>
  <c r="BA3516" i="9" s="1"/>
  <c r="AU3440" i="9"/>
  <c r="AU3309" i="9"/>
  <c r="AY3238" i="9"/>
  <c r="BA3238" i="9" s="1"/>
  <c r="AU3198" i="9"/>
  <c r="AY3198" i="9" s="1"/>
  <c r="BA3198" i="9" s="1"/>
  <c r="AU3178" i="9"/>
  <c r="AY3178" i="9" s="1"/>
  <c r="BA3178" i="9" s="1"/>
  <c r="AU3149" i="9"/>
  <c r="AY3121" i="9"/>
  <c r="BA3121" i="9" s="1"/>
  <c r="AU3096" i="9"/>
  <c r="AY3096" i="9" s="1"/>
  <c r="BA3096" i="9" s="1"/>
  <c r="AU3583" i="9"/>
  <c r="AY3583" i="9" s="1"/>
  <c r="BA3583" i="9" s="1"/>
  <c r="AU3572" i="9"/>
  <c r="AY3572" i="9" s="1"/>
  <c r="BA3572" i="9" s="1"/>
  <c r="AU3571" i="9"/>
  <c r="AY3571" i="9" s="1"/>
  <c r="BA3571" i="9" s="1"/>
  <c r="AU3527" i="9"/>
  <c r="AY3527" i="9" s="1"/>
  <c r="BA3527" i="9" s="1"/>
  <c r="AU3507" i="9"/>
  <c r="AY3507" i="9" s="1"/>
  <c r="BA3507" i="9" s="1"/>
  <c r="AU3506" i="9"/>
  <c r="AY3506" i="9" s="1"/>
  <c r="BA3506" i="9" s="1"/>
  <c r="AU3497" i="9"/>
  <c r="AU3416" i="9"/>
  <c r="AY3416" i="9" s="1"/>
  <c r="BA3416" i="9" s="1"/>
  <c r="AU3415" i="9"/>
  <c r="AY3415" i="9" s="1"/>
  <c r="BA3415" i="9" s="1"/>
  <c r="AU3409" i="9"/>
  <c r="AY3409" i="9" s="1"/>
  <c r="BA3409" i="9" s="1"/>
  <c r="AU3394" i="9"/>
  <c r="AY3394" i="9" s="1"/>
  <c r="BA3394" i="9" s="1"/>
  <c r="AU3388" i="9"/>
  <c r="AY3388" i="9" s="1"/>
  <c r="BA3388" i="9" s="1"/>
  <c r="AU3356" i="9"/>
  <c r="AY3356" i="9" s="1"/>
  <c r="BA3356" i="9" s="1"/>
  <c r="AU3336" i="9"/>
  <c r="AU3327" i="9"/>
  <c r="AY3327" i="9" s="1"/>
  <c r="BA3327" i="9" s="1"/>
  <c r="AU3301" i="9"/>
  <c r="AY3301" i="9" s="1"/>
  <c r="BA3301" i="9" s="1"/>
  <c r="AU3282" i="9"/>
  <c r="AY3282" i="9" s="1"/>
  <c r="BA3282" i="9" s="1"/>
  <c r="AU3276" i="9"/>
  <c r="AY3276" i="9" s="1"/>
  <c r="BA3276" i="9" s="1"/>
  <c r="AU3267" i="9"/>
  <c r="AY3267" i="9" s="1"/>
  <c r="BA3267" i="9" s="1"/>
  <c r="AU3258" i="9"/>
  <c r="AY3258" i="9" s="1"/>
  <c r="BA3258" i="9" s="1"/>
  <c r="AU3225" i="9"/>
  <c r="AU3223" i="9"/>
  <c r="AY3223" i="9" s="1"/>
  <c r="BA3223" i="9" s="1"/>
  <c r="AU3127" i="9"/>
  <c r="AY3127" i="9" s="1"/>
  <c r="BA3127" i="9" s="1"/>
  <c r="AU3116" i="9"/>
  <c r="AU3107" i="9"/>
  <c r="AY3107" i="9" s="1"/>
  <c r="BA3107" i="9" s="1"/>
  <c r="AU3056" i="9"/>
  <c r="AY3056" i="9" s="1"/>
  <c r="BA3056" i="9" s="1"/>
  <c r="AU3042" i="9"/>
  <c r="AY3042" i="9" s="1"/>
  <c r="BA3042" i="9" s="1"/>
  <c r="AU2994" i="9"/>
  <c r="AY2994" i="9" s="1"/>
  <c r="BA2994" i="9" s="1"/>
  <c r="AU2950" i="9"/>
  <c r="AY2950" i="9" s="1"/>
  <c r="BA2950" i="9" s="1"/>
  <c r="AU2949" i="9"/>
  <c r="AY2949" i="9" s="1"/>
  <c r="BA2949" i="9" s="1"/>
  <c r="AU2929" i="9"/>
  <c r="AY2929" i="9" s="1"/>
  <c r="BA2929" i="9" s="1"/>
  <c r="AU2927" i="9"/>
  <c r="AU2925" i="9"/>
  <c r="AY2925" i="9" s="1"/>
  <c r="BA2925" i="9" s="1"/>
  <c r="AU2873" i="9"/>
  <c r="AU2789" i="9"/>
  <c r="AU2736" i="9"/>
  <c r="AY2736" i="9" s="1"/>
  <c r="BA2736" i="9" s="1"/>
  <c r="AU2732" i="9"/>
  <c r="AY2732" i="9" s="1"/>
  <c r="BA2732" i="9" s="1"/>
  <c r="AU3108" i="9"/>
  <c r="AY3108" i="9" s="1"/>
  <c r="BA3108" i="9" s="1"/>
  <c r="AU3058" i="9"/>
  <c r="AY3058" i="9" s="1"/>
  <c r="BA3058" i="9" s="1"/>
  <c r="AU3049" i="9"/>
  <c r="AY3049" i="9" s="1"/>
  <c r="BA3049" i="9" s="1"/>
  <c r="AU3027" i="9"/>
  <c r="AY3027" i="9" s="1"/>
  <c r="BA3027" i="9" s="1"/>
  <c r="AU3013" i="9"/>
  <c r="AY3013" i="9" s="1"/>
  <c r="BA3013" i="9" s="1"/>
  <c r="AU2996" i="9"/>
  <c r="AU2986" i="9"/>
  <c r="AY2986" i="9" s="1"/>
  <c r="BA2986" i="9" s="1"/>
  <c r="AY2975" i="9"/>
  <c r="BA2975" i="9" s="1"/>
  <c r="AU2968" i="9"/>
  <c r="AU2943" i="9"/>
  <c r="AY2943" i="9" s="1"/>
  <c r="BA2943" i="9" s="1"/>
  <c r="AU2909" i="9"/>
  <c r="AY2909" i="9" s="1"/>
  <c r="BA2909" i="9" s="1"/>
  <c r="AU2900" i="9"/>
  <c r="AY2900" i="9" s="1"/>
  <c r="BA2900" i="9" s="1"/>
  <c r="AU2892" i="9"/>
  <c r="AU2803" i="9"/>
  <c r="AU3059" i="9"/>
  <c r="AY3059" i="9" s="1"/>
  <c r="BA3059" i="9" s="1"/>
  <c r="AU3043" i="9"/>
  <c r="AU3036" i="9"/>
  <c r="AY3036" i="9" s="1"/>
  <c r="BA3036" i="9" s="1"/>
  <c r="AU3020" i="9"/>
  <c r="AU2917" i="9"/>
  <c r="AU2910" i="9"/>
  <c r="AY2910" i="9" s="1"/>
  <c r="BA2910" i="9" s="1"/>
  <c r="AU2864" i="9"/>
  <c r="AY2864" i="9" s="1"/>
  <c r="BA2864" i="9" s="1"/>
  <c r="AU2842" i="9"/>
  <c r="AY2842" i="9" s="1"/>
  <c r="BA2842" i="9" s="1"/>
  <c r="AU2837" i="9"/>
  <c r="AY2837" i="9" s="1"/>
  <c r="BA2837" i="9" s="1"/>
  <c r="AU2836" i="9"/>
  <c r="AY2836" i="9" s="1"/>
  <c r="BA2836" i="9" s="1"/>
  <c r="AU2829" i="9"/>
  <c r="AY2829" i="9" s="1"/>
  <c r="BA2829" i="9" s="1"/>
  <c r="AU2828" i="9"/>
  <c r="AY2828" i="9" s="1"/>
  <c r="BA2828" i="9" s="1"/>
  <c r="AU2796" i="9"/>
  <c r="AY2796" i="9" s="1"/>
  <c r="BA2796" i="9" s="1"/>
  <c r="AU2774" i="9"/>
  <c r="AU2753" i="9"/>
  <c r="AU3118" i="9"/>
  <c r="AY3118" i="9" s="1"/>
  <c r="BA3118" i="9" s="1"/>
  <c r="AU3110" i="9"/>
  <c r="AY3110" i="9" s="1"/>
  <c r="BA3110" i="9" s="1"/>
  <c r="AU3098" i="9"/>
  <c r="AY3098" i="9" s="1"/>
  <c r="BA3098" i="9" s="1"/>
  <c r="AU3066" i="9"/>
  <c r="AY3066" i="9" s="1"/>
  <c r="BA3066" i="9" s="1"/>
  <c r="AU3037" i="9"/>
  <c r="AU3028" i="9"/>
  <c r="AU3021" i="9"/>
  <c r="AY3021" i="9" s="1"/>
  <c r="BA3021" i="9" s="1"/>
  <c r="AU2999" i="9"/>
  <c r="AY2999" i="9" s="1"/>
  <c r="BA2999" i="9" s="1"/>
  <c r="AU2998" i="9"/>
  <c r="AY2998" i="9" s="1"/>
  <c r="BA2998" i="9" s="1"/>
  <c r="AU2997" i="9"/>
  <c r="AY2997" i="9" s="1"/>
  <c r="BA2997" i="9" s="1"/>
  <c r="AU2977" i="9"/>
  <c r="AY2977" i="9" s="1"/>
  <c r="BA2977" i="9" s="1"/>
  <c r="AU2930" i="9"/>
  <c r="AY2930" i="9" s="1"/>
  <c r="BA2930" i="9" s="1"/>
  <c r="AU2928" i="9"/>
  <c r="AU2918" i="9"/>
  <c r="AY2918" i="9" s="1"/>
  <c r="BA2918" i="9" s="1"/>
  <c r="AU2901" i="9"/>
  <c r="AY2901" i="9" s="1"/>
  <c r="BA2901" i="9" s="1"/>
  <c r="AU2879" i="9"/>
  <c r="AY2879" i="9" s="1"/>
  <c r="BA2879" i="9" s="1"/>
  <c r="AU2857" i="9"/>
  <c r="AY2857" i="9" s="1"/>
  <c r="BA2857" i="9" s="1"/>
  <c r="AU2816" i="9"/>
  <c r="AY2816" i="9" s="1"/>
  <c r="BA2816" i="9" s="1"/>
  <c r="AU3120" i="9"/>
  <c r="AY3120" i="9" s="1"/>
  <c r="BA3120" i="9" s="1"/>
  <c r="AU3113" i="9"/>
  <c r="AU3080" i="9"/>
  <c r="AU3070" i="9"/>
  <c r="AY3070" i="9" s="1"/>
  <c r="BA3070" i="9" s="1"/>
  <c r="AU3068" i="9"/>
  <c r="AY3068" i="9" s="1"/>
  <c r="BA3068" i="9" s="1"/>
  <c r="AU3062" i="9"/>
  <c r="AY3062" i="9" s="1"/>
  <c r="BA3062" i="9" s="1"/>
  <c r="AU3061" i="9"/>
  <c r="AU3052" i="9"/>
  <c r="AU3014" i="9"/>
  <c r="AY3014" i="9" s="1"/>
  <c r="BA3014" i="9" s="1"/>
  <c r="AU2817" i="9"/>
  <c r="AY2817" i="9" s="1"/>
  <c r="BA2817" i="9" s="1"/>
  <c r="AU2811" i="9"/>
  <c r="AU2791" i="9"/>
  <c r="AU2769" i="9"/>
  <c r="AY2769" i="9" s="1"/>
  <c r="BA2769" i="9" s="1"/>
  <c r="AU3044" i="9"/>
  <c r="AY3044" i="9" s="1"/>
  <c r="BA3044" i="9" s="1"/>
  <c r="AU2897" i="9"/>
  <c r="AY2897" i="9" s="1"/>
  <c r="BA2897" i="9" s="1"/>
  <c r="AU2882" i="9"/>
  <c r="AY2882" i="9" s="1"/>
  <c r="BA2882" i="9" s="1"/>
  <c r="AU2880" i="9"/>
  <c r="AY2880" i="9" s="1"/>
  <c r="BA2880" i="9" s="1"/>
  <c r="AY2835" i="9"/>
  <c r="BA2835" i="9" s="1"/>
  <c r="AU2780" i="9"/>
  <c r="AY2780" i="9" s="1"/>
  <c r="BA2780" i="9" s="1"/>
  <c r="AU2754" i="9"/>
  <c r="AY2754" i="9" s="1"/>
  <c r="BA2754" i="9" s="1"/>
  <c r="AU2729" i="9"/>
  <c r="AU3092" i="9"/>
  <c r="AY3092" i="9" s="1"/>
  <c r="BA3092" i="9" s="1"/>
  <c r="AU3083" i="9"/>
  <c r="AY3083" i="9" s="1"/>
  <c r="BA3083" i="9" s="1"/>
  <c r="AU3017" i="9"/>
  <c r="AY3017" i="9" s="1"/>
  <c r="BA3017" i="9" s="1"/>
  <c r="AU2993" i="9"/>
  <c r="AY2993" i="9" s="1"/>
  <c r="BA2993" i="9" s="1"/>
  <c r="AU2992" i="9"/>
  <c r="AU2973" i="9"/>
  <c r="AU2937" i="9"/>
  <c r="AY2937" i="9" s="1"/>
  <c r="BA2937" i="9" s="1"/>
  <c r="AU2932" i="9"/>
  <c r="AU2922" i="9"/>
  <c r="AY2922" i="9" s="1"/>
  <c r="BA2922" i="9" s="1"/>
  <c r="AU2921" i="9"/>
  <c r="AY2921" i="9" s="1"/>
  <c r="BA2921" i="9" s="1"/>
  <c r="AU2904" i="9"/>
  <c r="AY2904" i="9" s="1"/>
  <c r="BA2904" i="9" s="1"/>
  <c r="AU2869" i="9"/>
  <c r="AU2868" i="9"/>
  <c r="AY2868" i="9" s="1"/>
  <c r="BA2868" i="9" s="1"/>
  <c r="AU2852" i="9"/>
  <c r="AU2820" i="9"/>
  <c r="AY2820" i="9" s="1"/>
  <c r="BA2820" i="9" s="1"/>
  <c r="AU2813" i="9"/>
  <c r="AY2813" i="9" s="1"/>
  <c r="BA2813" i="9" s="1"/>
  <c r="AU2775" i="9"/>
  <c r="AU3175" i="9"/>
  <c r="AY3175" i="9" s="1"/>
  <c r="BA3175" i="9" s="1"/>
  <c r="AU3140" i="9"/>
  <c r="AY3140" i="9" s="1"/>
  <c r="BA3140" i="9" s="1"/>
  <c r="AU3130" i="9"/>
  <c r="AY3130" i="9" s="1"/>
  <c r="BA3130" i="9" s="1"/>
  <c r="AU3122" i="9"/>
  <c r="AY3122" i="9" s="1"/>
  <c r="BA3122" i="9" s="1"/>
  <c r="AU3094" i="9"/>
  <c r="AY3094" i="9" s="1"/>
  <c r="BA3094" i="9" s="1"/>
  <c r="AU3053" i="9"/>
  <c r="AY3053" i="9" s="1"/>
  <c r="BA3053" i="9" s="1"/>
  <c r="AU3040" i="9"/>
  <c r="AY3040" i="9" s="1"/>
  <c r="BA3040" i="9" s="1"/>
  <c r="AU3008" i="9"/>
  <c r="AU3001" i="9"/>
  <c r="AY3001" i="9" s="1"/>
  <c r="BA3001" i="9" s="1"/>
  <c r="AU2976" i="9"/>
  <c r="AU2965" i="9"/>
  <c r="AU2964" i="9"/>
  <c r="AY2964" i="9" s="1"/>
  <c r="BA2964" i="9" s="1"/>
  <c r="AU2946" i="9"/>
  <c r="AY2946" i="9" s="1"/>
  <c r="BA2946" i="9" s="1"/>
  <c r="AU2912" i="9"/>
  <c r="AY2912" i="9" s="1"/>
  <c r="BA2912" i="9" s="1"/>
  <c r="AU2870" i="9"/>
  <c r="AY2870" i="9" s="1"/>
  <c r="BA2870" i="9" s="1"/>
  <c r="AU2847" i="9"/>
  <c r="AY2847" i="9" s="1"/>
  <c r="BA2847" i="9" s="1"/>
  <c r="AU2834" i="9"/>
  <c r="AY2834" i="9" s="1"/>
  <c r="BA2834" i="9" s="1"/>
  <c r="AU2807" i="9"/>
  <c r="AU2794" i="9"/>
  <c r="AU2770" i="9"/>
  <c r="AY2770" i="9" s="1"/>
  <c r="BA2770" i="9" s="1"/>
  <c r="AU2760" i="9"/>
  <c r="AY2760" i="9" s="1"/>
  <c r="BA2760" i="9" s="1"/>
  <c r="AU3177" i="9"/>
  <c r="AY3177" i="9" s="1"/>
  <c r="BA3177" i="9" s="1"/>
  <c r="AU3158" i="9"/>
  <c r="AY3158" i="9" s="1"/>
  <c r="BA3158" i="9" s="1"/>
  <c r="AU3139" i="9"/>
  <c r="AU3124" i="9"/>
  <c r="AY3124" i="9" s="1"/>
  <c r="BA3124" i="9" s="1"/>
  <c r="AU3095" i="9"/>
  <c r="AU3084" i="9"/>
  <c r="AY3084" i="9" s="1"/>
  <c r="BA3084" i="9" s="1"/>
  <c r="AU3074" i="9"/>
  <c r="AY3074" i="9" s="1"/>
  <c r="BA3074" i="9" s="1"/>
  <c r="AU3072" i="9"/>
  <c r="AY3072" i="9" s="1"/>
  <c r="BA3072" i="9" s="1"/>
  <c r="AU3064" i="9"/>
  <c r="AU3063" i="9"/>
  <c r="AY3063" i="9" s="1"/>
  <c r="BA3063" i="9" s="1"/>
  <c r="AU3048" i="9"/>
  <c r="AY3048" i="9" s="1"/>
  <c r="BA3048" i="9" s="1"/>
  <c r="AU3046" i="9"/>
  <c r="AY3046" i="9" s="1"/>
  <c r="BA3046" i="9" s="1"/>
  <c r="AU3025" i="9"/>
  <c r="AY3025" i="9" s="1"/>
  <c r="BA3025" i="9" s="1"/>
  <c r="AU2966" i="9"/>
  <c r="AY2966" i="9" s="1"/>
  <c r="BA2966" i="9" s="1"/>
  <c r="AU2938" i="9"/>
  <c r="AY2938" i="9" s="1"/>
  <c r="BA2938" i="9" s="1"/>
  <c r="AU2889" i="9"/>
  <c r="AY2889" i="9" s="1"/>
  <c r="BA2889" i="9" s="1"/>
  <c r="AU2862" i="9"/>
  <c r="AY2862" i="9" s="1"/>
  <c r="BA2862" i="9" s="1"/>
  <c r="AU2854" i="9"/>
  <c r="AY2854" i="9" s="1"/>
  <c r="BA2854" i="9" s="1"/>
  <c r="AU2805" i="9"/>
  <c r="AY2805" i="9" s="1"/>
  <c r="BA2805" i="9" s="1"/>
  <c r="AU2777" i="9"/>
  <c r="AY2777" i="9" s="1"/>
  <c r="BA2777" i="9" s="1"/>
  <c r="AU3075" i="9"/>
  <c r="AY3075" i="9" s="1"/>
  <c r="BA3075" i="9" s="1"/>
  <c r="AU3032" i="9"/>
  <c r="AY3032" i="9" s="1"/>
  <c r="BA3032" i="9" s="1"/>
  <c r="AU2985" i="9"/>
  <c r="AU2942" i="9"/>
  <c r="AY2942" i="9" s="1"/>
  <c r="BA2942" i="9" s="1"/>
  <c r="AU2898" i="9"/>
  <c r="AY2898" i="9" s="1"/>
  <c r="BA2898" i="9" s="1"/>
  <c r="AU2890" i="9"/>
  <c r="AY2890" i="9" s="1"/>
  <c r="BA2890" i="9" s="1"/>
  <c r="AU2822" i="9"/>
  <c r="AY2822" i="9" s="1"/>
  <c r="BA2822" i="9" s="1"/>
  <c r="AU2809" i="9"/>
  <c r="AU2773" i="9"/>
  <c r="AY2773" i="9" s="1"/>
  <c r="BA2773" i="9" s="1"/>
  <c r="AU2737" i="9"/>
  <c r="AU2727" i="9"/>
  <c r="AU2695" i="9"/>
  <c r="AU2767" i="9"/>
  <c r="AU2757" i="9"/>
  <c r="AY2757" i="9" s="1"/>
  <c r="BA2757" i="9" s="1"/>
  <c r="AU2745" i="9"/>
  <c r="AY2745" i="9" s="1"/>
  <c r="BA2745" i="9" s="1"/>
  <c r="AU2728" i="9"/>
  <c r="AY2728" i="9" s="1"/>
  <c r="BA2728" i="9" s="1"/>
  <c r="AU2714" i="9"/>
  <c r="AU2698" i="9"/>
  <c r="AY2698" i="9" s="1"/>
  <c r="BA2698" i="9" s="1"/>
  <c r="AU2697" i="9"/>
  <c r="AY2697" i="9" s="1"/>
  <c r="BA2697" i="9" s="1"/>
  <c r="AU2658" i="9"/>
  <c r="AY2658" i="9" s="1"/>
  <c r="BA2658" i="9" s="1"/>
  <c r="AU2636" i="9"/>
  <c r="AY2636" i="9" s="1"/>
  <c r="BA2636" i="9" s="1"/>
  <c r="AU2625" i="9"/>
  <c r="AU2623" i="9"/>
  <c r="AY2623" i="9" s="1"/>
  <c r="BA2623" i="9" s="1"/>
  <c r="AU2611" i="9"/>
  <c r="AY2611" i="9" s="1"/>
  <c r="BA2611" i="9" s="1"/>
  <c r="AU2551" i="9"/>
  <c r="AY2551" i="9" s="1"/>
  <c r="BA2551" i="9" s="1"/>
  <c r="AU2798" i="9"/>
  <c r="AU2776" i="9"/>
  <c r="AY2776" i="9" s="1"/>
  <c r="BA2776" i="9" s="1"/>
  <c r="AU2722" i="9"/>
  <c r="AU2721" i="9"/>
  <c r="AU2708" i="9"/>
  <c r="AY2708" i="9" s="1"/>
  <c r="BA2708" i="9" s="1"/>
  <c r="AU2687" i="9"/>
  <c r="AY2687" i="9" s="1"/>
  <c r="BA2687" i="9" s="1"/>
  <c r="AU2685" i="9"/>
  <c r="AY2685" i="9" s="1"/>
  <c r="BA2685" i="9" s="1"/>
  <c r="AU2659" i="9"/>
  <c r="AY2659" i="9" s="1"/>
  <c r="BA2659" i="9" s="1"/>
  <c r="AU2635" i="9"/>
  <c r="AY2635" i="9" s="1"/>
  <c r="BA2635" i="9" s="1"/>
  <c r="AU2598" i="9"/>
  <c r="AU2779" i="9"/>
  <c r="AU2778" i="9"/>
  <c r="AY2778" i="9" s="1"/>
  <c r="BA2778" i="9" s="1"/>
  <c r="AU2759" i="9"/>
  <c r="AU2750" i="9"/>
  <c r="AU2748" i="9"/>
  <c r="AY2748" i="9" s="1"/>
  <c r="BA2748" i="9" s="1"/>
  <c r="AU2741" i="9"/>
  <c r="AY2741" i="9" s="1"/>
  <c r="BA2741" i="9" s="1"/>
  <c r="AU2740" i="9"/>
  <c r="AY2740" i="9" s="1"/>
  <c r="BA2740" i="9" s="1"/>
  <c r="AU2731" i="9"/>
  <c r="AY2731" i="9" s="1"/>
  <c r="BA2731" i="9" s="1"/>
  <c r="AU2730" i="9"/>
  <c r="AY2730" i="9" s="1"/>
  <c r="BA2730" i="9" s="1"/>
  <c r="AU2678" i="9"/>
  <c r="AU2677" i="9"/>
  <c r="AY2677" i="9" s="1"/>
  <c r="BA2677" i="9" s="1"/>
  <c r="AU2663" i="9"/>
  <c r="AY2663" i="9" s="1"/>
  <c r="BA2663" i="9" s="1"/>
  <c r="AU2662" i="9"/>
  <c r="AU2639" i="9"/>
  <c r="AU2638" i="9"/>
  <c r="AU2637" i="9"/>
  <c r="AU2615" i="9"/>
  <c r="AY2615" i="9" s="1"/>
  <c r="BA2615" i="9" s="1"/>
  <c r="AU2614" i="9"/>
  <c r="AY2614" i="9" s="1"/>
  <c r="BA2614" i="9" s="1"/>
  <c r="AU2589" i="9"/>
  <c r="AY2589" i="9" s="1"/>
  <c r="BA2589" i="9" s="1"/>
  <c r="AU2581" i="9"/>
  <c r="AU2629" i="9"/>
  <c r="AY2629" i="9" s="1"/>
  <c r="BA2629" i="9" s="1"/>
  <c r="AU2599" i="9"/>
  <c r="AY2599" i="9" s="1"/>
  <c r="BA2599" i="9" s="1"/>
  <c r="AU2590" i="9"/>
  <c r="AU2560" i="9"/>
  <c r="AU2790" i="9"/>
  <c r="AY2790" i="9" s="1"/>
  <c r="BA2790" i="9" s="1"/>
  <c r="AU2787" i="9"/>
  <c r="AY2787" i="9" s="1"/>
  <c r="BA2787" i="9" s="1"/>
  <c r="AU2723" i="9"/>
  <c r="AU2717" i="9"/>
  <c r="AY2717" i="9" s="1"/>
  <c r="BA2717" i="9" s="1"/>
  <c r="AU2715" i="9"/>
  <c r="AY2715" i="9" s="1"/>
  <c r="BA2715" i="9" s="1"/>
  <c r="AU2680" i="9"/>
  <c r="AY2680" i="9" s="1"/>
  <c r="BA2680" i="9" s="1"/>
  <c r="AU2675" i="9"/>
  <c r="AY2675" i="9" s="1"/>
  <c r="BA2675" i="9" s="1"/>
  <c r="AU2666" i="9"/>
  <c r="AY2666" i="9" s="1"/>
  <c r="BA2666" i="9" s="1"/>
  <c r="AU2597" i="9"/>
  <c r="AU2583" i="9"/>
  <c r="AY2583" i="9" s="1"/>
  <c r="BA2583" i="9" s="1"/>
  <c r="AY2704" i="9"/>
  <c r="BA2704" i="9" s="1"/>
  <c r="AU2702" i="9"/>
  <c r="AY2702" i="9" s="1"/>
  <c r="BA2702" i="9" s="1"/>
  <c r="AU2646" i="9"/>
  <c r="AY2646" i="9" s="1"/>
  <c r="BA2646" i="9" s="1"/>
  <c r="AU2582" i="9"/>
  <c r="AY2582" i="9" s="1"/>
  <c r="BA2582" i="9" s="1"/>
  <c r="AU2562" i="9"/>
  <c r="AU2546" i="9"/>
  <c r="AY2546" i="9" s="1"/>
  <c r="BA2546" i="9" s="1"/>
  <c r="AU2851" i="9"/>
  <c r="AY2851" i="9" s="1"/>
  <c r="BA2851" i="9" s="1"/>
  <c r="AU2850" i="9"/>
  <c r="AY2850" i="9" s="1"/>
  <c r="BA2850" i="9" s="1"/>
  <c r="AU2844" i="9"/>
  <c r="AY2844" i="9" s="1"/>
  <c r="BA2844" i="9" s="1"/>
  <c r="AU2823" i="9"/>
  <c r="AY2823" i="9" s="1"/>
  <c r="BA2823" i="9" s="1"/>
  <c r="AU2771" i="9"/>
  <c r="AU2752" i="9"/>
  <c r="AY2752" i="9" s="1"/>
  <c r="BA2752" i="9" s="1"/>
  <c r="AU2751" i="9"/>
  <c r="AU2724" i="9"/>
  <c r="AY2724" i="9" s="1"/>
  <c r="BA2724" i="9" s="1"/>
  <c r="AU2718" i="9"/>
  <c r="AU2667" i="9"/>
  <c r="AY2667" i="9" s="1"/>
  <c r="BA2667" i="9" s="1"/>
  <c r="AU2648" i="9"/>
  <c r="AY2648" i="9" s="1"/>
  <c r="BA2648" i="9" s="1"/>
  <c r="AU2619" i="9"/>
  <c r="AY2619" i="9" s="1"/>
  <c r="BA2619" i="9" s="1"/>
  <c r="AU2618" i="9"/>
  <c r="AY2618" i="9" s="1"/>
  <c r="BA2618" i="9" s="1"/>
  <c r="AU2607" i="9"/>
  <c r="AY2607" i="9" s="1"/>
  <c r="BA2607" i="9" s="1"/>
  <c r="AY2603" i="9"/>
  <c r="BA2603" i="9" s="1"/>
  <c r="AU2600" i="9"/>
  <c r="AY2600" i="9" s="1"/>
  <c r="BA2600" i="9" s="1"/>
  <c r="AU2564" i="9"/>
  <c r="AY2564" i="9" s="1"/>
  <c r="BA2564" i="9" s="1"/>
  <c r="AU2733" i="9"/>
  <c r="AY2733" i="9" s="1"/>
  <c r="BA2733" i="9" s="1"/>
  <c r="AU2725" i="9"/>
  <c r="AY2725" i="9" s="1"/>
  <c r="BA2725" i="9" s="1"/>
  <c r="AU2719" i="9"/>
  <c r="AU2691" i="9"/>
  <c r="AU2684" i="9"/>
  <c r="AU2681" i="9"/>
  <c r="AU2655" i="9"/>
  <c r="AY2655" i="9" s="1"/>
  <c r="BA2655" i="9" s="1"/>
  <c r="AU2830" i="9"/>
  <c r="AY2830" i="9" s="1"/>
  <c r="BA2830" i="9" s="1"/>
  <c r="AU2826" i="9"/>
  <c r="AY2826" i="9" s="1"/>
  <c r="BA2826" i="9" s="1"/>
  <c r="AU2802" i="9"/>
  <c r="AY2802" i="9" s="1"/>
  <c r="BA2802" i="9" s="1"/>
  <c r="AU2782" i="9"/>
  <c r="AY2782" i="9" s="1"/>
  <c r="BA2782" i="9" s="1"/>
  <c r="AU2756" i="9"/>
  <c r="AY2756" i="9" s="1"/>
  <c r="BA2756" i="9" s="1"/>
  <c r="AU2735" i="9"/>
  <c r="AY2735" i="9" s="1"/>
  <c r="BA2735" i="9" s="1"/>
  <c r="AU2711" i="9"/>
  <c r="AY2711" i="9" s="1"/>
  <c r="BA2711" i="9" s="1"/>
  <c r="AU2703" i="9"/>
  <c r="AY2703" i="9" s="1"/>
  <c r="BA2703" i="9" s="1"/>
  <c r="AU2694" i="9"/>
  <c r="AY2694" i="9" s="1"/>
  <c r="BA2694" i="9" s="1"/>
  <c r="AU2649" i="9"/>
  <c r="AU2601" i="9"/>
  <c r="AU2585" i="9"/>
  <c r="AY2585" i="9" s="1"/>
  <c r="BA2585" i="9" s="1"/>
  <c r="AU2579" i="9"/>
  <c r="AY2579" i="9" s="1"/>
  <c r="BA2579" i="9" s="1"/>
  <c r="AU2548" i="9"/>
  <c r="AU2527" i="9"/>
  <c r="AY2527" i="9" s="1"/>
  <c r="BA2527" i="9" s="1"/>
  <c r="AU2571" i="9"/>
  <c r="AY2571" i="9" s="1"/>
  <c r="BA2571" i="9" s="1"/>
  <c r="AU2795" i="9"/>
  <c r="AY2795" i="9" s="1"/>
  <c r="BA2795" i="9" s="1"/>
  <c r="AU2744" i="9"/>
  <c r="AY2744" i="9" s="1"/>
  <c r="BA2744" i="9" s="1"/>
  <c r="AU2713" i="9"/>
  <c r="AY2713" i="9" s="1"/>
  <c r="BA2713" i="9" s="1"/>
  <c r="AU2706" i="9"/>
  <c r="AY2706" i="9" s="1"/>
  <c r="BA2706" i="9" s="1"/>
  <c r="AU2634" i="9"/>
  <c r="AU2621" i="9"/>
  <c r="AU2602" i="9"/>
  <c r="AY2602" i="9" s="1"/>
  <c r="BA2602" i="9" s="1"/>
  <c r="AU2382" i="9"/>
  <c r="AU2348" i="9"/>
  <c r="AY2348" i="9" s="1"/>
  <c r="BA2348" i="9" s="1"/>
  <c r="AY2179" i="9"/>
  <c r="BA2179" i="9" s="1"/>
  <c r="AU2627" i="9"/>
  <c r="AY2627" i="9" s="1"/>
  <c r="BA2627" i="9" s="1"/>
  <c r="AU2612" i="9"/>
  <c r="AY2612" i="9" s="1"/>
  <c r="BA2612" i="9" s="1"/>
  <c r="AU2566" i="9"/>
  <c r="AU2565" i="9"/>
  <c r="AU2561" i="9"/>
  <c r="AU2550" i="9"/>
  <c r="AY2550" i="9" s="1"/>
  <c r="BA2550" i="9" s="1"/>
  <c r="AU2536" i="9"/>
  <c r="AY2536" i="9" s="1"/>
  <c r="BA2536" i="9" s="1"/>
  <c r="AU2528" i="9"/>
  <c r="AY2528" i="9" s="1"/>
  <c r="BA2528" i="9" s="1"/>
  <c r="AU2486" i="9"/>
  <c r="AY2486" i="9" s="1"/>
  <c r="BA2486" i="9" s="1"/>
  <c r="AU2475" i="9"/>
  <c r="AY2475" i="9" s="1"/>
  <c r="BA2475" i="9" s="1"/>
  <c r="AU2461" i="9"/>
  <c r="AU2445" i="9"/>
  <c r="AY2445" i="9" s="1"/>
  <c r="BA2445" i="9" s="1"/>
  <c r="AU2436" i="9"/>
  <c r="AY2436" i="9" s="1"/>
  <c r="BA2436" i="9" s="1"/>
  <c r="AU2434" i="9"/>
  <c r="AY2434" i="9" s="1"/>
  <c r="BA2434" i="9" s="1"/>
  <c r="AU2432" i="9"/>
  <c r="AY2432" i="9" s="1"/>
  <c r="BA2432" i="9" s="1"/>
  <c r="AU2430" i="9"/>
  <c r="AU2429" i="9"/>
  <c r="AY2429" i="9" s="1"/>
  <c r="BA2429" i="9" s="1"/>
  <c r="AU2415" i="9"/>
  <c r="AY2415" i="9" s="1"/>
  <c r="BA2415" i="9" s="1"/>
  <c r="AU2398" i="9"/>
  <c r="AU2339" i="9"/>
  <c r="AY2543" i="9"/>
  <c r="BA2543" i="9" s="1"/>
  <c r="AU2535" i="9"/>
  <c r="AY2535" i="9" s="1"/>
  <c r="BA2535" i="9" s="1"/>
  <c r="AU2503" i="9"/>
  <c r="AY2503" i="9" s="1"/>
  <c r="BA2503" i="9" s="1"/>
  <c r="AU2501" i="9"/>
  <c r="AU2464" i="9"/>
  <c r="AY2464" i="9" s="1"/>
  <c r="BA2464" i="9" s="1"/>
  <c r="AU2463" i="9"/>
  <c r="AY2463" i="9" s="1"/>
  <c r="BA2463" i="9" s="1"/>
  <c r="AU2431" i="9"/>
  <c r="AY2431" i="9" s="1"/>
  <c r="BA2431" i="9" s="1"/>
  <c r="AU2427" i="9"/>
  <c r="AY2427" i="9" s="1"/>
  <c r="BA2427" i="9" s="1"/>
  <c r="AU2613" i="9"/>
  <c r="AU2591" i="9"/>
  <c r="AY2591" i="9" s="1"/>
  <c r="BA2591" i="9" s="1"/>
  <c r="AU2587" i="9"/>
  <c r="AY2587" i="9" s="1"/>
  <c r="BA2587" i="9" s="1"/>
  <c r="AU2573" i="9"/>
  <c r="AY2573" i="9" s="1"/>
  <c r="BA2573" i="9" s="1"/>
  <c r="AU2553" i="9"/>
  <c r="AU2530" i="9"/>
  <c r="AU2529" i="9"/>
  <c r="AU2525" i="9"/>
  <c r="AY2525" i="9" s="1"/>
  <c r="BA2525" i="9" s="1"/>
  <c r="AU2517" i="9"/>
  <c r="AY2517" i="9" s="1"/>
  <c r="BA2517" i="9" s="1"/>
  <c r="AU2477" i="9"/>
  <c r="AU2450" i="9"/>
  <c r="AY2450" i="9" s="1"/>
  <c r="BA2450" i="9" s="1"/>
  <c r="AU2447" i="9"/>
  <c r="AY2447" i="9" s="1"/>
  <c r="BA2447" i="9" s="1"/>
  <c r="AU2446" i="9"/>
  <c r="AY2446" i="9" s="1"/>
  <c r="BA2446" i="9" s="1"/>
  <c r="AU2443" i="9"/>
  <c r="AY2443" i="9" s="1"/>
  <c r="BA2443" i="9" s="1"/>
  <c r="AU2419" i="9"/>
  <c r="AY2419" i="9" s="1"/>
  <c r="BA2419" i="9" s="1"/>
  <c r="AU2595" i="9"/>
  <c r="AY2595" i="9" s="1"/>
  <c r="BA2595" i="9" s="1"/>
  <c r="AU2593" i="9"/>
  <c r="AU2575" i="9"/>
  <c r="AY2575" i="9" s="1"/>
  <c r="BA2575" i="9" s="1"/>
  <c r="AU2537" i="9"/>
  <c r="AU2508" i="9"/>
  <c r="AU2488" i="9"/>
  <c r="AY2488" i="9" s="1"/>
  <c r="BA2488" i="9" s="1"/>
  <c r="AU2487" i="9"/>
  <c r="AY2487" i="9" s="1"/>
  <c r="BA2487" i="9" s="1"/>
  <c r="AU2479" i="9"/>
  <c r="AY2479" i="9" s="1"/>
  <c r="BA2479" i="9" s="1"/>
  <c r="AU2448" i="9"/>
  <c r="AU2442" i="9"/>
  <c r="AY2442" i="9" s="1"/>
  <c r="BA2442" i="9" s="1"/>
  <c r="AU2441" i="9"/>
  <c r="AU2417" i="9"/>
  <c r="AY2519" i="9"/>
  <c r="BA2519" i="9" s="1"/>
  <c r="AU2465" i="9"/>
  <c r="AY2465" i="9" s="1"/>
  <c r="BA2465" i="9" s="1"/>
  <c r="AU2594" i="9"/>
  <c r="AU2490" i="9"/>
  <c r="AY2490" i="9" s="1"/>
  <c r="BA2490" i="9" s="1"/>
  <c r="AU2452" i="9"/>
  <c r="AY2452" i="9" s="1"/>
  <c r="BA2452" i="9" s="1"/>
  <c r="AU2422" i="9"/>
  <c r="AY2422" i="9" s="1"/>
  <c r="BA2422" i="9" s="1"/>
  <c r="AU2403" i="9"/>
  <c r="AY2403" i="9" s="1"/>
  <c r="BA2403" i="9" s="1"/>
  <c r="AU2393" i="9"/>
  <c r="AY2393" i="9" s="1"/>
  <c r="BA2393" i="9" s="1"/>
  <c r="AU2350" i="9"/>
  <c r="AY2350" i="9" s="1"/>
  <c r="BA2350" i="9" s="1"/>
  <c r="AU2578" i="9"/>
  <c r="AU2577" i="9"/>
  <c r="AY2577" i="9" s="1"/>
  <c r="BA2577" i="9" s="1"/>
  <c r="AU2558" i="9"/>
  <c r="AU2544" i="9"/>
  <c r="AU2510" i="9"/>
  <c r="AY2510" i="9" s="1"/>
  <c r="BA2510" i="9" s="1"/>
  <c r="AU2492" i="9"/>
  <c r="AY2492" i="9" s="1"/>
  <c r="BA2492" i="9" s="1"/>
  <c r="AU2481" i="9"/>
  <c r="AU2454" i="9"/>
  <c r="AY2454" i="9" s="1"/>
  <c r="BA2454" i="9" s="1"/>
  <c r="AU2405" i="9"/>
  <c r="AY2405" i="9" s="1"/>
  <c r="BA2405" i="9" s="1"/>
  <c r="AU2374" i="9"/>
  <c r="AU2356" i="9"/>
  <c r="AU2346" i="9"/>
  <c r="AY2346" i="9" s="1"/>
  <c r="BA2346" i="9" s="1"/>
  <c r="AU2547" i="9"/>
  <c r="AY2547" i="9" s="1"/>
  <c r="BA2547" i="9" s="1"/>
  <c r="AU2541" i="9"/>
  <c r="AY2541" i="9" s="1"/>
  <c r="BA2541" i="9" s="1"/>
  <c r="AU2521" i="9"/>
  <c r="AU2511" i="9"/>
  <c r="AY2511" i="9" s="1"/>
  <c r="BA2511" i="9" s="1"/>
  <c r="AU2489" i="9"/>
  <c r="AY2489" i="9" s="1"/>
  <c r="BA2489" i="9" s="1"/>
  <c r="AU2456" i="9"/>
  <c r="AY2456" i="9" s="1"/>
  <c r="BA2456" i="9" s="1"/>
  <c r="AU2326" i="9"/>
  <c r="AY2326" i="9" s="1"/>
  <c r="BA2326" i="9" s="1"/>
  <c r="AU2302" i="9"/>
  <c r="AY2302" i="9" s="1"/>
  <c r="BA2302" i="9" s="1"/>
  <c r="AU2283" i="9"/>
  <c r="AY2283" i="9" s="1"/>
  <c r="BA2283" i="9" s="1"/>
  <c r="AU2522" i="9"/>
  <c r="AU2472" i="9"/>
  <c r="AU2524" i="9"/>
  <c r="AY2524" i="9" s="1"/>
  <c r="BA2524" i="9" s="1"/>
  <c r="AU2512" i="9"/>
  <c r="AY2512" i="9" s="1"/>
  <c r="BA2512" i="9" s="1"/>
  <c r="AU2497" i="9"/>
  <c r="AU2453" i="9"/>
  <c r="AY2453" i="9" s="1"/>
  <c r="BA2453" i="9" s="1"/>
  <c r="AU2425" i="9"/>
  <c r="AY2425" i="9" s="1"/>
  <c r="BA2425" i="9" s="1"/>
  <c r="AU2332" i="9"/>
  <c r="AU2523" i="9"/>
  <c r="AY2523" i="9" s="1"/>
  <c r="BA2523" i="9" s="1"/>
  <c r="AU2513" i="9"/>
  <c r="AU2500" i="9"/>
  <c r="AU2499" i="9"/>
  <c r="AY2499" i="9" s="1"/>
  <c r="BA2499" i="9" s="1"/>
  <c r="AU2485" i="9"/>
  <c r="AU2458" i="9"/>
  <c r="AU2457" i="9"/>
  <c r="AY2457" i="9" s="1"/>
  <c r="BA2457" i="9" s="1"/>
  <c r="AU2426" i="9"/>
  <c r="AY2426" i="9" s="1"/>
  <c r="BA2426" i="9" s="1"/>
  <c r="AU2410" i="9"/>
  <c r="AY2410" i="9" s="1"/>
  <c r="BA2410" i="9" s="1"/>
  <c r="AU2397" i="9"/>
  <c r="AY2397" i="9" s="1"/>
  <c r="BA2397" i="9" s="1"/>
  <c r="AU2378" i="9"/>
  <c r="AY2378" i="9" s="1"/>
  <c r="BA2378" i="9" s="1"/>
  <c r="AU2377" i="9"/>
  <c r="AY2377" i="9" s="1"/>
  <c r="BA2377" i="9" s="1"/>
  <c r="AU2362" i="9"/>
  <c r="AY2362" i="9" s="1"/>
  <c r="BA2362" i="9" s="1"/>
  <c r="AU2353" i="9"/>
  <c r="AY2353" i="9" s="1"/>
  <c r="BA2353" i="9" s="1"/>
  <c r="AU2333" i="9"/>
  <c r="AU2319" i="9"/>
  <c r="AY2319" i="9" s="1"/>
  <c r="BA2319" i="9" s="1"/>
  <c r="AU2297" i="9"/>
  <c r="AY2297" i="9" s="1"/>
  <c r="BA2297" i="9" s="1"/>
  <c r="AU2285" i="9"/>
  <c r="AU2234" i="9"/>
  <c r="AY2234" i="9" s="1"/>
  <c r="BA2234" i="9" s="1"/>
  <c r="AU2187" i="9"/>
  <c r="AY2187" i="9" s="1"/>
  <c r="BA2187" i="9" s="1"/>
  <c r="AU2181" i="9"/>
  <c r="AY2181" i="9" s="1"/>
  <c r="BA2181" i="9" s="1"/>
  <c r="AU2115" i="9"/>
  <c r="AY2115" i="9" s="1"/>
  <c r="BA2115" i="9" s="1"/>
  <c r="AU2111" i="9"/>
  <c r="AY2111" i="9" s="1"/>
  <c r="BA2111" i="9" s="1"/>
  <c r="AU2106" i="9"/>
  <c r="AY2106" i="9" s="1"/>
  <c r="BA2106" i="9" s="1"/>
  <c r="AU2089" i="9"/>
  <c r="AY2089" i="9" s="1"/>
  <c r="BA2089" i="9" s="1"/>
  <c r="AU2079" i="9"/>
  <c r="AU2078" i="9"/>
  <c r="AY2078" i="9" s="1"/>
  <c r="BA2078" i="9" s="1"/>
  <c r="AU2066" i="9"/>
  <c r="AY2066" i="9" s="1"/>
  <c r="BA2066" i="9" s="1"/>
  <c r="AU1830" i="9"/>
  <c r="AY1830" i="9" s="1"/>
  <c r="BA1830" i="9" s="1"/>
  <c r="BB1830" i="9" s="1"/>
  <c r="AU2379" i="9"/>
  <c r="AY2379" i="9" s="1"/>
  <c r="BA2379" i="9" s="1"/>
  <c r="AU2363" i="9"/>
  <c r="AY2363" i="9" s="1"/>
  <c r="BA2363" i="9" s="1"/>
  <c r="AU2361" i="9"/>
  <c r="AY2361" i="9" s="1"/>
  <c r="BA2361" i="9" s="1"/>
  <c r="AU2347" i="9"/>
  <c r="AY2347" i="9" s="1"/>
  <c r="BA2347" i="9" s="1"/>
  <c r="AU2341" i="9"/>
  <c r="AY2341" i="9" s="1"/>
  <c r="BA2341" i="9" s="1"/>
  <c r="AU2327" i="9"/>
  <c r="AY2327" i="9" s="1"/>
  <c r="BA2327" i="9" s="1"/>
  <c r="AU2313" i="9"/>
  <c r="AY2313" i="9" s="1"/>
  <c r="BA2313" i="9" s="1"/>
  <c r="AU2291" i="9"/>
  <c r="AY2291" i="9" s="1"/>
  <c r="BA2291" i="9" s="1"/>
  <c r="AU2286" i="9"/>
  <c r="AY2286" i="9" s="1"/>
  <c r="BA2286" i="9" s="1"/>
  <c r="AU2278" i="9"/>
  <c r="AY2278" i="9" s="1"/>
  <c r="BA2278" i="9" s="1"/>
  <c r="AU2244" i="9"/>
  <c r="AY2244" i="9" s="1"/>
  <c r="BA2244" i="9" s="1"/>
  <c r="AU2235" i="9"/>
  <c r="AY2235" i="9" s="1"/>
  <c r="BA2235" i="9" s="1"/>
  <c r="AU2222" i="9"/>
  <c r="AY2222" i="9" s="1"/>
  <c r="BA2222" i="9" s="1"/>
  <c r="AU2221" i="9"/>
  <c r="AU2220" i="9"/>
  <c r="AY2220" i="9" s="1"/>
  <c r="BA2220" i="9" s="1"/>
  <c r="AU2215" i="9"/>
  <c r="AY2215" i="9" s="1"/>
  <c r="BA2215" i="9" s="1"/>
  <c r="AU2214" i="9"/>
  <c r="AY2214" i="9" s="1"/>
  <c r="BA2214" i="9" s="1"/>
  <c r="AU2169" i="9"/>
  <c r="AY2169" i="9" s="1"/>
  <c r="BA2169" i="9" s="1"/>
  <c r="AU2136" i="9"/>
  <c r="AY2136" i="9" s="1"/>
  <c r="BA2136" i="9" s="1"/>
  <c r="AU2084" i="9"/>
  <c r="AY2084" i="9" s="1"/>
  <c r="BA2084" i="9" s="1"/>
  <c r="AU2036" i="9"/>
  <c r="AY2036" i="9" s="1"/>
  <c r="BA2036" i="9" s="1"/>
  <c r="AU2292" i="9"/>
  <c r="AY2292" i="9" s="1"/>
  <c r="BA2292" i="9" s="1"/>
  <c r="AU2270" i="9"/>
  <c r="AY2270" i="9" s="1"/>
  <c r="BA2270" i="9" s="1"/>
  <c r="AU2263" i="9"/>
  <c r="AY2263" i="9" s="1"/>
  <c r="BA2263" i="9" s="1"/>
  <c r="AU2245" i="9"/>
  <c r="AY2245" i="9" s="1"/>
  <c r="BA2245" i="9" s="1"/>
  <c r="AU2236" i="9"/>
  <c r="AU2205" i="9"/>
  <c r="AY2205" i="9" s="1"/>
  <c r="BA2205" i="9" s="1"/>
  <c r="AU2162" i="9"/>
  <c r="AY2162" i="9" s="1"/>
  <c r="BA2162" i="9" s="1"/>
  <c r="AU2161" i="9"/>
  <c r="AY2161" i="9" s="1"/>
  <c r="BA2161" i="9" s="1"/>
  <c r="AU2145" i="9"/>
  <c r="AY2145" i="9" s="1"/>
  <c r="BA2145" i="9" s="1"/>
  <c r="AU2112" i="9"/>
  <c r="AY2112" i="9" s="1"/>
  <c r="BA2112" i="9" s="1"/>
  <c r="AU1980" i="9"/>
  <c r="AU2049" i="9"/>
  <c r="AY2049" i="9" s="1"/>
  <c r="BA2049" i="9" s="1"/>
  <c r="AU2021" i="9"/>
  <c r="AY2021" i="9" s="1"/>
  <c r="BA2021" i="9" s="1"/>
  <c r="AU2401" i="9"/>
  <c r="AY2401" i="9" s="1"/>
  <c r="BA2401" i="9" s="1"/>
  <c r="AU2383" i="9"/>
  <c r="AY2383" i="9" s="1"/>
  <c r="BA2383" i="9" s="1"/>
  <c r="AU2367" i="9"/>
  <c r="AY2367" i="9" s="1"/>
  <c r="BA2367" i="9" s="1"/>
  <c r="AU2366" i="9"/>
  <c r="AY2366" i="9" s="1"/>
  <c r="BA2366" i="9" s="1"/>
  <c r="AU2321" i="9"/>
  <c r="AY2321" i="9" s="1"/>
  <c r="BA2321" i="9" s="1"/>
  <c r="AU2307" i="9"/>
  <c r="AY2307" i="9" s="1"/>
  <c r="BA2307" i="9" s="1"/>
  <c r="AU2279" i="9"/>
  <c r="AU2264" i="9"/>
  <c r="AY2264" i="9" s="1"/>
  <c r="BA2264" i="9" s="1"/>
  <c r="AU2256" i="9"/>
  <c r="AY2256" i="9" s="1"/>
  <c r="BA2256" i="9" s="1"/>
  <c r="AU2237" i="9"/>
  <c r="AU2225" i="9"/>
  <c r="AY2213" i="9"/>
  <c r="BA2213" i="9" s="1"/>
  <c r="AU2193" i="9"/>
  <c r="AY2193" i="9" s="1"/>
  <c r="BA2193" i="9" s="1"/>
  <c r="AU2175" i="9"/>
  <c r="AY2175" i="9" s="1"/>
  <c r="BA2175" i="9" s="1"/>
  <c r="AU2061" i="9"/>
  <c r="AY2061" i="9" s="1"/>
  <c r="BA2061" i="9" s="1"/>
  <c r="AU2365" i="9"/>
  <c r="AY2365" i="9" s="1"/>
  <c r="BA2365" i="9" s="1"/>
  <c r="AU2355" i="9"/>
  <c r="AY2355" i="9" s="1"/>
  <c r="BA2355" i="9" s="1"/>
  <c r="AU2349" i="9"/>
  <c r="AY2349" i="9" s="1"/>
  <c r="BA2349" i="9" s="1"/>
  <c r="AU2323" i="9"/>
  <c r="AU2315" i="9"/>
  <c r="AY2315" i="9" s="1"/>
  <c r="BA2315" i="9" s="1"/>
  <c r="AU2288" i="9"/>
  <c r="AY2282" i="9"/>
  <c r="BA2282" i="9" s="1"/>
  <c r="AY2268" i="9"/>
  <c r="BA2268" i="9" s="1"/>
  <c r="AU2249" i="9"/>
  <c r="AU2217" i="9"/>
  <c r="AY2217" i="9" s="1"/>
  <c r="BA2217" i="9" s="1"/>
  <c r="AU2184" i="9"/>
  <c r="AY2184" i="9" s="1"/>
  <c r="BA2184" i="9" s="1"/>
  <c r="AU2183" i="9"/>
  <c r="AY2183" i="9" s="1"/>
  <c r="BA2183" i="9" s="1"/>
  <c r="AU2146" i="9"/>
  <c r="AY2146" i="9" s="1"/>
  <c r="BA2146" i="9" s="1"/>
  <c r="AU2137" i="9"/>
  <c r="AY2137" i="9" s="1"/>
  <c r="BA2137" i="9" s="1"/>
  <c r="AU2390" i="9"/>
  <c r="AY2390" i="9" s="1"/>
  <c r="BA2390" i="9" s="1"/>
  <c r="AU2389" i="9"/>
  <c r="AU2343" i="9"/>
  <c r="AY2343" i="9" s="1"/>
  <c r="BA2343" i="9" s="1"/>
  <c r="AU2337" i="9"/>
  <c r="AY2337" i="9" s="1"/>
  <c r="BA2337" i="9" s="1"/>
  <c r="AU2301" i="9"/>
  <c r="AY2301" i="9" s="1"/>
  <c r="BA2301" i="9" s="1"/>
  <c r="AU2280" i="9"/>
  <c r="AY2280" i="9" s="1"/>
  <c r="BA2280" i="9" s="1"/>
  <c r="AU2259" i="9"/>
  <c r="AY2259" i="9" s="1"/>
  <c r="BA2259" i="9" s="1"/>
  <c r="AU2258" i="9"/>
  <c r="AY2258" i="9" s="1"/>
  <c r="BA2258" i="9" s="1"/>
  <c r="AU2238" i="9"/>
  <c r="AY2238" i="9" s="1"/>
  <c r="BA2238" i="9" s="1"/>
  <c r="AU2229" i="9"/>
  <c r="AY2229" i="9" s="1"/>
  <c r="BA2229" i="9" s="1"/>
  <c r="AU2207" i="9"/>
  <c r="AY2207" i="9" s="1"/>
  <c r="BA2207" i="9" s="1"/>
  <c r="AU2178" i="9"/>
  <c r="AY2178" i="9" s="1"/>
  <c r="BA2178" i="9" s="1"/>
  <c r="AU2171" i="9"/>
  <c r="AY2171" i="9" s="1"/>
  <c r="BA2171" i="9" s="1"/>
  <c r="AU2158" i="9"/>
  <c r="AY2158" i="9" s="1"/>
  <c r="BA2158" i="9" s="1"/>
  <c r="AU2133" i="9"/>
  <c r="AY2133" i="9" s="1"/>
  <c r="BA2133" i="9" s="1"/>
  <c r="AU2093" i="9"/>
  <c r="AY2093" i="9" s="1"/>
  <c r="BA2093" i="9" s="1"/>
  <c r="AU2086" i="9"/>
  <c r="AY2086" i="9" s="1"/>
  <c r="BA2086" i="9" s="1"/>
  <c r="AY2081" i="9"/>
  <c r="BA2081" i="9" s="1"/>
  <c r="AU1996" i="9"/>
  <c r="AY1996" i="9" s="1"/>
  <c r="BA1996" i="9" s="1"/>
  <c r="AU1947" i="9"/>
  <c r="AY1947" i="9" s="1"/>
  <c r="BA1947" i="9" s="1"/>
  <c r="AU2368" i="9"/>
  <c r="AY2368" i="9" s="1"/>
  <c r="BA2368" i="9" s="1"/>
  <c r="AU2317" i="9"/>
  <c r="AU2273" i="9"/>
  <c r="AU2251" i="9"/>
  <c r="AY2251" i="9" s="1"/>
  <c r="BA2251" i="9" s="1"/>
  <c r="AU2250" i="9"/>
  <c r="AY2250" i="9" s="1"/>
  <c r="BA2250" i="9" s="1"/>
  <c r="AU2239" i="9"/>
  <c r="AU2228" i="9"/>
  <c r="AY2228" i="9" s="1"/>
  <c r="BA2228" i="9" s="1"/>
  <c r="AU2227" i="9"/>
  <c r="AU2226" i="9"/>
  <c r="AY2226" i="9" s="1"/>
  <c r="BA2226" i="9" s="1"/>
  <c r="AU2218" i="9"/>
  <c r="AY2218" i="9" s="1"/>
  <c r="BA2218" i="9" s="1"/>
  <c r="AU2209" i="9"/>
  <c r="AU2186" i="9"/>
  <c r="AY2186" i="9" s="1"/>
  <c r="BA2186" i="9" s="1"/>
  <c r="AU2126" i="9"/>
  <c r="AY2126" i="9" s="1"/>
  <c r="BA2126" i="9" s="1"/>
  <c r="AU2125" i="9"/>
  <c r="AY2125" i="9" s="1"/>
  <c r="BA2125" i="9" s="1"/>
  <c r="AU2121" i="9"/>
  <c r="AY2121" i="9" s="1"/>
  <c r="BA2121" i="9" s="1"/>
  <c r="AU2102" i="9"/>
  <c r="AY2102" i="9" s="1"/>
  <c r="BA2102" i="9" s="1"/>
  <c r="AU2098" i="9"/>
  <c r="AY2098" i="9" s="1"/>
  <c r="BA2098" i="9" s="1"/>
  <c r="AU2069" i="9"/>
  <c r="AY2069" i="9" s="1"/>
  <c r="BA2069" i="9" s="1"/>
  <c r="AV1800" i="9"/>
  <c r="AW1800" i="9" s="1"/>
  <c r="BI1800" i="9" s="1"/>
  <c r="BJ1800" i="9" s="1"/>
  <c r="BK1800" i="9" s="1"/>
  <c r="BL1800" i="9" s="1"/>
  <c r="AU2331" i="9"/>
  <c r="AY2331" i="9" s="1"/>
  <c r="BA2331" i="9" s="1"/>
  <c r="AU2309" i="9"/>
  <c r="AU2295" i="9"/>
  <c r="AY2295" i="9" s="1"/>
  <c r="BA2295" i="9" s="1"/>
  <c r="AU2274" i="9"/>
  <c r="AY2274" i="9" s="1"/>
  <c r="BA2274" i="9" s="1"/>
  <c r="AU2252" i="9"/>
  <c r="AY2252" i="9" s="1"/>
  <c r="BA2252" i="9" s="1"/>
  <c r="AU2231" i="9"/>
  <c r="AU2154" i="9"/>
  <c r="AY2154" i="9" s="1"/>
  <c r="BA2154" i="9" s="1"/>
  <c r="AU2147" i="9"/>
  <c r="AY2147" i="9" s="1"/>
  <c r="BA2147" i="9" s="1"/>
  <c r="AU2088" i="9"/>
  <c r="AY2088" i="9" s="1"/>
  <c r="BA2088" i="9" s="1"/>
  <c r="AU2082" i="9"/>
  <c r="AY2082" i="9" s="1"/>
  <c r="BA2082" i="9" s="1"/>
  <c r="AU2003" i="9"/>
  <c r="AY2003" i="9" s="1"/>
  <c r="BA2003" i="9" s="1"/>
  <c r="AU1878" i="9"/>
  <c r="AY1878" i="9" s="1"/>
  <c r="BA1878" i="9" s="1"/>
  <c r="AU1866" i="9"/>
  <c r="AY1866" i="9" s="1"/>
  <c r="BA1866" i="9" s="1"/>
  <c r="AU2409" i="9"/>
  <c r="AU2375" i="9"/>
  <c r="AY2375" i="9" s="1"/>
  <c r="BA2375" i="9" s="1"/>
  <c r="AU2357" i="9"/>
  <c r="AY2357" i="9" s="1"/>
  <c r="BA2357" i="9" s="1"/>
  <c r="AU2325" i="9"/>
  <c r="AY2325" i="9" s="1"/>
  <c r="BA2325" i="9" s="1"/>
  <c r="AU2303" i="9"/>
  <c r="AY2303" i="9" s="1"/>
  <c r="BA2303" i="9" s="1"/>
  <c r="AU2290" i="9"/>
  <c r="AY2290" i="9" s="1"/>
  <c r="BA2290" i="9" s="1"/>
  <c r="AU2284" i="9"/>
  <c r="AY2284" i="9" s="1"/>
  <c r="BA2284" i="9" s="1"/>
  <c r="AU2267" i="9"/>
  <c r="AU2241" i="9"/>
  <c r="AY2241" i="9" s="1"/>
  <c r="BA2241" i="9" s="1"/>
  <c r="AU2219" i="9"/>
  <c r="AY2219" i="9" s="1"/>
  <c r="BA2219" i="9" s="1"/>
  <c r="AU2201" i="9"/>
  <c r="AU2159" i="9"/>
  <c r="AY2159" i="9" s="1"/>
  <c r="BA2159" i="9" s="1"/>
  <c r="AU2142" i="9"/>
  <c r="AY2142" i="9" s="1"/>
  <c r="BA2142" i="9" s="1"/>
  <c r="AU2139" i="9"/>
  <c r="AY2139" i="9" s="1"/>
  <c r="BA2139" i="9" s="1"/>
  <c r="AY2119" i="9"/>
  <c r="BA2119" i="9" s="1"/>
  <c r="AY2107" i="9"/>
  <c r="BA2107" i="9" s="1"/>
  <c r="AU2077" i="9"/>
  <c r="AY2077" i="9" s="1"/>
  <c r="BA2077" i="9" s="1"/>
  <c r="AU2058" i="9"/>
  <c r="AU2029" i="9"/>
  <c r="AY2029" i="9" s="1"/>
  <c r="BA2029" i="9" s="1"/>
  <c r="AU2002" i="9"/>
  <c r="AY2002" i="9" s="1"/>
  <c r="BA2002" i="9" s="1"/>
  <c r="AU2311" i="9"/>
  <c r="AY2311" i="9" s="1"/>
  <c r="BA2311" i="9" s="1"/>
  <c r="AU2275" i="9"/>
  <c r="AY2275" i="9" s="1"/>
  <c r="BA2275" i="9" s="1"/>
  <c r="AU2260" i="9"/>
  <c r="AY2260" i="9" s="1"/>
  <c r="BA2260" i="9" s="1"/>
  <c r="AU2232" i="9"/>
  <c r="AY2232" i="9" s="1"/>
  <c r="BA2232" i="9" s="1"/>
  <c r="AU2148" i="9"/>
  <c r="AY2148" i="9" s="1"/>
  <c r="BA2148" i="9" s="1"/>
  <c r="AU2117" i="9"/>
  <c r="AY2117" i="9" s="1"/>
  <c r="BA2117" i="9" s="1"/>
  <c r="AU1778" i="9"/>
  <c r="AY1778" i="9" s="1"/>
  <c r="BA1778" i="9" s="1"/>
  <c r="AU1753" i="9"/>
  <c r="AY1753" i="9" s="1"/>
  <c r="BA1753" i="9" s="1"/>
  <c r="AU1749" i="9"/>
  <c r="AY1749" i="9" s="1"/>
  <c r="BA1749" i="9" s="1"/>
  <c r="BB1749" i="9" s="1"/>
  <c r="AU1744" i="9"/>
  <c r="AU1738" i="9"/>
  <c r="AU1698" i="9"/>
  <c r="AY1698" i="9" s="1"/>
  <c r="BA1698" i="9" s="1"/>
  <c r="AU1678" i="9"/>
  <c r="AU1664" i="9"/>
  <c r="AY1664" i="9" s="1"/>
  <c r="BA1664" i="9" s="1"/>
  <c r="AU1661" i="9"/>
  <c r="AY1661" i="9" s="1"/>
  <c r="BA1661" i="9" s="1"/>
  <c r="AU1592" i="9"/>
  <c r="AV1591" i="9" s="1"/>
  <c r="AW1591" i="9" s="1"/>
  <c r="BI1591" i="9" s="1"/>
  <c r="BJ1591" i="9" s="1"/>
  <c r="BK1591" i="9" s="1"/>
  <c r="BL1591" i="9" s="1"/>
  <c r="AU1352" i="9"/>
  <c r="AY1352" i="9" s="1"/>
  <c r="BA1352" i="9" s="1"/>
  <c r="AU2114" i="9"/>
  <c r="AY2114" i="9" s="1"/>
  <c r="BA2114" i="9" s="1"/>
  <c r="AU2113" i="9"/>
  <c r="AY2113" i="9" s="1"/>
  <c r="BA2113" i="9" s="1"/>
  <c r="AU2100" i="9"/>
  <c r="AU2094" i="9"/>
  <c r="AY2094" i="9" s="1"/>
  <c r="BA2094" i="9" s="1"/>
  <c r="AU2070" i="9"/>
  <c r="AU2039" i="9"/>
  <c r="AY2039" i="9" s="1"/>
  <c r="BA2039" i="9" s="1"/>
  <c r="AU2013" i="9"/>
  <c r="AY2013" i="9" s="1"/>
  <c r="BA2013" i="9" s="1"/>
  <c r="AU2012" i="9"/>
  <c r="AY2012" i="9" s="1"/>
  <c r="BA2012" i="9" s="1"/>
  <c r="AU2005" i="9"/>
  <c r="AY2005" i="9" s="1"/>
  <c r="BA2005" i="9" s="1"/>
  <c r="AU1997" i="9"/>
  <c r="AY1997" i="9" s="1"/>
  <c r="BA1997" i="9" s="1"/>
  <c r="AU1955" i="9"/>
  <c r="AU1901" i="9"/>
  <c r="AY1901" i="9" s="1"/>
  <c r="BA1901" i="9" s="1"/>
  <c r="AU1896" i="9"/>
  <c r="AU1803" i="9"/>
  <c r="AV1803" i="9" s="1"/>
  <c r="AW1803" i="9" s="1"/>
  <c r="BI1803" i="9" s="1"/>
  <c r="BJ1803" i="9" s="1"/>
  <c r="BK1803" i="9" s="1"/>
  <c r="BL1803" i="9" s="1"/>
  <c r="AU1629" i="9"/>
  <c r="AY1629" i="9" s="1"/>
  <c r="BA1629" i="9" s="1"/>
  <c r="BB1629" i="9" s="1"/>
  <c r="AU1626" i="9"/>
  <c r="AV1626" i="9" s="1"/>
  <c r="AW1626" i="9" s="1"/>
  <c r="BI1626" i="9" s="1"/>
  <c r="BJ1626" i="9" s="1"/>
  <c r="BK1626" i="9" s="1"/>
  <c r="BL1626" i="9" s="1"/>
  <c r="AU1540" i="9"/>
  <c r="AU1480" i="9"/>
  <c r="AU1473" i="9"/>
  <c r="AY1473" i="9" s="1"/>
  <c r="BA1473" i="9" s="1"/>
  <c r="AU1449" i="9"/>
  <c r="AY1449" i="9" s="1"/>
  <c r="BA1449" i="9" s="1"/>
  <c r="BB1449" i="9" s="1"/>
  <c r="AU1439" i="9"/>
  <c r="AV1439" i="9" s="1"/>
  <c r="AW1439" i="9" s="1"/>
  <c r="BI1439" i="9" s="1"/>
  <c r="BJ1439" i="9" s="1"/>
  <c r="BK1439" i="9" s="1"/>
  <c r="BL1439" i="9" s="1"/>
  <c r="AU1376" i="9"/>
  <c r="AY1376" i="9" s="1"/>
  <c r="BA1376" i="9" s="1"/>
  <c r="AU1371" i="9"/>
  <c r="AU1344" i="9"/>
  <c r="AU1096" i="9"/>
  <c r="AY1096" i="9" s="1"/>
  <c r="BA1096" i="9" s="1"/>
  <c r="AY1065" i="9"/>
  <c r="BA1065" i="9" s="1"/>
  <c r="AU2050" i="9"/>
  <c r="AY2050" i="9" s="1"/>
  <c r="BA2050" i="9" s="1"/>
  <c r="AU2041" i="9"/>
  <c r="AY2041" i="9" s="1"/>
  <c r="BA2041" i="9" s="1"/>
  <c r="AU2022" i="9"/>
  <c r="AY2022" i="9" s="1"/>
  <c r="BA2022" i="9" s="1"/>
  <c r="AU2007" i="9"/>
  <c r="AU2006" i="9"/>
  <c r="AY2006" i="9" s="1"/>
  <c r="BA2006" i="9" s="1"/>
  <c r="AU1966" i="9"/>
  <c r="AY1966" i="9" s="1"/>
  <c r="BA1966" i="9" s="1"/>
  <c r="AU1859" i="9"/>
  <c r="AY1859" i="9" s="1"/>
  <c r="BA1859" i="9" s="1"/>
  <c r="AU1844" i="9"/>
  <c r="AV1845" i="9" s="1"/>
  <c r="AW1845" i="9" s="1"/>
  <c r="BI1845" i="9" s="1"/>
  <c r="BJ1845" i="9" s="1"/>
  <c r="BK1845" i="9" s="1"/>
  <c r="BL1845" i="9" s="1"/>
  <c r="AU1841" i="9"/>
  <c r="AY1841" i="9" s="1"/>
  <c r="BA1841" i="9" s="1"/>
  <c r="AU1828" i="9"/>
  <c r="AV1828" i="9" s="1"/>
  <c r="AW1828" i="9" s="1"/>
  <c r="BI1828" i="9" s="1"/>
  <c r="BJ1828" i="9" s="1"/>
  <c r="BK1828" i="9" s="1"/>
  <c r="BL1828" i="9" s="1"/>
  <c r="AU1754" i="9"/>
  <c r="AY1754" i="9" s="1"/>
  <c r="BA1754" i="9" s="1"/>
  <c r="AU1747" i="9"/>
  <c r="AV1747" i="9" s="1"/>
  <c r="AW1747" i="9" s="1"/>
  <c r="BI1747" i="9" s="1"/>
  <c r="BJ1747" i="9" s="1"/>
  <c r="BK1747" i="9" s="1"/>
  <c r="BL1747" i="9" s="1"/>
  <c r="AU1729" i="9"/>
  <c r="AV1729" i="9" s="1"/>
  <c r="AW1729" i="9" s="1"/>
  <c r="BI1729" i="9" s="1"/>
  <c r="BJ1729" i="9" s="1"/>
  <c r="BK1729" i="9" s="1"/>
  <c r="BL1729" i="9" s="1"/>
  <c r="AU1647" i="9"/>
  <c r="AV1647" i="9" s="1"/>
  <c r="AW1647" i="9" s="1"/>
  <c r="BI1647" i="9" s="1"/>
  <c r="BJ1647" i="9" s="1"/>
  <c r="BK1647" i="9" s="1"/>
  <c r="BL1647" i="9" s="1"/>
  <c r="AU1512" i="9"/>
  <c r="AU1476" i="9"/>
  <c r="AY1476" i="9" s="1"/>
  <c r="BA1476" i="9" s="1"/>
  <c r="AU2195" i="9"/>
  <c r="AY2195" i="9" s="1"/>
  <c r="BA2195" i="9" s="1"/>
  <c r="AU2172" i="9"/>
  <c r="AY2172" i="9" s="1"/>
  <c r="BA2172" i="9" s="1"/>
  <c r="AU2166" i="9"/>
  <c r="AY2166" i="9" s="1"/>
  <c r="BA2166" i="9" s="1"/>
  <c r="AU2163" i="9"/>
  <c r="AY2163" i="9" s="1"/>
  <c r="BA2163" i="9" s="1"/>
  <c r="AU2150" i="9"/>
  <c r="AY2150" i="9" s="1"/>
  <c r="BA2150" i="9" s="1"/>
  <c r="AU2149" i="9"/>
  <c r="AY2149" i="9" s="1"/>
  <c r="BA2149" i="9" s="1"/>
  <c r="AU2130" i="9"/>
  <c r="AY2130" i="9" s="1"/>
  <c r="BA2130" i="9" s="1"/>
  <c r="AU2127" i="9"/>
  <c r="AY2127" i="9" s="1"/>
  <c r="BA2127" i="9" s="1"/>
  <c r="AU2109" i="9"/>
  <c r="AY2109" i="9" s="1"/>
  <c r="BA2109" i="9" s="1"/>
  <c r="AU2096" i="9"/>
  <c r="AY2096" i="9" s="1"/>
  <c r="BA2096" i="9" s="1"/>
  <c r="AU2095" i="9"/>
  <c r="AY2095" i="9" s="1"/>
  <c r="BA2095" i="9" s="1"/>
  <c r="AU2060" i="9"/>
  <c r="AY2060" i="9" s="1"/>
  <c r="BA2060" i="9" s="1"/>
  <c r="AU2023" i="9"/>
  <c r="AY2023" i="9" s="1"/>
  <c r="BA2023" i="9" s="1"/>
  <c r="AU2016" i="9"/>
  <c r="AY2016" i="9" s="1"/>
  <c r="BA2016" i="9" s="1"/>
  <c r="AU2015" i="9"/>
  <c r="AY2015" i="9" s="1"/>
  <c r="BA2015" i="9" s="1"/>
  <c r="AU2008" i="9"/>
  <c r="AY2008" i="9" s="1"/>
  <c r="BA2008" i="9" s="1"/>
  <c r="AU1998" i="9"/>
  <c r="AY1998" i="9" s="1"/>
  <c r="BA1998" i="9" s="1"/>
  <c r="AU1938" i="9"/>
  <c r="AY1938" i="9" s="1"/>
  <c r="BA1938" i="9" s="1"/>
  <c r="AU1854" i="9"/>
  <c r="AY1854" i="9" s="1"/>
  <c r="BA1854" i="9" s="1"/>
  <c r="AU1852" i="9"/>
  <c r="AY1852" i="9" s="1"/>
  <c r="BA1852" i="9" s="1"/>
  <c r="AU1833" i="9"/>
  <c r="AU1826" i="9"/>
  <c r="AY1826" i="9" s="1"/>
  <c r="BA1826" i="9" s="1"/>
  <c r="AU1818" i="9"/>
  <c r="AY1818" i="9" s="1"/>
  <c r="BA1818" i="9" s="1"/>
  <c r="AU1810" i="9"/>
  <c r="AY1810" i="9" s="1"/>
  <c r="BA1810" i="9" s="1"/>
  <c r="AU1750" i="9"/>
  <c r="AY1750" i="9" s="1"/>
  <c r="BA1750" i="9" s="1"/>
  <c r="AU1734" i="9"/>
  <c r="AU1687" i="9"/>
  <c r="AU1590" i="9"/>
  <c r="AV1590" i="9" s="1"/>
  <c r="AW1590" i="9" s="1"/>
  <c r="BI1590" i="9" s="1"/>
  <c r="BJ1590" i="9" s="1"/>
  <c r="BK1590" i="9" s="1"/>
  <c r="BL1590" i="9" s="1"/>
  <c r="AU1572" i="9"/>
  <c r="AV1573" i="9" s="1"/>
  <c r="AW1573" i="9" s="1"/>
  <c r="BI1573" i="9" s="1"/>
  <c r="BJ1573" i="9" s="1"/>
  <c r="BK1573" i="9" s="1"/>
  <c r="BL1573" i="9" s="1"/>
  <c r="AU1530" i="9"/>
  <c r="AU1515" i="9"/>
  <c r="AY1515" i="9" s="1"/>
  <c r="BA1515" i="9" s="1"/>
  <c r="AU2118" i="9"/>
  <c r="AY2118" i="9" s="1"/>
  <c r="BA2118" i="9" s="1"/>
  <c r="AU2072" i="9"/>
  <c r="AY2072" i="9" s="1"/>
  <c r="BA2072" i="9" s="1"/>
  <c r="AU2056" i="9"/>
  <c r="AY2056" i="9" s="1"/>
  <c r="BA2056" i="9" s="1"/>
  <c r="AU2046" i="9"/>
  <c r="AY2046" i="9" s="1"/>
  <c r="BA2046" i="9" s="1"/>
  <c r="AU2025" i="9"/>
  <c r="AY2025" i="9" s="1"/>
  <c r="BA2025" i="9" s="1"/>
  <c r="AU1990" i="9"/>
  <c r="AY1990" i="9" s="1"/>
  <c r="BA1990" i="9" s="1"/>
  <c r="AU1914" i="9"/>
  <c r="AY1914" i="9" s="1"/>
  <c r="BA1914" i="9" s="1"/>
  <c r="AU1890" i="9"/>
  <c r="AY1890" i="9" s="1"/>
  <c r="BA1890" i="9" s="1"/>
  <c r="BB1890" i="9" s="1"/>
  <c r="AU1888" i="9"/>
  <c r="AU1850" i="9"/>
  <c r="AY1850" i="9" s="1"/>
  <c r="BA1850" i="9" s="1"/>
  <c r="AU1755" i="9"/>
  <c r="AY1755" i="9" s="1"/>
  <c r="BA1755" i="9" s="1"/>
  <c r="AU1751" i="9"/>
  <c r="AY1751" i="9" s="1"/>
  <c r="BA1751" i="9" s="1"/>
  <c r="AU1714" i="9"/>
  <c r="AV1714" i="9" s="1"/>
  <c r="AW1714" i="9" s="1"/>
  <c r="BI1714" i="9" s="1"/>
  <c r="BJ1714" i="9" s="1"/>
  <c r="BK1714" i="9" s="1"/>
  <c r="BL1714" i="9" s="1"/>
  <c r="AU1455" i="9"/>
  <c r="AV1455" i="9" s="1"/>
  <c r="AW1455" i="9" s="1"/>
  <c r="BI1455" i="9" s="1"/>
  <c r="BJ1455" i="9" s="1"/>
  <c r="BK1455" i="9" s="1"/>
  <c r="BL1455" i="9" s="1"/>
  <c r="AU1453" i="9"/>
  <c r="AU1405" i="9"/>
  <c r="AV1405" i="9" s="1"/>
  <c r="AW1405" i="9" s="1"/>
  <c r="BI1405" i="9" s="1"/>
  <c r="BJ1405" i="9" s="1"/>
  <c r="BK1405" i="9" s="1"/>
  <c r="BL1405" i="9" s="1"/>
  <c r="AY1394" i="9"/>
  <c r="BA1394" i="9" s="1"/>
  <c r="AU1388" i="9"/>
  <c r="AY1388" i="9" s="1"/>
  <c r="BA1388" i="9" s="1"/>
  <c r="BB1388" i="9" s="1"/>
  <c r="AU2075" i="9"/>
  <c r="AY2075" i="9" s="1"/>
  <c r="BA2075" i="9" s="1"/>
  <c r="AU2073" i="9"/>
  <c r="AY2073" i="9" s="1"/>
  <c r="BA2073" i="9" s="1"/>
  <c r="AU2063" i="9"/>
  <c r="AY2063" i="9" s="1"/>
  <c r="BA2063" i="9" s="1"/>
  <c r="AU2047" i="9"/>
  <c r="AY2047" i="9" s="1"/>
  <c r="BA2047" i="9" s="1"/>
  <c r="AU2034" i="9"/>
  <c r="AY2034" i="9" s="1"/>
  <c r="BA2034" i="9" s="1"/>
  <c r="AU2027" i="9"/>
  <c r="AY2027" i="9" s="1"/>
  <c r="BA2027" i="9" s="1"/>
  <c r="AU2009" i="9"/>
  <c r="AY2009" i="9" s="1"/>
  <c r="BA2009" i="9" s="1"/>
  <c r="AU2000" i="9"/>
  <c r="AY2000" i="9" s="1"/>
  <c r="BA2000" i="9" s="1"/>
  <c r="AU1992" i="9"/>
  <c r="AU1979" i="9"/>
  <c r="AY1979" i="9" s="1"/>
  <c r="BA1979" i="9" s="1"/>
  <c r="AU1941" i="9"/>
  <c r="AY1941" i="9" s="1"/>
  <c r="BA1941" i="9" s="1"/>
  <c r="AU1931" i="9"/>
  <c r="AY1931" i="9" s="1"/>
  <c r="BA1931" i="9" s="1"/>
  <c r="AU1857" i="9"/>
  <c r="AY1857" i="9" s="1"/>
  <c r="BA1857" i="9" s="1"/>
  <c r="AU1855" i="9"/>
  <c r="AY1855" i="9" s="1"/>
  <c r="BA1855" i="9" s="1"/>
  <c r="AU1781" i="9"/>
  <c r="AY1781" i="9" s="1"/>
  <c r="BA1781" i="9" s="1"/>
  <c r="AU1761" i="9"/>
  <c r="AY1761" i="9" s="1"/>
  <c r="BA1761" i="9" s="1"/>
  <c r="AU1716" i="9"/>
  <c r="AV1717" i="9" s="1"/>
  <c r="AW1717" i="9" s="1"/>
  <c r="BI1717" i="9" s="1"/>
  <c r="BJ1717" i="9" s="1"/>
  <c r="BK1717" i="9" s="1"/>
  <c r="BL1717" i="9" s="1"/>
  <c r="AU1663" i="9"/>
  <c r="AY1663" i="9" s="1"/>
  <c r="BA1663" i="9" s="1"/>
  <c r="AU1655" i="9"/>
  <c r="AY1655" i="9" s="1"/>
  <c r="BA1655" i="9" s="1"/>
  <c r="AU1630" i="9"/>
  <c r="AV1630" i="9" s="1"/>
  <c r="AW1630" i="9" s="1"/>
  <c r="BI1630" i="9" s="1"/>
  <c r="BJ1630" i="9" s="1"/>
  <c r="BK1630" i="9" s="1"/>
  <c r="BL1630" i="9" s="1"/>
  <c r="AU1466" i="9"/>
  <c r="AY1466" i="9" s="1"/>
  <c r="BA1466" i="9" s="1"/>
  <c r="AU1207" i="9"/>
  <c r="AV1207" i="9" s="1"/>
  <c r="AW1207" i="9" s="1"/>
  <c r="BI1207" i="9" s="1"/>
  <c r="BJ1207" i="9" s="1"/>
  <c r="BK1207" i="9" s="1"/>
  <c r="BL1207" i="9" s="1"/>
  <c r="AU2138" i="9"/>
  <c r="AY2138" i="9" s="1"/>
  <c r="BA2138" i="9" s="1"/>
  <c r="AU2101" i="9"/>
  <c r="AY2101" i="9" s="1"/>
  <c r="BA2101" i="9" s="1"/>
  <c r="AU2097" i="9"/>
  <c r="AY2097" i="9" s="1"/>
  <c r="BA2097" i="9" s="1"/>
  <c r="AU2090" i="9"/>
  <c r="AY2090" i="9" s="1"/>
  <c r="BA2090" i="9" s="1"/>
  <c r="AU2065" i="9"/>
  <c r="AY2065" i="9" s="1"/>
  <c r="BA2065" i="9" s="1"/>
  <c r="AU2018" i="9"/>
  <c r="AY2018" i="9" s="1"/>
  <c r="BA2018" i="9" s="1"/>
  <c r="AU2001" i="9"/>
  <c r="AY2001" i="9" s="1"/>
  <c r="BA2001" i="9" s="1"/>
  <c r="AU1993" i="9"/>
  <c r="AY1993" i="9" s="1"/>
  <c r="BA1993" i="9" s="1"/>
  <c r="AU1991" i="9"/>
  <c r="AY1991" i="9" s="1"/>
  <c r="BA1991" i="9" s="1"/>
  <c r="AU1984" i="9"/>
  <c r="AY1984" i="9" s="1"/>
  <c r="BA1984" i="9" s="1"/>
  <c r="AU1802" i="9"/>
  <c r="AY1802" i="9" s="1"/>
  <c r="BA1802" i="9" s="1"/>
  <c r="AU1676" i="9"/>
  <c r="AY1676" i="9" s="1"/>
  <c r="BA1676" i="9" s="1"/>
  <c r="AU1646" i="9"/>
  <c r="AV1645" i="9" s="1"/>
  <c r="AW1645" i="9" s="1"/>
  <c r="BI1645" i="9" s="1"/>
  <c r="BJ1645" i="9" s="1"/>
  <c r="BK1645" i="9" s="1"/>
  <c r="BL1645" i="9" s="1"/>
  <c r="AU1607" i="9"/>
  <c r="AY1607" i="9" s="1"/>
  <c r="BA1607" i="9" s="1"/>
  <c r="AU1553" i="9"/>
  <c r="AY1553" i="9" s="1"/>
  <c r="BA1553" i="9" s="1"/>
  <c r="AU1536" i="9"/>
  <c r="AV1535" i="9" s="1"/>
  <c r="AW1535" i="9" s="1"/>
  <c r="BI1535" i="9" s="1"/>
  <c r="BJ1535" i="9" s="1"/>
  <c r="BK1535" i="9" s="1"/>
  <c r="BL1535" i="9" s="1"/>
  <c r="AU1456" i="9"/>
  <c r="AV1456" i="9" s="1"/>
  <c r="AW1456" i="9" s="1"/>
  <c r="BI1456" i="9" s="1"/>
  <c r="BJ1456" i="9" s="1"/>
  <c r="BK1456" i="9" s="1"/>
  <c r="BL1456" i="9" s="1"/>
  <c r="AU2076" i="9"/>
  <c r="AY2076" i="9" s="1"/>
  <c r="BA2076" i="9" s="1"/>
  <c r="AU2028" i="9"/>
  <c r="AY2028" i="9" s="1"/>
  <c r="BA2028" i="9" s="1"/>
  <c r="AU2020" i="9"/>
  <c r="AY2020" i="9" s="1"/>
  <c r="BA2020" i="9" s="1"/>
  <c r="AU2010" i="9"/>
  <c r="AY2010" i="9" s="1"/>
  <c r="BA2010" i="9" s="1"/>
  <c r="AU1995" i="9"/>
  <c r="AU1872" i="9"/>
  <c r="AY1872" i="9" s="1"/>
  <c r="BA1872" i="9" s="1"/>
  <c r="AU1860" i="9"/>
  <c r="AV1861" i="9" s="1"/>
  <c r="AW1861" i="9" s="1"/>
  <c r="BI1861" i="9" s="1"/>
  <c r="BJ1861" i="9" s="1"/>
  <c r="BK1861" i="9" s="1"/>
  <c r="BL1861" i="9" s="1"/>
  <c r="AU1853" i="9"/>
  <c r="AY1853" i="9" s="1"/>
  <c r="BA1853" i="9" s="1"/>
  <c r="AU1848" i="9"/>
  <c r="AY1848" i="9" s="1"/>
  <c r="BA1848" i="9" s="1"/>
  <c r="AU1784" i="9"/>
  <c r="AY1784" i="9" s="1"/>
  <c r="BA1784" i="9" s="1"/>
  <c r="AU1693" i="9"/>
  <c r="AY1693" i="9" s="1"/>
  <c r="BA1693" i="9" s="1"/>
  <c r="AU1681" i="9"/>
  <c r="AY1681" i="9" s="1"/>
  <c r="BA1681" i="9" s="1"/>
  <c r="AU1638" i="9"/>
  <c r="AV1638" i="9" s="1"/>
  <c r="AW1638" i="9" s="1"/>
  <c r="BI1638" i="9" s="1"/>
  <c r="BJ1638" i="9" s="1"/>
  <c r="BK1638" i="9" s="1"/>
  <c r="BL1638" i="9" s="1"/>
  <c r="AU1623" i="9"/>
  <c r="AV1623" i="9" s="1"/>
  <c r="AW1623" i="9" s="1"/>
  <c r="BI1623" i="9" s="1"/>
  <c r="BJ1623" i="9" s="1"/>
  <c r="BK1623" i="9" s="1"/>
  <c r="BL1623" i="9" s="1"/>
  <c r="AU1608" i="9"/>
  <c r="AY1608" i="9" s="1"/>
  <c r="BA1608" i="9" s="1"/>
  <c r="AU1584" i="9"/>
  <c r="AV1584" i="9" s="1"/>
  <c r="AW1584" i="9" s="1"/>
  <c r="BI1584" i="9" s="1"/>
  <c r="BJ1584" i="9" s="1"/>
  <c r="BK1584" i="9" s="1"/>
  <c r="BL1584" i="9" s="1"/>
  <c r="AU1563" i="9"/>
  <c r="AV1562" i="9" s="1"/>
  <c r="AW1562" i="9" s="1"/>
  <c r="BI1562" i="9" s="1"/>
  <c r="BJ1562" i="9" s="1"/>
  <c r="BK1562" i="9" s="1"/>
  <c r="BL1562" i="9" s="1"/>
  <c r="AU1551" i="9"/>
  <c r="AU1469" i="9"/>
  <c r="AY1469" i="9" s="1"/>
  <c r="BA1469" i="9" s="1"/>
  <c r="AU1461" i="9"/>
  <c r="AY1461" i="9" s="1"/>
  <c r="BA1461" i="9" s="1"/>
  <c r="AU1459" i="9"/>
  <c r="AV1459" i="9" s="1"/>
  <c r="AW1459" i="9" s="1"/>
  <c r="BI1459" i="9" s="1"/>
  <c r="BJ1459" i="9" s="1"/>
  <c r="BK1459" i="9" s="1"/>
  <c r="BL1459" i="9" s="1"/>
  <c r="AU1335" i="9"/>
  <c r="AY1335" i="9" s="1"/>
  <c r="BA1335" i="9" s="1"/>
  <c r="AU2035" i="9"/>
  <c r="AY2035" i="9" s="1"/>
  <c r="BA2035" i="9" s="1"/>
  <c r="AU2031" i="9"/>
  <c r="AY2031" i="9" s="1"/>
  <c r="BA2031" i="9" s="1"/>
  <c r="AU2011" i="9"/>
  <c r="AY2011" i="9" s="1"/>
  <c r="BA2011" i="9" s="1"/>
  <c r="AU1929" i="9"/>
  <c r="AV1929" i="9" s="1"/>
  <c r="AW1929" i="9" s="1"/>
  <c r="BI1929" i="9" s="1"/>
  <c r="BJ1929" i="9" s="1"/>
  <c r="BK1929" i="9" s="1"/>
  <c r="BL1929" i="9" s="1"/>
  <c r="AU1884" i="9"/>
  <c r="AY1884" i="9" s="1"/>
  <c r="BA1884" i="9" s="1"/>
  <c r="AU1875" i="9"/>
  <c r="AY1875" i="9" s="1"/>
  <c r="BA1875" i="9" s="1"/>
  <c r="AU1863" i="9"/>
  <c r="AV1862" i="9" s="1"/>
  <c r="AW1862" i="9" s="1"/>
  <c r="BI1862" i="9" s="1"/>
  <c r="BJ1862" i="9" s="1"/>
  <c r="BK1862" i="9" s="1"/>
  <c r="BL1862" i="9" s="1"/>
  <c r="AU1851" i="9"/>
  <c r="AY1851" i="9" s="1"/>
  <c r="BA1851" i="9" s="1"/>
  <c r="AU1817" i="9"/>
  <c r="AY1817" i="9" s="1"/>
  <c r="BA1817" i="9" s="1"/>
  <c r="AU1812" i="9"/>
  <c r="AY1812" i="9" s="1"/>
  <c r="BA1812" i="9" s="1"/>
  <c r="AU1797" i="9"/>
  <c r="AU1762" i="9"/>
  <c r="AU1741" i="9"/>
  <c r="AV1741" i="9" s="1"/>
  <c r="AW1741" i="9" s="1"/>
  <c r="BI1741" i="9" s="1"/>
  <c r="BJ1741" i="9" s="1"/>
  <c r="BK1741" i="9" s="1"/>
  <c r="BL1741" i="9" s="1"/>
  <c r="AU1715" i="9"/>
  <c r="AU1554" i="9"/>
  <c r="AY1554" i="9" s="1"/>
  <c r="BA1554" i="9" s="1"/>
  <c r="AU1418" i="9"/>
  <c r="AY1418" i="9" s="1"/>
  <c r="BA1418" i="9" s="1"/>
  <c r="AU1266" i="9"/>
  <c r="AY1266" i="9" s="1"/>
  <c r="BA1266" i="9" s="1"/>
  <c r="AY623" i="9"/>
  <c r="BA623" i="9" s="1"/>
  <c r="AV22" i="9"/>
  <c r="AW22" i="9" s="1"/>
  <c r="BI22" i="9" s="1"/>
  <c r="BJ22" i="9" s="1"/>
  <c r="BK22" i="9" s="1"/>
  <c r="BL22" i="9" s="1"/>
  <c r="AU1364" i="9"/>
  <c r="AY1364" i="9" s="1"/>
  <c r="BA1364" i="9" s="1"/>
  <c r="AU1198" i="9"/>
  <c r="AU1149" i="9"/>
  <c r="AU1085" i="9"/>
  <c r="AV1086" i="9" s="1"/>
  <c r="AW1086" i="9" s="1"/>
  <c r="BI1086" i="9" s="1"/>
  <c r="BJ1086" i="9" s="1"/>
  <c r="BK1086" i="9" s="1"/>
  <c r="BL1086" i="9" s="1"/>
  <c r="AU1036" i="9"/>
  <c r="AU1029" i="9"/>
  <c r="AY1029" i="9" s="1"/>
  <c r="BA1029" i="9" s="1"/>
  <c r="BB1029" i="9" s="1"/>
  <c r="AU955" i="9"/>
  <c r="AU943" i="9"/>
  <c r="AU938" i="9"/>
  <c r="AY938" i="9" s="1"/>
  <c r="BA938" i="9" s="1"/>
  <c r="AU925" i="9"/>
  <c r="AU902" i="9"/>
  <c r="AU595" i="9"/>
  <c r="AY595" i="9" s="1"/>
  <c r="BA595" i="9" s="1"/>
  <c r="AU473" i="9"/>
  <c r="AU379" i="9"/>
  <c r="AY379" i="9" s="1"/>
  <c r="BA379" i="9" s="1"/>
  <c r="AU340" i="9"/>
  <c r="AY340" i="9" s="1"/>
  <c r="BA340" i="9" s="1"/>
  <c r="AU278" i="9"/>
  <c r="AV279" i="9" s="1"/>
  <c r="AW279" i="9" s="1"/>
  <c r="BI279" i="9" s="1"/>
  <c r="BJ279" i="9" s="1"/>
  <c r="AU263" i="9"/>
  <c r="AY263" i="9" s="1"/>
  <c r="BA263" i="9" s="1"/>
  <c r="AU255" i="9"/>
  <c r="AY255" i="9" s="1"/>
  <c r="BA255" i="9" s="1"/>
  <c r="AU132" i="9"/>
  <c r="AY132" i="9" s="1"/>
  <c r="BA132" i="9" s="1"/>
  <c r="AU86" i="9"/>
  <c r="AY86" i="9" s="1"/>
  <c r="BA86" i="9" s="1"/>
  <c r="BB86" i="9" s="1"/>
  <c r="AU16" i="9"/>
  <c r="AU1414" i="9"/>
  <c r="AY1414" i="9" s="1"/>
  <c r="BA1414" i="9" s="1"/>
  <c r="AU1359" i="9"/>
  <c r="AY1359" i="9" s="1"/>
  <c r="BA1359" i="9" s="1"/>
  <c r="AU1357" i="9"/>
  <c r="AY1357" i="9" s="1"/>
  <c r="BA1357" i="9" s="1"/>
  <c r="AU1341" i="9"/>
  <c r="AY1341" i="9" s="1"/>
  <c r="BA1341" i="9" s="1"/>
  <c r="AU1314" i="9"/>
  <c r="AY1314" i="9" s="1"/>
  <c r="BA1314" i="9" s="1"/>
  <c r="AU1224" i="9"/>
  <c r="AV1224" i="9" s="1"/>
  <c r="AW1224" i="9" s="1"/>
  <c r="BI1224" i="9" s="1"/>
  <c r="BJ1224" i="9" s="1"/>
  <c r="BK1224" i="9" s="1"/>
  <c r="BL1224" i="9" s="1"/>
  <c r="AU1171" i="9"/>
  <c r="AU1133" i="9"/>
  <c r="AY1133" i="9" s="1"/>
  <c r="BA1133" i="9" s="1"/>
  <c r="AU1080" i="9"/>
  <c r="AY1080" i="9" s="1"/>
  <c r="BA1080" i="9" s="1"/>
  <c r="AU1048" i="9"/>
  <c r="AY1048" i="9" s="1"/>
  <c r="BA1048" i="9" s="1"/>
  <c r="BB1048" i="9" s="1"/>
  <c r="AU1004" i="9"/>
  <c r="AY1004" i="9" s="1"/>
  <c r="BA1004" i="9" s="1"/>
  <c r="AU958" i="9"/>
  <c r="AU894" i="9"/>
  <c r="AY894" i="9" s="1"/>
  <c r="BA894" i="9" s="1"/>
  <c r="AU880" i="9"/>
  <c r="AU808" i="9"/>
  <c r="AV808" i="9" s="1"/>
  <c r="AW808" i="9" s="1"/>
  <c r="BI808" i="9" s="1"/>
  <c r="BJ808" i="9" s="1"/>
  <c r="BK808" i="9" s="1"/>
  <c r="BL808" i="9" s="1"/>
  <c r="AU764" i="9"/>
  <c r="AY764" i="9" s="1"/>
  <c r="BA764" i="9" s="1"/>
  <c r="AU749" i="9"/>
  <c r="AY749" i="9" s="1"/>
  <c r="BA749" i="9" s="1"/>
  <c r="AU731" i="9"/>
  <c r="AV731" i="9" s="1"/>
  <c r="AW731" i="9" s="1"/>
  <c r="BI731" i="9" s="1"/>
  <c r="BJ731" i="9" s="1"/>
  <c r="BK731" i="9" s="1"/>
  <c r="BL731" i="9" s="1"/>
  <c r="AU724" i="9"/>
  <c r="AY724" i="9" s="1"/>
  <c r="BA724" i="9" s="1"/>
  <c r="AU621" i="9"/>
  <c r="AY621" i="9" s="1"/>
  <c r="BA621" i="9" s="1"/>
  <c r="AU608" i="9"/>
  <c r="AU603" i="9"/>
  <c r="AV603" i="9" s="1"/>
  <c r="AW603" i="9" s="1"/>
  <c r="BI603" i="9" s="1"/>
  <c r="BJ603" i="9" s="1"/>
  <c r="BK603" i="9" s="1"/>
  <c r="BL603" i="9" s="1"/>
  <c r="AU527" i="9"/>
  <c r="AY527" i="9" s="1"/>
  <c r="BA527" i="9" s="1"/>
  <c r="AU506" i="9"/>
  <c r="AY506" i="9" s="1"/>
  <c r="BA506" i="9" s="1"/>
  <c r="AY498" i="9"/>
  <c r="BA498" i="9" s="1"/>
  <c r="AU492" i="9"/>
  <c r="AY492" i="9" s="1"/>
  <c r="BA492" i="9" s="1"/>
  <c r="AU476" i="9"/>
  <c r="AY476" i="9" s="1"/>
  <c r="BA476" i="9" s="1"/>
  <c r="AU413" i="9"/>
  <c r="AY333" i="9"/>
  <c r="BA333" i="9" s="1"/>
  <c r="AU305" i="9"/>
  <c r="AU291" i="9"/>
  <c r="AY291" i="9" s="1"/>
  <c r="BA291" i="9" s="1"/>
  <c r="AU1447" i="9"/>
  <c r="AU1440" i="9"/>
  <c r="AY1440" i="9" s="1"/>
  <c r="BA1440" i="9" s="1"/>
  <c r="AU1404" i="9"/>
  <c r="AV1404" i="9" s="1"/>
  <c r="AW1404" i="9" s="1"/>
  <c r="BI1404" i="9" s="1"/>
  <c r="BJ1404" i="9" s="1"/>
  <c r="BK1404" i="9" s="1"/>
  <c r="BL1404" i="9" s="1"/>
  <c r="AU1399" i="9"/>
  <c r="AU1386" i="9"/>
  <c r="AY1386" i="9" s="1"/>
  <c r="BA1386" i="9" s="1"/>
  <c r="AU1350" i="9"/>
  <c r="AY1350" i="9" s="1"/>
  <c r="BA1350" i="9" s="1"/>
  <c r="AU1304" i="9"/>
  <c r="AY1304" i="9" s="1"/>
  <c r="BA1304" i="9" s="1"/>
  <c r="AU1179" i="9"/>
  <c r="AU1083" i="9"/>
  <c r="AV1083" i="9" s="1"/>
  <c r="AW1083" i="9" s="1"/>
  <c r="BI1083" i="9" s="1"/>
  <c r="BJ1083" i="9" s="1"/>
  <c r="BK1083" i="9" s="1"/>
  <c r="BL1083" i="9" s="1"/>
  <c r="AU1053" i="9"/>
  <c r="AY1053" i="9" s="1"/>
  <c r="BA1053" i="9" s="1"/>
  <c r="BB1053" i="9" s="1"/>
  <c r="AU1006" i="9"/>
  <c r="AU966" i="9"/>
  <c r="AU936" i="9"/>
  <c r="AY936" i="9" s="1"/>
  <c r="BA936" i="9" s="1"/>
  <c r="AU915" i="9"/>
  <c r="AU856" i="9"/>
  <c r="AY856" i="9" s="1"/>
  <c r="BA856" i="9" s="1"/>
  <c r="AU832" i="9"/>
  <c r="AY832" i="9" s="1"/>
  <c r="BA832" i="9" s="1"/>
  <c r="AU798" i="9"/>
  <c r="AV798" i="9" s="1"/>
  <c r="AW798" i="9" s="1"/>
  <c r="BI798" i="9" s="1"/>
  <c r="BJ798" i="9" s="1"/>
  <c r="BK798" i="9" s="1"/>
  <c r="BL798" i="9" s="1"/>
  <c r="AU785" i="9"/>
  <c r="AY785" i="9" s="1"/>
  <c r="BA785" i="9" s="1"/>
  <c r="BB787" i="9" s="1"/>
  <c r="AU762" i="9"/>
  <c r="AU701" i="9"/>
  <c r="AU649" i="9"/>
  <c r="AY649" i="9" s="1"/>
  <c r="BA649" i="9" s="1"/>
  <c r="AU632" i="9"/>
  <c r="AY632" i="9" s="1"/>
  <c r="BA632" i="9" s="1"/>
  <c r="AU625" i="9"/>
  <c r="AY625" i="9" s="1"/>
  <c r="BA625" i="9" s="1"/>
  <c r="AU557" i="9"/>
  <c r="AV558" i="9" s="1"/>
  <c r="AW558" i="9" s="1"/>
  <c r="BI558" i="9" s="1"/>
  <c r="BJ558" i="9" s="1"/>
  <c r="BK558" i="9" s="1"/>
  <c r="BL558" i="9" s="1"/>
  <c r="AU497" i="9"/>
  <c r="AV497" i="9" s="1"/>
  <c r="AW497" i="9" s="1"/>
  <c r="BI497" i="9" s="1"/>
  <c r="BJ497" i="9" s="1"/>
  <c r="BK497" i="9" s="1"/>
  <c r="BL497" i="9" s="1"/>
  <c r="AU484" i="9"/>
  <c r="AY484" i="9" s="1"/>
  <c r="BA484" i="9" s="1"/>
  <c r="AU466" i="9"/>
  <c r="AY466" i="9" s="1"/>
  <c r="BA466" i="9" s="1"/>
  <c r="AU430" i="9"/>
  <c r="AY430" i="9" s="1"/>
  <c r="BA430" i="9" s="1"/>
  <c r="AU425" i="9"/>
  <c r="AV425" i="9" s="1"/>
  <c r="AW425" i="9" s="1"/>
  <c r="BI425" i="9" s="1"/>
  <c r="BJ425" i="9" s="1"/>
  <c r="BK425" i="9" s="1"/>
  <c r="BL425" i="9" s="1"/>
  <c r="AU403" i="9"/>
  <c r="AY403" i="9" s="1"/>
  <c r="BA403" i="9" s="1"/>
  <c r="AU386" i="9"/>
  <c r="AY386" i="9" s="1"/>
  <c r="BA386" i="9" s="1"/>
  <c r="AU235" i="9"/>
  <c r="AU215" i="9"/>
  <c r="AY215" i="9" s="1"/>
  <c r="BA215" i="9" s="1"/>
  <c r="AU48" i="9"/>
  <c r="AU1700" i="9"/>
  <c r="AY1700" i="9" s="1"/>
  <c r="BA1700" i="9" s="1"/>
  <c r="AU1691" i="9"/>
  <c r="AY1691" i="9" s="1"/>
  <c r="BA1691" i="9" s="1"/>
  <c r="AU1659" i="9"/>
  <c r="AU1631" i="9"/>
  <c r="AY1631" i="9" s="1"/>
  <c r="BA1631" i="9" s="1"/>
  <c r="BB1631" i="9" s="1"/>
  <c r="AU1571" i="9"/>
  <c r="AY1571" i="9" s="1"/>
  <c r="BA1571" i="9" s="1"/>
  <c r="AU1521" i="9"/>
  <c r="AV1520" i="9" s="1"/>
  <c r="AW1520" i="9" s="1"/>
  <c r="BI1520" i="9" s="1"/>
  <c r="BJ1520" i="9" s="1"/>
  <c r="BK1520" i="9" s="1"/>
  <c r="BL1520" i="9" s="1"/>
  <c r="AU1506" i="9"/>
  <c r="AY1506" i="9" s="1"/>
  <c r="BA1506" i="9" s="1"/>
  <c r="AU1433" i="9"/>
  <c r="AY1433" i="9" s="1"/>
  <c r="BA1433" i="9" s="1"/>
  <c r="AU1422" i="9"/>
  <c r="AY1422" i="9" s="1"/>
  <c r="BA1422" i="9" s="1"/>
  <c r="AU1339" i="9"/>
  <c r="AU1248" i="9"/>
  <c r="AY1248" i="9" s="1"/>
  <c r="BA1248" i="9" s="1"/>
  <c r="AU1227" i="9"/>
  <c r="AV1227" i="9" s="1"/>
  <c r="AW1227" i="9" s="1"/>
  <c r="BI1227" i="9" s="1"/>
  <c r="BJ1227" i="9" s="1"/>
  <c r="BK1227" i="9" s="1"/>
  <c r="BL1227" i="9" s="1"/>
  <c r="AU1093" i="9"/>
  <c r="AY1093" i="9" s="1"/>
  <c r="BA1093" i="9" s="1"/>
  <c r="AU1069" i="9"/>
  <c r="AY1069" i="9" s="1"/>
  <c r="BA1069" i="9" s="1"/>
  <c r="BB1069" i="9" s="1"/>
  <c r="AU996" i="9"/>
  <c r="AU971" i="9"/>
  <c r="AY971" i="9" s="1"/>
  <c r="BA971" i="9" s="1"/>
  <c r="AU923" i="9"/>
  <c r="AY923" i="9" s="1"/>
  <c r="BA923" i="9" s="1"/>
  <c r="AU876" i="9"/>
  <c r="AY876" i="9" s="1"/>
  <c r="BA876" i="9" s="1"/>
  <c r="AU830" i="9"/>
  <c r="AY830" i="9" s="1"/>
  <c r="BA830" i="9" s="1"/>
  <c r="AU788" i="9"/>
  <c r="AY788" i="9" s="1"/>
  <c r="BA788" i="9" s="1"/>
  <c r="AU742" i="9"/>
  <c r="AY742" i="9" s="1"/>
  <c r="BA742" i="9" s="1"/>
  <c r="AU678" i="9"/>
  <c r="AY678" i="9" s="1"/>
  <c r="BA678" i="9" s="1"/>
  <c r="AU655" i="9"/>
  <c r="AY655" i="9" s="1"/>
  <c r="BA655" i="9" s="1"/>
  <c r="AU614" i="9"/>
  <c r="AY614" i="9" s="1"/>
  <c r="BA614" i="9" s="1"/>
  <c r="AU611" i="9"/>
  <c r="AY611" i="9" s="1"/>
  <c r="BA611" i="9" s="1"/>
  <c r="AU609" i="9"/>
  <c r="AU578" i="9"/>
  <c r="AY578" i="9" s="1"/>
  <c r="BA578" i="9" s="1"/>
  <c r="AU560" i="9"/>
  <c r="AY560" i="9" s="1"/>
  <c r="BA560" i="9" s="1"/>
  <c r="AU534" i="9"/>
  <c r="AY534" i="9" s="1"/>
  <c r="BA534" i="9" s="1"/>
  <c r="AU493" i="9"/>
  <c r="AY493" i="9" s="1"/>
  <c r="BA493" i="9" s="1"/>
  <c r="AU482" i="9"/>
  <c r="AY482" i="9" s="1"/>
  <c r="BA482" i="9" s="1"/>
  <c r="AU394" i="9"/>
  <c r="AY394" i="9" s="1"/>
  <c r="BA394" i="9" s="1"/>
  <c r="AU355" i="9"/>
  <c r="AY355" i="9" s="1"/>
  <c r="BA355" i="9" s="1"/>
  <c r="AU285" i="9"/>
  <c r="AU135" i="9"/>
  <c r="AY135" i="9" s="1"/>
  <c r="BA135" i="9" s="1"/>
  <c r="AU127" i="9"/>
  <c r="AY127" i="9" s="1"/>
  <c r="BA127" i="9" s="1"/>
  <c r="AU103" i="9"/>
  <c r="AY103" i="9" s="1"/>
  <c r="BA103" i="9" s="1"/>
  <c r="AU27" i="9"/>
  <c r="AU282" i="9"/>
  <c r="AY282" i="9" s="1"/>
  <c r="BA282" i="9" s="1"/>
  <c r="AU32" i="9"/>
  <c r="AY32" i="9" s="1"/>
  <c r="BA32" i="9" s="1"/>
  <c r="AU1665" i="9"/>
  <c r="AY1665" i="9" s="1"/>
  <c r="BA1665" i="9" s="1"/>
  <c r="AU1652" i="9"/>
  <c r="AY1652" i="9" s="1"/>
  <c r="BA1652" i="9" s="1"/>
  <c r="AU1650" i="9"/>
  <c r="AV1650" i="9" s="1"/>
  <c r="AW1650" i="9" s="1"/>
  <c r="BI1650" i="9" s="1"/>
  <c r="BJ1650" i="9" s="1"/>
  <c r="BK1650" i="9" s="1"/>
  <c r="BL1650" i="9" s="1"/>
  <c r="AU1614" i="9"/>
  <c r="AY1614" i="9" s="1"/>
  <c r="BA1614" i="9" s="1"/>
  <c r="AU1569" i="9"/>
  <c r="AV1569" i="9" s="1"/>
  <c r="AW1569" i="9" s="1"/>
  <c r="BI1569" i="9" s="1"/>
  <c r="BJ1569" i="9" s="1"/>
  <c r="BK1569" i="9" s="1"/>
  <c r="BL1569" i="9" s="1"/>
  <c r="AU1567" i="9"/>
  <c r="AV1567" i="9" s="1"/>
  <c r="AW1567" i="9" s="1"/>
  <c r="BI1567" i="9" s="1"/>
  <c r="BJ1567" i="9" s="1"/>
  <c r="BK1567" i="9" s="1"/>
  <c r="BL1567" i="9" s="1"/>
  <c r="AU1542" i="9"/>
  <c r="AU1493" i="9"/>
  <c r="AY1493" i="9" s="1"/>
  <c r="BA1493" i="9" s="1"/>
  <c r="AU1485" i="9"/>
  <c r="AY1485" i="9" s="1"/>
  <c r="BA1485" i="9" s="1"/>
  <c r="AU1471" i="9"/>
  <c r="AY1471" i="9" s="1"/>
  <c r="BA1471" i="9" s="1"/>
  <c r="AU1410" i="9"/>
  <c r="AV1410" i="9" s="1"/>
  <c r="AW1410" i="9" s="1"/>
  <c r="BI1410" i="9" s="1"/>
  <c r="BJ1410" i="9" s="1"/>
  <c r="BK1410" i="9" s="1"/>
  <c r="BL1410" i="9" s="1"/>
  <c r="AU1392" i="9"/>
  <c r="AY1392" i="9" s="1"/>
  <c r="BA1392" i="9" s="1"/>
  <c r="AU1210" i="9"/>
  <c r="AV1210" i="9" s="1"/>
  <c r="AW1210" i="9" s="1"/>
  <c r="BI1210" i="9" s="1"/>
  <c r="BJ1210" i="9" s="1"/>
  <c r="BK1210" i="9" s="1"/>
  <c r="BL1210" i="9" s="1"/>
  <c r="AU1076" i="9"/>
  <c r="AY1076" i="9" s="1"/>
  <c r="BA1076" i="9" s="1"/>
  <c r="AU991" i="9"/>
  <c r="AY991" i="9" s="1"/>
  <c r="BA991" i="9" s="1"/>
  <c r="AU974" i="9"/>
  <c r="AY974" i="9" s="1"/>
  <c r="BA974" i="9" s="1"/>
  <c r="AU844" i="9"/>
  <c r="AV844" i="9" s="1"/>
  <c r="AW844" i="9" s="1"/>
  <c r="BI844" i="9" s="1"/>
  <c r="BJ844" i="9" s="1"/>
  <c r="BK844" i="9" s="1"/>
  <c r="BL844" i="9" s="1"/>
  <c r="AU837" i="9"/>
  <c r="AY837" i="9" s="1"/>
  <c r="BA837" i="9" s="1"/>
  <c r="AU820" i="9"/>
  <c r="AY820" i="9" s="1"/>
  <c r="BA820" i="9" s="1"/>
  <c r="AU750" i="9"/>
  <c r="AY750" i="9" s="1"/>
  <c r="BA750" i="9" s="1"/>
  <c r="AU740" i="9"/>
  <c r="AU644" i="9"/>
  <c r="AY644" i="9" s="1"/>
  <c r="BA644" i="9" s="1"/>
  <c r="AU586" i="9"/>
  <c r="AY586" i="9" s="1"/>
  <c r="BA586" i="9" s="1"/>
  <c r="AU551" i="9"/>
  <c r="AV549" i="9" s="1"/>
  <c r="AW549" i="9" s="1"/>
  <c r="BI549" i="9" s="1"/>
  <c r="BJ549" i="9" s="1"/>
  <c r="BK549" i="9" s="1"/>
  <c r="BL549" i="9" s="1"/>
  <c r="AU507" i="9"/>
  <c r="AY507" i="9" s="1"/>
  <c r="BA507" i="9" s="1"/>
  <c r="AU448" i="9"/>
  <c r="AY448" i="9" s="1"/>
  <c r="BA448" i="9" s="1"/>
  <c r="AU417" i="9"/>
  <c r="AY417" i="9" s="1"/>
  <c r="BA417" i="9" s="1"/>
  <c r="AU406" i="9"/>
  <c r="AY406" i="9" s="1"/>
  <c r="BA406" i="9" s="1"/>
  <c r="AU303" i="9"/>
  <c r="AY303" i="9" s="1"/>
  <c r="BA303" i="9" s="1"/>
  <c r="AU60" i="9"/>
  <c r="AV60" i="9" s="1"/>
  <c r="AW60" i="9" s="1"/>
  <c r="BI60" i="9" s="1"/>
  <c r="BJ60" i="9" s="1"/>
  <c r="BK60" i="9" s="1"/>
  <c r="BL60" i="9" s="1"/>
  <c r="AU49" i="9"/>
  <c r="AY49" i="9" s="1"/>
  <c r="BA49" i="9" s="1"/>
  <c r="AU1468" i="9"/>
  <c r="AY1468" i="9" s="1"/>
  <c r="BA1468" i="9" s="1"/>
  <c r="AU1445" i="9"/>
  <c r="AY1445" i="9" s="1"/>
  <c r="BA1445" i="9" s="1"/>
  <c r="AU1436" i="9"/>
  <c r="AY1436" i="9" s="1"/>
  <c r="BA1436" i="9" s="1"/>
  <c r="AU1373" i="9"/>
  <c r="AV1373" i="9" s="1"/>
  <c r="AW1373" i="9" s="1"/>
  <c r="BI1373" i="9" s="1"/>
  <c r="BJ1373" i="9" s="1"/>
  <c r="BK1373" i="9" s="1"/>
  <c r="BL1373" i="9" s="1"/>
  <c r="AU1240" i="9"/>
  <c r="AU1140" i="9"/>
  <c r="AY1140" i="9" s="1"/>
  <c r="BA1140" i="9" s="1"/>
  <c r="AU1102" i="9"/>
  <c r="AY1102" i="9" s="1"/>
  <c r="BA1102" i="9" s="1"/>
  <c r="AU1010" i="9"/>
  <c r="AY1010" i="9" s="1"/>
  <c r="BA1010" i="9" s="1"/>
  <c r="AU887" i="9"/>
  <c r="AY887" i="9" s="1"/>
  <c r="BA887" i="9" s="1"/>
  <c r="AU868" i="9"/>
  <c r="AV869" i="9" s="1"/>
  <c r="AW869" i="9" s="1"/>
  <c r="BI869" i="9" s="1"/>
  <c r="BJ869" i="9" s="1"/>
  <c r="BK869" i="9" s="1"/>
  <c r="BL869" i="9" s="1"/>
  <c r="AU815" i="9"/>
  <c r="AY815" i="9" s="1"/>
  <c r="BA815" i="9" s="1"/>
  <c r="AU799" i="9"/>
  <c r="AY799" i="9" s="1"/>
  <c r="BA799" i="9" s="1"/>
  <c r="AU774" i="9"/>
  <c r="AU665" i="9"/>
  <c r="AY665" i="9" s="1"/>
  <c r="BA665" i="9" s="1"/>
  <c r="AU633" i="9"/>
  <c r="AY633" i="9" s="1"/>
  <c r="BA633" i="9" s="1"/>
  <c r="AU630" i="9"/>
  <c r="AY630" i="9" s="1"/>
  <c r="BA630" i="9" s="1"/>
  <c r="AU563" i="9"/>
  <c r="AY563" i="9" s="1"/>
  <c r="BA563" i="9" s="1"/>
  <c r="AU503" i="9"/>
  <c r="AU329" i="9"/>
  <c r="AY329" i="9" s="1"/>
  <c r="BA329" i="9" s="1"/>
  <c r="AU306" i="9"/>
  <c r="AY306" i="9" s="1"/>
  <c r="BA306" i="9" s="1"/>
  <c r="AU286" i="9"/>
  <c r="AY286" i="9" s="1"/>
  <c r="BA286" i="9" s="1"/>
  <c r="AU115" i="9"/>
  <c r="AY115" i="9" s="1"/>
  <c r="BA115" i="9" s="1"/>
  <c r="AU87" i="9"/>
  <c r="AV87" i="9" s="1"/>
  <c r="AW87" i="9" s="1"/>
  <c r="BI87" i="9" s="1"/>
  <c r="BJ87" i="9" s="1"/>
  <c r="BK87" i="9" s="1"/>
  <c r="BL87" i="9" s="1"/>
  <c r="AY1118" i="9"/>
  <c r="BA1118" i="9" s="1"/>
  <c r="AU1056" i="9"/>
  <c r="AV1056" i="9" s="1"/>
  <c r="AW1056" i="9" s="1"/>
  <c r="BI1056" i="9" s="1"/>
  <c r="BJ1056" i="9" s="1"/>
  <c r="BK1056" i="9" s="1"/>
  <c r="BL1056" i="9" s="1"/>
  <c r="AU1054" i="9"/>
  <c r="AV1054" i="9" s="1"/>
  <c r="AW1054" i="9" s="1"/>
  <c r="BI1054" i="9" s="1"/>
  <c r="BJ1054" i="9" s="1"/>
  <c r="BK1054" i="9" s="1"/>
  <c r="BL1054" i="9" s="1"/>
  <c r="AU977" i="9"/>
  <c r="AY977" i="9" s="1"/>
  <c r="BA977" i="9" s="1"/>
  <c r="AU826" i="9"/>
  <c r="AY826" i="9" s="1"/>
  <c r="BA826" i="9" s="1"/>
  <c r="AU823" i="9"/>
  <c r="AY823" i="9" s="1"/>
  <c r="BA823" i="9" s="1"/>
  <c r="AU753" i="9"/>
  <c r="AY753" i="9" s="1"/>
  <c r="BA753" i="9" s="1"/>
  <c r="AU733" i="9"/>
  <c r="AU674" i="9"/>
  <c r="AY674" i="9" s="1"/>
  <c r="BA674" i="9" s="1"/>
  <c r="AU671" i="9"/>
  <c r="AY671" i="9" s="1"/>
  <c r="BA671" i="9" s="1"/>
  <c r="AU648" i="9"/>
  <c r="AV647" i="9" s="1"/>
  <c r="AW647" i="9" s="1"/>
  <c r="BI647" i="9" s="1"/>
  <c r="BJ647" i="9" s="1"/>
  <c r="BK647" i="9" s="1"/>
  <c r="BL647" i="9" s="1"/>
  <c r="AY626" i="9"/>
  <c r="BA626" i="9" s="1"/>
  <c r="AY550" i="9"/>
  <c r="BA550" i="9" s="1"/>
  <c r="AU401" i="9"/>
  <c r="AY401" i="9" s="1"/>
  <c r="BA401" i="9" s="1"/>
  <c r="AU309" i="9"/>
  <c r="AY309" i="9" s="1"/>
  <c r="BA309" i="9" s="1"/>
  <c r="AY295" i="9"/>
  <c r="BA295" i="9" s="1"/>
  <c r="AU293" i="9"/>
  <c r="AU1423" i="9"/>
  <c r="AV1424" i="9" s="1"/>
  <c r="AW1424" i="9" s="1"/>
  <c r="BI1424" i="9" s="1"/>
  <c r="BJ1424" i="9" s="1"/>
  <c r="BK1424" i="9" s="1"/>
  <c r="BL1424" i="9" s="1"/>
  <c r="AU1395" i="9"/>
  <c r="AY1395" i="9" s="1"/>
  <c r="BA1395" i="9" s="1"/>
  <c r="AU1328" i="9"/>
  <c r="AY1328" i="9" s="1"/>
  <c r="BA1328" i="9" s="1"/>
  <c r="AU1320" i="9"/>
  <c r="AU1308" i="9"/>
  <c r="AY1308" i="9" s="1"/>
  <c r="BA1308" i="9" s="1"/>
  <c r="AU1201" i="9"/>
  <c r="AY1201" i="9" s="1"/>
  <c r="BA1201" i="9" s="1"/>
  <c r="AU1183" i="9"/>
  <c r="AY1183" i="9" s="1"/>
  <c r="BA1183" i="9" s="1"/>
  <c r="AU1175" i="9"/>
  <c r="AY1175" i="9" s="1"/>
  <c r="BA1175" i="9" s="1"/>
  <c r="AU1113" i="9"/>
  <c r="AY1113" i="9" s="1"/>
  <c r="BA1113" i="9" s="1"/>
  <c r="AU1041" i="9"/>
  <c r="AY1041" i="9" s="1"/>
  <c r="BA1041" i="9" s="1"/>
  <c r="AU1031" i="9"/>
  <c r="AY1031" i="9" s="1"/>
  <c r="BA1031" i="9" s="1"/>
  <c r="AU957" i="9"/>
  <c r="AU924" i="9"/>
  <c r="AY924" i="9" s="1"/>
  <c r="BA924" i="9" s="1"/>
  <c r="AU879" i="9"/>
  <c r="AY879" i="9" s="1"/>
  <c r="BA879" i="9" s="1"/>
  <c r="AU818" i="9"/>
  <c r="AY818" i="9" s="1"/>
  <c r="BA818" i="9" s="1"/>
  <c r="AU769" i="9"/>
  <c r="AV769" i="9" s="1"/>
  <c r="AW769" i="9" s="1"/>
  <c r="BI769" i="9" s="1"/>
  <c r="BJ769" i="9" s="1"/>
  <c r="BK769" i="9" s="1"/>
  <c r="BL769" i="9" s="1"/>
  <c r="AU712" i="9"/>
  <c r="AY712" i="9" s="1"/>
  <c r="BA712" i="9" s="1"/>
  <c r="AU684" i="9"/>
  <c r="AY684" i="9" s="1"/>
  <c r="BA684" i="9" s="1"/>
  <c r="AU627" i="9"/>
  <c r="AY627" i="9" s="1"/>
  <c r="BA627" i="9" s="1"/>
  <c r="AU584" i="9"/>
  <c r="AU525" i="9"/>
  <c r="AY525" i="9" s="1"/>
  <c r="BA525" i="9" s="1"/>
  <c r="AU434" i="9"/>
  <c r="AY434" i="9" s="1"/>
  <c r="BA434" i="9" s="1"/>
  <c r="AU418" i="9"/>
  <c r="AY418" i="9" s="1"/>
  <c r="BA418" i="9" s="1"/>
  <c r="AU407" i="9"/>
  <c r="AY407" i="9" s="1"/>
  <c r="BA407" i="9" s="1"/>
  <c r="AU347" i="9"/>
  <c r="AY347" i="9" s="1"/>
  <c r="BA347" i="9" s="1"/>
  <c r="AU330" i="9"/>
  <c r="AU241" i="9"/>
  <c r="AU170" i="9"/>
  <c r="AY170" i="9" s="1"/>
  <c r="BA170" i="9" s="1"/>
  <c r="AU131" i="9"/>
  <c r="AY131" i="9" s="1"/>
  <c r="BA131" i="9" s="1"/>
  <c r="AU121" i="9"/>
  <c r="AU28" i="9"/>
  <c r="AY28" i="9" s="1"/>
  <c r="BA28" i="9" s="1"/>
  <c r="AU1261" i="9"/>
  <c r="AY1261" i="9" s="1"/>
  <c r="BA1261" i="9" s="1"/>
  <c r="AU1188" i="9"/>
  <c r="AY1188" i="9" s="1"/>
  <c r="BA1188" i="9" s="1"/>
  <c r="AU1119" i="9"/>
  <c r="AV1120" i="9" s="1"/>
  <c r="AW1120" i="9" s="1"/>
  <c r="BI1120" i="9" s="1"/>
  <c r="BJ1120" i="9" s="1"/>
  <c r="BK1120" i="9" s="1"/>
  <c r="BL1120" i="9" s="1"/>
  <c r="AU1110" i="9"/>
  <c r="AU1067" i="9"/>
  <c r="AU914" i="9"/>
  <c r="AY914" i="9" s="1"/>
  <c r="BA914" i="9" s="1"/>
  <c r="AU866" i="9"/>
  <c r="AU852" i="9"/>
  <c r="AY852" i="9" s="1"/>
  <c r="BA852" i="9" s="1"/>
  <c r="AU843" i="9"/>
  <c r="AV843" i="9" s="1"/>
  <c r="AW843" i="9" s="1"/>
  <c r="BI843" i="9" s="1"/>
  <c r="BJ843" i="9" s="1"/>
  <c r="BK843" i="9" s="1"/>
  <c r="BL843" i="9" s="1"/>
  <c r="AU792" i="9"/>
  <c r="AY792" i="9" s="1"/>
  <c r="BA792" i="9" s="1"/>
  <c r="AU782" i="9"/>
  <c r="AU777" i="9"/>
  <c r="AU677" i="9"/>
  <c r="AU622" i="9"/>
  <c r="AY622" i="9" s="1"/>
  <c r="BA622" i="9" s="1"/>
  <c r="AU546" i="9"/>
  <c r="AY546" i="9" s="1"/>
  <c r="BA546" i="9" s="1"/>
  <c r="AU522" i="9"/>
  <c r="AV523" i="9" s="1"/>
  <c r="AW523" i="9" s="1"/>
  <c r="BI523" i="9" s="1"/>
  <c r="BJ523" i="9" s="1"/>
  <c r="BK523" i="9" s="1"/>
  <c r="BL523" i="9" s="1"/>
  <c r="AU472" i="9"/>
  <c r="AY472" i="9" s="1"/>
  <c r="BA472" i="9" s="1"/>
  <c r="AU352" i="9"/>
  <c r="AU234" i="9"/>
  <c r="AY234" i="9" s="1"/>
  <c r="BA234" i="9" s="1"/>
  <c r="AU33" i="9"/>
  <c r="AU1173" i="9"/>
  <c r="AY1173" i="9" s="1"/>
  <c r="BA1173" i="9" s="1"/>
  <c r="AU1105" i="9"/>
  <c r="AY1105" i="9" s="1"/>
  <c r="BA1105" i="9" s="1"/>
  <c r="AU1060" i="9"/>
  <c r="AY1060" i="9" s="1"/>
  <c r="BA1060" i="9" s="1"/>
  <c r="BB1060" i="9" s="1"/>
  <c r="AU1003" i="9"/>
  <c r="AY1003" i="9" s="1"/>
  <c r="BA1003" i="9" s="1"/>
  <c r="AU804" i="9"/>
  <c r="AY804" i="9" s="1"/>
  <c r="BA804" i="9" s="1"/>
  <c r="AU756" i="9"/>
  <c r="AV756" i="9" s="1"/>
  <c r="AW756" i="9" s="1"/>
  <c r="BI756" i="9" s="1"/>
  <c r="BJ756" i="9" s="1"/>
  <c r="BK756" i="9" s="1"/>
  <c r="BL756" i="9" s="1"/>
  <c r="AU748" i="9"/>
  <c r="AU710" i="9"/>
  <c r="AU666" i="9"/>
  <c r="AY666" i="9" s="1"/>
  <c r="BA666" i="9" s="1"/>
  <c r="AU628" i="9"/>
  <c r="AY628" i="9" s="1"/>
  <c r="BA628" i="9" s="1"/>
  <c r="AU590" i="9"/>
  <c r="AY590" i="9" s="1"/>
  <c r="BA590" i="9" s="1"/>
  <c r="AU559" i="9"/>
  <c r="AY559" i="9" s="1"/>
  <c r="BA559" i="9" s="1"/>
  <c r="AU539" i="9"/>
  <c r="AY539" i="9" s="1"/>
  <c r="BA539" i="9" s="1"/>
  <c r="AU526" i="9"/>
  <c r="AY526" i="9" s="1"/>
  <c r="BA526" i="9" s="1"/>
  <c r="AU317" i="9"/>
  <c r="AU239" i="9"/>
  <c r="AY239" i="9" s="1"/>
  <c r="BA239" i="9" s="1"/>
  <c r="AU124" i="9"/>
  <c r="AY124" i="9" s="1"/>
  <c r="BA124" i="9" s="1"/>
  <c r="AU43" i="9"/>
  <c r="AY43" i="9" s="1"/>
  <c r="BA43" i="9" s="1"/>
  <c r="AU26" i="9"/>
  <c r="AY26" i="9" s="1"/>
  <c r="BA26" i="9" s="1"/>
  <c r="AU5" i="9"/>
  <c r="AV5" i="9" s="1"/>
  <c r="AW5" i="9" s="1"/>
  <c r="BI5" i="9" s="1"/>
  <c r="BJ5" i="9" s="1"/>
  <c r="BK5" i="9" s="1"/>
  <c r="BL5" i="9" s="1"/>
  <c r="AU1963" i="9"/>
  <c r="AU1951" i="9"/>
  <c r="AY1951" i="9" s="1"/>
  <c r="BA1951" i="9" s="1"/>
  <c r="AU1982" i="9"/>
  <c r="AY1982" i="9" s="1"/>
  <c r="BA1982" i="9" s="1"/>
  <c r="AU1973" i="9"/>
  <c r="AY1973" i="9" s="1"/>
  <c r="BA1973" i="9" s="1"/>
  <c r="AU1960" i="9"/>
  <c r="AY1960" i="9" s="1"/>
  <c r="BA1960" i="9" s="1"/>
  <c r="AV1867" i="9"/>
  <c r="AW1867" i="9" s="1"/>
  <c r="BI1867" i="9" s="1"/>
  <c r="BJ1867" i="9" s="1"/>
  <c r="BK1867" i="9" s="1"/>
  <c r="BL1867" i="9" s="1"/>
  <c r="AY1766" i="9"/>
  <c r="BA1766" i="9" s="1"/>
  <c r="AU1974" i="9"/>
  <c r="AU1932" i="9"/>
  <c r="AY1932" i="9" s="1"/>
  <c r="BA1932" i="9" s="1"/>
  <c r="AU1902" i="9"/>
  <c r="AY1902" i="9" s="1"/>
  <c r="BA1902" i="9" s="1"/>
  <c r="AU1985" i="9"/>
  <c r="AY1985" i="9" s="1"/>
  <c r="BA1985" i="9" s="1"/>
  <c r="AY1980" i="9"/>
  <c r="BA1980" i="9" s="1"/>
  <c r="AU1975" i="9"/>
  <c r="AU1967" i="9"/>
  <c r="AU1952" i="9"/>
  <c r="AU1923" i="9"/>
  <c r="AY1923" i="9" s="1"/>
  <c r="BA1923" i="9" s="1"/>
  <c r="AV1853" i="9"/>
  <c r="AW1853" i="9" s="1"/>
  <c r="BI1853" i="9" s="1"/>
  <c r="BJ1853" i="9" s="1"/>
  <c r="BK1853" i="9" s="1"/>
  <c r="BL1853" i="9" s="1"/>
  <c r="AY1822" i="9"/>
  <c r="BA1822" i="9" s="1"/>
  <c r="AU1986" i="9"/>
  <c r="AY1986" i="9" s="1"/>
  <c r="BA1986" i="9" s="1"/>
  <c r="AU1976" i="9"/>
  <c r="AY1976" i="9" s="1"/>
  <c r="BA1976" i="9" s="1"/>
  <c r="AU1968" i="9"/>
  <c r="AY1968" i="9" s="1"/>
  <c r="BA1968" i="9" s="1"/>
  <c r="AU1949" i="9"/>
  <c r="AV1797" i="9"/>
  <c r="AW1797" i="9" s="1"/>
  <c r="BI1797" i="9" s="1"/>
  <c r="BJ1797" i="9" s="1"/>
  <c r="BK1797" i="9" s="1"/>
  <c r="BL1797" i="9" s="1"/>
  <c r="AV1796" i="9"/>
  <c r="AW1796" i="9" s="1"/>
  <c r="BI1796" i="9" s="1"/>
  <c r="BJ1796" i="9" s="1"/>
  <c r="BK1796" i="9" s="1"/>
  <c r="BL1796" i="9" s="1"/>
  <c r="AV4" i="9"/>
  <c r="AW4" i="9" s="1"/>
  <c r="BI4" i="9" s="1"/>
  <c r="AU1988" i="9"/>
  <c r="AY1988" i="9" s="1"/>
  <c r="BA1988" i="9" s="1"/>
  <c r="AU1972" i="9"/>
  <c r="AU1970" i="9"/>
  <c r="AU1903" i="9"/>
  <c r="AY1903" i="9" s="1"/>
  <c r="BA1903" i="9" s="1"/>
  <c r="AU1962" i="9"/>
  <c r="AY1962" i="9" s="1"/>
  <c r="BA1962" i="9" s="1"/>
  <c r="AU1935" i="9"/>
  <c r="AY1935" i="9" s="1"/>
  <c r="BA1935" i="9" s="1"/>
  <c r="AU1920" i="9"/>
  <c r="AU1900" i="9"/>
  <c r="AY1900" i="9" s="1"/>
  <c r="BA1900" i="9" s="1"/>
  <c r="AU1768" i="9"/>
  <c r="AY1768" i="9" s="1"/>
  <c r="BA1768" i="9" s="1"/>
  <c r="AU1763" i="9"/>
  <c r="AY1763" i="9" s="1"/>
  <c r="BA1763" i="9" s="1"/>
  <c r="AY1955" i="9"/>
  <c r="BA1955" i="9" s="1"/>
  <c r="AU1930" i="9"/>
  <c r="AU1921" i="9"/>
  <c r="AY1921" i="9" s="1"/>
  <c r="BA1921" i="9" s="1"/>
  <c r="AU1910" i="9"/>
  <c r="AY1910" i="9" s="1"/>
  <c r="BA1910" i="9" s="1"/>
  <c r="AU1898" i="9"/>
  <c r="AU1883" i="9"/>
  <c r="AY1883" i="9" s="1"/>
  <c r="BA1883" i="9" s="1"/>
  <c r="AU1882" i="9"/>
  <c r="AU1871" i="9"/>
  <c r="AY1871" i="9" s="1"/>
  <c r="BA1871" i="9" s="1"/>
  <c r="AU1809" i="9"/>
  <c r="AY1797" i="9"/>
  <c r="BA1797" i="9" s="1"/>
  <c r="AV1602" i="9"/>
  <c r="AW1602" i="9" s="1"/>
  <c r="BI1602" i="9" s="1"/>
  <c r="BJ1602" i="9" s="1"/>
  <c r="BK1602" i="9" s="1"/>
  <c r="BL1602" i="9" s="1"/>
  <c r="AV1601" i="9"/>
  <c r="AW1601" i="9" s="1"/>
  <c r="BI1601" i="9" s="1"/>
  <c r="BJ1601" i="9" s="1"/>
  <c r="BK1601" i="9" s="1"/>
  <c r="BL1601" i="9" s="1"/>
  <c r="AU1957" i="9"/>
  <c r="AU1912" i="9"/>
  <c r="AY1912" i="9" s="1"/>
  <c r="BA1912" i="9" s="1"/>
  <c r="AU1889" i="9"/>
  <c r="AU1881" i="9"/>
  <c r="AY1881" i="9" s="1"/>
  <c r="BA1881" i="9" s="1"/>
  <c r="AU1873" i="9"/>
  <c r="AY1873" i="9" s="1"/>
  <c r="BA1873" i="9" s="1"/>
  <c r="AU1790" i="9"/>
  <c r="AY1790" i="9" s="1"/>
  <c r="BA1790" i="9" s="1"/>
  <c r="AU1776" i="9"/>
  <c r="AU1774" i="9"/>
  <c r="AY1774" i="9" s="1"/>
  <c r="BA1774" i="9" s="1"/>
  <c r="AU1764" i="9"/>
  <c r="AU1742" i="9"/>
  <c r="AY1742" i="9" s="1"/>
  <c r="BA1742" i="9" s="1"/>
  <c r="AY1915" i="9"/>
  <c r="BA1915" i="9" s="1"/>
  <c r="BB1915" i="9" s="1"/>
  <c r="AU1911" i="9"/>
  <c r="AU1899" i="9"/>
  <c r="AU1885" i="9"/>
  <c r="AU1862" i="9"/>
  <c r="AY1862" i="9" s="1"/>
  <c r="BA1862" i="9" s="1"/>
  <c r="AU1819" i="9"/>
  <c r="AU1794" i="9"/>
  <c r="AY1794" i="9" s="1"/>
  <c r="BA1794" i="9" s="1"/>
  <c r="AU1688" i="9"/>
  <c r="AY1688" i="9" s="1"/>
  <c r="BA1688" i="9" s="1"/>
  <c r="AU1937" i="9"/>
  <c r="AU1904" i="9"/>
  <c r="AY1904" i="9" s="1"/>
  <c r="BA1904" i="9" s="1"/>
  <c r="AU1894" i="9"/>
  <c r="AU1843" i="9"/>
  <c r="AU1813" i="9"/>
  <c r="AY1813" i="9" s="1"/>
  <c r="BA1813" i="9" s="1"/>
  <c r="BB1813" i="9" s="1"/>
  <c r="AU1950" i="9"/>
  <c r="AU1943" i="9"/>
  <c r="AU1940" i="9"/>
  <c r="AU1939" i="9"/>
  <c r="AY1939" i="9" s="1"/>
  <c r="BA1939" i="9" s="1"/>
  <c r="AU1933" i="9"/>
  <c r="AU1924" i="9"/>
  <c r="AV1924" i="9" s="1"/>
  <c r="AW1924" i="9" s="1"/>
  <c r="BI1924" i="9" s="1"/>
  <c r="BJ1924" i="9" s="1"/>
  <c r="BK1924" i="9" s="1"/>
  <c r="BL1924" i="9" s="1"/>
  <c r="AU1906" i="9"/>
  <c r="AY1906" i="9" s="1"/>
  <c r="BA1906" i="9" s="1"/>
  <c r="AU1895" i="9"/>
  <c r="AU1893" i="9"/>
  <c r="AU1876" i="9"/>
  <c r="AV1876" i="9" s="1"/>
  <c r="AW1876" i="9" s="1"/>
  <c r="BI1876" i="9" s="1"/>
  <c r="BJ1876" i="9" s="1"/>
  <c r="BK1876" i="9" s="1"/>
  <c r="BL1876" i="9" s="1"/>
  <c r="AU1845" i="9"/>
  <c r="AY1845" i="9" s="1"/>
  <c r="BA1845" i="9" s="1"/>
  <c r="AU1832" i="9"/>
  <c r="AU1831" i="9"/>
  <c r="AY1831" i="9" s="1"/>
  <c r="BA1831" i="9" s="1"/>
  <c r="AU1823" i="9"/>
  <c r="AY1823" i="9" s="1"/>
  <c r="BA1823" i="9" s="1"/>
  <c r="AU1820" i="9"/>
  <c r="AU1804" i="9"/>
  <c r="AY1804" i="9" s="1"/>
  <c r="BA1804" i="9" s="1"/>
  <c r="AU1799" i="9"/>
  <c r="AY1799" i="9" s="1"/>
  <c r="BA1799" i="9" s="1"/>
  <c r="AU1783" i="9"/>
  <c r="AV1682" i="9"/>
  <c r="AW1682" i="9" s="1"/>
  <c r="BI1682" i="9" s="1"/>
  <c r="BJ1682" i="9" s="1"/>
  <c r="BK1682" i="9" s="1"/>
  <c r="BL1682" i="9" s="1"/>
  <c r="AV1681" i="9"/>
  <c r="AW1681" i="9" s="1"/>
  <c r="BI1681" i="9" s="1"/>
  <c r="BJ1681" i="9" s="1"/>
  <c r="BK1681" i="9" s="1"/>
  <c r="BL1681" i="9" s="1"/>
  <c r="AU1913" i="9"/>
  <c r="AY1913" i="9" s="1"/>
  <c r="BA1913" i="9" s="1"/>
  <c r="AU1907" i="9"/>
  <c r="AY1907" i="9" s="1"/>
  <c r="BA1907" i="9" s="1"/>
  <c r="AU1874" i="9"/>
  <c r="AU1864" i="9"/>
  <c r="AY1864" i="9" s="1"/>
  <c r="BA1864" i="9" s="1"/>
  <c r="AU1846" i="9"/>
  <c r="AU1834" i="9"/>
  <c r="AU1825" i="9"/>
  <c r="AY1825" i="9" s="1"/>
  <c r="BA1825" i="9" s="1"/>
  <c r="AU1824" i="9"/>
  <c r="AY1824" i="9" s="1"/>
  <c r="BA1824" i="9" s="1"/>
  <c r="AU1815" i="9"/>
  <c r="AY1815" i="9" s="1"/>
  <c r="BA1815" i="9" s="1"/>
  <c r="AV1715" i="9"/>
  <c r="AW1715" i="9" s="1"/>
  <c r="BI1715" i="9" s="1"/>
  <c r="BJ1715" i="9" s="1"/>
  <c r="BK1715" i="9" s="1"/>
  <c r="BL1715" i="9" s="1"/>
  <c r="AU1945" i="9"/>
  <c r="AY1945" i="9" s="1"/>
  <c r="BA1945" i="9" s="1"/>
  <c r="AU1944" i="9"/>
  <c r="AY1944" i="9" s="1"/>
  <c r="BA1944" i="9" s="1"/>
  <c r="AU1918" i="9"/>
  <c r="AU1909" i="9"/>
  <c r="AY1909" i="9" s="1"/>
  <c r="BA1909" i="9" s="1"/>
  <c r="AU1905" i="9"/>
  <c r="AY1905" i="9" s="1"/>
  <c r="BA1905" i="9" s="1"/>
  <c r="AU1897" i="9"/>
  <c r="AV1897" i="9" s="1"/>
  <c r="AW1897" i="9" s="1"/>
  <c r="BI1897" i="9" s="1"/>
  <c r="BJ1897" i="9" s="1"/>
  <c r="BK1897" i="9" s="1"/>
  <c r="BL1897" i="9" s="1"/>
  <c r="AU1886" i="9"/>
  <c r="AU1868" i="9"/>
  <c r="AU1805" i="9"/>
  <c r="AU1791" i="9"/>
  <c r="AY1791" i="9" s="1"/>
  <c r="BA1791" i="9" s="1"/>
  <c r="AU1767" i="9"/>
  <c r="AY1729" i="9"/>
  <c r="BA1729" i="9" s="1"/>
  <c r="AV1730" i="9"/>
  <c r="AW1730" i="9" s="1"/>
  <c r="BI1730" i="9" s="1"/>
  <c r="BJ1730" i="9" s="1"/>
  <c r="BK1730" i="9" s="1"/>
  <c r="BL1730" i="9" s="1"/>
  <c r="AU1919" i="9"/>
  <c r="AY1919" i="9" s="1"/>
  <c r="BA1919" i="9" s="1"/>
  <c r="AU1917" i="9"/>
  <c r="AY1891" i="9"/>
  <c r="BA1891" i="9" s="1"/>
  <c r="AU1887" i="9"/>
  <c r="AY1887" i="9" s="1"/>
  <c r="BA1887" i="9" s="1"/>
  <c r="AU1861" i="9"/>
  <c r="AY1861" i="9" s="1"/>
  <c r="BA1861" i="9" s="1"/>
  <c r="AU1847" i="9"/>
  <c r="AY1847" i="9" s="1"/>
  <c r="BA1847" i="9" s="1"/>
  <c r="AU1837" i="9"/>
  <c r="AY1837" i="9" s="1"/>
  <c r="BA1837" i="9" s="1"/>
  <c r="AU1793" i="9"/>
  <c r="AY1793" i="9" s="1"/>
  <c r="BA1793" i="9" s="1"/>
  <c r="AU1786" i="9"/>
  <c r="AU1772" i="9"/>
  <c r="AY1772" i="9" s="1"/>
  <c r="BA1772" i="9" s="1"/>
  <c r="AU1954" i="9"/>
  <c r="AU1953" i="9"/>
  <c r="AY1953" i="9" s="1"/>
  <c r="BA1953" i="9" s="1"/>
  <c r="AU1877" i="9"/>
  <c r="AV1877" i="9" s="1"/>
  <c r="AW1877" i="9" s="1"/>
  <c r="BI1877" i="9" s="1"/>
  <c r="BJ1877" i="9" s="1"/>
  <c r="BK1877" i="9" s="1"/>
  <c r="BL1877" i="9" s="1"/>
  <c r="AU1869" i="9"/>
  <c r="AU1835" i="9"/>
  <c r="AU1827" i="9"/>
  <c r="AV1827" i="9" s="1"/>
  <c r="AW1827" i="9" s="1"/>
  <c r="BI1827" i="9" s="1"/>
  <c r="BJ1827" i="9" s="1"/>
  <c r="BK1827" i="9" s="1"/>
  <c r="BL1827" i="9" s="1"/>
  <c r="AU1808" i="9"/>
  <c r="AY1808" i="9" s="1"/>
  <c r="BA1808" i="9" s="1"/>
  <c r="AU1807" i="9"/>
  <c r="AY1807" i="9" s="1"/>
  <c r="BA1807" i="9" s="1"/>
  <c r="AU1792" i="9"/>
  <c r="AY1792" i="9" s="1"/>
  <c r="BA1792" i="9" s="1"/>
  <c r="AU1780" i="9"/>
  <c r="AY1780" i="9" s="1"/>
  <c r="BA1780" i="9" s="1"/>
  <c r="AU1632" i="9"/>
  <c r="AV1632" i="9" s="1"/>
  <c r="AW1632" i="9" s="1"/>
  <c r="BI1632" i="9" s="1"/>
  <c r="BJ1632" i="9" s="1"/>
  <c r="BK1632" i="9" s="1"/>
  <c r="BL1632" i="9" s="1"/>
  <c r="AU1779" i="9"/>
  <c r="AY1779" i="9" s="1"/>
  <c r="BA1779" i="9" s="1"/>
  <c r="AU1777" i="9"/>
  <c r="AY1777" i="9" s="1"/>
  <c r="BA1777" i="9" s="1"/>
  <c r="AU1736" i="9"/>
  <c r="AU1717" i="9"/>
  <c r="AY1717" i="9" s="1"/>
  <c r="BA1717" i="9" s="1"/>
  <c r="AU1712" i="9"/>
  <c r="AY1712" i="9" s="1"/>
  <c r="BA1712" i="9" s="1"/>
  <c r="AU1662" i="9"/>
  <c r="AU1640" i="9"/>
  <c r="AU1599" i="9"/>
  <c r="AY1599" i="9" s="1"/>
  <c r="BA1599" i="9" s="1"/>
  <c r="AV1596" i="9"/>
  <c r="AW1596" i="9" s="1"/>
  <c r="BI1596" i="9" s="1"/>
  <c r="BJ1596" i="9" s="1"/>
  <c r="BK1596" i="9" s="1"/>
  <c r="BL1596" i="9" s="1"/>
  <c r="AU1558" i="9"/>
  <c r="AY1558" i="9" s="1"/>
  <c r="BA1558" i="9" s="1"/>
  <c r="AU1538" i="9"/>
  <c r="AY1538" i="9" s="1"/>
  <c r="BA1538" i="9" s="1"/>
  <c r="AU1759" i="9"/>
  <c r="AY1759" i="9" s="1"/>
  <c r="BA1759" i="9" s="1"/>
  <c r="AU1758" i="9"/>
  <c r="AY1758" i="9" s="1"/>
  <c r="BA1758" i="9" s="1"/>
  <c r="AU1740" i="9"/>
  <c r="AY1740" i="9" s="1"/>
  <c r="BA1740" i="9" s="1"/>
  <c r="AU1731" i="9"/>
  <c r="AU1719" i="9"/>
  <c r="AU1707" i="9"/>
  <c r="AY1707" i="9" s="1"/>
  <c r="BA1707" i="9" s="1"/>
  <c r="AU1706" i="9"/>
  <c r="AY1706" i="9" s="1"/>
  <c r="BA1706" i="9" s="1"/>
  <c r="AU1705" i="9"/>
  <c r="AY1705" i="9" s="1"/>
  <c r="BA1705" i="9" s="1"/>
  <c r="AU1656" i="9"/>
  <c r="AY1656" i="9" s="1"/>
  <c r="BA1656" i="9" s="1"/>
  <c r="AU1625" i="9"/>
  <c r="AU1535" i="9"/>
  <c r="AY1535" i="9" s="1"/>
  <c r="BA1535" i="9" s="1"/>
  <c r="AU1520" i="9"/>
  <c r="AY1520" i="9" s="1"/>
  <c r="BA1520" i="9" s="1"/>
  <c r="AV1314" i="9"/>
  <c r="AW1314" i="9" s="1"/>
  <c r="BI1314" i="9" s="1"/>
  <c r="BJ1314" i="9" s="1"/>
  <c r="BK1314" i="9" s="1"/>
  <c r="BL1314" i="9" s="1"/>
  <c r="AU1732" i="9"/>
  <c r="AV1732" i="9" s="1"/>
  <c r="AW1732" i="9" s="1"/>
  <c r="BI1732" i="9" s="1"/>
  <c r="BJ1732" i="9" s="1"/>
  <c r="BK1732" i="9" s="1"/>
  <c r="BL1732" i="9" s="1"/>
  <c r="AU1730" i="9"/>
  <c r="AY1730" i="9" s="1"/>
  <c r="BA1730" i="9" s="1"/>
  <c r="AU1718" i="9"/>
  <c r="AY1718" i="9" s="1"/>
  <c r="BA1718" i="9" s="1"/>
  <c r="AU1648" i="9"/>
  <c r="AY1648" i="9" s="1"/>
  <c r="BA1648" i="9" s="1"/>
  <c r="AU1634" i="9"/>
  <c r="AU1615" i="9"/>
  <c r="AY1615" i="9" s="1"/>
  <c r="BA1615" i="9" s="1"/>
  <c r="AU1606" i="9"/>
  <c r="AV1606" i="9" s="1"/>
  <c r="AW1606" i="9" s="1"/>
  <c r="BI1606" i="9" s="1"/>
  <c r="BJ1606" i="9" s="1"/>
  <c r="BK1606" i="9" s="1"/>
  <c r="BL1606" i="9" s="1"/>
  <c r="AU1760" i="9"/>
  <c r="AY1760" i="9" s="1"/>
  <c r="BA1760" i="9" s="1"/>
  <c r="AU1752" i="9"/>
  <c r="AY1752" i="9" s="1"/>
  <c r="BA1752" i="9" s="1"/>
  <c r="AY1734" i="9"/>
  <c r="BA1734" i="9" s="1"/>
  <c r="AU1697" i="9"/>
  <c r="AY1697" i="9" s="1"/>
  <c r="BA1697" i="9" s="1"/>
  <c r="AU1685" i="9"/>
  <c r="AU1675" i="9"/>
  <c r="AU1641" i="9"/>
  <c r="AY1641" i="9" s="1"/>
  <c r="BA1641" i="9" s="1"/>
  <c r="AU1628" i="9"/>
  <c r="AU1620" i="9"/>
  <c r="AY1620" i="9" s="1"/>
  <c r="BA1620" i="9" s="1"/>
  <c r="AU1619" i="9"/>
  <c r="AY1602" i="9"/>
  <c r="BA1602" i="9" s="1"/>
  <c r="AU1596" i="9"/>
  <c r="AY1596" i="9" s="1"/>
  <c r="BA1596" i="9" s="1"/>
  <c r="AY1545" i="9"/>
  <c r="BA1545" i="9" s="1"/>
  <c r="AV1436" i="9"/>
  <c r="AW1436" i="9" s="1"/>
  <c r="BI1436" i="9" s="1"/>
  <c r="BJ1436" i="9" s="1"/>
  <c r="BK1436" i="9" s="1"/>
  <c r="BL1436" i="9" s="1"/>
  <c r="AV1435" i="9"/>
  <c r="AW1435" i="9" s="1"/>
  <c r="BI1435" i="9" s="1"/>
  <c r="BJ1435" i="9" s="1"/>
  <c r="BK1435" i="9" s="1"/>
  <c r="BL1435" i="9" s="1"/>
  <c r="AU1686" i="9"/>
  <c r="AY1686" i="9" s="1"/>
  <c r="BA1686" i="9" s="1"/>
  <c r="AU1667" i="9"/>
  <c r="AY1667" i="9" s="1"/>
  <c r="BA1667" i="9" s="1"/>
  <c r="AU1666" i="9"/>
  <c r="AU1642" i="9"/>
  <c r="AY1642" i="9" s="1"/>
  <c r="BA1642" i="9" s="1"/>
  <c r="AU1635" i="9"/>
  <c r="AV1635" i="9" s="1"/>
  <c r="AW1635" i="9" s="1"/>
  <c r="BI1635" i="9" s="1"/>
  <c r="BJ1635" i="9" s="1"/>
  <c r="BK1635" i="9" s="1"/>
  <c r="BL1635" i="9" s="1"/>
  <c r="AU1586" i="9"/>
  <c r="AY1578" i="9"/>
  <c r="BA1578" i="9" s="1"/>
  <c r="AV1536" i="9"/>
  <c r="AW1536" i="9" s="1"/>
  <c r="BI1536" i="9" s="1"/>
  <c r="BJ1536" i="9" s="1"/>
  <c r="BK1536" i="9" s="1"/>
  <c r="BL1536" i="9" s="1"/>
  <c r="AU1743" i="9"/>
  <c r="AU1733" i="9"/>
  <c r="AU1699" i="9"/>
  <c r="AY1638" i="9"/>
  <c r="BA1638" i="9" s="1"/>
  <c r="BB1638" i="9" s="1"/>
  <c r="AU1613" i="9"/>
  <c r="AY1613" i="9" s="1"/>
  <c r="BA1613" i="9" s="1"/>
  <c r="AU1603" i="9"/>
  <c r="AV1603" i="9" s="1"/>
  <c r="AW1603" i="9" s="1"/>
  <c r="BI1603" i="9" s="1"/>
  <c r="BJ1603" i="9" s="1"/>
  <c r="BK1603" i="9" s="1"/>
  <c r="BL1603" i="9" s="1"/>
  <c r="AV1547" i="9"/>
  <c r="AW1547" i="9" s="1"/>
  <c r="BI1547" i="9" s="1"/>
  <c r="BJ1547" i="9" s="1"/>
  <c r="BK1547" i="9" s="1"/>
  <c r="BL1547" i="9" s="1"/>
  <c r="AU1701" i="9"/>
  <c r="AY1701" i="9" s="1"/>
  <c r="BA1701" i="9" s="1"/>
  <c r="AU1692" i="9"/>
  <c r="AY1692" i="9" s="1"/>
  <c r="BA1692" i="9" s="1"/>
  <c r="AU1680" i="9"/>
  <c r="AY1680" i="9" s="1"/>
  <c r="BA1680" i="9" s="1"/>
  <c r="AU1660" i="9"/>
  <c r="AY1660" i="9" s="1"/>
  <c r="BA1660" i="9" s="1"/>
  <c r="AU1658" i="9"/>
  <c r="AY1658" i="9" s="1"/>
  <c r="BA1658" i="9" s="1"/>
  <c r="AU1616" i="9"/>
  <c r="AY1616" i="9" s="1"/>
  <c r="BA1616" i="9" s="1"/>
  <c r="AU1587" i="9"/>
  <c r="AV1553" i="9"/>
  <c r="AW1553" i="9" s="1"/>
  <c r="BI1553" i="9" s="1"/>
  <c r="BJ1553" i="9" s="1"/>
  <c r="BK1553" i="9" s="1"/>
  <c r="BL1553" i="9" s="1"/>
  <c r="AU1782" i="9"/>
  <c r="AY1782" i="9" s="1"/>
  <c r="BA1782" i="9" s="1"/>
  <c r="AY1738" i="9"/>
  <c r="BA1738" i="9" s="1"/>
  <c r="AU1735" i="9"/>
  <c r="AU1721" i="9"/>
  <c r="AY1721" i="9" s="1"/>
  <c r="BA1721" i="9" s="1"/>
  <c r="AU1709" i="9"/>
  <c r="AU1690" i="9"/>
  <c r="AY1690" i="9" s="1"/>
  <c r="BA1690" i="9" s="1"/>
  <c r="AU1671" i="9"/>
  <c r="AY1671" i="9" s="1"/>
  <c r="BA1671" i="9" s="1"/>
  <c r="AU1601" i="9"/>
  <c r="AY1601" i="9" s="1"/>
  <c r="BA1601" i="9" s="1"/>
  <c r="AU1593" i="9"/>
  <c r="AU1728" i="9"/>
  <c r="AU1723" i="9"/>
  <c r="AY1723" i="9" s="1"/>
  <c r="BA1723" i="9" s="1"/>
  <c r="AU1710" i="9"/>
  <c r="AU1704" i="9"/>
  <c r="AY1704" i="9" s="1"/>
  <c r="BA1704" i="9" s="1"/>
  <c r="AU1702" i="9"/>
  <c r="AU1695" i="9"/>
  <c r="AY1695" i="9" s="1"/>
  <c r="BA1695" i="9" s="1"/>
  <c r="AU1683" i="9"/>
  <c r="AU1644" i="9"/>
  <c r="AY1644" i="9" s="1"/>
  <c r="BA1644" i="9" s="1"/>
  <c r="AU1643" i="9"/>
  <c r="AU1617" i="9"/>
  <c r="AY1617" i="9" s="1"/>
  <c r="BA1617" i="9" s="1"/>
  <c r="AU1598" i="9"/>
  <c r="AV1595" i="9"/>
  <c r="AW1595" i="9" s="1"/>
  <c r="BI1595" i="9" s="1"/>
  <c r="BJ1595" i="9" s="1"/>
  <c r="BK1595" i="9" s="1"/>
  <c r="BL1595" i="9" s="1"/>
  <c r="AU1583" i="9"/>
  <c r="AU1577" i="9"/>
  <c r="AY1577" i="9" s="1"/>
  <c r="BA1577" i="9" s="1"/>
  <c r="AU1557" i="9"/>
  <c r="AV1548" i="9"/>
  <c r="AW1548" i="9" s="1"/>
  <c r="BI1548" i="9" s="1"/>
  <c r="BJ1548" i="9" s="1"/>
  <c r="BK1548" i="9" s="1"/>
  <c r="BL1548" i="9" s="1"/>
  <c r="AU1801" i="9"/>
  <c r="AU1789" i="9"/>
  <c r="AU1785" i="9"/>
  <c r="AU1765" i="9"/>
  <c r="AY1765" i="9" s="1"/>
  <c r="BA1765" i="9" s="1"/>
  <c r="AU1746" i="9"/>
  <c r="AY1746" i="9" s="1"/>
  <c r="BA1746" i="9" s="1"/>
  <c r="AU1727" i="9"/>
  <c r="AY1727" i="9" s="1"/>
  <c r="BA1727" i="9" s="1"/>
  <c r="AU1725" i="9"/>
  <c r="AY1714" i="9"/>
  <c r="BA1714" i="9" s="1"/>
  <c r="AU1711" i="9"/>
  <c r="AY1711" i="9" s="1"/>
  <c r="BA1711" i="9" s="1"/>
  <c r="AU1694" i="9"/>
  <c r="AY1694" i="9" s="1"/>
  <c r="BA1694" i="9" s="1"/>
  <c r="AU1682" i="9"/>
  <c r="AY1682" i="9" s="1"/>
  <c r="BA1682" i="9" s="1"/>
  <c r="AU1653" i="9"/>
  <c r="AU1637" i="9"/>
  <c r="AU1627" i="9"/>
  <c r="AV1627" i="9" s="1"/>
  <c r="AW1627" i="9" s="1"/>
  <c r="BI1627" i="9" s="1"/>
  <c r="BJ1627" i="9" s="1"/>
  <c r="BK1627" i="9" s="1"/>
  <c r="BL1627" i="9" s="1"/>
  <c r="AU1604" i="9"/>
  <c r="AY1475" i="9"/>
  <c r="BA1475" i="9" s="1"/>
  <c r="BB1475" i="9" s="1"/>
  <c r="AV1475" i="9"/>
  <c r="AW1475" i="9" s="1"/>
  <c r="BI1475" i="9" s="1"/>
  <c r="BJ1475" i="9" s="1"/>
  <c r="BK1475" i="9" s="1"/>
  <c r="BL1475" i="9" s="1"/>
  <c r="AV1415" i="9"/>
  <c r="AW1415" i="9" s="1"/>
  <c r="BI1415" i="9" s="1"/>
  <c r="BJ1415" i="9" s="1"/>
  <c r="BK1415" i="9" s="1"/>
  <c r="BL1415" i="9" s="1"/>
  <c r="AY1399" i="9"/>
  <c r="BA1399" i="9" s="1"/>
  <c r="AY1373" i="9"/>
  <c r="BA1373" i="9" s="1"/>
  <c r="AY1226" i="9"/>
  <c r="BA1226" i="9" s="1"/>
  <c r="BB1226" i="9" s="1"/>
  <c r="AV1226" i="9"/>
  <c r="AW1226" i="9" s="1"/>
  <c r="BI1226" i="9" s="1"/>
  <c r="BJ1226" i="9" s="1"/>
  <c r="BK1226" i="9" s="1"/>
  <c r="BL1226" i="9" s="1"/>
  <c r="AU1463" i="9"/>
  <c r="AY1463" i="9" s="1"/>
  <c r="BA1463" i="9" s="1"/>
  <c r="AU1451" i="9"/>
  <c r="AY1451" i="9" s="1"/>
  <c r="BA1451" i="9" s="1"/>
  <c r="AY1398" i="9"/>
  <c r="BA1398" i="9" s="1"/>
  <c r="AU1385" i="9"/>
  <c r="AY1385" i="9" s="1"/>
  <c r="BA1385" i="9" s="1"/>
  <c r="AU1379" i="9"/>
  <c r="AU1367" i="9"/>
  <c r="AY1367" i="9" s="1"/>
  <c r="BA1367" i="9" s="1"/>
  <c r="AU1539" i="9"/>
  <c r="AY1539" i="9" s="1"/>
  <c r="BA1539" i="9" s="1"/>
  <c r="AY1533" i="9"/>
  <c r="BA1533" i="9" s="1"/>
  <c r="AY1509" i="9"/>
  <c r="BA1509" i="9" s="1"/>
  <c r="BB1509" i="9" s="1"/>
  <c r="AU1487" i="9"/>
  <c r="AY1453" i="9"/>
  <c r="BA1453" i="9" s="1"/>
  <c r="AU1435" i="9"/>
  <c r="AY1435" i="9" s="1"/>
  <c r="BA1435" i="9" s="1"/>
  <c r="AU1393" i="9"/>
  <c r="AU1380" i="9"/>
  <c r="AY1380" i="9" s="1"/>
  <c r="BA1380" i="9" s="1"/>
  <c r="AU1368" i="9"/>
  <c r="AY1368" i="9" s="1"/>
  <c r="BA1368" i="9" s="1"/>
  <c r="AU1326" i="9"/>
  <c r="AY1326" i="9" s="1"/>
  <c r="BA1326" i="9" s="1"/>
  <c r="AY1309" i="9"/>
  <c r="BA1309" i="9" s="1"/>
  <c r="AV1309" i="9"/>
  <c r="AW1309" i="9" s="1"/>
  <c r="BI1309" i="9" s="1"/>
  <c r="BJ1309" i="9" s="1"/>
  <c r="BK1309" i="9" s="1"/>
  <c r="BL1309" i="9" s="1"/>
  <c r="AU1169" i="9"/>
  <c r="AU1580" i="9"/>
  <c r="AY1580" i="9" s="1"/>
  <c r="BA1580" i="9" s="1"/>
  <c r="AU1560" i="9"/>
  <c r="AY1560" i="9" s="1"/>
  <c r="BA1560" i="9" s="1"/>
  <c r="AU1548" i="9"/>
  <c r="AY1548" i="9" s="1"/>
  <c r="BA1548" i="9" s="1"/>
  <c r="AU1529" i="9"/>
  <c r="AU1514" i="9"/>
  <c r="AY1514" i="9" s="1"/>
  <c r="BA1514" i="9" s="1"/>
  <c r="AU1479" i="9"/>
  <c r="AU1467" i="9"/>
  <c r="AY1467" i="9" s="1"/>
  <c r="BA1467" i="9" s="1"/>
  <c r="AY1459" i="9"/>
  <c r="BA1459" i="9" s="1"/>
  <c r="BB1459" i="9" s="1"/>
  <c r="AU1415" i="9"/>
  <c r="AY1415" i="9" s="1"/>
  <c r="BA1415" i="9" s="1"/>
  <c r="AY1083" i="9"/>
  <c r="BA1083" i="9" s="1"/>
  <c r="AU1561" i="9"/>
  <c r="AY1561" i="9" s="1"/>
  <c r="BA1561" i="9" s="1"/>
  <c r="AU1549" i="9"/>
  <c r="AV1534" i="9"/>
  <c r="AW1534" i="9" s="1"/>
  <c r="BI1534" i="9" s="1"/>
  <c r="BJ1534" i="9" s="1"/>
  <c r="BK1534" i="9" s="1"/>
  <c r="BL1534" i="9" s="1"/>
  <c r="AU1470" i="9"/>
  <c r="AV1470" i="9" s="1"/>
  <c r="AW1470" i="9" s="1"/>
  <c r="BI1470" i="9" s="1"/>
  <c r="BJ1470" i="9" s="1"/>
  <c r="BK1470" i="9" s="1"/>
  <c r="BL1470" i="9" s="1"/>
  <c r="AU1454" i="9"/>
  <c r="AU1427" i="9"/>
  <c r="AU1417" i="9"/>
  <c r="AU1400" i="9"/>
  <c r="AY1400" i="9" s="1"/>
  <c r="BA1400" i="9" s="1"/>
  <c r="AY1381" i="9"/>
  <c r="BA1381" i="9" s="1"/>
  <c r="AY1566" i="9"/>
  <c r="BA1566" i="9" s="1"/>
  <c r="AU1564" i="9"/>
  <c r="AY1564" i="9" s="1"/>
  <c r="BA1564" i="9" s="1"/>
  <c r="AU1562" i="9"/>
  <c r="AY1562" i="9" s="1"/>
  <c r="BA1562" i="9" s="1"/>
  <c r="AU1543" i="9"/>
  <c r="AY1543" i="9" s="1"/>
  <c r="BA1543" i="9" s="1"/>
  <c r="AU1516" i="9"/>
  <c r="AY1516" i="9" s="1"/>
  <c r="BA1516" i="9" s="1"/>
  <c r="AU1508" i="9"/>
  <c r="AY1508" i="9" s="1"/>
  <c r="BA1508" i="9" s="1"/>
  <c r="AU1499" i="9"/>
  <c r="AY1499" i="9" s="1"/>
  <c r="BA1499" i="9" s="1"/>
  <c r="AU1488" i="9"/>
  <c r="AV1488" i="9" s="1"/>
  <c r="AW1488" i="9" s="1"/>
  <c r="BI1488" i="9" s="1"/>
  <c r="BJ1488" i="9" s="1"/>
  <c r="BK1488" i="9" s="1"/>
  <c r="BL1488" i="9" s="1"/>
  <c r="AU1483" i="9"/>
  <c r="AY1483" i="9" s="1"/>
  <c r="BA1483" i="9" s="1"/>
  <c r="AU1482" i="9"/>
  <c r="AY1482" i="9" s="1"/>
  <c r="BA1482" i="9" s="1"/>
  <c r="AU1478" i="9"/>
  <c r="AY1478" i="9" s="1"/>
  <c r="BA1478" i="9" s="1"/>
  <c r="AU1472" i="9"/>
  <c r="AU1458" i="9"/>
  <c r="AV1458" i="9" s="1"/>
  <c r="AW1458" i="9" s="1"/>
  <c r="BI1458" i="9" s="1"/>
  <c r="BJ1458" i="9" s="1"/>
  <c r="BK1458" i="9" s="1"/>
  <c r="BL1458" i="9" s="1"/>
  <c r="AU1370" i="9"/>
  <c r="AY1370" i="9" s="1"/>
  <c r="BA1370" i="9" s="1"/>
  <c r="AU1369" i="9"/>
  <c r="AU1346" i="9"/>
  <c r="AY1346" i="9" s="1"/>
  <c r="BA1346" i="9" s="1"/>
  <c r="AU1340" i="9"/>
  <c r="AU1618" i="9"/>
  <c r="AV1618" i="9" s="1"/>
  <c r="AW1618" i="9" s="1"/>
  <c r="BI1618" i="9" s="1"/>
  <c r="BJ1618" i="9" s="1"/>
  <c r="BK1618" i="9" s="1"/>
  <c r="BL1618" i="9" s="1"/>
  <c r="AU1611" i="9"/>
  <c r="AY1611" i="9" s="1"/>
  <c r="BA1611" i="9" s="1"/>
  <c r="AU1610" i="9"/>
  <c r="AY1610" i="9" s="1"/>
  <c r="BA1610" i="9" s="1"/>
  <c r="AU1555" i="9"/>
  <c r="AU1552" i="9"/>
  <c r="AY1552" i="9" s="1"/>
  <c r="BA1552" i="9" s="1"/>
  <c r="AU1550" i="9"/>
  <c r="AY1550" i="9" s="1"/>
  <c r="BA1550" i="9" s="1"/>
  <c r="AU1541" i="9"/>
  <c r="AU1523" i="9"/>
  <c r="AU1492" i="9"/>
  <c r="AV1492" i="9" s="1"/>
  <c r="AW1492" i="9" s="1"/>
  <c r="BI1492" i="9" s="1"/>
  <c r="BJ1492" i="9" s="1"/>
  <c r="BK1492" i="9" s="1"/>
  <c r="BL1492" i="9" s="1"/>
  <c r="AU1491" i="9"/>
  <c r="AV1491" i="9" s="1"/>
  <c r="AW1491" i="9" s="1"/>
  <c r="BI1491" i="9" s="1"/>
  <c r="BJ1491" i="9" s="1"/>
  <c r="BK1491" i="9" s="1"/>
  <c r="BL1491" i="9" s="1"/>
  <c r="AU1490" i="9"/>
  <c r="AY1490" i="9" s="1"/>
  <c r="BA1490" i="9" s="1"/>
  <c r="AU1460" i="9"/>
  <c r="AU1448" i="9"/>
  <c r="AY1448" i="9" s="1"/>
  <c r="BA1448" i="9" s="1"/>
  <c r="AU1429" i="9"/>
  <c r="AU1401" i="9"/>
  <c r="AU1397" i="9"/>
  <c r="AU1389" i="9"/>
  <c r="AU1382" i="9"/>
  <c r="AV1382" i="9" s="1"/>
  <c r="AW1382" i="9" s="1"/>
  <c r="BI1382" i="9" s="1"/>
  <c r="BJ1382" i="9" s="1"/>
  <c r="BK1382" i="9" s="1"/>
  <c r="BL1382" i="9" s="1"/>
  <c r="AU1365" i="9"/>
  <c r="AU1347" i="9"/>
  <c r="AY1347" i="9" s="1"/>
  <c r="BA1347" i="9" s="1"/>
  <c r="AU1333" i="9"/>
  <c r="AY1333" i="9" s="1"/>
  <c r="BA1333" i="9" s="1"/>
  <c r="AU1501" i="9"/>
  <c r="AY1501" i="9" s="1"/>
  <c r="BA1501" i="9" s="1"/>
  <c r="AU1432" i="9"/>
  <c r="AU1412" i="9"/>
  <c r="AU1409" i="9"/>
  <c r="AY1409" i="9" s="1"/>
  <c r="BA1409" i="9" s="1"/>
  <c r="AU1338" i="9"/>
  <c r="AY1338" i="9" s="1"/>
  <c r="BA1338" i="9" s="1"/>
  <c r="AU1327" i="9"/>
  <c r="AY1327" i="9" s="1"/>
  <c r="BA1327" i="9" s="1"/>
  <c r="AU1303" i="9"/>
  <c r="AY1303" i="9" s="1"/>
  <c r="BA1303" i="9" s="1"/>
  <c r="AU1589" i="9"/>
  <c r="AY1589" i="9" s="1"/>
  <c r="BA1589" i="9" s="1"/>
  <c r="AU1544" i="9"/>
  <c r="AY1544" i="9" s="1"/>
  <c r="BA1544" i="9" s="1"/>
  <c r="AU1534" i="9"/>
  <c r="AY1534" i="9" s="1"/>
  <c r="BA1534" i="9" s="1"/>
  <c r="AU1518" i="9"/>
  <c r="AY1518" i="9" s="1"/>
  <c r="BA1518" i="9" s="1"/>
  <c r="AU1510" i="9"/>
  <c r="AV1510" i="9" s="1"/>
  <c r="AW1510" i="9" s="1"/>
  <c r="BI1510" i="9" s="1"/>
  <c r="BJ1510" i="9" s="1"/>
  <c r="BK1510" i="9" s="1"/>
  <c r="BL1510" i="9" s="1"/>
  <c r="AU1500" i="9"/>
  <c r="AY1500" i="9" s="1"/>
  <c r="BA1500" i="9" s="1"/>
  <c r="AU1494" i="9"/>
  <c r="AY1494" i="9" s="1"/>
  <c r="BA1494" i="9" s="1"/>
  <c r="AU1474" i="9"/>
  <c r="AV1474" i="9" s="1"/>
  <c r="AW1474" i="9" s="1"/>
  <c r="BI1474" i="9" s="1"/>
  <c r="BJ1474" i="9" s="1"/>
  <c r="BK1474" i="9" s="1"/>
  <c r="BL1474" i="9" s="1"/>
  <c r="AU1441" i="9"/>
  <c r="AY1441" i="9" s="1"/>
  <c r="BA1441" i="9" s="1"/>
  <c r="AU1431" i="9"/>
  <c r="AY1431" i="9" s="1"/>
  <c r="BA1431" i="9" s="1"/>
  <c r="AU1430" i="9"/>
  <c r="AY1430" i="9" s="1"/>
  <c r="BA1430" i="9" s="1"/>
  <c r="AU1420" i="9"/>
  <c r="AU1354" i="9"/>
  <c r="AU1334" i="9"/>
  <c r="AY1160" i="9"/>
  <c r="BA1160" i="9" s="1"/>
  <c r="AV1119" i="9"/>
  <c r="AW1119" i="9" s="1"/>
  <c r="BI1119" i="9" s="1"/>
  <c r="BJ1119" i="9" s="1"/>
  <c r="BK1119" i="9" s="1"/>
  <c r="BL1119" i="9" s="1"/>
  <c r="AU1575" i="9"/>
  <c r="AY1575" i="9" s="1"/>
  <c r="BA1575" i="9" s="1"/>
  <c r="AU1574" i="9"/>
  <c r="AY1574" i="9" s="1"/>
  <c r="BA1574" i="9" s="1"/>
  <c r="AU1565" i="9"/>
  <c r="AU1526" i="9"/>
  <c r="AU1517" i="9"/>
  <c r="AY1517" i="9" s="1"/>
  <c r="BA1517" i="9" s="1"/>
  <c r="AU1502" i="9"/>
  <c r="AY1502" i="9" s="1"/>
  <c r="BA1502" i="9" s="1"/>
  <c r="AU1450" i="9"/>
  <c r="AU1402" i="9"/>
  <c r="AY1402" i="9" s="1"/>
  <c r="BA1402" i="9" s="1"/>
  <c r="AU1377" i="9"/>
  <c r="AY1356" i="9"/>
  <c r="BA1356" i="9" s="1"/>
  <c r="AY1171" i="9"/>
  <c r="BA1171" i="9" s="1"/>
  <c r="AV1110" i="9"/>
  <c r="AW1110" i="9" s="1"/>
  <c r="BI1110" i="9" s="1"/>
  <c r="BJ1110" i="9" s="1"/>
  <c r="BK1110" i="9" s="1"/>
  <c r="BL1110" i="9" s="1"/>
  <c r="AV1109" i="9"/>
  <c r="AW1109" i="9" s="1"/>
  <c r="BI1109" i="9" s="1"/>
  <c r="BJ1109" i="9" s="1"/>
  <c r="BK1109" i="9" s="1"/>
  <c r="BL1109" i="9" s="1"/>
  <c r="AU1444" i="9"/>
  <c r="AY1444" i="9" s="1"/>
  <c r="BA1444" i="9" s="1"/>
  <c r="AU1442" i="9"/>
  <c r="AU1413" i="9"/>
  <c r="AU1362" i="9"/>
  <c r="AY1362" i="9" s="1"/>
  <c r="BA1362" i="9" s="1"/>
  <c r="AU1361" i="9"/>
  <c r="AY1361" i="9" s="1"/>
  <c r="BA1361" i="9" s="1"/>
  <c r="AU1537" i="9"/>
  <c r="AU1528" i="9"/>
  <c r="AY1528" i="9" s="1"/>
  <c r="BA1528" i="9" s="1"/>
  <c r="AU1527" i="9"/>
  <c r="AY1527" i="9" s="1"/>
  <c r="BA1527" i="9" s="1"/>
  <c r="AU1504" i="9"/>
  <c r="AY1504" i="9" s="1"/>
  <c r="BA1504" i="9" s="1"/>
  <c r="AU1503" i="9"/>
  <c r="AY1503" i="9" s="1"/>
  <c r="BA1503" i="9" s="1"/>
  <c r="AU1496" i="9"/>
  <c r="AU1443" i="9"/>
  <c r="AY1443" i="9" s="1"/>
  <c r="BA1443" i="9" s="1"/>
  <c r="AU1434" i="9"/>
  <c r="AY1434" i="9" s="1"/>
  <c r="BA1434" i="9" s="1"/>
  <c r="AU1421" i="9"/>
  <c r="AU1332" i="9"/>
  <c r="AY1332" i="9" s="1"/>
  <c r="BA1332" i="9" s="1"/>
  <c r="AV1211" i="9"/>
  <c r="AW1211" i="9" s="1"/>
  <c r="BI1211" i="9" s="1"/>
  <c r="BJ1211" i="9" s="1"/>
  <c r="BK1211" i="9" s="1"/>
  <c r="BL1211" i="9" s="1"/>
  <c r="AU1302" i="9"/>
  <c r="AU1276" i="9"/>
  <c r="AU1258" i="9"/>
  <c r="AY1258" i="9" s="1"/>
  <c r="BA1258" i="9" s="1"/>
  <c r="AV1229" i="9"/>
  <c r="AW1229" i="9" s="1"/>
  <c r="BI1229" i="9" s="1"/>
  <c r="BJ1229" i="9" s="1"/>
  <c r="BK1229" i="9" s="1"/>
  <c r="BL1229" i="9" s="1"/>
  <c r="AU1218" i="9"/>
  <c r="AY1218" i="9" s="1"/>
  <c r="BA1218" i="9" s="1"/>
  <c r="AU1182" i="9"/>
  <c r="AU1123" i="9"/>
  <c r="AY1123" i="9" s="1"/>
  <c r="BA1123" i="9" s="1"/>
  <c r="AU1120" i="9"/>
  <c r="AY1120" i="9" s="1"/>
  <c r="BA1120" i="9" s="1"/>
  <c r="AU1111" i="9"/>
  <c r="AY1111" i="9" s="1"/>
  <c r="BA1111" i="9" s="1"/>
  <c r="AY943" i="9"/>
  <c r="BA943" i="9" s="1"/>
  <c r="AU1196" i="9"/>
  <c r="AY1196" i="9" s="1"/>
  <c r="BA1196" i="9" s="1"/>
  <c r="AY1186" i="9"/>
  <c r="BA1186" i="9" s="1"/>
  <c r="AU1287" i="9"/>
  <c r="AY1287" i="9" s="1"/>
  <c r="BA1287" i="9" s="1"/>
  <c r="AU1286" i="9"/>
  <c r="AY1286" i="9" s="1"/>
  <c r="BA1286" i="9" s="1"/>
  <c r="AU1259" i="9"/>
  <c r="AU1252" i="9"/>
  <c r="AY1252" i="9" s="1"/>
  <c r="BA1252" i="9" s="1"/>
  <c r="AU1234" i="9"/>
  <c r="AU1213" i="9"/>
  <c r="AY1213" i="9" s="1"/>
  <c r="BA1213" i="9" s="1"/>
  <c r="AU1212" i="9"/>
  <c r="AY1212" i="9" s="1"/>
  <c r="BA1212" i="9" s="1"/>
  <c r="AU1197" i="9"/>
  <c r="AY1197" i="9" s="1"/>
  <c r="BA1197" i="9" s="1"/>
  <c r="AU1191" i="9"/>
  <c r="AY1191" i="9" s="1"/>
  <c r="BA1191" i="9" s="1"/>
  <c r="AU1181" i="9"/>
  <c r="AY1181" i="9" s="1"/>
  <c r="BA1181" i="9" s="1"/>
  <c r="AU1177" i="9"/>
  <c r="AU1164" i="9"/>
  <c r="AY1164" i="9" s="1"/>
  <c r="BA1164" i="9" s="1"/>
  <c r="AU1155" i="9"/>
  <c r="AY1155" i="9" s="1"/>
  <c r="BA1155" i="9" s="1"/>
  <c r="AU1150" i="9"/>
  <c r="AY1150" i="9" s="1"/>
  <c r="BA1150" i="9" s="1"/>
  <c r="AU1378" i="9"/>
  <c r="AU1349" i="9"/>
  <c r="AY1349" i="9" s="1"/>
  <c r="BA1349" i="9" s="1"/>
  <c r="AU1321" i="9"/>
  <c r="AU1315" i="9"/>
  <c r="AY1315" i="9" s="1"/>
  <c r="BA1315" i="9" s="1"/>
  <c r="AU1305" i="9"/>
  <c r="AY1305" i="9" s="1"/>
  <c r="BA1305" i="9" s="1"/>
  <c r="AU1288" i="9"/>
  <c r="AY1288" i="9" s="1"/>
  <c r="BA1288" i="9" s="1"/>
  <c r="AU1260" i="9"/>
  <c r="AY1260" i="9" s="1"/>
  <c r="BA1260" i="9" s="1"/>
  <c r="AU1242" i="9"/>
  <c r="AY1242" i="9" s="1"/>
  <c r="BA1242" i="9" s="1"/>
  <c r="AY1210" i="9"/>
  <c r="BA1210" i="9" s="1"/>
  <c r="AU1192" i="9"/>
  <c r="AY1192" i="9" s="1"/>
  <c r="BA1192" i="9" s="1"/>
  <c r="AU1184" i="9"/>
  <c r="AY1184" i="9" s="1"/>
  <c r="BA1184" i="9" s="1"/>
  <c r="AU1156" i="9"/>
  <c r="AY1156" i="9" s="1"/>
  <c r="BA1156" i="9" s="1"/>
  <c r="AU1127" i="9"/>
  <c r="AU1172" i="9"/>
  <c r="AY1172" i="9" s="1"/>
  <c r="BA1172" i="9" s="1"/>
  <c r="AU1358" i="9"/>
  <c r="AU1322" i="9"/>
  <c r="AY1322" i="9" s="1"/>
  <c r="BA1322" i="9" s="1"/>
  <c r="AU1296" i="9"/>
  <c r="AY1296" i="9" s="1"/>
  <c r="BA1296" i="9" s="1"/>
  <c r="AU1280" i="9"/>
  <c r="AY1280" i="9" s="1"/>
  <c r="BA1280" i="9" s="1"/>
  <c r="AU1244" i="9"/>
  <c r="AU1236" i="9"/>
  <c r="AV1236" i="9" s="1"/>
  <c r="AW1236" i="9" s="1"/>
  <c r="BI1236" i="9" s="1"/>
  <c r="BJ1236" i="9" s="1"/>
  <c r="BK1236" i="9" s="1"/>
  <c r="BL1236" i="9" s="1"/>
  <c r="AU1222" i="9"/>
  <c r="AY1222" i="9" s="1"/>
  <c r="BA1222" i="9" s="1"/>
  <c r="AU1205" i="9"/>
  <c r="AU1187" i="9"/>
  <c r="AY1187" i="9" s="1"/>
  <c r="BA1187" i="9" s="1"/>
  <c r="AU1157" i="9"/>
  <c r="AY1157" i="9" s="1"/>
  <c r="BA1157" i="9" s="1"/>
  <c r="AY1124" i="9"/>
  <c r="BA1124" i="9" s="1"/>
  <c r="AU1316" i="9"/>
  <c r="AU1278" i="9"/>
  <c r="AY1278" i="9" s="1"/>
  <c r="BA1278" i="9" s="1"/>
  <c r="AU1262" i="9"/>
  <c r="AU1230" i="9"/>
  <c r="AY1230" i="9" s="1"/>
  <c r="BA1230" i="9" s="1"/>
  <c r="AU1209" i="9"/>
  <c r="AU1208" i="9"/>
  <c r="AY1208" i="9" s="1"/>
  <c r="BA1208" i="9" s="1"/>
  <c r="AU1178" i="9"/>
  <c r="AU1167" i="9"/>
  <c r="AY1167" i="9" s="1"/>
  <c r="BA1167" i="9" s="1"/>
  <c r="AU1165" i="9"/>
  <c r="AY1165" i="9" s="1"/>
  <c r="BA1165" i="9" s="1"/>
  <c r="AU1142" i="9"/>
  <c r="AU1138" i="9"/>
  <c r="AY1138" i="9" s="1"/>
  <c r="BA1138" i="9" s="1"/>
  <c r="AU1329" i="9"/>
  <c r="AY1329" i="9" s="1"/>
  <c r="BA1329" i="9" s="1"/>
  <c r="AU1300" i="9"/>
  <c r="AY1300" i="9" s="1"/>
  <c r="BA1300" i="9" s="1"/>
  <c r="AU1291" i="9"/>
  <c r="AY1291" i="9" s="1"/>
  <c r="BA1291" i="9" s="1"/>
  <c r="AU1255" i="9"/>
  <c r="AY1255" i="9" s="1"/>
  <c r="BA1255" i="9" s="1"/>
  <c r="AU1254" i="9"/>
  <c r="AU1245" i="9"/>
  <c r="AY1245" i="9" s="1"/>
  <c r="BA1245" i="9" s="1"/>
  <c r="AY1179" i="9"/>
  <c r="BA1179" i="9" s="1"/>
  <c r="AU1317" i="9"/>
  <c r="AY1317" i="9" s="1"/>
  <c r="BA1317" i="9" s="1"/>
  <c r="AU1310" i="9"/>
  <c r="AU1290" i="9"/>
  <c r="AV1290" i="9" s="1"/>
  <c r="AW1290" i="9" s="1"/>
  <c r="BI1290" i="9" s="1"/>
  <c r="BJ1290" i="9" s="1"/>
  <c r="BK1290" i="9" s="1"/>
  <c r="BL1290" i="9" s="1"/>
  <c r="AU1272" i="9"/>
  <c r="AY1272" i="9" s="1"/>
  <c r="BA1272" i="9" s="1"/>
  <c r="AU1216" i="9"/>
  <c r="AY1216" i="9" s="1"/>
  <c r="BA1216" i="9" s="1"/>
  <c r="AY1193" i="9"/>
  <c r="BA1193" i="9" s="1"/>
  <c r="AU1162" i="9"/>
  <c r="AU1122" i="9"/>
  <c r="AY1122" i="9" s="1"/>
  <c r="BA1122" i="9" s="1"/>
  <c r="AU1353" i="9"/>
  <c r="AY1353" i="9" s="1"/>
  <c r="BA1353" i="9" s="1"/>
  <c r="AU1345" i="9"/>
  <c r="AY1345" i="9" s="1"/>
  <c r="BA1345" i="9" s="1"/>
  <c r="AU1282" i="9"/>
  <c r="AU1273" i="9"/>
  <c r="AY1273" i="9" s="1"/>
  <c r="BA1273" i="9" s="1"/>
  <c r="AU1238" i="9"/>
  <c r="AU1211" i="9"/>
  <c r="AY1211" i="9" s="1"/>
  <c r="BA1211" i="9" s="1"/>
  <c r="AU1202" i="9"/>
  <c r="AY1202" i="9" s="1"/>
  <c r="BA1202" i="9" s="1"/>
  <c r="AU1195" i="9"/>
  <c r="AU1176" i="9"/>
  <c r="AU1168" i="9"/>
  <c r="AY1168" i="9" s="1"/>
  <c r="BA1168" i="9" s="1"/>
  <c r="AU1144" i="9"/>
  <c r="AY1144" i="9" s="1"/>
  <c r="BA1144" i="9" s="1"/>
  <c r="AU1143" i="9"/>
  <c r="AY1143" i="9" s="1"/>
  <c r="BA1143" i="9" s="1"/>
  <c r="AU1129" i="9"/>
  <c r="AU1323" i="9"/>
  <c r="AY1323" i="9" s="1"/>
  <c r="BA1323" i="9" s="1"/>
  <c r="AU1311" i="9"/>
  <c r="AU1301" i="9"/>
  <c r="AU1232" i="9"/>
  <c r="AU1180" i="9"/>
  <c r="AY1180" i="9" s="1"/>
  <c r="BA1180" i="9" s="1"/>
  <c r="AU1170" i="9"/>
  <c r="AY1170" i="9" s="1"/>
  <c r="BA1170" i="9" s="1"/>
  <c r="AU1148" i="9"/>
  <c r="AY1148" i="9" s="1"/>
  <c r="BA1148" i="9" s="1"/>
  <c r="AU1130" i="9"/>
  <c r="AY1130" i="9" s="1"/>
  <c r="BA1130" i="9" s="1"/>
  <c r="AU1100" i="9"/>
  <c r="AU1097" i="9"/>
  <c r="AU1086" i="9"/>
  <c r="AY1086" i="9" s="1"/>
  <c r="BA1086" i="9" s="1"/>
  <c r="AU1070" i="9"/>
  <c r="AU1043" i="9"/>
  <c r="AY1043" i="9" s="1"/>
  <c r="BA1043" i="9" s="1"/>
  <c r="AU1028" i="9"/>
  <c r="AY1028" i="9" s="1"/>
  <c r="BA1028" i="9" s="1"/>
  <c r="AU1022" i="9"/>
  <c r="AV992" i="9"/>
  <c r="AW992" i="9" s="1"/>
  <c r="BI992" i="9" s="1"/>
  <c r="BJ992" i="9" s="1"/>
  <c r="BK992" i="9" s="1"/>
  <c r="BL992" i="9" s="1"/>
  <c r="AU1152" i="9"/>
  <c r="AY1152" i="9" s="1"/>
  <c r="BA1152" i="9" s="1"/>
  <c r="AU1151" i="9"/>
  <c r="AU1136" i="9"/>
  <c r="AU1132" i="9"/>
  <c r="AY1132" i="9" s="1"/>
  <c r="BA1132" i="9" s="1"/>
  <c r="AU1131" i="9"/>
  <c r="AY1131" i="9" s="1"/>
  <c r="BA1131" i="9" s="1"/>
  <c r="AU1117" i="9"/>
  <c r="AU1115" i="9"/>
  <c r="AY1115" i="9" s="1"/>
  <c r="BA1115" i="9" s="1"/>
  <c r="AU1038" i="9"/>
  <c r="AV1038" i="9" s="1"/>
  <c r="AW1038" i="9" s="1"/>
  <c r="BI1038" i="9" s="1"/>
  <c r="BJ1038" i="9" s="1"/>
  <c r="BK1038" i="9" s="1"/>
  <c r="BL1038" i="9" s="1"/>
  <c r="AU1037" i="9"/>
  <c r="AV1037" i="9" s="1"/>
  <c r="AW1037" i="9" s="1"/>
  <c r="BI1037" i="9" s="1"/>
  <c r="BJ1037" i="9" s="1"/>
  <c r="BK1037" i="9" s="1"/>
  <c r="BL1037" i="9" s="1"/>
  <c r="AU1000" i="9"/>
  <c r="AU999" i="9"/>
  <c r="AU986" i="9"/>
  <c r="AY986" i="9" s="1"/>
  <c r="BA986" i="9" s="1"/>
  <c r="AU965" i="9"/>
  <c r="AY965" i="9" s="1"/>
  <c r="BA965" i="9" s="1"/>
  <c r="AU1101" i="9"/>
  <c r="AU1059" i="9"/>
  <c r="AY1034" i="9"/>
  <c r="BA1034" i="9" s="1"/>
  <c r="AU1030" i="9"/>
  <c r="AV1030" i="9" s="1"/>
  <c r="AW1030" i="9" s="1"/>
  <c r="BI1030" i="9" s="1"/>
  <c r="BJ1030" i="9" s="1"/>
  <c r="BK1030" i="9" s="1"/>
  <c r="BL1030" i="9" s="1"/>
  <c r="AU1161" i="9"/>
  <c r="AV1160" i="9" s="1"/>
  <c r="AW1160" i="9" s="1"/>
  <c r="BI1160" i="9" s="1"/>
  <c r="BJ1160" i="9" s="1"/>
  <c r="BK1160" i="9" s="1"/>
  <c r="BL1160" i="9" s="1"/>
  <c r="AU1137" i="9"/>
  <c r="AY1137" i="9" s="1"/>
  <c r="BA1137" i="9" s="1"/>
  <c r="AU1089" i="9"/>
  <c r="AY1089" i="9" s="1"/>
  <c r="BA1089" i="9" s="1"/>
  <c r="AU1088" i="9"/>
  <c r="AY1088" i="9" s="1"/>
  <c r="BA1088" i="9" s="1"/>
  <c r="AU1064" i="9"/>
  <c r="AY1064" i="9" s="1"/>
  <c r="BA1064" i="9" s="1"/>
  <c r="AU1039" i="9"/>
  <c r="AU1008" i="9"/>
  <c r="AY1008" i="9" s="1"/>
  <c r="BA1008" i="9" s="1"/>
  <c r="AU987" i="9"/>
  <c r="AY987" i="9" s="1"/>
  <c r="BA987" i="9" s="1"/>
  <c r="AU939" i="9"/>
  <c r="AY939" i="9" s="1"/>
  <c r="BA939" i="9" s="1"/>
  <c r="AU1072" i="9"/>
  <c r="AU1047" i="9"/>
  <c r="AU975" i="9"/>
  <c r="AU954" i="9"/>
  <c r="AU1154" i="9"/>
  <c r="AY1154" i="9" s="1"/>
  <c r="BA1154" i="9" s="1"/>
  <c r="AU1139" i="9"/>
  <c r="AU1104" i="9"/>
  <c r="AU1092" i="9"/>
  <c r="AY1092" i="9" s="1"/>
  <c r="BA1092" i="9" s="1"/>
  <c r="AU1082" i="9"/>
  <c r="AY1082" i="9" s="1"/>
  <c r="BA1082" i="9" s="1"/>
  <c r="AU1073" i="9"/>
  <c r="AU1071" i="9"/>
  <c r="AU1066" i="9"/>
  <c r="AV1066" i="9" s="1"/>
  <c r="AW1066" i="9" s="1"/>
  <c r="BI1066" i="9" s="1"/>
  <c r="BJ1066" i="9" s="1"/>
  <c r="BK1066" i="9" s="1"/>
  <c r="BL1066" i="9" s="1"/>
  <c r="AU1061" i="9"/>
  <c r="AU1052" i="9"/>
  <c r="AU1044" i="9"/>
  <c r="AU1026" i="9"/>
  <c r="AY1026" i="9" s="1"/>
  <c r="BA1026" i="9" s="1"/>
  <c r="AU1107" i="9"/>
  <c r="AY1107" i="9" s="1"/>
  <c r="BA1107" i="9" s="1"/>
  <c r="AU1095" i="9"/>
  <c r="AY1095" i="9" s="1"/>
  <c r="BA1095" i="9" s="1"/>
  <c r="AV1085" i="9"/>
  <c r="AW1085" i="9" s="1"/>
  <c r="BI1085" i="9" s="1"/>
  <c r="BJ1085" i="9" s="1"/>
  <c r="BK1085" i="9" s="1"/>
  <c r="BL1085" i="9" s="1"/>
  <c r="AU1016" i="9"/>
  <c r="AU1015" i="9"/>
  <c r="AY1015" i="9" s="1"/>
  <c r="BA1015" i="9" s="1"/>
  <c r="AU976" i="9"/>
  <c r="AY976" i="9" s="1"/>
  <c r="BA976" i="9" s="1"/>
  <c r="AU937" i="9"/>
  <c r="AY937" i="9" s="1"/>
  <c r="BA937" i="9" s="1"/>
  <c r="AV988" i="9"/>
  <c r="AW988" i="9" s="1"/>
  <c r="BI988" i="9" s="1"/>
  <c r="BJ988" i="9" s="1"/>
  <c r="BK988" i="9" s="1"/>
  <c r="BL988" i="9" s="1"/>
  <c r="AV989" i="9"/>
  <c r="AW989" i="9" s="1"/>
  <c r="BI989" i="9" s="1"/>
  <c r="BJ989" i="9" s="1"/>
  <c r="BK989" i="9" s="1"/>
  <c r="BL989" i="9" s="1"/>
  <c r="AU1220" i="9"/>
  <c r="AU1204" i="9"/>
  <c r="AY1204" i="9" s="1"/>
  <c r="BA1204" i="9" s="1"/>
  <c r="AU1166" i="9"/>
  <c r="AU1147" i="9"/>
  <c r="AU1146" i="9"/>
  <c r="AY1146" i="9" s="1"/>
  <c r="BA1146" i="9" s="1"/>
  <c r="AU1125" i="9"/>
  <c r="AY1125" i="9" s="1"/>
  <c r="BA1125" i="9" s="1"/>
  <c r="AU1108" i="9"/>
  <c r="AY1108" i="9" s="1"/>
  <c r="BA1108" i="9" s="1"/>
  <c r="AU1074" i="9"/>
  <c r="AY1074" i="9" s="1"/>
  <c r="BA1074" i="9" s="1"/>
  <c r="AU1062" i="9"/>
  <c r="AU1040" i="9"/>
  <c r="AY1040" i="9" s="1"/>
  <c r="BA1040" i="9" s="1"/>
  <c r="AU1035" i="9"/>
  <c r="AU1032" i="9"/>
  <c r="AY1032" i="9" s="1"/>
  <c r="BA1032" i="9" s="1"/>
  <c r="AY948" i="9"/>
  <c r="BA948" i="9" s="1"/>
  <c r="AU1049" i="9"/>
  <c r="AU1021" i="9"/>
  <c r="AY1021" i="9" s="1"/>
  <c r="BA1021" i="9" s="1"/>
  <c r="AY944" i="9"/>
  <c r="BA944" i="9" s="1"/>
  <c r="AU1126" i="9"/>
  <c r="AY1126" i="9" s="1"/>
  <c r="BA1126" i="9" s="1"/>
  <c r="AU1098" i="9"/>
  <c r="AY1098" i="9" s="1"/>
  <c r="BA1098" i="9" s="1"/>
  <c r="AU1055" i="9"/>
  <c r="AU1050" i="9"/>
  <c r="AV1050" i="9" s="1"/>
  <c r="AW1050" i="9" s="1"/>
  <c r="BI1050" i="9" s="1"/>
  <c r="BJ1050" i="9" s="1"/>
  <c r="BK1050" i="9" s="1"/>
  <c r="BL1050" i="9" s="1"/>
  <c r="AY996" i="9"/>
  <c r="BA996" i="9" s="1"/>
  <c r="AU967" i="9"/>
  <c r="AY967" i="9" s="1"/>
  <c r="BA967" i="9" s="1"/>
  <c r="AU1114" i="9"/>
  <c r="AY1114" i="9" s="1"/>
  <c r="BA1114" i="9" s="1"/>
  <c r="AU1109" i="9"/>
  <c r="AY1109" i="9" s="1"/>
  <c r="BA1109" i="9" s="1"/>
  <c r="AU1087" i="9"/>
  <c r="AU1077" i="9"/>
  <c r="AY1077" i="9" s="1"/>
  <c r="BA1077" i="9" s="1"/>
  <c r="AU1057" i="9"/>
  <c r="AU1018" i="9"/>
  <c r="AV1018" i="9" s="1"/>
  <c r="AW1018" i="9" s="1"/>
  <c r="BI1018" i="9" s="1"/>
  <c r="BJ1018" i="9" s="1"/>
  <c r="BK1018" i="9" s="1"/>
  <c r="BL1018" i="9" s="1"/>
  <c r="AU984" i="9"/>
  <c r="AV984" i="9" s="1"/>
  <c r="AW984" i="9" s="1"/>
  <c r="BI984" i="9" s="1"/>
  <c r="BJ984" i="9" s="1"/>
  <c r="BK984" i="9" s="1"/>
  <c r="BL984" i="9" s="1"/>
  <c r="AU940" i="9"/>
  <c r="AY940" i="9" s="1"/>
  <c r="BA940" i="9" s="1"/>
  <c r="AU952" i="9"/>
  <c r="AY952" i="9" s="1"/>
  <c r="BA952" i="9" s="1"/>
  <c r="AU935" i="9"/>
  <c r="AU919" i="9"/>
  <c r="AY919" i="9" s="1"/>
  <c r="BA919" i="9" s="1"/>
  <c r="AU918" i="9"/>
  <c r="AY918" i="9" s="1"/>
  <c r="BA918" i="9" s="1"/>
  <c r="AU908" i="9"/>
  <c r="AY908" i="9" s="1"/>
  <c r="BA908" i="9" s="1"/>
  <c r="AU845" i="9"/>
  <c r="AY845" i="9" s="1"/>
  <c r="BA845" i="9" s="1"/>
  <c r="AV749" i="9"/>
  <c r="AW749" i="9" s="1"/>
  <c r="BI749" i="9" s="1"/>
  <c r="BJ749" i="9" s="1"/>
  <c r="BK749" i="9" s="1"/>
  <c r="BL749" i="9" s="1"/>
  <c r="AU951" i="9"/>
  <c r="AY951" i="9" s="1"/>
  <c r="BA951" i="9" s="1"/>
  <c r="AU920" i="9"/>
  <c r="AU906" i="9"/>
  <c r="AY906" i="9" s="1"/>
  <c r="BA906" i="9" s="1"/>
  <c r="AU827" i="9"/>
  <c r="AY827" i="9" s="1"/>
  <c r="BA827" i="9" s="1"/>
  <c r="AU787" i="9"/>
  <c r="AY787" i="9" s="1"/>
  <c r="BA787" i="9" s="1"/>
  <c r="AU884" i="9"/>
  <c r="AY884" i="9" s="1"/>
  <c r="BA884" i="9" s="1"/>
  <c r="AU860" i="9"/>
  <c r="AY860" i="9" s="1"/>
  <c r="BA860" i="9" s="1"/>
  <c r="AU858" i="9"/>
  <c r="AY858" i="9" s="1"/>
  <c r="BA858" i="9" s="1"/>
  <c r="AU801" i="9"/>
  <c r="AY801" i="9" s="1"/>
  <c r="BA801" i="9" s="1"/>
  <c r="AY770" i="9"/>
  <c r="BA770" i="9" s="1"/>
  <c r="BB770" i="9" s="1"/>
  <c r="AY972" i="9"/>
  <c r="BA972" i="9" s="1"/>
  <c r="AU922" i="9"/>
  <c r="AU910" i="9"/>
  <c r="AU846" i="9"/>
  <c r="AY846" i="9" s="1"/>
  <c r="BA846" i="9" s="1"/>
  <c r="AU806" i="9"/>
  <c r="AU790" i="9"/>
  <c r="AY790" i="9" s="1"/>
  <c r="BA790" i="9" s="1"/>
  <c r="AY775" i="9"/>
  <c r="BA775" i="9" s="1"/>
  <c r="AY701" i="9"/>
  <c r="BA701" i="9" s="1"/>
  <c r="AU737" i="9"/>
  <c r="AU883" i="9"/>
  <c r="AY883" i="9" s="1"/>
  <c r="BA883" i="9" s="1"/>
  <c r="AU848" i="9"/>
  <c r="AY848" i="9" s="1"/>
  <c r="BA848" i="9" s="1"/>
  <c r="AU912" i="9"/>
  <c r="AU888" i="9"/>
  <c r="AY888" i="9" s="1"/>
  <c r="BA888" i="9" s="1"/>
  <c r="AU882" i="9"/>
  <c r="AY882" i="9" s="1"/>
  <c r="BA882" i="9" s="1"/>
  <c r="AU847" i="9"/>
  <c r="AY847" i="9" s="1"/>
  <c r="BA847" i="9" s="1"/>
  <c r="AU959" i="9"/>
  <c r="AU942" i="9"/>
  <c r="AU928" i="9"/>
  <c r="AY928" i="9" s="1"/>
  <c r="BA928" i="9" s="1"/>
  <c r="AU862" i="9"/>
  <c r="AY862" i="9" s="1"/>
  <c r="BA862" i="9" s="1"/>
  <c r="AU840" i="9"/>
  <c r="AY840" i="9" s="1"/>
  <c r="BA840" i="9" s="1"/>
  <c r="AU767" i="9"/>
  <c r="AU960" i="9"/>
  <c r="AY960" i="9" s="1"/>
  <c r="BA960" i="9" s="1"/>
  <c r="AU947" i="9"/>
  <c r="AU916" i="9"/>
  <c r="AY916" i="9" s="1"/>
  <c r="BA916" i="9" s="1"/>
  <c r="AU895" i="9"/>
  <c r="AY895" i="9" s="1"/>
  <c r="BA895" i="9" s="1"/>
  <c r="AU891" i="9"/>
  <c r="AY891" i="9" s="1"/>
  <c r="BA891" i="9" s="1"/>
  <c r="AU886" i="9"/>
  <c r="AY886" i="9" s="1"/>
  <c r="BA886" i="9" s="1"/>
  <c r="AU870" i="9"/>
  <c r="AY870" i="9" s="1"/>
  <c r="BA870" i="9" s="1"/>
  <c r="AU867" i="9"/>
  <c r="AY867" i="9" s="1"/>
  <c r="BA867" i="9" s="1"/>
  <c r="AU838" i="9"/>
  <c r="AY838" i="9" s="1"/>
  <c r="BA838" i="9" s="1"/>
  <c r="AU980" i="9"/>
  <c r="AY980" i="9" s="1"/>
  <c r="BA980" i="9" s="1"/>
  <c r="AU979" i="9"/>
  <c r="AY979" i="9" s="1"/>
  <c r="BA979" i="9" s="1"/>
  <c r="AU949" i="9"/>
  <c r="AY949" i="9" s="1"/>
  <c r="BA949" i="9" s="1"/>
  <c r="AU931" i="9"/>
  <c r="AU905" i="9"/>
  <c r="AU904" i="9"/>
  <c r="AY904" i="9" s="1"/>
  <c r="BA904" i="9" s="1"/>
  <c r="AU901" i="9"/>
  <c r="AU899" i="9"/>
  <c r="AY899" i="9" s="1"/>
  <c r="BA899" i="9" s="1"/>
  <c r="AU871" i="9"/>
  <c r="AY871" i="9" s="1"/>
  <c r="BA871" i="9" s="1"/>
  <c r="AV813" i="9"/>
  <c r="AW813" i="9" s="1"/>
  <c r="BI813" i="9" s="1"/>
  <c r="BJ813" i="9" s="1"/>
  <c r="BK813" i="9" s="1"/>
  <c r="BL813" i="9" s="1"/>
  <c r="AV748" i="9"/>
  <c r="AW748" i="9" s="1"/>
  <c r="BI748" i="9" s="1"/>
  <c r="BJ748" i="9" s="1"/>
  <c r="BK748" i="9" s="1"/>
  <c r="BL748" i="9" s="1"/>
  <c r="AV747" i="9"/>
  <c r="AW747" i="9" s="1"/>
  <c r="BI747" i="9" s="1"/>
  <c r="BJ747" i="9" s="1"/>
  <c r="BK747" i="9" s="1"/>
  <c r="BL747" i="9" s="1"/>
  <c r="AU1019" i="9"/>
  <c r="AU1012" i="9"/>
  <c r="AU994" i="9"/>
  <c r="AY994" i="9" s="1"/>
  <c r="BA994" i="9" s="1"/>
  <c r="AU970" i="9"/>
  <c r="AY970" i="9" s="1"/>
  <c r="BA970" i="9" s="1"/>
  <c r="AU964" i="9"/>
  <c r="AY964" i="9" s="1"/>
  <c r="BA964" i="9" s="1"/>
  <c r="AU963" i="9"/>
  <c r="AY963" i="9" s="1"/>
  <c r="BA963" i="9" s="1"/>
  <c r="AU962" i="9"/>
  <c r="AU946" i="9"/>
  <c r="AU932" i="9"/>
  <c r="AY932" i="9" s="1"/>
  <c r="BA932" i="9" s="1"/>
  <c r="AU930" i="9"/>
  <c r="AY930" i="9" s="1"/>
  <c r="BA930" i="9" s="1"/>
  <c r="BB927" i="9" s="1"/>
  <c r="AU903" i="9"/>
  <c r="AY903" i="9" s="1"/>
  <c r="BA903" i="9" s="1"/>
  <c r="AU898" i="9"/>
  <c r="AY898" i="9" s="1"/>
  <c r="BA898" i="9" s="1"/>
  <c r="AU874" i="9"/>
  <c r="AV874" i="9" s="1"/>
  <c r="AW874" i="9" s="1"/>
  <c r="BI874" i="9" s="1"/>
  <c r="BJ874" i="9" s="1"/>
  <c r="BK874" i="9" s="1"/>
  <c r="BL874" i="9" s="1"/>
  <c r="AY859" i="9"/>
  <c r="BA859" i="9" s="1"/>
  <c r="AU855" i="9"/>
  <c r="AY855" i="9" s="1"/>
  <c r="BA855" i="9" s="1"/>
  <c r="AU850" i="9"/>
  <c r="AU825" i="9"/>
  <c r="AY825" i="9" s="1"/>
  <c r="BA825" i="9" s="1"/>
  <c r="AY777" i="9"/>
  <c r="BA777" i="9" s="1"/>
  <c r="AY751" i="9"/>
  <c r="BA751" i="9" s="1"/>
  <c r="AV751" i="9"/>
  <c r="AW751" i="9" s="1"/>
  <c r="BI751" i="9" s="1"/>
  <c r="BJ751" i="9" s="1"/>
  <c r="BK751" i="9" s="1"/>
  <c r="BL751" i="9" s="1"/>
  <c r="AV752" i="9"/>
  <c r="AW752" i="9" s="1"/>
  <c r="BI752" i="9" s="1"/>
  <c r="BJ752" i="9" s="1"/>
  <c r="BK752" i="9" s="1"/>
  <c r="BL752" i="9" s="1"/>
  <c r="AU983" i="9"/>
  <c r="AU950" i="9"/>
  <c r="AU759" i="9"/>
  <c r="AY759" i="9" s="1"/>
  <c r="BA759" i="9" s="1"/>
  <c r="AU738" i="9"/>
  <c r="AU680" i="9"/>
  <c r="AY680" i="9" s="1"/>
  <c r="BA680" i="9" s="1"/>
  <c r="AU669" i="9"/>
  <c r="AY669" i="9" s="1"/>
  <c r="BA669" i="9" s="1"/>
  <c r="AU668" i="9"/>
  <c r="AY668" i="9" s="1"/>
  <c r="BA668" i="9" s="1"/>
  <c r="AY657" i="9"/>
  <c r="BA657" i="9" s="1"/>
  <c r="AU651" i="9"/>
  <c r="AU639" i="9"/>
  <c r="AU619" i="9"/>
  <c r="AY619" i="9" s="1"/>
  <c r="BA619" i="9" s="1"/>
  <c r="AY597" i="9"/>
  <c r="BA597" i="9" s="1"/>
  <c r="AY794" i="9"/>
  <c r="BA794" i="9" s="1"/>
  <c r="AU791" i="9"/>
  <c r="AY791" i="9" s="1"/>
  <c r="BA791" i="9" s="1"/>
  <c r="AU783" i="9"/>
  <c r="AY783" i="9" s="1"/>
  <c r="BA783" i="9" s="1"/>
  <c r="AU723" i="9"/>
  <c r="AU714" i="9"/>
  <c r="AY714" i="9" s="1"/>
  <c r="BA714" i="9" s="1"/>
  <c r="AU685" i="9"/>
  <c r="AU650" i="9"/>
  <c r="AU624" i="9"/>
  <c r="AY624" i="9" s="1"/>
  <c r="BA624" i="9" s="1"/>
  <c r="AU617" i="9"/>
  <c r="AU752" i="9"/>
  <c r="AU641" i="9"/>
  <c r="AY641" i="9" s="1"/>
  <c r="BA641" i="9" s="1"/>
  <c r="AV604" i="9"/>
  <c r="AW604" i="9" s="1"/>
  <c r="BI604" i="9" s="1"/>
  <c r="BJ604" i="9" s="1"/>
  <c r="BK604" i="9" s="1"/>
  <c r="BL604" i="9" s="1"/>
  <c r="AU802" i="9"/>
  <c r="AY802" i="9" s="1"/>
  <c r="BA802" i="9" s="1"/>
  <c r="AV746" i="9"/>
  <c r="AW746" i="9" s="1"/>
  <c r="BI746" i="9" s="1"/>
  <c r="BJ746" i="9" s="1"/>
  <c r="BK746" i="9" s="1"/>
  <c r="BL746" i="9" s="1"/>
  <c r="AU741" i="9"/>
  <c r="AU732" i="9"/>
  <c r="AY732" i="9" s="1"/>
  <c r="BA732" i="9" s="1"/>
  <c r="AU715" i="9"/>
  <c r="AY715" i="9" s="1"/>
  <c r="BA715" i="9" s="1"/>
  <c r="AU688" i="9"/>
  <c r="AY688" i="9" s="1"/>
  <c r="BA688" i="9" s="1"/>
  <c r="AU686" i="9"/>
  <c r="AY686" i="9" s="1"/>
  <c r="BA686" i="9" s="1"/>
  <c r="AU681" i="9"/>
  <c r="AU654" i="9"/>
  <c r="AU822" i="9"/>
  <c r="AY822" i="9" s="1"/>
  <c r="BA822" i="9" s="1"/>
  <c r="AU803" i="9"/>
  <c r="AY803" i="9" s="1"/>
  <c r="BA803" i="9" s="1"/>
  <c r="AU793" i="9"/>
  <c r="AY793" i="9" s="1"/>
  <c r="BA793" i="9" s="1"/>
  <c r="AU784" i="9"/>
  <c r="AY784" i="9" s="1"/>
  <c r="BA784" i="9" s="1"/>
  <c r="AU761" i="9"/>
  <c r="AY761" i="9" s="1"/>
  <c r="BA761" i="9" s="1"/>
  <c r="AU755" i="9"/>
  <c r="AY755" i="9" s="1"/>
  <c r="BA755" i="9" s="1"/>
  <c r="AU744" i="9"/>
  <c r="AY744" i="9" s="1"/>
  <c r="BA744" i="9" s="1"/>
  <c r="AU725" i="9"/>
  <c r="AY725" i="9" s="1"/>
  <c r="BA725" i="9" s="1"/>
  <c r="AU705" i="9"/>
  <c r="AU670" i="9"/>
  <c r="AY670" i="9" s="1"/>
  <c r="BA670" i="9" s="1"/>
  <c r="AY780" i="9"/>
  <c r="BA780" i="9" s="1"/>
  <c r="AU734" i="9"/>
  <c r="AU662" i="9"/>
  <c r="AY662" i="9" s="1"/>
  <c r="BA662" i="9" s="1"/>
  <c r="AU718" i="9"/>
  <c r="AY718" i="9" s="1"/>
  <c r="BA718" i="9" s="1"/>
  <c r="AU696" i="9"/>
  <c r="AY696" i="9" s="1"/>
  <c r="BA696" i="9" s="1"/>
  <c r="AU676" i="9"/>
  <c r="AY676" i="9" s="1"/>
  <c r="BA676" i="9" s="1"/>
  <c r="AY647" i="9"/>
  <c r="BA647" i="9" s="1"/>
  <c r="AY609" i="9"/>
  <c r="BA609" i="9" s="1"/>
  <c r="AU805" i="9"/>
  <c r="AY805" i="9" s="1"/>
  <c r="BA805" i="9" s="1"/>
  <c r="AU786" i="9"/>
  <c r="AY786" i="9" s="1"/>
  <c r="BA786" i="9" s="1"/>
  <c r="AU778" i="9"/>
  <c r="AY778" i="9" s="1"/>
  <c r="BA778" i="9" s="1"/>
  <c r="AU763" i="9"/>
  <c r="AU757" i="9"/>
  <c r="AY757" i="9" s="1"/>
  <c r="BA757" i="9" s="1"/>
  <c r="AU727" i="9"/>
  <c r="AY727" i="9" s="1"/>
  <c r="BA727" i="9" s="1"/>
  <c r="AU726" i="9"/>
  <c r="AY726" i="9" s="1"/>
  <c r="BA726" i="9" s="1"/>
  <c r="AU708" i="9"/>
  <c r="AY708" i="9" s="1"/>
  <c r="BA708" i="9" s="1"/>
  <c r="AU707" i="9"/>
  <c r="AY707" i="9" s="1"/>
  <c r="BA707" i="9" s="1"/>
  <c r="AU699" i="9"/>
  <c r="AY699" i="9" s="1"/>
  <c r="BA699" i="9" s="1"/>
  <c r="AU695" i="9"/>
  <c r="AU692" i="9"/>
  <c r="AY692" i="9" s="1"/>
  <c r="BA692" i="9" s="1"/>
  <c r="AU673" i="9"/>
  <c r="AU658" i="9"/>
  <c r="AY658" i="9" s="1"/>
  <c r="BA658" i="9" s="1"/>
  <c r="AU646" i="9"/>
  <c r="AY646" i="9" s="1"/>
  <c r="BA646" i="9" s="1"/>
  <c r="AU631" i="9"/>
  <c r="AY782" i="9"/>
  <c r="BA782" i="9" s="1"/>
  <c r="AU779" i="9"/>
  <c r="AY779" i="9" s="1"/>
  <c r="BA779" i="9" s="1"/>
  <c r="AY760" i="9"/>
  <c r="BA760" i="9" s="1"/>
  <c r="AU729" i="9"/>
  <c r="AY729" i="9" s="1"/>
  <c r="BA729" i="9" s="1"/>
  <c r="AU638" i="9"/>
  <c r="AY638" i="9" s="1"/>
  <c r="BA638" i="9" s="1"/>
  <c r="AU796" i="9"/>
  <c r="AY774" i="9"/>
  <c r="BA774" i="9" s="1"/>
  <c r="AU746" i="9"/>
  <c r="AY746" i="9" s="1"/>
  <c r="BA746" i="9" s="1"/>
  <c r="AY740" i="9"/>
  <c r="BA740" i="9" s="1"/>
  <c r="AU735" i="9"/>
  <c r="AU721" i="9"/>
  <c r="AY721" i="9" s="1"/>
  <c r="BA721" i="9" s="1"/>
  <c r="AU711" i="9"/>
  <c r="AY711" i="9" s="1"/>
  <c r="BA711" i="9" s="1"/>
  <c r="AU702" i="9"/>
  <c r="AV560" i="9"/>
  <c r="AW560" i="9" s="1"/>
  <c r="BI560" i="9" s="1"/>
  <c r="BJ560" i="9" s="1"/>
  <c r="BK560" i="9" s="1"/>
  <c r="BL560" i="9" s="1"/>
  <c r="AU772" i="9"/>
  <c r="AY772" i="9" s="1"/>
  <c r="BA772" i="9" s="1"/>
  <c r="AU765" i="9"/>
  <c r="AY765" i="9" s="1"/>
  <c r="BA765" i="9" s="1"/>
  <c r="BB764" i="9" s="1"/>
  <c r="AU722" i="9"/>
  <c r="AY722" i="9" s="1"/>
  <c r="BA722" i="9" s="1"/>
  <c r="AU700" i="9"/>
  <c r="AU659" i="9"/>
  <c r="AY659" i="9" s="1"/>
  <c r="BA659" i="9" s="1"/>
  <c r="AU524" i="9"/>
  <c r="AY524" i="9" s="1"/>
  <c r="BA524" i="9" s="1"/>
  <c r="AU514" i="9"/>
  <c r="AY514" i="9" s="1"/>
  <c r="BA514" i="9" s="1"/>
  <c r="AU500" i="9"/>
  <c r="AU610" i="9"/>
  <c r="AY610" i="9" s="1"/>
  <c r="BA610" i="9" s="1"/>
  <c r="AU604" i="9"/>
  <c r="AY604" i="9" s="1"/>
  <c r="BA604" i="9" s="1"/>
  <c r="AU585" i="9"/>
  <c r="AU523" i="9"/>
  <c r="AY523" i="9" s="1"/>
  <c r="BA523" i="9" s="1"/>
  <c r="AU486" i="9"/>
  <c r="AU477" i="9"/>
  <c r="AY477" i="9" s="1"/>
  <c r="BA477" i="9" s="1"/>
  <c r="AU414" i="9"/>
  <c r="AY414" i="9" s="1"/>
  <c r="BA414" i="9" s="1"/>
  <c r="AU395" i="9"/>
  <c r="AY395" i="9" s="1"/>
  <c r="BA395" i="9" s="1"/>
  <c r="AU566" i="9"/>
  <c r="AY566" i="9" s="1"/>
  <c r="BA566" i="9" s="1"/>
  <c r="AU564" i="9"/>
  <c r="AY564" i="9" s="1"/>
  <c r="BA564" i="9" s="1"/>
  <c r="AU558" i="9"/>
  <c r="AY558" i="9" s="1"/>
  <c r="BA558" i="9" s="1"/>
  <c r="AU548" i="9"/>
  <c r="AY548" i="9" s="1"/>
  <c r="BA548" i="9" s="1"/>
  <c r="AU547" i="9"/>
  <c r="AY547" i="9" s="1"/>
  <c r="BA547" i="9" s="1"/>
  <c r="AU541" i="9"/>
  <c r="AU540" i="9"/>
  <c r="AY540" i="9" s="1"/>
  <c r="BA540" i="9" s="1"/>
  <c r="AU533" i="9"/>
  <c r="AY533" i="9" s="1"/>
  <c r="BA533" i="9" s="1"/>
  <c r="AU532" i="9"/>
  <c r="AY532" i="9" s="1"/>
  <c r="BA532" i="9" s="1"/>
  <c r="AU494" i="9"/>
  <c r="AY494" i="9" s="1"/>
  <c r="BA494" i="9" s="1"/>
  <c r="AU440" i="9"/>
  <c r="AU487" i="9"/>
  <c r="AU570" i="9"/>
  <c r="AY570" i="9" s="1"/>
  <c r="BA570" i="9" s="1"/>
  <c r="AY511" i="9"/>
  <c r="BA511" i="9" s="1"/>
  <c r="AU501" i="9"/>
  <c r="AY501" i="9" s="1"/>
  <c r="BA501" i="9" s="1"/>
  <c r="AU488" i="9"/>
  <c r="AU481" i="9"/>
  <c r="AU450" i="9"/>
  <c r="AY450" i="9" s="1"/>
  <c r="BA450" i="9" s="1"/>
  <c r="AU612" i="9"/>
  <c r="AY608" i="9"/>
  <c r="BA608" i="9" s="1"/>
  <c r="AU599" i="9"/>
  <c r="AY599" i="9" s="1"/>
  <c r="BA599" i="9" s="1"/>
  <c r="AU588" i="9"/>
  <c r="AU567" i="9"/>
  <c r="AY567" i="9" s="1"/>
  <c r="BA567" i="9" s="1"/>
  <c r="AU553" i="9"/>
  <c r="AY553" i="9" s="1"/>
  <c r="BA553" i="9" s="1"/>
  <c r="AU549" i="9"/>
  <c r="AY549" i="9" s="1"/>
  <c r="BA549" i="9" s="1"/>
  <c r="AU528" i="9"/>
  <c r="AY528" i="9" s="1"/>
  <c r="BA528" i="9" s="1"/>
  <c r="AU515" i="9"/>
  <c r="AY515" i="9" s="1"/>
  <c r="BA515" i="9" s="1"/>
  <c r="AU441" i="9"/>
  <c r="AY441" i="9" s="1"/>
  <c r="BA441" i="9" s="1"/>
  <c r="AU589" i="9"/>
  <c r="AY589" i="9" s="1"/>
  <c r="BA589" i="9" s="1"/>
  <c r="AY583" i="9"/>
  <c r="BA583" i="9" s="1"/>
  <c r="AU571" i="9"/>
  <c r="AU552" i="9"/>
  <c r="AY552" i="9" s="1"/>
  <c r="BA552" i="9" s="1"/>
  <c r="AU529" i="9"/>
  <c r="AY529" i="9" s="1"/>
  <c r="BA529" i="9" s="1"/>
  <c r="AU620" i="9"/>
  <c r="AY620" i="9" s="1"/>
  <c r="BA620" i="9" s="1"/>
  <c r="AU592" i="9"/>
  <c r="AY592" i="9" s="1"/>
  <c r="BA592" i="9" s="1"/>
  <c r="AU536" i="9"/>
  <c r="AY536" i="9" s="1"/>
  <c r="BA536" i="9" s="1"/>
  <c r="AU517" i="9"/>
  <c r="AY517" i="9" s="1"/>
  <c r="BA517" i="9" s="1"/>
  <c r="AY510" i="9"/>
  <c r="BA510" i="9" s="1"/>
  <c r="AU509" i="9"/>
  <c r="AY509" i="9" s="1"/>
  <c r="BA509" i="9" s="1"/>
  <c r="AU489" i="9"/>
  <c r="AY489" i="9" s="1"/>
  <c r="BA489" i="9" s="1"/>
  <c r="AU468" i="9"/>
  <c r="AY468" i="9" s="1"/>
  <c r="BA468" i="9" s="1"/>
  <c r="AU460" i="9"/>
  <c r="AY460" i="9" s="1"/>
  <c r="BA460" i="9" s="1"/>
  <c r="AU613" i="9"/>
  <c r="AY613" i="9" s="1"/>
  <c r="BA613" i="9" s="1"/>
  <c r="AU601" i="9"/>
  <c r="AY601" i="9" s="1"/>
  <c r="BA601" i="9" s="1"/>
  <c r="AU577" i="9"/>
  <c r="AY577" i="9" s="1"/>
  <c r="BA577" i="9" s="1"/>
  <c r="AU535" i="9"/>
  <c r="AY535" i="9" s="1"/>
  <c r="BA535" i="9" s="1"/>
  <c r="AU499" i="9"/>
  <c r="AY499" i="9" s="1"/>
  <c r="BA499" i="9" s="1"/>
  <c r="AU470" i="9"/>
  <c r="AU442" i="9"/>
  <c r="AY442" i="9" s="1"/>
  <c r="BA442" i="9" s="1"/>
  <c r="AU437" i="9"/>
  <c r="AY437" i="9" s="1"/>
  <c r="BA437" i="9" s="1"/>
  <c r="AU602" i="9"/>
  <c r="AY602" i="9" s="1"/>
  <c r="BA602" i="9" s="1"/>
  <c r="AU544" i="9"/>
  <c r="AY544" i="9" s="1"/>
  <c r="BA544" i="9" s="1"/>
  <c r="AU512" i="9"/>
  <c r="AY512" i="9" s="1"/>
  <c r="BA512" i="9" s="1"/>
  <c r="AU345" i="9"/>
  <c r="AY345" i="9" s="1"/>
  <c r="BA345" i="9" s="1"/>
  <c r="AU645" i="9"/>
  <c r="AY645" i="9" s="1"/>
  <c r="BA645" i="9" s="1"/>
  <c r="AU643" i="9"/>
  <c r="AY643" i="9" s="1"/>
  <c r="BA643" i="9" s="1"/>
  <c r="AU635" i="9"/>
  <c r="AU616" i="9"/>
  <c r="AY616" i="9" s="1"/>
  <c r="BA616" i="9" s="1"/>
  <c r="AU607" i="9"/>
  <c r="AU538" i="9"/>
  <c r="AY538" i="9" s="1"/>
  <c r="BA538" i="9" s="1"/>
  <c r="AU519" i="9"/>
  <c r="AY519" i="9" s="1"/>
  <c r="BA519" i="9" s="1"/>
  <c r="AU478" i="9"/>
  <c r="AU582" i="9"/>
  <c r="AY582" i="9" s="1"/>
  <c r="BA582" i="9" s="1"/>
  <c r="AU581" i="9"/>
  <c r="AY581" i="9" s="1"/>
  <c r="BA581" i="9" s="1"/>
  <c r="AU537" i="9"/>
  <c r="AU531" i="9"/>
  <c r="AY531" i="9" s="1"/>
  <c r="BA531" i="9" s="1"/>
  <c r="AY480" i="9"/>
  <c r="BA480" i="9" s="1"/>
  <c r="AU358" i="9"/>
  <c r="AU409" i="9"/>
  <c r="AY409" i="9" s="1"/>
  <c r="BA409" i="9" s="1"/>
  <c r="BB408" i="9" s="1"/>
  <c r="AU446" i="9"/>
  <c r="AU444" i="9"/>
  <c r="AY444" i="9" s="1"/>
  <c r="BA444" i="9" s="1"/>
  <c r="AU405" i="9"/>
  <c r="AY405" i="9" s="1"/>
  <c r="BA405" i="9" s="1"/>
  <c r="AU398" i="9"/>
  <c r="AU397" i="9"/>
  <c r="AY397" i="9" s="1"/>
  <c r="BA397" i="9" s="1"/>
  <c r="AY367" i="9"/>
  <c r="BA367" i="9" s="1"/>
  <c r="AU465" i="9"/>
  <c r="AY465" i="9" s="1"/>
  <c r="BA465" i="9" s="1"/>
  <c r="AU462" i="9"/>
  <c r="AY462" i="9" s="1"/>
  <c r="BA462" i="9" s="1"/>
  <c r="AU458" i="9"/>
  <c r="AY458" i="9" s="1"/>
  <c r="BA458" i="9" s="1"/>
  <c r="AU454" i="9"/>
  <c r="AV453" i="9" s="1"/>
  <c r="AW453" i="9" s="1"/>
  <c r="BI453" i="9" s="1"/>
  <c r="BJ453" i="9" s="1"/>
  <c r="BK453" i="9" s="1"/>
  <c r="BL453" i="9" s="1"/>
  <c r="AU449" i="9"/>
  <c r="AU385" i="9"/>
  <c r="AY385" i="9" s="1"/>
  <c r="BA385" i="9" s="1"/>
  <c r="AU469" i="9"/>
  <c r="AY469" i="9" s="1"/>
  <c r="BA469" i="9" s="1"/>
  <c r="AU461" i="9"/>
  <c r="AY461" i="9" s="1"/>
  <c r="BA461" i="9" s="1"/>
  <c r="AU457" i="9"/>
  <c r="AV457" i="9" s="1"/>
  <c r="AW457" i="9" s="1"/>
  <c r="BI457" i="9" s="1"/>
  <c r="BJ457" i="9" s="1"/>
  <c r="BK457" i="9" s="1"/>
  <c r="BL457" i="9" s="1"/>
  <c r="AU452" i="9"/>
  <c r="AY452" i="9" s="1"/>
  <c r="BA452" i="9" s="1"/>
  <c r="AU431" i="9"/>
  <c r="AY431" i="9" s="1"/>
  <c r="BA431" i="9" s="1"/>
  <c r="AU390" i="9"/>
  <c r="AY390" i="9" s="1"/>
  <c r="BA390" i="9" s="1"/>
  <c r="AU387" i="9"/>
  <c r="AY387" i="9" s="1"/>
  <c r="BA387" i="9" s="1"/>
  <c r="AU361" i="9"/>
  <c r="AU348" i="9"/>
  <c r="AY348" i="9" s="1"/>
  <c r="BA348" i="9" s="1"/>
  <c r="AU341" i="9"/>
  <c r="AY341" i="9" s="1"/>
  <c r="BA341" i="9" s="1"/>
  <c r="AU505" i="9"/>
  <c r="AY505" i="9" s="1"/>
  <c r="BA505" i="9" s="1"/>
  <c r="AU474" i="9"/>
  <c r="AY474" i="9" s="1"/>
  <c r="BA474" i="9" s="1"/>
  <c r="AU426" i="9"/>
  <c r="AU422" i="9"/>
  <c r="AY422" i="9" s="1"/>
  <c r="BA422" i="9" s="1"/>
  <c r="AU421" i="9"/>
  <c r="AY421" i="9" s="1"/>
  <c r="BA421" i="9" s="1"/>
  <c r="BB418" i="9" s="1"/>
  <c r="AU419" i="9"/>
  <c r="AY419" i="9" s="1"/>
  <c r="BA419" i="9" s="1"/>
  <c r="AU378" i="9"/>
  <c r="AY378" i="9" s="1"/>
  <c r="BA378" i="9" s="1"/>
  <c r="AU377" i="9"/>
  <c r="AY377" i="9" s="1"/>
  <c r="BA377" i="9" s="1"/>
  <c r="AU368" i="9"/>
  <c r="AY368" i="9" s="1"/>
  <c r="BA368" i="9" s="1"/>
  <c r="AU429" i="9"/>
  <c r="AY429" i="9" s="1"/>
  <c r="BA429" i="9" s="1"/>
  <c r="AU391" i="9"/>
  <c r="AU343" i="9"/>
  <c r="AY343" i="9" s="1"/>
  <c r="BA343" i="9" s="1"/>
  <c r="AU332" i="9"/>
  <c r="AY332" i="9" s="1"/>
  <c r="BA332" i="9" s="1"/>
  <c r="AU324" i="9"/>
  <c r="AY324" i="9" s="1"/>
  <c r="BA324" i="9" s="1"/>
  <c r="AU382" i="9"/>
  <c r="AY382" i="9" s="1"/>
  <c r="BA382" i="9" s="1"/>
  <c r="AU363" i="9"/>
  <c r="AY363" i="9" s="1"/>
  <c r="BA363" i="9" s="1"/>
  <c r="AU362" i="9"/>
  <c r="AY362" i="9" s="1"/>
  <c r="BA362" i="9" s="1"/>
  <c r="AU350" i="9"/>
  <c r="AY350" i="9" s="1"/>
  <c r="BA350" i="9" s="1"/>
  <c r="AU344" i="9"/>
  <c r="AY344" i="9" s="1"/>
  <c r="BA344" i="9" s="1"/>
  <c r="AU415" i="9"/>
  <c r="AY415" i="9" s="1"/>
  <c r="BA415" i="9" s="1"/>
  <c r="AU356" i="9"/>
  <c r="AY356" i="9" s="1"/>
  <c r="BA356" i="9" s="1"/>
  <c r="AV311" i="9"/>
  <c r="AW311" i="9" s="1"/>
  <c r="BI311" i="9" s="1"/>
  <c r="BJ311" i="9" s="1"/>
  <c r="BK311" i="9" s="1"/>
  <c r="BL311" i="9" s="1"/>
  <c r="AU294" i="9"/>
  <c r="AU313" i="9"/>
  <c r="AY313" i="9" s="1"/>
  <c r="BA313" i="9" s="1"/>
  <c r="AU307" i="9"/>
  <c r="AY307" i="9" s="1"/>
  <c r="BA307" i="9" s="1"/>
  <c r="AU226" i="9"/>
  <c r="AY226" i="9" s="1"/>
  <c r="BA226" i="9" s="1"/>
  <c r="AU328" i="9"/>
  <c r="AY328" i="9" s="1"/>
  <c r="BA328" i="9" s="1"/>
  <c r="AU301" i="9"/>
  <c r="AY301" i="9" s="1"/>
  <c r="BA301" i="9" s="1"/>
  <c r="AV285" i="9"/>
  <c r="AW285" i="9" s="1"/>
  <c r="BI285" i="9" s="1"/>
  <c r="BJ285" i="9" s="1"/>
  <c r="BK285" i="9" s="1"/>
  <c r="BL285" i="9" s="1"/>
  <c r="AU281" i="9"/>
  <c r="AY281" i="9" s="1"/>
  <c r="BA281" i="9" s="1"/>
  <c r="AU273" i="9"/>
  <c r="AY273" i="9" s="1"/>
  <c r="BA273" i="9" s="1"/>
  <c r="AU242" i="9"/>
  <c r="AU230" i="9"/>
  <c r="AY230" i="9" s="1"/>
  <c r="BA230" i="9" s="1"/>
  <c r="AU227" i="9"/>
  <c r="AU225" i="9"/>
  <c r="AY225" i="9" s="1"/>
  <c r="BA225" i="9" s="1"/>
  <c r="AU189" i="9"/>
  <c r="AY189" i="9" s="1"/>
  <c r="BA189" i="9" s="1"/>
  <c r="AU299" i="9"/>
  <c r="AY299" i="9" s="1"/>
  <c r="BA299" i="9" s="1"/>
  <c r="AU186" i="9"/>
  <c r="AY72" i="9"/>
  <c r="BA72" i="9" s="1"/>
  <c r="BB72" i="9" s="1"/>
  <c r="AV72" i="9"/>
  <c r="AW72" i="9" s="1"/>
  <c r="BI72" i="9" s="1"/>
  <c r="BJ72" i="9" s="1"/>
  <c r="BK72" i="9" s="1"/>
  <c r="BL72" i="9" s="1"/>
  <c r="AU370" i="9"/>
  <c r="AY370" i="9" s="1"/>
  <c r="BA370" i="9" s="1"/>
  <c r="AU369" i="9"/>
  <c r="AY369" i="9" s="1"/>
  <c r="BA369" i="9" s="1"/>
  <c r="AU360" i="9"/>
  <c r="AY360" i="9" s="1"/>
  <c r="BA360" i="9" s="1"/>
  <c r="AU308" i="9"/>
  <c r="AY308" i="9" s="1"/>
  <c r="BA308" i="9" s="1"/>
  <c r="AU257" i="9"/>
  <c r="AU243" i="9"/>
  <c r="AY243" i="9" s="1"/>
  <c r="BA243" i="9" s="1"/>
  <c r="AU231" i="9"/>
  <c r="AY231" i="9" s="1"/>
  <c r="BA231" i="9" s="1"/>
  <c r="AU190" i="9"/>
  <c r="AY190" i="9" s="1"/>
  <c r="BA190" i="9" s="1"/>
  <c r="AU251" i="9"/>
  <c r="AY251" i="9" s="1"/>
  <c r="BA251" i="9" s="1"/>
  <c r="AU180" i="9"/>
  <c r="AU331" i="9"/>
  <c r="AY331" i="9" s="1"/>
  <c r="BA331" i="9" s="1"/>
  <c r="AU320" i="9"/>
  <c r="AY320" i="9" s="1"/>
  <c r="BA320" i="9" s="1"/>
  <c r="AU319" i="9"/>
  <c r="AY319" i="9" s="1"/>
  <c r="BA319" i="9" s="1"/>
  <c r="AU314" i="9"/>
  <c r="AY314" i="9" s="1"/>
  <c r="BA314" i="9" s="1"/>
  <c r="AV310" i="9"/>
  <c r="AW310" i="9" s="1"/>
  <c r="BI310" i="9" s="1"/>
  <c r="BJ310" i="9" s="1"/>
  <c r="BK310" i="9" s="1"/>
  <c r="BL310" i="9" s="1"/>
  <c r="AU287" i="9"/>
  <c r="AY287" i="9" s="1"/>
  <c r="BA287" i="9" s="1"/>
  <c r="AU275" i="9"/>
  <c r="AU267" i="9"/>
  <c r="AY267" i="9" s="1"/>
  <c r="BA267" i="9" s="1"/>
  <c r="AU265" i="9"/>
  <c r="AY265" i="9" s="1"/>
  <c r="BA265" i="9" s="1"/>
  <c r="AU258" i="9"/>
  <c r="AU187" i="9"/>
  <c r="AY187" i="9" s="1"/>
  <c r="BA187" i="9" s="1"/>
  <c r="AY60" i="9"/>
  <c r="BA60" i="9" s="1"/>
  <c r="BB60" i="9" s="1"/>
  <c r="AY235" i="9"/>
  <c r="BA235" i="9" s="1"/>
  <c r="AU326" i="9"/>
  <c r="AV312" i="9"/>
  <c r="AW312" i="9" s="1"/>
  <c r="BI312" i="9" s="1"/>
  <c r="BJ312" i="9" s="1"/>
  <c r="BK312" i="9" s="1"/>
  <c r="BL312" i="9" s="1"/>
  <c r="AU223" i="9"/>
  <c r="AY223" i="9" s="1"/>
  <c r="BA223" i="9" s="1"/>
  <c r="AU195" i="9"/>
  <c r="AY195" i="9" s="1"/>
  <c r="BA195" i="9" s="1"/>
  <c r="AU191" i="9"/>
  <c r="AY191" i="9" s="1"/>
  <c r="BA191" i="9" s="1"/>
  <c r="AU146" i="9"/>
  <c r="AU364" i="9"/>
  <c r="AY364" i="9" s="1"/>
  <c r="BA364" i="9" s="1"/>
  <c r="AU351" i="9"/>
  <c r="AY351" i="9" s="1"/>
  <c r="BA351" i="9" s="1"/>
  <c r="AU335" i="9"/>
  <c r="AY335" i="9" s="1"/>
  <c r="BA335" i="9" s="1"/>
  <c r="AU321" i="9"/>
  <c r="AY321" i="9" s="1"/>
  <c r="BA321" i="9" s="1"/>
  <c r="AU270" i="9"/>
  <c r="AY270" i="9" s="1"/>
  <c r="BA270" i="9" s="1"/>
  <c r="AU269" i="9"/>
  <c r="AY269" i="9" s="1"/>
  <c r="BA269" i="9" s="1"/>
  <c r="AU233" i="9"/>
  <c r="AY233" i="9" s="1"/>
  <c r="BA233" i="9" s="1"/>
  <c r="AU211" i="9"/>
  <c r="AY211" i="9" s="1"/>
  <c r="BA211" i="9" s="1"/>
  <c r="AU169" i="9"/>
  <c r="AY169" i="9" s="1"/>
  <c r="BA169" i="9" s="1"/>
  <c r="AU311" i="9"/>
  <c r="AY311" i="9" s="1"/>
  <c r="BA311" i="9" s="1"/>
  <c r="AU302" i="9"/>
  <c r="AY302" i="9" s="1"/>
  <c r="BA302" i="9" s="1"/>
  <c r="AU261" i="9"/>
  <c r="AY261" i="9" s="1"/>
  <c r="BA261" i="9" s="1"/>
  <c r="AU373" i="9"/>
  <c r="AY373" i="9" s="1"/>
  <c r="BA373" i="9" s="1"/>
  <c r="AU366" i="9"/>
  <c r="AY366" i="9" s="1"/>
  <c r="BA366" i="9" s="1"/>
  <c r="AU357" i="9"/>
  <c r="AY357" i="9" s="1"/>
  <c r="BA357" i="9" s="1"/>
  <c r="AU354" i="9"/>
  <c r="AY354" i="9" s="1"/>
  <c r="BA354" i="9" s="1"/>
  <c r="AU353" i="9"/>
  <c r="AY353" i="9" s="1"/>
  <c r="BA353" i="9" s="1"/>
  <c r="AU337" i="9"/>
  <c r="AY337" i="9" s="1"/>
  <c r="BA337" i="9" s="1"/>
  <c r="AU334" i="9"/>
  <c r="AY334" i="9" s="1"/>
  <c r="BA334" i="9" s="1"/>
  <c r="AU298" i="9"/>
  <c r="AY298" i="9" s="1"/>
  <c r="BA298" i="9" s="1"/>
  <c r="AU290" i="9"/>
  <c r="AY290" i="9" s="1"/>
  <c r="BA290" i="9" s="1"/>
  <c r="AU289" i="9"/>
  <c r="AU279" i="9"/>
  <c r="AY279" i="9" s="1"/>
  <c r="BA279" i="9" s="1"/>
  <c r="AU219" i="9"/>
  <c r="AY219" i="9" s="1"/>
  <c r="BA219" i="9" s="1"/>
  <c r="AU203" i="9"/>
  <c r="AY203" i="9" s="1"/>
  <c r="BA203" i="9" s="1"/>
  <c r="AU140" i="9"/>
  <c r="AY140" i="9" s="1"/>
  <c r="BA140" i="9" s="1"/>
  <c r="AU91" i="9"/>
  <c r="AU85" i="9"/>
  <c r="AU69" i="9"/>
  <c r="AY48" i="9"/>
  <c r="BA48" i="9" s="1"/>
  <c r="BB48" i="9" s="1"/>
  <c r="AV48" i="9"/>
  <c r="AW48" i="9" s="1"/>
  <c r="BI48" i="9" s="1"/>
  <c r="BJ48" i="9" s="1"/>
  <c r="BK48" i="9" s="1"/>
  <c r="BL48" i="9" s="1"/>
  <c r="AU214" i="9"/>
  <c r="AY214" i="9" s="1"/>
  <c r="BA214" i="9" s="1"/>
  <c r="AU206" i="9"/>
  <c r="AY206" i="9" s="1"/>
  <c r="BA206" i="9" s="1"/>
  <c r="AU205" i="9"/>
  <c r="AY205" i="9" s="1"/>
  <c r="BA205" i="9" s="1"/>
  <c r="AU198" i="9"/>
  <c r="AU182" i="9"/>
  <c r="AY182" i="9" s="1"/>
  <c r="BA182" i="9" s="1"/>
  <c r="AU166" i="9"/>
  <c r="AY166" i="9" s="1"/>
  <c r="BA166" i="9" s="1"/>
  <c r="AU165" i="9"/>
  <c r="AU157" i="9"/>
  <c r="AY157" i="9" s="1"/>
  <c r="BA157" i="9" s="1"/>
  <c r="AU105" i="9"/>
  <c r="AY105" i="9" s="1"/>
  <c r="BA105" i="9" s="1"/>
  <c r="AU151" i="9"/>
  <c r="AU141" i="9"/>
  <c r="AY141" i="9" s="1"/>
  <c r="BA141" i="9" s="1"/>
  <c r="AU136" i="9"/>
  <c r="AY136" i="9" s="1"/>
  <c r="BA136" i="9" s="1"/>
  <c r="AU129" i="9"/>
  <c r="AY129" i="9" s="1"/>
  <c r="BA129" i="9" s="1"/>
  <c r="AU113" i="9"/>
  <c r="AY113" i="9" s="1"/>
  <c r="BA113" i="9" s="1"/>
  <c r="AU107" i="9"/>
  <c r="AY107" i="9" s="1"/>
  <c r="BA107" i="9" s="1"/>
  <c r="AU99" i="9"/>
  <c r="AY99" i="9" s="1"/>
  <c r="BA99" i="9" s="1"/>
  <c r="AU80" i="9"/>
  <c r="AU73" i="9"/>
  <c r="AU237" i="9"/>
  <c r="AY237" i="9" s="1"/>
  <c r="BA237" i="9" s="1"/>
  <c r="AU197" i="9"/>
  <c r="AY197" i="9" s="1"/>
  <c r="BA197" i="9" s="1"/>
  <c r="AU174" i="9"/>
  <c r="AY174" i="9" s="1"/>
  <c r="BA174" i="9" s="1"/>
  <c r="AU130" i="9"/>
  <c r="AY130" i="9" s="1"/>
  <c r="BA130" i="9" s="1"/>
  <c r="AU122" i="9"/>
  <c r="AY122" i="9" s="1"/>
  <c r="BA122" i="9" s="1"/>
  <c r="AU114" i="9"/>
  <c r="AY114" i="9" s="1"/>
  <c r="BA114" i="9" s="1"/>
  <c r="AU106" i="9"/>
  <c r="AY106" i="9" s="1"/>
  <c r="BA106" i="9" s="1"/>
  <c r="AU97" i="9"/>
  <c r="AY97" i="9" s="1"/>
  <c r="BA97" i="9" s="1"/>
  <c r="AY123" i="9"/>
  <c r="BA123" i="9" s="1"/>
  <c r="AY90" i="9"/>
  <c r="BA90" i="9" s="1"/>
  <c r="BB90" i="9" s="1"/>
  <c r="AY67" i="9"/>
  <c r="BA67" i="9" s="1"/>
  <c r="BB67" i="9" s="1"/>
  <c r="AV67" i="9"/>
  <c r="AW67" i="9" s="1"/>
  <c r="BI67" i="9" s="1"/>
  <c r="BJ67" i="9" s="1"/>
  <c r="BK67" i="9" s="1"/>
  <c r="BL67" i="9" s="1"/>
  <c r="AY184" i="9"/>
  <c r="BA184" i="9" s="1"/>
  <c r="AU173" i="9"/>
  <c r="AY173" i="9" s="1"/>
  <c r="BA173" i="9" s="1"/>
  <c r="AU142" i="9"/>
  <c r="AY77" i="9"/>
  <c r="BA77" i="9" s="1"/>
  <c r="BB77" i="9" s="1"/>
  <c r="AY71" i="9"/>
  <c r="BA71" i="9" s="1"/>
  <c r="BB71" i="9" s="1"/>
  <c r="AU245" i="9"/>
  <c r="AY245" i="9" s="1"/>
  <c r="BA245" i="9" s="1"/>
  <c r="AU209" i="9"/>
  <c r="AU207" i="9"/>
  <c r="AY207" i="9" s="1"/>
  <c r="BA207" i="9" s="1"/>
  <c r="AU175" i="9"/>
  <c r="AY175" i="9" s="1"/>
  <c r="BA175" i="9" s="1"/>
  <c r="AU167" i="9"/>
  <c r="AY167" i="9" s="1"/>
  <c r="BA167" i="9" s="1"/>
  <c r="AU137" i="9"/>
  <c r="AY137" i="9" s="1"/>
  <c r="BA137" i="9" s="1"/>
  <c r="AU101" i="9"/>
  <c r="AY101" i="9" s="1"/>
  <c r="BA101" i="9" s="1"/>
  <c r="AU210" i="9"/>
  <c r="AY210" i="9" s="1"/>
  <c r="BA210" i="9" s="1"/>
  <c r="AU126" i="9"/>
  <c r="AY126" i="9" s="1"/>
  <c r="BA126" i="9" s="1"/>
  <c r="AU250" i="9"/>
  <c r="AU222" i="9"/>
  <c r="AY222" i="9" s="1"/>
  <c r="BA222" i="9" s="1"/>
  <c r="AU202" i="9"/>
  <c r="AY202" i="9" s="1"/>
  <c r="BA202" i="9" s="1"/>
  <c r="AU201" i="9"/>
  <c r="AY201" i="9" s="1"/>
  <c r="BA201" i="9" s="1"/>
  <c r="AU188" i="9"/>
  <c r="AY188" i="9" s="1"/>
  <c r="BA188" i="9" s="1"/>
  <c r="AU185" i="9"/>
  <c r="AY185" i="9" s="1"/>
  <c r="BA185" i="9" s="1"/>
  <c r="AU179" i="9"/>
  <c r="AU161" i="9"/>
  <c r="AY161" i="9" s="1"/>
  <c r="BA161" i="9" s="1"/>
  <c r="AU134" i="9"/>
  <c r="AU125" i="9"/>
  <c r="AY125" i="9" s="1"/>
  <c r="BA125" i="9" s="1"/>
  <c r="AU118" i="9"/>
  <c r="AY118" i="9" s="1"/>
  <c r="BA118" i="9" s="1"/>
  <c r="AU78" i="9"/>
  <c r="AV78" i="9" s="1"/>
  <c r="AW78" i="9" s="1"/>
  <c r="BI78" i="9" s="1"/>
  <c r="BJ78" i="9" s="1"/>
  <c r="BK78" i="9" s="1"/>
  <c r="BL78" i="9" s="1"/>
  <c r="AU68" i="9"/>
  <c r="AU64" i="9"/>
  <c r="AY64" i="9" s="1"/>
  <c r="BA64" i="9" s="1"/>
  <c r="AU155" i="9"/>
  <c r="AY155" i="9" s="1"/>
  <c r="BA155" i="9" s="1"/>
  <c r="AU145" i="9"/>
  <c r="AY145" i="9" s="1"/>
  <c r="BA145" i="9" s="1"/>
  <c r="AU138" i="9"/>
  <c r="AU128" i="9"/>
  <c r="AY128" i="9" s="1"/>
  <c r="BA128" i="9" s="1"/>
  <c r="AU119" i="9"/>
  <c r="AY119" i="9" s="1"/>
  <c r="BA119" i="9" s="1"/>
  <c r="AU110" i="9"/>
  <c r="AY110" i="9" s="1"/>
  <c r="BA110" i="9" s="1"/>
  <c r="AU95" i="9"/>
  <c r="AV95" i="9" s="1"/>
  <c r="AW95" i="9" s="1"/>
  <c r="BI95" i="9" s="1"/>
  <c r="BJ95" i="9" s="1"/>
  <c r="BK95" i="9" s="1"/>
  <c r="BL95" i="9" s="1"/>
  <c r="AU84" i="9"/>
  <c r="AU83" i="9"/>
  <c r="AU75" i="9"/>
  <c r="AU65" i="9"/>
  <c r="AY65" i="9" s="1"/>
  <c r="BA65" i="9" s="1"/>
  <c r="AU61" i="9"/>
  <c r="AU45" i="9"/>
  <c r="AY45" i="9" s="1"/>
  <c r="BA45" i="9" s="1"/>
  <c r="AU29" i="9"/>
  <c r="AY29" i="9" s="1"/>
  <c r="BA29" i="9" s="1"/>
  <c r="AU9" i="9"/>
  <c r="AU40" i="9"/>
  <c r="AY40" i="9" s="1"/>
  <c r="BA40" i="9" s="1"/>
  <c r="AU35" i="9"/>
  <c r="AY35" i="9" s="1"/>
  <c r="BA35" i="9" s="1"/>
  <c r="AU24" i="9"/>
  <c r="AY24" i="9" s="1"/>
  <c r="BA24" i="9" s="1"/>
  <c r="AU46" i="9"/>
  <c r="AY46" i="9" s="1"/>
  <c r="BA46" i="9" s="1"/>
  <c r="AU12" i="9"/>
  <c r="AY12" i="9" s="1"/>
  <c r="BA12" i="9" s="1"/>
  <c r="AU171" i="9"/>
  <c r="AU158" i="9"/>
  <c r="AY158" i="9" s="1"/>
  <c r="BA158" i="9" s="1"/>
  <c r="AU156" i="9"/>
  <c r="AY156" i="9" s="1"/>
  <c r="BA156" i="9" s="1"/>
  <c r="AU149" i="9"/>
  <c r="AY149" i="9" s="1"/>
  <c r="BA149" i="9" s="1"/>
  <c r="AU98" i="9"/>
  <c r="AY98" i="9" s="1"/>
  <c r="BA98" i="9" s="1"/>
  <c r="AU81" i="9"/>
  <c r="AU76" i="9"/>
  <c r="AU62" i="9"/>
  <c r="AV62" i="9" s="1"/>
  <c r="AW62" i="9" s="1"/>
  <c r="BI62" i="9" s="1"/>
  <c r="BJ62" i="9" s="1"/>
  <c r="BK62" i="9" s="1"/>
  <c r="BL62" i="9" s="1"/>
  <c r="AU57" i="9"/>
  <c r="AY57" i="9" s="1"/>
  <c r="BA57" i="9" s="1"/>
  <c r="AU41" i="9"/>
  <c r="AY41" i="9" s="1"/>
  <c r="BA41" i="9" s="1"/>
  <c r="AU25" i="9"/>
  <c r="AU47" i="9"/>
  <c r="AY47" i="9" s="1"/>
  <c r="BA47" i="9" s="1"/>
  <c r="AU36" i="9"/>
  <c r="AU31" i="9"/>
  <c r="AY31" i="9" s="1"/>
  <c r="BA31" i="9" s="1"/>
  <c r="AU20" i="9"/>
  <c r="AY20" i="9" s="1"/>
  <c r="BA20" i="9" s="1"/>
  <c r="AU53" i="9"/>
  <c r="AU58" i="9"/>
  <c r="AV58" i="9" s="1"/>
  <c r="AW58" i="9" s="1"/>
  <c r="BI58" i="9" s="1"/>
  <c r="BJ58" i="9" s="1"/>
  <c r="BK58" i="9" s="1"/>
  <c r="BL58" i="9" s="1"/>
  <c r="AU52" i="9"/>
  <c r="AU37" i="9"/>
  <c r="AU21" i="9"/>
  <c r="AY21" i="9" s="1"/>
  <c r="BA21" i="9" s="1"/>
  <c r="AU54" i="9"/>
  <c r="AU38" i="9"/>
  <c r="AY38" i="9" s="1"/>
  <c r="BA38" i="9" s="1"/>
  <c r="AU22" i="9"/>
  <c r="AY22" i="9" s="1"/>
  <c r="BA22" i="9" s="1"/>
  <c r="AY33" i="9"/>
  <c r="BA33" i="9" s="1"/>
  <c r="AU193" i="9"/>
  <c r="AU177" i="9"/>
  <c r="AY177" i="9" s="1"/>
  <c r="BA177" i="9" s="1"/>
  <c r="AU150" i="9"/>
  <c r="AY150" i="9" s="1"/>
  <c r="BA150" i="9" s="1"/>
  <c r="AU147" i="9"/>
  <c r="AY147" i="9" s="1"/>
  <c r="BA147" i="9" s="1"/>
  <c r="AU143" i="9"/>
  <c r="AY143" i="9" s="1"/>
  <c r="BA143" i="9" s="1"/>
  <c r="AU109" i="9"/>
  <c r="AY109" i="9" s="1"/>
  <c r="BA109" i="9" s="1"/>
  <c r="AU108" i="9"/>
  <c r="AY108" i="9" s="1"/>
  <c r="BA108" i="9" s="1"/>
  <c r="AU89" i="9"/>
  <c r="AY89" i="9" s="1"/>
  <c r="BA89" i="9" s="1"/>
  <c r="AU70" i="9"/>
  <c r="AU44" i="9"/>
  <c r="AY44" i="9" s="1"/>
  <c r="BA44" i="9" s="1"/>
  <c r="AU94" i="9"/>
  <c r="AV94" i="9" s="1"/>
  <c r="AW94" i="9" s="1"/>
  <c r="BI94" i="9" s="1"/>
  <c r="BJ94" i="9" s="1"/>
  <c r="BK94" i="9" s="1"/>
  <c r="BL94" i="9" s="1"/>
  <c r="AU93" i="9"/>
  <c r="AV93" i="9" s="1"/>
  <c r="AW93" i="9" s="1"/>
  <c r="BI93" i="9" s="1"/>
  <c r="BJ93" i="9" s="1"/>
  <c r="BK93" i="9" s="1"/>
  <c r="BL93" i="9" s="1"/>
  <c r="AU66" i="9"/>
  <c r="AY66" i="9" s="1"/>
  <c r="BA66" i="9" s="1"/>
  <c r="AU50" i="9"/>
  <c r="AY50" i="9" s="1"/>
  <c r="BA50" i="9" s="1"/>
  <c r="AU34" i="9"/>
  <c r="AU8" i="9"/>
  <c r="AV8" i="9" s="1"/>
  <c r="AW8" i="9" s="1"/>
  <c r="BI8" i="9" s="1"/>
  <c r="BJ8" i="9" s="1"/>
  <c r="BK8" i="9" s="1"/>
  <c r="BL8" i="9" s="1"/>
  <c r="AY3807" i="9"/>
  <c r="BA3807" i="9" s="1"/>
  <c r="AY3818" i="9"/>
  <c r="BA3818" i="9" s="1"/>
  <c r="AY3811" i="9"/>
  <c r="BA3811" i="9" s="1"/>
  <c r="AY3735" i="9"/>
  <c r="BA3735" i="9" s="1"/>
  <c r="AY3838" i="9"/>
  <c r="BA3838" i="9" s="1"/>
  <c r="AY3770" i="9"/>
  <c r="BA3770" i="9" s="1"/>
  <c r="AY3734" i="9"/>
  <c r="BA3734" i="9" s="1"/>
  <c r="AY3722" i="9"/>
  <c r="BA3722" i="9" s="1"/>
  <c r="AU3752" i="9"/>
  <c r="AY3752" i="9" s="1"/>
  <c r="BA3752" i="9" s="1"/>
  <c r="AU3680" i="9"/>
  <c r="AY3680" i="9" s="1"/>
  <c r="BA3680" i="9" s="1"/>
  <c r="AY3662" i="9"/>
  <c r="BA3662" i="9" s="1"/>
  <c r="AY3623" i="9"/>
  <c r="BA3623" i="9" s="1"/>
  <c r="AY3863" i="9"/>
  <c r="BA3863" i="9" s="1"/>
  <c r="AU3816" i="9"/>
  <c r="AY3816" i="9" s="1"/>
  <c r="BA3816" i="9" s="1"/>
  <c r="AU3780" i="9"/>
  <c r="AY3780" i="9" s="1"/>
  <c r="BA3780" i="9" s="1"/>
  <c r="AY3761" i="9"/>
  <c r="BA3761" i="9" s="1"/>
  <c r="AU3732" i="9"/>
  <c r="AY3732" i="9" s="1"/>
  <c r="BA3732" i="9" s="1"/>
  <c r="AY3713" i="9"/>
  <c r="BA3713" i="9" s="1"/>
  <c r="AY3709" i="9"/>
  <c r="BA3709" i="9" s="1"/>
  <c r="AY3650" i="9"/>
  <c r="BA3650" i="9" s="1"/>
  <c r="AU3633" i="9"/>
  <c r="AY3633" i="9" s="1"/>
  <c r="BA3633" i="9" s="1"/>
  <c r="AU3589" i="9"/>
  <c r="AY3589" i="9" s="1"/>
  <c r="BA3589" i="9" s="1"/>
  <c r="AU3577" i="9"/>
  <c r="AY3577" i="9" s="1"/>
  <c r="BA3577" i="9" s="1"/>
  <c r="AY3698" i="9"/>
  <c r="BA3698" i="9" s="1"/>
  <c r="AY3805" i="9"/>
  <c r="BA3805" i="9" s="1"/>
  <c r="AY3682" i="9"/>
  <c r="BA3682" i="9" s="1"/>
  <c r="AU3637" i="9"/>
  <c r="AY3637" i="9" s="1"/>
  <c r="BA3637" i="9" s="1"/>
  <c r="AY3610" i="9"/>
  <c r="BA3610" i="9" s="1"/>
  <c r="AU3598" i="9"/>
  <c r="AY3598" i="9" s="1"/>
  <c r="BA3598" i="9" s="1"/>
  <c r="AY3566" i="9"/>
  <c r="BA3566" i="9" s="1"/>
  <c r="AY3869" i="9"/>
  <c r="BA3869" i="9" s="1"/>
  <c r="AU3864" i="9"/>
  <c r="AY3864" i="9" s="1"/>
  <c r="BA3864" i="9" s="1"/>
  <c r="AU3852" i="9"/>
  <c r="AY3852" i="9" s="1"/>
  <c r="BA3852" i="9" s="1"/>
  <c r="AU3840" i="9"/>
  <c r="AY3840" i="9" s="1"/>
  <c r="BA3840" i="9" s="1"/>
  <c r="AY3833" i="9"/>
  <c r="BA3833" i="9" s="1"/>
  <c r="AU3828" i="9"/>
  <c r="AY3828" i="9" s="1"/>
  <c r="BA3828" i="9" s="1"/>
  <c r="AY3766" i="9"/>
  <c r="BA3766" i="9" s="1"/>
  <c r="AY3757" i="9"/>
  <c r="BA3757" i="9" s="1"/>
  <c r="AY3718" i="9"/>
  <c r="BA3718" i="9" s="1"/>
  <c r="AU3704" i="9"/>
  <c r="AY3704" i="9" s="1"/>
  <c r="BA3704" i="9" s="1"/>
  <c r="AY3674" i="9"/>
  <c r="BA3674" i="9" s="1"/>
  <c r="AY3635" i="9"/>
  <c r="BA3635" i="9" s="1"/>
  <c r="AU3622" i="9"/>
  <c r="AY3622" i="9" s="1"/>
  <c r="BA3622" i="9" s="1"/>
  <c r="AU3586" i="9"/>
  <c r="AY3586" i="9" s="1"/>
  <c r="BA3586" i="9" s="1"/>
  <c r="AU3574" i="9"/>
  <c r="AY3574" i="9" s="1"/>
  <c r="BA3574" i="9" s="1"/>
  <c r="AU3423" i="9"/>
  <c r="AY3423" i="9" s="1"/>
  <c r="BA3423" i="9" s="1"/>
  <c r="AY3794" i="9"/>
  <c r="BA3794" i="9" s="1"/>
  <c r="AU3792" i="9"/>
  <c r="AY3792" i="9" s="1"/>
  <c r="BA3792" i="9" s="1"/>
  <c r="AY3773" i="9"/>
  <c r="BA3773" i="9" s="1"/>
  <c r="AY3746" i="9"/>
  <c r="BA3746" i="9" s="1"/>
  <c r="AU3744" i="9"/>
  <c r="AY3744" i="9" s="1"/>
  <c r="BA3744" i="9" s="1"/>
  <c r="AY3725" i="9"/>
  <c r="BA3725" i="9" s="1"/>
  <c r="AY3686" i="9"/>
  <c r="BA3686" i="9" s="1"/>
  <c r="AU3617" i="9"/>
  <c r="AY3617" i="9" s="1"/>
  <c r="BA3617" i="9" s="1"/>
  <c r="AY3802" i="9"/>
  <c r="BA3802" i="9" s="1"/>
  <c r="AU3776" i="9"/>
  <c r="AY3776" i="9" s="1"/>
  <c r="BA3776" i="9" s="1"/>
  <c r="AU3728" i="9"/>
  <c r="AY3728" i="9" s="1"/>
  <c r="BA3728" i="9" s="1"/>
  <c r="AU3708" i="9"/>
  <c r="AY3708" i="9" s="1"/>
  <c r="BA3708" i="9" s="1"/>
  <c r="AY3697" i="9"/>
  <c r="BA3697" i="9" s="1"/>
  <c r="AU3661" i="9"/>
  <c r="AY3661" i="9" s="1"/>
  <c r="BA3661" i="9" s="1"/>
  <c r="AY3626" i="9"/>
  <c r="BA3626" i="9" s="1"/>
  <c r="AY3563" i="9"/>
  <c r="BA3563" i="9" s="1"/>
  <c r="AY3540" i="9"/>
  <c r="BA3540" i="9" s="1"/>
  <c r="AU3804" i="9"/>
  <c r="AY3804" i="9" s="1"/>
  <c r="BA3804" i="9" s="1"/>
  <c r="AY3769" i="9"/>
  <c r="BA3769" i="9" s="1"/>
  <c r="AY3721" i="9"/>
  <c r="BA3721" i="9" s="1"/>
  <c r="AU3606" i="9"/>
  <c r="AY3606" i="9" s="1"/>
  <c r="BA3606" i="9" s="1"/>
  <c r="AU3546" i="9"/>
  <c r="AY3546" i="9" s="1"/>
  <c r="BA3546" i="9" s="1"/>
  <c r="AY3481" i="9"/>
  <c r="BA3481" i="9" s="1"/>
  <c r="AU3868" i="9"/>
  <c r="AY3868" i="9" s="1"/>
  <c r="BA3868" i="9" s="1"/>
  <c r="AY3861" i="9"/>
  <c r="BA3861" i="9" s="1"/>
  <c r="AU3856" i="9"/>
  <c r="AY3856" i="9" s="1"/>
  <c r="BA3856" i="9" s="1"/>
  <c r="AY3849" i="9"/>
  <c r="BA3849" i="9" s="1"/>
  <c r="AU3844" i="9"/>
  <c r="AY3844" i="9" s="1"/>
  <c r="BA3844" i="9" s="1"/>
  <c r="AY3837" i="9"/>
  <c r="BA3837" i="9" s="1"/>
  <c r="AU3832" i="9"/>
  <c r="AY3832" i="9" s="1"/>
  <c r="BA3832" i="9" s="1"/>
  <c r="AU3820" i="9"/>
  <c r="AY3820" i="9" s="1"/>
  <c r="BA3820" i="9" s="1"/>
  <c r="AY3785" i="9"/>
  <c r="BA3785" i="9" s="1"/>
  <c r="AU3756" i="9"/>
  <c r="AY3756" i="9" s="1"/>
  <c r="BA3756" i="9" s="1"/>
  <c r="AY3737" i="9"/>
  <c r="BA3737" i="9" s="1"/>
  <c r="AY3710" i="9"/>
  <c r="BA3710" i="9" s="1"/>
  <c r="AU3812" i="9"/>
  <c r="AY3812" i="9" s="1"/>
  <c r="BA3812" i="9" s="1"/>
  <c r="AU3788" i="9"/>
  <c r="AY3788" i="9" s="1"/>
  <c r="BA3788" i="9" s="1"/>
  <c r="AU3740" i="9"/>
  <c r="AY3740" i="9" s="1"/>
  <c r="BA3740" i="9" s="1"/>
  <c r="AU3670" i="9"/>
  <c r="AY3670" i="9" s="1"/>
  <c r="BA3670" i="9" s="1"/>
  <c r="AY3634" i="9"/>
  <c r="BA3634" i="9" s="1"/>
  <c r="AU3621" i="9"/>
  <c r="AY3621" i="9" s="1"/>
  <c r="BA3621" i="9" s="1"/>
  <c r="AY3590" i="9"/>
  <c r="BA3590" i="9" s="1"/>
  <c r="AU3585" i="9"/>
  <c r="AY3585" i="9" s="1"/>
  <c r="BA3585" i="9" s="1"/>
  <c r="AU3466" i="9"/>
  <c r="AY3466" i="9" s="1"/>
  <c r="BA3466" i="9" s="1"/>
  <c r="AY3865" i="9"/>
  <c r="BA3865" i="9" s="1"/>
  <c r="AY3809" i="9"/>
  <c r="BA3809" i="9" s="1"/>
  <c r="AY3790" i="9"/>
  <c r="BA3790" i="9" s="1"/>
  <c r="AY3781" i="9"/>
  <c r="BA3781" i="9" s="1"/>
  <c r="AY3742" i="9"/>
  <c r="BA3742" i="9" s="1"/>
  <c r="AY3733" i="9"/>
  <c r="BA3733" i="9" s="1"/>
  <c r="AY3685" i="9"/>
  <c r="BA3685" i="9" s="1"/>
  <c r="AU3582" i="9"/>
  <c r="AY3582" i="9" s="1"/>
  <c r="BA3582" i="9" s="1"/>
  <c r="AU3872" i="9"/>
  <c r="AY3872" i="9" s="1"/>
  <c r="BA3872" i="9" s="1"/>
  <c r="AU3768" i="9"/>
  <c r="AY3768" i="9" s="1"/>
  <c r="BA3768" i="9" s="1"/>
  <c r="AY3749" i="9"/>
  <c r="BA3749" i="9" s="1"/>
  <c r="AU3720" i="9"/>
  <c r="AY3720" i="9" s="1"/>
  <c r="BA3720" i="9" s="1"/>
  <c r="AY3694" i="9"/>
  <c r="BA3694" i="9" s="1"/>
  <c r="AU3625" i="9"/>
  <c r="AY3625" i="9" s="1"/>
  <c r="BA3625" i="9" s="1"/>
  <c r="AY3599" i="9"/>
  <c r="BA3599" i="9" s="1"/>
  <c r="AY3562" i="9"/>
  <c r="BA3562" i="9" s="1"/>
  <c r="AY3528" i="9"/>
  <c r="BA3528" i="9" s="1"/>
  <c r="AY3496" i="9"/>
  <c r="BA3496" i="9" s="1"/>
  <c r="AU3488" i="9"/>
  <c r="AY3488" i="9" s="1"/>
  <c r="BA3488" i="9" s="1"/>
  <c r="AU3441" i="9"/>
  <c r="AY3441" i="9" s="1"/>
  <c r="BA3441" i="9" s="1"/>
  <c r="AU3439" i="9"/>
  <c r="AY3439" i="9" s="1"/>
  <c r="BA3439" i="9" s="1"/>
  <c r="AU3411" i="9"/>
  <c r="AY3411" i="9" s="1"/>
  <c r="BA3411" i="9" s="1"/>
  <c r="AU3390" i="9"/>
  <c r="AY3390" i="9" s="1"/>
  <c r="BA3390" i="9" s="1"/>
  <c r="AY3376" i="9"/>
  <c r="BA3376" i="9" s="1"/>
  <c r="AY3536" i="9"/>
  <c r="BA3536" i="9" s="1"/>
  <c r="AY3524" i="9"/>
  <c r="BA3524" i="9" s="1"/>
  <c r="AY3512" i="9"/>
  <c r="BA3512" i="9" s="1"/>
  <c r="AY3500" i="9"/>
  <c r="BA3500" i="9" s="1"/>
  <c r="AY3455" i="9"/>
  <c r="BA3455" i="9" s="1"/>
  <c r="AY3433" i="9"/>
  <c r="BA3433" i="9" s="1"/>
  <c r="AY3813" i="9"/>
  <c r="BA3813" i="9" s="1"/>
  <c r="AU3808" i="9"/>
  <c r="AY3808" i="9" s="1"/>
  <c r="BA3808" i="9" s="1"/>
  <c r="AY3801" i="9"/>
  <c r="BA3801" i="9" s="1"/>
  <c r="AU3796" i="9"/>
  <c r="AY3796" i="9" s="1"/>
  <c r="BA3796" i="9" s="1"/>
  <c r="AY3789" i="9"/>
  <c r="BA3789" i="9" s="1"/>
  <c r="AU3784" i="9"/>
  <c r="AY3784" i="9" s="1"/>
  <c r="BA3784" i="9" s="1"/>
  <c r="AU3772" i="9"/>
  <c r="AY3772" i="9" s="1"/>
  <c r="BA3772" i="9" s="1"/>
  <c r="AY3765" i="9"/>
  <c r="BA3765" i="9" s="1"/>
  <c r="AU3760" i="9"/>
  <c r="AY3760" i="9" s="1"/>
  <c r="BA3760" i="9" s="1"/>
  <c r="AY3753" i="9"/>
  <c r="BA3753" i="9" s="1"/>
  <c r="AU3748" i="9"/>
  <c r="AY3748" i="9" s="1"/>
  <c r="BA3748" i="9" s="1"/>
  <c r="AU3736" i="9"/>
  <c r="AY3736" i="9" s="1"/>
  <c r="BA3736" i="9" s="1"/>
  <c r="AY3729" i="9"/>
  <c r="BA3729" i="9" s="1"/>
  <c r="AU3724" i="9"/>
  <c r="AY3724" i="9" s="1"/>
  <c r="BA3724" i="9" s="1"/>
  <c r="AY3717" i="9"/>
  <c r="BA3717" i="9" s="1"/>
  <c r="AU3712" i="9"/>
  <c r="AY3712" i="9" s="1"/>
  <c r="BA3712" i="9" s="1"/>
  <c r="AY3705" i="9"/>
  <c r="BA3705" i="9" s="1"/>
  <c r="AU3700" i="9"/>
  <c r="AY3700" i="9" s="1"/>
  <c r="BA3700" i="9" s="1"/>
  <c r="AY3693" i="9"/>
  <c r="BA3693" i="9" s="1"/>
  <c r="AU3688" i="9"/>
  <c r="AY3688" i="9" s="1"/>
  <c r="BA3688" i="9" s="1"/>
  <c r="AY3681" i="9"/>
  <c r="BA3681" i="9" s="1"/>
  <c r="AU3676" i="9"/>
  <c r="AY3676" i="9" s="1"/>
  <c r="BA3676" i="9" s="1"/>
  <c r="AY3669" i="9"/>
  <c r="BA3669" i="9" s="1"/>
  <c r="AU3664" i="9"/>
  <c r="AY3664" i="9" s="1"/>
  <c r="BA3664" i="9" s="1"/>
  <c r="AU3652" i="9"/>
  <c r="AY3652" i="9" s="1"/>
  <c r="BA3652" i="9" s="1"/>
  <c r="AY3645" i="9"/>
  <c r="BA3645" i="9" s="1"/>
  <c r="AU3640" i="9"/>
  <c r="AY3640" i="9" s="1"/>
  <c r="BA3640" i="9" s="1"/>
  <c r="AU3628" i="9"/>
  <c r="AY3628" i="9" s="1"/>
  <c r="BA3628" i="9" s="1"/>
  <c r="AU3616" i="9"/>
  <c r="AY3616" i="9" s="1"/>
  <c r="BA3616" i="9" s="1"/>
  <c r="AY3609" i="9"/>
  <c r="BA3609" i="9" s="1"/>
  <c r="AU3604" i="9"/>
  <c r="AY3604" i="9" s="1"/>
  <c r="BA3604" i="9" s="1"/>
  <c r="AU3592" i="9"/>
  <c r="AY3592" i="9" s="1"/>
  <c r="BA3592" i="9" s="1"/>
  <c r="AU3580" i="9"/>
  <c r="AY3580" i="9" s="1"/>
  <c r="BA3580" i="9" s="1"/>
  <c r="AU3568" i="9"/>
  <c r="AY3568" i="9" s="1"/>
  <c r="BA3568" i="9" s="1"/>
  <c r="AY3561" i="9"/>
  <c r="BA3561" i="9" s="1"/>
  <c r="AU3556" i="9"/>
  <c r="AY3556" i="9" s="1"/>
  <c r="BA3556" i="9" s="1"/>
  <c r="AY3549" i="9"/>
  <c r="BA3549" i="9" s="1"/>
  <c r="AY3473" i="9"/>
  <c r="BA3473" i="9" s="1"/>
  <c r="AY3464" i="9"/>
  <c r="BA3464" i="9" s="1"/>
  <c r="AU3449" i="9"/>
  <c r="AY3449" i="9" s="1"/>
  <c r="BA3449" i="9" s="1"/>
  <c r="AY3443" i="9"/>
  <c r="BA3443" i="9" s="1"/>
  <c r="AU3399" i="9"/>
  <c r="AY3399" i="9" s="1"/>
  <c r="BA3399" i="9" s="1"/>
  <c r="AU3398" i="9"/>
  <c r="AY3398" i="9" s="1"/>
  <c r="BA3398" i="9" s="1"/>
  <c r="AY3539" i="9"/>
  <c r="BA3539" i="9" s="1"/>
  <c r="AY3491" i="9"/>
  <c r="BA3491" i="9" s="1"/>
  <c r="AU3425" i="9"/>
  <c r="AY3425" i="9" s="1"/>
  <c r="BA3425" i="9" s="1"/>
  <c r="AU3417" i="9"/>
  <c r="AY3417" i="9" s="1"/>
  <c r="BA3417" i="9" s="1"/>
  <c r="AY3646" i="9"/>
  <c r="BA3646" i="9" s="1"/>
  <c r="AY3537" i="9"/>
  <c r="BA3537" i="9" s="1"/>
  <c r="AY3673" i="9"/>
  <c r="BA3673" i="9" s="1"/>
  <c r="AU3668" i="9"/>
  <c r="AY3668" i="9" s="1"/>
  <c r="BA3668" i="9" s="1"/>
  <c r="AU3656" i="9"/>
  <c r="AY3656" i="9" s="1"/>
  <c r="BA3656" i="9" s="1"/>
  <c r="AY3649" i="9"/>
  <c r="BA3649" i="9" s="1"/>
  <c r="AU3644" i="9"/>
  <c r="AY3644" i="9" s="1"/>
  <c r="BA3644" i="9" s="1"/>
  <c r="AU3632" i="9"/>
  <c r="AY3632" i="9" s="1"/>
  <c r="BA3632" i="9" s="1"/>
  <c r="AU3620" i="9"/>
  <c r="AY3620" i="9" s="1"/>
  <c r="BA3620" i="9" s="1"/>
  <c r="AY3613" i="9"/>
  <c r="BA3613" i="9" s="1"/>
  <c r="AU3608" i="9"/>
  <c r="AY3608" i="9" s="1"/>
  <c r="BA3608" i="9" s="1"/>
  <c r="AU3596" i="9"/>
  <c r="AY3596" i="9" s="1"/>
  <c r="BA3596" i="9" s="1"/>
  <c r="AU3584" i="9"/>
  <c r="AY3584" i="9" s="1"/>
  <c r="BA3584" i="9" s="1"/>
  <c r="AY3565" i="9"/>
  <c r="BA3565" i="9" s="1"/>
  <c r="AY3467" i="9"/>
  <c r="BA3467" i="9" s="1"/>
  <c r="AY3440" i="9"/>
  <c r="BA3440" i="9" s="1"/>
  <c r="AY3476" i="9"/>
  <c r="BA3476" i="9" s="1"/>
  <c r="AU3393" i="9"/>
  <c r="AY3393" i="9" s="1"/>
  <c r="BA3393" i="9" s="1"/>
  <c r="AY3437" i="9"/>
  <c r="BA3437" i="9" s="1"/>
  <c r="AY3452" i="9"/>
  <c r="BA3452" i="9" s="1"/>
  <c r="AY3701" i="9"/>
  <c r="BA3701" i="9" s="1"/>
  <c r="AU3696" i="9"/>
  <c r="AY3696" i="9" s="1"/>
  <c r="BA3696" i="9" s="1"/>
  <c r="AU3684" i="9"/>
  <c r="AY3684" i="9" s="1"/>
  <c r="BA3684" i="9" s="1"/>
  <c r="AY3677" i="9"/>
  <c r="BA3677" i="9" s="1"/>
  <c r="AU3672" i="9"/>
  <c r="AY3672" i="9" s="1"/>
  <c r="BA3672" i="9" s="1"/>
  <c r="AY3665" i="9"/>
  <c r="BA3665" i="9" s="1"/>
  <c r="AU3660" i="9"/>
  <c r="AY3660" i="9" s="1"/>
  <c r="BA3660" i="9" s="1"/>
  <c r="AY3653" i="9"/>
  <c r="BA3653" i="9" s="1"/>
  <c r="AU3648" i="9"/>
  <c r="AY3648" i="9" s="1"/>
  <c r="BA3648" i="9" s="1"/>
  <c r="AU3636" i="9"/>
  <c r="AY3636" i="9" s="1"/>
  <c r="BA3636" i="9" s="1"/>
  <c r="AU3624" i="9"/>
  <c r="AY3624" i="9" s="1"/>
  <c r="BA3624" i="9" s="1"/>
  <c r="AU3612" i="9"/>
  <c r="AY3612" i="9" s="1"/>
  <c r="BA3612" i="9" s="1"/>
  <c r="AU3600" i="9"/>
  <c r="AY3600" i="9" s="1"/>
  <c r="BA3600" i="9" s="1"/>
  <c r="AU3588" i="9"/>
  <c r="AY3588" i="9" s="1"/>
  <c r="BA3588" i="9" s="1"/>
  <c r="AU3576" i="9"/>
  <c r="AY3576" i="9" s="1"/>
  <c r="BA3576" i="9" s="1"/>
  <c r="AU3564" i="9"/>
  <c r="AY3564" i="9" s="1"/>
  <c r="BA3564" i="9" s="1"/>
  <c r="AY3557" i="9"/>
  <c r="BA3557" i="9" s="1"/>
  <c r="AU3552" i="9"/>
  <c r="AY3552" i="9" s="1"/>
  <c r="BA3552" i="9" s="1"/>
  <c r="AY3545" i="9"/>
  <c r="BA3545" i="9" s="1"/>
  <c r="AY3533" i="9"/>
  <c r="BA3533" i="9" s="1"/>
  <c r="AY3521" i="9"/>
  <c r="BA3521" i="9" s="1"/>
  <c r="AY3497" i="9"/>
  <c r="BA3497" i="9" s="1"/>
  <c r="AU3428" i="9"/>
  <c r="AY3428" i="9" s="1"/>
  <c r="BA3428" i="9" s="1"/>
  <c r="AU3413" i="9"/>
  <c r="AY3413" i="9" s="1"/>
  <c r="BA3413" i="9" s="1"/>
  <c r="AU3395" i="9"/>
  <c r="AY3395" i="9" s="1"/>
  <c r="BA3395" i="9" s="1"/>
  <c r="AU3380" i="9"/>
  <c r="AY3380" i="9" s="1"/>
  <c r="BA3380" i="9" s="1"/>
  <c r="AU3340" i="9"/>
  <c r="AY3340" i="9" s="1"/>
  <c r="BA3340" i="9" s="1"/>
  <c r="AU3325" i="9"/>
  <c r="AY3325" i="9" s="1"/>
  <c r="BA3325" i="9" s="1"/>
  <c r="AU3286" i="9"/>
  <c r="AY3286" i="9" s="1"/>
  <c r="BA3286" i="9" s="1"/>
  <c r="AY3148" i="9"/>
  <c r="BA3148" i="9" s="1"/>
  <c r="AU3102" i="9"/>
  <c r="AY3102" i="9" s="1"/>
  <c r="BA3102" i="9" s="1"/>
  <c r="AU3352" i="9"/>
  <c r="AY3352" i="9" s="1"/>
  <c r="BA3352" i="9" s="1"/>
  <c r="AU3351" i="9"/>
  <c r="AY3351" i="9" s="1"/>
  <c r="BA3351" i="9" s="1"/>
  <c r="AU3330" i="9"/>
  <c r="AY3330" i="9" s="1"/>
  <c r="BA3330" i="9" s="1"/>
  <c r="AY3300" i="9"/>
  <c r="BA3300" i="9" s="1"/>
  <c r="AU3284" i="9"/>
  <c r="AY3284" i="9" s="1"/>
  <c r="BA3284" i="9" s="1"/>
  <c r="AY3264" i="9"/>
  <c r="BA3264" i="9" s="1"/>
  <c r="AU3255" i="9"/>
  <c r="AY3255" i="9" s="1"/>
  <c r="BA3255" i="9" s="1"/>
  <c r="AY3216" i="9"/>
  <c r="BA3216" i="9" s="1"/>
  <c r="AU3207" i="9"/>
  <c r="AY3207" i="9" s="1"/>
  <c r="BA3207" i="9" s="1"/>
  <c r="AY3139" i="9"/>
  <c r="BA3139" i="9" s="1"/>
  <c r="AU3377" i="9"/>
  <c r="AY3377" i="9" s="1"/>
  <c r="BA3377" i="9" s="1"/>
  <c r="AY3324" i="9"/>
  <c r="BA3324" i="9" s="1"/>
  <c r="AY3320" i="9"/>
  <c r="BA3320" i="9" s="1"/>
  <c r="AY3309" i="9"/>
  <c r="BA3309" i="9" s="1"/>
  <c r="AY3288" i="9"/>
  <c r="BA3288" i="9" s="1"/>
  <c r="AU3164" i="9"/>
  <c r="AY3164" i="9" s="1"/>
  <c r="BA3164" i="9" s="1"/>
  <c r="AU3151" i="9"/>
  <c r="AY3151" i="9" s="1"/>
  <c r="BA3151" i="9" s="1"/>
  <c r="AY3095" i="9"/>
  <c r="BA3095" i="9" s="1"/>
  <c r="AU3431" i="9"/>
  <c r="AY3431" i="9" s="1"/>
  <c r="BA3431" i="9" s="1"/>
  <c r="AU3422" i="9"/>
  <c r="AY3422" i="9" s="1"/>
  <c r="BA3422" i="9" s="1"/>
  <c r="AU3407" i="9"/>
  <c r="AY3407" i="9" s="1"/>
  <c r="BA3407" i="9" s="1"/>
  <c r="AU3389" i="9"/>
  <c r="AY3389" i="9" s="1"/>
  <c r="BA3389" i="9" s="1"/>
  <c r="AU3366" i="9"/>
  <c r="AY3366" i="9" s="1"/>
  <c r="BA3366" i="9" s="1"/>
  <c r="AU3337" i="9"/>
  <c r="AY3337" i="9" s="1"/>
  <c r="BA3337" i="9" s="1"/>
  <c r="AU3316" i="9"/>
  <c r="AY3316" i="9" s="1"/>
  <c r="BA3316" i="9" s="1"/>
  <c r="AU3304" i="9"/>
  <c r="AY3304" i="9" s="1"/>
  <c r="BA3304" i="9" s="1"/>
  <c r="AU3291" i="9"/>
  <c r="AY3291" i="9" s="1"/>
  <c r="BA3291" i="9" s="1"/>
  <c r="AU3289" i="9"/>
  <c r="AY3289" i="9" s="1"/>
  <c r="BA3289" i="9" s="1"/>
  <c r="AU3265" i="9"/>
  <c r="AY3265" i="9" s="1"/>
  <c r="BA3265" i="9" s="1"/>
  <c r="AU3224" i="9"/>
  <c r="AY3224" i="9" s="1"/>
  <c r="BA3224" i="9" s="1"/>
  <c r="AU3217" i="9"/>
  <c r="AY3217" i="9" s="1"/>
  <c r="BA3217" i="9" s="1"/>
  <c r="AY3365" i="9"/>
  <c r="BA3365" i="9" s="1"/>
  <c r="AU3361" i="9"/>
  <c r="AY3361" i="9" s="1"/>
  <c r="BA3361" i="9" s="1"/>
  <c r="AY3333" i="9"/>
  <c r="BA3333" i="9" s="1"/>
  <c r="AY3228" i="9"/>
  <c r="BA3228" i="9" s="1"/>
  <c r="AU3162" i="9"/>
  <c r="AY3162" i="9" s="1"/>
  <c r="BA3162" i="9" s="1"/>
  <c r="AU3404" i="9"/>
  <c r="AY3404" i="9" s="1"/>
  <c r="BA3404" i="9" s="1"/>
  <c r="AU3386" i="9"/>
  <c r="AY3386" i="9" s="1"/>
  <c r="BA3386" i="9" s="1"/>
  <c r="AU3374" i="9"/>
  <c r="AY3374" i="9" s="1"/>
  <c r="BA3374" i="9" s="1"/>
  <c r="AY3369" i="9"/>
  <c r="BA3369" i="9" s="1"/>
  <c r="AU3342" i="9"/>
  <c r="AY3342" i="9" s="1"/>
  <c r="BA3342" i="9" s="1"/>
  <c r="AU3176" i="9"/>
  <c r="AY3176" i="9" s="1"/>
  <c r="BA3176" i="9" s="1"/>
  <c r="AY3168" i="9"/>
  <c r="BA3168" i="9" s="1"/>
  <c r="AU3160" i="9"/>
  <c r="AY3160" i="9" s="1"/>
  <c r="BA3160" i="9" s="1"/>
  <c r="AY3100" i="9"/>
  <c r="BA3100" i="9" s="1"/>
  <c r="AY3336" i="9"/>
  <c r="BA3336" i="9" s="1"/>
  <c r="AY3332" i="9"/>
  <c r="BA3332" i="9" s="1"/>
  <c r="AU2832" i="9"/>
  <c r="AY2832" i="9" s="1"/>
  <c r="BA2832" i="9" s="1"/>
  <c r="AU3401" i="9"/>
  <c r="AY3401" i="9" s="1"/>
  <c r="BA3401" i="9" s="1"/>
  <c r="AY3360" i="9"/>
  <c r="BA3360" i="9" s="1"/>
  <c r="AU3357" i="9"/>
  <c r="AY3357" i="9" s="1"/>
  <c r="BA3357" i="9" s="1"/>
  <c r="AU3349" i="9"/>
  <c r="AY3349" i="9" s="1"/>
  <c r="BA3349" i="9" s="1"/>
  <c r="AU3328" i="9"/>
  <c r="AY3328" i="9" s="1"/>
  <c r="BA3328" i="9" s="1"/>
  <c r="AY3312" i="9"/>
  <c r="BA3312" i="9" s="1"/>
  <c r="AY3297" i="9"/>
  <c r="BA3297" i="9" s="1"/>
  <c r="AU3231" i="9"/>
  <c r="AY3231" i="9" s="1"/>
  <c r="BA3231" i="9" s="1"/>
  <c r="AY3192" i="9"/>
  <c r="BA3192" i="9" s="1"/>
  <c r="AU3188" i="9"/>
  <c r="AY3188" i="9" s="1"/>
  <c r="BA3188" i="9" s="1"/>
  <c r="AU3181" i="9"/>
  <c r="AY3181" i="9" s="1"/>
  <c r="BA3181" i="9" s="1"/>
  <c r="AU3169" i="9"/>
  <c r="AY3169" i="9" s="1"/>
  <c r="BA3169" i="9" s="1"/>
  <c r="AY3105" i="9"/>
  <c r="BA3105" i="9" s="1"/>
  <c r="AU3383" i="9"/>
  <c r="AY3383" i="9" s="1"/>
  <c r="BA3383" i="9" s="1"/>
  <c r="AU3371" i="9"/>
  <c r="AY3371" i="9" s="1"/>
  <c r="BA3371" i="9" s="1"/>
  <c r="AU3345" i="9"/>
  <c r="AY3345" i="9" s="1"/>
  <c r="BA3345" i="9" s="1"/>
  <c r="AU3318" i="9"/>
  <c r="AY3318" i="9" s="1"/>
  <c r="BA3318" i="9" s="1"/>
  <c r="AU3273" i="9"/>
  <c r="AY3273" i="9" s="1"/>
  <c r="BA3273" i="9" s="1"/>
  <c r="AU3248" i="9"/>
  <c r="AY3248" i="9" s="1"/>
  <c r="BA3248" i="9" s="1"/>
  <c r="AU3241" i="9"/>
  <c r="AY3241" i="9" s="1"/>
  <c r="BA3241" i="9" s="1"/>
  <c r="AU3200" i="9"/>
  <c r="AY3200" i="9" s="1"/>
  <c r="BA3200" i="9" s="1"/>
  <c r="AU3193" i="9"/>
  <c r="AY3193" i="9" s="1"/>
  <c r="BA3193" i="9" s="1"/>
  <c r="AU3144" i="9"/>
  <c r="AY3144" i="9" s="1"/>
  <c r="BA3144" i="9" s="1"/>
  <c r="AU3133" i="9"/>
  <c r="AY3133" i="9" s="1"/>
  <c r="BA3133" i="9" s="1"/>
  <c r="AU3131" i="9"/>
  <c r="AY3131" i="9" s="1"/>
  <c r="BA3131" i="9" s="1"/>
  <c r="AU3364" i="9"/>
  <c r="AY3364" i="9" s="1"/>
  <c r="BA3364" i="9" s="1"/>
  <c r="AY3348" i="9"/>
  <c r="BA3348" i="9" s="1"/>
  <c r="AU3298" i="9"/>
  <c r="AY3298" i="9" s="1"/>
  <c r="BA3298" i="9" s="1"/>
  <c r="AY3204" i="9"/>
  <c r="BA3204" i="9" s="1"/>
  <c r="AY3296" i="9"/>
  <c r="BA3296" i="9" s="1"/>
  <c r="AY3272" i="9"/>
  <c r="BA3272" i="9" s="1"/>
  <c r="AY3236" i="9"/>
  <c r="BA3236" i="9" s="1"/>
  <c r="AY3212" i="9"/>
  <c r="BA3212" i="9" s="1"/>
  <c r="AY3149" i="9"/>
  <c r="BA3149" i="9" s="1"/>
  <c r="AU3115" i="9"/>
  <c r="AY3115" i="9" s="1"/>
  <c r="BA3115" i="9" s="1"/>
  <c r="AY3045" i="9"/>
  <c r="BA3045" i="9" s="1"/>
  <c r="AY2873" i="9"/>
  <c r="BA2873" i="9" s="1"/>
  <c r="AU3119" i="9"/>
  <c r="AY3119" i="9" s="1"/>
  <c r="BA3119" i="9" s="1"/>
  <c r="AY3113" i="9"/>
  <c r="BA3113" i="9" s="1"/>
  <c r="AU3104" i="9"/>
  <c r="AY3104" i="9" s="1"/>
  <c r="BA3104" i="9" s="1"/>
  <c r="AU3091" i="9"/>
  <c r="AY3091" i="9" s="1"/>
  <c r="BA3091" i="9" s="1"/>
  <c r="AY3359" i="9"/>
  <c r="BA3359" i="9" s="1"/>
  <c r="AY3347" i="9"/>
  <c r="BA3347" i="9" s="1"/>
  <c r="AY3335" i="9"/>
  <c r="BA3335" i="9" s="1"/>
  <c r="AY3311" i="9"/>
  <c r="BA3311" i="9" s="1"/>
  <c r="AY3299" i="9"/>
  <c r="BA3299" i="9" s="1"/>
  <c r="AY3287" i="9"/>
  <c r="BA3287" i="9" s="1"/>
  <c r="AY3275" i="9"/>
  <c r="BA3275" i="9" s="1"/>
  <c r="AY3263" i="9"/>
  <c r="BA3263" i="9" s="1"/>
  <c r="AY3251" i="9"/>
  <c r="BA3251" i="9" s="1"/>
  <c r="AY3239" i="9"/>
  <c r="BA3239" i="9" s="1"/>
  <c r="AY3227" i="9"/>
  <c r="BA3227" i="9" s="1"/>
  <c r="AY3215" i="9"/>
  <c r="BA3215" i="9" s="1"/>
  <c r="AY3203" i="9"/>
  <c r="BA3203" i="9" s="1"/>
  <c r="AY3179" i="9"/>
  <c r="BA3179" i="9" s="1"/>
  <c r="AY3167" i="9"/>
  <c r="BA3167" i="9" s="1"/>
  <c r="AY3125" i="9"/>
  <c r="BA3125" i="9" s="1"/>
  <c r="AU3081" i="9"/>
  <c r="AY3081" i="9" s="1"/>
  <c r="BA3081" i="9" s="1"/>
  <c r="AY3069" i="9"/>
  <c r="BA3069" i="9" s="1"/>
  <c r="AY3060" i="9"/>
  <c r="BA3060" i="9" s="1"/>
  <c r="AY3261" i="9"/>
  <c r="BA3261" i="9" s="1"/>
  <c r="AY3249" i="9"/>
  <c r="BA3249" i="9" s="1"/>
  <c r="AY3225" i="9"/>
  <c r="BA3225" i="9" s="1"/>
  <c r="AY3213" i="9"/>
  <c r="BA3213" i="9" s="1"/>
  <c r="AY3189" i="9"/>
  <c r="BA3189" i="9" s="1"/>
  <c r="AU3090" i="9"/>
  <c r="AY3090" i="9" s="1"/>
  <c r="BA3090" i="9" s="1"/>
  <c r="AY3080" i="9"/>
  <c r="BA3080" i="9" s="1"/>
  <c r="AY3161" i="9"/>
  <c r="BA3161" i="9" s="1"/>
  <c r="AY3152" i="9"/>
  <c r="BA3152" i="9" s="1"/>
  <c r="AU3103" i="9"/>
  <c r="AY3103" i="9" s="1"/>
  <c r="BA3103" i="9" s="1"/>
  <c r="AY3093" i="9"/>
  <c r="BA3093" i="9" s="1"/>
  <c r="AY3089" i="9"/>
  <c r="BA3089" i="9" s="1"/>
  <c r="AY3137" i="9"/>
  <c r="BA3137" i="9" s="1"/>
  <c r="AY3128" i="9"/>
  <c r="BA3128" i="9" s="1"/>
  <c r="AY3112" i="9"/>
  <c r="BA3112" i="9" s="1"/>
  <c r="AU3079" i="9"/>
  <c r="AY3079" i="9" s="1"/>
  <c r="BA3079" i="9" s="1"/>
  <c r="AU2947" i="9"/>
  <c r="AY2947" i="9" s="1"/>
  <c r="BA2947" i="9" s="1"/>
  <c r="AY3341" i="9"/>
  <c r="BA3341" i="9" s="1"/>
  <c r="AY3317" i="9"/>
  <c r="BA3317" i="9" s="1"/>
  <c r="AY3305" i="9"/>
  <c r="BA3305" i="9" s="1"/>
  <c r="AY3293" i="9"/>
  <c r="BA3293" i="9" s="1"/>
  <c r="AY3281" i="9"/>
  <c r="BA3281" i="9" s="1"/>
  <c r="AY3269" i="9"/>
  <c r="BA3269" i="9" s="1"/>
  <c r="AY3257" i="9"/>
  <c r="BA3257" i="9" s="1"/>
  <c r="AY3245" i="9"/>
  <c r="BA3245" i="9" s="1"/>
  <c r="AY3233" i="9"/>
  <c r="BA3233" i="9" s="1"/>
  <c r="AY3221" i="9"/>
  <c r="BA3221" i="9" s="1"/>
  <c r="AY3209" i="9"/>
  <c r="BA3209" i="9" s="1"/>
  <c r="AY3197" i="9"/>
  <c r="BA3197" i="9" s="1"/>
  <c r="AY3185" i="9"/>
  <c r="BA3185" i="9" s="1"/>
  <c r="AY3173" i="9"/>
  <c r="BA3173" i="9" s="1"/>
  <c r="AY3116" i="9"/>
  <c r="BA3116" i="9" s="1"/>
  <c r="AU2995" i="9"/>
  <c r="AY2995" i="9" s="1"/>
  <c r="BA2995" i="9" s="1"/>
  <c r="AU2886" i="9"/>
  <c r="AY2886" i="9" s="1"/>
  <c r="BA2886" i="9" s="1"/>
  <c r="AU2876" i="9"/>
  <c r="AY2876" i="9" s="1"/>
  <c r="BA2876" i="9" s="1"/>
  <c r="AY2759" i="9"/>
  <c r="BA2759" i="9" s="1"/>
  <c r="AU3123" i="9"/>
  <c r="AY3123" i="9" s="1"/>
  <c r="BA3123" i="9" s="1"/>
  <c r="AU3111" i="9"/>
  <c r="AY3111" i="9" s="1"/>
  <c r="BA3111" i="9" s="1"/>
  <c r="AU3099" i="9"/>
  <c r="AY3099" i="9" s="1"/>
  <c r="BA3099" i="9" s="1"/>
  <c r="AU3087" i="9"/>
  <c r="AY3087" i="9" s="1"/>
  <c r="BA3087" i="9" s="1"/>
  <c r="AY3076" i="9"/>
  <c r="BA3076" i="9" s="1"/>
  <c r="AY3064" i="9"/>
  <c r="BA3064" i="9" s="1"/>
  <c r="AU3054" i="9"/>
  <c r="AY3054" i="9" s="1"/>
  <c r="BA3054" i="9" s="1"/>
  <c r="AU3034" i="9"/>
  <c r="AY3034" i="9" s="1"/>
  <c r="BA3034" i="9" s="1"/>
  <c r="AU3015" i="9"/>
  <c r="AY3015" i="9" s="1"/>
  <c r="BA3015" i="9" s="1"/>
  <c r="AY2973" i="9"/>
  <c r="BA2973" i="9" s="1"/>
  <c r="AU2899" i="9"/>
  <c r="AY2899" i="9" s="1"/>
  <c r="BA2899" i="9" s="1"/>
  <c r="AU2874" i="9"/>
  <c r="AY2874" i="9" s="1"/>
  <c r="BA2874" i="9" s="1"/>
  <c r="AU2856" i="9"/>
  <c r="AY2856" i="9" s="1"/>
  <c r="BA2856" i="9" s="1"/>
  <c r="AY3061" i="9"/>
  <c r="BA3061" i="9" s="1"/>
  <c r="AY3043" i="9"/>
  <c r="BA3043" i="9" s="1"/>
  <c r="AY3041" i="9"/>
  <c r="BA3041" i="9" s="1"/>
  <c r="AU3012" i="9"/>
  <c r="AY3012" i="9" s="1"/>
  <c r="BA3012" i="9" s="1"/>
  <c r="AU3010" i="9"/>
  <c r="AY3010" i="9" s="1"/>
  <c r="BA3010" i="9" s="1"/>
  <c r="AU2763" i="9"/>
  <c r="AY2763" i="9" s="1"/>
  <c r="BA2763" i="9" s="1"/>
  <c r="AU2797" i="9"/>
  <c r="AY2797" i="9" s="1"/>
  <c r="BA2797" i="9" s="1"/>
  <c r="AU2761" i="9"/>
  <c r="AY2761" i="9" s="1"/>
  <c r="BA2761" i="9" s="1"/>
  <c r="AY3052" i="9"/>
  <c r="BA3052" i="9" s="1"/>
  <c r="AU2881" i="9"/>
  <c r="AY2881" i="9" s="1"/>
  <c r="BA2881" i="9" s="1"/>
  <c r="AU3039" i="9"/>
  <c r="AY3039" i="9" s="1"/>
  <c r="BA3039" i="9" s="1"/>
  <c r="AU3024" i="9"/>
  <c r="AY3024" i="9" s="1"/>
  <c r="BA3024" i="9" s="1"/>
  <c r="AU3000" i="9"/>
  <c r="AY3000" i="9" s="1"/>
  <c r="BA3000" i="9" s="1"/>
  <c r="AU2982" i="9"/>
  <c r="AY2982" i="9" s="1"/>
  <c r="BA2982" i="9" s="1"/>
  <c r="AU2972" i="9"/>
  <c r="AY2972" i="9" s="1"/>
  <c r="BA2972" i="9" s="1"/>
  <c r="AU2896" i="9"/>
  <c r="AY2896" i="9" s="1"/>
  <c r="BA2896" i="9" s="1"/>
  <c r="AU2894" i="9"/>
  <c r="AY2894" i="9" s="1"/>
  <c r="BA2894" i="9" s="1"/>
  <c r="AY2781" i="9"/>
  <c r="BA2781" i="9" s="1"/>
  <c r="AY2727" i="9"/>
  <c r="BA2727" i="9" s="1"/>
  <c r="AU3071" i="9"/>
  <c r="AY3071" i="9" s="1"/>
  <c r="BA3071" i="9" s="1"/>
  <c r="AU3022" i="9"/>
  <c r="AY3022" i="9" s="1"/>
  <c r="BA3022" i="9" s="1"/>
  <c r="AY2992" i="9"/>
  <c r="BA2992" i="9" s="1"/>
  <c r="AU2970" i="9"/>
  <c r="AY2970" i="9" s="1"/>
  <c r="BA2970" i="9" s="1"/>
  <c r="AU2952" i="9"/>
  <c r="AY2952" i="9" s="1"/>
  <c r="BA2952" i="9" s="1"/>
  <c r="AY2927" i="9"/>
  <c r="BA2927" i="9" s="1"/>
  <c r="AY2877" i="9"/>
  <c r="BA2877" i="9" s="1"/>
  <c r="AU2814" i="9"/>
  <c r="AY2814" i="9" s="1"/>
  <c r="BA2814" i="9" s="1"/>
  <c r="AY3067" i="9"/>
  <c r="BA3067" i="9" s="1"/>
  <c r="AY3065" i="9"/>
  <c r="BA3065" i="9" s="1"/>
  <c r="AU3005" i="9"/>
  <c r="AY3005" i="9" s="1"/>
  <c r="BA3005" i="9" s="1"/>
  <c r="AU2916" i="9"/>
  <c r="AY2916" i="9" s="1"/>
  <c r="BA2916" i="9" s="1"/>
  <c r="AU2914" i="9"/>
  <c r="AY2914" i="9" s="1"/>
  <c r="BA2914" i="9" s="1"/>
  <c r="AU2841" i="9"/>
  <c r="AY2841" i="9" s="1"/>
  <c r="BA2841" i="9" s="1"/>
  <c r="AU2742" i="9"/>
  <c r="AY2742" i="9" s="1"/>
  <c r="BA2742" i="9" s="1"/>
  <c r="AY2721" i="9"/>
  <c r="BA2721" i="9" s="1"/>
  <c r="AU3051" i="9"/>
  <c r="AY3051" i="9" s="1"/>
  <c r="BA3051" i="9" s="1"/>
  <c r="AY3037" i="9"/>
  <c r="BA3037" i="9" s="1"/>
  <c r="AU2957" i="9"/>
  <c r="AY2957" i="9" s="1"/>
  <c r="BA2957" i="9" s="1"/>
  <c r="AU2934" i="9"/>
  <c r="AY2934" i="9" s="1"/>
  <c r="BA2934" i="9" s="1"/>
  <c r="AU2924" i="9"/>
  <c r="AY2924" i="9" s="1"/>
  <c r="BA2924" i="9" s="1"/>
  <c r="AU2848" i="9"/>
  <c r="AY2848" i="9" s="1"/>
  <c r="BA2848" i="9" s="1"/>
  <c r="AU2846" i="9"/>
  <c r="AY2846" i="9" s="1"/>
  <c r="BA2846" i="9" s="1"/>
  <c r="AU2801" i="9"/>
  <c r="AY2801" i="9" s="1"/>
  <c r="BA2801" i="9" s="1"/>
  <c r="AY2718" i="9"/>
  <c r="BA2718" i="9" s="1"/>
  <c r="AU3003" i="9"/>
  <c r="AY3003" i="9" s="1"/>
  <c r="BA3003" i="9" s="1"/>
  <c r="AU2955" i="9"/>
  <c r="AY2955" i="9" s="1"/>
  <c r="BA2955" i="9" s="1"/>
  <c r="AU2907" i="9"/>
  <c r="AY2907" i="9" s="1"/>
  <c r="BA2907" i="9" s="1"/>
  <c r="AU2859" i="9"/>
  <c r="AY2859" i="9" s="1"/>
  <c r="BA2859" i="9" s="1"/>
  <c r="AY2818" i="9"/>
  <c r="BA2818" i="9" s="1"/>
  <c r="AY2803" i="9"/>
  <c r="BA2803" i="9" s="1"/>
  <c r="AY2767" i="9"/>
  <c r="BA2767" i="9" s="1"/>
  <c r="AY2765" i="9"/>
  <c r="BA2765" i="9" s="1"/>
  <c r="AY2746" i="9"/>
  <c r="BA2746" i="9" s="1"/>
  <c r="AY2985" i="9"/>
  <c r="BA2985" i="9" s="1"/>
  <c r="AU2983" i="9"/>
  <c r="AY2983" i="9" s="1"/>
  <c r="BA2983" i="9" s="1"/>
  <c r="AU2935" i="9"/>
  <c r="AY2935" i="9" s="1"/>
  <c r="BA2935" i="9" s="1"/>
  <c r="AU2887" i="9"/>
  <c r="AY2887" i="9" s="1"/>
  <c r="BA2887" i="9" s="1"/>
  <c r="AU2839" i="9"/>
  <c r="AY2839" i="9" s="1"/>
  <c r="BA2839" i="9" s="1"/>
  <c r="AY2786" i="9"/>
  <c r="BA2786" i="9" s="1"/>
  <c r="AY2750" i="9"/>
  <c r="BA2750" i="9" s="1"/>
  <c r="AY2723" i="9"/>
  <c r="BA2723" i="9" s="1"/>
  <c r="AU3035" i="9"/>
  <c r="AY3035" i="9" s="1"/>
  <c r="BA3035" i="9" s="1"/>
  <c r="AU3023" i="9"/>
  <c r="AY3023" i="9" s="1"/>
  <c r="BA3023" i="9" s="1"/>
  <c r="AY3020" i="9"/>
  <c r="BA3020" i="9" s="1"/>
  <c r="AU3011" i="9"/>
  <c r="AY3011" i="9" s="1"/>
  <c r="BA3011" i="9" s="1"/>
  <c r="AY2980" i="9"/>
  <c r="BA2980" i="9" s="1"/>
  <c r="AY2965" i="9"/>
  <c r="BA2965" i="9" s="1"/>
  <c r="AU2963" i="9"/>
  <c r="AY2963" i="9" s="1"/>
  <c r="BA2963" i="9" s="1"/>
  <c r="AY2932" i="9"/>
  <c r="BA2932" i="9" s="1"/>
  <c r="AY2917" i="9"/>
  <c r="BA2917" i="9" s="1"/>
  <c r="AU2915" i="9"/>
  <c r="AY2915" i="9" s="1"/>
  <c r="BA2915" i="9" s="1"/>
  <c r="AY2884" i="9"/>
  <c r="BA2884" i="9" s="1"/>
  <c r="AY2869" i="9"/>
  <c r="BA2869" i="9" s="1"/>
  <c r="AU2867" i="9"/>
  <c r="AY2867" i="9" s="1"/>
  <c r="BA2867" i="9" s="1"/>
  <c r="AY2811" i="9"/>
  <c r="BA2811" i="9" s="1"/>
  <c r="AY2809" i="9"/>
  <c r="BA2809" i="9" s="1"/>
  <c r="AY2775" i="9"/>
  <c r="BA2775" i="9" s="1"/>
  <c r="AY2739" i="9"/>
  <c r="BA2739" i="9" s="1"/>
  <c r="AY2737" i="9"/>
  <c r="BA2737" i="9" s="1"/>
  <c r="AY2722" i="9"/>
  <c r="BA2722" i="9" s="1"/>
  <c r="AU2710" i="9"/>
  <c r="AY2710" i="9" s="1"/>
  <c r="BA2710" i="9" s="1"/>
  <c r="AY2695" i="9"/>
  <c r="BA2695" i="9" s="1"/>
  <c r="AU2673" i="9"/>
  <c r="AY2673" i="9" s="1"/>
  <c r="BA2673" i="9" s="1"/>
  <c r="AY3008" i="9"/>
  <c r="BA3008" i="9" s="1"/>
  <c r="AY2960" i="9"/>
  <c r="BA2960" i="9" s="1"/>
  <c r="AY2807" i="9"/>
  <c r="BA2807" i="9" s="1"/>
  <c r="AY2771" i="9"/>
  <c r="BA2771" i="9" s="1"/>
  <c r="AY2726" i="9"/>
  <c r="BA2726" i="9" s="1"/>
  <c r="AY2652" i="9"/>
  <c r="BA2652" i="9" s="1"/>
  <c r="AY2649" i="9"/>
  <c r="BA2649" i="9" s="1"/>
  <c r="AU2555" i="9"/>
  <c r="AY2555" i="9" s="1"/>
  <c r="BA2555" i="9" s="1"/>
  <c r="AY2988" i="9"/>
  <c r="BA2988" i="9" s="1"/>
  <c r="AU2971" i="9"/>
  <c r="AY2971" i="9" s="1"/>
  <c r="BA2971" i="9" s="1"/>
  <c r="AY2940" i="9"/>
  <c r="BA2940" i="9" s="1"/>
  <c r="AU2923" i="9"/>
  <c r="AY2923" i="9" s="1"/>
  <c r="BA2923" i="9" s="1"/>
  <c r="AY2892" i="9"/>
  <c r="BA2892" i="9" s="1"/>
  <c r="AU2875" i="9"/>
  <c r="AY2875" i="9" s="1"/>
  <c r="BA2875" i="9" s="1"/>
  <c r="AY2815" i="9"/>
  <c r="BA2815" i="9" s="1"/>
  <c r="AY2794" i="9"/>
  <c r="BA2794" i="9" s="1"/>
  <c r="AY2779" i="9"/>
  <c r="BA2779" i="9" s="1"/>
  <c r="AY2758" i="9"/>
  <c r="BA2758" i="9" s="1"/>
  <c r="AY2743" i="9"/>
  <c r="BA2743" i="9" s="1"/>
  <c r="AU2402" i="9"/>
  <c r="AY2402" i="9" s="1"/>
  <c r="BA2402" i="9" s="1"/>
  <c r="AY2968" i="9"/>
  <c r="BA2968" i="9" s="1"/>
  <c r="AU2951" i="9"/>
  <c r="AY2951" i="9" s="1"/>
  <c r="BA2951" i="9" s="1"/>
  <c r="AY2920" i="9"/>
  <c r="BA2920" i="9" s="1"/>
  <c r="AU2903" i="9"/>
  <c r="AY2903" i="9" s="1"/>
  <c r="BA2903" i="9" s="1"/>
  <c r="AY2872" i="9"/>
  <c r="BA2872" i="9" s="1"/>
  <c r="AU2855" i="9"/>
  <c r="AY2855" i="9" s="1"/>
  <c r="BA2855" i="9" s="1"/>
  <c r="AY2798" i="9"/>
  <c r="BA2798" i="9" s="1"/>
  <c r="AU3031" i="9"/>
  <c r="AY3031" i="9" s="1"/>
  <c r="BA3031" i="9" s="1"/>
  <c r="AY3028" i="9"/>
  <c r="BA3028" i="9" s="1"/>
  <c r="AU3019" i="9"/>
  <c r="AY3019" i="9" s="1"/>
  <c r="BA3019" i="9" s="1"/>
  <c r="AY3016" i="9"/>
  <c r="BA3016" i="9" s="1"/>
  <c r="AY2996" i="9"/>
  <c r="BA2996" i="9" s="1"/>
  <c r="AY2981" i="9"/>
  <c r="BA2981" i="9" s="1"/>
  <c r="AU2979" i="9"/>
  <c r="AY2979" i="9" s="1"/>
  <c r="BA2979" i="9" s="1"/>
  <c r="AY2948" i="9"/>
  <c r="BA2948" i="9" s="1"/>
  <c r="AY2933" i="9"/>
  <c r="BA2933" i="9" s="1"/>
  <c r="AU2931" i="9"/>
  <c r="AY2931" i="9" s="1"/>
  <c r="BA2931" i="9" s="1"/>
  <c r="AU2883" i="9"/>
  <c r="AY2883" i="9" s="1"/>
  <c r="BA2883" i="9" s="1"/>
  <c r="AY2852" i="9"/>
  <c r="BA2852" i="9" s="1"/>
  <c r="AU2831" i="9"/>
  <c r="AY2831" i="9" s="1"/>
  <c r="BA2831" i="9" s="1"/>
  <c r="AY2821" i="9"/>
  <c r="BA2821" i="9" s="1"/>
  <c r="AY2785" i="9"/>
  <c r="BA2785" i="9" s="1"/>
  <c r="AY2751" i="9"/>
  <c r="BA2751" i="9" s="1"/>
  <c r="AY2749" i="9"/>
  <c r="BA2749" i="9" s="1"/>
  <c r="AY2729" i="9"/>
  <c r="BA2729" i="9" s="1"/>
  <c r="AU2716" i="9"/>
  <c r="AY2716" i="9" s="1"/>
  <c r="BA2716" i="9" s="1"/>
  <c r="AU2683" i="9"/>
  <c r="AY2683" i="9" s="1"/>
  <c r="BA2683" i="9" s="1"/>
  <c r="AU3007" i="9"/>
  <c r="AY3007" i="9" s="1"/>
  <c r="BA3007" i="9" s="1"/>
  <c r="AY2976" i="9"/>
  <c r="BA2976" i="9" s="1"/>
  <c r="AU2959" i="9"/>
  <c r="AY2959" i="9" s="1"/>
  <c r="BA2959" i="9" s="1"/>
  <c r="AY2928" i="9"/>
  <c r="BA2928" i="9" s="1"/>
  <c r="AU2911" i="9"/>
  <c r="AY2911" i="9" s="1"/>
  <c r="BA2911" i="9" s="1"/>
  <c r="AU2863" i="9"/>
  <c r="AY2863" i="9" s="1"/>
  <c r="BA2863" i="9" s="1"/>
  <c r="AY2819" i="9"/>
  <c r="BA2819" i="9" s="1"/>
  <c r="AY2783" i="9"/>
  <c r="BA2783" i="9" s="1"/>
  <c r="AY2747" i="9"/>
  <c r="BA2747" i="9" s="1"/>
  <c r="AY2719" i="9"/>
  <c r="BA2719" i="9" s="1"/>
  <c r="AY2714" i="9"/>
  <c r="BA2714" i="9" s="1"/>
  <c r="AY2699" i="9"/>
  <c r="BA2699" i="9" s="1"/>
  <c r="AY3004" i="9"/>
  <c r="BA3004" i="9" s="1"/>
  <c r="AU2987" i="9"/>
  <c r="AY2987" i="9" s="1"/>
  <c r="BA2987" i="9" s="1"/>
  <c r="AY2956" i="9"/>
  <c r="BA2956" i="9" s="1"/>
  <c r="AU2939" i="9"/>
  <c r="AY2939" i="9" s="1"/>
  <c r="BA2939" i="9" s="1"/>
  <c r="AY2908" i="9"/>
  <c r="BA2908" i="9" s="1"/>
  <c r="AU2891" i="9"/>
  <c r="AY2891" i="9" s="1"/>
  <c r="BA2891" i="9" s="1"/>
  <c r="AY2860" i="9"/>
  <c r="BA2860" i="9" s="1"/>
  <c r="AU2843" i="9"/>
  <c r="AY2843" i="9" s="1"/>
  <c r="BA2843" i="9" s="1"/>
  <c r="AY2827" i="9"/>
  <c r="BA2827" i="9" s="1"/>
  <c r="AY2825" i="9"/>
  <c r="BA2825" i="9" s="1"/>
  <c r="AY2806" i="9"/>
  <c r="BA2806" i="9" s="1"/>
  <c r="AY2791" i="9"/>
  <c r="BA2791" i="9" s="1"/>
  <c r="AY2789" i="9"/>
  <c r="BA2789" i="9" s="1"/>
  <c r="AY2755" i="9"/>
  <c r="BA2755" i="9" s="1"/>
  <c r="AY2753" i="9"/>
  <c r="BA2753" i="9" s="1"/>
  <c r="AY2734" i="9"/>
  <c r="BA2734" i="9" s="1"/>
  <c r="AU2707" i="9"/>
  <c r="AY2707" i="9" s="1"/>
  <c r="BA2707" i="9" s="1"/>
  <c r="AY2984" i="9"/>
  <c r="BA2984" i="9" s="1"/>
  <c r="AU2967" i="9"/>
  <c r="AY2967" i="9" s="1"/>
  <c r="BA2967" i="9" s="1"/>
  <c r="AY2936" i="9"/>
  <c r="BA2936" i="9" s="1"/>
  <c r="AU2919" i="9"/>
  <c r="AY2919" i="9" s="1"/>
  <c r="BA2919" i="9" s="1"/>
  <c r="AY2888" i="9"/>
  <c r="BA2888" i="9" s="1"/>
  <c r="AU2871" i="9"/>
  <c r="AY2871" i="9" s="1"/>
  <c r="BA2871" i="9" s="1"/>
  <c r="AY2840" i="9"/>
  <c r="BA2840" i="9" s="1"/>
  <c r="AY2810" i="9"/>
  <c r="BA2810" i="9" s="1"/>
  <c r="AY2774" i="9"/>
  <c r="BA2774" i="9" s="1"/>
  <c r="AY2738" i="9"/>
  <c r="BA2738" i="9" s="1"/>
  <c r="AU2705" i="9"/>
  <c r="AY2705" i="9" s="1"/>
  <c r="BA2705" i="9" s="1"/>
  <c r="AY2681" i="9"/>
  <c r="BA2681" i="9" s="1"/>
  <c r="AU2664" i="9"/>
  <c r="AY2664" i="9" s="1"/>
  <c r="BA2664" i="9" s="1"/>
  <c r="AU2661" i="9"/>
  <c r="AY2661" i="9" s="1"/>
  <c r="BA2661" i="9" s="1"/>
  <c r="AU2622" i="9"/>
  <c r="AY2622" i="9" s="1"/>
  <c r="BA2622" i="9" s="1"/>
  <c r="AU2559" i="9"/>
  <c r="AY2559" i="9" s="1"/>
  <c r="BA2559" i="9" s="1"/>
  <c r="AU2483" i="9"/>
  <c r="AY2483" i="9" s="1"/>
  <c r="BA2483" i="9" s="1"/>
  <c r="AY2389" i="9"/>
  <c r="BA2389" i="9" s="1"/>
  <c r="AU2689" i="9"/>
  <c r="AY2689" i="9" s="1"/>
  <c r="BA2689" i="9" s="1"/>
  <c r="AY2651" i="9"/>
  <c r="BA2651" i="9" s="1"/>
  <c r="AY2625" i="9"/>
  <c r="BA2625" i="9" s="1"/>
  <c r="AU2476" i="9"/>
  <c r="AY2476" i="9" s="1"/>
  <c r="BA2476" i="9" s="1"/>
  <c r="AU2435" i="9"/>
  <c r="AY2435" i="9" s="1"/>
  <c r="BA2435" i="9" s="1"/>
  <c r="AY2678" i="9"/>
  <c r="BA2678" i="9" s="1"/>
  <c r="AU2645" i="9"/>
  <c r="AY2645" i="9" s="1"/>
  <c r="BA2645" i="9" s="1"/>
  <c r="AU2620" i="9"/>
  <c r="AY2620" i="9" s="1"/>
  <c r="BA2620" i="9" s="1"/>
  <c r="AY2469" i="9"/>
  <c r="BA2469" i="9" s="1"/>
  <c r="AY2462" i="9"/>
  <c r="BA2462" i="9" s="1"/>
  <c r="AY2691" i="9"/>
  <c r="BA2691" i="9" s="1"/>
  <c r="AU2693" i="9"/>
  <c r="AY2693" i="9" s="1"/>
  <c r="BA2693" i="9" s="1"/>
  <c r="AU2669" i="9"/>
  <c r="AY2669" i="9" s="1"/>
  <c r="BA2669" i="9" s="1"/>
  <c r="AU2660" i="9"/>
  <c r="AY2660" i="9" s="1"/>
  <c r="BA2660" i="9" s="1"/>
  <c r="AU2654" i="9"/>
  <c r="AY2654" i="9" s="1"/>
  <c r="BA2654" i="9" s="1"/>
  <c r="AU2644" i="9"/>
  <c r="AY2644" i="9" s="1"/>
  <c r="BA2644" i="9" s="1"/>
  <c r="AY2637" i="9"/>
  <c r="BA2637" i="9" s="1"/>
  <c r="AU2624" i="9"/>
  <c r="AY2624" i="9" s="1"/>
  <c r="BA2624" i="9" s="1"/>
  <c r="AY2597" i="9"/>
  <c r="BA2597" i="9" s="1"/>
  <c r="AY2398" i="9"/>
  <c r="BA2398" i="9" s="1"/>
  <c r="AU2688" i="9"/>
  <c r="AY2688" i="9" s="1"/>
  <c r="BA2688" i="9" s="1"/>
  <c r="AU2369" i="9"/>
  <c r="AY2369" i="9" s="1"/>
  <c r="BA2369" i="9" s="1"/>
  <c r="AU2686" i="9"/>
  <c r="AY2686" i="9" s="1"/>
  <c r="BA2686" i="9" s="1"/>
  <c r="AU2657" i="9"/>
  <c r="AY2657" i="9" s="1"/>
  <c r="BA2657" i="9" s="1"/>
  <c r="AU2647" i="9"/>
  <c r="AY2647" i="9" s="1"/>
  <c r="BA2647" i="9" s="1"/>
  <c r="AY2639" i="9"/>
  <c r="BA2639" i="9" s="1"/>
  <c r="AU2631" i="9"/>
  <c r="AY2631" i="9" s="1"/>
  <c r="BA2631" i="9" s="1"/>
  <c r="AY2613" i="9"/>
  <c r="BA2613" i="9" s="1"/>
  <c r="AY2606" i="9"/>
  <c r="BA2606" i="9" s="1"/>
  <c r="AU2557" i="9"/>
  <c r="AY2557" i="9" s="1"/>
  <c r="BA2557" i="9" s="1"/>
  <c r="AU2514" i="9"/>
  <c r="AY2514" i="9" s="1"/>
  <c r="BA2514" i="9" s="1"/>
  <c r="AY2498" i="9"/>
  <c r="BA2498" i="9" s="1"/>
  <c r="AU2085" i="9"/>
  <c r="AY2085" i="9" s="1"/>
  <c r="BA2085" i="9" s="1"/>
  <c r="AU2690" i="9"/>
  <c r="AY2690" i="9" s="1"/>
  <c r="BA2690" i="9" s="1"/>
  <c r="AY2684" i="9"/>
  <c r="BA2684" i="9" s="1"/>
  <c r="AY2682" i="9"/>
  <c r="BA2682" i="9" s="1"/>
  <c r="AY2679" i="9"/>
  <c r="BA2679" i="9" s="1"/>
  <c r="AU2671" i="9"/>
  <c r="AY2671" i="9" s="1"/>
  <c r="BA2671" i="9" s="1"/>
  <c r="AU2668" i="9"/>
  <c r="AY2668" i="9" s="1"/>
  <c r="BA2668" i="9" s="1"/>
  <c r="AU2643" i="9"/>
  <c r="AY2643" i="9" s="1"/>
  <c r="BA2643" i="9" s="1"/>
  <c r="AU2633" i="9"/>
  <c r="AY2633" i="9" s="1"/>
  <c r="BA2633" i="9" s="1"/>
  <c r="AU2586" i="9"/>
  <c r="AY2586" i="9" s="1"/>
  <c r="BA2586" i="9" s="1"/>
  <c r="AU2584" i="9"/>
  <c r="AY2584" i="9" s="1"/>
  <c r="BA2584" i="9" s="1"/>
  <c r="AY2570" i="9"/>
  <c r="BA2570" i="9" s="1"/>
  <c r="AY2561" i="9"/>
  <c r="BA2561" i="9" s="1"/>
  <c r="AY2505" i="9"/>
  <c r="BA2505" i="9" s="1"/>
  <c r="AU2676" i="9"/>
  <c r="AY2676" i="9" s="1"/>
  <c r="BA2676" i="9" s="1"/>
  <c r="AU2467" i="9"/>
  <c r="AY2467" i="9" s="1"/>
  <c r="BA2467" i="9" s="1"/>
  <c r="AU2408" i="9"/>
  <c r="AY2408" i="9" s="1"/>
  <c r="BA2408" i="9" s="1"/>
  <c r="AU2692" i="9"/>
  <c r="AY2692" i="9" s="1"/>
  <c r="BA2692" i="9" s="1"/>
  <c r="AY2662" i="9"/>
  <c r="BA2662" i="9" s="1"/>
  <c r="AU2656" i="9"/>
  <c r="AY2656" i="9" s="1"/>
  <c r="BA2656" i="9" s="1"/>
  <c r="AY2534" i="9"/>
  <c r="BA2534" i="9" s="1"/>
  <c r="AY2507" i="9"/>
  <c r="BA2507" i="9" s="1"/>
  <c r="AU2478" i="9"/>
  <c r="AY2478" i="9" s="1"/>
  <c r="BA2478" i="9" s="1"/>
  <c r="AY2638" i="9"/>
  <c r="BA2638" i="9" s="1"/>
  <c r="AY2566" i="9"/>
  <c r="BA2566" i="9" s="1"/>
  <c r="AY2548" i="9"/>
  <c r="BA2548" i="9" s="1"/>
  <c r="AY2530" i="9"/>
  <c r="BA2530" i="9" s="1"/>
  <c r="AY2494" i="9"/>
  <c r="BA2494" i="9" s="1"/>
  <c r="AY2458" i="9"/>
  <c r="BA2458" i="9" s="1"/>
  <c r="AY2413" i="9"/>
  <c r="BA2413" i="9" s="1"/>
  <c r="AU2616" i="9"/>
  <c r="AY2616" i="9" s="1"/>
  <c r="BA2616" i="9" s="1"/>
  <c r="AY2593" i="9"/>
  <c r="BA2593" i="9" s="1"/>
  <c r="AU2580" i="9"/>
  <c r="AY2580" i="9" s="1"/>
  <c r="BA2580" i="9" s="1"/>
  <c r="AY2521" i="9"/>
  <c r="BA2521" i="9" s="1"/>
  <c r="AY2485" i="9"/>
  <c r="BA2485" i="9" s="1"/>
  <c r="AY2448" i="9"/>
  <c r="BA2448" i="9" s="1"/>
  <c r="AY2437" i="9"/>
  <c r="BA2437" i="9" s="1"/>
  <c r="AU2272" i="9"/>
  <c r="AY2272" i="9" s="1"/>
  <c r="BA2272" i="9" s="1"/>
  <c r="AU2672" i="9"/>
  <c r="AY2672" i="9" s="1"/>
  <c r="BA2672" i="9" s="1"/>
  <c r="AU2632" i="9"/>
  <c r="AY2632" i="9" s="1"/>
  <c r="BA2632" i="9" s="1"/>
  <c r="AY2609" i="9"/>
  <c r="BA2609" i="9" s="1"/>
  <c r="AU2596" i="9"/>
  <c r="AY2596" i="9" s="1"/>
  <c r="BA2596" i="9" s="1"/>
  <c r="AY2537" i="9"/>
  <c r="BA2537" i="9" s="1"/>
  <c r="AY2501" i="9"/>
  <c r="BA2501" i="9" s="1"/>
  <c r="AY2430" i="9"/>
  <c r="BA2430" i="9" s="1"/>
  <c r="AU2197" i="9"/>
  <c r="AY2197" i="9" s="1"/>
  <c r="BA2197" i="9" s="1"/>
  <c r="AU2576" i="9"/>
  <c r="AY2576" i="9" s="1"/>
  <c r="BA2576" i="9" s="1"/>
  <c r="AY2553" i="9"/>
  <c r="BA2553" i="9" s="1"/>
  <c r="AY2544" i="9"/>
  <c r="BA2544" i="9" s="1"/>
  <c r="AU2540" i="9"/>
  <c r="AY2540" i="9" s="1"/>
  <c r="BA2540" i="9" s="1"/>
  <c r="AY2508" i="9"/>
  <c r="BA2508" i="9" s="1"/>
  <c r="AU2504" i="9"/>
  <c r="AY2504" i="9" s="1"/>
  <c r="BA2504" i="9" s="1"/>
  <c r="AY2481" i="9"/>
  <c r="BA2481" i="9" s="1"/>
  <c r="AY2472" i="9"/>
  <c r="BA2472" i="9" s="1"/>
  <c r="AU2468" i="9"/>
  <c r="AY2468" i="9" s="1"/>
  <c r="BA2468" i="9" s="1"/>
  <c r="AY2441" i="9"/>
  <c r="BA2441" i="9" s="1"/>
  <c r="AU2391" i="9"/>
  <c r="AY2391" i="9" s="1"/>
  <c r="BA2391" i="9" s="1"/>
  <c r="AU2370" i="9"/>
  <c r="AY2370" i="9" s="1"/>
  <c r="BA2370" i="9" s="1"/>
  <c r="AY2650" i="9"/>
  <c r="BA2650" i="9" s="1"/>
  <c r="AY2634" i="9"/>
  <c r="BA2634" i="9" s="1"/>
  <c r="AY2598" i="9"/>
  <c r="BA2598" i="9" s="1"/>
  <c r="AY2578" i="9"/>
  <c r="BA2578" i="9" s="1"/>
  <c r="AY2562" i="9"/>
  <c r="BA2562" i="9" s="1"/>
  <c r="AY2560" i="9"/>
  <c r="BA2560" i="9" s="1"/>
  <c r="AY2542" i="9"/>
  <c r="BA2542" i="9" s="1"/>
  <c r="AY2526" i="9"/>
  <c r="BA2526" i="9" s="1"/>
  <c r="AY2506" i="9"/>
  <c r="BA2506" i="9" s="1"/>
  <c r="AY2470" i="9"/>
  <c r="BA2470" i="9" s="1"/>
  <c r="AY2641" i="9"/>
  <c r="BA2641" i="9" s="1"/>
  <c r="AY2630" i="9"/>
  <c r="BA2630" i="9" s="1"/>
  <c r="AU2628" i="9"/>
  <c r="AY2628" i="9" s="1"/>
  <c r="BA2628" i="9" s="1"/>
  <c r="AY2594" i="9"/>
  <c r="BA2594" i="9" s="1"/>
  <c r="AU2592" i="9"/>
  <c r="AY2592" i="9" s="1"/>
  <c r="BA2592" i="9" s="1"/>
  <c r="AY2569" i="9"/>
  <c r="BA2569" i="9" s="1"/>
  <c r="AY2558" i="9"/>
  <c r="BA2558" i="9" s="1"/>
  <c r="AU2556" i="9"/>
  <c r="AY2556" i="9" s="1"/>
  <c r="BA2556" i="9" s="1"/>
  <c r="AY2533" i="9"/>
  <c r="BA2533" i="9" s="1"/>
  <c r="AY2522" i="9"/>
  <c r="BA2522" i="9" s="1"/>
  <c r="AU2520" i="9"/>
  <c r="AY2520" i="9" s="1"/>
  <c r="BA2520" i="9" s="1"/>
  <c r="AY2497" i="9"/>
  <c r="BA2497" i="9" s="1"/>
  <c r="AU2484" i="9"/>
  <c r="AY2484" i="9" s="1"/>
  <c r="BA2484" i="9" s="1"/>
  <c r="AY2461" i="9"/>
  <c r="BA2461" i="9" s="1"/>
  <c r="AY2382" i="9"/>
  <c r="BA2382" i="9" s="1"/>
  <c r="AU2289" i="9"/>
  <c r="AY2289" i="9" s="1"/>
  <c r="BA2289" i="9" s="1"/>
  <c r="AY2285" i="9"/>
  <c r="BA2285" i="9" s="1"/>
  <c r="AU2276" i="9"/>
  <c r="AY2276" i="9" s="1"/>
  <c r="BA2276" i="9" s="1"/>
  <c r="AU2257" i="9"/>
  <c r="AY2257" i="9" s="1"/>
  <c r="BA2257" i="9" s="1"/>
  <c r="AY2621" i="9"/>
  <c r="BA2621" i="9" s="1"/>
  <c r="AU2608" i="9"/>
  <c r="AY2608" i="9" s="1"/>
  <c r="BA2608" i="9" s="1"/>
  <c r="AU2572" i="9"/>
  <c r="AY2572" i="9" s="1"/>
  <c r="BA2572" i="9" s="1"/>
  <c r="AY2549" i="9"/>
  <c r="BA2549" i="9" s="1"/>
  <c r="AY2513" i="9"/>
  <c r="BA2513" i="9" s="1"/>
  <c r="AY2477" i="9"/>
  <c r="BA2477" i="9" s="1"/>
  <c r="AU2230" i="9"/>
  <c r="AY2230" i="9" s="1"/>
  <c r="BA2230" i="9" s="1"/>
  <c r="AY2601" i="9"/>
  <c r="BA2601" i="9" s="1"/>
  <c r="AU2588" i="9"/>
  <c r="AY2588" i="9" s="1"/>
  <c r="BA2588" i="9" s="1"/>
  <c r="AY2565" i="9"/>
  <c r="BA2565" i="9" s="1"/>
  <c r="AU2552" i="9"/>
  <c r="AY2552" i="9" s="1"/>
  <c r="BA2552" i="9" s="1"/>
  <c r="AY2529" i="9"/>
  <c r="BA2529" i="9" s="1"/>
  <c r="AU2516" i="9"/>
  <c r="AY2516" i="9" s="1"/>
  <c r="BA2516" i="9" s="1"/>
  <c r="AY2493" i="9"/>
  <c r="BA2493" i="9" s="1"/>
  <c r="AU2480" i="9"/>
  <c r="AY2480" i="9" s="1"/>
  <c r="BA2480" i="9" s="1"/>
  <c r="AY2418" i="9"/>
  <c r="BA2418" i="9" s="1"/>
  <c r="AY2406" i="9"/>
  <c r="BA2406" i="9" s="1"/>
  <c r="AU2387" i="9"/>
  <c r="AY2387" i="9" s="1"/>
  <c r="BA2387" i="9" s="1"/>
  <c r="AU2372" i="9"/>
  <c r="AY2372" i="9" s="1"/>
  <c r="BA2372" i="9" s="1"/>
  <c r="AU2359" i="9"/>
  <c r="AY2359" i="9" s="1"/>
  <c r="BA2359" i="9" s="1"/>
  <c r="AY2358" i="9"/>
  <c r="BA2358" i="9" s="1"/>
  <c r="AU2287" i="9"/>
  <c r="AY2287" i="9" s="1"/>
  <c r="BA2287" i="9" s="1"/>
  <c r="AY2670" i="9"/>
  <c r="BA2670" i="9" s="1"/>
  <c r="AY2626" i="9"/>
  <c r="BA2626" i="9" s="1"/>
  <c r="AY2590" i="9"/>
  <c r="BA2590" i="9" s="1"/>
  <c r="AY2574" i="9"/>
  <c r="BA2574" i="9" s="1"/>
  <c r="AY2554" i="9"/>
  <c r="BA2554" i="9" s="1"/>
  <c r="AY2538" i="9"/>
  <c r="BA2538" i="9" s="1"/>
  <c r="AY2518" i="9"/>
  <c r="BA2518" i="9" s="1"/>
  <c r="AY2502" i="9"/>
  <c r="BA2502" i="9" s="1"/>
  <c r="AY2500" i="9"/>
  <c r="BA2500" i="9" s="1"/>
  <c r="AY2482" i="9"/>
  <c r="BA2482" i="9" s="1"/>
  <c r="AY2449" i="9"/>
  <c r="BA2449" i="9" s="1"/>
  <c r="AU2423" i="9"/>
  <c r="AY2423" i="9" s="1"/>
  <c r="BA2423" i="9" s="1"/>
  <c r="AU2399" i="9"/>
  <c r="AY2399" i="9" s="1"/>
  <c r="BA2399" i="9" s="1"/>
  <c r="AU2384" i="9"/>
  <c r="AY2384" i="9" s="1"/>
  <c r="BA2384" i="9" s="1"/>
  <c r="AY2374" i="9"/>
  <c r="BA2374" i="9" s="1"/>
  <c r="AU2240" i="9"/>
  <c r="AY2240" i="9" s="1"/>
  <c r="BA2240" i="9" s="1"/>
  <c r="AU1987" i="9"/>
  <c r="AY1987" i="9" s="1"/>
  <c r="BA1987" i="9" s="1"/>
  <c r="AY2665" i="9"/>
  <c r="BA2665" i="9" s="1"/>
  <c r="AY2653" i="9"/>
  <c r="BA2653" i="9" s="1"/>
  <c r="AU2640" i="9"/>
  <c r="AY2640" i="9" s="1"/>
  <c r="BA2640" i="9" s="1"/>
  <c r="AY2617" i="9"/>
  <c r="BA2617" i="9" s="1"/>
  <c r="AU2604" i="9"/>
  <c r="AY2604" i="9" s="1"/>
  <c r="BA2604" i="9" s="1"/>
  <c r="AY2581" i="9"/>
  <c r="BA2581" i="9" s="1"/>
  <c r="AU2568" i="9"/>
  <c r="AY2568" i="9" s="1"/>
  <c r="BA2568" i="9" s="1"/>
  <c r="AY2545" i="9"/>
  <c r="BA2545" i="9" s="1"/>
  <c r="AU2532" i="9"/>
  <c r="AY2532" i="9" s="1"/>
  <c r="BA2532" i="9" s="1"/>
  <c r="AY2509" i="9"/>
  <c r="BA2509" i="9" s="1"/>
  <c r="AU2496" i="9"/>
  <c r="AY2496" i="9" s="1"/>
  <c r="BA2496" i="9" s="1"/>
  <c r="AY2473" i="9"/>
  <c r="BA2473" i="9" s="1"/>
  <c r="AU2460" i="9"/>
  <c r="AY2460" i="9" s="1"/>
  <c r="BA2460" i="9" s="1"/>
  <c r="AU2444" i="9"/>
  <c r="AY2444" i="9" s="1"/>
  <c r="BA2444" i="9" s="1"/>
  <c r="AU2411" i="9"/>
  <c r="AY2411" i="9" s="1"/>
  <c r="BA2411" i="9" s="1"/>
  <c r="AU2396" i="9"/>
  <c r="AY2396" i="9" s="1"/>
  <c r="BA2396" i="9" s="1"/>
  <c r="AY2386" i="9"/>
  <c r="BA2386" i="9" s="1"/>
  <c r="AY2160" i="9"/>
  <c r="BA2160" i="9" s="1"/>
  <c r="AY2124" i="9"/>
  <c r="BA2124" i="9" s="1"/>
  <c r="AY2261" i="9"/>
  <c r="BA2261" i="9" s="1"/>
  <c r="AY2225" i="9"/>
  <c r="BA2225" i="9" s="1"/>
  <c r="AU2099" i="9"/>
  <c r="AY2099" i="9" s="1"/>
  <c r="BA2099" i="9" s="1"/>
  <c r="AU2091" i="9"/>
  <c r="AY2091" i="9" s="1"/>
  <c r="BA2091" i="9" s="1"/>
  <c r="AU2062" i="9"/>
  <c r="AY2062" i="9" s="1"/>
  <c r="BA2062" i="9" s="1"/>
  <c r="AU2014" i="9"/>
  <c r="AY2014" i="9" s="1"/>
  <c r="BA2014" i="9" s="1"/>
  <c r="AU2424" i="9"/>
  <c r="AY2424" i="9" s="1"/>
  <c r="BA2424" i="9" s="1"/>
  <c r="AY2417" i="9"/>
  <c r="BA2417" i="9" s="1"/>
  <c r="AU2412" i="9"/>
  <c r="AY2412" i="9" s="1"/>
  <c r="BA2412" i="9" s="1"/>
  <c r="AU2400" i="9"/>
  <c r="AY2400" i="9" s="1"/>
  <c r="BA2400" i="9" s="1"/>
  <c r="AU2388" i="9"/>
  <c r="AY2388" i="9" s="1"/>
  <c r="BA2388" i="9" s="1"/>
  <c r="AY2381" i="9"/>
  <c r="BA2381" i="9" s="1"/>
  <c r="AU2376" i="9"/>
  <c r="AY2376" i="9" s="1"/>
  <c r="BA2376" i="9" s="1"/>
  <c r="AU2360" i="9"/>
  <c r="AY2360" i="9" s="1"/>
  <c r="BA2360" i="9" s="1"/>
  <c r="AY2201" i="9"/>
  <c r="BA2201" i="9" s="1"/>
  <c r="AU2192" i="9"/>
  <c r="AY2192" i="9" s="1"/>
  <c r="BA2192" i="9" s="1"/>
  <c r="AU2185" i="9"/>
  <c r="AY2185" i="9" s="1"/>
  <c r="BA2185" i="9" s="1"/>
  <c r="AU2180" i="9"/>
  <c r="AY2180" i="9" s="1"/>
  <c r="BA2180" i="9" s="1"/>
  <c r="AU2173" i="9"/>
  <c r="AY2173" i="9" s="1"/>
  <c r="BA2173" i="9" s="1"/>
  <c r="AU2168" i="9"/>
  <c r="AY2168" i="9" s="1"/>
  <c r="BA2168" i="9" s="1"/>
  <c r="AU2156" i="9"/>
  <c r="AY2156" i="9" s="1"/>
  <c r="BA2156" i="9" s="1"/>
  <c r="AU2144" i="9"/>
  <c r="AY2144" i="9" s="1"/>
  <c r="BA2144" i="9" s="1"/>
  <c r="AU2132" i="9"/>
  <c r="AY2132" i="9" s="1"/>
  <c r="BA2132" i="9" s="1"/>
  <c r="AU2120" i="9"/>
  <c r="AY2120" i="9" s="1"/>
  <c r="BA2120" i="9" s="1"/>
  <c r="AU2108" i="9"/>
  <c r="AY2108" i="9" s="1"/>
  <c r="BA2108" i="9" s="1"/>
  <c r="AU1969" i="9"/>
  <c r="AU1928" i="9"/>
  <c r="AY1928" i="9" s="1"/>
  <c r="BA1928" i="9" s="1"/>
  <c r="AY2351" i="9"/>
  <c r="BA2351" i="9" s="1"/>
  <c r="AY2345" i="9"/>
  <c r="BA2345" i="9" s="1"/>
  <c r="AY2339" i="9"/>
  <c r="BA2339" i="9" s="1"/>
  <c r="AY2333" i="9"/>
  <c r="BA2333" i="9" s="1"/>
  <c r="AY2329" i="9"/>
  <c r="BA2329" i="9" s="1"/>
  <c r="AY2323" i="9"/>
  <c r="BA2323" i="9" s="1"/>
  <c r="AY2317" i="9"/>
  <c r="BA2317" i="9" s="1"/>
  <c r="AY2309" i="9"/>
  <c r="BA2309" i="9" s="1"/>
  <c r="AY2305" i="9"/>
  <c r="BA2305" i="9" s="1"/>
  <c r="AY2299" i="9"/>
  <c r="BA2299" i="9" s="1"/>
  <c r="AY2293" i="9"/>
  <c r="BA2293" i="9" s="1"/>
  <c r="AY2267" i="9"/>
  <c r="BA2267" i="9" s="1"/>
  <c r="AY2237" i="9"/>
  <c r="BA2237" i="9" s="1"/>
  <c r="AY2227" i="9"/>
  <c r="BA2227" i="9" s="1"/>
  <c r="AU2206" i="9"/>
  <c r="AY2206" i="9" s="1"/>
  <c r="BA2206" i="9" s="1"/>
  <c r="AY2189" i="9"/>
  <c r="BA2189" i="9" s="1"/>
  <c r="AY2177" i="9"/>
  <c r="BA2177" i="9" s="1"/>
  <c r="AY2165" i="9"/>
  <c r="BA2165" i="9" s="1"/>
  <c r="AY2153" i="9"/>
  <c r="BA2153" i="9" s="1"/>
  <c r="AY2129" i="9"/>
  <c r="BA2129" i="9" s="1"/>
  <c r="AY2105" i="9"/>
  <c r="BA2105" i="9" s="1"/>
  <c r="AY2269" i="9"/>
  <c r="BA2269" i="9" s="1"/>
  <c r="AY2249" i="9"/>
  <c r="BA2249" i="9" s="1"/>
  <c r="AY2239" i="9"/>
  <c r="BA2239" i="9" s="1"/>
  <c r="AY2224" i="9"/>
  <c r="BA2224" i="9" s="1"/>
  <c r="AY2221" i="9"/>
  <c r="BA2221" i="9" s="1"/>
  <c r="AU2202" i="9"/>
  <c r="AY2202" i="9" s="1"/>
  <c r="BA2202" i="9" s="1"/>
  <c r="AU1989" i="9"/>
  <c r="AY1989" i="9" s="1"/>
  <c r="BA1989" i="9" s="1"/>
  <c r="AU2440" i="9"/>
  <c r="AY2440" i="9" s="1"/>
  <c r="BA2440" i="9" s="1"/>
  <c r="AY2433" i="9"/>
  <c r="BA2433" i="9" s="1"/>
  <c r="AU2428" i="9"/>
  <c r="AY2428" i="9" s="1"/>
  <c r="BA2428" i="9" s="1"/>
  <c r="AY2421" i="9"/>
  <c r="BA2421" i="9" s="1"/>
  <c r="AU2416" i="9"/>
  <c r="AY2416" i="9" s="1"/>
  <c r="BA2416" i="9" s="1"/>
  <c r="AY2409" i="9"/>
  <c r="BA2409" i="9" s="1"/>
  <c r="AU2404" i="9"/>
  <c r="AY2404" i="9" s="1"/>
  <c r="BA2404" i="9" s="1"/>
  <c r="AU2392" i="9"/>
  <c r="AY2392" i="9" s="1"/>
  <c r="BA2392" i="9" s="1"/>
  <c r="AY2385" i="9"/>
  <c r="BA2385" i="9" s="1"/>
  <c r="AU2380" i="9"/>
  <c r="AY2380" i="9" s="1"/>
  <c r="BA2380" i="9" s="1"/>
  <c r="AY2288" i="9"/>
  <c r="BA2288" i="9" s="1"/>
  <c r="AY2273" i="9"/>
  <c r="BA2273" i="9" s="1"/>
  <c r="AY2231" i="9"/>
  <c r="BA2231" i="9" s="1"/>
  <c r="AY2209" i="9"/>
  <c r="BA2209" i="9" s="1"/>
  <c r="AU1981" i="9"/>
  <c r="AY1981" i="9" s="1"/>
  <c r="BA1981" i="9" s="1"/>
  <c r="AY2279" i="9"/>
  <c r="BA2279" i="9" s="1"/>
  <c r="AY2236" i="9"/>
  <c r="BA2236" i="9" s="1"/>
  <c r="AU2198" i="9"/>
  <c r="AY2198" i="9" s="1"/>
  <c r="BA2198" i="9" s="1"/>
  <c r="AU2037" i="9"/>
  <c r="AY2037" i="9" s="1"/>
  <c r="BA2037" i="9" s="1"/>
  <c r="AU2364" i="9"/>
  <c r="AY2364" i="9" s="1"/>
  <c r="BA2364" i="9" s="1"/>
  <c r="AY2356" i="9"/>
  <c r="BA2356" i="9" s="1"/>
  <c r="AY2344" i="9"/>
  <c r="BA2344" i="9" s="1"/>
  <c r="AY2336" i="9"/>
  <c r="BA2336" i="9" s="1"/>
  <c r="AY2332" i="9"/>
  <c r="BA2332" i="9" s="1"/>
  <c r="AY2324" i="9"/>
  <c r="BA2324" i="9" s="1"/>
  <c r="AY2320" i="9"/>
  <c r="BA2320" i="9" s="1"/>
  <c r="AY2312" i="9"/>
  <c r="BA2312" i="9" s="1"/>
  <c r="AY2308" i="9"/>
  <c r="BA2308" i="9" s="1"/>
  <c r="AY2300" i="9"/>
  <c r="BA2300" i="9" s="1"/>
  <c r="AY2243" i="9"/>
  <c r="BA2243" i="9" s="1"/>
  <c r="AY2204" i="9"/>
  <c r="BA2204" i="9" s="1"/>
  <c r="AU2053" i="9"/>
  <c r="AY2053" i="9" s="1"/>
  <c r="BA2053" i="9" s="1"/>
  <c r="AU1978" i="9"/>
  <c r="AY1978" i="9" s="1"/>
  <c r="BA1978" i="9" s="1"/>
  <c r="AY2281" i="9"/>
  <c r="BA2281" i="9" s="1"/>
  <c r="AY2255" i="9"/>
  <c r="BA2255" i="9" s="1"/>
  <c r="AY2248" i="9"/>
  <c r="BA2248" i="9" s="1"/>
  <c r="AY2233" i="9"/>
  <c r="BA2233" i="9" s="1"/>
  <c r="AY2216" i="9"/>
  <c r="BA2216" i="9" s="1"/>
  <c r="AU2212" i="9"/>
  <c r="AY2212" i="9" s="1"/>
  <c r="BA2212" i="9" s="1"/>
  <c r="AY2196" i="9"/>
  <c r="BA2196" i="9" s="1"/>
  <c r="AY2100" i="9"/>
  <c r="BA2100" i="9" s="1"/>
  <c r="AY2064" i="9"/>
  <c r="BA2064" i="9" s="1"/>
  <c r="AY2055" i="9"/>
  <c r="BA2055" i="9" s="1"/>
  <c r="AY2007" i="9"/>
  <c r="BA2007" i="9" s="1"/>
  <c r="AU1959" i="9"/>
  <c r="AY1959" i="9" s="1"/>
  <c r="BA1959" i="9" s="1"/>
  <c r="AU1956" i="9"/>
  <c r="AY1956" i="9" s="1"/>
  <c r="BA1956" i="9" s="1"/>
  <c r="AY1809" i="9"/>
  <c r="BA1809" i="9" s="1"/>
  <c r="AU1934" i="9"/>
  <c r="AU1880" i="9"/>
  <c r="AU1836" i="9"/>
  <c r="AY2052" i="9"/>
  <c r="BA2052" i="9" s="1"/>
  <c r="AY2043" i="9"/>
  <c r="BA2043" i="9" s="1"/>
  <c r="AY2004" i="9"/>
  <c r="BA2004" i="9" s="1"/>
  <c r="AY1995" i="9"/>
  <c r="BA1995" i="9" s="1"/>
  <c r="AU1983" i="9"/>
  <c r="AY1983" i="9" s="1"/>
  <c r="BA1983" i="9" s="1"/>
  <c r="AY1974" i="9"/>
  <c r="BA1974" i="9" s="1"/>
  <c r="AU1965" i="9"/>
  <c r="AU1946" i="9"/>
  <c r="AU1892" i="9"/>
  <c r="AY1892" i="9" s="1"/>
  <c r="BA1892" i="9" s="1"/>
  <c r="AY1876" i="9"/>
  <c r="BA1876" i="9" s="1"/>
  <c r="BB1876" i="9" s="1"/>
  <c r="AU1798" i="9"/>
  <c r="AY2070" i="9"/>
  <c r="BA2070" i="9" s="1"/>
  <c r="AU1961" i="9"/>
  <c r="AU1977" i="9"/>
  <c r="AY1977" i="9" s="1"/>
  <c r="BA1977" i="9" s="1"/>
  <c r="AY1949" i="9"/>
  <c r="BA1949" i="9" s="1"/>
  <c r="AY1937" i="9"/>
  <c r="BA1937" i="9" s="1"/>
  <c r="AU1916" i="9"/>
  <c r="AY1916" i="9" s="1"/>
  <c r="BA1916" i="9" s="1"/>
  <c r="AY1888" i="9"/>
  <c r="BA1888" i="9" s="1"/>
  <c r="AU1840" i="9"/>
  <c r="AY2079" i="9"/>
  <c r="BA2079" i="9" s="1"/>
  <c r="AY2040" i="9"/>
  <c r="BA2040" i="9" s="1"/>
  <c r="AY1992" i="9"/>
  <c r="BA1992" i="9" s="1"/>
  <c r="AU1971" i="9"/>
  <c r="AY1971" i="9" s="1"/>
  <c r="BA1971" i="9" s="1"/>
  <c r="AU1964" i="9"/>
  <c r="AY1964" i="9" s="1"/>
  <c r="BA1964" i="9" s="1"/>
  <c r="AU1958" i="9"/>
  <c r="AU1858" i="9"/>
  <c r="AU1838" i="9"/>
  <c r="AY1838" i="9" s="1"/>
  <c r="BA1838" i="9" s="1"/>
  <c r="AY1801" i="9"/>
  <c r="BA1801" i="9" s="1"/>
  <c r="AY2058" i="9"/>
  <c r="BA2058" i="9" s="1"/>
  <c r="AU1942" i="9"/>
  <c r="AY1942" i="9" s="1"/>
  <c r="BA1942" i="9" s="1"/>
  <c r="AU1925" i="9"/>
  <c r="AU1816" i="9"/>
  <c r="AU1948" i="9"/>
  <c r="AY1948" i="9" s="1"/>
  <c r="BA1948" i="9" s="1"/>
  <c r="AU1936" i="9"/>
  <c r="AU1870" i="9"/>
  <c r="AY1870" i="9" s="1"/>
  <c r="BA1870" i="9" s="1"/>
  <c r="AY1843" i="9"/>
  <c r="BA1843" i="9" s="1"/>
  <c r="AU1829" i="9"/>
  <c r="AY2067" i="9"/>
  <c r="BA2067" i="9" s="1"/>
  <c r="AY1933" i="9"/>
  <c r="BA1933" i="9" s="1"/>
  <c r="AY1927" i="9"/>
  <c r="BA1927" i="9" s="1"/>
  <c r="BB1927" i="9" s="1"/>
  <c r="AU1922" i="9"/>
  <c r="AY1867" i="9"/>
  <c r="BA1867" i="9" s="1"/>
  <c r="AU1856" i="9"/>
  <c r="AY1828" i="9"/>
  <c r="BA1828" i="9" s="1"/>
  <c r="BB1828" i="9" s="1"/>
  <c r="AU1814" i="9"/>
  <c r="AU1796" i="9"/>
  <c r="AY1796" i="9" s="1"/>
  <c r="BA1796" i="9" s="1"/>
  <c r="AY1911" i="9"/>
  <c r="BA1911" i="9" s="1"/>
  <c r="AY1899" i="9"/>
  <c r="BA1899" i="9" s="1"/>
  <c r="AY1863" i="9"/>
  <c r="BA1863" i="9" s="1"/>
  <c r="AY1776" i="9"/>
  <c r="BA1776" i="9" s="1"/>
  <c r="AY1821" i="9"/>
  <c r="BA1821" i="9" s="1"/>
  <c r="AY1764" i="9"/>
  <c r="BA1764" i="9" s="1"/>
  <c r="AU1748" i="9"/>
  <c r="AY1748" i="9" s="1"/>
  <c r="BA1748" i="9" s="1"/>
  <c r="AU1739" i="9"/>
  <c r="AU1788" i="9"/>
  <c r="AY1788" i="9" s="1"/>
  <c r="BA1788" i="9" s="1"/>
  <c r="AU1775" i="9"/>
  <c r="AY1775" i="9" s="1"/>
  <c r="BA1775" i="9" s="1"/>
  <c r="AY1715" i="9"/>
  <c r="BA1715" i="9" s="1"/>
  <c r="AY1929" i="9"/>
  <c r="BA1929" i="9" s="1"/>
  <c r="AY1917" i="9"/>
  <c r="BA1917" i="9" s="1"/>
  <c r="AY1893" i="9"/>
  <c r="BA1893" i="9" s="1"/>
  <c r="AY1869" i="9"/>
  <c r="BA1869" i="9" s="1"/>
  <c r="AY1762" i="9"/>
  <c r="BA1762" i="9" s="1"/>
  <c r="AY1833" i="9"/>
  <c r="BA1833" i="9" s="1"/>
  <c r="AY1771" i="9"/>
  <c r="BA1771" i="9" s="1"/>
  <c r="AY1920" i="9"/>
  <c r="BA1920" i="9" s="1"/>
  <c r="AY1896" i="9"/>
  <c r="BA1896" i="9" s="1"/>
  <c r="AY1860" i="9"/>
  <c r="BA1860" i="9" s="1"/>
  <c r="AY1800" i="9"/>
  <c r="BA1800" i="9" s="1"/>
  <c r="AU1787" i="9"/>
  <c r="AY1787" i="9" s="1"/>
  <c r="BA1787" i="9" s="1"/>
  <c r="AY1786" i="9"/>
  <c r="BA1786" i="9" s="1"/>
  <c r="AU1708" i="9"/>
  <c r="AY1708" i="9" s="1"/>
  <c r="BA1708" i="9" s="1"/>
  <c r="AY1728" i="9"/>
  <c r="BA1728" i="9" s="1"/>
  <c r="AU1679" i="9"/>
  <c r="AY1679" i="9" s="1"/>
  <c r="BA1679" i="9" s="1"/>
  <c r="AU1670" i="9"/>
  <c r="AY1670" i="9" s="1"/>
  <c r="BA1670" i="9" s="1"/>
  <c r="AY1783" i="9"/>
  <c r="BA1783" i="9" s="1"/>
  <c r="AU1770" i="9"/>
  <c r="AU1689" i="9"/>
  <c r="AY1689" i="9" s="1"/>
  <c r="BA1689" i="9" s="1"/>
  <c r="AU1668" i="9"/>
  <c r="AY1668" i="9" s="1"/>
  <c r="BA1668" i="9" s="1"/>
  <c r="AU1713" i="9"/>
  <c r="AY1716" i="9"/>
  <c r="BA1716" i="9" s="1"/>
  <c r="AU1696" i="9"/>
  <c r="AY1696" i="9" s="1"/>
  <c r="BA1696" i="9" s="1"/>
  <c r="AU1677" i="9"/>
  <c r="AY1677" i="9" s="1"/>
  <c r="BA1677" i="9" s="1"/>
  <c r="AU1757" i="9"/>
  <c r="AY1757" i="9" s="1"/>
  <c r="BA1757" i="9" s="1"/>
  <c r="AU1737" i="9"/>
  <c r="AY1736" i="9"/>
  <c r="BA1736" i="9" s="1"/>
  <c r="AU1684" i="9"/>
  <c r="AY1684" i="9" s="1"/>
  <c r="BA1684" i="9" s="1"/>
  <c r="AU1654" i="9"/>
  <c r="AY1654" i="9" s="1"/>
  <c r="BA1654" i="9" s="1"/>
  <c r="AU1722" i="9"/>
  <c r="AY1722" i="9" s="1"/>
  <c r="BA1722" i="9" s="1"/>
  <c r="AU1769" i="9"/>
  <c r="AY1769" i="9" s="1"/>
  <c r="BA1769" i="9" s="1"/>
  <c r="AU1745" i="9"/>
  <c r="AY1726" i="9"/>
  <c r="BA1726" i="9" s="1"/>
  <c r="BB1726" i="9" s="1"/>
  <c r="AU1720" i="9"/>
  <c r="AY1710" i="9"/>
  <c r="BA1710" i="9" s="1"/>
  <c r="AU1674" i="9"/>
  <c r="AU1672" i="9"/>
  <c r="AY1672" i="9" s="1"/>
  <c r="BA1672" i="9" s="1"/>
  <c r="AU1756" i="9"/>
  <c r="AY1756" i="9" s="1"/>
  <c r="BA1756" i="9" s="1"/>
  <c r="AU1407" i="9"/>
  <c r="AY1407" i="9" s="1"/>
  <c r="BA1407" i="9" s="1"/>
  <c r="AY1744" i="9"/>
  <c r="BA1744" i="9" s="1"/>
  <c r="AY1732" i="9"/>
  <c r="BA1732" i="9" s="1"/>
  <c r="BB1732" i="9" s="1"/>
  <c r="AU1532" i="9"/>
  <c r="AU1519" i="9"/>
  <c r="AY1519" i="9" s="1"/>
  <c r="BA1519" i="9" s="1"/>
  <c r="AU1531" i="9"/>
  <c r="AY1531" i="9" s="1"/>
  <c r="BA1531" i="9" s="1"/>
  <c r="AU1513" i="9"/>
  <c r="AY1513" i="9" s="1"/>
  <c r="BA1513" i="9" s="1"/>
  <c r="AU1484" i="9"/>
  <c r="AY1424" i="9"/>
  <c r="BA1424" i="9" s="1"/>
  <c r="AY1651" i="9"/>
  <c r="BA1651" i="9" s="1"/>
  <c r="AY1540" i="9"/>
  <c r="BA1540" i="9" s="1"/>
  <c r="AY1735" i="9"/>
  <c r="BA1735" i="9" s="1"/>
  <c r="AY1699" i="9"/>
  <c r="BA1699" i="9" s="1"/>
  <c r="AY1687" i="9"/>
  <c r="BA1687" i="9" s="1"/>
  <c r="AY1675" i="9"/>
  <c r="BA1675" i="9" s="1"/>
  <c r="AY1662" i="9"/>
  <c r="BA1662" i="9" s="1"/>
  <c r="AU1591" i="9"/>
  <c r="AY1591" i="9" s="1"/>
  <c r="BA1591" i="9" s="1"/>
  <c r="AU1579" i="9"/>
  <c r="AU1556" i="9"/>
  <c r="AY1447" i="9"/>
  <c r="BA1447" i="9" s="1"/>
  <c r="AU1669" i="9"/>
  <c r="AY1630" i="9"/>
  <c r="BA1630" i="9" s="1"/>
  <c r="BB1630" i="9" s="1"/>
  <c r="AY1567" i="9"/>
  <c r="BA1567" i="9" s="1"/>
  <c r="AU1525" i="9"/>
  <c r="AY1525" i="9" s="1"/>
  <c r="BA1525" i="9" s="1"/>
  <c r="AY1480" i="9"/>
  <c r="BA1480" i="9" s="1"/>
  <c r="AY1702" i="9"/>
  <c r="BA1702" i="9" s="1"/>
  <c r="AY1678" i="9"/>
  <c r="BA1678" i="9" s="1"/>
  <c r="AY1639" i="9"/>
  <c r="BA1639" i="9" s="1"/>
  <c r="BB1639" i="9" s="1"/>
  <c r="AY1603" i="9"/>
  <c r="BA1603" i="9" s="1"/>
  <c r="BB1603" i="9" s="1"/>
  <c r="AU1594" i="9"/>
  <c r="AY1594" i="9" s="1"/>
  <c r="BA1594" i="9" s="1"/>
  <c r="AU1582" i="9"/>
  <c r="AY1582" i="9" s="1"/>
  <c r="BA1582" i="9" s="1"/>
  <c r="AU1570" i="9"/>
  <c r="AY1570" i="9" s="1"/>
  <c r="BA1570" i="9" s="1"/>
  <c r="AY1555" i="9"/>
  <c r="BA1555" i="9" s="1"/>
  <c r="AY1551" i="9"/>
  <c r="BA1551" i="9" s="1"/>
  <c r="AU1465" i="9"/>
  <c r="AU1462" i="9"/>
  <c r="AU1438" i="9"/>
  <c r="AU1419" i="9"/>
  <c r="AY1419" i="9" s="1"/>
  <c r="BA1419" i="9" s="1"/>
  <c r="AU1657" i="9"/>
  <c r="AU1645" i="9"/>
  <c r="AY1645" i="9" s="1"/>
  <c r="BA1645" i="9" s="1"/>
  <c r="AU1636" i="9"/>
  <c r="AV1636" i="9" s="1"/>
  <c r="AW1636" i="9" s="1"/>
  <c r="BI1636" i="9" s="1"/>
  <c r="BJ1636" i="9" s="1"/>
  <c r="BK1636" i="9" s="1"/>
  <c r="BL1636" i="9" s="1"/>
  <c r="AU1633" i="9"/>
  <c r="AU1624" i="9"/>
  <c r="AU1621" i="9"/>
  <c r="AY1621" i="9" s="1"/>
  <c r="BA1621" i="9" s="1"/>
  <c r="AU1612" i="9"/>
  <c r="AY1612" i="9" s="1"/>
  <c r="BA1612" i="9" s="1"/>
  <c r="AU1609" i="9"/>
  <c r="AY1609" i="9" s="1"/>
  <c r="BA1609" i="9" s="1"/>
  <c r="AU1600" i="9"/>
  <c r="AY1600" i="9" s="1"/>
  <c r="BA1600" i="9" s="1"/>
  <c r="AU1597" i="9"/>
  <c r="AY1597" i="9" s="1"/>
  <c r="BA1597" i="9" s="1"/>
  <c r="AU1588" i="9"/>
  <c r="AY1588" i="9" s="1"/>
  <c r="BA1588" i="9" s="1"/>
  <c r="AU1585" i="9"/>
  <c r="AY1585" i="9" s="1"/>
  <c r="BA1585" i="9" s="1"/>
  <c r="AU1576" i="9"/>
  <c r="AY1576" i="9" s="1"/>
  <c r="BA1576" i="9" s="1"/>
  <c r="AU1573" i="9"/>
  <c r="AY1573" i="9" s="1"/>
  <c r="BA1573" i="9" s="1"/>
  <c r="AU1507" i="9"/>
  <c r="AY1507" i="9" s="1"/>
  <c r="BA1507" i="9" s="1"/>
  <c r="AU1498" i="9"/>
  <c r="AY1498" i="9" s="1"/>
  <c r="BA1498" i="9" s="1"/>
  <c r="AU1489" i="9"/>
  <c r="AU1546" i="9"/>
  <c r="AY1546" i="9" s="1"/>
  <c r="BA1546" i="9" s="1"/>
  <c r="AY1479" i="9"/>
  <c r="BA1479" i="9" s="1"/>
  <c r="AY1450" i="9"/>
  <c r="BA1450" i="9" s="1"/>
  <c r="BB1451" i="9" s="1"/>
  <c r="AY1659" i="9"/>
  <c r="BA1659" i="9" s="1"/>
  <c r="AU1522" i="9"/>
  <c r="AU1495" i="9"/>
  <c r="AV1495" i="9" s="1"/>
  <c r="AW1495" i="9" s="1"/>
  <c r="BI1495" i="9" s="1"/>
  <c r="BJ1495" i="9" s="1"/>
  <c r="BK1495" i="9" s="1"/>
  <c r="BL1495" i="9" s="1"/>
  <c r="AU1486" i="9"/>
  <c r="AV1486" i="9" s="1"/>
  <c r="AW1486" i="9" s="1"/>
  <c r="BI1486" i="9" s="1"/>
  <c r="BJ1486" i="9" s="1"/>
  <c r="BK1486" i="9" s="1"/>
  <c r="BL1486" i="9" s="1"/>
  <c r="AY1542" i="9"/>
  <c r="BA1542" i="9" s="1"/>
  <c r="AY1530" i="9"/>
  <c r="BA1530" i="9" s="1"/>
  <c r="AY1446" i="9"/>
  <c r="BA1446" i="9" s="1"/>
  <c r="AY1406" i="9"/>
  <c r="BA1406" i="9" s="1"/>
  <c r="AY1416" i="9"/>
  <c r="BA1416" i="9" s="1"/>
  <c r="AU1241" i="9"/>
  <c r="AU1408" i="9"/>
  <c r="AY1320" i="9"/>
  <c r="BA1320" i="9" s="1"/>
  <c r="AU1355" i="9"/>
  <c r="AY1355" i="9" s="1"/>
  <c r="BA1355" i="9" s="1"/>
  <c r="AU1312" i="9"/>
  <c r="AU1384" i="9"/>
  <c r="AY1384" i="9" s="1"/>
  <c r="BA1384" i="9" s="1"/>
  <c r="AU1283" i="9"/>
  <c r="AY1283" i="9" s="1"/>
  <c r="BA1283" i="9" s="1"/>
  <c r="AU1274" i="9"/>
  <c r="AY1536" i="9"/>
  <c r="BA1536" i="9" s="1"/>
  <c r="AY1524" i="9"/>
  <c r="BA1524" i="9" s="1"/>
  <c r="BB1524" i="9" s="1"/>
  <c r="AY1512" i="9"/>
  <c r="BA1512" i="9" s="1"/>
  <c r="AY1488" i="9"/>
  <c r="BA1488" i="9" s="1"/>
  <c r="BB1488" i="9" s="1"/>
  <c r="AY1464" i="9"/>
  <c r="BA1464" i="9" s="1"/>
  <c r="AY1452" i="9"/>
  <c r="BA1452" i="9" s="1"/>
  <c r="AY1428" i="9"/>
  <c r="BA1428" i="9" s="1"/>
  <c r="AU1391" i="9"/>
  <c r="AU1383" i="9"/>
  <c r="AY1383" i="9" s="1"/>
  <c r="BA1383" i="9" s="1"/>
  <c r="AU1372" i="9"/>
  <c r="AU1249" i="9"/>
  <c r="AY1249" i="9" s="1"/>
  <c r="BA1249" i="9" s="1"/>
  <c r="AY1378" i="9"/>
  <c r="BA1378" i="9" s="1"/>
  <c r="AU1239" i="9"/>
  <c r="AU1375" i="9"/>
  <c r="AY1375" i="9" s="1"/>
  <c r="BA1375" i="9" s="1"/>
  <c r="AU1343" i="9"/>
  <c r="AY1343" i="9" s="1"/>
  <c r="BA1343" i="9" s="1"/>
  <c r="AU1342" i="9"/>
  <c r="AY1342" i="9" s="1"/>
  <c r="BA1342" i="9" s="1"/>
  <c r="AU1267" i="9"/>
  <c r="AU1247" i="9"/>
  <c r="AY1247" i="9" s="1"/>
  <c r="BA1247" i="9" s="1"/>
  <c r="AU1295" i="9"/>
  <c r="AU1281" i="9"/>
  <c r="AY1281" i="9" s="1"/>
  <c r="BA1281" i="9" s="1"/>
  <c r="AU1277" i="9"/>
  <c r="AY1277" i="9" s="1"/>
  <c r="BA1277" i="9" s="1"/>
  <c r="AU1225" i="9"/>
  <c r="AU1348" i="9"/>
  <c r="AY1348" i="9" s="1"/>
  <c r="BA1348" i="9" s="1"/>
  <c r="AU1331" i="9"/>
  <c r="AY1331" i="9" s="1"/>
  <c r="BA1331" i="9" s="1"/>
  <c r="AU1330" i="9"/>
  <c r="AU1299" i="9"/>
  <c r="AY1299" i="9" s="1"/>
  <c r="BA1299" i="9" s="1"/>
  <c r="AU1253" i="9"/>
  <c r="AY1253" i="9" s="1"/>
  <c r="BA1253" i="9" s="1"/>
  <c r="AU1246" i="9"/>
  <c r="AU1237" i="9"/>
  <c r="AU1223" i="9"/>
  <c r="AY1223" i="9" s="1"/>
  <c r="BA1223" i="9" s="1"/>
  <c r="AU1221" i="9"/>
  <c r="AY1221" i="9" s="1"/>
  <c r="BA1221" i="9" s="1"/>
  <c r="AU1390" i="9"/>
  <c r="AY1390" i="9" s="1"/>
  <c r="BA1390" i="9" s="1"/>
  <c r="AY1374" i="9"/>
  <c r="BA1374" i="9" s="1"/>
  <c r="AU1337" i="9"/>
  <c r="AY1337" i="9" s="1"/>
  <c r="BA1337" i="9" s="1"/>
  <c r="AU1319" i="9"/>
  <c r="AY1319" i="9" s="1"/>
  <c r="BA1319" i="9" s="1"/>
  <c r="AU1318" i="9"/>
  <c r="AY1310" i="9"/>
  <c r="BA1310" i="9" s="1"/>
  <c r="AU1285" i="9"/>
  <c r="AU1271" i="9"/>
  <c r="AU1235" i="9"/>
  <c r="AY1235" i="9" s="1"/>
  <c r="BA1235" i="9" s="1"/>
  <c r="AU1219" i="9"/>
  <c r="AY1195" i="9"/>
  <c r="BA1195" i="9" s="1"/>
  <c r="AU1387" i="9"/>
  <c r="AV1387" i="9" s="1"/>
  <c r="AW1387" i="9" s="1"/>
  <c r="BI1387" i="9" s="1"/>
  <c r="BJ1387" i="9" s="1"/>
  <c r="BK1387" i="9" s="1"/>
  <c r="BL1387" i="9" s="1"/>
  <c r="AU1336" i="9"/>
  <c r="AU1298" i="9"/>
  <c r="AY1298" i="9" s="1"/>
  <c r="BA1298" i="9" s="1"/>
  <c r="AU1293" i="9"/>
  <c r="AU1289" i="9"/>
  <c r="AY1289" i="9" s="1"/>
  <c r="BA1289" i="9" s="1"/>
  <c r="AU1270" i="9"/>
  <c r="AU1265" i="9"/>
  <c r="AU1257" i="9"/>
  <c r="AU1251" i="9"/>
  <c r="AU1233" i="9"/>
  <c r="AY1233" i="9" s="1"/>
  <c r="BA1233" i="9" s="1"/>
  <c r="AU1366" i="9"/>
  <c r="AY1366" i="9" s="1"/>
  <c r="BA1366" i="9" s="1"/>
  <c r="AU1351" i="9"/>
  <c r="AY1351" i="9" s="1"/>
  <c r="BA1351" i="9" s="1"/>
  <c r="AY1344" i="9"/>
  <c r="BA1344" i="9" s="1"/>
  <c r="AU1325" i="9"/>
  <c r="AU1284" i="9"/>
  <c r="AY1284" i="9" s="1"/>
  <c r="BA1284" i="9" s="1"/>
  <c r="AU1275" i="9"/>
  <c r="AY1275" i="9" s="1"/>
  <c r="BA1275" i="9" s="1"/>
  <c r="AU1264" i="9"/>
  <c r="AY1264" i="9" s="1"/>
  <c r="BA1264" i="9" s="1"/>
  <c r="AU1256" i="9"/>
  <c r="AY1256" i="9" s="1"/>
  <c r="BA1256" i="9" s="1"/>
  <c r="AU1243" i="9"/>
  <c r="AY1243" i="9" s="1"/>
  <c r="BA1243" i="9" s="1"/>
  <c r="AU1217" i="9"/>
  <c r="AY1371" i="9"/>
  <c r="BA1371" i="9" s="1"/>
  <c r="AU1363" i="9"/>
  <c r="AY1363" i="9" s="1"/>
  <c r="BA1363" i="9" s="1"/>
  <c r="AU1324" i="9"/>
  <c r="AY1324" i="9" s="1"/>
  <c r="BA1324" i="9" s="1"/>
  <c r="AU1307" i="9"/>
  <c r="AU1306" i="9"/>
  <c r="AY1306" i="9" s="1"/>
  <c r="BA1306" i="9" s="1"/>
  <c r="AU1292" i="9"/>
  <c r="AY1292" i="9" s="1"/>
  <c r="BA1292" i="9" s="1"/>
  <c r="AU1279" i="9"/>
  <c r="AY1279" i="9" s="1"/>
  <c r="BA1279" i="9" s="1"/>
  <c r="AU1269" i="9"/>
  <c r="AY1269" i="9" s="1"/>
  <c r="BA1269" i="9" s="1"/>
  <c r="AU1250" i="9"/>
  <c r="AY1250" i="9" s="1"/>
  <c r="BA1250" i="9" s="1"/>
  <c r="AU1231" i="9"/>
  <c r="AU1215" i="9"/>
  <c r="AY1215" i="9" s="1"/>
  <c r="BA1215" i="9" s="1"/>
  <c r="AU1200" i="9"/>
  <c r="AY1200" i="9" s="1"/>
  <c r="BA1200" i="9" s="1"/>
  <c r="AU1396" i="9"/>
  <c r="AU1360" i="9"/>
  <c r="AY1354" i="9"/>
  <c r="BA1354" i="9" s="1"/>
  <c r="AY1339" i="9"/>
  <c r="BA1339" i="9" s="1"/>
  <c r="AU1313" i="9"/>
  <c r="AY1313" i="9" s="1"/>
  <c r="BA1313" i="9" s="1"/>
  <c r="AU1297" i="9"/>
  <c r="AY1297" i="9" s="1"/>
  <c r="BA1297" i="9" s="1"/>
  <c r="AU1268" i="9"/>
  <c r="AU1263" i="9"/>
  <c r="AY1263" i="9" s="1"/>
  <c r="BA1263" i="9" s="1"/>
  <c r="AU1153" i="9"/>
  <c r="AY1153" i="9" s="1"/>
  <c r="BA1153" i="9" s="1"/>
  <c r="AU1145" i="9"/>
  <c r="AY1085" i="9"/>
  <c r="BA1085" i="9" s="1"/>
  <c r="AU1190" i="9"/>
  <c r="AY1190" i="9" s="1"/>
  <c r="BA1190" i="9" s="1"/>
  <c r="AU1163" i="9"/>
  <c r="AY1163" i="9" s="1"/>
  <c r="BA1163" i="9" s="1"/>
  <c r="AU1135" i="9"/>
  <c r="AY1135" i="9" s="1"/>
  <c r="BA1135" i="9" s="1"/>
  <c r="AY1206" i="9"/>
  <c r="BA1206" i="9" s="1"/>
  <c r="BB1206" i="9" s="1"/>
  <c r="AU1174" i="9"/>
  <c r="AU1159" i="9"/>
  <c r="AY1159" i="9" s="1"/>
  <c r="BA1159" i="9" s="1"/>
  <c r="AY1302" i="9"/>
  <c r="BA1302" i="9" s="1"/>
  <c r="AY1294" i="9"/>
  <c r="BA1294" i="9" s="1"/>
  <c r="AY1282" i="9"/>
  <c r="BA1282" i="9" s="1"/>
  <c r="AY1276" i="9"/>
  <c r="BA1276" i="9" s="1"/>
  <c r="AY1254" i="9"/>
  <c r="BA1254" i="9" s="1"/>
  <c r="AY1240" i="9"/>
  <c r="BA1240" i="9" s="1"/>
  <c r="AY1234" i="9"/>
  <c r="BA1234" i="9" s="1"/>
  <c r="AY1228" i="9"/>
  <c r="BA1228" i="9" s="1"/>
  <c r="AY1224" i="9"/>
  <c r="BA1224" i="9" s="1"/>
  <c r="BB1224" i="9" s="1"/>
  <c r="AY1194" i="9"/>
  <c r="BA1194" i="9" s="1"/>
  <c r="AU1189" i="9"/>
  <c r="AY1189" i="9" s="1"/>
  <c r="BA1189" i="9" s="1"/>
  <c r="AY1311" i="9"/>
  <c r="BA1311" i="9" s="1"/>
  <c r="AY1203" i="9"/>
  <c r="BA1203" i="9" s="1"/>
  <c r="AU1116" i="9"/>
  <c r="AY1198" i="9"/>
  <c r="BA1198" i="9" s="1"/>
  <c r="AU1141" i="9"/>
  <c r="AY1141" i="9" s="1"/>
  <c r="BA1141" i="9" s="1"/>
  <c r="AY1149" i="9"/>
  <c r="BA1149" i="9" s="1"/>
  <c r="BB1149" i="9" s="1"/>
  <c r="AU1084" i="9"/>
  <c r="AY1084" i="9" s="1"/>
  <c r="BA1084" i="9" s="1"/>
  <c r="AY1110" i="9"/>
  <c r="BA1110" i="9" s="1"/>
  <c r="AU1103" i="9"/>
  <c r="AY1103" i="9" s="1"/>
  <c r="BA1103" i="9" s="1"/>
  <c r="AY1101" i="9"/>
  <c r="BA1101" i="9" s="1"/>
  <c r="AY1090" i="9"/>
  <c r="BA1090" i="9" s="1"/>
  <c r="AU1081" i="9"/>
  <c r="AU1075" i="9"/>
  <c r="AY1075" i="9" s="1"/>
  <c r="BA1075" i="9" s="1"/>
  <c r="AY1134" i="9"/>
  <c r="BA1134" i="9" s="1"/>
  <c r="AU1091" i="9"/>
  <c r="AY1068" i="9"/>
  <c r="BA1068" i="9" s="1"/>
  <c r="BB1068" i="9" s="1"/>
  <c r="AU1106" i="9"/>
  <c r="AU1079" i="9"/>
  <c r="AY1119" i="9"/>
  <c r="BA1119" i="9" s="1"/>
  <c r="AU1112" i="9"/>
  <c r="AU1094" i="9"/>
  <c r="AU911" i="9"/>
  <c r="AY911" i="9" s="1"/>
  <c r="BA911" i="9" s="1"/>
  <c r="AY1054" i="9"/>
  <c r="BA1054" i="9" s="1"/>
  <c r="BB1054" i="9" s="1"/>
  <c r="AY915" i="9"/>
  <c r="BA915" i="9" s="1"/>
  <c r="AU1024" i="9"/>
  <c r="AY1024" i="9" s="1"/>
  <c r="BA1024" i="9" s="1"/>
  <c r="AU1078" i="9"/>
  <c r="AY1000" i="9"/>
  <c r="BA1000" i="9" s="1"/>
  <c r="AU1063" i="9"/>
  <c r="AU1045" i="9"/>
  <c r="AY1042" i="9"/>
  <c r="BA1042" i="9" s="1"/>
  <c r="AY1030" i="9"/>
  <c r="BA1030" i="9" s="1"/>
  <c r="BB1030" i="9" s="1"/>
  <c r="AU1051" i="9"/>
  <c r="AU1033" i="9"/>
  <c r="AY1033" i="9" s="1"/>
  <c r="BA1033" i="9" s="1"/>
  <c r="AY1006" i="9"/>
  <c r="BA1006" i="9" s="1"/>
  <c r="AU968" i="9"/>
  <c r="AY968" i="9" s="1"/>
  <c r="BA968" i="9" s="1"/>
  <c r="AU890" i="9"/>
  <c r="AY890" i="9" s="1"/>
  <c r="BA890" i="9" s="1"/>
  <c r="AY880" i="9"/>
  <c r="BA880" i="9" s="1"/>
  <c r="AU730" i="9"/>
  <c r="AU927" i="9"/>
  <c r="AY927" i="9" s="1"/>
  <c r="BA927" i="9" s="1"/>
  <c r="AY1012" i="9"/>
  <c r="BA1012" i="9" s="1"/>
  <c r="AU978" i="9"/>
  <c r="AY978" i="9" s="1"/>
  <c r="BA978" i="9" s="1"/>
  <c r="AU907" i="9"/>
  <c r="AY907" i="9" s="1"/>
  <c r="BA907" i="9" s="1"/>
  <c r="AU743" i="9"/>
  <c r="AU1014" i="9"/>
  <c r="AY1014" i="9" s="1"/>
  <c r="BA1014" i="9" s="1"/>
  <c r="AU1002" i="9"/>
  <c r="AY999" i="9"/>
  <c r="BA999" i="9" s="1"/>
  <c r="AU809" i="9"/>
  <c r="AU1009" i="9"/>
  <c r="AU990" i="9"/>
  <c r="AU1011" i="9"/>
  <c r="AY1011" i="9" s="1"/>
  <c r="BA1011" i="9" s="1"/>
  <c r="AU956" i="9"/>
  <c r="AY956" i="9" s="1"/>
  <c r="BA956" i="9" s="1"/>
  <c r="AY955" i="9"/>
  <c r="BA955" i="9" s="1"/>
  <c r="AY814" i="9"/>
  <c r="BA814" i="9" s="1"/>
  <c r="BB814" i="9" s="1"/>
  <c r="AU1001" i="9"/>
  <c r="AY1001" i="9" s="1"/>
  <c r="BA1001" i="9" s="1"/>
  <c r="AU998" i="9"/>
  <c r="AY998" i="9" s="1"/>
  <c r="BA998" i="9" s="1"/>
  <c r="AU989" i="9"/>
  <c r="AY989" i="9" s="1"/>
  <c r="BA989" i="9" s="1"/>
  <c r="AY988" i="9"/>
  <c r="BA988" i="9" s="1"/>
  <c r="AU934" i="9"/>
  <c r="AY934" i="9" s="1"/>
  <c r="BA934" i="9" s="1"/>
  <c r="AY922" i="9"/>
  <c r="BA922" i="9" s="1"/>
  <c r="AU1025" i="9"/>
  <c r="AY1025" i="9" s="1"/>
  <c r="BA1025" i="9" s="1"/>
  <c r="AU1023" i="9"/>
  <c r="AY1023" i="9" s="1"/>
  <c r="BA1023" i="9" s="1"/>
  <c r="AU1013" i="9"/>
  <c r="AU995" i="9"/>
  <c r="AU892" i="9"/>
  <c r="AY892" i="9" s="1"/>
  <c r="BA892" i="9" s="1"/>
  <c r="AY874" i="9"/>
  <c r="BA874" i="9" s="1"/>
  <c r="BB874" i="9" s="1"/>
  <c r="AU865" i="9"/>
  <c r="AY865" i="9" s="1"/>
  <c r="BA865" i="9" s="1"/>
  <c r="AU839" i="9"/>
  <c r="AY839" i="9" s="1"/>
  <c r="BA839" i="9" s="1"/>
  <c r="AU834" i="9"/>
  <c r="AY834" i="9" s="1"/>
  <c r="BA834" i="9" s="1"/>
  <c r="AU817" i="9"/>
  <c r="AY817" i="9" s="1"/>
  <c r="BA817" i="9" s="1"/>
  <c r="AU797" i="9"/>
  <c r="AV797" i="9" s="1"/>
  <c r="AW797" i="9" s="1"/>
  <c r="BI797" i="9" s="1"/>
  <c r="BJ797" i="9" s="1"/>
  <c r="BK797" i="9" s="1"/>
  <c r="BL797" i="9" s="1"/>
  <c r="AU776" i="9"/>
  <c r="AU758" i="9"/>
  <c r="AY758" i="9" s="1"/>
  <c r="BA758" i="9" s="1"/>
  <c r="AY946" i="9"/>
  <c r="BA946" i="9" s="1"/>
  <c r="BB943" i="9" s="1"/>
  <c r="AU833" i="9"/>
  <c r="AY833" i="9" s="1"/>
  <c r="BA833" i="9" s="1"/>
  <c r="AU824" i="9"/>
  <c r="AY824" i="9" s="1"/>
  <c r="BA824" i="9" s="1"/>
  <c r="AU807" i="9"/>
  <c r="AY807" i="9" s="1"/>
  <c r="BA807" i="9" s="1"/>
  <c r="AU795" i="9"/>
  <c r="AY768" i="9"/>
  <c r="BA768" i="9" s="1"/>
  <c r="BB768" i="9" s="1"/>
  <c r="AY954" i="9"/>
  <c r="BA954" i="9" s="1"/>
  <c r="AU878" i="9"/>
  <c r="AY878" i="9" s="1"/>
  <c r="BA878" i="9" s="1"/>
  <c r="AU869" i="9"/>
  <c r="AY869" i="9" s="1"/>
  <c r="BA869" i="9" s="1"/>
  <c r="AY850" i="9"/>
  <c r="BA850" i="9" s="1"/>
  <c r="AY766" i="9"/>
  <c r="BA766" i="9" s="1"/>
  <c r="BB766" i="9" s="1"/>
  <c r="AY1022" i="9"/>
  <c r="BA1022" i="9" s="1"/>
  <c r="AU1017" i="9"/>
  <c r="AU1005" i="9"/>
  <c r="AU993" i="9"/>
  <c r="AU981" i="9"/>
  <c r="AU969" i="9"/>
  <c r="AY969" i="9" s="1"/>
  <c r="BA969" i="9" s="1"/>
  <c r="AY962" i="9"/>
  <c r="BA962" i="9" s="1"/>
  <c r="AU893" i="9"/>
  <c r="AU771" i="9"/>
  <c r="AY771" i="9" s="1"/>
  <c r="BA771" i="9" s="1"/>
  <c r="AY737" i="9"/>
  <c r="BA737" i="9" s="1"/>
  <c r="AY957" i="9"/>
  <c r="BA957" i="9" s="1"/>
  <c r="AU875" i="9"/>
  <c r="AU857" i="9"/>
  <c r="AY857" i="9" s="1"/>
  <c r="BA857" i="9" s="1"/>
  <c r="AU842" i="9"/>
  <c r="AY842" i="9" s="1"/>
  <c r="BA842" i="9" s="1"/>
  <c r="AU821" i="9"/>
  <c r="AY821" i="9" s="1"/>
  <c r="BA821" i="9" s="1"/>
  <c r="AU728" i="9"/>
  <c r="AY947" i="9"/>
  <c r="BA947" i="9" s="1"/>
  <c r="AU945" i="9"/>
  <c r="AY945" i="9" s="1"/>
  <c r="BA945" i="9" s="1"/>
  <c r="AY942" i="9"/>
  <c r="BA942" i="9" s="1"/>
  <c r="AU917" i="9"/>
  <c r="AY917" i="9" s="1"/>
  <c r="BA917" i="9" s="1"/>
  <c r="AY910" i="9"/>
  <c r="BA910" i="9" s="1"/>
  <c r="AU889" i="9"/>
  <c r="AU831" i="9"/>
  <c r="AU953" i="9"/>
  <c r="AY953" i="9" s="1"/>
  <c r="BA953" i="9" s="1"/>
  <c r="AY762" i="9"/>
  <c r="BA762" i="9" s="1"/>
  <c r="AU747" i="9"/>
  <c r="AY747" i="9" s="1"/>
  <c r="BA747" i="9" s="1"/>
  <c r="AU997" i="9"/>
  <c r="AU985" i="9"/>
  <c r="AY985" i="9" s="1"/>
  <c r="BA985" i="9" s="1"/>
  <c r="AU973" i="9"/>
  <c r="AY966" i="9"/>
  <c r="BA966" i="9" s="1"/>
  <c r="BB966" i="9" s="1"/>
  <c r="AU961" i="9"/>
  <c r="AY961" i="9" s="1"/>
  <c r="BA961" i="9" s="1"/>
  <c r="AY950" i="9"/>
  <c r="BA950" i="9" s="1"/>
  <c r="AU929" i="9"/>
  <c r="AY929" i="9" s="1"/>
  <c r="BA929" i="9" s="1"/>
  <c r="AU877" i="9"/>
  <c r="AY877" i="9" s="1"/>
  <c r="BA877" i="9" s="1"/>
  <c r="AU812" i="9"/>
  <c r="AY752" i="9"/>
  <c r="BA752" i="9" s="1"/>
  <c r="AU854" i="9"/>
  <c r="AU819" i="9"/>
  <c r="AY816" i="9"/>
  <c r="BA816" i="9" s="1"/>
  <c r="AU941" i="9"/>
  <c r="AY941" i="9" s="1"/>
  <c r="BA941" i="9" s="1"/>
  <c r="AU913" i="9"/>
  <c r="AY913" i="9" s="1"/>
  <c r="BA913" i="9" s="1"/>
  <c r="AU863" i="9"/>
  <c r="AU851" i="9"/>
  <c r="AY851" i="9" s="1"/>
  <c r="BA851" i="9" s="1"/>
  <c r="AU836" i="9"/>
  <c r="AY836" i="9" s="1"/>
  <c r="BA836" i="9" s="1"/>
  <c r="AU829" i="9"/>
  <c r="AY829" i="9" s="1"/>
  <c r="BA829" i="9" s="1"/>
  <c r="AU810" i="9"/>
  <c r="AU800" i="9"/>
  <c r="AY800" i="9" s="1"/>
  <c r="BA800" i="9" s="1"/>
  <c r="AY773" i="9"/>
  <c r="BA773" i="9" s="1"/>
  <c r="BB772" i="9" s="1"/>
  <c r="AY745" i="9"/>
  <c r="BA745" i="9" s="1"/>
  <c r="AU605" i="9"/>
  <c r="AY605" i="9" s="1"/>
  <c r="BA605" i="9" s="1"/>
  <c r="AU704" i="9"/>
  <c r="AY704" i="9" s="1"/>
  <c r="BA704" i="9" s="1"/>
  <c r="AY710" i="9"/>
  <c r="BA710" i="9" s="1"/>
  <c r="AU694" i="9"/>
  <c r="AU933" i="9"/>
  <c r="AY933" i="9" s="1"/>
  <c r="BA933" i="9" s="1"/>
  <c r="AY926" i="9"/>
  <c r="BA926" i="9" s="1"/>
  <c r="AU921" i="9"/>
  <c r="AY921" i="9" s="1"/>
  <c r="BA921" i="9" s="1"/>
  <c r="AU909" i="9"/>
  <c r="AY902" i="9"/>
  <c r="BA902" i="9" s="1"/>
  <c r="AU897" i="9"/>
  <c r="AU885" i="9"/>
  <c r="AY885" i="9" s="1"/>
  <c r="BA885" i="9" s="1"/>
  <c r="AU873" i="9"/>
  <c r="AY866" i="9"/>
  <c r="BA866" i="9" s="1"/>
  <c r="AU861" i="9"/>
  <c r="AY861" i="9" s="1"/>
  <c r="BA861" i="9" s="1"/>
  <c r="AU849" i="9"/>
  <c r="AY849" i="9" s="1"/>
  <c r="BA849" i="9" s="1"/>
  <c r="AY796" i="9"/>
  <c r="BA796" i="9" s="1"/>
  <c r="AU720" i="9"/>
  <c r="AU717" i="9"/>
  <c r="AY717" i="9" s="1"/>
  <c r="BA717" i="9" s="1"/>
  <c r="AU698" i="9"/>
  <c r="AY698" i="9" s="1"/>
  <c r="BA698" i="9" s="1"/>
  <c r="AU683" i="9"/>
  <c r="AY683" i="9" s="1"/>
  <c r="BA683" i="9" s="1"/>
  <c r="AU600" i="9"/>
  <c r="AY748" i="9"/>
  <c r="BA748" i="9" s="1"/>
  <c r="AY733" i="9"/>
  <c r="BA733" i="9" s="1"/>
  <c r="AU853" i="9"/>
  <c r="AY853" i="9" s="1"/>
  <c r="BA853" i="9" s="1"/>
  <c r="AU841" i="9"/>
  <c r="AY841" i="9" s="1"/>
  <c r="BA841" i="9" s="1"/>
  <c r="AU713" i="9"/>
  <c r="AU706" i="9"/>
  <c r="AY706" i="9" s="1"/>
  <c r="BA706" i="9" s="1"/>
  <c r="AU618" i="9"/>
  <c r="AY618" i="9" s="1"/>
  <c r="BA618" i="9" s="1"/>
  <c r="AY677" i="9"/>
  <c r="BA677" i="9" s="1"/>
  <c r="AY754" i="9"/>
  <c r="BA754" i="9" s="1"/>
  <c r="AU719" i="9"/>
  <c r="AY719" i="9" s="1"/>
  <c r="BA719" i="9" s="1"/>
  <c r="AU716" i="9"/>
  <c r="AY716" i="9" s="1"/>
  <c r="BA716" i="9" s="1"/>
  <c r="AU689" i="9"/>
  <c r="AY681" i="9"/>
  <c r="BA681" i="9" s="1"/>
  <c r="AY654" i="9"/>
  <c r="BA654" i="9" s="1"/>
  <c r="AU637" i="9"/>
  <c r="AY637" i="9" s="1"/>
  <c r="BA637" i="9" s="1"/>
  <c r="AY648" i="9"/>
  <c r="BA648" i="9" s="1"/>
  <c r="AU703" i="9"/>
  <c r="AY703" i="9" s="1"/>
  <c r="BA703" i="9" s="1"/>
  <c r="AU675" i="9"/>
  <c r="AY675" i="9" s="1"/>
  <c r="BA675" i="9" s="1"/>
  <c r="AU656" i="9"/>
  <c r="AU642" i="9"/>
  <c r="AY642" i="9" s="1"/>
  <c r="BA642" i="9" s="1"/>
  <c r="AU629" i="9"/>
  <c r="AY629" i="9" s="1"/>
  <c r="BA629" i="9" s="1"/>
  <c r="AU591" i="9"/>
  <c r="AU709" i="9"/>
  <c r="AU697" i="9"/>
  <c r="AU690" i="9"/>
  <c r="AY690" i="9" s="1"/>
  <c r="BA690" i="9" s="1"/>
  <c r="AU672" i="9"/>
  <c r="AY672" i="9" s="1"/>
  <c r="BA672" i="9" s="1"/>
  <c r="AU664" i="9"/>
  <c r="AU598" i="9"/>
  <c r="AU561" i="9"/>
  <c r="AU653" i="9"/>
  <c r="AU679" i="9"/>
  <c r="AU661" i="9"/>
  <c r="AU687" i="9"/>
  <c r="AY687" i="9" s="1"/>
  <c r="BA687" i="9" s="1"/>
  <c r="AU667" i="9"/>
  <c r="AY667" i="9" s="1"/>
  <c r="BA667" i="9" s="1"/>
  <c r="AU640" i="9"/>
  <c r="AY640" i="9" s="1"/>
  <c r="BA640" i="9" s="1"/>
  <c r="AU615" i="9"/>
  <c r="AY615" i="9" s="1"/>
  <c r="BA615" i="9" s="1"/>
  <c r="AY593" i="9"/>
  <c r="BA593" i="9" s="1"/>
  <c r="AU580" i="9"/>
  <c r="AU576" i="9"/>
  <c r="AY587" i="9"/>
  <c r="BA587" i="9" s="1"/>
  <c r="AU594" i="9"/>
  <c r="AY594" i="9" s="1"/>
  <c r="BA594" i="9" s="1"/>
  <c r="AY584" i="9"/>
  <c r="BA584" i="9" s="1"/>
  <c r="AU574" i="9"/>
  <c r="AY572" i="9"/>
  <c r="BA572" i="9" s="1"/>
  <c r="AU568" i="9"/>
  <c r="AY568" i="9" s="1"/>
  <c r="BA568" i="9" s="1"/>
  <c r="AU556" i="9"/>
  <c r="AY556" i="9" s="1"/>
  <c r="BA556" i="9" s="1"/>
  <c r="AU545" i="9"/>
  <c r="AU490" i="9"/>
  <c r="AY490" i="9" s="1"/>
  <c r="BA490" i="9" s="1"/>
  <c r="AU565" i="9"/>
  <c r="AU521" i="9"/>
  <c r="AY521" i="9" s="1"/>
  <c r="BA521" i="9" s="1"/>
  <c r="AY575" i="9"/>
  <c r="BA575" i="9" s="1"/>
  <c r="AU562" i="9"/>
  <c r="AY562" i="9" s="1"/>
  <c r="BA562" i="9" s="1"/>
  <c r="AY569" i="9"/>
  <c r="BA569" i="9" s="1"/>
  <c r="AY551" i="9"/>
  <c r="BA551" i="9" s="1"/>
  <c r="AY543" i="9"/>
  <c r="BA543" i="9" s="1"/>
  <c r="AU516" i="9"/>
  <c r="AY516" i="9" s="1"/>
  <c r="BA516" i="9" s="1"/>
  <c r="AU479" i="9"/>
  <c r="AU475" i="9"/>
  <c r="AY475" i="9" s="1"/>
  <c r="BA475" i="9" s="1"/>
  <c r="AY445" i="9"/>
  <c r="BA445" i="9" s="1"/>
  <c r="AY537" i="9"/>
  <c r="BA537" i="9" s="1"/>
  <c r="AU513" i="9"/>
  <c r="AY513" i="9" s="1"/>
  <c r="BA513" i="9" s="1"/>
  <c r="AY503" i="9"/>
  <c r="BA503" i="9" s="1"/>
  <c r="AU491" i="9"/>
  <c r="AY491" i="9" s="1"/>
  <c r="BA491" i="9" s="1"/>
  <c r="AU471" i="9"/>
  <c r="AY471" i="9" s="1"/>
  <c r="BA471" i="9" s="1"/>
  <c r="AU456" i="9"/>
  <c r="AY456" i="9" s="1"/>
  <c r="BA456" i="9" s="1"/>
  <c r="AU496" i="9"/>
  <c r="AY496" i="9" s="1"/>
  <c r="BA496" i="9" s="1"/>
  <c r="AY487" i="9"/>
  <c r="BA487" i="9" s="1"/>
  <c r="AU483" i="9"/>
  <c r="AY483" i="9" s="1"/>
  <c r="BA483" i="9" s="1"/>
  <c r="AU520" i="9"/>
  <c r="AU508" i="9"/>
  <c r="AY508" i="9" s="1"/>
  <c r="BA508" i="9" s="1"/>
  <c r="AY485" i="9"/>
  <c r="BA485" i="9" s="1"/>
  <c r="AY481" i="9"/>
  <c r="BA481" i="9" s="1"/>
  <c r="AU467" i="9"/>
  <c r="AY467" i="9" s="1"/>
  <c r="BA467" i="9" s="1"/>
  <c r="AY473" i="9"/>
  <c r="BA473" i="9" s="1"/>
  <c r="AY449" i="9"/>
  <c r="BA449" i="9" s="1"/>
  <c r="AY410" i="9"/>
  <c r="BA410" i="9" s="1"/>
  <c r="AU504" i="9"/>
  <c r="AY504" i="9" s="1"/>
  <c r="BA504" i="9" s="1"/>
  <c r="AY398" i="9"/>
  <c r="BA398" i="9" s="1"/>
  <c r="AY488" i="9"/>
  <c r="BA488" i="9" s="1"/>
  <c r="AU432" i="9"/>
  <c r="AY432" i="9" s="1"/>
  <c r="BA432" i="9" s="1"/>
  <c r="AU420" i="9"/>
  <c r="AY420" i="9" s="1"/>
  <c r="BA420" i="9" s="1"/>
  <c r="AU408" i="9"/>
  <c r="AY408" i="9" s="1"/>
  <c r="BA408" i="9" s="1"/>
  <c r="AU396" i="9"/>
  <c r="AU365" i="9"/>
  <c r="AY365" i="9" s="1"/>
  <c r="BA365" i="9" s="1"/>
  <c r="AU455" i="9"/>
  <c r="AU443" i="9"/>
  <c r="AY443" i="9" s="1"/>
  <c r="BA443" i="9" s="1"/>
  <c r="AU371" i="9"/>
  <c r="AY371" i="9" s="1"/>
  <c r="BA371" i="9" s="1"/>
  <c r="AU435" i="9"/>
  <c r="AY435" i="9" s="1"/>
  <c r="BA435" i="9" s="1"/>
  <c r="AU423" i="9"/>
  <c r="AV423" i="9" s="1"/>
  <c r="AW423" i="9" s="1"/>
  <c r="BI423" i="9" s="1"/>
  <c r="BJ423" i="9" s="1"/>
  <c r="BK423" i="9" s="1"/>
  <c r="BL423" i="9" s="1"/>
  <c r="AU411" i="9"/>
  <c r="AU399" i="9"/>
  <c r="AY399" i="9" s="1"/>
  <c r="BA399" i="9" s="1"/>
  <c r="AU392" i="9"/>
  <c r="AY392" i="9" s="1"/>
  <c r="BA392" i="9" s="1"/>
  <c r="AY352" i="9"/>
  <c r="BA352" i="9" s="1"/>
  <c r="AU349" i="9"/>
  <c r="AU428" i="9"/>
  <c r="AY428" i="9" s="1"/>
  <c r="BA428" i="9" s="1"/>
  <c r="AY425" i="9"/>
  <c r="BA425" i="9" s="1"/>
  <c r="BB425" i="9" s="1"/>
  <c r="AU416" i="9"/>
  <c r="AY416" i="9" s="1"/>
  <c r="BA416" i="9" s="1"/>
  <c r="AY413" i="9"/>
  <c r="BA413" i="9" s="1"/>
  <c r="AU404" i="9"/>
  <c r="AU389" i="9"/>
  <c r="AY389" i="9" s="1"/>
  <c r="BA389" i="9" s="1"/>
  <c r="AY464" i="9"/>
  <c r="BA464" i="9" s="1"/>
  <c r="AU459" i="9"/>
  <c r="AU447" i="9"/>
  <c r="AY440" i="9"/>
  <c r="BA440" i="9" s="1"/>
  <c r="AU384" i="9"/>
  <c r="AU381" i="9"/>
  <c r="AY381" i="9" s="1"/>
  <c r="BA381" i="9" s="1"/>
  <c r="AU380" i="9"/>
  <c r="AY380" i="9" s="1"/>
  <c r="BA380" i="9" s="1"/>
  <c r="AU322" i="9"/>
  <c r="AY322" i="9" s="1"/>
  <c r="BA322" i="9" s="1"/>
  <c r="AU436" i="9"/>
  <c r="AY436" i="9" s="1"/>
  <c r="BA436" i="9" s="1"/>
  <c r="AY433" i="9"/>
  <c r="BA433" i="9" s="1"/>
  <c r="AU424" i="9"/>
  <c r="AV424" i="9" s="1"/>
  <c r="AW424" i="9" s="1"/>
  <c r="BI424" i="9" s="1"/>
  <c r="BJ424" i="9" s="1"/>
  <c r="BK424" i="9" s="1"/>
  <c r="BL424" i="9" s="1"/>
  <c r="AU412" i="9"/>
  <c r="AY412" i="9" s="1"/>
  <c r="BA412" i="9" s="1"/>
  <c r="AU400" i="9"/>
  <c r="AY400" i="9" s="1"/>
  <c r="BA400" i="9" s="1"/>
  <c r="AY383" i="9"/>
  <c r="BA383" i="9" s="1"/>
  <c r="BB383" i="9" s="1"/>
  <c r="AU375" i="9"/>
  <c r="AY375" i="9" s="1"/>
  <c r="BA375" i="9" s="1"/>
  <c r="AU374" i="9"/>
  <c r="AY374" i="9" s="1"/>
  <c r="BA374" i="9" s="1"/>
  <c r="AU346" i="9"/>
  <c r="AY346" i="9" s="1"/>
  <c r="BA346" i="9" s="1"/>
  <c r="AU463" i="9"/>
  <c r="AY463" i="9" s="1"/>
  <c r="BA463" i="9" s="1"/>
  <c r="AU451" i="9"/>
  <c r="AY451" i="9" s="1"/>
  <c r="BA451" i="9" s="1"/>
  <c r="AU439" i="9"/>
  <c r="AU393" i="9"/>
  <c r="AY393" i="9" s="1"/>
  <c r="BA393" i="9" s="1"/>
  <c r="AU318" i="9"/>
  <c r="AY318" i="9" s="1"/>
  <c r="BA318" i="9" s="1"/>
  <c r="AU338" i="9"/>
  <c r="AY338" i="9" s="1"/>
  <c r="BA338" i="9" s="1"/>
  <c r="AU316" i="9"/>
  <c r="AY316" i="9" s="1"/>
  <c r="BA316" i="9" s="1"/>
  <c r="BB315" i="9" s="1"/>
  <c r="AU315" i="9"/>
  <c r="AY315" i="9" s="1"/>
  <c r="BA315" i="9" s="1"/>
  <c r="AU297" i="9"/>
  <c r="AY297" i="9" s="1"/>
  <c r="BA297" i="9" s="1"/>
  <c r="AY358" i="9"/>
  <c r="BA358" i="9" s="1"/>
  <c r="AU274" i="9"/>
  <c r="AY274" i="9" s="1"/>
  <c r="BA274" i="9" s="1"/>
  <c r="AU388" i="9"/>
  <c r="AY388" i="9" s="1"/>
  <c r="BA388" i="9" s="1"/>
  <c r="AU376" i="9"/>
  <c r="AY376" i="9" s="1"/>
  <c r="BA376" i="9" s="1"/>
  <c r="AY326" i="9"/>
  <c r="BA326" i="9" s="1"/>
  <c r="AU246" i="9"/>
  <c r="AY330" i="9"/>
  <c r="BA330" i="9" s="1"/>
  <c r="AU327" i="9"/>
  <c r="AY327" i="9" s="1"/>
  <c r="BA327" i="9" s="1"/>
  <c r="AY317" i="9"/>
  <c r="BA317" i="9" s="1"/>
  <c r="AU310" i="9"/>
  <c r="AY310" i="9" s="1"/>
  <c r="BA310" i="9" s="1"/>
  <c r="AU271" i="9"/>
  <c r="AY271" i="9" s="1"/>
  <c r="BA271" i="9" s="1"/>
  <c r="AU325" i="9"/>
  <c r="AY325" i="9" s="1"/>
  <c r="BA325" i="9" s="1"/>
  <c r="AY259" i="9"/>
  <c r="BA259" i="9" s="1"/>
  <c r="AU300" i="9"/>
  <c r="AY300" i="9" s="1"/>
  <c r="BA300" i="9" s="1"/>
  <c r="AU262" i="9"/>
  <c r="AU254" i="9"/>
  <c r="AU238" i="9"/>
  <c r="AY305" i="9"/>
  <c r="BA305" i="9" s="1"/>
  <c r="AU266" i="9"/>
  <c r="AY266" i="9" s="1"/>
  <c r="BA266" i="9" s="1"/>
  <c r="AU296" i="9"/>
  <c r="AY289" i="9"/>
  <c r="BA289" i="9" s="1"/>
  <c r="AU284" i="9"/>
  <c r="AY284" i="9" s="1"/>
  <c r="BA284" i="9" s="1"/>
  <c r="AY277" i="9"/>
  <c r="BA277" i="9" s="1"/>
  <c r="AU272" i="9"/>
  <c r="AU260" i="9"/>
  <c r="AY260" i="9" s="1"/>
  <c r="BA260" i="9" s="1"/>
  <c r="AU247" i="9"/>
  <c r="AY247" i="9" s="1"/>
  <c r="BA247" i="9" s="1"/>
  <c r="AU224" i="9"/>
  <c r="AY224" i="9" s="1"/>
  <c r="BA224" i="9" s="1"/>
  <c r="AY293" i="9"/>
  <c r="BA293" i="9" s="1"/>
  <c r="AU288" i="9"/>
  <c r="AY288" i="9" s="1"/>
  <c r="BA288" i="9" s="1"/>
  <c r="AU276" i="9"/>
  <c r="AY276" i="9" s="1"/>
  <c r="BA276" i="9" s="1"/>
  <c r="AU264" i="9"/>
  <c r="AY264" i="9" s="1"/>
  <c r="BA264" i="9" s="1"/>
  <c r="AY257" i="9"/>
  <c r="BA257" i="9" s="1"/>
  <c r="AU252" i="9"/>
  <c r="AY252" i="9" s="1"/>
  <c r="BA252" i="9" s="1"/>
  <c r="AU218" i="9"/>
  <c r="AY218" i="9" s="1"/>
  <c r="BA218" i="9" s="1"/>
  <c r="AY249" i="9"/>
  <c r="BA249" i="9" s="1"/>
  <c r="AY241" i="9"/>
  <c r="BA241" i="9" s="1"/>
  <c r="AU304" i="9"/>
  <c r="AY304" i="9" s="1"/>
  <c r="BA304" i="9" s="1"/>
  <c r="AU292" i="9"/>
  <c r="AY292" i="9" s="1"/>
  <c r="BA292" i="9" s="1"/>
  <c r="AY285" i="9"/>
  <c r="BA285" i="9" s="1"/>
  <c r="AU280" i="9"/>
  <c r="AY280" i="9" s="1"/>
  <c r="BA280" i="9" s="1"/>
  <c r="AU268" i="9"/>
  <c r="AY268" i="9" s="1"/>
  <c r="BA268" i="9" s="1"/>
  <c r="AU256" i="9"/>
  <c r="AU244" i="9"/>
  <c r="AY244" i="9" s="1"/>
  <c r="BA244" i="9" s="1"/>
  <c r="AU240" i="9"/>
  <c r="AY240" i="9" s="1"/>
  <c r="BA240" i="9" s="1"/>
  <c r="AU221" i="9"/>
  <c r="AY221" i="9" s="1"/>
  <c r="BA221" i="9" s="1"/>
  <c r="AU217" i="9"/>
  <c r="AY217" i="9" s="1"/>
  <c r="BA217" i="9" s="1"/>
  <c r="AU181" i="9"/>
  <c r="AY181" i="9" s="1"/>
  <c r="BA181" i="9" s="1"/>
  <c r="AU213" i="9"/>
  <c r="AY213" i="9" s="1"/>
  <c r="BA213" i="9" s="1"/>
  <c r="AY253" i="9"/>
  <c r="BA253" i="9" s="1"/>
  <c r="AU248" i="9"/>
  <c r="AY248" i="9" s="1"/>
  <c r="BA248" i="9" s="1"/>
  <c r="AU236" i="9"/>
  <c r="AU133" i="9"/>
  <c r="AY133" i="9" s="1"/>
  <c r="BA133" i="9" s="1"/>
  <c r="AY183" i="9"/>
  <c r="BA183" i="9" s="1"/>
  <c r="AU199" i="9"/>
  <c r="AY199" i="9" s="1"/>
  <c r="BA199" i="9" s="1"/>
  <c r="AY153" i="9"/>
  <c r="BA153" i="9" s="1"/>
  <c r="AU164" i="9"/>
  <c r="AU212" i="9"/>
  <c r="AY212" i="9" s="1"/>
  <c r="BA212" i="9" s="1"/>
  <c r="AU200" i="9"/>
  <c r="AY200" i="9" s="1"/>
  <c r="BA200" i="9" s="1"/>
  <c r="AU192" i="9"/>
  <c r="AY192" i="9" s="1"/>
  <c r="BA192" i="9" s="1"/>
  <c r="AU144" i="9"/>
  <c r="AY144" i="9" s="1"/>
  <c r="BA144" i="9" s="1"/>
  <c r="AU79" i="9"/>
  <c r="AU172" i="9"/>
  <c r="AY172" i="9" s="1"/>
  <c r="BA172" i="9" s="1"/>
  <c r="AU120" i="9"/>
  <c r="AU152" i="9"/>
  <c r="AU111" i="9"/>
  <c r="AU228" i="9"/>
  <c r="AY228" i="9" s="1"/>
  <c r="BA228" i="9" s="1"/>
  <c r="AU216" i="9"/>
  <c r="AY216" i="9" s="1"/>
  <c r="BA216" i="9" s="1"/>
  <c r="AY209" i="9"/>
  <c r="BA209" i="9" s="1"/>
  <c r="AU204" i="9"/>
  <c r="AU160" i="9"/>
  <c r="AY117" i="9"/>
  <c r="BA117" i="9" s="1"/>
  <c r="AY95" i="9"/>
  <c r="BA95" i="9" s="1"/>
  <c r="BB95" i="9" s="1"/>
  <c r="AU168" i="9"/>
  <c r="AY168" i="9" s="1"/>
  <c r="BA168" i="9" s="1"/>
  <c r="BB169" i="9" s="1"/>
  <c r="AU196" i="9"/>
  <c r="AY196" i="9" s="1"/>
  <c r="BA196" i="9" s="1"/>
  <c r="AY165" i="9"/>
  <c r="BA165" i="9" s="1"/>
  <c r="AU148" i="9"/>
  <c r="AY148" i="9" s="1"/>
  <c r="BA148" i="9" s="1"/>
  <c r="AU232" i="9"/>
  <c r="AY232" i="9" s="1"/>
  <c r="BA232" i="9" s="1"/>
  <c r="AU220" i="9"/>
  <c r="AU208" i="9"/>
  <c r="AY208" i="9" s="1"/>
  <c r="BA208" i="9" s="1"/>
  <c r="AY193" i="9"/>
  <c r="BA193" i="9" s="1"/>
  <c r="AU176" i="9"/>
  <c r="AY176" i="9" s="1"/>
  <c r="BA176" i="9" s="1"/>
  <c r="AY121" i="9"/>
  <c r="BA121" i="9" s="1"/>
  <c r="AU116" i="9"/>
  <c r="AY116" i="9" s="1"/>
  <c r="BA116" i="9" s="1"/>
  <c r="AU104" i="9"/>
  <c r="AU96" i="9"/>
  <c r="AV96" i="9" s="1"/>
  <c r="AW96" i="9" s="1"/>
  <c r="BI96" i="9" s="1"/>
  <c r="BJ96" i="9" s="1"/>
  <c r="BK96" i="9" s="1"/>
  <c r="BL96" i="9" s="1"/>
  <c r="AY87" i="9"/>
  <c r="BA87" i="9" s="1"/>
  <c r="BB87" i="9" s="1"/>
  <c r="AU30" i="9"/>
  <c r="AU92" i="9"/>
  <c r="AY74" i="9"/>
  <c r="BA74" i="9" s="1"/>
  <c r="BB74" i="9" s="1"/>
  <c r="AU42" i="9"/>
  <c r="AY42" i="9" s="1"/>
  <c r="BA42" i="9" s="1"/>
  <c r="AU112" i="9"/>
  <c r="AY112" i="9" s="1"/>
  <c r="BA112" i="9" s="1"/>
  <c r="AU100" i="9"/>
  <c r="AY100" i="9" s="1"/>
  <c r="BA100" i="9" s="1"/>
  <c r="AU39" i="9"/>
  <c r="AY39" i="9" s="1"/>
  <c r="BA39" i="9" s="1"/>
  <c r="AU88" i="9"/>
  <c r="AY82" i="9"/>
  <c r="BA82" i="9" s="1"/>
  <c r="BB82" i="9" s="1"/>
  <c r="AY78" i="9"/>
  <c r="BA78" i="9" s="1"/>
  <c r="BB78" i="9" s="1"/>
  <c r="AU63" i="9"/>
  <c r="AY63" i="9" s="1"/>
  <c r="BA63" i="9" s="1"/>
  <c r="AU59" i="9"/>
  <c r="AU55" i="9"/>
  <c r="AY55" i="9" s="1"/>
  <c r="BA55" i="9" s="1"/>
  <c r="AU51" i="9"/>
  <c r="AY27" i="9"/>
  <c r="BA27" i="9" s="1"/>
  <c r="AY16" i="9"/>
  <c r="BA16" i="9" s="1"/>
  <c r="AY54" i="9"/>
  <c r="BA54" i="9" s="1"/>
  <c r="AU15" i="9"/>
  <c r="AY15" i="9" s="1"/>
  <c r="BA15" i="9" s="1"/>
  <c r="AU11" i="9"/>
  <c r="AY11" i="9" s="1"/>
  <c r="BA11" i="9" s="1"/>
  <c r="AU7" i="9"/>
  <c r="AY7" i="9" s="1"/>
  <c r="BA7" i="9" s="1"/>
  <c r="AU19" i="9"/>
  <c r="AY19" i="9" s="1"/>
  <c r="BA19" i="9" s="1"/>
  <c r="AU14" i="9"/>
  <c r="AU18" i="9"/>
  <c r="AU10" i="9"/>
  <c r="AY5" i="9"/>
  <c r="BA5" i="9" s="1"/>
  <c r="BB5" i="9" s="1"/>
  <c r="AY23" i="9"/>
  <c r="BA23" i="9" s="1"/>
  <c r="AU13" i="9"/>
  <c r="AY13" i="9" s="1"/>
  <c r="BA13" i="9" s="1"/>
  <c r="AU6" i="9"/>
  <c r="AV1838" i="9" l="1"/>
  <c r="AW1838" i="9" s="1"/>
  <c r="BI1838" i="9" s="1"/>
  <c r="BJ1838" i="9" s="1"/>
  <c r="BK1838" i="9" s="1"/>
  <c r="BL1838" i="9" s="1"/>
  <c r="AY1458" i="9"/>
  <c r="BA1458" i="9" s="1"/>
  <c r="BB1458" i="9" s="1"/>
  <c r="AV1065" i="9"/>
  <c r="AW1065" i="9" s="1"/>
  <c r="BI1065" i="9" s="1"/>
  <c r="BJ1065" i="9" s="1"/>
  <c r="BK1065" i="9" s="1"/>
  <c r="BL1065" i="9" s="1"/>
  <c r="AY1046" i="9"/>
  <c r="BA1046" i="9" s="1"/>
  <c r="BB1046" i="9" s="1"/>
  <c r="BB1383" i="9"/>
  <c r="AY1795" i="9"/>
  <c r="BA1795" i="9" s="1"/>
  <c r="AY1839" i="9"/>
  <c r="BA1839" i="9" s="1"/>
  <c r="BB668" i="9"/>
  <c r="AV1928" i="9"/>
  <c r="AW1928" i="9" s="1"/>
  <c r="BI1928" i="9" s="1"/>
  <c r="BJ1928" i="9" s="1"/>
  <c r="BK1928" i="9" s="1"/>
  <c r="BL1928" i="9" s="1"/>
  <c r="AV1748" i="9"/>
  <c r="AW1748" i="9" s="1"/>
  <c r="BI1748" i="9" s="1"/>
  <c r="BJ1748" i="9" s="1"/>
  <c r="BK1748" i="9" s="1"/>
  <c r="BL1748" i="9" s="1"/>
  <c r="AV1497" i="9"/>
  <c r="AW1497" i="9" s="1"/>
  <c r="BI1497" i="9" s="1"/>
  <c r="BJ1497" i="9" s="1"/>
  <c r="AY1747" i="9"/>
  <c r="BA1747" i="9" s="1"/>
  <c r="BB1747" i="9" s="1"/>
  <c r="AY756" i="9"/>
  <c r="BA756" i="9" s="1"/>
  <c r="BB756" i="9" s="1"/>
  <c r="AV1571" i="9"/>
  <c r="AW1571" i="9" s="1"/>
  <c r="BI1571" i="9" s="1"/>
  <c r="BJ1571" i="9" s="1"/>
  <c r="BK1571" i="9" s="1"/>
  <c r="BL1571" i="9" s="1"/>
  <c r="AV1498" i="9"/>
  <c r="AW1498" i="9" s="1"/>
  <c r="BI1498" i="9" s="1"/>
  <c r="BJ1498" i="9" s="1"/>
  <c r="AV1315" i="9"/>
  <c r="AW1315" i="9" s="1"/>
  <c r="BI1315" i="9" s="1"/>
  <c r="BJ1315" i="9" s="1"/>
  <c r="BK1315" i="9" s="1"/>
  <c r="BL1315" i="9" s="1"/>
  <c r="BB399" i="9"/>
  <c r="AV1926" i="9"/>
  <c r="AW1926" i="9" s="1"/>
  <c r="BI1926" i="9" s="1"/>
  <c r="BJ1926" i="9" s="1"/>
  <c r="BK1926" i="9" s="1"/>
  <c r="BL1926" i="9" s="1"/>
  <c r="AY1058" i="9"/>
  <c r="BA1058" i="9" s="1"/>
  <c r="BB1058" i="9" s="1"/>
  <c r="AY1803" i="9"/>
  <c r="BA1803" i="9" s="1"/>
  <c r="AV1794" i="9"/>
  <c r="AW1794" i="9" s="1"/>
  <c r="BI1794" i="9" s="1"/>
  <c r="BJ1794" i="9" s="1"/>
  <c r="BK1794" i="9" s="1"/>
  <c r="BL1794" i="9" s="1"/>
  <c r="BB22" i="9"/>
  <c r="BB23" i="9"/>
  <c r="BB260" i="9"/>
  <c r="BB261" i="9"/>
  <c r="BG315" i="9"/>
  <c r="BM315" i="9" s="1"/>
  <c r="BH315" i="9"/>
  <c r="BN315" i="9" s="1"/>
  <c r="BB431" i="9"/>
  <c r="BB433" i="9"/>
  <c r="BB434" i="9"/>
  <c r="BB620" i="9"/>
  <c r="BB619" i="9"/>
  <c r="BB621" i="9"/>
  <c r="BB622" i="9"/>
  <c r="BH787" i="9"/>
  <c r="BN787" i="9" s="1"/>
  <c r="BG787" i="9"/>
  <c r="BM787" i="9" s="1"/>
  <c r="BB815" i="9"/>
  <c r="BB816" i="9"/>
  <c r="BH966" i="9"/>
  <c r="BN966" i="9" s="1"/>
  <c r="BG966" i="9"/>
  <c r="BM966" i="9" s="1"/>
  <c r="BG927" i="9"/>
  <c r="BM927" i="9" s="1"/>
  <c r="BH927" i="9"/>
  <c r="BN927" i="9" s="1"/>
  <c r="BB852" i="9"/>
  <c r="BB853" i="9"/>
  <c r="BB851" i="9"/>
  <c r="BG874" i="9"/>
  <c r="BM874" i="9" s="1"/>
  <c r="BH874" i="9"/>
  <c r="BN874" i="9" s="1"/>
  <c r="BH814" i="9"/>
  <c r="BN814" i="9" s="1"/>
  <c r="BG814" i="9"/>
  <c r="BM814" i="9" s="1"/>
  <c r="BB928" i="9"/>
  <c r="BB929" i="9"/>
  <c r="BB930" i="9"/>
  <c r="BG1054" i="9"/>
  <c r="BM1054" i="9" s="1"/>
  <c r="BH1054" i="9"/>
  <c r="BN1054" i="9" s="1"/>
  <c r="BB1101" i="9"/>
  <c r="BB1102" i="9"/>
  <c r="BB1228" i="9"/>
  <c r="BB1229" i="9"/>
  <c r="BB1254" i="9"/>
  <c r="BB1255" i="9"/>
  <c r="BG1383" i="9"/>
  <c r="BM1383" i="9" s="1"/>
  <c r="BH1383" i="9"/>
  <c r="BN1383" i="9" s="1"/>
  <c r="BB1452" i="9"/>
  <c r="BB1453" i="9"/>
  <c r="BG1451" i="9"/>
  <c r="BM1451" i="9" s="1"/>
  <c r="BH1451" i="9"/>
  <c r="BN1451" i="9" s="1"/>
  <c r="BG1639" i="9"/>
  <c r="BM1639" i="9" s="1"/>
  <c r="BH1639" i="9"/>
  <c r="BN1639" i="9" s="1"/>
  <c r="BG1630" i="9"/>
  <c r="BM1630" i="9" s="1"/>
  <c r="BH1630" i="9"/>
  <c r="BN1630" i="9" s="1"/>
  <c r="BB1540" i="9"/>
  <c r="BB1539" i="9"/>
  <c r="BG1732" i="9"/>
  <c r="BM1732" i="9" s="1"/>
  <c r="BH1732" i="9"/>
  <c r="BN1732" i="9" s="1"/>
  <c r="BB1710" i="9"/>
  <c r="BB1711" i="9"/>
  <c r="BB1782" i="9"/>
  <c r="BB1783" i="9"/>
  <c r="BB1727" i="9"/>
  <c r="BB1728" i="9"/>
  <c r="BB1928" i="9"/>
  <c r="BB1929" i="9"/>
  <c r="BB1794" i="9"/>
  <c r="BB1795" i="9"/>
  <c r="BB1862" i="9"/>
  <c r="BB1863" i="9"/>
  <c r="BH1828" i="9"/>
  <c r="BN1828" i="9" s="1"/>
  <c r="BG1828" i="9"/>
  <c r="BM1828" i="9" s="1"/>
  <c r="BB1948" i="9"/>
  <c r="BB1949" i="9"/>
  <c r="BB129" i="9"/>
  <c r="BB131" i="9"/>
  <c r="BB127" i="9"/>
  <c r="BB128" i="9"/>
  <c r="BB126" i="9"/>
  <c r="BB130" i="9"/>
  <c r="BG71" i="9"/>
  <c r="BM71" i="9" s="1"/>
  <c r="BH71" i="9"/>
  <c r="BN71" i="9" s="1"/>
  <c r="BG67" i="9"/>
  <c r="BM67" i="9" s="1"/>
  <c r="BH67" i="9"/>
  <c r="BN67" i="9" s="1"/>
  <c r="BB195" i="9"/>
  <c r="BG48" i="9"/>
  <c r="BM48" i="9" s="1"/>
  <c r="BH48" i="9"/>
  <c r="BN48" i="9" s="1"/>
  <c r="BB290" i="9"/>
  <c r="BB291" i="9"/>
  <c r="BB292" i="9"/>
  <c r="BB293" i="9"/>
  <c r="BB313" i="9"/>
  <c r="BB314" i="9"/>
  <c r="BB316" i="9"/>
  <c r="BH72" i="9"/>
  <c r="BN72" i="9" s="1"/>
  <c r="BG72" i="9"/>
  <c r="BM72" i="9" s="1"/>
  <c r="BB419" i="9"/>
  <c r="BB420" i="9"/>
  <c r="BB421" i="9"/>
  <c r="BB466" i="9"/>
  <c r="BB465" i="9"/>
  <c r="BB464" i="9"/>
  <c r="BB463" i="9"/>
  <c r="BB533" i="9"/>
  <c r="BB534" i="9"/>
  <c r="BB535" i="9"/>
  <c r="BB536" i="9"/>
  <c r="BB721" i="9"/>
  <c r="BB722" i="9"/>
  <c r="BG756" i="9"/>
  <c r="BM756" i="9" s="1"/>
  <c r="BH756" i="9"/>
  <c r="BN756" i="9" s="1"/>
  <c r="BB671" i="9"/>
  <c r="BB670" i="9"/>
  <c r="BB669" i="9"/>
  <c r="BB751" i="9"/>
  <c r="BB752" i="9"/>
  <c r="BB951" i="9"/>
  <c r="BB952" i="9"/>
  <c r="BB953" i="9"/>
  <c r="BB954" i="9"/>
  <c r="BB1125" i="9"/>
  <c r="BB1126" i="9"/>
  <c r="BB986" i="9"/>
  <c r="BB987" i="9"/>
  <c r="BB1242" i="9"/>
  <c r="BB1243" i="9"/>
  <c r="BB1212" i="9"/>
  <c r="BB1213" i="9"/>
  <c r="BB1252" i="9"/>
  <c r="BB1253" i="9"/>
  <c r="BB1287" i="9"/>
  <c r="BB1288" i="9"/>
  <c r="BB944" i="9"/>
  <c r="BB945" i="9"/>
  <c r="BB946" i="9"/>
  <c r="BB1527" i="9"/>
  <c r="BB1528" i="9"/>
  <c r="BB1517" i="9"/>
  <c r="BB1516" i="9"/>
  <c r="BB1450" i="9"/>
  <c r="BB1399" i="9"/>
  <c r="BB1400" i="9"/>
  <c r="BG1475" i="9"/>
  <c r="BM1475" i="9" s="1"/>
  <c r="BH1475" i="9"/>
  <c r="BN1475" i="9" s="1"/>
  <c r="BB1722" i="9"/>
  <c r="BB1723" i="9"/>
  <c r="BB1671" i="9"/>
  <c r="BB1672" i="9"/>
  <c r="BG1638" i="9"/>
  <c r="BM1638" i="9" s="1"/>
  <c r="BH1638" i="9"/>
  <c r="BN1638" i="9" s="1"/>
  <c r="BB1545" i="9"/>
  <c r="BB1546" i="9"/>
  <c r="BB1792" i="9"/>
  <c r="BB1793" i="9"/>
  <c r="BB1944" i="9"/>
  <c r="BB1945" i="9"/>
  <c r="BB1864" i="9"/>
  <c r="BB1865" i="9"/>
  <c r="BB1681" i="9"/>
  <c r="BB1682" i="9"/>
  <c r="BB1687" i="9"/>
  <c r="BB1688" i="9"/>
  <c r="BB1790" i="9"/>
  <c r="BB1791" i="9"/>
  <c r="BB1903" i="9"/>
  <c r="BB1902" i="9"/>
  <c r="BB879" i="9"/>
  <c r="BB880" i="9"/>
  <c r="BB881" i="9"/>
  <c r="BB882" i="9"/>
  <c r="BB551" i="9"/>
  <c r="BB549" i="9"/>
  <c r="BB552" i="9"/>
  <c r="BB550" i="9"/>
  <c r="BB1435" i="9"/>
  <c r="BB1436" i="9"/>
  <c r="BB790" i="9"/>
  <c r="BB791" i="9"/>
  <c r="BB789" i="9"/>
  <c r="BB788" i="9"/>
  <c r="BG1069" i="9"/>
  <c r="BM1069" i="9" s="1"/>
  <c r="BH1069" i="9"/>
  <c r="BN1069" i="9" s="1"/>
  <c r="BB1433" i="9"/>
  <c r="BB1434" i="9"/>
  <c r="BB1571" i="9"/>
  <c r="BB1570" i="9"/>
  <c r="BB765" i="9"/>
  <c r="BG1048" i="9"/>
  <c r="BM1048" i="9" s="1"/>
  <c r="BH1048" i="9"/>
  <c r="BN1048" i="9" s="1"/>
  <c r="BB1466" i="9"/>
  <c r="BB1467" i="9"/>
  <c r="BB1663" i="9"/>
  <c r="BB1664" i="9"/>
  <c r="BG1388" i="9"/>
  <c r="BM1388" i="9" s="1"/>
  <c r="BH1388" i="9"/>
  <c r="BN1388" i="9" s="1"/>
  <c r="BB1064" i="9"/>
  <c r="BB1065" i="9"/>
  <c r="BG1449" i="9"/>
  <c r="BM1449" i="9" s="1"/>
  <c r="BH1449" i="9"/>
  <c r="BN1449" i="9" s="1"/>
  <c r="BB312" i="9"/>
  <c r="BG169" i="9"/>
  <c r="BM169" i="9" s="1"/>
  <c r="BH169" i="9"/>
  <c r="BN169" i="9" s="1"/>
  <c r="BG5" i="9"/>
  <c r="BM5" i="9" s="1"/>
  <c r="BH5" i="9"/>
  <c r="BN5" i="9" s="1"/>
  <c r="BG78" i="9"/>
  <c r="BM78" i="9" s="1"/>
  <c r="BH78" i="9"/>
  <c r="BN78" i="9" s="1"/>
  <c r="BH95" i="9"/>
  <c r="BN95" i="9" s="1"/>
  <c r="BG95" i="9"/>
  <c r="BM95" i="9" s="1"/>
  <c r="BB307" i="9"/>
  <c r="BB306" i="9"/>
  <c r="BB308" i="9"/>
  <c r="BB305" i="9"/>
  <c r="BB388" i="9"/>
  <c r="BB390" i="9"/>
  <c r="BG383" i="9"/>
  <c r="BM383" i="9" s="1"/>
  <c r="BH383" i="9"/>
  <c r="BN383" i="9" s="1"/>
  <c r="BB389" i="9"/>
  <c r="BH399" i="9"/>
  <c r="BN399" i="9" s="1"/>
  <c r="BG399" i="9"/>
  <c r="BM399" i="9" s="1"/>
  <c r="BB681" i="9"/>
  <c r="BB682" i="9"/>
  <c r="BB683" i="9"/>
  <c r="BB684" i="9"/>
  <c r="BB747" i="9"/>
  <c r="BB748" i="9"/>
  <c r="BG780" i="9"/>
  <c r="BM780" i="9" s="1"/>
  <c r="BH780" i="9"/>
  <c r="BN780" i="9" s="1"/>
  <c r="BB745" i="9"/>
  <c r="BB746" i="9"/>
  <c r="BH943" i="9"/>
  <c r="BN943" i="9" s="1"/>
  <c r="BG943" i="9"/>
  <c r="BM943" i="9" s="1"/>
  <c r="BB1011" i="9"/>
  <c r="BB1012" i="9"/>
  <c r="BB1000" i="9"/>
  <c r="BB1001" i="9"/>
  <c r="BG1046" i="9"/>
  <c r="BM1046" i="9" s="1"/>
  <c r="BH1046" i="9"/>
  <c r="BN1046" i="9" s="1"/>
  <c r="BB1119" i="9"/>
  <c r="BB1120" i="9"/>
  <c r="BH1068" i="9"/>
  <c r="BN1068" i="9" s="1"/>
  <c r="BG1068" i="9"/>
  <c r="BM1068" i="9" s="1"/>
  <c r="BH1149" i="9"/>
  <c r="BN1149" i="9" s="1"/>
  <c r="BG1149" i="9"/>
  <c r="BM1149" i="9" s="1"/>
  <c r="BB1234" i="9"/>
  <c r="BB1235" i="9"/>
  <c r="BB1277" i="9"/>
  <c r="BB1276" i="9"/>
  <c r="BB1302" i="9"/>
  <c r="BB1303" i="9"/>
  <c r="BH1206" i="9"/>
  <c r="BN1206" i="9" s="1"/>
  <c r="BG1206" i="9"/>
  <c r="BM1206" i="9" s="1"/>
  <c r="BB1366" i="9"/>
  <c r="BB1367" i="9"/>
  <c r="BB1326" i="9"/>
  <c r="BB1327" i="9"/>
  <c r="BB1375" i="9"/>
  <c r="BB1376" i="9"/>
  <c r="BH1524" i="9"/>
  <c r="BN1524" i="9" s="1"/>
  <c r="BG1524" i="9"/>
  <c r="BM1524" i="9" s="1"/>
  <c r="BB1354" i="9"/>
  <c r="BB1355" i="9"/>
  <c r="BB1577" i="9"/>
  <c r="BB1576" i="9"/>
  <c r="BB1675" i="9"/>
  <c r="BB1676" i="9"/>
  <c r="BB1735" i="9"/>
  <c r="BB1736" i="9"/>
  <c r="BB1651" i="9"/>
  <c r="BB1652" i="9"/>
  <c r="BB1716" i="9"/>
  <c r="BB1717" i="9"/>
  <c r="BB1800" i="9"/>
  <c r="BB1801" i="9"/>
  <c r="BB1838" i="9"/>
  <c r="BB1839" i="9"/>
  <c r="BB1776" i="9"/>
  <c r="BB1777" i="9"/>
  <c r="BG1927" i="9"/>
  <c r="BM1927" i="9" s="1"/>
  <c r="BH1927" i="9"/>
  <c r="BN1927" i="9" s="1"/>
  <c r="BB1808" i="9"/>
  <c r="BB1809" i="9"/>
  <c r="BB166" i="9"/>
  <c r="BB167" i="9"/>
  <c r="BB168" i="9"/>
  <c r="BG77" i="9"/>
  <c r="BM77" i="9" s="1"/>
  <c r="BH77" i="9"/>
  <c r="BN77" i="9" s="1"/>
  <c r="BG90" i="9"/>
  <c r="BM90" i="9" s="1"/>
  <c r="BH90" i="9"/>
  <c r="BN90" i="9" s="1"/>
  <c r="BB214" i="9"/>
  <c r="BB216" i="9"/>
  <c r="BB217" i="9"/>
  <c r="BB212" i="9"/>
  <c r="BB215" i="9"/>
  <c r="BB213" i="9"/>
  <c r="BB300" i="9"/>
  <c r="BB302" i="9"/>
  <c r="BB301" i="9"/>
  <c r="BG60" i="9"/>
  <c r="BM60" i="9" s="1"/>
  <c r="BH60" i="9"/>
  <c r="BN60" i="9" s="1"/>
  <c r="BB414" i="9"/>
  <c r="BB415" i="9"/>
  <c r="BB416" i="9"/>
  <c r="BB417" i="9"/>
  <c r="BG418" i="9"/>
  <c r="BM418" i="9" s="1"/>
  <c r="BH418" i="9"/>
  <c r="BN418" i="9" s="1"/>
  <c r="BG408" i="9"/>
  <c r="BM408" i="9" s="1"/>
  <c r="BH408" i="9"/>
  <c r="BN408" i="9" s="1"/>
  <c r="BB531" i="9"/>
  <c r="BB532" i="9"/>
  <c r="BB648" i="9"/>
  <c r="BB647" i="9"/>
  <c r="BB717" i="9"/>
  <c r="BB718" i="9"/>
  <c r="BB781" i="9"/>
  <c r="BB782" i="9"/>
  <c r="BB783" i="9"/>
  <c r="BB726" i="9"/>
  <c r="BB725" i="9"/>
  <c r="BG668" i="9"/>
  <c r="BM668" i="9" s="1"/>
  <c r="BH668" i="9"/>
  <c r="BN668" i="9" s="1"/>
  <c r="BB885" i="9"/>
  <c r="BB886" i="9"/>
  <c r="BB887" i="9"/>
  <c r="BB888" i="9"/>
  <c r="BB939" i="9"/>
  <c r="BB940" i="9"/>
  <c r="BB941" i="9"/>
  <c r="BB942" i="9"/>
  <c r="BB970" i="9"/>
  <c r="BB967" i="9"/>
  <c r="BB968" i="9"/>
  <c r="BB969" i="9"/>
  <c r="BB1089" i="9"/>
  <c r="BB1090" i="9"/>
  <c r="BB1131" i="9"/>
  <c r="BB1132" i="9"/>
  <c r="BB1123" i="9"/>
  <c r="BB1124" i="9"/>
  <c r="BB1362" i="9"/>
  <c r="BB1363" i="9"/>
  <c r="BB1171" i="9"/>
  <c r="BB1172" i="9"/>
  <c r="BB1173" i="9"/>
  <c r="BB1493" i="9"/>
  <c r="BB1494" i="9"/>
  <c r="BB1518" i="9"/>
  <c r="BB1519" i="9"/>
  <c r="BB1338" i="9"/>
  <c r="BB1339" i="9"/>
  <c r="BB1551" i="9"/>
  <c r="BB1552" i="9"/>
  <c r="BB1543" i="9"/>
  <c r="BB1544" i="9"/>
  <c r="BH1459" i="9"/>
  <c r="BN1459" i="9" s="1"/>
  <c r="BG1459" i="9"/>
  <c r="BM1459" i="9" s="1"/>
  <c r="BB1560" i="9"/>
  <c r="BB1561" i="9"/>
  <c r="BG1509" i="9"/>
  <c r="BM1509" i="9" s="1"/>
  <c r="BH1509" i="9"/>
  <c r="BN1509" i="9" s="1"/>
  <c r="BG1226" i="9"/>
  <c r="BM1226" i="9" s="1"/>
  <c r="BH1226" i="9"/>
  <c r="BN1226" i="9" s="1"/>
  <c r="BB1497" i="9"/>
  <c r="BB1498" i="9"/>
  <c r="BB1824" i="9"/>
  <c r="BB1825" i="9"/>
  <c r="BG1813" i="9"/>
  <c r="BM1813" i="9" s="1"/>
  <c r="BH1813" i="9"/>
  <c r="BN1813" i="9" s="1"/>
  <c r="BH1915" i="9"/>
  <c r="BN1915" i="9" s="1"/>
  <c r="BG1915" i="9"/>
  <c r="BM1915" i="9" s="1"/>
  <c r="BB1774" i="9"/>
  <c r="BB1775" i="9"/>
  <c r="BB1822" i="9"/>
  <c r="BB1823" i="9"/>
  <c r="BB311" i="9"/>
  <c r="BB310" i="9"/>
  <c r="BB309" i="9"/>
  <c r="BG1631" i="9"/>
  <c r="BM1631" i="9" s="1"/>
  <c r="BH1631" i="9"/>
  <c r="BN1631" i="9" s="1"/>
  <c r="BH1029" i="9"/>
  <c r="BN1029" i="9" s="1"/>
  <c r="BG1029" i="9"/>
  <c r="BM1029" i="9" s="1"/>
  <c r="BB1812" i="9"/>
  <c r="BB1852" i="9"/>
  <c r="BB1853" i="9"/>
  <c r="BB1515" i="9"/>
  <c r="BB1514" i="9"/>
  <c r="BB1854" i="9"/>
  <c r="BB1855" i="9"/>
  <c r="BB1662" i="9"/>
  <c r="BB1661" i="9"/>
  <c r="BG1749" i="9"/>
  <c r="BM1749" i="9" s="1"/>
  <c r="BH1749" i="9"/>
  <c r="BN1749" i="9" s="1"/>
  <c r="BB1214" i="9"/>
  <c r="BB1215" i="9"/>
  <c r="BB427" i="9"/>
  <c r="BB428" i="9"/>
  <c r="BB429" i="9"/>
  <c r="BB430" i="9"/>
  <c r="BG813" i="9"/>
  <c r="BM813" i="9" s="1"/>
  <c r="BH813" i="9"/>
  <c r="BN813" i="9" s="1"/>
  <c r="BB1547" i="9"/>
  <c r="BB1548" i="9"/>
  <c r="BH992" i="9"/>
  <c r="BN992" i="9" s="1"/>
  <c r="BG992" i="9"/>
  <c r="BM992" i="9" s="1"/>
  <c r="BB208" i="9"/>
  <c r="BB211" i="9"/>
  <c r="BB210" i="9"/>
  <c r="BB209" i="9"/>
  <c r="BG82" i="9"/>
  <c r="BM82" i="9" s="1"/>
  <c r="BH82" i="9"/>
  <c r="BN82" i="9" s="1"/>
  <c r="BG74" i="9"/>
  <c r="BM74" i="9" s="1"/>
  <c r="BH74" i="9"/>
  <c r="BN74" i="9" s="1"/>
  <c r="BH87" i="9"/>
  <c r="BN87" i="9" s="1"/>
  <c r="BG87" i="9"/>
  <c r="BM87" i="9" s="1"/>
  <c r="BB192" i="9"/>
  <c r="BB193" i="9"/>
  <c r="BB194" i="9"/>
  <c r="BB197" i="9"/>
  <c r="BB196" i="9"/>
  <c r="BB432" i="9"/>
  <c r="BH425" i="9"/>
  <c r="BN425" i="9" s="1"/>
  <c r="BG425" i="9"/>
  <c r="BM425" i="9" s="1"/>
  <c r="BB398" i="9"/>
  <c r="BB400" i="9"/>
  <c r="BB397" i="9"/>
  <c r="BB753" i="9"/>
  <c r="BB754" i="9"/>
  <c r="BG764" i="9"/>
  <c r="BM764" i="9" s="1"/>
  <c r="BH764" i="9"/>
  <c r="BN764" i="9" s="1"/>
  <c r="BB867" i="9"/>
  <c r="BB866" i="9"/>
  <c r="BG772" i="9"/>
  <c r="BM772" i="9" s="1"/>
  <c r="BH772" i="9"/>
  <c r="BN772" i="9" s="1"/>
  <c r="BB950" i="9"/>
  <c r="BB947" i="9"/>
  <c r="BB948" i="9"/>
  <c r="BB949" i="9"/>
  <c r="BG766" i="9"/>
  <c r="BM766" i="9" s="1"/>
  <c r="BH766" i="9"/>
  <c r="BN766" i="9" s="1"/>
  <c r="BG768" i="9"/>
  <c r="BM768" i="9" s="1"/>
  <c r="BH768" i="9"/>
  <c r="BN768" i="9" s="1"/>
  <c r="BB825" i="9"/>
  <c r="BB826" i="9"/>
  <c r="BB824" i="9"/>
  <c r="BB823" i="9"/>
  <c r="BB988" i="9"/>
  <c r="BB989" i="9"/>
  <c r="BG1030" i="9"/>
  <c r="BM1030" i="9" s="1"/>
  <c r="BH1030" i="9"/>
  <c r="BN1030" i="9" s="1"/>
  <c r="BG1058" i="9"/>
  <c r="BM1058" i="9" s="1"/>
  <c r="BH1058" i="9"/>
  <c r="BN1058" i="9" s="1"/>
  <c r="BB918" i="9"/>
  <c r="BB915" i="9"/>
  <c r="BB916" i="9"/>
  <c r="BB917" i="9"/>
  <c r="BB1095" i="9"/>
  <c r="BB1096" i="9"/>
  <c r="BB1110" i="9"/>
  <c r="BB1109" i="9"/>
  <c r="BG1224" i="9"/>
  <c r="BM1224" i="9" s="1"/>
  <c r="BH1224" i="9"/>
  <c r="BN1224" i="9" s="1"/>
  <c r="BB1085" i="9"/>
  <c r="BB1086" i="9"/>
  <c r="BB1310" i="9"/>
  <c r="BB1311" i="9"/>
  <c r="BB1322" i="9"/>
  <c r="BB1323" i="9"/>
  <c r="BH1488" i="9"/>
  <c r="BN1488" i="9" s="1"/>
  <c r="BG1488" i="9"/>
  <c r="BM1488" i="9" s="1"/>
  <c r="BB1535" i="9"/>
  <c r="BB1536" i="9"/>
  <c r="BB1384" i="9"/>
  <c r="BB1416" i="9"/>
  <c r="BB1415" i="9"/>
  <c r="BG1458" i="9"/>
  <c r="BM1458" i="9" s="1"/>
  <c r="BH1458" i="9"/>
  <c r="BN1458" i="9" s="1"/>
  <c r="BH1603" i="9"/>
  <c r="BN1603" i="9" s="1"/>
  <c r="BG1603" i="9"/>
  <c r="BM1603" i="9" s="1"/>
  <c r="BB1566" i="9"/>
  <c r="BB1567" i="9"/>
  <c r="BG1726" i="9"/>
  <c r="BM1726" i="9" s="1"/>
  <c r="BH1726" i="9"/>
  <c r="BN1726" i="9" s="1"/>
  <c r="BB1786" i="9"/>
  <c r="BB1787" i="9"/>
  <c r="BB1860" i="9"/>
  <c r="BB1861" i="9"/>
  <c r="BB1920" i="9"/>
  <c r="BB1921" i="9"/>
  <c r="BB1802" i="9"/>
  <c r="BB1803" i="9"/>
  <c r="BB1866" i="9"/>
  <c r="BB1867" i="9"/>
  <c r="BB1842" i="9"/>
  <c r="BB1843" i="9"/>
  <c r="BH1876" i="9"/>
  <c r="BN1876" i="9" s="1"/>
  <c r="BG1876" i="9"/>
  <c r="BM1876" i="9" s="1"/>
  <c r="BB20" i="9"/>
  <c r="BB21" i="9"/>
  <c r="BB156" i="9"/>
  <c r="BB157" i="9"/>
  <c r="BB158" i="9"/>
  <c r="BB159" i="9"/>
  <c r="BB102" i="9"/>
  <c r="BB100" i="9"/>
  <c r="BB101" i="9"/>
  <c r="BB103" i="9"/>
  <c r="BB119" i="9"/>
  <c r="BB115" i="9"/>
  <c r="BB116" i="9"/>
  <c r="BB117" i="9"/>
  <c r="BB118" i="9"/>
  <c r="BB114" i="9"/>
  <c r="BB443" i="9"/>
  <c r="BB444" i="9"/>
  <c r="BB435" i="9"/>
  <c r="BB436" i="9"/>
  <c r="BB437" i="9"/>
  <c r="BB438" i="9"/>
  <c r="BB467" i="9"/>
  <c r="BB468" i="9"/>
  <c r="BB512" i="9"/>
  <c r="BB511" i="9"/>
  <c r="BB514" i="9"/>
  <c r="BB513" i="9"/>
  <c r="BB775" i="9"/>
  <c r="BB773" i="9"/>
  <c r="BB774" i="9"/>
  <c r="BB785" i="9"/>
  <c r="BB786" i="9"/>
  <c r="BB784" i="9"/>
  <c r="BB861" i="9"/>
  <c r="BB859" i="9"/>
  <c r="BB860" i="9"/>
  <c r="BB858" i="9"/>
  <c r="BB963" i="9"/>
  <c r="BB964" i="9"/>
  <c r="BB965" i="9"/>
  <c r="BG770" i="9"/>
  <c r="BM770" i="9" s="1"/>
  <c r="BH770" i="9"/>
  <c r="BN770" i="9" s="1"/>
  <c r="BB1107" i="9"/>
  <c r="BB1108" i="9"/>
  <c r="BB1137" i="9"/>
  <c r="BB1138" i="9"/>
  <c r="BB1180" i="9"/>
  <c r="BB1181" i="9"/>
  <c r="BB1143" i="9"/>
  <c r="BB1144" i="9"/>
  <c r="BB1291" i="9"/>
  <c r="BB1292" i="9"/>
  <c r="BB1223" i="9"/>
  <c r="BB1222" i="9"/>
  <c r="BB1210" i="9"/>
  <c r="BB1211" i="9"/>
  <c r="BB1150" i="9"/>
  <c r="BB1332" i="9"/>
  <c r="BB1333" i="9"/>
  <c r="BB1574" i="9"/>
  <c r="BB1575" i="9"/>
  <c r="BB1083" i="9"/>
  <c r="BB1084" i="9"/>
  <c r="BB1308" i="9"/>
  <c r="BB1309" i="9"/>
  <c r="BB1533" i="9"/>
  <c r="BB1534" i="9"/>
  <c r="BB1373" i="9"/>
  <c r="BB1374" i="9"/>
  <c r="BB1714" i="9"/>
  <c r="BB1715" i="9"/>
  <c r="BB1659" i="9"/>
  <c r="BB1660" i="9"/>
  <c r="BB1601" i="9"/>
  <c r="BB1602" i="9"/>
  <c r="BB1655" i="9"/>
  <c r="BB1656" i="9"/>
  <c r="BB1599" i="9"/>
  <c r="BB1600" i="9"/>
  <c r="BB1729" i="9"/>
  <c r="BB1730" i="9"/>
  <c r="BB1797" i="9"/>
  <c r="BB1796" i="9"/>
  <c r="BG1926" i="9"/>
  <c r="BM1926" i="9" s="1"/>
  <c r="BH1926" i="9"/>
  <c r="BN1926" i="9" s="1"/>
  <c r="BB1932" i="9"/>
  <c r="BB1933" i="9"/>
  <c r="BB560" i="9"/>
  <c r="BB559" i="9"/>
  <c r="BH1060" i="9"/>
  <c r="BN1060" i="9" s="1"/>
  <c r="BG1060" i="9"/>
  <c r="BM1060" i="9" s="1"/>
  <c r="BB850" i="9"/>
  <c r="BB407" i="9"/>
  <c r="BB409" i="9"/>
  <c r="BB1113" i="9"/>
  <c r="BB1114" i="9"/>
  <c r="BB1329" i="9"/>
  <c r="BB1328" i="9"/>
  <c r="BB1468" i="9"/>
  <c r="BB1469" i="9"/>
  <c r="BB303" i="9"/>
  <c r="BH1053" i="9"/>
  <c r="BN1053" i="9" s="1"/>
  <c r="BG1053" i="9"/>
  <c r="BM1053" i="9" s="1"/>
  <c r="BB1304" i="9"/>
  <c r="BB1305" i="9"/>
  <c r="BB749" i="9"/>
  <c r="BB750" i="9"/>
  <c r="BB1314" i="9"/>
  <c r="BB1315" i="9"/>
  <c r="BG86" i="9"/>
  <c r="BM86" i="9" s="1"/>
  <c r="BH86" i="9"/>
  <c r="BN86" i="9" s="1"/>
  <c r="BB1554" i="9"/>
  <c r="BB1553" i="9"/>
  <c r="BB1850" i="9"/>
  <c r="BB1851" i="9"/>
  <c r="BH1890" i="9"/>
  <c r="BN1890" i="9" s="1"/>
  <c r="BG1890" i="9"/>
  <c r="BM1890" i="9" s="1"/>
  <c r="BB1938" i="9"/>
  <c r="BB1939" i="9"/>
  <c r="BG1629" i="9"/>
  <c r="BM1629" i="9" s="1"/>
  <c r="BH1629" i="9"/>
  <c r="BN1629" i="9" s="1"/>
  <c r="BG1830" i="9"/>
  <c r="BM1830" i="9" s="1"/>
  <c r="BH1830" i="9"/>
  <c r="BN1830" i="9" s="1"/>
  <c r="BB282" i="9"/>
  <c r="BB283" i="9"/>
  <c r="BB284" i="9"/>
  <c r="BB285" i="9"/>
  <c r="BB1007" i="9"/>
  <c r="BB1008" i="9"/>
  <c r="BB1596" i="9"/>
  <c r="BB1595" i="9"/>
  <c r="BB739" i="9"/>
  <c r="BB740" i="9"/>
  <c r="BG1457" i="9"/>
  <c r="BM1457" i="9" s="1"/>
  <c r="BH1457" i="9"/>
  <c r="BN1457" i="9" s="1"/>
  <c r="BJ4" i="9"/>
  <c r="AV559" i="9"/>
  <c r="AW559" i="9" s="1"/>
  <c r="BI559" i="9" s="1"/>
  <c r="BJ559" i="9" s="1"/>
  <c r="BK559" i="9" s="1"/>
  <c r="BL559" i="9" s="1"/>
  <c r="AV1328" i="9"/>
  <c r="AW1328" i="9" s="1"/>
  <c r="BI1328" i="9" s="1"/>
  <c r="BJ1328" i="9" s="1"/>
  <c r="BK1328" i="9" s="1"/>
  <c r="BL1328" i="9" s="1"/>
  <c r="AY1618" i="9"/>
  <c r="BA1618" i="9" s="1"/>
  <c r="BB1618" i="9" s="1"/>
  <c r="AY93" i="9"/>
  <c r="BA93" i="9" s="1"/>
  <c r="BB93" i="9" s="1"/>
  <c r="AV1365" i="9"/>
  <c r="AW1365" i="9" s="1"/>
  <c r="BI1365" i="9" s="1"/>
  <c r="BJ1365" i="9" s="1"/>
  <c r="BK1365" i="9" s="1"/>
  <c r="BL1365" i="9" s="1"/>
  <c r="AV1589" i="9"/>
  <c r="AW1589" i="9" s="1"/>
  <c r="BI1589" i="9" s="1"/>
  <c r="BJ1589" i="9" s="1"/>
  <c r="BK1589" i="9" s="1"/>
  <c r="BL1589" i="9" s="1"/>
  <c r="AV1860" i="9"/>
  <c r="AW1860" i="9" s="1"/>
  <c r="BI1860" i="9" s="1"/>
  <c r="BJ1860" i="9" s="1"/>
  <c r="BK1860" i="9" s="1"/>
  <c r="BL1860" i="9" s="1"/>
  <c r="AV1171" i="9"/>
  <c r="AW1171" i="9" s="1"/>
  <c r="BI1171" i="9" s="1"/>
  <c r="BJ1171" i="9" s="1"/>
  <c r="BK1171" i="9" s="1"/>
  <c r="BL1171" i="9" s="1"/>
  <c r="AV498" i="9"/>
  <c r="AW498" i="9" s="1"/>
  <c r="BI498" i="9" s="1"/>
  <c r="BJ498" i="9" s="1"/>
  <c r="BK498" i="9" s="1"/>
  <c r="BL498" i="9" s="1"/>
  <c r="AY278" i="9"/>
  <c r="BA278" i="9" s="1"/>
  <c r="BB279" i="9" s="1"/>
  <c r="AY497" i="9"/>
  <c r="BA497" i="9" s="1"/>
  <c r="AV1521" i="9"/>
  <c r="AW1521" i="9" s="1"/>
  <c r="BI1521" i="9" s="1"/>
  <c r="BJ1521" i="9" s="1"/>
  <c r="BK1521" i="9" s="1"/>
  <c r="BL1521" i="9" s="1"/>
  <c r="AV1329" i="9"/>
  <c r="AW1329" i="9" s="1"/>
  <c r="BI1329" i="9" s="1"/>
  <c r="BJ1329" i="9" s="1"/>
  <c r="BK1329" i="9" s="1"/>
  <c r="BL1329" i="9" s="1"/>
  <c r="AY798" i="9"/>
  <c r="BA798" i="9" s="1"/>
  <c r="BB798" i="9" s="1"/>
  <c r="AY1161" i="9"/>
  <c r="BA1161" i="9" s="1"/>
  <c r="BB1160" i="9" s="1"/>
  <c r="AY1521" i="9"/>
  <c r="BA1521" i="9" s="1"/>
  <c r="AV1084" i="9"/>
  <c r="AW1084" i="9" s="1"/>
  <c r="BI1084" i="9" s="1"/>
  <c r="BJ1084" i="9" s="1"/>
  <c r="BK1084" i="9" s="1"/>
  <c r="BL1084" i="9" s="1"/>
  <c r="AV430" i="9"/>
  <c r="AW430" i="9" s="1"/>
  <c r="BI430" i="9" s="1"/>
  <c r="BJ430" i="9" s="1"/>
  <c r="BK430" i="9" s="1"/>
  <c r="BL430" i="9" s="1"/>
  <c r="AV429" i="9"/>
  <c r="AW429" i="9" s="1"/>
  <c r="BI429" i="9" s="1"/>
  <c r="BJ429" i="9" s="1"/>
  <c r="BK429" i="9" s="1"/>
  <c r="BL429" i="9" s="1"/>
  <c r="AY603" i="9"/>
  <c r="BA603" i="9" s="1"/>
  <c r="AV1852" i="9"/>
  <c r="AW1852" i="9" s="1"/>
  <c r="BI1852" i="9" s="1"/>
  <c r="BJ1852" i="9" s="1"/>
  <c r="BK1852" i="9" s="1"/>
  <c r="BL1852" i="9" s="1"/>
  <c r="AV284" i="9"/>
  <c r="AW284" i="9" s="1"/>
  <c r="BI284" i="9" s="1"/>
  <c r="BJ284" i="9" s="1"/>
  <c r="BK284" i="9" s="1"/>
  <c r="BL284" i="9" s="1"/>
  <c r="AV1452" i="9"/>
  <c r="AW1452" i="9" s="1"/>
  <c r="BI1452" i="9" s="1"/>
  <c r="BJ1452" i="9" s="1"/>
  <c r="BK1452" i="9" s="1"/>
  <c r="BL1452" i="9" s="1"/>
  <c r="AV278" i="9"/>
  <c r="AW278" i="9" s="1"/>
  <c r="BI278" i="9" s="1"/>
  <c r="BJ278" i="9" s="1"/>
  <c r="AV428" i="9"/>
  <c r="AW428" i="9" s="1"/>
  <c r="BI428" i="9" s="1"/>
  <c r="BJ428" i="9" s="1"/>
  <c r="BK428" i="9" s="1"/>
  <c r="BL428" i="9" s="1"/>
  <c r="AY1849" i="9"/>
  <c r="BA1849" i="9" s="1"/>
  <c r="AV34" i="9"/>
  <c r="AW34" i="9" s="1"/>
  <c r="BI34" i="9" s="1"/>
  <c r="BJ34" i="9" s="1"/>
  <c r="BK34" i="9" s="1"/>
  <c r="BL34" i="9" s="1"/>
  <c r="AY872" i="9"/>
  <c r="BA872" i="9" s="1"/>
  <c r="BB872" i="9" s="1"/>
  <c r="AY1158" i="9"/>
  <c r="BA1158" i="9" s="1"/>
  <c r="BB1158" i="9" s="1"/>
  <c r="AV1122" i="9"/>
  <c r="AW1122" i="9" s="1"/>
  <c r="BI1122" i="9" s="1"/>
  <c r="BJ1122" i="9" s="1"/>
  <c r="BK1122" i="9" s="1"/>
  <c r="BL1122" i="9" s="1"/>
  <c r="AV1848" i="9"/>
  <c r="AW1848" i="9" s="1"/>
  <c r="BI1848" i="9" s="1"/>
  <c r="BJ1848" i="9" s="1"/>
  <c r="BK1848" i="9" s="1"/>
  <c r="BL1848" i="9" s="1"/>
  <c r="BA4" i="9"/>
  <c r="BB4" i="9" s="1"/>
  <c r="BG4" i="9" s="1"/>
  <c r="BM4" i="9" s="1"/>
  <c r="AY58" i="9"/>
  <c r="BA58" i="9" s="1"/>
  <c r="BB58" i="9" s="1"/>
  <c r="AY1647" i="9"/>
  <c r="BA1647" i="9" s="1"/>
  <c r="AV765" i="9"/>
  <c r="AW765" i="9" s="1"/>
  <c r="BI765" i="9" s="1"/>
  <c r="BJ765" i="9" s="1"/>
  <c r="BK765" i="9" s="1"/>
  <c r="BL765" i="9" s="1"/>
  <c r="AY1121" i="9"/>
  <c r="BA1121" i="9" s="1"/>
  <c r="AV1123" i="9"/>
  <c r="AW1123" i="9" s="1"/>
  <c r="BI1123" i="9" s="1"/>
  <c r="BJ1123" i="9" s="1"/>
  <c r="BK1123" i="9" s="1"/>
  <c r="BL1123" i="9" s="1"/>
  <c r="AV1545" i="9"/>
  <c r="AW1545" i="9" s="1"/>
  <c r="BI1545" i="9" s="1"/>
  <c r="BJ1545" i="9" s="1"/>
  <c r="BK1545" i="9" s="1"/>
  <c r="BL1545" i="9" s="1"/>
  <c r="AY1290" i="9"/>
  <c r="BA1290" i="9" s="1"/>
  <c r="BB1290" i="9" s="1"/>
  <c r="AV86" i="9"/>
  <c r="AW86" i="9" s="1"/>
  <c r="BI86" i="9" s="1"/>
  <c r="BJ86" i="9" s="1"/>
  <c r="BK86" i="9" s="1"/>
  <c r="BL86" i="9" s="1"/>
  <c r="AY1584" i="9"/>
  <c r="BA1584" i="9" s="1"/>
  <c r="BB1584" i="9" s="1"/>
  <c r="AY843" i="9"/>
  <c r="BA843" i="9" s="1"/>
  <c r="BB843" i="9" s="1"/>
  <c r="AY1018" i="9"/>
  <c r="BA1018" i="9" s="1"/>
  <c r="BB1018" i="9" s="1"/>
  <c r="AY1650" i="9"/>
  <c r="BA1650" i="9" s="1"/>
  <c r="AV309" i="9"/>
  <c r="AW309" i="9" s="1"/>
  <c r="BI309" i="9" s="1"/>
  <c r="BJ309" i="9" s="1"/>
  <c r="BK309" i="9" s="1"/>
  <c r="BL309" i="9" s="1"/>
  <c r="AV648" i="9"/>
  <c r="AW648" i="9" s="1"/>
  <c r="BI648" i="9" s="1"/>
  <c r="BJ648" i="9" s="1"/>
  <c r="BK648" i="9" s="1"/>
  <c r="BL648" i="9" s="1"/>
  <c r="AV750" i="9"/>
  <c r="AW750" i="9" s="1"/>
  <c r="BI750" i="9" s="1"/>
  <c r="BJ750" i="9" s="1"/>
  <c r="BK750" i="9" s="1"/>
  <c r="BL750" i="9" s="1"/>
  <c r="AV1007" i="9"/>
  <c r="AW1007" i="9" s="1"/>
  <c r="BI1007" i="9" s="1"/>
  <c r="BJ1007" i="9" s="1"/>
  <c r="AV1449" i="9"/>
  <c r="AW1449" i="9" s="1"/>
  <c r="BI1449" i="9" s="1"/>
  <c r="BJ1449" i="9" s="1"/>
  <c r="BK1449" i="9" s="1"/>
  <c r="BL1449" i="9" s="1"/>
  <c r="AY1227" i="9"/>
  <c r="BA1227" i="9" s="1"/>
  <c r="BB1227" i="9" s="1"/>
  <c r="AV1570" i="9"/>
  <c r="AW1570" i="9" s="1"/>
  <c r="BI1570" i="9" s="1"/>
  <c r="BJ1570" i="9" s="1"/>
  <c r="BK1570" i="9" s="1"/>
  <c r="BL1570" i="9" s="1"/>
  <c r="AV552" i="9"/>
  <c r="AW552" i="9" s="1"/>
  <c r="BI552" i="9" s="1"/>
  <c r="BJ552" i="9" s="1"/>
  <c r="BK552" i="9" s="1"/>
  <c r="BL552" i="9" s="1"/>
  <c r="AV1388" i="9"/>
  <c r="AW1388" i="9" s="1"/>
  <c r="BI1388" i="9" s="1"/>
  <c r="BJ1388" i="9" s="1"/>
  <c r="BK1388" i="9" s="1"/>
  <c r="BL1388" i="9" s="1"/>
  <c r="AV1663" i="9"/>
  <c r="AW1663" i="9" s="1"/>
  <c r="BI1663" i="9" s="1"/>
  <c r="BJ1663" i="9" s="1"/>
  <c r="BK1663" i="9" s="1"/>
  <c r="BL1663" i="9" s="1"/>
  <c r="AY557" i="9"/>
  <c r="BA557" i="9" s="1"/>
  <c r="AV1048" i="9"/>
  <c r="AW1048" i="9" s="1"/>
  <c r="BI1048" i="9" s="1"/>
  <c r="BJ1048" i="9" s="1"/>
  <c r="BK1048" i="9" s="1"/>
  <c r="BL1048" i="9" s="1"/>
  <c r="AY1626" i="9"/>
  <c r="BA1626" i="9" s="1"/>
  <c r="BB1626" i="9" s="1"/>
  <c r="AY1563" i="9"/>
  <c r="BA1563" i="9" s="1"/>
  <c r="AV1854" i="9"/>
  <c r="AW1854" i="9" s="1"/>
  <c r="BI1854" i="9" s="1"/>
  <c r="BJ1854" i="9" s="1"/>
  <c r="BK1854" i="9" s="1"/>
  <c r="BL1854" i="9" s="1"/>
  <c r="AV557" i="9"/>
  <c r="AW557" i="9" s="1"/>
  <c r="BI557" i="9" s="1"/>
  <c r="BJ557" i="9" s="1"/>
  <c r="BK557" i="9" s="1"/>
  <c r="BL557" i="9" s="1"/>
  <c r="AV1646" i="9"/>
  <c r="AW1646" i="9" s="1"/>
  <c r="BI1646" i="9" s="1"/>
  <c r="BJ1646" i="9" s="1"/>
  <c r="BK1646" i="9" s="1"/>
  <c r="BL1646" i="9" s="1"/>
  <c r="AV1855" i="9"/>
  <c r="AW1855" i="9" s="1"/>
  <c r="BI1855" i="9" s="1"/>
  <c r="BJ1855" i="9" s="1"/>
  <c r="BK1855" i="9" s="1"/>
  <c r="BL1855" i="9" s="1"/>
  <c r="AV956" i="9"/>
  <c r="AW956" i="9" s="1"/>
  <c r="BI956" i="9" s="1"/>
  <c r="BJ956" i="9" s="1"/>
  <c r="BK956" i="9" s="1"/>
  <c r="BL956" i="9" s="1"/>
  <c r="AV926" i="9"/>
  <c r="AW926" i="9" s="1"/>
  <c r="BI926" i="9" s="1"/>
  <c r="BJ926" i="9" s="1"/>
  <c r="BK926" i="9" s="1"/>
  <c r="BL926" i="9" s="1"/>
  <c r="AY1410" i="9"/>
  <c r="BA1410" i="9" s="1"/>
  <c r="AV1411" i="9"/>
  <c r="AW1411" i="9" s="1"/>
  <c r="BI1411" i="9" s="1"/>
  <c r="BJ1411" i="9" s="1"/>
  <c r="BK1411" i="9" s="1"/>
  <c r="BL1411" i="9" s="1"/>
  <c r="AV1665" i="9"/>
  <c r="AW1665" i="9" s="1"/>
  <c r="BI1665" i="9" s="1"/>
  <c r="BJ1665" i="9" s="1"/>
  <c r="BK1665" i="9" s="1"/>
  <c r="BL1665" i="9" s="1"/>
  <c r="AY1646" i="9"/>
  <c r="BA1646" i="9" s="1"/>
  <c r="AV277" i="9"/>
  <c r="AW277" i="9" s="1"/>
  <c r="BI277" i="9" s="1"/>
  <c r="BJ277" i="9" s="1"/>
  <c r="AV551" i="9"/>
  <c r="AW551" i="9" s="1"/>
  <c r="BI551" i="9" s="1"/>
  <c r="BJ551" i="9" s="1"/>
  <c r="BK551" i="9" s="1"/>
  <c r="BL551" i="9" s="1"/>
  <c r="AY1741" i="9"/>
  <c r="BA1741" i="9" s="1"/>
  <c r="AV401" i="9"/>
  <c r="AW401" i="9" s="1"/>
  <c r="BI401" i="9" s="1"/>
  <c r="BJ401" i="9" s="1"/>
  <c r="BK401" i="9" s="1"/>
  <c r="BL401" i="9" s="1"/>
  <c r="AY925" i="9"/>
  <c r="BA925" i="9" s="1"/>
  <c r="BB924" i="9" s="1"/>
  <c r="AY1623" i="9"/>
  <c r="BA1623" i="9" s="1"/>
  <c r="BB1623" i="9" s="1"/>
  <c r="AV1423" i="9"/>
  <c r="AW1423" i="9" s="1"/>
  <c r="BI1423" i="9" s="1"/>
  <c r="BJ1423" i="9" s="1"/>
  <c r="BK1423" i="9" s="1"/>
  <c r="BL1423" i="9" s="1"/>
  <c r="AY402" i="9"/>
  <c r="BA402" i="9" s="1"/>
  <c r="AY1474" i="9"/>
  <c r="BA1474" i="9" s="1"/>
  <c r="BB1474" i="9" s="1"/>
  <c r="AY1627" i="9"/>
  <c r="BA1627" i="9" s="1"/>
  <c r="BB1627" i="9" s="1"/>
  <c r="AV740" i="9"/>
  <c r="AW740" i="9" s="1"/>
  <c r="BI740" i="9" s="1"/>
  <c r="BJ740" i="9" s="1"/>
  <c r="BK740" i="9" s="1"/>
  <c r="BL740" i="9" s="1"/>
  <c r="AV881" i="9"/>
  <c r="AW881" i="9" s="1"/>
  <c r="BI881" i="9" s="1"/>
  <c r="BJ881" i="9" s="1"/>
  <c r="BK881" i="9" s="1"/>
  <c r="BL881" i="9" s="1"/>
  <c r="AV1440" i="9"/>
  <c r="AW1440" i="9" s="1"/>
  <c r="BI1440" i="9" s="1"/>
  <c r="BJ1440" i="9" s="1"/>
  <c r="BK1440" i="9" s="1"/>
  <c r="BL1440" i="9" s="1"/>
  <c r="AV550" i="9"/>
  <c r="AW550" i="9" s="1"/>
  <c r="BI550" i="9" s="1"/>
  <c r="BJ550" i="9" s="1"/>
  <c r="BK550" i="9" s="1"/>
  <c r="BL550" i="9" s="1"/>
  <c r="AV522" i="9"/>
  <c r="AW522" i="9" s="1"/>
  <c r="BI522" i="9" s="1"/>
  <c r="BJ522" i="9" s="1"/>
  <c r="BK522" i="9" s="1"/>
  <c r="BL522" i="9" s="1"/>
  <c r="AV739" i="9"/>
  <c r="AW739" i="9" s="1"/>
  <c r="BI739" i="9" s="1"/>
  <c r="BJ739" i="9" s="1"/>
  <c r="BK739" i="9" s="1"/>
  <c r="BL739" i="9" s="1"/>
  <c r="AV880" i="9"/>
  <c r="AW880" i="9" s="1"/>
  <c r="BI880" i="9" s="1"/>
  <c r="BJ880" i="9" s="1"/>
  <c r="BK880" i="9" s="1"/>
  <c r="BL880" i="9" s="1"/>
  <c r="AY1426" i="9"/>
  <c r="BA1426" i="9" s="1"/>
  <c r="AV879" i="9"/>
  <c r="AW879" i="9" s="1"/>
  <c r="BI879" i="9" s="1"/>
  <c r="BJ879" i="9" s="1"/>
  <c r="BK879" i="9" s="1"/>
  <c r="BL879" i="9" s="1"/>
  <c r="AV815" i="9"/>
  <c r="AW815" i="9" s="1"/>
  <c r="BI815" i="9" s="1"/>
  <c r="BJ815" i="9" s="1"/>
  <c r="BK815" i="9" s="1"/>
  <c r="BL815" i="9" s="1"/>
  <c r="AY958" i="9"/>
  <c r="BA958" i="9" s="1"/>
  <c r="BB956" i="9" s="1"/>
  <c r="AV177" i="9"/>
  <c r="AW177" i="9" s="1"/>
  <c r="BI177" i="9" s="1"/>
  <c r="BJ177" i="9" s="1"/>
  <c r="BK177" i="9" s="1"/>
  <c r="BL177" i="9" s="1"/>
  <c r="AV754" i="9"/>
  <c r="AW754" i="9" s="1"/>
  <c r="BI754" i="9" s="1"/>
  <c r="BJ754" i="9" s="1"/>
  <c r="BK754" i="9" s="1"/>
  <c r="BL754" i="9" s="1"/>
  <c r="AV924" i="9"/>
  <c r="AW924" i="9" s="1"/>
  <c r="BI924" i="9" s="1"/>
  <c r="BJ924" i="9" s="1"/>
  <c r="BK924" i="9" s="1"/>
  <c r="BL924" i="9" s="1"/>
  <c r="AV957" i="9"/>
  <c r="AW957" i="9" s="1"/>
  <c r="BI957" i="9" s="1"/>
  <c r="BJ957" i="9" s="1"/>
  <c r="BK957" i="9" s="1"/>
  <c r="BL957" i="9" s="1"/>
  <c r="AV955" i="9"/>
  <c r="AW955" i="9" s="1"/>
  <c r="BI955" i="9" s="1"/>
  <c r="BJ955" i="9" s="1"/>
  <c r="BK955" i="9" s="1"/>
  <c r="BL955" i="9" s="1"/>
  <c r="AV1457" i="9"/>
  <c r="AW1457" i="9" s="1"/>
  <c r="BI1457" i="9" s="1"/>
  <c r="BJ1457" i="9" s="1"/>
  <c r="BK1457" i="9" s="1"/>
  <c r="BL1457" i="9" s="1"/>
  <c r="AV925" i="9"/>
  <c r="AW925" i="9" s="1"/>
  <c r="BI925" i="9" s="1"/>
  <c r="BJ925" i="9" s="1"/>
  <c r="BK925" i="9" s="1"/>
  <c r="BL925" i="9" s="1"/>
  <c r="AV1403" i="9"/>
  <c r="AW1403" i="9" s="1"/>
  <c r="BI1403" i="9" s="1"/>
  <c r="BJ1403" i="9" s="1"/>
  <c r="BK1403" i="9" s="1"/>
  <c r="BL1403" i="9" s="1"/>
  <c r="AV1425" i="9"/>
  <c r="AW1425" i="9" s="1"/>
  <c r="BI1425" i="9" s="1"/>
  <c r="BJ1425" i="9" s="1"/>
  <c r="BK1425" i="9" s="1"/>
  <c r="BL1425" i="9" s="1"/>
  <c r="AV478" i="9"/>
  <c r="AW478" i="9" s="1"/>
  <c r="BI478" i="9" s="1"/>
  <c r="BJ478" i="9" s="1"/>
  <c r="BK478" i="9" s="1"/>
  <c r="BL478" i="9" s="1"/>
  <c r="AY1404" i="9"/>
  <c r="BA1404" i="9" s="1"/>
  <c r="AV1884" i="9"/>
  <c r="AW1884" i="9" s="1"/>
  <c r="BI1884" i="9" s="1"/>
  <c r="BJ1884" i="9" s="1"/>
  <c r="BK1884" i="9" s="1"/>
  <c r="BL1884" i="9" s="1"/>
  <c r="AV1069" i="9"/>
  <c r="AW1069" i="9" s="1"/>
  <c r="BI1069" i="9" s="1"/>
  <c r="BJ1069" i="9" s="1"/>
  <c r="BK1069" i="9" s="1"/>
  <c r="BL1069" i="9" s="1"/>
  <c r="AV1053" i="9"/>
  <c r="AW1053" i="9" s="1"/>
  <c r="BI1053" i="9" s="1"/>
  <c r="BJ1053" i="9" s="1"/>
  <c r="BK1053" i="9" s="1"/>
  <c r="BL1053" i="9" s="1"/>
  <c r="AV958" i="9"/>
  <c r="AW958" i="9" s="1"/>
  <c r="BI958" i="9" s="1"/>
  <c r="BJ958" i="9" s="1"/>
  <c r="BK958" i="9" s="1"/>
  <c r="BL958" i="9" s="1"/>
  <c r="AY1423" i="9"/>
  <c r="BA1423" i="9" s="1"/>
  <c r="AV1172" i="9"/>
  <c r="AW1172" i="9" s="1"/>
  <c r="BI1172" i="9" s="1"/>
  <c r="BJ1172" i="9" s="1"/>
  <c r="BK1172" i="9" s="1"/>
  <c r="BL1172" i="9" s="1"/>
  <c r="AV1742" i="9"/>
  <c r="AW1742" i="9" s="1"/>
  <c r="BI1742" i="9" s="1"/>
  <c r="BJ1742" i="9" s="1"/>
  <c r="BK1742" i="9" s="1"/>
  <c r="BL1742" i="9" s="1"/>
  <c r="AV1802" i="9"/>
  <c r="AW1802" i="9" s="1"/>
  <c r="BI1802" i="9" s="1"/>
  <c r="BJ1802" i="9" s="1"/>
  <c r="BK1802" i="9" s="1"/>
  <c r="BL1802" i="9" s="1"/>
  <c r="AY34" i="9"/>
  <c r="BA34" i="9" s="1"/>
  <c r="BB33" i="9" s="1"/>
  <c r="AY1066" i="9"/>
  <c r="BA1066" i="9" s="1"/>
  <c r="BB1066" i="9" s="1"/>
  <c r="AV1851" i="9"/>
  <c r="AW1851" i="9" s="1"/>
  <c r="BI1851" i="9" s="1"/>
  <c r="BJ1851" i="9" s="1"/>
  <c r="BK1851" i="9" s="1"/>
  <c r="BL1851" i="9" s="1"/>
  <c r="AV1566" i="9"/>
  <c r="AW1566" i="9" s="1"/>
  <c r="BI1566" i="9" s="1"/>
  <c r="BJ1566" i="9" s="1"/>
  <c r="BK1566" i="9" s="1"/>
  <c r="BL1566" i="9" s="1"/>
  <c r="AV1554" i="9"/>
  <c r="AW1554" i="9" s="1"/>
  <c r="BI1554" i="9" s="1"/>
  <c r="BJ1554" i="9" s="1"/>
  <c r="BK1554" i="9" s="1"/>
  <c r="BL1554" i="9" s="1"/>
  <c r="AV1664" i="9"/>
  <c r="AW1664" i="9" s="1"/>
  <c r="BI1664" i="9" s="1"/>
  <c r="BJ1664" i="9" s="1"/>
  <c r="BK1664" i="9" s="1"/>
  <c r="BL1664" i="9" s="1"/>
  <c r="AY62" i="9"/>
  <c r="BA62" i="9" s="1"/>
  <c r="BB62" i="9" s="1"/>
  <c r="AV1060" i="9"/>
  <c r="AW1060" i="9" s="1"/>
  <c r="BI1060" i="9" s="1"/>
  <c r="BJ1060" i="9" s="1"/>
  <c r="BK1060" i="9" s="1"/>
  <c r="BL1060" i="9" s="1"/>
  <c r="AV868" i="9"/>
  <c r="AW868" i="9" s="1"/>
  <c r="BI868" i="9" s="1"/>
  <c r="BJ868" i="9" s="1"/>
  <c r="BK868" i="9" s="1"/>
  <c r="BL868" i="9" s="1"/>
  <c r="AV1662" i="9"/>
  <c r="AW1662" i="9" s="1"/>
  <c r="BI1662" i="9" s="1"/>
  <c r="BJ1662" i="9" s="1"/>
  <c r="BK1662" i="9" s="1"/>
  <c r="BL1662" i="9" s="1"/>
  <c r="AV1029" i="9"/>
  <c r="AW1029" i="9" s="1"/>
  <c r="BI1029" i="9" s="1"/>
  <c r="BJ1029" i="9" s="1"/>
  <c r="BK1029" i="9" s="1"/>
  <c r="BL1029" i="9" s="1"/>
  <c r="AV1652" i="9"/>
  <c r="AW1652" i="9" s="1"/>
  <c r="BI1652" i="9" s="1"/>
  <c r="BJ1652" i="9" s="1"/>
  <c r="BK1652" i="9" s="1"/>
  <c r="BL1652" i="9" s="1"/>
  <c r="AY1236" i="9"/>
  <c r="BA1236" i="9" s="1"/>
  <c r="BB1236" i="9" s="1"/>
  <c r="AY522" i="9"/>
  <c r="BA522" i="9" s="1"/>
  <c r="AY868" i="9"/>
  <c r="BA868" i="9" s="1"/>
  <c r="AY1439" i="9"/>
  <c r="BA1439" i="9" s="1"/>
  <c r="AV649" i="9"/>
  <c r="AW649" i="9" s="1"/>
  <c r="BI649" i="9" s="1"/>
  <c r="BJ649" i="9" s="1"/>
  <c r="BK649" i="9" s="1"/>
  <c r="BL649" i="9" s="1"/>
  <c r="AY1412" i="9"/>
  <c r="BA1412" i="9" s="1"/>
  <c r="BB1411" i="9" s="1"/>
  <c r="AV1568" i="9"/>
  <c r="AW1568" i="9" s="1"/>
  <c r="BI1568" i="9" s="1"/>
  <c r="BJ1568" i="9" s="1"/>
  <c r="BK1568" i="9" s="1"/>
  <c r="BL1568" i="9" s="1"/>
  <c r="AV1844" i="9"/>
  <c r="AW1844" i="9" s="1"/>
  <c r="BI1844" i="9" s="1"/>
  <c r="BJ1844" i="9" s="1"/>
  <c r="BK1844" i="9" s="1"/>
  <c r="BL1844" i="9" s="1"/>
  <c r="AY1456" i="9"/>
  <c r="BA1456" i="9" s="1"/>
  <c r="BB1456" i="9" s="1"/>
  <c r="AY1510" i="9"/>
  <c r="BA1510" i="9" s="1"/>
  <c r="BB1510" i="9" s="1"/>
  <c r="AV882" i="9"/>
  <c r="AW882" i="9" s="1"/>
  <c r="BI882" i="9" s="1"/>
  <c r="BJ882" i="9" s="1"/>
  <c r="BK882" i="9" s="1"/>
  <c r="BL882" i="9" s="1"/>
  <c r="AY1572" i="9"/>
  <c r="BA1572" i="9" s="1"/>
  <c r="AY1569" i="9"/>
  <c r="BA1569" i="9" s="1"/>
  <c r="AV1433" i="9"/>
  <c r="AW1433" i="9" s="1"/>
  <c r="BI1433" i="9" s="1"/>
  <c r="BJ1433" i="9" s="1"/>
  <c r="BK1433" i="9" s="1"/>
  <c r="BL1433" i="9" s="1"/>
  <c r="AV1749" i="9"/>
  <c r="AW1749" i="9" s="1"/>
  <c r="BI1749" i="9" s="1"/>
  <c r="BJ1749" i="9" s="1"/>
  <c r="BK1749" i="9" s="1"/>
  <c r="BL1749" i="9" s="1"/>
  <c r="AV1939" i="9"/>
  <c r="AW1939" i="9" s="1"/>
  <c r="BI1939" i="9" s="1"/>
  <c r="BJ1939" i="9" s="1"/>
  <c r="BK1939" i="9" s="1"/>
  <c r="BL1939" i="9" s="1"/>
  <c r="AY1844" i="9"/>
  <c r="BA1844" i="9" s="1"/>
  <c r="AY1924" i="9"/>
  <c r="BA1924" i="9" s="1"/>
  <c r="BB1924" i="9" s="1"/>
  <c r="AY808" i="9"/>
  <c r="BA808" i="9" s="1"/>
  <c r="BB808" i="9" s="1"/>
  <c r="AV1409" i="9"/>
  <c r="AW1409" i="9" s="1"/>
  <c r="BI1409" i="9" s="1"/>
  <c r="BJ1409" i="9" s="1"/>
  <c r="BK1409" i="9" s="1"/>
  <c r="BL1409" i="9" s="1"/>
  <c r="AV1434" i="9"/>
  <c r="AW1434" i="9" s="1"/>
  <c r="BI1434" i="9" s="1"/>
  <c r="BJ1434" i="9" s="1"/>
  <c r="BK1434" i="9" s="1"/>
  <c r="BL1434" i="9" s="1"/>
  <c r="AV1716" i="9"/>
  <c r="AW1716" i="9" s="1"/>
  <c r="BI1716" i="9" s="1"/>
  <c r="BJ1716" i="9" s="1"/>
  <c r="BK1716" i="9" s="1"/>
  <c r="BL1716" i="9" s="1"/>
  <c r="AV1938" i="9"/>
  <c r="AW1938" i="9" s="1"/>
  <c r="BI1938" i="9" s="1"/>
  <c r="BJ1938" i="9" s="1"/>
  <c r="BK1938" i="9" s="1"/>
  <c r="BL1938" i="9" s="1"/>
  <c r="AV1008" i="9"/>
  <c r="AW1008" i="9" s="1"/>
  <c r="BI1008" i="9" s="1"/>
  <c r="BJ1008" i="9" s="1"/>
  <c r="AY769" i="9"/>
  <c r="BA769" i="9" s="1"/>
  <c r="BB769" i="9" s="1"/>
  <c r="AY8" i="9"/>
  <c r="BA8" i="9" s="1"/>
  <c r="BB8" i="9" s="1"/>
  <c r="AY1470" i="9"/>
  <c r="BA1470" i="9" s="1"/>
  <c r="BB1470" i="9" s="1"/>
  <c r="AY844" i="9"/>
  <c r="BA844" i="9" s="1"/>
  <c r="BB844" i="9" s="1"/>
  <c r="AY1590" i="9"/>
  <c r="BA1590" i="9" s="1"/>
  <c r="AV1305" i="9"/>
  <c r="AW1305" i="9" s="1"/>
  <c r="BI1305" i="9" s="1"/>
  <c r="BJ1305" i="9" s="1"/>
  <c r="BK1305" i="9" s="1"/>
  <c r="BL1305" i="9" s="1"/>
  <c r="AV1629" i="9"/>
  <c r="AW1629" i="9" s="1"/>
  <c r="BI1629" i="9" s="1"/>
  <c r="BJ1629" i="9" s="1"/>
  <c r="BK1629" i="9" s="1"/>
  <c r="BL1629" i="9" s="1"/>
  <c r="AY1207" i="9"/>
  <c r="BA1207" i="9" s="1"/>
  <c r="BB1207" i="9" s="1"/>
  <c r="AV1304" i="9"/>
  <c r="AW1304" i="9" s="1"/>
  <c r="BI1304" i="9" s="1"/>
  <c r="BJ1304" i="9" s="1"/>
  <c r="BK1304" i="9" s="1"/>
  <c r="BL1304" i="9" s="1"/>
  <c r="AV1888" i="9"/>
  <c r="AW1888" i="9" s="1"/>
  <c r="BI1888" i="9" s="1"/>
  <c r="BJ1888" i="9" s="1"/>
  <c r="BK1888" i="9" s="1"/>
  <c r="BL1888" i="9" s="1"/>
  <c r="AV1649" i="9"/>
  <c r="AW1649" i="9" s="1"/>
  <c r="BI1649" i="9" s="1"/>
  <c r="BJ1649" i="9" s="1"/>
  <c r="BK1649" i="9" s="1"/>
  <c r="BL1649" i="9" s="1"/>
  <c r="AV1889" i="9"/>
  <c r="AW1889" i="9" s="1"/>
  <c r="BI1889" i="9" s="1"/>
  <c r="BJ1889" i="9" s="1"/>
  <c r="BK1889" i="9" s="1"/>
  <c r="BL1889" i="9" s="1"/>
  <c r="AV923" i="9"/>
  <c r="AW923" i="9" s="1"/>
  <c r="BI923" i="9" s="1"/>
  <c r="BJ923" i="9" s="1"/>
  <c r="BK923" i="9" s="1"/>
  <c r="BL923" i="9" s="1"/>
  <c r="AV1374" i="9"/>
  <c r="AW1374" i="9" s="1"/>
  <c r="BI1374" i="9" s="1"/>
  <c r="BJ1374" i="9" s="1"/>
  <c r="BK1374" i="9" s="1"/>
  <c r="BL1374" i="9" s="1"/>
  <c r="AY1387" i="9"/>
  <c r="BA1387" i="9" s="1"/>
  <c r="BB1387" i="9" s="1"/>
  <c r="AV1830" i="9"/>
  <c r="AW1830" i="9" s="1"/>
  <c r="BI1830" i="9" s="1"/>
  <c r="BJ1830" i="9" s="1"/>
  <c r="BK1830" i="9" s="1"/>
  <c r="BL1830" i="9" s="1"/>
  <c r="AV308" i="9"/>
  <c r="AW308" i="9" s="1"/>
  <c r="BI308" i="9" s="1"/>
  <c r="BJ308" i="9" s="1"/>
  <c r="BK308" i="9" s="1"/>
  <c r="BL308" i="9" s="1"/>
  <c r="AY1889" i="9"/>
  <c r="BA1889" i="9" s="1"/>
  <c r="BB1889" i="9" s="1"/>
  <c r="AY179" i="9"/>
  <c r="BA179" i="9" s="1"/>
  <c r="BB179" i="9" s="1"/>
  <c r="AY94" i="9"/>
  <c r="BA94" i="9" s="1"/>
  <c r="BB94" i="9" s="1"/>
  <c r="AV135" i="9"/>
  <c r="AW135" i="9" s="1"/>
  <c r="BI135" i="9" s="1"/>
  <c r="BJ135" i="9" s="1"/>
  <c r="BK135" i="9" s="1"/>
  <c r="BL135" i="9" s="1"/>
  <c r="AV1661" i="9"/>
  <c r="AW1661" i="9" s="1"/>
  <c r="BI1661" i="9" s="1"/>
  <c r="BJ1661" i="9" s="1"/>
  <c r="BK1661" i="9" s="1"/>
  <c r="BL1661" i="9" s="1"/>
  <c r="AY797" i="9"/>
  <c r="BA797" i="9" s="1"/>
  <c r="BB797" i="9" s="1"/>
  <c r="AV1850" i="9"/>
  <c r="AW1850" i="9" s="1"/>
  <c r="BI1850" i="9" s="1"/>
  <c r="BJ1850" i="9" s="1"/>
  <c r="BK1850" i="9" s="1"/>
  <c r="BL1850" i="9" s="1"/>
  <c r="AV282" i="9"/>
  <c r="AW282" i="9" s="1"/>
  <c r="BI282" i="9" s="1"/>
  <c r="BJ282" i="9" s="1"/>
  <c r="BK282" i="9" s="1"/>
  <c r="BL282" i="9" s="1"/>
  <c r="AV1149" i="9"/>
  <c r="AW1149" i="9" s="1"/>
  <c r="BI1149" i="9" s="1"/>
  <c r="BJ1149" i="9" s="1"/>
  <c r="BK1149" i="9" s="1"/>
  <c r="BL1149" i="9" s="1"/>
  <c r="AV1215" i="9"/>
  <c r="AW1215" i="9" s="1"/>
  <c r="BI1215" i="9" s="1"/>
  <c r="BJ1215" i="9" s="1"/>
  <c r="BK1215" i="9" s="1"/>
  <c r="BL1215" i="9" s="1"/>
  <c r="AV1214" i="9"/>
  <c r="AW1214" i="9" s="1"/>
  <c r="BI1214" i="9" s="1"/>
  <c r="BJ1214" i="9" s="1"/>
  <c r="BK1214" i="9" s="1"/>
  <c r="BL1214" i="9" s="1"/>
  <c r="AY457" i="9"/>
  <c r="BA457" i="9" s="1"/>
  <c r="BB457" i="9" s="1"/>
  <c r="AV70" i="9"/>
  <c r="AW70" i="9" s="1"/>
  <c r="BI70" i="9" s="1"/>
  <c r="BJ70" i="9" s="1"/>
  <c r="BK70" i="9" s="1"/>
  <c r="BL70" i="9" s="1"/>
  <c r="AY70" i="9"/>
  <c r="BA70" i="9" s="1"/>
  <c r="BB70" i="9" s="1"/>
  <c r="AV35" i="9"/>
  <c r="AW35" i="9" s="1"/>
  <c r="BI35" i="9" s="1"/>
  <c r="BJ35" i="9" s="1"/>
  <c r="BK35" i="9" s="1"/>
  <c r="BL35" i="9" s="1"/>
  <c r="AV32" i="9"/>
  <c r="AW32" i="9" s="1"/>
  <c r="BI32" i="9" s="1"/>
  <c r="BJ32" i="9" s="1"/>
  <c r="BK32" i="9" s="1"/>
  <c r="BL32" i="9" s="1"/>
  <c r="AY96" i="9"/>
  <c r="BA96" i="9" s="1"/>
  <c r="BB96" i="9" s="1"/>
  <c r="AY424" i="9"/>
  <c r="BA424" i="9" s="1"/>
  <c r="BB424" i="9" s="1"/>
  <c r="AV1239" i="9"/>
  <c r="AW1239" i="9" s="1"/>
  <c r="BI1239" i="9" s="1"/>
  <c r="BJ1239" i="9" s="1"/>
  <c r="BK1239" i="9" s="1"/>
  <c r="BL1239" i="9" s="1"/>
  <c r="AY1239" i="9"/>
  <c r="BA1239" i="9" s="1"/>
  <c r="BB1239" i="9" s="1"/>
  <c r="AV33" i="9"/>
  <c r="AW33" i="9" s="1"/>
  <c r="BI33" i="9" s="1"/>
  <c r="BJ33" i="9" s="1"/>
  <c r="BK33" i="9" s="1"/>
  <c r="BL33" i="9" s="1"/>
  <c r="AV283" i="9"/>
  <c r="AW283" i="9" s="1"/>
  <c r="BI283" i="9" s="1"/>
  <c r="BJ283" i="9" s="1"/>
  <c r="BK283" i="9" s="1"/>
  <c r="BL283" i="9" s="1"/>
  <c r="AV867" i="9"/>
  <c r="AW867" i="9" s="1"/>
  <c r="BI867" i="9" s="1"/>
  <c r="BJ867" i="9" s="1"/>
  <c r="BK867" i="9" s="1"/>
  <c r="BL867" i="9" s="1"/>
  <c r="AV866" i="9"/>
  <c r="AW866" i="9" s="1"/>
  <c r="BI866" i="9" s="1"/>
  <c r="BJ866" i="9" s="1"/>
  <c r="BK866" i="9" s="1"/>
  <c r="BL866" i="9" s="1"/>
  <c r="AY1405" i="9"/>
  <c r="BA1405" i="9" s="1"/>
  <c r="AV1406" i="9"/>
  <c r="AW1406" i="9" s="1"/>
  <c r="BI1406" i="9" s="1"/>
  <c r="BJ1406" i="9" s="1"/>
  <c r="BK1406" i="9" s="1"/>
  <c r="BL1406" i="9" s="1"/>
  <c r="AV1540" i="9"/>
  <c r="AW1540" i="9" s="1"/>
  <c r="BI1540" i="9" s="1"/>
  <c r="BJ1540" i="9" s="1"/>
  <c r="BK1540" i="9" s="1"/>
  <c r="BL1540" i="9" s="1"/>
  <c r="AV1539" i="9"/>
  <c r="AW1539" i="9" s="1"/>
  <c r="BI1539" i="9" s="1"/>
  <c r="BJ1539" i="9" s="1"/>
  <c r="BK1539" i="9" s="1"/>
  <c r="BL1539" i="9" s="1"/>
  <c r="AV1631" i="9"/>
  <c r="AW1631" i="9" s="1"/>
  <c r="BI1631" i="9" s="1"/>
  <c r="BJ1631" i="9" s="1"/>
  <c r="BK1631" i="9" s="1"/>
  <c r="BL1631" i="9" s="1"/>
  <c r="AY1056" i="9"/>
  <c r="BA1056" i="9" s="1"/>
  <c r="BB1056" i="9" s="1"/>
  <c r="AV1648" i="9"/>
  <c r="AW1648" i="9" s="1"/>
  <c r="BI1648" i="9" s="1"/>
  <c r="BJ1648" i="9" s="1"/>
  <c r="BK1648" i="9" s="1"/>
  <c r="BL1648" i="9" s="1"/>
  <c r="AY1067" i="9"/>
  <c r="BA1067" i="9" s="1"/>
  <c r="BB1067" i="9" s="1"/>
  <c r="AV1067" i="9"/>
  <c r="AW1067" i="9" s="1"/>
  <c r="BI1067" i="9" s="1"/>
  <c r="BJ1067" i="9" s="1"/>
  <c r="BK1067" i="9" s="1"/>
  <c r="BL1067" i="9" s="1"/>
  <c r="AV1453" i="9"/>
  <c r="AW1453" i="9" s="1"/>
  <c r="BI1453" i="9" s="1"/>
  <c r="BJ1453" i="9" s="1"/>
  <c r="BK1453" i="9" s="1"/>
  <c r="BL1453" i="9" s="1"/>
  <c r="AY984" i="9"/>
  <c r="BA984" i="9" s="1"/>
  <c r="BB984" i="9" s="1"/>
  <c r="AY1492" i="9"/>
  <c r="BA1492" i="9" s="1"/>
  <c r="BB1492" i="9" s="1"/>
  <c r="AY1455" i="9"/>
  <c r="BA1455" i="9" s="1"/>
  <c r="BB1455" i="9" s="1"/>
  <c r="AY1606" i="9"/>
  <c r="BA1606" i="9" s="1"/>
  <c r="BB1606" i="9" s="1"/>
  <c r="AY1050" i="9"/>
  <c r="BA1050" i="9" s="1"/>
  <c r="BB1050" i="9" s="1"/>
  <c r="AV1572" i="9"/>
  <c r="AW1572" i="9" s="1"/>
  <c r="BI1572" i="9" s="1"/>
  <c r="BJ1572" i="9" s="1"/>
  <c r="BK1572" i="9" s="1"/>
  <c r="BL1572" i="9" s="1"/>
  <c r="AY1885" i="9"/>
  <c r="BA1885" i="9" s="1"/>
  <c r="BB1885" i="9" s="1"/>
  <c r="AY1827" i="9"/>
  <c r="BA1827" i="9" s="1"/>
  <c r="BB1827" i="9" s="1"/>
  <c r="AV1890" i="9"/>
  <c r="AW1890" i="9" s="1"/>
  <c r="BI1890" i="9" s="1"/>
  <c r="BJ1890" i="9" s="1"/>
  <c r="BK1890" i="9" s="1"/>
  <c r="BL1890" i="9" s="1"/>
  <c r="AY1592" i="9"/>
  <c r="BA1592" i="9" s="1"/>
  <c r="AV1592" i="9"/>
  <c r="AW1592" i="9" s="1"/>
  <c r="BI1592" i="9" s="1"/>
  <c r="BJ1592" i="9" s="1"/>
  <c r="BK1592" i="9" s="1"/>
  <c r="BL1592" i="9" s="1"/>
  <c r="AV1469" i="9"/>
  <c r="AW1469" i="9" s="1"/>
  <c r="BI1469" i="9" s="1"/>
  <c r="BJ1469" i="9" s="1"/>
  <c r="BK1469" i="9" s="1"/>
  <c r="BL1469" i="9" s="1"/>
  <c r="AV1468" i="9"/>
  <c r="AW1468" i="9" s="1"/>
  <c r="BI1468" i="9" s="1"/>
  <c r="BJ1468" i="9" s="1"/>
  <c r="BK1468" i="9" s="1"/>
  <c r="BL1468" i="9" s="1"/>
  <c r="AV1563" i="9"/>
  <c r="AW1563" i="9" s="1"/>
  <c r="BI1563" i="9" s="1"/>
  <c r="BJ1563" i="9" s="1"/>
  <c r="BK1563" i="9" s="1"/>
  <c r="BL1563" i="9" s="1"/>
  <c r="AV1863" i="9"/>
  <c r="AW1863" i="9" s="1"/>
  <c r="BI1863" i="9" s="1"/>
  <c r="BJ1863" i="9" s="1"/>
  <c r="BK1863" i="9" s="1"/>
  <c r="BL1863" i="9" s="1"/>
  <c r="AV1161" i="9"/>
  <c r="AW1161" i="9" s="1"/>
  <c r="BI1161" i="9" s="1"/>
  <c r="BJ1161" i="9" s="1"/>
  <c r="BK1161" i="9" s="1"/>
  <c r="BL1161" i="9" s="1"/>
  <c r="AY1491" i="9"/>
  <c r="BA1491" i="9" s="1"/>
  <c r="BB1491" i="9" s="1"/>
  <c r="AV1114" i="9"/>
  <c r="AW1114" i="9" s="1"/>
  <c r="BI1114" i="9" s="1"/>
  <c r="BJ1114" i="9" s="1"/>
  <c r="BK1114" i="9" s="1"/>
  <c r="BL1114" i="9" s="1"/>
  <c r="AV1113" i="9"/>
  <c r="AW1113" i="9" s="1"/>
  <c r="BI1113" i="9" s="1"/>
  <c r="BJ1113" i="9" s="1"/>
  <c r="BK1113" i="9" s="1"/>
  <c r="BL1113" i="9" s="1"/>
  <c r="AY731" i="9"/>
  <c r="BA731" i="9" s="1"/>
  <c r="AV732" i="9"/>
  <c r="AW732" i="9" s="1"/>
  <c r="BI732" i="9" s="1"/>
  <c r="BJ732" i="9" s="1"/>
  <c r="BK732" i="9" s="1"/>
  <c r="BL732" i="9" s="1"/>
  <c r="AV1173" i="9"/>
  <c r="AW1173" i="9" s="1"/>
  <c r="BI1173" i="9" s="1"/>
  <c r="BJ1173" i="9" s="1"/>
  <c r="BK1173" i="9" s="1"/>
  <c r="BL1173" i="9" s="1"/>
  <c r="AY1037" i="9"/>
  <c r="BA1037" i="9" s="1"/>
  <c r="BB1037" i="9" s="1"/>
  <c r="AY1036" i="9"/>
  <c r="BA1036" i="9" s="1"/>
  <c r="BB1036" i="9" s="1"/>
  <c r="AV1036" i="9"/>
  <c r="AW1036" i="9" s="1"/>
  <c r="BI1036" i="9" s="1"/>
  <c r="BJ1036" i="9" s="1"/>
  <c r="BK1036" i="9" s="1"/>
  <c r="BL1036" i="9" s="1"/>
  <c r="AV427" i="9"/>
  <c r="AW427" i="9" s="1"/>
  <c r="BI427" i="9" s="1"/>
  <c r="BJ427" i="9" s="1"/>
  <c r="BK427" i="9" s="1"/>
  <c r="BL427" i="9" s="1"/>
  <c r="AV1515" i="9"/>
  <c r="AW1515" i="9" s="1"/>
  <c r="BI1515" i="9" s="1"/>
  <c r="BJ1515" i="9" s="1"/>
  <c r="BK1515" i="9" s="1"/>
  <c r="BL1515" i="9" s="1"/>
  <c r="AV1514" i="9"/>
  <c r="AW1514" i="9" s="1"/>
  <c r="BI1514" i="9" s="1"/>
  <c r="BJ1514" i="9" s="1"/>
  <c r="BK1514" i="9" s="1"/>
  <c r="BL1514" i="9" s="1"/>
  <c r="AY1038" i="9"/>
  <c r="BA1038" i="9" s="1"/>
  <c r="BB1038" i="9" s="1"/>
  <c r="AY6" i="9"/>
  <c r="BA6" i="9" s="1"/>
  <c r="BB6" i="9" s="1"/>
  <c r="AV6" i="9"/>
  <c r="AW6" i="9" s="1"/>
  <c r="BI6" i="9" s="1"/>
  <c r="BJ6" i="9" s="1"/>
  <c r="BK6" i="9" s="1"/>
  <c r="BL6" i="9" s="1"/>
  <c r="AY164" i="9"/>
  <c r="BA164" i="9" s="1"/>
  <c r="AV164" i="9"/>
  <c r="AW164" i="9" s="1"/>
  <c r="BI164" i="9" s="1"/>
  <c r="BJ164" i="9" s="1"/>
  <c r="BK164" i="9" s="1"/>
  <c r="BL164" i="9" s="1"/>
  <c r="AV165" i="9"/>
  <c r="AW165" i="9" s="1"/>
  <c r="BI165" i="9" s="1"/>
  <c r="BJ165" i="9" s="1"/>
  <c r="BK165" i="9" s="1"/>
  <c r="BL165" i="9" s="1"/>
  <c r="AY238" i="9"/>
  <c r="BA238" i="9" s="1"/>
  <c r="AV241" i="9"/>
  <c r="AW241" i="9" s="1"/>
  <c r="BI241" i="9" s="1"/>
  <c r="BJ241" i="9" s="1"/>
  <c r="BK241" i="9" s="1"/>
  <c r="BL241" i="9" s="1"/>
  <c r="AV240" i="9"/>
  <c r="AW240" i="9" s="1"/>
  <c r="BI240" i="9" s="1"/>
  <c r="BJ240" i="9" s="1"/>
  <c r="BK240" i="9" s="1"/>
  <c r="BL240" i="9" s="1"/>
  <c r="AV238" i="9"/>
  <c r="AW238" i="9" s="1"/>
  <c r="BI238" i="9" s="1"/>
  <c r="BJ238" i="9" s="1"/>
  <c r="BK238" i="9" s="1"/>
  <c r="BL238" i="9" s="1"/>
  <c r="AV239" i="9"/>
  <c r="AW239" i="9" s="1"/>
  <c r="BI239" i="9" s="1"/>
  <c r="BJ239" i="9" s="1"/>
  <c r="BK239" i="9" s="1"/>
  <c r="BL239" i="9" s="1"/>
  <c r="AY455" i="9"/>
  <c r="BA455" i="9" s="1"/>
  <c r="BB455" i="9" s="1"/>
  <c r="AV455" i="9"/>
  <c r="AW455" i="9" s="1"/>
  <c r="BI455" i="9" s="1"/>
  <c r="BJ455" i="9" s="1"/>
  <c r="BK455" i="9" s="1"/>
  <c r="BL455" i="9" s="1"/>
  <c r="AY574" i="9"/>
  <c r="BA574" i="9" s="1"/>
  <c r="AV573" i="9"/>
  <c r="AW573" i="9" s="1"/>
  <c r="BI573" i="9" s="1"/>
  <c r="BJ573" i="9" s="1"/>
  <c r="BK573" i="9" s="1"/>
  <c r="BL573" i="9" s="1"/>
  <c r="AV574" i="9"/>
  <c r="AW574" i="9" s="1"/>
  <c r="BI574" i="9" s="1"/>
  <c r="BJ574" i="9" s="1"/>
  <c r="BK574" i="9" s="1"/>
  <c r="BL574" i="9" s="1"/>
  <c r="AY973" i="9"/>
  <c r="BA973" i="9" s="1"/>
  <c r="BB971" i="9" s="1"/>
  <c r="AV973" i="9"/>
  <c r="AW973" i="9" s="1"/>
  <c r="BI973" i="9" s="1"/>
  <c r="BJ973" i="9" s="1"/>
  <c r="BK973" i="9" s="1"/>
  <c r="BL973" i="9" s="1"/>
  <c r="AV971" i="9"/>
  <c r="AW971" i="9" s="1"/>
  <c r="BI971" i="9" s="1"/>
  <c r="BJ971" i="9" s="1"/>
  <c r="BK971" i="9" s="1"/>
  <c r="BL971" i="9" s="1"/>
  <c r="AV972" i="9"/>
  <c r="AW972" i="9" s="1"/>
  <c r="BI972" i="9" s="1"/>
  <c r="BJ972" i="9" s="1"/>
  <c r="BK972" i="9" s="1"/>
  <c r="BL972" i="9" s="1"/>
  <c r="AV974" i="9"/>
  <c r="AW974" i="9" s="1"/>
  <c r="BI974" i="9" s="1"/>
  <c r="BJ974" i="9" s="1"/>
  <c r="BK974" i="9" s="1"/>
  <c r="BL974" i="9" s="1"/>
  <c r="AV990" i="9"/>
  <c r="AW990" i="9" s="1"/>
  <c r="BI990" i="9" s="1"/>
  <c r="BJ990" i="9" s="1"/>
  <c r="BK990" i="9" s="1"/>
  <c r="BL990" i="9" s="1"/>
  <c r="AY990" i="9"/>
  <c r="BA990" i="9" s="1"/>
  <c r="BB990" i="9" s="1"/>
  <c r="AV1270" i="9"/>
  <c r="AW1270" i="9" s="1"/>
  <c r="BI1270" i="9" s="1"/>
  <c r="BJ1270" i="9" s="1"/>
  <c r="BK1270" i="9" s="1"/>
  <c r="BL1270" i="9" s="1"/>
  <c r="AV1269" i="9"/>
  <c r="AW1269" i="9" s="1"/>
  <c r="BI1269" i="9" s="1"/>
  <c r="BJ1269" i="9" s="1"/>
  <c r="BK1269" i="9" s="1"/>
  <c r="BL1269" i="9" s="1"/>
  <c r="AY1270" i="9"/>
  <c r="BA1270" i="9" s="1"/>
  <c r="AY1271" i="9"/>
  <c r="BA1271" i="9" s="1"/>
  <c r="AV1272" i="9"/>
  <c r="AW1272" i="9" s="1"/>
  <c r="BI1272" i="9" s="1"/>
  <c r="BJ1272" i="9" s="1"/>
  <c r="BK1272" i="9" s="1"/>
  <c r="BL1272" i="9" s="1"/>
  <c r="AV1271" i="9"/>
  <c r="AW1271" i="9" s="1"/>
  <c r="BI1271" i="9" s="1"/>
  <c r="BJ1271" i="9" s="1"/>
  <c r="BK1271" i="9" s="1"/>
  <c r="BL1271" i="9" s="1"/>
  <c r="AY479" i="9"/>
  <c r="BA479" i="9" s="1"/>
  <c r="AV480" i="9"/>
  <c r="AW480" i="9" s="1"/>
  <c r="BI480" i="9" s="1"/>
  <c r="BJ480" i="9" s="1"/>
  <c r="BK480" i="9" s="1"/>
  <c r="BL480" i="9" s="1"/>
  <c r="AV481" i="9"/>
  <c r="AW481" i="9" s="1"/>
  <c r="BI481" i="9" s="1"/>
  <c r="BJ481" i="9" s="1"/>
  <c r="BK481" i="9" s="1"/>
  <c r="BL481" i="9" s="1"/>
  <c r="AV482" i="9"/>
  <c r="AW482" i="9" s="1"/>
  <c r="BI482" i="9" s="1"/>
  <c r="BJ482" i="9" s="1"/>
  <c r="BK482" i="9" s="1"/>
  <c r="BL482" i="9" s="1"/>
  <c r="AV479" i="9"/>
  <c r="AW479" i="9" s="1"/>
  <c r="BI479" i="9" s="1"/>
  <c r="BJ479" i="9" s="1"/>
  <c r="BK479" i="9" s="1"/>
  <c r="BL479" i="9" s="1"/>
  <c r="AV484" i="9"/>
  <c r="AW484" i="9" s="1"/>
  <c r="BI484" i="9" s="1"/>
  <c r="BJ484" i="9" s="1"/>
  <c r="BK484" i="9" s="1"/>
  <c r="BL484" i="9" s="1"/>
  <c r="AV483" i="9"/>
  <c r="AW483" i="9" s="1"/>
  <c r="BI483" i="9" s="1"/>
  <c r="BJ483" i="9" s="1"/>
  <c r="BK483" i="9" s="1"/>
  <c r="BL483" i="9" s="1"/>
  <c r="AY459" i="9"/>
  <c r="BA459" i="9" s="1"/>
  <c r="AV461" i="9"/>
  <c r="AW461" i="9" s="1"/>
  <c r="BI461" i="9" s="1"/>
  <c r="BJ461" i="9" s="1"/>
  <c r="BK461" i="9" s="1"/>
  <c r="BL461" i="9" s="1"/>
  <c r="AV462" i="9"/>
  <c r="AW462" i="9" s="1"/>
  <c r="BI462" i="9" s="1"/>
  <c r="BJ462" i="9" s="1"/>
  <c r="BK462" i="9" s="1"/>
  <c r="BL462" i="9" s="1"/>
  <c r="AV460" i="9"/>
  <c r="AW460" i="9" s="1"/>
  <c r="BI460" i="9" s="1"/>
  <c r="BJ460" i="9" s="1"/>
  <c r="BK460" i="9" s="1"/>
  <c r="BL460" i="9" s="1"/>
  <c r="AV459" i="9"/>
  <c r="AW459" i="9" s="1"/>
  <c r="BI459" i="9" s="1"/>
  <c r="BJ459" i="9" s="1"/>
  <c r="BK459" i="9" s="1"/>
  <c r="BL459" i="9" s="1"/>
  <c r="AY653" i="9"/>
  <c r="BA653" i="9" s="1"/>
  <c r="AV653" i="9"/>
  <c r="AW653" i="9" s="1"/>
  <c r="BI653" i="9" s="1"/>
  <c r="BJ653" i="9" s="1"/>
  <c r="BK653" i="9" s="1"/>
  <c r="BL653" i="9" s="1"/>
  <c r="AV654" i="9"/>
  <c r="AW654" i="9" s="1"/>
  <c r="BI654" i="9" s="1"/>
  <c r="BJ654" i="9" s="1"/>
  <c r="BK654" i="9" s="1"/>
  <c r="BL654" i="9" s="1"/>
  <c r="AY897" i="9"/>
  <c r="BA897" i="9" s="1"/>
  <c r="AV897" i="9"/>
  <c r="AW897" i="9" s="1"/>
  <c r="BI897" i="9" s="1"/>
  <c r="BJ897" i="9" s="1"/>
  <c r="BK897" i="9" s="1"/>
  <c r="BL897" i="9" s="1"/>
  <c r="AV899" i="9"/>
  <c r="AW899" i="9" s="1"/>
  <c r="BI899" i="9" s="1"/>
  <c r="BJ899" i="9" s="1"/>
  <c r="BK899" i="9" s="1"/>
  <c r="BL899" i="9" s="1"/>
  <c r="AV898" i="9"/>
  <c r="AW898" i="9" s="1"/>
  <c r="BI898" i="9" s="1"/>
  <c r="BJ898" i="9" s="1"/>
  <c r="BK898" i="9" s="1"/>
  <c r="BL898" i="9" s="1"/>
  <c r="AV900" i="9"/>
  <c r="AW900" i="9" s="1"/>
  <c r="BI900" i="9" s="1"/>
  <c r="BJ900" i="9" s="1"/>
  <c r="BK900" i="9" s="1"/>
  <c r="BL900" i="9" s="1"/>
  <c r="AY863" i="9"/>
  <c r="BA863" i="9" s="1"/>
  <c r="AV863" i="9"/>
  <c r="AW863" i="9" s="1"/>
  <c r="BI863" i="9" s="1"/>
  <c r="BJ863" i="9" s="1"/>
  <c r="BK863" i="9" s="1"/>
  <c r="BL863" i="9" s="1"/>
  <c r="AV865" i="9"/>
  <c r="AW865" i="9" s="1"/>
  <c r="BI865" i="9" s="1"/>
  <c r="BJ865" i="9" s="1"/>
  <c r="BK865" i="9" s="1"/>
  <c r="BL865" i="9" s="1"/>
  <c r="AV864" i="9"/>
  <c r="AW864" i="9" s="1"/>
  <c r="BI864" i="9" s="1"/>
  <c r="BJ864" i="9" s="1"/>
  <c r="BK864" i="9" s="1"/>
  <c r="BL864" i="9" s="1"/>
  <c r="AV862" i="9"/>
  <c r="AW862" i="9" s="1"/>
  <c r="BI862" i="9" s="1"/>
  <c r="BJ862" i="9" s="1"/>
  <c r="BK862" i="9" s="1"/>
  <c r="BL862" i="9" s="1"/>
  <c r="AY893" i="9"/>
  <c r="BA893" i="9" s="1"/>
  <c r="AV894" i="9"/>
  <c r="AW894" i="9" s="1"/>
  <c r="BI894" i="9" s="1"/>
  <c r="BJ894" i="9" s="1"/>
  <c r="BK894" i="9" s="1"/>
  <c r="BL894" i="9" s="1"/>
  <c r="AV895" i="9"/>
  <c r="AW895" i="9" s="1"/>
  <c r="BI895" i="9" s="1"/>
  <c r="BJ895" i="9" s="1"/>
  <c r="BK895" i="9" s="1"/>
  <c r="BL895" i="9" s="1"/>
  <c r="AV893" i="9"/>
  <c r="AW893" i="9" s="1"/>
  <c r="BI893" i="9" s="1"/>
  <c r="BJ893" i="9" s="1"/>
  <c r="BK893" i="9" s="1"/>
  <c r="BL893" i="9" s="1"/>
  <c r="AV896" i="9"/>
  <c r="AW896" i="9" s="1"/>
  <c r="BI896" i="9" s="1"/>
  <c r="BJ896" i="9" s="1"/>
  <c r="BK896" i="9" s="1"/>
  <c r="BL896" i="9" s="1"/>
  <c r="AY809" i="9"/>
  <c r="BA809" i="9" s="1"/>
  <c r="BB809" i="9" s="1"/>
  <c r="AV809" i="9"/>
  <c r="AW809" i="9" s="1"/>
  <c r="BI809" i="9" s="1"/>
  <c r="BJ809" i="9" s="1"/>
  <c r="BK809" i="9" s="1"/>
  <c r="BL809" i="9" s="1"/>
  <c r="AY776" i="9"/>
  <c r="BA776" i="9" s="1"/>
  <c r="AV779" i="9"/>
  <c r="AW779" i="9" s="1"/>
  <c r="BI779" i="9" s="1"/>
  <c r="BJ779" i="9" s="1"/>
  <c r="BK779" i="9" s="1"/>
  <c r="BL779" i="9" s="1"/>
  <c r="AV777" i="9"/>
  <c r="AW777" i="9" s="1"/>
  <c r="BI777" i="9" s="1"/>
  <c r="BJ777" i="9" s="1"/>
  <c r="BK777" i="9" s="1"/>
  <c r="BL777" i="9" s="1"/>
  <c r="AV778" i="9"/>
  <c r="AW778" i="9" s="1"/>
  <c r="BI778" i="9" s="1"/>
  <c r="BJ778" i="9" s="1"/>
  <c r="BK778" i="9" s="1"/>
  <c r="BL778" i="9" s="1"/>
  <c r="AV776" i="9"/>
  <c r="AW776" i="9" s="1"/>
  <c r="BI776" i="9" s="1"/>
  <c r="BJ776" i="9" s="1"/>
  <c r="BK776" i="9" s="1"/>
  <c r="BL776" i="9" s="1"/>
  <c r="AY1009" i="9"/>
  <c r="BA1009" i="9" s="1"/>
  <c r="AV1010" i="9"/>
  <c r="AW1010" i="9" s="1"/>
  <c r="BI1010" i="9" s="1"/>
  <c r="BJ1010" i="9" s="1"/>
  <c r="BK1010" i="9" s="1"/>
  <c r="BL1010" i="9" s="1"/>
  <c r="AV1009" i="9"/>
  <c r="AW1009" i="9" s="1"/>
  <c r="BI1009" i="9" s="1"/>
  <c r="BJ1009" i="9" s="1"/>
  <c r="BK1009" i="9" s="1"/>
  <c r="BL1009" i="9" s="1"/>
  <c r="AY1079" i="9"/>
  <c r="BA1079" i="9" s="1"/>
  <c r="BB1080" i="9" s="1"/>
  <c r="AV1079" i="9"/>
  <c r="AW1079" i="9" s="1"/>
  <c r="BI1079" i="9" s="1"/>
  <c r="BJ1079" i="9" s="1"/>
  <c r="BK1079" i="9" s="1"/>
  <c r="BL1079" i="9" s="1"/>
  <c r="AV1080" i="9"/>
  <c r="AW1080" i="9" s="1"/>
  <c r="BI1080" i="9" s="1"/>
  <c r="BJ1080" i="9" s="1"/>
  <c r="BK1080" i="9" s="1"/>
  <c r="BL1080" i="9" s="1"/>
  <c r="AY384" i="9"/>
  <c r="BA384" i="9" s="1"/>
  <c r="AV386" i="9"/>
  <c r="AW386" i="9" s="1"/>
  <c r="BI386" i="9" s="1"/>
  <c r="BJ386" i="9" s="1"/>
  <c r="BK386" i="9" s="1"/>
  <c r="BL386" i="9" s="1"/>
  <c r="AV387" i="9"/>
  <c r="AW387" i="9" s="1"/>
  <c r="BI387" i="9" s="1"/>
  <c r="BJ387" i="9" s="1"/>
  <c r="BK387" i="9" s="1"/>
  <c r="BL387" i="9" s="1"/>
  <c r="AV385" i="9"/>
  <c r="AW385" i="9" s="1"/>
  <c r="BI385" i="9" s="1"/>
  <c r="BJ385" i="9" s="1"/>
  <c r="BK385" i="9" s="1"/>
  <c r="BL385" i="9" s="1"/>
  <c r="AV384" i="9"/>
  <c r="AW384" i="9" s="1"/>
  <c r="BI384" i="9" s="1"/>
  <c r="BJ384" i="9" s="1"/>
  <c r="BK384" i="9" s="1"/>
  <c r="BL384" i="9" s="1"/>
  <c r="AV909" i="9"/>
  <c r="AW909" i="9" s="1"/>
  <c r="BI909" i="9" s="1"/>
  <c r="BJ909" i="9" s="1"/>
  <c r="BK909" i="9" s="1"/>
  <c r="BL909" i="9" s="1"/>
  <c r="AV910" i="9"/>
  <c r="AW910" i="9" s="1"/>
  <c r="BI910" i="9" s="1"/>
  <c r="BJ910" i="9" s="1"/>
  <c r="BK910" i="9" s="1"/>
  <c r="BL910" i="9" s="1"/>
  <c r="AY993" i="9"/>
  <c r="BA993" i="9" s="1"/>
  <c r="BB993" i="9" s="1"/>
  <c r="AV993" i="9"/>
  <c r="AW993" i="9" s="1"/>
  <c r="BI993" i="9" s="1"/>
  <c r="BJ993" i="9" s="1"/>
  <c r="BK993" i="9" s="1"/>
  <c r="BL993" i="9" s="1"/>
  <c r="AY1051" i="9"/>
  <c r="BA1051" i="9" s="1"/>
  <c r="BB1051" i="9" s="1"/>
  <c r="AV1051" i="9"/>
  <c r="AW1051" i="9" s="1"/>
  <c r="BI1051" i="9" s="1"/>
  <c r="BJ1051" i="9" s="1"/>
  <c r="BK1051" i="9" s="1"/>
  <c r="BL1051" i="9" s="1"/>
  <c r="AV1231" i="9"/>
  <c r="AW1231" i="9" s="1"/>
  <c r="BI1231" i="9" s="1"/>
  <c r="BJ1231" i="9" s="1"/>
  <c r="BK1231" i="9" s="1"/>
  <c r="BL1231" i="9" s="1"/>
  <c r="AV1230" i="9"/>
  <c r="AW1230" i="9" s="1"/>
  <c r="BI1230" i="9" s="1"/>
  <c r="BJ1230" i="9" s="1"/>
  <c r="BK1230" i="9" s="1"/>
  <c r="BL1230" i="9" s="1"/>
  <c r="AY1231" i="9"/>
  <c r="BA1231" i="9" s="1"/>
  <c r="AY236" i="9"/>
  <c r="BA236" i="9" s="1"/>
  <c r="BB236" i="9" s="1"/>
  <c r="AV235" i="9"/>
  <c r="AW235" i="9" s="1"/>
  <c r="BI235" i="9" s="1"/>
  <c r="BJ235" i="9" s="1"/>
  <c r="BK235" i="9" s="1"/>
  <c r="BL235" i="9" s="1"/>
  <c r="AV236" i="9"/>
  <c r="AW236" i="9" s="1"/>
  <c r="BI236" i="9" s="1"/>
  <c r="BJ236" i="9" s="1"/>
  <c r="BK236" i="9" s="1"/>
  <c r="BL236" i="9" s="1"/>
  <c r="AV234" i="9"/>
  <c r="AW234" i="9" s="1"/>
  <c r="BI234" i="9" s="1"/>
  <c r="BJ234" i="9" s="1"/>
  <c r="BK234" i="9" s="1"/>
  <c r="BL234" i="9" s="1"/>
  <c r="AV237" i="9"/>
  <c r="AW237" i="9" s="1"/>
  <c r="BI237" i="9" s="1"/>
  <c r="BJ237" i="9" s="1"/>
  <c r="BK237" i="9" s="1"/>
  <c r="BL237" i="9" s="1"/>
  <c r="AY697" i="9"/>
  <c r="BA697" i="9" s="1"/>
  <c r="AV697" i="9"/>
  <c r="AW697" i="9" s="1"/>
  <c r="BI697" i="9" s="1"/>
  <c r="BJ697" i="9" s="1"/>
  <c r="BK697" i="9" s="1"/>
  <c r="BL697" i="9" s="1"/>
  <c r="AV698" i="9"/>
  <c r="AW698" i="9" s="1"/>
  <c r="BI698" i="9" s="1"/>
  <c r="BJ698" i="9" s="1"/>
  <c r="BK698" i="9" s="1"/>
  <c r="BL698" i="9" s="1"/>
  <c r="AV699" i="9"/>
  <c r="AW699" i="9" s="1"/>
  <c r="BI699" i="9" s="1"/>
  <c r="BJ699" i="9" s="1"/>
  <c r="BK699" i="9" s="1"/>
  <c r="BL699" i="9" s="1"/>
  <c r="AV696" i="9"/>
  <c r="AW696" i="9" s="1"/>
  <c r="BI696" i="9" s="1"/>
  <c r="BJ696" i="9" s="1"/>
  <c r="BK696" i="9" s="1"/>
  <c r="BL696" i="9" s="1"/>
  <c r="AY819" i="9"/>
  <c r="BA819" i="9" s="1"/>
  <c r="BB817" i="9" s="1"/>
  <c r="AV818" i="9"/>
  <c r="AW818" i="9" s="1"/>
  <c r="BI818" i="9" s="1"/>
  <c r="BJ818" i="9" s="1"/>
  <c r="BK818" i="9" s="1"/>
  <c r="BL818" i="9" s="1"/>
  <c r="AV819" i="9"/>
  <c r="AW819" i="9" s="1"/>
  <c r="BI819" i="9" s="1"/>
  <c r="BJ819" i="9" s="1"/>
  <c r="BK819" i="9" s="1"/>
  <c r="BL819" i="9" s="1"/>
  <c r="AV817" i="9"/>
  <c r="AW817" i="9" s="1"/>
  <c r="BI817" i="9" s="1"/>
  <c r="BJ817" i="9" s="1"/>
  <c r="BK817" i="9" s="1"/>
  <c r="BL817" i="9" s="1"/>
  <c r="AV820" i="9"/>
  <c r="AW820" i="9" s="1"/>
  <c r="BI820" i="9" s="1"/>
  <c r="BJ820" i="9" s="1"/>
  <c r="BK820" i="9" s="1"/>
  <c r="BL820" i="9" s="1"/>
  <c r="AY831" i="9"/>
  <c r="BA831" i="9" s="1"/>
  <c r="BB831" i="9" s="1"/>
  <c r="AV834" i="9"/>
  <c r="AW834" i="9" s="1"/>
  <c r="BI834" i="9" s="1"/>
  <c r="BJ834" i="9" s="1"/>
  <c r="BK834" i="9" s="1"/>
  <c r="BL834" i="9" s="1"/>
  <c r="AV833" i="9"/>
  <c r="AW833" i="9" s="1"/>
  <c r="BI833" i="9" s="1"/>
  <c r="BJ833" i="9" s="1"/>
  <c r="BK833" i="9" s="1"/>
  <c r="BL833" i="9" s="1"/>
  <c r="AV832" i="9"/>
  <c r="AW832" i="9" s="1"/>
  <c r="BI832" i="9" s="1"/>
  <c r="BJ832" i="9" s="1"/>
  <c r="BK832" i="9" s="1"/>
  <c r="BL832" i="9" s="1"/>
  <c r="AV831" i="9"/>
  <c r="AW831" i="9" s="1"/>
  <c r="BI831" i="9" s="1"/>
  <c r="BJ831" i="9" s="1"/>
  <c r="BK831" i="9" s="1"/>
  <c r="BL831" i="9" s="1"/>
  <c r="AY1005" i="9"/>
  <c r="BA1005" i="9" s="1"/>
  <c r="AV1006" i="9"/>
  <c r="AW1006" i="9" s="1"/>
  <c r="BI1006" i="9" s="1"/>
  <c r="BJ1006" i="9" s="1"/>
  <c r="BK1006" i="9" s="1"/>
  <c r="BL1006" i="9" s="1"/>
  <c r="AV1005" i="9"/>
  <c r="AW1005" i="9" s="1"/>
  <c r="BI1005" i="9" s="1"/>
  <c r="BJ1005" i="9" s="1"/>
  <c r="BK1005" i="9" s="1"/>
  <c r="BL1005" i="9" s="1"/>
  <c r="AV1004" i="9"/>
  <c r="AW1004" i="9" s="1"/>
  <c r="BI1004" i="9" s="1"/>
  <c r="BJ1004" i="9" s="1"/>
  <c r="BK1004" i="9" s="1"/>
  <c r="BL1004" i="9" s="1"/>
  <c r="AY743" i="9"/>
  <c r="BA743" i="9" s="1"/>
  <c r="AV744" i="9"/>
  <c r="AW744" i="9" s="1"/>
  <c r="BI744" i="9" s="1"/>
  <c r="BJ744" i="9" s="1"/>
  <c r="BK744" i="9" s="1"/>
  <c r="BL744" i="9" s="1"/>
  <c r="AV743" i="9"/>
  <c r="AW743" i="9" s="1"/>
  <c r="BI743" i="9" s="1"/>
  <c r="BJ743" i="9" s="1"/>
  <c r="BK743" i="9" s="1"/>
  <c r="BL743" i="9" s="1"/>
  <c r="AY79" i="9"/>
  <c r="BA79" i="9" s="1"/>
  <c r="BB79" i="9" s="1"/>
  <c r="AV79" i="9"/>
  <c r="AW79" i="9" s="1"/>
  <c r="BI79" i="9" s="1"/>
  <c r="BJ79" i="9" s="1"/>
  <c r="BK79" i="9" s="1"/>
  <c r="BL79" i="9" s="1"/>
  <c r="AY254" i="9"/>
  <c r="BA254" i="9" s="1"/>
  <c r="AV255" i="9"/>
  <c r="AW255" i="9" s="1"/>
  <c r="BI255" i="9" s="1"/>
  <c r="BJ255" i="9" s="1"/>
  <c r="BK255" i="9" s="1"/>
  <c r="BL255" i="9" s="1"/>
  <c r="AV254" i="9"/>
  <c r="AW254" i="9" s="1"/>
  <c r="BI254" i="9" s="1"/>
  <c r="BJ254" i="9" s="1"/>
  <c r="BK254" i="9" s="1"/>
  <c r="BL254" i="9" s="1"/>
  <c r="AY10" i="9"/>
  <c r="BA10" i="9" s="1"/>
  <c r="AV10" i="9"/>
  <c r="AW10" i="9" s="1"/>
  <c r="BI10" i="9" s="1"/>
  <c r="BJ10" i="9" s="1"/>
  <c r="BK10" i="9" s="1"/>
  <c r="BL10" i="9" s="1"/>
  <c r="AV11" i="9"/>
  <c r="AW11" i="9" s="1"/>
  <c r="BI11" i="9" s="1"/>
  <c r="BJ11" i="9" s="1"/>
  <c r="BK11" i="9" s="1"/>
  <c r="BL11" i="9" s="1"/>
  <c r="AV13" i="9"/>
  <c r="AW13" i="9" s="1"/>
  <c r="BI13" i="9" s="1"/>
  <c r="BJ13" i="9" s="1"/>
  <c r="BK13" i="9" s="1"/>
  <c r="BL13" i="9" s="1"/>
  <c r="AV12" i="9"/>
  <c r="AW12" i="9" s="1"/>
  <c r="BI12" i="9" s="1"/>
  <c r="BJ12" i="9" s="1"/>
  <c r="BK12" i="9" s="1"/>
  <c r="BL12" i="9" s="1"/>
  <c r="AY349" i="9"/>
  <c r="BA349" i="9" s="1"/>
  <c r="AV349" i="9"/>
  <c r="AW349" i="9" s="1"/>
  <c r="BI349" i="9" s="1"/>
  <c r="BJ349" i="9" s="1"/>
  <c r="BK349" i="9" s="1"/>
  <c r="BL349" i="9" s="1"/>
  <c r="AV350" i="9"/>
  <c r="AW350" i="9" s="1"/>
  <c r="BI350" i="9" s="1"/>
  <c r="BJ350" i="9" s="1"/>
  <c r="BK350" i="9" s="1"/>
  <c r="BL350" i="9" s="1"/>
  <c r="AV351" i="9"/>
  <c r="AW351" i="9" s="1"/>
  <c r="BI351" i="9" s="1"/>
  <c r="BJ351" i="9" s="1"/>
  <c r="BK351" i="9" s="1"/>
  <c r="BL351" i="9" s="1"/>
  <c r="AV352" i="9"/>
  <c r="AW352" i="9" s="1"/>
  <c r="BI352" i="9" s="1"/>
  <c r="BJ352" i="9" s="1"/>
  <c r="BK352" i="9" s="1"/>
  <c r="BL352" i="9" s="1"/>
  <c r="AY396" i="9"/>
  <c r="BA396" i="9" s="1"/>
  <c r="AV396" i="9"/>
  <c r="AW396" i="9" s="1"/>
  <c r="BI396" i="9" s="1"/>
  <c r="BJ396" i="9" s="1"/>
  <c r="BK396" i="9" s="1"/>
  <c r="BL396" i="9" s="1"/>
  <c r="AV395" i="9"/>
  <c r="AW395" i="9" s="1"/>
  <c r="BI395" i="9" s="1"/>
  <c r="BJ395" i="9" s="1"/>
  <c r="BK395" i="9" s="1"/>
  <c r="BL395" i="9" s="1"/>
  <c r="AY580" i="9"/>
  <c r="BA580" i="9" s="1"/>
  <c r="BB582" i="9" s="1"/>
  <c r="AV580" i="9"/>
  <c r="AW580" i="9" s="1"/>
  <c r="BI580" i="9" s="1"/>
  <c r="BJ580" i="9" s="1"/>
  <c r="BK580" i="9" s="1"/>
  <c r="BL580" i="9" s="1"/>
  <c r="AV581" i="9"/>
  <c r="AW581" i="9" s="1"/>
  <c r="BI581" i="9" s="1"/>
  <c r="BJ581" i="9" s="1"/>
  <c r="BK581" i="9" s="1"/>
  <c r="BL581" i="9" s="1"/>
  <c r="AV582" i="9"/>
  <c r="AW582" i="9" s="1"/>
  <c r="BI582" i="9" s="1"/>
  <c r="BJ582" i="9" s="1"/>
  <c r="BK582" i="9" s="1"/>
  <c r="BL582" i="9" s="1"/>
  <c r="AV579" i="9"/>
  <c r="AW579" i="9" s="1"/>
  <c r="BI579" i="9" s="1"/>
  <c r="BJ579" i="9" s="1"/>
  <c r="BK579" i="9" s="1"/>
  <c r="BL579" i="9" s="1"/>
  <c r="AY709" i="9"/>
  <c r="BA709" i="9" s="1"/>
  <c r="AV712" i="9"/>
  <c r="AW712" i="9" s="1"/>
  <c r="BI712" i="9" s="1"/>
  <c r="BJ712" i="9" s="1"/>
  <c r="BK712" i="9" s="1"/>
  <c r="BL712" i="9" s="1"/>
  <c r="AV709" i="9"/>
  <c r="AW709" i="9" s="1"/>
  <c r="BI709" i="9" s="1"/>
  <c r="BJ709" i="9" s="1"/>
  <c r="BK709" i="9" s="1"/>
  <c r="BL709" i="9" s="1"/>
  <c r="AV711" i="9"/>
  <c r="AW711" i="9" s="1"/>
  <c r="BI711" i="9" s="1"/>
  <c r="BJ711" i="9" s="1"/>
  <c r="BK711" i="9" s="1"/>
  <c r="BL711" i="9" s="1"/>
  <c r="AV710" i="9"/>
  <c r="AW710" i="9" s="1"/>
  <c r="BI710" i="9" s="1"/>
  <c r="BJ710" i="9" s="1"/>
  <c r="BK710" i="9" s="1"/>
  <c r="BL710" i="9" s="1"/>
  <c r="AY997" i="9"/>
  <c r="BA997" i="9" s="1"/>
  <c r="AV997" i="9"/>
  <c r="AW997" i="9" s="1"/>
  <c r="BI997" i="9" s="1"/>
  <c r="BJ997" i="9" s="1"/>
  <c r="BK997" i="9" s="1"/>
  <c r="BL997" i="9" s="1"/>
  <c r="AV996" i="9"/>
  <c r="AW996" i="9" s="1"/>
  <c r="BI996" i="9" s="1"/>
  <c r="BJ996" i="9" s="1"/>
  <c r="BK996" i="9" s="1"/>
  <c r="BL996" i="9" s="1"/>
  <c r="AY1106" i="9"/>
  <c r="BA1106" i="9" s="1"/>
  <c r="AV1106" i="9"/>
  <c r="AW1106" i="9" s="1"/>
  <c r="BI1106" i="9" s="1"/>
  <c r="BJ1106" i="9" s="1"/>
  <c r="BK1106" i="9" s="1"/>
  <c r="BL1106" i="9" s="1"/>
  <c r="AV1105" i="9"/>
  <c r="AW1105" i="9" s="1"/>
  <c r="BI1105" i="9" s="1"/>
  <c r="BJ1105" i="9" s="1"/>
  <c r="BK1105" i="9" s="1"/>
  <c r="BL1105" i="9" s="1"/>
  <c r="AY59" i="9"/>
  <c r="BA59" i="9" s="1"/>
  <c r="BB59" i="9" s="1"/>
  <c r="AV59" i="9"/>
  <c r="AW59" i="9" s="1"/>
  <c r="BI59" i="9" s="1"/>
  <c r="BJ59" i="9" s="1"/>
  <c r="BK59" i="9" s="1"/>
  <c r="BL59" i="9" s="1"/>
  <c r="AY14" i="9"/>
  <c r="BA14" i="9" s="1"/>
  <c r="AV15" i="9"/>
  <c r="AW15" i="9" s="1"/>
  <c r="BI15" i="9" s="1"/>
  <c r="BJ15" i="9" s="1"/>
  <c r="BK15" i="9" s="1"/>
  <c r="BL15" i="9" s="1"/>
  <c r="AV14" i="9"/>
  <c r="AW14" i="9" s="1"/>
  <c r="BI14" i="9" s="1"/>
  <c r="BJ14" i="9" s="1"/>
  <c r="BK14" i="9" s="1"/>
  <c r="BL14" i="9" s="1"/>
  <c r="AY92" i="9"/>
  <c r="BA92" i="9" s="1"/>
  <c r="BB92" i="9" s="1"/>
  <c r="AV92" i="9"/>
  <c r="AW92" i="9" s="1"/>
  <c r="BI92" i="9" s="1"/>
  <c r="BJ92" i="9" s="1"/>
  <c r="BK92" i="9" s="1"/>
  <c r="BL92" i="9" s="1"/>
  <c r="AY120" i="9"/>
  <c r="BA120" i="9" s="1"/>
  <c r="AV125" i="9"/>
  <c r="AW125" i="9" s="1"/>
  <c r="BI125" i="9" s="1"/>
  <c r="BJ125" i="9" s="1"/>
  <c r="BK125" i="9" s="1"/>
  <c r="BL125" i="9" s="1"/>
  <c r="AV120" i="9"/>
  <c r="AW120" i="9" s="1"/>
  <c r="BI120" i="9" s="1"/>
  <c r="BJ120" i="9" s="1"/>
  <c r="BK120" i="9" s="1"/>
  <c r="BL120" i="9" s="1"/>
  <c r="AV124" i="9"/>
  <c r="AW124" i="9" s="1"/>
  <c r="BI124" i="9" s="1"/>
  <c r="BJ124" i="9" s="1"/>
  <c r="BK124" i="9" s="1"/>
  <c r="BL124" i="9" s="1"/>
  <c r="AV123" i="9"/>
  <c r="AW123" i="9" s="1"/>
  <c r="BI123" i="9" s="1"/>
  <c r="BJ123" i="9" s="1"/>
  <c r="BK123" i="9" s="1"/>
  <c r="BL123" i="9" s="1"/>
  <c r="AV122" i="9"/>
  <c r="AW122" i="9" s="1"/>
  <c r="BI122" i="9" s="1"/>
  <c r="BJ122" i="9" s="1"/>
  <c r="BK122" i="9" s="1"/>
  <c r="BL122" i="9" s="1"/>
  <c r="AV121" i="9"/>
  <c r="AW121" i="9" s="1"/>
  <c r="BI121" i="9" s="1"/>
  <c r="BJ121" i="9" s="1"/>
  <c r="BK121" i="9" s="1"/>
  <c r="BL121" i="9" s="1"/>
  <c r="AY256" i="9"/>
  <c r="BA256" i="9" s="1"/>
  <c r="BB257" i="9" s="1"/>
  <c r="AV257" i="9"/>
  <c r="AW257" i="9" s="1"/>
  <c r="BI257" i="9" s="1"/>
  <c r="BJ257" i="9" s="1"/>
  <c r="BK257" i="9" s="1"/>
  <c r="BL257" i="9" s="1"/>
  <c r="AV256" i="9"/>
  <c r="AW256" i="9" s="1"/>
  <c r="BI256" i="9" s="1"/>
  <c r="BJ256" i="9" s="1"/>
  <c r="BK256" i="9" s="1"/>
  <c r="BL256" i="9" s="1"/>
  <c r="AV390" i="9"/>
  <c r="AW390" i="9" s="1"/>
  <c r="BI390" i="9" s="1"/>
  <c r="BJ390" i="9" s="1"/>
  <c r="BK390" i="9" s="1"/>
  <c r="BL390" i="9" s="1"/>
  <c r="AV388" i="9"/>
  <c r="AW388" i="9" s="1"/>
  <c r="BI388" i="9" s="1"/>
  <c r="BJ388" i="9" s="1"/>
  <c r="BK388" i="9" s="1"/>
  <c r="BL388" i="9" s="1"/>
  <c r="AV389" i="9"/>
  <c r="AW389" i="9" s="1"/>
  <c r="BI389" i="9" s="1"/>
  <c r="BJ389" i="9" s="1"/>
  <c r="BK389" i="9" s="1"/>
  <c r="BL389" i="9" s="1"/>
  <c r="AY591" i="9"/>
  <c r="BA591" i="9" s="1"/>
  <c r="AV594" i="9"/>
  <c r="AW594" i="9" s="1"/>
  <c r="BI594" i="9" s="1"/>
  <c r="BJ594" i="9" s="1"/>
  <c r="BK594" i="9" s="1"/>
  <c r="BL594" i="9" s="1"/>
  <c r="AV591" i="9"/>
  <c r="AW591" i="9" s="1"/>
  <c r="BI591" i="9" s="1"/>
  <c r="BJ591" i="9" s="1"/>
  <c r="BK591" i="9" s="1"/>
  <c r="BL591" i="9" s="1"/>
  <c r="AV592" i="9"/>
  <c r="AW592" i="9" s="1"/>
  <c r="BI592" i="9" s="1"/>
  <c r="BJ592" i="9" s="1"/>
  <c r="BK592" i="9" s="1"/>
  <c r="BL592" i="9" s="1"/>
  <c r="AV593" i="9"/>
  <c r="AW593" i="9" s="1"/>
  <c r="BI593" i="9" s="1"/>
  <c r="BJ593" i="9" s="1"/>
  <c r="BK593" i="9" s="1"/>
  <c r="BL593" i="9" s="1"/>
  <c r="AY689" i="9"/>
  <c r="BA689" i="9" s="1"/>
  <c r="AV692" i="9"/>
  <c r="AW692" i="9" s="1"/>
  <c r="BI692" i="9" s="1"/>
  <c r="BJ692" i="9" s="1"/>
  <c r="BK692" i="9" s="1"/>
  <c r="BL692" i="9" s="1"/>
  <c r="AV689" i="9"/>
  <c r="AW689" i="9" s="1"/>
  <c r="BI689" i="9" s="1"/>
  <c r="BJ689" i="9" s="1"/>
  <c r="BK689" i="9" s="1"/>
  <c r="BL689" i="9" s="1"/>
  <c r="AV690" i="9"/>
  <c r="AW690" i="9" s="1"/>
  <c r="BI690" i="9" s="1"/>
  <c r="BJ690" i="9" s="1"/>
  <c r="BK690" i="9" s="1"/>
  <c r="BL690" i="9" s="1"/>
  <c r="AV691" i="9"/>
  <c r="AW691" i="9" s="1"/>
  <c r="BI691" i="9" s="1"/>
  <c r="BJ691" i="9" s="1"/>
  <c r="BK691" i="9" s="1"/>
  <c r="BL691" i="9" s="1"/>
  <c r="AY812" i="9"/>
  <c r="BA812" i="9" s="1"/>
  <c r="BB812" i="9" s="1"/>
  <c r="AV812" i="9"/>
  <c r="AW812" i="9" s="1"/>
  <c r="BI812" i="9" s="1"/>
  <c r="BJ812" i="9" s="1"/>
  <c r="BK812" i="9" s="1"/>
  <c r="BL812" i="9" s="1"/>
  <c r="AY875" i="9"/>
  <c r="BA875" i="9" s="1"/>
  <c r="AV878" i="9"/>
  <c r="AW878" i="9" s="1"/>
  <c r="BI878" i="9" s="1"/>
  <c r="BJ878" i="9" s="1"/>
  <c r="BK878" i="9" s="1"/>
  <c r="BL878" i="9" s="1"/>
  <c r="AV875" i="9"/>
  <c r="AW875" i="9" s="1"/>
  <c r="BI875" i="9" s="1"/>
  <c r="BJ875" i="9" s="1"/>
  <c r="BK875" i="9" s="1"/>
  <c r="BL875" i="9" s="1"/>
  <c r="AV877" i="9"/>
  <c r="AW877" i="9" s="1"/>
  <c r="BI877" i="9" s="1"/>
  <c r="BJ877" i="9" s="1"/>
  <c r="BK877" i="9" s="1"/>
  <c r="BL877" i="9" s="1"/>
  <c r="AV876" i="9"/>
  <c r="AW876" i="9" s="1"/>
  <c r="BI876" i="9" s="1"/>
  <c r="BJ876" i="9" s="1"/>
  <c r="BK876" i="9" s="1"/>
  <c r="BL876" i="9" s="1"/>
  <c r="AY1017" i="9"/>
  <c r="BA1017" i="9" s="1"/>
  <c r="BB1017" i="9" s="1"/>
  <c r="AV1017" i="9"/>
  <c r="AW1017" i="9" s="1"/>
  <c r="BI1017" i="9" s="1"/>
  <c r="BJ1017" i="9" s="1"/>
  <c r="BK1017" i="9" s="1"/>
  <c r="BL1017" i="9" s="1"/>
  <c r="AY1360" i="9"/>
  <c r="BA1360" i="9" s="1"/>
  <c r="AV1360" i="9"/>
  <c r="AW1360" i="9" s="1"/>
  <c r="BI1360" i="9" s="1"/>
  <c r="BJ1360" i="9" s="1"/>
  <c r="BK1360" i="9" s="1"/>
  <c r="BL1360" i="9" s="1"/>
  <c r="AV1361" i="9"/>
  <c r="AW1361" i="9" s="1"/>
  <c r="BI1361" i="9" s="1"/>
  <c r="BJ1361" i="9" s="1"/>
  <c r="BK1361" i="9" s="1"/>
  <c r="BL1361" i="9" s="1"/>
  <c r="AY220" i="9"/>
  <c r="BA220" i="9" s="1"/>
  <c r="BB219" i="9" s="1"/>
  <c r="AV222" i="9"/>
  <c r="AW222" i="9" s="1"/>
  <c r="BI222" i="9" s="1"/>
  <c r="BJ222" i="9" s="1"/>
  <c r="BK222" i="9" s="1"/>
  <c r="BL222" i="9" s="1"/>
  <c r="AV223" i="9"/>
  <c r="AW223" i="9" s="1"/>
  <c r="BI223" i="9" s="1"/>
  <c r="BJ223" i="9" s="1"/>
  <c r="BK223" i="9" s="1"/>
  <c r="BL223" i="9" s="1"/>
  <c r="AV220" i="9"/>
  <c r="AW220" i="9" s="1"/>
  <c r="BI220" i="9" s="1"/>
  <c r="BJ220" i="9" s="1"/>
  <c r="BK220" i="9" s="1"/>
  <c r="BL220" i="9" s="1"/>
  <c r="AV221" i="9"/>
  <c r="AW221" i="9" s="1"/>
  <c r="BI221" i="9" s="1"/>
  <c r="BJ221" i="9" s="1"/>
  <c r="BK221" i="9" s="1"/>
  <c r="BL221" i="9" s="1"/>
  <c r="AV218" i="9"/>
  <c r="AW218" i="9" s="1"/>
  <c r="BI218" i="9" s="1"/>
  <c r="BJ218" i="9" s="1"/>
  <c r="BK218" i="9" s="1"/>
  <c r="BL218" i="9" s="1"/>
  <c r="AV219" i="9"/>
  <c r="AW219" i="9" s="1"/>
  <c r="BI219" i="9" s="1"/>
  <c r="BJ219" i="9" s="1"/>
  <c r="BK219" i="9" s="1"/>
  <c r="BL219" i="9" s="1"/>
  <c r="AV29" i="9"/>
  <c r="AW29" i="9" s="1"/>
  <c r="BI29" i="9" s="1"/>
  <c r="BJ29" i="9" s="1"/>
  <c r="BK29" i="9" s="1"/>
  <c r="BL29" i="9" s="1"/>
  <c r="AV30" i="9"/>
  <c r="AW30" i="9" s="1"/>
  <c r="BI30" i="9" s="1"/>
  <c r="BJ30" i="9" s="1"/>
  <c r="BK30" i="9" s="1"/>
  <c r="BL30" i="9" s="1"/>
  <c r="AV28" i="9"/>
  <c r="AW28" i="9" s="1"/>
  <c r="BI28" i="9" s="1"/>
  <c r="BJ28" i="9" s="1"/>
  <c r="BK28" i="9" s="1"/>
  <c r="BL28" i="9" s="1"/>
  <c r="AV31" i="9"/>
  <c r="AW31" i="9" s="1"/>
  <c r="BI31" i="9" s="1"/>
  <c r="BJ31" i="9" s="1"/>
  <c r="BK31" i="9" s="1"/>
  <c r="BL31" i="9" s="1"/>
  <c r="AY246" i="9"/>
  <c r="BA246" i="9" s="1"/>
  <c r="AV248" i="9"/>
  <c r="AW248" i="9" s="1"/>
  <c r="BI248" i="9" s="1"/>
  <c r="BJ248" i="9" s="1"/>
  <c r="BK248" i="9" s="1"/>
  <c r="BL248" i="9" s="1"/>
  <c r="AV247" i="9"/>
  <c r="AW247" i="9" s="1"/>
  <c r="BI247" i="9" s="1"/>
  <c r="BJ247" i="9" s="1"/>
  <c r="BK247" i="9" s="1"/>
  <c r="BL247" i="9" s="1"/>
  <c r="AV246" i="9"/>
  <c r="AW246" i="9" s="1"/>
  <c r="BI246" i="9" s="1"/>
  <c r="BJ246" i="9" s="1"/>
  <c r="BK246" i="9" s="1"/>
  <c r="BL246" i="9" s="1"/>
  <c r="AV249" i="9"/>
  <c r="AW249" i="9" s="1"/>
  <c r="BI249" i="9" s="1"/>
  <c r="BJ249" i="9" s="1"/>
  <c r="BK249" i="9" s="1"/>
  <c r="BL249" i="9" s="1"/>
  <c r="AY439" i="9"/>
  <c r="BA439" i="9" s="1"/>
  <c r="AV439" i="9"/>
  <c r="AW439" i="9" s="1"/>
  <c r="BI439" i="9" s="1"/>
  <c r="BJ439" i="9" s="1"/>
  <c r="BK439" i="9" s="1"/>
  <c r="BL439" i="9" s="1"/>
  <c r="AV440" i="9"/>
  <c r="AW440" i="9" s="1"/>
  <c r="BI440" i="9" s="1"/>
  <c r="BJ440" i="9" s="1"/>
  <c r="BK440" i="9" s="1"/>
  <c r="BL440" i="9" s="1"/>
  <c r="AV441" i="9"/>
  <c r="AW441" i="9" s="1"/>
  <c r="BI441" i="9" s="1"/>
  <c r="BJ441" i="9" s="1"/>
  <c r="BK441" i="9" s="1"/>
  <c r="BL441" i="9" s="1"/>
  <c r="AV442" i="9"/>
  <c r="AW442" i="9" s="1"/>
  <c r="BI442" i="9" s="1"/>
  <c r="BJ442" i="9" s="1"/>
  <c r="BK442" i="9" s="1"/>
  <c r="BL442" i="9" s="1"/>
  <c r="AY600" i="9"/>
  <c r="BA600" i="9" s="1"/>
  <c r="BB600" i="9" s="1"/>
  <c r="AV602" i="9"/>
  <c r="AW602" i="9" s="1"/>
  <c r="BI602" i="9" s="1"/>
  <c r="BJ602" i="9" s="1"/>
  <c r="BK602" i="9" s="1"/>
  <c r="BL602" i="9" s="1"/>
  <c r="AV600" i="9"/>
  <c r="AW600" i="9" s="1"/>
  <c r="BI600" i="9" s="1"/>
  <c r="BJ600" i="9" s="1"/>
  <c r="BK600" i="9" s="1"/>
  <c r="BL600" i="9" s="1"/>
  <c r="AV601" i="9"/>
  <c r="AW601" i="9" s="1"/>
  <c r="BI601" i="9" s="1"/>
  <c r="BJ601" i="9" s="1"/>
  <c r="BK601" i="9" s="1"/>
  <c r="BL601" i="9" s="1"/>
  <c r="AV599" i="9"/>
  <c r="AW599" i="9" s="1"/>
  <c r="BI599" i="9" s="1"/>
  <c r="BJ599" i="9" s="1"/>
  <c r="BK599" i="9" s="1"/>
  <c r="BL599" i="9" s="1"/>
  <c r="AY296" i="9"/>
  <c r="BA296" i="9" s="1"/>
  <c r="AV297" i="9"/>
  <c r="AW297" i="9" s="1"/>
  <c r="BI297" i="9" s="1"/>
  <c r="BJ297" i="9" s="1"/>
  <c r="BK297" i="9" s="1"/>
  <c r="BL297" i="9" s="1"/>
  <c r="AV299" i="9"/>
  <c r="AW299" i="9" s="1"/>
  <c r="BI299" i="9" s="1"/>
  <c r="BJ299" i="9" s="1"/>
  <c r="BK299" i="9" s="1"/>
  <c r="BL299" i="9" s="1"/>
  <c r="AV298" i="9"/>
  <c r="AW298" i="9" s="1"/>
  <c r="BI298" i="9" s="1"/>
  <c r="BJ298" i="9" s="1"/>
  <c r="BK298" i="9" s="1"/>
  <c r="BL298" i="9" s="1"/>
  <c r="AV296" i="9"/>
  <c r="AW296" i="9" s="1"/>
  <c r="BI296" i="9" s="1"/>
  <c r="BJ296" i="9" s="1"/>
  <c r="BK296" i="9" s="1"/>
  <c r="BL296" i="9" s="1"/>
  <c r="AY411" i="9"/>
  <c r="BA411" i="9" s="1"/>
  <c r="AV410" i="9"/>
  <c r="AW410" i="9" s="1"/>
  <c r="BI410" i="9" s="1"/>
  <c r="BJ410" i="9" s="1"/>
  <c r="BK410" i="9" s="1"/>
  <c r="BL410" i="9" s="1"/>
  <c r="AV413" i="9"/>
  <c r="AW413" i="9" s="1"/>
  <c r="BI413" i="9" s="1"/>
  <c r="BJ413" i="9" s="1"/>
  <c r="BK413" i="9" s="1"/>
  <c r="BL413" i="9" s="1"/>
  <c r="AV411" i="9"/>
  <c r="AW411" i="9" s="1"/>
  <c r="BI411" i="9" s="1"/>
  <c r="BJ411" i="9" s="1"/>
  <c r="BK411" i="9" s="1"/>
  <c r="BL411" i="9" s="1"/>
  <c r="AV412" i="9"/>
  <c r="AW412" i="9" s="1"/>
  <c r="BI412" i="9" s="1"/>
  <c r="BJ412" i="9" s="1"/>
  <c r="BK412" i="9" s="1"/>
  <c r="BL412" i="9" s="1"/>
  <c r="AY423" i="9"/>
  <c r="BA423" i="9" s="1"/>
  <c r="BB423" i="9" s="1"/>
  <c r="AV514" i="9"/>
  <c r="AW514" i="9" s="1"/>
  <c r="BI514" i="9" s="1"/>
  <c r="BJ514" i="9" s="1"/>
  <c r="BK514" i="9" s="1"/>
  <c r="BL514" i="9" s="1"/>
  <c r="AV513" i="9"/>
  <c r="AW513" i="9" s="1"/>
  <c r="BI513" i="9" s="1"/>
  <c r="BJ513" i="9" s="1"/>
  <c r="BK513" i="9" s="1"/>
  <c r="BL513" i="9" s="1"/>
  <c r="AV512" i="9"/>
  <c r="AW512" i="9" s="1"/>
  <c r="BI512" i="9" s="1"/>
  <c r="BJ512" i="9" s="1"/>
  <c r="BK512" i="9" s="1"/>
  <c r="BL512" i="9" s="1"/>
  <c r="AV511" i="9"/>
  <c r="AW511" i="9" s="1"/>
  <c r="BI511" i="9" s="1"/>
  <c r="BJ511" i="9" s="1"/>
  <c r="BK511" i="9" s="1"/>
  <c r="BL511" i="9" s="1"/>
  <c r="AY561" i="9"/>
  <c r="BA561" i="9" s="1"/>
  <c r="AV564" i="9"/>
  <c r="AW564" i="9" s="1"/>
  <c r="BI564" i="9" s="1"/>
  <c r="BJ564" i="9" s="1"/>
  <c r="BK564" i="9" s="1"/>
  <c r="BL564" i="9" s="1"/>
  <c r="AV563" i="9"/>
  <c r="AW563" i="9" s="1"/>
  <c r="BI563" i="9" s="1"/>
  <c r="BJ563" i="9" s="1"/>
  <c r="BK563" i="9" s="1"/>
  <c r="BL563" i="9" s="1"/>
  <c r="AV562" i="9"/>
  <c r="AW562" i="9" s="1"/>
  <c r="BI562" i="9" s="1"/>
  <c r="BJ562" i="9" s="1"/>
  <c r="BK562" i="9" s="1"/>
  <c r="BL562" i="9" s="1"/>
  <c r="AV561" i="9"/>
  <c r="AW561" i="9" s="1"/>
  <c r="BI561" i="9" s="1"/>
  <c r="BJ561" i="9" s="1"/>
  <c r="BK561" i="9" s="1"/>
  <c r="BL561" i="9" s="1"/>
  <c r="AY730" i="9"/>
  <c r="BA730" i="9" s="1"/>
  <c r="AV729" i="9"/>
  <c r="AW729" i="9" s="1"/>
  <c r="BI729" i="9" s="1"/>
  <c r="BJ729" i="9" s="1"/>
  <c r="BK729" i="9" s="1"/>
  <c r="BL729" i="9" s="1"/>
  <c r="AV730" i="9"/>
  <c r="AW730" i="9" s="1"/>
  <c r="BI730" i="9" s="1"/>
  <c r="BJ730" i="9" s="1"/>
  <c r="BK730" i="9" s="1"/>
  <c r="BL730" i="9" s="1"/>
  <c r="AY1078" i="9"/>
  <c r="BA1078" i="9" s="1"/>
  <c r="AV1077" i="9"/>
  <c r="AW1077" i="9" s="1"/>
  <c r="BI1077" i="9" s="1"/>
  <c r="BJ1077" i="9" s="1"/>
  <c r="BK1077" i="9" s="1"/>
  <c r="BL1077" i="9" s="1"/>
  <c r="AV1078" i="9"/>
  <c r="AW1078" i="9" s="1"/>
  <c r="BI1078" i="9" s="1"/>
  <c r="BJ1078" i="9" s="1"/>
  <c r="BK1078" i="9" s="1"/>
  <c r="BL1078" i="9" s="1"/>
  <c r="AY1174" i="9"/>
  <c r="BA1174" i="9" s="1"/>
  <c r="AV1175" i="9"/>
  <c r="AW1175" i="9" s="1"/>
  <c r="BI1175" i="9" s="1"/>
  <c r="BJ1175" i="9" s="1"/>
  <c r="BK1175" i="9" s="1"/>
  <c r="BL1175" i="9" s="1"/>
  <c r="AV1174" i="9"/>
  <c r="AW1174" i="9" s="1"/>
  <c r="BI1174" i="9" s="1"/>
  <c r="BJ1174" i="9" s="1"/>
  <c r="BK1174" i="9" s="1"/>
  <c r="BL1174" i="9" s="1"/>
  <c r="AY204" i="9"/>
  <c r="BA204" i="9" s="1"/>
  <c r="AV204" i="9"/>
  <c r="AW204" i="9" s="1"/>
  <c r="BI204" i="9" s="1"/>
  <c r="BJ204" i="9" s="1"/>
  <c r="BK204" i="9" s="1"/>
  <c r="BL204" i="9" s="1"/>
  <c r="AV207" i="9"/>
  <c r="AW207" i="9" s="1"/>
  <c r="BI207" i="9" s="1"/>
  <c r="BJ207" i="9" s="1"/>
  <c r="BK207" i="9" s="1"/>
  <c r="BL207" i="9" s="1"/>
  <c r="AV206" i="9"/>
  <c r="AW206" i="9" s="1"/>
  <c r="BI206" i="9" s="1"/>
  <c r="BJ206" i="9" s="1"/>
  <c r="BK206" i="9" s="1"/>
  <c r="BL206" i="9" s="1"/>
  <c r="AV205" i="9"/>
  <c r="AW205" i="9" s="1"/>
  <c r="BI205" i="9" s="1"/>
  <c r="BJ205" i="9" s="1"/>
  <c r="BK205" i="9" s="1"/>
  <c r="BL205" i="9" s="1"/>
  <c r="AY272" i="9"/>
  <c r="BA272" i="9" s="1"/>
  <c r="BB271" i="9" s="1"/>
  <c r="AV273" i="9"/>
  <c r="AW273" i="9" s="1"/>
  <c r="BI273" i="9" s="1"/>
  <c r="BJ273" i="9" s="1"/>
  <c r="AV272" i="9"/>
  <c r="AW272" i="9" s="1"/>
  <c r="BI272" i="9" s="1"/>
  <c r="BJ272" i="9" s="1"/>
  <c r="AV271" i="9"/>
  <c r="AW271" i="9" s="1"/>
  <c r="BI271" i="9" s="1"/>
  <c r="BJ271" i="9" s="1"/>
  <c r="AY565" i="9"/>
  <c r="BA565" i="9" s="1"/>
  <c r="AV565" i="9"/>
  <c r="AW565" i="9" s="1"/>
  <c r="BI565" i="9" s="1"/>
  <c r="BJ565" i="9" s="1"/>
  <c r="BK565" i="9" s="1"/>
  <c r="BL565" i="9" s="1"/>
  <c r="AV567" i="9"/>
  <c r="AW567" i="9" s="1"/>
  <c r="BI567" i="9" s="1"/>
  <c r="BJ567" i="9" s="1"/>
  <c r="BK567" i="9" s="1"/>
  <c r="BL567" i="9" s="1"/>
  <c r="AV568" i="9"/>
  <c r="AW568" i="9" s="1"/>
  <c r="BI568" i="9" s="1"/>
  <c r="BJ568" i="9" s="1"/>
  <c r="BK568" i="9" s="1"/>
  <c r="BL568" i="9" s="1"/>
  <c r="AV566" i="9"/>
  <c r="AW566" i="9" s="1"/>
  <c r="BI566" i="9" s="1"/>
  <c r="BJ566" i="9" s="1"/>
  <c r="BK566" i="9" s="1"/>
  <c r="BL566" i="9" s="1"/>
  <c r="AY713" i="9"/>
  <c r="BA713" i="9" s="1"/>
  <c r="BB713" i="9" s="1"/>
  <c r="AV713" i="9"/>
  <c r="AW713" i="9" s="1"/>
  <c r="BI713" i="9" s="1"/>
  <c r="BJ713" i="9" s="1"/>
  <c r="BK713" i="9" s="1"/>
  <c r="BL713" i="9" s="1"/>
  <c r="AY18" i="9"/>
  <c r="BA18" i="9" s="1"/>
  <c r="BB16" i="9" s="1"/>
  <c r="AV19" i="9"/>
  <c r="AW19" i="9" s="1"/>
  <c r="BI19" i="9" s="1"/>
  <c r="BJ19" i="9" s="1"/>
  <c r="BK19" i="9" s="1"/>
  <c r="BL19" i="9" s="1"/>
  <c r="AV16" i="9"/>
  <c r="AW16" i="9" s="1"/>
  <c r="BI16" i="9" s="1"/>
  <c r="BJ16" i="9" s="1"/>
  <c r="BK16" i="9" s="1"/>
  <c r="BL16" i="9" s="1"/>
  <c r="AV18" i="9"/>
  <c r="AW18" i="9" s="1"/>
  <c r="BI18" i="9" s="1"/>
  <c r="BJ18" i="9" s="1"/>
  <c r="BK18" i="9" s="1"/>
  <c r="BL18" i="9" s="1"/>
  <c r="AV17" i="9"/>
  <c r="AW17" i="9" s="1"/>
  <c r="BI17" i="9" s="1"/>
  <c r="BJ17" i="9" s="1"/>
  <c r="BK17" i="9" s="1"/>
  <c r="BL17" i="9" s="1"/>
  <c r="AY30" i="9"/>
  <c r="BA30" i="9" s="1"/>
  <c r="BB28" i="9" s="1"/>
  <c r="AY51" i="9"/>
  <c r="BA51" i="9" s="1"/>
  <c r="AV51" i="9"/>
  <c r="AW51" i="9" s="1"/>
  <c r="BI51" i="9" s="1"/>
  <c r="BJ51" i="9" s="1"/>
  <c r="BK51" i="9" s="1"/>
  <c r="BL51" i="9" s="1"/>
  <c r="AV50" i="9"/>
  <c r="AW50" i="9" s="1"/>
  <c r="BI50" i="9" s="1"/>
  <c r="BJ50" i="9" s="1"/>
  <c r="BK50" i="9" s="1"/>
  <c r="BL50" i="9" s="1"/>
  <c r="AY104" i="9"/>
  <c r="BA104" i="9" s="1"/>
  <c r="BB106" i="9" s="1"/>
  <c r="AV104" i="9"/>
  <c r="AW104" i="9" s="1"/>
  <c r="BI104" i="9" s="1"/>
  <c r="BJ104" i="9" s="1"/>
  <c r="BK104" i="9" s="1"/>
  <c r="BL104" i="9" s="1"/>
  <c r="AV105" i="9"/>
  <c r="AW105" i="9" s="1"/>
  <c r="BI105" i="9" s="1"/>
  <c r="BJ105" i="9" s="1"/>
  <c r="BK105" i="9" s="1"/>
  <c r="BL105" i="9" s="1"/>
  <c r="AV106" i="9"/>
  <c r="AW106" i="9" s="1"/>
  <c r="BI106" i="9" s="1"/>
  <c r="BJ106" i="9" s="1"/>
  <c r="BK106" i="9" s="1"/>
  <c r="BL106" i="9" s="1"/>
  <c r="AV107" i="9"/>
  <c r="AW107" i="9" s="1"/>
  <c r="BI107" i="9" s="1"/>
  <c r="BJ107" i="9" s="1"/>
  <c r="BK107" i="9" s="1"/>
  <c r="BL107" i="9" s="1"/>
  <c r="AY160" i="9"/>
  <c r="BA160" i="9" s="1"/>
  <c r="AV160" i="9"/>
  <c r="AW160" i="9" s="1"/>
  <c r="BI160" i="9" s="1"/>
  <c r="BJ160" i="9" s="1"/>
  <c r="BK160" i="9" s="1"/>
  <c r="BL160" i="9" s="1"/>
  <c r="AV162" i="9"/>
  <c r="AW162" i="9" s="1"/>
  <c r="BI162" i="9" s="1"/>
  <c r="BJ162" i="9" s="1"/>
  <c r="BK162" i="9" s="1"/>
  <c r="BL162" i="9" s="1"/>
  <c r="AV163" i="9"/>
  <c r="AW163" i="9" s="1"/>
  <c r="BI163" i="9" s="1"/>
  <c r="BJ163" i="9" s="1"/>
  <c r="BK163" i="9" s="1"/>
  <c r="BL163" i="9" s="1"/>
  <c r="AV161" i="9"/>
  <c r="AW161" i="9" s="1"/>
  <c r="BI161" i="9" s="1"/>
  <c r="BJ161" i="9" s="1"/>
  <c r="BK161" i="9" s="1"/>
  <c r="BL161" i="9" s="1"/>
  <c r="AY111" i="9"/>
  <c r="BA111" i="9" s="1"/>
  <c r="AV113" i="9"/>
  <c r="AW113" i="9" s="1"/>
  <c r="BI113" i="9" s="1"/>
  <c r="BJ113" i="9" s="1"/>
  <c r="BK113" i="9" s="1"/>
  <c r="BL113" i="9" s="1"/>
  <c r="AV112" i="9"/>
  <c r="AW112" i="9" s="1"/>
  <c r="BI112" i="9" s="1"/>
  <c r="BJ112" i="9" s="1"/>
  <c r="BK112" i="9" s="1"/>
  <c r="BL112" i="9" s="1"/>
  <c r="AV111" i="9"/>
  <c r="AW111" i="9" s="1"/>
  <c r="BI111" i="9" s="1"/>
  <c r="BJ111" i="9" s="1"/>
  <c r="BK111" i="9" s="1"/>
  <c r="BL111" i="9" s="1"/>
  <c r="AV110" i="9"/>
  <c r="AW110" i="9" s="1"/>
  <c r="BI110" i="9" s="1"/>
  <c r="BJ110" i="9" s="1"/>
  <c r="BK110" i="9" s="1"/>
  <c r="BL110" i="9" s="1"/>
  <c r="AY520" i="9"/>
  <c r="BA520" i="9" s="1"/>
  <c r="AV520" i="9"/>
  <c r="AW520" i="9" s="1"/>
  <c r="BI520" i="9" s="1"/>
  <c r="BJ520" i="9" s="1"/>
  <c r="BK520" i="9" s="1"/>
  <c r="BL520" i="9" s="1"/>
  <c r="AV521" i="9"/>
  <c r="AW521" i="9" s="1"/>
  <c r="BI521" i="9" s="1"/>
  <c r="BJ521" i="9" s="1"/>
  <c r="BK521" i="9" s="1"/>
  <c r="BL521" i="9" s="1"/>
  <c r="AY598" i="9"/>
  <c r="BA598" i="9" s="1"/>
  <c r="BB597" i="9" s="1"/>
  <c r="AV598" i="9"/>
  <c r="AW598" i="9" s="1"/>
  <c r="BI598" i="9" s="1"/>
  <c r="BJ598" i="9" s="1"/>
  <c r="BK598" i="9" s="1"/>
  <c r="BL598" i="9" s="1"/>
  <c r="AV597" i="9"/>
  <c r="AW597" i="9" s="1"/>
  <c r="BI597" i="9" s="1"/>
  <c r="BJ597" i="9" s="1"/>
  <c r="BK597" i="9" s="1"/>
  <c r="BL597" i="9" s="1"/>
  <c r="AV596" i="9"/>
  <c r="AW596" i="9" s="1"/>
  <c r="BI596" i="9" s="1"/>
  <c r="BJ596" i="9" s="1"/>
  <c r="BK596" i="9" s="1"/>
  <c r="BL596" i="9" s="1"/>
  <c r="AV595" i="9"/>
  <c r="AW595" i="9" s="1"/>
  <c r="BI595" i="9" s="1"/>
  <c r="BJ595" i="9" s="1"/>
  <c r="BK595" i="9" s="1"/>
  <c r="BL595" i="9" s="1"/>
  <c r="AV873" i="9"/>
  <c r="AW873" i="9" s="1"/>
  <c r="BI873" i="9" s="1"/>
  <c r="BJ873" i="9" s="1"/>
  <c r="BK873" i="9" s="1"/>
  <c r="BL873" i="9" s="1"/>
  <c r="AY873" i="9"/>
  <c r="BA873" i="9" s="1"/>
  <c r="BB873" i="9" s="1"/>
  <c r="AY854" i="9"/>
  <c r="BA854" i="9" s="1"/>
  <c r="AV855" i="9"/>
  <c r="AW855" i="9" s="1"/>
  <c r="BI855" i="9" s="1"/>
  <c r="BJ855" i="9" s="1"/>
  <c r="BK855" i="9" s="1"/>
  <c r="BL855" i="9" s="1"/>
  <c r="AV854" i="9"/>
  <c r="AW854" i="9" s="1"/>
  <c r="BI854" i="9" s="1"/>
  <c r="BJ854" i="9" s="1"/>
  <c r="BK854" i="9" s="1"/>
  <c r="BL854" i="9" s="1"/>
  <c r="AV856" i="9"/>
  <c r="AW856" i="9" s="1"/>
  <c r="BI856" i="9" s="1"/>
  <c r="BJ856" i="9" s="1"/>
  <c r="BK856" i="9" s="1"/>
  <c r="BL856" i="9" s="1"/>
  <c r="AV857" i="9"/>
  <c r="AW857" i="9" s="1"/>
  <c r="BI857" i="9" s="1"/>
  <c r="BJ857" i="9" s="1"/>
  <c r="BK857" i="9" s="1"/>
  <c r="BL857" i="9" s="1"/>
  <c r="AY728" i="9"/>
  <c r="BA728" i="9" s="1"/>
  <c r="AV728" i="9"/>
  <c r="AW728" i="9" s="1"/>
  <c r="BI728" i="9" s="1"/>
  <c r="BJ728" i="9" s="1"/>
  <c r="BK728" i="9" s="1"/>
  <c r="BL728" i="9" s="1"/>
  <c r="AV727" i="9"/>
  <c r="AW727" i="9" s="1"/>
  <c r="BI727" i="9" s="1"/>
  <c r="BJ727" i="9" s="1"/>
  <c r="BK727" i="9" s="1"/>
  <c r="BL727" i="9" s="1"/>
  <c r="AY1094" i="9"/>
  <c r="BA1094" i="9" s="1"/>
  <c r="AV1093" i="9"/>
  <c r="AW1093" i="9" s="1"/>
  <c r="BI1093" i="9" s="1"/>
  <c r="BJ1093" i="9" s="1"/>
  <c r="BK1093" i="9" s="1"/>
  <c r="BL1093" i="9" s="1"/>
  <c r="AV1094" i="9"/>
  <c r="AW1094" i="9" s="1"/>
  <c r="BI1094" i="9" s="1"/>
  <c r="BJ1094" i="9" s="1"/>
  <c r="BK1094" i="9" s="1"/>
  <c r="BL1094" i="9" s="1"/>
  <c r="AV1247" i="9"/>
  <c r="AW1247" i="9" s="1"/>
  <c r="BI1247" i="9" s="1"/>
  <c r="BJ1247" i="9" s="1"/>
  <c r="BK1247" i="9" s="1"/>
  <c r="BL1247" i="9" s="1"/>
  <c r="AV1246" i="9"/>
  <c r="AW1246" i="9" s="1"/>
  <c r="BI1246" i="9" s="1"/>
  <c r="BJ1246" i="9" s="1"/>
  <c r="BK1246" i="9" s="1"/>
  <c r="BL1246" i="9" s="1"/>
  <c r="AY1246" i="9"/>
  <c r="BA1246" i="9" s="1"/>
  <c r="AY152" i="9"/>
  <c r="BA152" i="9" s="1"/>
  <c r="AV152" i="9"/>
  <c r="AW152" i="9" s="1"/>
  <c r="BI152" i="9" s="1"/>
  <c r="BJ152" i="9" s="1"/>
  <c r="BK152" i="9" s="1"/>
  <c r="BL152" i="9" s="1"/>
  <c r="AV154" i="9"/>
  <c r="AW154" i="9" s="1"/>
  <c r="BI154" i="9" s="1"/>
  <c r="BJ154" i="9" s="1"/>
  <c r="BK154" i="9" s="1"/>
  <c r="BL154" i="9" s="1"/>
  <c r="AV155" i="9"/>
  <c r="AW155" i="9" s="1"/>
  <c r="BI155" i="9" s="1"/>
  <c r="BJ155" i="9" s="1"/>
  <c r="BK155" i="9" s="1"/>
  <c r="BL155" i="9" s="1"/>
  <c r="AV153" i="9"/>
  <c r="AW153" i="9" s="1"/>
  <c r="BI153" i="9" s="1"/>
  <c r="BJ153" i="9" s="1"/>
  <c r="BK153" i="9" s="1"/>
  <c r="BL153" i="9" s="1"/>
  <c r="AY262" i="9"/>
  <c r="BA262" i="9" s="1"/>
  <c r="AV263" i="9"/>
  <c r="AW263" i="9" s="1"/>
  <c r="BI263" i="9" s="1"/>
  <c r="BJ263" i="9" s="1"/>
  <c r="BK263" i="9" s="1"/>
  <c r="BL263" i="9" s="1"/>
  <c r="AV264" i="9"/>
  <c r="AW264" i="9" s="1"/>
  <c r="BI264" i="9" s="1"/>
  <c r="BJ264" i="9" s="1"/>
  <c r="BK264" i="9" s="1"/>
  <c r="BL264" i="9" s="1"/>
  <c r="AV262" i="9"/>
  <c r="AW262" i="9" s="1"/>
  <c r="BI262" i="9" s="1"/>
  <c r="BJ262" i="9" s="1"/>
  <c r="BK262" i="9" s="1"/>
  <c r="BL262" i="9" s="1"/>
  <c r="AV265" i="9"/>
  <c r="AW265" i="9" s="1"/>
  <c r="BI265" i="9" s="1"/>
  <c r="BJ265" i="9" s="1"/>
  <c r="BK265" i="9" s="1"/>
  <c r="BL265" i="9" s="1"/>
  <c r="AY679" i="9"/>
  <c r="BA679" i="9" s="1"/>
  <c r="BB677" i="9" s="1"/>
  <c r="AV679" i="9"/>
  <c r="AW679" i="9" s="1"/>
  <c r="BI679" i="9" s="1"/>
  <c r="BJ679" i="9" s="1"/>
  <c r="BK679" i="9" s="1"/>
  <c r="BL679" i="9" s="1"/>
  <c r="AV680" i="9"/>
  <c r="AW680" i="9" s="1"/>
  <c r="BI680" i="9" s="1"/>
  <c r="BJ680" i="9" s="1"/>
  <c r="BK680" i="9" s="1"/>
  <c r="BL680" i="9" s="1"/>
  <c r="AV677" i="9"/>
  <c r="AW677" i="9" s="1"/>
  <c r="BI677" i="9" s="1"/>
  <c r="BJ677" i="9" s="1"/>
  <c r="BK677" i="9" s="1"/>
  <c r="BL677" i="9" s="1"/>
  <c r="AV678" i="9"/>
  <c r="AW678" i="9" s="1"/>
  <c r="BI678" i="9" s="1"/>
  <c r="BJ678" i="9" s="1"/>
  <c r="BK678" i="9" s="1"/>
  <c r="BL678" i="9" s="1"/>
  <c r="AY889" i="9"/>
  <c r="BA889" i="9" s="1"/>
  <c r="BB891" i="9" s="1"/>
  <c r="AV891" i="9"/>
  <c r="AW891" i="9" s="1"/>
  <c r="BI891" i="9" s="1"/>
  <c r="BJ891" i="9" s="1"/>
  <c r="BK891" i="9" s="1"/>
  <c r="BL891" i="9" s="1"/>
  <c r="AV892" i="9"/>
  <c r="AW892" i="9" s="1"/>
  <c r="BI892" i="9" s="1"/>
  <c r="BJ892" i="9" s="1"/>
  <c r="BK892" i="9" s="1"/>
  <c r="BL892" i="9" s="1"/>
  <c r="AV889" i="9"/>
  <c r="AW889" i="9" s="1"/>
  <c r="BI889" i="9" s="1"/>
  <c r="BJ889" i="9" s="1"/>
  <c r="BK889" i="9" s="1"/>
  <c r="BL889" i="9" s="1"/>
  <c r="AV890" i="9"/>
  <c r="AW890" i="9" s="1"/>
  <c r="BI890" i="9" s="1"/>
  <c r="BJ890" i="9" s="1"/>
  <c r="BK890" i="9" s="1"/>
  <c r="BL890" i="9" s="1"/>
  <c r="AV825" i="9"/>
  <c r="AW825" i="9" s="1"/>
  <c r="BI825" i="9" s="1"/>
  <c r="BJ825" i="9" s="1"/>
  <c r="AV826" i="9"/>
  <c r="AW826" i="9" s="1"/>
  <c r="BI826" i="9" s="1"/>
  <c r="BJ826" i="9" s="1"/>
  <c r="AV824" i="9"/>
  <c r="AW824" i="9" s="1"/>
  <c r="BI824" i="9" s="1"/>
  <c r="BJ824" i="9" s="1"/>
  <c r="AV823" i="9"/>
  <c r="AW823" i="9" s="1"/>
  <c r="BI823" i="9" s="1"/>
  <c r="BJ823" i="9" s="1"/>
  <c r="AY1002" i="9"/>
  <c r="BA1002" i="9" s="1"/>
  <c r="AV1003" i="9"/>
  <c r="AW1003" i="9" s="1"/>
  <c r="BI1003" i="9" s="1"/>
  <c r="BJ1003" i="9" s="1"/>
  <c r="BK1003" i="9" s="1"/>
  <c r="BL1003" i="9" s="1"/>
  <c r="AV1002" i="9"/>
  <c r="AW1002" i="9" s="1"/>
  <c r="BI1002" i="9" s="1"/>
  <c r="BJ1002" i="9" s="1"/>
  <c r="BK1002" i="9" s="1"/>
  <c r="BL1002" i="9" s="1"/>
  <c r="AY88" i="9"/>
  <c r="BA88" i="9" s="1"/>
  <c r="AV88" i="9"/>
  <c r="AW88" i="9" s="1"/>
  <c r="BI88" i="9" s="1"/>
  <c r="BJ88" i="9" s="1"/>
  <c r="BK88" i="9" s="1"/>
  <c r="BL88" i="9" s="1"/>
  <c r="AV89" i="9"/>
  <c r="AW89" i="9" s="1"/>
  <c r="BI89" i="9" s="1"/>
  <c r="BJ89" i="9" s="1"/>
  <c r="BK89" i="9" s="1"/>
  <c r="BL89" i="9" s="1"/>
  <c r="AV260" i="9"/>
  <c r="AW260" i="9" s="1"/>
  <c r="BI260" i="9" s="1"/>
  <c r="BJ260" i="9" s="1"/>
  <c r="BK260" i="9" s="1"/>
  <c r="BL260" i="9" s="1"/>
  <c r="AV261" i="9"/>
  <c r="AW261" i="9" s="1"/>
  <c r="BI261" i="9" s="1"/>
  <c r="BJ261" i="9" s="1"/>
  <c r="BK261" i="9" s="1"/>
  <c r="BL261" i="9" s="1"/>
  <c r="AY447" i="9"/>
  <c r="BA447" i="9" s="1"/>
  <c r="AV448" i="9"/>
  <c r="AW448" i="9" s="1"/>
  <c r="BI448" i="9" s="1"/>
  <c r="BJ448" i="9" s="1"/>
  <c r="BK448" i="9" s="1"/>
  <c r="BL448" i="9" s="1"/>
  <c r="AV449" i="9"/>
  <c r="AW449" i="9" s="1"/>
  <c r="BI449" i="9" s="1"/>
  <c r="BJ449" i="9" s="1"/>
  <c r="BK449" i="9" s="1"/>
  <c r="BL449" i="9" s="1"/>
  <c r="AV447" i="9"/>
  <c r="AW447" i="9" s="1"/>
  <c r="BI447" i="9" s="1"/>
  <c r="BJ447" i="9" s="1"/>
  <c r="BK447" i="9" s="1"/>
  <c r="BL447" i="9" s="1"/>
  <c r="AV450" i="9"/>
  <c r="AW450" i="9" s="1"/>
  <c r="BI450" i="9" s="1"/>
  <c r="BJ450" i="9" s="1"/>
  <c r="BK450" i="9" s="1"/>
  <c r="BL450" i="9" s="1"/>
  <c r="AV431" i="9"/>
  <c r="AW431" i="9" s="1"/>
  <c r="BI431" i="9" s="1"/>
  <c r="BJ431" i="9" s="1"/>
  <c r="BK431" i="9" s="1"/>
  <c r="BL431" i="9" s="1"/>
  <c r="AV433" i="9"/>
  <c r="AW433" i="9" s="1"/>
  <c r="BI433" i="9" s="1"/>
  <c r="BJ433" i="9" s="1"/>
  <c r="BK433" i="9" s="1"/>
  <c r="BL433" i="9" s="1"/>
  <c r="AV434" i="9"/>
  <c r="AW434" i="9" s="1"/>
  <c r="BI434" i="9" s="1"/>
  <c r="BJ434" i="9" s="1"/>
  <c r="BK434" i="9" s="1"/>
  <c r="BL434" i="9" s="1"/>
  <c r="AV432" i="9"/>
  <c r="AW432" i="9" s="1"/>
  <c r="BI432" i="9" s="1"/>
  <c r="BJ432" i="9" s="1"/>
  <c r="BK432" i="9" s="1"/>
  <c r="BL432" i="9" s="1"/>
  <c r="AY545" i="9"/>
  <c r="BA545" i="9" s="1"/>
  <c r="AV548" i="9"/>
  <c r="AW548" i="9" s="1"/>
  <c r="BI548" i="9" s="1"/>
  <c r="BJ548" i="9" s="1"/>
  <c r="BK548" i="9" s="1"/>
  <c r="BL548" i="9" s="1"/>
  <c r="AV547" i="9"/>
  <c r="AW547" i="9" s="1"/>
  <c r="BI547" i="9" s="1"/>
  <c r="BJ547" i="9" s="1"/>
  <c r="BK547" i="9" s="1"/>
  <c r="BL547" i="9" s="1"/>
  <c r="AV546" i="9"/>
  <c r="AW546" i="9" s="1"/>
  <c r="BI546" i="9" s="1"/>
  <c r="BJ546" i="9" s="1"/>
  <c r="BK546" i="9" s="1"/>
  <c r="BL546" i="9" s="1"/>
  <c r="AV545" i="9"/>
  <c r="AW545" i="9" s="1"/>
  <c r="BI545" i="9" s="1"/>
  <c r="BJ545" i="9" s="1"/>
  <c r="BK545" i="9" s="1"/>
  <c r="BL545" i="9" s="1"/>
  <c r="AY576" i="9"/>
  <c r="BA576" i="9" s="1"/>
  <c r="BB576" i="9" s="1"/>
  <c r="AV576" i="9"/>
  <c r="AW576" i="9" s="1"/>
  <c r="BI576" i="9" s="1"/>
  <c r="BJ576" i="9" s="1"/>
  <c r="BK576" i="9" s="1"/>
  <c r="BL576" i="9" s="1"/>
  <c r="AV578" i="9"/>
  <c r="AW578" i="9" s="1"/>
  <c r="BI578" i="9" s="1"/>
  <c r="BJ578" i="9" s="1"/>
  <c r="BK578" i="9" s="1"/>
  <c r="BL578" i="9" s="1"/>
  <c r="AV577" i="9"/>
  <c r="AW577" i="9" s="1"/>
  <c r="BI577" i="9" s="1"/>
  <c r="BJ577" i="9" s="1"/>
  <c r="BK577" i="9" s="1"/>
  <c r="BL577" i="9" s="1"/>
  <c r="AV575" i="9"/>
  <c r="AW575" i="9" s="1"/>
  <c r="BI575" i="9" s="1"/>
  <c r="BJ575" i="9" s="1"/>
  <c r="BK575" i="9" s="1"/>
  <c r="BL575" i="9" s="1"/>
  <c r="AY694" i="9"/>
  <c r="BA694" i="9" s="1"/>
  <c r="BB694" i="9" s="1"/>
  <c r="AV694" i="9"/>
  <c r="AW694" i="9" s="1"/>
  <c r="BI694" i="9" s="1"/>
  <c r="BJ694" i="9" s="1"/>
  <c r="BK694" i="9" s="1"/>
  <c r="BL694" i="9" s="1"/>
  <c r="AY909" i="9"/>
  <c r="BA909" i="9" s="1"/>
  <c r="AY1116" i="9"/>
  <c r="BA1116" i="9" s="1"/>
  <c r="AV1115" i="9"/>
  <c r="AW1115" i="9" s="1"/>
  <c r="BI1115" i="9" s="1"/>
  <c r="BJ1115" i="9" s="1"/>
  <c r="BK1115" i="9" s="1"/>
  <c r="BL1115" i="9" s="1"/>
  <c r="AV1116" i="9"/>
  <c r="AW1116" i="9" s="1"/>
  <c r="BI1116" i="9" s="1"/>
  <c r="BJ1116" i="9" s="1"/>
  <c r="BK1116" i="9" s="1"/>
  <c r="BL1116" i="9" s="1"/>
  <c r="AY1391" i="9"/>
  <c r="BA1391" i="9" s="1"/>
  <c r="BB1392" i="9" s="1"/>
  <c r="AV1392" i="9"/>
  <c r="AW1392" i="9" s="1"/>
  <c r="BI1392" i="9" s="1"/>
  <c r="BJ1392" i="9" s="1"/>
  <c r="BK1392" i="9" s="1"/>
  <c r="BL1392" i="9" s="1"/>
  <c r="AV1391" i="9"/>
  <c r="AW1391" i="9" s="1"/>
  <c r="BI1391" i="9" s="1"/>
  <c r="BJ1391" i="9" s="1"/>
  <c r="BK1391" i="9" s="1"/>
  <c r="BL1391" i="9" s="1"/>
  <c r="AY1217" i="9"/>
  <c r="BA1217" i="9" s="1"/>
  <c r="AV1217" i="9"/>
  <c r="AW1217" i="9" s="1"/>
  <c r="BI1217" i="9" s="1"/>
  <c r="BJ1217" i="9" s="1"/>
  <c r="BK1217" i="9" s="1"/>
  <c r="BL1217" i="9" s="1"/>
  <c r="AV1216" i="9"/>
  <c r="AW1216" i="9" s="1"/>
  <c r="BI1216" i="9" s="1"/>
  <c r="BJ1216" i="9" s="1"/>
  <c r="BK1216" i="9" s="1"/>
  <c r="BL1216" i="9" s="1"/>
  <c r="AY1312" i="9"/>
  <c r="BA1312" i="9" s="1"/>
  <c r="AV1313" i="9"/>
  <c r="AW1313" i="9" s="1"/>
  <c r="BI1313" i="9" s="1"/>
  <c r="BJ1313" i="9" s="1"/>
  <c r="BK1313" i="9" s="1"/>
  <c r="BL1313" i="9" s="1"/>
  <c r="AV1312" i="9"/>
  <c r="AW1312" i="9" s="1"/>
  <c r="BI1312" i="9" s="1"/>
  <c r="BJ1312" i="9" s="1"/>
  <c r="BK1312" i="9" s="1"/>
  <c r="BL1312" i="9" s="1"/>
  <c r="AY404" i="9"/>
  <c r="BA404" i="9" s="1"/>
  <c r="AV406" i="9"/>
  <c r="AW406" i="9" s="1"/>
  <c r="BI406" i="9" s="1"/>
  <c r="BJ406" i="9" s="1"/>
  <c r="BK406" i="9" s="1"/>
  <c r="BL406" i="9" s="1"/>
  <c r="AV404" i="9"/>
  <c r="AW404" i="9" s="1"/>
  <c r="BI404" i="9" s="1"/>
  <c r="BJ404" i="9" s="1"/>
  <c r="BK404" i="9" s="1"/>
  <c r="BL404" i="9" s="1"/>
  <c r="AV403" i="9"/>
  <c r="AW403" i="9" s="1"/>
  <c r="BI403" i="9" s="1"/>
  <c r="BJ403" i="9" s="1"/>
  <c r="BK403" i="9" s="1"/>
  <c r="BL403" i="9" s="1"/>
  <c r="AV405" i="9"/>
  <c r="AW405" i="9" s="1"/>
  <c r="BI405" i="9" s="1"/>
  <c r="BJ405" i="9" s="1"/>
  <c r="BK405" i="9" s="1"/>
  <c r="BL405" i="9" s="1"/>
  <c r="AY661" i="9"/>
  <c r="BA661" i="9" s="1"/>
  <c r="BB663" i="9" s="1"/>
  <c r="AV661" i="9"/>
  <c r="AW661" i="9" s="1"/>
  <c r="BI661" i="9" s="1"/>
  <c r="BJ661" i="9" s="1"/>
  <c r="BK661" i="9" s="1"/>
  <c r="BL661" i="9" s="1"/>
  <c r="AV663" i="9"/>
  <c r="AW663" i="9" s="1"/>
  <c r="BI663" i="9" s="1"/>
  <c r="BJ663" i="9" s="1"/>
  <c r="BK663" i="9" s="1"/>
  <c r="BL663" i="9" s="1"/>
  <c r="AV662" i="9"/>
  <c r="AW662" i="9" s="1"/>
  <c r="BI662" i="9" s="1"/>
  <c r="BJ662" i="9" s="1"/>
  <c r="BK662" i="9" s="1"/>
  <c r="BL662" i="9" s="1"/>
  <c r="AV660" i="9"/>
  <c r="AW660" i="9" s="1"/>
  <c r="BI660" i="9" s="1"/>
  <c r="BJ660" i="9" s="1"/>
  <c r="BK660" i="9" s="1"/>
  <c r="BL660" i="9" s="1"/>
  <c r="AY664" i="9"/>
  <c r="BA664" i="9" s="1"/>
  <c r="AV665" i="9"/>
  <c r="AW665" i="9" s="1"/>
  <c r="BI665" i="9" s="1"/>
  <c r="BJ665" i="9" s="1"/>
  <c r="BK665" i="9" s="1"/>
  <c r="BL665" i="9" s="1"/>
  <c r="AV667" i="9"/>
  <c r="AW667" i="9" s="1"/>
  <c r="BI667" i="9" s="1"/>
  <c r="BJ667" i="9" s="1"/>
  <c r="BK667" i="9" s="1"/>
  <c r="BL667" i="9" s="1"/>
  <c r="AV666" i="9"/>
  <c r="AW666" i="9" s="1"/>
  <c r="BI666" i="9" s="1"/>
  <c r="BJ666" i="9" s="1"/>
  <c r="BK666" i="9" s="1"/>
  <c r="BL666" i="9" s="1"/>
  <c r="AV664" i="9"/>
  <c r="AW664" i="9" s="1"/>
  <c r="BI664" i="9" s="1"/>
  <c r="BJ664" i="9" s="1"/>
  <c r="BK664" i="9" s="1"/>
  <c r="BL664" i="9" s="1"/>
  <c r="AY656" i="9"/>
  <c r="BA656" i="9" s="1"/>
  <c r="BB657" i="9" s="1"/>
  <c r="AV656" i="9"/>
  <c r="AW656" i="9" s="1"/>
  <c r="BI656" i="9" s="1"/>
  <c r="BJ656" i="9" s="1"/>
  <c r="BK656" i="9" s="1"/>
  <c r="BL656" i="9" s="1"/>
  <c r="AV659" i="9"/>
  <c r="AW659" i="9" s="1"/>
  <c r="BI659" i="9" s="1"/>
  <c r="BJ659" i="9" s="1"/>
  <c r="BK659" i="9" s="1"/>
  <c r="BL659" i="9" s="1"/>
  <c r="AV658" i="9"/>
  <c r="AW658" i="9" s="1"/>
  <c r="BI658" i="9" s="1"/>
  <c r="BJ658" i="9" s="1"/>
  <c r="BK658" i="9" s="1"/>
  <c r="BL658" i="9" s="1"/>
  <c r="AV657" i="9"/>
  <c r="AW657" i="9" s="1"/>
  <c r="BI657" i="9" s="1"/>
  <c r="BJ657" i="9" s="1"/>
  <c r="BK657" i="9" s="1"/>
  <c r="BL657" i="9" s="1"/>
  <c r="AY795" i="9"/>
  <c r="BA795" i="9" s="1"/>
  <c r="BB795" i="9" s="1"/>
  <c r="AV793" i="9"/>
  <c r="AW793" i="9" s="1"/>
  <c r="BI793" i="9" s="1"/>
  <c r="BJ793" i="9" s="1"/>
  <c r="BK793" i="9" s="1"/>
  <c r="BL793" i="9" s="1"/>
  <c r="AV796" i="9"/>
  <c r="AW796" i="9" s="1"/>
  <c r="BI796" i="9" s="1"/>
  <c r="BJ796" i="9" s="1"/>
  <c r="BK796" i="9" s="1"/>
  <c r="BL796" i="9" s="1"/>
  <c r="AV795" i="9"/>
  <c r="AW795" i="9" s="1"/>
  <c r="BI795" i="9" s="1"/>
  <c r="BJ795" i="9" s="1"/>
  <c r="BK795" i="9" s="1"/>
  <c r="BL795" i="9" s="1"/>
  <c r="AV794" i="9"/>
  <c r="AW794" i="9" s="1"/>
  <c r="BI794" i="9" s="1"/>
  <c r="BJ794" i="9" s="1"/>
  <c r="BK794" i="9" s="1"/>
  <c r="BL794" i="9" s="1"/>
  <c r="AY1091" i="9"/>
  <c r="BA1091" i="9" s="1"/>
  <c r="AV1091" i="9"/>
  <c r="AW1091" i="9" s="1"/>
  <c r="BI1091" i="9" s="1"/>
  <c r="BJ1091" i="9" s="1"/>
  <c r="BK1091" i="9" s="1"/>
  <c r="BL1091" i="9" s="1"/>
  <c r="AV1092" i="9"/>
  <c r="AW1092" i="9" s="1"/>
  <c r="BI1092" i="9" s="1"/>
  <c r="BJ1092" i="9" s="1"/>
  <c r="BK1092" i="9" s="1"/>
  <c r="BL1092" i="9" s="1"/>
  <c r="AY1145" i="9"/>
  <c r="BA1145" i="9" s="1"/>
  <c r="BB1146" i="9" s="1"/>
  <c r="AV1145" i="9"/>
  <c r="AW1145" i="9" s="1"/>
  <c r="BI1145" i="9" s="1"/>
  <c r="BJ1145" i="9" s="1"/>
  <c r="BK1145" i="9" s="1"/>
  <c r="BL1145" i="9" s="1"/>
  <c r="AV1146" i="9"/>
  <c r="AW1146" i="9" s="1"/>
  <c r="BI1146" i="9" s="1"/>
  <c r="BJ1146" i="9" s="1"/>
  <c r="BK1146" i="9" s="1"/>
  <c r="BL1146" i="9" s="1"/>
  <c r="AY1396" i="9"/>
  <c r="BA1396" i="9" s="1"/>
  <c r="BB1396" i="9" s="1"/>
  <c r="AV1395" i="9"/>
  <c r="AW1395" i="9" s="1"/>
  <c r="BI1395" i="9" s="1"/>
  <c r="BJ1395" i="9" s="1"/>
  <c r="BK1395" i="9" s="1"/>
  <c r="BL1395" i="9" s="1"/>
  <c r="AV1396" i="9"/>
  <c r="AW1396" i="9" s="1"/>
  <c r="BI1396" i="9" s="1"/>
  <c r="BJ1396" i="9" s="1"/>
  <c r="BK1396" i="9" s="1"/>
  <c r="BL1396" i="9" s="1"/>
  <c r="AY1225" i="9"/>
  <c r="BA1225" i="9" s="1"/>
  <c r="BB1225" i="9" s="1"/>
  <c r="AV1225" i="9"/>
  <c r="AW1225" i="9" s="1"/>
  <c r="BI1225" i="9" s="1"/>
  <c r="BJ1225" i="9" s="1"/>
  <c r="BK1225" i="9" s="1"/>
  <c r="BL1225" i="9" s="1"/>
  <c r="AY1267" i="9"/>
  <c r="BA1267" i="9" s="1"/>
  <c r="BB1267" i="9" s="1"/>
  <c r="AV1267" i="9"/>
  <c r="AW1267" i="9" s="1"/>
  <c r="BI1267" i="9" s="1"/>
  <c r="BJ1267" i="9" s="1"/>
  <c r="BK1267" i="9" s="1"/>
  <c r="BL1267" i="9" s="1"/>
  <c r="AY1372" i="9"/>
  <c r="BA1372" i="9" s="1"/>
  <c r="BB1371" i="9" s="1"/>
  <c r="AV1372" i="9"/>
  <c r="AW1372" i="9" s="1"/>
  <c r="BI1372" i="9" s="1"/>
  <c r="BJ1372" i="9" s="1"/>
  <c r="BK1372" i="9" s="1"/>
  <c r="BL1372" i="9" s="1"/>
  <c r="AV1371" i="9"/>
  <c r="AW1371" i="9" s="1"/>
  <c r="BI1371" i="9" s="1"/>
  <c r="BJ1371" i="9" s="1"/>
  <c r="BK1371" i="9" s="1"/>
  <c r="BL1371" i="9" s="1"/>
  <c r="AY1633" i="9"/>
  <c r="BA1633" i="9" s="1"/>
  <c r="BB1633" i="9" s="1"/>
  <c r="AV1633" i="9"/>
  <c r="AW1633" i="9" s="1"/>
  <c r="BI1633" i="9" s="1"/>
  <c r="BJ1633" i="9" s="1"/>
  <c r="BK1633" i="9" s="1"/>
  <c r="BL1633" i="9" s="1"/>
  <c r="AY1739" i="9"/>
  <c r="BA1739" i="9" s="1"/>
  <c r="BB1739" i="9" s="1"/>
  <c r="AV1739" i="9"/>
  <c r="AW1739" i="9" s="1"/>
  <c r="BI1739" i="9" s="1"/>
  <c r="BJ1739" i="9" s="1"/>
  <c r="BK1739" i="9" s="1"/>
  <c r="BL1739" i="9" s="1"/>
  <c r="AY1814" i="9"/>
  <c r="BA1814" i="9" s="1"/>
  <c r="AV1815" i="9"/>
  <c r="AW1815" i="9" s="1"/>
  <c r="BI1815" i="9" s="1"/>
  <c r="BJ1815" i="9" s="1"/>
  <c r="BK1815" i="9" s="1"/>
  <c r="BL1815" i="9" s="1"/>
  <c r="AV1814" i="9"/>
  <c r="AW1814" i="9" s="1"/>
  <c r="BI1814" i="9" s="1"/>
  <c r="BJ1814" i="9" s="1"/>
  <c r="BK1814" i="9" s="1"/>
  <c r="BL1814" i="9" s="1"/>
  <c r="AY981" i="9"/>
  <c r="BA981" i="9" s="1"/>
  <c r="BB981" i="9" s="1"/>
  <c r="AV981" i="9"/>
  <c r="AW981" i="9" s="1"/>
  <c r="BI981" i="9" s="1"/>
  <c r="BJ981" i="9" s="1"/>
  <c r="BK981" i="9" s="1"/>
  <c r="BL981" i="9" s="1"/>
  <c r="AY1307" i="9"/>
  <c r="BA1307" i="9" s="1"/>
  <c r="AV1307" i="9"/>
  <c r="AW1307" i="9" s="1"/>
  <c r="BI1307" i="9" s="1"/>
  <c r="BJ1307" i="9" s="1"/>
  <c r="BK1307" i="9" s="1"/>
  <c r="BL1307" i="9" s="1"/>
  <c r="AV1306" i="9"/>
  <c r="AW1306" i="9" s="1"/>
  <c r="BI1306" i="9" s="1"/>
  <c r="BJ1306" i="9" s="1"/>
  <c r="BK1306" i="9" s="1"/>
  <c r="BL1306" i="9" s="1"/>
  <c r="AY1251" i="9"/>
  <c r="BA1251" i="9" s="1"/>
  <c r="AV1251" i="9"/>
  <c r="AW1251" i="9" s="1"/>
  <c r="BI1251" i="9" s="1"/>
  <c r="BJ1251" i="9" s="1"/>
  <c r="BK1251" i="9" s="1"/>
  <c r="BL1251" i="9" s="1"/>
  <c r="AV1250" i="9"/>
  <c r="AW1250" i="9" s="1"/>
  <c r="BI1250" i="9" s="1"/>
  <c r="BJ1250" i="9" s="1"/>
  <c r="BK1250" i="9" s="1"/>
  <c r="BL1250" i="9" s="1"/>
  <c r="AY1295" i="9"/>
  <c r="BA1295" i="9" s="1"/>
  <c r="AV1294" i="9"/>
  <c r="AW1294" i="9" s="1"/>
  <c r="BI1294" i="9" s="1"/>
  <c r="BJ1294" i="9" s="1"/>
  <c r="BK1294" i="9" s="1"/>
  <c r="BL1294" i="9" s="1"/>
  <c r="AV1295" i="9"/>
  <c r="AW1295" i="9" s="1"/>
  <c r="BI1295" i="9" s="1"/>
  <c r="BJ1295" i="9" s="1"/>
  <c r="BK1295" i="9" s="1"/>
  <c r="BL1295" i="9" s="1"/>
  <c r="AV1375" i="9"/>
  <c r="AW1375" i="9" s="1"/>
  <c r="BI1375" i="9" s="1"/>
  <c r="BJ1375" i="9" s="1"/>
  <c r="BK1375" i="9" s="1"/>
  <c r="BL1375" i="9" s="1"/>
  <c r="AV1376" i="9"/>
  <c r="AW1376" i="9" s="1"/>
  <c r="BI1376" i="9" s="1"/>
  <c r="BJ1376" i="9" s="1"/>
  <c r="BK1376" i="9" s="1"/>
  <c r="BL1376" i="9" s="1"/>
  <c r="AY1636" i="9"/>
  <c r="BA1636" i="9" s="1"/>
  <c r="BB1636" i="9" s="1"/>
  <c r="AY1745" i="9"/>
  <c r="BA1745" i="9" s="1"/>
  <c r="AV1746" i="9"/>
  <c r="AW1746" i="9" s="1"/>
  <c r="BI1746" i="9" s="1"/>
  <c r="BJ1746" i="9" s="1"/>
  <c r="BK1746" i="9" s="1"/>
  <c r="BL1746" i="9" s="1"/>
  <c r="AV1745" i="9"/>
  <c r="AW1745" i="9" s="1"/>
  <c r="BI1745" i="9" s="1"/>
  <c r="BJ1745" i="9" s="1"/>
  <c r="BK1745" i="9" s="1"/>
  <c r="BL1745" i="9" s="1"/>
  <c r="AY1770" i="9"/>
  <c r="BA1770" i="9" s="1"/>
  <c r="AV1771" i="9"/>
  <c r="AW1771" i="9" s="1"/>
  <c r="BI1771" i="9" s="1"/>
  <c r="BJ1771" i="9" s="1"/>
  <c r="BK1771" i="9" s="1"/>
  <c r="BL1771" i="9" s="1"/>
  <c r="AV1770" i="9"/>
  <c r="AW1770" i="9" s="1"/>
  <c r="BI1770" i="9" s="1"/>
  <c r="BJ1770" i="9" s="1"/>
  <c r="BK1770" i="9" s="1"/>
  <c r="BL1770" i="9" s="1"/>
  <c r="AY720" i="9"/>
  <c r="BA720" i="9" s="1"/>
  <c r="AV720" i="9"/>
  <c r="AW720" i="9" s="1"/>
  <c r="BI720" i="9" s="1"/>
  <c r="BJ720" i="9" s="1"/>
  <c r="BK720" i="9" s="1"/>
  <c r="BL720" i="9" s="1"/>
  <c r="AV719" i="9"/>
  <c r="AW719" i="9" s="1"/>
  <c r="BI719" i="9" s="1"/>
  <c r="BJ719" i="9" s="1"/>
  <c r="BK719" i="9" s="1"/>
  <c r="BL719" i="9" s="1"/>
  <c r="AY810" i="9"/>
  <c r="BA810" i="9" s="1"/>
  <c r="BB810" i="9" s="1"/>
  <c r="AV810" i="9"/>
  <c r="AW810" i="9" s="1"/>
  <c r="BI810" i="9" s="1"/>
  <c r="BJ810" i="9" s="1"/>
  <c r="BK810" i="9" s="1"/>
  <c r="BL810" i="9" s="1"/>
  <c r="AY1013" i="9"/>
  <c r="BA1013" i="9" s="1"/>
  <c r="AV1014" i="9"/>
  <c r="AW1014" i="9" s="1"/>
  <c r="BI1014" i="9" s="1"/>
  <c r="BJ1014" i="9" s="1"/>
  <c r="BK1014" i="9" s="1"/>
  <c r="BL1014" i="9" s="1"/>
  <c r="AV1013" i="9"/>
  <c r="AW1013" i="9" s="1"/>
  <c r="BI1013" i="9" s="1"/>
  <c r="BJ1013" i="9" s="1"/>
  <c r="BK1013" i="9" s="1"/>
  <c r="BL1013" i="9" s="1"/>
  <c r="AY1045" i="9"/>
  <c r="BA1045" i="9" s="1"/>
  <c r="BB1045" i="9" s="1"/>
  <c r="AV1045" i="9"/>
  <c r="AW1045" i="9" s="1"/>
  <c r="BI1045" i="9" s="1"/>
  <c r="BJ1045" i="9" s="1"/>
  <c r="BK1045" i="9" s="1"/>
  <c r="BL1045" i="9" s="1"/>
  <c r="AY1257" i="9"/>
  <c r="BA1257" i="9" s="1"/>
  <c r="AV1257" i="9"/>
  <c r="AW1257" i="9" s="1"/>
  <c r="BI1257" i="9" s="1"/>
  <c r="BJ1257" i="9" s="1"/>
  <c r="BK1257" i="9" s="1"/>
  <c r="BL1257" i="9" s="1"/>
  <c r="AV1256" i="9"/>
  <c r="AW1256" i="9" s="1"/>
  <c r="BI1256" i="9" s="1"/>
  <c r="BJ1256" i="9" s="1"/>
  <c r="BK1256" i="9" s="1"/>
  <c r="BL1256" i="9" s="1"/>
  <c r="AY1737" i="9"/>
  <c r="BA1737" i="9" s="1"/>
  <c r="BB1737" i="9" s="1"/>
  <c r="AV1737" i="9"/>
  <c r="AW1737" i="9" s="1"/>
  <c r="BI1737" i="9" s="1"/>
  <c r="BJ1737" i="9" s="1"/>
  <c r="BK1737" i="9" s="1"/>
  <c r="BL1737" i="9" s="1"/>
  <c r="AY1265" i="9"/>
  <c r="BA1265" i="9" s="1"/>
  <c r="AV1266" i="9"/>
  <c r="AW1266" i="9" s="1"/>
  <c r="BI1266" i="9" s="1"/>
  <c r="BJ1266" i="9" s="1"/>
  <c r="BK1266" i="9" s="1"/>
  <c r="BL1266" i="9" s="1"/>
  <c r="AV1265" i="9"/>
  <c r="AW1265" i="9" s="1"/>
  <c r="BI1265" i="9" s="1"/>
  <c r="BJ1265" i="9" s="1"/>
  <c r="BK1265" i="9" s="1"/>
  <c r="BL1265" i="9" s="1"/>
  <c r="AV1264" i="9"/>
  <c r="AW1264" i="9" s="1"/>
  <c r="BI1264" i="9" s="1"/>
  <c r="BJ1264" i="9" s="1"/>
  <c r="BK1264" i="9" s="1"/>
  <c r="BL1264" i="9" s="1"/>
  <c r="AY1318" i="9"/>
  <c r="BA1318" i="9" s="1"/>
  <c r="AV1319" i="9"/>
  <c r="AW1319" i="9" s="1"/>
  <c r="BI1319" i="9" s="1"/>
  <c r="BJ1319" i="9" s="1"/>
  <c r="BK1319" i="9" s="1"/>
  <c r="BL1319" i="9" s="1"/>
  <c r="AV1318" i="9"/>
  <c r="AW1318" i="9" s="1"/>
  <c r="BI1318" i="9" s="1"/>
  <c r="BJ1318" i="9" s="1"/>
  <c r="BK1318" i="9" s="1"/>
  <c r="BL1318" i="9" s="1"/>
  <c r="AY1237" i="9"/>
  <c r="BA1237" i="9" s="1"/>
  <c r="BB1237" i="9" s="1"/>
  <c r="AV1237" i="9"/>
  <c r="AW1237" i="9" s="1"/>
  <c r="BI1237" i="9" s="1"/>
  <c r="BJ1237" i="9" s="1"/>
  <c r="BK1237" i="9" s="1"/>
  <c r="BL1237" i="9" s="1"/>
  <c r="AV1384" i="9"/>
  <c r="AW1384" i="9" s="1"/>
  <c r="BI1384" i="9" s="1"/>
  <c r="BJ1384" i="9" s="1"/>
  <c r="BK1384" i="9" s="1"/>
  <c r="BL1384" i="9" s="1"/>
  <c r="AV1383" i="9"/>
  <c r="AW1383" i="9" s="1"/>
  <c r="BI1383" i="9" s="1"/>
  <c r="BJ1383" i="9" s="1"/>
  <c r="BK1383" i="9" s="1"/>
  <c r="BL1383" i="9" s="1"/>
  <c r="AY1241" i="9"/>
  <c r="BA1241" i="9" s="1"/>
  <c r="AV1241" i="9"/>
  <c r="AW1241" i="9" s="1"/>
  <c r="BI1241" i="9" s="1"/>
  <c r="BJ1241" i="9" s="1"/>
  <c r="BK1241" i="9" s="1"/>
  <c r="BL1241" i="9" s="1"/>
  <c r="AV1240" i="9"/>
  <c r="AW1240" i="9" s="1"/>
  <c r="BI1240" i="9" s="1"/>
  <c r="BJ1240" i="9" s="1"/>
  <c r="BK1240" i="9" s="1"/>
  <c r="BL1240" i="9" s="1"/>
  <c r="AY1489" i="9"/>
  <c r="BA1489" i="9" s="1"/>
  <c r="BB1489" i="9" s="1"/>
  <c r="AV1489" i="9"/>
  <c r="AW1489" i="9" s="1"/>
  <c r="BI1489" i="9" s="1"/>
  <c r="BJ1489" i="9" s="1"/>
  <c r="BK1489" i="9" s="1"/>
  <c r="BL1489" i="9" s="1"/>
  <c r="AY1438" i="9"/>
  <c r="BA1438" i="9" s="1"/>
  <c r="AV1437" i="9"/>
  <c r="AW1437" i="9" s="1"/>
  <c r="BI1437" i="9" s="1"/>
  <c r="BJ1437" i="9" s="1"/>
  <c r="BK1437" i="9" s="1"/>
  <c r="BL1437" i="9" s="1"/>
  <c r="AV1438" i="9"/>
  <c r="AW1438" i="9" s="1"/>
  <c r="BI1438" i="9" s="1"/>
  <c r="BJ1438" i="9" s="1"/>
  <c r="BK1438" i="9" s="1"/>
  <c r="BL1438" i="9" s="1"/>
  <c r="AY1484" i="9"/>
  <c r="BA1484" i="9" s="1"/>
  <c r="AV1485" i="9"/>
  <c r="AW1485" i="9" s="1"/>
  <c r="BI1485" i="9" s="1"/>
  <c r="BJ1485" i="9" s="1"/>
  <c r="BK1485" i="9" s="1"/>
  <c r="BL1485" i="9" s="1"/>
  <c r="AV1484" i="9"/>
  <c r="AW1484" i="9" s="1"/>
  <c r="BI1484" i="9" s="1"/>
  <c r="BJ1484" i="9" s="1"/>
  <c r="BK1484" i="9" s="1"/>
  <c r="BL1484" i="9" s="1"/>
  <c r="AY1856" i="9"/>
  <c r="BA1856" i="9" s="1"/>
  <c r="AV1856" i="9"/>
  <c r="AW1856" i="9" s="1"/>
  <c r="BI1856" i="9" s="1"/>
  <c r="BJ1856" i="9" s="1"/>
  <c r="BK1856" i="9" s="1"/>
  <c r="BL1856" i="9" s="1"/>
  <c r="AV1857" i="9"/>
  <c r="AW1857" i="9" s="1"/>
  <c r="BI1857" i="9" s="1"/>
  <c r="BJ1857" i="9" s="1"/>
  <c r="BK1857" i="9" s="1"/>
  <c r="BL1857" i="9" s="1"/>
  <c r="AV1576" i="9"/>
  <c r="AW1576" i="9" s="1"/>
  <c r="BI1576" i="9" s="1"/>
  <c r="BJ1576" i="9" s="1"/>
  <c r="BK1576" i="9" s="1"/>
  <c r="BL1576" i="9" s="1"/>
  <c r="AV1577" i="9"/>
  <c r="AW1577" i="9" s="1"/>
  <c r="BI1577" i="9" s="1"/>
  <c r="BJ1577" i="9" s="1"/>
  <c r="BK1577" i="9" s="1"/>
  <c r="BL1577" i="9" s="1"/>
  <c r="AY1579" i="9"/>
  <c r="BA1579" i="9" s="1"/>
  <c r="AV1579" i="9"/>
  <c r="AW1579" i="9" s="1"/>
  <c r="BI1579" i="9" s="1"/>
  <c r="BJ1579" i="9" s="1"/>
  <c r="BK1579" i="9" s="1"/>
  <c r="BL1579" i="9" s="1"/>
  <c r="AV1578" i="9"/>
  <c r="AW1578" i="9" s="1"/>
  <c r="BI1578" i="9" s="1"/>
  <c r="BJ1578" i="9" s="1"/>
  <c r="BK1578" i="9" s="1"/>
  <c r="BL1578" i="9" s="1"/>
  <c r="AY1285" i="9"/>
  <c r="BA1285" i="9" s="1"/>
  <c r="AV1285" i="9"/>
  <c r="AW1285" i="9" s="1"/>
  <c r="BI1285" i="9" s="1"/>
  <c r="BJ1285" i="9" s="1"/>
  <c r="BK1285" i="9" s="1"/>
  <c r="BL1285" i="9" s="1"/>
  <c r="AV1286" i="9"/>
  <c r="AW1286" i="9" s="1"/>
  <c r="BI1286" i="9" s="1"/>
  <c r="BJ1286" i="9" s="1"/>
  <c r="BK1286" i="9" s="1"/>
  <c r="BL1286" i="9" s="1"/>
  <c r="AY1274" i="9"/>
  <c r="BA1274" i="9" s="1"/>
  <c r="AV1275" i="9"/>
  <c r="AW1275" i="9" s="1"/>
  <c r="BI1275" i="9" s="1"/>
  <c r="BJ1275" i="9" s="1"/>
  <c r="BK1275" i="9" s="1"/>
  <c r="BL1275" i="9" s="1"/>
  <c r="AV1274" i="9"/>
  <c r="AW1274" i="9" s="1"/>
  <c r="BI1274" i="9" s="1"/>
  <c r="BJ1274" i="9" s="1"/>
  <c r="BK1274" i="9" s="1"/>
  <c r="BL1274" i="9" s="1"/>
  <c r="AY1816" i="9"/>
  <c r="BA1816" i="9" s="1"/>
  <c r="AV1817" i="9"/>
  <c r="AW1817" i="9" s="1"/>
  <c r="BI1817" i="9" s="1"/>
  <c r="BJ1817" i="9" s="1"/>
  <c r="BK1817" i="9" s="1"/>
  <c r="BL1817" i="9" s="1"/>
  <c r="AV1816" i="9"/>
  <c r="AW1816" i="9" s="1"/>
  <c r="BI1816" i="9" s="1"/>
  <c r="BJ1816" i="9" s="1"/>
  <c r="BK1816" i="9" s="1"/>
  <c r="BL1816" i="9" s="1"/>
  <c r="AY1858" i="9"/>
  <c r="BA1858" i="9" s="1"/>
  <c r="AV1858" i="9"/>
  <c r="AW1858" i="9" s="1"/>
  <c r="BI1858" i="9" s="1"/>
  <c r="BJ1858" i="9" s="1"/>
  <c r="BK1858" i="9" s="1"/>
  <c r="BL1858" i="9" s="1"/>
  <c r="AV1859" i="9"/>
  <c r="AW1859" i="9" s="1"/>
  <c r="BI1859" i="9" s="1"/>
  <c r="BJ1859" i="9" s="1"/>
  <c r="BK1859" i="9" s="1"/>
  <c r="BL1859" i="9" s="1"/>
  <c r="AY1946" i="9"/>
  <c r="BA1946" i="9" s="1"/>
  <c r="AV1947" i="9"/>
  <c r="AW1947" i="9" s="1"/>
  <c r="BI1947" i="9" s="1"/>
  <c r="BJ1947" i="9" s="1"/>
  <c r="BK1947" i="9" s="1"/>
  <c r="BL1947" i="9" s="1"/>
  <c r="AV1946" i="9"/>
  <c r="AW1946" i="9" s="1"/>
  <c r="BI1946" i="9" s="1"/>
  <c r="BJ1946" i="9" s="1"/>
  <c r="BK1946" i="9" s="1"/>
  <c r="BL1946" i="9" s="1"/>
  <c r="AY1969" i="9"/>
  <c r="BA1969" i="9" s="1"/>
  <c r="AV1969" i="9"/>
  <c r="AW1969" i="9" s="1"/>
  <c r="BI1969" i="9" s="1"/>
  <c r="BJ1969" i="9" s="1"/>
  <c r="BK1969" i="9" s="1"/>
  <c r="BL1969" i="9" s="1"/>
  <c r="AV1968" i="9"/>
  <c r="AW1968" i="9" s="1"/>
  <c r="BI1968" i="9" s="1"/>
  <c r="BJ1968" i="9" s="1"/>
  <c r="BK1968" i="9" s="1"/>
  <c r="BL1968" i="9" s="1"/>
  <c r="AV1355" i="9"/>
  <c r="AW1355" i="9" s="1"/>
  <c r="BI1355" i="9" s="1"/>
  <c r="BJ1355" i="9" s="1"/>
  <c r="BK1355" i="9" s="1"/>
  <c r="BL1355" i="9" s="1"/>
  <c r="AV1354" i="9"/>
  <c r="AW1354" i="9" s="1"/>
  <c r="BI1354" i="9" s="1"/>
  <c r="BJ1354" i="9" s="1"/>
  <c r="BK1354" i="9" s="1"/>
  <c r="BL1354" i="9" s="1"/>
  <c r="AY1657" i="9"/>
  <c r="BA1657" i="9" s="1"/>
  <c r="AV1658" i="9"/>
  <c r="AW1658" i="9" s="1"/>
  <c r="BI1658" i="9" s="1"/>
  <c r="BJ1658" i="9" s="1"/>
  <c r="BK1658" i="9" s="1"/>
  <c r="BL1658" i="9" s="1"/>
  <c r="AV1657" i="9"/>
  <c r="AW1657" i="9" s="1"/>
  <c r="BI1657" i="9" s="1"/>
  <c r="BJ1657" i="9" s="1"/>
  <c r="BK1657" i="9" s="1"/>
  <c r="BL1657" i="9" s="1"/>
  <c r="AY1669" i="9"/>
  <c r="BA1669" i="9" s="1"/>
  <c r="AV1670" i="9"/>
  <c r="AW1670" i="9" s="1"/>
  <c r="BI1670" i="9" s="1"/>
  <c r="BJ1670" i="9" s="1"/>
  <c r="BK1670" i="9" s="1"/>
  <c r="BL1670" i="9" s="1"/>
  <c r="AV1669" i="9"/>
  <c r="AW1669" i="9" s="1"/>
  <c r="BI1669" i="9" s="1"/>
  <c r="BJ1669" i="9" s="1"/>
  <c r="BK1669" i="9" s="1"/>
  <c r="BL1669" i="9" s="1"/>
  <c r="AY1336" i="9"/>
  <c r="BA1336" i="9" s="1"/>
  <c r="AV1336" i="9"/>
  <c r="AW1336" i="9" s="1"/>
  <c r="BI1336" i="9" s="1"/>
  <c r="BJ1336" i="9" s="1"/>
  <c r="BK1336" i="9" s="1"/>
  <c r="BL1336" i="9" s="1"/>
  <c r="AV1337" i="9"/>
  <c r="AW1337" i="9" s="1"/>
  <c r="BI1337" i="9" s="1"/>
  <c r="BJ1337" i="9" s="1"/>
  <c r="BK1337" i="9" s="1"/>
  <c r="BL1337" i="9" s="1"/>
  <c r="AY1495" i="9"/>
  <c r="BA1495" i="9" s="1"/>
  <c r="BB1495" i="9" s="1"/>
  <c r="AY142" i="9"/>
  <c r="BA142" i="9" s="1"/>
  <c r="AV144" i="9"/>
  <c r="AW144" i="9" s="1"/>
  <c r="BI144" i="9" s="1"/>
  <c r="BJ144" i="9" s="1"/>
  <c r="BK144" i="9" s="1"/>
  <c r="BL144" i="9" s="1"/>
  <c r="AV145" i="9"/>
  <c r="AW145" i="9" s="1"/>
  <c r="BI145" i="9" s="1"/>
  <c r="BJ145" i="9" s="1"/>
  <c r="BK145" i="9" s="1"/>
  <c r="BL145" i="9" s="1"/>
  <c r="AV143" i="9"/>
  <c r="AW143" i="9" s="1"/>
  <c r="BI143" i="9" s="1"/>
  <c r="BJ143" i="9" s="1"/>
  <c r="BK143" i="9" s="1"/>
  <c r="BL143" i="9" s="1"/>
  <c r="AV142" i="9"/>
  <c r="AW142" i="9" s="1"/>
  <c r="BI142" i="9" s="1"/>
  <c r="BJ142" i="9" s="1"/>
  <c r="BK142" i="9" s="1"/>
  <c r="BL142" i="9" s="1"/>
  <c r="AY1829" i="9"/>
  <c r="BA1829" i="9" s="1"/>
  <c r="BB1829" i="9" s="1"/>
  <c r="AV1829" i="9"/>
  <c r="AW1829" i="9" s="1"/>
  <c r="BI1829" i="9" s="1"/>
  <c r="BJ1829" i="9" s="1"/>
  <c r="BK1829" i="9" s="1"/>
  <c r="BL1829" i="9" s="1"/>
  <c r="AY995" i="9"/>
  <c r="BA995" i="9" s="1"/>
  <c r="AV995" i="9"/>
  <c r="AW995" i="9" s="1"/>
  <c r="BI995" i="9" s="1"/>
  <c r="BJ995" i="9" s="1"/>
  <c r="BK995" i="9" s="1"/>
  <c r="BL995" i="9" s="1"/>
  <c r="AV994" i="9"/>
  <c r="AW994" i="9" s="1"/>
  <c r="BI994" i="9" s="1"/>
  <c r="BJ994" i="9" s="1"/>
  <c r="BK994" i="9" s="1"/>
  <c r="BL994" i="9" s="1"/>
  <c r="AV930" i="9"/>
  <c r="AW930" i="9" s="1"/>
  <c r="BI930" i="9" s="1"/>
  <c r="BJ930" i="9" s="1"/>
  <c r="BK930" i="9" s="1"/>
  <c r="BL930" i="9" s="1"/>
  <c r="AV929" i="9"/>
  <c r="AW929" i="9" s="1"/>
  <c r="BI929" i="9" s="1"/>
  <c r="BJ929" i="9" s="1"/>
  <c r="BK929" i="9" s="1"/>
  <c r="BL929" i="9" s="1"/>
  <c r="AV928" i="9"/>
  <c r="AW928" i="9" s="1"/>
  <c r="BI928" i="9" s="1"/>
  <c r="BJ928" i="9" s="1"/>
  <c r="BK928" i="9" s="1"/>
  <c r="BL928" i="9" s="1"/>
  <c r="AV927" i="9"/>
  <c r="AW927" i="9" s="1"/>
  <c r="BI927" i="9" s="1"/>
  <c r="BJ927" i="9" s="1"/>
  <c r="BK927" i="9" s="1"/>
  <c r="BL927" i="9" s="1"/>
  <c r="AY1063" i="9"/>
  <c r="BA1063" i="9" s="1"/>
  <c r="BB1063" i="9" s="1"/>
  <c r="AV1063" i="9"/>
  <c r="AW1063" i="9" s="1"/>
  <c r="BI1063" i="9" s="1"/>
  <c r="BJ1063" i="9" s="1"/>
  <c r="BK1063" i="9" s="1"/>
  <c r="BL1063" i="9" s="1"/>
  <c r="AY1112" i="9"/>
  <c r="BA1112" i="9" s="1"/>
  <c r="AV1112" i="9"/>
  <c r="AW1112" i="9" s="1"/>
  <c r="BI1112" i="9" s="1"/>
  <c r="BJ1112" i="9" s="1"/>
  <c r="BK1112" i="9" s="1"/>
  <c r="BL1112" i="9" s="1"/>
  <c r="AV1111" i="9"/>
  <c r="AW1111" i="9" s="1"/>
  <c r="BI1111" i="9" s="1"/>
  <c r="BJ1111" i="9" s="1"/>
  <c r="BK1111" i="9" s="1"/>
  <c r="BL1111" i="9" s="1"/>
  <c r="AY1081" i="9"/>
  <c r="BA1081" i="9" s="1"/>
  <c r="AV1081" i="9"/>
  <c r="AW1081" i="9" s="1"/>
  <c r="BI1081" i="9" s="1"/>
  <c r="BJ1081" i="9" s="1"/>
  <c r="BK1081" i="9" s="1"/>
  <c r="BL1081" i="9" s="1"/>
  <c r="AV1082" i="9"/>
  <c r="AW1082" i="9" s="1"/>
  <c r="BI1082" i="9" s="1"/>
  <c r="BJ1082" i="9" s="1"/>
  <c r="BK1082" i="9" s="1"/>
  <c r="BL1082" i="9" s="1"/>
  <c r="AY1268" i="9"/>
  <c r="BA1268" i="9" s="1"/>
  <c r="BB1268" i="9" s="1"/>
  <c r="AV1268" i="9"/>
  <c r="AW1268" i="9" s="1"/>
  <c r="BI1268" i="9" s="1"/>
  <c r="BJ1268" i="9" s="1"/>
  <c r="BK1268" i="9" s="1"/>
  <c r="BL1268" i="9" s="1"/>
  <c r="AY1325" i="9"/>
  <c r="BA1325" i="9" s="1"/>
  <c r="AV1324" i="9"/>
  <c r="AW1324" i="9" s="1"/>
  <c r="BI1324" i="9" s="1"/>
  <c r="BJ1324" i="9" s="1"/>
  <c r="BK1324" i="9" s="1"/>
  <c r="BL1324" i="9" s="1"/>
  <c r="AV1325" i="9"/>
  <c r="AW1325" i="9" s="1"/>
  <c r="BI1325" i="9" s="1"/>
  <c r="BJ1325" i="9" s="1"/>
  <c r="BK1325" i="9" s="1"/>
  <c r="BL1325" i="9" s="1"/>
  <c r="AV1367" i="9"/>
  <c r="AW1367" i="9" s="1"/>
  <c r="BI1367" i="9" s="1"/>
  <c r="BJ1367" i="9" s="1"/>
  <c r="BK1367" i="9" s="1"/>
  <c r="BL1367" i="9" s="1"/>
  <c r="AV1366" i="9"/>
  <c r="AW1366" i="9" s="1"/>
  <c r="BI1366" i="9" s="1"/>
  <c r="BJ1366" i="9" s="1"/>
  <c r="BK1366" i="9" s="1"/>
  <c r="BL1366" i="9" s="1"/>
  <c r="AY1293" i="9"/>
  <c r="BA1293" i="9" s="1"/>
  <c r="BB1293" i="9" s="1"/>
  <c r="AV1293" i="9"/>
  <c r="AW1293" i="9" s="1"/>
  <c r="BI1293" i="9" s="1"/>
  <c r="BJ1293" i="9" s="1"/>
  <c r="BK1293" i="9" s="1"/>
  <c r="BL1293" i="9" s="1"/>
  <c r="AY1219" i="9"/>
  <c r="BA1219" i="9" s="1"/>
  <c r="AV1218" i="9"/>
  <c r="AW1218" i="9" s="1"/>
  <c r="BI1218" i="9" s="1"/>
  <c r="BJ1218" i="9" s="1"/>
  <c r="BK1218" i="9" s="1"/>
  <c r="BL1218" i="9" s="1"/>
  <c r="AV1219" i="9"/>
  <c r="AW1219" i="9" s="1"/>
  <c r="BI1219" i="9" s="1"/>
  <c r="BJ1219" i="9" s="1"/>
  <c r="BK1219" i="9" s="1"/>
  <c r="BL1219" i="9" s="1"/>
  <c r="AY1330" i="9"/>
  <c r="BA1330" i="9" s="1"/>
  <c r="AV1331" i="9"/>
  <c r="AW1331" i="9" s="1"/>
  <c r="BI1331" i="9" s="1"/>
  <c r="BJ1331" i="9" s="1"/>
  <c r="BK1331" i="9" s="1"/>
  <c r="BL1331" i="9" s="1"/>
  <c r="AV1330" i="9"/>
  <c r="AW1330" i="9" s="1"/>
  <c r="BI1330" i="9" s="1"/>
  <c r="BJ1330" i="9" s="1"/>
  <c r="BK1330" i="9" s="1"/>
  <c r="BL1330" i="9" s="1"/>
  <c r="AY1408" i="9"/>
  <c r="BA1408" i="9" s="1"/>
  <c r="AV1407" i="9"/>
  <c r="AW1407" i="9" s="1"/>
  <c r="BI1407" i="9" s="1"/>
  <c r="BJ1407" i="9" s="1"/>
  <c r="BK1407" i="9" s="1"/>
  <c r="BL1407" i="9" s="1"/>
  <c r="AV1408" i="9"/>
  <c r="AW1408" i="9" s="1"/>
  <c r="BI1408" i="9" s="1"/>
  <c r="BJ1408" i="9" s="1"/>
  <c r="BK1408" i="9" s="1"/>
  <c r="BL1408" i="9" s="1"/>
  <c r="AY1522" i="9"/>
  <c r="BA1522" i="9" s="1"/>
  <c r="BB1522" i="9" s="1"/>
  <c r="AV1522" i="9"/>
  <c r="AW1522" i="9" s="1"/>
  <c r="BI1522" i="9" s="1"/>
  <c r="BJ1522" i="9" s="1"/>
  <c r="BK1522" i="9" s="1"/>
  <c r="BL1522" i="9" s="1"/>
  <c r="AY1486" i="9"/>
  <c r="BA1486" i="9" s="1"/>
  <c r="BB1486" i="9" s="1"/>
  <c r="AV192" i="9"/>
  <c r="AW192" i="9" s="1"/>
  <c r="BI192" i="9" s="1"/>
  <c r="BJ192" i="9" s="1"/>
  <c r="BK192" i="9" s="1"/>
  <c r="BL192" i="9" s="1"/>
  <c r="AV193" i="9"/>
  <c r="AW193" i="9" s="1"/>
  <c r="BI193" i="9" s="1"/>
  <c r="BJ193" i="9" s="1"/>
  <c r="BK193" i="9" s="1"/>
  <c r="BL193" i="9" s="1"/>
  <c r="AV195" i="9"/>
  <c r="AW195" i="9" s="1"/>
  <c r="BI195" i="9" s="1"/>
  <c r="BJ195" i="9" s="1"/>
  <c r="BK195" i="9" s="1"/>
  <c r="BL195" i="9" s="1"/>
  <c r="AV197" i="9"/>
  <c r="AW197" i="9" s="1"/>
  <c r="BI197" i="9" s="1"/>
  <c r="BJ197" i="9" s="1"/>
  <c r="BK197" i="9" s="1"/>
  <c r="BL197" i="9" s="1"/>
  <c r="AV196" i="9"/>
  <c r="AW196" i="9" s="1"/>
  <c r="BI196" i="9" s="1"/>
  <c r="BJ196" i="9" s="1"/>
  <c r="BK196" i="9" s="1"/>
  <c r="BL196" i="9" s="1"/>
  <c r="AV194" i="9"/>
  <c r="AW194" i="9" s="1"/>
  <c r="BI194" i="9" s="1"/>
  <c r="BJ194" i="9" s="1"/>
  <c r="BK194" i="9" s="1"/>
  <c r="BL194" i="9" s="1"/>
  <c r="AV127" i="9"/>
  <c r="AW127" i="9" s="1"/>
  <c r="BI127" i="9" s="1"/>
  <c r="BJ127" i="9" s="1"/>
  <c r="BK127" i="9" s="1"/>
  <c r="BL127" i="9" s="1"/>
  <c r="AV130" i="9"/>
  <c r="AW130" i="9" s="1"/>
  <c r="BI130" i="9" s="1"/>
  <c r="BJ130" i="9" s="1"/>
  <c r="BK130" i="9" s="1"/>
  <c r="BL130" i="9" s="1"/>
  <c r="AV129" i="9"/>
  <c r="AW129" i="9" s="1"/>
  <c r="BI129" i="9" s="1"/>
  <c r="BJ129" i="9" s="1"/>
  <c r="BK129" i="9" s="1"/>
  <c r="BL129" i="9" s="1"/>
  <c r="AV128" i="9"/>
  <c r="AW128" i="9" s="1"/>
  <c r="BI128" i="9" s="1"/>
  <c r="BJ128" i="9" s="1"/>
  <c r="BK128" i="9" s="1"/>
  <c r="BL128" i="9" s="1"/>
  <c r="AV126" i="9"/>
  <c r="AW126" i="9" s="1"/>
  <c r="BI126" i="9" s="1"/>
  <c r="BJ126" i="9" s="1"/>
  <c r="BK126" i="9" s="1"/>
  <c r="BL126" i="9" s="1"/>
  <c r="AV131" i="9"/>
  <c r="AW131" i="9" s="1"/>
  <c r="BI131" i="9" s="1"/>
  <c r="BJ131" i="9" s="1"/>
  <c r="BK131" i="9" s="1"/>
  <c r="BL131" i="9" s="1"/>
  <c r="AV210" i="9"/>
  <c r="AW210" i="9" s="1"/>
  <c r="BI210" i="9" s="1"/>
  <c r="BJ210" i="9" s="1"/>
  <c r="BK210" i="9" s="1"/>
  <c r="BL210" i="9" s="1"/>
  <c r="AV211" i="9"/>
  <c r="AW211" i="9" s="1"/>
  <c r="BI211" i="9" s="1"/>
  <c r="BJ211" i="9" s="1"/>
  <c r="BK211" i="9" s="1"/>
  <c r="BL211" i="9" s="1"/>
  <c r="AV208" i="9"/>
  <c r="AW208" i="9" s="1"/>
  <c r="BI208" i="9" s="1"/>
  <c r="BJ208" i="9" s="1"/>
  <c r="BK208" i="9" s="1"/>
  <c r="BL208" i="9" s="1"/>
  <c r="AV209" i="9"/>
  <c r="AW209" i="9" s="1"/>
  <c r="BI209" i="9" s="1"/>
  <c r="BJ209" i="9" s="1"/>
  <c r="BK209" i="9" s="1"/>
  <c r="BL209" i="9" s="1"/>
  <c r="AV290" i="9"/>
  <c r="AW290" i="9" s="1"/>
  <c r="BI290" i="9" s="1"/>
  <c r="BJ290" i="9" s="1"/>
  <c r="BK290" i="9" s="1"/>
  <c r="BL290" i="9" s="1"/>
  <c r="AV293" i="9"/>
  <c r="AW293" i="9" s="1"/>
  <c r="BI293" i="9" s="1"/>
  <c r="BJ293" i="9" s="1"/>
  <c r="BK293" i="9" s="1"/>
  <c r="BL293" i="9" s="1"/>
  <c r="AV291" i="9"/>
  <c r="AW291" i="9" s="1"/>
  <c r="BI291" i="9" s="1"/>
  <c r="BJ291" i="9" s="1"/>
  <c r="BK291" i="9" s="1"/>
  <c r="BL291" i="9" s="1"/>
  <c r="AV292" i="9"/>
  <c r="AW292" i="9" s="1"/>
  <c r="BI292" i="9" s="1"/>
  <c r="BJ292" i="9" s="1"/>
  <c r="BK292" i="9" s="1"/>
  <c r="BL292" i="9" s="1"/>
  <c r="AV306" i="9"/>
  <c r="AW306" i="9" s="1"/>
  <c r="BI306" i="9" s="1"/>
  <c r="BJ306" i="9" s="1"/>
  <c r="BK306" i="9" s="1"/>
  <c r="BL306" i="9" s="1"/>
  <c r="AV307" i="9"/>
  <c r="AW307" i="9" s="1"/>
  <c r="BI307" i="9" s="1"/>
  <c r="BJ307" i="9" s="1"/>
  <c r="BK307" i="9" s="1"/>
  <c r="BL307" i="9" s="1"/>
  <c r="AV305" i="9"/>
  <c r="AW305" i="9" s="1"/>
  <c r="BI305" i="9" s="1"/>
  <c r="BJ305" i="9" s="1"/>
  <c r="BK305" i="9" s="1"/>
  <c r="BL305" i="9" s="1"/>
  <c r="AV408" i="9"/>
  <c r="AW408" i="9" s="1"/>
  <c r="BI408" i="9" s="1"/>
  <c r="BJ408" i="9" s="1"/>
  <c r="BK408" i="9" s="1"/>
  <c r="BL408" i="9" s="1"/>
  <c r="AV409" i="9"/>
  <c r="AW409" i="9" s="1"/>
  <c r="BI409" i="9" s="1"/>
  <c r="BJ409" i="9" s="1"/>
  <c r="BK409" i="9" s="1"/>
  <c r="BL409" i="9" s="1"/>
  <c r="AV407" i="9"/>
  <c r="AW407" i="9" s="1"/>
  <c r="BI407" i="9" s="1"/>
  <c r="BJ407" i="9" s="1"/>
  <c r="BK407" i="9" s="1"/>
  <c r="BL407" i="9" s="1"/>
  <c r="AY1624" i="9"/>
  <c r="BA1624" i="9" s="1"/>
  <c r="BB1624" i="9" s="1"/>
  <c r="AV1624" i="9"/>
  <c r="AW1624" i="9" s="1"/>
  <c r="BI1624" i="9" s="1"/>
  <c r="BJ1624" i="9" s="1"/>
  <c r="BK1624" i="9" s="1"/>
  <c r="BL1624" i="9" s="1"/>
  <c r="AY1462" i="9"/>
  <c r="BA1462" i="9" s="1"/>
  <c r="AV1463" i="9"/>
  <c r="AW1463" i="9" s="1"/>
  <c r="BI1463" i="9" s="1"/>
  <c r="BJ1463" i="9" s="1"/>
  <c r="BK1463" i="9" s="1"/>
  <c r="BL1463" i="9" s="1"/>
  <c r="AV1462" i="9"/>
  <c r="AW1462" i="9" s="1"/>
  <c r="BI1462" i="9" s="1"/>
  <c r="BJ1462" i="9" s="1"/>
  <c r="BK1462" i="9" s="1"/>
  <c r="BL1462" i="9" s="1"/>
  <c r="AY1965" i="9"/>
  <c r="BA1965" i="9" s="1"/>
  <c r="AV1964" i="9"/>
  <c r="AW1964" i="9" s="1"/>
  <c r="BI1964" i="9" s="1"/>
  <c r="BJ1964" i="9" s="1"/>
  <c r="BK1964" i="9" s="1"/>
  <c r="BL1964" i="9" s="1"/>
  <c r="AV1965" i="9"/>
  <c r="AW1965" i="9" s="1"/>
  <c r="BI1965" i="9" s="1"/>
  <c r="BJ1965" i="9" s="1"/>
  <c r="BK1965" i="9" s="1"/>
  <c r="BL1965" i="9" s="1"/>
  <c r="AY73" i="9"/>
  <c r="BA73" i="9" s="1"/>
  <c r="BB73" i="9" s="1"/>
  <c r="AV73" i="9"/>
  <c r="AW73" i="9" s="1"/>
  <c r="BI73" i="9" s="1"/>
  <c r="BJ73" i="9" s="1"/>
  <c r="BK73" i="9" s="1"/>
  <c r="BL73" i="9" s="1"/>
  <c r="AV532" i="9"/>
  <c r="AW532" i="9" s="1"/>
  <c r="BI532" i="9" s="1"/>
  <c r="BJ532" i="9" s="1"/>
  <c r="BK532" i="9" s="1"/>
  <c r="BL532" i="9" s="1"/>
  <c r="AV531" i="9"/>
  <c r="AW531" i="9" s="1"/>
  <c r="BI531" i="9" s="1"/>
  <c r="BJ531" i="9" s="1"/>
  <c r="BK531" i="9" s="1"/>
  <c r="BL531" i="9" s="1"/>
  <c r="AY1465" i="9"/>
  <c r="BA1465" i="9" s="1"/>
  <c r="BB1464" i="9" s="1"/>
  <c r="AV1465" i="9"/>
  <c r="AW1465" i="9" s="1"/>
  <c r="BI1465" i="9" s="1"/>
  <c r="BJ1465" i="9" s="1"/>
  <c r="BK1465" i="9" s="1"/>
  <c r="BL1465" i="9" s="1"/>
  <c r="AV1464" i="9"/>
  <c r="AW1464" i="9" s="1"/>
  <c r="BI1464" i="9" s="1"/>
  <c r="BJ1464" i="9" s="1"/>
  <c r="BK1464" i="9" s="1"/>
  <c r="BL1464" i="9" s="1"/>
  <c r="AY1556" i="9"/>
  <c r="BA1556" i="9" s="1"/>
  <c r="AV1555" i="9"/>
  <c r="AW1555" i="9" s="1"/>
  <c r="BI1555" i="9" s="1"/>
  <c r="BJ1555" i="9" s="1"/>
  <c r="BK1555" i="9" s="1"/>
  <c r="BL1555" i="9" s="1"/>
  <c r="AV1556" i="9"/>
  <c r="AW1556" i="9" s="1"/>
  <c r="BI1556" i="9" s="1"/>
  <c r="BJ1556" i="9" s="1"/>
  <c r="BK1556" i="9" s="1"/>
  <c r="BL1556" i="9" s="1"/>
  <c r="AY1532" i="9"/>
  <c r="BA1532" i="9" s="1"/>
  <c r="AV1532" i="9"/>
  <c r="AW1532" i="9" s="1"/>
  <c r="BI1532" i="9" s="1"/>
  <c r="BJ1532" i="9" s="1"/>
  <c r="BK1532" i="9" s="1"/>
  <c r="BL1532" i="9" s="1"/>
  <c r="AV1531" i="9"/>
  <c r="AW1531" i="9" s="1"/>
  <c r="BI1531" i="9" s="1"/>
  <c r="BJ1531" i="9" s="1"/>
  <c r="BK1531" i="9" s="1"/>
  <c r="BL1531" i="9" s="1"/>
  <c r="AY1720" i="9"/>
  <c r="BA1720" i="9" s="1"/>
  <c r="AV1721" i="9"/>
  <c r="AW1721" i="9" s="1"/>
  <c r="BI1721" i="9" s="1"/>
  <c r="BJ1721" i="9" s="1"/>
  <c r="BK1721" i="9" s="1"/>
  <c r="BL1721" i="9" s="1"/>
  <c r="AV1720" i="9"/>
  <c r="AW1720" i="9" s="1"/>
  <c r="BI1720" i="9" s="1"/>
  <c r="BJ1720" i="9" s="1"/>
  <c r="BK1720" i="9" s="1"/>
  <c r="BL1720" i="9" s="1"/>
  <c r="AY1836" i="9"/>
  <c r="BA1836" i="9" s="1"/>
  <c r="AV1836" i="9"/>
  <c r="AW1836" i="9" s="1"/>
  <c r="BI1836" i="9" s="1"/>
  <c r="BJ1836" i="9" s="1"/>
  <c r="BK1836" i="9" s="1"/>
  <c r="BL1836" i="9" s="1"/>
  <c r="AV1837" i="9"/>
  <c r="AW1837" i="9" s="1"/>
  <c r="BI1837" i="9" s="1"/>
  <c r="BJ1837" i="9" s="1"/>
  <c r="BK1837" i="9" s="1"/>
  <c r="BL1837" i="9" s="1"/>
  <c r="AV158" i="9"/>
  <c r="AW158" i="9" s="1"/>
  <c r="BI158" i="9" s="1"/>
  <c r="BJ158" i="9" s="1"/>
  <c r="BK158" i="9" s="1"/>
  <c r="BL158" i="9" s="1"/>
  <c r="AV156" i="9"/>
  <c r="AW156" i="9" s="1"/>
  <c r="BI156" i="9" s="1"/>
  <c r="BJ156" i="9" s="1"/>
  <c r="BK156" i="9" s="1"/>
  <c r="BL156" i="9" s="1"/>
  <c r="AV157" i="9"/>
  <c r="AW157" i="9" s="1"/>
  <c r="BI157" i="9" s="1"/>
  <c r="BJ157" i="9" s="1"/>
  <c r="BK157" i="9" s="1"/>
  <c r="BL157" i="9" s="1"/>
  <c r="AV159" i="9"/>
  <c r="AW159" i="9" s="1"/>
  <c r="BI159" i="9" s="1"/>
  <c r="BJ159" i="9" s="1"/>
  <c r="BK159" i="9" s="1"/>
  <c r="BL159" i="9" s="1"/>
  <c r="AV103" i="9"/>
  <c r="AW103" i="9" s="1"/>
  <c r="BI103" i="9" s="1"/>
  <c r="BJ103" i="9" s="1"/>
  <c r="BK103" i="9" s="1"/>
  <c r="BL103" i="9" s="1"/>
  <c r="AV102" i="9"/>
  <c r="AW102" i="9" s="1"/>
  <c r="BI102" i="9" s="1"/>
  <c r="BJ102" i="9" s="1"/>
  <c r="BK102" i="9" s="1"/>
  <c r="BL102" i="9" s="1"/>
  <c r="AV101" i="9"/>
  <c r="AW101" i="9" s="1"/>
  <c r="BI101" i="9" s="1"/>
  <c r="BJ101" i="9" s="1"/>
  <c r="BK101" i="9" s="1"/>
  <c r="BL101" i="9" s="1"/>
  <c r="AV100" i="9"/>
  <c r="AW100" i="9" s="1"/>
  <c r="BI100" i="9" s="1"/>
  <c r="BJ100" i="9" s="1"/>
  <c r="BK100" i="9" s="1"/>
  <c r="BL100" i="9" s="1"/>
  <c r="AY80" i="9"/>
  <c r="BA80" i="9" s="1"/>
  <c r="BB80" i="9" s="1"/>
  <c r="AV80" i="9"/>
  <c r="AW80" i="9" s="1"/>
  <c r="BI80" i="9" s="1"/>
  <c r="BJ80" i="9" s="1"/>
  <c r="BK80" i="9" s="1"/>
  <c r="BL80" i="9" s="1"/>
  <c r="AV300" i="9"/>
  <c r="AW300" i="9" s="1"/>
  <c r="BI300" i="9" s="1"/>
  <c r="BJ300" i="9" s="1"/>
  <c r="BK300" i="9" s="1"/>
  <c r="BL300" i="9" s="1"/>
  <c r="AV302" i="9"/>
  <c r="AW302" i="9" s="1"/>
  <c r="BI302" i="9" s="1"/>
  <c r="BJ302" i="9" s="1"/>
  <c r="BK302" i="9" s="1"/>
  <c r="BL302" i="9" s="1"/>
  <c r="AV303" i="9"/>
  <c r="AW303" i="9" s="1"/>
  <c r="BI303" i="9" s="1"/>
  <c r="BJ303" i="9" s="1"/>
  <c r="BK303" i="9" s="1"/>
  <c r="BL303" i="9" s="1"/>
  <c r="AV301" i="9"/>
  <c r="AW301" i="9" s="1"/>
  <c r="BI301" i="9" s="1"/>
  <c r="BJ301" i="9" s="1"/>
  <c r="BK301" i="9" s="1"/>
  <c r="BL301" i="9" s="1"/>
  <c r="AV313" i="9"/>
  <c r="AW313" i="9" s="1"/>
  <c r="BI313" i="9" s="1"/>
  <c r="BJ313" i="9" s="1"/>
  <c r="BK313" i="9" s="1"/>
  <c r="BL313" i="9" s="1"/>
  <c r="AV316" i="9"/>
  <c r="AW316" i="9" s="1"/>
  <c r="BI316" i="9" s="1"/>
  <c r="BJ316" i="9" s="1"/>
  <c r="BK316" i="9" s="1"/>
  <c r="BL316" i="9" s="1"/>
  <c r="AV315" i="9"/>
  <c r="AW315" i="9" s="1"/>
  <c r="BI315" i="9" s="1"/>
  <c r="BJ315" i="9" s="1"/>
  <c r="BK315" i="9" s="1"/>
  <c r="BL315" i="9" s="1"/>
  <c r="AV314" i="9"/>
  <c r="AW314" i="9" s="1"/>
  <c r="BI314" i="9" s="1"/>
  <c r="BJ314" i="9" s="1"/>
  <c r="BK314" i="9" s="1"/>
  <c r="BL314" i="9" s="1"/>
  <c r="AY151" i="9"/>
  <c r="BA151" i="9" s="1"/>
  <c r="AV150" i="9"/>
  <c r="AW150" i="9" s="1"/>
  <c r="BI150" i="9" s="1"/>
  <c r="BJ150" i="9" s="1"/>
  <c r="BK150" i="9" s="1"/>
  <c r="BL150" i="9" s="1"/>
  <c r="AV151" i="9"/>
  <c r="AW151" i="9" s="1"/>
  <c r="BI151" i="9" s="1"/>
  <c r="BJ151" i="9" s="1"/>
  <c r="BK151" i="9" s="1"/>
  <c r="BL151" i="9" s="1"/>
  <c r="AY470" i="9"/>
  <c r="BA470" i="9" s="1"/>
  <c r="AV469" i="9"/>
  <c r="AW469" i="9" s="1"/>
  <c r="BI469" i="9" s="1"/>
  <c r="BJ469" i="9" s="1"/>
  <c r="BK469" i="9" s="1"/>
  <c r="BL469" i="9" s="1"/>
  <c r="AV471" i="9"/>
  <c r="AW471" i="9" s="1"/>
  <c r="BI471" i="9" s="1"/>
  <c r="BJ471" i="9" s="1"/>
  <c r="BK471" i="9" s="1"/>
  <c r="BL471" i="9" s="1"/>
  <c r="AV472" i="9"/>
  <c r="AW472" i="9" s="1"/>
  <c r="BI472" i="9" s="1"/>
  <c r="BJ472" i="9" s="1"/>
  <c r="BK472" i="9" s="1"/>
  <c r="BL472" i="9" s="1"/>
  <c r="AV470" i="9"/>
  <c r="AW470" i="9" s="1"/>
  <c r="BI470" i="9" s="1"/>
  <c r="BJ470" i="9" s="1"/>
  <c r="BK470" i="9" s="1"/>
  <c r="BL470" i="9" s="1"/>
  <c r="AY1958" i="9"/>
  <c r="BA1958" i="9" s="1"/>
  <c r="AV1958" i="9"/>
  <c r="AW1958" i="9" s="1"/>
  <c r="BI1958" i="9" s="1"/>
  <c r="BJ1958" i="9" s="1"/>
  <c r="BK1958" i="9" s="1"/>
  <c r="BL1958" i="9" s="1"/>
  <c r="AV1959" i="9"/>
  <c r="AW1959" i="9" s="1"/>
  <c r="BI1959" i="9" s="1"/>
  <c r="BJ1959" i="9" s="1"/>
  <c r="BK1959" i="9" s="1"/>
  <c r="BL1959" i="9" s="1"/>
  <c r="AY1840" i="9"/>
  <c r="BA1840" i="9" s="1"/>
  <c r="AV1841" i="9"/>
  <c r="AW1841" i="9" s="1"/>
  <c r="BI1841" i="9" s="1"/>
  <c r="BJ1841" i="9" s="1"/>
  <c r="BK1841" i="9" s="1"/>
  <c r="BL1841" i="9" s="1"/>
  <c r="AV1840" i="9"/>
  <c r="AW1840" i="9" s="1"/>
  <c r="BI1840" i="9" s="1"/>
  <c r="BJ1840" i="9" s="1"/>
  <c r="BK1840" i="9" s="1"/>
  <c r="BL1840" i="9" s="1"/>
  <c r="AY1880" i="9"/>
  <c r="BA1880" i="9" s="1"/>
  <c r="AV1880" i="9"/>
  <c r="AW1880" i="9" s="1"/>
  <c r="BI1880" i="9" s="1"/>
  <c r="BJ1880" i="9" s="1"/>
  <c r="BK1880" i="9" s="1"/>
  <c r="BL1880" i="9" s="1"/>
  <c r="AV1881" i="9"/>
  <c r="AW1881" i="9" s="1"/>
  <c r="BI1881" i="9" s="1"/>
  <c r="BJ1881" i="9" s="1"/>
  <c r="BK1881" i="9" s="1"/>
  <c r="BL1881" i="9" s="1"/>
  <c r="AY1934" i="9"/>
  <c r="BA1934" i="9" s="1"/>
  <c r="AV1935" i="9"/>
  <c r="AW1935" i="9" s="1"/>
  <c r="BI1935" i="9" s="1"/>
  <c r="BJ1935" i="9" s="1"/>
  <c r="BK1935" i="9" s="1"/>
  <c r="BL1935" i="9" s="1"/>
  <c r="AV1934" i="9"/>
  <c r="AW1934" i="9" s="1"/>
  <c r="BI1934" i="9" s="1"/>
  <c r="BJ1934" i="9" s="1"/>
  <c r="BK1934" i="9" s="1"/>
  <c r="BL1934" i="9" s="1"/>
  <c r="AY52" i="9"/>
  <c r="BA52" i="9" s="1"/>
  <c r="BB52" i="9" s="1"/>
  <c r="AV52" i="9"/>
  <c r="AW52" i="9" s="1"/>
  <c r="BI52" i="9" s="1"/>
  <c r="BJ52" i="9" s="1"/>
  <c r="BK52" i="9" s="1"/>
  <c r="BL52" i="9" s="1"/>
  <c r="AY171" i="9"/>
  <c r="BA171" i="9" s="1"/>
  <c r="AV171" i="9"/>
  <c r="AW171" i="9" s="1"/>
  <c r="BI171" i="9" s="1"/>
  <c r="BJ171" i="9" s="1"/>
  <c r="BK171" i="9" s="1"/>
  <c r="BL171" i="9" s="1"/>
  <c r="AV170" i="9"/>
  <c r="AW170" i="9" s="1"/>
  <c r="BI170" i="9" s="1"/>
  <c r="BJ170" i="9" s="1"/>
  <c r="BK170" i="9" s="1"/>
  <c r="BL170" i="9" s="1"/>
  <c r="AV173" i="9"/>
  <c r="AW173" i="9" s="1"/>
  <c r="BI173" i="9" s="1"/>
  <c r="BJ173" i="9" s="1"/>
  <c r="BK173" i="9" s="1"/>
  <c r="BL173" i="9" s="1"/>
  <c r="AV172" i="9"/>
  <c r="AW172" i="9" s="1"/>
  <c r="BI172" i="9" s="1"/>
  <c r="BJ172" i="9" s="1"/>
  <c r="BK172" i="9" s="1"/>
  <c r="BL172" i="9" s="1"/>
  <c r="AY138" i="9"/>
  <c r="BA138" i="9" s="1"/>
  <c r="AV138" i="9"/>
  <c r="AW138" i="9" s="1"/>
  <c r="BI138" i="9" s="1"/>
  <c r="BJ138" i="9" s="1"/>
  <c r="BK138" i="9" s="1"/>
  <c r="BL138" i="9" s="1"/>
  <c r="AV140" i="9"/>
  <c r="AW140" i="9" s="1"/>
  <c r="BI140" i="9" s="1"/>
  <c r="BJ140" i="9" s="1"/>
  <c r="BK140" i="9" s="1"/>
  <c r="BL140" i="9" s="1"/>
  <c r="AV139" i="9"/>
  <c r="AW139" i="9" s="1"/>
  <c r="BI139" i="9" s="1"/>
  <c r="BJ139" i="9" s="1"/>
  <c r="BK139" i="9" s="1"/>
  <c r="BL139" i="9" s="1"/>
  <c r="AV141" i="9"/>
  <c r="AW141" i="9" s="1"/>
  <c r="BI141" i="9" s="1"/>
  <c r="BJ141" i="9" s="1"/>
  <c r="BK141" i="9" s="1"/>
  <c r="BL141" i="9" s="1"/>
  <c r="AV119" i="9"/>
  <c r="AW119" i="9" s="1"/>
  <c r="BI119" i="9" s="1"/>
  <c r="BJ119" i="9" s="1"/>
  <c r="BK119" i="9" s="1"/>
  <c r="BL119" i="9" s="1"/>
  <c r="AV118" i="9"/>
  <c r="AW118" i="9" s="1"/>
  <c r="BI118" i="9" s="1"/>
  <c r="BJ118" i="9" s="1"/>
  <c r="BK118" i="9" s="1"/>
  <c r="BL118" i="9" s="1"/>
  <c r="AV117" i="9"/>
  <c r="AW117" i="9" s="1"/>
  <c r="BI117" i="9" s="1"/>
  <c r="BJ117" i="9" s="1"/>
  <c r="BK117" i="9" s="1"/>
  <c r="BL117" i="9" s="1"/>
  <c r="AV116" i="9"/>
  <c r="AW116" i="9" s="1"/>
  <c r="BI116" i="9" s="1"/>
  <c r="BJ116" i="9" s="1"/>
  <c r="BK116" i="9" s="1"/>
  <c r="BL116" i="9" s="1"/>
  <c r="AV115" i="9"/>
  <c r="AW115" i="9" s="1"/>
  <c r="BI115" i="9" s="1"/>
  <c r="BJ115" i="9" s="1"/>
  <c r="BK115" i="9" s="1"/>
  <c r="BL115" i="9" s="1"/>
  <c r="AV114" i="9"/>
  <c r="AW114" i="9" s="1"/>
  <c r="BI114" i="9" s="1"/>
  <c r="BJ114" i="9" s="1"/>
  <c r="BK114" i="9" s="1"/>
  <c r="BL114" i="9" s="1"/>
  <c r="AY69" i="9"/>
  <c r="BA69" i="9" s="1"/>
  <c r="BB69" i="9" s="1"/>
  <c r="AV69" i="9"/>
  <c r="AW69" i="9" s="1"/>
  <c r="BI69" i="9" s="1"/>
  <c r="BJ69" i="9" s="1"/>
  <c r="BK69" i="9" s="1"/>
  <c r="BL69" i="9" s="1"/>
  <c r="AY227" i="9"/>
  <c r="BA227" i="9" s="1"/>
  <c r="BB226" i="9" s="1"/>
  <c r="AV229" i="9"/>
  <c r="AW229" i="9" s="1"/>
  <c r="BI229" i="9" s="1"/>
  <c r="BJ229" i="9" s="1"/>
  <c r="BK229" i="9" s="1"/>
  <c r="BL229" i="9" s="1"/>
  <c r="AV231" i="9"/>
  <c r="AW231" i="9" s="1"/>
  <c r="BI231" i="9" s="1"/>
  <c r="BJ231" i="9" s="1"/>
  <c r="BK231" i="9" s="1"/>
  <c r="BL231" i="9" s="1"/>
  <c r="AV226" i="9"/>
  <c r="AW226" i="9" s="1"/>
  <c r="BI226" i="9" s="1"/>
  <c r="BJ226" i="9" s="1"/>
  <c r="BK226" i="9" s="1"/>
  <c r="BL226" i="9" s="1"/>
  <c r="AV227" i="9"/>
  <c r="AW227" i="9" s="1"/>
  <c r="BI227" i="9" s="1"/>
  <c r="BJ227" i="9" s="1"/>
  <c r="BK227" i="9" s="1"/>
  <c r="BL227" i="9" s="1"/>
  <c r="AV228" i="9"/>
  <c r="AW228" i="9" s="1"/>
  <c r="BI228" i="9" s="1"/>
  <c r="BJ228" i="9" s="1"/>
  <c r="BK228" i="9" s="1"/>
  <c r="BL228" i="9" s="1"/>
  <c r="AV230" i="9"/>
  <c r="AW230" i="9" s="1"/>
  <c r="BI230" i="9" s="1"/>
  <c r="BJ230" i="9" s="1"/>
  <c r="BK230" i="9" s="1"/>
  <c r="BL230" i="9" s="1"/>
  <c r="AY36" i="9"/>
  <c r="BA36" i="9" s="1"/>
  <c r="BB36" i="9" s="1"/>
  <c r="AV36" i="9"/>
  <c r="AW36" i="9" s="1"/>
  <c r="BI36" i="9" s="1"/>
  <c r="BJ36" i="9" s="1"/>
  <c r="BK36" i="9" s="1"/>
  <c r="BL36" i="9" s="1"/>
  <c r="AY85" i="9"/>
  <c r="BA85" i="9" s="1"/>
  <c r="BB85" i="9" s="1"/>
  <c r="AV85" i="9"/>
  <c r="AW85" i="9" s="1"/>
  <c r="BI85" i="9" s="1"/>
  <c r="BJ85" i="9" s="1"/>
  <c r="BK85" i="9" s="1"/>
  <c r="BL85" i="9" s="1"/>
  <c r="AY1713" i="9"/>
  <c r="BA1713" i="9" s="1"/>
  <c r="AV1713" i="9"/>
  <c r="AW1713" i="9" s="1"/>
  <c r="BI1713" i="9" s="1"/>
  <c r="BJ1713" i="9" s="1"/>
  <c r="BK1713" i="9" s="1"/>
  <c r="BL1713" i="9" s="1"/>
  <c r="AV1712" i="9"/>
  <c r="AW1712" i="9" s="1"/>
  <c r="BI1712" i="9" s="1"/>
  <c r="BJ1712" i="9" s="1"/>
  <c r="BK1712" i="9" s="1"/>
  <c r="BL1712" i="9" s="1"/>
  <c r="AY1922" i="9"/>
  <c r="BA1922" i="9" s="1"/>
  <c r="AV1923" i="9"/>
  <c r="AW1923" i="9" s="1"/>
  <c r="BI1923" i="9" s="1"/>
  <c r="BJ1923" i="9" s="1"/>
  <c r="BK1923" i="9" s="1"/>
  <c r="BL1923" i="9" s="1"/>
  <c r="AV1922" i="9"/>
  <c r="AW1922" i="9" s="1"/>
  <c r="BI1922" i="9" s="1"/>
  <c r="BJ1922" i="9" s="1"/>
  <c r="BK1922" i="9" s="1"/>
  <c r="BL1922" i="9" s="1"/>
  <c r="AY1925" i="9"/>
  <c r="BA1925" i="9" s="1"/>
  <c r="BB1925" i="9" s="1"/>
  <c r="AV1925" i="9"/>
  <c r="AW1925" i="9" s="1"/>
  <c r="BI1925" i="9" s="1"/>
  <c r="BJ1925" i="9" s="1"/>
  <c r="BK1925" i="9" s="1"/>
  <c r="BL1925" i="9" s="1"/>
  <c r="AY75" i="9"/>
  <c r="BA75" i="9" s="1"/>
  <c r="BB75" i="9" s="1"/>
  <c r="AV75" i="9"/>
  <c r="AW75" i="9" s="1"/>
  <c r="BI75" i="9" s="1"/>
  <c r="BJ75" i="9" s="1"/>
  <c r="BK75" i="9" s="1"/>
  <c r="BL75" i="9" s="1"/>
  <c r="AY198" i="9"/>
  <c r="BA198" i="9" s="1"/>
  <c r="AV198" i="9"/>
  <c r="AW198" i="9" s="1"/>
  <c r="BI198" i="9" s="1"/>
  <c r="BJ198" i="9" s="1"/>
  <c r="BK198" i="9" s="1"/>
  <c r="BL198" i="9" s="1"/>
  <c r="AV199" i="9"/>
  <c r="AW199" i="9" s="1"/>
  <c r="BI199" i="9" s="1"/>
  <c r="BJ199" i="9" s="1"/>
  <c r="BK199" i="9" s="1"/>
  <c r="BL199" i="9" s="1"/>
  <c r="AV202" i="9"/>
  <c r="AW202" i="9" s="1"/>
  <c r="BI202" i="9" s="1"/>
  <c r="BJ202" i="9" s="1"/>
  <c r="BK202" i="9" s="1"/>
  <c r="BL202" i="9" s="1"/>
  <c r="AV203" i="9"/>
  <c r="AW203" i="9" s="1"/>
  <c r="BI203" i="9" s="1"/>
  <c r="BJ203" i="9" s="1"/>
  <c r="BK203" i="9" s="1"/>
  <c r="BL203" i="9" s="1"/>
  <c r="AV200" i="9"/>
  <c r="AW200" i="9" s="1"/>
  <c r="BI200" i="9" s="1"/>
  <c r="BJ200" i="9" s="1"/>
  <c r="BK200" i="9" s="1"/>
  <c r="BL200" i="9" s="1"/>
  <c r="AV201" i="9"/>
  <c r="AW201" i="9" s="1"/>
  <c r="BI201" i="9" s="1"/>
  <c r="BJ201" i="9" s="1"/>
  <c r="BK201" i="9" s="1"/>
  <c r="BL201" i="9" s="1"/>
  <c r="AY91" i="9"/>
  <c r="BA91" i="9" s="1"/>
  <c r="BB91" i="9" s="1"/>
  <c r="AV91" i="9"/>
  <c r="AW91" i="9" s="1"/>
  <c r="BI91" i="9" s="1"/>
  <c r="BJ91" i="9" s="1"/>
  <c r="BK91" i="9" s="1"/>
  <c r="BL91" i="9" s="1"/>
  <c r="AY258" i="9"/>
  <c r="BA258" i="9" s="1"/>
  <c r="BB258" i="9" s="1"/>
  <c r="AV258" i="9"/>
  <c r="AW258" i="9" s="1"/>
  <c r="BI258" i="9" s="1"/>
  <c r="BJ258" i="9" s="1"/>
  <c r="BK258" i="9" s="1"/>
  <c r="BL258" i="9" s="1"/>
  <c r="AV259" i="9"/>
  <c r="AW259" i="9" s="1"/>
  <c r="BI259" i="9" s="1"/>
  <c r="BJ259" i="9" s="1"/>
  <c r="BK259" i="9" s="1"/>
  <c r="BL259" i="9" s="1"/>
  <c r="AY1674" i="9"/>
  <c r="BA1674" i="9" s="1"/>
  <c r="BB1674" i="9" s="1"/>
  <c r="AV1674" i="9"/>
  <c r="AW1674" i="9" s="1"/>
  <c r="BI1674" i="9" s="1"/>
  <c r="BJ1674" i="9" s="1"/>
  <c r="BK1674" i="9" s="1"/>
  <c r="BL1674" i="9" s="1"/>
  <c r="AV1673" i="9"/>
  <c r="AW1673" i="9" s="1"/>
  <c r="BI1673" i="9" s="1"/>
  <c r="BJ1673" i="9" s="1"/>
  <c r="BK1673" i="9" s="1"/>
  <c r="BL1673" i="9" s="1"/>
  <c r="AY1936" i="9"/>
  <c r="BA1936" i="9" s="1"/>
  <c r="AV1936" i="9"/>
  <c r="AW1936" i="9" s="1"/>
  <c r="BI1936" i="9" s="1"/>
  <c r="BJ1936" i="9" s="1"/>
  <c r="BK1936" i="9" s="1"/>
  <c r="BL1936" i="9" s="1"/>
  <c r="AV1937" i="9"/>
  <c r="AW1937" i="9" s="1"/>
  <c r="BI1937" i="9" s="1"/>
  <c r="BJ1937" i="9" s="1"/>
  <c r="BK1937" i="9" s="1"/>
  <c r="BL1937" i="9" s="1"/>
  <c r="AY1961" i="9"/>
  <c r="BA1961" i="9" s="1"/>
  <c r="AV1961" i="9"/>
  <c r="AW1961" i="9" s="1"/>
  <c r="BI1961" i="9" s="1"/>
  <c r="BJ1961" i="9" s="1"/>
  <c r="BK1961" i="9" s="1"/>
  <c r="BL1961" i="9" s="1"/>
  <c r="AV1960" i="9"/>
  <c r="AW1960" i="9" s="1"/>
  <c r="BI1960" i="9" s="1"/>
  <c r="BJ1960" i="9" s="1"/>
  <c r="BK1960" i="9" s="1"/>
  <c r="BL1960" i="9" s="1"/>
  <c r="AY1798" i="9"/>
  <c r="BA1798" i="9" s="1"/>
  <c r="AV1799" i="9"/>
  <c r="AW1799" i="9" s="1"/>
  <c r="BI1799" i="9" s="1"/>
  <c r="BJ1799" i="9" s="1"/>
  <c r="BK1799" i="9" s="1"/>
  <c r="BL1799" i="9" s="1"/>
  <c r="AV1798" i="9"/>
  <c r="AW1798" i="9" s="1"/>
  <c r="BI1798" i="9" s="1"/>
  <c r="BJ1798" i="9" s="1"/>
  <c r="BK1798" i="9" s="1"/>
  <c r="BL1798" i="9" s="1"/>
  <c r="AY9" i="9"/>
  <c r="BA9" i="9" s="1"/>
  <c r="BB9" i="9" s="1"/>
  <c r="AV9" i="9"/>
  <c r="AW9" i="9" s="1"/>
  <c r="BI9" i="9" s="1"/>
  <c r="BJ9" i="9" s="1"/>
  <c r="BK9" i="9" s="1"/>
  <c r="BL9" i="9" s="1"/>
  <c r="AY83" i="9"/>
  <c r="BA83" i="9" s="1"/>
  <c r="BB83" i="9" s="1"/>
  <c r="AV83" i="9"/>
  <c r="AW83" i="9" s="1"/>
  <c r="BI83" i="9" s="1"/>
  <c r="BJ83" i="9" s="1"/>
  <c r="BK83" i="9" s="1"/>
  <c r="BL83" i="9" s="1"/>
  <c r="AY134" i="9"/>
  <c r="BA134" i="9" s="1"/>
  <c r="BB134" i="9" s="1"/>
  <c r="AV133" i="9"/>
  <c r="AW133" i="9" s="1"/>
  <c r="BI133" i="9" s="1"/>
  <c r="BJ133" i="9" s="1"/>
  <c r="BK133" i="9" s="1"/>
  <c r="BL133" i="9" s="1"/>
  <c r="AV137" i="9"/>
  <c r="AW137" i="9" s="1"/>
  <c r="BI137" i="9" s="1"/>
  <c r="BJ137" i="9" s="1"/>
  <c r="BK137" i="9" s="1"/>
  <c r="BL137" i="9" s="1"/>
  <c r="AV136" i="9"/>
  <c r="AW136" i="9" s="1"/>
  <c r="BI136" i="9" s="1"/>
  <c r="BJ136" i="9" s="1"/>
  <c r="BK136" i="9" s="1"/>
  <c r="BL136" i="9" s="1"/>
  <c r="AV134" i="9"/>
  <c r="AW134" i="9" s="1"/>
  <c r="BI134" i="9" s="1"/>
  <c r="BJ134" i="9" s="1"/>
  <c r="BK134" i="9" s="1"/>
  <c r="BL134" i="9" s="1"/>
  <c r="AV132" i="9"/>
  <c r="AW132" i="9" s="1"/>
  <c r="BI132" i="9" s="1"/>
  <c r="BJ132" i="9" s="1"/>
  <c r="BK132" i="9" s="1"/>
  <c r="BL132" i="9" s="1"/>
  <c r="AV418" i="9"/>
  <c r="AW418" i="9" s="1"/>
  <c r="BI418" i="9" s="1"/>
  <c r="BJ418" i="9" s="1"/>
  <c r="BK418" i="9" s="1"/>
  <c r="BL418" i="9" s="1"/>
  <c r="AV419" i="9"/>
  <c r="AW419" i="9" s="1"/>
  <c r="BI419" i="9" s="1"/>
  <c r="BJ419" i="9" s="1"/>
  <c r="BK419" i="9" s="1"/>
  <c r="BL419" i="9" s="1"/>
  <c r="AV421" i="9"/>
  <c r="AW421" i="9" s="1"/>
  <c r="BI421" i="9" s="1"/>
  <c r="BJ421" i="9" s="1"/>
  <c r="BK421" i="9" s="1"/>
  <c r="BL421" i="9" s="1"/>
  <c r="AV420" i="9"/>
  <c r="AW420" i="9" s="1"/>
  <c r="BI420" i="9" s="1"/>
  <c r="BJ420" i="9" s="1"/>
  <c r="BK420" i="9" s="1"/>
  <c r="BL420" i="9" s="1"/>
  <c r="AV400" i="9"/>
  <c r="AW400" i="9" s="1"/>
  <c r="BI400" i="9" s="1"/>
  <c r="BJ400" i="9" s="1"/>
  <c r="BK400" i="9" s="1"/>
  <c r="BL400" i="9" s="1"/>
  <c r="AV399" i="9"/>
  <c r="AW399" i="9" s="1"/>
  <c r="BI399" i="9" s="1"/>
  <c r="BJ399" i="9" s="1"/>
  <c r="BK399" i="9" s="1"/>
  <c r="BL399" i="9" s="1"/>
  <c r="AV398" i="9"/>
  <c r="AW398" i="9" s="1"/>
  <c r="BI398" i="9" s="1"/>
  <c r="BJ398" i="9" s="1"/>
  <c r="BK398" i="9" s="1"/>
  <c r="BL398" i="9" s="1"/>
  <c r="AV397" i="9"/>
  <c r="AW397" i="9" s="1"/>
  <c r="BI397" i="9" s="1"/>
  <c r="BJ397" i="9" s="1"/>
  <c r="BK397" i="9" s="1"/>
  <c r="BL397" i="9" s="1"/>
  <c r="AY84" i="9"/>
  <c r="BA84" i="9" s="1"/>
  <c r="BB84" i="9" s="1"/>
  <c r="AV84" i="9"/>
  <c r="AW84" i="9" s="1"/>
  <c r="BI84" i="9" s="1"/>
  <c r="BJ84" i="9" s="1"/>
  <c r="BK84" i="9" s="1"/>
  <c r="BL84" i="9" s="1"/>
  <c r="AY250" i="9"/>
  <c r="BA250" i="9" s="1"/>
  <c r="AV253" i="9"/>
  <c r="AW253" i="9" s="1"/>
  <c r="BI253" i="9" s="1"/>
  <c r="BJ253" i="9" s="1"/>
  <c r="BK253" i="9" s="1"/>
  <c r="BL253" i="9" s="1"/>
  <c r="AV252" i="9"/>
  <c r="AW252" i="9" s="1"/>
  <c r="BI252" i="9" s="1"/>
  <c r="BJ252" i="9" s="1"/>
  <c r="BK252" i="9" s="1"/>
  <c r="BL252" i="9" s="1"/>
  <c r="AV250" i="9"/>
  <c r="AW250" i="9" s="1"/>
  <c r="BI250" i="9" s="1"/>
  <c r="BJ250" i="9" s="1"/>
  <c r="BK250" i="9" s="1"/>
  <c r="BL250" i="9" s="1"/>
  <c r="AV251" i="9"/>
  <c r="AW251" i="9" s="1"/>
  <c r="BI251" i="9" s="1"/>
  <c r="BJ251" i="9" s="1"/>
  <c r="BK251" i="9" s="1"/>
  <c r="BL251" i="9" s="1"/>
  <c r="AY76" i="9"/>
  <c r="BA76" i="9" s="1"/>
  <c r="BB76" i="9" s="1"/>
  <c r="AV76" i="9"/>
  <c r="AW76" i="9" s="1"/>
  <c r="BI76" i="9" s="1"/>
  <c r="BJ76" i="9" s="1"/>
  <c r="BK76" i="9" s="1"/>
  <c r="BL76" i="9" s="1"/>
  <c r="AY275" i="9"/>
  <c r="BA275" i="9" s="1"/>
  <c r="AV274" i="9"/>
  <c r="AW274" i="9" s="1"/>
  <c r="BI274" i="9" s="1"/>
  <c r="BJ274" i="9" s="1"/>
  <c r="AV276" i="9"/>
  <c r="AW276" i="9" s="1"/>
  <c r="BI276" i="9" s="1"/>
  <c r="BJ276" i="9" s="1"/>
  <c r="AV275" i="9"/>
  <c r="AW275" i="9" s="1"/>
  <c r="BI275" i="9" s="1"/>
  <c r="BJ275" i="9" s="1"/>
  <c r="AY180" i="9"/>
  <c r="BA180" i="9" s="1"/>
  <c r="AV180" i="9"/>
  <c r="AW180" i="9" s="1"/>
  <c r="BI180" i="9" s="1"/>
  <c r="BJ180" i="9" s="1"/>
  <c r="BK180" i="9" s="1"/>
  <c r="BL180" i="9" s="1"/>
  <c r="AV181" i="9"/>
  <c r="AW181" i="9" s="1"/>
  <c r="BI181" i="9" s="1"/>
  <c r="BJ181" i="9" s="1"/>
  <c r="BK181" i="9" s="1"/>
  <c r="BL181" i="9" s="1"/>
  <c r="AV185" i="9"/>
  <c r="AW185" i="9" s="1"/>
  <c r="BI185" i="9" s="1"/>
  <c r="BJ185" i="9" s="1"/>
  <c r="BK185" i="9" s="1"/>
  <c r="BL185" i="9" s="1"/>
  <c r="AV183" i="9"/>
  <c r="AW183" i="9" s="1"/>
  <c r="BI183" i="9" s="1"/>
  <c r="BJ183" i="9" s="1"/>
  <c r="BK183" i="9" s="1"/>
  <c r="BL183" i="9" s="1"/>
  <c r="AV182" i="9"/>
  <c r="AW182" i="9" s="1"/>
  <c r="BI182" i="9" s="1"/>
  <c r="BJ182" i="9" s="1"/>
  <c r="BK182" i="9" s="1"/>
  <c r="BL182" i="9" s="1"/>
  <c r="AV184" i="9"/>
  <c r="AW184" i="9" s="1"/>
  <c r="BI184" i="9" s="1"/>
  <c r="BJ184" i="9" s="1"/>
  <c r="BK184" i="9" s="1"/>
  <c r="BL184" i="9" s="1"/>
  <c r="AY53" i="9"/>
  <c r="BA53" i="9" s="1"/>
  <c r="BB53" i="9" s="1"/>
  <c r="AV53" i="9"/>
  <c r="AW53" i="9" s="1"/>
  <c r="BI53" i="9" s="1"/>
  <c r="BJ53" i="9" s="1"/>
  <c r="BK53" i="9" s="1"/>
  <c r="BL53" i="9" s="1"/>
  <c r="AY25" i="9"/>
  <c r="BA25" i="9" s="1"/>
  <c r="AV24" i="9"/>
  <c r="AW24" i="9" s="1"/>
  <c r="BI24" i="9" s="1"/>
  <c r="BJ24" i="9" s="1"/>
  <c r="BK24" i="9" s="1"/>
  <c r="BL24" i="9" s="1"/>
  <c r="AV27" i="9"/>
  <c r="AW27" i="9" s="1"/>
  <c r="BI27" i="9" s="1"/>
  <c r="BJ27" i="9" s="1"/>
  <c r="BK27" i="9" s="1"/>
  <c r="BL27" i="9" s="1"/>
  <c r="AV26" i="9"/>
  <c r="AW26" i="9" s="1"/>
  <c r="BI26" i="9" s="1"/>
  <c r="BJ26" i="9" s="1"/>
  <c r="BK26" i="9" s="1"/>
  <c r="BL26" i="9" s="1"/>
  <c r="AV25" i="9"/>
  <c r="AW25" i="9" s="1"/>
  <c r="BI25" i="9" s="1"/>
  <c r="BJ25" i="9" s="1"/>
  <c r="BK25" i="9" s="1"/>
  <c r="BL25" i="9" s="1"/>
  <c r="AY81" i="9"/>
  <c r="BA81" i="9" s="1"/>
  <c r="BB81" i="9" s="1"/>
  <c r="AV81" i="9"/>
  <c r="AW81" i="9" s="1"/>
  <c r="BI81" i="9" s="1"/>
  <c r="BJ81" i="9" s="1"/>
  <c r="BK81" i="9" s="1"/>
  <c r="BL81" i="9" s="1"/>
  <c r="AY68" i="9"/>
  <c r="BA68" i="9" s="1"/>
  <c r="BB68" i="9" s="1"/>
  <c r="AV68" i="9"/>
  <c r="AW68" i="9" s="1"/>
  <c r="BI68" i="9" s="1"/>
  <c r="BJ68" i="9" s="1"/>
  <c r="BK68" i="9" s="1"/>
  <c r="BL68" i="9" s="1"/>
  <c r="AY454" i="9"/>
  <c r="BA454" i="9" s="1"/>
  <c r="BB452" i="9" s="1"/>
  <c r="AV451" i="9"/>
  <c r="AW451" i="9" s="1"/>
  <c r="BI451" i="9" s="1"/>
  <c r="BJ451" i="9" s="1"/>
  <c r="BK451" i="9" s="1"/>
  <c r="BL451" i="9" s="1"/>
  <c r="AV454" i="9"/>
  <c r="AW454" i="9" s="1"/>
  <c r="BI454" i="9" s="1"/>
  <c r="BJ454" i="9" s="1"/>
  <c r="BK454" i="9" s="1"/>
  <c r="BL454" i="9" s="1"/>
  <c r="AV452" i="9"/>
  <c r="AW452" i="9" s="1"/>
  <c r="BI452" i="9" s="1"/>
  <c r="BJ452" i="9" s="1"/>
  <c r="BK452" i="9" s="1"/>
  <c r="BL452" i="9" s="1"/>
  <c r="AY635" i="9"/>
  <c r="BA635" i="9" s="1"/>
  <c r="AV638" i="9"/>
  <c r="AW638" i="9" s="1"/>
  <c r="BI638" i="9" s="1"/>
  <c r="BJ638" i="9" s="1"/>
  <c r="BK638" i="9" s="1"/>
  <c r="BL638" i="9" s="1"/>
  <c r="AV636" i="9"/>
  <c r="AW636" i="9" s="1"/>
  <c r="BI636" i="9" s="1"/>
  <c r="BJ636" i="9" s="1"/>
  <c r="BK636" i="9" s="1"/>
  <c r="BL636" i="9" s="1"/>
  <c r="AV637" i="9"/>
  <c r="AW637" i="9" s="1"/>
  <c r="BI637" i="9" s="1"/>
  <c r="BJ637" i="9" s="1"/>
  <c r="BK637" i="9" s="1"/>
  <c r="BL637" i="9" s="1"/>
  <c r="AV635" i="9"/>
  <c r="AW635" i="9" s="1"/>
  <c r="BI635" i="9" s="1"/>
  <c r="BJ635" i="9" s="1"/>
  <c r="BK635" i="9" s="1"/>
  <c r="BL635" i="9" s="1"/>
  <c r="AV465" i="9"/>
  <c r="AW465" i="9" s="1"/>
  <c r="BI465" i="9" s="1"/>
  <c r="BJ465" i="9" s="1"/>
  <c r="BK465" i="9" s="1"/>
  <c r="BL465" i="9" s="1"/>
  <c r="AV466" i="9"/>
  <c r="AW466" i="9" s="1"/>
  <c r="BI466" i="9" s="1"/>
  <c r="BJ466" i="9" s="1"/>
  <c r="BK466" i="9" s="1"/>
  <c r="BL466" i="9" s="1"/>
  <c r="AV464" i="9"/>
  <c r="AW464" i="9" s="1"/>
  <c r="BI464" i="9" s="1"/>
  <c r="BJ464" i="9" s="1"/>
  <c r="BK464" i="9" s="1"/>
  <c r="BL464" i="9" s="1"/>
  <c r="AV463" i="9"/>
  <c r="AW463" i="9" s="1"/>
  <c r="BI463" i="9" s="1"/>
  <c r="BJ463" i="9" s="1"/>
  <c r="BK463" i="9" s="1"/>
  <c r="BL463" i="9" s="1"/>
  <c r="AY612" i="9"/>
  <c r="BA612" i="9" s="1"/>
  <c r="AV612" i="9"/>
  <c r="AW612" i="9" s="1"/>
  <c r="BI612" i="9" s="1"/>
  <c r="BJ612" i="9" s="1"/>
  <c r="BK612" i="9" s="1"/>
  <c r="BL612" i="9" s="1"/>
  <c r="AV611" i="9"/>
  <c r="AW611" i="9" s="1"/>
  <c r="BI611" i="9" s="1"/>
  <c r="BJ611" i="9" s="1"/>
  <c r="BK611" i="9" s="1"/>
  <c r="BL611" i="9" s="1"/>
  <c r="AV614" i="9"/>
  <c r="AW614" i="9" s="1"/>
  <c r="BI614" i="9" s="1"/>
  <c r="BJ614" i="9" s="1"/>
  <c r="BK614" i="9" s="1"/>
  <c r="BL614" i="9" s="1"/>
  <c r="AV613" i="9"/>
  <c r="AW613" i="9" s="1"/>
  <c r="BI613" i="9" s="1"/>
  <c r="BJ613" i="9" s="1"/>
  <c r="BK613" i="9" s="1"/>
  <c r="BL613" i="9" s="1"/>
  <c r="AV721" i="9"/>
  <c r="AW721" i="9" s="1"/>
  <c r="BI721" i="9" s="1"/>
  <c r="BJ721" i="9" s="1"/>
  <c r="BK721" i="9" s="1"/>
  <c r="BL721" i="9" s="1"/>
  <c r="AV722" i="9"/>
  <c r="AW722" i="9" s="1"/>
  <c r="BI722" i="9" s="1"/>
  <c r="BJ722" i="9" s="1"/>
  <c r="BK722" i="9" s="1"/>
  <c r="BL722" i="9" s="1"/>
  <c r="AV682" i="9"/>
  <c r="AW682" i="9" s="1"/>
  <c r="BI682" i="9" s="1"/>
  <c r="BJ682" i="9" s="1"/>
  <c r="BK682" i="9" s="1"/>
  <c r="BL682" i="9" s="1"/>
  <c r="AV683" i="9"/>
  <c r="AW683" i="9" s="1"/>
  <c r="BI683" i="9" s="1"/>
  <c r="BJ683" i="9" s="1"/>
  <c r="BK683" i="9" s="1"/>
  <c r="BL683" i="9" s="1"/>
  <c r="AV684" i="9"/>
  <c r="AW684" i="9" s="1"/>
  <c r="BI684" i="9" s="1"/>
  <c r="BJ684" i="9" s="1"/>
  <c r="BK684" i="9" s="1"/>
  <c r="BL684" i="9" s="1"/>
  <c r="AV681" i="9"/>
  <c r="AW681" i="9" s="1"/>
  <c r="BI681" i="9" s="1"/>
  <c r="BJ681" i="9" s="1"/>
  <c r="BK681" i="9" s="1"/>
  <c r="BL681" i="9" s="1"/>
  <c r="AV782" i="9"/>
  <c r="AW782" i="9" s="1"/>
  <c r="BI782" i="9" s="1"/>
  <c r="BJ782" i="9" s="1"/>
  <c r="BK782" i="9" s="1"/>
  <c r="BL782" i="9" s="1"/>
  <c r="AY905" i="9"/>
  <c r="BA905" i="9" s="1"/>
  <c r="AV907" i="9"/>
  <c r="AW907" i="9" s="1"/>
  <c r="BI907" i="9" s="1"/>
  <c r="BJ907" i="9" s="1"/>
  <c r="BK907" i="9" s="1"/>
  <c r="BL907" i="9" s="1"/>
  <c r="AV908" i="9"/>
  <c r="AW908" i="9" s="1"/>
  <c r="BI908" i="9" s="1"/>
  <c r="BJ908" i="9" s="1"/>
  <c r="BK908" i="9" s="1"/>
  <c r="BL908" i="9" s="1"/>
  <c r="AV906" i="9"/>
  <c r="AW906" i="9" s="1"/>
  <c r="BI906" i="9" s="1"/>
  <c r="BJ906" i="9" s="1"/>
  <c r="BK906" i="9" s="1"/>
  <c r="BL906" i="9" s="1"/>
  <c r="AV905" i="9"/>
  <c r="AW905" i="9" s="1"/>
  <c r="BI905" i="9" s="1"/>
  <c r="BJ905" i="9" s="1"/>
  <c r="BK905" i="9" s="1"/>
  <c r="BL905" i="9" s="1"/>
  <c r="AV1108" i="9"/>
  <c r="AW1108" i="9" s="1"/>
  <c r="BI1108" i="9" s="1"/>
  <c r="BJ1108" i="9" s="1"/>
  <c r="BK1108" i="9" s="1"/>
  <c r="BL1108" i="9" s="1"/>
  <c r="AV1107" i="9"/>
  <c r="AW1107" i="9" s="1"/>
  <c r="BI1107" i="9" s="1"/>
  <c r="BJ1107" i="9" s="1"/>
  <c r="BK1107" i="9" s="1"/>
  <c r="BL1107" i="9" s="1"/>
  <c r="AV1291" i="9"/>
  <c r="AW1291" i="9" s="1"/>
  <c r="BI1291" i="9" s="1"/>
  <c r="BJ1291" i="9" s="1"/>
  <c r="BK1291" i="9" s="1"/>
  <c r="BL1291" i="9" s="1"/>
  <c r="AV1292" i="9"/>
  <c r="AW1292" i="9" s="1"/>
  <c r="BI1292" i="9" s="1"/>
  <c r="BJ1292" i="9" s="1"/>
  <c r="BK1292" i="9" s="1"/>
  <c r="BL1292" i="9" s="1"/>
  <c r="AY37" i="9"/>
  <c r="BA37" i="9" s="1"/>
  <c r="BB37" i="9" s="1"/>
  <c r="AV37" i="9"/>
  <c r="AW37" i="9" s="1"/>
  <c r="BI37" i="9" s="1"/>
  <c r="BJ37" i="9" s="1"/>
  <c r="BK37" i="9" s="1"/>
  <c r="BL37" i="9" s="1"/>
  <c r="AY426" i="9"/>
  <c r="BA426" i="9" s="1"/>
  <c r="BB426" i="9" s="1"/>
  <c r="AV426" i="9"/>
  <c r="AW426" i="9" s="1"/>
  <c r="BI426" i="9" s="1"/>
  <c r="BJ426" i="9" s="1"/>
  <c r="BK426" i="9" s="1"/>
  <c r="BL426" i="9" s="1"/>
  <c r="AV477" i="9"/>
  <c r="AW477" i="9" s="1"/>
  <c r="BI477" i="9" s="1"/>
  <c r="BJ477" i="9" s="1"/>
  <c r="BK477" i="9" s="1"/>
  <c r="BL477" i="9" s="1"/>
  <c r="AY685" i="9"/>
  <c r="BA685" i="9" s="1"/>
  <c r="AV688" i="9"/>
  <c r="AW688" i="9" s="1"/>
  <c r="BI688" i="9" s="1"/>
  <c r="BJ688" i="9" s="1"/>
  <c r="BK688" i="9" s="1"/>
  <c r="BL688" i="9" s="1"/>
  <c r="AV685" i="9"/>
  <c r="AW685" i="9" s="1"/>
  <c r="BI685" i="9" s="1"/>
  <c r="BJ685" i="9" s="1"/>
  <c r="BK685" i="9" s="1"/>
  <c r="BL685" i="9" s="1"/>
  <c r="AV686" i="9"/>
  <c r="AW686" i="9" s="1"/>
  <c r="BI686" i="9" s="1"/>
  <c r="BJ686" i="9" s="1"/>
  <c r="BK686" i="9" s="1"/>
  <c r="BL686" i="9" s="1"/>
  <c r="AV687" i="9"/>
  <c r="AW687" i="9" s="1"/>
  <c r="BI687" i="9" s="1"/>
  <c r="BJ687" i="9" s="1"/>
  <c r="BK687" i="9" s="1"/>
  <c r="BL687" i="9" s="1"/>
  <c r="AV1011" i="9"/>
  <c r="AW1011" i="9" s="1"/>
  <c r="BI1011" i="9" s="1"/>
  <c r="BJ1011" i="9" s="1"/>
  <c r="BK1011" i="9" s="1"/>
  <c r="BL1011" i="9" s="1"/>
  <c r="AV1012" i="9"/>
  <c r="AW1012" i="9" s="1"/>
  <c r="BI1012" i="9" s="1"/>
  <c r="BJ1012" i="9" s="1"/>
  <c r="BK1012" i="9" s="1"/>
  <c r="BL1012" i="9" s="1"/>
  <c r="AY61" i="9"/>
  <c r="BA61" i="9" s="1"/>
  <c r="BB61" i="9" s="1"/>
  <c r="AV61" i="9"/>
  <c r="AW61" i="9" s="1"/>
  <c r="BI61" i="9" s="1"/>
  <c r="BJ61" i="9" s="1"/>
  <c r="BK61" i="9" s="1"/>
  <c r="BL61" i="9" s="1"/>
  <c r="AV212" i="9"/>
  <c r="AW212" i="9" s="1"/>
  <c r="BI212" i="9" s="1"/>
  <c r="BJ212" i="9" s="1"/>
  <c r="BK212" i="9" s="1"/>
  <c r="BL212" i="9" s="1"/>
  <c r="AV217" i="9"/>
  <c r="AW217" i="9" s="1"/>
  <c r="BI217" i="9" s="1"/>
  <c r="BJ217" i="9" s="1"/>
  <c r="BK217" i="9" s="1"/>
  <c r="BL217" i="9" s="1"/>
  <c r="AV216" i="9"/>
  <c r="AW216" i="9" s="1"/>
  <c r="BI216" i="9" s="1"/>
  <c r="BJ216" i="9" s="1"/>
  <c r="BK216" i="9" s="1"/>
  <c r="BL216" i="9" s="1"/>
  <c r="AV215" i="9"/>
  <c r="AW215" i="9" s="1"/>
  <c r="BI215" i="9" s="1"/>
  <c r="BJ215" i="9" s="1"/>
  <c r="BK215" i="9" s="1"/>
  <c r="BL215" i="9" s="1"/>
  <c r="AV214" i="9"/>
  <c r="AW214" i="9" s="1"/>
  <c r="BI214" i="9" s="1"/>
  <c r="BJ214" i="9" s="1"/>
  <c r="BK214" i="9" s="1"/>
  <c r="BL214" i="9" s="1"/>
  <c r="AV213" i="9"/>
  <c r="AW213" i="9" s="1"/>
  <c r="BI213" i="9" s="1"/>
  <c r="BJ213" i="9" s="1"/>
  <c r="BK213" i="9" s="1"/>
  <c r="BL213" i="9" s="1"/>
  <c r="AY242" i="9"/>
  <c r="BA242" i="9" s="1"/>
  <c r="AV243" i="9"/>
  <c r="AW243" i="9" s="1"/>
  <c r="BI243" i="9" s="1"/>
  <c r="BJ243" i="9" s="1"/>
  <c r="BK243" i="9" s="1"/>
  <c r="BL243" i="9" s="1"/>
  <c r="AV242" i="9"/>
  <c r="AW242" i="9" s="1"/>
  <c r="BI242" i="9" s="1"/>
  <c r="BJ242" i="9" s="1"/>
  <c r="BK242" i="9" s="1"/>
  <c r="BL242" i="9" s="1"/>
  <c r="AV245" i="9"/>
  <c r="AW245" i="9" s="1"/>
  <c r="BI245" i="9" s="1"/>
  <c r="BJ245" i="9" s="1"/>
  <c r="BK245" i="9" s="1"/>
  <c r="BL245" i="9" s="1"/>
  <c r="AV244" i="9"/>
  <c r="AW244" i="9" s="1"/>
  <c r="BI244" i="9" s="1"/>
  <c r="BJ244" i="9" s="1"/>
  <c r="BK244" i="9" s="1"/>
  <c r="BL244" i="9" s="1"/>
  <c r="AV476" i="9"/>
  <c r="AW476" i="9" s="1"/>
  <c r="BI476" i="9" s="1"/>
  <c r="BJ476" i="9" s="1"/>
  <c r="BK476" i="9" s="1"/>
  <c r="BL476" i="9" s="1"/>
  <c r="AV436" i="9"/>
  <c r="AW436" i="9" s="1"/>
  <c r="BI436" i="9" s="1"/>
  <c r="BJ436" i="9" s="1"/>
  <c r="BK436" i="9" s="1"/>
  <c r="BL436" i="9" s="1"/>
  <c r="AV437" i="9"/>
  <c r="AW437" i="9" s="1"/>
  <c r="BI437" i="9" s="1"/>
  <c r="BJ437" i="9" s="1"/>
  <c r="BK437" i="9" s="1"/>
  <c r="BL437" i="9" s="1"/>
  <c r="AV435" i="9"/>
  <c r="AW435" i="9" s="1"/>
  <c r="BI435" i="9" s="1"/>
  <c r="BJ435" i="9" s="1"/>
  <c r="BK435" i="9" s="1"/>
  <c r="BL435" i="9" s="1"/>
  <c r="AV438" i="9"/>
  <c r="AW438" i="9" s="1"/>
  <c r="BI438" i="9" s="1"/>
  <c r="BJ438" i="9" s="1"/>
  <c r="BK438" i="9" s="1"/>
  <c r="BL438" i="9" s="1"/>
  <c r="AV774" i="9"/>
  <c r="AW774" i="9" s="1"/>
  <c r="BI774" i="9" s="1"/>
  <c r="BJ774" i="9" s="1"/>
  <c r="BK774" i="9" s="1"/>
  <c r="BL774" i="9" s="1"/>
  <c r="AV773" i="9"/>
  <c r="AW773" i="9" s="1"/>
  <c r="BI773" i="9" s="1"/>
  <c r="BJ773" i="9" s="1"/>
  <c r="BK773" i="9" s="1"/>
  <c r="BL773" i="9" s="1"/>
  <c r="AV772" i="9"/>
  <c r="AW772" i="9" s="1"/>
  <c r="BI772" i="9" s="1"/>
  <c r="BJ772" i="9" s="1"/>
  <c r="BK772" i="9" s="1"/>
  <c r="BL772" i="9" s="1"/>
  <c r="AV775" i="9"/>
  <c r="AW775" i="9" s="1"/>
  <c r="BI775" i="9" s="1"/>
  <c r="BJ775" i="9" s="1"/>
  <c r="BK775" i="9" s="1"/>
  <c r="BL775" i="9" s="1"/>
  <c r="AY735" i="9"/>
  <c r="BA735" i="9" s="1"/>
  <c r="AV736" i="9"/>
  <c r="AW736" i="9" s="1"/>
  <c r="BI736" i="9" s="1"/>
  <c r="BJ736" i="9" s="1"/>
  <c r="BK736" i="9" s="1"/>
  <c r="BL736" i="9" s="1"/>
  <c r="AV735" i="9"/>
  <c r="AW735" i="9" s="1"/>
  <c r="BI735" i="9" s="1"/>
  <c r="BJ735" i="9" s="1"/>
  <c r="BK735" i="9" s="1"/>
  <c r="BL735" i="9" s="1"/>
  <c r="AY1019" i="9"/>
  <c r="BA1019" i="9" s="1"/>
  <c r="BB1019" i="9" s="1"/>
  <c r="AV1019" i="9"/>
  <c r="AW1019" i="9" s="1"/>
  <c r="BI1019" i="9" s="1"/>
  <c r="BJ1019" i="9" s="1"/>
  <c r="BK1019" i="9" s="1"/>
  <c r="BL1019" i="9" s="1"/>
  <c r="AV1167" i="9"/>
  <c r="AW1167" i="9" s="1"/>
  <c r="BI1167" i="9" s="1"/>
  <c r="BJ1167" i="9" s="1"/>
  <c r="BK1167" i="9" s="1"/>
  <c r="BL1167" i="9" s="1"/>
  <c r="AV1166" i="9"/>
  <c r="AW1166" i="9" s="1"/>
  <c r="BI1166" i="9" s="1"/>
  <c r="BJ1166" i="9" s="1"/>
  <c r="BK1166" i="9" s="1"/>
  <c r="BL1166" i="9" s="1"/>
  <c r="AV1165" i="9"/>
  <c r="AW1165" i="9" s="1"/>
  <c r="BI1165" i="9" s="1"/>
  <c r="BJ1165" i="9" s="1"/>
  <c r="BK1165" i="9" s="1"/>
  <c r="BL1165" i="9" s="1"/>
  <c r="AY1166" i="9"/>
  <c r="BA1166" i="9" s="1"/>
  <c r="AV21" i="9"/>
  <c r="AW21" i="9" s="1"/>
  <c r="BI21" i="9" s="1"/>
  <c r="BJ21" i="9" s="1"/>
  <c r="BK21" i="9" s="1"/>
  <c r="BL21" i="9" s="1"/>
  <c r="AV20" i="9"/>
  <c r="AW20" i="9" s="1"/>
  <c r="BI20" i="9" s="1"/>
  <c r="BJ20" i="9" s="1"/>
  <c r="BK20" i="9" s="1"/>
  <c r="BL20" i="9" s="1"/>
  <c r="AV178" i="9"/>
  <c r="AW178" i="9" s="1"/>
  <c r="BI178" i="9" s="1"/>
  <c r="BJ178" i="9" s="1"/>
  <c r="BK178" i="9" s="1"/>
  <c r="BL178" i="9" s="1"/>
  <c r="AV179" i="9"/>
  <c r="AW179" i="9" s="1"/>
  <c r="BI179" i="9" s="1"/>
  <c r="BJ179" i="9" s="1"/>
  <c r="BK179" i="9" s="1"/>
  <c r="BL179" i="9" s="1"/>
  <c r="AV176" i="9"/>
  <c r="AW176" i="9" s="1"/>
  <c r="BI176" i="9" s="1"/>
  <c r="BJ176" i="9" s="1"/>
  <c r="BK176" i="9" s="1"/>
  <c r="BL176" i="9" s="1"/>
  <c r="AV168" i="9"/>
  <c r="AW168" i="9" s="1"/>
  <c r="BI168" i="9" s="1"/>
  <c r="BJ168" i="9" s="1"/>
  <c r="BK168" i="9" s="1"/>
  <c r="BL168" i="9" s="1"/>
  <c r="AV169" i="9"/>
  <c r="AW169" i="9" s="1"/>
  <c r="BI169" i="9" s="1"/>
  <c r="BJ169" i="9" s="1"/>
  <c r="BK169" i="9" s="1"/>
  <c r="BL169" i="9" s="1"/>
  <c r="AV167" i="9"/>
  <c r="AW167" i="9" s="1"/>
  <c r="BI167" i="9" s="1"/>
  <c r="BJ167" i="9" s="1"/>
  <c r="BK167" i="9" s="1"/>
  <c r="BL167" i="9" s="1"/>
  <c r="AV166" i="9"/>
  <c r="AW166" i="9" s="1"/>
  <c r="BI166" i="9" s="1"/>
  <c r="BJ166" i="9" s="1"/>
  <c r="BK166" i="9" s="1"/>
  <c r="BL166" i="9" s="1"/>
  <c r="AY146" i="9"/>
  <c r="BA146" i="9" s="1"/>
  <c r="AV146" i="9"/>
  <c r="AW146" i="9" s="1"/>
  <c r="BI146" i="9" s="1"/>
  <c r="BJ146" i="9" s="1"/>
  <c r="BK146" i="9" s="1"/>
  <c r="BL146" i="9" s="1"/>
  <c r="AV147" i="9"/>
  <c r="AW147" i="9" s="1"/>
  <c r="BI147" i="9" s="1"/>
  <c r="BJ147" i="9" s="1"/>
  <c r="BK147" i="9" s="1"/>
  <c r="BL147" i="9" s="1"/>
  <c r="AV149" i="9"/>
  <c r="AW149" i="9" s="1"/>
  <c r="BI149" i="9" s="1"/>
  <c r="BJ149" i="9" s="1"/>
  <c r="BK149" i="9" s="1"/>
  <c r="BL149" i="9" s="1"/>
  <c r="AV148" i="9"/>
  <c r="AW148" i="9" s="1"/>
  <c r="BI148" i="9" s="1"/>
  <c r="BJ148" i="9" s="1"/>
  <c r="BK148" i="9" s="1"/>
  <c r="BL148" i="9" s="1"/>
  <c r="AY391" i="9"/>
  <c r="BA391" i="9" s="1"/>
  <c r="AV393" i="9"/>
  <c r="AW393" i="9" s="1"/>
  <c r="BI393" i="9" s="1"/>
  <c r="BJ393" i="9" s="1"/>
  <c r="BK393" i="9" s="1"/>
  <c r="BL393" i="9" s="1"/>
  <c r="AV394" i="9"/>
  <c r="AW394" i="9" s="1"/>
  <c r="BI394" i="9" s="1"/>
  <c r="BJ394" i="9" s="1"/>
  <c r="BK394" i="9" s="1"/>
  <c r="BL394" i="9" s="1"/>
  <c r="AV392" i="9"/>
  <c r="AW392" i="9" s="1"/>
  <c r="BI392" i="9" s="1"/>
  <c r="BJ392" i="9" s="1"/>
  <c r="BK392" i="9" s="1"/>
  <c r="BL392" i="9" s="1"/>
  <c r="AV391" i="9"/>
  <c r="AW391" i="9" s="1"/>
  <c r="BI391" i="9" s="1"/>
  <c r="BJ391" i="9" s="1"/>
  <c r="BK391" i="9" s="1"/>
  <c r="BL391" i="9" s="1"/>
  <c r="AY446" i="9"/>
  <c r="BA446" i="9" s="1"/>
  <c r="AV446" i="9"/>
  <c r="AW446" i="9" s="1"/>
  <c r="BI446" i="9" s="1"/>
  <c r="BJ446" i="9" s="1"/>
  <c r="BK446" i="9" s="1"/>
  <c r="BL446" i="9" s="1"/>
  <c r="AV445" i="9"/>
  <c r="AW445" i="9" s="1"/>
  <c r="BI445" i="9" s="1"/>
  <c r="BJ445" i="9" s="1"/>
  <c r="BK445" i="9" s="1"/>
  <c r="BL445" i="9" s="1"/>
  <c r="AV541" i="9"/>
  <c r="AW541" i="9" s="1"/>
  <c r="BI541" i="9" s="1"/>
  <c r="BJ541" i="9" s="1"/>
  <c r="BK541" i="9" s="1"/>
  <c r="BL541" i="9" s="1"/>
  <c r="AV544" i="9"/>
  <c r="AW544" i="9" s="1"/>
  <c r="BI544" i="9" s="1"/>
  <c r="BJ544" i="9" s="1"/>
  <c r="BK544" i="9" s="1"/>
  <c r="BL544" i="9" s="1"/>
  <c r="AV543" i="9"/>
  <c r="AW543" i="9" s="1"/>
  <c r="BI543" i="9" s="1"/>
  <c r="BJ543" i="9" s="1"/>
  <c r="BK543" i="9" s="1"/>
  <c r="BL543" i="9" s="1"/>
  <c r="AV542" i="9"/>
  <c r="AW542" i="9" s="1"/>
  <c r="BI542" i="9" s="1"/>
  <c r="BJ542" i="9" s="1"/>
  <c r="BK542" i="9" s="1"/>
  <c r="BL542" i="9" s="1"/>
  <c r="AY541" i="9"/>
  <c r="BA541" i="9" s="1"/>
  <c r="AY617" i="9"/>
  <c r="BA617" i="9" s="1"/>
  <c r="BB616" i="9" s="1"/>
  <c r="AV616" i="9"/>
  <c r="AW616" i="9" s="1"/>
  <c r="BI616" i="9" s="1"/>
  <c r="BJ616" i="9" s="1"/>
  <c r="BK616" i="9" s="1"/>
  <c r="BL616" i="9" s="1"/>
  <c r="AV617" i="9"/>
  <c r="AW617" i="9" s="1"/>
  <c r="BI617" i="9" s="1"/>
  <c r="BJ617" i="9" s="1"/>
  <c r="BK617" i="9" s="1"/>
  <c r="BL617" i="9" s="1"/>
  <c r="AV618" i="9"/>
  <c r="AW618" i="9" s="1"/>
  <c r="BI618" i="9" s="1"/>
  <c r="BJ618" i="9" s="1"/>
  <c r="BK618" i="9" s="1"/>
  <c r="BL618" i="9" s="1"/>
  <c r="AV615" i="9"/>
  <c r="AW615" i="9" s="1"/>
  <c r="BI615" i="9" s="1"/>
  <c r="BJ615" i="9" s="1"/>
  <c r="BK615" i="9" s="1"/>
  <c r="BL615" i="9" s="1"/>
  <c r="AV916" i="9"/>
  <c r="AW916" i="9" s="1"/>
  <c r="BI916" i="9" s="1"/>
  <c r="BJ916" i="9" s="1"/>
  <c r="BK916" i="9" s="1"/>
  <c r="BL916" i="9" s="1"/>
  <c r="AV917" i="9"/>
  <c r="AW917" i="9" s="1"/>
  <c r="BI917" i="9" s="1"/>
  <c r="BJ917" i="9" s="1"/>
  <c r="BK917" i="9" s="1"/>
  <c r="BL917" i="9" s="1"/>
  <c r="AV915" i="9"/>
  <c r="AW915" i="9" s="1"/>
  <c r="BI915" i="9" s="1"/>
  <c r="BJ915" i="9" s="1"/>
  <c r="BK915" i="9" s="1"/>
  <c r="BL915" i="9" s="1"/>
  <c r="AV918" i="9"/>
  <c r="AW918" i="9" s="1"/>
  <c r="BI918" i="9" s="1"/>
  <c r="BJ918" i="9" s="1"/>
  <c r="BK918" i="9" s="1"/>
  <c r="BL918" i="9" s="1"/>
  <c r="AY361" i="9"/>
  <c r="BA361" i="9" s="1"/>
  <c r="AV364" i="9"/>
  <c r="AW364" i="9" s="1"/>
  <c r="BI364" i="9" s="1"/>
  <c r="BJ364" i="9" s="1"/>
  <c r="BK364" i="9" s="1"/>
  <c r="BL364" i="9" s="1"/>
  <c r="AV363" i="9"/>
  <c r="AW363" i="9" s="1"/>
  <c r="BI363" i="9" s="1"/>
  <c r="BJ363" i="9" s="1"/>
  <c r="BK363" i="9" s="1"/>
  <c r="BL363" i="9" s="1"/>
  <c r="AV361" i="9"/>
  <c r="AW361" i="9" s="1"/>
  <c r="BI361" i="9" s="1"/>
  <c r="BJ361" i="9" s="1"/>
  <c r="BK361" i="9" s="1"/>
  <c r="BL361" i="9" s="1"/>
  <c r="AV362" i="9"/>
  <c r="AW362" i="9" s="1"/>
  <c r="BI362" i="9" s="1"/>
  <c r="BJ362" i="9" s="1"/>
  <c r="BK362" i="9" s="1"/>
  <c r="BL362" i="9" s="1"/>
  <c r="AY478" i="9"/>
  <c r="BA478" i="9" s="1"/>
  <c r="BB475" i="9" s="1"/>
  <c r="AV475" i="9"/>
  <c r="AW475" i="9" s="1"/>
  <c r="BI475" i="9" s="1"/>
  <c r="BJ475" i="9" s="1"/>
  <c r="BK475" i="9" s="1"/>
  <c r="BL475" i="9" s="1"/>
  <c r="AY700" i="9"/>
  <c r="BA700" i="9" s="1"/>
  <c r="BB700" i="9" s="1"/>
  <c r="AV700" i="9"/>
  <c r="AW700" i="9" s="1"/>
  <c r="BI700" i="9" s="1"/>
  <c r="BJ700" i="9" s="1"/>
  <c r="BK700" i="9" s="1"/>
  <c r="BL700" i="9" s="1"/>
  <c r="AV851" i="9"/>
  <c r="AW851" i="9" s="1"/>
  <c r="BI851" i="9" s="1"/>
  <c r="BJ851" i="9" s="1"/>
  <c r="BK851" i="9" s="1"/>
  <c r="BL851" i="9" s="1"/>
  <c r="AV853" i="9"/>
  <c r="AW853" i="9" s="1"/>
  <c r="BI853" i="9" s="1"/>
  <c r="BJ853" i="9" s="1"/>
  <c r="BK853" i="9" s="1"/>
  <c r="BL853" i="9" s="1"/>
  <c r="AV852" i="9"/>
  <c r="AW852" i="9" s="1"/>
  <c r="BI852" i="9" s="1"/>
  <c r="BJ852" i="9" s="1"/>
  <c r="BK852" i="9" s="1"/>
  <c r="BL852" i="9" s="1"/>
  <c r="AV850" i="9"/>
  <c r="AW850" i="9" s="1"/>
  <c r="BI850" i="9" s="1"/>
  <c r="BJ850" i="9" s="1"/>
  <c r="BK850" i="9" s="1"/>
  <c r="BL850" i="9" s="1"/>
  <c r="AV783" i="9"/>
  <c r="AW783" i="9" s="1"/>
  <c r="BI783" i="9" s="1"/>
  <c r="BJ783" i="9" s="1"/>
  <c r="BK783" i="9" s="1"/>
  <c r="BL783" i="9" s="1"/>
  <c r="AV533" i="9"/>
  <c r="AW533" i="9" s="1"/>
  <c r="BI533" i="9" s="1"/>
  <c r="BJ533" i="9" s="1"/>
  <c r="BK533" i="9" s="1"/>
  <c r="BL533" i="9" s="1"/>
  <c r="AV536" i="9"/>
  <c r="AW536" i="9" s="1"/>
  <c r="BI536" i="9" s="1"/>
  <c r="BJ536" i="9" s="1"/>
  <c r="BK536" i="9" s="1"/>
  <c r="BL536" i="9" s="1"/>
  <c r="AV535" i="9"/>
  <c r="AW535" i="9" s="1"/>
  <c r="BI535" i="9" s="1"/>
  <c r="BJ535" i="9" s="1"/>
  <c r="BK535" i="9" s="1"/>
  <c r="BL535" i="9" s="1"/>
  <c r="AV534" i="9"/>
  <c r="AW534" i="9" s="1"/>
  <c r="BI534" i="9" s="1"/>
  <c r="BJ534" i="9" s="1"/>
  <c r="BK534" i="9" s="1"/>
  <c r="BL534" i="9" s="1"/>
  <c r="AY639" i="9"/>
  <c r="BA639" i="9" s="1"/>
  <c r="AV640" i="9"/>
  <c r="AW640" i="9" s="1"/>
  <c r="BI640" i="9" s="1"/>
  <c r="BJ640" i="9" s="1"/>
  <c r="BK640" i="9" s="1"/>
  <c r="BL640" i="9" s="1"/>
  <c r="AV639" i="9"/>
  <c r="AW639" i="9" s="1"/>
  <c r="BI639" i="9" s="1"/>
  <c r="BJ639" i="9" s="1"/>
  <c r="BK639" i="9" s="1"/>
  <c r="BL639" i="9" s="1"/>
  <c r="AV641" i="9"/>
  <c r="AW641" i="9" s="1"/>
  <c r="BI641" i="9" s="1"/>
  <c r="BJ641" i="9" s="1"/>
  <c r="BK641" i="9" s="1"/>
  <c r="BL641" i="9" s="1"/>
  <c r="AV642" i="9"/>
  <c r="AW642" i="9" s="1"/>
  <c r="BI642" i="9" s="1"/>
  <c r="BJ642" i="9" s="1"/>
  <c r="BK642" i="9" s="1"/>
  <c r="BL642" i="9" s="1"/>
  <c r="AV939" i="9"/>
  <c r="AW939" i="9" s="1"/>
  <c r="BI939" i="9" s="1"/>
  <c r="BJ939" i="9" s="1"/>
  <c r="BK939" i="9" s="1"/>
  <c r="BL939" i="9" s="1"/>
  <c r="AV940" i="9"/>
  <c r="AW940" i="9" s="1"/>
  <c r="BI940" i="9" s="1"/>
  <c r="BJ940" i="9" s="1"/>
  <c r="BK940" i="9" s="1"/>
  <c r="BL940" i="9" s="1"/>
  <c r="AV942" i="9"/>
  <c r="AW942" i="9" s="1"/>
  <c r="BI942" i="9" s="1"/>
  <c r="BJ942" i="9" s="1"/>
  <c r="BK942" i="9" s="1"/>
  <c r="BL942" i="9" s="1"/>
  <c r="AV941" i="9"/>
  <c r="AW941" i="9" s="1"/>
  <c r="BI941" i="9" s="1"/>
  <c r="BJ941" i="9" s="1"/>
  <c r="BK941" i="9" s="1"/>
  <c r="BL941" i="9" s="1"/>
  <c r="AY1087" i="9"/>
  <c r="BA1087" i="9" s="1"/>
  <c r="AV1088" i="9"/>
  <c r="AW1088" i="9" s="1"/>
  <c r="BI1088" i="9" s="1"/>
  <c r="BJ1088" i="9" s="1"/>
  <c r="BK1088" i="9" s="1"/>
  <c r="BL1088" i="9" s="1"/>
  <c r="AV1087" i="9"/>
  <c r="AW1087" i="9" s="1"/>
  <c r="BI1087" i="9" s="1"/>
  <c r="BJ1087" i="9" s="1"/>
  <c r="BK1087" i="9" s="1"/>
  <c r="BL1087" i="9" s="1"/>
  <c r="AY1035" i="9"/>
  <c r="BA1035" i="9" s="1"/>
  <c r="BB1035" i="9" s="1"/>
  <c r="AV1035" i="9"/>
  <c r="AW1035" i="9" s="1"/>
  <c r="BI1035" i="9" s="1"/>
  <c r="BJ1035" i="9" s="1"/>
  <c r="BK1035" i="9" s="1"/>
  <c r="BL1035" i="9" s="1"/>
  <c r="AV1137" i="9"/>
  <c r="AW1137" i="9" s="1"/>
  <c r="BI1137" i="9" s="1"/>
  <c r="BJ1137" i="9" s="1"/>
  <c r="BK1137" i="9" s="1"/>
  <c r="BL1137" i="9" s="1"/>
  <c r="AV1138" i="9"/>
  <c r="AW1138" i="9" s="1"/>
  <c r="BI1138" i="9" s="1"/>
  <c r="BJ1138" i="9" s="1"/>
  <c r="BK1138" i="9" s="1"/>
  <c r="BL1138" i="9" s="1"/>
  <c r="AV619" i="9"/>
  <c r="AW619" i="9" s="1"/>
  <c r="BI619" i="9" s="1"/>
  <c r="BJ619" i="9" s="1"/>
  <c r="BK619" i="9" s="1"/>
  <c r="BL619" i="9" s="1"/>
  <c r="AV620" i="9"/>
  <c r="AW620" i="9" s="1"/>
  <c r="BI620" i="9" s="1"/>
  <c r="BJ620" i="9" s="1"/>
  <c r="BK620" i="9" s="1"/>
  <c r="BL620" i="9" s="1"/>
  <c r="AV622" i="9"/>
  <c r="AW622" i="9" s="1"/>
  <c r="BI622" i="9" s="1"/>
  <c r="BJ622" i="9" s="1"/>
  <c r="BK622" i="9" s="1"/>
  <c r="BL622" i="9" s="1"/>
  <c r="AV621" i="9"/>
  <c r="AW621" i="9" s="1"/>
  <c r="BI621" i="9" s="1"/>
  <c r="BJ621" i="9" s="1"/>
  <c r="BK621" i="9" s="1"/>
  <c r="BL621" i="9" s="1"/>
  <c r="AV569" i="9"/>
  <c r="AW569" i="9" s="1"/>
  <c r="BI569" i="9" s="1"/>
  <c r="BJ569" i="9" s="1"/>
  <c r="BK569" i="9" s="1"/>
  <c r="BL569" i="9" s="1"/>
  <c r="AV570" i="9"/>
  <c r="AW570" i="9" s="1"/>
  <c r="BI570" i="9" s="1"/>
  <c r="BJ570" i="9" s="1"/>
  <c r="BK570" i="9" s="1"/>
  <c r="BL570" i="9" s="1"/>
  <c r="AY571" i="9"/>
  <c r="BA571" i="9" s="1"/>
  <c r="BB569" i="9" s="1"/>
  <c r="AV571" i="9"/>
  <c r="AW571" i="9" s="1"/>
  <c r="BI571" i="9" s="1"/>
  <c r="BJ571" i="9" s="1"/>
  <c r="BK571" i="9" s="1"/>
  <c r="BL571" i="9" s="1"/>
  <c r="AV944" i="9"/>
  <c r="AW944" i="9" s="1"/>
  <c r="BI944" i="9" s="1"/>
  <c r="BJ944" i="9" s="1"/>
  <c r="BK944" i="9" s="1"/>
  <c r="BL944" i="9" s="1"/>
  <c r="AV946" i="9"/>
  <c r="AW946" i="9" s="1"/>
  <c r="BI946" i="9" s="1"/>
  <c r="BJ946" i="9" s="1"/>
  <c r="BK946" i="9" s="1"/>
  <c r="BL946" i="9" s="1"/>
  <c r="AV945" i="9"/>
  <c r="AW945" i="9" s="1"/>
  <c r="BI945" i="9" s="1"/>
  <c r="BJ945" i="9" s="1"/>
  <c r="BK945" i="9" s="1"/>
  <c r="BL945" i="9" s="1"/>
  <c r="AV943" i="9"/>
  <c r="AW943" i="9" s="1"/>
  <c r="BI943" i="9" s="1"/>
  <c r="BJ943" i="9" s="1"/>
  <c r="BK943" i="9" s="1"/>
  <c r="BL943" i="9" s="1"/>
  <c r="AV789" i="9"/>
  <c r="AW789" i="9" s="1"/>
  <c r="BI789" i="9" s="1"/>
  <c r="BJ789" i="9" s="1"/>
  <c r="BK789" i="9" s="1"/>
  <c r="BL789" i="9" s="1"/>
  <c r="AV791" i="9"/>
  <c r="AW791" i="9" s="1"/>
  <c r="BI791" i="9" s="1"/>
  <c r="BJ791" i="9" s="1"/>
  <c r="BK791" i="9" s="1"/>
  <c r="BL791" i="9" s="1"/>
  <c r="AV790" i="9"/>
  <c r="AW790" i="9" s="1"/>
  <c r="BI790" i="9" s="1"/>
  <c r="BJ790" i="9" s="1"/>
  <c r="BK790" i="9" s="1"/>
  <c r="BL790" i="9" s="1"/>
  <c r="AY1073" i="9"/>
  <c r="BA1073" i="9" s="1"/>
  <c r="BB1073" i="9" s="1"/>
  <c r="AV1073" i="9"/>
  <c r="AW1073" i="9" s="1"/>
  <c r="BI1073" i="9" s="1"/>
  <c r="BJ1073" i="9" s="1"/>
  <c r="BK1073" i="9" s="1"/>
  <c r="BL1073" i="9" s="1"/>
  <c r="AV978" i="9"/>
  <c r="AW978" i="9" s="1"/>
  <c r="BI978" i="9" s="1"/>
  <c r="BJ978" i="9" s="1"/>
  <c r="BK978" i="9" s="1"/>
  <c r="BL978" i="9" s="1"/>
  <c r="AV977" i="9"/>
  <c r="AW977" i="9" s="1"/>
  <c r="BI977" i="9" s="1"/>
  <c r="BJ977" i="9" s="1"/>
  <c r="BK977" i="9" s="1"/>
  <c r="BL977" i="9" s="1"/>
  <c r="AV976" i="9"/>
  <c r="AW976" i="9" s="1"/>
  <c r="BI976" i="9" s="1"/>
  <c r="BJ976" i="9" s="1"/>
  <c r="BK976" i="9" s="1"/>
  <c r="BL976" i="9" s="1"/>
  <c r="AV975" i="9"/>
  <c r="AW975" i="9" s="1"/>
  <c r="BI975" i="9" s="1"/>
  <c r="BJ975" i="9" s="1"/>
  <c r="BK975" i="9" s="1"/>
  <c r="BL975" i="9" s="1"/>
  <c r="AY975" i="9"/>
  <c r="BA975" i="9" s="1"/>
  <c r="AY1232" i="9"/>
  <c r="BA1232" i="9" s="1"/>
  <c r="AV1233" i="9"/>
  <c r="AW1233" i="9" s="1"/>
  <c r="BI1233" i="9" s="1"/>
  <c r="BJ1233" i="9" s="1"/>
  <c r="BK1233" i="9" s="1"/>
  <c r="BL1233" i="9" s="1"/>
  <c r="AV1232" i="9"/>
  <c r="AW1232" i="9" s="1"/>
  <c r="BI1232" i="9" s="1"/>
  <c r="BJ1232" i="9" s="1"/>
  <c r="BK1232" i="9" s="1"/>
  <c r="BL1232" i="9" s="1"/>
  <c r="AY1259" i="9"/>
  <c r="BA1259" i="9" s="1"/>
  <c r="AV1258" i="9"/>
  <c r="AW1258" i="9" s="1"/>
  <c r="BI1258" i="9" s="1"/>
  <c r="BJ1258" i="9" s="1"/>
  <c r="BK1258" i="9" s="1"/>
  <c r="BL1258" i="9" s="1"/>
  <c r="AV1259" i="9"/>
  <c r="AW1259" i="9" s="1"/>
  <c r="BI1259" i="9" s="1"/>
  <c r="BJ1259" i="9" s="1"/>
  <c r="BK1259" i="9" s="1"/>
  <c r="BL1259" i="9" s="1"/>
  <c r="AY186" i="9"/>
  <c r="BA186" i="9" s="1"/>
  <c r="AV186" i="9"/>
  <c r="AW186" i="9" s="1"/>
  <c r="BI186" i="9" s="1"/>
  <c r="BJ186" i="9" s="1"/>
  <c r="BK186" i="9" s="1"/>
  <c r="BL186" i="9" s="1"/>
  <c r="AV188" i="9"/>
  <c r="AW188" i="9" s="1"/>
  <c r="BI188" i="9" s="1"/>
  <c r="BJ188" i="9" s="1"/>
  <c r="BK188" i="9" s="1"/>
  <c r="BL188" i="9" s="1"/>
  <c r="AV190" i="9"/>
  <c r="AW190" i="9" s="1"/>
  <c r="BI190" i="9" s="1"/>
  <c r="BJ190" i="9" s="1"/>
  <c r="BK190" i="9" s="1"/>
  <c r="BL190" i="9" s="1"/>
  <c r="AV187" i="9"/>
  <c r="AW187" i="9" s="1"/>
  <c r="BI187" i="9" s="1"/>
  <c r="BJ187" i="9" s="1"/>
  <c r="BK187" i="9" s="1"/>
  <c r="BL187" i="9" s="1"/>
  <c r="AV189" i="9"/>
  <c r="AW189" i="9" s="1"/>
  <c r="BI189" i="9" s="1"/>
  <c r="BJ189" i="9" s="1"/>
  <c r="BK189" i="9" s="1"/>
  <c r="BL189" i="9" s="1"/>
  <c r="AV191" i="9"/>
  <c r="AW191" i="9" s="1"/>
  <c r="BI191" i="9" s="1"/>
  <c r="BJ191" i="9" s="1"/>
  <c r="BK191" i="9" s="1"/>
  <c r="BL191" i="9" s="1"/>
  <c r="AY607" i="9"/>
  <c r="BA607" i="9" s="1"/>
  <c r="AV610" i="9"/>
  <c r="AW610" i="9" s="1"/>
  <c r="BI610" i="9" s="1"/>
  <c r="BJ610" i="9" s="1"/>
  <c r="BK610" i="9" s="1"/>
  <c r="BL610" i="9" s="1"/>
  <c r="AV609" i="9"/>
  <c r="AW609" i="9" s="1"/>
  <c r="BI609" i="9" s="1"/>
  <c r="BJ609" i="9" s="1"/>
  <c r="BK609" i="9" s="1"/>
  <c r="BL609" i="9" s="1"/>
  <c r="AV608" i="9"/>
  <c r="AW608" i="9" s="1"/>
  <c r="BI608" i="9" s="1"/>
  <c r="BJ608" i="9" s="1"/>
  <c r="BK608" i="9" s="1"/>
  <c r="BL608" i="9" s="1"/>
  <c r="AV607" i="9"/>
  <c r="AW607" i="9" s="1"/>
  <c r="BI607" i="9" s="1"/>
  <c r="BJ607" i="9" s="1"/>
  <c r="BK607" i="9" s="1"/>
  <c r="BL607" i="9" s="1"/>
  <c r="AV572" i="9"/>
  <c r="AW572" i="9" s="1"/>
  <c r="BI572" i="9" s="1"/>
  <c r="BJ572" i="9" s="1"/>
  <c r="BK572" i="9" s="1"/>
  <c r="BL572" i="9" s="1"/>
  <c r="AY723" i="9"/>
  <c r="BA723" i="9" s="1"/>
  <c r="AV723" i="9"/>
  <c r="AW723" i="9" s="1"/>
  <c r="BI723" i="9" s="1"/>
  <c r="BJ723" i="9" s="1"/>
  <c r="BK723" i="9" s="1"/>
  <c r="BL723" i="9" s="1"/>
  <c r="AV724" i="9"/>
  <c r="AW724" i="9" s="1"/>
  <c r="BI724" i="9" s="1"/>
  <c r="BJ724" i="9" s="1"/>
  <c r="BK724" i="9" s="1"/>
  <c r="BL724" i="9" s="1"/>
  <c r="AY738" i="9"/>
  <c r="BA738" i="9" s="1"/>
  <c r="AV737" i="9"/>
  <c r="AW737" i="9" s="1"/>
  <c r="BI737" i="9" s="1"/>
  <c r="BJ737" i="9" s="1"/>
  <c r="BK737" i="9" s="1"/>
  <c r="BL737" i="9" s="1"/>
  <c r="AV738" i="9"/>
  <c r="AW738" i="9" s="1"/>
  <c r="BI738" i="9" s="1"/>
  <c r="BJ738" i="9" s="1"/>
  <c r="BK738" i="9" s="1"/>
  <c r="BL738" i="9" s="1"/>
  <c r="AY1062" i="9"/>
  <c r="BA1062" i="9" s="1"/>
  <c r="BB1062" i="9" s="1"/>
  <c r="AV1062" i="9"/>
  <c r="AW1062" i="9" s="1"/>
  <c r="BI1062" i="9" s="1"/>
  <c r="BJ1062" i="9" s="1"/>
  <c r="BK1062" i="9" s="1"/>
  <c r="BL1062" i="9" s="1"/>
  <c r="AY294" i="9"/>
  <c r="BA294" i="9" s="1"/>
  <c r="AV294" i="9"/>
  <c r="AW294" i="9" s="1"/>
  <c r="BI294" i="9" s="1"/>
  <c r="BJ294" i="9" s="1"/>
  <c r="BK294" i="9" s="1"/>
  <c r="BL294" i="9" s="1"/>
  <c r="AV295" i="9"/>
  <c r="AW295" i="9" s="1"/>
  <c r="BI295" i="9" s="1"/>
  <c r="BJ295" i="9" s="1"/>
  <c r="BK295" i="9" s="1"/>
  <c r="BL295" i="9" s="1"/>
  <c r="AV414" i="9"/>
  <c r="AW414" i="9" s="1"/>
  <c r="BI414" i="9" s="1"/>
  <c r="BJ414" i="9" s="1"/>
  <c r="BK414" i="9" s="1"/>
  <c r="BL414" i="9" s="1"/>
  <c r="AV415" i="9"/>
  <c r="AW415" i="9" s="1"/>
  <c r="BI415" i="9" s="1"/>
  <c r="BJ415" i="9" s="1"/>
  <c r="BK415" i="9" s="1"/>
  <c r="BL415" i="9" s="1"/>
  <c r="AV416" i="9"/>
  <c r="AW416" i="9" s="1"/>
  <c r="BI416" i="9" s="1"/>
  <c r="BJ416" i="9" s="1"/>
  <c r="BK416" i="9" s="1"/>
  <c r="BL416" i="9" s="1"/>
  <c r="AV417" i="9"/>
  <c r="AW417" i="9" s="1"/>
  <c r="BI417" i="9" s="1"/>
  <c r="BJ417" i="9" s="1"/>
  <c r="BK417" i="9" s="1"/>
  <c r="BL417" i="9" s="1"/>
  <c r="AY588" i="9"/>
  <c r="BA588" i="9" s="1"/>
  <c r="AV587" i="9"/>
  <c r="AW587" i="9" s="1"/>
  <c r="BI587" i="9" s="1"/>
  <c r="BJ587" i="9" s="1"/>
  <c r="BK587" i="9" s="1"/>
  <c r="BL587" i="9" s="1"/>
  <c r="AV590" i="9"/>
  <c r="AW590" i="9" s="1"/>
  <c r="BI590" i="9" s="1"/>
  <c r="BJ590" i="9" s="1"/>
  <c r="BK590" i="9" s="1"/>
  <c r="BL590" i="9" s="1"/>
  <c r="AV588" i="9"/>
  <c r="AW588" i="9" s="1"/>
  <c r="BI588" i="9" s="1"/>
  <c r="BJ588" i="9" s="1"/>
  <c r="BK588" i="9" s="1"/>
  <c r="BL588" i="9" s="1"/>
  <c r="AV589" i="9"/>
  <c r="AW589" i="9" s="1"/>
  <c r="BI589" i="9" s="1"/>
  <c r="BJ589" i="9" s="1"/>
  <c r="BK589" i="9" s="1"/>
  <c r="BL589" i="9" s="1"/>
  <c r="AY702" i="9"/>
  <c r="BA702" i="9" s="1"/>
  <c r="BB704" i="9" s="1"/>
  <c r="AV701" i="9"/>
  <c r="AW701" i="9" s="1"/>
  <c r="BI701" i="9" s="1"/>
  <c r="BJ701" i="9" s="1"/>
  <c r="BK701" i="9" s="1"/>
  <c r="BL701" i="9" s="1"/>
  <c r="AV702" i="9"/>
  <c r="AW702" i="9" s="1"/>
  <c r="BI702" i="9" s="1"/>
  <c r="BJ702" i="9" s="1"/>
  <c r="BK702" i="9" s="1"/>
  <c r="BL702" i="9" s="1"/>
  <c r="AV703" i="9"/>
  <c r="AW703" i="9" s="1"/>
  <c r="BI703" i="9" s="1"/>
  <c r="BJ703" i="9" s="1"/>
  <c r="BK703" i="9" s="1"/>
  <c r="BL703" i="9" s="1"/>
  <c r="AV704" i="9"/>
  <c r="AW704" i="9" s="1"/>
  <c r="BI704" i="9" s="1"/>
  <c r="BJ704" i="9" s="1"/>
  <c r="BK704" i="9" s="1"/>
  <c r="BL704" i="9" s="1"/>
  <c r="AY673" i="9"/>
  <c r="BA673" i="9" s="1"/>
  <c r="AV673" i="9"/>
  <c r="AW673" i="9" s="1"/>
  <c r="BI673" i="9" s="1"/>
  <c r="BJ673" i="9" s="1"/>
  <c r="BK673" i="9" s="1"/>
  <c r="BL673" i="9" s="1"/>
  <c r="AV676" i="9"/>
  <c r="AW676" i="9" s="1"/>
  <c r="BI676" i="9" s="1"/>
  <c r="BJ676" i="9" s="1"/>
  <c r="BK676" i="9" s="1"/>
  <c r="BL676" i="9" s="1"/>
  <c r="AV674" i="9"/>
  <c r="AW674" i="9" s="1"/>
  <c r="BI674" i="9" s="1"/>
  <c r="BJ674" i="9" s="1"/>
  <c r="BK674" i="9" s="1"/>
  <c r="BL674" i="9" s="1"/>
  <c r="AV675" i="9"/>
  <c r="AW675" i="9" s="1"/>
  <c r="BI675" i="9" s="1"/>
  <c r="BJ675" i="9" s="1"/>
  <c r="BK675" i="9" s="1"/>
  <c r="BL675" i="9" s="1"/>
  <c r="AY741" i="9"/>
  <c r="BA741" i="9" s="1"/>
  <c r="AV741" i="9"/>
  <c r="AW741" i="9" s="1"/>
  <c r="BI741" i="9" s="1"/>
  <c r="BJ741" i="9" s="1"/>
  <c r="BK741" i="9" s="1"/>
  <c r="BL741" i="9" s="1"/>
  <c r="AV742" i="9"/>
  <c r="AW742" i="9" s="1"/>
  <c r="BI742" i="9" s="1"/>
  <c r="BJ742" i="9" s="1"/>
  <c r="BK742" i="9" s="1"/>
  <c r="BL742" i="9" s="1"/>
  <c r="AV650" i="9"/>
  <c r="AW650" i="9" s="1"/>
  <c r="BI650" i="9" s="1"/>
  <c r="BJ650" i="9" s="1"/>
  <c r="BK650" i="9" s="1"/>
  <c r="BL650" i="9" s="1"/>
  <c r="AY650" i="9"/>
  <c r="BA650" i="9" s="1"/>
  <c r="BB649" i="9" s="1"/>
  <c r="AV969" i="9"/>
  <c r="AW969" i="9" s="1"/>
  <c r="BI969" i="9" s="1"/>
  <c r="BJ969" i="9" s="1"/>
  <c r="BK969" i="9" s="1"/>
  <c r="BL969" i="9" s="1"/>
  <c r="AV970" i="9"/>
  <c r="AW970" i="9" s="1"/>
  <c r="BI970" i="9" s="1"/>
  <c r="BJ970" i="9" s="1"/>
  <c r="BK970" i="9" s="1"/>
  <c r="BL970" i="9" s="1"/>
  <c r="AV968" i="9"/>
  <c r="AW968" i="9" s="1"/>
  <c r="BI968" i="9" s="1"/>
  <c r="BJ968" i="9" s="1"/>
  <c r="BK968" i="9" s="1"/>
  <c r="BL968" i="9" s="1"/>
  <c r="AV967" i="9"/>
  <c r="AW967" i="9" s="1"/>
  <c r="BI967" i="9" s="1"/>
  <c r="BJ967" i="9" s="1"/>
  <c r="BK967" i="9" s="1"/>
  <c r="BL967" i="9" s="1"/>
  <c r="AY1100" i="9"/>
  <c r="BA1100" i="9" s="1"/>
  <c r="AV1100" i="9"/>
  <c r="AW1100" i="9" s="1"/>
  <c r="BI1100" i="9" s="1"/>
  <c r="BJ1100" i="9" s="1"/>
  <c r="BK1100" i="9" s="1"/>
  <c r="BL1100" i="9" s="1"/>
  <c r="AV1099" i="9"/>
  <c r="AW1099" i="9" s="1"/>
  <c r="BI1099" i="9" s="1"/>
  <c r="BJ1099" i="9" s="1"/>
  <c r="BK1099" i="9" s="1"/>
  <c r="BL1099" i="9" s="1"/>
  <c r="AV1255" i="9"/>
  <c r="AW1255" i="9" s="1"/>
  <c r="BI1255" i="9" s="1"/>
  <c r="BJ1255" i="9" s="1"/>
  <c r="BK1255" i="9" s="1"/>
  <c r="BL1255" i="9" s="1"/>
  <c r="AV1254" i="9"/>
  <c r="AW1254" i="9" s="1"/>
  <c r="BI1254" i="9" s="1"/>
  <c r="BJ1254" i="9" s="1"/>
  <c r="BK1254" i="9" s="1"/>
  <c r="BL1254" i="9" s="1"/>
  <c r="AY1142" i="9"/>
  <c r="BA1142" i="9" s="1"/>
  <c r="AV1142" i="9"/>
  <c r="AW1142" i="9" s="1"/>
  <c r="BI1142" i="9" s="1"/>
  <c r="BJ1142" i="9" s="1"/>
  <c r="BK1142" i="9" s="1"/>
  <c r="BL1142" i="9" s="1"/>
  <c r="AV1141" i="9"/>
  <c r="AW1141" i="9" s="1"/>
  <c r="BI1141" i="9" s="1"/>
  <c r="BJ1141" i="9" s="1"/>
  <c r="BK1141" i="9" s="1"/>
  <c r="BL1141" i="9" s="1"/>
  <c r="AV718" i="9"/>
  <c r="AW718" i="9" s="1"/>
  <c r="BI718" i="9" s="1"/>
  <c r="BJ718" i="9" s="1"/>
  <c r="BK718" i="9" s="1"/>
  <c r="BL718" i="9" s="1"/>
  <c r="AV717" i="9"/>
  <c r="AW717" i="9" s="1"/>
  <c r="BI717" i="9" s="1"/>
  <c r="BJ717" i="9" s="1"/>
  <c r="BK717" i="9" s="1"/>
  <c r="BL717" i="9" s="1"/>
  <c r="AV807" i="9"/>
  <c r="AW807" i="9" s="1"/>
  <c r="BI807" i="9" s="1"/>
  <c r="BJ807" i="9" s="1"/>
  <c r="BK807" i="9" s="1"/>
  <c r="BL807" i="9" s="1"/>
  <c r="AV806" i="9"/>
  <c r="AW806" i="9" s="1"/>
  <c r="BI806" i="9" s="1"/>
  <c r="BJ806" i="9" s="1"/>
  <c r="BK806" i="9" s="1"/>
  <c r="BL806" i="9" s="1"/>
  <c r="AY806" i="9"/>
  <c r="BA806" i="9" s="1"/>
  <c r="AV670" i="9"/>
  <c r="AW670" i="9" s="1"/>
  <c r="BI670" i="9" s="1"/>
  <c r="BJ670" i="9" s="1"/>
  <c r="BK670" i="9" s="1"/>
  <c r="BL670" i="9" s="1"/>
  <c r="AV669" i="9"/>
  <c r="AW669" i="9" s="1"/>
  <c r="BI669" i="9" s="1"/>
  <c r="BJ669" i="9" s="1"/>
  <c r="BK669" i="9" s="1"/>
  <c r="BL669" i="9" s="1"/>
  <c r="AV668" i="9"/>
  <c r="AW668" i="9" s="1"/>
  <c r="BI668" i="9" s="1"/>
  <c r="BJ668" i="9" s="1"/>
  <c r="BK668" i="9" s="1"/>
  <c r="BL668" i="9" s="1"/>
  <c r="AV671" i="9"/>
  <c r="AW671" i="9" s="1"/>
  <c r="BI671" i="9" s="1"/>
  <c r="BJ671" i="9" s="1"/>
  <c r="BK671" i="9" s="1"/>
  <c r="BL671" i="9" s="1"/>
  <c r="AV963" i="9"/>
  <c r="AW963" i="9" s="1"/>
  <c r="BI963" i="9" s="1"/>
  <c r="BJ963" i="9" s="1"/>
  <c r="BK963" i="9" s="1"/>
  <c r="BL963" i="9" s="1"/>
  <c r="AV964" i="9"/>
  <c r="AW964" i="9" s="1"/>
  <c r="BI964" i="9" s="1"/>
  <c r="BJ964" i="9" s="1"/>
  <c r="BK964" i="9" s="1"/>
  <c r="BL964" i="9" s="1"/>
  <c r="AV965" i="9"/>
  <c r="AW965" i="9" s="1"/>
  <c r="BI965" i="9" s="1"/>
  <c r="BJ965" i="9" s="1"/>
  <c r="BK965" i="9" s="1"/>
  <c r="BL965" i="9" s="1"/>
  <c r="AV966" i="9"/>
  <c r="AW966" i="9" s="1"/>
  <c r="BI966" i="9" s="1"/>
  <c r="BJ966" i="9" s="1"/>
  <c r="BK966" i="9" s="1"/>
  <c r="BL966" i="9" s="1"/>
  <c r="AV780" i="9"/>
  <c r="AW780" i="9" s="1"/>
  <c r="BI780" i="9" s="1"/>
  <c r="BJ780" i="9" s="1"/>
  <c r="BK780" i="9" s="1"/>
  <c r="BL780" i="9" s="1"/>
  <c r="AY901" i="9"/>
  <c r="BA901" i="9" s="1"/>
  <c r="AV902" i="9"/>
  <c r="AW902" i="9" s="1"/>
  <c r="BI902" i="9" s="1"/>
  <c r="BJ902" i="9" s="1"/>
  <c r="BK902" i="9" s="1"/>
  <c r="BL902" i="9" s="1"/>
  <c r="AV903" i="9"/>
  <c r="AW903" i="9" s="1"/>
  <c r="BI903" i="9" s="1"/>
  <c r="BJ903" i="9" s="1"/>
  <c r="BK903" i="9" s="1"/>
  <c r="BL903" i="9" s="1"/>
  <c r="AV904" i="9"/>
  <c r="AW904" i="9" s="1"/>
  <c r="BI904" i="9" s="1"/>
  <c r="BJ904" i="9" s="1"/>
  <c r="BK904" i="9" s="1"/>
  <c r="BL904" i="9" s="1"/>
  <c r="AV901" i="9"/>
  <c r="AW901" i="9" s="1"/>
  <c r="BI901" i="9" s="1"/>
  <c r="BJ901" i="9" s="1"/>
  <c r="BK901" i="9" s="1"/>
  <c r="BL901" i="9" s="1"/>
  <c r="AV887" i="9"/>
  <c r="AW887" i="9" s="1"/>
  <c r="BI887" i="9" s="1"/>
  <c r="BJ887" i="9" s="1"/>
  <c r="BK887" i="9" s="1"/>
  <c r="BL887" i="9" s="1"/>
  <c r="AV888" i="9"/>
  <c r="AW888" i="9" s="1"/>
  <c r="BI888" i="9" s="1"/>
  <c r="BJ888" i="9" s="1"/>
  <c r="BK888" i="9" s="1"/>
  <c r="BL888" i="9" s="1"/>
  <c r="AV885" i="9"/>
  <c r="AW885" i="9" s="1"/>
  <c r="BI885" i="9" s="1"/>
  <c r="BJ885" i="9" s="1"/>
  <c r="BK885" i="9" s="1"/>
  <c r="BL885" i="9" s="1"/>
  <c r="AV886" i="9"/>
  <c r="AW886" i="9" s="1"/>
  <c r="BI886" i="9" s="1"/>
  <c r="BJ886" i="9" s="1"/>
  <c r="BK886" i="9" s="1"/>
  <c r="BL886" i="9" s="1"/>
  <c r="AY1039" i="9"/>
  <c r="BA1039" i="9" s="1"/>
  <c r="BB1039" i="9" s="1"/>
  <c r="AV1039" i="9"/>
  <c r="AW1039" i="9" s="1"/>
  <c r="BI1039" i="9" s="1"/>
  <c r="BJ1039" i="9" s="1"/>
  <c r="BK1039" i="9" s="1"/>
  <c r="BL1039" i="9" s="1"/>
  <c r="AY1117" i="9"/>
  <c r="BA1117" i="9" s="1"/>
  <c r="AV1118" i="9"/>
  <c r="AW1118" i="9" s="1"/>
  <c r="BI1118" i="9" s="1"/>
  <c r="BJ1118" i="9" s="1"/>
  <c r="BK1118" i="9" s="1"/>
  <c r="BL1118" i="9" s="1"/>
  <c r="AV1117" i="9"/>
  <c r="AW1117" i="9" s="1"/>
  <c r="BI1117" i="9" s="1"/>
  <c r="BJ1117" i="9" s="1"/>
  <c r="BK1117" i="9" s="1"/>
  <c r="BL1117" i="9" s="1"/>
  <c r="AY1176" i="9"/>
  <c r="BA1176" i="9" s="1"/>
  <c r="BB1176" i="9" s="1"/>
  <c r="AV1176" i="9"/>
  <c r="AW1176" i="9" s="1"/>
  <c r="BI1176" i="9" s="1"/>
  <c r="BJ1176" i="9" s="1"/>
  <c r="BK1176" i="9" s="1"/>
  <c r="BL1176" i="9" s="1"/>
  <c r="AY486" i="9"/>
  <c r="BA486" i="9" s="1"/>
  <c r="AV486" i="9"/>
  <c r="AW486" i="9" s="1"/>
  <c r="BI486" i="9" s="1"/>
  <c r="BJ486" i="9" s="1"/>
  <c r="BK486" i="9" s="1"/>
  <c r="BL486" i="9" s="1"/>
  <c r="AV485" i="9"/>
  <c r="AW485" i="9" s="1"/>
  <c r="BI485" i="9" s="1"/>
  <c r="BJ485" i="9" s="1"/>
  <c r="BK485" i="9" s="1"/>
  <c r="BL485" i="9" s="1"/>
  <c r="AY585" i="9"/>
  <c r="BA585" i="9" s="1"/>
  <c r="AV585" i="9"/>
  <c r="AW585" i="9" s="1"/>
  <c r="BI585" i="9" s="1"/>
  <c r="BJ585" i="9" s="1"/>
  <c r="BK585" i="9" s="1"/>
  <c r="BL585" i="9" s="1"/>
  <c r="AV584" i="9"/>
  <c r="AW584" i="9" s="1"/>
  <c r="BI584" i="9" s="1"/>
  <c r="BJ584" i="9" s="1"/>
  <c r="BK584" i="9" s="1"/>
  <c r="BL584" i="9" s="1"/>
  <c r="AV586" i="9"/>
  <c r="AW586" i="9" s="1"/>
  <c r="BI586" i="9" s="1"/>
  <c r="BJ586" i="9" s="1"/>
  <c r="BK586" i="9" s="1"/>
  <c r="BL586" i="9" s="1"/>
  <c r="AV583" i="9"/>
  <c r="AW583" i="9" s="1"/>
  <c r="BI583" i="9" s="1"/>
  <c r="BJ583" i="9" s="1"/>
  <c r="BK583" i="9" s="1"/>
  <c r="BL583" i="9" s="1"/>
  <c r="AY631" i="9"/>
  <c r="BA631" i="9" s="1"/>
  <c r="BB634" i="9" s="1"/>
  <c r="AV631" i="9"/>
  <c r="AW631" i="9" s="1"/>
  <c r="BI631" i="9" s="1"/>
  <c r="BJ631" i="9" s="1"/>
  <c r="BK631" i="9" s="1"/>
  <c r="BL631" i="9" s="1"/>
  <c r="AV634" i="9"/>
  <c r="AW634" i="9" s="1"/>
  <c r="BI634" i="9" s="1"/>
  <c r="BJ634" i="9" s="1"/>
  <c r="BK634" i="9" s="1"/>
  <c r="BL634" i="9" s="1"/>
  <c r="AV633" i="9"/>
  <c r="AW633" i="9" s="1"/>
  <c r="BI633" i="9" s="1"/>
  <c r="BJ633" i="9" s="1"/>
  <c r="BK633" i="9" s="1"/>
  <c r="BL633" i="9" s="1"/>
  <c r="AV632" i="9"/>
  <c r="AW632" i="9" s="1"/>
  <c r="BI632" i="9" s="1"/>
  <c r="BJ632" i="9" s="1"/>
  <c r="BK632" i="9" s="1"/>
  <c r="BL632" i="9" s="1"/>
  <c r="AY695" i="9"/>
  <c r="BA695" i="9" s="1"/>
  <c r="BB695" i="9" s="1"/>
  <c r="AV695" i="9"/>
  <c r="AW695" i="9" s="1"/>
  <c r="BI695" i="9" s="1"/>
  <c r="BJ695" i="9" s="1"/>
  <c r="BK695" i="9" s="1"/>
  <c r="BL695" i="9" s="1"/>
  <c r="AV764" i="9"/>
  <c r="AW764" i="9" s="1"/>
  <c r="BI764" i="9" s="1"/>
  <c r="BJ764" i="9" s="1"/>
  <c r="BK764" i="9" s="1"/>
  <c r="BL764" i="9" s="1"/>
  <c r="AY705" i="9"/>
  <c r="BA705" i="9" s="1"/>
  <c r="AV708" i="9"/>
  <c r="AW708" i="9" s="1"/>
  <c r="BI708" i="9" s="1"/>
  <c r="BJ708" i="9" s="1"/>
  <c r="BK708" i="9" s="1"/>
  <c r="BL708" i="9" s="1"/>
  <c r="AV707" i="9"/>
  <c r="AW707" i="9" s="1"/>
  <c r="BI707" i="9" s="1"/>
  <c r="BJ707" i="9" s="1"/>
  <c r="BK707" i="9" s="1"/>
  <c r="BL707" i="9" s="1"/>
  <c r="AV706" i="9"/>
  <c r="AW706" i="9" s="1"/>
  <c r="BI706" i="9" s="1"/>
  <c r="BJ706" i="9" s="1"/>
  <c r="BK706" i="9" s="1"/>
  <c r="BL706" i="9" s="1"/>
  <c r="AV705" i="9"/>
  <c r="AW705" i="9" s="1"/>
  <c r="BI705" i="9" s="1"/>
  <c r="BJ705" i="9" s="1"/>
  <c r="BK705" i="9" s="1"/>
  <c r="BL705" i="9" s="1"/>
  <c r="AV787" i="9"/>
  <c r="AW787" i="9" s="1"/>
  <c r="BI787" i="9" s="1"/>
  <c r="BJ787" i="9" s="1"/>
  <c r="BK787" i="9" s="1"/>
  <c r="BL787" i="9" s="1"/>
  <c r="AV786" i="9"/>
  <c r="AW786" i="9" s="1"/>
  <c r="BI786" i="9" s="1"/>
  <c r="BJ786" i="9" s="1"/>
  <c r="BK786" i="9" s="1"/>
  <c r="BL786" i="9" s="1"/>
  <c r="AV784" i="9"/>
  <c r="AW784" i="9" s="1"/>
  <c r="BI784" i="9" s="1"/>
  <c r="BJ784" i="9" s="1"/>
  <c r="BK784" i="9" s="1"/>
  <c r="BL784" i="9" s="1"/>
  <c r="AV785" i="9"/>
  <c r="AW785" i="9" s="1"/>
  <c r="BI785" i="9" s="1"/>
  <c r="BJ785" i="9" s="1"/>
  <c r="BK785" i="9" s="1"/>
  <c r="BL785" i="9" s="1"/>
  <c r="AV781" i="9"/>
  <c r="AW781" i="9" s="1"/>
  <c r="BI781" i="9" s="1"/>
  <c r="BJ781" i="9" s="1"/>
  <c r="BK781" i="9" s="1"/>
  <c r="BL781" i="9" s="1"/>
  <c r="AV788" i="9"/>
  <c r="AW788" i="9" s="1"/>
  <c r="BI788" i="9" s="1"/>
  <c r="BJ788" i="9" s="1"/>
  <c r="BK788" i="9" s="1"/>
  <c r="BL788" i="9" s="1"/>
  <c r="AV1096" i="9"/>
  <c r="AW1096" i="9" s="1"/>
  <c r="BI1096" i="9" s="1"/>
  <c r="BJ1096" i="9" s="1"/>
  <c r="BK1096" i="9" s="1"/>
  <c r="BL1096" i="9" s="1"/>
  <c r="AV1095" i="9"/>
  <c r="AW1095" i="9" s="1"/>
  <c r="BI1095" i="9" s="1"/>
  <c r="BJ1095" i="9" s="1"/>
  <c r="BK1095" i="9" s="1"/>
  <c r="BL1095" i="9" s="1"/>
  <c r="AY1162" i="9"/>
  <c r="BA1162" i="9" s="1"/>
  <c r="AV1163" i="9"/>
  <c r="AW1163" i="9" s="1"/>
  <c r="BI1163" i="9" s="1"/>
  <c r="BJ1163" i="9" s="1"/>
  <c r="BK1163" i="9" s="1"/>
  <c r="BL1163" i="9" s="1"/>
  <c r="AV1164" i="9"/>
  <c r="AW1164" i="9" s="1"/>
  <c r="BI1164" i="9" s="1"/>
  <c r="BJ1164" i="9" s="1"/>
  <c r="BK1164" i="9" s="1"/>
  <c r="BL1164" i="9" s="1"/>
  <c r="AV1162" i="9"/>
  <c r="AW1162" i="9" s="1"/>
  <c r="BI1162" i="9" s="1"/>
  <c r="BJ1162" i="9" s="1"/>
  <c r="BK1162" i="9" s="1"/>
  <c r="BL1162" i="9" s="1"/>
  <c r="AV467" i="9"/>
  <c r="AW467" i="9" s="1"/>
  <c r="BI467" i="9" s="1"/>
  <c r="BJ467" i="9" s="1"/>
  <c r="BK467" i="9" s="1"/>
  <c r="BL467" i="9" s="1"/>
  <c r="AV468" i="9"/>
  <c r="AW468" i="9" s="1"/>
  <c r="BI468" i="9" s="1"/>
  <c r="BJ468" i="9" s="1"/>
  <c r="BK468" i="9" s="1"/>
  <c r="BL468" i="9" s="1"/>
  <c r="AV726" i="9"/>
  <c r="AW726" i="9" s="1"/>
  <c r="BI726" i="9" s="1"/>
  <c r="BJ726" i="9" s="1"/>
  <c r="BK726" i="9" s="1"/>
  <c r="BL726" i="9" s="1"/>
  <c r="AV725" i="9"/>
  <c r="AW725" i="9" s="1"/>
  <c r="BI725" i="9" s="1"/>
  <c r="BJ725" i="9" s="1"/>
  <c r="BK725" i="9" s="1"/>
  <c r="BL725" i="9" s="1"/>
  <c r="AY651" i="9"/>
  <c r="BA651" i="9" s="1"/>
  <c r="BB651" i="9" s="1"/>
  <c r="AV651" i="9"/>
  <c r="AW651" i="9" s="1"/>
  <c r="BI651" i="9" s="1"/>
  <c r="BJ651" i="9" s="1"/>
  <c r="BK651" i="9" s="1"/>
  <c r="BL651" i="9" s="1"/>
  <c r="AV652" i="9"/>
  <c r="AW652" i="9" s="1"/>
  <c r="BI652" i="9" s="1"/>
  <c r="BJ652" i="9" s="1"/>
  <c r="BK652" i="9" s="1"/>
  <c r="BL652" i="9" s="1"/>
  <c r="AY983" i="9"/>
  <c r="BA983" i="9" s="1"/>
  <c r="BB983" i="9" s="1"/>
  <c r="AV983" i="9"/>
  <c r="AW983" i="9" s="1"/>
  <c r="BI983" i="9" s="1"/>
  <c r="BJ983" i="9" s="1"/>
  <c r="BK983" i="9" s="1"/>
  <c r="BL983" i="9" s="1"/>
  <c r="AY931" i="9"/>
  <c r="BA931" i="9" s="1"/>
  <c r="AV933" i="9"/>
  <c r="AW933" i="9" s="1"/>
  <c r="BI933" i="9" s="1"/>
  <c r="BJ933" i="9" s="1"/>
  <c r="BK933" i="9" s="1"/>
  <c r="BL933" i="9" s="1"/>
  <c r="AV934" i="9"/>
  <c r="AW934" i="9" s="1"/>
  <c r="BI934" i="9" s="1"/>
  <c r="BJ934" i="9" s="1"/>
  <c r="BK934" i="9" s="1"/>
  <c r="BL934" i="9" s="1"/>
  <c r="AV931" i="9"/>
  <c r="AW931" i="9" s="1"/>
  <c r="BI931" i="9" s="1"/>
  <c r="BJ931" i="9" s="1"/>
  <c r="BK931" i="9" s="1"/>
  <c r="BL931" i="9" s="1"/>
  <c r="AV932" i="9"/>
  <c r="AW932" i="9" s="1"/>
  <c r="BI932" i="9" s="1"/>
  <c r="BJ932" i="9" s="1"/>
  <c r="BK932" i="9" s="1"/>
  <c r="BL932" i="9" s="1"/>
  <c r="AY959" i="9"/>
  <c r="BA959" i="9" s="1"/>
  <c r="BB959" i="9" s="1"/>
  <c r="AV962" i="9"/>
  <c r="AW962" i="9" s="1"/>
  <c r="BI962" i="9" s="1"/>
  <c r="BJ962" i="9" s="1"/>
  <c r="BK962" i="9" s="1"/>
  <c r="BL962" i="9" s="1"/>
  <c r="AV961" i="9"/>
  <c r="AW961" i="9" s="1"/>
  <c r="BI961" i="9" s="1"/>
  <c r="BJ961" i="9" s="1"/>
  <c r="BK961" i="9" s="1"/>
  <c r="BL961" i="9" s="1"/>
  <c r="AV960" i="9"/>
  <c r="AW960" i="9" s="1"/>
  <c r="BI960" i="9" s="1"/>
  <c r="BJ960" i="9" s="1"/>
  <c r="BK960" i="9" s="1"/>
  <c r="BL960" i="9" s="1"/>
  <c r="AV959" i="9"/>
  <c r="AW959" i="9" s="1"/>
  <c r="BI959" i="9" s="1"/>
  <c r="BJ959" i="9" s="1"/>
  <c r="BK959" i="9" s="1"/>
  <c r="BL959" i="9" s="1"/>
  <c r="AV951" i="9"/>
  <c r="AW951" i="9" s="1"/>
  <c r="BI951" i="9" s="1"/>
  <c r="BJ951" i="9" s="1"/>
  <c r="BK951" i="9" s="1"/>
  <c r="BL951" i="9" s="1"/>
  <c r="AV952" i="9"/>
  <c r="AW952" i="9" s="1"/>
  <c r="BI952" i="9" s="1"/>
  <c r="BJ952" i="9" s="1"/>
  <c r="BK952" i="9" s="1"/>
  <c r="BL952" i="9" s="1"/>
  <c r="AV954" i="9"/>
  <c r="AW954" i="9" s="1"/>
  <c r="BI954" i="9" s="1"/>
  <c r="BJ954" i="9" s="1"/>
  <c r="BK954" i="9" s="1"/>
  <c r="BL954" i="9" s="1"/>
  <c r="AV953" i="9"/>
  <c r="AW953" i="9" s="1"/>
  <c r="BI953" i="9" s="1"/>
  <c r="BJ953" i="9" s="1"/>
  <c r="BK953" i="9" s="1"/>
  <c r="BL953" i="9" s="1"/>
  <c r="AY1220" i="9"/>
  <c r="BA1220" i="9" s="1"/>
  <c r="AV1221" i="9"/>
  <c r="AW1221" i="9" s="1"/>
  <c r="BI1221" i="9" s="1"/>
  <c r="BJ1221" i="9" s="1"/>
  <c r="BK1221" i="9" s="1"/>
  <c r="BL1221" i="9" s="1"/>
  <c r="AV1220" i="9"/>
  <c r="AW1220" i="9" s="1"/>
  <c r="BI1220" i="9" s="1"/>
  <c r="BJ1220" i="9" s="1"/>
  <c r="BK1220" i="9" s="1"/>
  <c r="BL1220" i="9" s="1"/>
  <c r="AV859" i="9"/>
  <c r="AW859" i="9" s="1"/>
  <c r="BI859" i="9" s="1"/>
  <c r="BJ859" i="9" s="1"/>
  <c r="BK859" i="9" s="1"/>
  <c r="BL859" i="9" s="1"/>
  <c r="AY1072" i="9"/>
  <c r="BA1072" i="9" s="1"/>
  <c r="BB1072" i="9" s="1"/>
  <c r="AV1072" i="9"/>
  <c r="AW1072" i="9" s="1"/>
  <c r="BI1072" i="9" s="1"/>
  <c r="BJ1072" i="9" s="1"/>
  <c r="BK1072" i="9" s="1"/>
  <c r="BL1072" i="9" s="1"/>
  <c r="AV986" i="9"/>
  <c r="AW986" i="9" s="1"/>
  <c r="BI986" i="9" s="1"/>
  <c r="BJ986" i="9" s="1"/>
  <c r="BK986" i="9" s="1"/>
  <c r="BL986" i="9" s="1"/>
  <c r="AV987" i="9"/>
  <c r="AW987" i="9" s="1"/>
  <c r="BI987" i="9" s="1"/>
  <c r="BJ987" i="9" s="1"/>
  <c r="BK987" i="9" s="1"/>
  <c r="BL987" i="9" s="1"/>
  <c r="AY1151" i="9"/>
  <c r="BA1151" i="9" s="1"/>
  <c r="AV1152" i="9"/>
  <c r="AW1152" i="9" s="1"/>
  <c r="BI1152" i="9" s="1"/>
  <c r="BJ1152" i="9" s="1"/>
  <c r="BK1152" i="9" s="1"/>
  <c r="BL1152" i="9" s="1"/>
  <c r="AV1151" i="9"/>
  <c r="AW1151" i="9" s="1"/>
  <c r="BI1151" i="9" s="1"/>
  <c r="BJ1151" i="9" s="1"/>
  <c r="BK1151" i="9" s="1"/>
  <c r="BL1151" i="9" s="1"/>
  <c r="AY1238" i="9"/>
  <c r="BA1238" i="9" s="1"/>
  <c r="BB1238" i="9" s="1"/>
  <c r="AV1238" i="9"/>
  <c r="AW1238" i="9" s="1"/>
  <c r="BI1238" i="9" s="1"/>
  <c r="BJ1238" i="9" s="1"/>
  <c r="BK1238" i="9" s="1"/>
  <c r="BL1238" i="9" s="1"/>
  <c r="AY1209" i="9"/>
  <c r="BA1209" i="9" s="1"/>
  <c r="AV1208" i="9"/>
  <c r="AW1208" i="9" s="1"/>
  <c r="BI1208" i="9" s="1"/>
  <c r="BJ1208" i="9" s="1"/>
  <c r="BK1208" i="9" s="1"/>
  <c r="BL1208" i="9" s="1"/>
  <c r="AV1209" i="9"/>
  <c r="AW1209" i="9" s="1"/>
  <c r="BI1209" i="9" s="1"/>
  <c r="BJ1209" i="9" s="1"/>
  <c r="BK1209" i="9" s="1"/>
  <c r="BL1209" i="9" s="1"/>
  <c r="AY1316" i="9"/>
  <c r="BA1316" i="9" s="1"/>
  <c r="AV1316" i="9"/>
  <c r="AW1316" i="9" s="1"/>
  <c r="BI1316" i="9" s="1"/>
  <c r="BJ1316" i="9" s="1"/>
  <c r="BK1316" i="9" s="1"/>
  <c r="BL1316" i="9" s="1"/>
  <c r="AV1317" i="9"/>
  <c r="AW1317" i="9" s="1"/>
  <c r="BI1317" i="9" s="1"/>
  <c r="BJ1317" i="9" s="1"/>
  <c r="BK1317" i="9" s="1"/>
  <c r="BL1317" i="9" s="1"/>
  <c r="AY1182" i="9"/>
  <c r="BA1182" i="9" s="1"/>
  <c r="AV1182" i="9"/>
  <c r="AW1182" i="9" s="1"/>
  <c r="BI1182" i="9" s="1"/>
  <c r="BJ1182" i="9" s="1"/>
  <c r="BK1182" i="9" s="1"/>
  <c r="BL1182" i="9" s="1"/>
  <c r="AV1183" i="9"/>
  <c r="AW1183" i="9" s="1"/>
  <c r="BI1183" i="9" s="1"/>
  <c r="BJ1183" i="9" s="1"/>
  <c r="BK1183" i="9" s="1"/>
  <c r="BL1183" i="9" s="1"/>
  <c r="AV1575" i="9"/>
  <c r="AW1575" i="9" s="1"/>
  <c r="BI1575" i="9" s="1"/>
  <c r="BJ1575" i="9" s="1"/>
  <c r="BK1575" i="9" s="1"/>
  <c r="BL1575" i="9" s="1"/>
  <c r="AV1574" i="9"/>
  <c r="AW1574" i="9" s="1"/>
  <c r="BI1574" i="9" s="1"/>
  <c r="BJ1574" i="9" s="1"/>
  <c r="BK1574" i="9" s="1"/>
  <c r="BL1574" i="9" s="1"/>
  <c r="AV1561" i="9"/>
  <c r="AW1561" i="9" s="1"/>
  <c r="BI1561" i="9" s="1"/>
  <c r="BJ1561" i="9" s="1"/>
  <c r="BK1561" i="9" s="1"/>
  <c r="BL1561" i="9" s="1"/>
  <c r="AV1560" i="9"/>
  <c r="AW1560" i="9" s="1"/>
  <c r="BI1560" i="9" s="1"/>
  <c r="BJ1560" i="9" s="1"/>
  <c r="BK1560" i="9" s="1"/>
  <c r="BL1560" i="9" s="1"/>
  <c r="AV1412" i="9"/>
  <c r="AW1412" i="9" s="1"/>
  <c r="BI1412" i="9" s="1"/>
  <c r="BJ1412" i="9" s="1"/>
  <c r="BK1412" i="9" s="1"/>
  <c r="BL1412" i="9" s="1"/>
  <c r="AY1598" i="9"/>
  <c r="BA1598" i="9" s="1"/>
  <c r="AV1597" i="9"/>
  <c r="AW1597" i="9" s="1"/>
  <c r="BI1597" i="9" s="1"/>
  <c r="BJ1597" i="9" s="1"/>
  <c r="BK1597" i="9" s="1"/>
  <c r="BL1597" i="9" s="1"/>
  <c r="AV1598" i="9"/>
  <c r="AW1598" i="9" s="1"/>
  <c r="BI1598" i="9" s="1"/>
  <c r="BJ1598" i="9" s="1"/>
  <c r="BK1598" i="9" s="1"/>
  <c r="BL1598" i="9" s="1"/>
  <c r="AY1632" i="9"/>
  <c r="BA1632" i="9" s="1"/>
  <c r="BB1632" i="9" s="1"/>
  <c r="AY1733" i="9"/>
  <c r="BA1733" i="9" s="1"/>
  <c r="AV1733" i="9"/>
  <c r="AW1733" i="9" s="1"/>
  <c r="BI1733" i="9" s="1"/>
  <c r="BJ1733" i="9" s="1"/>
  <c r="BK1733" i="9" s="1"/>
  <c r="BL1733" i="9" s="1"/>
  <c r="AV1734" i="9"/>
  <c r="AW1734" i="9" s="1"/>
  <c r="BI1734" i="9" s="1"/>
  <c r="BJ1734" i="9" s="1"/>
  <c r="BK1734" i="9" s="1"/>
  <c r="BL1734" i="9" s="1"/>
  <c r="AY1634" i="9"/>
  <c r="BA1634" i="9" s="1"/>
  <c r="BB1634" i="9" s="1"/>
  <c r="AV1634" i="9"/>
  <c r="AW1634" i="9" s="1"/>
  <c r="BI1634" i="9" s="1"/>
  <c r="BJ1634" i="9" s="1"/>
  <c r="BK1634" i="9" s="1"/>
  <c r="BL1634" i="9" s="1"/>
  <c r="AY1635" i="9"/>
  <c r="BA1635" i="9" s="1"/>
  <c r="BB1635" i="9" s="1"/>
  <c r="AY1868" i="9"/>
  <c r="BA1868" i="9" s="1"/>
  <c r="AV1868" i="9"/>
  <c r="AW1868" i="9" s="1"/>
  <c r="BI1868" i="9" s="1"/>
  <c r="BJ1868" i="9" s="1"/>
  <c r="BK1868" i="9" s="1"/>
  <c r="BL1868" i="9" s="1"/>
  <c r="AV1869" i="9"/>
  <c r="AW1869" i="9" s="1"/>
  <c r="BI1869" i="9" s="1"/>
  <c r="BJ1869" i="9" s="1"/>
  <c r="BK1869" i="9" s="1"/>
  <c r="BL1869" i="9" s="1"/>
  <c r="AY1918" i="9"/>
  <c r="BA1918" i="9" s="1"/>
  <c r="AV1918" i="9"/>
  <c r="AW1918" i="9" s="1"/>
  <c r="BI1918" i="9" s="1"/>
  <c r="BJ1918" i="9" s="1"/>
  <c r="BK1918" i="9" s="1"/>
  <c r="BL1918" i="9" s="1"/>
  <c r="AV1919" i="9"/>
  <c r="AW1919" i="9" s="1"/>
  <c r="BI1919" i="9" s="1"/>
  <c r="BJ1919" i="9" s="1"/>
  <c r="BK1919" i="9" s="1"/>
  <c r="BL1919" i="9" s="1"/>
  <c r="AV1842" i="9"/>
  <c r="AW1842" i="9" s="1"/>
  <c r="BI1842" i="9" s="1"/>
  <c r="BJ1842" i="9" s="1"/>
  <c r="BK1842" i="9" s="1"/>
  <c r="BL1842" i="9" s="1"/>
  <c r="AV1843" i="9"/>
  <c r="AW1843" i="9" s="1"/>
  <c r="BI1843" i="9" s="1"/>
  <c r="BJ1843" i="9" s="1"/>
  <c r="BK1843" i="9" s="1"/>
  <c r="BL1843" i="9" s="1"/>
  <c r="AV1687" i="9"/>
  <c r="AW1687" i="9" s="1"/>
  <c r="BI1687" i="9" s="1"/>
  <c r="BJ1687" i="9" s="1"/>
  <c r="BK1687" i="9" s="1"/>
  <c r="BL1687" i="9" s="1"/>
  <c r="AV1688" i="9"/>
  <c r="AW1688" i="9" s="1"/>
  <c r="BI1688" i="9" s="1"/>
  <c r="BJ1688" i="9" s="1"/>
  <c r="BK1688" i="9" s="1"/>
  <c r="BL1688" i="9" s="1"/>
  <c r="AY1898" i="9"/>
  <c r="BA1898" i="9" s="1"/>
  <c r="AV1899" i="9"/>
  <c r="AW1899" i="9" s="1"/>
  <c r="BI1899" i="9" s="1"/>
  <c r="BJ1899" i="9" s="1"/>
  <c r="BK1899" i="9" s="1"/>
  <c r="BL1899" i="9" s="1"/>
  <c r="AV1898" i="9"/>
  <c r="AW1898" i="9" s="1"/>
  <c r="BI1898" i="9" s="1"/>
  <c r="BJ1898" i="9" s="1"/>
  <c r="BK1898" i="9" s="1"/>
  <c r="BL1898" i="9" s="1"/>
  <c r="AV1885" i="9"/>
  <c r="AW1885" i="9" s="1"/>
  <c r="BI1885" i="9" s="1"/>
  <c r="BJ1885" i="9" s="1"/>
  <c r="BK1885" i="9" s="1"/>
  <c r="BL1885" i="9" s="1"/>
  <c r="AY1963" i="9"/>
  <c r="BA1963" i="9" s="1"/>
  <c r="AV1963" i="9"/>
  <c r="AW1963" i="9" s="1"/>
  <c r="BI1963" i="9" s="1"/>
  <c r="BJ1963" i="9" s="1"/>
  <c r="BK1963" i="9" s="1"/>
  <c r="BL1963" i="9" s="1"/>
  <c r="AV1962" i="9"/>
  <c r="AW1962" i="9" s="1"/>
  <c r="BI1962" i="9" s="1"/>
  <c r="BJ1962" i="9" s="1"/>
  <c r="BK1962" i="9" s="1"/>
  <c r="BL1962" i="9" s="1"/>
  <c r="AV444" i="9"/>
  <c r="AW444" i="9" s="1"/>
  <c r="BI444" i="9" s="1"/>
  <c r="BJ444" i="9" s="1"/>
  <c r="BK444" i="9" s="1"/>
  <c r="BL444" i="9" s="1"/>
  <c r="AV443" i="9"/>
  <c r="AW443" i="9" s="1"/>
  <c r="BI443" i="9" s="1"/>
  <c r="BJ443" i="9" s="1"/>
  <c r="BK443" i="9" s="1"/>
  <c r="BL443" i="9" s="1"/>
  <c r="AY500" i="9"/>
  <c r="BA500" i="9" s="1"/>
  <c r="AV500" i="9"/>
  <c r="AW500" i="9" s="1"/>
  <c r="BI500" i="9" s="1"/>
  <c r="BJ500" i="9" s="1"/>
  <c r="BK500" i="9" s="1"/>
  <c r="BL500" i="9" s="1"/>
  <c r="AV501" i="9"/>
  <c r="AW501" i="9" s="1"/>
  <c r="BI501" i="9" s="1"/>
  <c r="BJ501" i="9" s="1"/>
  <c r="BK501" i="9" s="1"/>
  <c r="BL501" i="9" s="1"/>
  <c r="AV499" i="9"/>
  <c r="AW499" i="9" s="1"/>
  <c r="BI499" i="9" s="1"/>
  <c r="BJ499" i="9" s="1"/>
  <c r="BK499" i="9" s="1"/>
  <c r="BL499" i="9" s="1"/>
  <c r="AV502" i="9"/>
  <c r="AW502" i="9" s="1"/>
  <c r="BI502" i="9" s="1"/>
  <c r="BJ502" i="9" s="1"/>
  <c r="BK502" i="9" s="1"/>
  <c r="BL502" i="9" s="1"/>
  <c r="AY763" i="9"/>
  <c r="BA763" i="9" s="1"/>
  <c r="BB763" i="9" s="1"/>
  <c r="AV763" i="9"/>
  <c r="AW763" i="9" s="1"/>
  <c r="BI763" i="9" s="1"/>
  <c r="BJ763" i="9" s="1"/>
  <c r="BK763" i="9" s="1"/>
  <c r="BL763" i="9" s="1"/>
  <c r="AY734" i="9"/>
  <c r="BA734" i="9" s="1"/>
  <c r="AV733" i="9"/>
  <c r="AW733" i="9" s="1"/>
  <c r="BI733" i="9" s="1"/>
  <c r="BJ733" i="9" s="1"/>
  <c r="BK733" i="9" s="1"/>
  <c r="BL733" i="9" s="1"/>
  <c r="AV734" i="9"/>
  <c r="AW734" i="9" s="1"/>
  <c r="BI734" i="9" s="1"/>
  <c r="BJ734" i="9" s="1"/>
  <c r="BK734" i="9" s="1"/>
  <c r="BL734" i="9" s="1"/>
  <c r="AV947" i="9"/>
  <c r="AW947" i="9" s="1"/>
  <c r="BI947" i="9" s="1"/>
  <c r="BJ947" i="9" s="1"/>
  <c r="BK947" i="9" s="1"/>
  <c r="BL947" i="9" s="1"/>
  <c r="AV950" i="9"/>
  <c r="AW950" i="9" s="1"/>
  <c r="BI950" i="9" s="1"/>
  <c r="BJ950" i="9" s="1"/>
  <c r="BK950" i="9" s="1"/>
  <c r="BL950" i="9" s="1"/>
  <c r="AV949" i="9"/>
  <c r="AW949" i="9" s="1"/>
  <c r="BI949" i="9" s="1"/>
  <c r="BJ949" i="9" s="1"/>
  <c r="BK949" i="9" s="1"/>
  <c r="BL949" i="9" s="1"/>
  <c r="AV948" i="9"/>
  <c r="AW948" i="9" s="1"/>
  <c r="BI948" i="9" s="1"/>
  <c r="BJ948" i="9" s="1"/>
  <c r="BK948" i="9" s="1"/>
  <c r="BL948" i="9" s="1"/>
  <c r="AV1126" i="9"/>
  <c r="AW1126" i="9" s="1"/>
  <c r="BI1126" i="9" s="1"/>
  <c r="BJ1126" i="9" s="1"/>
  <c r="BK1126" i="9" s="1"/>
  <c r="BL1126" i="9" s="1"/>
  <c r="AV1125" i="9"/>
  <c r="AW1125" i="9" s="1"/>
  <c r="BI1125" i="9" s="1"/>
  <c r="BJ1125" i="9" s="1"/>
  <c r="BK1125" i="9" s="1"/>
  <c r="BL1125" i="9" s="1"/>
  <c r="AY1139" i="9"/>
  <c r="BA1139" i="9" s="1"/>
  <c r="AV1139" i="9"/>
  <c r="AW1139" i="9" s="1"/>
  <c r="BI1139" i="9" s="1"/>
  <c r="BJ1139" i="9" s="1"/>
  <c r="BK1139" i="9" s="1"/>
  <c r="BL1139" i="9" s="1"/>
  <c r="AV1140" i="9"/>
  <c r="AW1140" i="9" s="1"/>
  <c r="BI1140" i="9" s="1"/>
  <c r="BJ1140" i="9" s="1"/>
  <c r="BK1140" i="9" s="1"/>
  <c r="BL1140" i="9" s="1"/>
  <c r="AV1243" i="9"/>
  <c r="AW1243" i="9" s="1"/>
  <c r="BI1243" i="9" s="1"/>
  <c r="BJ1243" i="9" s="1"/>
  <c r="BK1243" i="9" s="1"/>
  <c r="BL1243" i="9" s="1"/>
  <c r="AV1242" i="9"/>
  <c r="AW1242" i="9" s="1"/>
  <c r="BI1242" i="9" s="1"/>
  <c r="BJ1242" i="9" s="1"/>
  <c r="BK1242" i="9" s="1"/>
  <c r="BL1242" i="9" s="1"/>
  <c r="AY1321" i="9"/>
  <c r="BA1321" i="9" s="1"/>
  <c r="AV1321" i="9"/>
  <c r="AW1321" i="9" s="1"/>
  <c r="BI1321" i="9" s="1"/>
  <c r="BJ1321" i="9" s="1"/>
  <c r="BK1321" i="9" s="1"/>
  <c r="BL1321" i="9" s="1"/>
  <c r="AV1320" i="9"/>
  <c r="AW1320" i="9" s="1"/>
  <c r="BI1320" i="9" s="1"/>
  <c r="BJ1320" i="9" s="1"/>
  <c r="BK1320" i="9" s="1"/>
  <c r="BL1320" i="9" s="1"/>
  <c r="AY1177" i="9"/>
  <c r="BA1177" i="9" s="1"/>
  <c r="BB1177" i="9" s="1"/>
  <c r="AV1177" i="9"/>
  <c r="AW1177" i="9" s="1"/>
  <c r="BI1177" i="9" s="1"/>
  <c r="BJ1177" i="9" s="1"/>
  <c r="BK1177" i="9" s="1"/>
  <c r="BL1177" i="9" s="1"/>
  <c r="AY1496" i="9"/>
  <c r="BA1496" i="9" s="1"/>
  <c r="BB1496" i="9" s="1"/>
  <c r="AV1496" i="9"/>
  <c r="AW1496" i="9" s="1"/>
  <c r="BI1496" i="9" s="1"/>
  <c r="BJ1496" i="9" s="1"/>
  <c r="BK1496" i="9" s="1"/>
  <c r="BL1496" i="9" s="1"/>
  <c r="AV1711" i="9"/>
  <c r="AW1711" i="9" s="1"/>
  <c r="BI1711" i="9" s="1"/>
  <c r="BJ1711" i="9" s="1"/>
  <c r="BK1711" i="9" s="1"/>
  <c r="BL1711" i="9" s="1"/>
  <c r="AV1710" i="9"/>
  <c r="AW1710" i="9" s="1"/>
  <c r="BI1710" i="9" s="1"/>
  <c r="BJ1710" i="9" s="1"/>
  <c r="BK1710" i="9" s="1"/>
  <c r="BL1710" i="9" s="1"/>
  <c r="AV1671" i="9"/>
  <c r="AW1671" i="9" s="1"/>
  <c r="BI1671" i="9" s="1"/>
  <c r="BJ1671" i="9" s="1"/>
  <c r="BK1671" i="9" s="1"/>
  <c r="BL1671" i="9" s="1"/>
  <c r="AV1672" i="9"/>
  <c r="AW1672" i="9" s="1"/>
  <c r="BI1672" i="9" s="1"/>
  <c r="BJ1672" i="9" s="1"/>
  <c r="BK1672" i="9" s="1"/>
  <c r="BL1672" i="9" s="1"/>
  <c r="AY1743" i="9"/>
  <c r="BA1743" i="9" s="1"/>
  <c r="AV1744" i="9"/>
  <c r="AW1744" i="9" s="1"/>
  <c r="BI1744" i="9" s="1"/>
  <c r="BJ1744" i="9" s="1"/>
  <c r="BK1744" i="9" s="1"/>
  <c r="BL1744" i="9" s="1"/>
  <c r="AV1743" i="9"/>
  <c r="AW1743" i="9" s="1"/>
  <c r="BI1743" i="9" s="1"/>
  <c r="BJ1743" i="9" s="1"/>
  <c r="BK1743" i="9" s="1"/>
  <c r="BL1743" i="9" s="1"/>
  <c r="AY1619" i="9"/>
  <c r="BA1619" i="9" s="1"/>
  <c r="BB1619" i="9" s="1"/>
  <c r="AV1619" i="9"/>
  <c r="AW1619" i="9" s="1"/>
  <c r="BI1619" i="9" s="1"/>
  <c r="BJ1619" i="9" s="1"/>
  <c r="BK1619" i="9" s="1"/>
  <c r="BL1619" i="9" s="1"/>
  <c r="AY1685" i="9"/>
  <c r="BA1685" i="9" s="1"/>
  <c r="AV1685" i="9"/>
  <c r="AW1685" i="9" s="1"/>
  <c r="BI1685" i="9" s="1"/>
  <c r="BJ1685" i="9" s="1"/>
  <c r="BK1685" i="9" s="1"/>
  <c r="BL1685" i="9" s="1"/>
  <c r="AV1686" i="9"/>
  <c r="AW1686" i="9" s="1"/>
  <c r="BI1686" i="9" s="1"/>
  <c r="BJ1686" i="9" s="1"/>
  <c r="BK1686" i="9" s="1"/>
  <c r="BL1686" i="9" s="1"/>
  <c r="AY1625" i="9"/>
  <c r="BA1625" i="9" s="1"/>
  <c r="BB1625" i="9" s="1"/>
  <c r="AV1625" i="9"/>
  <c r="AW1625" i="9" s="1"/>
  <c r="BI1625" i="9" s="1"/>
  <c r="BJ1625" i="9" s="1"/>
  <c r="BK1625" i="9" s="1"/>
  <c r="BL1625" i="9" s="1"/>
  <c r="AY1819" i="9"/>
  <c r="BA1819" i="9" s="1"/>
  <c r="BB1818" i="9" s="1"/>
  <c r="AV1818" i="9"/>
  <c r="AW1818" i="9" s="1"/>
  <c r="BI1818" i="9" s="1"/>
  <c r="BJ1818" i="9" s="1"/>
  <c r="BK1818" i="9" s="1"/>
  <c r="BL1818" i="9" s="1"/>
  <c r="AV1819" i="9"/>
  <c r="AW1819" i="9" s="1"/>
  <c r="BI1819" i="9" s="1"/>
  <c r="BJ1819" i="9" s="1"/>
  <c r="BK1819" i="9" s="1"/>
  <c r="BL1819" i="9" s="1"/>
  <c r="AY1970" i="9"/>
  <c r="BA1970" i="9" s="1"/>
  <c r="AV1971" i="9"/>
  <c r="AW1971" i="9" s="1"/>
  <c r="BI1971" i="9" s="1"/>
  <c r="BJ1971" i="9" s="1"/>
  <c r="BK1971" i="9" s="1"/>
  <c r="BL1971" i="9" s="1"/>
  <c r="AV1970" i="9"/>
  <c r="AW1970" i="9" s="1"/>
  <c r="BI1970" i="9" s="1"/>
  <c r="BJ1970" i="9" s="1"/>
  <c r="BK1970" i="9" s="1"/>
  <c r="BL1970" i="9" s="1"/>
  <c r="AV1948" i="9"/>
  <c r="AW1948" i="9" s="1"/>
  <c r="BI1948" i="9" s="1"/>
  <c r="BJ1948" i="9" s="1"/>
  <c r="BK1948" i="9" s="1"/>
  <c r="BL1948" i="9" s="1"/>
  <c r="AV1949" i="9"/>
  <c r="AW1949" i="9" s="1"/>
  <c r="BI1949" i="9" s="1"/>
  <c r="BJ1949" i="9" s="1"/>
  <c r="BK1949" i="9" s="1"/>
  <c r="BL1949" i="9" s="1"/>
  <c r="AY1057" i="9"/>
  <c r="BA1057" i="9" s="1"/>
  <c r="BB1057" i="9" s="1"/>
  <c r="AV1057" i="9"/>
  <c r="AW1057" i="9" s="1"/>
  <c r="BI1057" i="9" s="1"/>
  <c r="BJ1057" i="9" s="1"/>
  <c r="BK1057" i="9" s="1"/>
  <c r="BL1057" i="9" s="1"/>
  <c r="AY1071" i="9"/>
  <c r="BA1071" i="9" s="1"/>
  <c r="BB1071" i="9" s="1"/>
  <c r="AV1071" i="9"/>
  <c r="AW1071" i="9" s="1"/>
  <c r="BI1071" i="9" s="1"/>
  <c r="BJ1071" i="9" s="1"/>
  <c r="BK1071" i="9" s="1"/>
  <c r="BL1071" i="9" s="1"/>
  <c r="AV1089" i="9"/>
  <c r="AW1089" i="9" s="1"/>
  <c r="BI1089" i="9" s="1"/>
  <c r="BJ1089" i="9" s="1"/>
  <c r="BK1089" i="9" s="1"/>
  <c r="BL1089" i="9" s="1"/>
  <c r="AV1090" i="9"/>
  <c r="AW1090" i="9" s="1"/>
  <c r="BI1090" i="9" s="1"/>
  <c r="BJ1090" i="9" s="1"/>
  <c r="BK1090" i="9" s="1"/>
  <c r="BL1090" i="9" s="1"/>
  <c r="AV1000" i="9"/>
  <c r="AW1000" i="9" s="1"/>
  <c r="BI1000" i="9" s="1"/>
  <c r="BJ1000" i="9" s="1"/>
  <c r="BK1000" i="9" s="1"/>
  <c r="BL1000" i="9" s="1"/>
  <c r="AV1001" i="9"/>
  <c r="AW1001" i="9" s="1"/>
  <c r="BI1001" i="9" s="1"/>
  <c r="BJ1001" i="9" s="1"/>
  <c r="BK1001" i="9" s="1"/>
  <c r="BL1001" i="9" s="1"/>
  <c r="AV1181" i="9"/>
  <c r="AW1181" i="9" s="1"/>
  <c r="BI1181" i="9" s="1"/>
  <c r="BJ1181" i="9" s="1"/>
  <c r="BK1181" i="9" s="1"/>
  <c r="BL1181" i="9" s="1"/>
  <c r="AV1180" i="9"/>
  <c r="AW1180" i="9" s="1"/>
  <c r="BI1180" i="9" s="1"/>
  <c r="BJ1180" i="9" s="1"/>
  <c r="BK1180" i="9" s="1"/>
  <c r="BL1180" i="9" s="1"/>
  <c r="AV1235" i="9"/>
  <c r="AW1235" i="9" s="1"/>
  <c r="BI1235" i="9" s="1"/>
  <c r="BJ1235" i="9" s="1"/>
  <c r="BK1235" i="9" s="1"/>
  <c r="BL1235" i="9" s="1"/>
  <c r="AV1234" i="9"/>
  <c r="AW1234" i="9" s="1"/>
  <c r="BI1234" i="9" s="1"/>
  <c r="BJ1234" i="9" s="1"/>
  <c r="BK1234" i="9" s="1"/>
  <c r="BL1234" i="9" s="1"/>
  <c r="AY1421" i="9"/>
  <c r="BA1421" i="9" s="1"/>
  <c r="AV1422" i="9"/>
  <c r="AW1422" i="9" s="1"/>
  <c r="BI1422" i="9" s="1"/>
  <c r="BJ1422" i="9" s="1"/>
  <c r="BK1422" i="9" s="1"/>
  <c r="BL1422" i="9" s="1"/>
  <c r="AV1421" i="9"/>
  <c r="AW1421" i="9" s="1"/>
  <c r="BI1421" i="9" s="1"/>
  <c r="BJ1421" i="9" s="1"/>
  <c r="BK1421" i="9" s="1"/>
  <c r="BL1421" i="9" s="1"/>
  <c r="AY1442" i="9"/>
  <c r="BA1442" i="9" s="1"/>
  <c r="BB1442" i="9" s="1"/>
  <c r="AV1442" i="9"/>
  <c r="AW1442" i="9" s="1"/>
  <c r="BI1442" i="9" s="1"/>
  <c r="BJ1442" i="9" s="1"/>
  <c r="BK1442" i="9" s="1"/>
  <c r="BL1442" i="9" s="1"/>
  <c r="AY1432" i="9"/>
  <c r="BA1432" i="9" s="1"/>
  <c r="AV1431" i="9"/>
  <c r="AW1431" i="9" s="1"/>
  <c r="BI1431" i="9" s="1"/>
  <c r="BJ1431" i="9" s="1"/>
  <c r="BK1431" i="9" s="1"/>
  <c r="BL1431" i="9" s="1"/>
  <c r="AV1432" i="9"/>
  <c r="AW1432" i="9" s="1"/>
  <c r="BI1432" i="9" s="1"/>
  <c r="BJ1432" i="9" s="1"/>
  <c r="BK1432" i="9" s="1"/>
  <c r="BL1432" i="9" s="1"/>
  <c r="AY1365" i="9"/>
  <c r="BA1365" i="9" s="1"/>
  <c r="BB1365" i="9" s="1"/>
  <c r="AV1364" i="9"/>
  <c r="AW1364" i="9" s="1"/>
  <c r="BI1364" i="9" s="1"/>
  <c r="BJ1364" i="9" s="1"/>
  <c r="BK1364" i="9" s="1"/>
  <c r="BL1364" i="9" s="1"/>
  <c r="AY1429" i="9"/>
  <c r="BA1429" i="9" s="1"/>
  <c r="AV1430" i="9"/>
  <c r="AW1430" i="9" s="1"/>
  <c r="BI1430" i="9" s="1"/>
  <c r="BJ1430" i="9" s="1"/>
  <c r="BK1430" i="9" s="1"/>
  <c r="BL1430" i="9" s="1"/>
  <c r="AV1429" i="9"/>
  <c r="AW1429" i="9" s="1"/>
  <c r="BI1429" i="9" s="1"/>
  <c r="BJ1429" i="9" s="1"/>
  <c r="BK1429" i="9" s="1"/>
  <c r="BL1429" i="9" s="1"/>
  <c r="AV1543" i="9"/>
  <c r="AW1543" i="9" s="1"/>
  <c r="BI1543" i="9" s="1"/>
  <c r="BJ1543" i="9" s="1"/>
  <c r="BK1543" i="9" s="1"/>
  <c r="BL1543" i="9" s="1"/>
  <c r="AV1544" i="9"/>
  <c r="AW1544" i="9" s="1"/>
  <c r="BI1544" i="9" s="1"/>
  <c r="BJ1544" i="9" s="1"/>
  <c r="BK1544" i="9" s="1"/>
  <c r="BL1544" i="9" s="1"/>
  <c r="AY1487" i="9"/>
  <c r="BA1487" i="9" s="1"/>
  <c r="BB1487" i="9" s="1"/>
  <c r="AV1487" i="9"/>
  <c r="AW1487" i="9" s="1"/>
  <c r="BI1487" i="9" s="1"/>
  <c r="BJ1487" i="9" s="1"/>
  <c r="BK1487" i="9" s="1"/>
  <c r="BL1487" i="9" s="1"/>
  <c r="AY1379" i="9"/>
  <c r="BA1379" i="9" s="1"/>
  <c r="AV1380" i="9"/>
  <c r="AW1380" i="9" s="1"/>
  <c r="BI1380" i="9" s="1"/>
  <c r="BJ1380" i="9" s="1"/>
  <c r="BK1380" i="9" s="1"/>
  <c r="BL1380" i="9" s="1"/>
  <c r="AV1379" i="9"/>
  <c r="AW1379" i="9" s="1"/>
  <c r="BI1379" i="9" s="1"/>
  <c r="BJ1379" i="9" s="1"/>
  <c r="BK1379" i="9" s="1"/>
  <c r="BL1379" i="9" s="1"/>
  <c r="AV1723" i="9"/>
  <c r="AW1723" i="9" s="1"/>
  <c r="BI1723" i="9" s="1"/>
  <c r="BJ1723" i="9" s="1"/>
  <c r="BK1723" i="9" s="1"/>
  <c r="BL1723" i="9" s="1"/>
  <c r="AV1722" i="9"/>
  <c r="AW1722" i="9" s="1"/>
  <c r="BI1722" i="9" s="1"/>
  <c r="BJ1722" i="9" s="1"/>
  <c r="BK1722" i="9" s="1"/>
  <c r="BL1722" i="9" s="1"/>
  <c r="AV1399" i="9"/>
  <c r="AW1399" i="9" s="1"/>
  <c r="BI1399" i="9" s="1"/>
  <c r="BJ1399" i="9" s="1"/>
  <c r="BK1399" i="9" s="1"/>
  <c r="BL1399" i="9" s="1"/>
  <c r="AY1640" i="9"/>
  <c r="BA1640" i="9" s="1"/>
  <c r="BB1640" i="9" s="1"/>
  <c r="AV1640" i="9"/>
  <c r="AW1640" i="9" s="1"/>
  <c r="BI1640" i="9" s="1"/>
  <c r="BJ1640" i="9" s="1"/>
  <c r="BK1640" i="9" s="1"/>
  <c r="BL1640" i="9" s="1"/>
  <c r="AY1666" i="9"/>
  <c r="BA1666" i="9" s="1"/>
  <c r="BB1665" i="9" s="1"/>
  <c r="AY1954" i="9"/>
  <c r="BA1954" i="9" s="1"/>
  <c r="AV1954" i="9"/>
  <c r="AW1954" i="9" s="1"/>
  <c r="BI1954" i="9" s="1"/>
  <c r="BJ1954" i="9" s="1"/>
  <c r="BK1954" i="9" s="1"/>
  <c r="BL1954" i="9" s="1"/>
  <c r="AV1955" i="9"/>
  <c r="AW1955" i="9" s="1"/>
  <c r="BI1955" i="9" s="1"/>
  <c r="BJ1955" i="9" s="1"/>
  <c r="BK1955" i="9" s="1"/>
  <c r="BL1955" i="9" s="1"/>
  <c r="AY1832" i="9"/>
  <c r="BA1832" i="9" s="1"/>
  <c r="AV1831" i="9"/>
  <c r="AW1831" i="9" s="1"/>
  <c r="BI1831" i="9" s="1"/>
  <c r="BJ1831" i="9" s="1"/>
  <c r="BK1831" i="9" s="1"/>
  <c r="BL1831" i="9" s="1"/>
  <c r="AV1832" i="9"/>
  <c r="AW1832" i="9" s="1"/>
  <c r="BI1832" i="9" s="1"/>
  <c r="BJ1832" i="9" s="1"/>
  <c r="BK1832" i="9" s="1"/>
  <c r="BL1832" i="9" s="1"/>
  <c r="AY1895" i="9"/>
  <c r="BA1895" i="9" s="1"/>
  <c r="BB1895" i="9" s="1"/>
  <c r="AV1895" i="9"/>
  <c r="AW1895" i="9" s="1"/>
  <c r="BI1895" i="9" s="1"/>
  <c r="BJ1895" i="9" s="1"/>
  <c r="BK1895" i="9" s="1"/>
  <c r="BL1895" i="9" s="1"/>
  <c r="AY1972" i="9"/>
  <c r="BA1972" i="9" s="1"/>
  <c r="AV1973" i="9"/>
  <c r="AW1973" i="9" s="1"/>
  <c r="BI1973" i="9" s="1"/>
  <c r="BJ1973" i="9" s="1"/>
  <c r="BK1973" i="9" s="1"/>
  <c r="BL1973" i="9" s="1"/>
  <c r="AV1972" i="9"/>
  <c r="AW1972" i="9" s="1"/>
  <c r="BI1972" i="9" s="1"/>
  <c r="BJ1972" i="9" s="1"/>
  <c r="BK1972" i="9" s="1"/>
  <c r="BL1972" i="9" s="1"/>
  <c r="AY1127" i="9"/>
  <c r="BA1127" i="9" s="1"/>
  <c r="AV1128" i="9"/>
  <c r="AW1128" i="9" s="1"/>
  <c r="BI1128" i="9" s="1"/>
  <c r="BJ1128" i="9" s="1"/>
  <c r="BK1128" i="9" s="1"/>
  <c r="BL1128" i="9" s="1"/>
  <c r="AV1127" i="9"/>
  <c r="AW1127" i="9" s="1"/>
  <c r="BI1127" i="9" s="1"/>
  <c r="BJ1127" i="9" s="1"/>
  <c r="BK1127" i="9" s="1"/>
  <c r="BL1127" i="9" s="1"/>
  <c r="AV1287" i="9"/>
  <c r="AW1287" i="9" s="1"/>
  <c r="BI1287" i="9" s="1"/>
  <c r="BJ1287" i="9" s="1"/>
  <c r="BK1287" i="9" s="1"/>
  <c r="BL1287" i="9" s="1"/>
  <c r="AV1288" i="9"/>
  <c r="AW1288" i="9" s="1"/>
  <c r="BI1288" i="9" s="1"/>
  <c r="BJ1288" i="9" s="1"/>
  <c r="BK1288" i="9" s="1"/>
  <c r="BL1288" i="9" s="1"/>
  <c r="AV1362" i="9"/>
  <c r="AW1362" i="9" s="1"/>
  <c r="BI1362" i="9" s="1"/>
  <c r="BJ1362" i="9" s="1"/>
  <c r="BK1362" i="9" s="1"/>
  <c r="BL1362" i="9" s="1"/>
  <c r="AV1363" i="9"/>
  <c r="AW1363" i="9" s="1"/>
  <c r="BI1363" i="9" s="1"/>
  <c r="BJ1363" i="9" s="1"/>
  <c r="BK1363" i="9" s="1"/>
  <c r="BL1363" i="9" s="1"/>
  <c r="AV1518" i="9"/>
  <c r="AW1518" i="9" s="1"/>
  <c r="BI1518" i="9" s="1"/>
  <c r="BJ1518" i="9" s="1"/>
  <c r="BK1518" i="9" s="1"/>
  <c r="BL1518" i="9" s="1"/>
  <c r="AV1519" i="9"/>
  <c r="AW1519" i="9" s="1"/>
  <c r="BI1519" i="9" s="1"/>
  <c r="BJ1519" i="9" s="1"/>
  <c r="BK1519" i="9" s="1"/>
  <c r="BL1519" i="9" s="1"/>
  <c r="AY1523" i="9"/>
  <c r="BA1523" i="9" s="1"/>
  <c r="BB1523" i="9" s="1"/>
  <c r="AV1523" i="9"/>
  <c r="AW1523" i="9" s="1"/>
  <c r="BI1523" i="9" s="1"/>
  <c r="BJ1523" i="9" s="1"/>
  <c r="BK1523" i="9" s="1"/>
  <c r="BL1523" i="9" s="1"/>
  <c r="AY1340" i="9"/>
  <c r="BA1340" i="9" s="1"/>
  <c r="AV1340" i="9"/>
  <c r="AW1340" i="9" s="1"/>
  <c r="BI1340" i="9" s="1"/>
  <c r="BJ1340" i="9" s="1"/>
  <c r="BK1340" i="9" s="1"/>
  <c r="BL1340" i="9" s="1"/>
  <c r="AV1341" i="9"/>
  <c r="AW1341" i="9" s="1"/>
  <c r="BI1341" i="9" s="1"/>
  <c r="BJ1341" i="9" s="1"/>
  <c r="BK1341" i="9" s="1"/>
  <c r="BL1341" i="9" s="1"/>
  <c r="AV1472" i="9"/>
  <c r="AW1472" i="9" s="1"/>
  <c r="BI1472" i="9" s="1"/>
  <c r="BJ1472" i="9" s="1"/>
  <c r="AV1473" i="9"/>
  <c r="AW1473" i="9" s="1"/>
  <c r="BI1473" i="9" s="1"/>
  <c r="BJ1473" i="9" s="1"/>
  <c r="AY1472" i="9"/>
  <c r="BA1472" i="9" s="1"/>
  <c r="AY1643" i="9"/>
  <c r="BA1643" i="9" s="1"/>
  <c r="AV1644" i="9"/>
  <c r="AW1644" i="9" s="1"/>
  <c r="BI1644" i="9" s="1"/>
  <c r="BJ1644" i="9" s="1"/>
  <c r="BK1644" i="9" s="1"/>
  <c r="BL1644" i="9" s="1"/>
  <c r="AV1643" i="9"/>
  <c r="AW1643" i="9" s="1"/>
  <c r="BI1643" i="9" s="1"/>
  <c r="BJ1643" i="9" s="1"/>
  <c r="BK1643" i="9" s="1"/>
  <c r="BL1643" i="9" s="1"/>
  <c r="AV1727" i="9"/>
  <c r="AW1727" i="9" s="1"/>
  <c r="BI1727" i="9" s="1"/>
  <c r="BJ1727" i="9" s="1"/>
  <c r="BK1727" i="9" s="1"/>
  <c r="BL1727" i="9" s="1"/>
  <c r="AV1728" i="9"/>
  <c r="AW1728" i="9" s="1"/>
  <c r="BI1728" i="9" s="1"/>
  <c r="BJ1728" i="9" s="1"/>
  <c r="BK1728" i="9" s="1"/>
  <c r="BL1728" i="9" s="1"/>
  <c r="AY1593" i="9"/>
  <c r="BA1593" i="9" s="1"/>
  <c r="AV1594" i="9"/>
  <c r="AW1594" i="9" s="1"/>
  <c r="BI1594" i="9" s="1"/>
  <c r="BJ1594" i="9" s="1"/>
  <c r="BK1594" i="9" s="1"/>
  <c r="BL1594" i="9" s="1"/>
  <c r="AV1593" i="9"/>
  <c r="AW1593" i="9" s="1"/>
  <c r="BI1593" i="9" s="1"/>
  <c r="BJ1593" i="9" s="1"/>
  <c r="BK1593" i="9" s="1"/>
  <c r="BL1593" i="9" s="1"/>
  <c r="AV1660" i="9"/>
  <c r="AW1660" i="9" s="1"/>
  <c r="BI1660" i="9" s="1"/>
  <c r="BJ1660" i="9" s="1"/>
  <c r="BK1660" i="9" s="1"/>
  <c r="BL1660" i="9" s="1"/>
  <c r="AV1659" i="9"/>
  <c r="AW1659" i="9" s="1"/>
  <c r="BI1659" i="9" s="1"/>
  <c r="BJ1659" i="9" s="1"/>
  <c r="BK1659" i="9" s="1"/>
  <c r="BL1659" i="9" s="1"/>
  <c r="AV1400" i="9"/>
  <c r="AW1400" i="9" s="1"/>
  <c r="BI1400" i="9" s="1"/>
  <c r="BJ1400" i="9" s="1"/>
  <c r="BK1400" i="9" s="1"/>
  <c r="BL1400" i="9" s="1"/>
  <c r="AV1719" i="9"/>
  <c r="AW1719" i="9" s="1"/>
  <c r="BI1719" i="9" s="1"/>
  <c r="BJ1719" i="9" s="1"/>
  <c r="BK1719" i="9" s="1"/>
  <c r="BL1719" i="9" s="1"/>
  <c r="AV1718" i="9"/>
  <c r="AW1718" i="9" s="1"/>
  <c r="BI1718" i="9" s="1"/>
  <c r="BJ1718" i="9" s="1"/>
  <c r="BK1718" i="9" s="1"/>
  <c r="BL1718" i="9" s="1"/>
  <c r="AY1719" i="9"/>
  <c r="BA1719" i="9" s="1"/>
  <c r="AY1835" i="9"/>
  <c r="BA1835" i="9" s="1"/>
  <c r="BB1835" i="9" s="1"/>
  <c r="AV1835" i="9"/>
  <c r="AW1835" i="9" s="1"/>
  <c r="BI1835" i="9" s="1"/>
  <c r="BJ1835" i="9" s="1"/>
  <c r="BK1835" i="9" s="1"/>
  <c r="BL1835" i="9" s="1"/>
  <c r="AY1767" i="9"/>
  <c r="BA1767" i="9" s="1"/>
  <c r="AV1766" i="9"/>
  <c r="AW1766" i="9" s="1"/>
  <c r="BI1766" i="9" s="1"/>
  <c r="BJ1766" i="9" s="1"/>
  <c r="BK1766" i="9" s="1"/>
  <c r="BL1766" i="9" s="1"/>
  <c r="AV1767" i="9"/>
  <c r="AW1767" i="9" s="1"/>
  <c r="BI1767" i="9" s="1"/>
  <c r="BJ1767" i="9" s="1"/>
  <c r="BK1767" i="9" s="1"/>
  <c r="BL1767" i="9" s="1"/>
  <c r="AV1824" i="9"/>
  <c r="AW1824" i="9" s="1"/>
  <c r="BI1824" i="9" s="1"/>
  <c r="BJ1824" i="9" s="1"/>
  <c r="BK1824" i="9" s="1"/>
  <c r="BL1824" i="9" s="1"/>
  <c r="AV1825" i="9"/>
  <c r="AW1825" i="9" s="1"/>
  <c r="BI1825" i="9" s="1"/>
  <c r="BJ1825" i="9" s="1"/>
  <c r="BK1825" i="9" s="1"/>
  <c r="BL1825" i="9" s="1"/>
  <c r="AV1774" i="9"/>
  <c r="AW1774" i="9" s="1"/>
  <c r="BI1774" i="9" s="1"/>
  <c r="BJ1774" i="9" s="1"/>
  <c r="BK1774" i="9" s="1"/>
  <c r="BL1774" i="9" s="1"/>
  <c r="AV1775" i="9"/>
  <c r="AW1775" i="9" s="1"/>
  <c r="BI1775" i="9" s="1"/>
  <c r="BJ1775" i="9" s="1"/>
  <c r="BK1775" i="9" s="1"/>
  <c r="BL1775" i="9" s="1"/>
  <c r="AV1933" i="9"/>
  <c r="AW1933" i="9" s="1"/>
  <c r="BI1933" i="9" s="1"/>
  <c r="BJ1933" i="9" s="1"/>
  <c r="BK1933" i="9" s="1"/>
  <c r="BL1933" i="9" s="1"/>
  <c r="AV1932" i="9"/>
  <c r="AW1932" i="9" s="1"/>
  <c r="BI1932" i="9" s="1"/>
  <c r="BJ1932" i="9" s="1"/>
  <c r="BK1932" i="9" s="1"/>
  <c r="BL1932" i="9" s="1"/>
  <c r="AY1147" i="9"/>
  <c r="BA1147" i="9" s="1"/>
  <c r="AV1147" i="9"/>
  <c r="AW1147" i="9" s="1"/>
  <c r="BI1147" i="9" s="1"/>
  <c r="BJ1147" i="9" s="1"/>
  <c r="BK1147" i="9" s="1"/>
  <c r="BL1147" i="9" s="1"/>
  <c r="AV1148" i="9"/>
  <c r="AW1148" i="9" s="1"/>
  <c r="BI1148" i="9" s="1"/>
  <c r="BJ1148" i="9" s="1"/>
  <c r="BK1148" i="9" s="1"/>
  <c r="BL1148" i="9" s="1"/>
  <c r="AY1097" i="9"/>
  <c r="BA1097" i="9" s="1"/>
  <c r="AV1098" i="9"/>
  <c r="AW1098" i="9" s="1"/>
  <c r="BI1098" i="9" s="1"/>
  <c r="BJ1098" i="9" s="1"/>
  <c r="BK1098" i="9" s="1"/>
  <c r="BL1098" i="9" s="1"/>
  <c r="AV1097" i="9"/>
  <c r="AW1097" i="9" s="1"/>
  <c r="BI1097" i="9" s="1"/>
  <c r="BJ1097" i="9" s="1"/>
  <c r="BK1097" i="9" s="1"/>
  <c r="BL1097" i="9" s="1"/>
  <c r="AY1205" i="9"/>
  <c r="BA1205" i="9" s="1"/>
  <c r="BB1205" i="9" s="1"/>
  <c r="AV1205" i="9"/>
  <c r="AW1205" i="9" s="1"/>
  <c r="BI1205" i="9" s="1"/>
  <c r="BJ1205" i="9" s="1"/>
  <c r="BK1205" i="9" s="1"/>
  <c r="BL1205" i="9" s="1"/>
  <c r="AV1302" i="9"/>
  <c r="AW1302" i="9" s="1"/>
  <c r="BI1302" i="9" s="1"/>
  <c r="BJ1302" i="9" s="1"/>
  <c r="BK1302" i="9" s="1"/>
  <c r="BL1302" i="9" s="1"/>
  <c r="AV1303" i="9"/>
  <c r="AW1303" i="9" s="1"/>
  <c r="BI1303" i="9" s="1"/>
  <c r="BJ1303" i="9" s="1"/>
  <c r="BK1303" i="9" s="1"/>
  <c r="BL1303" i="9" s="1"/>
  <c r="AV1451" i="9"/>
  <c r="AW1451" i="9" s="1"/>
  <c r="BI1451" i="9" s="1"/>
  <c r="BJ1451" i="9" s="1"/>
  <c r="BK1451" i="9" s="1"/>
  <c r="BL1451" i="9" s="1"/>
  <c r="AV1450" i="9"/>
  <c r="AW1450" i="9" s="1"/>
  <c r="BI1450" i="9" s="1"/>
  <c r="BJ1450" i="9" s="1"/>
  <c r="BK1450" i="9" s="1"/>
  <c r="BL1450" i="9" s="1"/>
  <c r="AY1417" i="9"/>
  <c r="BA1417" i="9" s="1"/>
  <c r="AV1418" i="9"/>
  <c r="AW1418" i="9" s="1"/>
  <c r="BI1418" i="9" s="1"/>
  <c r="BJ1418" i="9" s="1"/>
  <c r="BK1418" i="9" s="1"/>
  <c r="BL1418" i="9" s="1"/>
  <c r="AV1417" i="9"/>
  <c r="AW1417" i="9" s="1"/>
  <c r="BI1417" i="9" s="1"/>
  <c r="BJ1417" i="9" s="1"/>
  <c r="BK1417" i="9" s="1"/>
  <c r="BL1417" i="9" s="1"/>
  <c r="AV1467" i="9"/>
  <c r="AW1467" i="9" s="1"/>
  <c r="BI1467" i="9" s="1"/>
  <c r="BJ1467" i="9" s="1"/>
  <c r="BK1467" i="9" s="1"/>
  <c r="BL1467" i="9" s="1"/>
  <c r="AV1466" i="9"/>
  <c r="AW1466" i="9" s="1"/>
  <c r="BI1466" i="9" s="1"/>
  <c r="BJ1466" i="9" s="1"/>
  <c r="BK1466" i="9" s="1"/>
  <c r="BL1466" i="9" s="1"/>
  <c r="AY1393" i="9"/>
  <c r="BA1393" i="9" s="1"/>
  <c r="AV1394" i="9"/>
  <c r="AW1394" i="9" s="1"/>
  <c r="BI1394" i="9" s="1"/>
  <c r="BJ1394" i="9" s="1"/>
  <c r="BK1394" i="9" s="1"/>
  <c r="BL1394" i="9" s="1"/>
  <c r="AV1393" i="9"/>
  <c r="AW1393" i="9" s="1"/>
  <c r="BI1393" i="9" s="1"/>
  <c r="BJ1393" i="9" s="1"/>
  <c r="BK1393" i="9" s="1"/>
  <c r="BL1393" i="9" s="1"/>
  <c r="AY1725" i="9"/>
  <c r="BA1725" i="9" s="1"/>
  <c r="BB1725" i="9" s="1"/>
  <c r="AV1725" i="9"/>
  <c r="AW1725" i="9" s="1"/>
  <c r="BI1725" i="9" s="1"/>
  <c r="BJ1725" i="9" s="1"/>
  <c r="BK1725" i="9" s="1"/>
  <c r="BL1725" i="9" s="1"/>
  <c r="AY1557" i="9"/>
  <c r="BA1557" i="9" s="1"/>
  <c r="AV1559" i="9"/>
  <c r="AW1559" i="9" s="1"/>
  <c r="BI1559" i="9" s="1"/>
  <c r="BJ1559" i="9" s="1"/>
  <c r="BK1559" i="9" s="1"/>
  <c r="BL1559" i="9" s="1"/>
  <c r="AV1558" i="9"/>
  <c r="AW1558" i="9" s="1"/>
  <c r="BI1558" i="9" s="1"/>
  <c r="BJ1558" i="9" s="1"/>
  <c r="BK1558" i="9" s="1"/>
  <c r="BL1558" i="9" s="1"/>
  <c r="AV1557" i="9"/>
  <c r="AW1557" i="9" s="1"/>
  <c r="BI1557" i="9" s="1"/>
  <c r="BJ1557" i="9" s="1"/>
  <c r="BK1557" i="9" s="1"/>
  <c r="BL1557" i="9" s="1"/>
  <c r="AV1588" i="9"/>
  <c r="AW1588" i="9" s="1"/>
  <c r="BI1588" i="9" s="1"/>
  <c r="BJ1588" i="9" s="1"/>
  <c r="BK1588" i="9" s="1"/>
  <c r="BL1588" i="9" s="1"/>
  <c r="AV1587" i="9"/>
  <c r="AW1587" i="9" s="1"/>
  <c r="BI1587" i="9" s="1"/>
  <c r="BJ1587" i="9" s="1"/>
  <c r="BK1587" i="9" s="1"/>
  <c r="BL1587" i="9" s="1"/>
  <c r="AV1655" i="9"/>
  <c r="AW1655" i="9" s="1"/>
  <c r="BI1655" i="9" s="1"/>
  <c r="BJ1655" i="9" s="1"/>
  <c r="BK1655" i="9" s="1"/>
  <c r="BL1655" i="9" s="1"/>
  <c r="AV1656" i="9"/>
  <c r="AW1656" i="9" s="1"/>
  <c r="BI1656" i="9" s="1"/>
  <c r="BJ1656" i="9" s="1"/>
  <c r="BK1656" i="9" s="1"/>
  <c r="BL1656" i="9" s="1"/>
  <c r="AY1731" i="9"/>
  <c r="BA1731" i="9" s="1"/>
  <c r="BB1731" i="9" s="1"/>
  <c r="AV1731" i="9"/>
  <c r="AW1731" i="9" s="1"/>
  <c r="BI1731" i="9" s="1"/>
  <c r="BJ1731" i="9" s="1"/>
  <c r="BK1731" i="9" s="1"/>
  <c r="BL1731" i="9" s="1"/>
  <c r="AV1793" i="9"/>
  <c r="AW1793" i="9" s="1"/>
  <c r="BI1793" i="9" s="1"/>
  <c r="BJ1793" i="9" s="1"/>
  <c r="BK1793" i="9" s="1"/>
  <c r="BL1793" i="9" s="1"/>
  <c r="AV1792" i="9"/>
  <c r="AW1792" i="9" s="1"/>
  <c r="BI1792" i="9" s="1"/>
  <c r="BJ1792" i="9" s="1"/>
  <c r="BK1792" i="9" s="1"/>
  <c r="BL1792" i="9" s="1"/>
  <c r="AY1886" i="9"/>
  <c r="BA1886" i="9" s="1"/>
  <c r="BB1886" i="9" s="1"/>
  <c r="AV1886" i="9"/>
  <c r="AW1886" i="9" s="1"/>
  <c r="BI1886" i="9" s="1"/>
  <c r="BJ1886" i="9" s="1"/>
  <c r="BK1886" i="9" s="1"/>
  <c r="BL1886" i="9" s="1"/>
  <c r="AV1887" i="9"/>
  <c r="AW1887" i="9" s="1"/>
  <c r="BI1887" i="9" s="1"/>
  <c r="BJ1887" i="9" s="1"/>
  <c r="BK1887" i="9" s="1"/>
  <c r="BL1887" i="9" s="1"/>
  <c r="AY1877" i="9"/>
  <c r="BA1877" i="9" s="1"/>
  <c r="BB1877" i="9" s="1"/>
  <c r="AV1777" i="9"/>
  <c r="AW1777" i="9" s="1"/>
  <c r="BI1777" i="9" s="1"/>
  <c r="BJ1777" i="9" s="1"/>
  <c r="BK1777" i="9" s="1"/>
  <c r="BL1777" i="9" s="1"/>
  <c r="AV1776" i="9"/>
  <c r="AW1776" i="9" s="1"/>
  <c r="BI1776" i="9" s="1"/>
  <c r="BJ1776" i="9" s="1"/>
  <c r="BK1776" i="9" s="1"/>
  <c r="BL1776" i="9" s="1"/>
  <c r="AV1822" i="9"/>
  <c r="AW1822" i="9" s="1"/>
  <c r="BI1822" i="9" s="1"/>
  <c r="BJ1822" i="9" s="1"/>
  <c r="BK1822" i="9" s="1"/>
  <c r="BL1822" i="9" s="1"/>
  <c r="AY1262" i="9"/>
  <c r="BA1262" i="9" s="1"/>
  <c r="AV1263" i="9"/>
  <c r="AW1263" i="9" s="1"/>
  <c r="BI1263" i="9" s="1"/>
  <c r="BJ1263" i="9" s="1"/>
  <c r="BK1263" i="9" s="1"/>
  <c r="BL1263" i="9" s="1"/>
  <c r="AV1262" i="9"/>
  <c r="AW1262" i="9" s="1"/>
  <c r="BI1262" i="9" s="1"/>
  <c r="BJ1262" i="9" s="1"/>
  <c r="BK1262" i="9" s="1"/>
  <c r="BL1262" i="9" s="1"/>
  <c r="AV1322" i="9"/>
  <c r="AW1322" i="9" s="1"/>
  <c r="BI1322" i="9" s="1"/>
  <c r="BJ1322" i="9" s="1"/>
  <c r="BK1322" i="9" s="1"/>
  <c r="BL1322" i="9" s="1"/>
  <c r="AV1323" i="9"/>
  <c r="AW1323" i="9" s="1"/>
  <c r="BI1323" i="9" s="1"/>
  <c r="BJ1323" i="9" s="1"/>
  <c r="BK1323" i="9" s="1"/>
  <c r="BL1323" i="9" s="1"/>
  <c r="AV1253" i="9"/>
  <c r="AW1253" i="9" s="1"/>
  <c r="BI1253" i="9" s="1"/>
  <c r="BJ1253" i="9" s="1"/>
  <c r="BK1253" i="9" s="1"/>
  <c r="BL1253" i="9" s="1"/>
  <c r="AV1252" i="9"/>
  <c r="AW1252" i="9" s="1"/>
  <c r="BI1252" i="9" s="1"/>
  <c r="BJ1252" i="9" s="1"/>
  <c r="BK1252" i="9" s="1"/>
  <c r="BL1252" i="9" s="1"/>
  <c r="AV1339" i="9"/>
  <c r="AW1339" i="9" s="1"/>
  <c r="BI1339" i="9" s="1"/>
  <c r="BJ1339" i="9" s="1"/>
  <c r="BK1339" i="9" s="1"/>
  <c r="BL1339" i="9" s="1"/>
  <c r="AV1338" i="9"/>
  <c r="AW1338" i="9" s="1"/>
  <c r="BI1338" i="9" s="1"/>
  <c r="BJ1338" i="9" s="1"/>
  <c r="BK1338" i="9" s="1"/>
  <c r="BL1338" i="9" s="1"/>
  <c r="AY1427" i="9"/>
  <c r="BA1427" i="9" s="1"/>
  <c r="AV1428" i="9"/>
  <c r="AW1428" i="9" s="1"/>
  <c r="BI1428" i="9" s="1"/>
  <c r="BJ1428" i="9" s="1"/>
  <c r="BK1428" i="9" s="1"/>
  <c r="BL1428" i="9" s="1"/>
  <c r="AV1427" i="9"/>
  <c r="AW1427" i="9" s="1"/>
  <c r="BI1427" i="9" s="1"/>
  <c r="BJ1427" i="9" s="1"/>
  <c r="BK1427" i="9" s="1"/>
  <c r="BL1427" i="9" s="1"/>
  <c r="AY1169" i="9"/>
  <c r="BA1169" i="9" s="1"/>
  <c r="AV1169" i="9"/>
  <c r="AW1169" i="9" s="1"/>
  <c r="BI1169" i="9" s="1"/>
  <c r="BJ1169" i="9" s="1"/>
  <c r="BK1169" i="9" s="1"/>
  <c r="BL1169" i="9" s="1"/>
  <c r="AV1170" i="9"/>
  <c r="AW1170" i="9" s="1"/>
  <c r="BI1170" i="9" s="1"/>
  <c r="BJ1170" i="9" s="1"/>
  <c r="BK1170" i="9" s="1"/>
  <c r="BL1170" i="9" s="1"/>
  <c r="AV1168" i="9"/>
  <c r="AW1168" i="9" s="1"/>
  <c r="BI1168" i="9" s="1"/>
  <c r="BJ1168" i="9" s="1"/>
  <c r="BK1168" i="9" s="1"/>
  <c r="BL1168" i="9" s="1"/>
  <c r="AY1586" i="9"/>
  <c r="BA1586" i="9" s="1"/>
  <c r="AV1585" i="9"/>
  <c r="AW1585" i="9" s="1"/>
  <c r="BI1585" i="9" s="1"/>
  <c r="BJ1585" i="9" s="1"/>
  <c r="BK1585" i="9" s="1"/>
  <c r="BL1585" i="9" s="1"/>
  <c r="AV1586" i="9"/>
  <c r="AW1586" i="9" s="1"/>
  <c r="BI1586" i="9" s="1"/>
  <c r="BJ1586" i="9" s="1"/>
  <c r="BK1586" i="9" s="1"/>
  <c r="BL1586" i="9" s="1"/>
  <c r="AY1628" i="9"/>
  <c r="BA1628" i="9" s="1"/>
  <c r="BB1628" i="9" s="1"/>
  <c r="AV1628" i="9"/>
  <c r="AW1628" i="9" s="1"/>
  <c r="BI1628" i="9" s="1"/>
  <c r="BJ1628" i="9" s="1"/>
  <c r="BK1628" i="9" s="1"/>
  <c r="BL1628" i="9" s="1"/>
  <c r="AV1944" i="9"/>
  <c r="AW1944" i="9" s="1"/>
  <c r="BI1944" i="9" s="1"/>
  <c r="BJ1944" i="9" s="1"/>
  <c r="BK1944" i="9" s="1"/>
  <c r="BL1944" i="9" s="1"/>
  <c r="AV1945" i="9"/>
  <c r="AW1945" i="9" s="1"/>
  <c r="BI1945" i="9" s="1"/>
  <c r="BJ1945" i="9" s="1"/>
  <c r="BK1945" i="9" s="1"/>
  <c r="BL1945" i="9" s="1"/>
  <c r="AV1812" i="9"/>
  <c r="AW1812" i="9" s="1"/>
  <c r="BI1812" i="9" s="1"/>
  <c r="BJ1812" i="9" s="1"/>
  <c r="BK1812" i="9" s="1"/>
  <c r="BL1812" i="9" s="1"/>
  <c r="AY1894" i="9"/>
  <c r="BA1894" i="9" s="1"/>
  <c r="BB1894" i="9" s="1"/>
  <c r="AV1894" i="9"/>
  <c r="AW1894" i="9" s="1"/>
  <c r="BI1894" i="9" s="1"/>
  <c r="BJ1894" i="9" s="1"/>
  <c r="BK1894" i="9" s="1"/>
  <c r="BL1894" i="9" s="1"/>
  <c r="AY1930" i="9"/>
  <c r="BA1930" i="9" s="1"/>
  <c r="AV1930" i="9"/>
  <c r="AW1930" i="9" s="1"/>
  <c r="BI1930" i="9" s="1"/>
  <c r="BJ1930" i="9" s="1"/>
  <c r="BK1930" i="9" s="1"/>
  <c r="BL1930" i="9" s="1"/>
  <c r="AV1931" i="9"/>
  <c r="AW1931" i="9" s="1"/>
  <c r="BI1931" i="9" s="1"/>
  <c r="BJ1931" i="9" s="1"/>
  <c r="BK1931" i="9" s="1"/>
  <c r="BL1931" i="9" s="1"/>
  <c r="AV1823" i="9"/>
  <c r="AW1823" i="9" s="1"/>
  <c r="BI1823" i="9" s="1"/>
  <c r="BJ1823" i="9" s="1"/>
  <c r="BK1823" i="9" s="1"/>
  <c r="BL1823" i="9" s="1"/>
  <c r="AY1952" i="9"/>
  <c r="BA1952" i="9" s="1"/>
  <c r="AV1952" i="9"/>
  <c r="AW1952" i="9" s="1"/>
  <c r="BI1952" i="9" s="1"/>
  <c r="BJ1952" i="9" s="1"/>
  <c r="BK1952" i="9" s="1"/>
  <c r="BL1952" i="9" s="1"/>
  <c r="AV1953" i="9"/>
  <c r="AW1953" i="9" s="1"/>
  <c r="BI1953" i="9" s="1"/>
  <c r="BJ1953" i="9" s="1"/>
  <c r="BK1953" i="9" s="1"/>
  <c r="BL1953" i="9" s="1"/>
  <c r="AV919" i="9"/>
  <c r="AW919" i="9" s="1"/>
  <c r="BI919" i="9" s="1"/>
  <c r="BJ919" i="9" s="1"/>
  <c r="BK919" i="9" s="1"/>
  <c r="BL919" i="9" s="1"/>
  <c r="AV920" i="9"/>
  <c r="AW920" i="9" s="1"/>
  <c r="BI920" i="9" s="1"/>
  <c r="BJ920" i="9" s="1"/>
  <c r="BK920" i="9" s="1"/>
  <c r="BL920" i="9" s="1"/>
  <c r="AV921" i="9"/>
  <c r="AW921" i="9" s="1"/>
  <c r="BI921" i="9" s="1"/>
  <c r="BJ921" i="9" s="1"/>
  <c r="BK921" i="9" s="1"/>
  <c r="BL921" i="9" s="1"/>
  <c r="AV922" i="9"/>
  <c r="AW922" i="9" s="1"/>
  <c r="BI922" i="9" s="1"/>
  <c r="BJ922" i="9" s="1"/>
  <c r="BK922" i="9" s="1"/>
  <c r="BL922" i="9" s="1"/>
  <c r="AY1049" i="9"/>
  <c r="BA1049" i="9" s="1"/>
  <c r="BB1049" i="9" s="1"/>
  <c r="AV1049" i="9"/>
  <c r="AW1049" i="9" s="1"/>
  <c r="BI1049" i="9" s="1"/>
  <c r="BJ1049" i="9" s="1"/>
  <c r="BK1049" i="9" s="1"/>
  <c r="BL1049" i="9" s="1"/>
  <c r="AY1016" i="9"/>
  <c r="BA1016" i="9" s="1"/>
  <c r="BB1016" i="9" s="1"/>
  <c r="AV1016" i="9"/>
  <c r="AW1016" i="9" s="1"/>
  <c r="BI1016" i="9" s="1"/>
  <c r="BJ1016" i="9" s="1"/>
  <c r="BK1016" i="9" s="1"/>
  <c r="BL1016" i="9" s="1"/>
  <c r="AV1132" i="9"/>
  <c r="AW1132" i="9" s="1"/>
  <c r="BI1132" i="9" s="1"/>
  <c r="BJ1132" i="9" s="1"/>
  <c r="BK1132" i="9" s="1"/>
  <c r="BL1132" i="9" s="1"/>
  <c r="AV1131" i="9"/>
  <c r="AW1131" i="9" s="1"/>
  <c r="BI1131" i="9" s="1"/>
  <c r="BJ1131" i="9" s="1"/>
  <c r="BK1131" i="9" s="1"/>
  <c r="BL1131" i="9" s="1"/>
  <c r="AV1311" i="9"/>
  <c r="AW1311" i="9" s="1"/>
  <c r="BI1311" i="9" s="1"/>
  <c r="BJ1311" i="9" s="1"/>
  <c r="BK1311" i="9" s="1"/>
  <c r="BL1311" i="9" s="1"/>
  <c r="AV1310" i="9"/>
  <c r="AW1310" i="9" s="1"/>
  <c r="BI1310" i="9" s="1"/>
  <c r="BJ1310" i="9" s="1"/>
  <c r="BK1310" i="9" s="1"/>
  <c r="BL1310" i="9" s="1"/>
  <c r="AV1333" i="9"/>
  <c r="AW1333" i="9" s="1"/>
  <c r="BI1333" i="9" s="1"/>
  <c r="BJ1333" i="9" s="1"/>
  <c r="BK1333" i="9" s="1"/>
  <c r="BL1333" i="9" s="1"/>
  <c r="AV1332" i="9"/>
  <c r="AW1332" i="9" s="1"/>
  <c r="BI1332" i="9" s="1"/>
  <c r="BJ1332" i="9" s="1"/>
  <c r="BK1332" i="9" s="1"/>
  <c r="BL1332" i="9" s="1"/>
  <c r="AV1528" i="9"/>
  <c r="AW1528" i="9" s="1"/>
  <c r="BI1528" i="9" s="1"/>
  <c r="BJ1528" i="9" s="1"/>
  <c r="BK1528" i="9" s="1"/>
  <c r="BL1528" i="9" s="1"/>
  <c r="AV1527" i="9"/>
  <c r="AW1527" i="9" s="1"/>
  <c r="BI1527" i="9" s="1"/>
  <c r="BJ1527" i="9" s="1"/>
  <c r="BK1527" i="9" s="1"/>
  <c r="BL1527" i="9" s="1"/>
  <c r="AY1377" i="9"/>
  <c r="BA1377" i="9" s="1"/>
  <c r="AV1378" i="9"/>
  <c r="AW1378" i="9" s="1"/>
  <c r="BI1378" i="9" s="1"/>
  <c r="BJ1378" i="9" s="1"/>
  <c r="BK1378" i="9" s="1"/>
  <c r="BL1378" i="9" s="1"/>
  <c r="AV1377" i="9"/>
  <c r="AW1377" i="9" s="1"/>
  <c r="BI1377" i="9" s="1"/>
  <c r="BJ1377" i="9" s="1"/>
  <c r="BK1377" i="9" s="1"/>
  <c r="BL1377" i="9" s="1"/>
  <c r="AY1382" i="9"/>
  <c r="BA1382" i="9" s="1"/>
  <c r="BB1381" i="9" s="1"/>
  <c r="AV1381" i="9"/>
  <c r="AW1381" i="9" s="1"/>
  <c r="BI1381" i="9" s="1"/>
  <c r="BJ1381" i="9" s="1"/>
  <c r="BK1381" i="9" s="1"/>
  <c r="BL1381" i="9" s="1"/>
  <c r="AY1460" i="9"/>
  <c r="BA1460" i="9" s="1"/>
  <c r="AV1460" i="9"/>
  <c r="AW1460" i="9" s="1"/>
  <c r="BI1460" i="9" s="1"/>
  <c r="BJ1460" i="9" s="1"/>
  <c r="BK1460" i="9" s="1"/>
  <c r="BL1460" i="9" s="1"/>
  <c r="AV1461" i="9"/>
  <c r="AW1461" i="9" s="1"/>
  <c r="BI1461" i="9" s="1"/>
  <c r="BJ1461" i="9" s="1"/>
  <c r="BK1461" i="9" s="1"/>
  <c r="BL1461" i="9" s="1"/>
  <c r="AY1549" i="9"/>
  <c r="BA1549" i="9" s="1"/>
  <c r="AV1550" i="9"/>
  <c r="AW1550" i="9" s="1"/>
  <c r="BI1550" i="9" s="1"/>
  <c r="BJ1550" i="9" s="1"/>
  <c r="BK1550" i="9" s="1"/>
  <c r="BL1550" i="9" s="1"/>
  <c r="AV1549" i="9"/>
  <c r="AW1549" i="9" s="1"/>
  <c r="BI1549" i="9" s="1"/>
  <c r="BJ1549" i="9" s="1"/>
  <c r="BK1549" i="9" s="1"/>
  <c r="BL1549" i="9" s="1"/>
  <c r="AY1604" i="9"/>
  <c r="BA1604" i="9" s="1"/>
  <c r="BB1604" i="9" s="1"/>
  <c r="AV1604" i="9"/>
  <c r="AW1604" i="9" s="1"/>
  <c r="BI1604" i="9" s="1"/>
  <c r="BJ1604" i="9" s="1"/>
  <c r="BK1604" i="9" s="1"/>
  <c r="BL1604" i="9" s="1"/>
  <c r="AY1709" i="9"/>
  <c r="BA1709" i="9" s="1"/>
  <c r="BB1709" i="9" s="1"/>
  <c r="AV1709" i="9"/>
  <c r="AW1709" i="9" s="1"/>
  <c r="BI1709" i="9" s="1"/>
  <c r="BJ1709" i="9" s="1"/>
  <c r="BK1709" i="9" s="1"/>
  <c r="BL1709" i="9" s="1"/>
  <c r="AV1599" i="9"/>
  <c r="AW1599" i="9" s="1"/>
  <c r="BI1599" i="9" s="1"/>
  <c r="BJ1599" i="9" s="1"/>
  <c r="BK1599" i="9" s="1"/>
  <c r="BL1599" i="9" s="1"/>
  <c r="AV1600" i="9"/>
  <c r="AW1600" i="9" s="1"/>
  <c r="BI1600" i="9" s="1"/>
  <c r="BJ1600" i="9" s="1"/>
  <c r="BK1600" i="9" s="1"/>
  <c r="BL1600" i="9" s="1"/>
  <c r="AV1787" i="9"/>
  <c r="AW1787" i="9" s="1"/>
  <c r="BI1787" i="9" s="1"/>
  <c r="BJ1787" i="9" s="1"/>
  <c r="BK1787" i="9" s="1"/>
  <c r="BL1787" i="9" s="1"/>
  <c r="AV1786" i="9"/>
  <c r="AW1786" i="9" s="1"/>
  <c r="BI1786" i="9" s="1"/>
  <c r="BJ1786" i="9" s="1"/>
  <c r="BK1786" i="9" s="1"/>
  <c r="BL1786" i="9" s="1"/>
  <c r="AY1805" i="9"/>
  <c r="BA1805" i="9" s="1"/>
  <c r="AV1805" i="9"/>
  <c r="AW1805" i="9" s="1"/>
  <c r="BI1805" i="9" s="1"/>
  <c r="BJ1805" i="9" s="1"/>
  <c r="BK1805" i="9" s="1"/>
  <c r="BL1805" i="9" s="1"/>
  <c r="AV1804" i="9"/>
  <c r="AW1804" i="9" s="1"/>
  <c r="BI1804" i="9" s="1"/>
  <c r="BJ1804" i="9" s="1"/>
  <c r="BK1804" i="9" s="1"/>
  <c r="BL1804" i="9" s="1"/>
  <c r="AY1834" i="9"/>
  <c r="BA1834" i="9" s="1"/>
  <c r="AV1834" i="9"/>
  <c r="AW1834" i="9" s="1"/>
  <c r="BI1834" i="9" s="1"/>
  <c r="BJ1834" i="9" s="1"/>
  <c r="BK1834" i="9" s="1"/>
  <c r="BL1834" i="9" s="1"/>
  <c r="AV1833" i="9"/>
  <c r="AW1833" i="9" s="1"/>
  <c r="BI1833" i="9" s="1"/>
  <c r="BJ1833" i="9" s="1"/>
  <c r="BK1833" i="9" s="1"/>
  <c r="BL1833" i="9" s="1"/>
  <c r="AV1791" i="9"/>
  <c r="AW1791" i="9" s="1"/>
  <c r="BI1791" i="9" s="1"/>
  <c r="BJ1791" i="9" s="1"/>
  <c r="BK1791" i="9" s="1"/>
  <c r="BL1791" i="9" s="1"/>
  <c r="AV1790" i="9"/>
  <c r="AW1790" i="9" s="1"/>
  <c r="BI1790" i="9" s="1"/>
  <c r="BJ1790" i="9" s="1"/>
  <c r="BK1790" i="9" s="1"/>
  <c r="BL1790" i="9" s="1"/>
  <c r="AV1903" i="9"/>
  <c r="AW1903" i="9" s="1"/>
  <c r="BI1903" i="9" s="1"/>
  <c r="BJ1903" i="9" s="1"/>
  <c r="BK1903" i="9" s="1"/>
  <c r="BL1903" i="9" s="1"/>
  <c r="AV1902" i="9"/>
  <c r="AW1902" i="9" s="1"/>
  <c r="BI1902" i="9" s="1"/>
  <c r="BJ1902" i="9" s="1"/>
  <c r="BK1902" i="9" s="1"/>
  <c r="BL1902" i="9" s="1"/>
  <c r="AV1813" i="9"/>
  <c r="AW1813" i="9" s="1"/>
  <c r="BI1813" i="9" s="1"/>
  <c r="BJ1813" i="9" s="1"/>
  <c r="BK1813" i="9" s="1"/>
  <c r="BL1813" i="9" s="1"/>
  <c r="AY1526" i="9"/>
  <c r="BA1526" i="9" s="1"/>
  <c r="AV1526" i="9"/>
  <c r="AW1526" i="9" s="1"/>
  <c r="BI1526" i="9" s="1"/>
  <c r="BJ1526" i="9" s="1"/>
  <c r="BK1526" i="9" s="1"/>
  <c r="BL1526" i="9" s="1"/>
  <c r="AV1525" i="9"/>
  <c r="AW1525" i="9" s="1"/>
  <c r="BI1525" i="9" s="1"/>
  <c r="BJ1525" i="9" s="1"/>
  <c r="BK1525" i="9" s="1"/>
  <c r="BL1525" i="9" s="1"/>
  <c r="AV1494" i="9"/>
  <c r="AW1494" i="9" s="1"/>
  <c r="BI1494" i="9" s="1"/>
  <c r="BJ1494" i="9" s="1"/>
  <c r="BK1494" i="9" s="1"/>
  <c r="BL1494" i="9" s="1"/>
  <c r="AV1493" i="9"/>
  <c r="AW1493" i="9" s="1"/>
  <c r="BI1493" i="9" s="1"/>
  <c r="BJ1493" i="9" s="1"/>
  <c r="BK1493" i="9" s="1"/>
  <c r="BL1493" i="9" s="1"/>
  <c r="AY1389" i="9"/>
  <c r="BA1389" i="9" s="1"/>
  <c r="AV1390" i="9"/>
  <c r="AW1390" i="9" s="1"/>
  <c r="BI1390" i="9" s="1"/>
  <c r="BJ1390" i="9" s="1"/>
  <c r="BK1390" i="9" s="1"/>
  <c r="BL1390" i="9" s="1"/>
  <c r="AV1389" i="9"/>
  <c r="AW1389" i="9" s="1"/>
  <c r="BI1389" i="9" s="1"/>
  <c r="BJ1389" i="9" s="1"/>
  <c r="BK1389" i="9" s="1"/>
  <c r="BL1389" i="9" s="1"/>
  <c r="AY1369" i="9"/>
  <c r="BA1369" i="9" s="1"/>
  <c r="AV1369" i="9"/>
  <c r="AW1369" i="9" s="1"/>
  <c r="BI1369" i="9" s="1"/>
  <c r="BJ1369" i="9" s="1"/>
  <c r="BK1369" i="9" s="1"/>
  <c r="BL1369" i="9" s="1"/>
  <c r="AV1370" i="9"/>
  <c r="AW1370" i="9" s="1"/>
  <c r="BI1370" i="9" s="1"/>
  <c r="BJ1370" i="9" s="1"/>
  <c r="BK1370" i="9" s="1"/>
  <c r="BL1370" i="9" s="1"/>
  <c r="AY1683" i="9"/>
  <c r="BA1683" i="9" s="1"/>
  <c r="AV1683" i="9"/>
  <c r="AW1683" i="9" s="1"/>
  <c r="BI1683" i="9" s="1"/>
  <c r="BJ1683" i="9" s="1"/>
  <c r="BK1683" i="9" s="1"/>
  <c r="BL1683" i="9" s="1"/>
  <c r="AV1684" i="9"/>
  <c r="AW1684" i="9" s="1"/>
  <c r="BI1684" i="9" s="1"/>
  <c r="BJ1684" i="9" s="1"/>
  <c r="BK1684" i="9" s="1"/>
  <c r="BL1684" i="9" s="1"/>
  <c r="AY1957" i="9"/>
  <c r="BA1957" i="9" s="1"/>
  <c r="AV1956" i="9"/>
  <c r="AW1956" i="9" s="1"/>
  <c r="BI1956" i="9" s="1"/>
  <c r="BJ1956" i="9" s="1"/>
  <c r="BK1956" i="9" s="1"/>
  <c r="BL1956" i="9" s="1"/>
  <c r="AV1957" i="9"/>
  <c r="AW1957" i="9" s="1"/>
  <c r="BI1957" i="9" s="1"/>
  <c r="BJ1957" i="9" s="1"/>
  <c r="BK1957" i="9" s="1"/>
  <c r="BL1957" i="9" s="1"/>
  <c r="AY1967" i="9"/>
  <c r="BA1967" i="9" s="1"/>
  <c r="AV1967" i="9"/>
  <c r="AW1967" i="9" s="1"/>
  <c r="BI1967" i="9" s="1"/>
  <c r="BJ1967" i="9" s="1"/>
  <c r="BK1967" i="9" s="1"/>
  <c r="BL1967" i="9" s="1"/>
  <c r="AV1966" i="9"/>
  <c r="AW1966" i="9" s="1"/>
  <c r="BI1966" i="9" s="1"/>
  <c r="BJ1966" i="9" s="1"/>
  <c r="BK1966" i="9" s="1"/>
  <c r="BL1966" i="9" s="1"/>
  <c r="AY767" i="9"/>
  <c r="BA767" i="9" s="1"/>
  <c r="BB767" i="9" s="1"/>
  <c r="AV767" i="9"/>
  <c r="AW767" i="9" s="1"/>
  <c r="BI767" i="9" s="1"/>
  <c r="BJ767" i="9" s="1"/>
  <c r="BK767" i="9" s="1"/>
  <c r="BL767" i="9" s="1"/>
  <c r="AY1044" i="9"/>
  <c r="BA1044" i="9" s="1"/>
  <c r="BB1044" i="9" s="1"/>
  <c r="AV1044" i="9"/>
  <c r="AW1044" i="9" s="1"/>
  <c r="BI1044" i="9" s="1"/>
  <c r="BJ1044" i="9" s="1"/>
  <c r="BK1044" i="9" s="1"/>
  <c r="BL1044" i="9" s="1"/>
  <c r="AY1136" i="9"/>
  <c r="BA1136" i="9" s="1"/>
  <c r="AV1136" i="9"/>
  <c r="AW1136" i="9" s="1"/>
  <c r="BI1136" i="9" s="1"/>
  <c r="BJ1136" i="9" s="1"/>
  <c r="BK1136" i="9" s="1"/>
  <c r="BL1136" i="9" s="1"/>
  <c r="AV1135" i="9"/>
  <c r="AW1135" i="9" s="1"/>
  <c r="BI1135" i="9" s="1"/>
  <c r="BJ1135" i="9" s="1"/>
  <c r="BK1135" i="9" s="1"/>
  <c r="BL1135" i="9" s="1"/>
  <c r="AV1223" i="9"/>
  <c r="AW1223" i="9" s="1"/>
  <c r="BI1223" i="9" s="1"/>
  <c r="BJ1223" i="9" s="1"/>
  <c r="BK1223" i="9" s="1"/>
  <c r="BL1223" i="9" s="1"/>
  <c r="AV1222" i="9"/>
  <c r="AW1222" i="9" s="1"/>
  <c r="BI1222" i="9" s="1"/>
  <c r="BJ1222" i="9" s="1"/>
  <c r="BK1222" i="9" s="1"/>
  <c r="BL1222" i="9" s="1"/>
  <c r="AY1537" i="9"/>
  <c r="BA1537" i="9" s="1"/>
  <c r="AV1538" i="9"/>
  <c r="AW1538" i="9" s="1"/>
  <c r="BI1538" i="9" s="1"/>
  <c r="BJ1538" i="9" s="1"/>
  <c r="BK1538" i="9" s="1"/>
  <c r="BL1538" i="9" s="1"/>
  <c r="AV1537" i="9"/>
  <c r="AW1537" i="9" s="1"/>
  <c r="BI1537" i="9" s="1"/>
  <c r="BJ1537" i="9" s="1"/>
  <c r="BK1537" i="9" s="1"/>
  <c r="BL1537" i="9" s="1"/>
  <c r="AV1150" i="9"/>
  <c r="AW1150" i="9" s="1"/>
  <c r="BI1150" i="9" s="1"/>
  <c r="BJ1150" i="9" s="1"/>
  <c r="BK1150" i="9" s="1"/>
  <c r="BL1150" i="9" s="1"/>
  <c r="AY1334" i="9"/>
  <c r="BA1334" i="9" s="1"/>
  <c r="AV1334" i="9"/>
  <c r="AW1334" i="9" s="1"/>
  <c r="BI1334" i="9" s="1"/>
  <c r="BJ1334" i="9" s="1"/>
  <c r="BK1334" i="9" s="1"/>
  <c r="BL1334" i="9" s="1"/>
  <c r="AV1335" i="9"/>
  <c r="AW1335" i="9" s="1"/>
  <c r="BI1335" i="9" s="1"/>
  <c r="BJ1335" i="9" s="1"/>
  <c r="BK1335" i="9" s="1"/>
  <c r="BL1335" i="9" s="1"/>
  <c r="AY1541" i="9"/>
  <c r="BA1541" i="9" s="1"/>
  <c r="AV1542" i="9"/>
  <c r="AW1542" i="9" s="1"/>
  <c r="BI1542" i="9" s="1"/>
  <c r="BJ1542" i="9" s="1"/>
  <c r="BK1542" i="9" s="1"/>
  <c r="BL1542" i="9" s="1"/>
  <c r="AV1541" i="9"/>
  <c r="AW1541" i="9" s="1"/>
  <c r="BI1541" i="9" s="1"/>
  <c r="BJ1541" i="9" s="1"/>
  <c r="BK1541" i="9" s="1"/>
  <c r="BL1541" i="9" s="1"/>
  <c r="AY1454" i="9"/>
  <c r="BA1454" i="9" s="1"/>
  <c r="BB1454" i="9" s="1"/>
  <c r="AV1454" i="9"/>
  <c r="AW1454" i="9" s="1"/>
  <c r="BI1454" i="9" s="1"/>
  <c r="BJ1454" i="9" s="1"/>
  <c r="BK1454" i="9" s="1"/>
  <c r="BL1454" i="9" s="1"/>
  <c r="AY1637" i="9"/>
  <c r="BA1637" i="9" s="1"/>
  <c r="BB1637" i="9" s="1"/>
  <c r="AV1637" i="9"/>
  <c r="AW1637" i="9" s="1"/>
  <c r="BI1637" i="9" s="1"/>
  <c r="BJ1637" i="9" s="1"/>
  <c r="BK1637" i="9" s="1"/>
  <c r="BL1637" i="9" s="1"/>
  <c r="AY1846" i="9"/>
  <c r="BA1846" i="9" s="1"/>
  <c r="AV1847" i="9"/>
  <c r="AW1847" i="9" s="1"/>
  <c r="BI1847" i="9" s="1"/>
  <c r="BJ1847" i="9" s="1"/>
  <c r="BK1847" i="9" s="1"/>
  <c r="BL1847" i="9" s="1"/>
  <c r="AV1846" i="9"/>
  <c r="AW1846" i="9" s="1"/>
  <c r="BI1846" i="9" s="1"/>
  <c r="BJ1846" i="9" s="1"/>
  <c r="BK1846" i="9" s="1"/>
  <c r="BL1846" i="9" s="1"/>
  <c r="AY1820" i="9"/>
  <c r="BA1820" i="9" s="1"/>
  <c r="BB1821" i="9" s="1"/>
  <c r="AV1820" i="9"/>
  <c r="AW1820" i="9" s="1"/>
  <c r="BI1820" i="9" s="1"/>
  <c r="BJ1820" i="9" s="1"/>
  <c r="BK1820" i="9" s="1"/>
  <c r="BL1820" i="9" s="1"/>
  <c r="AV1821" i="9"/>
  <c r="AW1821" i="9" s="1"/>
  <c r="BI1821" i="9" s="1"/>
  <c r="BJ1821" i="9" s="1"/>
  <c r="BK1821" i="9" s="1"/>
  <c r="BL1821" i="9" s="1"/>
  <c r="AY1940" i="9"/>
  <c r="BA1940" i="9" s="1"/>
  <c r="AV1941" i="9"/>
  <c r="AW1941" i="9" s="1"/>
  <c r="BI1941" i="9" s="1"/>
  <c r="BJ1941" i="9" s="1"/>
  <c r="BK1941" i="9" s="1"/>
  <c r="BL1941" i="9" s="1"/>
  <c r="AV1940" i="9"/>
  <c r="AW1940" i="9" s="1"/>
  <c r="BI1940" i="9" s="1"/>
  <c r="BJ1940" i="9" s="1"/>
  <c r="BK1940" i="9" s="1"/>
  <c r="BL1940" i="9" s="1"/>
  <c r="AV1921" i="9"/>
  <c r="AW1921" i="9" s="1"/>
  <c r="BI1921" i="9" s="1"/>
  <c r="BJ1921" i="9" s="1"/>
  <c r="BK1921" i="9" s="1"/>
  <c r="BL1921" i="9" s="1"/>
  <c r="AV1920" i="9"/>
  <c r="AW1920" i="9" s="1"/>
  <c r="BI1920" i="9" s="1"/>
  <c r="BJ1920" i="9" s="1"/>
  <c r="BK1920" i="9" s="1"/>
  <c r="BL1920" i="9" s="1"/>
  <c r="AY912" i="9"/>
  <c r="BA912" i="9" s="1"/>
  <c r="AV913" i="9"/>
  <c r="AW913" i="9" s="1"/>
  <c r="BI913" i="9" s="1"/>
  <c r="BJ913" i="9" s="1"/>
  <c r="BK913" i="9" s="1"/>
  <c r="BL913" i="9" s="1"/>
  <c r="AV914" i="9"/>
  <c r="AW914" i="9" s="1"/>
  <c r="BI914" i="9" s="1"/>
  <c r="BJ914" i="9" s="1"/>
  <c r="BK914" i="9" s="1"/>
  <c r="BL914" i="9" s="1"/>
  <c r="AV911" i="9"/>
  <c r="AW911" i="9" s="1"/>
  <c r="BI911" i="9" s="1"/>
  <c r="BJ911" i="9" s="1"/>
  <c r="BK911" i="9" s="1"/>
  <c r="BL911" i="9" s="1"/>
  <c r="AV912" i="9"/>
  <c r="AW912" i="9" s="1"/>
  <c r="BI912" i="9" s="1"/>
  <c r="BJ912" i="9" s="1"/>
  <c r="BK912" i="9" s="1"/>
  <c r="BL912" i="9" s="1"/>
  <c r="AY935" i="9"/>
  <c r="BA935" i="9" s="1"/>
  <c r="AV935" i="9"/>
  <c r="AW935" i="9" s="1"/>
  <c r="BI935" i="9" s="1"/>
  <c r="BJ935" i="9" s="1"/>
  <c r="BK935" i="9" s="1"/>
  <c r="BL935" i="9" s="1"/>
  <c r="AV936" i="9"/>
  <c r="AW936" i="9" s="1"/>
  <c r="BI936" i="9" s="1"/>
  <c r="BJ936" i="9" s="1"/>
  <c r="BK936" i="9" s="1"/>
  <c r="BL936" i="9" s="1"/>
  <c r="AV937" i="9"/>
  <c r="AW937" i="9" s="1"/>
  <c r="BI937" i="9" s="1"/>
  <c r="BJ937" i="9" s="1"/>
  <c r="BK937" i="9" s="1"/>
  <c r="BL937" i="9" s="1"/>
  <c r="AV938" i="9"/>
  <c r="AW938" i="9" s="1"/>
  <c r="BI938" i="9" s="1"/>
  <c r="BJ938" i="9" s="1"/>
  <c r="BK938" i="9" s="1"/>
  <c r="BL938" i="9" s="1"/>
  <c r="AV861" i="9"/>
  <c r="AW861" i="9" s="1"/>
  <c r="BI861" i="9" s="1"/>
  <c r="BJ861" i="9" s="1"/>
  <c r="BK861" i="9" s="1"/>
  <c r="BL861" i="9" s="1"/>
  <c r="AY1052" i="9"/>
  <c r="BA1052" i="9" s="1"/>
  <c r="BB1052" i="9" s="1"/>
  <c r="AV1052" i="9"/>
  <c r="AW1052" i="9" s="1"/>
  <c r="BI1052" i="9" s="1"/>
  <c r="BJ1052" i="9" s="1"/>
  <c r="BK1052" i="9" s="1"/>
  <c r="BL1052" i="9" s="1"/>
  <c r="AY1104" i="9"/>
  <c r="BA1104" i="9" s="1"/>
  <c r="AV1104" i="9"/>
  <c r="AW1104" i="9" s="1"/>
  <c r="BI1104" i="9" s="1"/>
  <c r="BJ1104" i="9" s="1"/>
  <c r="BK1104" i="9" s="1"/>
  <c r="BL1104" i="9" s="1"/>
  <c r="AV1103" i="9"/>
  <c r="AW1103" i="9" s="1"/>
  <c r="BI1103" i="9" s="1"/>
  <c r="BJ1103" i="9" s="1"/>
  <c r="BK1103" i="9" s="1"/>
  <c r="BL1103" i="9" s="1"/>
  <c r="AY1059" i="9"/>
  <c r="BA1059" i="9" s="1"/>
  <c r="BB1059" i="9" s="1"/>
  <c r="AV1059" i="9"/>
  <c r="AW1059" i="9" s="1"/>
  <c r="BI1059" i="9" s="1"/>
  <c r="BJ1059" i="9" s="1"/>
  <c r="BK1059" i="9" s="1"/>
  <c r="BL1059" i="9" s="1"/>
  <c r="AY1129" i="9"/>
  <c r="BA1129" i="9" s="1"/>
  <c r="BB1130" i="9" s="1"/>
  <c r="AV1130" i="9"/>
  <c r="AW1130" i="9" s="1"/>
  <c r="BI1130" i="9" s="1"/>
  <c r="BJ1130" i="9" s="1"/>
  <c r="BK1130" i="9" s="1"/>
  <c r="BL1130" i="9" s="1"/>
  <c r="AV1129" i="9"/>
  <c r="AW1129" i="9" s="1"/>
  <c r="BI1129" i="9" s="1"/>
  <c r="BJ1129" i="9" s="1"/>
  <c r="BK1129" i="9" s="1"/>
  <c r="BL1129" i="9" s="1"/>
  <c r="AY1358" i="9"/>
  <c r="BA1358" i="9" s="1"/>
  <c r="AV1359" i="9"/>
  <c r="AW1359" i="9" s="1"/>
  <c r="BI1359" i="9" s="1"/>
  <c r="BJ1359" i="9" s="1"/>
  <c r="BK1359" i="9" s="1"/>
  <c r="BL1359" i="9" s="1"/>
  <c r="AV1358" i="9"/>
  <c r="AW1358" i="9" s="1"/>
  <c r="BI1358" i="9" s="1"/>
  <c r="BJ1358" i="9" s="1"/>
  <c r="BK1358" i="9" s="1"/>
  <c r="BL1358" i="9" s="1"/>
  <c r="AY1529" i="9"/>
  <c r="BA1529" i="9" s="1"/>
  <c r="AV1529" i="9"/>
  <c r="AW1529" i="9" s="1"/>
  <c r="BI1529" i="9" s="1"/>
  <c r="BJ1529" i="9" s="1"/>
  <c r="BK1529" i="9" s="1"/>
  <c r="BL1529" i="9" s="1"/>
  <c r="AV1530" i="9"/>
  <c r="AW1530" i="9" s="1"/>
  <c r="BI1530" i="9" s="1"/>
  <c r="BJ1530" i="9" s="1"/>
  <c r="BK1530" i="9" s="1"/>
  <c r="BL1530" i="9" s="1"/>
  <c r="AV1326" i="9"/>
  <c r="AW1326" i="9" s="1"/>
  <c r="BI1326" i="9" s="1"/>
  <c r="BJ1326" i="9" s="1"/>
  <c r="BK1326" i="9" s="1"/>
  <c r="BL1326" i="9" s="1"/>
  <c r="AV1327" i="9"/>
  <c r="AW1327" i="9" s="1"/>
  <c r="BI1327" i="9" s="1"/>
  <c r="BJ1327" i="9" s="1"/>
  <c r="BK1327" i="9" s="1"/>
  <c r="BL1327" i="9" s="1"/>
  <c r="AY1785" i="9"/>
  <c r="BA1785" i="9" s="1"/>
  <c r="AV1785" i="9"/>
  <c r="AW1785" i="9" s="1"/>
  <c r="BI1785" i="9" s="1"/>
  <c r="BJ1785" i="9" s="1"/>
  <c r="BK1785" i="9" s="1"/>
  <c r="BL1785" i="9" s="1"/>
  <c r="AV1784" i="9"/>
  <c r="AW1784" i="9" s="1"/>
  <c r="BI1784" i="9" s="1"/>
  <c r="BJ1784" i="9" s="1"/>
  <c r="BK1784" i="9" s="1"/>
  <c r="BL1784" i="9" s="1"/>
  <c r="AV1864" i="9"/>
  <c r="AW1864" i="9" s="1"/>
  <c r="BI1864" i="9" s="1"/>
  <c r="BJ1864" i="9" s="1"/>
  <c r="BK1864" i="9" s="1"/>
  <c r="BL1864" i="9" s="1"/>
  <c r="AV1865" i="9"/>
  <c r="AW1865" i="9" s="1"/>
  <c r="BI1865" i="9" s="1"/>
  <c r="BJ1865" i="9" s="1"/>
  <c r="BK1865" i="9" s="1"/>
  <c r="BL1865" i="9" s="1"/>
  <c r="AY1943" i="9"/>
  <c r="BA1943" i="9" s="1"/>
  <c r="AV1942" i="9"/>
  <c r="AW1942" i="9" s="1"/>
  <c r="BI1942" i="9" s="1"/>
  <c r="BJ1942" i="9" s="1"/>
  <c r="BK1942" i="9" s="1"/>
  <c r="BL1942" i="9" s="1"/>
  <c r="AV1943" i="9"/>
  <c r="AW1943" i="9" s="1"/>
  <c r="BI1943" i="9" s="1"/>
  <c r="BJ1943" i="9" s="1"/>
  <c r="BK1943" i="9" s="1"/>
  <c r="BL1943" i="9" s="1"/>
  <c r="AV1808" i="9"/>
  <c r="AW1808" i="9" s="1"/>
  <c r="BI1808" i="9" s="1"/>
  <c r="BJ1808" i="9" s="1"/>
  <c r="BK1808" i="9" s="1"/>
  <c r="BL1808" i="9" s="1"/>
  <c r="AV1809" i="9"/>
  <c r="AW1809" i="9" s="1"/>
  <c r="BI1809" i="9" s="1"/>
  <c r="BJ1809" i="9" s="1"/>
  <c r="BK1809" i="9" s="1"/>
  <c r="BL1809" i="9" s="1"/>
  <c r="AY1975" i="9"/>
  <c r="BA1975" i="9" s="1"/>
  <c r="AV1975" i="9"/>
  <c r="AW1975" i="9" s="1"/>
  <c r="BI1975" i="9" s="1"/>
  <c r="BJ1975" i="9" s="1"/>
  <c r="BK1975" i="9" s="1"/>
  <c r="BL1975" i="9" s="1"/>
  <c r="AV1974" i="9"/>
  <c r="AW1974" i="9" s="1"/>
  <c r="BI1974" i="9" s="1"/>
  <c r="BJ1974" i="9" s="1"/>
  <c r="BK1974" i="9" s="1"/>
  <c r="BL1974" i="9" s="1"/>
  <c r="AY920" i="9"/>
  <c r="BA920" i="9" s="1"/>
  <c r="BB922" i="9" s="1"/>
  <c r="AV858" i="9"/>
  <c r="AW858" i="9" s="1"/>
  <c r="BI858" i="9" s="1"/>
  <c r="BJ858" i="9" s="1"/>
  <c r="BK858" i="9" s="1"/>
  <c r="BL858" i="9" s="1"/>
  <c r="AY1061" i="9"/>
  <c r="BA1061" i="9" s="1"/>
  <c r="BB1061" i="9" s="1"/>
  <c r="AV1061" i="9"/>
  <c r="AW1061" i="9" s="1"/>
  <c r="BI1061" i="9" s="1"/>
  <c r="BJ1061" i="9" s="1"/>
  <c r="BK1061" i="9" s="1"/>
  <c r="BL1061" i="9" s="1"/>
  <c r="AY1047" i="9"/>
  <c r="BA1047" i="9" s="1"/>
  <c r="BB1047" i="9" s="1"/>
  <c r="AV1047" i="9"/>
  <c r="AW1047" i="9" s="1"/>
  <c r="BI1047" i="9" s="1"/>
  <c r="BJ1047" i="9" s="1"/>
  <c r="BK1047" i="9" s="1"/>
  <c r="BL1047" i="9" s="1"/>
  <c r="AV1102" i="9"/>
  <c r="AW1102" i="9" s="1"/>
  <c r="BI1102" i="9" s="1"/>
  <c r="BJ1102" i="9" s="1"/>
  <c r="BK1102" i="9" s="1"/>
  <c r="BL1102" i="9" s="1"/>
  <c r="AV1101" i="9"/>
  <c r="AW1101" i="9" s="1"/>
  <c r="BI1101" i="9" s="1"/>
  <c r="BJ1101" i="9" s="1"/>
  <c r="BK1101" i="9" s="1"/>
  <c r="BL1101" i="9" s="1"/>
  <c r="AY1070" i="9"/>
  <c r="BA1070" i="9" s="1"/>
  <c r="BB1070" i="9" s="1"/>
  <c r="AV1070" i="9"/>
  <c r="AW1070" i="9" s="1"/>
  <c r="BI1070" i="9" s="1"/>
  <c r="BJ1070" i="9" s="1"/>
  <c r="BK1070" i="9" s="1"/>
  <c r="BL1070" i="9" s="1"/>
  <c r="AY1178" i="9"/>
  <c r="BA1178" i="9" s="1"/>
  <c r="BB1178" i="9" s="1"/>
  <c r="AV1178" i="9"/>
  <c r="AW1178" i="9" s="1"/>
  <c r="BI1178" i="9" s="1"/>
  <c r="BJ1178" i="9" s="1"/>
  <c r="BK1178" i="9" s="1"/>
  <c r="BL1178" i="9" s="1"/>
  <c r="AV1213" i="9"/>
  <c r="AW1213" i="9" s="1"/>
  <c r="BI1213" i="9" s="1"/>
  <c r="BJ1213" i="9" s="1"/>
  <c r="BK1213" i="9" s="1"/>
  <c r="BL1213" i="9" s="1"/>
  <c r="AV1212" i="9"/>
  <c r="AW1212" i="9" s="1"/>
  <c r="BI1212" i="9" s="1"/>
  <c r="BJ1212" i="9" s="1"/>
  <c r="BK1212" i="9" s="1"/>
  <c r="BL1212" i="9" s="1"/>
  <c r="AV1276" i="9"/>
  <c r="AW1276" i="9" s="1"/>
  <c r="BI1276" i="9" s="1"/>
  <c r="BJ1276" i="9" s="1"/>
  <c r="BK1276" i="9" s="1"/>
  <c r="BL1276" i="9" s="1"/>
  <c r="AV1277" i="9"/>
  <c r="AW1277" i="9" s="1"/>
  <c r="BI1277" i="9" s="1"/>
  <c r="BJ1277" i="9" s="1"/>
  <c r="AY1413" i="9"/>
  <c r="BA1413" i="9" s="1"/>
  <c r="AV1414" i="9"/>
  <c r="AW1414" i="9" s="1"/>
  <c r="BI1414" i="9" s="1"/>
  <c r="BJ1414" i="9" s="1"/>
  <c r="BK1414" i="9" s="1"/>
  <c r="BL1414" i="9" s="1"/>
  <c r="AV1413" i="9"/>
  <c r="AW1413" i="9" s="1"/>
  <c r="BI1413" i="9" s="1"/>
  <c r="BJ1413" i="9" s="1"/>
  <c r="BK1413" i="9" s="1"/>
  <c r="BL1413" i="9" s="1"/>
  <c r="AY1565" i="9"/>
  <c r="BA1565" i="9" s="1"/>
  <c r="AV1564" i="9"/>
  <c r="AW1564" i="9" s="1"/>
  <c r="BI1564" i="9" s="1"/>
  <c r="BJ1564" i="9" s="1"/>
  <c r="BK1564" i="9" s="1"/>
  <c r="BL1564" i="9" s="1"/>
  <c r="AV1565" i="9"/>
  <c r="AW1565" i="9" s="1"/>
  <c r="BI1565" i="9" s="1"/>
  <c r="BJ1565" i="9" s="1"/>
  <c r="BK1565" i="9" s="1"/>
  <c r="BL1565" i="9" s="1"/>
  <c r="AY1397" i="9"/>
  <c r="BA1397" i="9" s="1"/>
  <c r="AV1398" i="9"/>
  <c r="AW1398" i="9" s="1"/>
  <c r="BI1398" i="9" s="1"/>
  <c r="BJ1398" i="9" s="1"/>
  <c r="BK1398" i="9" s="1"/>
  <c r="BL1398" i="9" s="1"/>
  <c r="AV1397" i="9"/>
  <c r="AW1397" i="9" s="1"/>
  <c r="BI1397" i="9" s="1"/>
  <c r="BJ1397" i="9" s="1"/>
  <c r="BK1397" i="9" s="1"/>
  <c r="BL1397" i="9" s="1"/>
  <c r="AY1653" i="9"/>
  <c r="BA1653" i="9" s="1"/>
  <c r="AV1654" i="9"/>
  <c r="AW1654" i="9" s="1"/>
  <c r="BI1654" i="9" s="1"/>
  <c r="BJ1654" i="9" s="1"/>
  <c r="BK1654" i="9" s="1"/>
  <c r="BL1654" i="9" s="1"/>
  <c r="AV1653" i="9"/>
  <c r="AW1653" i="9" s="1"/>
  <c r="BI1653" i="9" s="1"/>
  <c r="BJ1653" i="9" s="1"/>
  <c r="BK1653" i="9" s="1"/>
  <c r="BL1653" i="9" s="1"/>
  <c r="AY1789" i="9"/>
  <c r="BA1789" i="9" s="1"/>
  <c r="AV1788" i="9"/>
  <c r="AW1788" i="9" s="1"/>
  <c r="BI1788" i="9" s="1"/>
  <c r="BJ1788" i="9" s="1"/>
  <c r="BK1788" i="9" s="1"/>
  <c r="BL1788" i="9" s="1"/>
  <c r="AV1789" i="9"/>
  <c r="AW1789" i="9" s="1"/>
  <c r="BI1789" i="9" s="1"/>
  <c r="BJ1789" i="9" s="1"/>
  <c r="BK1789" i="9" s="1"/>
  <c r="BL1789" i="9" s="1"/>
  <c r="AY1583" i="9"/>
  <c r="BA1583" i="9" s="1"/>
  <c r="BB1583" i="9" s="1"/>
  <c r="AV1583" i="9"/>
  <c r="AW1583" i="9" s="1"/>
  <c r="BI1583" i="9" s="1"/>
  <c r="BJ1583" i="9" s="1"/>
  <c r="BK1583" i="9" s="1"/>
  <c r="BL1583" i="9" s="1"/>
  <c r="AV1735" i="9"/>
  <c r="AW1735" i="9" s="1"/>
  <c r="BI1735" i="9" s="1"/>
  <c r="BJ1735" i="9" s="1"/>
  <c r="BK1735" i="9" s="1"/>
  <c r="BL1735" i="9" s="1"/>
  <c r="AV1736" i="9"/>
  <c r="AW1736" i="9" s="1"/>
  <c r="BI1736" i="9" s="1"/>
  <c r="BJ1736" i="9" s="1"/>
  <c r="BK1736" i="9" s="1"/>
  <c r="BL1736" i="9" s="1"/>
  <c r="AY1587" i="9"/>
  <c r="BA1587" i="9" s="1"/>
  <c r="AY1874" i="9"/>
  <c r="BA1874" i="9" s="1"/>
  <c r="AV1875" i="9"/>
  <c r="AW1875" i="9" s="1"/>
  <c r="BI1875" i="9" s="1"/>
  <c r="BJ1875" i="9" s="1"/>
  <c r="BK1875" i="9" s="1"/>
  <c r="BL1875" i="9" s="1"/>
  <c r="AV1874" i="9"/>
  <c r="AW1874" i="9" s="1"/>
  <c r="BI1874" i="9" s="1"/>
  <c r="BJ1874" i="9" s="1"/>
  <c r="BK1874" i="9" s="1"/>
  <c r="BL1874" i="9" s="1"/>
  <c r="AV1666" i="9"/>
  <c r="AW1666" i="9" s="1"/>
  <c r="BI1666" i="9" s="1"/>
  <c r="BJ1666" i="9" s="1"/>
  <c r="BK1666" i="9" s="1"/>
  <c r="BL1666" i="9" s="1"/>
  <c r="AV1783" i="9"/>
  <c r="AW1783" i="9" s="1"/>
  <c r="BI1783" i="9" s="1"/>
  <c r="BJ1783" i="9" s="1"/>
  <c r="BK1783" i="9" s="1"/>
  <c r="BL1783" i="9" s="1"/>
  <c r="AV1782" i="9"/>
  <c r="AW1782" i="9" s="1"/>
  <c r="BI1782" i="9" s="1"/>
  <c r="BJ1782" i="9" s="1"/>
  <c r="BK1782" i="9" s="1"/>
  <c r="BL1782" i="9" s="1"/>
  <c r="AY1897" i="9"/>
  <c r="BA1897" i="9" s="1"/>
  <c r="BB1897" i="9" s="1"/>
  <c r="AY1882" i="9"/>
  <c r="BA1882" i="9" s="1"/>
  <c r="AV1882" i="9"/>
  <c r="AW1882" i="9" s="1"/>
  <c r="BI1882" i="9" s="1"/>
  <c r="BJ1882" i="9" s="1"/>
  <c r="BK1882" i="9" s="1"/>
  <c r="BL1882" i="9" s="1"/>
  <c r="AV1883" i="9"/>
  <c r="AW1883" i="9" s="1"/>
  <c r="BI1883" i="9" s="1"/>
  <c r="BJ1883" i="9" s="1"/>
  <c r="BK1883" i="9" s="1"/>
  <c r="BL1883" i="9" s="1"/>
  <c r="AY1055" i="9"/>
  <c r="BA1055" i="9" s="1"/>
  <c r="BB1055" i="9" s="1"/>
  <c r="AV1055" i="9"/>
  <c r="AW1055" i="9" s="1"/>
  <c r="BI1055" i="9" s="1"/>
  <c r="BJ1055" i="9" s="1"/>
  <c r="BK1055" i="9" s="1"/>
  <c r="BL1055" i="9" s="1"/>
  <c r="AV860" i="9"/>
  <c r="AW860" i="9" s="1"/>
  <c r="BI860" i="9" s="1"/>
  <c r="BJ860" i="9" s="1"/>
  <c r="BK860" i="9" s="1"/>
  <c r="BL860" i="9" s="1"/>
  <c r="AY1301" i="9"/>
  <c r="BA1301" i="9" s="1"/>
  <c r="AV1301" i="9"/>
  <c r="AW1301" i="9" s="1"/>
  <c r="BI1301" i="9" s="1"/>
  <c r="BJ1301" i="9" s="1"/>
  <c r="BK1301" i="9" s="1"/>
  <c r="BL1301" i="9" s="1"/>
  <c r="AV1300" i="9"/>
  <c r="AW1300" i="9" s="1"/>
  <c r="BI1300" i="9" s="1"/>
  <c r="BJ1300" i="9" s="1"/>
  <c r="BK1300" i="9" s="1"/>
  <c r="BL1300" i="9" s="1"/>
  <c r="AV1143" i="9"/>
  <c r="AW1143" i="9" s="1"/>
  <c r="BI1143" i="9" s="1"/>
  <c r="BJ1143" i="9" s="1"/>
  <c r="BK1143" i="9" s="1"/>
  <c r="BL1143" i="9" s="1"/>
  <c r="AV1144" i="9"/>
  <c r="AW1144" i="9" s="1"/>
  <c r="BI1144" i="9" s="1"/>
  <c r="BJ1144" i="9" s="1"/>
  <c r="BK1144" i="9" s="1"/>
  <c r="BL1144" i="9" s="1"/>
  <c r="AY1244" i="9"/>
  <c r="BA1244" i="9" s="1"/>
  <c r="AV1245" i="9"/>
  <c r="AW1245" i="9" s="1"/>
  <c r="BI1245" i="9" s="1"/>
  <c r="BJ1245" i="9" s="1"/>
  <c r="BK1245" i="9" s="1"/>
  <c r="BL1245" i="9" s="1"/>
  <c r="AV1244" i="9"/>
  <c r="AW1244" i="9" s="1"/>
  <c r="BI1244" i="9" s="1"/>
  <c r="BJ1244" i="9" s="1"/>
  <c r="BK1244" i="9" s="1"/>
  <c r="BL1244" i="9" s="1"/>
  <c r="AY1420" i="9"/>
  <c r="BA1420" i="9" s="1"/>
  <c r="AV1420" i="9"/>
  <c r="AW1420" i="9" s="1"/>
  <c r="BI1420" i="9" s="1"/>
  <c r="BJ1420" i="9" s="1"/>
  <c r="BK1420" i="9" s="1"/>
  <c r="BL1420" i="9" s="1"/>
  <c r="AV1419" i="9"/>
  <c r="AW1419" i="9" s="1"/>
  <c r="BI1419" i="9" s="1"/>
  <c r="BJ1419" i="9" s="1"/>
  <c r="BK1419" i="9" s="1"/>
  <c r="BL1419" i="9" s="1"/>
  <c r="AY1401" i="9"/>
  <c r="BA1401" i="9" s="1"/>
  <c r="AV1402" i="9"/>
  <c r="AW1402" i="9" s="1"/>
  <c r="BI1402" i="9" s="1"/>
  <c r="BJ1402" i="9" s="1"/>
  <c r="BK1402" i="9" s="1"/>
  <c r="BL1402" i="9" s="1"/>
  <c r="AV1401" i="9"/>
  <c r="AW1401" i="9" s="1"/>
  <c r="BI1401" i="9" s="1"/>
  <c r="BJ1401" i="9" s="1"/>
  <c r="BK1401" i="9" s="1"/>
  <c r="BL1401" i="9" s="1"/>
  <c r="AV1552" i="9"/>
  <c r="AW1552" i="9" s="1"/>
  <c r="BI1552" i="9" s="1"/>
  <c r="BJ1552" i="9" s="1"/>
  <c r="BK1552" i="9" s="1"/>
  <c r="BL1552" i="9" s="1"/>
  <c r="AV1551" i="9"/>
  <c r="AW1551" i="9" s="1"/>
  <c r="BI1551" i="9" s="1"/>
  <c r="BJ1551" i="9" s="1"/>
  <c r="BK1551" i="9" s="1"/>
  <c r="BL1551" i="9" s="1"/>
  <c r="AV1517" i="9"/>
  <c r="AW1517" i="9" s="1"/>
  <c r="BI1517" i="9" s="1"/>
  <c r="BJ1517" i="9" s="1"/>
  <c r="BK1517" i="9" s="1"/>
  <c r="BL1517" i="9" s="1"/>
  <c r="AV1516" i="9"/>
  <c r="AW1516" i="9" s="1"/>
  <c r="BI1516" i="9" s="1"/>
  <c r="BJ1516" i="9" s="1"/>
  <c r="BK1516" i="9" s="1"/>
  <c r="BL1516" i="9" s="1"/>
  <c r="AV1675" i="9"/>
  <c r="AW1675" i="9" s="1"/>
  <c r="BI1675" i="9" s="1"/>
  <c r="BJ1675" i="9" s="1"/>
  <c r="BK1675" i="9" s="1"/>
  <c r="BL1675" i="9" s="1"/>
  <c r="AV1676" i="9"/>
  <c r="AW1676" i="9" s="1"/>
  <c r="BI1676" i="9" s="1"/>
  <c r="BJ1676" i="9" s="1"/>
  <c r="BK1676" i="9" s="1"/>
  <c r="BL1676" i="9" s="1"/>
  <c r="AY1950" i="9"/>
  <c r="BA1950" i="9" s="1"/>
  <c r="AV1950" i="9"/>
  <c r="AW1950" i="9" s="1"/>
  <c r="BI1950" i="9" s="1"/>
  <c r="BJ1950" i="9" s="1"/>
  <c r="BK1950" i="9" s="1"/>
  <c r="BL1950" i="9" s="1"/>
  <c r="AV1951" i="9"/>
  <c r="AW1951" i="9" s="1"/>
  <c r="BI1951" i="9" s="1"/>
  <c r="BJ1951" i="9" s="1"/>
  <c r="BK1951" i="9" s="1"/>
  <c r="BL1951" i="9" s="1"/>
  <c r="BB1748" i="9" l="1"/>
  <c r="BG1674" i="9"/>
  <c r="BM1674" i="9" s="1"/>
  <c r="BH1674" i="9"/>
  <c r="BN1674" i="9" s="1"/>
  <c r="BG657" i="9"/>
  <c r="BM657" i="9" s="1"/>
  <c r="BH657" i="9"/>
  <c r="BN657" i="9" s="1"/>
  <c r="BH891" i="9"/>
  <c r="BN891" i="9" s="1"/>
  <c r="BG891" i="9"/>
  <c r="BM891" i="9" s="1"/>
  <c r="BG597" i="9"/>
  <c r="BM597" i="9" s="1"/>
  <c r="BH597" i="9"/>
  <c r="BN597" i="9" s="1"/>
  <c r="BG106" i="9"/>
  <c r="BM106" i="9" s="1"/>
  <c r="BH106" i="9"/>
  <c r="BN106" i="9" s="1"/>
  <c r="BH16" i="9"/>
  <c r="BN16" i="9" s="1"/>
  <c r="BG16" i="9"/>
  <c r="BM16" i="9" s="1"/>
  <c r="BG582" i="9"/>
  <c r="BM582" i="9" s="1"/>
  <c r="BH582" i="9"/>
  <c r="BN582" i="9" s="1"/>
  <c r="BH831" i="9"/>
  <c r="BN831" i="9" s="1"/>
  <c r="BG831" i="9"/>
  <c r="BM831" i="9" s="1"/>
  <c r="BG236" i="9"/>
  <c r="BM236" i="9" s="1"/>
  <c r="BH236" i="9"/>
  <c r="BN236" i="9" s="1"/>
  <c r="BG1885" i="9"/>
  <c r="BM1885" i="9" s="1"/>
  <c r="BH1885" i="9"/>
  <c r="BN1885" i="9" s="1"/>
  <c r="BG179" i="9"/>
  <c r="BM179" i="9" s="1"/>
  <c r="BH179" i="9"/>
  <c r="BN179" i="9" s="1"/>
  <c r="BG33" i="9"/>
  <c r="BM33" i="9" s="1"/>
  <c r="BH33" i="9"/>
  <c r="BN33" i="9" s="1"/>
  <c r="BG924" i="9"/>
  <c r="BM924" i="9" s="1"/>
  <c r="BH924" i="9"/>
  <c r="BN924" i="9" s="1"/>
  <c r="BG279" i="9"/>
  <c r="BM279" i="9" s="1"/>
  <c r="BH279" i="9"/>
  <c r="BN279" i="9" s="1"/>
  <c r="BG922" i="9"/>
  <c r="BM922" i="9" s="1"/>
  <c r="BH922" i="9"/>
  <c r="BN922" i="9" s="1"/>
  <c r="BG1818" i="9"/>
  <c r="BM1818" i="9" s="1"/>
  <c r="BH1818" i="9"/>
  <c r="BN1818" i="9" s="1"/>
  <c r="BH226" i="9"/>
  <c r="BN226" i="9" s="1"/>
  <c r="BG226" i="9"/>
  <c r="BM226" i="9" s="1"/>
  <c r="BG704" i="9"/>
  <c r="BM704" i="9" s="1"/>
  <c r="BH704" i="9"/>
  <c r="BN704" i="9" s="1"/>
  <c r="BG475" i="9"/>
  <c r="BM475" i="9" s="1"/>
  <c r="BH475" i="9"/>
  <c r="BN475" i="9" s="1"/>
  <c r="BG1464" i="9"/>
  <c r="BM1464" i="9" s="1"/>
  <c r="BH1464" i="9"/>
  <c r="BN1464" i="9" s="1"/>
  <c r="BG795" i="9"/>
  <c r="BM795" i="9" s="1"/>
  <c r="BH795" i="9"/>
  <c r="BN795" i="9" s="1"/>
  <c r="BH663" i="9"/>
  <c r="BN663" i="9" s="1"/>
  <c r="BG663" i="9"/>
  <c r="BM663" i="9" s="1"/>
  <c r="BG28" i="9"/>
  <c r="BM28" i="9" s="1"/>
  <c r="BH28" i="9"/>
  <c r="BN28" i="9" s="1"/>
  <c r="BG971" i="9"/>
  <c r="BM971" i="9" s="1"/>
  <c r="BH971" i="9"/>
  <c r="BN971" i="9" s="1"/>
  <c r="BG1160" i="9"/>
  <c r="BM1160" i="9" s="1"/>
  <c r="BH1160" i="9"/>
  <c r="BN1160" i="9" s="1"/>
  <c r="BG1381" i="9"/>
  <c r="BM1381" i="9" s="1"/>
  <c r="BH1381" i="9"/>
  <c r="BN1381" i="9" s="1"/>
  <c r="BG1665" i="9"/>
  <c r="BM1665" i="9" s="1"/>
  <c r="BH1665" i="9"/>
  <c r="BN1665" i="9" s="1"/>
  <c r="BG616" i="9"/>
  <c r="BM616" i="9" s="1"/>
  <c r="BH616" i="9"/>
  <c r="BN616" i="9" s="1"/>
  <c r="BG1365" i="9"/>
  <c r="BM1365" i="9" s="1"/>
  <c r="BH1365" i="9"/>
  <c r="BN1365" i="9" s="1"/>
  <c r="BH959" i="9"/>
  <c r="BN959" i="9" s="1"/>
  <c r="BG959" i="9"/>
  <c r="BM959" i="9" s="1"/>
  <c r="BG634" i="9"/>
  <c r="BM634" i="9" s="1"/>
  <c r="BH634" i="9"/>
  <c r="BN634" i="9" s="1"/>
  <c r="BG649" i="9"/>
  <c r="BM649" i="9" s="1"/>
  <c r="BH649" i="9"/>
  <c r="BN649" i="9" s="1"/>
  <c r="BH452" i="9"/>
  <c r="BN452" i="9" s="1"/>
  <c r="BG452" i="9"/>
  <c r="BM452" i="9" s="1"/>
  <c r="BH134" i="9"/>
  <c r="BN134" i="9" s="1"/>
  <c r="BG134" i="9"/>
  <c r="BM134" i="9" s="1"/>
  <c r="BH576" i="9"/>
  <c r="BN576" i="9" s="1"/>
  <c r="BG576" i="9"/>
  <c r="BM576" i="9" s="1"/>
  <c r="BH677" i="9"/>
  <c r="BN677" i="9" s="1"/>
  <c r="BG677" i="9"/>
  <c r="BM677" i="9" s="1"/>
  <c r="BG271" i="9"/>
  <c r="BM271" i="9" s="1"/>
  <c r="BH271" i="9"/>
  <c r="BN271" i="9" s="1"/>
  <c r="BH600" i="9"/>
  <c r="BN600" i="9" s="1"/>
  <c r="BG600" i="9"/>
  <c r="BM600" i="9" s="1"/>
  <c r="BH219" i="9"/>
  <c r="BN219" i="9" s="1"/>
  <c r="BG219" i="9"/>
  <c r="BM219" i="9" s="1"/>
  <c r="BG817" i="9"/>
  <c r="BM817" i="9" s="1"/>
  <c r="BH817" i="9"/>
  <c r="BN817" i="9" s="1"/>
  <c r="BG956" i="9"/>
  <c r="BM956" i="9" s="1"/>
  <c r="BH956" i="9"/>
  <c r="BN956" i="9" s="1"/>
  <c r="BG1070" i="9"/>
  <c r="BM1070" i="9" s="1"/>
  <c r="BH1070" i="9"/>
  <c r="BN1070" i="9" s="1"/>
  <c r="BH1061" i="9"/>
  <c r="BN1061" i="9" s="1"/>
  <c r="BG1061" i="9"/>
  <c r="BM1061" i="9" s="1"/>
  <c r="BB1784" i="9"/>
  <c r="BB1785" i="9"/>
  <c r="BG1052" i="9"/>
  <c r="BM1052" i="9" s="1"/>
  <c r="BH1052" i="9"/>
  <c r="BN1052" i="9" s="1"/>
  <c r="BB938" i="9"/>
  <c r="BB935" i="9"/>
  <c r="BB936" i="9"/>
  <c r="BB937" i="9"/>
  <c r="BH1637" i="9"/>
  <c r="BN1637" i="9" s="1"/>
  <c r="BG1637" i="9"/>
  <c r="BM1637" i="9" s="1"/>
  <c r="BB1538" i="9"/>
  <c r="BB1537" i="9"/>
  <c r="BG767" i="9"/>
  <c r="BM767" i="9" s="1"/>
  <c r="BH767" i="9"/>
  <c r="BN767" i="9" s="1"/>
  <c r="BB1967" i="9"/>
  <c r="BB1966" i="9"/>
  <c r="BB1956" i="9"/>
  <c r="BB1957" i="9"/>
  <c r="BB1683" i="9"/>
  <c r="BB1684" i="9"/>
  <c r="BB1369" i="9"/>
  <c r="BB1370" i="9"/>
  <c r="BB1389" i="9"/>
  <c r="BB1390" i="9"/>
  <c r="BH1604" i="9"/>
  <c r="BN1604" i="9" s="1"/>
  <c r="BG1604" i="9"/>
  <c r="BM1604" i="9" s="1"/>
  <c r="BB1550" i="9"/>
  <c r="BB1549" i="9"/>
  <c r="BB1460" i="9"/>
  <c r="BB1461" i="9"/>
  <c r="BH1016" i="9"/>
  <c r="BN1016" i="9" s="1"/>
  <c r="BG1016" i="9"/>
  <c r="BM1016" i="9" s="1"/>
  <c r="BB1952" i="9"/>
  <c r="BB1953" i="9"/>
  <c r="BG1894" i="9"/>
  <c r="BM1894" i="9" s="1"/>
  <c r="BH1894" i="9"/>
  <c r="BN1894" i="9" s="1"/>
  <c r="BB1169" i="9"/>
  <c r="BB1168" i="9"/>
  <c r="BB1428" i="9"/>
  <c r="BB1427" i="9"/>
  <c r="BB1262" i="9"/>
  <c r="BB1263" i="9"/>
  <c r="BH1725" i="9"/>
  <c r="BN1725" i="9" s="1"/>
  <c r="BG1725" i="9"/>
  <c r="BM1725" i="9" s="1"/>
  <c r="BB1393" i="9"/>
  <c r="BB1394" i="9"/>
  <c r="BB1643" i="9"/>
  <c r="BB1644" i="9"/>
  <c r="BB1340" i="9"/>
  <c r="BB1341" i="9"/>
  <c r="BH1487" i="9"/>
  <c r="BN1487" i="9" s="1"/>
  <c r="BG1487" i="9"/>
  <c r="BM1487" i="9" s="1"/>
  <c r="BG1442" i="9"/>
  <c r="BM1442" i="9" s="1"/>
  <c r="BH1442" i="9"/>
  <c r="BN1442" i="9" s="1"/>
  <c r="BB1421" i="9"/>
  <c r="BB1422" i="9"/>
  <c r="BH1057" i="9"/>
  <c r="BN1057" i="9" s="1"/>
  <c r="BG1057" i="9"/>
  <c r="BM1057" i="9" s="1"/>
  <c r="BG1619" i="9"/>
  <c r="BM1619" i="9" s="1"/>
  <c r="BH1619" i="9"/>
  <c r="BN1619" i="9" s="1"/>
  <c r="BB1743" i="9"/>
  <c r="BB1744" i="9"/>
  <c r="BG1496" i="9"/>
  <c r="BM1496" i="9" s="1"/>
  <c r="BH1496" i="9"/>
  <c r="BN1496" i="9" s="1"/>
  <c r="BG763" i="9"/>
  <c r="BM763" i="9" s="1"/>
  <c r="BH763" i="9"/>
  <c r="BN763" i="9" s="1"/>
  <c r="BB1918" i="9"/>
  <c r="BB1919" i="9"/>
  <c r="BB1868" i="9"/>
  <c r="BB1869" i="9"/>
  <c r="BG1634" i="9"/>
  <c r="BM1634" i="9" s="1"/>
  <c r="BH1634" i="9"/>
  <c r="BN1634" i="9" s="1"/>
  <c r="BB1733" i="9"/>
  <c r="BB1734" i="9"/>
  <c r="BB1182" i="9"/>
  <c r="BB1183" i="9"/>
  <c r="BB1316" i="9"/>
  <c r="BB1317" i="9"/>
  <c r="BB1208" i="9"/>
  <c r="BB1209" i="9"/>
  <c r="BH1072" i="9"/>
  <c r="BN1072" i="9" s="1"/>
  <c r="BG1072" i="9"/>
  <c r="BM1072" i="9" s="1"/>
  <c r="BB934" i="9"/>
  <c r="BB931" i="9"/>
  <c r="BB932" i="9"/>
  <c r="BB933" i="9"/>
  <c r="BB585" i="9"/>
  <c r="BB583" i="9"/>
  <c r="BB586" i="9"/>
  <c r="BB485" i="9"/>
  <c r="BB486" i="9"/>
  <c r="BB1141" i="9"/>
  <c r="BB1142" i="9"/>
  <c r="BB294" i="9"/>
  <c r="BB295" i="9"/>
  <c r="BB191" i="9"/>
  <c r="BB189" i="9"/>
  <c r="BB190" i="9"/>
  <c r="BB187" i="9"/>
  <c r="BB186" i="9"/>
  <c r="BB1258" i="9"/>
  <c r="BB1259" i="9"/>
  <c r="BB1232" i="9"/>
  <c r="BB1233" i="9"/>
  <c r="BB541" i="9"/>
  <c r="BB544" i="9"/>
  <c r="BB542" i="9"/>
  <c r="BB543" i="9"/>
  <c r="BB391" i="9"/>
  <c r="BB392" i="9"/>
  <c r="BB393" i="9"/>
  <c r="BB394" i="9"/>
  <c r="BB1166" i="9"/>
  <c r="BB1165" i="9"/>
  <c r="BB1167" i="9"/>
  <c r="BG61" i="9"/>
  <c r="BM61" i="9" s="1"/>
  <c r="BH61" i="9"/>
  <c r="BN61" i="9" s="1"/>
  <c r="BG37" i="9"/>
  <c r="BM37" i="9" s="1"/>
  <c r="BH37" i="9"/>
  <c r="BN37" i="9" s="1"/>
  <c r="BB905" i="9"/>
  <c r="BB906" i="9"/>
  <c r="BB907" i="9"/>
  <c r="BB908" i="9"/>
  <c r="BB611" i="9"/>
  <c r="BB613" i="9"/>
  <c r="BB614" i="9"/>
  <c r="BB636" i="9"/>
  <c r="BB638" i="9"/>
  <c r="BB637" i="9"/>
  <c r="BB635" i="9"/>
  <c r="BG68" i="9"/>
  <c r="BM68" i="9" s="1"/>
  <c r="BH68" i="9"/>
  <c r="BN68" i="9" s="1"/>
  <c r="BG53" i="9"/>
  <c r="BM53" i="9" s="1"/>
  <c r="BH53" i="9"/>
  <c r="BN53" i="9" s="1"/>
  <c r="BB251" i="9"/>
  <c r="BB252" i="9"/>
  <c r="BB253" i="9"/>
  <c r="BB250" i="9"/>
  <c r="BG83" i="9"/>
  <c r="BM83" i="9" s="1"/>
  <c r="BH83" i="9"/>
  <c r="BN83" i="9" s="1"/>
  <c r="BH1925" i="9"/>
  <c r="BN1925" i="9" s="1"/>
  <c r="BG1925" i="9"/>
  <c r="BM1925" i="9" s="1"/>
  <c r="BB1922" i="9"/>
  <c r="BB1923" i="9"/>
  <c r="BB1712" i="9"/>
  <c r="BB1713" i="9"/>
  <c r="BB138" i="9"/>
  <c r="BB139" i="9"/>
  <c r="BB140" i="9"/>
  <c r="BB141" i="9"/>
  <c r="BB472" i="9"/>
  <c r="BB471" i="9"/>
  <c r="BB469" i="9"/>
  <c r="BB150" i="9"/>
  <c r="BB151" i="9"/>
  <c r="BB1836" i="9"/>
  <c r="BB1837" i="9"/>
  <c r="BB1720" i="9"/>
  <c r="BB1721" i="9"/>
  <c r="BB1532" i="9"/>
  <c r="BB1531" i="9"/>
  <c r="BB1556" i="9"/>
  <c r="BB1555" i="9"/>
  <c r="BH1624" i="9"/>
  <c r="BN1624" i="9" s="1"/>
  <c r="BG1624" i="9"/>
  <c r="BM1624" i="9" s="1"/>
  <c r="BH1486" i="9"/>
  <c r="BN1486" i="9" s="1"/>
  <c r="BG1486" i="9"/>
  <c r="BM1486" i="9" s="1"/>
  <c r="BB1324" i="9"/>
  <c r="BB1325" i="9"/>
  <c r="BB143" i="9"/>
  <c r="BB144" i="9"/>
  <c r="BB145" i="9"/>
  <c r="BB142" i="9"/>
  <c r="BB1969" i="9"/>
  <c r="BB1968" i="9"/>
  <c r="BB1946" i="9"/>
  <c r="BB1947" i="9"/>
  <c r="BB1858" i="9"/>
  <c r="BB1859" i="9"/>
  <c r="BB1816" i="9"/>
  <c r="BB1817" i="9"/>
  <c r="BB1274" i="9"/>
  <c r="BB1275" i="9"/>
  <c r="BB1285" i="9"/>
  <c r="BB1286" i="9"/>
  <c r="BB1579" i="9"/>
  <c r="BB1578" i="9"/>
  <c r="BB1264" i="9"/>
  <c r="BB1265" i="9"/>
  <c r="BG810" i="9"/>
  <c r="BM810" i="9" s="1"/>
  <c r="BH810" i="9"/>
  <c r="BN810" i="9" s="1"/>
  <c r="BB719" i="9"/>
  <c r="BB720" i="9"/>
  <c r="BB1770" i="9"/>
  <c r="BB1771" i="9"/>
  <c r="BB1745" i="9"/>
  <c r="BB1746" i="9"/>
  <c r="BB1294" i="9"/>
  <c r="BB1295" i="9"/>
  <c r="BB1250" i="9"/>
  <c r="BB1251" i="9"/>
  <c r="BB1306" i="9"/>
  <c r="BB1307" i="9"/>
  <c r="BH1633" i="9"/>
  <c r="BN1633" i="9" s="1"/>
  <c r="BG1633" i="9"/>
  <c r="BM1633" i="9" s="1"/>
  <c r="BH1371" i="9"/>
  <c r="BN1371" i="9" s="1"/>
  <c r="BG1371" i="9"/>
  <c r="BM1371" i="9" s="1"/>
  <c r="BB909" i="9"/>
  <c r="BB910" i="9"/>
  <c r="BB548" i="9"/>
  <c r="BB546" i="9"/>
  <c r="BB545" i="9"/>
  <c r="BB547" i="9"/>
  <c r="BB447" i="9"/>
  <c r="BB448" i="9"/>
  <c r="BB449" i="9"/>
  <c r="BB450" i="9"/>
  <c r="BB263" i="9"/>
  <c r="BB265" i="9"/>
  <c r="BB262" i="9"/>
  <c r="BB264" i="9"/>
  <c r="BB1246" i="9"/>
  <c r="BB1247" i="9"/>
  <c r="BB160" i="9"/>
  <c r="BB161" i="9"/>
  <c r="BB162" i="9"/>
  <c r="BB163" i="9"/>
  <c r="BB565" i="9"/>
  <c r="BB566" i="9"/>
  <c r="BB567" i="9"/>
  <c r="BB568" i="9"/>
  <c r="BB204" i="9"/>
  <c r="BB207" i="9"/>
  <c r="BB206" i="9"/>
  <c r="BB205" i="9"/>
  <c r="BB1175" i="9"/>
  <c r="BB1174" i="9"/>
  <c r="BB1077" i="9"/>
  <c r="BB1078" i="9"/>
  <c r="BB729" i="9"/>
  <c r="BB730" i="9"/>
  <c r="BB411" i="9"/>
  <c r="BB413" i="9"/>
  <c r="BB412" i="9"/>
  <c r="BB441" i="9"/>
  <c r="BB440" i="9"/>
  <c r="BB439" i="9"/>
  <c r="BH1017" i="9"/>
  <c r="BN1017" i="9" s="1"/>
  <c r="BG1017" i="9"/>
  <c r="BM1017" i="9" s="1"/>
  <c r="BB691" i="9"/>
  <c r="BB689" i="9"/>
  <c r="BB690" i="9"/>
  <c r="BB692" i="9"/>
  <c r="BB121" i="9"/>
  <c r="BB124" i="9"/>
  <c r="BB122" i="9"/>
  <c r="BB123" i="9"/>
  <c r="BB120" i="9"/>
  <c r="BB709" i="9"/>
  <c r="BB710" i="9"/>
  <c r="BB711" i="9"/>
  <c r="BB712" i="9"/>
  <c r="BB10" i="9"/>
  <c r="BB11" i="9"/>
  <c r="BB12" i="9"/>
  <c r="BB13" i="9"/>
  <c r="BB254" i="9"/>
  <c r="BB255" i="9"/>
  <c r="BB1004" i="9"/>
  <c r="BB1005" i="9"/>
  <c r="BB698" i="9"/>
  <c r="BB696" i="9"/>
  <c r="BB697" i="9"/>
  <c r="BB699" i="9"/>
  <c r="BB1230" i="9"/>
  <c r="BB1231" i="9"/>
  <c r="BH993" i="9"/>
  <c r="BN993" i="9" s="1"/>
  <c r="BG993" i="9"/>
  <c r="BM993" i="9" s="1"/>
  <c r="BB776" i="9"/>
  <c r="BB777" i="9"/>
  <c r="BB778" i="9"/>
  <c r="BB779" i="9"/>
  <c r="BB865" i="9"/>
  <c r="BB863" i="9"/>
  <c r="BB864" i="9"/>
  <c r="BB862" i="9"/>
  <c r="BB1269" i="9"/>
  <c r="BB1270" i="9"/>
  <c r="BG990" i="9"/>
  <c r="BM990" i="9" s="1"/>
  <c r="BH990" i="9"/>
  <c r="BN990" i="9" s="1"/>
  <c r="BB574" i="9"/>
  <c r="BB573" i="9"/>
  <c r="BG6" i="9"/>
  <c r="BM6" i="9" s="1"/>
  <c r="BH6" i="9"/>
  <c r="BN6" i="9" s="1"/>
  <c r="BH1036" i="9"/>
  <c r="BN1036" i="9" s="1"/>
  <c r="BG1036" i="9"/>
  <c r="BM1036" i="9" s="1"/>
  <c r="BG1455" i="9"/>
  <c r="BM1455" i="9" s="1"/>
  <c r="BH1455" i="9"/>
  <c r="BN1455" i="9" s="1"/>
  <c r="BB1405" i="9"/>
  <c r="BB1406" i="9"/>
  <c r="BG1889" i="9"/>
  <c r="BM1889" i="9" s="1"/>
  <c r="BH1889" i="9"/>
  <c r="BN1889" i="9" s="1"/>
  <c r="BG1387" i="9"/>
  <c r="BM1387" i="9" s="1"/>
  <c r="BH1387" i="9"/>
  <c r="BN1387" i="9" s="1"/>
  <c r="BH1470" i="9"/>
  <c r="BN1470" i="9" s="1"/>
  <c r="BG1470" i="9"/>
  <c r="BM1470" i="9" s="1"/>
  <c r="BG1924" i="9"/>
  <c r="BM1924" i="9" s="1"/>
  <c r="BH1924" i="9"/>
  <c r="BN1924" i="9" s="1"/>
  <c r="BB1572" i="9"/>
  <c r="BB1573" i="9"/>
  <c r="BH1456" i="9"/>
  <c r="BN1456" i="9" s="1"/>
  <c r="BG1456" i="9"/>
  <c r="BM1456" i="9" s="1"/>
  <c r="BG1411" i="9"/>
  <c r="BM1411" i="9" s="1"/>
  <c r="BH1411" i="9"/>
  <c r="BN1411" i="9" s="1"/>
  <c r="BB868" i="9"/>
  <c r="BB869" i="9"/>
  <c r="BB1423" i="9"/>
  <c r="BB1424" i="9"/>
  <c r="BG1627" i="9"/>
  <c r="BM1627" i="9" s="1"/>
  <c r="BH1627" i="9"/>
  <c r="BN1627" i="9" s="1"/>
  <c r="BG1626" i="9"/>
  <c r="BM1626" i="9" s="1"/>
  <c r="BH1626" i="9"/>
  <c r="BN1626" i="9" s="1"/>
  <c r="BG843" i="9"/>
  <c r="BM843" i="9" s="1"/>
  <c r="BH843" i="9"/>
  <c r="BN843" i="9" s="1"/>
  <c r="BG1290" i="9"/>
  <c r="BM1290" i="9" s="1"/>
  <c r="BH1290" i="9"/>
  <c r="BN1290" i="9" s="1"/>
  <c r="BB1121" i="9"/>
  <c r="BB1122" i="9"/>
  <c r="BG58" i="9"/>
  <c r="BM58" i="9" s="1"/>
  <c r="BH58" i="9"/>
  <c r="BN58" i="9" s="1"/>
  <c r="BG1618" i="9"/>
  <c r="BM1618" i="9" s="1"/>
  <c r="BH1618" i="9"/>
  <c r="BN1618" i="9" s="1"/>
  <c r="BB178" i="9"/>
  <c r="BG1595" i="9"/>
  <c r="BM1595" i="9" s="1"/>
  <c r="BH1595" i="9"/>
  <c r="BN1595" i="9" s="1"/>
  <c r="BH1007" i="9"/>
  <c r="BN1007" i="9" s="1"/>
  <c r="BG1007" i="9"/>
  <c r="BM1007" i="9" s="1"/>
  <c r="BG283" i="9"/>
  <c r="BM283" i="9" s="1"/>
  <c r="BH283" i="9"/>
  <c r="BN283" i="9" s="1"/>
  <c r="BG1939" i="9"/>
  <c r="BM1939" i="9" s="1"/>
  <c r="BH1939" i="9"/>
  <c r="BN1939" i="9" s="1"/>
  <c r="BH1553" i="9"/>
  <c r="BN1553" i="9" s="1"/>
  <c r="BG1553" i="9"/>
  <c r="BM1553" i="9" s="1"/>
  <c r="BG750" i="9"/>
  <c r="BM750" i="9" s="1"/>
  <c r="BH750" i="9"/>
  <c r="BN750" i="9" s="1"/>
  <c r="BG1304" i="9"/>
  <c r="BM1304" i="9" s="1"/>
  <c r="BH1304" i="9"/>
  <c r="BN1304" i="9" s="1"/>
  <c r="BB584" i="9"/>
  <c r="BG1468" i="9"/>
  <c r="BM1468" i="9" s="1"/>
  <c r="BH1468" i="9"/>
  <c r="BN1468" i="9" s="1"/>
  <c r="BG1114" i="9"/>
  <c r="BM1114" i="9" s="1"/>
  <c r="BH1114" i="9"/>
  <c r="BN1114" i="9" s="1"/>
  <c r="BB819" i="9"/>
  <c r="BH409" i="9"/>
  <c r="BN409" i="9" s="1"/>
  <c r="BG409" i="9"/>
  <c r="BM409" i="9" s="1"/>
  <c r="BB470" i="9"/>
  <c r="BG559" i="9"/>
  <c r="BM559" i="9" s="1"/>
  <c r="BH559" i="9"/>
  <c r="BN559" i="9" s="1"/>
  <c r="BG1932" i="9"/>
  <c r="BM1932" i="9" s="1"/>
  <c r="BH1932" i="9"/>
  <c r="BN1932" i="9" s="1"/>
  <c r="BG1796" i="9"/>
  <c r="BM1796" i="9" s="1"/>
  <c r="BH1796" i="9"/>
  <c r="BN1796" i="9" s="1"/>
  <c r="BH1729" i="9"/>
  <c r="BN1729" i="9" s="1"/>
  <c r="BG1729" i="9"/>
  <c r="BM1729" i="9" s="1"/>
  <c r="BG1656" i="9"/>
  <c r="BM1656" i="9" s="1"/>
  <c r="BH1656" i="9"/>
  <c r="BN1656" i="9" s="1"/>
  <c r="BG1601" i="9"/>
  <c r="BM1601" i="9" s="1"/>
  <c r="BH1601" i="9"/>
  <c r="BN1601" i="9" s="1"/>
  <c r="BG1715" i="9"/>
  <c r="BM1715" i="9" s="1"/>
  <c r="BH1715" i="9"/>
  <c r="BN1715" i="9" s="1"/>
  <c r="BG1373" i="9"/>
  <c r="BM1373" i="9" s="1"/>
  <c r="BH1373" i="9"/>
  <c r="BN1373" i="9" s="1"/>
  <c r="BG1309" i="9"/>
  <c r="BM1309" i="9" s="1"/>
  <c r="BH1309" i="9"/>
  <c r="BN1309" i="9" s="1"/>
  <c r="BG1083" i="9"/>
  <c r="BM1083" i="9" s="1"/>
  <c r="BH1083" i="9"/>
  <c r="BN1083" i="9" s="1"/>
  <c r="BH1575" i="9"/>
  <c r="BN1575" i="9" s="1"/>
  <c r="BG1575" i="9"/>
  <c r="BM1575" i="9" s="1"/>
  <c r="BG1332" i="9"/>
  <c r="BM1332" i="9" s="1"/>
  <c r="BH1332" i="9"/>
  <c r="BN1332" i="9" s="1"/>
  <c r="BH1210" i="9"/>
  <c r="BN1210" i="9" s="1"/>
  <c r="BG1210" i="9"/>
  <c r="BM1210" i="9" s="1"/>
  <c r="BH1292" i="9"/>
  <c r="BN1292" i="9" s="1"/>
  <c r="BG1292" i="9"/>
  <c r="BM1292" i="9" s="1"/>
  <c r="BG1143" i="9"/>
  <c r="BM1143" i="9" s="1"/>
  <c r="BH1143" i="9"/>
  <c r="BN1143" i="9" s="1"/>
  <c r="BB1129" i="9"/>
  <c r="BG1108" i="9"/>
  <c r="BM1108" i="9" s="1"/>
  <c r="BH1108" i="9"/>
  <c r="BN1108" i="9" s="1"/>
  <c r="BG964" i="9"/>
  <c r="BM964" i="9" s="1"/>
  <c r="BH964" i="9"/>
  <c r="BN964" i="9" s="1"/>
  <c r="BG858" i="9"/>
  <c r="BM858" i="9" s="1"/>
  <c r="BH858" i="9"/>
  <c r="BN858" i="9" s="1"/>
  <c r="BH861" i="9"/>
  <c r="BN861" i="9" s="1"/>
  <c r="BG861" i="9"/>
  <c r="BM861" i="9" s="1"/>
  <c r="BH786" i="9"/>
  <c r="BN786" i="9" s="1"/>
  <c r="BG786" i="9"/>
  <c r="BM786" i="9" s="1"/>
  <c r="BH773" i="9"/>
  <c r="BN773" i="9" s="1"/>
  <c r="BG773" i="9"/>
  <c r="BM773" i="9" s="1"/>
  <c r="BH514" i="9"/>
  <c r="BN514" i="9" s="1"/>
  <c r="BG514" i="9"/>
  <c r="BM514" i="9" s="1"/>
  <c r="BG468" i="9"/>
  <c r="BM468" i="9" s="1"/>
  <c r="BH468" i="9"/>
  <c r="BN468" i="9" s="1"/>
  <c r="BG437" i="9"/>
  <c r="BM437" i="9" s="1"/>
  <c r="BH437" i="9"/>
  <c r="BN437" i="9" s="1"/>
  <c r="BG444" i="9"/>
  <c r="BM444" i="9" s="1"/>
  <c r="BH444" i="9"/>
  <c r="BN444" i="9" s="1"/>
  <c r="BH117" i="9"/>
  <c r="BN117" i="9" s="1"/>
  <c r="BG117" i="9"/>
  <c r="BM117" i="9" s="1"/>
  <c r="BH119" i="9"/>
  <c r="BN119" i="9" s="1"/>
  <c r="BG119" i="9"/>
  <c r="BM119" i="9" s="1"/>
  <c r="BG100" i="9"/>
  <c r="BM100" i="9" s="1"/>
  <c r="BH100" i="9"/>
  <c r="BN100" i="9" s="1"/>
  <c r="BG158" i="9"/>
  <c r="BM158" i="9" s="1"/>
  <c r="BH158" i="9"/>
  <c r="BN158" i="9" s="1"/>
  <c r="BG21" i="9"/>
  <c r="BM21" i="9" s="1"/>
  <c r="BH21" i="9"/>
  <c r="BN21" i="9" s="1"/>
  <c r="BH1867" i="9"/>
  <c r="BN1867" i="9" s="1"/>
  <c r="BG1867" i="9"/>
  <c r="BM1867" i="9" s="1"/>
  <c r="BG1802" i="9"/>
  <c r="BM1802" i="9" s="1"/>
  <c r="BH1802" i="9"/>
  <c r="BN1802" i="9" s="1"/>
  <c r="BG1861" i="9"/>
  <c r="BM1861" i="9" s="1"/>
  <c r="BH1861" i="9"/>
  <c r="BN1861" i="9" s="1"/>
  <c r="BG1786" i="9"/>
  <c r="BM1786" i="9" s="1"/>
  <c r="BH1786" i="9"/>
  <c r="BN1786" i="9" s="1"/>
  <c r="BG1748" i="9"/>
  <c r="BM1748" i="9" s="1"/>
  <c r="BH1748" i="9"/>
  <c r="BN1748" i="9" s="1"/>
  <c r="BH1566" i="9"/>
  <c r="BN1566" i="9" s="1"/>
  <c r="BG1566" i="9"/>
  <c r="BM1566" i="9" s="1"/>
  <c r="BG1416" i="9"/>
  <c r="BM1416" i="9" s="1"/>
  <c r="BH1416" i="9"/>
  <c r="BN1416" i="9" s="1"/>
  <c r="BH1535" i="9"/>
  <c r="BN1535" i="9" s="1"/>
  <c r="BG1535" i="9"/>
  <c r="BM1535" i="9" s="1"/>
  <c r="BG1323" i="9"/>
  <c r="BM1323" i="9" s="1"/>
  <c r="BH1323" i="9"/>
  <c r="BN1323" i="9" s="1"/>
  <c r="BG1310" i="9"/>
  <c r="BM1310" i="9" s="1"/>
  <c r="BH1310" i="9"/>
  <c r="BN1310" i="9" s="1"/>
  <c r="BG1110" i="9"/>
  <c r="BM1110" i="9" s="1"/>
  <c r="BH1110" i="9"/>
  <c r="BN1110" i="9" s="1"/>
  <c r="BG917" i="9"/>
  <c r="BM917" i="9" s="1"/>
  <c r="BH917" i="9"/>
  <c r="BN917" i="9" s="1"/>
  <c r="BG918" i="9"/>
  <c r="BM918" i="9" s="1"/>
  <c r="BH918" i="9"/>
  <c r="BN918" i="9" s="1"/>
  <c r="BH989" i="9"/>
  <c r="BN989" i="9" s="1"/>
  <c r="BG989" i="9"/>
  <c r="BM989" i="9" s="1"/>
  <c r="BG824" i="9"/>
  <c r="BM824" i="9" s="1"/>
  <c r="BH824" i="9"/>
  <c r="BN824" i="9" s="1"/>
  <c r="BB957" i="9"/>
  <c r="BG948" i="9"/>
  <c r="BM948" i="9" s="1"/>
  <c r="BH948" i="9"/>
  <c r="BN948" i="9" s="1"/>
  <c r="BH867" i="9"/>
  <c r="BN867" i="9" s="1"/>
  <c r="BG867" i="9"/>
  <c r="BM867" i="9" s="1"/>
  <c r="BG754" i="9"/>
  <c r="BM754" i="9" s="1"/>
  <c r="BH754" i="9"/>
  <c r="BN754" i="9" s="1"/>
  <c r="BH400" i="9"/>
  <c r="BN400" i="9" s="1"/>
  <c r="BG400" i="9"/>
  <c r="BM400" i="9" s="1"/>
  <c r="BB277" i="9"/>
  <c r="BG196" i="9"/>
  <c r="BM196" i="9" s="1"/>
  <c r="BH196" i="9"/>
  <c r="BN196" i="9" s="1"/>
  <c r="BH193" i="9"/>
  <c r="BN193" i="9" s="1"/>
  <c r="BG193" i="9"/>
  <c r="BM193" i="9" s="1"/>
  <c r="BG210" i="9"/>
  <c r="BM210" i="9" s="1"/>
  <c r="BH210" i="9"/>
  <c r="BN210" i="9" s="1"/>
  <c r="BB125" i="9"/>
  <c r="BB1673" i="9"/>
  <c r="BB451" i="9"/>
  <c r="BB1412" i="9"/>
  <c r="BG430" i="9"/>
  <c r="BM430" i="9" s="1"/>
  <c r="BH430" i="9"/>
  <c r="BN430" i="9" s="1"/>
  <c r="BG427" i="9"/>
  <c r="BM427" i="9" s="1"/>
  <c r="BH427" i="9"/>
  <c r="BN427" i="9" s="1"/>
  <c r="BG1662" i="9"/>
  <c r="BM1662" i="9" s="1"/>
  <c r="BH1662" i="9"/>
  <c r="BN1662" i="9" s="1"/>
  <c r="BH1514" i="9"/>
  <c r="BN1514" i="9" s="1"/>
  <c r="BG1514" i="9"/>
  <c r="BM1514" i="9" s="1"/>
  <c r="BH1852" i="9"/>
  <c r="BN1852" i="9" s="1"/>
  <c r="BG1852" i="9"/>
  <c r="BM1852" i="9" s="1"/>
  <c r="BB477" i="9"/>
  <c r="BB973" i="9"/>
  <c r="BB35" i="9"/>
  <c r="BB32" i="9"/>
  <c r="BG310" i="9"/>
  <c r="BM310" i="9" s="1"/>
  <c r="BH310" i="9"/>
  <c r="BN310" i="9" s="1"/>
  <c r="BB30" i="9"/>
  <c r="BG1823" i="9"/>
  <c r="BM1823" i="9" s="1"/>
  <c r="BH1823" i="9"/>
  <c r="BN1823" i="9" s="1"/>
  <c r="BG1774" i="9"/>
  <c r="BM1774" i="9" s="1"/>
  <c r="BH1774" i="9"/>
  <c r="BN1774" i="9" s="1"/>
  <c r="BG1824" i="9"/>
  <c r="BM1824" i="9" s="1"/>
  <c r="BH1824" i="9"/>
  <c r="BN1824" i="9" s="1"/>
  <c r="BH1543" i="9"/>
  <c r="BN1543" i="9" s="1"/>
  <c r="BG1543" i="9"/>
  <c r="BM1543" i="9" s="1"/>
  <c r="BG1339" i="9"/>
  <c r="BM1339" i="9" s="1"/>
  <c r="BH1339" i="9"/>
  <c r="BN1339" i="9" s="1"/>
  <c r="BH1518" i="9"/>
  <c r="BN1518" i="9" s="1"/>
  <c r="BG1518" i="9"/>
  <c r="BM1518" i="9" s="1"/>
  <c r="BB1161" i="9"/>
  <c r="BG1172" i="9"/>
  <c r="BM1172" i="9" s="1"/>
  <c r="BH1172" i="9"/>
  <c r="BN1172" i="9" s="1"/>
  <c r="BG1362" i="9"/>
  <c r="BM1362" i="9" s="1"/>
  <c r="BH1362" i="9"/>
  <c r="BN1362" i="9" s="1"/>
  <c r="BB1170" i="9"/>
  <c r="BG1090" i="9"/>
  <c r="BM1090" i="9" s="1"/>
  <c r="BH1090" i="9"/>
  <c r="BN1090" i="9" s="1"/>
  <c r="BG969" i="9"/>
  <c r="BM969" i="9" s="1"/>
  <c r="BH969" i="9"/>
  <c r="BN969" i="9" s="1"/>
  <c r="BG970" i="9"/>
  <c r="BM970" i="9" s="1"/>
  <c r="BH970" i="9"/>
  <c r="BN970" i="9" s="1"/>
  <c r="BG940" i="9"/>
  <c r="BM940" i="9" s="1"/>
  <c r="BH940" i="9"/>
  <c r="BN940" i="9" s="1"/>
  <c r="BG887" i="9"/>
  <c r="BM887" i="9" s="1"/>
  <c r="BH887" i="9"/>
  <c r="BN887" i="9" s="1"/>
  <c r="BB598" i="9"/>
  <c r="BG725" i="9"/>
  <c r="BM725" i="9" s="1"/>
  <c r="BH725" i="9"/>
  <c r="BN725" i="9" s="1"/>
  <c r="BG782" i="9"/>
  <c r="BM782" i="9" s="1"/>
  <c r="BH782" i="9"/>
  <c r="BN782" i="9" s="1"/>
  <c r="BG717" i="9"/>
  <c r="BM717" i="9" s="1"/>
  <c r="BH717" i="9"/>
  <c r="BN717" i="9" s="1"/>
  <c r="BH531" i="9"/>
  <c r="BN531" i="9" s="1"/>
  <c r="BG531" i="9"/>
  <c r="BM531" i="9" s="1"/>
  <c r="BH416" i="9"/>
  <c r="BN416" i="9" s="1"/>
  <c r="BG416" i="9"/>
  <c r="BM416" i="9" s="1"/>
  <c r="BG302" i="9"/>
  <c r="BM302" i="9" s="1"/>
  <c r="BH302" i="9"/>
  <c r="BN302" i="9" s="1"/>
  <c r="BH215" i="9"/>
  <c r="BN215" i="9" s="1"/>
  <c r="BG215" i="9"/>
  <c r="BM215" i="9" s="1"/>
  <c r="BH216" i="9"/>
  <c r="BN216" i="9" s="1"/>
  <c r="BG216" i="9"/>
  <c r="BM216" i="9" s="1"/>
  <c r="BH167" i="9"/>
  <c r="BN167" i="9" s="1"/>
  <c r="BG167" i="9"/>
  <c r="BM167" i="9" s="1"/>
  <c r="BG1809" i="9"/>
  <c r="BM1809" i="9" s="1"/>
  <c r="BH1809" i="9"/>
  <c r="BN1809" i="9" s="1"/>
  <c r="BH1839" i="9"/>
  <c r="BN1839" i="9" s="1"/>
  <c r="BG1839" i="9"/>
  <c r="BM1839" i="9" s="1"/>
  <c r="BG1800" i="9"/>
  <c r="BM1800" i="9" s="1"/>
  <c r="BH1800" i="9"/>
  <c r="BN1800" i="9" s="1"/>
  <c r="BH1652" i="9"/>
  <c r="BN1652" i="9" s="1"/>
  <c r="BG1652" i="9"/>
  <c r="BM1652" i="9" s="1"/>
  <c r="BG1735" i="9"/>
  <c r="BM1735" i="9" s="1"/>
  <c r="BH1735" i="9"/>
  <c r="BN1735" i="9" s="1"/>
  <c r="BG1576" i="9"/>
  <c r="BM1576" i="9" s="1"/>
  <c r="BH1576" i="9"/>
  <c r="BN1576" i="9" s="1"/>
  <c r="BG1354" i="9"/>
  <c r="BM1354" i="9" s="1"/>
  <c r="BH1354" i="9"/>
  <c r="BN1354" i="9" s="1"/>
  <c r="BB1465" i="9"/>
  <c r="BG1375" i="9"/>
  <c r="BM1375" i="9" s="1"/>
  <c r="BH1375" i="9"/>
  <c r="BN1375" i="9" s="1"/>
  <c r="BH1367" i="9"/>
  <c r="BN1367" i="9" s="1"/>
  <c r="BG1367" i="9"/>
  <c r="BM1367" i="9" s="1"/>
  <c r="BG1276" i="9"/>
  <c r="BM1276" i="9" s="1"/>
  <c r="BH1276" i="9"/>
  <c r="BN1276" i="9" s="1"/>
  <c r="BG1234" i="9"/>
  <c r="BM1234" i="9" s="1"/>
  <c r="BH1234" i="9"/>
  <c r="BN1234" i="9" s="1"/>
  <c r="BG1119" i="9"/>
  <c r="BM1119" i="9" s="1"/>
  <c r="BH1119" i="9"/>
  <c r="BN1119" i="9" s="1"/>
  <c r="BH1001" i="9"/>
  <c r="BN1001" i="9" s="1"/>
  <c r="BG1001" i="9"/>
  <c r="BM1001" i="9" s="1"/>
  <c r="BG1011" i="9"/>
  <c r="BM1011" i="9" s="1"/>
  <c r="BH1011" i="9"/>
  <c r="BN1011" i="9" s="1"/>
  <c r="BG747" i="9"/>
  <c r="BM747" i="9" s="1"/>
  <c r="BH747" i="9"/>
  <c r="BN747" i="9" s="1"/>
  <c r="BG683" i="9"/>
  <c r="BM683" i="9" s="1"/>
  <c r="BH683" i="9"/>
  <c r="BN683" i="9" s="1"/>
  <c r="BB570" i="9"/>
  <c r="BG388" i="9"/>
  <c r="BM388" i="9" s="1"/>
  <c r="BH388" i="9"/>
  <c r="BN388" i="9" s="1"/>
  <c r="BG306" i="9"/>
  <c r="BM306" i="9" s="1"/>
  <c r="BH306" i="9"/>
  <c r="BN306" i="9" s="1"/>
  <c r="BB18" i="9"/>
  <c r="BB662" i="9"/>
  <c r="BB661" i="9"/>
  <c r="BB1819" i="9"/>
  <c r="BH1467" i="9"/>
  <c r="BN1467" i="9" s="1"/>
  <c r="BG1467" i="9"/>
  <c r="BM1467" i="9" s="1"/>
  <c r="BB1884" i="9"/>
  <c r="BB1364" i="9"/>
  <c r="BB133" i="9"/>
  <c r="BB136" i="9"/>
  <c r="BH765" i="9"/>
  <c r="BN765" i="9" s="1"/>
  <c r="BG765" i="9"/>
  <c r="BM765" i="9" s="1"/>
  <c r="BG1570" i="9"/>
  <c r="BM1570" i="9" s="1"/>
  <c r="BH1570" i="9"/>
  <c r="BN1570" i="9" s="1"/>
  <c r="BH1433" i="9"/>
  <c r="BN1433" i="9" s="1"/>
  <c r="BG1433" i="9"/>
  <c r="BM1433" i="9" s="1"/>
  <c r="BB926" i="9"/>
  <c r="BB923" i="9"/>
  <c r="BG791" i="9"/>
  <c r="BM791" i="9" s="1"/>
  <c r="BH791" i="9"/>
  <c r="BN791" i="9" s="1"/>
  <c r="BB1666" i="9"/>
  <c r="BG549" i="9"/>
  <c r="BM549" i="9" s="1"/>
  <c r="BH549" i="9"/>
  <c r="BN549" i="9" s="1"/>
  <c r="BG882" i="9"/>
  <c r="BM882" i="9" s="1"/>
  <c r="BH882" i="9"/>
  <c r="BN882" i="9" s="1"/>
  <c r="BH879" i="9"/>
  <c r="BN879" i="9" s="1"/>
  <c r="BG879" i="9"/>
  <c r="BM879" i="9" s="1"/>
  <c r="BB234" i="9"/>
  <c r="BG1791" i="9"/>
  <c r="BM1791" i="9" s="1"/>
  <c r="BH1791" i="9"/>
  <c r="BN1791" i="9" s="1"/>
  <c r="BG1687" i="9"/>
  <c r="BM1687" i="9" s="1"/>
  <c r="BH1687" i="9"/>
  <c r="BN1687" i="9" s="1"/>
  <c r="BG1865" i="9"/>
  <c r="BM1865" i="9" s="1"/>
  <c r="BH1865" i="9"/>
  <c r="BN1865" i="9" s="1"/>
  <c r="BH1944" i="9"/>
  <c r="BN1944" i="9" s="1"/>
  <c r="BG1944" i="9"/>
  <c r="BM1944" i="9" s="1"/>
  <c r="BG1792" i="9"/>
  <c r="BM1792" i="9" s="1"/>
  <c r="BH1792" i="9"/>
  <c r="BN1792" i="9" s="1"/>
  <c r="BG1671" i="9"/>
  <c r="BM1671" i="9" s="1"/>
  <c r="BH1671" i="9"/>
  <c r="BN1671" i="9" s="1"/>
  <c r="BH1399" i="9"/>
  <c r="BN1399" i="9" s="1"/>
  <c r="BG1399" i="9"/>
  <c r="BM1399" i="9" s="1"/>
  <c r="BG1517" i="9"/>
  <c r="BM1517" i="9" s="1"/>
  <c r="BH1517" i="9"/>
  <c r="BN1517" i="9" s="1"/>
  <c r="BH946" i="9"/>
  <c r="BN946" i="9" s="1"/>
  <c r="BG946" i="9"/>
  <c r="BM946" i="9" s="1"/>
  <c r="BG1288" i="9"/>
  <c r="BM1288" i="9" s="1"/>
  <c r="BH1288" i="9"/>
  <c r="BN1288" i="9" s="1"/>
  <c r="BH1252" i="9"/>
  <c r="BN1252" i="9" s="1"/>
  <c r="BG1252" i="9"/>
  <c r="BM1252" i="9" s="1"/>
  <c r="BG1243" i="9"/>
  <c r="BM1243" i="9" s="1"/>
  <c r="BH1243" i="9"/>
  <c r="BN1243" i="9" s="1"/>
  <c r="BG986" i="9"/>
  <c r="BM986" i="9" s="1"/>
  <c r="BH986" i="9"/>
  <c r="BN986" i="9" s="1"/>
  <c r="BG954" i="9"/>
  <c r="BM954" i="9" s="1"/>
  <c r="BH954" i="9"/>
  <c r="BN954" i="9" s="1"/>
  <c r="BH951" i="9"/>
  <c r="BN951" i="9" s="1"/>
  <c r="BG951" i="9"/>
  <c r="BM951" i="9" s="1"/>
  <c r="BB703" i="9"/>
  <c r="BG751" i="9"/>
  <c r="BM751" i="9" s="1"/>
  <c r="BH751" i="9"/>
  <c r="BN751" i="9" s="1"/>
  <c r="BG671" i="9"/>
  <c r="BM671" i="9" s="1"/>
  <c r="BH671" i="9"/>
  <c r="BN671" i="9" s="1"/>
  <c r="BB794" i="9"/>
  <c r="BB442" i="9"/>
  <c r="BG534" i="9"/>
  <c r="BM534" i="9" s="1"/>
  <c r="BH534" i="9"/>
  <c r="BN534" i="9" s="1"/>
  <c r="BG463" i="9"/>
  <c r="BM463" i="9" s="1"/>
  <c r="BH463" i="9"/>
  <c r="BN463" i="9" s="1"/>
  <c r="BG466" i="9"/>
  <c r="BM466" i="9" s="1"/>
  <c r="BH466" i="9"/>
  <c r="BN466" i="9" s="1"/>
  <c r="BG419" i="9"/>
  <c r="BM419" i="9" s="1"/>
  <c r="BH419" i="9"/>
  <c r="BN419" i="9" s="1"/>
  <c r="BG313" i="9"/>
  <c r="BM313" i="9" s="1"/>
  <c r="BH313" i="9"/>
  <c r="BN313" i="9" s="1"/>
  <c r="BH291" i="9"/>
  <c r="BN291" i="9" s="1"/>
  <c r="BG291" i="9"/>
  <c r="BM291" i="9" s="1"/>
  <c r="BH128" i="9"/>
  <c r="BN128" i="9" s="1"/>
  <c r="BG128" i="9"/>
  <c r="BM128" i="9" s="1"/>
  <c r="BG129" i="9"/>
  <c r="BM129" i="9" s="1"/>
  <c r="BH129" i="9"/>
  <c r="BN129" i="9" s="1"/>
  <c r="BB1888" i="9"/>
  <c r="BG1863" i="9"/>
  <c r="BM1863" i="9" s="1"/>
  <c r="BH1863" i="9"/>
  <c r="BN1863" i="9" s="1"/>
  <c r="BG1795" i="9"/>
  <c r="BM1795" i="9" s="1"/>
  <c r="BH1795" i="9"/>
  <c r="BN1795" i="9" s="1"/>
  <c r="BH1928" i="9"/>
  <c r="BN1928" i="9" s="1"/>
  <c r="BG1928" i="9"/>
  <c r="BM1928" i="9" s="1"/>
  <c r="BG1783" i="9"/>
  <c r="BM1783" i="9" s="1"/>
  <c r="BH1783" i="9"/>
  <c r="BN1783" i="9" s="1"/>
  <c r="BG1710" i="9"/>
  <c r="BM1710" i="9" s="1"/>
  <c r="BH1710" i="9"/>
  <c r="BN1710" i="9" s="1"/>
  <c r="BG1539" i="9"/>
  <c r="BM1539" i="9" s="1"/>
  <c r="BH1539" i="9"/>
  <c r="BN1539" i="9" s="1"/>
  <c r="BG1452" i="9"/>
  <c r="BM1452" i="9" s="1"/>
  <c r="BH1452" i="9"/>
  <c r="BN1452" i="9" s="1"/>
  <c r="BB1372" i="9"/>
  <c r="BH1254" i="9"/>
  <c r="BN1254" i="9" s="1"/>
  <c r="BG1254" i="9"/>
  <c r="BM1254" i="9" s="1"/>
  <c r="BG1102" i="9"/>
  <c r="BM1102" i="9" s="1"/>
  <c r="BH1102" i="9"/>
  <c r="BN1102" i="9" s="1"/>
  <c r="BG928" i="9"/>
  <c r="BM928" i="9" s="1"/>
  <c r="BH928" i="9"/>
  <c r="BN928" i="9" s="1"/>
  <c r="BG851" i="9"/>
  <c r="BM851" i="9" s="1"/>
  <c r="BH851" i="9"/>
  <c r="BN851" i="9" s="1"/>
  <c r="BB679" i="9"/>
  <c r="BG622" i="9"/>
  <c r="BM622" i="9" s="1"/>
  <c r="BH622" i="9"/>
  <c r="BN622" i="9" s="1"/>
  <c r="BH620" i="9"/>
  <c r="BN620" i="9" s="1"/>
  <c r="BG620" i="9"/>
  <c r="BM620" i="9" s="1"/>
  <c r="BB575" i="9"/>
  <c r="BG433" i="9"/>
  <c r="BM433" i="9" s="1"/>
  <c r="BH433" i="9"/>
  <c r="BN433" i="9" s="1"/>
  <c r="BG261" i="9"/>
  <c r="BM261" i="9" s="1"/>
  <c r="BH261" i="9"/>
  <c r="BN261" i="9" s="1"/>
  <c r="BG1055" i="9"/>
  <c r="BM1055" i="9" s="1"/>
  <c r="BH1055" i="9"/>
  <c r="BN1055" i="9" s="1"/>
  <c r="BB1882" i="9"/>
  <c r="BB1883" i="9"/>
  <c r="BH1583" i="9"/>
  <c r="BN1583" i="9" s="1"/>
  <c r="BG1583" i="9"/>
  <c r="BM1583" i="9" s="1"/>
  <c r="BB1788" i="9"/>
  <c r="BB1789" i="9"/>
  <c r="BB1653" i="9"/>
  <c r="BB1654" i="9"/>
  <c r="BB1397" i="9"/>
  <c r="BB1398" i="9"/>
  <c r="BB1564" i="9"/>
  <c r="BB1565" i="9"/>
  <c r="BB1413" i="9"/>
  <c r="BB1414" i="9"/>
  <c r="BG1047" i="9"/>
  <c r="BM1047" i="9" s="1"/>
  <c r="BH1047" i="9"/>
  <c r="BN1047" i="9" s="1"/>
  <c r="BB1103" i="9"/>
  <c r="BB1104" i="9"/>
  <c r="BG1821" i="9"/>
  <c r="BM1821" i="9" s="1"/>
  <c r="BH1821" i="9"/>
  <c r="BN1821" i="9" s="1"/>
  <c r="BB1833" i="9"/>
  <c r="BB1834" i="9"/>
  <c r="BB1804" i="9"/>
  <c r="BB1805" i="9"/>
  <c r="BH1877" i="9"/>
  <c r="BN1877" i="9" s="1"/>
  <c r="BG1877" i="9"/>
  <c r="BM1877" i="9" s="1"/>
  <c r="BB1473" i="9"/>
  <c r="BB1472" i="9"/>
  <c r="BH1640" i="9"/>
  <c r="BN1640" i="9" s="1"/>
  <c r="BG1640" i="9"/>
  <c r="BM1640" i="9" s="1"/>
  <c r="BB1380" i="9"/>
  <c r="BB1379" i="9"/>
  <c r="BB1432" i="9"/>
  <c r="BB1431" i="9"/>
  <c r="BG1625" i="9"/>
  <c r="BM1625" i="9" s="1"/>
  <c r="BH1625" i="9"/>
  <c r="BN1625" i="9" s="1"/>
  <c r="BB1685" i="9"/>
  <c r="BB1686" i="9"/>
  <c r="BB1962" i="9"/>
  <c r="BB1963" i="9"/>
  <c r="BG1635" i="9"/>
  <c r="BM1635" i="9" s="1"/>
  <c r="BH1635" i="9"/>
  <c r="BN1635" i="9" s="1"/>
  <c r="BH1632" i="9"/>
  <c r="BN1632" i="9" s="1"/>
  <c r="BG1632" i="9"/>
  <c r="BM1632" i="9" s="1"/>
  <c r="BB1597" i="9"/>
  <c r="BB1598" i="9"/>
  <c r="BB1220" i="9"/>
  <c r="BB1221" i="9"/>
  <c r="BB960" i="9"/>
  <c r="BB961" i="9"/>
  <c r="BB962" i="9"/>
  <c r="BB1163" i="9"/>
  <c r="BB1162" i="9"/>
  <c r="BB632" i="9"/>
  <c r="BB631" i="9"/>
  <c r="BB633" i="9"/>
  <c r="BG1039" i="9"/>
  <c r="BM1039" i="9" s="1"/>
  <c r="BH1039" i="9"/>
  <c r="BN1039" i="9" s="1"/>
  <c r="BB901" i="9"/>
  <c r="BB903" i="9"/>
  <c r="BB904" i="9"/>
  <c r="BB676" i="9"/>
  <c r="BB673" i="9"/>
  <c r="BB674" i="9"/>
  <c r="BB675" i="9"/>
  <c r="BB975" i="9"/>
  <c r="BB976" i="9"/>
  <c r="BB977" i="9"/>
  <c r="BB978" i="9"/>
  <c r="BG1073" i="9"/>
  <c r="BM1073" i="9" s="1"/>
  <c r="BH1073" i="9"/>
  <c r="BN1073" i="9" s="1"/>
  <c r="BH569" i="9"/>
  <c r="BN569" i="9" s="1"/>
  <c r="BG569" i="9"/>
  <c r="BM569" i="9" s="1"/>
  <c r="BG700" i="9"/>
  <c r="BM700" i="9" s="1"/>
  <c r="BH700" i="9"/>
  <c r="BN700" i="9" s="1"/>
  <c r="BB445" i="9"/>
  <c r="BB446" i="9"/>
  <c r="BB242" i="9"/>
  <c r="BB245" i="9"/>
  <c r="BB244" i="9"/>
  <c r="BB243" i="9"/>
  <c r="BB685" i="9"/>
  <c r="BB686" i="9"/>
  <c r="BB687" i="9"/>
  <c r="BB688" i="9"/>
  <c r="BG426" i="9"/>
  <c r="BM426" i="9" s="1"/>
  <c r="BH426" i="9"/>
  <c r="BN426" i="9" s="1"/>
  <c r="BB24" i="9"/>
  <c r="BB25" i="9"/>
  <c r="BB26" i="9"/>
  <c r="BB27" i="9"/>
  <c r="BB185" i="9"/>
  <c r="BB180" i="9"/>
  <c r="BB181" i="9"/>
  <c r="BB182" i="9"/>
  <c r="BB183" i="9"/>
  <c r="BB184" i="9"/>
  <c r="BG76" i="9"/>
  <c r="BM76" i="9" s="1"/>
  <c r="BH76" i="9"/>
  <c r="BN76" i="9" s="1"/>
  <c r="BG91" i="9"/>
  <c r="BM91" i="9" s="1"/>
  <c r="BH91" i="9"/>
  <c r="BN91" i="9" s="1"/>
  <c r="BG75" i="9"/>
  <c r="BM75" i="9" s="1"/>
  <c r="BH75" i="9"/>
  <c r="BN75" i="9" s="1"/>
  <c r="BG36" i="9"/>
  <c r="BM36" i="9" s="1"/>
  <c r="BH36" i="9"/>
  <c r="BN36" i="9" s="1"/>
  <c r="BG69" i="9"/>
  <c r="BM69" i="9" s="1"/>
  <c r="BH69" i="9"/>
  <c r="BN69" i="9" s="1"/>
  <c r="BG52" i="9"/>
  <c r="BM52" i="9" s="1"/>
  <c r="BH52" i="9"/>
  <c r="BN52" i="9" s="1"/>
  <c r="BB1934" i="9"/>
  <c r="BB1935" i="9"/>
  <c r="BB1881" i="9"/>
  <c r="BB1880" i="9"/>
  <c r="BB1840" i="9"/>
  <c r="BB1841" i="9"/>
  <c r="BB1958" i="9"/>
  <c r="BB1959" i="9"/>
  <c r="BG80" i="9"/>
  <c r="BM80" i="9" s="1"/>
  <c r="BH80" i="9"/>
  <c r="BN80" i="9" s="1"/>
  <c r="BG73" i="9"/>
  <c r="BM73" i="9" s="1"/>
  <c r="BH73" i="9"/>
  <c r="BN73" i="9" s="1"/>
  <c r="BB1964" i="9"/>
  <c r="BB1965" i="9"/>
  <c r="BB1462" i="9"/>
  <c r="BB1463" i="9"/>
  <c r="BH1293" i="9"/>
  <c r="BN1293" i="9" s="1"/>
  <c r="BG1293" i="9"/>
  <c r="BM1293" i="9" s="1"/>
  <c r="BH1063" i="9"/>
  <c r="BN1063" i="9" s="1"/>
  <c r="BG1063" i="9"/>
  <c r="BM1063" i="9" s="1"/>
  <c r="BG1829" i="9"/>
  <c r="BM1829" i="9" s="1"/>
  <c r="BH1829" i="9"/>
  <c r="BN1829" i="9" s="1"/>
  <c r="BG1495" i="9"/>
  <c r="BM1495" i="9" s="1"/>
  <c r="BH1495" i="9"/>
  <c r="BN1495" i="9" s="1"/>
  <c r="BB1336" i="9"/>
  <c r="BB1337" i="9"/>
  <c r="BB1669" i="9"/>
  <c r="BB1670" i="9"/>
  <c r="BB1658" i="9"/>
  <c r="BB1657" i="9"/>
  <c r="BG1489" i="9"/>
  <c r="BM1489" i="9" s="1"/>
  <c r="BH1489" i="9"/>
  <c r="BN1489" i="9" s="1"/>
  <c r="BB1240" i="9"/>
  <c r="BB1241" i="9"/>
  <c r="BG1045" i="9"/>
  <c r="BM1045" i="9" s="1"/>
  <c r="BH1045" i="9"/>
  <c r="BN1045" i="9" s="1"/>
  <c r="BB1013" i="9"/>
  <c r="BB1014" i="9"/>
  <c r="BH1636" i="9"/>
  <c r="BN1636" i="9" s="1"/>
  <c r="BG1636" i="9"/>
  <c r="BM1636" i="9" s="1"/>
  <c r="BH1739" i="9"/>
  <c r="BN1739" i="9" s="1"/>
  <c r="BG1739" i="9"/>
  <c r="BM1739" i="9" s="1"/>
  <c r="BG1225" i="9"/>
  <c r="BM1225" i="9" s="1"/>
  <c r="BH1225" i="9"/>
  <c r="BN1225" i="9" s="1"/>
  <c r="BG1396" i="9"/>
  <c r="BM1396" i="9" s="1"/>
  <c r="BH1396" i="9"/>
  <c r="BN1396" i="9" s="1"/>
  <c r="BG1146" i="9"/>
  <c r="BM1146" i="9" s="1"/>
  <c r="BH1146" i="9"/>
  <c r="BN1146" i="9" s="1"/>
  <c r="BB1091" i="9"/>
  <c r="BB1092" i="9"/>
  <c r="BB664" i="9"/>
  <c r="BB667" i="9"/>
  <c r="BB666" i="9"/>
  <c r="BB665" i="9"/>
  <c r="BB854" i="9"/>
  <c r="BB855" i="9"/>
  <c r="BB856" i="9"/>
  <c r="BB857" i="9"/>
  <c r="BB110" i="9"/>
  <c r="BB112" i="9"/>
  <c r="BB113" i="9"/>
  <c r="BG713" i="9"/>
  <c r="BM713" i="9" s="1"/>
  <c r="BH713" i="9"/>
  <c r="BN713" i="9" s="1"/>
  <c r="BB272" i="9"/>
  <c r="BB273" i="9"/>
  <c r="BG423" i="9"/>
  <c r="BM423" i="9" s="1"/>
  <c r="BH423" i="9"/>
  <c r="BN423" i="9" s="1"/>
  <c r="BB599" i="9"/>
  <c r="BB601" i="9"/>
  <c r="BB602" i="9"/>
  <c r="BB218" i="9"/>
  <c r="BB220" i="9"/>
  <c r="BB221" i="9"/>
  <c r="BB223" i="9"/>
  <c r="BB222" i="9"/>
  <c r="BB1361" i="9"/>
  <c r="BB1360" i="9"/>
  <c r="BG812" i="9"/>
  <c r="BM812" i="9" s="1"/>
  <c r="BH812" i="9"/>
  <c r="BN812" i="9" s="1"/>
  <c r="BG59" i="9"/>
  <c r="BM59" i="9" s="1"/>
  <c r="BH59" i="9"/>
  <c r="BN59" i="9" s="1"/>
  <c r="BB1106" i="9"/>
  <c r="BB1105" i="9"/>
  <c r="BB996" i="9"/>
  <c r="BB997" i="9"/>
  <c r="BB349" i="9"/>
  <c r="BB350" i="9"/>
  <c r="BB351" i="9"/>
  <c r="BB352" i="9"/>
  <c r="BH1051" i="9"/>
  <c r="BN1051" i="9" s="1"/>
  <c r="BG1051" i="9"/>
  <c r="BM1051" i="9" s="1"/>
  <c r="BB387" i="9"/>
  <c r="BB385" i="9"/>
  <c r="BB386" i="9"/>
  <c r="BH1080" i="9"/>
  <c r="BN1080" i="9" s="1"/>
  <c r="BG1080" i="9"/>
  <c r="BM1080" i="9" s="1"/>
  <c r="BB1009" i="9"/>
  <c r="BB1010" i="9"/>
  <c r="BB893" i="9"/>
  <c r="BB894" i="9"/>
  <c r="BB895" i="9"/>
  <c r="BB896" i="9"/>
  <c r="BB460" i="9"/>
  <c r="BB462" i="9"/>
  <c r="BB459" i="9"/>
  <c r="BB239" i="9"/>
  <c r="BB240" i="9"/>
  <c r="BB241" i="9"/>
  <c r="BB164" i="9"/>
  <c r="BB165" i="9"/>
  <c r="BG1038" i="9"/>
  <c r="BM1038" i="9" s="1"/>
  <c r="BH1038" i="9"/>
  <c r="BN1038" i="9" s="1"/>
  <c r="BH1037" i="9"/>
  <c r="BN1037" i="9" s="1"/>
  <c r="BG1037" i="9"/>
  <c r="BM1037" i="9" s="1"/>
  <c r="BB731" i="9"/>
  <c r="BB732" i="9"/>
  <c r="BG1491" i="9"/>
  <c r="BM1491" i="9" s="1"/>
  <c r="BH1491" i="9"/>
  <c r="BN1491" i="9" s="1"/>
  <c r="BG1827" i="9"/>
  <c r="BM1827" i="9" s="1"/>
  <c r="BH1827" i="9"/>
  <c r="BN1827" i="9" s="1"/>
  <c r="BH1050" i="9"/>
  <c r="BN1050" i="9" s="1"/>
  <c r="BG1050" i="9"/>
  <c r="BM1050" i="9" s="1"/>
  <c r="BH1492" i="9"/>
  <c r="BN1492" i="9" s="1"/>
  <c r="BG1492" i="9"/>
  <c r="BM1492" i="9" s="1"/>
  <c r="BG1056" i="9"/>
  <c r="BM1056" i="9" s="1"/>
  <c r="BH1056" i="9"/>
  <c r="BN1056" i="9" s="1"/>
  <c r="BG424" i="9"/>
  <c r="BM424" i="9" s="1"/>
  <c r="BH424" i="9"/>
  <c r="BN424" i="9" s="1"/>
  <c r="BG457" i="9"/>
  <c r="BM457" i="9" s="1"/>
  <c r="BH457" i="9"/>
  <c r="BN457" i="9" s="1"/>
  <c r="BG797" i="9"/>
  <c r="BM797" i="9" s="1"/>
  <c r="BH797" i="9"/>
  <c r="BN797" i="9" s="1"/>
  <c r="BG94" i="9"/>
  <c r="BM94" i="9" s="1"/>
  <c r="BH94" i="9"/>
  <c r="BN94" i="9" s="1"/>
  <c r="BG1207" i="9"/>
  <c r="BM1207" i="9" s="1"/>
  <c r="BH1207" i="9"/>
  <c r="BN1207" i="9" s="1"/>
  <c r="BB1589" i="9"/>
  <c r="BB1590" i="9"/>
  <c r="BG8" i="9"/>
  <c r="BM8" i="9" s="1"/>
  <c r="BH8" i="9"/>
  <c r="BN8" i="9" s="1"/>
  <c r="BB1844" i="9"/>
  <c r="BB1845" i="9"/>
  <c r="BB523" i="9"/>
  <c r="BB522" i="9"/>
  <c r="BG1066" i="9"/>
  <c r="BM1066" i="9" s="1"/>
  <c r="BH1066" i="9"/>
  <c r="BN1066" i="9" s="1"/>
  <c r="BB1425" i="9"/>
  <c r="BB1426" i="9"/>
  <c r="BG1474" i="9"/>
  <c r="BM1474" i="9" s="1"/>
  <c r="BH1474" i="9"/>
  <c r="BN1474" i="9" s="1"/>
  <c r="BG1623" i="9"/>
  <c r="BM1623" i="9" s="1"/>
  <c r="BH1623" i="9"/>
  <c r="BN1623" i="9" s="1"/>
  <c r="BB1741" i="9"/>
  <c r="BB1742" i="9"/>
  <c r="BB1645" i="9"/>
  <c r="BB1646" i="9"/>
  <c r="BB1409" i="9"/>
  <c r="BB1410" i="9"/>
  <c r="BG1227" i="9"/>
  <c r="BM1227" i="9" s="1"/>
  <c r="BH1227" i="9"/>
  <c r="BN1227" i="9" s="1"/>
  <c r="BB1649" i="9"/>
  <c r="BB1650" i="9"/>
  <c r="BG1584" i="9"/>
  <c r="BM1584" i="9" s="1"/>
  <c r="BH1584" i="9"/>
  <c r="BN1584" i="9" s="1"/>
  <c r="BG1158" i="9"/>
  <c r="BM1158" i="9" s="1"/>
  <c r="BH1158" i="9"/>
  <c r="BN1158" i="9" s="1"/>
  <c r="BB1849" i="9"/>
  <c r="BB1848" i="9"/>
  <c r="BB604" i="9"/>
  <c r="BB603" i="9"/>
  <c r="BG798" i="9"/>
  <c r="BM798" i="9" s="1"/>
  <c r="BH798" i="9"/>
  <c r="BN798" i="9" s="1"/>
  <c r="BB497" i="9"/>
  <c r="BB498" i="9"/>
  <c r="BB176" i="9"/>
  <c r="BB177" i="9"/>
  <c r="BG740" i="9"/>
  <c r="BM740" i="9" s="1"/>
  <c r="BH740" i="9"/>
  <c r="BN740" i="9" s="1"/>
  <c r="BH1596" i="9"/>
  <c r="BN1596" i="9" s="1"/>
  <c r="BG1596" i="9"/>
  <c r="BM1596" i="9" s="1"/>
  <c r="BG285" i="9"/>
  <c r="BM285" i="9" s="1"/>
  <c r="BH285" i="9"/>
  <c r="BN285" i="9" s="1"/>
  <c r="BG282" i="9"/>
  <c r="BM282" i="9" s="1"/>
  <c r="BH282" i="9"/>
  <c r="BN282" i="9" s="1"/>
  <c r="BH1938" i="9"/>
  <c r="BN1938" i="9" s="1"/>
  <c r="BG1938" i="9"/>
  <c r="BM1938" i="9" s="1"/>
  <c r="BG1851" i="9"/>
  <c r="BM1851" i="9" s="1"/>
  <c r="BH1851" i="9"/>
  <c r="BN1851" i="9" s="1"/>
  <c r="BG1554" i="9"/>
  <c r="BM1554" i="9" s="1"/>
  <c r="BH1554" i="9"/>
  <c r="BN1554" i="9" s="1"/>
  <c r="BG1315" i="9"/>
  <c r="BM1315" i="9" s="1"/>
  <c r="BH1315" i="9"/>
  <c r="BN1315" i="9" s="1"/>
  <c r="BG749" i="9"/>
  <c r="BM749" i="9" s="1"/>
  <c r="BH749" i="9"/>
  <c r="BN749" i="9" s="1"/>
  <c r="BB384" i="9"/>
  <c r="BH303" i="9"/>
  <c r="BN303" i="9" s="1"/>
  <c r="BG303" i="9"/>
  <c r="BM303" i="9" s="1"/>
  <c r="BG1328" i="9"/>
  <c r="BM1328" i="9" s="1"/>
  <c r="BH1328" i="9"/>
  <c r="BN1328" i="9" s="1"/>
  <c r="BH1113" i="9"/>
  <c r="BN1113" i="9" s="1"/>
  <c r="BG1113" i="9"/>
  <c r="BM1113" i="9" s="1"/>
  <c r="BB818" i="9"/>
  <c r="BH407" i="9"/>
  <c r="BN407" i="9" s="1"/>
  <c r="BG407" i="9"/>
  <c r="BM407" i="9" s="1"/>
  <c r="BG560" i="9"/>
  <c r="BM560" i="9" s="1"/>
  <c r="BH560" i="9"/>
  <c r="BN560" i="9" s="1"/>
  <c r="BH1797" i="9"/>
  <c r="BN1797" i="9" s="1"/>
  <c r="BG1797" i="9"/>
  <c r="BM1797" i="9" s="1"/>
  <c r="BG1600" i="9"/>
  <c r="BM1600" i="9" s="1"/>
  <c r="BH1600" i="9"/>
  <c r="BN1600" i="9" s="1"/>
  <c r="BG1655" i="9"/>
  <c r="BM1655" i="9" s="1"/>
  <c r="BH1655" i="9"/>
  <c r="BN1655" i="9" s="1"/>
  <c r="BG1660" i="9"/>
  <c r="BM1660" i="9" s="1"/>
  <c r="BH1660" i="9"/>
  <c r="BN1660" i="9" s="1"/>
  <c r="BG1714" i="9"/>
  <c r="BM1714" i="9" s="1"/>
  <c r="BH1714" i="9"/>
  <c r="BN1714" i="9" s="1"/>
  <c r="BH1534" i="9"/>
  <c r="BN1534" i="9" s="1"/>
  <c r="BG1534" i="9"/>
  <c r="BM1534" i="9" s="1"/>
  <c r="BG1308" i="9"/>
  <c r="BM1308" i="9" s="1"/>
  <c r="BH1308" i="9"/>
  <c r="BN1308" i="9" s="1"/>
  <c r="BB1382" i="9"/>
  <c r="BG1574" i="9"/>
  <c r="BM1574" i="9" s="1"/>
  <c r="BH1574" i="9"/>
  <c r="BN1574" i="9" s="1"/>
  <c r="BH1150" i="9"/>
  <c r="BN1150" i="9" s="1"/>
  <c r="BG1150" i="9"/>
  <c r="BM1150" i="9" s="1"/>
  <c r="BH1222" i="9"/>
  <c r="BN1222" i="9" s="1"/>
  <c r="BG1222" i="9"/>
  <c r="BM1222" i="9" s="1"/>
  <c r="BH1291" i="9"/>
  <c r="BN1291" i="9" s="1"/>
  <c r="BG1291" i="9"/>
  <c r="BM1291" i="9" s="1"/>
  <c r="BH1181" i="9"/>
  <c r="BN1181" i="9" s="1"/>
  <c r="BG1181" i="9"/>
  <c r="BM1181" i="9" s="1"/>
  <c r="BG1138" i="9"/>
  <c r="BM1138" i="9" s="1"/>
  <c r="BH1138" i="9"/>
  <c r="BN1138" i="9" s="1"/>
  <c r="BG1107" i="9"/>
  <c r="BM1107" i="9" s="1"/>
  <c r="BH1107" i="9"/>
  <c r="BN1107" i="9" s="1"/>
  <c r="BG963" i="9"/>
  <c r="BM963" i="9" s="1"/>
  <c r="BH963" i="9"/>
  <c r="BN963" i="9" s="1"/>
  <c r="BH860" i="9"/>
  <c r="BN860" i="9" s="1"/>
  <c r="BG860" i="9"/>
  <c r="BM860" i="9" s="1"/>
  <c r="BG785" i="9"/>
  <c r="BM785" i="9" s="1"/>
  <c r="BH785" i="9"/>
  <c r="BN785" i="9" s="1"/>
  <c r="BG775" i="9"/>
  <c r="BM775" i="9" s="1"/>
  <c r="BH775" i="9"/>
  <c r="BN775" i="9" s="1"/>
  <c r="BH511" i="9"/>
  <c r="BN511" i="9" s="1"/>
  <c r="BG511" i="9"/>
  <c r="BM511" i="9" s="1"/>
  <c r="BG467" i="9"/>
  <c r="BM467" i="9" s="1"/>
  <c r="BH467" i="9"/>
  <c r="BN467" i="9" s="1"/>
  <c r="BG436" i="9"/>
  <c r="BM436" i="9" s="1"/>
  <c r="BH436" i="9"/>
  <c r="BN436" i="9" s="1"/>
  <c r="BG443" i="9"/>
  <c r="BM443" i="9" s="1"/>
  <c r="BH443" i="9"/>
  <c r="BN443" i="9" s="1"/>
  <c r="BG114" i="9"/>
  <c r="BM114" i="9" s="1"/>
  <c r="BH114" i="9"/>
  <c r="BN114" i="9" s="1"/>
  <c r="BH116" i="9"/>
  <c r="BN116" i="9" s="1"/>
  <c r="BG116" i="9"/>
  <c r="BM116" i="9" s="1"/>
  <c r="BG103" i="9"/>
  <c r="BM103" i="9" s="1"/>
  <c r="BH103" i="9"/>
  <c r="BN103" i="9" s="1"/>
  <c r="BG102" i="9"/>
  <c r="BM102" i="9" s="1"/>
  <c r="BH102" i="9"/>
  <c r="BN102" i="9" s="1"/>
  <c r="BH157" i="9"/>
  <c r="BN157" i="9" s="1"/>
  <c r="BG157" i="9"/>
  <c r="BM157" i="9" s="1"/>
  <c r="BG20" i="9"/>
  <c r="BM20" i="9" s="1"/>
  <c r="BH20" i="9"/>
  <c r="BN20" i="9" s="1"/>
  <c r="BG1843" i="9"/>
  <c r="BM1843" i="9" s="1"/>
  <c r="BH1843" i="9"/>
  <c r="BN1843" i="9" s="1"/>
  <c r="BG1866" i="9"/>
  <c r="BM1866" i="9" s="1"/>
  <c r="BH1866" i="9"/>
  <c r="BN1866" i="9" s="1"/>
  <c r="BG1921" i="9"/>
  <c r="BM1921" i="9" s="1"/>
  <c r="BH1921" i="9"/>
  <c r="BN1921" i="9" s="1"/>
  <c r="BH1860" i="9"/>
  <c r="BN1860" i="9" s="1"/>
  <c r="BG1860" i="9"/>
  <c r="BM1860" i="9" s="1"/>
  <c r="BG1747" i="9"/>
  <c r="BM1747" i="9" s="1"/>
  <c r="BH1747" i="9"/>
  <c r="BN1747" i="9" s="1"/>
  <c r="BG1384" i="9"/>
  <c r="BM1384" i="9" s="1"/>
  <c r="BH1384" i="9"/>
  <c r="BN1384" i="9" s="1"/>
  <c r="BG1322" i="9"/>
  <c r="BM1322" i="9" s="1"/>
  <c r="BH1322" i="9"/>
  <c r="BN1322" i="9" s="1"/>
  <c r="BG1086" i="9"/>
  <c r="BM1086" i="9" s="1"/>
  <c r="BH1086" i="9"/>
  <c r="BN1086" i="9" s="1"/>
  <c r="BG1096" i="9"/>
  <c r="BM1096" i="9" s="1"/>
  <c r="BH1096" i="9"/>
  <c r="BN1096" i="9" s="1"/>
  <c r="BG916" i="9"/>
  <c r="BM916" i="9" s="1"/>
  <c r="BH916" i="9"/>
  <c r="BN916" i="9" s="1"/>
  <c r="BG988" i="9"/>
  <c r="BM988" i="9" s="1"/>
  <c r="BH988" i="9"/>
  <c r="BN988" i="9" s="1"/>
  <c r="BG826" i="9"/>
  <c r="BM826" i="9" s="1"/>
  <c r="BH826" i="9"/>
  <c r="BN826" i="9" s="1"/>
  <c r="BB955" i="9"/>
  <c r="BB958" i="9"/>
  <c r="BG947" i="9"/>
  <c r="BM947" i="9" s="1"/>
  <c r="BH947" i="9"/>
  <c r="BN947" i="9" s="1"/>
  <c r="BH753" i="9"/>
  <c r="BN753" i="9" s="1"/>
  <c r="BG753" i="9"/>
  <c r="BM753" i="9" s="1"/>
  <c r="BG398" i="9"/>
  <c r="BM398" i="9" s="1"/>
  <c r="BH398" i="9"/>
  <c r="BN398" i="9" s="1"/>
  <c r="BG432" i="9"/>
  <c r="BM432" i="9" s="1"/>
  <c r="BH432" i="9"/>
  <c r="BN432" i="9" s="1"/>
  <c r="BB278" i="9"/>
  <c r="BG197" i="9"/>
  <c r="BM197" i="9" s="1"/>
  <c r="BH197" i="9"/>
  <c r="BN197" i="9" s="1"/>
  <c r="BG192" i="9"/>
  <c r="BM192" i="9" s="1"/>
  <c r="BH192" i="9"/>
  <c r="BN192" i="9" s="1"/>
  <c r="BH211" i="9"/>
  <c r="BN211" i="9" s="1"/>
  <c r="BG211" i="9"/>
  <c r="BM211" i="9" s="1"/>
  <c r="BB652" i="9"/>
  <c r="BB453" i="9"/>
  <c r="BB454" i="9"/>
  <c r="BG1548" i="9"/>
  <c r="BM1548" i="9" s="1"/>
  <c r="BH1548" i="9"/>
  <c r="BN1548" i="9" s="1"/>
  <c r="BG429" i="9"/>
  <c r="BM429" i="9" s="1"/>
  <c r="BH429" i="9"/>
  <c r="BN429" i="9" s="1"/>
  <c r="BG1215" i="9"/>
  <c r="BM1215" i="9" s="1"/>
  <c r="BH1215" i="9"/>
  <c r="BN1215" i="9" s="1"/>
  <c r="BG1855" i="9"/>
  <c r="BM1855" i="9" s="1"/>
  <c r="BH1855" i="9"/>
  <c r="BN1855" i="9" s="1"/>
  <c r="BG1515" i="9"/>
  <c r="BM1515" i="9" s="1"/>
  <c r="BH1515" i="9"/>
  <c r="BN1515" i="9" s="1"/>
  <c r="BG1812" i="9"/>
  <c r="BM1812" i="9" s="1"/>
  <c r="BH1812" i="9"/>
  <c r="BN1812" i="9" s="1"/>
  <c r="BB1079" i="9"/>
  <c r="BB476" i="9"/>
  <c r="BB972" i="9"/>
  <c r="BB34" i="9"/>
  <c r="BB1391" i="9"/>
  <c r="BH311" i="9"/>
  <c r="BN311" i="9" s="1"/>
  <c r="BG311" i="9"/>
  <c r="BM311" i="9" s="1"/>
  <c r="BB29" i="9"/>
  <c r="BG1822" i="9"/>
  <c r="BM1822" i="9" s="1"/>
  <c r="BH1822" i="9"/>
  <c r="BN1822" i="9" s="1"/>
  <c r="BH1498" i="9"/>
  <c r="BN1498" i="9" s="1"/>
  <c r="BG1498" i="9"/>
  <c r="BM1498" i="9" s="1"/>
  <c r="BG1561" i="9"/>
  <c r="BM1561" i="9" s="1"/>
  <c r="BH1561" i="9"/>
  <c r="BN1561" i="9" s="1"/>
  <c r="BH1552" i="9"/>
  <c r="BN1552" i="9" s="1"/>
  <c r="BG1552" i="9"/>
  <c r="BM1552" i="9" s="1"/>
  <c r="BG1338" i="9"/>
  <c r="BM1338" i="9" s="1"/>
  <c r="BH1338" i="9"/>
  <c r="BN1338" i="9" s="1"/>
  <c r="BG1494" i="9"/>
  <c r="BM1494" i="9" s="1"/>
  <c r="BH1494" i="9"/>
  <c r="BN1494" i="9" s="1"/>
  <c r="BG1171" i="9"/>
  <c r="BM1171" i="9" s="1"/>
  <c r="BH1171" i="9"/>
  <c r="BN1171" i="9" s="1"/>
  <c r="BG1124" i="9"/>
  <c r="BM1124" i="9" s="1"/>
  <c r="BH1124" i="9"/>
  <c r="BN1124" i="9" s="1"/>
  <c r="BH1132" i="9"/>
  <c r="BN1132" i="9" s="1"/>
  <c r="BG1132" i="9"/>
  <c r="BM1132" i="9" s="1"/>
  <c r="BG1089" i="9"/>
  <c r="BM1089" i="9" s="1"/>
  <c r="BH1089" i="9"/>
  <c r="BN1089" i="9" s="1"/>
  <c r="BG968" i="9"/>
  <c r="BM968" i="9" s="1"/>
  <c r="BH968" i="9"/>
  <c r="BN968" i="9" s="1"/>
  <c r="BG942" i="9"/>
  <c r="BM942" i="9" s="1"/>
  <c r="BH942" i="9"/>
  <c r="BN942" i="9" s="1"/>
  <c r="BG939" i="9"/>
  <c r="BM939" i="9" s="1"/>
  <c r="BH939" i="9"/>
  <c r="BN939" i="9" s="1"/>
  <c r="BH886" i="9"/>
  <c r="BN886" i="9" s="1"/>
  <c r="BG886" i="9"/>
  <c r="BM886" i="9" s="1"/>
  <c r="BB595" i="9"/>
  <c r="BG726" i="9"/>
  <c r="BM726" i="9" s="1"/>
  <c r="BH726" i="9"/>
  <c r="BN726" i="9" s="1"/>
  <c r="BG781" i="9"/>
  <c r="BM781" i="9" s="1"/>
  <c r="BH781" i="9"/>
  <c r="BN781" i="9" s="1"/>
  <c r="BG647" i="9"/>
  <c r="BM647" i="9" s="1"/>
  <c r="BH647" i="9"/>
  <c r="BN647" i="9" s="1"/>
  <c r="BG415" i="9"/>
  <c r="BM415" i="9" s="1"/>
  <c r="BH415" i="9"/>
  <c r="BN415" i="9" s="1"/>
  <c r="BG300" i="9"/>
  <c r="BM300" i="9" s="1"/>
  <c r="BH300" i="9"/>
  <c r="BN300" i="9" s="1"/>
  <c r="BG212" i="9"/>
  <c r="BM212" i="9" s="1"/>
  <c r="BH212" i="9"/>
  <c r="BN212" i="9" s="1"/>
  <c r="BH214" i="9"/>
  <c r="BN214" i="9" s="1"/>
  <c r="BG214" i="9"/>
  <c r="BM214" i="9" s="1"/>
  <c r="BH166" i="9"/>
  <c r="BN166" i="9" s="1"/>
  <c r="BG166" i="9"/>
  <c r="BM166" i="9" s="1"/>
  <c r="BG1808" i="9"/>
  <c r="BM1808" i="9" s="1"/>
  <c r="BH1808" i="9"/>
  <c r="BN1808" i="9" s="1"/>
  <c r="BG1777" i="9"/>
  <c r="BM1777" i="9" s="1"/>
  <c r="BH1777" i="9"/>
  <c r="BN1777" i="9" s="1"/>
  <c r="BG1838" i="9"/>
  <c r="BM1838" i="9" s="1"/>
  <c r="BH1838" i="9"/>
  <c r="BN1838" i="9" s="1"/>
  <c r="BG1717" i="9"/>
  <c r="BM1717" i="9" s="1"/>
  <c r="BH1717" i="9"/>
  <c r="BN1717" i="9" s="1"/>
  <c r="BG1651" i="9"/>
  <c r="BM1651" i="9" s="1"/>
  <c r="BH1651" i="9"/>
  <c r="BN1651" i="9" s="1"/>
  <c r="BG1676" i="9"/>
  <c r="BM1676" i="9" s="1"/>
  <c r="BH1676" i="9"/>
  <c r="BN1676" i="9" s="1"/>
  <c r="BH1577" i="9"/>
  <c r="BN1577" i="9" s="1"/>
  <c r="BG1577" i="9"/>
  <c r="BM1577" i="9" s="1"/>
  <c r="BG1327" i="9"/>
  <c r="BM1327" i="9" s="1"/>
  <c r="BH1327" i="9"/>
  <c r="BN1327" i="9" s="1"/>
  <c r="BG1366" i="9"/>
  <c r="BM1366" i="9" s="1"/>
  <c r="BH1366" i="9"/>
  <c r="BN1366" i="9" s="1"/>
  <c r="BH1303" i="9"/>
  <c r="BN1303" i="9" s="1"/>
  <c r="BG1303" i="9"/>
  <c r="BM1303" i="9" s="1"/>
  <c r="BH1277" i="9"/>
  <c r="BN1277" i="9" s="1"/>
  <c r="BG1277" i="9"/>
  <c r="BM1277" i="9" s="1"/>
  <c r="BH1000" i="9"/>
  <c r="BN1000" i="9" s="1"/>
  <c r="BG1000" i="9"/>
  <c r="BM1000" i="9" s="1"/>
  <c r="BH746" i="9"/>
  <c r="BN746" i="9" s="1"/>
  <c r="BG746" i="9"/>
  <c r="BM746" i="9" s="1"/>
  <c r="BG682" i="9"/>
  <c r="BM682" i="9" s="1"/>
  <c r="BH682" i="9"/>
  <c r="BN682" i="9" s="1"/>
  <c r="BB571" i="9"/>
  <c r="BH305" i="9"/>
  <c r="BN305" i="9" s="1"/>
  <c r="BG305" i="9"/>
  <c r="BM305" i="9" s="1"/>
  <c r="BG307" i="9"/>
  <c r="BM307" i="9" s="1"/>
  <c r="BH307" i="9"/>
  <c r="BN307" i="9" s="1"/>
  <c r="BB17" i="9"/>
  <c r="BB660" i="9"/>
  <c r="BG312" i="9"/>
  <c r="BM312" i="9" s="1"/>
  <c r="BH312" i="9"/>
  <c r="BN312" i="9" s="1"/>
  <c r="BG1065" i="9"/>
  <c r="BM1065" i="9" s="1"/>
  <c r="BH1065" i="9"/>
  <c r="BN1065" i="9" s="1"/>
  <c r="BG1664" i="9"/>
  <c r="BM1664" i="9" s="1"/>
  <c r="BH1664" i="9"/>
  <c r="BN1664" i="9" s="1"/>
  <c r="BH1466" i="9"/>
  <c r="BN1466" i="9" s="1"/>
  <c r="BG1466" i="9"/>
  <c r="BM1466" i="9" s="1"/>
  <c r="BB1266" i="9"/>
  <c r="BB137" i="9"/>
  <c r="BB132" i="9"/>
  <c r="BB650" i="9"/>
  <c r="BG1571" i="9"/>
  <c r="BM1571" i="9" s="1"/>
  <c r="BH1571" i="9"/>
  <c r="BN1571" i="9" s="1"/>
  <c r="BB925" i="9"/>
  <c r="BH788" i="9"/>
  <c r="BN788" i="9" s="1"/>
  <c r="BG788" i="9"/>
  <c r="BM788" i="9" s="1"/>
  <c r="BH790" i="9"/>
  <c r="BN790" i="9" s="1"/>
  <c r="BG790" i="9"/>
  <c r="BM790" i="9" s="1"/>
  <c r="BG1436" i="9"/>
  <c r="BM1436" i="9" s="1"/>
  <c r="BH1436" i="9"/>
  <c r="BN1436" i="9" s="1"/>
  <c r="BH550" i="9"/>
  <c r="BN550" i="9" s="1"/>
  <c r="BG550" i="9"/>
  <c r="BM550" i="9" s="1"/>
  <c r="BG551" i="9"/>
  <c r="BM551" i="9" s="1"/>
  <c r="BH551" i="9"/>
  <c r="BN551" i="9" s="1"/>
  <c r="BG881" i="9"/>
  <c r="BM881" i="9" s="1"/>
  <c r="BH881" i="9"/>
  <c r="BN881" i="9" s="1"/>
  <c r="BB237" i="9"/>
  <c r="BG1902" i="9"/>
  <c r="BM1902" i="9" s="1"/>
  <c r="BH1902" i="9"/>
  <c r="BN1902" i="9" s="1"/>
  <c r="BG1790" i="9"/>
  <c r="BM1790" i="9" s="1"/>
  <c r="BH1790" i="9"/>
  <c r="BN1790" i="9" s="1"/>
  <c r="BH1682" i="9"/>
  <c r="BN1682" i="9" s="1"/>
  <c r="BG1682" i="9"/>
  <c r="BM1682" i="9" s="1"/>
  <c r="BH1864" i="9"/>
  <c r="BN1864" i="9" s="1"/>
  <c r="BG1864" i="9"/>
  <c r="BM1864" i="9" s="1"/>
  <c r="BB1887" i="9"/>
  <c r="BG1546" i="9"/>
  <c r="BM1546" i="9" s="1"/>
  <c r="BH1546" i="9"/>
  <c r="BN1546" i="9" s="1"/>
  <c r="BG1723" i="9"/>
  <c r="BM1723" i="9" s="1"/>
  <c r="BH1723" i="9"/>
  <c r="BN1723" i="9" s="1"/>
  <c r="BG1450" i="9"/>
  <c r="BM1450" i="9" s="1"/>
  <c r="BH1450" i="9"/>
  <c r="BN1450" i="9" s="1"/>
  <c r="BG1528" i="9"/>
  <c r="BM1528" i="9" s="1"/>
  <c r="BH1528" i="9"/>
  <c r="BN1528" i="9" s="1"/>
  <c r="BH945" i="9"/>
  <c r="BN945" i="9" s="1"/>
  <c r="BG945" i="9"/>
  <c r="BM945" i="9" s="1"/>
  <c r="BG1287" i="9"/>
  <c r="BM1287" i="9" s="1"/>
  <c r="BH1287" i="9"/>
  <c r="BN1287" i="9" s="1"/>
  <c r="BH1213" i="9"/>
  <c r="BN1213" i="9" s="1"/>
  <c r="BG1213" i="9"/>
  <c r="BM1213" i="9" s="1"/>
  <c r="BG1242" i="9"/>
  <c r="BM1242" i="9" s="1"/>
  <c r="BH1242" i="9"/>
  <c r="BN1242" i="9" s="1"/>
  <c r="BG1126" i="9"/>
  <c r="BM1126" i="9" s="1"/>
  <c r="BH1126" i="9"/>
  <c r="BN1126" i="9" s="1"/>
  <c r="BH953" i="9"/>
  <c r="BN953" i="9" s="1"/>
  <c r="BG953" i="9"/>
  <c r="BM953" i="9" s="1"/>
  <c r="BB702" i="9"/>
  <c r="BB701" i="9"/>
  <c r="BG669" i="9"/>
  <c r="BM669" i="9" s="1"/>
  <c r="BH669" i="9"/>
  <c r="BN669" i="9" s="1"/>
  <c r="BB796" i="9"/>
  <c r="BB793" i="9"/>
  <c r="BG722" i="9"/>
  <c r="BM722" i="9" s="1"/>
  <c r="BH722" i="9"/>
  <c r="BN722" i="9" s="1"/>
  <c r="BH536" i="9"/>
  <c r="BN536" i="9" s="1"/>
  <c r="BG536" i="9"/>
  <c r="BM536" i="9" s="1"/>
  <c r="BG533" i="9"/>
  <c r="BM533" i="9" s="1"/>
  <c r="BH533" i="9"/>
  <c r="BN533" i="9" s="1"/>
  <c r="BG464" i="9"/>
  <c r="BM464" i="9" s="1"/>
  <c r="BH464" i="9"/>
  <c r="BN464" i="9" s="1"/>
  <c r="BG421" i="9"/>
  <c r="BM421" i="9" s="1"/>
  <c r="BH421" i="9"/>
  <c r="BN421" i="9" s="1"/>
  <c r="BH316" i="9"/>
  <c r="BN316" i="9" s="1"/>
  <c r="BG316" i="9"/>
  <c r="BM316" i="9" s="1"/>
  <c r="BH293" i="9"/>
  <c r="BN293" i="9" s="1"/>
  <c r="BG293" i="9"/>
  <c r="BM293" i="9" s="1"/>
  <c r="BG290" i="9"/>
  <c r="BM290" i="9" s="1"/>
  <c r="BH290" i="9"/>
  <c r="BN290" i="9" s="1"/>
  <c r="BB111" i="9"/>
  <c r="BH130" i="9"/>
  <c r="BN130" i="9" s="1"/>
  <c r="BG130" i="9"/>
  <c r="BM130" i="9" s="1"/>
  <c r="BH127" i="9"/>
  <c r="BN127" i="9" s="1"/>
  <c r="BG127" i="9"/>
  <c r="BM127" i="9" s="1"/>
  <c r="BG1949" i="9"/>
  <c r="BM1949" i="9" s="1"/>
  <c r="BH1949" i="9"/>
  <c r="BN1949" i="9" s="1"/>
  <c r="BH1862" i="9"/>
  <c r="BN1862" i="9" s="1"/>
  <c r="BG1862" i="9"/>
  <c r="BM1862" i="9" s="1"/>
  <c r="BG1794" i="9"/>
  <c r="BM1794" i="9" s="1"/>
  <c r="BH1794" i="9"/>
  <c r="BN1794" i="9" s="1"/>
  <c r="BG1728" i="9"/>
  <c r="BM1728" i="9" s="1"/>
  <c r="BH1728" i="9"/>
  <c r="BN1728" i="9" s="1"/>
  <c r="BG1782" i="9"/>
  <c r="BM1782" i="9" s="1"/>
  <c r="BH1782" i="9"/>
  <c r="BN1782" i="9" s="1"/>
  <c r="BG1540" i="9"/>
  <c r="BM1540" i="9" s="1"/>
  <c r="BH1540" i="9"/>
  <c r="BN1540" i="9" s="1"/>
  <c r="BB1164" i="9"/>
  <c r="BH1229" i="9"/>
  <c r="BN1229" i="9" s="1"/>
  <c r="BG1229" i="9"/>
  <c r="BM1229" i="9" s="1"/>
  <c r="BG1101" i="9"/>
  <c r="BM1101" i="9" s="1"/>
  <c r="BH1101" i="9"/>
  <c r="BN1101" i="9" s="1"/>
  <c r="BG930" i="9"/>
  <c r="BM930" i="9" s="1"/>
  <c r="BH930" i="9"/>
  <c r="BN930" i="9" s="1"/>
  <c r="BG853" i="9"/>
  <c r="BM853" i="9" s="1"/>
  <c r="BH853" i="9"/>
  <c r="BN853" i="9" s="1"/>
  <c r="BH816" i="9"/>
  <c r="BN816" i="9" s="1"/>
  <c r="BG816" i="9"/>
  <c r="BM816" i="9" s="1"/>
  <c r="BB678" i="9"/>
  <c r="BH621" i="9"/>
  <c r="BN621" i="9" s="1"/>
  <c r="BG621" i="9"/>
  <c r="BM621" i="9" s="1"/>
  <c r="BB577" i="9"/>
  <c r="BB578" i="9"/>
  <c r="BG431" i="9"/>
  <c r="BM431" i="9" s="1"/>
  <c r="BH431" i="9"/>
  <c r="BN431" i="9" s="1"/>
  <c r="BG260" i="9"/>
  <c r="BM260" i="9" s="1"/>
  <c r="BH260" i="9"/>
  <c r="BN260" i="9" s="1"/>
  <c r="BG23" i="9"/>
  <c r="BM23" i="9" s="1"/>
  <c r="BH23" i="9"/>
  <c r="BN23" i="9" s="1"/>
  <c r="BB1587" i="9"/>
  <c r="BB1588" i="9"/>
  <c r="BB1300" i="9"/>
  <c r="BB1301" i="9"/>
  <c r="BH1178" i="9"/>
  <c r="BN1178" i="9" s="1"/>
  <c r="BG1178" i="9"/>
  <c r="BM1178" i="9" s="1"/>
  <c r="BB1942" i="9"/>
  <c r="BB1943" i="9"/>
  <c r="BG1059" i="9"/>
  <c r="BM1059" i="9" s="1"/>
  <c r="BH1059" i="9"/>
  <c r="BN1059" i="9" s="1"/>
  <c r="BB1940" i="9"/>
  <c r="BB1941" i="9"/>
  <c r="BB1846" i="9"/>
  <c r="BB1847" i="9"/>
  <c r="BG1044" i="9"/>
  <c r="BM1044" i="9" s="1"/>
  <c r="BH1044" i="9"/>
  <c r="BN1044" i="9" s="1"/>
  <c r="BG1709" i="9"/>
  <c r="BM1709" i="9" s="1"/>
  <c r="BH1709" i="9"/>
  <c r="BN1709" i="9" s="1"/>
  <c r="BB1930" i="9"/>
  <c r="BB1931" i="9"/>
  <c r="BG1886" i="9"/>
  <c r="BM1886" i="9" s="1"/>
  <c r="BH1886" i="9"/>
  <c r="BN1886" i="9" s="1"/>
  <c r="BB1558" i="9"/>
  <c r="BB1557" i="9"/>
  <c r="BB1559" i="9"/>
  <c r="BH1835" i="9"/>
  <c r="BN1835" i="9" s="1"/>
  <c r="BG1835" i="9"/>
  <c r="BM1835" i="9" s="1"/>
  <c r="BB1593" i="9"/>
  <c r="BB1594" i="9"/>
  <c r="BG1895" i="9"/>
  <c r="BM1895" i="9" s="1"/>
  <c r="BH1895" i="9"/>
  <c r="BN1895" i="9" s="1"/>
  <c r="BB1831" i="9"/>
  <c r="BB1832" i="9"/>
  <c r="BB1954" i="9"/>
  <c r="BB1955" i="9"/>
  <c r="BG1071" i="9"/>
  <c r="BM1071" i="9" s="1"/>
  <c r="BH1071" i="9"/>
  <c r="BN1071" i="9" s="1"/>
  <c r="BB1139" i="9"/>
  <c r="BB1140" i="9"/>
  <c r="BB733" i="9"/>
  <c r="BB734" i="9"/>
  <c r="BB1950" i="9"/>
  <c r="BB1951" i="9"/>
  <c r="BB1401" i="9"/>
  <c r="BB1402" i="9"/>
  <c r="BB1419" i="9"/>
  <c r="BB1420" i="9"/>
  <c r="BB1244" i="9"/>
  <c r="BB1245" i="9"/>
  <c r="BG1897" i="9"/>
  <c r="BM1897" i="9" s="1"/>
  <c r="BH1897" i="9"/>
  <c r="BN1897" i="9" s="1"/>
  <c r="BB1874" i="9"/>
  <c r="BB1875" i="9"/>
  <c r="BB919" i="9"/>
  <c r="BB921" i="9"/>
  <c r="BB920" i="9"/>
  <c r="BB1974" i="9"/>
  <c r="BB1975" i="9"/>
  <c r="BB1529" i="9"/>
  <c r="BB1530" i="9"/>
  <c r="BB1358" i="9"/>
  <c r="BB1359" i="9"/>
  <c r="BG1130" i="9"/>
  <c r="BM1130" i="9" s="1"/>
  <c r="BH1130" i="9"/>
  <c r="BN1130" i="9" s="1"/>
  <c r="BB911" i="9"/>
  <c r="BB912" i="9"/>
  <c r="BB913" i="9"/>
  <c r="BB914" i="9"/>
  <c r="BG1454" i="9"/>
  <c r="BM1454" i="9" s="1"/>
  <c r="BH1454" i="9"/>
  <c r="BN1454" i="9" s="1"/>
  <c r="BB1542" i="9"/>
  <c r="BB1541" i="9"/>
  <c r="BB1334" i="9"/>
  <c r="BB1335" i="9"/>
  <c r="BB1135" i="9"/>
  <c r="BB1136" i="9"/>
  <c r="BB1525" i="9"/>
  <c r="BB1526" i="9"/>
  <c r="BB1377" i="9"/>
  <c r="BB1378" i="9"/>
  <c r="BG1049" i="9"/>
  <c r="BM1049" i="9" s="1"/>
  <c r="BH1049" i="9"/>
  <c r="BN1049" i="9" s="1"/>
  <c r="BH1628" i="9"/>
  <c r="BN1628" i="9" s="1"/>
  <c r="BG1628" i="9"/>
  <c r="BM1628" i="9" s="1"/>
  <c r="BB1585" i="9"/>
  <c r="BB1586" i="9"/>
  <c r="BG1731" i="9"/>
  <c r="BM1731" i="9" s="1"/>
  <c r="BH1731" i="9"/>
  <c r="BN1731" i="9" s="1"/>
  <c r="BB1417" i="9"/>
  <c r="BB1418" i="9"/>
  <c r="BG1205" i="9"/>
  <c r="BM1205" i="9" s="1"/>
  <c r="BH1205" i="9"/>
  <c r="BN1205" i="9" s="1"/>
  <c r="BB1097" i="9"/>
  <c r="BB1098" i="9"/>
  <c r="BB1147" i="9"/>
  <c r="BB1148" i="9"/>
  <c r="BB1766" i="9"/>
  <c r="BB1767" i="9"/>
  <c r="BB1718" i="9"/>
  <c r="BB1719" i="9"/>
  <c r="BH1523" i="9"/>
  <c r="BN1523" i="9" s="1"/>
  <c r="BG1523" i="9"/>
  <c r="BM1523" i="9" s="1"/>
  <c r="BB1127" i="9"/>
  <c r="BB1128" i="9"/>
  <c r="BB1972" i="9"/>
  <c r="BB1973" i="9"/>
  <c r="BB1429" i="9"/>
  <c r="BB1430" i="9"/>
  <c r="BB1970" i="9"/>
  <c r="BB1971" i="9"/>
  <c r="BG1177" i="9"/>
  <c r="BM1177" i="9" s="1"/>
  <c r="BH1177" i="9"/>
  <c r="BN1177" i="9" s="1"/>
  <c r="BB1320" i="9"/>
  <c r="BB1321" i="9"/>
  <c r="BB499" i="9"/>
  <c r="BB500" i="9"/>
  <c r="BB501" i="9"/>
  <c r="BB502" i="9"/>
  <c r="BB1898" i="9"/>
  <c r="BB1899" i="9"/>
  <c r="BG1238" i="9"/>
  <c r="BM1238" i="9" s="1"/>
  <c r="BH1238" i="9"/>
  <c r="BN1238" i="9" s="1"/>
  <c r="BB1151" i="9"/>
  <c r="BB1152" i="9"/>
  <c r="BH983" i="9"/>
  <c r="BN983" i="9" s="1"/>
  <c r="BG983" i="9"/>
  <c r="BM983" i="9" s="1"/>
  <c r="BG651" i="9"/>
  <c r="BM651" i="9" s="1"/>
  <c r="BH651" i="9"/>
  <c r="BN651" i="9" s="1"/>
  <c r="BB705" i="9"/>
  <c r="BB706" i="9"/>
  <c r="BB707" i="9"/>
  <c r="BB708" i="9"/>
  <c r="BG695" i="9"/>
  <c r="BM695" i="9" s="1"/>
  <c r="BH695" i="9"/>
  <c r="BN695" i="9" s="1"/>
  <c r="BG1176" i="9"/>
  <c r="BM1176" i="9" s="1"/>
  <c r="BH1176" i="9"/>
  <c r="BN1176" i="9" s="1"/>
  <c r="BB1117" i="9"/>
  <c r="BB1118" i="9"/>
  <c r="BB806" i="9"/>
  <c r="BB807" i="9"/>
  <c r="BB1099" i="9"/>
  <c r="BB1100" i="9"/>
  <c r="BB741" i="9"/>
  <c r="BB742" i="9"/>
  <c r="BB588" i="9"/>
  <c r="BB589" i="9"/>
  <c r="BB590" i="9"/>
  <c r="BB587" i="9"/>
  <c r="BG1062" i="9"/>
  <c r="BM1062" i="9" s="1"/>
  <c r="BH1062" i="9"/>
  <c r="BN1062" i="9" s="1"/>
  <c r="BB737" i="9"/>
  <c r="BB738" i="9"/>
  <c r="BB723" i="9"/>
  <c r="BB724" i="9"/>
  <c r="BB607" i="9"/>
  <c r="BB610" i="9"/>
  <c r="BB608" i="9"/>
  <c r="BB609" i="9"/>
  <c r="BH1035" i="9"/>
  <c r="BN1035" i="9" s="1"/>
  <c r="BG1035" i="9"/>
  <c r="BM1035" i="9" s="1"/>
  <c r="BB1087" i="9"/>
  <c r="BB1088" i="9"/>
  <c r="BB639" i="9"/>
  <c r="BB642" i="9"/>
  <c r="BB640" i="9"/>
  <c r="BB641" i="9"/>
  <c r="BB363" i="9"/>
  <c r="BB364" i="9"/>
  <c r="BB361" i="9"/>
  <c r="BB362" i="9"/>
  <c r="BB617" i="9"/>
  <c r="BB615" i="9"/>
  <c r="BB618" i="9"/>
  <c r="BB146" i="9"/>
  <c r="BB148" i="9"/>
  <c r="BB147" i="9"/>
  <c r="BB149" i="9"/>
  <c r="BG1019" i="9"/>
  <c r="BM1019" i="9" s="1"/>
  <c r="BH1019" i="9"/>
  <c r="BN1019" i="9" s="1"/>
  <c r="BB735" i="9"/>
  <c r="BB736" i="9"/>
  <c r="BG81" i="9"/>
  <c r="BM81" i="9" s="1"/>
  <c r="BH81" i="9"/>
  <c r="BN81" i="9" s="1"/>
  <c r="BB274" i="9"/>
  <c r="BB275" i="9"/>
  <c r="BB276" i="9"/>
  <c r="BG84" i="9"/>
  <c r="BM84" i="9" s="1"/>
  <c r="BH84" i="9"/>
  <c r="BN84" i="9" s="1"/>
  <c r="BG9" i="9"/>
  <c r="BM9" i="9" s="1"/>
  <c r="BH9" i="9"/>
  <c r="BN9" i="9" s="1"/>
  <c r="BB1798" i="9"/>
  <c r="BB1799" i="9"/>
  <c r="BB1961" i="9"/>
  <c r="BB1960" i="9"/>
  <c r="BB1936" i="9"/>
  <c r="BB1937" i="9"/>
  <c r="BG258" i="9"/>
  <c r="BM258" i="9" s="1"/>
  <c r="BH258" i="9"/>
  <c r="BN258" i="9" s="1"/>
  <c r="BB202" i="9"/>
  <c r="BB198" i="9"/>
  <c r="BB200" i="9"/>
  <c r="BB201" i="9"/>
  <c r="BB203" i="9"/>
  <c r="BB199" i="9"/>
  <c r="BG85" i="9"/>
  <c r="BM85" i="9" s="1"/>
  <c r="BH85" i="9"/>
  <c r="BN85" i="9" s="1"/>
  <c r="BB227" i="9"/>
  <c r="BB228" i="9"/>
  <c r="BB230" i="9"/>
  <c r="BB229" i="9"/>
  <c r="BB231" i="9"/>
  <c r="BB173" i="9"/>
  <c r="BB171" i="9"/>
  <c r="BB172" i="9"/>
  <c r="BB170" i="9"/>
  <c r="BG1522" i="9"/>
  <c r="BM1522" i="9" s="1"/>
  <c r="BH1522" i="9"/>
  <c r="BN1522" i="9" s="1"/>
  <c r="BB1407" i="9"/>
  <c r="BB1408" i="9"/>
  <c r="BB1330" i="9"/>
  <c r="BB1331" i="9"/>
  <c r="BB1218" i="9"/>
  <c r="BB1219" i="9"/>
  <c r="BG1268" i="9"/>
  <c r="BM1268" i="9" s="1"/>
  <c r="BH1268" i="9"/>
  <c r="BN1268" i="9" s="1"/>
  <c r="BB1082" i="9"/>
  <c r="BB1081" i="9"/>
  <c r="BB1111" i="9"/>
  <c r="BB1112" i="9"/>
  <c r="BB994" i="9"/>
  <c r="BB995" i="9"/>
  <c r="BB1856" i="9"/>
  <c r="BB1857" i="9"/>
  <c r="BB1485" i="9"/>
  <c r="BB1484" i="9"/>
  <c r="BB1437" i="9"/>
  <c r="BB1438" i="9"/>
  <c r="BH1237" i="9"/>
  <c r="BN1237" i="9" s="1"/>
  <c r="BG1237" i="9"/>
  <c r="BM1237" i="9" s="1"/>
  <c r="BB1318" i="9"/>
  <c r="BB1319" i="9"/>
  <c r="BG1737" i="9"/>
  <c r="BM1737" i="9" s="1"/>
  <c r="BH1737" i="9"/>
  <c r="BN1737" i="9" s="1"/>
  <c r="BB1256" i="9"/>
  <c r="BB1257" i="9"/>
  <c r="BH981" i="9"/>
  <c r="BN981" i="9" s="1"/>
  <c r="BG981" i="9"/>
  <c r="BM981" i="9" s="1"/>
  <c r="BB1814" i="9"/>
  <c r="BB1815" i="9"/>
  <c r="BH1267" i="9"/>
  <c r="BN1267" i="9" s="1"/>
  <c r="BG1267" i="9"/>
  <c r="BM1267" i="9" s="1"/>
  <c r="BB658" i="9"/>
  <c r="BB659" i="9"/>
  <c r="BB656" i="9"/>
  <c r="BB406" i="9"/>
  <c r="BB403" i="9"/>
  <c r="BB404" i="9"/>
  <c r="BB405" i="9"/>
  <c r="BB1312" i="9"/>
  <c r="BB1313" i="9"/>
  <c r="BB1216" i="9"/>
  <c r="BB1217" i="9"/>
  <c r="BG1392" i="9"/>
  <c r="BM1392" i="9" s="1"/>
  <c r="BH1392" i="9"/>
  <c r="BN1392" i="9" s="1"/>
  <c r="BB1115" i="9"/>
  <c r="BB1116" i="9"/>
  <c r="BG694" i="9"/>
  <c r="BM694" i="9" s="1"/>
  <c r="BH694" i="9"/>
  <c r="BN694" i="9" s="1"/>
  <c r="BB88" i="9"/>
  <c r="BB89" i="9"/>
  <c r="BB1002" i="9"/>
  <c r="BB1003" i="9"/>
  <c r="BB889" i="9"/>
  <c r="BB890" i="9"/>
  <c r="BB892" i="9"/>
  <c r="BB152" i="9"/>
  <c r="BB153" i="9"/>
  <c r="BB155" i="9"/>
  <c r="BB154" i="9"/>
  <c r="BB1093" i="9"/>
  <c r="BB1094" i="9"/>
  <c r="BB727" i="9"/>
  <c r="BB728" i="9"/>
  <c r="BG873" i="9"/>
  <c r="BM873" i="9" s="1"/>
  <c r="BH873" i="9"/>
  <c r="BN873" i="9" s="1"/>
  <c r="BB520" i="9"/>
  <c r="BB521" i="9"/>
  <c r="BB104" i="9"/>
  <c r="BB105" i="9"/>
  <c r="BB107" i="9"/>
  <c r="BB50" i="9"/>
  <c r="BB51" i="9"/>
  <c r="BB561" i="9"/>
  <c r="BB562" i="9"/>
  <c r="BB563" i="9"/>
  <c r="BB564" i="9"/>
  <c r="BB296" i="9"/>
  <c r="BB299" i="9"/>
  <c r="BB298" i="9"/>
  <c r="BB297" i="9"/>
  <c r="BB247" i="9"/>
  <c r="BB248" i="9"/>
  <c r="BB246" i="9"/>
  <c r="BB875" i="9"/>
  <c r="BB877" i="9"/>
  <c r="BB876" i="9"/>
  <c r="BB878" i="9"/>
  <c r="BB592" i="9"/>
  <c r="BB593" i="9"/>
  <c r="BB594" i="9"/>
  <c r="BB591" i="9"/>
  <c r="BG257" i="9"/>
  <c r="BM257" i="9" s="1"/>
  <c r="BH257" i="9"/>
  <c r="BN257" i="9" s="1"/>
  <c r="BH92" i="9"/>
  <c r="BN92" i="9" s="1"/>
  <c r="BG92" i="9"/>
  <c r="BM92" i="9" s="1"/>
  <c r="BB14" i="9"/>
  <c r="BB15" i="9"/>
  <c r="BB579" i="9"/>
  <c r="BB580" i="9"/>
  <c r="BB581" i="9"/>
  <c r="BB395" i="9"/>
  <c r="BB396" i="9"/>
  <c r="BG79" i="9"/>
  <c r="BM79" i="9" s="1"/>
  <c r="BH79" i="9"/>
  <c r="BN79" i="9" s="1"/>
  <c r="BB743" i="9"/>
  <c r="BB744" i="9"/>
  <c r="BB833" i="9"/>
  <c r="BB834" i="9"/>
  <c r="BB832" i="9"/>
  <c r="BG809" i="9"/>
  <c r="BM809" i="9" s="1"/>
  <c r="BH809" i="9"/>
  <c r="BN809" i="9" s="1"/>
  <c r="BB897" i="9"/>
  <c r="BB898" i="9"/>
  <c r="BB899" i="9"/>
  <c r="BB900" i="9"/>
  <c r="BB654" i="9"/>
  <c r="BB653" i="9"/>
  <c r="BB483" i="9"/>
  <c r="BB484" i="9"/>
  <c r="BB480" i="9"/>
  <c r="BB482" i="9"/>
  <c r="BB481" i="9"/>
  <c r="BB1271" i="9"/>
  <c r="BB1272" i="9"/>
  <c r="BG455" i="9"/>
  <c r="BM455" i="9" s="1"/>
  <c r="BH455" i="9"/>
  <c r="BN455" i="9" s="1"/>
  <c r="BB1591" i="9"/>
  <c r="BB1592" i="9"/>
  <c r="BH1606" i="9"/>
  <c r="BN1606" i="9" s="1"/>
  <c r="BG1606" i="9"/>
  <c r="BM1606" i="9" s="1"/>
  <c r="BG984" i="9"/>
  <c r="BM984" i="9" s="1"/>
  <c r="BH984" i="9"/>
  <c r="BN984" i="9" s="1"/>
  <c r="BG1067" i="9"/>
  <c r="BM1067" i="9" s="1"/>
  <c r="BH1067" i="9"/>
  <c r="BN1067" i="9" s="1"/>
  <c r="BG1239" i="9"/>
  <c r="BM1239" i="9" s="1"/>
  <c r="BH1239" i="9"/>
  <c r="BN1239" i="9" s="1"/>
  <c r="BG96" i="9"/>
  <c r="BM96" i="9" s="1"/>
  <c r="BH96" i="9"/>
  <c r="BN96" i="9" s="1"/>
  <c r="BG70" i="9"/>
  <c r="BM70" i="9" s="1"/>
  <c r="BH70" i="9"/>
  <c r="BN70" i="9" s="1"/>
  <c r="BH844" i="9"/>
  <c r="BN844" i="9" s="1"/>
  <c r="BG844" i="9"/>
  <c r="BM844" i="9" s="1"/>
  <c r="BG769" i="9"/>
  <c r="BM769" i="9" s="1"/>
  <c r="BH769" i="9"/>
  <c r="BN769" i="9" s="1"/>
  <c r="BG808" i="9"/>
  <c r="BM808" i="9" s="1"/>
  <c r="BH808" i="9"/>
  <c r="BN808" i="9" s="1"/>
  <c r="BB1568" i="9"/>
  <c r="BB1569" i="9"/>
  <c r="BG1510" i="9"/>
  <c r="BM1510" i="9" s="1"/>
  <c r="BH1510" i="9"/>
  <c r="BN1510" i="9" s="1"/>
  <c r="BB1439" i="9"/>
  <c r="BB1440" i="9"/>
  <c r="BG1236" i="9"/>
  <c r="BM1236" i="9" s="1"/>
  <c r="BH1236" i="9"/>
  <c r="BN1236" i="9" s="1"/>
  <c r="BG62" i="9"/>
  <c r="BM62" i="9" s="1"/>
  <c r="BH62" i="9"/>
  <c r="BN62" i="9" s="1"/>
  <c r="BB1403" i="9"/>
  <c r="BB1404" i="9"/>
  <c r="BB402" i="9"/>
  <c r="BB401" i="9"/>
  <c r="BB1563" i="9"/>
  <c r="BB1562" i="9"/>
  <c r="BB557" i="9"/>
  <c r="BB558" i="9"/>
  <c r="BG1018" i="9"/>
  <c r="BM1018" i="9" s="1"/>
  <c r="BH1018" i="9"/>
  <c r="BN1018" i="9" s="1"/>
  <c r="BB1647" i="9"/>
  <c r="BB1648" i="9"/>
  <c r="BG872" i="9"/>
  <c r="BM872" i="9" s="1"/>
  <c r="BH872" i="9"/>
  <c r="BN872" i="9" s="1"/>
  <c r="BB1521" i="9"/>
  <c r="BB1520" i="9"/>
  <c r="BH93" i="9"/>
  <c r="BN93" i="9" s="1"/>
  <c r="BG93" i="9"/>
  <c r="BM93" i="9" s="1"/>
  <c r="BG739" i="9"/>
  <c r="BM739" i="9" s="1"/>
  <c r="BH739" i="9"/>
  <c r="BN739" i="9" s="1"/>
  <c r="BG1008" i="9"/>
  <c r="BM1008" i="9" s="1"/>
  <c r="BH1008" i="9"/>
  <c r="BN1008" i="9" s="1"/>
  <c r="BH284" i="9"/>
  <c r="BN284" i="9" s="1"/>
  <c r="BG284" i="9"/>
  <c r="BM284" i="9" s="1"/>
  <c r="BH1850" i="9"/>
  <c r="BN1850" i="9" s="1"/>
  <c r="BG1850" i="9"/>
  <c r="BM1850" i="9" s="1"/>
  <c r="BG1314" i="9"/>
  <c r="BM1314" i="9" s="1"/>
  <c r="BH1314" i="9"/>
  <c r="BN1314" i="9" s="1"/>
  <c r="BG1305" i="9"/>
  <c r="BM1305" i="9" s="1"/>
  <c r="BH1305" i="9"/>
  <c r="BN1305" i="9" s="1"/>
  <c r="BB612" i="9"/>
  <c r="BG1469" i="9"/>
  <c r="BM1469" i="9" s="1"/>
  <c r="BH1469" i="9"/>
  <c r="BN1469" i="9" s="1"/>
  <c r="BG1329" i="9"/>
  <c r="BM1329" i="9" s="1"/>
  <c r="BH1329" i="9"/>
  <c r="BN1329" i="9" s="1"/>
  <c r="BB820" i="9"/>
  <c r="BH850" i="9"/>
  <c r="BN850" i="9" s="1"/>
  <c r="BG850" i="9"/>
  <c r="BM850" i="9" s="1"/>
  <c r="BG1933" i="9"/>
  <c r="BM1933" i="9" s="1"/>
  <c r="BH1933" i="9"/>
  <c r="BN1933" i="9" s="1"/>
  <c r="BH1730" i="9"/>
  <c r="BN1730" i="9" s="1"/>
  <c r="BG1730" i="9"/>
  <c r="BM1730" i="9" s="1"/>
  <c r="BG1599" i="9"/>
  <c r="BM1599" i="9" s="1"/>
  <c r="BH1599" i="9"/>
  <c r="BN1599" i="9" s="1"/>
  <c r="BH1602" i="9"/>
  <c r="BN1602" i="9" s="1"/>
  <c r="BG1602" i="9"/>
  <c r="BM1602" i="9" s="1"/>
  <c r="BG1659" i="9"/>
  <c r="BM1659" i="9" s="1"/>
  <c r="BH1659" i="9"/>
  <c r="BN1659" i="9" s="1"/>
  <c r="BG1374" i="9"/>
  <c r="BM1374" i="9" s="1"/>
  <c r="BH1374" i="9"/>
  <c r="BN1374" i="9" s="1"/>
  <c r="BG1533" i="9"/>
  <c r="BM1533" i="9" s="1"/>
  <c r="BH1533" i="9"/>
  <c r="BN1533" i="9" s="1"/>
  <c r="BH1084" i="9"/>
  <c r="BN1084" i="9" s="1"/>
  <c r="BG1084" i="9"/>
  <c r="BM1084" i="9" s="1"/>
  <c r="BG1333" i="9"/>
  <c r="BM1333" i="9" s="1"/>
  <c r="BH1333" i="9"/>
  <c r="BN1333" i="9" s="1"/>
  <c r="BG1211" i="9"/>
  <c r="BM1211" i="9" s="1"/>
  <c r="BH1211" i="9"/>
  <c r="BN1211" i="9" s="1"/>
  <c r="BH1223" i="9"/>
  <c r="BN1223" i="9" s="1"/>
  <c r="BG1223" i="9"/>
  <c r="BM1223" i="9" s="1"/>
  <c r="BG1144" i="9"/>
  <c r="BM1144" i="9" s="1"/>
  <c r="BH1144" i="9"/>
  <c r="BN1144" i="9" s="1"/>
  <c r="BG1180" i="9"/>
  <c r="BM1180" i="9" s="1"/>
  <c r="BH1180" i="9"/>
  <c r="BN1180" i="9" s="1"/>
  <c r="BG1137" i="9"/>
  <c r="BM1137" i="9" s="1"/>
  <c r="BH1137" i="9"/>
  <c r="BN1137" i="9" s="1"/>
  <c r="BG965" i="9"/>
  <c r="BM965" i="9" s="1"/>
  <c r="BH965" i="9"/>
  <c r="BN965" i="9" s="1"/>
  <c r="BB902" i="9"/>
  <c r="BG859" i="9"/>
  <c r="BM859" i="9" s="1"/>
  <c r="BH859" i="9"/>
  <c r="BN859" i="9" s="1"/>
  <c r="BG784" i="9"/>
  <c r="BM784" i="9" s="1"/>
  <c r="BH784" i="9"/>
  <c r="BN784" i="9" s="1"/>
  <c r="BG774" i="9"/>
  <c r="BM774" i="9" s="1"/>
  <c r="BH774" i="9"/>
  <c r="BN774" i="9" s="1"/>
  <c r="BG513" i="9"/>
  <c r="BM513" i="9" s="1"/>
  <c r="BH513" i="9"/>
  <c r="BN513" i="9" s="1"/>
  <c r="BH512" i="9"/>
  <c r="BN512" i="9" s="1"/>
  <c r="BG512" i="9"/>
  <c r="BM512" i="9" s="1"/>
  <c r="BG438" i="9"/>
  <c r="BM438" i="9" s="1"/>
  <c r="BH438" i="9"/>
  <c r="BN438" i="9" s="1"/>
  <c r="BG435" i="9"/>
  <c r="BM435" i="9" s="1"/>
  <c r="BH435" i="9"/>
  <c r="BN435" i="9" s="1"/>
  <c r="BB461" i="9"/>
  <c r="BH118" i="9"/>
  <c r="BN118" i="9" s="1"/>
  <c r="BG118" i="9"/>
  <c r="BM118" i="9" s="1"/>
  <c r="BH115" i="9"/>
  <c r="BN115" i="9" s="1"/>
  <c r="BG115" i="9"/>
  <c r="BM115" i="9" s="1"/>
  <c r="BG101" i="9"/>
  <c r="BM101" i="9" s="1"/>
  <c r="BH101" i="9"/>
  <c r="BN101" i="9" s="1"/>
  <c r="BH159" i="9"/>
  <c r="BN159" i="9" s="1"/>
  <c r="BG159" i="9"/>
  <c r="BM159" i="9" s="1"/>
  <c r="BG156" i="9"/>
  <c r="BM156" i="9" s="1"/>
  <c r="BH156" i="9"/>
  <c r="BN156" i="9" s="1"/>
  <c r="BH1842" i="9"/>
  <c r="BN1842" i="9" s="1"/>
  <c r="BG1842" i="9"/>
  <c r="BM1842" i="9" s="1"/>
  <c r="BG1803" i="9"/>
  <c r="BM1803" i="9" s="1"/>
  <c r="BH1803" i="9"/>
  <c r="BN1803" i="9" s="1"/>
  <c r="BG1920" i="9"/>
  <c r="BM1920" i="9" s="1"/>
  <c r="BH1920" i="9"/>
  <c r="BN1920" i="9" s="1"/>
  <c r="BG1787" i="9"/>
  <c r="BM1787" i="9" s="1"/>
  <c r="BH1787" i="9"/>
  <c r="BN1787" i="9" s="1"/>
  <c r="BG1567" i="9"/>
  <c r="BM1567" i="9" s="1"/>
  <c r="BH1567" i="9"/>
  <c r="BN1567" i="9" s="1"/>
  <c r="BG1415" i="9"/>
  <c r="BM1415" i="9" s="1"/>
  <c r="BH1415" i="9"/>
  <c r="BN1415" i="9" s="1"/>
  <c r="BG1536" i="9"/>
  <c r="BM1536" i="9" s="1"/>
  <c r="BH1536" i="9"/>
  <c r="BN1536" i="9" s="1"/>
  <c r="BG1311" i="9"/>
  <c r="BM1311" i="9" s="1"/>
  <c r="BH1311" i="9"/>
  <c r="BN1311" i="9" s="1"/>
  <c r="BG1085" i="9"/>
  <c r="BM1085" i="9" s="1"/>
  <c r="BH1085" i="9"/>
  <c r="BN1085" i="9" s="1"/>
  <c r="BG1109" i="9"/>
  <c r="BM1109" i="9" s="1"/>
  <c r="BH1109" i="9"/>
  <c r="BN1109" i="9" s="1"/>
  <c r="BG1095" i="9"/>
  <c r="BM1095" i="9" s="1"/>
  <c r="BH1095" i="9"/>
  <c r="BN1095" i="9" s="1"/>
  <c r="BG915" i="9"/>
  <c r="BM915" i="9" s="1"/>
  <c r="BH915" i="9"/>
  <c r="BN915" i="9" s="1"/>
  <c r="BB1006" i="9"/>
  <c r="BH823" i="9"/>
  <c r="BN823" i="9" s="1"/>
  <c r="BG823" i="9"/>
  <c r="BM823" i="9" s="1"/>
  <c r="BH825" i="9"/>
  <c r="BN825" i="9" s="1"/>
  <c r="BG825" i="9"/>
  <c r="BM825" i="9" s="1"/>
  <c r="BG949" i="9"/>
  <c r="BM949" i="9" s="1"/>
  <c r="BH949" i="9"/>
  <c r="BN949" i="9" s="1"/>
  <c r="BG950" i="9"/>
  <c r="BM950" i="9" s="1"/>
  <c r="BH950" i="9"/>
  <c r="BN950" i="9" s="1"/>
  <c r="BH866" i="9"/>
  <c r="BN866" i="9" s="1"/>
  <c r="BG866" i="9"/>
  <c r="BM866" i="9" s="1"/>
  <c r="BH397" i="9"/>
  <c r="BN397" i="9" s="1"/>
  <c r="BG397" i="9"/>
  <c r="BM397" i="9" s="1"/>
  <c r="BB249" i="9"/>
  <c r="BG194" i="9"/>
  <c r="BM194" i="9" s="1"/>
  <c r="BH194" i="9"/>
  <c r="BN194" i="9" s="1"/>
  <c r="BG209" i="9"/>
  <c r="BM209" i="9" s="1"/>
  <c r="BH209" i="9"/>
  <c r="BN209" i="9" s="1"/>
  <c r="BG208" i="9"/>
  <c r="BM208" i="9" s="1"/>
  <c r="BH208" i="9"/>
  <c r="BN208" i="9" s="1"/>
  <c r="BH1547" i="9"/>
  <c r="BN1547" i="9" s="1"/>
  <c r="BG1547" i="9"/>
  <c r="BM1547" i="9" s="1"/>
  <c r="BH428" i="9"/>
  <c r="BN428" i="9" s="1"/>
  <c r="BG428" i="9"/>
  <c r="BM428" i="9" s="1"/>
  <c r="BG1214" i="9"/>
  <c r="BM1214" i="9" s="1"/>
  <c r="BH1214" i="9"/>
  <c r="BN1214" i="9" s="1"/>
  <c r="BG1661" i="9"/>
  <c r="BM1661" i="9" s="1"/>
  <c r="BH1661" i="9"/>
  <c r="BN1661" i="9" s="1"/>
  <c r="BG1854" i="9"/>
  <c r="BM1854" i="9" s="1"/>
  <c r="BH1854" i="9"/>
  <c r="BN1854" i="9" s="1"/>
  <c r="BG1853" i="9"/>
  <c r="BM1853" i="9" s="1"/>
  <c r="BH1853" i="9"/>
  <c r="BN1853" i="9" s="1"/>
  <c r="BB478" i="9"/>
  <c r="BB974" i="9"/>
  <c r="BH309" i="9"/>
  <c r="BN309" i="9" s="1"/>
  <c r="BG309" i="9"/>
  <c r="BM309" i="9" s="1"/>
  <c r="BB31" i="9"/>
  <c r="BG1775" i="9"/>
  <c r="BM1775" i="9" s="1"/>
  <c r="BH1775" i="9"/>
  <c r="BN1775" i="9" s="1"/>
  <c r="BH1825" i="9"/>
  <c r="BN1825" i="9" s="1"/>
  <c r="BG1825" i="9"/>
  <c r="BM1825" i="9" s="1"/>
  <c r="BG1497" i="9"/>
  <c r="BM1497" i="9" s="1"/>
  <c r="BH1497" i="9"/>
  <c r="BN1497" i="9" s="1"/>
  <c r="BG1560" i="9"/>
  <c r="BM1560" i="9" s="1"/>
  <c r="BH1560" i="9"/>
  <c r="BN1560" i="9" s="1"/>
  <c r="BG1544" i="9"/>
  <c r="BM1544" i="9" s="1"/>
  <c r="BH1544" i="9"/>
  <c r="BN1544" i="9" s="1"/>
  <c r="BH1551" i="9"/>
  <c r="BN1551" i="9" s="1"/>
  <c r="BG1551" i="9"/>
  <c r="BM1551" i="9" s="1"/>
  <c r="BH1519" i="9"/>
  <c r="BN1519" i="9" s="1"/>
  <c r="BG1519" i="9"/>
  <c r="BM1519" i="9" s="1"/>
  <c r="BH1493" i="9"/>
  <c r="BN1493" i="9" s="1"/>
  <c r="BG1493" i="9"/>
  <c r="BM1493" i="9" s="1"/>
  <c r="BG1173" i="9"/>
  <c r="BM1173" i="9" s="1"/>
  <c r="BH1173" i="9"/>
  <c r="BN1173" i="9" s="1"/>
  <c r="BG1363" i="9"/>
  <c r="BM1363" i="9" s="1"/>
  <c r="BH1363" i="9"/>
  <c r="BN1363" i="9" s="1"/>
  <c r="BG1123" i="9"/>
  <c r="BM1123" i="9" s="1"/>
  <c r="BH1123" i="9"/>
  <c r="BN1123" i="9" s="1"/>
  <c r="BH1131" i="9"/>
  <c r="BN1131" i="9" s="1"/>
  <c r="BG1131" i="9"/>
  <c r="BM1131" i="9" s="1"/>
  <c r="BB1145" i="9"/>
  <c r="BG967" i="9"/>
  <c r="BM967" i="9" s="1"/>
  <c r="BH967" i="9"/>
  <c r="BN967" i="9" s="1"/>
  <c r="BG941" i="9"/>
  <c r="BM941" i="9" s="1"/>
  <c r="BH941" i="9"/>
  <c r="BN941" i="9" s="1"/>
  <c r="BG888" i="9"/>
  <c r="BM888" i="9" s="1"/>
  <c r="BH888" i="9"/>
  <c r="BN888" i="9" s="1"/>
  <c r="BG885" i="9"/>
  <c r="BM885" i="9" s="1"/>
  <c r="BH885" i="9"/>
  <c r="BN885" i="9" s="1"/>
  <c r="BB596" i="9"/>
  <c r="BG783" i="9"/>
  <c r="BM783" i="9" s="1"/>
  <c r="BH783" i="9"/>
  <c r="BN783" i="9" s="1"/>
  <c r="BG718" i="9"/>
  <c r="BM718" i="9" s="1"/>
  <c r="BH718" i="9"/>
  <c r="BN718" i="9" s="1"/>
  <c r="BH648" i="9"/>
  <c r="BN648" i="9" s="1"/>
  <c r="BG648" i="9"/>
  <c r="BM648" i="9" s="1"/>
  <c r="BH532" i="9"/>
  <c r="BN532" i="9" s="1"/>
  <c r="BG532" i="9"/>
  <c r="BM532" i="9" s="1"/>
  <c r="BG417" i="9"/>
  <c r="BM417" i="9" s="1"/>
  <c r="BH417" i="9"/>
  <c r="BN417" i="9" s="1"/>
  <c r="BG414" i="9"/>
  <c r="BM414" i="9" s="1"/>
  <c r="BH414" i="9"/>
  <c r="BN414" i="9" s="1"/>
  <c r="BG301" i="9"/>
  <c r="BM301" i="9" s="1"/>
  <c r="BH301" i="9"/>
  <c r="BN301" i="9" s="1"/>
  <c r="BG213" i="9"/>
  <c r="BM213" i="9" s="1"/>
  <c r="BH213" i="9"/>
  <c r="BN213" i="9" s="1"/>
  <c r="BG217" i="9"/>
  <c r="BM217" i="9" s="1"/>
  <c r="BH217" i="9"/>
  <c r="BN217" i="9" s="1"/>
  <c r="BB235" i="9"/>
  <c r="BG168" i="9"/>
  <c r="BM168" i="9" s="1"/>
  <c r="BH168" i="9"/>
  <c r="BN168" i="9" s="1"/>
  <c r="BB188" i="9"/>
  <c r="BG1776" i="9"/>
  <c r="BM1776" i="9" s="1"/>
  <c r="BH1776" i="9"/>
  <c r="BN1776" i="9" s="1"/>
  <c r="BG1801" i="9"/>
  <c r="BM1801" i="9" s="1"/>
  <c r="BH1801" i="9"/>
  <c r="BN1801" i="9" s="1"/>
  <c r="BG1716" i="9"/>
  <c r="BM1716" i="9" s="1"/>
  <c r="BH1716" i="9"/>
  <c r="BN1716" i="9" s="1"/>
  <c r="BG1736" i="9"/>
  <c r="BM1736" i="9" s="1"/>
  <c r="BH1736" i="9"/>
  <c r="BN1736" i="9" s="1"/>
  <c r="BG1675" i="9"/>
  <c r="BM1675" i="9" s="1"/>
  <c r="BH1675" i="9"/>
  <c r="BN1675" i="9" s="1"/>
  <c r="BG1355" i="9"/>
  <c r="BM1355" i="9" s="1"/>
  <c r="BH1355" i="9"/>
  <c r="BN1355" i="9" s="1"/>
  <c r="BG1376" i="9"/>
  <c r="BM1376" i="9" s="1"/>
  <c r="BH1376" i="9"/>
  <c r="BN1376" i="9" s="1"/>
  <c r="BG1326" i="9"/>
  <c r="BM1326" i="9" s="1"/>
  <c r="BH1326" i="9"/>
  <c r="BN1326" i="9" s="1"/>
  <c r="BG1302" i="9"/>
  <c r="BM1302" i="9" s="1"/>
  <c r="BH1302" i="9"/>
  <c r="BN1302" i="9" s="1"/>
  <c r="BH1235" i="9"/>
  <c r="BN1235" i="9" s="1"/>
  <c r="BG1235" i="9"/>
  <c r="BM1235" i="9" s="1"/>
  <c r="BG1120" i="9"/>
  <c r="BM1120" i="9" s="1"/>
  <c r="BH1120" i="9"/>
  <c r="BN1120" i="9" s="1"/>
  <c r="BG1012" i="9"/>
  <c r="BM1012" i="9" s="1"/>
  <c r="BH1012" i="9"/>
  <c r="BN1012" i="9" s="1"/>
  <c r="BG745" i="9"/>
  <c r="BM745" i="9" s="1"/>
  <c r="BH745" i="9"/>
  <c r="BN745" i="9" s="1"/>
  <c r="BG748" i="9"/>
  <c r="BM748" i="9" s="1"/>
  <c r="BH748" i="9"/>
  <c r="BN748" i="9" s="1"/>
  <c r="BG684" i="9"/>
  <c r="BM684" i="9" s="1"/>
  <c r="BH684" i="9"/>
  <c r="BN684" i="9" s="1"/>
  <c r="BG681" i="9"/>
  <c r="BM681" i="9" s="1"/>
  <c r="BH681" i="9"/>
  <c r="BN681" i="9" s="1"/>
  <c r="BB572" i="9"/>
  <c r="BG389" i="9"/>
  <c r="BM389" i="9" s="1"/>
  <c r="BH389" i="9"/>
  <c r="BN389" i="9" s="1"/>
  <c r="BH390" i="9"/>
  <c r="BN390" i="9" s="1"/>
  <c r="BG390" i="9"/>
  <c r="BM390" i="9" s="1"/>
  <c r="BG308" i="9"/>
  <c r="BM308" i="9" s="1"/>
  <c r="BH308" i="9"/>
  <c r="BN308" i="9" s="1"/>
  <c r="BB256" i="9"/>
  <c r="BB19" i="9"/>
  <c r="BH1064" i="9"/>
  <c r="BN1064" i="9" s="1"/>
  <c r="BG1064" i="9"/>
  <c r="BM1064" i="9" s="1"/>
  <c r="BG1663" i="9"/>
  <c r="BM1663" i="9" s="1"/>
  <c r="BH1663" i="9"/>
  <c r="BN1663" i="9" s="1"/>
  <c r="BB135" i="9"/>
  <c r="BG1434" i="9"/>
  <c r="BM1434" i="9" s="1"/>
  <c r="BH1434" i="9"/>
  <c r="BN1434" i="9" s="1"/>
  <c r="BG789" i="9"/>
  <c r="BM789" i="9" s="1"/>
  <c r="BH789" i="9"/>
  <c r="BN789" i="9" s="1"/>
  <c r="BH1435" i="9"/>
  <c r="BN1435" i="9" s="1"/>
  <c r="BG1435" i="9"/>
  <c r="BM1435" i="9" s="1"/>
  <c r="BH552" i="9"/>
  <c r="BN552" i="9" s="1"/>
  <c r="BG552" i="9"/>
  <c r="BM552" i="9" s="1"/>
  <c r="BB1395" i="9"/>
  <c r="BG880" i="9"/>
  <c r="BM880" i="9" s="1"/>
  <c r="BH880" i="9"/>
  <c r="BN880" i="9" s="1"/>
  <c r="BG1903" i="9"/>
  <c r="BM1903" i="9" s="1"/>
  <c r="BH1903" i="9"/>
  <c r="BN1903" i="9" s="1"/>
  <c r="BH1688" i="9"/>
  <c r="BN1688" i="9" s="1"/>
  <c r="BG1688" i="9"/>
  <c r="BM1688" i="9" s="1"/>
  <c r="BG1681" i="9"/>
  <c r="BM1681" i="9" s="1"/>
  <c r="BH1681" i="9"/>
  <c r="BN1681" i="9" s="1"/>
  <c r="BG1945" i="9"/>
  <c r="BM1945" i="9" s="1"/>
  <c r="BH1945" i="9"/>
  <c r="BN1945" i="9" s="1"/>
  <c r="BG1793" i="9"/>
  <c r="BM1793" i="9" s="1"/>
  <c r="BH1793" i="9"/>
  <c r="BN1793" i="9" s="1"/>
  <c r="BG1545" i="9"/>
  <c r="BM1545" i="9" s="1"/>
  <c r="BH1545" i="9"/>
  <c r="BN1545" i="9" s="1"/>
  <c r="BG1672" i="9"/>
  <c r="BM1672" i="9" s="1"/>
  <c r="BH1672" i="9"/>
  <c r="BN1672" i="9" s="1"/>
  <c r="BG1722" i="9"/>
  <c r="BM1722" i="9" s="1"/>
  <c r="BH1722" i="9"/>
  <c r="BN1722" i="9" s="1"/>
  <c r="BG1400" i="9"/>
  <c r="BM1400" i="9" s="1"/>
  <c r="BH1400" i="9"/>
  <c r="BN1400" i="9" s="1"/>
  <c r="BG1516" i="9"/>
  <c r="BM1516" i="9" s="1"/>
  <c r="BH1516" i="9"/>
  <c r="BN1516" i="9" s="1"/>
  <c r="BG1527" i="9"/>
  <c r="BM1527" i="9" s="1"/>
  <c r="BH1527" i="9"/>
  <c r="BN1527" i="9" s="1"/>
  <c r="BG944" i="9"/>
  <c r="BM944" i="9" s="1"/>
  <c r="BH944" i="9"/>
  <c r="BN944" i="9" s="1"/>
  <c r="BH1253" i="9"/>
  <c r="BN1253" i="9" s="1"/>
  <c r="BG1253" i="9"/>
  <c r="BM1253" i="9" s="1"/>
  <c r="BG1212" i="9"/>
  <c r="BM1212" i="9" s="1"/>
  <c r="BH1212" i="9"/>
  <c r="BN1212" i="9" s="1"/>
  <c r="BH987" i="9"/>
  <c r="BN987" i="9" s="1"/>
  <c r="BG987" i="9"/>
  <c r="BM987" i="9" s="1"/>
  <c r="BG1125" i="9"/>
  <c r="BM1125" i="9" s="1"/>
  <c r="BH1125" i="9"/>
  <c r="BN1125" i="9" s="1"/>
  <c r="BG952" i="9"/>
  <c r="BM952" i="9" s="1"/>
  <c r="BH952" i="9"/>
  <c r="BN952" i="9" s="1"/>
  <c r="BH752" i="9"/>
  <c r="BN752" i="9" s="1"/>
  <c r="BG752" i="9"/>
  <c r="BM752" i="9" s="1"/>
  <c r="BG670" i="9"/>
  <c r="BM670" i="9" s="1"/>
  <c r="BH670" i="9"/>
  <c r="BN670" i="9" s="1"/>
  <c r="BG721" i="9"/>
  <c r="BM721" i="9" s="1"/>
  <c r="BH721" i="9"/>
  <c r="BN721" i="9" s="1"/>
  <c r="BG535" i="9"/>
  <c r="BM535" i="9" s="1"/>
  <c r="BH535" i="9"/>
  <c r="BN535" i="9" s="1"/>
  <c r="BB479" i="9"/>
  <c r="BH465" i="9"/>
  <c r="BN465" i="9" s="1"/>
  <c r="BG465" i="9"/>
  <c r="BM465" i="9" s="1"/>
  <c r="BH420" i="9"/>
  <c r="BN420" i="9" s="1"/>
  <c r="BG420" i="9"/>
  <c r="BM420" i="9" s="1"/>
  <c r="BG314" i="9"/>
  <c r="BM314" i="9" s="1"/>
  <c r="BH314" i="9"/>
  <c r="BN314" i="9" s="1"/>
  <c r="BG292" i="9"/>
  <c r="BM292" i="9" s="1"/>
  <c r="BH292" i="9"/>
  <c r="BN292" i="9" s="1"/>
  <c r="BH195" i="9"/>
  <c r="BN195" i="9" s="1"/>
  <c r="BG195" i="9"/>
  <c r="BM195" i="9" s="1"/>
  <c r="BH126" i="9"/>
  <c r="BN126" i="9" s="1"/>
  <c r="BG126" i="9"/>
  <c r="BM126" i="9" s="1"/>
  <c r="BH131" i="9"/>
  <c r="BN131" i="9" s="1"/>
  <c r="BG131" i="9"/>
  <c r="BM131" i="9" s="1"/>
  <c r="BG1948" i="9"/>
  <c r="BM1948" i="9" s="1"/>
  <c r="BH1948" i="9"/>
  <c r="BN1948" i="9" s="1"/>
  <c r="BB1820" i="9"/>
  <c r="BH1929" i="9"/>
  <c r="BN1929" i="9" s="1"/>
  <c r="BG1929" i="9"/>
  <c r="BM1929" i="9" s="1"/>
  <c r="BG1727" i="9"/>
  <c r="BM1727" i="9" s="1"/>
  <c r="BH1727" i="9"/>
  <c r="BN1727" i="9" s="1"/>
  <c r="BG1711" i="9"/>
  <c r="BM1711" i="9" s="1"/>
  <c r="BH1711" i="9"/>
  <c r="BN1711" i="9" s="1"/>
  <c r="BG1453" i="9"/>
  <c r="BM1453" i="9" s="1"/>
  <c r="BH1453" i="9"/>
  <c r="BN1453" i="9" s="1"/>
  <c r="BH1255" i="9"/>
  <c r="BN1255" i="9" s="1"/>
  <c r="BG1255" i="9"/>
  <c r="BM1255" i="9" s="1"/>
  <c r="BH1228" i="9"/>
  <c r="BN1228" i="9" s="1"/>
  <c r="BG1228" i="9"/>
  <c r="BM1228" i="9" s="1"/>
  <c r="BH929" i="9"/>
  <c r="BN929" i="9" s="1"/>
  <c r="BG929" i="9"/>
  <c r="BM929" i="9" s="1"/>
  <c r="BH852" i="9"/>
  <c r="BN852" i="9" s="1"/>
  <c r="BG852" i="9"/>
  <c r="BM852" i="9" s="1"/>
  <c r="BG815" i="9"/>
  <c r="BM815" i="9" s="1"/>
  <c r="BH815" i="9"/>
  <c r="BN815" i="9" s="1"/>
  <c r="BB680" i="9"/>
  <c r="BH619" i="9"/>
  <c r="BN619" i="9" s="1"/>
  <c r="BG619" i="9"/>
  <c r="BM619" i="9" s="1"/>
  <c r="BG434" i="9"/>
  <c r="BM434" i="9" s="1"/>
  <c r="BH434" i="9"/>
  <c r="BN434" i="9" s="1"/>
  <c r="BB410" i="9"/>
  <c r="BB259" i="9"/>
  <c r="BB238" i="9"/>
  <c r="BG22" i="9"/>
  <c r="BM22" i="9" s="1"/>
  <c r="BH22" i="9"/>
  <c r="BN22" i="9" s="1"/>
  <c r="BK4" i="9"/>
  <c r="BL4" i="9" s="1"/>
  <c r="BH4" i="9"/>
  <c r="BN4" i="9" s="1"/>
  <c r="J4" i="18"/>
  <c r="M4" i="18" s="1"/>
  <c r="N4" i="18" s="1"/>
  <c r="J4" i="16"/>
  <c r="M4" i="16" s="1"/>
  <c r="N4" i="16" s="1"/>
  <c r="BG259" i="9" l="1"/>
  <c r="BM259" i="9" s="1"/>
  <c r="BH259" i="9"/>
  <c r="BN259" i="9" s="1"/>
  <c r="BG479" i="9"/>
  <c r="BM479" i="9" s="1"/>
  <c r="BH479" i="9"/>
  <c r="BN479" i="9" s="1"/>
  <c r="BH256" i="9"/>
  <c r="BN256" i="9" s="1"/>
  <c r="BG256" i="9"/>
  <c r="BM256" i="9" s="1"/>
  <c r="BG1006" i="9"/>
  <c r="BM1006" i="9" s="1"/>
  <c r="BH1006" i="9"/>
  <c r="BN1006" i="9" s="1"/>
  <c r="BG1647" i="9"/>
  <c r="BM1647" i="9" s="1"/>
  <c r="BH1647" i="9"/>
  <c r="BN1647" i="9" s="1"/>
  <c r="BH1404" i="9"/>
  <c r="BN1404" i="9" s="1"/>
  <c r="BG1404" i="9"/>
  <c r="BM1404" i="9" s="1"/>
  <c r="BG484" i="9"/>
  <c r="BM484" i="9" s="1"/>
  <c r="BH484" i="9"/>
  <c r="BN484" i="9" s="1"/>
  <c r="BG898" i="9"/>
  <c r="BM898" i="9" s="1"/>
  <c r="BH898" i="9"/>
  <c r="BN898" i="9" s="1"/>
  <c r="BG395" i="9"/>
  <c r="BM395" i="9" s="1"/>
  <c r="BH395" i="9"/>
  <c r="BN395" i="9" s="1"/>
  <c r="BH876" i="9"/>
  <c r="BN876" i="9" s="1"/>
  <c r="BG876" i="9"/>
  <c r="BM876" i="9" s="1"/>
  <c r="BH297" i="9"/>
  <c r="BN297" i="9" s="1"/>
  <c r="BG297" i="9"/>
  <c r="BM297" i="9" s="1"/>
  <c r="BG50" i="9"/>
  <c r="BM50" i="9" s="1"/>
  <c r="BH50" i="9"/>
  <c r="BN50" i="9" s="1"/>
  <c r="BH154" i="9"/>
  <c r="BN154" i="9" s="1"/>
  <c r="BG154" i="9"/>
  <c r="BM154" i="9" s="1"/>
  <c r="BH89" i="9"/>
  <c r="BN89" i="9" s="1"/>
  <c r="BG89" i="9"/>
  <c r="BM89" i="9" s="1"/>
  <c r="BG1216" i="9"/>
  <c r="BM1216" i="9" s="1"/>
  <c r="BH1216" i="9"/>
  <c r="BN1216" i="9" s="1"/>
  <c r="BG406" i="9"/>
  <c r="BM406" i="9" s="1"/>
  <c r="BH406" i="9"/>
  <c r="BN406" i="9" s="1"/>
  <c r="BH1438" i="9"/>
  <c r="BN1438" i="9" s="1"/>
  <c r="BG1438" i="9"/>
  <c r="BM1438" i="9" s="1"/>
  <c r="BH238" i="9"/>
  <c r="BN238" i="9" s="1"/>
  <c r="BG238" i="9"/>
  <c r="BM238" i="9" s="1"/>
  <c r="BG19" i="9"/>
  <c r="BM19" i="9" s="1"/>
  <c r="BH19" i="9"/>
  <c r="BN19" i="9" s="1"/>
  <c r="BG596" i="9"/>
  <c r="BM596" i="9" s="1"/>
  <c r="BH596" i="9"/>
  <c r="BN596" i="9" s="1"/>
  <c r="BG1145" i="9"/>
  <c r="BM1145" i="9" s="1"/>
  <c r="BH1145" i="9"/>
  <c r="BN1145" i="9" s="1"/>
  <c r="BG249" i="9"/>
  <c r="BM249" i="9" s="1"/>
  <c r="BH249" i="9"/>
  <c r="BN249" i="9" s="1"/>
  <c r="BG461" i="9"/>
  <c r="BM461" i="9" s="1"/>
  <c r="BH461" i="9"/>
  <c r="BN461" i="9" s="1"/>
  <c r="BH902" i="9"/>
  <c r="BN902" i="9" s="1"/>
  <c r="BG902" i="9"/>
  <c r="BM902" i="9" s="1"/>
  <c r="BG820" i="9"/>
  <c r="BM820" i="9" s="1"/>
  <c r="BH820" i="9"/>
  <c r="BN820" i="9" s="1"/>
  <c r="BG1521" i="9"/>
  <c r="BM1521" i="9" s="1"/>
  <c r="BH1521" i="9"/>
  <c r="BN1521" i="9" s="1"/>
  <c r="BH1648" i="9"/>
  <c r="BN1648" i="9" s="1"/>
  <c r="BG1648" i="9"/>
  <c r="BM1648" i="9" s="1"/>
  <c r="BG1562" i="9"/>
  <c r="BM1562" i="9" s="1"/>
  <c r="BH1562" i="9"/>
  <c r="BN1562" i="9" s="1"/>
  <c r="BG402" i="9"/>
  <c r="BM402" i="9" s="1"/>
  <c r="BH402" i="9"/>
  <c r="BN402" i="9" s="1"/>
  <c r="BH1568" i="9"/>
  <c r="BN1568" i="9" s="1"/>
  <c r="BG1568" i="9"/>
  <c r="BM1568" i="9" s="1"/>
  <c r="BG1271" i="9"/>
  <c r="BM1271" i="9" s="1"/>
  <c r="BH1271" i="9"/>
  <c r="BN1271" i="9" s="1"/>
  <c r="BH480" i="9"/>
  <c r="BN480" i="9" s="1"/>
  <c r="BG480" i="9"/>
  <c r="BM480" i="9" s="1"/>
  <c r="BH653" i="9"/>
  <c r="BN653" i="9" s="1"/>
  <c r="BG653" i="9"/>
  <c r="BM653" i="9" s="1"/>
  <c r="BG899" i="9"/>
  <c r="BM899" i="9" s="1"/>
  <c r="BH899" i="9"/>
  <c r="BN899" i="9" s="1"/>
  <c r="BH834" i="9"/>
  <c r="BN834" i="9" s="1"/>
  <c r="BG834" i="9"/>
  <c r="BM834" i="9" s="1"/>
  <c r="BG743" i="9"/>
  <c r="BM743" i="9" s="1"/>
  <c r="BH743" i="9"/>
  <c r="BN743" i="9" s="1"/>
  <c r="BG396" i="9"/>
  <c r="BM396" i="9" s="1"/>
  <c r="BH396" i="9"/>
  <c r="BN396" i="9" s="1"/>
  <c r="BH580" i="9"/>
  <c r="BN580" i="9" s="1"/>
  <c r="BG580" i="9"/>
  <c r="BM580" i="9" s="1"/>
  <c r="BG14" i="9"/>
  <c r="BM14" i="9" s="1"/>
  <c r="BH14" i="9"/>
  <c r="BN14" i="9" s="1"/>
  <c r="BH594" i="9"/>
  <c r="BN594" i="9" s="1"/>
  <c r="BG594" i="9"/>
  <c r="BM594" i="9" s="1"/>
  <c r="BH878" i="9"/>
  <c r="BN878" i="9" s="1"/>
  <c r="BG878" i="9"/>
  <c r="BM878" i="9" s="1"/>
  <c r="BH875" i="9"/>
  <c r="BN875" i="9" s="1"/>
  <c r="BG875" i="9"/>
  <c r="BM875" i="9" s="1"/>
  <c r="BG247" i="9"/>
  <c r="BM247" i="9" s="1"/>
  <c r="BH247" i="9"/>
  <c r="BN247" i="9" s="1"/>
  <c r="BG299" i="9"/>
  <c r="BM299" i="9" s="1"/>
  <c r="BH299" i="9"/>
  <c r="BN299" i="9" s="1"/>
  <c r="BH563" i="9"/>
  <c r="BN563" i="9" s="1"/>
  <c r="BG563" i="9"/>
  <c r="BM563" i="9" s="1"/>
  <c r="BG51" i="9"/>
  <c r="BM51" i="9" s="1"/>
  <c r="BH51" i="9"/>
  <c r="BN51" i="9" s="1"/>
  <c r="BG105" i="9"/>
  <c r="BM105" i="9" s="1"/>
  <c r="BH105" i="9"/>
  <c r="BN105" i="9" s="1"/>
  <c r="BG520" i="9"/>
  <c r="BM520" i="9" s="1"/>
  <c r="BH520" i="9"/>
  <c r="BN520" i="9" s="1"/>
  <c r="BG728" i="9"/>
  <c r="BM728" i="9" s="1"/>
  <c r="BH728" i="9"/>
  <c r="BN728" i="9" s="1"/>
  <c r="BG1093" i="9"/>
  <c r="BM1093" i="9" s="1"/>
  <c r="BH1093" i="9"/>
  <c r="BN1093" i="9" s="1"/>
  <c r="BH153" i="9"/>
  <c r="BN153" i="9" s="1"/>
  <c r="BG153" i="9"/>
  <c r="BM153" i="9" s="1"/>
  <c r="BG890" i="9"/>
  <c r="BM890" i="9" s="1"/>
  <c r="BH890" i="9"/>
  <c r="BN890" i="9" s="1"/>
  <c r="BH1002" i="9"/>
  <c r="BN1002" i="9" s="1"/>
  <c r="BG1002" i="9"/>
  <c r="BM1002" i="9" s="1"/>
  <c r="BG1115" i="9"/>
  <c r="BM1115" i="9" s="1"/>
  <c r="BH1115" i="9"/>
  <c r="BN1115" i="9" s="1"/>
  <c r="BG1217" i="9"/>
  <c r="BM1217" i="9" s="1"/>
  <c r="BH1217" i="9"/>
  <c r="BN1217" i="9" s="1"/>
  <c r="BG1312" i="9"/>
  <c r="BM1312" i="9" s="1"/>
  <c r="BH1312" i="9"/>
  <c r="BN1312" i="9" s="1"/>
  <c r="BH403" i="9"/>
  <c r="BN403" i="9" s="1"/>
  <c r="BG403" i="9"/>
  <c r="BM403" i="9" s="1"/>
  <c r="BH659" i="9"/>
  <c r="BN659" i="9" s="1"/>
  <c r="BG659" i="9"/>
  <c r="BM659" i="9" s="1"/>
  <c r="BH1256" i="9"/>
  <c r="BN1256" i="9" s="1"/>
  <c r="BG1256" i="9"/>
  <c r="BM1256" i="9" s="1"/>
  <c r="BG1319" i="9"/>
  <c r="BM1319" i="9" s="1"/>
  <c r="BH1319" i="9"/>
  <c r="BN1319" i="9" s="1"/>
  <c r="BH1484" i="9"/>
  <c r="BN1484" i="9" s="1"/>
  <c r="BG1484" i="9"/>
  <c r="BM1484" i="9" s="1"/>
  <c r="BG1856" i="9"/>
  <c r="BM1856" i="9" s="1"/>
  <c r="BH1856" i="9"/>
  <c r="BN1856" i="9" s="1"/>
  <c r="BH1112" i="9"/>
  <c r="BN1112" i="9" s="1"/>
  <c r="BG1112" i="9"/>
  <c r="BM1112" i="9" s="1"/>
  <c r="BG1082" i="9"/>
  <c r="BM1082" i="9" s="1"/>
  <c r="BH1082" i="9"/>
  <c r="BN1082" i="9" s="1"/>
  <c r="BH1219" i="9"/>
  <c r="BN1219" i="9" s="1"/>
  <c r="BG1219" i="9"/>
  <c r="BM1219" i="9" s="1"/>
  <c r="BG1330" i="9"/>
  <c r="BM1330" i="9" s="1"/>
  <c r="BH1330" i="9"/>
  <c r="BN1330" i="9" s="1"/>
  <c r="BG172" i="9"/>
  <c r="BM172" i="9" s="1"/>
  <c r="BH172" i="9"/>
  <c r="BN172" i="9" s="1"/>
  <c r="BG231" i="9"/>
  <c r="BM231" i="9" s="1"/>
  <c r="BH231" i="9"/>
  <c r="BN231" i="9" s="1"/>
  <c r="BH228" i="9"/>
  <c r="BN228" i="9" s="1"/>
  <c r="BG228" i="9"/>
  <c r="BM228" i="9" s="1"/>
  <c r="BG201" i="9"/>
  <c r="BM201" i="9" s="1"/>
  <c r="BH201" i="9"/>
  <c r="BN201" i="9" s="1"/>
  <c r="BG202" i="9"/>
  <c r="BM202" i="9" s="1"/>
  <c r="BH202" i="9"/>
  <c r="BN202" i="9" s="1"/>
  <c r="BG1937" i="9"/>
  <c r="BM1937" i="9" s="1"/>
  <c r="BH1937" i="9"/>
  <c r="BN1937" i="9" s="1"/>
  <c r="BG1961" i="9"/>
  <c r="BM1961" i="9" s="1"/>
  <c r="BH1961" i="9"/>
  <c r="BN1961" i="9" s="1"/>
  <c r="BH274" i="9"/>
  <c r="BN274" i="9" s="1"/>
  <c r="BG274" i="9"/>
  <c r="BM274" i="9" s="1"/>
  <c r="BG736" i="9"/>
  <c r="BM736" i="9" s="1"/>
  <c r="BH736" i="9"/>
  <c r="BN736" i="9" s="1"/>
  <c r="BG148" i="9"/>
  <c r="BM148" i="9" s="1"/>
  <c r="BH148" i="9"/>
  <c r="BN148" i="9" s="1"/>
  <c r="BG615" i="9"/>
  <c r="BM615" i="9" s="1"/>
  <c r="BH615" i="9"/>
  <c r="BN615" i="9" s="1"/>
  <c r="BG361" i="9"/>
  <c r="BM361" i="9" s="1"/>
  <c r="BH361" i="9"/>
  <c r="BN361" i="9" s="1"/>
  <c r="BH641" i="9"/>
  <c r="BN641" i="9" s="1"/>
  <c r="BG641" i="9"/>
  <c r="BM641" i="9" s="1"/>
  <c r="BH639" i="9"/>
  <c r="BN639" i="9" s="1"/>
  <c r="BG639" i="9"/>
  <c r="BM639" i="9" s="1"/>
  <c r="BH608" i="9"/>
  <c r="BN608" i="9" s="1"/>
  <c r="BG608" i="9"/>
  <c r="BM608" i="9" s="1"/>
  <c r="BG724" i="9"/>
  <c r="BM724" i="9" s="1"/>
  <c r="BH724" i="9"/>
  <c r="BN724" i="9" s="1"/>
  <c r="BG737" i="9"/>
  <c r="BM737" i="9" s="1"/>
  <c r="BH737" i="9"/>
  <c r="BN737" i="9" s="1"/>
  <c r="BH587" i="9"/>
  <c r="BN587" i="9" s="1"/>
  <c r="BG587" i="9"/>
  <c r="BM587" i="9" s="1"/>
  <c r="BH588" i="9"/>
  <c r="BN588" i="9" s="1"/>
  <c r="BG588" i="9"/>
  <c r="BM588" i="9" s="1"/>
  <c r="BG1100" i="9"/>
  <c r="BM1100" i="9" s="1"/>
  <c r="BH1100" i="9"/>
  <c r="BN1100" i="9" s="1"/>
  <c r="BG806" i="9"/>
  <c r="BM806" i="9" s="1"/>
  <c r="BH806" i="9"/>
  <c r="BN806" i="9" s="1"/>
  <c r="BG706" i="9"/>
  <c r="BM706" i="9" s="1"/>
  <c r="BH706" i="9"/>
  <c r="BN706" i="9" s="1"/>
  <c r="BG1152" i="9"/>
  <c r="BM1152" i="9" s="1"/>
  <c r="BH1152" i="9"/>
  <c r="BN1152" i="9" s="1"/>
  <c r="BH502" i="9"/>
  <c r="BN502" i="9" s="1"/>
  <c r="BG502" i="9"/>
  <c r="BM502" i="9" s="1"/>
  <c r="BH499" i="9"/>
  <c r="BN499" i="9" s="1"/>
  <c r="BG499" i="9"/>
  <c r="BM499" i="9" s="1"/>
  <c r="BG1970" i="9"/>
  <c r="BM1970" i="9" s="1"/>
  <c r="BH1970" i="9"/>
  <c r="BN1970" i="9" s="1"/>
  <c r="BG1973" i="9"/>
  <c r="BM1973" i="9" s="1"/>
  <c r="BH1973" i="9"/>
  <c r="BN1973" i="9" s="1"/>
  <c r="BG1127" i="9"/>
  <c r="BM1127" i="9" s="1"/>
  <c r="BH1127" i="9"/>
  <c r="BN1127" i="9" s="1"/>
  <c r="BG1719" i="9"/>
  <c r="BM1719" i="9" s="1"/>
  <c r="BH1719" i="9"/>
  <c r="BN1719" i="9" s="1"/>
  <c r="BG1766" i="9"/>
  <c r="BM1766" i="9" s="1"/>
  <c r="BH1766" i="9"/>
  <c r="BN1766" i="9" s="1"/>
  <c r="BG1098" i="9"/>
  <c r="BM1098" i="9" s="1"/>
  <c r="BH1098" i="9"/>
  <c r="BN1098" i="9" s="1"/>
  <c r="BG1585" i="9"/>
  <c r="BM1585" i="9" s="1"/>
  <c r="BH1585" i="9"/>
  <c r="BN1585" i="9" s="1"/>
  <c r="BG1377" i="9"/>
  <c r="BM1377" i="9" s="1"/>
  <c r="BH1377" i="9"/>
  <c r="BN1377" i="9" s="1"/>
  <c r="BG1136" i="9"/>
  <c r="BM1136" i="9" s="1"/>
  <c r="BH1136" i="9"/>
  <c r="BN1136" i="9" s="1"/>
  <c r="BG1334" i="9"/>
  <c r="BM1334" i="9" s="1"/>
  <c r="BH1334" i="9"/>
  <c r="BN1334" i="9" s="1"/>
  <c r="BH913" i="9"/>
  <c r="BN913" i="9" s="1"/>
  <c r="BG913" i="9"/>
  <c r="BM913" i="9" s="1"/>
  <c r="BH1358" i="9"/>
  <c r="BN1358" i="9" s="1"/>
  <c r="BG1358" i="9"/>
  <c r="BM1358" i="9" s="1"/>
  <c r="BG1975" i="9"/>
  <c r="BM1975" i="9" s="1"/>
  <c r="BH1975" i="9"/>
  <c r="BN1975" i="9" s="1"/>
  <c r="BG921" i="9"/>
  <c r="BM921" i="9" s="1"/>
  <c r="BH921" i="9"/>
  <c r="BN921" i="9" s="1"/>
  <c r="BG1874" i="9"/>
  <c r="BM1874" i="9" s="1"/>
  <c r="BH1874" i="9"/>
  <c r="BN1874" i="9" s="1"/>
  <c r="BH1245" i="9"/>
  <c r="BN1245" i="9" s="1"/>
  <c r="BG1245" i="9"/>
  <c r="BM1245" i="9" s="1"/>
  <c r="BG1419" i="9"/>
  <c r="BM1419" i="9" s="1"/>
  <c r="BH1419" i="9"/>
  <c r="BN1419" i="9" s="1"/>
  <c r="BG1951" i="9"/>
  <c r="BM1951" i="9" s="1"/>
  <c r="BH1951" i="9"/>
  <c r="BN1951" i="9" s="1"/>
  <c r="BG733" i="9"/>
  <c r="BM733" i="9" s="1"/>
  <c r="BH733" i="9"/>
  <c r="BN733" i="9" s="1"/>
  <c r="BG1954" i="9"/>
  <c r="BM1954" i="9" s="1"/>
  <c r="BH1954" i="9"/>
  <c r="BN1954" i="9" s="1"/>
  <c r="BG1593" i="9"/>
  <c r="BM1593" i="9" s="1"/>
  <c r="BH1593" i="9"/>
  <c r="BN1593" i="9" s="1"/>
  <c r="BG1559" i="9"/>
  <c r="BM1559" i="9" s="1"/>
  <c r="BH1559" i="9"/>
  <c r="BN1559" i="9" s="1"/>
  <c r="BG1930" i="9"/>
  <c r="BM1930" i="9" s="1"/>
  <c r="BH1930" i="9"/>
  <c r="BN1930" i="9" s="1"/>
  <c r="BG1846" i="9"/>
  <c r="BM1846" i="9" s="1"/>
  <c r="BH1846" i="9"/>
  <c r="BN1846" i="9" s="1"/>
  <c r="BH1942" i="9"/>
  <c r="BN1942" i="9" s="1"/>
  <c r="BG1942" i="9"/>
  <c r="BM1942" i="9" s="1"/>
  <c r="BG1301" i="9"/>
  <c r="BM1301" i="9" s="1"/>
  <c r="BH1301" i="9"/>
  <c r="BN1301" i="9" s="1"/>
  <c r="BH1587" i="9"/>
  <c r="BN1587" i="9" s="1"/>
  <c r="BG1587" i="9"/>
  <c r="BM1587" i="9" s="1"/>
  <c r="BH111" i="9"/>
  <c r="BN111" i="9" s="1"/>
  <c r="BG111" i="9"/>
  <c r="BM111" i="9" s="1"/>
  <c r="BG796" i="9"/>
  <c r="BM796" i="9" s="1"/>
  <c r="BH796" i="9"/>
  <c r="BN796" i="9" s="1"/>
  <c r="BG701" i="9"/>
  <c r="BM701" i="9" s="1"/>
  <c r="BH701" i="9"/>
  <c r="BN701" i="9" s="1"/>
  <c r="BH132" i="9"/>
  <c r="BN132" i="9" s="1"/>
  <c r="BG132" i="9"/>
  <c r="BM132" i="9" s="1"/>
  <c r="BG17" i="9"/>
  <c r="BM17" i="9" s="1"/>
  <c r="BH17" i="9"/>
  <c r="BN17" i="9" s="1"/>
  <c r="BG972" i="9"/>
  <c r="BM972" i="9" s="1"/>
  <c r="BH972" i="9"/>
  <c r="BN972" i="9" s="1"/>
  <c r="BH454" i="9"/>
  <c r="BN454" i="9" s="1"/>
  <c r="BG454" i="9"/>
  <c r="BM454" i="9" s="1"/>
  <c r="BH278" i="9"/>
  <c r="BN278" i="9" s="1"/>
  <c r="BG278" i="9"/>
  <c r="BM278" i="9" s="1"/>
  <c r="BH958" i="9"/>
  <c r="BN958" i="9" s="1"/>
  <c r="BG958" i="9"/>
  <c r="BM958" i="9" s="1"/>
  <c r="BG818" i="9"/>
  <c r="BM818" i="9" s="1"/>
  <c r="BH818" i="9"/>
  <c r="BN818" i="9" s="1"/>
  <c r="BH176" i="9"/>
  <c r="BN176" i="9" s="1"/>
  <c r="BG176" i="9"/>
  <c r="BM176" i="9" s="1"/>
  <c r="BH604" i="9"/>
  <c r="BN604" i="9" s="1"/>
  <c r="BG604" i="9"/>
  <c r="BM604" i="9" s="1"/>
  <c r="BG1409" i="9"/>
  <c r="BM1409" i="9" s="1"/>
  <c r="BH1409" i="9"/>
  <c r="BN1409" i="9" s="1"/>
  <c r="BG1742" i="9"/>
  <c r="BM1742" i="9" s="1"/>
  <c r="BH1742" i="9"/>
  <c r="BN1742" i="9" s="1"/>
  <c r="BH1426" i="9"/>
  <c r="BN1426" i="9" s="1"/>
  <c r="BG1426" i="9"/>
  <c r="BM1426" i="9" s="1"/>
  <c r="BG1845" i="9"/>
  <c r="BM1845" i="9" s="1"/>
  <c r="BH1845" i="9"/>
  <c r="BN1845" i="9" s="1"/>
  <c r="BG731" i="9"/>
  <c r="BM731" i="9" s="1"/>
  <c r="BH731" i="9"/>
  <c r="BN731" i="9" s="1"/>
  <c r="BH164" i="9"/>
  <c r="BN164" i="9" s="1"/>
  <c r="BG164" i="9"/>
  <c r="BM164" i="9" s="1"/>
  <c r="BG239" i="9"/>
  <c r="BM239" i="9" s="1"/>
  <c r="BH239" i="9"/>
  <c r="BN239" i="9" s="1"/>
  <c r="BH460" i="9"/>
  <c r="BN460" i="9" s="1"/>
  <c r="BG460" i="9"/>
  <c r="BM460" i="9" s="1"/>
  <c r="BG894" i="9"/>
  <c r="BM894" i="9" s="1"/>
  <c r="BH894" i="9"/>
  <c r="BN894" i="9" s="1"/>
  <c r="BH1009" i="9"/>
  <c r="BN1009" i="9" s="1"/>
  <c r="BG1009" i="9"/>
  <c r="BM1009" i="9" s="1"/>
  <c r="BG386" i="9"/>
  <c r="BM386" i="9" s="1"/>
  <c r="BH386" i="9"/>
  <c r="BN386" i="9" s="1"/>
  <c r="BH351" i="9"/>
  <c r="BN351" i="9" s="1"/>
  <c r="BG351" i="9"/>
  <c r="BM351" i="9" s="1"/>
  <c r="BH997" i="9"/>
  <c r="BN997" i="9" s="1"/>
  <c r="BG997" i="9"/>
  <c r="BM997" i="9" s="1"/>
  <c r="BH1106" i="9"/>
  <c r="BN1106" i="9" s="1"/>
  <c r="BG1106" i="9"/>
  <c r="BM1106" i="9" s="1"/>
  <c r="BG1361" i="9"/>
  <c r="BM1361" i="9" s="1"/>
  <c r="BH1361" i="9"/>
  <c r="BN1361" i="9" s="1"/>
  <c r="BG221" i="9"/>
  <c r="BM221" i="9" s="1"/>
  <c r="BH221" i="9"/>
  <c r="BN221" i="9" s="1"/>
  <c r="BH602" i="9"/>
  <c r="BN602" i="9" s="1"/>
  <c r="BG602" i="9"/>
  <c r="BM602" i="9" s="1"/>
  <c r="BG272" i="9"/>
  <c r="BM272" i="9" s="1"/>
  <c r="BH272" i="9"/>
  <c r="BN272" i="9" s="1"/>
  <c r="BH113" i="9"/>
  <c r="BN113" i="9" s="1"/>
  <c r="BG113" i="9"/>
  <c r="BM113" i="9" s="1"/>
  <c r="BG857" i="9"/>
  <c r="BM857" i="9" s="1"/>
  <c r="BH857" i="9"/>
  <c r="BN857" i="9" s="1"/>
  <c r="BG854" i="9"/>
  <c r="BM854" i="9" s="1"/>
  <c r="BH854" i="9"/>
  <c r="BN854" i="9" s="1"/>
  <c r="BH667" i="9"/>
  <c r="BN667" i="9" s="1"/>
  <c r="BG667" i="9"/>
  <c r="BM667" i="9" s="1"/>
  <c r="BG1091" i="9"/>
  <c r="BM1091" i="9" s="1"/>
  <c r="BH1091" i="9"/>
  <c r="BN1091" i="9" s="1"/>
  <c r="BH1013" i="9"/>
  <c r="BN1013" i="9" s="1"/>
  <c r="BG1013" i="9"/>
  <c r="BM1013" i="9" s="1"/>
  <c r="BG1241" i="9"/>
  <c r="BM1241" i="9" s="1"/>
  <c r="BH1241" i="9"/>
  <c r="BN1241" i="9" s="1"/>
  <c r="BG1670" i="9"/>
  <c r="BM1670" i="9" s="1"/>
  <c r="BH1670" i="9"/>
  <c r="BN1670" i="9" s="1"/>
  <c r="BG1336" i="9"/>
  <c r="BM1336" i="9" s="1"/>
  <c r="BH1336" i="9"/>
  <c r="BN1336" i="9" s="1"/>
  <c r="BG1463" i="9"/>
  <c r="BM1463" i="9" s="1"/>
  <c r="BH1463" i="9"/>
  <c r="BN1463" i="9" s="1"/>
  <c r="BG1964" i="9"/>
  <c r="BM1964" i="9" s="1"/>
  <c r="BH1964" i="9"/>
  <c r="BN1964" i="9" s="1"/>
  <c r="BG1958" i="9"/>
  <c r="BM1958" i="9" s="1"/>
  <c r="BH1958" i="9"/>
  <c r="BN1958" i="9" s="1"/>
  <c r="BG1880" i="9"/>
  <c r="BM1880" i="9" s="1"/>
  <c r="BH1880" i="9"/>
  <c r="BN1880" i="9" s="1"/>
  <c r="BG1934" i="9"/>
  <c r="BM1934" i="9" s="1"/>
  <c r="BH1934" i="9"/>
  <c r="BN1934" i="9" s="1"/>
  <c r="BG182" i="9"/>
  <c r="BM182" i="9" s="1"/>
  <c r="BH182" i="9"/>
  <c r="BN182" i="9" s="1"/>
  <c r="BG185" i="9"/>
  <c r="BM185" i="9" s="1"/>
  <c r="BH185" i="9"/>
  <c r="BN185" i="9" s="1"/>
  <c r="BG25" i="9"/>
  <c r="BM25" i="9" s="1"/>
  <c r="BH25" i="9"/>
  <c r="BN25" i="9" s="1"/>
  <c r="BG686" i="9"/>
  <c r="BM686" i="9" s="1"/>
  <c r="BH686" i="9"/>
  <c r="BN686" i="9" s="1"/>
  <c r="BH244" i="9"/>
  <c r="BN244" i="9" s="1"/>
  <c r="BG244" i="9"/>
  <c r="BM244" i="9" s="1"/>
  <c r="BG446" i="9"/>
  <c r="BM446" i="9" s="1"/>
  <c r="BH446" i="9"/>
  <c r="BN446" i="9" s="1"/>
  <c r="BH977" i="9"/>
  <c r="BN977" i="9" s="1"/>
  <c r="BG977" i="9"/>
  <c r="BM977" i="9" s="1"/>
  <c r="BG675" i="9"/>
  <c r="BM675" i="9" s="1"/>
  <c r="BH675" i="9"/>
  <c r="BN675" i="9" s="1"/>
  <c r="BG676" i="9"/>
  <c r="BM676" i="9" s="1"/>
  <c r="BH676" i="9"/>
  <c r="BN676" i="9" s="1"/>
  <c r="BG901" i="9"/>
  <c r="BM901" i="9" s="1"/>
  <c r="BH901" i="9"/>
  <c r="BN901" i="9" s="1"/>
  <c r="BG633" i="9"/>
  <c r="BM633" i="9" s="1"/>
  <c r="BH633" i="9"/>
  <c r="BN633" i="9" s="1"/>
  <c r="BG1162" i="9"/>
  <c r="BM1162" i="9" s="1"/>
  <c r="BH1162" i="9"/>
  <c r="BN1162" i="9" s="1"/>
  <c r="BH961" i="9"/>
  <c r="BN961" i="9" s="1"/>
  <c r="BG961" i="9"/>
  <c r="BM961" i="9" s="1"/>
  <c r="BG1220" i="9"/>
  <c r="BM1220" i="9" s="1"/>
  <c r="BH1220" i="9"/>
  <c r="BN1220" i="9" s="1"/>
  <c r="BH1686" i="9"/>
  <c r="BN1686" i="9" s="1"/>
  <c r="BG1686" i="9"/>
  <c r="BM1686" i="9" s="1"/>
  <c r="BG1379" i="9"/>
  <c r="BM1379" i="9" s="1"/>
  <c r="BH1379" i="9"/>
  <c r="BN1379" i="9" s="1"/>
  <c r="BG1804" i="9"/>
  <c r="BM1804" i="9" s="1"/>
  <c r="BH1804" i="9"/>
  <c r="BN1804" i="9" s="1"/>
  <c r="BG1103" i="9"/>
  <c r="BM1103" i="9" s="1"/>
  <c r="BH1103" i="9"/>
  <c r="BN1103" i="9" s="1"/>
  <c r="BG1414" i="9"/>
  <c r="BM1414" i="9" s="1"/>
  <c r="BH1414" i="9"/>
  <c r="BN1414" i="9" s="1"/>
  <c r="BG1564" i="9"/>
  <c r="BM1564" i="9" s="1"/>
  <c r="BH1564" i="9"/>
  <c r="BN1564" i="9" s="1"/>
  <c r="BH1654" i="9"/>
  <c r="BN1654" i="9" s="1"/>
  <c r="BG1654" i="9"/>
  <c r="BM1654" i="9" s="1"/>
  <c r="BH1788" i="9"/>
  <c r="BN1788" i="9" s="1"/>
  <c r="BG1788" i="9"/>
  <c r="BM1788" i="9" s="1"/>
  <c r="BG1883" i="9"/>
  <c r="BM1883" i="9" s="1"/>
  <c r="BH1883" i="9"/>
  <c r="BN1883" i="9" s="1"/>
  <c r="BH442" i="9"/>
  <c r="BN442" i="9" s="1"/>
  <c r="BG442" i="9"/>
  <c r="BM442" i="9" s="1"/>
  <c r="BH703" i="9"/>
  <c r="BN703" i="9" s="1"/>
  <c r="BG703" i="9"/>
  <c r="BM703" i="9" s="1"/>
  <c r="BG926" i="9"/>
  <c r="BM926" i="9" s="1"/>
  <c r="BH926" i="9"/>
  <c r="BN926" i="9" s="1"/>
  <c r="BH1364" i="9"/>
  <c r="BN1364" i="9" s="1"/>
  <c r="BG1364" i="9"/>
  <c r="BM1364" i="9" s="1"/>
  <c r="BG662" i="9"/>
  <c r="BM662" i="9" s="1"/>
  <c r="BH662" i="9"/>
  <c r="BN662" i="9" s="1"/>
  <c r="BG570" i="9"/>
  <c r="BM570" i="9" s="1"/>
  <c r="BH570" i="9"/>
  <c r="BN570" i="9" s="1"/>
  <c r="BG1170" i="9"/>
  <c r="BM1170" i="9" s="1"/>
  <c r="BH1170" i="9"/>
  <c r="BN1170" i="9" s="1"/>
  <c r="BG30" i="9"/>
  <c r="BM30" i="9" s="1"/>
  <c r="BH30" i="9"/>
  <c r="BN30" i="9" s="1"/>
  <c r="BG32" i="9"/>
  <c r="BM32" i="9" s="1"/>
  <c r="BH32" i="9"/>
  <c r="BN32" i="9" s="1"/>
  <c r="BG477" i="9"/>
  <c r="BM477" i="9" s="1"/>
  <c r="BH477" i="9"/>
  <c r="BN477" i="9" s="1"/>
  <c r="BG451" i="9"/>
  <c r="BM451" i="9" s="1"/>
  <c r="BH451" i="9"/>
  <c r="BN451" i="9" s="1"/>
  <c r="BG277" i="9"/>
  <c r="BM277" i="9" s="1"/>
  <c r="BH277" i="9"/>
  <c r="BN277" i="9" s="1"/>
  <c r="BH957" i="9"/>
  <c r="BN957" i="9" s="1"/>
  <c r="BG957" i="9"/>
  <c r="BM957" i="9" s="1"/>
  <c r="BH1122" i="9"/>
  <c r="BN1122" i="9" s="1"/>
  <c r="BG1122" i="9"/>
  <c r="BM1122" i="9" s="1"/>
  <c r="BG869" i="9"/>
  <c r="BM869" i="9" s="1"/>
  <c r="BH869" i="9"/>
  <c r="BN869" i="9" s="1"/>
  <c r="BG1573" i="9"/>
  <c r="BM1573" i="9" s="1"/>
  <c r="BH1573" i="9"/>
  <c r="BN1573" i="9" s="1"/>
  <c r="BH573" i="9"/>
  <c r="BN573" i="9" s="1"/>
  <c r="BG573" i="9"/>
  <c r="BM573" i="9" s="1"/>
  <c r="BG862" i="9"/>
  <c r="BM862" i="9" s="1"/>
  <c r="BH862" i="9"/>
  <c r="BN862" i="9" s="1"/>
  <c r="BG865" i="9"/>
  <c r="BM865" i="9" s="1"/>
  <c r="BH865" i="9"/>
  <c r="BN865" i="9" s="1"/>
  <c r="BG777" i="9"/>
  <c r="BM777" i="9" s="1"/>
  <c r="BH777" i="9"/>
  <c r="BN777" i="9" s="1"/>
  <c r="BG699" i="9"/>
  <c r="BM699" i="9" s="1"/>
  <c r="BH699" i="9"/>
  <c r="BN699" i="9" s="1"/>
  <c r="BH698" i="9"/>
  <c r="BN698" i="9" s="1"/>
  <c r="BG698" i="9"/>
  <c r="BM698" i="9" s="1"/>
  <c r="BH255" i="9"/>
  <c r="BN255" i="9" s="1"/>
  <c r="BG255" i="9"/>
  <c r="BM255" i="9" s="1"/>
  <c r="BG12" i="9"/>
  <c r="BM12" i="9" s="1"/>
  <c r="BH12" i="9"/>
  <c r="BN12" i="9" s="1"/>
  <c r="BH712" i="9"/>
  <c r="BN712" i="9" s="1"/>
  <c r="BG712" i="9"/>
  <c r="BM712" i="9" s="1"/>
  <c r="BG709" i="9"/>
  <c r="BM709" i="9" s="1"/>
  <c r="BH709" i="9"/>
  <c r="BN709" i="9" s="1"/>
  <c r="BG122" i="9"/>
  <c r="BM122" i="9" s="1"/>
  <c r="BH122" i="9"/>
  <c r="BN122" i="9" s="1"/>
  <c r="BG692" i="9"/>
  <c r="BM692" i="9" s="1"/>
  <c r="BH692" i="9"/>
  <c r="BN692" i="9" s="1"/>
  <c r="BG691" i="9"/>
  <c r="BM691" i="9" s="1"/>
  <c r="BH691" i="9"/>
  <c r="BN691" i="9" s="1"/>
  <c r="BH439" i="9"/>
  <c r="BN439" i="9" s="1"/>
  <c r="BG439" i="9"/>
  <c r="BM439" i="9" s="1"/>
  <c r="BG412" i="9"/>
  <c r="BM412" i="9" s="1"/>
  <c r="BH412" i="9"/>
  <c r="BN412" i="9" s="1"/>
  <c r="BG730" i="9"/>
  <c r="BM730" i="9" s="1"/>
  <c r="BH730" i="9"/>
  <c r="BN730" i="9" s="1"/>
  <c r="BG1077" i="9"/>
  <c r="BM1077" i="9" s="1"/>
  <c r="BH1077" i="9"/>
  <c r="BN1077" i="9" s="1"/>
  <c r="BG205" i="9"/>
  <c r="BM205" i="9" s="1"/>
  <c r="BH205" i="9"/>
  <c r="BN205" i="9" s="1"/>
  <c r="BH204" i="9"/>
  <c r="BN204" i="9" s="1"/>
  <c r="BG204" i="9"/>
  <c r="BM204" i="9" s="1"/>
  <c r="BH566" i="9"/>
  <c r="BN566" i="9" s="1"/>
  <c r="BG566" i="9"/>
  <c r="BM566" i="9" s="1"/>
  <c r="BG162" i="9"/>
  <c r="BM162" i="9" s="1"/>
  <c r="BH162" i="9"/>
  <c r="BN162" i="9" s="1"/>
  <c r="BG1247" i="9"/>
  <c r="BM1247" i="9" s="1"/>
  <c r="BH1247" i="9"/>
  <c r="BN1247" i="9" s="1"/>
  <c r="BG262" i="9"/>
  <c r="BM262" i="9" s="1"/>
  <c r="BH262" i="9"/>
  <c r="BN262" i="9" s="1"/>
  <c r="BG450" i="9"/>
  <c r="BM450" i="9" s="1"/>
  <c r="BH450" i="9"/>
  <c r="BN450" i="9" s="1"/>
  <c r="BG447" i="9"/>
  <c r="BM447" i="9" s="1"/>
  <c r="BH447" i="9"/>
  <c r="BN447" i="9" s="1"/>
  <c r="BH546" i="9"/>
  <c r="BN546" i="9" s="1"/>
  <c r="BG546" i="9"/>
  <c r="BM546" i="9" s="1"/>
  <c r="BG909" i="9"/>
  <c r="BM909" i="9" s="1"/>
  <c r="BH909" i="9"/>
  <c r="BN909" i="9" s="1"/>
  <c r="BG1306" i="9"/>
  <c r="BM1306" i="9" s="1"/>
  <c r="BH1306" i="9"/>
  <c r="BN1306" i="9" s="1"/>
  <c r="BG1295" i="9"/>
  <c r="BM1295" i="9" s="1"/>
  <c r="BH1295" i="9"/>
  <c r="BN1295" i="9" s="1"/>
  <c r="BG1745" i="9"/>
  <c r="BM1745" i="9" s="1"/>
  <c r="BH1745" i="9"/>
  <c r="BN1745" i="9" s="1"/>
  <c r="BH720" i="9"/>
  <c r="BN720" i="9" s="1"/>
  <c r="BG720" i="9"/>
  <c r="BM720" i="9" s="1"/>
  <c r="BG1578" i="9"/>
  <c r="BM1578" i="9" s="1"/>
  <c r="BH1578" i="9"/>
  <c r="BN1578" i="9" s="1"/>
  <c r="BG1285" i="9"/>
  <c r="BM1285" i="9" s="1"/>
  <c r="BH1285" i="9"/>
  <c r="BN1285" i="9" s="1"/>
  <c r="BG1817" i="9"/>
  <c r="BM1817" i="9" s="1"/>
  <c r="BH1817" i="9"/>
  <c r="BN1817" i="9" s="1"/>
  <c r="BG1858" i="9"/>
  <c r="BM1858" i="9" s="1"/>
  <c r="BH1858" i="9"/>
  <c r="BN1858" i="9" s="1"/>
  <c r="BG1968" i="9"/>
  <c r="BM1968" i="9" s="1"/>
  <c r="BH1968" i="9"/>
  <c r="BN1968" i="9" s="1"/>
  <c r="BG145" i="9"/>
  <c r="BM145" i="9" s="1"/>
  <c r="BH145" i="9"/>
  <c r="BN145" i="9" s="1"/>
  <c r="BG1325" i="9"/>
  <c r="BM1325" i="9" s="1"/>
  <c r="BH1325" i="9"/>
  <c r="BN1325" i="9" s="1"/>
  <c r="BH1555" i="9"/>
  <c r="BN1555" i="9" s="1"/>
  <c r="BG1555" i="9"/>
  <c r="BM1555" i="9" s="1"/>
  <c r="BG1532" i="9"/>
  <c r="BM1532" i="9" s="1"/>
  <c r="BH1532" i="9"/>
  <c r="BN1532" i="9" s="1"/>
  <c r="BG1837" i="9"/>
  <c r="BM1837" i="9" s="1"/>
  <c r="BH1837" i="9"/>
  <c r="BN1837" i="9" s="1"/>
  <c r="BG150" i="9"/>
  <c r="BM150" i="9" s="1"/>
  <c r="BH150" i="9"/>
  <c r="BN150" i="9" s="1"/>
  <c r="BH472" i="9"/>
  <c r="BN472" i="9" s="1"/>
  <c r="BG472" i="9"/>
  <c r="BM472" i="9" s="1"/>
  <c r="BH139" i="9"/>
  <c r="BN139" i="9" s="1"/>
  <c r="BG139" i="9"/>
  <c r="BM139" i="9" s="1"/>
  <c r="BG1712" i="9"/>
  <c r="BM1712" i="9" s="1"/>
  <c r="BH1712" i="9"/>
  <c r="BN1712" i="9" s="1"/>
  <c r="BG252" i="9"/>
  <c r="BM252" i="9" s="1"/>
  <c r="BH252" i="9"/>
  <c r="BN252" i="9" s="1"/>
  <c r="BG635" i="9"/>
  <c r="BM635" i="9" s="1"/>
  <c r="BH635" i="9"/>
  <c r="BN635" i="9" s="1"/>
  <c r="BH636" i="9"/>
  <c r="BN636" i="9" s="1"/>
  <c r="BG636" i="9"/>
  <c r="BM636" i="9" s="1"/>
  <c r="BG611" i="9"/>
  <c r="BM611" i="9" s="1"/>
  <c r="BH611" i="9"/>
  <c r="BN611" i="9" s="1"/>
  <c r="BG906" i="9"/>
  <c r="BM906" i="9" s="1"/>
  <c r="BH906" i="9"/>
  <c r="BN906" i="9" s="1"/>
  <c r="BG1167" i="9"/>
  <c r="BM1167" i="9" s="1"/>
  <c r="BH1167" i="9"/>
  <c r="BN1167" i="9" s="1"/>
  <c r="BG394" i="9"/>
  <c r="BM394" i="9" s="1"/>
  <c r="BH394" i="9"/>
  <c r="BN394" i="9" s="1"/>
  <c r="BG391" i="9"/>
  <c r="BM391" i="9" s="1"/>
  <c r="BH391" i="9"/>
  <c r="BN391" i="9" s="1"/>
  <c r="BG544" i="9"/>
  <c r="BM544" i="9" s="1"/>
  <c r="BH544" i="9"/>
  <c r="BN544" i="9" s="1"/>
  <c r="BG1232" i="9"/>
  <c r="BM1232" i="9" s="1"/>
  <c r="BH1232" i="9"/>
  <c r="BN1232" i="9" s="1"/>
  <c r="BH186" i="9"/>
  <c r="BN186" i="9" s="1"/>
  <c r="BG186" i="9"/>
  <c r="BM186" i="9" s="1"/>
  <c r="BG189" i="9"/>
  <c r="BM189" i="9" s="1"/>
  <c r="BH189" i="9"/>
  <c r="BN189" i="9" s="1"/>
  <c r="BG294" i="9"/>
  <c r="BM294" i="9" s="1"/>
  <c r="BH294" i="9"/>
  <c r="BN294" i="9" s="1"/>
  <c r="BG486" i="9"/>
  <c r="BM486" i="9" s="1"/>
  <c r="BH486" i="9"/>
  <c r="BN486" i="9" s="1"/>
  <c r="BH583" i="9"/>
  <c r="BN583" i="9" s="1"/>
  <c r="BG583" i="9"/>
  <c r="BM583" i="9" s="1"/>
  <c r="BG932" i="9"/>
  <c r="BM932" i="9" s="1"/>
  <c r="BH932" i="9"/>
  <c r="BN932" i="9" s="1"/>
  <c r="BG1208" i="9"/>
  <c r="BM1208" i="9" s="1"/>
  <c r="BH1208" i="9"/>
  <c r="BN1208" i="9" s="1"/>
  <c r="BG1183" i="9"/>
  <c r="BM1183" i="9" s="1"/>
  <c r="BH1183" i="9"/>
  <c r="BN1183" i="9" s="1"/>
  <c r="BG1733" i="9"/>
  <c r="BM1733" i="9" s="1"/>
  <c r="BH1733" i="9"/>
  <c r="BN1733" i="9" s="1"/>
  <c r="BG1869" i="9"/>
  <c r="BM1869" i="9" s="1"/>
  <c r="BH1869" i="9"/>
  <c r="BN1869" i="9" s="1"/>
  <c r="BG1918" i="9"/>
  <c r="BM1918" i="9" s="1"/>
  <c r="BH1918" i="9"/>
  <c r="BN1918" i="9" s="1"/>
  <c r="BG1743" i="9"/>
  <c r="BM1743" i="9" s="1"/>
  <c r="BH1743" i="9"/>
  <c r="BN1743" i="9" s="1"/>
  <c r="BG1421" i="9"/>
  <c r="BM1421" i="9" s="1"/>
  <c r="BH1421" i="9"/>
  <c r="BN1421" i="9" s="1"/>
  <c r="BH1340" i="9"/>
  <c r="BN1340" i="9" s="1"/>
  <c r="BG1340" i="9"/>
  <c r="BM1340" i="9" s="1"/>
  <c r="BG1394" i="9"/>
  <c r="BM1394" i="9" s="1"/>
  <c r="BH1394" i="9"/>
  <c r="BN1394" i="9" s="1"/>
  <c r="BG1427" i="9"/>
  <c r="BM1427" i="9" s="1"/>
  <c r="BH1427" i="9"/>
  <c r="BN1427" i="9" s="1"/>
  <c r="BG1169" i="9"/>
  <c r="BM1169" i="9" s="1"/>
  <c r="BH1169" i="9"/>
  <c r="BN1169" i="9" s="1"/>
  <c r="BG1953" i="9"/>
  <c r="BM1953" i="9" s="1"/>
  <c r="BH1953" i="9"/>
  <c r="BN1953" i="9" s="1"/>
  <c r="BG1549" i="9"/>
  <c r="BM1549" i="9" s="1"/>
  <c r="BH1549" i="9"/>
  <c r="BN1549" i="9" s="1"/>
  <c r="BG1370" i="9"/>
  <c r="BM1370" i="9" s="1"/>
  <c r="BH1370" i="9"/>
  <c r="BN1370" i="9" s="1"/>
  <c r="BG1683" i="9"/>
  <c r="BM1683" i="9" s="1"/>
  <c r="BH1683" i="9"/>
  <c r="BN1683" i="9" s="1"/>
  <c r="BG1966" i="9"/>
  <c r="BM1966" i="9" s="1"/>
  <c r="BH1966" i="9"/>
  <c r="BN1966" i="9" s="1"/>
  <c r="BG936" i="9"/>
  <c r="BM936" i="9" s="1"/>
  <c r="BH936" i="9"/>
  <c r="BN936" i="9" s="1"/>
  <c r="BH1784" i="9"/>
  <c r="BN1784" i="9" s="1"/>
  <c r="BG1784" i="9"/>
  <c r="BM1784" i="9" s="1"/>
  <c r="BG135" i="9"/>
  <c r="BM135" i="9" s="1"/>
  <c r="BH135" i="9"/>
  <c r="BN135" i="9" s="1"/>
  <c r="BG974" i="9"/>
  <c r="BM974" i="9" s="1"/>
  <c r="BH974" i="9"/>
  <c r="BN974" i="9" s="1"/>
  <c r="BH1563" i="9"/>
  <c r="BN1563" i="9" s="1"/>
  <c r="BG1563" i="9"/>
  <c r="BM1563" i="9" s="1"/>
  <c r="BG1592" i="9"/>
  <c r="BM1592" i="9" s="1"/>
  <c r="BH1592" i="9"/>
  <c r="BN1592" i="9" s="1"/>
  <c r="BH833" i="9"/>
  <c r="BN833" i="9" s="1"/>
  <c r="BG833" i="9"/>
  <c r="BM833" i="9" s="1"/>
  <c r="BG593" i="9"/>
  <c r="BM593" i="9" s="1"/>
  <c r="BH593" i="9"/>
  <c r="BN593" i="9" s="1"/>
  <c r="BH562" i="9"/>
  <c r="BN562" i="9" s="1"/>
  <c r="BG562" i="9"/>
  <c r="BM562" i="9" s="1"/>
  <c r="BG727" i="9"/>
  <c r="BM727" i="9" s="1"/>
  <c r="BH727" i="9"/>
  <c r="BN727" i="9" s="1"/>
  <c r="BG889" i="9"/>
  <c r="BM889" i="9" s="1"/>
  <c r="BH889" i="9"/>
  <c r="BN889" i="9" s="1"/>
  <c r="BG405" i="9"/>
  <c r="BM405" i="9" s="1"/>
  <c r="BH405" i="9"/>
  <c r="BN405" i="9" s="1"/>
  <c r="BG1815" i="9"/>
  <c r="BM1815" i="9" s="1"/>
  <c r="BH1815" i="9"/>
  <c r="BN1815" i="9" s="1"/>
  <c r="BG1318" i="9"/>
  <c r="BM1318" i="9" s="1"/>
  <c r="BH1318" i="9"/>
  <c r="BN1318" i="9" s="1"/>
  <c r="BH1485" i="9"/>
  <c r="BN1485" i="9" s="1"/>
  <c r="BG1485" i="9"/>
  <c r="BM1485" i="9" s="1"/>
  <c r="BH995" i="9"/>
  <c r="BN995" i="9" s="1"/>
  <c r="BG995" i="9"/>
  <c r="BM995" i="9" s="1"/>
  <c r="BG1111" i="9"/>
  <c r="BM1111" i="9" s="1"/>
  <c r="BH1111" i="9"/>
  <c r="BN1111" i="9" s="1"/>
  <c r="BG1218" i="9"/>
  <c r="BM1218" i="9" s="1"/>
  <c r="BH1218" i="9"/>
  <c r="BN1218" i="9" s="1"/>
  <c r="BG1408" i="9"/>
  <c r="BM1408" i="9" s="1"/>
  <c r="BH1408" i="9"/>
  <c r="BN1408" i="9" s="1"/>
  <c r="BG171" i="9"/>
  <c r="BM171" i="9" s="1"/>
  <c r="BH171" i="9"/>
  <c r="BN171" i="9" s="1"/>
  <c r="BG229" i="9"/>
  <c r="BM229" i="9" s="1"/>
  <c r="BH229" i="9"/>
  <c r="BN229" i="9" s="1"/>
  <c r="BG227" i="9"/>
  <c r="BM227" i="9" s="1"/>
  <c r="BH227" i="9"/>
  <c r="BN227" i="9" s="1"/>
  <c r="BG199" i="9"/>
  <c r="BM199" i="9" s="1"/>
  <c r="BH199" i="9"/>
  <c r="BN199" i="9" s="1"/>
  <c r="BG200" i="9"/>
  <c r="BM200" i="9" s="1"/>
  <c r="BH200" i="9"/>
  <c r="BN200" i="9" s="1"/>
  <c r="BG1936" i="9"/>
  <c r="BM1936" i="9" s="1"/>
  <c r="BH1936" i="9"/>
  <c r="BN1936" i="9" s="1"/>
  <c r="BG1799" i="9"/>
  <c r="BM1799" i="9" s="1"/>
  <c r="BH1799" i="9"/>
  <c r="BN1799" i="9" s="1"/>
  <c r="BG276" i="9"/>
  <c r="BM276" i="9" s="1"/>
  <c r="BH276" i="9"/>
  <c r="BN276" i="9" s="1"/>
  <c r="BH735" i="9"/>
  <c r="BN735" i="9" s="1"/>
  <c r="BG735" i="9"/>
  <c r="BM735" i="9" s="1"/>
  <c r="BG149" i="9"/>
  <c r="BM149" i="9" s="1"/>
  <c r="BH149" i="9"/>
  <c r="BN149" i="9" s="1"/>
  <c r="BG146" i="9"/>
  <c r="BM146" i="9" s="1"/>
  <c r="BH146" i="9"/>
  <c r="BN146" i="9" s="1"/>
  <c r="BG617" i="9"/>
  <c r="BM617" i="9" s="1"/>
  <c r="BH617" i="9"/>
  <c r="BN617" i="9" s="1"/>
  <c r="BH364" i="9"/>
  <c r="BN364" i="9" s="1"/>
  <c r="BG364" i="9"/>
  <c r="BM364" i="9" s="1"/>
  <c r="BG640" i="9"/>
  <c r="BM640" i="9" s="1"/>
  <c r="BH640" i="9"/>
  <c r="BN640" i="9" s="1"/>
  <c r="BG1088" i="9"/>
  <c r="BM1088" i="9" s="1"/>
  <c r="BH1088" i="9"/>
  <c r="BN1088" i="9" s="1"/>
  <c r="BH610" i="9"/>
  <c r="BN610" i="9" s="1"/>
  <c r="BG610" i="9"/>
  <c r="BM610" i="9" s="1"/>
  <c r="BG723" i="9"/>
  <c r="BM723" i="9" s="1"/>
  <c r="BH723" i="9"/>
  <c r="BN723" i="9" s="1"/>
  <c r="BH590" i="9"/>
  <c r="BN590" i="9" s="1"/>
  <c r="BG590" i="9"/>
  <c r="BM590" i="9" s="1"/>
  <c r="BG742" i="9"/>
  <c r="BM742" i="9" s="1"/>
  <c r="BH742" i="9"/>
  <c r="BN742" i="9" s="1"/>
  <c r="BG1099" i="9"/>
  <c r="BM1099" i="9" s="1"/>
  <c r="BH1099" i="9"/>
  <c r="BN1099" i="9" s="1"/>
  <c r="BG1118" i="9"/>
  <c r="BM1118" i="9" s="1"/>
  <c r="BH1118" i="9"/>
  <c r="BN1118" i="9" s="1"/>
  <c r="BG708" i="9"/>
  <c r="BM708" i="9" s="1"/>
  <c r="BH708" i="9"/>
  <c r="BN708" i="9" s="1"/>
  <c r="BG705" i="9"/>
  <c r="BM705" i="9" s="1"/>
  <c r="BH705" i="9"/>
  <c r="BN705" i="9" s="1"/>
  <c r="BG1151" i="9"/>
  <c r="BM1151" i="9" s="1"/>
  <c r="BH1151" i="9"/>
  <c r="BN1151" i="9" s="1"/>
  <c r="BG1899" i="9"/>
  <c r="BM1899" i="9" s="1"/>
  <c r="BH1899" i="9"/>
  <c r="BN1899" i="9" s="1"/>
  <c r="BG501" i="9"/>
  <c r="BM501" i="9" s="1"/>
  <c r="BH501" i="9"/>
  <c r="BN501" i="9" s="1"/>
  <c r="BG1321" i="9"/>
  <c r="BM1321" i="9" s="1"/>
  <c r="BH1321" i="9"/>
  <c r="BN1321" i="9" s="1"/>
  <c r="BG1430" i="9"/>
  <c r="BM1430" i="9" s="1"/>
  <c r="BH1430" i="9"/>
  <c r="BN1430" i="9" s="1"/>
  <c r="BG1972" i="9"/>
  <c r="BM1972" i="9" s="1"/>
  <c r="BH1972" i="9"/>
  <c r="BN1972" i="9" s="1"/>
  <c r="BG1718" i="9"/>
  <c r="BM1718" i="9" s="1"/>
  <c r="BH1718" i="9"/>
  <c r="BN1718" i="9" s="1"/>
  <c r="BH1148" i="9"/>
  <c r="BN1148" i="9" s="1"/>
  <c r="BG1148" i="9"/>
  <c r="BM1148" i="9" s="1"/>
  <c r="BG1097" i="9"/>
  <c r="BM1097" i="9" s="1"/>
  <c r="BH1097" i="9"/>
  <c r="BN1097" i="9" s="1"/>
  <c r="BG1418" i="9"/>
  <c r="BM1418" i="9" s="1"/>
  <c r="BH1418" i="9"/>
  <c r="BN1418" i="9" s="1"/>
  <c r="BG1526" i="9"/>
  <c r="BM1526" i="9" s="1"/>
  <c r="BH1526" i="9"/>
  <c r="BN1526" i="9" s="1"/>
  <c r="BG1135" i="9"/>
  <c r="BM1135" i="9" s="1"/>
  <c r="BH1135" i="9"/>
  <c r="BN1135" i="9" s="1"/>
  <c r="BG1541" i="9"/>
  <c r="BM1541" i="9" s="1"/>
  <c r="BH1541" i="9"/>
  <c r="BN1541" i="9" s="1"/>
  <c r="BH912" i="9"/>
  <c r="BN912" i="9" s="1"/>
  <c r="BG912" i="9"/>
  <c r="BM912" i="9" s="1"/>
  <c r="BG1530" i="9"/>
  <c r="BM1530" i="9" s="1"/>
  <c r="BH1530" i="9"/>
  <c r="BN1530" i="9" s="1"/>
  <c r="BH1974" i="9"/>
  <c r="BN1974" i="9" s="1"/>
  <c r="BG1974" i="9"/>
  <c r="BM1974" i="9" s="1"/>
  <c r="BH919" i="9"/>
  <c r="BN919" i="9" s="1"/>
  <c r="BG919" i="9"/>
  <c r="BM919" i="9" s="1"/>
  <c r="BG1244" i="9"/>
  <c r="BM1244" i="9" s="1"/>
  <c r="BH1244" i="9"/>
  <c r="BN1244" i="9" s="1"/>
  <c r="BG1402" i="9"/>
  <c r="BM1402" i="9" s="1"/>
  <c r="BH1402" i="9"/>
  <c r="BN1402" i="9" s="1"/>
  <c r="BG1950" i="9"/>
  <c r="BM1950" i="9" s="1"/>
  <c r="BH1950" i="9"/>
  <c r="BN1950" i="9" s="1"/>
  <c r="BG1140" i="9"/>
  <c r="BM1140" i="9" s="1"/>
  <c r="BH1140" i="9"/>
  <c r="BN1140" i="9" s="1"/>
  <c r="BG1832" i="9"/>
  <c r="BM1832" i="9" s="1"/>
  <c r="BH1832" i="9"/>
  <c r="BN1832" i="9" s="1"/>
  <c r="BG1557" i="9"/>
  <c r="BM1557" i="9" s="1"/>
  <c r="BH1557" i="9"/>
  <c r="BN1557" i="9" s="1"/>
  <c r="BG1941" i="9"/>
  <c r="BM1941" i="9" s="1"/>
  <c r="BH1941" i="9"/>
  <c r="BN1941" i="9" s="1"/>
  <c r="BG1300" i="9"/>
  <c r="BM1300" i="9" s="1"/>
  <c r="BH1300" i="9"/>
  <c r="BN1300" i="9" s="1"/>
  <c r="BG578" i="9"/>
  <c r="BM578" i="9" s="1"/>
  <c r="BH578" i="9"/>
  <c r="BN578" i="9" s="1"/>
  <c r="BG1164" i="9"/>
  <c r="BM1164" i="9" s="1"/>
  <c r="BH1164" i="9"/>
  <c r="BN1164" i="9" s="1"/>
  <c r="BH702" i="9"/>
  <c r="BN702" i="9" s="1"/>
  <c r="BG702" i="9"/>
  <c r="BM702" i="9" s="1"/>
  <c r="BG1887" i="9"/>
  <c r="BM1887" i="9" s="1"/>
  <c r="BH1887" i="9"/>
  <c r="BN1887" i="9" s="1"/>
  <c r="BG237" i="9"/>
  <c r="BM237" i="9" s="1"/>
  <c r="BH237" i="9"/>
  <c r="BN237" i="9" s="1"/>
  <c r="BH137" i="9"/>
  <c r="BN137" i="9" s="1"/>
  <c r="BG137" i="9"/>
  <c r="BM137" i="9" s="1"/>
  <c r="BG29" i="9"/>
  <c r="BM29" i="9" s="1"/>
  <c r="BH29" i="9"/>
  <c r="BN29" i="9" s="1"/>
  <c r="BG1391" i="9"/>
  <c r="BM1391" i="9" s="1"/>
  <c r="BH1391" i="9"/>
  <c r="BN1391" i="9" s="1"/>
  <c r="BG476" i="9"/>
  <c r="BM476" i="9" s="1"/>
  <c r="BH476" i="9"/>
  <c r="BN476" i="9" s="1"/>
  <c r="BG453" i="9"/>
  <c r="BM453" i="9" s="1"/>
  <c r="BH453" i="9"/>
  <c r="BN453" i="9" s="1"/>
  <c r="BH955" i="9"/>
  <c r="BN955" i="9" s="1"/>
  <c r="BG955" i="9"/>
  <c r="BM955" i="9" s="1"/>
  <c r="BG384" i="9"/>
  <c r="BM384" i="9" s="1"/>
  <c r="BH384" i="9"/>
  <c r="BN384" i="9" s="1"/>
  <c r="BH498" i="9"/>
  <c r="BN498" i="9" s="1"/>
  <c r="BG498" i="9"/>
  <c r="BM498" i="9" s="1"/>
  <c r="BH1848" i="9"/>
  <c r="BN1848" i="9" s="1"/>
  <c r="BG1848" i="9"/>
  <c r="BM1848" i="9" s="1"/>
  <c r="BG1650" i="9"/>
  <c r="BM1650" i="9" s="1"/>
  <c r="BH1650" i="9"/>
  <c r="BN1650" i="9" s="1"/>
  <c r="BG1646" i="9"/>
  <c r="BM1646" i="9" s="1"/>
  <c r="BH1646" i="9"/>
  <c r="BN1646" i="9" s="1"/>
  <c r="BG1741" i="9"/>
  <c r="BM1741" i="9" s="1"/>
  <c r="BH1741" i="9"/>
  <c r="BN1741" i="9" s="1"/>
  <c r="BG1425" i="9"/>
  <c r="BM1425" i="9" s="1"/>
  <c r="BH1425" i="9"/>
  <c r="BN1425" i="9" s="1"/>
  <c r="BH522" i="9"/>
  <c r="BN522" i="9" s="1"/>
  <c r="BG522" i="9"/>
  <c r="BM522" i="9" s="1"/>
  <c r="BH1844" i="9"/>
  <c r="BN1844" i="9" s="1"/>
  <c r="BG1844" i="9"/>
  <c r="BM1844" i="9" s="1"/>
  <c r="BG1590" i="9"/>
  <c r="BM1590" i="9" s="1"/>
  <c r="BH1590" i="9"/>
  <c r="BN1590" i="9" s="1"/>
  <c r="BH241" i="9"/>
  <c r="BN241" i="9" s="1"/>
  <c r="BG241" i="9"/>
  <c r="BM241" i="9" s="1"/>
  <c r="BH459" i="9"/>
  <c r="BN459" i="9" s="1"/>
  <c r="BG459" i="9"/>
  <c r="BM459" i="9" s="1"/>
  <c r="BG896" i="9"/>
  <c r="BM896" i="9" s="1"/>
  <c r="BH896" i="9"/>
  <c r="BN896" i="9" s="1"/>
  <c r="BG893" i="9"/>
  <c r="BM893" i="9" s="1"/>
  <c r="BH893" i="9"/>
  <c r="BN893" i="9" s="1"/>
  <c r="BG385" i="9"/>
  <c r="BM385" i="9" s="1"/>
  <c r="BH385" i="9"/>
  <c r="BN385" i="9" s="1"/>
  <c r="BG350" i="9"/>
  <c r="BM350" i="9" s="1"/>
  <c r="BH350" i="9"/>
  <c r="BN350" i="9" s="1"/>
  <c r="BG996" i="9"/>
  <c r="BM996" i="9" s="1"/>
  <c r="BH996" i="9"/>
  <c r="BN996" i="9" s="1"/>
  <c r="BH222" i="9"/>
  <c r="BN222" i="9" s="1"/>
  <c r="BG222" i="9"/>
  <c r="BM222" i="9" s="1"/>
  <c r="BG220" i="9"/>
  <c r="BM220" i="9" s="1"/>
  <c r="BH220" i="9"/>
  <c r="BN220" i="9" s="1"/>
  <c r="BG601" i="9"/>
  <c r="BM601" i="9" s="1"/>
  <c r="BH601" i="9"/>
  <c r="BN601" i="9" s="1"/>
  <c r="BG112" i="9"/>
  <c r="BM112" i="9" s="1"/>
  <c r="BH112" i="9"/>
  <c r="BN112" i="9" s="1"/>
  <c r="BG856" i="9"/>
  <c r="BM856" i="9" s="1"/>
  <c r="BH856" i="9"/>
  <c r="BN856" i="9" s="1"/>
  <c r="BH665" i="9"/>
  <c r="BN665" i="9" s="1"/>
  <c r="BG665" i="9"/>
  <c r="BM665" i="9" s="1"/>
  <c r="BG664" i="9"/>
  <c r="BM664" i="9" s="1"/>
  <c r="BH664" i="9"/>
  <c r="BN664" i="9" s="1"/>
  <c r="BH1240" i="9"/>
  <c r="BN1240" i="9" s="1"/>
  <c r="BG1240" i="9"/>
  <c r="BM1240" i="9" s="1"/>
  <c r="BH1657" i="9"/>
  <c r="BN1657" i="9" s="1"/>
  <c r="BG1657" i="9"/>
  <c r="BM1657" i="9" s="1"/>
  <c r="BG1669" i="9"/>
  <c r="BM1669" i="9" s="1"/>
  <c r="BH1669" i="9"/>
  <c r="BN1669" i="9" s="1"/>
  <c r="BG1462" i="9"/>
  <c r="BM1462" i="9" s="1"/>
  <c r="BH1462" i="9"/>
  <c r="BN1462" i="9" s="1"/>
  <c r="BG1841" i="9"/>
  <c r="BM1841" i="9" s="1"/>
  <c r="BH1841" i="9"/>
  <c r="BN1841" i="9" s="1"/>
  <c r="BH1881" i="9"/>
  <c r="BN1881" i="9" s="1"/>
  <c r="BG1881" i="9"/>
  <c r="BM1881" i="9" s="1"/>
  <c r="BG184" i="9"/>
  <c r="BM184" i="9" s="1"/>
  <c r="BH184" i="9"/>
  <c r="BN184" i="9" s="1"/>
  <c r="BG181" i="9"/>
  <c r="BM181" i="9" s="1"/>
  <c r="BH181" i="9"/>
  <c r="BN181" i="9" s="1"/>
  <c r="BG27" i="9"/>
  <c r="BM27" i="9" s="1"/>
  <c r="BH27" i="9"/>
  <c r="BN27" i="9" s="1"/>
  <c r="BG24" i="9"/>
  <c r="BM24" i="9" s="1"/>
  <c r="BH24" i="9"/>
  <c r="BN24" i="9" s="1"/>
  <c r="BH688" i="9"/>
  <c r="BN688" i="9" s="1"/>
  <c r="BG688" i="9"/>
  <c r="BM688" i="9" s="1"/>
  <c r="BG685" i="9"/>
  <c r="BM685" i="9" s="1"/>
  <c r="BH685" i="9"/>
  <c r="BN685" i="9" s="1"/>
  <c r="BH245" i="9"/>
  <c r="BN245" i="9" s="1"/>
  <c r="BG245" i="9"/>
  <c r="BM245" i="9" s="1"/>
  <c r="BH445" i="9"/>
  <c r="BN445" i="9" s="1"/>
  <c r="BG445" i="9"/>
  <c r="BM445" i="9" s="1"/>
  <c r="BG976" i="9"/>
  <c r="BM976" i="9" s="1"/>
  <c r="BH976" i="9"/>
  <c r="BN976" i="9" s="1"/>
  <c r="BG674" i="9"/>
  <c r="BM674" i="9" s="1"/>
  <c r="BH674" i="9"/>
  <c r="BN674" i="9" s="1"/>
  <c r="BG904" i="9"/>
  <c r="BM904" i="9" s="1"/>
  <c r="BH904" i="9"/>
  <c r="BN904" i="9" s="1"/>
  <c r="BH631" i="9"/>
  <c r="BN631" i="9" s="1"/>
  <c r="BG631" i="9"/>
  <c r="BM631" i="9" s="1"/>
  <c r="BG1163" i="9"/>
  <c r="BM1163" i="9" s="1"/>
  <c r="BH1163" i="9"/>
  <c r="BN1163" i="9" s="1"/>
  <c r="BH960" i="9"/>
  <c r="BN960" i="9" s="1"/>
  <c r="BG960" i="9"/>
  <c r="BM960" i="9" s="1"/>
  <c r="BH1598" i="9"/>
  <c r="BN1598" i="9" s="1"/>
  <c r="BG1598" i="9"/>
  <c r="BM1598" i="9" s="1"/>
  <c r="BH1963" i="9"/>
  <c r="BN1963" i="9" s="1"/>
  <c r="BG1963" i="9"/>
  <c r="BM1963" i="9" s="1"/>
  <c r="BG1685" i="9"/>
  <c r="BM1685" i="9" s="1"/>
  <c r="BH1685" i="9"/>
  <c r="BN1685" i="9" s="1"/>
  <c r="BH1431" i="9"/>
  <c r="BN1431" i="9" s="1"/>
  <c r="BG1431" i="9"/>
  <c r="BM1431" i="9" s="1"/>
  <c r="BG1380" i="9"/>
  <c r="BM1380" i="9" s="1"/>
  <c r="BH1380" i="9"/>
  <c r="BN1380" i="9" s="1"/>
  <c r="BG1472" i="9"/>
  <c r="BM1472" i="9" s="1"/>
  <c r="BH1472" i="9"/>
  <c r="BN1472" i="9" s="1"/>
  <c r="BG1834" i="9"/>
  <c r="BM1834" i="9" s="1"/>
  <c r="BH1834" i="9"/>
  <c r="BN1834" i="9" s="1"/>
  <c r="BG1413" i="9"/>
  <c r="BM1413" i="9" s="1"/>
  <c r="BH1413" i="9"/>
  <c r="BN1413" i="9" s="1"/>
  <c r="BG1398" i="9"/>
  <c r="BM1398" i="9" s="1"/>
  <c r="BH1398" i="9"/>
  <c r="BN1398" i="9" s="1"/>
  <c r="BG1653" i="9"/>
  <c r="BM1653" i="9" s="1"/>
  <c r="BH1653" i="9"/>
  <c r="BN1653" i="9" s="1"/>
  <c r="BG1882" i="9"/>
  <c r="BM1882" i="9" s="1"/>
  <c r="BH1882" i="9"/>
  <c r="BN1882" i="9" s="1"/>
  <c r="BG679" i="9"/>
  <c r="BM679" i="9" s="1"/>
  <c r="BH679" i="9"/>
  <c r="BN679" i="9" s="1"/>
  <c r="BG1372" i="9"/>
  <c r="BM1372" i="9" s="1"/>
  <c r="BH1372" i="9"/>
  <c r="BN1372" i="9" s="1"/>
  <c r="BG1888" i="9"/>
  <c r="BM1888" i="9" s="1"/>
  <c r="BH1888" i="9"/>
  <c r="BN1888" i="9" s="1"/>
  <c r="BG794" i="9"/>
  <c r="BM794" i="9" s="1"/>
  <c r="BH794" i="9"/>
  <c r="BN794" i="9" s="1"/>
  <c r="BG234" i="9"/>
  <c r="BM234" i="9" s="1"/>
  <c r="BH234" i="9"/>
  <c r="BN234" i="9" s="1"/>
  <c r="BG136" i="9"/>
  <c r="BM136" i="9" s="1"/>
  <c r="BH136" i="9"/>
  <c r="BN136" i="9" s="1"/>
  <c r="BG1884" i="9"/>
  <c r="BM1884" i="9" s="1"/>
  <c r="BH1884" i="9"/>
  <c r="BN1884" i="9" s="1"/>
  <c r="BG1819" i="9"/>
  <c r="BM1819" i="9" s="1"/>
  <c r="BH1819" i="9"/>
  <c r="BN1819" i="9" s="1"/>
  <c r="BG18" i="9"/>
  <c r="BM18" i="9" s="1"/>
  <c r="BH18" i="9"/>
  <c r="BN18" i="9" s="1"/>
  <c r="BG1465" i="9"/>
  <c r="BM1465" i="9" s="1"/>
  <c r="BH1465" i="9"/>
  <c r="BN1465" i="9" s="1"/>
  <c r="BG598" i="9"/>
  <c r="BM598" i="9" s="1"/>
  <c r="BH598" i="9"/>
  <c r="BN598" i="9" s="1"/>
  <c r="BG35" i="9"/>
  <c r="BM35" i="9" s="1"/>
  <c r="BH35" i="9"/>
  <c r="BN35" i="9" s="1"/>
  <c r="BG1673" i="9"/>
  <c r="BM1673" i="9" s="1"/>
  <c r="BH1673" i="9"/>
  <c r="BN1673" i="9" s="1"/>
  <c r="BG1129" i="9"/>
  <c r="BM1129" i="9" s="1"/>
  <c r="BH1129" i="9"/>
  <c r="BN1129" i="9" s="1"/>
  <c r="BH584" i="9"/>
  <c r="BN584" i="9" s="1"/>
  <c r="BG584" i="9"/>
  <c r="BM584" i="9" s="1"/>
  <c r="BG178" i="9"/>
  <c r="BM178" i="9" s="1"/>
  <c r="BH178" i="9"/>
  <c r="BN178" i="9" s="1"/>
  <c r="BG1121" i="9"/>
  <c r="BM1121" i="9" s="1"/>
  <c r="BH1121" i="9"/>
  <c r="BN1121" i="9" s="1"/>
  <c r="BG1424" i="9"/>
  <c r="BM1424" i="9" s="1"/>
  <c r="BH1424" i="9"/>
  <c r="BN1424" i="9" s="1"/>
  <c r="BG868" i="9"/>
  <c r="BM868" i="9" s="1"/>
  <c r="BH868" i="9"/>
  <c r="BN868" i="9" s="1"/>
  <c r="BH1572" i="9"/>
  <c r="BN1572" i="9" s="1"/>
  <c r="BG1572" i="9"/>
  <c r="BM1572" i="9" s="1"/>
  <c r="BG1406" i="9"/>
  <c r="BM1406" i="9" s="1"/>
  <c r="BH1406" i="9"/>
  <c r="BN1406" i="9" s="1"/>
  <c r="BH574" i="9"/>
  <c r="BN574" i="9" s="1"/>
  <c r="BG574" i="9"/>
  <c r="BM574" i="9" s="1"/>
  <c r="BG1270" i="9"/>
  <c r="BM1270" i="9" s="1"/>
  <c r="BH1270" i="9"/>
  <c r="BN1270" i="9" s="1"/>
  <c r="BH864" i="9"/>
  <c r="BN864" i="9" s="1"/>
  <c r="BG864" i="9"/>
  <c r="BM864" i="9" s="1"/>
  <c r="BG779" i="9"/>
  <c r="BM779" i="9" s="1"/>
  <c r="BH779" i="9"/>
  <c r="BN779" i="9" s="1"/>
  <c r="BH776" i="9"/>
  <c r="BN776" i="9" s="1"/>
  <c r="BG776" i="9"/>
  <c r="BM776" i="9" s="1"/>
  <c r="BG1231" i="9"/>
  <c r="BM1231" i="9" s="1"/>
  <c r="BH1231" i="9"/>
  <c r="BN1231" i="9" s="1"/>
  <c r="BG697" i="9"/>
  <c r="BM697" i="9" s="1"/>
  <c r="BH697" i="9"/>
  <c r="BN697" i="9" s="1"/>
  <c r="BH1005" i="9"/>
  <c r="BN1005" i="9" s="1"/>
  <c r="BG1005" i="9"/>
  <c r="BM1005" i="9" s="1"/>
  <c r="BH254" i="9"/>
  <c r="BN254" i="9" s="1"/>
  <c r="BG254" i="9"/>
  <c r="BM254" i="9" s="1"/>
  <c r="BG11" i="9"/>
  <c r="BM11" i="9" s="1"/>
  <c r="BH11" i="9"/>
  <c r="BN11" i="9" s="1"/>
  <c r="BG711" i="9"/>
  <c r="BM711" i="9" s="1"/>
  <c r="BH711" i="9"/>
  <c r="BN711" i="9" s="1"/>
  <c r="BG120" i="9"/>
  <c r="BM120" i="9" s="1"/>
  <c r="BH120" i="9"/>
  <c r="BN120" i="9" s="1"/>
  <c r="BG124" i="9"/>
  <c r="BM124" i="9" s="1"/>
  <c r="BH124" i="9"/>
  <c r="BN124" i="9" s="1"/>
  <c r="BG690" i="9"/>
  <c r="BM690" i="9" s="1"/>
  <c r="BH690" i="9"/>
  <c r="BN690" i="9" s="1"/>
  <c r="BG440" i="9"/>
  <c r="BM440" i="9" s="1"/>
  <c r="BH440" i="9"/>
  <c r="BN440" i="9" s="1"/>
  <c r="BG413" i="9"/>
  <c r="BM413" i="9" s="1"/>
  <c r="BH413" i="9"/>
  <c r="BN413" i="9" s="1"/>
  <c r="BG729" i="9"/>
  <c r="BM729" i="9" s="1"/>
  <c r="BH729" i="9"/>
  <c r="BN729" i="9" s="1"/>
  <c r="BH1174" i="9"/>
  <c r="BN1174" i="9" s="1"/>
  <c r="BG1174" i="9"/>
  <c r="BM1174" i="9" s="1"/>
  <c r="BG206" i="9"/>
  <c r="BM206" i="9" s="1"/>
  <c r="BH206" i="9"/>
  <c r="BN206" i="9" s="1"/>
  <c r="BG568" i="9"/>
  <c r="BM568" i="9" s="1"/>
  <c r="BH568" i="9"/>
  <c r="BN568" i="9" s="1"/>
  <c r="BH565" i="9"/>
  <c r="BN565" i="9" s="1"/>
  <c r="BG565" i="9"/>
  <c r="BM565" i="9" s="1"/>
  <c r="BG161" i="9"/>
  <c r="BM161" i="9" s="1"/>
  <c r="BH161" i="9"/>
  <c r="BN161" i="9" s="1"/>
  <c r="BG1246" i="9"/>
  <c r="BM1246" i="9" s="1"/>
  <c r="BH1246" i="9"/>
  <c r="BN1246" i="9" s="1"/>
  <c r="BH265" i="9"/>
  <c r="BN265" i="9" s="1"/>
  <c r="BG265" i="9"/>
  <c r="BM265" i="9" s="1"/>
  <c r="BG449" i="9"/>
  <c r="BM449" i="9" s="1"/>
  <c r="BH449" i="9"/>
  <c r="BN449" i="9" s="1"/>
  <c r="BH547" i="9"/>
  <c r="BN547" i="9" s="1"/>
  <c r="BG547" i="9"/>
  <c r="BM547" i="9" s="1"/>
  <c r="BG548" i="9"/>
  <c r="BM548" i="9" s="1"/>
  <c r="BH548" i="9"/>
  <c r="BN548" i="9" s="1"/>
  <c r="BH1251" i="9"/>
  <c r="BN1251" i="9" s="1"/>
  <c r="BG1251" i="9"/>
  <c r="BM1251" i="9" s="1"/>
  <c r="BG1294" i="9"/>
  <c r="BM1294" i="9" s="1"/>
  <c r="BH1294" i="9"/>
  <c r="BN1294" i="9" s="1"/>
  <c r="BH1771" i="9"/>
  <c r="BN1771" i="9" s="1"/>
  <c r="BG1771" i="9"/>
  <c r="BM1771" i="9" s="1"/>
  <c r="BG719" i="9"/>
  <c r="BM719" i="9" s="1"/>
  <c r="BH719" i="9"/>
  <c r="BN719" i="9" s="1"/>
  <c r="BH1265" i="9"/>
  <c r="BN1265" i="9" s="1"/>
  <c r="BG1265" i="9"/>
  <c r="BM1265" i="9" s="1"/>
  <c r="BG1579" i="9"/>
  <c r="BM1579" i="9" s="1"/>
  <c r="BH1579" i="9"/>
  <c r="BN1579" i="9" s="1"/>
  <c r="BH1275" i="9"/>
  <c r="BN1275" i="9" s="1"/>
  <c r="BG1275" i="9"/>
  <c r="BM1275" i="9" s="1"/>
  <c r="BH1816" i="9"/>
  <c r="BN1816" i="9" s="1"/>
  <c r="BG1816" i="9"/>
  <c r="BM1816" i="9" s="1"/>
  <c r="BG1947" i="9"/>
  <c r="BM1947" i="9" s="1"/>
  <c r="BH1947" i="9"/>
  <c r="BN1947" i="9" s="1"/>
  <c r="BH1969" i="9"/>
  <c r="BN1969" i="9" s="1"/>
  <c r="BG1969" i="9"/>
  <c r="BM1969" i="9" s="1"/>
  <c r="BG144" i="9"/>
  <c r="BM144" i="9" s="1"/>
  <c r="BH144" i="9"/>
  <c r="BN144" i="9" s="1"/>
  <c r="BG1324" i="9"/>
  <c r="BM1324" i="9" s="1"/>
  <c r="BH1324" i="9"/>
  <c r="BN1324" i="9" s="1"/>
  <c r="BH1556" i="9"/>
  <c r="BN1556" i="9" s="1"/>
  <c r="BG1556" i="9"/>
  <c r="BM1556" i="9" s="1"/>
  <c r="BG1721" i="9"/>
  <c r="BM1721" i="9" s="1"/>
  <c r="BH1721" i="9"/>
  <c r="BN1721" i="9" s="1"/>
  <c r="BG1836" i="9"/>
  <c r="BM1836" i="9" s="1"/>
  <c r="BH1836" i="9"/>
  <c r="BN1836" i="9" s="1"/>
  <c r="BH469" i="9"/>
  <c r="BN469" i="9" s="1"/>
  <c r="BG469" i="9"/>
  <c r="BM469" i="9" s="1"/>
  <c r="BH141" i="9"/>
  <c r="BN141" i="9" s="1"/>
  <c r="BG141" i="9"/>
  <c r="BM141" i="9" s="1"/>
  <c r="BG138" i="9"/>
  <c r="BM138" i="9" s="1"/>
  <c r="BH138" i="9"/>
  <c r="BN138" i="9" s="1"/>
  <c r="BG1923" i="9"/>
  <c r="BM1923" i="9" s="1"/>
  <c r="BH1923" i="9"/>
  <c r="BN1923" i="9" s="1"/>
  <c r="BG250" i="9"/>
  <c r="BM250" i="9" s="1"/>
  <c r="BH250" i="9"/>
  <c r="BN250" i="9" s="1"/>
  <c r="BG251" i="9"/>
  <c r="BM251" i="9" s="1"/>
  <c r="BH251" i="9"/>
  <c r="BN251" i="9" s="1"/>
  <c r="BH637" i="9"/>
  <c r="BN637" i="9" s="1"/>
  <c r="BG637" i="9"/>
  <c r="BM637" i="9" s="1"/>
  <c r="BG614" i="9"/>
  <c r="BM614" i="9" s="1"/>
  <c r="BH614" i="9"/>
  <c r="BN614" i="9" s="1"/>
  <c r="BG908" i="9"/>
  <c r="BM908" i="9" s="1"/>
  <c r="BH908" i="9"/>
  <c r="BN908" i="9" s="1"/>
  <c r="BG905" i="9"/>
  <c r="BM905" i="9" s="1"/>
  <c r="BH905" i="9"/>
  <c r="BN905" i="9" s="1"/>
  <c r="BH1165" i="9"/>
  <c r="BN1165" i="9" s="1"/>
  <c r="BG1165" i="9"/>
  <c r="BM1165" i="9" s="1"/>
  <c r="BG393" i="9"/>
  <c r="BM393" i="9" s="1"/>
  <c r="BH393" i="9"/>
  <c r="BN393" i="9" s="1"/>
  <c r="BH543" i="9"/>
  <c r="BN543" i="9" s="1"/>
  <c r="BG543" i="9"/>
  <c r="BM543" i="9" s="1"/>
  <c r="BG541" i="9"/>
  <c r="BM541" i="9" s="1"/>
  <c r="BH541" i="9"/>
  <c r="BN541" i="9" s="1"/>
  <c r="BH1259" i="9"/>
  <c r="BN1259" i="9" s="1"/>
  <c r="BG1259" i="9"/>
  <c r="BM1259" i="9" s="1"/>
  <c r="BG187" i="9"/>
  <c r="BM187" i="9" s="1"/>
  <c r="BH187" i="9"/>
  <c r="BN187" i="9" s="1"/>
  <c r="BH191" i="9"/>
  <c r="BN191" i="9" s="1"/>
  <c r="BG191" i="9"/>
  <c r="BM191" i="9" s="1"/>
  <c r="BG1142" i="9"/>
  <c r="BM1142" i="9" s="1"/>
  <c r="BH1142" i="9"/>
  <c r="BN1142" i="9" s="1"/>
  <c r="BG485" i="9"/>
  <c r="BM485" i="9" s="1"/>
  <c r="BH485" i="9"/>
  <c r="BN485" i="9" s="1"/>
  <c r="BG585" i="9"/>
  <c r="BM585" i="9" s="1"/>
  <c r="BH585" i="9"/>
  <c r="BN585" i="9" s="1"/>
  <c r="BG931" i="9"/>
  <c r="BM931" i="9" s="1"/>
  <c r="BH931" i="9"/>
  <c r="BN931" i="9" s="1"/>
  <c r="BG1317" i="9"/>
  <c r="BM1317" i="9" s="1"/>
  <c r="BH1317" i="9"/>
  <c r="BN1317" i="9" s="1"/>
  <c r="BH1182" i="9"/>
  <c r="BN1182" i="9" s="1"/>
  <c r="BG1182" i="9"/>
  <c r="BM1182" i="9" s="1"/>
  <c r="BG1868" i="9"/>
  <c r="BM1868" i="9" s="1"/>
  <c r="BH1868" i="9"/>
  <c r="BN1868" i="9" s="1"/>
  <c r="BH1644" i="9"/>
  <c r="BN1644" i="9" s="1"/>
  <c r="BG1644" i="9"/>
  <c r="BM1644" i="9" s="1"/>
  <c r="BG1393" i="9"/>
  <c r="BM1393" i="9" s="1"/>
  <c r="BH1393" i="9"/>
  <c r="BN1393" i="9" s="1"/>
  <c r="BG1263" i="9"/>
  <c r="BM1263" i="9" s="1"/>
  <c r="BH1263" i="9"/>
  <c r="BN1263" i="9" s="1"/>
  <c r="BG1428" i="9"/>
  <c r="BM1428" i="9" s="1"/>
  <c r="BH1428" i="9"/>
  <c r="BN1428" i="9" s="1"/>
  <c r="BG1952" i="9"/>
  <c r="BM1952" i="9" s="1"/>
  <c r="BH1952" i="9"/>
  <c r="BN1952" i="9" s="1"/>
  <c r="BG1461" i="9"/>
  <c r="BM1461" i="9" s="1"/>
  <c r="BH1461" i="9"/>
  <c r="BN1461" i="9" s="1"/>
  <c r="BH1550" i="9"/>
  <c r="BN1550" i="9" s="1"/>
  <c r="BG1550" i="9"/>
  <c r="BM1550" i="9" s="1"/>
  <c r="BH1390" i="9"/>
  <c r="BN1390" i="9" s="1"/>
  <c r="BG1390" i="9"/>
  <c r="BM1390" i="9" s="1"/>
  <c r="BG1369" i="9"/>
  <c r="BM1369" i="9" s="1"/>
  <c r="BH1369" i="9"/>
  <c r="BN1369" i="9" s="1"/>
  <c r="BH1957" i="9"/>
  <c r="BN1957" i="9" s="1"/>
  <c r="BG1957" i="9"/>
  <c r="BM1957" i="9" s="1"/>
  <c r="BG1967" i="9"/>
  <c r="BM1967" i="9" s="1"/>
  <c r="BH1967" i="9"/>
  <c r="BN1967" i="9" s="1"/>
  <c r="BH1537" i="9"/>
  <c r="BN1537" i="9" s="1"/>
  <c r="BG1537" i="9"/>
  <c r="BM1537" i="9" s="1"/>
  <c r="BH935" i="9"/>
  <c r="BN935" i="9" s="1"/>
  <c r="BG935" i="9"/>
  <c r="BM935" i="9" s="1"/>
  <c r="BH680" i="9"/>
  <c r="BN680" i="9" s="1"/>
  <c r="BG680" i="9"/>
  <c r="BM680" i="9" s="1"/>
  <c r="BG1395" i="9"/>
  <c r="BM1395" i="9" s="1"/>
  <c r="BH1395" i="9"/>
  <c r="BN1395" i="9" s="1"/>
  <c r="BG31" i="9"/>
  <c r="BM31" i="9" s="1"/>
  <c r="BH31" i="9"/>
  <c r="BN31" i="9" s="1"/>
  <c r="BG558" i="9"/>
  <c r="BM558" i="9" s="1"/>
  <c r="BH558" i="9"/>
  <c r="BN558" i="9" s="1"/>
  <c r="BG1440" i="9"/>
  <c r="BM1440" i="9" s="1"/>
  <c r="BH1440" i="9"/>
  <c r="BN1440" i="9" s="1"/>
  <c r="BH481" i="9"/>
  <c r="BN481" i="9" s="1"/>
  <c r="BG481" i="9"/>
  <c r="BM481" i="9" s="1"/>
  <c r="BG654" i="9"/>
  <c r="BM654" i="9" s="1"/>
  <c r="BH654" i="9"/>
  <c r="BN654" i="9" s="1"/>
  <c r="BG579" i="9"/>
  <c r="BM579" i="9" s="1"/>
  <c r="BH579" i="9"/>
  <c r="BN579" i="9" s="1"/>
  <c r="BH246" i="9"/>
  <c r="BN246" i="9" s="1"/>
  <c r="BG246" i="9"/>
  <c r="BM246" i="9" s="1"/>
  <c r="BH296" i="9"/>
  <c r="BN296" i="9" s="1"/>
  <c r="BG296" i="9"/>
  <c r="BM296" i="9" s="1"/>
  <c r="BH104" i="9"/>
  <c r="BN104" i="9" s="1"/>
  <c r="BG104" i="9"/>
  <c r="BM104" i="9" s="1"/>
  <c r="BG152" i="9"/>
  <c r="BM152" i="9" s="1"/>
  <c r="BH152" i="9"/>
  <c r="BN152" i="9" s="1"/>
  <c r="BH658" i="9"/>
  <c r="BN658" i="9" s="1"/>
  <c r="BG658" i="9"/>
  <c r="BM658" i="9" s="1"/>
  <c r="BG410" i="9"/>
  <c r="BM410" i="9" s="1"/>
  <c r="BH410" i="9"/>
  <c r="BN410" i="9" s="1"/>
  <c r="BH1820" i="9"/>
  <c r="BN1820" i="9" s="1"/>
  <c r="BG1820" i="9"/>
  <c r="BM1820" i="9" s="1"/>
  <c r="BH572" i="9"/>
  <c r="BN572" i="9" s="1"/>
  <c r="BG572" i="9"/>
  <c r="BM572" i="9" s="1"/>
  <c r="BG188" i="9"/>
  <c r="BM188" i="9" s="1"/>
  <c r="BH188" i="9"/>
  <c r="BN188" i="9" s="1"/>
  <c r="BG235" i="9"/>
  <c r="BM235" i="9" s="1"/>
  <c r="BH235" i="9"/>
  <c r="BN235" i="9" s="1"/>
  <c r="BG478" i="9"/>
  <c r="BM478" i="9" s="1"/>
  <c r="BH478" i="9"/>
  <c r="BN478" i="9" s="1"/>
  <c r="BG612" i="9"/>
  <c r="BM612" i="9" s="1"/>
  <c r="BH612" i="9"/>
  <c r="BN612" i="9" s="1"/>
  <c r="BG1520" i="9"/>
  <c r="BM1520" i="9" s="1"/>
  <c r="BH1520" i="9"/>
  <c r="BN1520" i="9" s="1"/>
  <c r="BH557" i="9"/>
  <c r="BN557" i="9" s="1"/>
  <c r="BG557" i="9"/>
  <c r="BM557" i="9" s="1"/>
  <c r="BG401" i="9"/>
  <c r="BM401" i="9" s="1"/>
  <c r="BH401" i="9"/>
  <c r="BN401" i="9" s="1"/>
  <c r="BH1403" i="9"/>
  <c r="BN1403" i="9" s="1"/>
  <c r="BG1403" i="9"/>
  <c r="BM1403" i="9" s="1"/>
  <c r="BG1439" i="9"/>
  <c r="BM1439" i="9" s="1"/>
  <c r="BH1439" i="9"/>
  <c r="BN1439" i="9" s="1"/>
  <c r="BH1569" i="9"/>
  <c r="BN1569" i="9" s="1"/>
  <c r="BG1569" i="9"/>
  <c r="BM1569" i="9" s="1"/>
  <c r="BG1591" i="9"/>
  <c r="BM1591" i="9" s="1"/>
  <c r="BH1591" i="9"/>
  <c r="BN1591" i="9" s="1"/>
  <c r="BG1272" i="9"/>
  <c r="BM1272" i="9" s="1"/>
  <c r="BH1272" i="9"/>
  <c r="BN1272" i="9" s="1"/>
  <c r="BG482" i="9"/>
  <c r="BM482" i="9" s="1"/>
  <c r="BH482" i="9"/>
  <c r="BN482" i="9" s="1"/>
  <c r="BG483" i="9"/>
  <c r="BM483" i="9" s="1"/>
  <c r="BH483" i="9"/>
  <c r="BN483" i="9" s="1"/>
  <c r="BG900" i="9"/>
  <c r="BM900" i="9" s="1"/>
  <c r="BH900" i="9"/>
  <c r="BN900" i="9" s="1"/>
  <c r="BG897" i="9"/>
  <c r="BM897" i="9" s="1"/>
  <c r="BH897" i="9"/>
  <c r="BN897" i="9" s="1"/>
  <c r="BH832" i="9"/>
  <c r="BN832" i="9" s="1"/>
  <c r="BG832" i="9"/>
  <c r="BM832" i="9" s="1"/>
  <c r="BH744" i="9"/>
  <c r="BN744" i="9" s="1"/>
  <c r="BG744" i="9"/>
  <c r="BM744" i="9" s="1"/>
  <c r="BG581" i="9"/>
  <c r="BM581" i="9" s="1"/>
  <c r="BH581" i="9"/>
  <c r="BN581" i="9" s="1"/>
  <c r="BG15" i="9"/>
  <c r="BM15" i="9" s="1"/>
  <c r="BH15" i="9"/>
  <c r="BN15" i="9" s="1"/>
  <c r="BG591" i="9"/>
  <c r="BM591" i="9" s="1"/>
  <c r="BH591" i="9"/>
  <c r="BN591" i="9" s="1"/>
  <c r="BH592" i="9"/>
  <c r="BN592" i="9" s="1"/>
  <c r="BG592" i="9"/>
  <c r="BM592" i="9" s="1"/>
  <c r="BG877" i="9"/>
  <c r="BM877" i="9" s="1"/>
  <c r="BH877" i="9"/>
  <c r="BN877" i="9" s="1"/>
  <c r="BG248" i="9"/>
  <c r="BM248" i="9" s="1"/>
  <c r="BH248" i="9"/>
  <c r="BN248" i="9" s="1"/>
  <c r="BH298" i="9"/>
  <c r="BN298" i="9" s="1"/>
  <c r="BG298" i="9"/>
  <c r="BM298" i="9" s="1"/>
  <c r="BG564" i="9"/>
  <c r="BM564" i="9" s="1"/>
  <c r="BH564" i="9"/>
  <c r="BN564" i="9" s="1"/>
  <c r="BH561" i="9"/>
  <c r="BN561" i="9" s="1"/>
  <c r="BG561" i="9"/>
  <c r="BM561" i="9" s="1"/>
  <c r="BG107" i="9"/>
  <c r="BM107" i="9" s="1"/>
  <c r="BH107" i="9"/>
  <c r="BN107" i="9" s="1"/>
  <c r="BG521" i="9"/>
  <c r="BM521" i="9" s="1"/>
  <c r="BH521" i="9"/>
  <c r="BN521" i="9" s="1"/>
  <c r="BG1094" i="9"/>
  <c r="BM1094" i="9" s="1"/>
  <c r="BH1094" i="9"/>
  <c r="BN1094" i="9" s="1"/>
  <c r="BH155" i="9"/>
  <c r="BN155" i="9" s="1"/>
  <c r="BG155" i="9"/>
  <c r="BM155" i="9" s="1"/>
  <c r="BH892" i="9"/>
  <c r="BN892" i="9" s="1"/>
  <c r="BG892" i="9"/>
  <c r="BM892" i="9" s="1"/>
  <c r="BH1003" i="9"/>
  <c r="BN1003" i="9" s="1"/>
  <c r="BG1003" i="9"/>
  <c r="BM1003" i="9" s="1"/>
  <c r="BG88" i="9"/>
  <c r="BM88" i="9" s="1"/>
  <c r="BH88" i="9"/>
  <c r="BN88" i="9" s="1"/>
  <c r="BG1116" i="9"/>
  <c r="BM1116" i="9" s="1"/>
  <c r="BH1116" i="9"/>
  <c r="BN1116" i="9" s="1"/>
  <c r="BG1313" i="9"/>
  <c r="BM1313" i="9" s="1"/>
  <c r="BH1313" i="9"/>
  <c r="BN1313" i="9" s="1"/>
  <c r="BG404" i="9"/>
  <c r="BM404" i="9" s="1"/>
  <c r="BH404" i="9"/>
  <c r="BN404" i="9" s="1"/>
  <c r="BG656" i="9"/>
  <c r="BM656" i="9" s="1"/>
  <c r="BH656" i="9"/>
  <c r="BN656" i="9" s="1"/>
  <c r="BG1814" i="9"/>
  <c r="BM1814" i="9" s="1"/>
  <c r="BH1814" i="9"/>
  <c r="BN1814" i="9" s="1"/>
  <c r="BG1257" i="9"/>
  <c r="BM1257" i="9" s="1"/>
  <c r="BH1257" i="9"/>
  <c r="BN1257" i="9" s="1"/>
  <c r="BG1437" i="9"/>
  <c r="BM1437" i="9" s="1"/>
  <c r="BH1437" i="9"/>
  <c r="BN1437" i="9" s="1"/>
  <c r="BG1857" i="9"/>
  <c r="BM1857" i="9" s="1"/>
  <c r="BH1857" i="9"/>
  <c r="BN1857" i="9" s="1"/>
  <c r="BG994" i="9"/>
  <c r="BM994" i="9" s="1"/>
  <c r="BH994" i="9"/>
  <c r="BN994" i="9" s="1"/>
  <c r="BH1081" i="9"/>
  <c r="BN1081" i="9" s="1"/>
  <c r="BG1081" i="9"/>
  <c r="BM1081" i="9" s="1"/>
  <c r="BG1331" i="9"/>
  <c r="BM1331" i="9" s="1"/>
  <c r="BH1331" i="9"/>
  <c r="BN1331" i="9" s="1"/>
  <c r="BG1407" i="9"/>
  <c r="BM1407" i="9" s="1"/>
  <c r="BH1407" i="9"/>
  <c r="BN1407" i="9" s="1"/>
  <c r="BH170" i="9"/>
  <c r="BN170" i="9" s="1"/>
  <c r="BG170" i="9"/>
  <c r="BM170" i="9" s="1"/>
  <c r="BH173" i="9"/>
  <c r="BN173" i="9" s="1"/>
  <c r="BG173" i="9"/>
  <c r="BM173" i="9" s="1"/>
  <c r="BG230" i="9"/>
  <c r="BM230" i="9" s="1"/>
  <c r="BH230" i="9"/>
  <c r="BN230" i="9" s="1"/>
  <c r="BH203" i="9"/>
  <c r="BN203" i="9" s="1"/>
  <c r="BG203" i="9"/>
  <c r="BM203" i="9" s="1"/>
  <c r="BG198" i="9"/>
  <c r="BM198" i="9" s="1"/>
  <c r="BH198" i="9"/>
  <c r="BN198" i="9" s="1"/>
  <c r="BH1960" i="9"/>
  <c r="BN1960" i="9" s="1"/>
  <c r="BG1960" i="9"/>
  <c r="BM1960" i="9" s="1"/>
  <c r="BG1798" i="9"/>
  <c r="BM1798" i="9" s="1"/>
  <c r="BH1798" i="9"/>
  <c r="BN1798" i="9" s="1"/>
  <c r="BG275" i="9"/>
  <c r="BM275" i="9" s="1"/>
  <c r="BH275" i="9"/>
  <c r="BN275" i="9" s="1"/>
  <c r="BG147" i="9"/>
  <c r="BM147" i="9" s="1"/>
  <c r="BH147" i="9"/>
  <c r="BN147" i="9" s="1"/>
  <c r="BH618" i="9"/>
  <c r="BN618" i="9" s="1"/>
  <c r="BG618" i="9"/>
  <c r="BM618" i="9" s="1"/>
  <c r="BG362" i="9"/>
  <c r="BM362" i="9" s="1"/>
  <c r="BH362" i="9"/>
  <c r="BN362" i="9" s="1"/>
  <c r="BG363" i="9"/>
  <c r="BM363" i="9" s="1"/>
  <c r="BH363" i="9"/>
  <c r="BN363" i="9" s="1"/>
  <c r="BH642" i="9"/>
  <c r="BN642" i="9" s="1"/>
  <c r="BG642" i="9"/>
  <c r="BM642" i="9" s="1"/>
  <c r="BG1087" i="9"/>
  <c r="BM1087" i="9" s="1"/>
  <c r="BH1087" i="9"/>
  <c r="BN1087" i="9" s="1"/>
  <c r="BH609" i="9"/>
  <c r="BN609" i="9" s="1"/>
  <c r="BG609" i="9"/>
  <c r="BM609" i="9" s="1"/>
  <c r="BH607" i="9"/>
  <c r="BN607" i="9" s="1"/>
  <c r="BG607" i="9"/>
  <c r="BM607" i="9" s="1"/>
  <c r="BG738" i="9"/>
  <c r="BM738" i="9" s="1"/>
  <c r="BH738" i="9"/>
  <c r="BN738" i="9" s="1"/>
  <c r="BG589" i="9"/>
  <c r="BM589" i="9" s="1"/>
  <c r="BH589" i="9"/>
  <c r="BN589" i="9" s="1"/>
  <c r="BH741" i="9"/>
  <c r="BN741" i="9" s="1"/>
  <c r="BG741" i="9"/>
  <c r="BM741" i="9" s="1"/>
  <c r="BG807" i="9"/>
  <c r="BM807" i="9" s="1"/>
  <c r="BH807" i="9"/>
  <c r="BN807" i="9" s="1"/>
  <c r="BG1117" i="9"/>
  <c r="BM1117" i="9" s="1"/>
  <c r="BH1117" i="9"/>
  <c r="BN1117" i="9" s="1"/>
  <c r="BG707" i="9"/>
  <c r="BM707" i="9" s="1"/>
  <c r="BH707" i="9"/>
  <c r="BN707" i="9" s="1"/>
  <c r="BG1898" i="9"/>
  <c r="BM1898" i="9" s="1"/>
  <c r="BH1898" i="9"/>
  <c r="BN1898" i="9" s="1"/>
  <c r="BH500" i="9"/>
  <c r="BN500" i="9" s="1"/>
  <c r="BG500" i="9"/>
  <c r="BM500" i="9" s="1"/>
  <c r="BG1320" i="9"/>
  <c r="BM1320" i="9" s="1"/>
  <c r="BH1320" i="9"/>
  <c r="BN1320" i="9" s="1"/>
  <c r="BG1971" i="9"/>
  <c r="BM1971" i="9" s="1"/>
  <c r="BH1971" i="9"/>
  <c r="BN1971" i="9" s="1"/>
  <c r="BG1429" i="9"/>
  <c r="BM1429" i="9" s="1"/>
  <c r="BH1429" i="9"/>
  <c r="BN1429" i="9" s="1"/>
  <c r="BH1128" i="9"/>
  <c r="BN1128" i="9" s="1"/>
  <c r="BG1128" i="9"/>
  <c r="BM1128" i="9" s="1"/>
  <c r="BG1767" i="9"/>
  <c r="BM1767" i="9" s="1"/>
  <c r="BH1767" i="9"/>
  <c r="BN1767" i="9" s="1"/>
  <c r="BH1147" i="9"/>
  <c r="BN1147" i="9" s="1"/>
  <c r="BG1147" i="9"/>
  <c r="BM1147" i="9" s="1"/>
  <c r="BG1417" i="9"/>
  <c r="BM1417" i="9" s="1"/>
  <c r="BH1417" i="9"/>
  <c r="BN1417" i="9" s="1"/>
  <c r="BG1586" i="9"/>
  <c r="BM1586" i="9" s="1"/>
  <c r="BH1586" i="9"/>
  <c r="BN1586" i="9" s="1"/>
  <c r="BG1378" i="9"/>
  <c r="BM1378" i="9" s="1"/>
  <c r="BH1378" i="9"/>
  <c r="BN1378" i="9" s="1"/>
  <c r="BG1525" i="9"/>
  <c r="BM1525" i="9" s="1"/>
  <c r="BH1525" i="9"/>
  <c r="BN1525" i="9" s="1"/>
  <c r="BH1335" i="9"/>
  <c r="BN1335" i="9" s="1"/>
  <c r="BG1335" i="9"/>
  <c r="BM1335" i="9" s="1"/>
  <c r="BG1542" i="9"/>
  <c r="BM1542" i="9" s="1"/>
  <c r="BH1542" i="9"/>
  <c r="BN1542" i="9" s="1"/>
  <c r="BG914" i="9"/>
  <c r="BM914" i="9" s="1"/>
  <c r="BH914" i="9"/>
  <c r="BN914" i="9" s="1"/>
  <c r="BG911" i="9"/>
  <c r="BM911" i="9" s="1"/>
  <c r="BH911" i="9"/>
  <c r="BN911" i="9" s="1"/>
  <c r="BG1359" i="9"/>
  <c r="BM1359" i="9" s="1"/>
  <c r="BH1359" i="9"/>
  <c r="BN1359" i="9" s="1"/>
  <c r="BG1529" i="9"/>
  <c r="BM1529" i="9" s="1"/>
  <c r="BH1529" i="9"/>
  <c r="BN1529" i="9" s="1"/>
  <c r="BH920" i="9"/>
  <c r="BN920" i="9" s="1"/>
  <c r="BG920" i="9"/>
  <c r="BM920" i="9" s="1"/>
  <c r="BG1875" i="9"/>
  <c r="BM1875" i="9" s="1"/>
  <c r="BH1875" i="9"/>
  <c r="BN1875" i="9" s="1"/>
  <c r="BG1420" i="9"/>
  <c r="BM1420" i="9" s="1"/>
  <c r="BH1420" i="9"/>
  <c r="BN1420" i="9" s="1"/>
  <c r="BG1401" i="9"/>
  <c r="BM1401" i="9" s="1"/>
  <c r="BH1401" i="9"/>
  <c r="BN1401" i="9" s="1"/>
  <c r="BG734" i="9"/>
  <c r="BM734" i="9" s="1"/>
  <c r="BH734" i="9"/>
  <c r="BN734" i="9" s="1"/>
  <c r="BG1139" i="9"/>
  <c r="BM1139" i="9" s="1"/>
  <c r="BH1139" i="9"/>
  <c r="BN1139" i="9" s="1"/>
  <c r="BG1955" i="9"/>
  <c r="BM1955" i="9" s="1"/>
  <c r="BH1955" i="9"/>
  <c r="BN1955" i="9" s="1"/>
  <c r="BG1831" i="9"/>
  <c r="BM1831" i="9" s="1"/>
  <c r="BH1831" i="9"/>
  <c r="BN1831" i="9" s="1"/>
  <c r="BH1594" i="9"/>
  <c r="BN1594" i="9" s="1"/>
  <c r="BG1594" i="9"/>
  <c r="BM1594" i="9" s="1"/>
  <c r="BG1558" i="9"/>
  <c r="BM1558" i="9" s="1"/>
  <c r="BH1558" i="9"/>
  <c r="BN1558" i="9" s="1"/>
  <c r="BG1931" i="9"/>
  <c r="BM1931" i="9" s="1"/>
  <c r="BH1931" i="9"/>
  <c r="BN1931" i="9" s="1"/>
  <c r="BG1847" i="9"/>
  <c r="BM1847" i="9" s="1"/>
  <c r="BH1847" i="9"/>
  <c r="BN1847" i="9" s="1"/>
  <c r="BG1940" i="9"/>
  <c r="BM1940" i="9" s="1"/>
  <c r="BH1940" i="9"/>
  <c r="BN1940" i="9" s="1"/>
  <c r="BG1943" i="9"/>
  <c r="BM1943" i="9" s="1"/>
  <c r="BH1943" i="9"/>
  <c r="BN1943" i="9" s="1"/>
  <c r="BG1588" i="9"/>
  <c r="BM1588" i="9" s="1"/>
  <c r="BH1588" i="9"/>
  <c r="BN1588" i="9" s="1"/>
  <c r="BG577" i="9"/>
  <c r="BM577" i="9" s="1"/>
  <c r="BH577" i="9"/>
  <c r="BN577" i="9" s="1"/>
  <c r="BG678" i="9"/>
  <c r="BM678" i="9" s="1"/>
  <c r="BH678" i="9"/>
  <c r="BN678" i="9" s="1"/>
  <c r="BG793" i="9"/>
  <c r="BM793" i="9" s="1"/>
  <c r="BH793" i="9"/>
  <c r="BN793" i="9" s="1"/>
  <c r="BG925" i="9"/>
  <c r="BM925" i="9" s="1"/>
  <c r="BH925" i="9"/>
  <c r="BN925" i="9" s="1"/>
  <c r="BG650" i="9"/>
  <c r="BM650" i="9" s="1"/>
  <c r="BH650" i="9"/>
  <c r="BN650" i="9" s="1"/>
  <c r="BG1266" i="9"/>
  <c r="BM1266" i="9" s="1"/>
  <c r="BH1266" i="9"/>
  <c r="BN1266" i="9" s="1"/>
  <c r="BG660" i="9"/>
  <c r="BM660" i="9" s="1"/>
  <c r="BH660" i="9"/>
  <c r="BN660" i="9" s="1"/>
  <c r="BH571" i="9"/>
  <c r="BN571" i="9" s="1"/>
  <c r="BG571" i="9"/>
  <c r="BM571" i="9" s="1"/>
  <c r="BG595" i="9"/>
  <c r="BM595" i="9" s="1"/>
  <c r="BH595" i="9"/>
  <c r="BN595" i="9" s="1"/>
  <c r="BG34" i="9"/>
  <c r="BM34" i="9" s="1"/>
  <c r="BH34" i="9"/>
  <c r="BN34" i="9" s="1"/>
  <c r="BG1079" i="9"/>
  <c r="BM1079" i="9" s="1"/>
  <c r="BH1079" i="9"/>
  <c r="BN1079" i="9" s="1"/>
  <c r="BG652" i="9"/>
  <c r="BM652" i="9" s="1"/>
  <c r="BH652" i="9"/>
  <c r="BN652" i="9" s="1"/>
  <c r="BG1382" i="9"/>
  <c r="BM1382" i="9" s="1"/>
  <c r="BH1382" i="9"/>
  <c r="BN1382" i="9" s="1"/>
  <c r="BH177" i="9"/>
  <c r="BN177" i="9" s="1"/>
  <c r="BG177" i="9"/>
  <c r="BM177" i="9" s="1"/>
  <c r="BH497" i="9"/>
  <c r="BN497" i="9" s="1"/>
  <c r="BG497" i="9"/>
  <c r="BM497" i="9" s="1"/>
  <c r="BH603" i="9"/>
  <c r="BN603" i="9" s="1"/>
  <c r="BG603" i="9"/>
  <c r="BM603" i="9" s="1"/>
  <c r="BG1849" i="9"/>
  <c r="BM1849" i="9" s="1"/>
  <c r="BH1849" i="9"/>
  <c r="BN1849" i="9" s="1"/>
  <c r="BG1649" i="9"/>
  <c r="BM1649" i="9" s="1"/>
  <c r="BH1649" i="9"/>
  <c r="BN1649" i="9" s="1"/>
  <c r="BG1410" i="9"/>
  <c r="BM1410" i="9" s="1"/>
  <c r="BH1410" i="9"/>
  <c r="BN1410" i="9" s="1"/>
  <c r="BG1645" i="9"/>
  <c r="BM1645" i="9" s="1"/>
  <c r="BH1645" i="9"/>
  <c r="BN1645" i="9" s="1"/>
  <c r="BH523" i="9"/>
  <c r="BN523" i="9" s="1"/>
  <c r="BG523" i="9"/>
  <c r="BM523" i="9" s="1"/>
  <c r="BG1589" i="9"/>
  <c r="BM1589" i="9" s="1"/>
  <c r="BH1589" i="9"/>
  <c r="BN1589" i="9" s="1"/>
  <c r="BG732" i="9"/>
  <c r="BM732" i="9" s="1"/>
  <c r="BH732" i="9"/>
  <c r="BN732" i="9" s="1"/>
  <c r="BH165" i="9"/>
  <c r="BN165" i="9" s="1"/>
  <c r="BG165" i="9"/>
  <c r="BM165" i="9" s="1"/>
  <c r="BG240" i="9"/>
  <c r="BM240" i="9" s="1"/>
  <c r="BH240" i="9"/>
  <c r="BN240" i="9" s="1"/>
  <c r="BG462" i="9"/>
  <c r="BM462" i="9" s="1"/>
  <c r="BH462" i="9"/>
  <c r="BN462" i="9" s="1"/>
  <c r="BG895" i="9"/>
  <c r="BM895" i="9" s="1"/>
  <c r="BH895" i="9"/>
  <c r="BN895" i="9" s="1"/>
  <c r="BG1010" i="9"/>
  <c r="BM1010" i="9" s="1"/>
  <c r="BH1010" i="9"/>
  <c r="BN1010" i="9" s="1"/>
  <c r="BG387" i="9"/>
  <c r="BM387" i="9" s="1"/>
  <c r="BH387" i="9"/>
  <c r="BN387" i="9" s="1"/>
  <c r="BH352" i="9"/>
  <c r="BN352" i="9" s="1"/>
  <c r="BG352" i="9"/>
  <c r="BM352" i="9" s="1"/>
  <c r="BG349" i="9"/>
  <c r="BM349" i="9" s="1"/>
  <c r="BH349" i="9"/>
  <c r="BN349" i="9" s="1"/>
  <c r="BG1105" i="9"/>
  <c r="BM1105" i="9" s="1"/>
  <c r="BH1105" i="9"/>
  <c r="BN1105" i="9" s="1"/>
  <c r="BG1360" i="9"/>
  <c r="BM1360" i="9" s="1"/>
  <c r="BH1360" i="9"/>
  <c r="BN1360" i="9" s="1"/>
  <c r="BG223" i="9"/>
  <c r="BM223" i="9" s="1"/>
  <c r="BH223" i="9"/>
  <c r="BN223" i="9" s="1"/>
  <c r="BG218" i="9"/>
  <c r="BM218" i="9" s="1"/>
  <c r="BH218" i="9"/>
  <c r="BN218" i="9" s="1"/>
  <c r="BG599" i="9"/>
  <c r="BM599" i="9" s="1"/>
  <c r="BH599" i="9"/>
  <c r="BN599" i="9" s="1"/>
  <c r="BG273" i="9"/>
  <c r="BM273" i="9" s="1"/>
  <c r="BH273" i="9"/>
  <c r="BN273" i="9" s="1"/>
  <c r="BG110" i="9"/>
  <c r="BM110" i="9" s="1"/>
  <c r="BH110" i="9"/>
  <c r="BN110" i="9" s="1"/>
  <c r="BG855" i="9"/>
  <c r="BM855" i="9" s="1"/>
  <c r="BH855" i="9"/>
  <c r="BN855" i="9" s="1"/>
  <c r="BH666" i="9"/>
  <c r="BN666" i="9" s="1"/>
  <c r="BG666" i="9"/>
  <c r="BM666" i="9" s="1"/>
  <c r="BG1092" i="9"/>
  <c r="BM1092" i="9" s="1"/>
  <c r="BH1092" i="9"/>
  <c r="BN1092" i="9" s="1"/>
  <c r="BG1014" i="9"/>
  <c r="BM1014" i="9" s="1"/>
  <c r="BH1014" i="9"/>
  <c r="BN1014" i="9" s="1"/>
  <c r="BG1658" i="9"/>
  <c r="BM1658" i="9" s="1"/>
  <c r="BH1658" i="9"/>
  <c r="BN1658" i="9" s="1"/>
  <c r="BG1337" i="9"/>
  <c r="BM1337" i="9" s="1"/>
  <c r="BH1337" i="9"/>
  <c r="BN1337" i="9" s="1"/>
  <c r="BG1965" i="9"/>
  <c r="BM1965" i="9" s="1"/>
  <c r="BH1965" i="9"/>
  <c r="BN1965" i="9" s="1"/>
  <c r="BH1959" i="9"/>
  <c r="BN1959" i="9" s="1"/>
  <c r="BG1959" i="9"/>
  <c r="BM1959" i="9" s="1"/>
  <c r="BG1840" i="9"/>
  <c r="BM1840" i="9" s="1"/>
  <c r="BH1840" i="9"/>
  <c r="BN1840" i="9" s="1"/>
  <c r="BG1935" i="9"/>
  <c r="BM1935" i="9" s="1"/>
  <c r="BH1935" i="9"/>
  <c r="BN1935" i="9" s="1"/>
  <c r="BG183" i="9"/>
  <c r="BM183" i="9" s="1"/>
  <c r="BH183" i="9"/>
  <c r="BN183" i="9" s="1"/>
  <c r="BG180" i="9"/>
  <c r="BM180" i="9" s="1"/>
  <c r="BH180" i="9"/>
  <c r="BN180" i="9" s="1"/>
  <c r="BG26" i="9"/>
  <c r="BM26" i="9" s="1"/>
  <c r="BH26" i="9"/>
  <c r="BN26" i="9" s="1"/>
  <c r="BG687" i="9"/>
  <c r="BM687" i="9" s="1"/>
  <c r="BH687" i="9"/>
  <c r="BN687" i="9" s="1"/>
  <c r="BH243" i="9"/>
  <c r="BN243" i="9" s="1"/>
  <c r="BG243" i="9"/>
  <c r="BM243" i="9" s="1"/>
  <c r="BH242" i="9"/>
  <c r="BN242" i="9" s="1"/>
  <c r="BG242" i="9"/>
  <c r="BM242" i="9" s="1"/>
  <c r="BG978" i="9"/>
  <c r="BM978" i="9" s="1"/>
  <c r="BH978" i="9"/>
  <c r="BN978" i="9" s="1"/>
  <c r="BG975" i="9"/>
  <c r="BM975" i="9" s="1"/>
  <c r="BH975" i="9"/>
  <c r="BN975" i="9" s="1"/>
  <c r="BG673" i="9"/>
  <c r="BM673" i="9" s="1"/>
  <c r="BH673" i="9"/>
  <c r="BN673" i="9" s="1"/>
  <c r="BG903" i="9"/>
  <c r="BM903" i="9" s="1"/>
  <c r="BH903" i="9"/>
  <c r="BN903" i="9" s="1"/>
  <c r="BG632" i="9"/>
  <c r="BM632" i="9" s="1"/>
  <c r="BH632" i="9"/>
  <c r="BN632" i="9" s="1"/>
  <c r="BG962" i="9"/>
  <c r="BM962" i="9" s="1"/>
  <c r="BH962" i="9"/>
  <c r="BN962" i="9" s="1"/>
  <c r="BH1221" i="9"/>
  <c r="BN1221" i="9" s="1"/>
  <c r="BG1221" i="9"/>
  <c r="BM1221" i="9" s="1"/>
  <c r="BG1597" i="9"/>
  <c r="BM1597" i="9" s="1"/>
  <c r="BH1597" i="9"/>
  <c r="BN1597" i="9" s="1"/>
  <c r="BG1962" i="9"/>
  <c r="BM1962" i="9" s="1"/>
  <c r="BH1962" i="9"/>
  <c r="BN1962" i="9" s="1"/>
  <c r="BG1432" i="9"/>
  <c r="BM1432" i="9" s="1"/>
  <c r="BH1432" i="9"/>
  <c r="BN1432" i="9" s="1"/>
  <c r="BH1473" i="9"/>
  <c r="BN1473" i="9" s="1"/>
  <c r="BG1473" i="9"/>
  <c r="BM1473" i="9" s="1"/>
  <c r="BG1805" i="9"/>
  <c r="BM1805" i="9" s="1"/>
  <c r="BH1805" i="9"/>
  <c r="BN1805" i="9" s="1"/>
  <c r="BG1833" i="9"/>
  <c r="BM1833" i="9" s="1"/>
  <c r="BH1833" i="9"/>
  <c r="BN1833" i="9" s="1"/>
  <c r="BG1104" i="9"/>
  <c r="BM1104" i="9" s="1"/>
  <c r="BH1104" i="9"/>
  <c r="BN1104" i="9" s="1"/>
  <c r="BG1565" i="9"/>
  <c r="BM1565" i="9" s="1"/>
  <c r="BH1565" i="9"/>
  <c r="BN1565" i="9" s="1"/>
  <c r="BG1397" i="9"/>
  <c r="BM1397" i="9" s="1"/>
  <c r="BH1397" i="9"/>
  <c r="BN1397" i="9" s="1"/>
  <c r="BH1789" i="9"/>
  <c r="BN1789" i="9" s="1"/>
  <c r="BG1789" i="9"/>
  <c r="BM1789" i="9" s="1"/>
  <c r="BG575" i="9"/>
  <c r="BM575" i="9" s="1"/>
  <c r="BH575" i="9"/>
  <c r="BN575" i="9" s="1"/>
  <c r="BH1666" i="9"/>
  <c r="BN1666" i="9" s="1"/>
  <c r="BG1666" i="9"/>
  <c r="BM1666" i="9" s="1"/>
  <c r="BG923" i="9"/>
  <c r="BM923" i="9" s="1"/>
  <c r="BH923" i="9"/>
  <c r="BN923" i="9" s="1"/>
  <c r="BG133" i="9"/>
  <c r="BM133" i="9" s="1"/>
  <c r="BH133" i="9"/>
  <c r="BN133" i="9" s="1"/>
  <c r="BG661" i="9"/>
  <c r="BM661" i="9" s="1"/>
  <c r="BH661" i="9"/>
  <c r="BN661" i="9" s="1"/>
  <c r="BG1161" i="9"/>
  <c r="BM1161" i="9" s="1"/>
  <c r="BH1161" i="9"/>
  <c r="BN1161" i="9" s="1"/>
  <c r="BH973" i="9"/>
  <c r="BN973" i="9" s="1"/>
  <c r="BG973" i="9"/>
  <c r="BM973" i="9" s="1"/>
  <c r="BG1412" i="9"/>
  <c r="BM1412" i="9" s="1"/>
  <c r="BH1412" i="9"/>
  <c r="BN1412" i="9" s="1"/>
  <c r="BG125" i="9"/>
  <c r="BM125" i="9" s="1"/>
  <c r="BH125" i="9"/>
  <c r="BN125" i="9" s="1"/>
  <c r="BG470" i="9"/>
  <c r="BM470" i="9" s="1"/>
  <c r="BH470" i="9"/>
  <c r="BN470" i="9" s="1"/>
  <c r="BG819" i="9"/>
  <c r="BM819" i="9" s="1"/>
  <c r="BH819" i="9"/>
  <c r="BN819" i="9" s="1"/>
  <c r="BG1423" i="9"/>
  <c r="BM1423" i="9" s="1"/>
  <c r="BH1423" i="9"/>
  <c r="BN1423" i="9" s="1"/>
  <c r="BG1405" i="9"/>
  <c r="BM1405" i="9" s="1"/>
  <c r="BH1405" i="9"/>
  <c r="BN1405" i="9" s="1"/>
  <c r="BH1269" i="9"/>
  <c r="BN1269" i="9" s="1"/>
  <c r="BG1269" i="9"/>
  <c r="BM1269" i="9" s="1"/>
  <c r="BH863" i="9"/>
  <c r="BN863" i="9" s="1"/>
  <c r="BG863" i="9"/>
  <c r="BM863" i="9" s="1"/>
  <c r="BH778" i="9"/>
  <c r="BN778" i="9" s="1"/>
  <c r="BG778" i="9"/>
  <c r="BM778" i="9" s="1"/>
  <c r="BH1230" i="9"/>
  <c r="BN1230" i="9" s="1"/>
  <c r="BG1230" i="9"/>
  <c r="BM1230" i="9" s="1"/>
  <c r="BG696" i="9"/>
  <c r="BM696" i="9" s="1"/>
  <c r="BH696" i="9"/>
  <c r="BN696" i="9" s="1"/>
  <c r="BG1004" i="9"/>
  <c r="BM1004" i="9" s="1"/>
  <c r="BH1004" i="9"/>
  <c r="BN1004" i="9" s="1"/>
  <c r="BG13" i="9"/>
  <c r="BM13" i="9" s="1"/>
  <c r="BH13" i="9"/>
  <c r="BN13" i="9" s="1"/>
  <c r="BG10" i="9"/>
  <c r="BM10" i="9" s="1"/>
  <c r="BH10" i="9"/>
  <c r="BN10" i="9" s="1"/>
  <c r="BG710" i="9"/>
  <c r="BM710" i="9" s="1"/>
  <c r="BH710" i="9"/>
  <c r="BN710" i="9" s="1"/>
  <c r="BH123" i="9"/>
  <c r="BN123" i="9" s="1"/>
  <c r="BG123" i="9"/>
  <c r="BM123" i="9" s="1"/>
  <c r="BG121" i="9"/>
  <c r="BM121" i="9" s="1"/>
  <c r="BH121" i="9"/>
  <c r="BN121" i="9" s="1"/>
  <c r="BG689" i="9"/>
  <c r="BM689" i="9" s="1"/>
  <c r="BH689" i="9"/>
  <c r="BN689" i="9" s="1"/>
  <c r="BG441" i="9"/>
  <c r="BM441" i="9" s="1"/>
  <c r="BH441" i="9"/>
  <c r="BN441" i="9" s="1"/>
  <c r="BG411" i="9"/>
  <c r="BM411" i="9" s="1"/>
  <c r="BH411" i="9"/>
  <c r="BN411" i="9" s="1"/>
  <c r="BG1078" i="9"/>
  <c r="BM1078" i="9" s="1"/>
  <c r="BH1078" i="9"/>
  <c r="BN1078" i="9" s="1"/>
  <c r="BG1175" i="9"/>
  <c r="BM1175" i="9" s="1"/>
  <c r="BH1175" i="9"/>
  <c r="BN1175" i="9" s="1"/>
  <c r="BH207" i="9"/>
  <c r="BN207" i="9" s="1"/>
  <c r="BG207" i="9"/>
  <c r="BM207" i="9" s="1"/>
  <c r="BG567" i="9"/>
  <c r="BM567" i="9" s="1"/>
  <c r="BH567" i="9"/>
  <c r="BN567" i="9" s="1"/>
  <c r="BG163" i="9"/>
  <c r="BM163" i="9" s="1"/>
  <c r="BH163" i="9"/>
  <c r="BN163" i="9" s="1"/>
  <c r="BG160" i="9"/>
  <c r="BM160" i="9" s="1"/>
  <c r="BH160" i="9"/>
  <c r="BN160" i="9" s="1"/>
  <c r="BG264" i="9"/>
  <c r="BM264" i="9" s="1"/>
  <c r="BH264" i="9"/>
  <c r="BN264" i="9" s="1"/>
  <c r="BG263" i="9"/>
  <c r="BM263" i="9" s="1"/>
  <c r="BH263" i="9"/>
  <c r="BN263" i="9" s="1"/>
  <c r="BG448" i="9"/>
  <c r="BM448" i="9" s="1"/>
  <c r="BH448" i="9"/>
  <c r="BN448" i="9" s="1"/>
  <c r="BH545" i="9"/>
  <c r="BN545" i="9" s="1"/>
  <c r="BG545" i="9"/>
  <c r="BM545" i="9" s="1"/>
  <c r="BG910" i="9"/>
  <c r="BM910" i="9" s="1"/>
  <c r="BH910" i="9"/>
  <c r="BN910" i="9" s="1"/>
  <c r="BG1307" i="9"/>
  <c r="BM1307" i="9" s="1"/>
  <c r="BH1307" i="9"/>
  <c r="BN1307" i="9" s="1"/>
  <c r="BG1250" i="9"/>
  <c r="BM1250" i="9" s="1"/>
  <c r="BH1250" i="9"/>
  <c r="BN1250" i="9" s="1"/>
  <c r="BG1746" i="9"/>
  <c r="BM1746" i="9" s="1"/>
  <c r="BH1746" i="9"/>
  <c r="BN1746" i="9" s="1"/>
  <c r="BG1770" i="9"/>
  <c r="BM1770" i="9" s="1"/>
  <c r="BH1770" i="9"/>
  <c r="BN1770" i="9" s="1"/>
  <c r="BG1264" i="9"/>
  <c r="BM1264" i="9" s="1"/>
  <c r="BH1264" i="9"/>
  <c r="BN1264" i="9" s="1"/>
  <c r="BH1286" i="9"/>
  <c r="BN1286" i="9" s="1"/>
  <c r="BG1286" i="9"/>
  <c r="BM1286" i="9" s="1"/>
  <c r="BH1274" i="9"/>
  <c r="BN1274" i="9" s="1"/>
  <c r="BG1274" i="9"/>
  <c r="BM1274" i="9" s="1"/>
  <c r="BG1859" i="9"/>
  <c r="BM1859" i="9" s="1"/>
  <c r="BH1859" i="9"/>
  <c r="BN1859" i="9" s="1"/>
  <c r="BG1946" i="9"/>
  <c r="BM1946" i="9" s="1"/>
  <c r="BH1946" i="9"/>
  <c r="BN1946" i="9" s="1"/>
  <c r="BG142" i="9"/>
  <c r="BM142" i="9" s="1"/>
  <c r="BH142" i="9"/>
  <c r="BN142" i="9" s="1"/>
  <c r="BG143" i="9"/>
  <c r="BM143" i="9" s="1"/>
  <c r="BH143" i="9"/>
  <c r="BN143" i="9" s="1"/>
  <c r="BH1531" i="9"/>
  <c r="BN1531" i="9" s="1"/>
  <c r="BG1531" i="9"/>
  <c r="BM1531" i="9" s="1"/>
  <c r="BH1720" i="9"/>
  <c r="BN1720" i="9" s="1"/>
  <c r="BG1720" i="9"/>
  <c r="BM1720" i="9" s="1"/>
  <c r="BH151" i="9"/>
  <c r="BN151" i="9" s="1"/>
  <c r="BG151" i="9"/>
  <c r="BM151" i="9" s="1"/>
  <c r="BH471" i="9"/>
  <c r="BN471" i="9" s="1"/>
  <c r="BG471" i="9"/>
  <c r="BM471" i="9" s="1"/>
  <c r="BH140" i="9"/>
  <c r="BN140" i="9" s="1"/>
  <c r="BG140" i="9"/>
  <c r="BM140" i="9" s="1"/>
  <c r="BH1713" i="9"/>
  <c r="BN1713" i="9" s="1"/>
  <c r="BG1713" i="9"/>
  <c r="BM1713" i="9" s="1"/>
  <c r="BH1922" i="9"/>
  <c r="BN1922" i="9" s="1"/>
  <c r="BG1922" i="9"/>
  <c r="BM1922" i="9" s="1"/>
  <c r="BG253" i="9"/>
  <c r="BM253" i="9" s="1"/>
  <c r="BH253" i="9"/>
  <c r="BN253" i="9" s="1"/>
  <c r="BH638" i="9"/>
  <c r="BN638" i="9" s="1"/>
  <c r="BG638" i="9"/>
  <c r="BM638" i="9" s="1"/>
  <c r="BG613" i="9"/>
  <c r="BM613" i="9" s="1"/>
  <c r="BH613" i="9"/>
  <c r="BN613" i="9" s="1"/>
  <c r="BG907" i="9"/>
  <c r="BM907" i="9" s="1"/>
  <c r="BH907" i="9"/>
  <c r="BN907" i="9" s="1"/>
  <c r="BH1166" i="9"/>
  <c r="BN1166" i="9" s="1"/>
  <c r="BG1166" i="9"/>
  <c r="BM1166" i="9" s="1"/>
  <c r="BH392" i="9"/>
  <c r="BN392" i="9" s="1"/>
  <c r="BG392" i="9"/>
  <c r="BM392" i="9" s="1"/>
  <c r="BH542" i="9"/>
  <c r="BN542" i="9" s="1"/>
  <c r="BG542" i="9"/>
  <c r="BM542" i="9" s="1"/>
  <c r="BH1233" i="9"/>
  <c r="BN1233" i="9" s="1"/>
  <c r="BG1233" i="9"/>
  <c r="BM1233" i="9" s="1"/>
  <c r="BG1258" i="9"/>
  <c r="BM1258" i="9" s="1"/>
  <c r="BH1258" i="9"/>
  <c r="BN1258" i="9" s="1"/>
  <c r="BH190" i="9"/>
  <c r="BN190" i="9" s="1"/>
  <c r="BG190" i="9"/>
  <c r="BM190" i="9" s="1"/>
  <c r="BG295" i="9"/>
  <c r="BM295" i="9" s="1"/>
  <c r="BH295" i="9"/>
  <c r="BN295" i="9" s="1"/>
  <c r="BG1141" i="9"/>
  <c r="BM1141" i="9" s="1"/>
  <c r="BH1141" i="9"/>
  <c r="BN1141" i="9" s="1"/>
  <c r="BH586" i="9"/>
  <c r="BN586" i="9" s="1"/>
  <c r="BG586" i="9"/>
  <c r="BM586" i="9" s="1"/>
  <c r="BG933" i="9"/>
  <c r="BM933" i="9" s="1"/>
  <c r="BH933" i="9"/>
  <c r="BN933" i="9" s="1"/>
  <c r="BG934" i="9"/>
  <c r="BM934" i="9" s="1"/>
  <c r="BH934" i="9"/>
  <c r="BN934" i="9" s="1"/>
  <c r="BG1209" i="9"/>
  <c r="BM1209" i="9" s="1"/>
  <c r="BH1209" i="9"/>
  <c r="BN1209" i="9" s="1"/>
  <c r="BH1316" i="9"/>
  <c r="BN1316" i="9" s="1"/>
  <c r="BG1316" i="9"/>
  <c r="BM1316" i="9" s="1"/>
  <c r="BG1734" i="9"/>
  <c r="BM1734" i="9" s="1"/>
  <c r="BH1734" i="9"/>
  <c r="BN1734" i="9" s="1"/>
  <c r="BG1919" i="9"/>
  <c r="BM1919" i="9" s="1"/>
  <c r="BH1919" i="9"/>
  <c r="BN1919" i="9" s="1"/>
  <c r="BG1744" i="9"/>
  <c r="BM1744" i="9" s="1"/>
  <c r="BH1744" i="9"/>
  <c r="BN1744" i="9" s="1"/>
  <c r="BG1422" i="9"/>
  <c r="BM1422" i="9" s="1"/>
  <c r="BH1422" i="9"/>
  <c r="BN1422" i="9" s="1"/>
  <c r="BG1341" i="9"/>
  <c r="BM1341" i="9" s="1"/>
  <c r="BH1341" i="9"/>
  <c r="BN1341" i="9" s="1"/>
  <c r="BG1643" i="9"/>
  <c r="BM1643" i="9" s="1"/>
  <c r="BH1643" i="9"/>
  <c r="BN1643" i="9" s="1"/>
  <c r="BG1262" i="9"/>
  <c r="BM1262" i="9" s="1"/>
  <c r="BH1262" i="9"/>
  <c r="BN1262" i="9" s="1"/>
  <c r="BH1168" i="9"/>
  <c r="BN1168" i="9" s="1"/>
  <c r="BG1168" i="9"/>
  <c r="BM1168" i="9" s="1"/>
  <c r="BG1460" i="9"/>
  <c r="BM1460" i="9" s="1"/>
  <c r="BH1460" i="9"/>
  <c r="BN1460" i="9" s="1"/>
  <c r="BG1389" i="9"/>
  <c r="BM1389" i="9" s="1"/>
  <c r="BH1389" i="9"/>
  <c r="BN1389" i="9" s="1"/>
  <c r="BG1684" i="9"/>
  <c r="BM1684" i="9" s="1"/>
  <c r="BH1684" i="9"/>
  <c r="BN1684" i="9" s="1"/>
  <c r="BH1956" i="9"/>
  <c r="BN1956" i="9" s="1"/>
  <c r="BG1956" i="9"/>
  <c r="BM1956" i="9" s="1"/>
  <c r="BG1538" i="9"/>
  <c r="BM1538" i="9" s="1"/>
  <c r="BH1538" i="9"/>
  <c r="BN1538" i="9" s="1"/>
  <c r="BG937" i="9"/>
  <c r="BM937" i="9" s="1"/>
  <c r="BH937" i="9"/>
  <c r="BN937" i="9" s="1"/>
  <c r="BG938" i="9"/>
  <c r="BM938" i="9" s="1"/>
  <c r="BH938" i="9"/>
  <c r="BN938" i="9" s="1"/>
  <c r="BG1785" i="9"/>
  <c r="BM1785" i="9" s="1"/>
  <c r="BH1785" i="9"/>
  <c r="BN1785" i="9" s="1"/>
  <c r="E7" i="18"/>
  <c r="O4" i="18"/>
  <c r="E6" i="18" s="1"/>
  <c r="E7" i="16"/>
  <c r="O4" i="16"/>
  <c r="E6" i="16" s="1"/>
</calcChain>
</file>

<file path=xl/sharedStrings.xml><?xml version="1.0" encoding="utf-8"?>
<sst xmlns="http://schemas.openxmlformats.org/spreadsheetml/2006/main" count="65367" uniqueCount="10189">
  <si>
    <t>End Time Calculator for classes with one meeting pattern</t>
  </si>
  <si>
    <t>Termcode</t>
  </si>
  <si>
    <t>POT</t>
  </si>
  <si>
    <t>SESS (enter code or pct meeting time, or leave blank for F2F)</t>
  </si>
  <si>
    <t>SUBJ</t>
  </si>
  <si>
    <t>CRSE NUMB</t>
  </si>
  <si>
    <t>DAYS/WK (eg 2)</t>
  </si>
  <si>
    <t>Start Time (e.g. 900)</t>
  </si>
  <si>
    <t>Weeks</t>
  </si>
  <si>
    <t>Class meetings</t>
  </si>
  <si>
    <t>Total Hours</t>
  </si>
  <si>
    <t>Total Minutes</t>
  </si>
  <si>
    <t>Minimum minutes per class meeting</t>
  </si>
  <si>
    <t>With break</t>
  </si>
  <si>
    <t>CNM meeting time</t>
  </si>
  <si>
    <t>Standard end time</t>
  </si>
  <si>
    <t>Alternative end for cohorted programs</t>
  </si>
  <si>
    <t>* Non-standard end times should only be used in cohorted programs that can ensure 10-15 minute breaks between classes.</t>
  </si>
  <si>
    <t>Class Time Calculator for classes with complicated patterns</t>
  </si>
  <si>
    <t>Day or Mtg Pattern</t>
  </si>
  <si>
    <t>Start Time</t>
  </si>
  <si>
    <t>End Time</t>
  </si>
  <si>
    <t>Minutes</t>
  </si>
  <si>
    <t>Less breaks</t>
  </si>
  <si>
    <t>50-min hours met by credit req</t>
  </si>
  <si>
    <t>must be &gt;= Req. Hrs</t>
  </si>
  <si>
    <t>M / Mtg 1</t>
  </si>
  <si>
    <t>total 60-min hours met</t>
  </si>
  <si>
    <t>should be &lt;= Req. Hrs</t>
  </si>
  <si>
    <t>T / Mtg 2</t>
  </si>
  <si>
    <t>W / Mtg 3</t>
  </si>
  <si>
    <t>SESS Code or PCT</t>
  </si>
  <si>
    <t>R / Mtg 4</t>
  </si>
  <si>
    <t>CRSE</t>
  </si>
  <si>
    <t>F / Mtg 5</t>
  </si>
  <si>
    <t>Req. Hrs</t>
  </si>
  <si>
    <t>S / Mtg 6</t>
  </si>
  <si>
    <t>U / Mtg 7</t>
  </si>
  <si>
    <t>Weeks in POT</t>
  </si>
  <si>
    <t>End Time Calculator based on credit hour type instead of class name</t>
  </si>
  <si>
    <t>Credit Hour Type</t>
  </si>
  <si>
    <t>Credit Hours</t>
  </si>
  <si>
    <t>Lab</t>
  </si>
  <si>
    <t>Class Time Calculator for classes with multiple credit hour types without using class name</t>
  </si>
  <si>
    <t>Day</t>
  </si>
  <si>
    <t>M</t>
  </si>
  <si>
    <t>T</t>
  </si>
  <si>
    <t>W</t>
  </si>
  <si>
    <t>Cr Hr Type</t>
  </si>
  <si>
    <t>Type</t>
  </si>
  <si>
    <t>R</t>
  </si>
  <si>
    <t>Cr Hrs</t>
  </si>
  <si>
    <t>F</t>
  </si>
  <si>
    <t>S</t>
  </si>
  <si>
    <t>U</t>
  </si>
  <si>
    <t>TERMCODE</t>
  </si>
  <si>
    <t>In ES_905 right click in data, copy all, and past into cell A3.  Click on "Remove Duplicates" in the Data tab and Select TERM, CRN, Start and End Date, Start and End Time, and all the Days of the week.  Then apply filters:  STAT = A or N, SESS not equal to B, short is not blank, Exlude is blank</t>
  </si>
  <si>
    <t>TERM</t>
  </si>
  <si>
    <t>CRN</t>
  </si>
  <si>
    <t>HIDDEN_COURSE</t>
  </si>
  <si>
    <t>TITLE</t>
  </si>
  <si>
    <t>SEC</t>
  </si>
  <si>
    <t>SESS</t>
  </si>
  <si>
    <t>INST</t>
  </si>
  <si>
    <t>FTE</t>
  </si>
  <si>
    <t>STAT</t>
  </si>
  <si>
    <t>DAPR</t>
  </si>
  <si>
    <t>TYP</t>
  </si>
  <si>
    <t>CAMP</t>
  </si>
  <si>
    <t>NM</t>
  </si>
  <si>
    <t>BLDG</t>
  </si>
  <si>
    <t>RM</t>
  </si>
  <si>
    <t>START_DT</t>
  </si>
  <si>
    <t>END_DT</t>
  </si>
  <si>
    <t>BEG_TM</t>
  </si>
  <si>
    <t>END_TM</t>
  </si>
  <si>
    <t>MON</t>
  </si>
  <si>
    <t>TUE</t>
  </si>
  <si>
    <t>WED</t>
  </si>
  <si>
    <t>THU</t>
  </si>
  <si>
    <t>FRI</t>
  </si>
  <si>
    <t>SAT</t>
  </si>
  <si>
    <t>SUN</t>
  </si>
  <si>
    <t>ENRL</t>
  </si>
  <si>
    <t>MENRL</t>
  </si>
  <si>
    <t>WLCAP</t>
  </si>
  <si>
    <t>WLCNT</t>
  </si>
  <si>
    <t>XPER</t>
  </si>
  <si>
    <t>COLL</t>
  </si>
  <si>
    <t>CR_HR</t>
  </si>
  <si>
    <t>BL_HR</t>
  </si>
  <si>
    <t>CT_HR</t>
  </si>
  <si>
    <t>LE_HR</t>
  </si>
  <si>
    <t>LB_HR</t>
  </si>
  <si>
    <t>OT_HR</t>
  </si>
  <si>
    <t>INS_ME</t>
  </si>
  <si>
    <t>SPC_AP</t>
  </si>
  <si>
    <t>MEET_TY</t>
  </si>
  <si>
    <t>WK_HRS</t>
  </si>
  <si>
    <t>SESS_CR_HRS</t>
  </si>
  <si>
    <t>Total class meetings</t>
  </si>
  <si>
    <t>Adj classes</t>
  </si>
  <si>
    <t>Scheduled meeting time</t>
  </si>
  <si>
    <t>Scheduled minutes</t>
  </si>
  <si>
    <t>Repeat</t>
  </si>
  <si>
    <t>Adj. Minutes</t>
  </si>
  <si>
    <t>Total Scheduled minutes</t>
  </si>
  <si>
    <t>Minimum Minutes</t>
  </si>
  <si>
    <t>HRS Needed</t>
  </si>
  <si>
    <t>Std. Adj</t>
  </si>
  <si>
    <t>Min. Adj</t>
  </si>
  <si>
    <t>50-minute hours</t>
  </si>
  <si>
    <t>60-minute hours</t>
  </si>
  <si>
    <t>Ideal New end time</t>
  </si>
  <si>
    <t>short hr</t>
  </si>
  <si>
    <t>long hr</t>
  </si>
  <si>
    <t>Exclude</t>
  </si>
  <si>
    <t>StartDay</t>
  </si>
  <si>
    <t>StartWeek</t>
  </si>
  <si>
    <t>EndDay</t>
  </si>
  <si>
    <t>EndWeek</t>
  </si>
  <si>
    <t>Non-standard time flag</t>
  </si>
  <si>
    <t>Notes</t>
  </si>
  <si>
    <t xml:space="preserve"> </t>
  </si>
  <si>
    <t>ARCH</t>
  </si>
  <si>
    <t>INTRO ARCHITECTURAL GRAPHICS</t>
  </si>
  <si>
    <t>A</t>
  </si>
  <si>
    <t>DIXON,S</t>
  </si>
  <si>
    <t>ATC</t>
  </si>
  <si>
    <t>.</t>
  </si>
  <si>
    <t>STDO</t>
  </si>
  <si>
    <t>INTRO TO ARCHITECTURE</t>
  </si>
  <si>
    <t>MIERTSCHIN,D</t>
  </si>
  <si>
    <t>CLAS</t>
  </si>
  <si>
    <t>TC</t>
  </si>
  <si>
    <t>PHYSICS AND MATH FOR DESIGN</t>
  </si>
  <si>
    <t>D01</t>
  </si>
  <si>
    <t>I</t>
  </si>
  <si>
    <t>DL</t>
  </si>
  <si>
    <t>D</t>
  </si>
  <si>
    <t>GABRYSZEWSKA-KUKAWA,A</t>
  </si>
  <si>
    <t>ONLINE</t>
  </si>
  <si>
    <t>ARCHITECTURAL DESIGN STUDIO II</t>
  </si>
  <si>
    <t>WORLD ARCH I</t>
  </si>
  <si>
    <t>ANDERSON,P</t>
  </si>
  <si>
    <t>ARDR</t>
  </si>
  <si>
    <t>BLD MAT/METHODS I</t>
  </si>
  <si>
    <t>H</t>
  </si>
  <si>
    <t>ANDRADE,D</t>
  </si>
  <si>
    <t>LAB</t>
  </si>
  <si>
    <t>*</t>
  </si>
  <si>
    <t>TBA</t>
  </si>
  <si>
    <t>INTRO TO A/E/C SOFTWARE</t>
  </si>
  <si>
    <t>PROFESSIONAL PRACTICE</t>
  </si>
  <si>
    <t>BUILDING MATS &amp; METHODS IV</t>
  </si>
  <si>
    <t>A/E/C SFTWR FOR COMM BLD SYS</t>
  </si>
  <si>
    <t>CONST DOCS FOR COMM BLD SYS</t>
  </si>
  <si>
    <t>ARTH</t>
  </si>
  <si>
    <t>ART APPRECIATION</t>
  </si>
  <si>
    <t>BAICH,V</t>
  </si>
  <si>
    <t>MS</t>
  </si>
  <si>
    <t>ROSAZZA-WILLIAMS,J</t>
  </si>
  <si>
    <t>ON1</t>
  </si>
  <si>
    <t>C01</t>
  </si>
  <si>
    <t>N</t>
  </si>
  <si>
    <t>C</t>
  </si>
  <si>
    <t>ROBBINS,J</t>
  </si>
  <si>
    <t>IN5</t>
  </si>
  <si>
    <t>D02</t>
  </si>
  <si>
    <t>PIERRE,L</t>
  </si>
  <si>
    <t>D03</t>
  </si>
  <si>
    <t>GILLIGAN,E</t>
  </si>
  <si>
    <t>D04</t>
  </si>
  <si>
    <t>MILLER,D</t>
  </si>
  <si>
    <t>D05</t>
  </si>
  <si>
    <t>VASHER,J</t>
  </si>
  <si>
    <t>D06</t>
  </si>
  <si>
    <t>WIGTON,C</t>
  </si>
  <si>
    <t>D07</t>
  </si>
  <si>
    <t>D08</t>
  </si>
  <si>
    <t>MCDANIEL,H</t>
  </si>
  <si>
    <t>D09</t>
  </si>
  <si>
    <t>R01</t>
  </si>
  <si>
    <t>YOUNG,P</t>
  </si>
  <si>
    <t>RTOL</t>
  </si>
  <si>
    <t>SD1</t>
  </si>
  <si>
    <t>U01</t>
  </si>
  <si>
    <t>HISTORY OF ART I</t>
  </si>
  <si>
    <t>HISTORY OF ART II</t>
  </si>
  <si>
    <t>MODERN ART</t>
  </si>
  <si>
    <t>HISTORY OF WOMEN ARTISTS</t>
  </si>
  <si>
    <t>ARTS</t>
  </si>
  <si>
    <t>ART PRACTICES I</t>
  </si>
  <si>
    <t>POPOWCER,R</t>
  </si>
  <si>
    <t>KC</t>
  </si>
  <si>
    <t>ANDERSON,L</t>
  </si>
  <si>
    <t>WS I</t>
  </si>
  <si>
    <t>ART PRACTICES II</t>
  </si>
  <si>
    <t>JACOBSEN,N</t>
  </si>
  <si>
    <t>DESIGN I</t>
  </si>
  <si>
    <t>VOSHEFSKI,P</t>
  </si>
  <si>
    <t>DIETZ,C</t>
  </si>
  <si>
    <t>CERAMICS I</t>
  </si>
  <si>
    <t>NEWLANDS,J</t>
  </si>
  <si>
    <t>INTRO TO PHOTOGRAPHY</t>
  </si>
  <si>
    <t>RINNHOFER,A</t>
  </si>
  <si>
    <t>BATISTA,S</t>
  </si>
  <si>
    <t>DRAWING I</t>
  </si>
  <si>
    <t>JOHNSON,J</t>
  </si>
  <si>
    <t>LAMBRIGHT,J</t>
  </si>
  <si>
    <t>LIFE DRAWING I</t>
  </si>
  <si>
    <t>BOYD,I</t>
  </si>
  <si>
    <t>PAINTING I</t>
  </si>
  <si>
    <t>INTRO TO PRINTMAKING</t>
  </si>
  <si>
    <t>JEWELRY &amp; SMALL METAL CONST I</t>
  </si>
  <si>
    <t>FROMM,L</t>
  </si>
  <si>
    <t>NELSON,M</t>
  </si>
  <si>
    <t>PORTFOLIO DEVELOPMENT</t>
  </si>
  <si>
    <t>CERAMICS II</t>
  </si>
  <si>
    <t>DRAWING II</t>
  </si>
  <si>
    <t>INTERMEDIATE PRINTMAKING</t>
  </si>
  <si>
    <t>BASS,A</t>
  </si>
  <si>
    <t>JEWELRY &amp; SMLL METALS CONST II</t>
  </si>
  <si>
    <t>FUSE</t>
  </si>
  <si>
    <t>JEWELRY CASTING</t>
  </si>
  <si>
    <t>JWLRY &amp; SMLL METAL CONST PORT</t>
  </si>
  <si>
    <t>AT</t>
  </si>
  <si>
    <t>SURV OF APPL TECH</t>
  </si>
  <si>
    <t>H01</t>
  </si>
  <si>
    <t>AUTC</t>
  </si>
  <si>
    <t>INTRO AUTO SYS</t>
  </si>
  <si>
    <t>GARAND,C</t>
  </si>
  <si>
    <t>H51</t>
  </si>
  <si>
    <t>H52</t>
  </si>
  <si>
    <t>MULROY,M</t>
  </si>
  <si>
    <t>CEC</t>
  </si>
  <si>
    <t>H53</t>
  </si>
  <si>
    <t>TATHAM,M</t>
  </si>
  <si>
    <t>RRHS</t>
  </si>
  <si>
    <t>H54</t>
  </si>
  <si>
    <t>H55</t>
  </si>
  <si>
    <t>VSCL</t>
  </si>
  <si>
    <t>H56</t>
  </si>
  <si>
    <t>BRAKE SYSTEMS</t>
  </si>
  <si>
    <t>CORDOVA,M</t>
  </si>
  <si>
    <t>SUSPENSION/ALIGNMNT</t>
  </si>
  <si>
    <t>FISHER,B</t>
  </si>
  <si>
    <t>BHS</t>
  </si>
  <si>
    <t>AUTO ELECTRICAL</t>
  </si>
  <si>
    <t>MANUAL TRANSMISSN</t>
  </si>
  <si>
    <t>MILLS,B</t>
  </si>
  <si>
    <t>ENGINE REPAIR</t>
  </si>
  <si>
    <t>AUTOMATIC TRANSMSNS</t>
  </si>
  <si>
    <t>AUTOMOTVE ELECTRON</t>
  </si>
  <si>
    <t>AUTO &amp; RETORE &amp; MOD</t>
  </si>
  <si>
    <t>INTRO TO HYBRID &amp; ELEC VEHICLE</t>
  </si>
  <si>
    <t>AIR COND &amp; HEATING</t>
  </si>
  <si>
    <t>WILBURN,T</t>
  </si>
  <si>
    <t>ENGINE PERFORM I</t>
  </si>
  <si>
    <t>ENGINE PERFORM II</t>
  </si>
  <si>
    <t>AUTO INTERNSHIP</t>
  </si>
  <si>
    <t>D1</t>
  </si>
  <si>
    <t>INTS</t>
  </si>
  <si>
    <t>TRANS ALTERN FUELS</t>
  </si>
  <si>
    <t>AVMT</t>
  </si>
  <si>
    <t>AVIATION MATH</t>
  </si>
  <si>
    <t>HERNANDEZ,J</t>
  </si>
  <si>
    <t>AVIATION SCIENCE</t>
  </si>
  <si>
    <t>MATERIALS &amp; PROCESSES</t>
  </si>
  <si>
    <t>MAINT FORMS &amp; PUBLICATIONS</t>
  </si>
  <si>
    <t>BASIC ELECTRICITY</t>
  </si>
  <si>
    <t>POWERPLANT ELECTRICAL</t>
  </si>
  <si>
    <t>RECIPROCATING ENGINE 1</t>
  </si>
  <si>
    <t>RECIPROCATING ENGINE 2</t>
  </si>
  <si>
    <t>TURBINE ENGINES</t>
  </si>
  <si>
    <t>POWERPLANT SYSTEMS 1</t>
  </si>
  <si>
    <t>ORTIZ,D</t>
  </si>
  <si>
    <t>CAD</t>
  </si>
  <si>
    <t>BASICS OF CAD</t>
  </si>
  <si>
    <t>CARP</t>
  </si>
  <si>
    <t>CARP BLUEPRINT READING</t>
  </si>
  <si>
    <t>KING,L</t>
  </si>
  <si>
    <t>H04</t>
  </si>
  <si>
    <t>H21</t>
  </si>
  <si>
    <t>B</t>
  </si>
  <si>
    <t>MOLINAS,B</t>
  </si>
  <si>
    <t>MOHS</t>
  </si>
  <si>
    <t>H22</t>
  </si>
  <si>
    <t>H23</t>
  </si>
  <si>
    <t>CARPENTRY THEORY 1</t>
  </si>
  <si>
    <t>RADLER,J</t>
  </si>
  <si>
    <t>BASIC WOODWORKING THEORY</t>
  </si>
  <si>
    <t>FURNITURE MAKING</t>
  </si>
  <si>
    <t>HIRSCHFELD,J</t>
  </si>
  <si>
    <t>CABINETMAKING</t>
  </si>
  <si>
    <t>MHS</t>
  </si>
  <si>
    <t>CARP FUNDAMENTALS</t>
  </si>
  <si>
    <t>FRAMING</t>
  </si>
  <si>
    <t>INT/EXT FINISHING</t>
  </si>
  <si>
    <t>CARPENTRY THEORY 2</t>
  </si>
  <si>
    <t>INTRO TO CNC WOODWORKING</t>
  </si>
  <si>
    <t>METAL STUD FRAMING</t>
  </si>
  <si>
    <t>CONCRETE FORM/RIG</t>
  </si>
  <si>
    <t>CCAP</t>
  </si>
  <si>
    <t>TOPICS</t>
  </si>
  <si>
    <t>GORDON-MOFFETT,S</t>
  </si>
  <si>
    <t>CEP</t>
  </si>
  <si>
    <t>CM</t>
  </si>
  <si>
    <t>INTERPRET CONSTR DOC &amp; DETAIL</t>
  </si>
  <si>
    <t>GHAHATE,E</t>
  </si>
  <si>
    <t>CONST MATT/TECH</t>
  </si>
  <si>
    <t>INTRO TO BLDG INFO MODELING</t>
  </si>
  <si>
    <t>CONST PROJECT MGT I</t>
  </si>
  <si>
    <t>SUSTAINABLE BUILDING PRACTICES</t>
  </si>
  <si>
    <t>ROWLAND,B</t>
  </si>
  <si>
    <t>ACE</t>
  </si>
  <si>
    <t>DANC</t>
  </si>
  <si>
    <t>FLAMENCO I</t>
  </si>
  <si>
    <t>LUJAN,B</t>
  </si>
  <si>
    <t>DETC</t>
  </si>
  <si>
    <t>INTRO/DIESEL EQUIP</t>
  </si>
  <si>
    <t>WORTHEN,E</t>
  </si>
  <si>
    <t>MEDIUM/HEAVY DUTY BRK SYS</t>
  </si>
  <si>
    <t>MEDIUM/HEAVY DUTY SUS/STR</t>
  </si>
  <si>
    <t>ELECTRICAL SYS</t>
  </si>
  <si>
    <t>PREVENTIVE MAINT</t>
  </si>
  <si>
    <t>ORTEGA,M</t>
  </si>
  <si>
    <t>DIESEL ENG PERFORM</t>
  </si>
  <si>
    <t>MNL TRANS &amp; AUTO MNL TRANS</t>
  </si>
  <si>
    <t>DIESEL EQP INTERN</t>
  </si>
  <si>
    <t>ELTR</t>
  </si>
  <si>
    <t>ELECTRICAL THY I</t>
  </si>
  <si>
    <t>NEVAREZ,C</t>
  </si>
  <si>
    <t>RAMIREZ,A</t>
  </si>
  <si>
    <t>ELECTRICAL MATH I</t>
  </si>
  <si>
    <t>ELECTRICAL DC/AC/L</t>
  </si>
  <si>
    <t>AC CIRC MOTORS GEN</t>
  </si>
  <si>
    <t>ELECTRICAL THY II</t>
  </si>
  <si>
    <t>GAVALDON,P</t>
  </si>
  <si>
    <t>BLUEPRNT RDG I</t>
  </si>
  <si>
    <t>WIRING LAB</t>
  </si>
  <si>
    <t>ELECTRICAL SERVICE</t>
  </si>
  <si>
    <t>ELECTRICAL THY III</t>
  </si>
  <si>
    <t>BARROS,E</t>
  </si>
  <si>
    <t>ELECT MTR CNTRL THY</t>
  </si>
  <si>
    <t>CHANTLER,J</t>
  </si>
  <si>
    <t>IND MOTOR CONTRL L</t>
  </si>
  <si>
    <t>INDUST POWER DIST</t>
  </si>
  <si>
    <t>PHOTOVOLTAIC FUND/APPLICATIONS</t>
  </si>
  <si>
    <t>BROWN,M</t>
  </si>
  <si>
    <t>PV CODE COMPLIANT SYSTEMS</t>
  </si>
  <si>
    <t>ADVANCED PV</t>
  </si>
  <si>
    <t>LARGE - SCALE SOLAR</t>
  </si>
  <si>
    <t>MJG</t>
  </si>
  <si>
    <t>PV INSTALL LAB</t>
  </si>
  <si>
    <t>FDMA</t>
  </si>
  <si>
    <t>DESKTOP PUBLISHING I</t>
  </si>
  <si>
    <t>VELEZ,J</t>
  </si>
  <si>
    <t>INTRO TO DIGITAL VIDEO EDITING</t>
  </si>
  <si>
    <t>INTRO TO DIGITAL MEDIA</t>
  </si>
  <si>
    <t>STARK-ROMERO,V</t>
  </si>
  <si>
    <t>INTRO DM EDITING-PHOTOSHOP</t>
  </si>
  <si>
    <t>A01</t>
  </si>
  <si>
    <t>A02</t>
  </si>
  <si>
    <t>CRAWFORD,S</t>
  </si>
  <si>
    <t>INTRO TO ILLUSTRATOR</t>
  </si>
  <si>
    <t>T01</t>
  </si>
  <si>
    <t>PRINCIPLES OF DESIGN</t>
  </si>
  <si>
    <t>2D ANIMATION &amp; SOUND</t>
  </si>
  <si>
    <t>FILM CREW I/INTRO TO FILM AND</t>
  </si>
  <si>
    <t>DIAZ,K</t>
  </si>
  <si>
    <t>TREVER,A</t>
  </si>
  <si>
    <t>HUDSON,J</t>
  </si>
  <si>
    <t>H02</t>
  </si>
  <si>
    <t>BARROW,A</t>
  </si>
  <si>
    <t>H03</t>
  </si>
  <si>
    <t>RUDOLPH,B</t>
  </si>
  <si>
    <t>DIGITAL DESIGN STUDIO</t>
  </si>
  <si>
    <t>ADVANCED PHOTOSHOP</t>
  </si>
  <si>
    <t>FILM</t>
  </si>
  <si>
    <t>INTRO TO CINEMATOGRAPHY</t>
  </si>
  <si>
    <t>BROOKS,C</t>
  </si>
  <si>
    <t>SHOOTNG YOUR STORY</t>
  </si>
  <si>
    <t>T02</t>
  </si>
  <si>
    <t>FILM ON-SET</t>
  </si>
  <si>
    <t>FILM LOCATION</t>
  </si>
  <si>
    <t>BUS OF FILM/PROD PLAN &amp; PREP</t>
  </si>
  <si>
    <t>PRE-PRODUCTION</t>
  </si>
  <si>
    <t>PRODUCTION</t>
  </si>
  <si>
    <t>POST-PRODUCTION</t>
  </si>
  <si>
    <t>CAMERA OPERATION</t>
  </si>
  <si>
    <t>POST PROD EDITING</t>
  </si>
  <si>
    <t>SWAN,A</t>
  </si>
  <si>
    <t>SOUND REC/DESIGN</t>
  </si>
  <si>
    <t>FABRICATION FOR FILM</t>
  </si>
  <si>
    <t>BAIR,D</t>
  </si>
  <si>
    <t>DIRECTING FOR THE CAMERA</t>
  </si>
  <si>
    <t>SANCHEZ,R</t>
  </si>
  <si>
    <t>ADVANCED FILM EDITING</t>
  </si>
  <si>
    <t>GIS</t>
  </si>
  <si>
    <t>FUND OF GEOSPATIAL TECHNOLOGY</t>
  </si>
  <si>
    <t>BELTRAN,J</t>
  </si>
  <si>
    <t>ZHANG,S</t>
  </si>
  <si>
    <t>CAD FOR SURVEYING &amp; GIS</t>
  </si>
  <si>
    <t>GEOGRAPHIC INFO SYSTEMS I</t>
  </si>
  <si>
    <t>GPS FIELD MAPPING</t>
  </si>
  <si>
    <t>GIS PROJECT DESIGN</t>
  </si>
  <si>
    <t>HVAC</t>
  </si>
  <si>
    <t>REFRIG FUNDAMNTLS</t>
  </si>
  <si>
    <t>REFRIG MGT</t>
  </si>
  <si>
    <t>MOTORS &amp; CONTROLS</t>
  </si>
  <si>
    <t>CODE AND SAFETY I</t>
  </si>
  <si>
    <t>ADV HYDR/CONTRLS I</t>
  </si>
  <si>
    <t>HARGER,M</t>
  </si>
  <si>
    <t>WTR/STM GEN CON II</t>
  </si>
  <si>
    <t>CHILLED WATER SYS</t>
  </si>
  <si>
    <t>CONTROLS III</t>
  </si>
  <si>
    <t>CODE AND SAFETY II</t>
  </si>
  <si>
    <t>CHONG,J</t>
  </si>
  <si>
    <t>REGRIG APPLICATION</t>
  </si>
  <si>
    <t>COMMERCIAL REFRIG</t>
  </si>
  <si>
    <t>INDUSTRIAL REFRIG</t>
  </si>
  <si>
    <t>EN EFF GREN BLD I</t>
  </si>
  <si>
    <t>EN EFF GREN BLD II</t>
  </si>
  <si>
    <t>EFFIC/GRN BLD CODE</t>
  </si>
  <si>
    <t>MATT</t>
  </si>
  <si>
    <t>METALS MATH I</t>
  </si>
  <si>
    <t>MILFORD,I</t>
  </si>
  <si>
    <t>METALS BP RDG I</t>
  </si>
  <si>
    <t>MATT SKILLS</t>
  </si>
  <si>
    <t>MACHINE TOOL LAB I</t>
  </si>
  <si>
    <t>BASIC LATHE PRINC</t>
  </si>
  <si>
    <t>BASIC MILLING MACH</t>
  </si>
  <si>
    <t>BASIC SUPPORT MACH TOOL PRNCPL</t>
  </si>
  <si>
    <t>BASIC MEASUR/INSPEC</t>
  </si>
  <si>
    <t>INDEPENDENT STUDY</t>
  </si>
  <si>
    <t>MECH</t>
  </si>
  <si>
    <t>INTRO ELEC SYS</t>
  </si>
  <si>
    <t>INTRO TO MECH</t>
  </si>
  <si>
    <t>INTO MECH COMP</t>
  </si>
  <si>
    <t>INTRO PNEU &amp; HYD</t>
  </si>
  <si>
    <t>INTRO PLCS</t>
  </si>
  <si>
    <t>INTRO MTR &amp; MTR CTL</t>
  </si>
  <si>
    <t>IND ELEC</t>
  </si>
  <si>
    <t>ADV MECH COMP</t>
  </si>
  <si>
    <t>ADV PNEU</t>
  </si>
  <si>
    <t>ADV HYD</t>
  </si>
  <si>
    <t>ADV PLCS</t>
  </si>
  <si>
    <t>INTRO TO ENGR CAD</t>
  </si>
  <si>
    <t>MUSC</t>
  </si>
  <si>
    <t>MUSIC APPRECIATION:JAZZ</t>
  </si>
  <si>
    <t>SCHENCK,V</t>
  </si>
  <si>
    <t>MUSIC APPRECIATION: WESTERN MU</t>
  </si>
  <si>
    <t>SHULTIS,L</t>
  </si>
  <si>
    <t>MUSIC APPRECIATION: WRLD MUSIC</t>
  </si>
  <si>
    <t>FUND OF MUSC FOR NON-MAJORS</t>
  </si>
  <si>
    <t>GROUP PIANO I</t>
  </si>
  <si>
    <t>OSH</t>
  </si>
  <si>
    <t>OCC SAFETY/CONST I</t>
  </si>
  <si>
    <t>IN1</t>
  </si>
  <si>
    <t>OCC SFTY/CONST 30H</t>
  </si>
  <si>
    <t>OCCUP SAFETY I</t>
  </si>
  <si>
    <t>CUMMINGS,B</t>
  </si>
  <si>
    <t>PLAN</t>
  </si>
  <si>
    <t>INTRO TO COMM &amp; REGL PLANNING</t>
  </si>
  <si>
    <t>ARCHULETA,D</t>
  </si>
  <si>
    <t>PLMB</t>
  </si>
  <si>
    <t>BACKFLOW PREVENTN</t>
  </si>
  <si>
    <t>PETERSON,A</t>
  </si>
  <si>
    <t>COMMERCIAL PLMB</t>
  </si>
  <si>
    <t>HYDRONICS/PLMB SYS</t>
  </si>
  <si>
    <t>SOLAR THERMAL SYS</t>
  </si>
  <si>
    <t>ENERGY/WATER CONSV</t>
  </si>
  <si>
    <t>SUR</t>
  </si>
  <si>
    <t>MATH FOR SURVEYING &amp; MAPPING</t>
  </si>
  <si>
    <t>FUNDAMENTALS OF LAND SURVEYING</t>
  </si>
  <si>
    <t>THEA</t>
  </si>
  <si>
    <t>INTRODUCTION TO THEATRE</t>
  </si>
  <si>
    <t>PRESTON,C</t>
  </si>
  <si>
    <t>YOURD,A</t>
  </si>
  <si>
    <t>UEBELHART,L</t>
  </si>
  <si>
    <t>D93</t>
  </si>
  <si>
    <t>MADRID,L</t>
  </si>
  <si>
    <t>YEO,H</t>
  </si>
  <si>
    <t>BEGINNING ACTING</t>
  </si>
  <si>
    <t>CAT</t>
  </si>
  <si>
    <t>GRILO,S</t>
  </si>
  <si>
    <t>INTRODUCTION TO COSTUMING</t>
  </si>
  <si>
    <t>MARTINEZ,L</t>
  </si>
  <si>
    <t>THEATRE PRACTICUM</t>
  </si>
  <si>
    <t>P</t>
  </si>
  <si>
    <t>PRCT</t>
  </si>
  <si>
    <t>ACTING FOR CAMERA</t>
  </si>
  <si>
    <t>MONTGOMERY,J</t>
  </si>
  <si>
    <t>INTERMEDIATE ACTING</t>
  </si>
  <si>
    <t>STAGECRAFT</t>
  </si>
  <si>
    <t>BLACKSMITH,S</t>
  </si>
  <si>
    <t>PLAYWRITING I</t>
  </si>
  <si>
    <t>UAS</t>
  </si>
  <si>
    <t>INTRO UNMANNED AIRCRAFT SYSTEM</t>
  </si>
  <si>
    <t>UAS STANDARDS, REG, LAW &amp; EXAM</t>
  </si>
  <si>
    <t>CREW RESOURCE MANAGEMENT</t>
  </si>
  <si>
    <t>UAS FLIGHT TRAINING I</t>
  </si>
  <si>
    <t>GEOFFRION,N</t>
  </si>
  <si>
    <t>RB</t>
  </si>
  <si>
    <t>UAS FLIGHT TRAINING II</t>
  </si>
  <si>
    <t>PROC</t>
  </si>
  <si>
    <t>TBD</t>
  </si>
  <si>
    <t>UAS DATA MODELING &amp; 3D VISUAL</t>
  </si>
  <si>
    <t>WATSON,R</t>
  </si>
  <si>
    <t>WELD</t>
  </si>
  <si>
    <t>WELD BP RDG I</t>
  </si>
  <si>
    <t>MARTINEZ,C</t>
  </si>
  <si>
    <t>GUTIERREZ,J</t>
  </si>
  <si>
    <t>INTRO TO METALWORK SAFETY</t>
  </si>
  <si>
    <t>ARAGON,M</t>
  </si>
  <si>
    <t>INTRO METALLURGY</t>
  </si>
  <si>
    <t>ARAGON,D</t>
  </si>
  <si>
    <t>WELDING BP RDG II</t>
  </si>
  <si>
    <t>HACKNEY,R</t>
  </si>
  <si>
    <t>WELDING MATH</t>
  </si>
  <si>
    <t>BERRY,J</t>
  </si>
  <si>
    <t>ANDES,B</t>
  </si>
  <si>
    <t>WELDING TECH CAD/CNC</t>
  </si>
  <si>
    <t>OXYACETYL WELD/CUT</t>
  </si>
  <si>
    <t>WELD FUNDAMENTALS</t>
  </si>
  <si>
    <t>INTRO TO SMAW</t>
  </si>
  <si>
    <t>ADVANCED SMAW</t>
  </si>
  <si>
    <t>QUALIFIC FOR SMAW</t>
  </si>
  <si>
    <t>INTRO GTAW &amp; FAB</t>
  </si>
  <si>
    <t>ADV GTWA &amp; FAB</t>
  </si>
  <si>
    <t>QUAL FOR GTAW</t>
  </si>
  <si>
    <t>INTRO GMAW &amp; FAB</t>
  </si>
  <si>
    <t>ADV GMAW &amp; FAB</t>
  </si>
  <si>
    <t>QUAL FOR GMAW</t>
  </si>
  <si>
    <t>PIPE LAYOUT/WELDING</t>
  </si>
  <si>
    <t>QUALIF FOR PIPE</t>
  </si>
  <si>
    <t>PROJECT &amp; FABRIC</t>
  </si>
  <si>
    <t>ADV PROJECT &amp; FABRICATION LAB</t>
  </si>
  <si>
    <t>ADV BLUEPRINT RDG</t>
  </si>
  <si>
    <t>2996A</t>
  </si>
  <si>
    <t>CAPSTONE COURSE</t>
  </si>
  <si>
    <t>SRC</t>
  </si>
  <si>
    <t>INTRO TO ARCHITECTURAL STUDIO</t>
  </si>
  <si>
    <t>INTRO TO ENVIRON PROBLEMS</t>
  </si>
  <si>
    <t>WORLD ARCH II</t>
  </si>
  <si>
    <t>ARCH DESIGN STUDIO III</t>
  </si>
  <si>
    <t>BLD MAT/METHODS II</t>
  </si>
  <si>
    <t>A/E/C SOFTWARE FOR RESi DEV</t>
  </si>
  <si>
    <t>CONST DOCS FOR RESI DEV</t>
  </si>
  <si>
    <t>INTERNSHIP</t>
  </si>
  <si>
    <t>WS II</t>
  </si>
  <si>
    <t>INT</t>
  </si>
  <si>
    <t>ART OF THE AMERICAN SW</t>
  </si>
  <si>
    <t>VISUALIZING IDEAS</t>
  </si>
  <si>
    <t>PAINTING II</t>
  </si>
  <si>
    <t>ARTS INTERNSHIP</t>
  </si>
  <si>
    <t>AIRFRAME ELECTRICAL</t>
  </si>
  <si>
    <t>A/C MATERIALS &amp; FINISHES</t>
  </si>
  <si>
    <t>A/C SHEET METAL</t>
  </si>
  <si>
    <t>A/C ASSEMBLY &amp; RIGGING</t>
  </si>
  <si>
    <t>A/C FUEL SYSTEMS</t>
  </si>
  <si>
    <t>PROPELLERS</t>
  </si>
  <si>
    <t>POWERPLANT FUEL SYSTEMS</t>
  </si>
  <si>
    <t>POWERPLANT SYSTEMS 2</t>
  </si>
  <si>
    <t>ENGINE INSPECTION</t>
  </si>
  <si>
    <t>ADV FURNITURE MAKG</t>
  </si>
  <si>
    <t>SPAN COLONIAL FURN</t>
  </si>
  <si>
    <t>CONST PROJ MGMT II</t>
  </si>
  <si>
    <t>FLAMENCO II</t>
  </si>
  <si>
    <t>MED/HEAVY DUTY ENG REP</t>
  </si>
  <si>
    <t>AUTO TRANS/HYDRAUL</t>
  </si>
  <si>
    <t>MED/HD HEAT, VENT, AC</t>
  </si>
  <si>
    <t>MED/HD ELECTRONIC SYS</t>
  </si>
  <si>
    <t>PRG LOGIC CONTROL T</t>
  </si>
  <si>
    <t>PLC INSTALL &amp; OPER</t>
  </si>
  <si>
    <t>PLC SYS OPER/TRBL</t>
  </si>
  <si>
    <t>FILM HISTORY</t>
  </si>
  <si>
    <t>U51</t>
  </si>
  <si>
    <t>LAND INFORMATION SYSTEMS</t>
  </si>
  <si>
    <t>REMOTE SENSING &amp; IMAGE PROCESS</t>
  </si>
  <si>
    <t>GEOGRAPHIC INFO SYSTEMS II</t>
  </si>
  <si>
    <t>AC AND CONTROLS</t>
  </si>
  <si>
    <t>SYS DES INST RETRO</t>
  </si>
  <si>
    <t>HTG/HTG CONTL SYST</t>
  </si>
  <si>
    <t>HVAC INTERNSHIP</t>
  </si>
  <si>
    <t>METALS MATH II</t>
  </si>
  <si>
    <t>METAL BPRNT RDG II</t>
  </si>
  <si>
    <t>INTERMED LATH PRINC</t>
  </si>
  <si>
    <t>INTERM MILLNG MACH</t>
  </si>
  <si>
    <t>INTERM SUPPORT MATT</t>
  </si>
  <si>
    <t>ADV COMP CNC CAD/CAM</t>
  </si>
  <si>
    <t>GROUP PIANO II</t>
  </si>
  <si>
    <t>PLMB/SAFETY FUND</t>
  </si>
  <si>
    <t>BLUEPRNT RDG</t>
  </si>
  <si>
    <t>GAS FITT/PIPE LAY</t>
  </si>
  <si>
    <t>DRAIN WASTE/VENT 1</t>
  </si>
  <si>
    <t>WATER PIPING SYSTEMS</t>
  </si>
  <si>
    <t>TRADES MATH</t>
  </si>
  <si>
    <t>C02</t>
  </si>
  <si>
    <t>D91</t>
  </si>
  <si>
    <t>D92</t>
  </si>
  <si>
    <t>INTERMEDIATE COSTUME</t>
  </si>
  <si>
    <t>ENSEMBLE IMPROVISATION</t>
  </si>
  <si>
    <t>BEGINNING SCREENWRITING</t>
  </si>
  <si>
    <t>LIGHTING FOR THE THEATRE</t>
  </si>
  <si>
    <t>VOICE &amp; MOVEMENT</t>
  </si>
  <si>
    <t>BLD MAT/METHDS III</t>
  </si>
  <si>
    <t>A/E/C SOFTWARE FOR COM DEV</t>
  </si>
  <si>
    <t>CONST DOCS FOR COMM DEV</t>
  </si>
  <si>
    <t>A03</t>
  </si>
  <si>
    <t>A04</t>
  </si>
  <si>
    <t>D10</t>
  </si>
  <si>
    <t>PORTRAITURE</t>
  </si>
  <si>
    <t>A/C LANDING GEAR SYSTEMS</t>
  </si>
  <si>
    <t>A/C ENVIRONMENTAL SYSTEMS</t>
  </si>
  <si>
    <t>A/C INSTRUMENTS</t>
  </si>
  <si>
    <t>AIRFRAME INSPECTION</t>
  </si>
  <si>
    <t>CONSTRUCTION SCHED</t>
  </si>
  <si>
    <t>CONST COST ESTIMATING</t>
  </si>
  <si>
    <t>INTRO TO MOTION GRAPHICS</t>
  </si>
  <si>
    <t>GEOSPATIAL TECH</t>
  </si>
  <si>
    <t>METALLURGY</t>
  </si>
  <si>
    <t>BASIC CAD/CAM</t>
  </si>
  <si>
    <t>INTERMEDIATE CNC CAD/CAM</t>
  </si>
  <si>
    <t>ADV MILLNG MACH PR</t>
  </si>
  <si>
    <t>ADV SUPP MATT PRIN</t>
  </si>
  <si>
    <t>CMPTR NUM CTRL II</t>
  </si>
  <si>
    <t>SUSTAIN COMM PLANNING METHODS</t>
  </si>
  <si>
    <t>DRAIN WASTE/VENT 2</t>
  </si>
  <si>
    <t>PLMB THEORY/REPAIR</t>
  </si>
  <si>
    <t>PLMB CODE APPLIC</t>
  </si>
  <si>
    <t>BLDG MAINT/REPAIR</t>
  </si>
  <si>
    <t>GAS CODE APPL</t>
  </si>
  <si>
    <t>ADVANCED COSTUMING &amp; SEWING</t>
  </si>
  <si>
    <t>UAS FOR DESIGN &amp; CONSTRUCTION</t>
  </si>
  <si>
    <t>LOOKUP</t>
  </si>
  <si>
    <t>SCBCRSE_SUBJ_CODE</t>
  </si>
  <si>
    <t>SCBCRSE_CRSE_NUMB</t>
  </si>
  <si>
    <t>SCBCRSE_COLL_CODE</t>
  </si>
  <si>
    <t>SCBCRSE_TITLE</t>
  </si>
  <si>
    <t>SCBCRSE_LEC_HR_LOW</t>
  </si>
  <si>
    <t>SCBCRSE_LAB_HR_LOW</t>
  </si>
  <si>
    <t>SCBCRSE_OTH_HR_LOW</t>
  </si>
  <si>
    <t>MAX_of_SCBCRSE_EFF_TERM</t>
  </si>
  <si>
    <t>CONTACT_HR</t>
  </si>
  <si>
    <t>AARP1401</t>
  </si>
  <si>
    <t>AARP</t>
  </si>
  <si>
    <t>EM</t>
  </si>
  <si>
    <t>SPECIAL TOPICS</t>
  </si>
  <si>
    <t>ACCT</t>
  </si>
  <si>
    <t>ACCT1135</t>
  </si>
  <si>
    <t>ACCOUNTING APPLIC</t>
  </si>
  <si>
    <t>ACCT1150</t>
  </si>
  <si>
    <t>QUICKBOOKS</t>
  </si>
  <si>
    <t>AFAS</t>
  </si>
  <si>
    <t>ACCT1220</t>
  </si>
  <si>
    <t>VOLUNTEER TAX TRAINING</t>
  </si>
  <si>
    <t>AFST</t>
  </si>
  <si>
    <t>ACCT1996</t>
  </si>
  <si>
    <t>AIML</t>
  </si>
  <si>
    <t>ACCT1998</t>
  </si>
  <si>
    <t>VOLUNTEER TAX PREP INTERN</t>
  </si>
  <si>
    <t>AMST</t>
  </si>
  <si>
    <t>ACCT2088</t>
  </si>
  <si>
    <t>ACCOUNTING SPECIALTY</t>
  </si>
  <si>
    <t>ANTH</t>
  </si>
  <si>
    <t>ACCT2110</t>
  </si>
  <si>
    <t>PRINCIPLES OF ACCOUNTING I</t>
  </si>
  <si>
    <t>ARBC</t>
  </si>
  <si>
    <t>ACCT2120</t>
  </si>
  <si>
    <t>PRINCIPLES OF ACCOUNTING II</t>
  </si>
  <si>
    <t>ACCT2125</t>
  </si>
  <si>
    <t>INTRO INTERMEDIATE ACCT I</t>
  </si>
  <si>
    <t>ACCT2130</t>
  </si>
  <si>
    <t>INTRO INTERMEDIATE ACCT II</t>
  </si>
  <si>
    <t>ARTE</t>
  </si>
  <si>
    <t>ACCT2170</t>
  </si>
  <si>
    <t>PAYROLL ACCOUNTING</t>
  </si>
  <si>
    <t>ACCT2220</t>
  </si>
  <si>
    <t>COMPUTERIZED ACCOUNTING</t>
  </si>
  <si>
    <t>ACCT2240</t>
  </si>
  <si>
    <t>COST MGT ACCOUNTING</t>
  </si>
  <si>
    <t>ASTR</t>
  </si>
  <si>
    <t>ACCT2250</t>
  </si>
  <si>
    <t>INTRO TO FUND ACCOUNTING</t>
  </si>
  <si>
    <t>ACCT2270</t>
  </si>
  <si>
    <t>BUDGETING</t>
  </si>
  <si>
    <t>ACCT2320</t>
  </si>
  <si>
    <t>INTRO TO TAX I (INDIVIDUAL)</t>
  </si>
  <si>
    <t>ACCT2350</t>
  </si>
  <si>
    <t>INTRO TO TAX II (CORPORATE)</t>
  </si>
  <si>
    <t>ACCT2520</t>
  </si>
  <si>
    <t>AUDITING</t>
  </si>
  <si>
    <t>BCIS</t>
  </si>
  <si>
    <t>ACCT2996</t>
  </si>
  <si>
    <t>BEV</t>
  </si>
  <si>
    <t>ACCT2997</t>
  </si>
  <si>
    <t>IND STUDY IN ACCOUNTING</t>
  </si>
  <si>
    <t>BFIN</t>
  </si>
  <si>
    <t>ACCT2998</t>
  </si>
  <si>
    <t>ACCOUNTING INTERNSHIP</t>
  </si>
  <si>
    <t>BHT</t>
  </si>
  <si>
    <t>ACCT2999</t>
  </si>
  <si>
    <t>AFAS1120</t>
  </si>
  <si>
    <t>FOUND OF USAF 1</t>
  </si>
  <si>
    <t>BIOL</t>
  </si>
  <si>
    <t>AFAS1121</t>
  </si>
  <si>
    <t>FOUND OF USAF 2</t>
  </si>
  <si>
    <t>BIOT</t>
  </si>
  <si>
    <t>AFAS1192</t>
  </si>
  <si>
    <t>LEADERSHIP LAB 1</t>
  </si>
  <si>
    <t>BLAW</t>
  </si>
  <si>
    <t>AFAS1292</t>
  </si>
  <si>
    <t>LEADERSHIP LAB 2</t>
  </si>
  <si>
    <t>BPCS</t>
  </si>
  <si>
    <t>AFAS2192</t>
  </si>
  <si>
    <t>LEADERSHIP LAB 3</t>
  </si>
  <si>
    <t>BSK</t>
  </si>
  <si>
    <t>AFAS2229</t>
  </si>
  <si>
    <t>FIELD TRAINING FITNESS PREP</t>
  </si>
  <si>
    <t>BUSA</t>
  </si>
  <si>
    <t>AFAS2250</t>
  </si>
  <si>
    <t>AIR/SPACE POWER 1</t>
  </si>
  <si>
    <t>AFAS2251</t>
  </si>
  <si>
    <t>AIR/SPACE POWER 2</t>
  </si>
  <si>
    <t>AFAS2292</t>
  </si>
  <si>
    <t>LEADERSHIP LAB 4</t>
  </si>
  <si>
    <t>AFST1110</t>
  </si>
  <si>
    <t>INTRO TO AFRICANA STUDIES</t>
  </si>
  <si>
    <t>CCST</t>
  </si>
  <si>
    <t>AHPW0001</t>
  </si>
  <si>
    <t>AHPW</t>
  </si>
  <si>
    <t>WT</t>
  </si>
  <si>
    <t>CUST SERV/MED/DENT</t>
  </si>
  <si>
    <t>AHPW0002</t>
  </si>
  <si>
    <t>DENTAL/INSUR PROC</t>
  </si>
  <si>
    <t>CEPY</t>
  </si>
  <si>
    <t>AHPW0003</t>
  </si>
  <si>
    <t>PT CERT/EXAM PREP</t>
  </si>
  <si>
    <t>CHEM</t>
  </si>
  <si>
    <t>AHPW0005</t>
  </si>
  <si>
    <t>RAD &amp; HLTH SAFETY</t>
  </si>
  <si>
    <t>CHW</t>
  </si>
  <si>
    <t>AHPW0006</t>
  </si>
  <si>
    <t>CORONAL POLISHING</t>
  </si>
  <si>
    <t>CIS</t>
  </si>
  <si>
    <t>AHPW0009</t>
  </si>
  <si>
    <t>DENT ASST CLIN II</t>
  </si>
  <si>
    <t>AHPW0010</t>
  </si>
  <si>
    <t>LIFE SKILLS</t>
  </si>
  <si>
    <t>CJUS</t>
  </si>
  <si>
    <t>AHPW0011</t>
  </si>
  <si>
    <t>EMPLOY SKILLS</t>
  </si>
  <si>
    <t>AHPW0012</t>
  </si>
  <si>
    <t>EXAM PREP/RCP</t>
  </si>
  <si>
    <t>COMM</t>
  </si>
  <si>
    <t>AHPW0013</t>
  </si>
  <si>
    <t>MG DENTAL TEAM</t>
  </si>
  <si>
    <t>COS</t>
  </si>
  <si>
    <t>AHPW0014</t>
  </si>
  <si>
    <t>PHLEB CERT PREP</t>
  </si>
  <si>
    <t>CSCI</t>
  </si>
  <si>
    <t>AHPW0015</t>
  </si>
  <si>
    <t>INTRO VENIPUNCTURE</t>
  </si>
  <si>
    <t>CSE</t>
  </si>
  <si>
    <t>AHPW0016</t>
  </si>
  <si>
    <t>CODING ICD-9 FUND</t>
  </si>
  <si>
    <t>CULN</t>
  </si>
  <si>
    <t>AHPW0017</t>
  </si>
  <si>
    <t>DENTAL ASSIST</t>
  </si>
  <si>
    <t>DA</t>
  </si>
  <si>
    <t>AHPW0018</t>
  </si>
  <si>
    <t>INTRO ICD-9 CODING</t>
  </si>
  <si>
    <t>AHPW0019</t>
  </si>
  <si>
    <t>INTR CPT-4 CODING</t>
  </si>
  <si>
    <t>AHPW0020</t>
  </si>
  <si>
    <t>FUND CPT-4 CODING</t>
  </si>
  <si>
    <t>DGST</t>
  </si>
  <si>
    <t>AHPW0021</t>
  </si>
  <si>
    <t>FUND ICD-9 CODING</t>
  </si>
  <si>
    <t>DMS</t>
  </si>
  <si>
    <t>AHPW0022</t>
  </si>
  <si>
    <t>BASIC ICD-9 CODING</t>
  </si>
  <si>
    <t>ECED</t>
  </si>
  <si>
    <t>AHPW0023</t>
  </si>
  <si>
    <t>BASIC CPT-4 CODING</t>
  </si>
  <si>
    <t>AHPW0024</t>
  </si>
  <si>
    <t>NURS ASST BASICS</t>
  </si>
  <si>
    <t>ECON</t>
  </si>
  <si>
    <t>AHPW0025</t>
  </si>
  <si>
    <t>CMPTRS/HEALTHCARE</t>
  </si>
  <si>
    <t>EDUC</t>
  </si>
  <si>
    <t>AHPW0026</t>
  </si>
  <si>
    <t>EXAM PREP MED LAB</t>
  </si>
  <si>
    <t>EHR</t>
  </si>
  <si>
    <t>AHPW0027</t>
  </si>
  <si>
    <t>EXAM PREP/MED CHEM</t>
  </si>
  <si>
    <t>AHPW0028</t>
  </si>
  <si>
    <t>EX PREP HE/COAG/UR</t>
  </si>
  <si>
    <t>AHPW0029</t>
  </si>
  <si>
    <t>EX PREP/MED BL BNK</t>
  </si>
  <si>
    <t>EMS</t>
  </si>
  <si>
    <t>AHPW0030</t>
  </si>
  <si>
    <t>EX PREP MED MIC/IM</t>
  </si>
  <si>
    <t>ENDT</t>
  </si>
  <si>
    <t>AHPW0031</t>
  </si>
  <si>
    <t>EX PREP MD LB HEM</t>
  </si>
  <si>
    <t>ENGL</t>
  </si>
  <si>
    <t>AHPW0032</t>
  </si>
  <si>
    <t>EX PREP COAG URIN</t>
  </si>
  <si>
    <t>ENGR</t>
  </si>
  <si>
    <t>AHPW0033</t>
  </si>
  <si>
    <t>CDA EXAM PREP</t>
  </si>
  <si>
    <t>ENTR</t>
  </si>
  <si>
    <t>AHPW0034</t>
  </si>
  <si>
    <t>STERILE PROC PREP</t>
  </si>
  <si>
    <t>ESL</t>
  </si>
  <si>
    <t>AHPW0035</t>
  </si>
  <si>
    <t>ASEPSIS</t>
  </si>
  <si>
    <t>ESOL</t>
  </si>
  <si>
    <t>AHPW0036</t>
  </si>
  <si>
    <t>BLADDER AND BOWEL</t>
  </si>
  <si>
    <t>EXSC</t>
  </si>
  <si>
    <t>AHPW0037</t>
  </si>
  <si>
    <t>DEMENTIA</t>
  </si>
  <si>
    <t>AHPW0038</t>
  </si>
  <si>
    <t>FEEDING NUTRITION</t>
  </si>
  <si>
    <t>AHPW0039</t>
  </si>
  <si>
    <t>INTRO TO ELDERCARE</t>
  </si>
  <si>
    <t>FITT</t>
  </si>
  <si>
    <t>AHPW004</t>
  </si>
  <si>
    <t>STERI TECH/FR OFF</t>
  </si>
  <si>
    <t>FREN</t>
  </si>
  <si>
    <t>AHPW0040</t>
  </si>
  <si>
    <t>SAYING GOODBYE</t>
  </si>
  <si>
    <t>FS</t>
  </si>
  <si>
    <t>AHPW0041</t>
  </si>
  <si>
    <t>WOUND CARE</t>
  </si>
  <si>
    <t>FUTR</t>
  </si>
  <si>
    <t>AHPW0042</t>
  </si>
  <si>
    <t>LIFT AND MOVE</t>
  </si>
  <si>
    <t>FYEX</t>
  </si>
  <si>
    <t>AHPW0043</t>
  </si>
  <si>
    <t>CDA PART I</t>
  </si>
  <si>
    <t>GECK</t>
  </si>
  <si>
    <t>AHPW0044</t>
  </si>
  <si>
    <t>CDA PART II</t>
  </si>
  <si>
    <t>GELA</t>
  </si>
  <si>
    <t>AHPW0045</t>
  </si>
  <si>
    <t>RADIATN SAFE/DENTL</t>
  </si>
  <si>
    <t>GEMA</t>
  </si>
  <si>
    <t>AHPW0046</t>
  </si>
  <si>
    <t>HTLH 102 REFRESHER</t>
  </si>
  <si>
    <t>GEMS</t>
  </si>
  <si>
    <t>AHPW0047</t>
  </si>
  <si>
    <t>CLIN PREP HLTH 102</t>
  </si>
  <si>
    <t>GEOG</t>
  </si>
  <si>
    <t>AHPW0048</t>
  </si>
  <si>
    <t>STERILE PROC REFR</t>
  </si>
  <si>
    <t>GEOL</t>
  </si>
  <si>
    <t>AHPW0049</t>
  </si>
  <si>
    <t>STERILE EXAM PREP</t>
  </si>
  <si>
    <t>AHPW0050</t>
  </si>
  <si>
    <t>PERIOP TRAINING</t>
  </si>
  <si>
    <t>GESC</t>
  </si>
  <si>
    <t>AHPW0051</t>
  </si>
  <si>
    <t>BREAST IMAGE SYMP</t>
  </si>
  <si>
    <t>GESP</t>
  </si>
  <si>
    <t>AHPW007</t>
  </si>
  <si>
    <t>CHAIRSIDE ASSIST</t>
  </si>
  <si>
    <t>GESS</t>
  </si>
  <si>
    <t>AHPW008</t>
  </si>
  <si>
    <t>DENT ASST CLIN I</t>
  </si>
  <si>
    <t>AHPW010</t>
  </si>
  <si>
    <t>GNDR</t>
  </si>
  <si>
    <t>AHPW7001</t>
  </si>
  <si>
    <t>CUSTOMER/MED/DENT</t>
  </si>
  <si>
    <t>AHPW7002</t>
  </si>
  <si>
    <t>AHPW7003</t>
  </si>
  <si>
    <t>STERIL/DENT ASSTS</t>
  </si>
  <si>
    <t>HIST</t>
  </si>
  <si>
    <t>AHPW7004</t>
  </si>
  <si>
    <t>RAD/DENTAL ASSTS</t>
  </si>
  <si>
    <t>HIT</t>
  </si>
  <si>
    <t>AHPW7005</t>
  </si>
  <si>
    <t>POLISH/DENTAL ASST</t>
  </si>
  <si>
    <t>HLED</t>
  </si>
  <si>
    <t>AHPW7006</t>
  </si>
  <si>
    <t>CHAIRSIDE ASSTING</t>
  </si>
  <si>
    <t>HLTH</t>
  </si>
  <si>
    <t>AHPW7007</t>
  </si>
  <si>
    <t>DENTAL ASST CLIN I</t>
  </si>
  <si>
    <t>HMSV</t>
  </si>
  <si>
    <t>AHPW7008</t>
  </si>
  <si>
    <t>DENTAL ASST CLIN II</t>
  </si>
  <si>
    <t>HNRS</t>
  </si>
  <si>
    <t>AHPW7009</t>
  </si>
  <si>
    <t>LIFE SKL HLTH PROF</t>
  </si>
  <si>
    <t>HT</t>
  </si>
  <si>
    <t>AHPW7010</t>
  </si>
  <si>
    <t>EMPL SKL HLTH PROF</t>
  </si>
  <si>
    <t>HUMN</t>
  </si>
  <si>
    <t>AHPW7011</t>
  </si>
  <si>
    <t>RT EXAM PREP</t>
  </si>
  <si>
    <t>AHPW7012</t>
  </si>
  <si>
    <t>HWPS</t>
  </si>
  <si>
    <t>AHPW7013</t>
  </si>
  <si>
    <t>PHLEB CERT EX PREP</t>
  </si>
  <si>
    <t>IBEC</t>
  </si>
  <si>
    <t>AHPW7014</t>
  </si>
  <si>
    <t>VENIPNTRE/NURSE TEC</t>
  </si>
  <si>
    <t>IBNA</t>
  </si>
  <si>
    <t>AHPW7015</t>
  </si>
  <si>
    <t>ICD-9 LAB CODING</t>
  </si>
  <si>
    <t>IRW</t>
  </si>
  <si>
    <t>AHPW7016</t>
  </si>
  <si>
    <t>DENTAL ASST PROG</t>
  </si>
  <si>
    <t>IT</t>
  </si>
  <si>
    <t>AHPW7017</t>
  </si>
  <si>
    <t>AHPW7018</t>
  </si>
  <si>
    <t>INTRO CPT-4 CODING</t>
  </si>
  <si>
    <t>JLS</t>
  </si>
  <si>
    <t>AHPW7019</t>
  </si>
  <si>
    <t>LBAR</t>
  </si>
  <si>
    <t>AHPW7020</t>
  </si>
  <si>
    <t>LEA</t>
  </si>
  <si>
    <t>AHPW7021</t>
  </si>
  <si>
    <t>LTAM</t>
  </si>
  <si>
    <t>AHPW7022</t>
  </si>
  <si>
    <t>MA</t>
  </si>
  <si>
    <t>AHPW7023</t>
  </si>
  <si>
    <t>MATH</t>
  </si>
  <si>
    <t>AHPW7024</t>
  </si>
  <si>
    <t>CPTRS/HEALTHCARE</t>
  </si>
  <si>
    <t>AHPW7025</t>
  </si>
  <si>
    <t>EX PREP/MED LAB</t>
  </si>
  <si>
    <t>AHPW7026</t>
  </si>
  <si>
    <t>EX PREP/MD LB CHEM</t>
  </si>
  <si>
    <t>AHPW7027</t>
  </si>
  <si>
    <t>EX PREP/MD LB HCU</t>
  </si>
  <si>
    <t>MGMT</t>
  </si>
  <si>
    <t>AHPW7028</t>
  </si>
  <si>
    <t>MKTG</t>
  </si>
  <si>
    <t>AHPW7029</t>
  </si>
  <si>
    <t>EX PREP/MD LB MICR</t>
  </si>
  <si>
    <t>MLT</t>
  </si>
  <si>
    <t>AHPW7030</t>
  </si>
  <si>
    <t>EX PREP/MD LB HEM</t>
  </si>
  <si>
    <t>MSL</t>
  </si>
  <si>
    <t>AHPW7031</t>
  </si>
  <si>
    <t>EX PREP/MD LB CU</t>
  </si>
  <si>
    <t>MT</t>
  </si>
  <si>
    <t>AHPW7032</t>
  </si>
  <si>
    <t>DENTL ASST EX PREP</t>
  </si>
  <si>
    <t>AHPW7033</t>
  </si>
  <si>
    <t>STERILE PRO EX PRP</t>
  </si>
  <si>
    <t>NA</t>
  </si>
  <si>
    <t>AHPW7034</t>
  </si>
  <si>
    <t>NATV</t>
  </si>
  <si>
    <t>AHPW7035</t>
  </si>
  <si>
    <t>BLADDER/BOWEL</t>
  </si>
  <si>
    <t>NAVS</t>
  </si>
  <si>
    <t>AHPW7036</t>
  </si>
  <si>
    <t>NMNC</t>
  </si>
  <si>
    <t>AHPW7037</t>
  </si>
  <si>
    <t>FEEDING/NUTR</t>
  </si>
  <si>
    <t>NR</t>
  </si>
  <si>
    <t>AHPW7038</t>
  </si>
  <si>
    <t>INTRO ELDERCARE</t>
  </si>
  <si>
    <t>NTSC</t>
  </si>
  <si>
    <t>AHPW7039</t>
  </si>
  <si>
    <t>NUTR</t>
  </si>
  <si>
    <t>AHPW7040</t>
  </si>
  <si>
    <t>AHPW7041</t>
  </si>
  <si>
    <t>OTEC</t>
  </si>
  <si>
    <t>AHPW7042</t>
  </si>
  <si>
    <t>DENTL ASST PREP I</t>
  </si>
  <si>
    <t>AHPW7043</t>
  </si>
  <si>
    <t>DENTL ASST PREP II</t>
  </si>
  <si>
    <t>PCT</t>
  </si>
  <si>
    <t>AHPW7044</t>
  </si>
  <si>
    <t>RAD SAFETY/DNTL</t>
  </si>
  <si>
    <t>PHED</t>
  </si>
  <si>
    <t>AHPW7045</t>
  </si>
  <si>
    <t>HLTH 102 REFRESHER</t>
  </si>
  <si>
    <t>PHIL</t>
  </si>
  <si>
    <t>AHPW7046</t>
  </si>
  <si>
    <t>PHLB</t>
  </si>
  <si>
    <t>AHPW7047</t>
  </si>
  <si>
    <t>STERILE PROC REF</t>
  </si>
  <si>
    <t>PHLS</t>
  </si>
  <si>
    <t>AHPW7048</t>
  </si>
  <si>
    <t>STERILE PROC TECH</t>
  </si>
  <si>
    <t>AHPW7049</t>
  </si>
  <si>
    <t>PERIOP TRNG</t>
  </si>
  <si>
    <t>PHYS</t>
  </si>
  <si>
    <t>AHPW7050</t>
  </si>
  <si>
    <t>COMP BRST IMAG</t>
  </si>
  <si>
    <t>PL</t>
  </si>
  <si>
    <t>AHPW7051</t>
  </si>
  <si>
    <t>INTRO IV PROCED</t>
  </si>
  <si>
    <t>AHPW7052</t>
  </si>
  <si>
    <t>HIPAA MADE SIMPLE</t>
  </si>
  <si>
    <t>AHPW7053</t>
  </si>
  <si>
    <t>DENTL CDT-4/CDT-3</t>
  </si>
  <si>
    <t>POLS</t>
  </si>
  <si>
    <t>AHPW7054</t>
  </si>
  <si>
    <t>FMX TECHNIQUES</t>
  </si>
  <si>
    <t>PORT</t>
  </si>
  <si>
    <t>AHPW7055</t>
  </si>
  <si>
    <t>RADIOGRAPHY SFTY</t>
  </si>
  <si>
    <t>PSD</t>
  </si>
  <si>
    <t>AHPW7056</t>
  </si>
  <si>
    <t>DENTL ANATOMY/TERM</t>
  </si>
  <si>
    <t>PSYC</t>
  </si>
  <si>
    <t>AHPW7057</t>
  </si>
  <si>
    <t>TEMP CROWN FABR</t>
  </si>
  <si>
    <t>PT</t>
  </si>
  <si>
    <t>AHPW7058</t>
  </si>
  <si>
    <t>NITROUS/MED EMERG</t>
  </si>
  <si>
    <t>PTA</t>
  </si>
  <si>
    <t>AHPW7059</t>
  </si>
  <si>
    <t>SPANISH/DENTL OFF</t>
  </si>
  <si>
    <t>RADT</t>
  </si>
  <si>
    <t>AHPW7060</t>
  </si>
  <si>
    <t>ETHICS FOR DA</t>
  </si>
  <si>
    <t>RELG</t>
  </si>
  <si>
    <t>AHPW7061</t>
  </si>
  <si>
    <t>DANB1/11 EX PREP</t>
  </si>
  <si>
    <t>AHPW7062</t>
  </si>
  <si>
    <t>RSES</t>
  </si>
  <si>
    <t>AHPW7063</t>
  </si>
  <si>
    <t>FLOURIDE/POLISH</t>
  </si>
  <si>
    <t>RT</t>
  </si>
  <si>
    <t>AHPW7064</t>
  </si>
  <si>
    <t>PIT/FISSURE EX PREP</t>
  </si>
  <si>
    <t>SERV</t>
  </si>
  <si>
    <t>AHPW7065</t>
  </si>
  <si>
    <t>SIGN</t>
  </si>
  <si>
    <t>AHPW7066</t>
  </si>
  <si>
    <t>CUST SERVICE</t>
  </si>
  <si>
    <t>SOCI</t>
  </si>
  <si>
    <t>AHPW7067</t>
  </si>
  <si>
    <t>INTENS INTERM SPAN</t>
  </si>
  <si>
    <t>SOWK</t>
  </si>
  <si>
    <t>AHPW7068</t>
  </si>
  <si>
    <t>INTRO IV THERAPY</t>
  </si>
  <si>
    <t>SPAN</t>
  </si>
  <si>
    <t>AHPW7069</t>
  </si>
  <si>
    <t>DENTAL ANATOMY</t>
  </si>
  <si>
    <t>SPED</t>
  </si>
  <si>
    <t>AHPW7070</t>
  </si>
  <si>
    <t>CHILDCARE NETWORK</t>
  </si>
  <si>
    <t>SPLI</t>
  </si>
  <si>
    <t>AHPW7071</t>
  </si>
  <si>
    <t>YOUR ELDER AND YOU</t>
  </si>
  <si>
    <t>SPT</t>
  </si>
  <si>
    <t>AHPW7072</t>
  </si>
  <si>
    <t>CONTENT FOR INFANT</t>
  </si>
  <si>
    <t>ST</t>
  </si>
  <si>
    <t>AHPW7073</t>
  </si>
  <si>
    <t>CURRICLM TODDLERS</t>
  </si>
  <si>
    <t>AHPW7074</t>
  </si>
  <si>
    <t>CHILD DEV TODDLERS</t>
  </si>
  <si>
    <t>SUST</t>
  </si>
  <si>
    <t>AHPW7075</t>
  </si>
  <si>
    <t>INTEL CHILD CARE</t>
  </si>
  <si>
    <t>AHPW7076</t>
  </si>
  <si>
    <t>PRESCHOOL DEVEL</t>
  </si>
  <si>
    <t>TLOL</t>
  </si>
  <si>
    <t>TRDR</t>
  </si>
  <si>
    <t>DEEP LEARNING</t>
  </si>
  <si>
    <t>VT</t>
  </si>
  <si>
    <t>AMST1105</t>
  </si>
  <si>
    <t>INTRO TO AMERICAN STUDIES</t>
  </si>
  <si>
    <t>AMST1130</t>
  </si>
  <si>
    <t>INTRO TO POL IN  POP CULTURE</t>
  </si>
  <si>
    <t>AMST1140</t>
  </si>
  <si>
    <t>INTRO TO CRI RACE &amp; INDIG STUD</t>
  </si>
  <si>
    <t>AMST1150</t>
  </si>
  <si>
    <t>INTRO TO SOUTHWEST STUDIES</t>
  </si>
  <si>
    <t>AMST1160</t>
  </si>
  <si>
    <t>ENVIRONMENT, SCI &amp; TECHNOLOGY</t>
  </si>
  <si>
    <t>AMST1170</t>
  </si>
  <si>
    <t>INTRO TO ASIAN AMER STUDIES</t>
  </si>
  <si>
    <t>AMST2110</t>
  </si>
  <si>
    <t>AMERICAN LIFE AND THOUGHT CAP</t>
  </si>
  <si>
    <t>AMST2998</t>
  </si>
  <si>
    <t>INTERNSHIP IN AMERICAN STUDIES</t>
  </si>
  <si>
    <t>ANTH1115</t>
  </si>
  <si>
    <t>INTRODUCTION TO ANTH</t>
  </si>
  <si>
    <t>ANTH1120C</t>
  </si>
  <si>
    <t>1120C</t>
  </si>
  <si>
    <t>INTRO TO ARCH LECTURE &amp; LAB</t>
  </si>
  <si>
    <t>ANTH1135</t>
  </si>
  <si>
    <t>INTRO TO BIOLOGICAL ANTH</t>
  </si>
  <si>
    <t>ANTH1140</t>
  </si>
  <si>
    <t>INTRO TO CULTURAL ANTH</t>
  </si>
  <si>
    <t>ANTH1155</t>
  </si>
  <si>
    <t>INTRO TO LING ANTH</t>
  </si>
  <si>
    <t>ANTH1160</t>
  </si>
  <si>
    <t>WORLD ARCHAEOLOGY</t>
  </si>
  <si>
    <t>ANTH2130</t>
  </si>
  <si>
    <t>INTRO TO FORENSIC ANTH</t>
  </si>
  <si>
    <t>ANTH2140</t>
  </si>
  <si>
    <t>INDIGENOUS PEOPLES OF N AMER</t>
  </si>
  <si>
    <t>ANTH2150</t>
  </si>
  <si>
    <t>INDIG PPLES OF AMER SOUTHWEST</t>
  </si>
  <si>
    <t>ANTH2160</t>
  </si>
  <si>
    <t>PREHIST PPLES OF THE AMER SW</t>
  </si>
  <si>
    <t>ANTH2222</t>
  </si>
  <si>
    <t>ANCIENT MESOAMERICA</t>
  </si>
  <si>
    <t>ANTH2265</t>
  </si>
  <si>
    <t>ANTHRO OF DRUGS</t>
  </si>
  <si>
    <t>ANTH2290</t>
  </si>
  <si>
    <t>ANTHRO PRACTICUM</t>
  </si>
  <si>
    <t>ANTH2298</t>
  </si>
  <si>
    <t>INTERNSHIP IN ANTHROPOLOGY</t>
  </si>
  <si>
    <t>ARBC1110</t>
  </si>
  <si>
    <t>ARABIC I</t>
  </si>
  <si>
    <t>ARBC1120</t>
  </si>
  <si>
    <t>ARABIC II</t>
  </si>
  <si>
    <t>ARCH1115</t>
  </si>
  <si>
    <t>ARCH1120</t>
  </si>
  <si>
    <t>ARCH1122</t>
  </si>
  <si>
    <t>ARCH1215</t>
  </si>
  <si>
    <t>ARCH2110</t>
  </si>
  <si>
    <t>ARCH2120</t>
  </si>
  <si>
    <t>ARCH2125</t>
  </si>
  <si>
    <t>ARCH2155</t>
  </si>
  <si>
    <t>ARDR1101</t>
  </si>
  <si>
    <t>ARDR1102</t>
  </si>
  <si>
    <t>ARDR1104</t>
  </si>
  <si>
    <t>ARDR1116</t>
  </si>
  <si>
    <t>INTRO TO ARCHITECTURAL DRAFT</t>
  </si>
  <si>
    <t>ARDR1121</t>
  </si>
  <si>
    <t>INTRODUCTION TO CAD</t>
  </si>
  <si>
    <t>ARDR1201</t>
  </si>
  <si>
    <t>ARDR1202</t>
  </si>
  <si>
    <t>ARDR1203</t>
  </si>
  <si>
    <t>ARDR1215</t>
  </si>
  <si>
    <t>COM DR BEARING WAL</t>
  </si>
  <si>
    <t>ARDR1301</t>
  </si>
  <si>
    <t>ARDR1302</t>
  </si>
  <si>
    <t>ARDR1303</t>
  </si>
  <si>
    <t>ARDR1315</t>
  </si>
  <si>
    <t>COM DR SKELETAL FR</t>
  </si>
  <si>
    <t>ARDR1316</t>
  </si>
  <si>
    <t>BIM APPLICATIONS</t>
  </si>
  <si>
    <t>ARDR1321</t>
  </si>
  <si>
    <t>COM DR SFTW AP SF</t>
  </si>
  <si>
    <t>ARDR1401</t>
  </si>
  <si>
    <t>ARDR1402</t>
  </si>
  <si>
    <t>ARDR1403</t>
  </si>
  <si>
    <t>ARDR2096</t>
  </si>
  <si>
    <t>ARDR2196</t>
  </si>
  <si>
    <t>ARDR2296</t>
  </si>
  <si>
    <t>ARDR2297</t>
  </si>
  <si>
    <t>ARDR2298</t>
  </si>
  <si>
    <t>ARDR2396</t>
  </si>
  <si>
    <t>ARTE2214</t>
  </si>
  <si>
    <t>ART IN ELEM &amp; SPEC CLASSROOMS</t>
  </si>
  <si>
    <t>ARTH1110</t>
  </si>
  <si>
    <t>ARTH1116</t>
  </si>
  <si>
    <t>HISTORY OF DESIGN</t>
  </si>
  <si>
    <t>ARTH2110</t>
  </si>
  <si>
    <t>ARTH2120</t>
  </si>
  <si>
    <t>ARTH2130</t>
  </si>
  <si>
    <t>ARTH2140</t>
  </si>
  <si>
    <t>ARTH2201</t>
  </si>
  <si>
    <t>ARTH2310</t>
  </si>
  <si>
    <t>ARTS1111</t>
  </si>
  <si>
    <t>INTRO TO STUDIO ART</t>
  </si>
  <si>
    <t>ARTS1220</t>
  </si>
  <si>
    <t>ARTS1230</t>
  </si>
  <si>
    <t>ARTS1240</t>
  </si>
  <si>
    <t>ARTS1250</t>
  </si>
  <si>
    <t>DESIGN II</t>
  </si>
  <si>
    <t>ARTS1320</t>
  </si>
  <si>
    <t>ARTS1410</t>
  </si>
  <si>
    <t>ARTS1610</t>
  </si>
  <si>
    <t>ARTS1620</t>
  </si>
  <si>
    <t>ARTS1630</t>
  </si>
  <si>
    <t>ARTS1710</t>
  </si>
  <si>
    <t>ARTS1810</t>
  </si>
  <si>
    <t>ARTS1830</t>
  </si>
  <si>
    <t>SHOP FOUNDATIONS</t>
  </si>
  <si>
    <t>ARTS1840</t>
  </si>
  <si>
    <t>SCULPTURE I</t>
  </si>
  <si>
    <t>ARTS2010</t>
  </si>
  <si>
    <t>ARTS2131</t>
  </si>
  <si>
    <t>ILLUSTRATION ARTS</t>
  </si>
  <si>
    <t>ARTS2211</t>
  </si>
  <si>
    <t>ARTS2212</t>
  </si>
  <si>
    <t>ADV PORTFOLIO DEVELOPMENT</t>
  </si>
  <si>
    <t>ARTS2310</t>
  </si>
  <si>
    <t>ARTS2420</t>
  </si>
  <si>
    <t>ARTS2610</t>
  </si>
  <si>
    <t>ARTS2620</t>
  </si>
  <si>
    <t>LIFE DRAWING II</t>
  </si>
  <si>
    <t>ARTS2630</t>
  </si>
  <si>
    <t>ARTS2710</t>
  </si>
  <si>
    <t>ARTS2810</t>
  </si>
  <si>
    <t>ARTS2818</t>
  </si>
  <si>
    <t>ARTS2820</t>
  </si>
  <si>
    <t>ARTS2994</t>
  </si>
  <si>
    <t>ILLUSTRATION ARTS PORTFOLIO</t>
  </si>
  <si>
    <t>ARTS2998</t>
  </si>
  <si>
    <t>ASTR1010</t>
  </si>
  <si>
    <t>INTRO TO SOLAR SYS ASTRONOMY</t>
  </si>
  <si>
    <t>ASTR1010L</t>
  </si>
  <si>
    <t>1010L</t>
  </si>
  <si>
    <t>INTRO SOLAR SYS ASTRONOMY LAB</t>
  </si>
  <si>
    <t>ASTR1110</t>
  </si>
  <si>
    <t>INTRO STELLAR &amp; GALACTIC ASTR</t>
  </si>
  <si>
    <t>ASTR1110L</t>
  </si>
  <si>
    <t>1110L</t>
  </si>
  <si>
    <t>INTRO STELLAR &amp; GALACTIC LAB</t>
  </si>
  <si>
    <t>AT1005</t>
  </si>
  <si>
    <t>AUMW0001</t>
  </si>
  <si>
    <t>AUMW</t>
  </si>
  <si>
    <t>AUTO TECHNICIAN</t>
  </si>
  <si>
    <t>AUMW0002</t>
  </si>
  <si>
    <t>WINDSHLD TINT/REP</t>
  </si>
  <si>
    <t>AUMW0003</t>
  </si>
  <si>
    <t>SMALL ENG REPAIR</t>
  </si>
  <si>
    <t>AUMW0005</t>
  </si>
  <si>
    <t>ASE ENGINE REPAIR</t>
  </si>
  <si>
    <t>AUMW0006</t>
  </si>
  <si>
    <t>ASE BRAKES</t>
  </si>
  <si>
    <t>AUMW0007</t>
  </si>
  <si>
    <t>ASE ELEC SYSTEMS</t>
  </si>
  <si>
    <t>AUMW0008</t>
  </si>
  <si>
    <t>BP RDG/MACHINIST</t>
  </si>
  <si>
    <t>AUMW0009</t>
  </si>
  <si>
    <t>GDT/MACHINIST</t>
  </si>
  <si>
    <t>AUMW0010</t>
  </si>
  <si>
    <t>GEN MACHIN SAFETY</t>
  </si>
  <si>
    <t>AUMW0011</t>
  </si>
  <si>
    <t>GEN MACHINING</t>
  </si>
  <si>
    <t>AUMW0012</t>
  </si>
  <si>
    <t>METAL CUTTING THY</t>
  </si>
  <si>
    <t>AUMW0013</t>
  </si>
  <si>
    <t>METALLURGY &amp; HEAT</t>
  </si>
  <si>
    <t>AUMW0014</t>
  </si>
  <si>
    <t>CNC PROGRAMMING</t>
  </si>
  <si>
    <t>AUMW0015</t>
  </si>
  <si>
    <t>CAD/CAM</t>
  </si>
  <si>
    <t>AUMW0016</t>
  </si>
  <si>
    <t>CMM</t>
  </si>
  <si>
    <t>AUMW0017</t>
  </si>
  <si>
    <t>EDM</t>
  </si>
  <si>
    <t>AUMW0018</t>
  </si>
  <si>
    <t>AUMW0019</t>
  </si>
  <si>
    <t>GENERAL MACHINING</t>
  </si>
  <si>
    <t>AUMW0020</t>
  </si>
  <si>
    <t>CNC PROG-MILLING</t>
  </si>
  <si>
    <t>AUMW0021</t>
  </si>
  <si>
    <t>CNC PROG-LATH/EDM</t>
  </si>
  <si>
    <t>AUMW0022</t>
  </si>
  <si>
    <t>CAD/COMP ASST MANU</t>
  </si>
  <si>
    <t>AUMW0023</t>
  </si>
  <si>
    <t>LIFTING &amp; RIGGING</t>
  </si>
  <si>
    <t>AUMW0024</t>
  </si>
  <si>
    <t>CDL REFRESHER</t>
  </si>
  <si>
    <t>AUMW0025</t>
  </si>
  <si>
    <t>CDL LIC UPGRADE</t>
  </si>
  <si>
    <t>AUMW0026</t>
  </si>
  <si>
    <t>CDL TRCK SHRT CRS</t>
  </si>
  <si>
    <t>AUMW0027</t>
  </si>
  <si>
    <t>CDL PERMIT INST</t>
  </si>
  <si>
    <t>AUMW0028</t>
  </si>
  <si>
    <t>CDL ENDRS PREP</t>
  </si>
  <si>
    <t>AUMW0029</t>
  </si>
  <si>
    <t>CDL DEFENS DRIVE</t>
  </si>
  <si>
    <t>AUMW0030</t>
  </si>
  <si>
    <t>DRIV SAFE SUPER</t>
  </si>
  <si>
    <t>AUMW0031</t>
  </si>
  <si>
    <t>DOT HAZMAT HM 215</t>
  </si>
  <si>
    <t>AUMW0032</t>
  </si>
  <si>
    <t>HOURS OF SERVICE</t>
  </si>
  <si>
    <t>AUMW0033</t>
  </si>
  <si>
    <t>DOT DRUG ALCOHOL</t>
  </si>
  <si>
    <t>AUMW0034</t>
  </si>
  <si>
    <t>BASIC DOT TRAIN</t>
  </si>
  <si>
    <t>AUMW0035</t>
  </si>
  <si>
    <t>TRUCK CREDENTIALS</t>
  </si>
  <si>
    <t>AUMW0036</t>
  </si>
  <si>
    <t>DOT AUDIT</t>
  </si>
  <si>
    <t>AUMW0037</t>
  </si>
  <si>
    <t>WELDING BASICS</t>
  </si>
  <si>
    <t>AUMW0038</t>
  </si>
  <si>
    <t>INTRO TO CADKEY</t>
  </si>
  <si>
    <t>AUMW0039</t>
  </si>
  <si>
    <t>FORKLIFT TRAINING</t>
  </si>
  <si>
    <t>AUMW0040</t>
  </si>
  <si>
    <t>EXAMINER REFRESHER</t>
  </si>
  <si>
    <t>AUMW0041</t>
  </si>
  <si>
    <t>CDL SKILLS TEST</t>
  </si>
  <si>
    <t>AUMW0042</t>
  </si>
  <si>
    <t>CDL TRAIN SUPERS</t>
  </si>
  <si>
    <t>AUMW0043</t>
  </si>
  <si>
    <t>INT MACHINING</t>
  </si>
  <si>
    <t>AUMW0044</t>
  </si>
  <si>
    <t>CDL PREP CLASS B</t>
  </si>
  <si>
    <t>AUMW0045</t>
  </si>
  <si>
    <t>EXAMINER PREP</t>
  </si>
  <si>
    <t>AUMW0046</t>
  </si>
  <si>
    <t>BASIC HAZ MATERIAL</t>
  </si>
  <si>
    <t>AUMW0047</t>
  </si>
  <si>
    <t>CDL PREP/PASS TRAN</t>
  </si>
  <si>
    <t>AUMW0048</t>
  </si>
  <si>
    <t>CDL PREP/TANK VEH</t>
  </si>
  <si>
    <t>AUMW0049</t>
  </si>
  <si>
    <t>CDL PREP/DBL, TRPL</t>
  </si>
  <si>
    <t>AUMW0050</t>
  </si>
  <si>
    <t>CDL LICENSE UPGRDE</t>
  </si>
  <si>
    <t>AUMW0051</t>
  </si>
  <si>
    <t>AUDIT TIPS</t>
  </si>
  <si>
    <t>AUMW0052</t>
  </si>
  <si>
    <t>CDL TRDR/CLASS A</t>
  </si>
  <si>
    <t>AUMW0053</t>
  </si>
  <si>
    <t>CDL TANK HAZMAT</t>
  </si>
  <si>
    <t>AUMW0054</t>
  </si>
  <si>
    <t>WELDING INSPECT</t>
  </si>
  <si>
    <t>AUMW0055</t>
  </si>
  <si>
    <t>INTER WELDING</t>
  </si>
  <si>
    <t>AUMW0056</t>
  </si>
  <si>
    <t>HEAVY EQUIP TRAIN</t>
  </si>
  <si>
    <t>AUMW0057</t>
  </si>
  <si>
    <t>CDL CERT SKILL TST</t>
  </si>
  <si>
    <t>AUMW0058</t>
  </si>
  <si>
    <t>TTT MACH TL SAFETY</t>
  </si>
  <si>
    <t>AUMW0059</t>
  </si>
  <si>
    <t>AUMW0060</t>
  </si>
  <si>
    <t>SAFE MACHINE SUPVR</t>
  </si>
  <si>
    <t>AUMW0061</t>
  </si>
  <si>
    <t>MACHINE SUPERVISOR</t>
  </si>
  <si>
    <t>AUMW0062</t>
  </si>
  <si>
    <t>CDL BRAKE PREP</t>
  </si>
  <si>
    <t>AUMW0063</t>
  </si>
  <si>
    <t>MASTERCAM</t>
  </si>
  <si>
    <t>AUMW0064</t>
  </si>
  <si>
    <t>G DIMENSN &amp; TOLER</t>
  </si>
  <si>
    <t>AUMW0065</t>
  </si>
  <si>
    <t>ENGINE PERFORMANCE</t>
  </si>
  <si>
    <t>AUMW0066</t>
  </si>
  <si>
    <t>AUMW0067</t>
  </si>
  <si>
    <t>CNC PROG WIRE FD</t>
  </si>
  <si>
    <t>AUMW0068</t>
  </si>
  <si>
    <t>CNC PROG LATHE</t>
  </si>
  <si>
    <t>AUMW0069</t>
  </si>
  <si>
    <t>CDL CLASS B PREP</t>
  </si>
  <si>
    <t>AUMW0071</t>
  </si>
  <si>
    <t>CDL ASSESSMENT</t>
  </si>
  <si>
    <t>AUMW0072</t>
  </si>
  <si>
    <t>HAAS BASIC OPER</t>
  </si>
  <si>
    <t>AUMW0073</t>
  </si>
  <si>
    <t>BRAZE WELD BASICS</t>
  </si>
  <si>
    <t>AUMW0074</t>
  </si>
  <si>
    <t>AUTO SERV BASIC</t>
  </si>
  <si>
    <t>AUMW0075</t>
  </si>
  <si>
    <t>AUTO ELEC BASIC</t>
  </si>
  <si>
    <t>AUMW0077</t>
  </si>
  <si>
    <t>NEW HRS SERV DRIVR</t>
  </si>
  <si>
    <t>AUMW0078</t>
  </si>
  <si>
    <t>AIR-BRK ENDOR PREP</t>
  </si>
  <si>
    <t>AUMW0079</t>
  </si>
  <si>
    <t>MAND BASIC HAZMAT</t>
  </si>
  <si>
    <t>AUMW0080</t>
  </si>
  <si>
    <t>CDL EX TRUCK/TRLR</t>
  </si>
  <si>
    <t>AUMW0081</t>
  </si>
  <si>
    <t>FRKLFT TRNG TRAINR</t>
  </si>
  <si>
    <t>AUMW0082</t>
  </si>
  <si>
    <t>CDL 13 SPEED</t>
  </si>
  <si>
    <t>AUMW0083</t>
  </si>
  <si>
    <t>AUMW0084</t>
  </si>
  <si>
    <t>CDL REFR W/TRUCK</t>
  </si>
  <si>
    <t>AUMW0085</t>
  </si>
  <si>
    <t>CDL 2HR REFRESHER</t>
  </si>
  <si>
    <t>AUMW0086</t>
  </si>
  <si>
    <t>CDL CL B EXAM PREP</t>
  </si>
  <si>
    <t>AUMW0087</t>
  </si>
  <si>
    <t>CDL BUS BASIC SKL</t>
  </si>
  <si>
    <t>AUMW0088</t>
  </si>
  <si>
    <t>CDL BUS ON ROAD OP</t>
  </si>
  <si>
    <t>AUMW0090</t>
  </si>
  <si>
    <t>GAS METAL ARC WELD</t>
  </si>
  <si>
    <t>AUMW0091</t>
  </si>
  <si>
    <t>BASIC WELD TECHNIQ</t>
  </si>
  <si>
    <t>AUMW0092</t>
  </si>
  <si>
    <t>CDL TEST PREP</t>
  </si>
  <si>
    <t>AUMW0094</t>
  </si>
  <si>
    <t>COOR MEAS MACHINES</t>
  </si>
  <si>
    <t>AUMW0095</t>
  </si>
  <si>
    <t>MASTERCAM II</t>
  </si>
  <si>
    <t>AUMW0096</t>
  </si>
  <si>
    <t>AUMW0097</t>
  </si>
  <si>
    <t>INTRO PROG/OP CNC</t>
  </si>
  <si>
    <t>AUMW0098</t>
  </si>
  <si>
    <t>CDL RD/SKILLS PREP</t>
  </si>
  <si>
    <t>AUMW0099</t>
  </si>
  <si>
    <t>VEHICLE AC SYSTEMS</t>
  </si>
  <si>
    <t>AUMW0100</t>
  </si>
  <si>
    <t>DOT HASMAT CERT</t>
  </si>
  <si>
    <t>AUMW0101</t>
  </si>
  <si>
    <t>NANOCOOL MILLING</t>
  </si>
  <si>
    <t>AUMW0102</t>
  </si>
  <si>
    <t>GMAW</t>
  </si>
  <si>
    <t>AUMW0103</t>
  </si>
  <si>
    <t>AIR-BRAKE REVIEW</t>
  </si>
  <si>
    <t>AUMW0104</t>
  </si>
  <si>
    <t>AVIATION TESTING</t>
  </si>
  <si>
    <t>AUMW0105</t>
  </si>
  <si>
    <t>AUTO ELEC SYSTEMS</t>
  </si>
  <si>
    <t>AUMW0106</t>
  </si>
  <si>
    <t>RV PART 2</t>
  </si>
  <si>
    <t>AUMW0107</t>
  </si>
  <si>
    <t>WELDING FAB/SCULP</t>
  </si>
  <si>
    <t>AUMW0108</t>
  </si>
  <si>
    <t>WELDING CERT</t>
  </si>
  <si>
    <t>AUMW0109</t>
  </si>
  <si>
    <t>RV DRIVING OVRVW 1</t>
  </si>
  <si>
    <t>AUMW0111</t>
  </si>
  <si>
    <t>ASE PREPREV/SUS ST</t>
  </si>
  <si>
    <t>AUMW0115</t>
  </si>
  <si>
    <t>MAAS MACHINE PROC</t>
  </si>
  <si>
    <t>AUMW0117</t>
  </si>
  <si>
    <t>CDR CLS A LICENSE</t>
  </si>
  <si>
    <t>AUMW7001</t>
  </si>
  <si>
    <t>AUMW7002</t>
  </si>
  <si>
    <t>AUMW7003</t>
  </si>
  <si>
    <t>AUMW7004</t>
  </si>
  <si>
    <t>ASE ENG REPAIR</t>
  </si>
  <si>
    <t>AUMW7005</t>
  </si>
  <si>
    <t>AUMW7006</t>
  </si>
  <si>
    <t>ASE ELECT SYSTEMS</t>
  </si>
  <si>
    <t>AUMW7007</t>
  </si>
  <si>
    <t>AUMW7008</t>
  </si>
  <si>
    <t>DOT HAZ MAT TRANS</t>
  </si>
  <si>
    <t>AUMW7009</t>
  </si>
  <si>
    <t>ENGINE PERFORM</t>
  </si>
  <si>
    <t>AUMW7010</t>
  </si>
  <si>
    <t>AUMW7011</t>
  </si>
  <si>
    <t>AUTO SERV BASICS</t>
  </si>
  <si>
    <t>AUMW7012</t>
  </si>
  <si>
    <t>AUTO ELECT BASICS</t>
  </si>
  <si>
    <t>AUMW7013</t>
  </si>
  <si>
    <t>SMALL ENG SERVIC</t>
  </si>
  <si>
    <t>AUMW7014</t>
  </si>
  <si>
    <t>SERVICE HRS/DRVRS</t>
  </si>
  <si>
    <t>AUMW7015</t>
  </si>
  <si>
    <t>AIR-BRAKE PREP</t>
  </si>
  <si>
    <t>AUMW7016</t>
  </si>
  <si>
    <t>BASIC HAZMAT</t>
  </si>
  <si>
    <t>AUMW7017</t>
  </si>
  <si>
    <t>ENTRY LVL DR TRNG</t>
  </si>
  <si>
    <t>AUMW7018</t>
  </si>
  <si>
    <t>AIR-COND SYSTEMS</t>
  </si>
  <si>
    <t>AUMW7019</t>
  </si>
  <si>
    <t>HAZ MAT TRANS CERT</t>
  </si>
  <si>
    <t>AUMW7020</t>
  </si>
  <si>
    <t>AIR-BRAKE REV</t>
  </si>
  <si>
    <t>AUMW7021</t>
  </si>
  <si>
    <t>INTR AUTO ELEC SYS</t>
  </si>
  <si>
    <t>AUMW7022</t>
  </si>
  <si>
    <t>ASE PREP/REV</t>
  </si>
  <si>
    <t>AUMW7023</t>
  </si>
  <si>
    <t>ASE SUSP &amp; STEERING</t>
  </si>
  <si>
    <t>AUMW7024</t>
  </si>
  <si>
    <t>AUMW7025</t>
  </si>
  <si>
    <t>ASE ELECTRICAL</t>
  </si>
  <si>
    <t>AUMW7026</t>
  </si>
  <si>
    <t>ASE HEATING/AC</t>
  </si>
  <si>
    <t>AUMW7027</t>
  </si>
  <si>
    <t>DOT RADIOACTIVE</t>
  </si>
  <si>
    <t>AUMW7028</t>
  </si>
  <si>
    <t>CDL REF CRSE</t>
  </si>
  <si>
    <t>AUMW7029</t>
  </si>
  <si>
    <t>CDL LIC UPGRDE</t>
  </si>
  <si>
    <t>AUMW7030</t>
  </si>
  <si>
    <t>CDL SHORT COURSE</t>
  </si>
  <si>
    <t>AUMW7031</t>
  </si>
  <si>
    <t>CDL PERMIT COURSE</t>
  </si>
  <si>
    <t>AUMW7032</t>
  </si>
  <si>
    <t>CDL ENDORSEMENT</t>
  </si>
  <si>
    <t>AUMW7033</t>
  </si>
  <si>
    <t>CDL DEFENSIVE DRVNG</t>
  </si>
  <si>
    <t>AUMW7034</t>
  </si>
  <si>
    <t>SAFETY AWARENESS</t>
  </si>
  <si>
    <t>AUMW7035</t>
  </si>
  <si>
    <t>AUMW7036</t>
  </si>
  <si>
    <t>HRS/SERV (LOG BKS)</t>
  </si>
  <si>
    <t>AUMW7037</t>
  </si>
  <si>
    <t>DOT DRUG/ALCHL PROG</t>
  </si>
  <si>
    <t>AUMW7038</t>
  </si>
  <si>
    <t>BASICS DOT TRAING</t>
  </si>
  <si>
    <t>AUMW7039</t>
  </si>
  <si>
    <t>TRUCKING CREDNTLS</t>
  </si>
  <si>
    <t>AUMW7040</t>
  </si>
  <si>
    <t>SURVIVNG DOT AUDIT</t>
  </si>
  <si>
    <t>AUMW7041</t>
  </si>
  <si>
    <t>AUMW7042</t>
  </si>
  <si>
    <t>AUMW7043</t>
  </si>
  <si>
    <t>AUMW7044</t>
  </si>
  <si>
    <t>CDL FOR SUPERVISRS</t>
  </si>
  <si>
    <t>AUMW7045</t>
  </si>
  <si>
    <t>AUMW7046</t>
  </si>
  <si>
    <t>AUMW7047</t>
  </si>
  <si>
    <t>BASIC HAZ MATERLS</t>
  </si>
  <si>
    <t>AUMW7048</t>
  </si>
  <si>
    <t>CDL ENDRS/PASSNGR</t>
  </si>
  <si>
    <t>AUMW7049</t>
  </si>
  <si>
    <t>CDL ENDORSE/TANK</t>
  </si>
  <si>
    <t>AUMW7050</t>
  </si>
  <si>
    <t>CDL DOUBLS/TRIPLS</t>
  </si>
  <si>
    <t>AUMW7051</t>
  </si>
  <si>
    <t>CDL UPGRADE COURSE</t>
  </si>
  <si>
    <t>AUMW7052</t>
  </si>
  <si>
    <t>SPVSR RFRSR HAZMAT</t>
  </si>
  <si>
    <t>AUMW7053</t>
  </si>
  <si>
    <t>CDL LICENSE CLAS A</t>
  </si>
  <si>
    <t>AUMW7054</t>
  </si>
  <si>
    <t>CDL PREP TNK/HZMAT</t>
  </si>
  <si>
    <t>AUMW7055</t>
  </si>
  <si>
    <t>HEAVY EQUIPMNT TRG</t>
  </si>
  <si>
    <t>AUMW7056</t>
  </si>
  <si>
    <t>RV DRVG OVERVIEW 2</t>
  </si>
  <si>
    <t>AUMW7057</t>
  </si>
  <si>
    <t>RV DRVG OVERVIEW 1</t>
  </si>
  <si>
    <t>AUMW7058</t>
  </si>
  <si>
    <t>CDL CERT SKIL TEST</t>
  </si>
  <si>
    <t>AUMW7059</t>
  </si>
  <si>
    <t>CDL UPGRADE</t>
  </si>
  <si>
    <t>AUMW7060</t>
  </si>
  <si>
    <t>CDL BRAKES/GENERAL</t>
  </si>
  <si>
    <t>AUMW7061</t>
  </si>
  <si>
    <t>AUMW7062</t>
  </si>
  <si>
    <t>CDL BUS DRIVR PREP</t>
  </si>
  <si>
    <t>AUMW7063</t>
  </si>
  <si>
    <t>CDL DRIVER ASSESS</t>
  </si>
  <si>
    <t>AUMW7064</t>
  </si>
  <si>
    <t>CDL SKL EX TR/TRLR</t>
  </si>
  <si>
    <t>AUMW7065</t>
  </si>
  <si>
    <t>CDL 13 SPEED UPDAT</t>
  </si>
  <si>
    <t>AUMW7066</t>
  </si>
  <si>
    <t>CDL HANDS ON RFRSH</t>
  </si>
  <si>
    <t>AUMW7067</t>
  </si>
  <si>
    <t>CDL REFRESHR/TRUCK</t>
  </si>
  <si>
    <t>AUMW7068</t>
  </si>
  <si>
    <t>CDL 2 HOUR REFRESH</t>
  </si>
  <si>
    <t>AUMW7069</t>
  </si>
  <si>
    <t>CDL CLS B EXAM PRP</t>
  </si>
  <si>
    <t>AUMW7070</t>
  </si>
  <si>
    <t>CDL BUS OPER SKILL</t>
  </si>
  <si>
    <t>AUMW7071</t>
  </si>
  <si>
    <t>CDL BUS ROAD SKILL</t>
  </si>
  <si>
    <t>AUMW7072</t>
  </si>
  <si>
    <t>AUMW7073</t>
  </si>
  <si>
    <t>CDL ROAD EXAM PREP</t>
  </si>
  <si>
    <t>AUMW7074</t>
  </si>
  <si>
    <t>CDL/ENDORSEMNT CLS</t>
  </si>
  <si>
    <t>AUMW7075</t>
  </si>
  <si>
    <t>CDL CLASS A LICNSE</t>
  </si>
  <si>
    <t>AUMW7076</t>
  </si>
  <si>
    <t>FORKLIFT TRAIN 5HR</t>
  </si>
  <si>
    <t>AUMW7077</t>
  </si>
  <si>
    <t>RV DRIVING OVRVIEW</t>
  </si>
  <si>
    <t>AUMW7078</t>
  </si>
  <si>
    <t>MECHANIC EXAM PREP</t>
  </si>
  <si>
    <t>AUMW7079</t>
  </si>
  <si>
    <t>ARFRM/PWRPLNT PREP</t>
  </si>
  <si>
    <t>AUMW7080</t>
  </si>
  <si>
    <t>AIRFRAME</t>
  </si>
  <si>
    <t>AUMW7081</t>
  </si>
  <si>
    <t>POWERPLANT</t>
  </si>
  <si>
    <t>AUMW7082</t>
  </si>
  <si>
    <t>CDL 40 HOUR</t>
  </si>
  <si>
    <t>AUMW7083</t>
  </si>
  <si>
    <t>AUMW7084</t>
  </si>
  <si>
    <t>VEHICLE AC 16 HR</t>
  </si>
  <si>
    <t>AUMW7085</t>
  </si>
  <si>
    <t>DEF DRIVE EXAMINER</t>
  </si>
  <si>
    <t>AUMW7086</t>
  </si>
  <si>
    <t>CDL EXTND COURSE</t>
  </si>
  <si>
    <t>AUMW7087</t>
  </si>
  <si>
    <t>CDL REVIEW AND DD</t>
  </si>
  <si>
    <t>AUMW7088</t>
  </si>
  <si>
    <t>CDL SKLS REFRESHER</t>
  </si>
  <si>
    <t>AUMW7089</t>
  </si>
  <si>
    <t>CDL PRE EXAM EVAL</t>
  </si>
  <si>
    <t>AUMW7090</t>
  </si>
  <si>
    <t>AUTO ENGINE SYS</t>
  </si>
  <si>
    <t>AUMW7091</t>
  </si>
  <si>
    <t>CDL OVER THE ROAD</t>
  </si>
  <si>
    <t>AUMW7102</t>
  </si>
  <si>
    <t>EMT INSTRUCTOR</t>
  </si>
  <si>
    <t>AUTC1110</t>
  </si>
  <si>
    <t>AUTC1120</t>
  </si>
  <si>
    <t>AUTC1130</t>
  </si>
  <si>
    <t>AUTC1140</t>
  </si>
  <si>
    <t>AUTC1210</t>
  </si>
  <si>
    <t>AUTC1220</t>
  </si>
  <si>
    <t>AUTC1230</t>
  </si>
  <si>
    <t>AUTC1240</t>
  </si>
  <si>
    <t>AUTC1310</t>
  </si>
  <si>
    <t>AUTC1315</t>
  </si>
  <si>
    <t>AUTC1320</t>
  </si>
  <si>
    <t>PARTS SPECIALIST</t>
  </si>
  <si>
    <t>AUTC1325</t>
  </si>
  <si>
    <t>LIGHT DUTY DIESEL &amp; DIAGNOSIS</t>
  </si>
  <si>
    <t>AUTC2097</t>
  </si>
  <si>
    <t>AUTC2111</t>
  </si>
  <si>
    <t>AUTC2120</t>
  </si>
  <si>
    <t>AUTC2130</t>
  </si>
  <si>
    <t>AUTC2196</t>
  </si>
  <si>
    <t>AUTC2197</t>
  </si>
  <si>
    <t>AUTC2198</t>
  </si>
  <si>
    <t>AUTC2250</t>
  </si>
  <si>
    <t>AVMT1005</t>
  </si>
  <si>
    <t>AVMT1010</t>
  </si>
  <si>
    <t>AVMT1015</t>
  </si>
  <si>
    <t>AVMT1020</t>
  </si>
  <si>
    <t>AVMT1025</t>
  </si>
  <si>
    <t>AVMT1105</t>
  </si>
  <si>
    <t>AVMT1110</t>
  </si>
  <si>
    <t>AVMT1115</t>
  </si>
  <si>
    <t>AVMT1120</t>
  </si>
  <si>
    <t>AVMT1125</t>
  </si>
  <si>
    <t>AVMT1130</t>
  </si>
  <si>
    <t>AVMT1135</t>
  </si>
  <si>
    <t>AVMT1140</t>
  </si>
  <si>
    <t>AVMT1145</t>
  </si>
  <si>
    <t>AVMT1305</t>
  </si>
  <si>
    <t>AVMT1310</t>
  </si>
  <si>
    <t>AVMT1315</t>
  </si>
  <si>
    <t>AVMT1320</t>
  </si>
  <si>
    <t>AVMT1325</t>
  </si>
  <si>
    <t>AVMT1330</t>
  </si>
  <si>
    <t>AVMT1335</t>
  </si>
  <si>
    <t>AVMT1340</t>
  </si>
  <si>
    <t>AVMT1345</t>
  </si>
  <si>
    <t>AVMT1997</t>
  </si>
  <si>
    <t>AVMT2096</t>
  </si>
  <si>
    <t>AVMT2197</t>
  </si>
  <si>
    <t>AVMT2997</t>
  </si>
  <si>
    <t>082A</t>
  </si>
  <si>
    <t>BCIS1110</t>
  </si>
  <si>
    <t>FUND OF INFO LIT &amp; SYSTEMS</t>
  </si>
  <si>
    <t>082B</t>
  </si>
  <si>
    <t>BCIS1211</t>
  </si>
  <si>
    <t>MS OUTLOOK</t>
  </si>
  <si>
    <t>082C</t>
  </si>
  <si>
    <t>BCIS1230</t>
  </si>
  <si>
    <t>MS POWERPOINT</t>
  </si>
  <si>
    <t>BCIS1330</t>
  </si>
  <si>
    <t>INTRO ANALYTICS &amp; DATA VISUAL</t>
  </si>
  <si>
    <t>1110P</t>
  </si>
  <si>
    <t>1115L</t>
  </si>
  <si>
    <t>BEV1010</t>
  </si>
  <si>
    <t>BEV PROD EQUIP &amp; MAINT</t>
  </si>
  <si>
    <t>1120L</t>
  </si>
  <si>
    <t>1130L</t>
  </si>
  <si>
    <t>BEV1100</t>
  </si>
  <si>
    <t>BEER PRODUCTION &amp; STYLES</t>
  </si>
  <si>
    <t>1140L</t>
  </si>
  <si>
    <t>BEV1111</t>
  </si>
  <si>
    <t>BEER AND SOCIETY</t>
  </si>
  <si>
    <t>1215L</t>
  </si>
  <si>
    <t>BEV1130</t>
  </si>
  <si>
    <t>BEER PRODUCTION I</t>
  </si>
  <si>
    <t>1215P</t>
  </si>
  <si>
    <t>BEV1140</t>
  </si>
  <si>
    <t>BEER PRODUCTION II</t>
  </si>
  <si>
    <t>1220L</t>
  </si>
  <si>
    <t>BEV1160</t>
  </si>
  <si>
    <t>BEVERAGE SERVICE I</t>
  </si>
  <si>
    <t>1220P</t>
  </si>
  <si>
    <t>BEV1192</t>
  </si>
  <si>
    <t>DRAUGHT SYSTEMS</t>
  </si>
  <si>
    <t>1225L</t>
  </si>
  <si>
    <t>BEV1200</t>
  </si>
  <si>
    <t>WINE PRODUCTION &amp; STYLES</t>
  </si>
  <si>
    <t>1230A</t>
  </si>
  <si>
    <t>BEV1230</t>
  </si>
  <si>
    <t>WINE PRODUCTION I</t>
  </si>
  <si>
    <t>1230B</t>
  </si>
  <si>
    <t>BEV1240</t>
  </si>
  <si>
    <t>WINE PRODUCTION II</t>
  </si>
  <si>
    <t>1230L</t>
  </si>
  <si>
    <t>BEV1292</t>
  </si>
  <si>
    <t>FOOD &amp; BEVERAGE PAIRING</t>
  </si>
  <si>
    <t>1240L</t>
  </si>
  <si>
    <t>BEV1300</t>
  </si>
  <si>
    <t>DISTILLED SPIRITS PROD &amp; STYLS</t>
  </si>
  <si>
    <t>1310L</t>
  </si>
  <si>
    <t>BEV1330</t>
  </si>
  <si>
    <t>DISTILLED SPIRITS PROD I</t>
  </si>
  <si>
    <t>1320L</t>
  </si>
  <si>
    <t>BEV1340</t>
  </si>
  <si>
    <t>DISTILLED SPIRITS PROD II</t>
  </si>
  <si>
    <t>1350L</t>
  </si>
  <si>
    <t>BEV1392</t>
  </si>
  <si>
    <t>MIXOLOGY</t>
  </si>
  <si>
    <t>1350P</t>
  </si>
  <si>
    <t>BEV2010</t>
  </si>
  <si>
    <t>BEV PROD DEV &amp; MKTG</t>
  </si>
  <si>
    <t>1410A</t>
  </si>
  <si>
    <t>1410B</t>
  </si>
  <si>
    <t>BEV2097</t>
  </si>
  <si>
    <t>1410D</t>
  </si>
  <si>
    <t>BEV2160</t>
  </si>
  <si>
    <t>BEVERAGE SERVICE II</t>
  </si>
  <si>
    <t>1510A</t>
  </si>
  <si>
    <t>BEV2260</t>
  </si>
  <si>
    <t>BAR AND BEVERAGE MANAGEMENT</t>
  </si>
  <si>
    <t>1510B</t>
  </si>
  <si>
    <t>BEV2798</t>
  </si>
  <si>
    <t>1510D</t>
  </si>
  <si>
    <t>BEV2898</t>
  </si>
  <si>
    <t>1510E</t>
  </si>
  <si>
    <t>BEV2998</t>
  </si>
  <si>
    <t>1510F</t>
  </si>
  <si>
    <t>BFIN1110</t>
  </si>
  <si>
    <t>PERS FIN PLAN FOR COLL STDNT</t>
  </si>
  <si>
    <t>1620A</t>
  </si>
  <si>
    <t>BFIN1115</t>
  </si>
  <si>
    <t>FIN SVCS CAREER EXPLORATION</t>
  </si>
  <si>
    <t>1620B</t>
  </si>
  <si>
    <t>BFIN2110</t>
  </si>
  <si>
    <t>INTRODUCTION TO FINANCE</t>
  </si>
  <si>
    <t>1670A</t>
  </si>
  <si>
    <t>BFIN2210</t>
  </si>
  <si>
    <t>HEALTHCARE FINANCE</t>
  </si>
  <si>
    <t>1670B</t>
  </si>
  <si>
    <t>BFIN2997</t>
  </si>
  <si>
    <t>1670D</t>
  </si>
  <si>
    <t>BFIN2998</t>
  </si>
  <si>
    <t>2110L</t>
  </si>
  <si>
    <t>BHT1005</t>
  </si>
  <si>
    <t>SURVEY OF BUS/HOSP</t>
  </si>
  <si>
    <t>2130L</t>
  </si>
  <si>
    <t>2135L</t>
  </si>
  <si>
    <t>BIOL1110</t>
  </si>
  <si>
    <t>GENERAL BIOLOGY</t>
  </si>
  <si>
    <t>2210L</t>
  </si>
  <si>
    <t>BIOL1110L</t>
  </si>
  <si>
    <t>GENERAL BIOLOGY LAB</t>
  </si>
  <si>
    <t>2225L</t>
  </si>
  <si>
    <t>BIOL1125</t>
  </si>
  <si>
    <t>HUMAN BIOLOGY</t>
  </si>
  <si>
    <t>2255L</t>
  </si>
  <si>
    <t>BIOL1130</t>
  </si>
  <si>
    <t>INTRO ANAT &amp; PHYSIO NON MAJ</t>
  </si>
  <si>
    <t>2310L</t>
  </si>
  <si>
    <t>BIOL1130L</t>
  </si>
  <si>
    <t>INTRO ANAT &amp; PHYSIO LAB NON MA</t>
  </si>
  <si>
    <t>2410L</t>
  </si>
  <si>
    <t>BIOL1140</t>
  </si>
  <si>
    <t>BIOLOGY FOR HLTH SCIENCES</t>
  </si>
  <si>
    <t>BIOL1140L</t>
  </si>
  <si>
    <t>BIOLOGY FOR HLTH SCI LAB</t>
  </si>
  <si>
    <t>2996B</t>
  </si>
  <si>
    <t>BIOL1215</t>
  </si>
  <si>
    <t>BIO FOR ENVRNTL SCIENCES</t>
  </si>
  <si>
    <t>BIOL1215L</t>
  </si>
  <si>
    <t>BIOLOGY FOR ENVIRON SCIENCE</t>
  </si>
  <si>
    <t>BIOL1996</t>
  </si>
  <si>
    <t>BIOL2110</t>
  </si>
  <si>
    <t>PRIN OF BIO: CELL &amp; MOLEC BIO</t>
  </si>
  <si>
    <t>BIOL2110L</t>
  </si>
  <si>
    <t>PRIN OF BIO CELL &amp; MOLEC BIO</t>
  </si>
  <si>
    <t>BIOL2210</t>
  </si>
  <si>
    <t>HUMAN ANAT &amp; PHYSIO I</t>
  </si>
  <si>
    <t>BIOL2210L</t>
  </si>
  <si>
    <t>HUM ANAT &amp; PHYS I LAB</t>
  </si>
  <si>
    <t>BIOL2225</t>
  </si>
  <si>
    <t>HUM ANAT &amp; PHYSIO II</t>
  </si>
  <si>
    <t>BIOL2225L</t>
  </si>
  <si>
    <t>HUM ANAT &amp; PHYS II LAB</t>
  </si>
  <si>
    <t>BIOL2310</t>
  </si>
  <si>
    <t>MICROBIOLOGY</t>
  </si>
  <si>
    <t>BIOL2310L</t>
  </si>
  <si>
    <t>MICROBIOLOGY LAB</t>
  </si>
  <si>
    <t>BIOL2410</t>
  </si>
  <si>
    <t>PRIN OF BIO: GENETICS</t>
  </si>
  <si>
    <t>BIOL2410L</t>
  </si>
  <si>
    <t>PRIN OF BIO: GENETICS LAB</t>
  </si>
  <si>
    <t>BIOL2510</t>
  </si>
  <si>
    <t>PATHOPHYSIOLOGY I</t>
  </si>
  <si>
    <t>BIOL2520</t>
  </si>
  <si>
    <t>PATHOPHYSIOLOGY II</t>
  </si>
  <si>
    <t>BIOL2710</t>
  </si>
  <si>
    <t>BIOTECHNOLOGY I</t>
  </si>
  <si>
    <t>BIOL2715</t>
  </si>
  <si>
    <t>BIOTECHNOLOGY II</t>
  </si>
  <si>
    <t>BIOL2720</t>
  </si>
  <si>
    <t>BIOTECHNOLOGY III</t>
  </si>
  <si>
    <t>BIOL2996</t>
  </si>
  <si>
    <t>BIOT2097</t>
  </si>
  <si>
    <t>BLAW2110</t>
  </si>
  <si>
    <t>BUSINESS LAW I</t>
  </si>
  <si>
    <t>BLSW0001</t>
  </si>
  <si>
    <t>BLSW</t>
  </si>
  <si>
    <t>CONV SPANISH</t>
  </si>
  <si>
    <t>BLSW0002</t>
  </si>
  <si>
    <t>BASIC SKILLS</t>
  </si>
  <si>
    <t>BLSW0006</t>
  </si>
  <si>
    <t>ENG AS SECOND LANG</t>
  </si>
  <si>
    <t>BLSW0007</t>
  </si>
  <si>
    <t>SPANISH FOR HBLDRS</t>
  </si>
  <si>
    <t>BLSW0008</t>
  </si>
  <si>
    <t>SPAN FOR INSURANCE</t>
  </si>
  <si>
    <t>BLSW0009</t>
  </si>
  <si>
    <t>INTRO CONV SPAN</t>
  </si>
  <si>
    <t>BLSW0010</t>
  </si>
  <si>
    <t>WORKPLACE ESL</t>
  </si>
  <si>
    <t>BLSW0011</t>
  </si>
  <si>
    <t>CONTRACTOR SPANISH</t>
  </si>
  <si>
    <t>BLSW0012</t>
  </si>
  <si>
    <t>CONVERS SPANISH</t>
  </si>
  <si>
    <t>BLSW7001</t>
  </si>
  <si>
    <t>BLSW7002</t>
  </si>
  <si>
    <t>SPANISH/PERS INFO</t>
  </si>
  <si>
    <t>BLSW7003</t>
  </si>
  <si>
    <t>SPANISH/CONST SITE</t>
  </si>
  <si>
    <t>BLSW7004</t>
  </si>
  <si>
    <t>SPANISH/PARAMD/EMT</t>
  </si>
  <si>
    <t>BLSW7005</t>
  </si>
  <si>
    <t>SPANISH/LAW ENFORC</t>
  </si>
  <si>
    <t>BLSW7006</t>
  </si>
  <si>
    <t>ESPANOL/SRV COMIDA</t>
  </si>
  <si>
    <t>BLSW7007</t>
  </si>
  <si>
    <t>BUSINESS ENGLISH</t>
  </si>
  <si>
    <t>BLSW7008</t>
  </si>
  <si>
    <t>ENG 2ND LANGUAGE</t>
  </si>
  <si>
    <t>BLSW7009</t>
  </si>
  <si>
    <t>LANGUAGE SKILLS</t>
  </si>
  <si>
    <t>BLSW7010</t>
  </si>
  <si>
    <t>BLSW7011</t>
  </si>
  <si>
    <t>SPANISH/HOMEBUILDR</t>
  </si>
  <si>
    <t>BLSW7012</t>
  </si>
  <si>
    <t>SPAN/INSURANCE IND</t>
  </si>
  <si>
    <t>BLSW7013</t>
  </si>
  <si>
    <t>INTR CONV SPAN INS</t>
  </si>
  <si>
    <t>BLSW7014</t>
  </si>
  <si>
    <t>BLSW7015</t>
  </si>
  <si>
    <t>SPANISH/CONTRACTOR</t>
  </si>
  <si>
    <t>BLSW7016</t>
  </si>
  <si>
    <t>BLSW7017</t>
  </si>
  <si>
    <t>SIGN LANG COMM I</t>
  </si>
  <si>
    <t>BLSW7018</t>
  </si>
  <si>
    <t>SIGN LANG COMM II</t>
  </si>
  <si>
    <t>BLSW7019</t>
  </si>
  <si>
    <t>SPAN DENTAL OFFICE</t>
  </si>
  <si>
    <t>BLSW7020</t>
  </si>
  <si>
    <t>SPAN DNTL OFFIC II</t>
  </si>
  <si>
    <t>BLSW7021</t>
  </si>
  <si>
    <t>ESL/IRONWORKERS</t>
  </si>
  <si>
    <t>BLSW7022</t>
  </si>
  <si>
    <t>ESL UNION SAFETY</t>
  </si>
  <si>
    <t>BLSW7023</t>
  </si>
  <si>
    <t>SPANISH FOR KIDS</t>
  </si>
  <si>
    <t>BLSW7024</t>
  </si>
  <si>
    <t>BPCS1092</t>
  </si>
  <si>
    <t>BASIC PATIENT CARE SKILLS</t>
  </si>
  <si>
    <t>BSK040</t>
  </si>
  <si>
    <t>AE</t>
  </si>
  <si>
    <t>BASIC LANG SKILLS</t>
  </si>
  <si>
    <t>BSK041</t>
  </si>
  <si>
    <t>BASIC LANG SKLS II</t>
  </si>
  <si>
    <t>BSK050</t>
  </si>
  <si>
    <t>BASIC SKILLS RDG</t>
  </si>
  <si>
    <t>BSK051</t>
  </si>
  <si>
    <t>RDG/LIT AND ARTS</t>
  </si>
  <si>
    <t>BSK052</t>
  </si>
  <si>
    <t>SCIENCE</t>
  </si>
  <si>
    <t>BSK053</t>
  </si>
  <si>
    <t>SOCIAL STUDIES</t>
  </si>
  <si>
    <t>BSK060</t>
  </si>
  <si>
    <t>MATH FUNDAMENTALS</t>
  </si>
  <si>
    <t>BSK061</t>
  </si>
  <si>
    <t>DECIM/FRACT/MEAS</t>
  </si>
  <si>
    <t>BSK062</t>
  </si>
  <si>
    <t>PROP/PERCEN/ANALYS</t>
  </si>
  <si>
    <t>BSK063</t>
  </si>
  <si>
    <t>BASIC GEOM/ALGEBRA</t>
  </si>
  <si>
    <t>BSK070</t>
  </si>
  <si>
    <t>BEGINNING WRITING</t>
  </si>
  <si>
    <t>BSK071</t>
  </si>
  <si>
    <t>SPELLING/GRAMMAR</t>
  </si>
  <si>
    <t>BSK074</t>
  </si>
  <si>
    <t>GEN COMPOSITION</t>
  </si>
  <si>
    <t>BSK079</t>
  </si>
  <si>
    <t>SPANISH GED</t>
  </si>
  <si>
    <t>BSK080</t>
  </si>
  <si>
    <t>BAS SKLS LEARN CTR</t>
  </si>
  <si>
    <t>BSK081</t>
  </si>
  <si>
    <t>BAS SKL INTEGRATED</t>
  </si>
  <si>
    <t>BSK082</t>
  </si>
  <si>
    <t>BSK082A</t>
  </si>
  <si>
    <t>BSK082B</t>
  </si>
  <si>
    <t>BSK082C</t>
  </si>
  <si>
    <t>BSK085</t>
  </si>
  <si>
    <t>GED REFRESHER</t>
  </si>
  <si>
    <t>BTMW0001</t>
  </si>
  <si>
    <t>BTMW</t>
  </si>
  <si>
    <t>JR GASFITT PREP/REV</t>
  </si>
  <si>
    <t>BTMW0002</t>
  </si>
  <si>
    <t>APPLICANCE REPAIR</t>
  </si>
  <si>
    <t>BTMW0003</t>
  </si>
  <si>
    <t>RDG ELEC CIRCUITS</t>
  </si>
  <si>
    <t>BTMW0004</t>
  </si>
  <si>
    <t>CROSS-CONN BACKFLW</t>
  </si>
  <si>
    <t>BTMW0005</t>
  </si>
  <si>
    <t>BACKFLOW RECERT</t>
  </si>
  <si>
    <t>BTMW0006</t>
  </si>
  <si>
    <t>PNEU/HYD/VAC P SYS</t>
  </si>
  <si>
    <t>BTMW0007</t>
  </si>
  <si>
    <t>LIGHT/SAFE FURN</t>
  </si>
  <si>
    <t>BTMW0008</t>
  </si>
  <si>
    <t>START-UP/AC SYS</t>
  </si>
  <si>
    <t>BTMW0009</t>
  </si>
  <si>
    <t>JOURNYMN PLMB PREP</t>
  </si>
  <si>
    <t>BTMW0010</t>
  </si>
  <si>
    <t>BASIC HVAC/SHEETML</t>
  </si>
  <si>
    <t>BTMW0011</t>
  </si>
  <si>
    <t>JR PREP &amp; REVIEW</t>
  </si>
  <si>
    <t>BTMW0012</t>
  </si>
  <si>
    <t>CONSTRUC MAT/TECH</t>
  </si>
  <si>
    <t>BTMW0013</t>
  </si>
  <si>
    <t>CONTRACT ADMIN</t>
  </si>
  <si>
    <t>BTMW0014</t>
  </si>
  <si>
    <t>CONTRACTOR COMPET</t>
  </si>
  <si>
    <t>BTMW0015</t>
  </si>
  <si>
    <t>CONTR PREP:BUS/LAW</t>
  </si>
  <si>
    <t>BTMW0016</t>
  </si>
  <si>
    <t>GEN CONTRACTR PREP</t>
  </si>
  <si>
    <t>BTMW0017</t>
  </si>
  <si>
    <t>GEN ESTIMATING</t>
  </si>
  <si>
    <t>BTMW0018</t>
  </si>
  <si>
    <t>SUPERINT DUTIES</t>
  </si>
  <si>
    <t>BTMW0019</t>
  </si>
  <si>
    <t>PROJ SCHED/PROD</t>
  </si>
  <si>
    <t>BTMW0020</t>
  </si>
  <si>
    <t>BUILDING MECH</t>
  </si>
  <si>
    <t>BTMW0021</t>
  </si>
  <si>
    <t>LOW PRESS BOILER</t>
  </si>
  <si>
    <t>BTMW0022</t>
  </si>
  <si>
    <t>JOURNEYMN ELECTRIC</t>
  </si>
  <si>
    <t>JR ELEC PREP/REV</t>
  </si>
  <si>
    <t>BTMW0023</t>
  </si>
  <si>
    <t>MOTORS/CONTROLS</t>
  </si>
  <si>
    <t>BTMW0024</t>
  </si>
  <si>
    <t>ELEC CONTRCTR PREP</t>
  </si>
  <si>
    <t>ELEC CONTR PREP</t>
  </si>
  <si>
    <t>BTMW0026</t>
  </si>
  <si>
    <t>BTMW0027</t>
  </si>
  <si>
    <t>HEATING START-UP</t>
  </si>
  <si>
    <t>BTMW0028</t>
  </si>
  <si>
    <t>UNIF PLMB CODE REV</t>
  </si>
  <si>
    <t>BTMW0029</t>
  </si>
  <si>
    <t>UNIF MECH CODE REV</t>
  </si>
  <si>
    <t>BTMW0030</t>
  </si>
  <si>
    <t>REMODELING</t>
  </si>
  <si>
    <t>BTMW0031</t>
  </si>
  <si>
    <t>CONST TRD/SYS APPR</t>
  </si>
  <si>
    <t>BTMW0032</t>
  </si>
  <si>
    <t>RIGGING &amp; LIFTING</t>
  </si>
  <si>
    <t>BTMW0033</t>
  </si>
  <si>
    <t>FRAMING THEORY/LAB</t>
  </si>
  <si>
    <t>BTMW0034</t>
  </si>
  <si>
    <t>EXTERIORS THEORY/L</t>
  </si>
  <si>
    <t>BTMW0035</t>
  </si>
  <si>
    <t>BTMW0036</t>
  </si>
  <si>
    <t>OSHA ELECTRICAL</t>
  </si>
  <si>
    <t>BTMW0037</t>
  </si>
  <si>
    <t>BTMW0038</t>
  </si>
  <si>
    <t>CONSTR 101/SYS APP</t>
  </si>
  <si>
    <t>BTMW0039</t>
  </si>
  <si>
    <t>CONSTRUCTION 101</t>
  </si>
  <si>
    <t>BTMW0040</t>
  </si>
  <si>
    <t>ELECTRICAL I</t>
  </si>
  <si>
    <t>BTMW0041</t>
  </si>
  <si>
    <t>ELECTRICAL II</t>
  </si>
  <si>
    <t>BTMW0042</t>
  </si>
  <si>
    <t>BOILER OPERATION</t>
  </si>
  <si>
    <t>BTMW0043</t>
  </si>
  <si>
    <t>CONSTRUCTION MATH</t>
  </si>
  <si>
    <t>BTMW0044</t>
  </si>
  <si>
    <t>ELECTRICAL MATH</t>
  </si>
  <si>
    <t>BTMW0045</t>
  </si>
  <si>
    <t>ELECTRICAL III</t>
  </si>
  <si>
    <t>BTMW0046</t>
  </si>
  <si>
    <t>WEATHERIZATION</t>
  </si>
  <si>
    <t>BTMW0047</t>
  </si>
  <si>
    <t>CONSTR JOB SHADOW</t>
  </si>
  <si>
    <t>BTMW0048</t>
  </si>
  <si>
    <t>RESIDENTIAL FINISH</t>
  </si>
  <si>
    <t>BTMW0050</t>
  </si>
  <si>
    <t>HOME BLDG PROCESS</t>
  </si>
  <si>
    <t>BTMW0051</t>
  </si>
  <si>
    <t>SITE &amp; FOUNDATION</t>
  </si>
  <si>
    <t>BTMW0052</t>
  </si>
  <si>
    <t>PRELIM PLANNING</t>
  </si>
  <si>
    <t>BTMW0053</t>
  </si>
  <si>
    <t>DESIGN STANDARDS</t>
  </si>
  <si>
    <t>BTMW0054</t>
  </si>
  <si>
    <t>ELEC MECH PLMB SYS</t>
  </si>
  <si>
    <t>BTMW0055</t>
  </si>
  <si>
    <t>BEG INTRUSION</t>
  </si>
  <si>
    <t>BTMW0056</t>
  </si>
  <si>
    <t>SURVEILLENCE</t>
  </si>
  <si>
    <t>BTMW0057</t>
  </si>
  <si>
    <t>BASIC DDC</t>
  </si>
  <si>
    <t>BTMW0058</t>
  </si>
  <si>
    <t>BUILDING HANDYMAN</t>
  </si>
  <si>
    <t>BTMW0059</t>
  </si>
  <si>
    <t>INTRUSION ALARM AD</t>
  </si>
  <si>
    <t>BTMW0060</t>
  </si>
  <si>
    <t>CCTV ADVANCED</t>
  </si>
  <si>
    <t>BTMW0061</t>
  </si>
  <si>
    <t>MONITOR CENT STATN</t>
  </si>
  <si>
    <t>BTMW0062</t>
  </si>
  <si>
    <t>ADEMCO ALARMS</t>
  </si>
  <si>
    <t>BTMW0063</t>
  </si>
  <si>
    <t>DSC ALARM</t>
  </si>
  <si>
    <t>BTMW0064</t>
  </si>
  <si>
    <t>ALARM FOR HOME/BUS</t>
  </si>
  <si>
    <t>BTMW0065</t>
  </si>
  <si>
    <t>BUSINESS &amp; LAW</t>
  </si>
  <si>
    <t>BTMW0066</t>
  </si>
  <si>
    <t>PREP FOR GB-2</t>
  </si>
  <si>
    <t>BTMW0067</t>
  </si>
  <si>
    <t>PREP FOR GB-98</t>
  </si>
  <si>
    <t>BTMW0068</t>
  </si>
  <si>
    <t>SUB-CONTRACTORS</t>
  </si>
  <si>
    <t>BTMW0069</t>
  </si>
  <si>
    <t>BASIC STRAW BALE</t>
  </si>
  <si>
    <t>BTMW0070</t>
  </si>
  <si>
    <t>COMP STRAW BALE</t>
  </si>
  <si>
    <t>BTMW0071</t>
  </si>
  <si>
    <t>ADV HVAC/SHEET</t>
  </si>
  <si>
    <t>BTMW0072</t>
  </si>
  <si>
    <t>CARPENTRY FUND</t>
  </si>
  <si>
    <t>BTMW0073</t>
  </si>
  <si>
    <t>SYSTEM INTEGRATION</t>
  </si>
  <si>
    <t>BTMW0074</t>
  </si>
  <si>
    <t>WIRE AND PREWIRE</t>
  </si>
  <si>
    <t>BTMW0075</t>
  </si>
  <si>
    <t>BTMW0076</t>
  </si>
  <si>
    <t>NATL GAS APPLIANCE</t>
  </si>
  <si>
    <t>BTMW0077</t>
  </si>
  <si>
    <t>CARPENTRY BASICS</t>
  </si>
  <si>
    <t>BTMW0078</t>
  </si>
  <si>
    <t>EPA 608 PREP</t>
  </si>
  <si>
    <t>BTMW0079</t>
  </si>
  <si>
    <t>HIGH PRESS SAFETY</t>
  </si>
  <si>
    <t>BTMW0080</t>
  </si>
  <si>
    <t>BASIC HYDRAULICS</t>
  </si>
  <si>
    <t>BTMW0081</t>
  </si>
  <si>
    <t>ADV HYDRAULICS</t>
  </si>
  <si>
    <t>BTMW0082</t>
  </si>
  <si>
    <t>EPA EXAM</t>
  </si>
  <si>
    <t>BTMW0083</t>
  </si>
  <si>
    <t>FLOOR COVER BASICS</t>
  </si>
  <si>
    <t>BTMW0084</t>
  </si>
  <si>
    <t>HVAC/SHT METAL FAB</t>
  </si>
  <si>
    <t>BTMW0085</t>
  </si>
  <si>
    <t>NEC UPDATE</t>
  </si>
  <si>
    <t>BTMW0086</t>
  </si>
  <si>
    <t>NFPA 70E</t>
  </si>
  <si>
    <t>BTMW0087</t>
  </si>
  <si>
    <t>ICE RESID AC/HT</t>
  </si>
  <si>
    <t>BTMW0088</t>
  </si>
  <si>
    <t>ICE LT COMM AC/HT</t>
  </si>
  <si>
    <t>BTMW0089</t>
  </si>
  <si>
    <t>ICE COMM REFRIG</t>
  </si>
  <si>
    <t>BTMW0090</t>
  </si>
  <si>
    <t>BUILDING LAYOUT</t>
  </si>
  <si>
    <t>BTMW0091</t>
  </si>
  <si>
    <t>SELF BLT HOME/ ADD</t>
  </si>
  <si>
    <t>BTMW0092</t>
  </si>
  <si>
    <t>JES-3 LW VOLT EXAM</t>
  </si>
  <si>
    <t>BTMW0093</t>
  </si>
  <si>
    <t>GB-2/98/BUS LAW</t>
  </si>
  <si>
    <t>BTMW0094</t>
  </si>
  <si>
    <t>BTMW0095</t>
  </si>
  <si>
    <t>UNIF MECH 03 CODE</t>
  </si>
  <si>
    <t>BTMW0096</t>
  </si>
  <si>
    <t>UNIF PLMB 03 CODE</t>
  </si>
  <si>
    <t>BTMW0097</t>
  </si>
  <si>
    <t>INTL BLDG 03 CODE</t>
  </si>
  <si>
    <t>BTMW0098</t>
  </si>
  <si>
    <t>RES CODE UPDATES</t>
  </si>
  <si>
    <t>BTMW0099</t>
  </si>
  <si>
    <t>NCCER INSTR CERT</t>
  </si>
  <si>
    <t>BTMW0100</t>
  </si>
  <si>
    <t>INT RES CODE UPDAT</t>
  </si>
  <si>
    <t>BTMW0101</t>
  </si>
  <si>
    <t>NTL EL CODE UPDATE</t>
  </si>
  <si>
    <t>BTMW0102</t>
  </si>
  <si>
    <t>JR ELEC INTENS P&amp;R</t>
  </si>
  <si>
    <t>BTMW0103</t>
  </si>
  <si>
    <t>SHT MTL BNCH LYOUT</t>
  </si>
  <si>
    <t>BTMW0104</t>
  </si>
  <si>
    <t>FURN VER/LINE SZNG</t>
  </si>
  <si>
    <t>BTMW0105</t>
  </si>
  <si>
    <t>HTG/COOLING RETRO</t>
  </si>
  <si>
    <t>BTMW0106</t>
  </si>
  <si>
    <t>NCCR INDUSTR MAINT</t>
  </si>
  <si>
    <t>BTMW0107</t>
  </si>
  <si>
    <t>ELECT TROUBLESHOOT</t>
  </si>
  <si>
    <t>BTMW0108</t>
  </si>
  <si>
    <t>8HR NEC CODE UPDTE</t>
  </si>
  <si>
    <t>BTMW0109</t>
  </si>
  <si>
    <t>NCCER INDUS MNT 1A</t>
  </si>
  <si>
    <t>BTMW0110</t>
  </si>
  <si>
    <t>NCCER INDUS MNT 1B</t>
  </si>
  <si>
    <t>BTMW0111</t>
  </si>
  <si>
    <t>ELECTRICAL SAFETY</t>
  </si>
  <si>
    <t>BTMW0112</t>
  </si>
  <si>
    <t>MOTOR CONTROL REFR</t>
  </si>
  <si>
    <t>BTMW0113</t>
  </si>
  <si>
    <t>NCCER INTENS ICTP</t>
  </si>
  <si>
    <t>BTMW0114</t>
  </si>
  <si>
    <t>HVAC ESSENTIALS</t>
  </si>
  <si>
    <t>BTMW0116</t>
  </si>
  <si>
    <t>PROPER LIFTING TEC</t>
  </si>
  <si>
    <t>BTMW0117</t>
  </si>
  <si>
    <t>FALL PROTECTION</t>
  </si>
  <si>
    <t>BTMW0118</t>
  </si>
  <si>
    <t>BTMW0119</t>
  </si>
  <si>
    <t>NATE EXAM PREP/REV</t>
  </si>
  <si>
    <t>BTMW0120</t>
  </si>
  <si>
    <t>BTMW0121</t>
  </si>
  <si>
    <t>HVAC BASICS</t>
  </si>
  <si>
    <t>BTMW0122</t>
  </si>
  <si>
    <t>EPA 608 PREP &amp; REV</t>
  </si>
  <si>
    <t>BTMW0123</t>
  </si>
  <si>
    <t>NATE EXAM</t>
  </si>
  <si>
    <t>BTMW0124</t>
  </si>
  <si>
    <t>ESL FOR IRONWORERS</t>
  </si>
  <si>
    <t>BTMW0125</t>
  </si>
  <si>
    <t>410 HANDLING</t>
  </si>
  <si>
    <t>BTMW0126</t>
  </si>
  <si>
    <t>BOILER OPER SAFETY</t>
  </si>
  <si>
    <t>BTMW0128</t>
  </si>
  <si>
    <t>CROSS CNCT RECERT</t>
  </si>
  <si>
    <t>BTMW0129</t>
  </si>
  <si>
    <t>BEG MASONRY BP RDG</t>
  </si>
  <si>
    <t>BTMW0130</t>
  </si>
  <si>
    <t>BEG ARCH REPRESENT</t>
  </si>
  <si>
    <t>BTMW0131</t>
  </si>
  <si>
    <t>LEED OVERVIEW</t>
  </si>
  <si>
    <t>BTMW0132</t>
  </si>
  <si>
    <t>RECERT BACKFLOW</t>
  </si>
  <si>
    <t>BTMW0133</t>
  </si>
  <si>
    <t>RESIDENTL FURNACES</t>
  </si>
  <si>
    <t>BTMW0134</t>
  </si>
  <si>
    <t>HVAC ESSENTIAL 4HR</t>
  </si>
  <si>
    <t>BUSA1110</t>
  </si>
  <si>
    <t>INTRODUCTION TO BUSINESS</t>
  </si>
  <si>
    <t>BUSA1115</t>
  </si>
  <si>
    <t>BUSINESS ENGLISH I</t>
  </si>
  <si>
    <t>BUSA1130</t>
  </si>
  <si>
    <t>BUSINESS PROFESSIONALISM</t>
  </si>
  <si>
    <t>BUSA1170</t>
  </si>
  <si>
    <t>INTRO QUALITY MGT</t>
  </si>
  <si>
    <t>BUSA1171</t>
  </si>
  <si>
    <t>FUND OF CQI</t>
  </si>
  <si>
    <t>BUSA1172</t>
  </si>
  <si>
    <t>QUALITY TOOLS</t>
  </si>
  <si>
    <t>BUSA1180</t>
  </si>
  <si>
    <t>BUSINESS MATH</t>
  </si>
  <si>
    <t>BUSA1198</t>
  </si>
  <si>
    <t>PROJECT MANAGEMENT FUND</t>
  </si>
  <si>
    <t>BUSA1210</t>
  </si>
  <si>
    <t>RECORDS MANAGEMENT</t>
  </si>
  <si>
    <t>BUSA1310</t>
  </si>
  <si>
    <t>OFFICE PROCEDURES</t>
  </si>
  <si>
    <t>BUSA1410</t>
  </si>
  <si>
    <t>INTRO TO INSURANCE &amp; RISK MGMT</t>
  </si>
  <si>
    <t>BUSA1996</t>
  </si>
  <si>
    <t>BUSA2088</t>
  </si>
  <si>
    <t>BUSINESS SPECIALTY</t>
  </si>
  <si>
    <t>BUSA2100</t>
  </si>
  <si>
    <t>AGILE PROJECT MANAGEMENT</t>
  </si>
  <si>
    <t>BUSA2120</t>
  </si>
  <si>
    <t>INTRO TO GLOBAL BUSINESS</t>
  </si>
  <si>
    <t>BUSA2170</t>
  </si>
  <si>
    <t>QUALITY MANAGEMENT</t>
  </si>
  <si>
    <t>BUSA2180</t>
  </si>
  <si>
    <t>INTRO TO E-COMMERCE</t>
  </si>
  <si>
    <t>BUSA2195</t>
  </si>
  <si>
    <t>BUDGET/RESOURCE MGT</t>
  </si>
  <si>
    <t>BUSA2198</t>
  </si>
  <si>
    <t>PROJ MANAGEMENT APPLICATIO</t>
  </si>
  <si>
    <t>BUSA2220</t>
  </si>
  <si>
    <t>HUMAN RESOURCE MGT</t>
  </si>
  <si>
    <t>BUSA2240</t>
  </si>
  <si>
    <t>CUSTOMER SERVICE IN BUSINESS</t>
  </si>
  <si>
    <t>BUSA2270</t>
  </si>
  <si>
    <t>ORGANIZTNL BEHAVIOR</t>
  </si>
  <si>
    <t>BUSA2330</t>
  </si>
  <si>
    <t>RETAIL MGT</t>
  </si>
  <si>
    <t>BUSA2340</t>
  </si>
  <si>
    <t>SALES</t>
  </si>
  <si>
    <t>BUSA2410</t>
  </si>
  <si>
    <t>LEADRSHIP/GROUP DYN</t>
  </si>
  <si>
    <t>BUSA2460</t>
  </si>
  <si>
    <t>BUSA2798</t>
  </si>
  <si>
    <t>BUSA2898</t>
  </si>
  <si>
    <t>BUSA2997</t>
  </si>
  <si>
    <t>BUSA2998</t>
  </si>
  <si>
    <t>INTERNSHIP IN BUS ADMIN</t>
  </si>
  <si>
    <t>BUSA2999</t>
  </si>
  <si>
    <t>BUSINESS CAPSTONE</t>
  </si>
  <si>
    <t>CAD1001</t>
  </si>
  <si>
    <t>CARP1005</t>
  </si>
  <si>
    <t>CARP1016</t>
  </si>
  <si>
    <t>CORE CURRICULUM</t>
  </si>
  <si>
    <t>CARP1300</t>
  </si>
  <si>
    <t>CARP1320</t>
  </si>
  <si>
    <t>CARP1325</t>
  </si>
  <si>
    <t>CONST TRD BLUEPRNT</t>
  </si>
  <si>
    <t>CARP1492</t>
  </si>
  <si>
    <t>CARP1692</t>
  </si>
  <si>
    <t>CARP1892</t>
  </si>
  <si>
    <t>CARP2005</t>
  </si>
  <si>
    <t>BLUEPRINT RDG II</t>
  </si>
  <si>
    <t>CARP2040</t>
  </si>
  <si>
    <t>CARP2096</t>
  </si>
  <si>
    <t>CARP2130</t>
  </si>
  <si>
    <t>CARP2196</t>
  </si>
  <si>
    <t>CARP2230</t>
  </si>
  <si>
    <t>CARP2296</t>
  </si>
  <si>
    <t>CARP2396</t>
  </si>
  <si>
    <t>CARP2496</t>
  </si>
  <si>
    <t>CARP2596</t>
  </si>
  <si>
    <t>CARP2696</t>
  </si>
  <si>
    <t>CARP2796</t>
  </si>
  <si>
    <t>CBAW7001</t>
  </si>
  <si>
    <t>CBAW</t>
  </si>
  <si>
    <t>BEG WORD 2003</t>
  </si>
  <si>
    <t>CBAW7002</t>
  </si>
  <si>
    <t>INTERM WORD 20I03</t>
  </si>
  <si>
    <t>CBAW7003</t>
  </si>
  <si>
    <t>ADV WORD 2003</t>
  </si>
  <si>
    <t>CBAW7004</t>
  </si>
  <si>
    <t>BEG WORD XP</t>
  </si>
  <si>
    <t>CBAW7005</t>
  </si>
  <si>
    <t>INTERM WORD XP</t>
  </si>
  <si>
    <t>CBAW7006</t>
  </si>
  <si>
    <t>ADV WORD XP</t>
  </si>
  <si>
    <t>CBAW7007</t>
  </si>
  <si>
    <t>PRE-ACCESS 4HR</t>
  </si>
  <si>
    <t>CBAW7008</t>
  </si>
  <si>
    <t>BEG ACCESS 2003</t>
  </si>
  <si>
    <t>CBAW7009</t>
  </si>
  <si>
    <t>INTERM ACCESS 20I03</t>
  </si>
  <si>
    <t>CBAW7010</t>
  </si>
  <si>
    <t>ADV ACCESS 2003</t>
  </si>
  <si>
    <t>CBAW7011</t>
  </si>
  <si>
    <t>BEG ACCESS XP</t>
  </si>
  <si>
    <t>CBAW7012</t>
  </si>
  <si>
    <t>INTERM ACCESS XP</t>
  </si>
  <si>
    <t>CBAW7013</t>
  </si>
  <si>
    <t>INTERM ACCESS</t>
  </si>
  <si>
    <t>CBAW7014</t>
  </si>
  <si>
    <t>CBAW7015</t>
  </si>
  <si>
    <t>ADV ACCESS XP</t>
  </si>
  <si>
    <t>CBAW7016</t>
  </si>
  <si>
    <t>CBAW7017</t>
  </si>
  <si>
    <t>BEG EXCEL 2003</t>
  </si>
  <si>
    <t>CBAW7018</t>
  </si>
  <si>
    <t>INTERM EXCEL 2003</t>
  </si>
  <si>
    <t>CBAW7019</t>
  </si>
  <si>
    <t>ADV EXCEL 2003</t>
  </si>
  <si>
    <t>CBAW7020</t>
  </si>
  <si>
    <t>BEG EXCEL XP</t>
  </si>
  <si>
    <t>CBAW7021</t>
  </si>
  <si>
    <t>INTERM EXCEL XP</t>
  </si>
  <si>
    <t>CBAW7022</t>
  </si>
  <si>
    <t>ADV EXCEL XP</t>
  </si>
  <si>
    <t>CBAW7023</t>
  </si>
  <si>
    <t>POWERPOINT</t>
  </si>
  <si>
    <t>CBAW7024</t>
  </si>
  <si>
    <t>POWERPOINT XP</t>
  </si>
  <si>
    <t>CBAW7025</t>
  </si>
  <si>
    <t>POWERPOINT 2003</t>
  </si>
  <si>
    <t>CBAW7026</t>
  </si>
  <si>
    <t>CUSTOM ORACLE FORM</t>
  </si>
  <si>
    <t>CBAW7027</t>
  </si>
  <si>
    <t>3D STUDION VIZ I</t>
  </si>
  <si>
    <t>CBAW7028</t>
  </si>
  <si>
    <t>3D STUDIO VIS I</t>
  </si>
  <si>
    <t>CBAW7029</t>
  </si>
  <si>
    <t>ADOBE ACROBAT I</t>
  </si>
  <si>
    <t>CBAW7030</t>
  </si>
  <si>
    <t>ADOB ILLUSTRTR 6.0</t>
  </si>
  <si>
    <t>CBAW7031</t>
  </si>
  <si>
    <t>ADOBE PHOTOSHOP</t>
  </si>
  <si>
    <t>CBAW7032</t>
  </si>
  <si>
    <t>ADV DREAMWEAVER MX</t>
  </si>
  <si>
    <t>CBAW7033</t>
  </si>
  <si>
    <t>ADVANCED HTML</t>
  </si>
  <si>
    <t>CBAW7034</t>
  </si>
  <si>
    <t>ADVANCED INTERNET</t>
  </si>
  <si>
    <t>CBAW7035</t>
  </si>
  <si>
    <t>CBAW7036</t>
  </si>
  <si>
    <t>ADV MS PROJ 2003</t>
  </si>
  <si>
    <t>CBAW7037</t>
  </si>
  <si>
    <t>CBAW7038</t>
  </si>
  <si>
    <t>INTERMED PHOTOSHOP</t>
  </si>
  <si>
    <t>CBAW7039</t>
  </si>
  <si>
    <t>BASIC WINDOWS XP</t>
  </si>
  <si>
    <t>CBAW7040</t>
  </si>
  <si>
    <t>BEGIN DREAMWEAV MX</t>
  </si>
  <si>
    <t>CBAW7041</t>
  </si>
  <si>
    <t>BEGIN JAVA PROGRAM</t>
  </si>
  <si>
    <t>CBAW7042</t>
  </si>
  <si>
    <t>BEGINNING PHOTOSHP</t>
  </si>
  <si>
    <t>CBAW7043</t>
  </si>
  <si>
    <t>COMBIN COMPUT SKLS</t>
  </si>
  <si>
    <t>CBAW7044</t>
  </si>
  <si>
    <t>COMBIN COMPTR SKLS</t>
  </si>
  <si>
    <t>CBAW7045</t>
  </si>
  <si>
    <t>CBAW7046</t>
  </si>
  <si>
    <t>COMB COMPTR SKLS 2</t>
  </si>
  <si>
    <t>CBAW7047</t>
  </si>
  <si>
    <t>CBAW7048</t>
  </si>
  <si>
    <t>COMP/EMPLOY SKILLS</t>
  </si>
  <si>
    <t>CBAW7049</t>
  </si>
  <si>
    <t>COMPTR/MARKET SKLS</t>
  </si>
  <si>
    <t>CBAW7050</t>
  </si>
  <si>
    <t>COMPUTR SKILLS 101</t>
  </si>
  <si>
    <t>CBAW7051</t>
  </si>
  <si>
    <t>COMPUTR SKILLS 102</t>
  </si>
  <si>
    <t>CBAW7052</t>
  </si>
  <si>
    <t>COREL WRPERFECT 10</t>
  </si>
  <si>
    <t>CBAW7053</t>
  </si>
  <si>
    <t>CRYSTAL REPORTS 9</t>
  </si>
  <si>
    <t>CBAW7054</t>
  </si>
  <si>
    <t>EMAIL MARKETING</t>
  </si>
  <si>
    <t>CBAW7055</t>
  </si>
  <si>
    <t>FIREWORKS MX</t>
  </si>
  <si>
    <t>CBAW7056</t>
  </si>
  <si>
    <t>FLASH MX</t>
  </si>
  <si>
    <t>CBAW7057</t>
  </si>
  <si>
    <t>FREEHAND 10</t>
  </si>
  <si>
    <t>CBAW7058</t>
  </si>
  <si>
    <t>FRONTPAGE</t>
  </si>
  <si>
    <t>CBAW7059</t>
  </si>
  <si>
    <t>FUN WEB DESIGN</t>
  </si>
  <si>
    <t>CBAW7060</t>
  </si>
  <si>
    <t>FUNDMNTL WEB DESIGN</t>
  </si>
  <si>
    <t>CBAW7061</t>
  </si>
  <si>
    <t>HTML</t>
  </si>
  <si>
    <t>CBAW7062</t>
  </si>
  <si>
    <t>HTML/JAVA SCRIPT</t>
  </si>
  <si>
    <t>CBAW7063</t>
  </si>
  <si>
    <t>INTER/ADV COMP SKL</t>
  </si>
  <si>
    <t>CBAW7064</t>
  </si>
  <si>
    <t>INTERNET/BUSINESS</t>
  </si>
  <si>
    <t>CBAW7065</t>
  </si>
  <si>
    <t>INTRO COMPUTERS</t>
  </si>
  <si>
    <t>CBAW7066</t>
  </si>
  <si>
    <t>ORACLE SQL/PL/SQL</t>
  </si>
  <si>
    <t>CBAW7067</t>
  </si>
  <si>
    <t>INTRO PC/WIND XP</t>
  </si>
  <si>
    <t>CBAW7068</t>
  </si>
  <si>
    <t>INTRO PC/WINDOW XP</t>
  </si>
  <si>
    <t>CBAW7069</t>
  </si>
  <si>
    <t>INTRO JAVA SCRIPT</t>
  </si>
  <si>
    <t>CBAW7070</t>
  </si>
  <si>
    <t>INTRO INTERNET</t>
  </si>
  <si>
    <t>CBAW7071</t>
  </si>
  <si>
    <t>CBAW7072</t>
  </si>
  <si>
    <t>INTRO WIRELESS APP</t>
  </si>
  <si>
    <t>CBAW7073</t>
  </si>
  <si>
    <t>INTRODUCTN TO XML</t>
  </si>
  <si>
    <t>CBAW7074</t>
  </si>
  <si>
    <t>JAVA PROGRMING ADV</t>
  </si>
  <si>
    <t>CBAW7075</t>
  </si>
  <si>
    <t>JAVA PROGRMNG APPL</t>
  </si>
  <si>
    <t>CBAW7076</t>
  </si>
  <si>
    <t>JAVA PROGRMNG INTRO</t>
  </si>
  <si>
    <t>CBAW7077</t>
  </si>
  <si>
    <t>KEYBOARDING</t>
  </si>
  <si>
    <t>CBAW7078</t>
  </si>
  <si>
    <t>CBAW7079</t>
  </si>
  <si>
    <t>LINUX FUNDAMENTALS</t>
  </si>
  <si>
    <t>CBAW7080</t>
  </si>
  <si>
    <t>LINUX FNDMNT 40 HR</t>
  </si>
  <si>
    <t>CBAW7081</t>
  </si>
  <si>
    <t>LINUX FUND/NT PRO</t>
  </si>
  <si>
    <t>CBAW7082</t>
  </si>
  <si>
    <t>LINUX NETWK ADMIN</t>
  </si>
  <si>
    <t>CBAW7083</t>
  </si>
  <si>
    <t>LINUX SYSTM ADMIN</t>
  </si>
  <si>
    <t>CBAW7084</t>
  </si>
  <si>
    <t>MAIL MERGE/OFFICE</t>
  </si>
  <si>
    <t>CBAW7085</t>
  </si>
  <si>
    <t>MICROSOFT PROJECT</t>
  </si>
  <si>
    <t>CBAW7086</t>
  </si>
  <si>
    <t>MICROSOFT PUBLISHR</t>
  </si>
  <si>
    <t>CBAW7087</t>
  </si>
  <si>
    <t>MICROSOFT PUBLISHER</t>
  </si>
  <si>
    <t>CBAW7088</t>
  </si>
  <si>
    <t>CBAW7089</t>
  </si>
  <si>
    <t>MICROSFT WINDWS OS</t>
  </si>
  <si>
    <t>CBAW7090</t>
  </si>
  <si>
    <t>MS HELP DESK TRNG</t>
  </si>
  <si>
    <t>CBAW7091</t>
  </si>
  <si>
    <t>MS PROJECT 2003</t>
  </si>
  <si>
    <t>CBAW7092</t>
  </si>
  <si>
    <t>MS PROJECT TRACKING</t>
  </si>
  <si>
    <t>CBAW7093</t>
  </si>
  <si>
    <t>MS WNDWS DIREC MGT</t>
  </si>
  <si>
    <t>CBAW7094</t>
  </si>
  <si>
    <t>MS WNDWS NTWK INFA</t>
  </si>
  <si>
    <t>CBAW7095</t>
  </si>
  <si>
    <t>MS WINDWS SVR MGT</t>
  </si>
  <si>
    <t>CBAW7097</t>
  </si>
  <si>
    <t>ORACLE8 BACKUP/RECOV</t>
  </si>
  <si>
    <t>CBAW7098</t>
  </si>
  <si>
    <t>ORACLE8 DATABS ADM</t>
  </si>
  <si>
    <t>CBAW7099</t>
  </si>
  <si>
    <t>ORACLE NETWORK ADM</t>
  </si>
  <si>
    <t>CBAW7100</t>
  </si>
  <si>
    <t>ORACLE WORKSHOP</t>
  </si>
  <si>
    <t>CBAW7101</t>
  </si>
  <si>
    <t>OUTLOOK</t>
  </si>
  <si>
    <t>CBAW7102</t>
  </si>
  <si>
    <t>OUTLOOK 2000</t>
  </si>
  <si>
    <t>CBAW7103</t>
  </si>
  <si>
    <t>WELCOME TO PASSPRT</t>
  </si>
  <si>
    <t>CBAW7104</t>
  </si>
  <si>
    <t>CBAW7105</t>
  </si>
  <si>
    <t>RED HAT LINUX</t>
  </si>
  <si>
    <t>CBAW7106</t>
  </si>
  <si>
    <t>VB.NET</t>
  </si>
  <si>
    <t>CBAW7107</t>
  </si>
  <si>
    <t>WEB DESIGN</t>
  </si>
  <si>
    <t>CBAW7108</t>
  </si>
  <si>
    <t>CBAW7109</t>
  </si>
  <si>
    <t>WEB DESIGN/FRNTPG</t>
  </si>
  <si>
    <t>CBAW7110</t>
  </si>
  <si>
    <t>CBAW7111</t>
  </si>
  <si>
    <t>WEB DEVELOPER</t>
  </si>
  <si>
    <t>CBAW7112</t>
  </si>
  <si>
    <t>WEB/MULTIMDIA TRNG</t>
  </si>
  <si>
    <t>CBAW7113</t>
  </si>
  <si>
    <t>WINDWS 2000 DIRECT</t>
  </si>
  <si>
    <t>CBAW7114</t>
  </si>
  <si>
    <t>WINDWS NT 4.O SEC</t>
  </si>
  <si>
    <t>CBAW7115</t>
  </si>
  <si>
    <t>WORK AND EXCEL</t>
  </si>
  <si>
    <t>CBAW7116</t>
  </si>
  <si>
    <t>WRTG EFFECT/BUSNES</t>
  </si>
  <si>
    <t>CBAW7117</t>
  </si>
  <si>
    <t>XML 16 HR</t>
  </si>
  <si>
    <t>CBAW7118</t>
  </si>
  <si>
    <t>CISCO ACADEMY</t>
  </si>
  <si>
    <t>CBAW7119</t>
  </si>
  <si>
    <t>ORACLE 9i FORMS</t>
  </si>
  <si>
    <t>CBAW7120</t>
  </si>
  <si>
    <t>ORACLE 9i REPORTS</t>
  </si>
  <si>
    <t>CBAW7121</t>
  </si>
  <si>
    <t>ORACLE ADV PL/SQL</t>
  </si>
  <si>
    <t>CBAW7122</t>
  </si>
  <si>
    <t>BEG WORD 16 HR</t>
  </si>
  <si>
    <t>CBAW7123</t>
  </si>
  <si>
    <t>EXCEL 2003</t>
  </si>
  <si>
    <t>CBAW7124</t>
  </si>
  <si>
    <t>ACCESS 2003</t>
  </si>
  <si>
    <t>CBAW7125</t>
  </si>
  <si>
    <t>EXCEL SHORTCUTS</t>
  </si>
  <si>
    <t>CBAW7126</t>
  </si>
  <si>
    <t>ADOBE ACROBAT 8</t>
  </si>
  <si>
    <t>CBAW7127</t>
  </si>
  <si>
    <t>WORDPERFECT X3</t>
  </si>
  <si>
    <t>CBAW7129</t>
  </si>
  <si>
    <t>INTRO TO COMPUTERS</t>
  </si>
  <si>
    <t>CBAW7130</t>
  </si>
  <si>
    <t>PDF DOCS MARK UP</t>
  </si>
  <si>
    <t>CCAP1115</t>
  </si>
  <si>
    <t>COMMERC CARP APPR</t>
  </si>
  <si>
    <t>CCAP1125</t>
  </si>
  <si>
    <t>CCAP1196</t>
  </si>
  <si>
    <t>CCAP1215</t>
  </si>
  <si>
    <t>CCAP1225</t>
  </si>
  <si>
    <t>CCAP1296</t>
  </si>
  <si>
    <t>CCAP1315</t>
  </si>
  <si>
    <t>CCAP1325</t>
  </si>
  <si>
    <t>CCAP1396</t>
  </si>
  <si>
    <t>CCAP1415</t>
  </si>
  <si>
    <t>CCAP1425</t>
  </si>
  <si>
    <t>CCAP1496</t>
  </si>
  <si>
    <t>CCCW0001</t>
  </si>
  <si>
    <t>CCCW</t>
  </si>
  <si>
    <t>KEY LEADSHP SKLS</t>
  </si>
  <si>
    <t>CCCW0002</t>
  </si>
  <si>
    <t>BEST PRACTICES</t>
  </si>
  <si>
    <t>CCCW0003</t>
  </si>
  <si>
    <t>FORCASTING/SCHED</t>
  </si>
  <si>
    <t>CCCW0004</t>
  </si>
  <si>
    <t>COACHING</t>
  </si>
  <si>
    <t>CCCW0005</t>
  </si>
  <si>
    <t>CUST SERV REP TRNG</t>
  </si>
  <si>
    <t>CCCW0006</t>
  </si>
  <si>
    <t>CALL CTR SUP TRNG</t>
  </si>
  <si>
    <t>CCCW0007</t>
  </si>
  <si>
    <t>CCC ASSESSMENT</t>
  </si>
  <si>
    <t>CCCW0008</t>
  </si>
  <si>
    <t>CALL CENTER</t>
  </si>
  <si>
    <t>CCCW7001</t>
  </si>
  <si>
    <t>KEY LEADERSHIP SKL</t>
  </si>
  <si>
    <t>CCCW7002</t>
  </si>
  <si>
    <t>CCCW7003</t>
  </si>
  <si>
    <t>TELECMTNS STAFFING</t>
  </si>
  <si>
    <t>CCCW7004</t>
  </si>
  <si>
    <t>CCCW7005</t>
  </si>
  <si>
    <t>CUST SRVS REP TRNG</t>
  </si>
  <si>
    <t>CCCW7006</t>
  </si>
  <si>
    <t>TRNG CALL CTR SPRV</t>
  </si>
  <si>
    <t>CCCW7007</t>
  </si>
  <si>
    <t>CUST SRV REP ASSMT</t>
  </si>
  <si>
    <t>CCCW7008</t>
  </si>
  <si>
    <t>CALL CENTER TRAING</t>
  </si>
  <si>
    <t>CCST1110</t>
  </si>
  <si>
    <t>INTRO TO COMP GLOB &amp; ETH SOC</t>
  </si>
  <si>
    <t>CCST1125</t>
  </si>
  <si>
    <t>CHIC LAT MUS CULT &amp; EXPRESSION</t>
  </si>
  <si>
    <t>CCST2088</t>
  </si>
  <si>
    <t>CHICANA/O STUDIES SPECIALTY</t>
  </si>
  <si>
    <t>CCST2110</t>
  </si>
  <si>
    <t>INTRO CHICANA &amp; CHICANO STU</t>
  </si>
  <si>
    <t>CCST2332</t>
  </si>
  <si>
    <t>INTRO TO CHICANA STUDIES</t>
  </si>
  <si>
    <t>CEPY2110</t>
  </si>
  <si>
    <t>LEARNING IN THE CLASSROOM</t>
  </si>
  <si>
    <t>CHEM1110</t>
  </si>
  <si>
    <t>CHEM IN OUR COMMUNITY</t>
  </si>
  <si>
    <t>CHEM1110L</t>
  </si>
  <si>
    <t>CHEM IN OUR COMM LAB</t>
  </si>
  <si>
    <t>CHEM1115</t>
  </si>
  <si>
    <t>CHEMISTRY IN ART</t>
  </si>
  <si>
    <t>CHEM1115L</t>
  </si>
  <si>
    <t>CHEMISTRY IN ART LAB</t>
  </si>
  <si>
    <t>CHEM1120</t>
  </si>
  <si>
    <t>INTRO TO CHEMISTRY</t>
  </si>
  <si>
    <t>CHEM1120L</t>
  </si>
  <si>
    <t>INTRO TO CHEM LAB</t>
  </si>
  <si>
    <t>CHEM1215</t>
  </si>
  <si>
    <t>GEN CHEM I FOR STEM MAJORS</t>
  </si>
  <si>
    <t>CHEM1215L</t>
  </si>
  <si>
    <t>GEN CHEM I LAB FOR STEM MAJ</t>
  </si>
  <si>
    <t>CHEM1225</t>
  </si>
  <si>
    <t>GEN CHEM II FOR STEM MAJORS</t>
  </si>
  <si>
    <t>CHEM1225L</t>
  </si>
  <si>
    <t>GEN CHEM II LAB FOR STEM MAJ</t>
  </si>
  <si>
    <t>CHEM1996</t>
  </si>
  <si>
    <t>CHEM2120</t>
  </si>
  <si>
    <t>INT ORG CHEM &amp; BIOCHEM</t>
  </si>
  <si>
    <t>CHEM2130</t>
  </si>
  <si>
    <t>ORGANIC CHEMISTRY I</t>
  </si>
  <si>
    <t>CHEM2130L</t>
  </si>
  <si>
    <t>ORG CHEM I LAB</t>
  </si>
  <si>
    <t>CHEM2135</t>
  </si>
  <si>
    <t>ORGANIC CHEM II</t>
  </si>
  <si>
    <t>CHEM2135L</t>
  </si>
  <si>
    <t>ORGANIC CHEM II LAB</t>
  </si>
  <si>
    <t>CHW1010</t>
  </si>
  <si>
    <t>COMM HLTH WORKER FUNDAMENTALS</t>
  </si>
  <si>
    <t>CHW1020</t>
  </si>
  <si>
    <t>HEALTH PROMOTION</t>
  </si>
  <si>
    <t>CHW1190</t>
  </si>
  <si>
    <t>COMM HLTH WORKER CLINICAL</t>
  </si>
  <si>
    <t>CHWW0001</t>
  </si>
  <si>
    <t>CHWW</t>
  </si>
  <si>
    <t>INTRO TO REIKI</t>
  </si>
  <si>
    <t>CHWW0002</t>
  </si>
  <si>
    <t>REIKI LEVEL I</t>
  </si>
  <si>
    <t>CHWW0003</t>
  </si>
  <si>
    <t>JRNL WRTG/HEALTH</t>
  </si>
  <si>
    <t>CHWW0004</t>
  </si>
  <si>
    <t>REC LEADER BASICS</t>
  </si>
  <si>
    <t>CHWW0005</t>
  </si>
  <si>
    <t>REC LEADER FUND</t>
  </si>
  <si>
    <t>CHWW0006</t>
  </si>
  <si>
    <t>COSMETOLOGY EXAM</t>
  </si>
  <si>
    <t>CHWW0007</t>
  </si>
  <si>
    <t>TEAM BUILDING</t>
  </si>
  <si>
    <t>CHWW0008</t>
  </si>
  <si>
    <t>INTRO RAPPELLING</t>
  </si>
  <si>
    <t>CHWW0009</t>
  </si>
  <si>
    <t>RECREATION LEADER</t>
  </si>
  <si>
    <t>CHWW0010</t>
  </si>
  <si>
    <t>ADVENTURE GAMES</t>
  </si>
  <si>
    <t>CHWW0011</t>
  </si>
  <si>
    <t>BEG PERSIAN DANCE</t>
  </si>
  <si>
    <t>CHWW0012</t>
  </si>
  <si>
    <t>CUT &amp; COLOR TRENDS</t>
  </si>
  <si>
    <t>CHWW0013</t>
  </si>
  <si>
    <t>HAIR DESIGN</t>
  </si>
  <si>
    <t>CHWW0014</t>
  </si>
  <si>
    <t>VET TECH SEMINAR</t>
  </si>
  <si>
    <t>CHWW0015</t>
  </si>
  <si>
    <t>LIVE HEALTHY</t>
  </si>
  <si>
    <t>CHWW0016</t>
  </si>
  <si>
    <t>INTRO ROCK CLIMBNG</t>
  </si>
  <si>
    <t>CHWW0017</t>
  </si>
  <si>
    <t>INTER ROCK CLIMBNG</t>
  </si>
  <si>
    <t>CHWW0018</t>
  </si>
  <si>
    <t>ADV ROCK CLIMBING</t>
  </si>
  <si>
    <t>CHWW0019</t>
  </si>
  <si>
    <t>SALSA FOR FUN</t>
  </si>
  <si>
    <t>CHWW0020</t>
  </si>
  <si>
    <t>REC/LEADER BASICS</t>
  </si>
  <si>
    <t>CHWW0021</t>
  </si>
  <si>
    <t>INTRO/RAPPELLING</t>
  </si>
  <si>
    <t>CHWW0023</t>
  </si>
  <si>
    <t>INTRO TO CAVING</t>
  </si>
  <si>
    <t>CHWW0024</t>
  </si>
  <si>
    <t>STRESS REDUCTION</t>
  </si>
  <si>
    <t>CHWW0025</t>
  </si>
  <si>
    <t>RECREATION PROG</t>
  </si>
  <si>
    <t>CHWW0026</t>
  </si>
  <si>
    <t>C WESTERN DANCE I</t>
  </si>
  <si>
    <t>CHWW7001</t>
  </si>
  <si>
    <t>CHWW7002</t>
  </si>
  <si>
    <t>CHWW7003</t>
  </si>
  <si>
    <t>JOURNAL WRTG/HEALTH</t>
  </si>
  <si>
    <t>CHWW7004</t>
  </si>
  <si>
    <t>CHWW7005</t>
  </si>
  <si>
    <t>REC LEADER FUNDMTL</t>
  </si>
  <si>
    <t>CHWW7006</t>
  </si>
  <si>
    <t>COSMO STATE EXAM</t>
  </si>
  <si>
    <t>CHWW7007</t>
  </si>
  <si>
    <t>CHWW7008</t>
  </si>
  <si>
    <t>CHWW7009</t>
  </si>
  <si>
    <t>REC LEADER TRAING</t>
  </si>
  <si>
    <t>CHWW7010</t>
  </si>
  <si>
    <t>ADVNTR GAME EXCHNG</t>
  </si>
  <si>
    <t>CHWW7011</t>
  </si>
  <si>
    <t>BEGIN PERSIAN DNCE</t>
  </si>
  <si>
    <t>CHWW7012</t>
  </si>
  <si>
    <t>TREND/CUTS &amp; COLOR</t>
  </si>
  <si>
    <t>CHWW7013</t>
  </si>
  <si>
    <t>FOUND PRINC HAIR DESGN</t>
  </si>
  <si>
    <t>CHWW7014</t>
  </si>
  <si>
    <t>CHWW7015</t>
  </si>
  <si>
    <t>CHWW7016</t>
  </si>
  <si>
    <t>CHWW7017</t>
  </si>
  <si>
    <t>CHWW7018</t>
  </si>
  <si>
    <t>CHWW7019</t>
  </si>
  <si>
    <t>SALSA FITNSS/FUN</t>
  </si>
  <si>
    <t>CHWW7020</t>
  </si>
  <si>
    <t>REC LEADRSHP BASIC</t>
  </si>
  <si>
    <t>CHWW7021</t>
  </si>
  <si>
    <t>CHWW7022</t>
  </si>
  <si>
    <t>CHWW7023</t>
  </si>
  <si>
    <t>CHWW7024</t>
  </si>
  <si>
    <t>BENEFITS REC PRGMG</t>
  </si>
  <si>
    <t>CHWW7025</t>
  </si>
  <si>
    <t>CTRY WEST DANCE 1</t>
  </si>
  <si>
    <t>CHWW7026</t>
  </si>
  <si>
    <t>FITT OLDER ADULTS</t>
  </si>
  <si>
    <t>CHWW7027</t>
  </si>
  <si>
    <t>FLEXIBILITY TRAINING</t>
  </si>
  <si>
    <t>CHWW7028</t>
  </si>
  <si>
    <t>COS/CUSTMR SERVICE</t>
  </si>
  <si>
    <t>CHWW7029</t>
  </si>
  <si>
    <t>COS/RETAIL/HEALTH</t>
  </si>
  <si>
    <t>CHWW7030</t>
  </si>
  <si>
    <t>COMM EMBROIDRY BSC</t>
  </si>
  <si>
    <t>CHWW7031</t>
  </si>
  <si>
    <t>BEG BELLY DANCING</t>
  </si>
  <si>
    <t>CHWW7032</t>
  </si>
  <si>
    <t>ADV BELLY DANCING</t>
  </si>
  <si>
    <t>CHWW7033</t>
  </si>
  <si>
    <t>PERSONAL TIME MGT</t>
  </si>
  <si>
    <t>CHWW7034</t>
  </si>
  <si>
    <t>PERSONALITY TYPE</t>
  </si>
  <si>
    <t>CHWW7035</t>
  </si>
  <si>
    <t>PREP OTHRS/SUCCEED</t>
  </si>
  <si>
    <t>CHWW7036</t>
  </si>
  <si>
    <t>CHWW7037</t>
  </si>
  <si>
    <t>PROBLEM SOLVING</t>
  </si>
  <si>
    <t>CHWW7038</t>
  </si>
  <si>
    <t>PROBLEM SOLVING 4</t>
  </si>
  <si>
    <t>CHWW7039</t>
  </si>
  <si>
    <t>SEXUAL HARRASSMENT</t>
  </si>
  <si>
    <t>CHWW7040</t>
  </si>
  <si>
    <t>CHWW7041</t>
  </si>
  <si>
    <t>CHWW7042</t>
  </si>
  <si>
    <t>CHWW7043</t>
  </si>
  <si>
    <t>TEAM BULDING</t>
  </si>
  <si>
    <t>CHWW7044</t>
  </si>
  <si>
    <t>MEETING SUCCESS</t>
  </si>
  <si>
    <t>CHWW7045</t>
  </si>
  <si>
    <t>GROW YOUR GROUP</t>
  </si>
  <si>
    <t>CHWW7046</t>
  </si>
  <si>
    <t>YOUR PERSONALITY</t>
  </si>
  <si>
    <t>CHWW7047</t>
  </si>
  <si>
    <t>TEAM BLDG RETREAT</t>
  </si>
  <si>
    <t>CHWW7048</t>
  </si>
  <si>
    <t>WELCOME TO NM</t>
  </si>
  <si>
    <t>CHWW7049</t>
  </si>
  <si>
    <t>BLDG POS ATTITUDE</t>
  </si>
  <si>
    <t>CHWW7050</t>
  </si>
  <si>
    <t>BUSINESS ETIQUETTE</t>
  </si>
  <si>
    <t>CHWW7051</t>
  </si>
  <si>
    <t>BUSINESS ETIQUITTE 4</t>
  </si>
  <si>
    <t>CHWW7052</t>
  </si>
  <si>
    <t>CAREER MAPPING</t>
  </si>
  <si>
    <t>CHWW7053</t>
  </si>
  <si>
    <t>FIND HIDDN JOB MKT</t>
  </si>
  <si>
    <t>CHWW7054</t>
  </si>
  <si>
    <t>HELP OTHRS ADAPT/CHG</t>
  </si>
  <si>
    <t>CHWW7055</t>
  </si>
  <si>
    <t>CHWW7056</t>
  </si>
  <si>
    <t>IMPROV/ORG QUALITY</t>
  </si>
  <si>
    <t>CHWW7057</t>
  </si>
  <si>
    <t>PROFESSIONAL DEVEL</t>
  </si>
  <si>
    <t>CHWW7058</t>
  </si>
  <si>
    <t>MANAG INTRPER COMM</t>
  </si>
  <si>
    <t>CHWW7059</t>
  </si>
  <si>
    <t>NETWORKING FUNDMNT</t>
  </si>
  <si>
    <t>CHWW7060</t>
  </si>
  <si>
    <t>MEDIATN/CONFLICT</t>
  </si>
  <si>
    <t>CHWW7061</t>
  </si>
  <si>
    <t>GENERATIONS/WORKPL</t>
  </si>
  <si>
    <t>CHWW7062</t>
  </si>
  <si>
    <t>BAL TRNG OLDR ADLT</t>
  </si>
  <si>
    <t>CHWW7063</t>
  </si>
  <si>
    <t>BARBER EXAM PREP</t>
  </si>
  <si>
    <t>CHWW7064</t>
  </si>
  <si>
    <t>AMATEUR RADIO LIC</t>
  </si>
  <si>
    <t>CHWW7065</t>
  </si>
  <si>
    <t>INTER BELLY DANCE</t>
  </si>
  <si>
    <t>CHWW7066</t>
  </si>
  <si>
    <t>RECREATL TEAM BLDG</t>
  </si>
  <si>
    <t>CHWW7067</t>
  </si>
  <si>
    <t>PARENTING/LEARNING</t>
  </si>
  <si>
    <t>CHWW7068</t>
  </si>
  <si>
    <t>FAMILY CAREGIVER</t>
  </si>
  <si>
    <t>CHWW7069</t>
  </si>
  <si>
    <t>NM TEACHER ASSMNT</t>
  </si>
  <si>
    <t>CHWW7070</t>
  </si>
  <si>
    <t>NMTA REVIEW</t>
  </si>
  <si>
    <t>CHWW7071</t>
  </si>
  <si>
    <t>NMTA COMPETENCY</t>
  </si>
  <si>
    <t>CHWW7072</t>
  </si>
  <si>
    <t>ANIMAL CARE/CAREER</t>
  </si>
  <si>
    <t>CHWW7073</t>
  </si>
  <si>
    <t>STRESS MGT</t>
  </si>
  <si>
    <t>PROGRAMMING FUNDAMENTALS</t>
  </si>
  <si>
    <t>IT ESSENTIALS: HARDWARE</t>
  </si>
  <si>
    <t>CIS1425</t>
  </si>
  <si>
    <t>NET TOPOLOGIES/CISCO ACADEMY I</t>
  </si>
  <si>
    <t>INTERNET OF THINGS</t>
  </si>
  <si>
    <t>IT ESSENTIALS: SOFTWARE</t>
  </si>
  <si>
    <t>LINUX ESSENTIALS</t>
  </si>
  <si>
    <t>WEB PUBLISHING</t>
  </si>
  <si>
    <t>JAVASCRIPT WEB PROGRAMMING</t>
  </si>
  <si>
    <t>PHP WEB PROGRAMMING</t>
  </si>
  <si>
    <t>INTRO TO CYBER SECURITY</t>
  </si>
  <si>
    <t>ADV COMP ROBOTICS</t>
  </si>
  <si>
    <t>CIS SPECIALTY</t>
  </si>
  <si>
    <t>JAVA PROGRAMMING I</t>
  </si>
  <si>
    <t>GAME DEVELOPMENT</t>
  </si>
  <si>
    <t>C++ PROGRAMMING II</t>
  </si>
  <si>
    <t>C++ PROGRAMMING III</t>
  </si>
  <si>
    <t>TROUBLESHOOTING NETWORKS</t>
  </si>
  <si>
    <t>JUNIPER FUNDAMENTALS</t>
  </si>
  <si>
    <t>CLOUD COMPUTING</t>
  </si>
  <si>
    <t>PWRSHELL FOR SYSADMINS</t>
  </si>
  <si>
    <t>ADVANCED WINDOWS SERVER</t>
  </si>
  <si>
    <t>LINUX ADMIN</t>
  </si>
  <si>
    <t>WEB PROGRAMMING FRAMEWORK</t>
  </si>
  <si>
    <t>INTRO TO DEVSECOPS</t>
  </si>
  <si>
    <t>CYBER DEFENSE BASICS</t>
  </si>
  <si>
    <t>ETHICAL HACKING</t>
  </si>
  <si>
    <t>DIGI FORENSICS &amp; INCDT RESP</t>
  </si>
  <si>
    <t>SOFTWARE DEVELOPMENT CAPSTONE</t>
  </si>
  <si>
    <t>CAPSTONE</t>
  </si>
  <si>
    <t>CJUS1110</t>
  </si>
  <si>
    <t>INTRO TO CRIMINAL JUSTICE</t>
  </si>
  <si>
    <t>CJUS1120</t>
  </si>
  <si>
    <t>CRIMINAL LAW</t>
  </si>
  <si>
    <t>CJUS1140</t>
  </si>
  <si>
    <t>JUVENILE JUSTICE</t>
  </si>
  <si>
    <t>CJUS1143</t>
  </si>
  <si>
    <t>REPORT WRITING</t>
  </si>
  <si>
    <t>CJUS1320</t>
  </si>
  <si>
    <t>PATROL PROCEDURES</t>
  </si>
  <si>
    <t>CJUS1330</t>
  </si>
  <si>
    <t>CONSTITUTIONAL POLICING</t>
  </si>
  <si>
    <t>CJUS2110</t>
  </si>
  <si>
    <t>PROF RESP IN CRIM JUSTICE</t>
  </si>
  <si>
    <t>CJUS2120</t>
  </si>
  <si>
    <t>CRIMINAL COURTS &amp; PROCEDUR</t>
  </si>
  <si>
    <t>CJUS2130</t>
  </si>
  <si>
    <t>POLICE AND SOCIETY</t>
  </si>
  <si>
    <t>CJUS2140</t>
  </si>
  <si>
    <t>CRIMINAL INVESTIGATIONS</t>
  </si>
  <si>
    <t>CJUS2150</t>
  </si>
  <si>
    <t>CORRECTIONS SYSTEMS</t>
  </si>
  <si>
    <t>CJUS2153</t>
  </si>
  <si>
    <t>COMMUNITY BASED CORRECTIONS</t>
  </si>
  <si>
    <t>CJUS2156</t>
  </si>
  <si>
    <t>INSTITUTIONAL CORRECTIONS</t>
  </si>
  <si>
    <t>CJUS2255</t>
  </si>
  <si>
    <t>RULES OF EVIDENCE</t>
  </si>
  <si>
    <t>CJUS2255L</t>
  </si>
  <si>
    <t>INVESTIGATIONS LAB</t>
  </si>
  <si>
    <t>CJUS2310</t>
  </si>
  <si>
    <t>DOMESTIC VIOLENCE</t>
  </si>
  <si>
    <t>CJUS2330</t>
  </si>
  <si>
    <t>JUVENILE CORRECTIONS</t>
  </si>
  <si>
    <t>CJUS2350</t>
  </si>
  <si>
    <t>ORG CRIM/TERRORISM</t>
  </si>
  <si>
    <t>CJUS2420</t>
  </si>
  <si>
    <t>PUBLIC POL/STRAT</t>
  </si>
  <si>
    <t>CJUS2514</t>
  </si>
  <si>
    <t>INTRO HOMELAND SECURITY</t>
  </si>
  <si>
    <t>CJUS2530</t>
  </si>
  <si>
    <t>MGT/CJ PROFESSNLS</t>
  </si>
  <si>
    <t>CJUS2990</t>
  </si>
  <si>
    <t>CRIMINAL JUSTICE PRACTICUM</t>
  </si>
  <si>
    <t>CJUS2996</t>
  </si>
  <si>
    <t>CJUS2996A</t>
  </si>
  <si>
    <t>CJUS2996B</t>
  </si>
  <si>
    <t>CJUS2997</t>
  </si>
  <si>
    <t>CJUS2998</t>
  </si>
  <si>
    <t>CRIM JUS INTERNSHIP</t>
  </si>
  <si>
    <t>CM1110</t>
  </si>
  <si>
    <t>CM1115</t>
  </si>
  <si>
    <t>COMMERC CONST THY</t>
  </si>
  <si>
    <t>CM1205</t>
  </si>
  <si>
    <t>CM1210</t>
  </si>
  <si>
    <t>MECH ELEC SYS/CONST</t>
  </si>
  <si>
    <t>CM1215</t>
  </si>
  <si>
    <t>CONSTR EQUIP/METH</t>
  </si>
  <si>
    <t>CM1233</t>
  </si>
  <si>
    <t>CM1997</t>
  </si>
  <si>
    <t>CM2096</t>
  </si>
  <si>
    <t>CM2105</t>
  </si>
  <si>
    <t>CM2125</t>
  </si>
  <si>
    <t>STRUCTURES</t>
  </si>
  <si>
    <t>CM2210</t>
  </si>
  <si>
    <t>CM2997</t>
  </si>
  <si>
    <t>CM2998</t>
  </si>
  <si>
    <t>CMPW0001</t>
  </si>
  <si>
    <t>CMPW</t>
  </si>
  <si>
    <t>CAD/PROFESS/LVL I</t>
  </si>
  <si>
    <t>CMPW0002</t>
  </si>
  <si>
    <t>CAD/PROFESS/LVL II</t>
  </si>
  <si>
    <t>CMPW0003</t>
  </si>
  <si>
    <t>BEGINNING WORD</t>
  </si>
  <si>
    <t>CMPW0004</t>
  </si>
  <si>
    <t>BEG EXCEL 2000</t>
  </si>
  <si>
    <t>CMPW0005</t>
  </si>
  <si>
    <t>BEG ACCESS 2000</t>
  </si>
  <si>
    <t>CMPW0006</t>
  </si>
  <si>
    <t>INTERMEDIATE WORD</t>
  </si>
  <si>
    <t>CMPW0007</t>
  </si>
  <si>
    <t>INTER EXCEL 2000</t>
  </si>
  <si>
    <t>CMPW0008</t>
  </si>
  <si>
    <t>CMPW0009</t>
  </si>
  <si>
    <t>ADV WORD 2000</t>
  </si>
  <si>
    <t>CMPW0010</t>
  </si>
  <si>
    <t>ADV EXCEL 2000</t>
  </si>
  <si>
    <t>CMPW0011</t>
  </si>
  <si>
    <t>POWERPOINT 2000</t>
  </si>
  <si>
    <t>CMPW0012</t>
  </si>
  <si>
    <t>INTRO/PC'S/WINDOWS</t>
  </si>
  <si>
    <t>CMPW0013</t>
  </si>
  <si>
    <t>WINDOWS 98</t>
  </si>
  <si>
    <t>CMPW0014</t>
  </si>
  <si>
    <t>CMPW0015</t>
  </si>
  <si>
    <t>INTRO TO INTERNET</t>
  </si>
  <si>
    <t>CMPW0016</t>
  </si>
  <si>
    <t>BEG WORD 2000</t>
  </si>
  <si>
    <t>CMPW0017</t>
  </si>
  <si>
    <t>INTERM WORD 2000</t>
  </si>
  <si>
    <t>CMPW0018</t>
  </si>
  <si>
    <t>CMPW0019</t>
  </si>
  <si>
    <t>INTERM EXCEL 2000</t>
  </si>
  <si>
    <t>CMPW0020</t>
  </si>
  <si>
    <t>CMPW0021</t>
  </si>
  <si>
    <t>ADV INTERNET</t>
  </si>
  <si>
    <t>CMPW0022</t>
  </si>
  <si>
    <t>CMPW0025</t>
  </si>
  <si>
    <t>CAD/PROFES/LVL III</t>
  </si>
  <si>
    <t>CMPW0026</t>
  </si>
  <si>
    <t>CAD/UPDATE/PROFES</t>
  </si>
  <si>
    <t>CMPW0027</t>
  </si>
  <si>
    <t>3D VIZ/LEVEL I</t>
  </si>
  <si>
    <t>CMPW0030</t>
  </si>
  <si>
    <t>CMPW0033</t>
  </si>
  <si>
    <t>INTRO JAVA PROG</t>
  </si>
  <si>
    <t>CMPW0034</t>
  </si>
  <si>
    <t>CMPW0036</t>
  </si>
  <si>
    <t>CMPW0037</t>
  </si>
  <si>
    <t>ADV HTML</t>
  </si>
  <si>
    <t>CMPW0038</t>
  </si>
  <si>
    <t>INTRO/JAVASCRIPT</t>
  </si>
  <si>
    <t>CMPW0039</t>
  </si>
  <si>
    <t>WIRELESS APPL PROT</t>
  </si>
  <si>
    <t>CMPW0040</t>
  </si>
  <si>
    <t>WEB DESIGN/FT PAGE</t>
  </si>
  <si>
    <t>CMPW0041</t>
  </si>
  <si>
    <t>WORD &amp; EXCEL</t>
  </si>
  <si>
    <t>CMPW0042</t>
  </si>
  <si>
    <t>INTRO TO ORACLE</t>
  </si>
  <si>
    <t>CMPW0043</t>
  </si>
  <si>
    <t>ORACLE 8 DB ADMIN</t>
  </si>
  <si>
    <t>CMPW0044</t>
  </si>
  <si>
    <t>ORACLE 8 BKUP/REC</t>
  </si>
  <si>
    <t>CMPW0045</t>
  </si>
  <si>
    <t>ORACLE 8 TUNING</t>
  </si>
  <si>
    <t>CMPW0046</t>
  </si>
  <si>
    <t>ORACLE 8 NTWK ADM</t>
  </si>
  <si>
    <t>CMPW0047</t>
  </si>
  <si>
    <t>AUTOCAD MAPPING</t>
  </si>
  <si>
    <t>CMPW0048</t>
  </si>
  <si>
    <t>CMPW0049</t>
  </si>
  <si>
    <t>INTRO/INTERNET</t>
  </si>
  <si>
    <t>CMPW0050</t>
  </si>
  <si>
    <t>INTERMED ACCESS</t>
  </si>
  <si>
    <t>CMPW0051</t>
  </si>
  <si>
    <t>CMPW0052</t>
  </si>
  <si>
    <t>MICROSOFT PUB</t>
  </si>
  <si>
    <t>CMPW0053</t>
  </si>
  <si>
    <t>JAVA PROG APPLIC</t>
  </si>
  <si>
    <t>CMPW0054</t>
  </si>
  <si>
    <t>JAVA PROG ADV</t>
  </si>
  <si>
    <t>CMPW0055</t>
  </si>
  <si>
    <t>CMPW0060</t>
  </si>
  <si>
    <t>CMPW0061</t>
  </si>
  <si>
    <t>BEG JAVA PROGRAM</t>
  </si>
  <si>
    <t>CMPW0062</t>
  </si>
  <si>
    <t>CAD/PROF LEVEL I</t>
  </si>
  <si>
    <t>CMPW0063</t>
  </si>
  <si>
    <t>CAD/PROF LEVEL II</t>
  </si>
  <si>
    <t>CMPW0064</t>
  </si>
  <si>
    <t>CAD/PROF LEVEL III</t>
  </si>
  <si>
    <t>CMPW0065</t>
  </si>
  <si>
    <t>CMPW0066</t>
  </si>
  <si>
    <t>CMPW0067</t>
  </si>
  <si>
    <t>INTERMED WORD 2000</t>
  </si>
  <si>
    <t>CMPW0068</t>
  </si>
  <si>
    <t>WEB DESIGN/FRNTPGE</t>
  </si>
  <si>
    <t>CMPW0069</t>
  </si>
  <si>
    <t>CMPW0070</t>
  </si>
  <si>
    <t>UPDATE FOR PROF</t>
  </si>
  <si>
    <t>CMPW0071</t>
  </si>
  <si>
    <t>CMPW0072</t>
  </si>
  <si>
    <t>3D STUDIO VIZ  I</t>
  </si>
  <si>
    <t>CMPW0073</t>
  </si>
  <si>
    <t>CMPW0074</t>
  </si>
  <si>
    <t>AUTOCAD SPEC TOPIC</t>
  </si>
  <si>
    <t>CMPW0075</t>
  </si>
  <si>
    <t>CMPW0076</t>
  </si>
  <si>
    <t>INTERM ACCESS 2000</t>
  </si>
  <si>
    <t>CMPW0077</t>
  </si>
  <si>
    <t>WIN NT 4.0 SEC/ADM</t>
  </si>
  <si>
    <t>CMPW0078</t>
  </si>
  <si>
    <t>CMPW0079</t>
  </si>
  <si>
    <t>CMPW0080</t>
  </si>
  <si>
    <t>ADV ACCESS 2000</t>
  </si>
  <si>
    <t>CMPW0081</t>
  </si>
  <si>
    <t>AUTOCAD 2002/PROF</t>
  </si>
  <si>
    <t>CMPW0082</t>
  </si>
  <si>
    <t>COMPUTER SKILL 101</t>
  </si>
  <si>
    <t>CMPW0083</t>
  </si>
  <si>
    <t>INTERNET FOR BUS</t>
  </si>
  <si>
    <t>CMPW0084</t>
  </si>
  <si>
    <t>ADVANCED ACCESS</t>
  </si>
  <si>
    <t>CMPW0085</t>
  </si>
  <si>
    <t>CMPW0086</t>
  </si>
  <si>
    <t>WEB/MULTIMEDIA</t>
  </si>
  <si>
    <t>CMPW0087</t>
  </si>
  <si>
    <t>COMPUTERS 102</t>
  </si>
  <si>
    <t>CMPW0088</t>
  </si>
  <si>
    <t>OFFICE SKILLS</t>
  </si>
  <si>
    <t>CMPW0097</t>
  </si>
  <si>
    <t>INTERM-ADV COMPUTR</t>
  </si>
  <si>
    <t>CMPW0099</t>
  </si>
  <si>
    <t>INTERMED WORD XP</t>
  </si>
  <si>
    <t>CMPW0100</t>
  </si>
  <si>
    <t>CMPW0101</t>
  </si>
  <si>
    <t>INTERMED EXCEL XP</t>
  </si>
  <si>
    <t>CMPW0102</t>
  </si>
  <si>
    <t>CMPW0103</t>
  </si>
  <si>
    <t>INTERMED ACCESS XP</t>
  </si>
  <si>
    <t>CMPW0104</t>
  </si>
  <si>
    <t>CMPW0105</t>
  </si>
  <si>
    <t>CMPW0106</t>
  </si>
  <si>
    <t>WINDOWSXP/INTERNET</t>
  </si>
  <si>
    <t>CMPW0107</t>
  </si>
  <si>
    <t>AUTCAD 2002,UPDATE</t>
  </si>
  <si>
    <t>CMPW0108</t>
  </si>
  <si>
    <t>ADVANCED WORD XP</t>
  </si>
  <si>
    <t>CMPW0109</t>
  </si>
  <si>
    <t>ADVANCED EXCEL XP</t>
  </si>
  <si>
    <t>CMPW0110</t>
  </si>
  <si>
    <t>ADVANCED ACCESS XP</t>
  </si>
  <si>
    <t>CMPW0111</t>
  </si>
  <si>
    <t>OFF ADMINISTRATION</t>
  </si>
  <si>
    <t>CMPW0112</t>
  </si>
  <si>
    <t>CMPW0113</t>
  </si>
  <si>
    <t>BEG DREAMWVR MX</t>
  </si>
  <si>
    <t>CMPW0114</t>
  </si>
  <si>
    <t>ADV DREAMWVR MX</t>
  </si>
  <si>
    <t>CMPW0115</t>
  </si>
  <si>
    <t>CMPW0116</t>
  </si>
  <si>
    <t>CMPW0117</t>
  </si>
  <si>
    <t>CMPW0118</t>
  </si>
  <si>
    <t>BEG PHOTOSHOP</t>
  </si>
  <si>
    <t>CMPW0119</t>
  </si>
  <si>
    <t>INT PHOTOSHOP</t>
  </si>
  <si>
    <t>CMPW0120</t>
  </si>
  <si>
    <t>ADV PHOTOSHOP</t>
  </si>
  <si>
    <t>CMPW0121</t>
  </si>
  <si>
    <t>FUND WEB DESIGN</t>
  </si>
  <si>
    <t>CMPW0122</t>
  </si>
  <si>
    <t>ADOBE ACROBAT 5.0</t>
  </si>
  <si>
    <t>CMPW0123</t>
  </si>
  <si>
    <t>FUN WEB DSGN SFTWR</t>
  </si>
  <si>
    <t>CMPW0126</t>
  </si>
  <si>
    <t>CMPW0127</t>
  </si>
  <si>
    <t>WINDOWS DIRECTORY</t>
  </si>
  <si>
    <t>CMPW0128</t>
  </si>
  <si>
    <t>INTRO TO XML</t>
  </si>
  <si>
    <t>CMPW0129</t>
  </si>
  <si>
    <t>WORDPERFECT 10</t>
  </si>
  <si>
    <t>CMPW0130</t>
  </si>
  <si>
    <t>MS OP SYS FUND</t>
  </si>
  <si>
    <t>CMPW0131</t>
  </si>
  <si>
    <t>MS SERVER MGT</t>
  </si>
  <si>
    <t>CMPW0132</t>
  </si>
  <si>
    <t>MS NETWORK INFRAST</t>
  </si>
  <si>
    <t>CMPW0133</t>
  </si>
  <si>
    <t>MS DIR SRV MGT</t>
  </si>
  <si>
    <t>CMPW0134</t>
  </si>
  <si>
    <t>INTRO PC WINDOW XP</t>
  </si>
  <si>
    <t>CMPW0135</t>
  </si>
  <si>
    <t>CMPW0136</t>
  </si>
  <si>
    <t>INTRO TO PC'S &amp; XP</t>
  </si>
  <si>
    <t>CMPW0137</t>
  </si>
  <si>
    <t>SPAN WS HLTH PROF</t>
  </si>
  <si>
    <t>CMPW0138</t>
  </si>
  <si>
    <t>INTER ACCESS XP</t>
  </si>
  <si>
    <t>CMPW0139</t>
  </si>
  <si>
    <t>CMPW0140</t>
  </si>
  <si>
    <t>21 HR ORACLE FORMS</t>
  </si>
  <si>
    <t>CMPW0141</t>
  </si>
  <si>
    <t>FILM ACCOUNTING</t>
  </si>
  <si>
    <t>CMPW0142</t>
  </si>
  <si>
    <t>COMBO COMP SKILLS</t>
  </si>
  <si>
    <t>CMPW0143</t>
  </si>
  <si>
    <t>BEG FRONTPAGE</t>
  </si>
  <si>
    <t>CMPW0144</t>
  </si>
  <si>
    <t>COMPUTER SKILLS</t>
  </si>
  <si>
    <t>CMPW0145</t>
  </si>
  <si>
    <t>COMPTR/MARKABILITY</t>
  </si>
  <si>
    <t>CMPW0146</t>
  </si>
  <si>
    <t>AUTOCAD TUTORIAL</t>
  </si>
  <si>
    <t>CMPW0147</t>
  </si>
  <si>
    <t>COMB CMPTR SKLS 16</t>
  </si>
  <si>
    <t>CMPW0148</t>
  </si>
  <si>
    <t>VB.NET 36</t>
  </si>
  <si>
    <t>CMPW0149</t>
  </si>
  <si>
    <t>INTERM  WORD 2003</t>
  </si>
  <si>
    <t>CMPW0150</t>
  </si>
  <si>
    <t>CMPW0151</t>
  </si>
  <si>
    <t>CMPW0152</t>
  </si>
  <si>
    <t>CMPW0153</t>
  </si>
  <si>
    <t>CMPW0154</t>
  </si>
  <si>
    <t>CMPW0155</t>
  </si>
  <si>
    <t>CMPW0156</t>
  </si>
  <si>
    <t>INTERM ACCESS 2003</t>
  </si>
  <si>
    <t>CMPW0157</t>
  </si>
  <si>
    <t>CMPW0158</t>
  </si>
  <si>
    <t>MS PROJECT 03</t>
  </si>
  <si>
    <t>CMPW0159</t>
  </si>
  <si>
    <t>CMPW0160</t>
  </si>
  <si>
    <t>XML 16-HR</t>
  </si>
  <si>
    <t>CMPW0161</t>
  </si>
  <si>
    <t>ADV MS PROJCT 2003</t>
  </si>
  <si>
    <t>CMPW0162</t>
  </si>
  <si>
    <t>MS PROJECT TRACK</t>
  </si>
  <si>
    <t>CMPW0163</t>
  </si>
  <si>
    <t>CMPW0164</t>
  </si>
  <si>
    <t>COMB COMP 2</t>
  </si>
  <si>
    <t>CMPW0165</t>
  </si>
  <si>
    <t>LINUX FUND 40-HR</t>
  </si>
  <si>
    <t>CMPW0166</t>
  </si>
  <si>
    <t>CMPW0167</t>
  </si>
  <si>
    <t>LINUX ESSENT 40</t>
  </si>
  <si>
    <t>CMPW0168</t>
  </si>
  <si>
    <t>CMPW0170</t>
  </si>
  <si>
    <t>COMB CMPTR SKILLS</t>
  </si>
  <si>
    <t>CMPW0171</t>
  </si>
  <si>
    <t>PRE-ACCESS 4 HOUR</t>
  </si>
  <si>
    <t>CMPW0172</t>
  </si>
  <si>
    <t>COMM1115</t>
  </si>
  <si>
    <t>INTRODUCTION TO COMMUNICATION</t>
  </si>
  <si>
    <t>COMM1130</t>
  </si>
  <si>
    <t>PUBLIC SPEAKING</t>
  </si>
  <si>
    <t>COMM1150</t>
  </si>
  <si>
    <t>INTRO TO MASS COMM</t>
  </si>
  <si>
    <t>COMM2120</t>
  </si>
  <si>
    <t>INTERPERSONAL COMM</t>
  </si>
  <si>
    <t>COMM2130</t>
  </si>
  <si>
    <t>MEDIA THEORIES</t>
  </si>
  <si>
    <t>COMM2140</t>
  </si>
  <si>
    <t>SMALL GROUP COMM</t>
  </si>
  <si>
    <t>COMM2150</t>
  </si>
  <si>
    <t>COMM FOR TEACHERS</t>
  </si>
  <si>
    <t>COMM2160</t>
  </si>
  <si>
    <t>GENDER COMM</t>
  </si>
  <si>
    <t>COMM2170</t>
  </si>
  <si>
    <t>INTERCULTURAL COMM</t>
  </si>
  <si>
    <t>COMM2180</t>
  </si>
  <si>
    <t>BUS &amp; PROF COMM</t>
  </si>
  <si>
    <t>COMM2223</t>
  </si>
  <si>
    <t>NONVERBAL COMM</t>
  </si>
  <si>
    <t>COMM2240</t>
  </si>
  <si>
    <t>ORGANIZATIONAL COMM</t>
  </si>
  <si>
    <t>COMM2282</t>
  </si>
  <si>
    <t>FAMILY COMM</t>
  </si>
  <si>
    <t>COMM2289</t>
  </si>
  <si>
    <t>LISTENING</t>
  </si>
  <si>
    <t>COMM2298</t>
  </si>
  <si>
    <t>INTERNSHIP IN COMMUNICATION</t>
  </si>
  <si>
    <t>COMM2998</t>
  </si>
  <si>
    <t>COMW0001</t>
  </si>
  <si>
    <t>COMW</t>
  </si>
  <si>
    <t>TRAIN THE TRAINER</t>
  </si>
  <si>
    <t>COMW0002</t>
  </si>
  <si>
    <t>PRESENTATION SKLS</t>
  </si>
  <si>
    <t>COMW0003</t>
  </si>
  <si>
    <t>COMW0004</t>
  </si>
  <si>
    <t>EMOT INTELL IN ORG</t>
  </si>
  <si>
    <t>COMW0005</t>
  </si>
  <si>
    <t>10-KEY CASHIERING</t>
  </si>
  <si>
    <t>COMW0006</t>
  </si>
  <si>
    <t>SOFT SKILLS:MTGS</t>
  </si>
  <si>
    <t>COMW0007</t>
  </si>
  <si>
    <t>SOFT SKILLS:ASSERT</t>
  </si>
  <si>
    <t>COMW0008</t>
  </si>
  <si>
    <t>CONFLICT RESOL</t>
  </si>
  <si>
    <t>COMW0009</t>
  </si>
  <si>
    <t>PROF DEVELOPMENT</t>
  </si>
  <si>
    <t>COMW0010</t>
  </si>
  <si>
    <t>COMW0011</t>
  </si>
  <si>
    <t>PREP/ WRTG REPORTS</t>
  </si>
  <si>
    <t>COMW0012</t>
  </si>
  <si>
    <t>PROP/GRANT WRTG</t>
  </si>
  <si>
    <t>COMW0013</t>
  </si>
  <si>
    <t>WRITE TECH MANUALS</t>
  </si>
  <si>
    <t>COMW0014</t>
  </si>
  <si>
    <t>WRTG BUS CORR</t>
  </si>
  <si>
    <t>COMW0015</t>
  </si>
  <si>
    <t>NET FUNDAMENTALS</t>
  </si>
  <si>
    <t>COMW0016</t>
  </si>
  <si>
    <t>COMW0017</t>
  </si>
  <si>
    <t>COMW0018</t>
  </si>
  <si>
    <t>CONFLICT RESOLUTION</t>
  </si>
  <si>
    <t>COMW0019</t>
  </si>
  <si>
    <t>CORE SKL FOLLOW UP</t>
  </si>
  <si>
    <t>COMW0020</t>
  </si>
  <si>
    <t>BUS WRITING SKILLS</t>
  </si>
  <si>
    <t>COMW0021</t>
  </si>
  <si>
    <t>SALES STRATEGIES</t>
  </si>
  <si>
    <t>COMW0022</t>
  </si>
  <si>
    <t>SPAN FOR INFO/DATA</t>
  </si>
  <si>
    <t>COMW0023</t>
  </si>
  <si>
    <t>SPAN FOR CONST</t>
  </si>
  <si>
    <t>COMW0024</t>
  </si>
  <si>
    <t>SPAN FOR PRMET EMT</t>
  </si>
  <si>
    <t>COMW0025</t>
  </si>
  <si>
    <t>SPAN FOR LAW ENF</t>
  </si>
  <si>
    <t>COMW0026</t>
  </si>
  <si>
    <t>COMW0027</t>
  </si>
  <si>
    <t>PROPOSAL WRITING</t>
  </si>
  <si>
    <t>COMW0028</t>
  </si>
  <si>
    <t>WRITING EFFECTIVE</t>
  </si>
  <si>
    <t>COMW0029</t>
  </si>
  <si>
    <t>GRANT WRITING</t>
  </si>
  <si>
    <t>COMW0030</t>
  </si>
  <si>
    <t>GENS IN WORKPLACE</t>
  </si>
  <si>
    <t>COMW0031</t>
  </si>
  <si>
    <t>INTRO COLL RDG/WRT</t>
  </si>
  <si>
    <t>COMW0032</t>
  </si>
  <si>
    <t>COMW0033</t>
  </si>
  <si>
    <t>COMW0034</t>
  </si>
  <si>
    <t>BUSINESS WRTG- ADV</t>
  </si>
  <si>
    <t>COMW0035</t>
  </si>
  <si>
    <t>WRITE EFFECTIVELY</t>
  </si>
  <si>
    <t>COMW0036</t>
  </si>
  <si>
    <t>EXCEPTION REPORTS</t>
  </si>
  <si>
    <t>COMW0037</t>
  </si>
  <si>
    <t>GRANT WRITING-12HR</t>
  </si>
  <si>
    <t>COMW7001</t>
  </si>
  <si>
    <t>INTERPERSNL COMMTN</t>
  </si>
  <si>
    <t>COMW7002</t>
  </si>
  <si>
    <t>COMW7003</t>
  </si>
  <si>
    <t>EFF BUSINESS WRTG</t>
  </si>
  <si>
    <t>COMW7004</t>
  </si>
  <si>
    <t>BUSNESS WRTG EMAIL</t>
  </si>
  <si>
    <t>COMW7005</t>
  </si>
  <si>
    <t>COMW7006</t>
  </si>
  <si>
    <t>TECHNICAL WRITING</t>
  </si>
  <si>
    <t>COMW7007</t>
  </si>
  <si>
    <t>PROFESSIONAL WRTNG</t>
  </si>
  <si>
    <t>COMW7008</t>
  </si>
  <si>
    <t>TECHNICAL WRTG II</t>
  </si>
  <si>
    <t>COMW7009</t>
  </si>
  <si>
    <t>PREP/WRITNG REPORT</t>
  </si>
  <si>
    <t>COMW7010</t>
  </si>
  <si>
    <t>GRANT WRITNG BASIC</t>
  </si>
  <si>
    <t>COMW7011</t>
  </si>
  <si>
    <t>GRANT WRTG BASICS</t>
  </si>
  <si>
    <t>COMW7012</t>
  </si>
  <si>
    <t>TECHNCAL DESCRIPTN</t>
  </si>
  <si>
    <t>COMW7013</t>
  </si>
  <si>
    <t>BUSNESS CORRSPNDCE</t>
  </si>
  <si>
    <t>COMW7014</t>
  </si>
  <si>
    <t>BUSINESS WRITING</t>
  </si>
  <si>
    <t>COMW7015</t>
  </si>
  <si>
    <t>GRANT WRTNG BASICS</t>
  </si>
  <si>
    <t>COMW7016</t>
  </si>
  <si>
    <t>WRTNG FOR BUSINESS</t>
  </si>
  <si>
    <t>COMW7017</t>
  </si>
  <si>
    <t>COLLEGE RDG/WRTG</t>
  </si>
  <si>
    <t>COMW7018</t>
  </si>
  <si>
    <t>COMW7019</t>
  </si>
  <si>
    <t>BUSINESS WRTG ADV</t>
  </si>
  <si>
    <t>COMW7020</t>
  </si>
  <si>
    <t>WRTG BUS PROFSNLS</t>
  </si>
  <si>
    <t>COMW7021</t>
  </si>
  <si>
    <t>GRANT WRITING BSCS</t>
  </si>
  <si>
    <t>COMW7022</t>
  </si>
  <si>
    <t>WRTG EXCEPTN REPTS</t>
  </si>
  <si>
    <t>COMW7023</t>
  </si>
  <si>
    <t>ADMIN FOR WRITERS</t>
  </si>
  <si>
    <t>COMW7024</t>
  </si>
  <si>
    <t>GRANT WTG BASIC 16</t>
  </si>
  <si>
    <t>COMW7025</t>
  </si>
  <si>
    <t>GRANT WTG EVL/CQI</t>
  </si>
  <si>
    <t>COMW7026</t>
  </si>
  <si>
    <t>GRANT WTG STRT PLN</t>
  </si>
  <si>
    <t>COMW7027</t>
  </si>
  <si>
    <t>GRANT PROG EVL/CQI</t>
  </si>
  <si>
    <t>COMW7028</t>
  </si>
  <si>
    <t>GRANT STRAT PLAN</t>
  </si>
  <si>
    <t>COMW7029</t>
  </si>
  <si>
    <t>COMW7030</t>
  </si>
  <si>
    <t>GRANT WRITING 102</t>
  </si>
  <si>
    <t>COMW7031</t>
  </si>
  <si>
    <t>GRANTS AD,MGT,EVAL</t>
  </si>
  <si>
    <t>COMW7032</t>
  </si>
  <si>
    <t>GRANT WRITING/EDU</t>
  </si>
  <si>
    <t>CONW7001</t>
  </si>
  <si>
    <t>CONW</t>
  </si>
  <si>
    <t>ADM HOME BUILDING</t>
  </si>
  <si>
    <t>CONW7002</t>
  </si>
  <si>
    <t>APPLIANCE REPAIR</t>
  </si>
  <si>
    <t>CONW7003</t>
  </si>
  <si>
    <t>READ ELECTRCL CIRC</t>
  </si>
  <si>
    <t>CONW7004</t>
  </si>
  <si>
    <t>BACKFLOW TECH CERT</t>
  </si>
  <si>
    <t>CONW7005</t>
  </si>
  <si>
    <t>CROSS CONEC RECERT</t>
  </si>
  <si>
    <t>CONW7006</t>
  </si>
  <si>
    <t>PNEUMTCS, HYDR/VAC</t>
  </si>
  <si>
    <t>CONW7007</t>
  </si>
  <si>
    <t>RESIDENTAL FURNACES</t>
  </si>
  <si>
    <t>CONW7008</t>
  </si>
  <si>
    <t>AIR COND SYSTEMS</t>
  </si>
  <si>
    <t>CONW7009</t>
  </si>
  <si>
    <t>JOURNEYMAN PLUMBER</t>
  </si>
  <si>
    <t>CONW7010</t>
  </si>
  <si>
    <t>BASIC HVAC/SHTMTL</t>
  </si>
  <si>
    <t>CONW7011</t>
  </si>
  <si>
    <t>CONST MATRLS/TECH</t>
  </si>
  <si>
    <t>CONW7012</t>
  </si>
  <si>
    <t>ADMIN/DESIGN BLDG</t>
  </si>
  <si>
    <t>CONW7013</t>
  </si>
  <si>
    <t>CONTRACTR COMPTNCY</t>
  </si>
  <si>
    <t>CONW7014</t>
  </si>
  <si>
    <t>CONTRACTOR PREP</t>
  </si>
  <si>
    <t>CONW7015</t>
  </si>
  <si>
    <t>CODES &amp; STANDARDS</t>
  </si>
  <si>
    <t>CONW7016</t>
  </si>
  <si>
    <t>CONW7017</t>
  </si>
  <si>
    <t>SUPERINDNT DUTIES</t>
  </si>
  <si>
    <t>CONW7018</t>
  </si>
  <si>
    <t>PRJCT SCHEDUL/PROD</t>
  </si>
  <si>
    <t>CONW7019</t>
  </si>
  <si>
    <t>BUILDING MECHANICS</t>
  </si>
  <si>
    <t>CONW7020</t>
  </si>
  <si>
    <t>LOW PRESSUR BOILER</t>
  </si>
  <si>
    <t>CONW7021</t>
  </si>
  <si>
    <t>MOTORS/MOTOR CNTRL</t>
  </si>
  <si>
    <t>CONW7022</t>
  </si>
  <si>
    <t>EE-98 CONTRACT REVIEW</t>
  </si>
  <si>
    <t>CONW7023</t>
  </si>
  <si>
    <t>JOURNMN ELEC RVIEW</t>
  </si>
  <si>
    <t>CONW7024</t>
  </si>
  <si>
    <t>CONW7025</t>
  </si>
  <si>
    <t>CONW7026</t>
  </si>
  <si>
    <t>CONW7027</t>
  </si>
  <si>
    <t>CONSTRUCTN TRADES</t>
  </si>
  <si>
    <t>CONW7028</t>
  </si>
  <si>
    <t>CONW7029</t>
  </si>
  <si>
    <t>CONW7030</t>
  </si>
  <si>
    <t>EXTERIORS THRY/LAB</t>
  </si>
  <si>
    <t>CONW7031</t>
  </si>
  <si>
    <t>CONW7032</t>
  </si>
  <si>
    <t>OSHA ELECT VIOLATN</t>
  </si>
  <si>
    <t>CONW7033</t>
  </si>
  <si>
    <t>INTR BSC ELECTRCTY</t>
  </si>
  <si>
    <t>CONW7034</t>
  </si>
  <si>
    <t>CONST TRADES 101</t>
  </si>
  <si>
    <t>CONW7035</t>
  </si>
  <si>
    <t>YOUTH CONSTRUCTION</t>
  </si>
  <si>
    <t>CONW7036</t>
  </si>
  <si>
    <t>ELECTIRCAL I</t>
  </si>
  <si>
    <t>CONW7037</t>
  </si>
  <si>
    <t>CONW7038</t>
  </si>
  <si>
    <t>BOILER OPER/COMP</t>
  </si>
  <si>
    <t>CONW7039</t>
  </si>
  <si>
    <t>CONW7040</t>
  </si>
  <si>
    <t>CONW7041</t>
  </si>
  <si>
    <t>CONW7042</t>
  </si>
  <si>
    <t>INDOOR AIR QUALITY</t>
  </si>
  <si>
    <t>CONW7043</t>
  </si>
  <si>
    <t>CONST JOB SHADOW</t>
  </si>
  <si>
    <t>CONW7044</t>
  </si>
  <si>
    <t>FINISH MATERIALS</t>
  </si>
  <si>
    <t>CONW7045</t>
  </si>
  <si>
    <t>BUILDING TYPES</t>
  </si>
  <si>
    <t>CONW7046</t>
  </si>
  <si>
    <t>HOME BUILDING PROC</t>
  </si>
  <si>
    <t>CONW7047</t>
  </si>
  <si>
    <t>CONW7048</t>
  </si>
  <si>
    <t>PLANNING ACTIVIES</t>
  </si>
  <si>
    <t>CONW7049</t>
  </si>
  <si>
    <t>DESIGN STAND EVAL</t>
  </si>
  <si>
    <t>CONW7050</t>
  </si>
  <si>
    <t>ELEC/MECH/PLMB SYS</t>
  </si>
  <si>
    <t>CONW7051</t>
  </si>
  <si>
    <t>ALARM TECHNICIAN</t>
  </si>
  <si>
    <t>CONW7052</t>
  </si>
  <si>
    <t>FIRE ALARM SURVLNC</t>
  </si>
  <si>
    <t>CONW7053</t>
  </si>
  <si>
    <t>BLDG MAINTENC/REPR</t>
  </si>
  <si>
    <t>CONW7054</t>
  </si>
  <si>
    <t>INTRUSN ALARM ADV</t>
  </si>
  <si>
    <t>CONW7055</t>
  </si>
  <si>
    <t>CONW7056</t>
  </si>
  <si>
    <t>ALARM MONITORING</t>
  </si>
  <si>
    <t>CONW7057</t>
  </si>
  <si>
    <t>ADEMCO ALARM PANEL</t>
  </si>
  <si>
    <t>CONW7058</t>
  </si>
  <si>
    <t>DSC ALARM PANELS</t>
  </si>
  <si>
    <t>CONW7059</t>
  </si>
  <si>
    <t>ALARM/HOME/BUSNESS</t>
  </si>
  <si>
    <t>CONW7060</t>
  </si>
  <si>
    <t>BUSINESS/LAW/CONST</t>
  </si>
  <si>
    <t>CONW7061</t>
  </si>
  <si>
    <t>CONW7062</t>
  </si>
  <si>
    <t>CONW7063</t>
  </si>
  <si>
    <t>WORKG/SUBCONTRCTRS</t>
  </si>
  <si>
    <t>CONW7064</t>
  </si>
  <si>
    <t>STRAW BALE CONST</t>
  </si>
  <si>
    <t>CONW7065</t>
  </si>
  <si>
    <t>COMP STRW BALE CON</t>
  </si>
  <si>
    <t>CONW7066</t>
  </si>
  <si>
    <t>CONW7067</t>
  </si>
  <si>
    <t>WIRNG/SECURITY IND</t>
  </si>
  <si>
    <t>CONW7068</t>
  </si>
  <si>
    <t>LOW PRESSURE BIOLER</t>
  </si>
  <si>
    <t>CONW7069</t>
  </si>
  <si>
    <t>NAT GAS APPLIANCE</t>
  </si>
  <si>
    <t>CONW7070</t>
  </si>
  <si>
    <t>HIGH PRESSUR SAFTY</t>
  </si>
  <si>
    <t>CONW7071</t>
  </si>
  <si>
    <t>BSC HYDRL/AIR/VAC</t>
  </si>
  <si>
    <t>CONW7072</t>
  </si>
  <si>
    <t>ADV HYDRLC/AIR/VAC</t>
  </si>
  <si>
    <t>CONW7073</t>
  </si>
  <si>
    <t>FLOOR COVERING BSC</t>
  </si>
  <si>
    <t>CONW7074</t>
  </si>
  <si>
    <t>HVAC/SHT MET FAB</t>
  </si>
  <si>
    <t>CONW7075</t>
  </si>
  <si>
    <t>NATL ELEC CODE UPD</t>
  </si>
  <si>
    <t>CONW7076</t>
  </si>
  <si>
    <t>CONW7077</t>
  </si>
  <si>
    <t>CONW7078</t>
  </si>
  <si>
    <t>SELF BUILT HM/ADTN</t>
  </si>
  <si>
    <t>CONW7079</t>
  </si>
  <si>
    <t>LOW VOLT EXAM PREP</t>
  </si>
  <si>
    <t>CONW7080</t>
  </si>
  <si>
    <t>BUSINESS/LAW WKSHP</t>
  </si>
  <si>
    <t>CONW7081</t>
  </si>
  <si>
    <t>SYSTM INTEGRATION</t>
  </si>
  <si>
    <t>CONW7082</t>
  </si>
  <si>
    <t>UNIF MECHNCL CODE</t>
  </si>
  <si>
    <t>CONW7083</t>
  </si>
  <si>
    <t>UNF PLMB 2003 CODE</t>
  </si>
  <si>
    <t>CONW7084</t>
  </si>
  <si>
    <t>INTERNTL BLDG CODE</t>
  </si>
  <si>
    <t>CONW7085</t>
  </si>
  <si>
    <t>RESIDNTL CODE UPDAT</t>
  </si>
  <si>
    <t>CONW7086</t>
  </si>
  <si>
    <t>NCCER INST CERT</t>
  </si>
  <si>
    <t>CONW7087</t>
  </si>
  <si>
    <t>IRC CODE UPDATE</t>
  </si>
  <si>
    <t>CONW7088</t>
  </si>
  <si>
    <t>NATIONAL ELEC CODE</t>
  </si>
  <si>
    <t>CONW7089</t>
  </si>
  <si>
    <t>JRNYMAN PREP/RVIEW</t>
  </si>
  <si>
    <t>CONW7090</t>
  </si>
  <si>
    <t>SHEET METAL LAYOUT</t>
  </si>
  <si>
    <t>CONW7091</t>
  </si>
  <si>
    <t>FURNCE VERFCTN/SIZ</t>
  </si>
  <si>
    <t>CONW7092</t>
  </si>
  <si>
    <t>HTG/COOLG RETROFIT</t>
  </si>
  <si>
    <t>CONW7093</t>
  </si>
  <si>
    <t>NCCER INDUST MNTNC</t>
  </si>
  <si>
    <t>CONW7094</t>
  </si>
  <si>
    <t>ELECTRC TRBLSHOOTG</t>
  </si>
  <si>
    <t>CONW7095</t>
  </si>
  <si>
    <t>NTL ELEC CODE UPDT</t>
  </si>
  <si>
    <t>CONW7096</t>
  </si>
  <si>
    <t>NCCER IND MAIN 1A</t>
  </si>
  <si>
    <t>CONW7097</t>
  </si>
  <si>
    <t>NCCER IND MAIN IB</t>
  </si>
  <si>
    <t>CONW7098</t>
  </si>
  <si>
    <t>CONW7099</t>
  </si>
  <si>
    <t>MOTOR CNTRL REFRES</t>
  </si>
  <si>
    <t>CONW7100</t>
  </si>
  <si>
    <t>NCCER INSTUC CERT</t>
  </si>
  <si>
    <t>CONW7101</t>
  </si>
  <si>
    <t>CONW7102</t>
  </si>
  <si>
    <t>MS PROJECT TRACKG</t>
  </si>
  <si>
    <t>CONW7103</t>
  </si>
  <si>
    <t>ADV HVAC/S MTL FAB</t>
  </si>
  <si>
    <t>CONW7104</t>
  </si>
  <si>
    <t>CONW7105</t>
  </si>
  <si>
    <t>NATE EXAM PREP/RVW</t>
  </si>
  <si>
    <t>CONW7106</t>
  </si>
  <si>
    <t>CONW7107</t>
  </si>
  <si>
    <t>CONW7108</t>
  </si>
  <si>
    <t>REFRIGERANT HANDLG</t>
  </si>
  <si>
    <t>CONW7109</t>
  </si>
  <si>
    <t>BOILR OPERTR SAFTY</t>
  </si>
  <si>
    <t>CONW7110</t>
  </si>
  <si>
    <t>JOURNYMAN REF PREP</t>
  </si>
  <si>
    <t>CONW7111</t>
  </si>
  <si>
    <t>CROSS-CONNCTN PREP</t>
  </si>
  <si>
    <t>CONW7112</t>
  </si>
  <si>
    <t>BEGNG MASON BP RDG</t>
  </si>
  <si>
    <t>CONW7113</t>
  </si>
  <si>
    <t>CONW7114</t>
  </si>
  <si>
    <t>CONW7115</t>
  </si>
  <si>
    <t>CONW7116</t>
  </si>
  <si>
    <t>CONW7117</t>
  </si>
  <si>
    <t>SEASONAL HVAC</t>
  </si>
  <si>
    <t>CONW7118</t>
  </si>
  <si>
    <t>GASFITTER P/R</t>
  </si>
  <si>
    <t>CONW7119</t>
  </si>
  <si>
    <t>PLUMBER P/R</t>
  </si>
  <si>
    <t>CONW7120</t>
  </si>
  <si>
    <t>REFRIGERATION P/R</t>
  </si>
  <si>
    <t>CONW7121</t>
  </si>
  <si>
    <t>ELECTRICIAN P/R</t>
  </si>
  <si>
    <t>CONW7122</t>
  </si>
  <si>
    <t>JOURNYMN ELEC PREP</t>
  </si>
  <si>
    <t>CONW7123</t>
  </si>
  <si>
    <t>EPA 608 PREP/EXAM</t>
  </si>
  <si>
    <t>CONW7124</t>
  </si>
  <si>
    <t>CONW7125</t>
  </si>
  <si>
    <t>ICE-RESIDENT ACH</t>
  </si>
  <si>
    <t>CONW7126</t>
  </si>
  <si>
    <t>ICE-LIGHT COMM ACH</t>
  </si>
  <si>
    <t>CONW7127</t>
  </si>
  <si>
    <t>ICE-COMM REFRIG</t>
  </si>
  <si>
    <t>CONW7128</t>
  </si>
  <si>
    <t>JOURNYMN REF PREP</t>
  </si>
  <si>
    <t>CONW7129</t>
  </si>
  <si>
    <t>CONW7130</t>
  </si>
  <si>
    <t>CONW7131</t>
  </si>
  <si>
    <t>YOUTH CONSTRUCT</t>
  </si>
  <si>
    <t>CONW7132</t>
  </si>
  <si>
    <t>EPA REVIEW/EXAM</t>
  </si>
  <si>
    <t>CONW7133</t>
  </si>
  <si>
    <t>CARPENTRY FNDMTLS</t>
  </si>
  <si>
    <t>CONW7134</t>
  </si>
  <si>
    <t>CONW7135</t>
  </si>
  <si>
    <t>INTRO PROJ MANGMT</t>
  </si>
  <si>
    <t>CONW7136</t>
  </si>
  <si>
    <t>GB-2,GB-98,18HR</t>
  </si>
  <si>
    <t>CONW7137</t>
  </si>
  <si>
    <t>CONW7138</t>
  </si>
  <si>
    <t>NFPA 70</t>
  </si>
  <si>
    <t>CONW7139</t>
  </si>
  <si>
    <t>INTERM MOTOR CTL</t>
  </si>
  <si>
    <t>CONW7140</t>
  </si>
  <si>
    <t>INTRO TO LEED</t>
  </si>
  <si>
    <t>CONW7141</t>
  </si>
  <si>
    <t>HEAVY EQUIP SAFETY</t>
  </si>
  <si>
    <t>CONW7142</t>
  </si>
  <si>
    <t>CONW7143</t>
  </si>
  <si>
    <t>NCCER CONST MATH</t>
  </si>
  <si>
    <t>CONW7144</t>
  </si>
  <si>
    <t>HOME ENERGY MAINT</t>
  </si>
  <si>
    <t>CONW7145</t>
  </si>
  <si>
    <t>NCCER CREW LEADSHP</t>
  </si>
  <si>
    <t>CONW7146</t>
  </si>
  <si>
    <t>NCCER MANAGEMENT</t>
  </si>
  <si>
    <t>CONW7147</t>
  </si>
  <si>
    <t>CONCRETE/ASPHALT</t>
  </si>
  <si>
    <t>COS1010</t>
  </si>
  <si>
    <t>ORIENTATION</t>
  </si>
  <si>
    <t>COS1020</t>
  </si>
  <si>
    <t>COSMETOLOGY FUND I</t>
  </si>
  <si>
    <t>COS1030</t>
  </si>
  <si>
    <t>COSMETOLGY FUND II</t>
  </si>
  <si>
    <t>COS1040</t>
  </si>
  <si>
    <t>NAIL TECHNICIAN THEORY</t>
  </si>
  <si>
    <t>COS1050</t>
  </si>
  <si>
    <t>SANITATION BACTERIOLOGY</t>
  </si>
  <si>
    <t>COS1060</t>
  </si>
  <si>
    <t>NAIL SALON OPERATION</t>
  </si>
  <si>
    <t>COS1070</t>
  </si>
  <si>
    <t>STATE LAWS FOR NAIL TECHNICIAN</t>
  </si>
  <si>
    <t>COS1080</t>
  </si>
  <si>
    <t>SALON THEORY I</t>
  </si>
  <si>
    <t>COS1092</t>
  </si>
  <si>
    <t>HAIR SERVICE LAB II</t>
  </si>
  <si>
    <t>COS1094</t>
  </si>
  <si>
    <t>NAIL TECHNICIAN LAB</t>
  </si>
  <si>
    <t>COS1193</t>
  </si>
  <si>
    <t>SKIN/NAILS SERVICE</t>
  </si>
  <si>
    <t>COS2080</t>
  </si>
  <si>
    <t>SALON THEORY II</t>
  </si>
  <si>
    <t>COS2093</t>
  </si>
  <si>
    <t>HAIR SERVICE III</t>
  </si>
  <si>
    <t>COS2492</t>
  </si>
  <si>
    <t>FAC/MANI/PEDI III</t>
  </si>
  <si>
    <t>COS2505</t>
  </si>
  <si>
    <t>SALON OPERATION</t>
  </si>
  <si>
    <t>COS2510</t>
  </si>
  <si>
    <t>ADV SALON THEORY</t>
  </si>
  <si>
    <t>COS2511</t>
  </si>
  <si>
    <t>STATE LAWS/REGS</t>
  </si>
  <si>
    <t>COS2590</t>
  </si>
  <si>
    <t>COSMOTOLOGY PRACTICUM</t>
  </si>
  <si>
    <t>COS2692</t>
  </si>
  <si>
    <t>ADV SALON LAB</t>
  </si>
  <si>
    <t>CPLP2097</t>
  </si>
  <si>
    <t>CPLP</t>
  </si>
  <si>
    <t>IND STUDY CPL E-PORTFOLIO</t>
  </si>
  <si>
    <t>CSCI1108</t>
  </si>
  <si>
    <t>INTRO TO COMPUTER MODELING</t>
  </si>
  <si>
    <t>CSCI1153</t>
  </si>
  <si>
    <t>PROG IN MATLAB</t>
  </si>
  <si>
    <t>CSE2996</t>
  </si>
  <si>
    <t>CULN1010</t>
  </si>
  <si>
    <t>CULINARY FUNDAMENTALS</t>
  </si>
  <si>
    <t>CULN1100</t>
  </si>
  <si>
    <t>INTRO CULINARY SKILLS</t>
  </si>
  <si>
    <t>CULN1103</t>
  </si>
  <si>
    <t>SAFETY/SANITATION</t>
  </si>
  <si>
    <t>CULN1110</t>
  </si>
  <si>
    <t>CULINARY SKILLS</t>
  </si>
  <si>
    <t>CULN1112</t>
  </si>
  <si>
    <t>INTERMEDIATE CULINARY SKILLS</t>
  </si>
  <si>
    <t>CULN1130</t>
  </si>
  <si>
    <t>INTRO TO BAKING FUNDAMENTALS</t>
  </si>
  <si>
    <t>CULN1132</t>
  </si>
  <si>
    <t>APPLIED BAKING PRINCIPLES</t>
  </si>
  <si>
    <t>CULN2020</t>
  </si>
  <si>
    <t>ENTREPRENEURIAL FOOD OPER</t>
  </si>
  <si>
    <t>CULN2097</t>
  </si>
  <si>
    <t>CULN2210</t>
  </si>
  <si>
    <t>GARDE MANGER</t>
  </si>
  <si>
    <t>CULN2214</t>
  </si>
  <si>
    <t>ADV CULN SKILLS</t>
  </si>
  <si>
    <t>CULN2216</t>
  </si>
  <si>
    <t>ADV FOOD/BEV SERV</t>
  </si>
  <si>
    <t>CULN2232</t>
  </si>
  <si>
    <t>ADVANCED BAKING AND PASTRY</t>
  </si>
  <si>
    <t>CULN2234</t>
  </si>
  <si>
    <t>RETAIL/RESTAURANT BAKERY OPER</t>
  </si>
  <si>
    <t>CULN2692</t>
  </si>
  <si>
    <t>ENTREPRENEURIAL FOOD OPER LAB</t>
  </si>
  <si>
    <t>CULN2798</t>
  </si>
  <si>
    <t>CULN2898</t>
  </si>
  <si>
    <t>CULN2998</t>
  </si>
  <si>
    <t>CULW7001</t>
  </si>
  <si>
    <t>CULW</t>
  </si>
  <si>
    <t>ALC BEV SERV CERT</t>
  </si>
  <si>
    <t>CULW7002</t>
  </si>
  <si>
    <t>ALL AMERICAN BBQ</t>
  </si>
  <si>
    <t>CULW7003</t>
  </si>
  <si>
    <t>AMERICA'S FOODS</t>
  </si>
  <si>
    <t>CULW7004</t>
  </si>
  <si>
    <t>ARTISAN BREADS/HME</t>
  </si>
  <si>
    <t>CULW7005</t>
  </si>
  <si>
    <t>BASIC BAKING</t>
  </si>
  <si>
    <t>CULW7006</t>
  </si>
  <si>
    <t>BASIK CAKE DEC</t>
  </si>
  <si>
    <t>CULW7007</t>
  </si>
  <si>
    <t>BASIC COOKING SKLS</t>
  </si>
  <si>
    <t>CULW7008</t>
  </si>
  <si>
    <t>BASIC KNIFE SKILLS</t>
  </si>
  <si>
    <t>CULW7009</t>
  </si>
  <si>
    <t>BEEF TENDERLOIN</t>
  </si>
  <si>
    <t>CULW7010</t>
  </si>
  <si>
    <t>CAJUN COOKING</t>
  </si>
  <si>
    <t>CULW7011</t>
  </si>
  <si>
    <t>CANDIE &amp; CHOCOLATE</t>
  </si>
  <si>
    <t>CULW7012</t>
  </si>
  <si>
    <t>CHICKEN COOKERY</t>
  </si>
  <si>
    <t>CULW7013</t>
  </si>
  <si>
    <t>CHILIE/SALSA/SPICE</t>
  </si>
  <si>
    <t>CULW7014</t>
  </si>
  <si>
    <t>COLD FOOD PREP</t>
  </si>
  <si>
    <t>CULW7015</t>
  </si>
  <si>
    <t>COOKIES</t>
  </si>
  <si>
    <t>CULW7016</t>
  </si>
  <si>
    <t>CULW7017</t>
  </si>
  <si>
    <t>GOURMET THANKSGVG</t>
  </si>
  <si>
    <t>CULW7018</t>
  </si>
  <si>
    <t>COOK QUICK/LIGHT</t>
  </si>
  <si>
    <t>CULW7019</t>
  </si>
  <si>
    <t>CRUST-LESS QUICHE</t>
  </si>
  <si>
    <t>CULW7020</t>
  </si>
  <si>
    <t>CULINARY ARTS</t>
  </si>
  <si>
    <t>CULW7021</t>
  </si>
  <si>
    <t>CULW7022</t>
  </si>
  <si>
    <t>CULINARY ARTS II</t>
  </si>
  <si>
    <t>CULW7023</t>
  </si>
  <si>
    <t>CULINRY ARTS PRIMR</t>
  </si>
  <si>
    <t>CULW7024</t>
  </si>
  <si>
    <t>CULINARY BASICS</t>
  </si>
  <si>
    <t>CULW7025</t>
  </si>
  <si>
    <t>CULINARY EXTENSION</t>
  </si>
  <si>
    <t>CULW7026</t>
  </si>
  <si>
    <t>CUSTARD &amp; SOUFFLES</t>
  </si>
  <si>
    <t>CULW7027</t>
  </si>
  <si>
    <t>FISH COOKERY</t>
  </si>
  <si>
    <t>CULW7028</t>
  </si>
  <si>
    <t>FOOD PROTECT MGR</t>
  </si>
  <si>
    <t>CULW7029</t>
  </si>
  <si>
    <t>FOOD PROT/FSS</t>
  </si>
  <si>
    <t>CULW7030</t>
  </si>
  <si>
    <t>FOOD SAFETY/HEALTH</t>
  </si>
  <si>
    <t>CULW7031</t>
  </si>
  <si>
    <t>FOOD OF THE AMERICAS</t>
  </si>
  <si>
    <t>CULW7032</t>
  </si>
  <si>
    <t>CHICKEN CEASAR SALAD</t>
  </si>
  <si>
    <t>CULW7033</t>
  </si>
  <si>
    <t>HEALTH COOKING</t>
  </si>
  <si>
    <t>CULW7034</t>
  </si>
  <si>
    <t>HEALTH COOKNG/MENU</t>
  </si>
  <si>
    <t>CULW7035</t>
  </si>
  <si>
    <t>HEARTY WINTER SOUPS</t>
  </si>
  <si>
    <t>CULW7036</t>
  </si>
  <si>
    <t>HEARTY WINTER STEWS</t>
  </si>
  <si>
    <t>CULW7037</t>
  </si>
  <si>
    <t>HOLIDAY BAKING</t>
  </si>
  <si>
    <t>CULW7039</t>
  </si>
  <si>
    <t>HOLIDAY COOKIES 3-HR</t>
  </si>
  <si>
    <t>CULW7040</t>
  </si>
  <si>
    <t>HOLIDAY COOKING</t>
  </si>
  <si>
    <t>CULW7041</t>
  </si>
  <si>
    <t>HOMEMADE PIES</t>
  </si>
  <si>
    <t>CULW7042</t>
  </si>
  <si>
    <t>COOK/VEGETARIAN</t>
  </si>
  <si>
    <t>CULW7043</t>
  </si>
  <si>
    <t>INDONESIAN CUISINE</t>
  </si>
  <si>
    <t>CULW7044</t>
  </si>
  <si>
    <t>IRRESISTIBLE SUSI</t>
  </si>
  <si>
    <t>CULW7045</t>
  </si>
  <si>
    <t>LOW FAT BAKING</t>
  </si>
  <si>
    <t>CULW7046</t>
  </si>
  <si>
    <t>LOW FAT DESSERTS</t>
  </si>
  <si>
    <t>CULW7047</t>
  </si>
  <si>
    <t>BETTER CAKES</t>
  </si>
  <si>
    <t>CULW7048</t>
  </si>
  <si>
    <t>MAKING FRESH PASTA</t>
  </si>
  <si>
    <t>CULW7049</t>
  </si>
  <si>
    <t>MEAT GRILLING</t>
  </si>
  <si>
    <t>CULW7050</t>
  </si>
  <si>
    <t>MEATS AND POULTRY</t>
  </si>
  <si>
    <t>CULW7051</t>
  </si>
  <si>
    <t>NEW MEXICAN FOODS</t>
  </si>
  <si>
    <t>CULW7052</t>
  </si>
  <si>
    <t>PRODUCTION BAKING</t>
  </si>
  <si>
    <t>CULW7053</t>
  </si>
  <si>
    <t>PROFESSIONAL COOKG</t>
  </si>
  <si>
    <t>CULW7054</t>
  </si>
  <si>
    <t>PROFESSNL CATERING</t>
  </si>
  <si>
    <t>CULW7055</t>
  </si>
  <si>
    <t>QUICK BREADS</t>
  </si>
  <si>
    <t>CULW7056</t>
  </si>
  <si>
    <t>REAL FOODS/PEOPLE</t>
  </si>
  <si>
    <t>CULW7058</t>
  </si>
  <si>
    <t>RECREATN TEAM BLDG</t>
  </si>
  <si>
    <t>CULW7059</t>
  </si>
  <si>
    <t>VALENTINE DINNER</t>
  </si>
  <si>
    <t>CULW7060</t>
  </si>
  <si>
    <t>SAFER SCHOOLS</t>
  </si>
  <si>
    <t>CULW7061</t>
  </si>
  <si>
    <t>SAUCES</t>
  </si>
  <si>
    <t>CULW7062</t>
  </si>
  <si>
    <t>SOUP COOKERY-VEG</t>
  </si>
  <si>
    <t>CULW7063</t>
  </si>
  <si>
    <t>SW FUSION FOODS</t>
  </si>
  <si>
    <t>CULW7064</t>
  </si>
  <si>
    <t>TAMALE MAKING</t>
  </si>
  <si>
    <t>CULW7065</t>
  </si>
  <si>
    <t>TARTS/PUFF DOUGH</t>
  </si>
  <si>
    <t>CULW7066</t>
  </si>
  <si>
    <t>PROFFESIONAL CATERING</t>
  </si>
  <si>
    <t>CULW7067</t>
  </si>
  <si>
    <t>TIRAMISU</t>
  </si>
  <si>
    <t>CULW7068</t>
  </si>
  <si>
    <t>TUSCAN SOUP</t>
  </si>
  <si>
    <t>CULW7069</t>
  </si>
  <si>
    <t>VEG COOKING</t>
  </si>
  <si>
    <t>CULW7070</t>
  </si>
  <si>
    <t>WORKING W/CHOC</t>
  </si>
  <si>
    <t>CULW7071</t>
  </si>
  <si>
    <t>YEAST BAKING/CHEM</t>
  </si>
  <si>
    <t>CULW7072</t>
  </si>
  <si>
    <t>HOR DEVORS APPETIZ</t>
  </si>
  <si>
    <t>CULW7073</t>
  </si>
  <si>
    <t>FISH/SHELLFISH</t>
  </si>
  <si>
    <t>CULW7074</t>
  </si>
  <si>
    <t>ST PATTY'S FEAST</t>
  </si>
  <si>
    <t>CULW7075</t>
  </si>
  <si>
    <t>GLORIOUS GARNISHES</t>
  </si>
  <si>
    <t>CULW7076</t>
  </si>
  <si>
    <t>ASIAN APPETIZERS</t>
  </si>
  <si>
    <t>CULW7077</t>
  </si>
  <si>
    <t>PIZZA PIZZAZ</t>
  </si>
  <si>
    <t>CULW7078</t>
  </si>
  <si>
    <t>EVENT PLANNING</t>
  </si>
  <si>
    <t>CULW7079</t>
  </si>
  <si>
    <t>CNM GUEST CHEF</t>
  </si>
  <si>
    <t>CULW7080</t>
  </si>
  <si>
    <t>ADV KNIFE SKILLS</t>
  </si>
  <si>
    <t>CULW7081</t>
  </si>
  <si>
    <t>CULINARY TRACK</t>
  </si>
  <si>
    <t>CULW7082</t>
  </si>
  <si>
    <t>CULIN VOC SKL 240</t>
  </si>
  <si>
    <t>CULW7083</t>
  </si>
  <si>
    <t>CUL SKLS FUND 340+</t>
  </si>
  <si>
    <t>CVS1215</t>
  </si>
  <si>
    <t>CVS</t>
  </si>
  <si>
    <t>CARDIO ANAT, PHYSIOL &amp; PHARM</t>
  </si>
  <si>
    <t>CVS1220</t>
  </si>
  <si>
    <t>CARDIAC PATHOPHYSIOLOGY I</t>
  </si>
  <si>
    <t>CVS1293</t>
  </si>
  <si>
    <t>ECHO-VASCULAR LAB I</t>
  </si>
  <si>
    <t>CVS1620</t>
  </si>
  <si>
    <t>CARDIAC PATHOPHYSIOLOGY II</t>
  </si>
  <si>
    <t>CVS1625</t>
  </si>
  <si>
    <t>VASCULAR SONOGRAPHY II</t>
  </si>
  <si>
    <t>CVS1630</t>
  </si>
  <si>
    <t>CARDIOVASCULAR PHYSICS</t>
  </si>
  <si>
    <t>CVS1690</t>
  </si>
  <si>
    <t>CV CLINICAL SONOGRAPHY I</t>
  </si>
  <si>
    <t>CVS1693</t>
  </si>
  <si>
    <t>ECHO-VASCULAR LAB II</t>
  </si>
  <si>
    <t>CVS2120</t>
  </si>
  <si>
    <t>CARDIAC PATHOPHYSIOLOGY III</t>
  </si>
  <si>
    <t>CVS2125</t>
  </si>
  <si>
    <t>ADV VASCULAR SONOGRAPHY</t>
  </si>
  <si>
    <t>CVS2190</t>
  </si>
  <si>
    <t>CV CLINICAL SONOGRAPHY II</t>
  </si>
  <si>
    <t>CVS2193</t>
  </si>
  <si>
    <t>ECHO-VASCULAR LAB III</t>
  </si>
  <si>
    <t>CVS2620</t>
  </si>
  <si>
    <t>ADV PROC IN ECHOCARDIOGRAPHY</t>
  </si>
  <si>
    <t>CVS2690</t>
  </si>
  <si>
    <t>CV CLINICAL SONOGRAPHY III</t>
  </si>
  <si>
    <t>CVS2699</t>
  </si>
  <si>
    <t>CARDIOVASCULAR REGISTRY REV</t>
  </si>
  <si>
    <t>DA1010</t>
  </si>
  <si>
    <t>DENTAL SCIENCE I</t>
  </si>
  <si>
    <t>DA1101</t>
  </si>
  <si>
    <t>DENTAL MATERIALS</t>
  </si>
  <si>
    <t>DA1104</t>
  </si>
  <si>
    <t>TOOTH MOR/HIST/REC</t>
  </si>
  <si>
    <t>DA1107</t>
  </si>
  <si>
    <t>DENTAL RADIOLOGY I</t>
  </si>
  <si>
    <t>DA1119</t>
  </si>
  <si>
    <t>CHAIRSIDE ASSIST I</t>
  </si>
  <si>
    <t>DA1192</t>
  </si>
  <si>
    <t>DENTAL MATERLS LAB</t>
  </si>
  <si>
    <t>DA1193</t>
  </si>
  <si>
    <t>DENTL RADIOGLY I L</t>
  </si>
  <si>
    <t>DA1292</t>
  </si>
  <si>
    <t>CHAIRSIDE ASST I L</t>
  </si>
  <si>
    <t>DA1512</t>
  </si>
  <si>
    <t>DENTAL SCIENCE II</t>
  </si>
  <si>
    <t>DA1517</t>
  </si>
  <si>
    <t>DENTL RADIOLOGY II</t>
  </si>
  <si>
    <t>DA1519</t>
  </si>
  <si>
    <t>CHAIRSIDE ASST II</t>
  </si>
  <si>
    <t>DA1590</t>
  </si>
  <si>
    <t>CLINICAL EXPERIENCE I</t>
  </si>
  <si>
    <t>DA1592</t>
  </si>
  <si>
    <t>CHRSIDE ASST L II</t>
  </si>
  <si>
    <t>DA1593</t>
  </si>
  <si>
    <t>DENTL RADILGY L II</t>
  </si>
  <si>
    <t>DA2090</t>
  </si>
  <si>
    <t>CLINICAL EXPERIENCE II</t>
  </si>
  <si>
    <t>DA2508</t>
  </si>
  <si>
    <t>PRACTIC MGMT &amp; ORAL HEALTH</t>
  </si>
  <si>
    <t>DA2510</t>
  </si>
  <si>
    <t>DANB PREPARATION</t>
  </si>
  <si>
    <t>DA2513</t>
  </si>
  <si>
    <t>DENTAL SPECIALTIES</t>
  </si>
  <si>
    <t>DA2593</t>
  </si>
  <si>
    <t>DENTAL SPECLTIES L</t>
  </si>
  <si>
    <t>DANC1120</t>
  </si>
  <si>
    <t>AFRICAN DANCE I</t>
  </si>
  <si>
    <t>DANC1140</t>
  </si>
  <si>
    <t>DANC2140</t>
  </si>
  <si>
    <t>DETC1110</t>
  </si>
  <si>
    <t>DETC1120</t>
  </si>
  <si>
    <t>DETC1130</t>
  </si>
  <si>
    <t>DETC1150</t>
  </si>
  <si>
    <t>DETC1160</t>
  </si>
  <si>
    <t>FIXED POWER SYSTEMS</t>
  </si>
  <si>
    <t>DETC1210</t>
  </si>
  <si>
    <t>DETC1220</t>
  </si>
  <si>
    <t>DETC1230</t>
  </si>
  <si>
    <t>DETC1240</t>
  </si>
  <si>
    <t>DETC1250</t>
  </si>
  <si>
    <t>DIESEL POWER &amp; ENVIRONMENT</t>
  </si>
  <si>
    <t>DETC2096</t>
  </si>
  <si>
    <t>DETC2097</t>
  </si>
  <si>
    <t>DETC2110</t>
  </si>
  <si>
    <t>DETC2120</t>
  </si>
  <si>
    <t>DETC2135</t>
  </si>
  <si>
    <t>DETC2197</t>
  </si>
  <si>
    <t>DETC2198</t>
  </si>
  <si>
    <t>DETC2297</t>
  </si>
  <si>
    <t>DGST1110</t>
  </si>
  <si>
    <t>INTRO TO DIGITAL STUDIES</t>
  </si>
  <si>
    <t>DGST1120</t>
  </si>
  <si>
    <t>INTRO TO DIGITAL HUMANITIES</t>
  </si>
  <si>
    <t>DIVW7001</t>
  </si>
  <si>
    <t>DIVW</t>
  </si>
  <si>
    <t>CAMERA ASSISTANT</t>
  </si>
  <si>
    <t>DIVW7002</t>
  </si>
  <si>
    <t>CAMERA ASSISTANT II</t>
  </si>
  <si>
    <t>DIVW7003</t>
  </si>
  <si>
    <t>NATURE OF RECORDNG</t>
  </si>
  <si>
    <t>DIVW7004</t>
  </si>
  <si>
    <t>PRO TOOLS BASICS</t>
  </si>
  <si>
    <t>DIVW7005</t>
  </si>
  <si>
    <t>PRODUCTION ACCT</t>
  </si>
  <si>
    <t>DIVW7006</t>
  </si>
  <si>
    <t>PRODUCTION ASSIST</t>
  </si>
  <si>
    <t>DIVW7007</t>
  </si>
  <si>
    <t>PRODUCTION BUDGET</t>
  </si>
  <si>
    <t>DIVW7008</t>
  </si>
  <si>
    <t>PROD SOUND/VIDEO</t>
  </si>
  <si>
    <t>DIVW7009</t>
  </si>
  <si>
    <t>SOUND DESIGN</t>
  </si>
  <si>
    <t>DIVW7010</t>
  </si>
  <si>
    <t>VIDEO DISTRIB SYS</t>
  </si>
  <si>
    <t>DIVW7011</t>
  </si>
  <si>
    <t>VOCAL TALENT 1</t>
  </si>
  <si>
    <t>DIVW7012</t>
  </si>
  <si>
    <t>VOCAL TALENT 2</t>
  </si>
  <si>
    <t>DIVW7013</t>
  </si>
  <si>
    <t>EMPLOY/ENTERTN IND</t>
  </si>
  <si>
    <t>DIVW7014</t>
  </si>
  <si>
    <t>PROD BUDGT/SCHED</t>
  </si>
  <si>
    <t>DIVW7015</t>
  </si>
  <si>
    <t>PAYROLL/PROD/ACCT</t>
  </si>
  <si>
    <t>DIVW7016</t>
  </si>
  <si>
    <t>RECORDING TECHNQES</t>
  </si>
  <si>
    <t>DIVW7017</t>
  </si>
  <si>
    <t>SND DSGN, 26HR</t>
  </si>
  <si>
    <t>DIVW7018</t>
  </si>
  <si>
    <t>FILM OFF COORD</t>
  </si>
  <si>
    <t>DIVW7019</t>
  </si>
  <si>
    <t>BOOM OPERATOR</t>
  </si>
  <si>
    <t>DIVW7020</t>
  </si>
  <si>
    <t>VOICE OVER PROD</t>
  </si>
  <si>
    <t>DIVW7021</t>
  </si>
  <si>
    <t>BEG FILM PROD</t>
  </si>
  <si>
    <t>DIVW7022</t>
  </si>
  <si>
    <t>ADV FILM PROD</t>
  </si>
  <si>
    <t>DIVW7023</t>
  </si>
  <si>
    <t>SOUND ACADEMY</t>
  </si>
  <si>
    <t>DIVW7024</t>
  </si>
  <si>
    <t>PROD OFF COORD AST</t>
  </si>
  <si>
    <t>DIVW7025</t>
  </si>
  <si>
    <t>BASIC VIDEO</t>
  </si>
  <si>
    <t>DIVW7026</t>
  </si>
  <si>
    <t>ADV FILM PROD 6</t>
  </si>
  <si>
    <t>DIVW7027</t>
  </si>
  <si>
    <t>SOUND EQUIPMENT</t>
  </si>
  <si>
    <t>DIVW7029</t>
  </si>
  <si>
    <t>SOUND SEMINAR</t>
  </si>
  <si>
    <t>DIVW7030</t>
  </si>
  <si>
    <t>OPTMAX SOUND EQUIP</t>
  </si>
  <si>
    <t>DIVW7031</t>
  </si>
  <si>
    <t>TALNT TECH SINGING</t>
  </si>
  <si>
    <t>DIVW7045</t>
  </si>
  <si>
    <t>SCREENWRITING</t>
  </si>
  <si>
    <t>DMS1115</t>
  </si>
  <si>
    <t>SONO CROSS SECT ANAT</t>
  </si>
  <si>
    <t>DMS1120</t>
  </si>
  <si>
    <t>ABDOMINAL SONOGRAPHY</t>
  </si>
  <si>
    <t>DMS1125</t>
  </si>
  <si>
    <t>GYNECOLOGICAL SONOGRAPHY</t>
  </si>
  <si>
    <t>DMS1130</t>
  </si>
  <si>
    <t>SONOGRAPHIC PHYSICS I</t>
  </si>
  <si>
    <t>DMS1193</t>
  </si>
  <si>
    <t>SONOG CONCEPTS LAB I</t>
  </si>
  <si>
    <t>DMS1520</t>
  </si>
  <si>
    <t>ABDOMINAL SONOGRAPHY II</t>
  </si>
  <si>
    <t>DMS1525</t>
  </si>
  <si>
    <t>OBSTETRICAL SONOGRAPHY</t>
  </si>
  <si>
    <t>DMS1530</t>
  </si>
  <si>
    <t>SONOGRAPHIC PHYSICS II</t>
  </si>
  <si>
    <t>DMS1590</t>
  </si>
  <si>
    <t>CLINICAL SONOGRAPHY I</t>
  </si>
  <si>
    <t>DMS1593</t>
  </si>
  <si>
    <t>SONO CONCEPTS LAB II</t>
  </si>
  <si>
    <t>DMS2020</t>
  </si>
  <si>
    <t>FETAL ECHO/NEO/PED SON</t>
  </si>
  <si>
    <t>DMS2030</t>
  </si>
  <si>
    <t>SONOGRAPHIC PHYSICS III</t>
  </si>
  <si>
    <t>DMS2090</t>
  </si>
  <si>
    <t>CLINICAL SONOGRAPHY II</t>
  </si>
  <si>
    <t>DMS2093</t>
  </si>
  <si>
    <t>SONO CONCEPTS LAB III</t>
  </si>
  <si>
    <t>DMS2110</t>
  </si>
  <si>
    <t>VASCULAR SONOGRAPHY</t>
  </si>
  <si>
    <t>DMS2290</t>
  </si>
  <si>
    <t>CLINICAL SONOGRAHY III</t>
  </si>
  <si>
    <t>DMS2999</t>
  </si>
  <si>
    <t>REGISTRY REVIEW</t>
  </si>
  <si>
    <t>DVDW7001</t>
  </si>
  <si>
    <t>DVDW</t>
  </si>
  <si>
    <t>AUTOCAD/PROF 1</t>
  </si>
  <si>
    <t>DVDW7002</t>
  </si>
  <si>
    <t>DVDW7003</t>
  </si>
  <si>
    <t>DVDW7004</t>
  </si>
  <si>
    <t>AUTOCAD/PROF 2</t>
  </si>
  <si>
    <t>DVDW7005</t>
  </si>
  <si>
    <t>DVDW7006</t>
  </si>
  <si>
    <t>DVDW7007</t>
  </si>
  <si>
    <t>AUTOCAD/PROF 3</t>
  </si>
  <si>
    <t>DVDW7008</t>
  </si>
  <si>
    <t>DVDW7009</t>
  </si>
  <si>
    <t>AUTOCAD PRO 3</t>
  </si>
  <si>
    <t>DVDW7010</t>
  </si>
  <si>
    <t>DVDW7011</t>
  </si>
  <si>
    <t>AUTOCAD TOPICS</t>
  </si>
  <si>
    <t>DVDW7012</t>
  </si>
  <si>
    <t>DVDW7013</t>
  </si>
  <si>
    <t>DVDW7014</t>
  </si>
  <si>
    <t>DVDW7015</t>
  </si>
  <si>
    <t>AGRICTL PEST CNTL</t>
  </si>
  <si>
    <t>DVDW7016</t>
  </si>
  <si>
    <t>AGRICLTL WEED CNTL</t>
  </si>
  <si>
    <t>DVDW7017</t>
  </si>
  <si>
    <t>GD&amp;T OVERVIEW</t>
  </si>
  <si>
    <t>DVDW7018</t>
  </si>
  <si>
    <t>MASTERCAMII</t>
  </si>
  <si>
    <t>DVDW7019</t>
  </si>
  <si>
    <t>DVDW7020</t>
  </si>
  <si>
    <t>CNC MILL &amp; LATHE</t>
  </si>
  <si>
    <t>DVDW7021</t>
  </si>
  <si>
    <t>PRO E</t>
  </si>
  <si>
    <t>DVDW7022</t>
  </si>
  <si>
    <t>DVDW7023</t>
  </si>
  <si>
    <t>PM SOFTWARE</t>
  </si>
  <si>
    <t>DVDW7024</t>
  </si>
  <si>
    <t>PONDS/WATERFALLS</t>
  </si>
  <si>
    <t>DVDW7025</t>
  </si>
  <si>
    <t>ENVIRON TECH TRNG</t>
  </si>
  <si>
    <t>DVDW7026</t>
  </si>
  <si>
    <t>INTRO COMMTY GARDEN</t>
  </si>
  <si>
    <t>DVDW7027</t>
  </si>
  <si>
    <t>JMS-6 LAWN SPRNKLR</t>
  </si>
  <si>
    <t>DVDW7028</t>
  </si>
  <si>
    <t>LAND IRRIGATN CRFT</t>
  </si>
  <si>
    <t>DVDW7029</t>
  </si>
  <si>
    <t>LAND IRRIGATN GRND</t>
  </si>
  <si>
    <t>DVDW7030</t>
  </si>
  <si>
    <t>LANDSCAPE MGT</t>
  </si>
  <si>
    <t>DVDW7031</t>
  </si>
  <si>
    <t>LANDSCP ROCK SCULP</t>
  </si>
  <si>
    <t>DVDW7032</t>
  </si>
  <si>
    <t>LANDSCAPING</t>
  </si>
  <si>
    <t>DVDW7033</t>
  </si>
  <si>
    <t>LAWN &amp; ORNAMENT PEST</t>
  </si>
  <si>
    <t>DVDW7034</t>
  </si>
  <si>
    <t>PRUNING SMALL TREES</t>
  </si>
  <si>
    <t>DVDW7035</t>
  </si>
  <si>
    <t>ADV ARTIFICIAL ROCK</t>
  </si>
  <si>
    <t>DVDW7036</t>
  </si>
  <si>
    <t>ARTIFICL ROCK LAND</t>
  </si>
  <si>
    <t>DVDW7037</t>
  </si>
  <si>
    <t>ARTF ROCKWK BASICS</t>
  </si>
  <si>
    <t>DVDW7038</t>
  </si>
  <si>
    <t>INT ARTIFICIAL ROCK</t>
  </si>
  <si>
    <t>DVDW7039</t>
  </si>
  <si>
    <t>DVDW7040</t>
  </si>
  <si>
    <t>LAB VIEW ACCESSORS</t>
  </si>
  <si>
    <t>DVDW7041</t>
  </si>
  <si>
    <t>LAB VIEW INTRO</t>
  </si>
  <si>
    <t>DVDW7042</t>
  </si>
  <si>
    <t>AUTCAD III, 24HR</t>
  </si>
  <si>
    <t>DVDW7043</t>
  </si>
  <si>
    <t>GEO DIMENSIONING</t>
  </si>
  <si>
    <t>DVDW7044</t>
  </si>
  <si>
    <t>LANDSCAPING 9</t>
  </si>
  <si>
    <t>DVDW7046</t>
  </si>
  <si>
    <t>LANDSCAPE FUND</t>
  </si>
  <si>
    <t>DVDW7047</t>
  </si>
  <si>
    <t>CMI TRAINING</t>
  </si>
  <si>
    <t>DVDW7048</t>
  </si>
  <si>
    <t>AUTOCAD 2006/LT</t>
  </si>
  <si>
    <t>ECED1110</t>
  </si>
  <si>
    <t>CHILD GROWTH, DEVEL, AND LRN</t>
  </si>
  <si>
    <t>ECED1115</t>
  </si>
  <si>
    <t>HEALTH SAFETY AND NUTRITION</t>
  </si>
  <si>
    <t>ECED1120</t>
  </si>
  <si>
    <t>GUIDING YOUNG CHILDREN</t>
  </si>
  <si>
    <t>ECED1125</t>
  </si>
  <si>
    <t>ASSESSMENT OF CHLD &amp; EVAL/PRGM</t>
  </si>
  <si>
    <t>ECED1130</t>
  </si>
  <si>
    <t>FAMILY COMMUNITY COLLABORATION</t>
  </si>
  <si>
    <t>ECED1135</t>
  </si>
  <si>
    <t>45 HR EARLY ENTRANCE LEVEL</t>
  </si>
  <si>
    <t>ECED2110</t>
  </si>
  <si>
    <t>PROFESSIONALISM</t>
  </si>
  <si>
    <t>ECED2115</t>
  </si>
  <si>
    <t>ECED2120</t>
  </si>
  <si>
    <t>CURR DEV THROUGH PLAY</t>
  </si>
  <si>
    <t>ECED2121</t>
  </si>
  <si>
    <t>CURR DEV THROUGH PLAY PRAC</t>
  </si>
  <si>
    <t>ECED2130</t>
  </si>
  <si>
    <t>CURR DEV/IMPL AGE 3-GRD 3</t>
  </si>
  <si>
    <t>ECED2131</t>
  </si>
  <si>
    <t>CURR DEV/IMPL AGE 3-GRD 3 PRAC</t>
  </si>
  <si>
    <t>ECED2140</t>
  </si>
  <si>
    <t>EFFECTIVE PROGRAM DEV</t>
  </si>
  <si>
    <t>ECED2141</t>
  </si>
  <si>
    <t>EFFECTIVE PROGRAM DEV PRAC</t>
  </si>
  <si>
    <t>ECED2215</t>
  </si>
  <si>
    <t>PROGRAM MANAGEMENT</t>
  </si>
  <si>
    <t>ECED2280</t>
  </si>
  <si>
    <t>PROFESSIONAL RELATIONSHIPS</t>
  </si>
  <si>
    <t>ECED2281</t>
  </si>
  <si>
    <t>PROF RELTNSHP PRACTICUM</t>
  </si>
  <si>
    <t>ECED2860</t>
  </si>
  <si>
    <t>EMERG LIT: FDN FOR PREK-GR3 LI</t>
  </si>
  <si>
    <t>ECED2862</t>
  </si>
  <si>
    <t>DEV APT OBSC ASMT &amp; LRN ENV</t>
  </si>
  <si>
    <t>ECED2864</t>
  </si>
  <si>
    <t>CHILD GUID &amp; SPT POSI BEH CHIL</t>
  </si>
  <si>
    <t>ECED2996</t>
  </si>
  <si>
    <t>ECON1110</t>
  </si>
  <si>
    <t>SURVEY OF ECONOMICS</t>
  </si>
  <si>
    <t>ECON2110</t>
  </si>
  <si>
    <t>MACROECONOMIC PRINCIPLES</t>
  </si>
  <si>
    <t>ECON2120</t>
  </si>
  <si>
    <t>MICROECONOMIC PRINCIPLES</t>
  </si>
  <si>
    <t>ECUL7601</t>
  </si>
  <si>
    <t>ECUL</t>
  </si>
  <si>
    <t>CAKE DECORATING</t>
  </si>
  <si>
    <t>ECUL7602</t>
  </si>
  <si>
    <t>PRESENTATION</t>
  </si>
  <si>
    <t>ECUL7604</t>
  </si>
  <si>
    <t>ECUL7607</t>
  </si>
  <si>
    <t>KNIFE SKILLS</t>
  </si>
  <si>
    <t>ECUL7610</t>
  </si>
  <si>
    <t>ARITISAN BREADS</t>
  </si>
  <si>
    <t>ECUL7611</t>
  </si>
  <si>
    <t>CHALLAH</t>
  </si>
  <si>
    <t>ECUL7612</t>
  </si>
  <si>
    <t>PIZZA PIZZAZZ</t>
  </si>
  <si>
    <t>ECUL7613</t>
  </si>
  <si>
    <t>ARTISAN BREAD II</t>
  </si>
  <si>
    <t>ECUL7614</t>
  </si>
  <si>
    <t>PRETZELS</t>
  </si>
  <si>
    <t>ECUL7615</t>
  </si>
  <si>
    <t>FOCACCIA</t>
  </si>
  <si>
    <t>ECUL7616</t>
  </si>
  <si>
    <t>QUICKBREADS</t>
  </si>
  <si>
    <t>ECUL7617</t>
  </si>
  <si>
    <t>BISCUITS</t>
  </si>
  <si>
    <t>ECUL7620</t>
  </si>
  <si>
    <t>EASY GRILLIN</t>
  </si>
  <si>
    <t>ECUL7621</t>
  </si>
  <si>
    <t>ROASTING</t>
  </si>
  <si>
    <t>ECUL7630</t>
  </si>
  <si>
    <t>VEGETARIAN VITTLES</t>
  </si>
  <si>
    <t>ECUL7640</t>
  </si>
  <si>
    <t>ECUL7650</t>
  </si>
  <si>
    <t>FRESH PASTA</t>
  </si>
  <si>
    <t>ECUL7651</t>
  </si>
  <si>
    <t>ECUL7660</t>
  </si>
  <si>
    <t>SUMMER SOUP/SALAD</t>
  </si>
  <si>
    <t>ECUL7661</t>
  </si>
  <si>
    <t>WINTER SOUP/SALAD</t>
  </si>
  <si>
    <t>ECUL7663</t>
  </si>
  <si>
    <t>SPRING SOUP/SALAD</t>
  </si>
  <si>
    <t>ECUL7670</t>
  </si>
  <si>
    <t>ESCPE HEAT ICE CRM</t>
  </si>
  <si>
    <t>ECUL7680</t>
  </si>
  <si>
    <t>GUEST BAKER</t>
  </si>
  <si>
    <t>ECUL7690</t>
  </si>
  <si>
    <t>FOOD/CINEMA</t>
  </si>
  <si>
    <t>EDUC1120</t>
  </si>
  <si>
    <t>INTRODUCTION TO EDUCATION</t>
  </si>
  <si>
    <t>EDUC1190</t>
  </si>
  <si>
    <t>INTRO TO EDUCATION PRACTICUM</t>
  </si>
  <si>
    <t>EDUC2097</t>
  </si>
  <si>
    <t>EDUC2190</t>
  </si>
  <si>
    <t>SUPERVISED FLD EXP</t>
  </si>
  <si>
    <t>EDUC2222</t>
  </si>
  <si>
    <t>LIT/LANG INSTR ESL</t>
  </si>
  <si>
    <t>EDUC2224</t>
  </si>
  <si>
    <t>ESL CONTENT AREAS</t>
  </si>
  <si>
    <t>EDUC2225</t>
  </si>
  <si>
    <t>THRY/PRINC BIL ED</t>
  </si>
  <si>
    <t>EDUC2226</t>
  </si>
  <si>
    <t>INSTR METHODS BIL</t>
  </si>
  <si>
    <t>EDUC2230</t>
  </si>
  <si>
    <t>INTRO GIFTED EDUC</t>
  </si>
  <si>
    <t>EDUC2231</t>
  </si>
  <si>
    <t>CURRIC GIFTED LNRS</t>
  </si>
  <si>
    <t>EDUC2232</t>
  </si>
  <si>
    <t>STRAT GIFTED LNRS</t>
  </si>
  <si>
    <t>EDUC2243</t>
  </si>
  <si>
    <t>CHILDREN'S LITERATURE</t>
  </si>
  <si>
    <t>EDUC2250</t>
  </si>
  <si>
    <t>FOUNDATIONS/EDUC</t>
  </si>
  <si>
    <t>EDUC2260</t>
  </si>
  <si>
    <t>EMRG LIT FOR DIVERSE LEARNERS</t>
  </si>
  <si>
    <t>EDUC2262</t>
  </si>
  <si>
    <t>INTERM LIT FOR DIVERSE LEARNER</t>
  </si>
  <si>
    <t>EDUC2264</t>
  </si>
  <si>
    <t>RDG &amp; WRTG IN SECONDARY ED</t>
  </si>
  <si>
    <t>EDUC2284</t>
  </si>
  <si>
    <t>CLRM MGMT &amp; EFF TEACH STRAT</t>
  </si>
  <si>
    <t>EDUC2285</t>
  </si>
  <si>
    <t>CURRICULUM DEVELOP ASSESSMT I</t>
  </si>
  <si>
    <t>EDUC2286</t>
  </si>
  <si>
    <t>CURRIC DEVELOP II</t>
  </si>
  <si>
    <t>EDUC2315</t>
  </si>
  <si>
    <t>EDUC LINGUIST &amp; CULT DIV STDTS</t>
  </si>
  <si>
    <t>EDUC2375</t>
  </si>
  <si>
    <t>TECH INTEGRATION IN CLASSROOM</t>
  </si>
  <si>
    <t>EHR1010</t>
  </si>
  <si>
    <t>INTRO/ELECTR HLTH RECRD</t>
  </si>
  <si>
    <t>EHR1090</t>
  </si>
  <si>
    <t>ELECTRNIC HR PRACTICUM</t>
  </si>
  <si>
    <t>EHR2210</t>
  </si>
  <si>
    <t>HLTH INFO EXCHANGE MOBILE HLTH</t>
  </si>
  <si>
    <t>EHR2290</t>
  </si>
  <si>
    <t>ELEC HLTH RECORDS PRACTICUM II</t>
  </si>
  <si>
    <t>EHR2292</t>
  </si>
  <si>
    <t>HLTH INFO EXCHANGE MOBILE LAB</t>
  </si>
  <si>
    <t>ELTR1015</t>
  </si>
  <si>
    <t>ELTR1210</t>
  </si>
  <si>
    <t>ELTR1215</t>
  </si>
  <si>
    <t>ELTR1220</t>
  </si>
  <si>
    <t>ELTR1230</t>
  </si>
  <si>
    <t>ELTR1996</t>
  </si>
  <si>
    <t>ELTR2020</t>
  </si>
  <si>
    <t>ELTR2096</t>
  </si>
  <si>
    <t>ELTR2196</t>
  </si>
  <si>
    <t>ELTR2210</t>
  </si>
  <si>
    <t>ELTR2220</t>
  </si>
  <si>
    <t>ELTR2230</t>
  </si>
  <si>
    <t>ELTR2296</t>
  </si>
  <si>
    <t>ELTR2396</t>
  </si>
  <si>
    <t>ELTR2605</t>
  </si>
  <si>
    <t>ELTR2610</t>
  </si>
  <si>
    <t>PHOTVLT INSTAL SAF</t>
  </si>
  <si>
    <t>ELTR2615</t>
  </si>
  <si>
    <t>ELTR2630</t>
  </si>
  <si>
    <t>ELTR2645</t>
  </si>
  <si>
    <t>ELTR2692</t>
  </si>
  <si>
    <t>ELTR2997</t>
  </si>
  <si>
    <t>EMCP1200</t>
  </si>
  <si>
    <t>EMCP</t>
  </si>
  <si>
    <t>CPTR CAN BE FRIEND</t>
  </si>
  <si>
    <t>EMCP1201</t>
  </si>
  <si>
    <t>STEP-BY-STEP CMPTR</t>
  </si>
  <si>
    <t>EMCP1210</t>
  </si>
  <si>
    <t>COMPUTER BASICS</t>
  </si>
  <si>
    <t>EMCP1220</t>
  </si>
  <si>
    <t>CPTR BITS/PIECES</t>
  </si>
  <si>
    <t>EMCP1300</t>
  </si>
  <si>
    <t>BEG MOUSE/KEYBRD</t>
  </si>
  <si>
    <t>EMCP1320</t>
  </si>
  <si>
    <t>BEG KEYBOARDING</t>
  </si>
  <si>
    <t>EMCP1400</t>
  </si>
  <si>
    <t>BUYING A COMPUTER</t>
  </si>
  <si>
    <t>EMCP1410</t>
  </si>
  <si>
    <t>USE YOUR COMPUTER</t>
  </si>
  <si>
    <t>EMCP1420</t>
  </si>
  <si>
    <t>COMPUTER GRAPHICS</t>
  </si>
  <si>
    <t>EMCP2100</t>
  </si>
  <si>
    <t>EXPLORE INTERNET</t>
  </si>
  <si>
    <t>EMCP2101</t>
  </si>
  <si>
    <t>E-MAIL/INTERNET</t>
  </si>
  <si>
    <t>EMCP2102</t>
  </si>
  <si>
    <t>BASIC INTERNET</t>
  </si>
  <si>
    <t>EMCP2120</t>
  </si>
  <si>
    <t>EMAIL/BEGINNERS</t>
  </si>
  <si>
    <t>EMCP2200</t>
  </si>
  <si>
    <t>EMCP2250</t>
  </si>
  <si>
    <t>EBAY BUYING</t>
  </si>
  <si>
    <t>EMCP2255</t>
  </si>
  <si>
    <t>EBAY SELLING</t>
  </si>
  <si>
    <t>EMCP2260</t>
  </si>
  <si>
    <t>BEYOND EBAY BASICS</t>
  </si>
  <si>
    <t>EMCP2300</t>
  </si>
  <si>
    <t>INTR INTER DESIGN</t>
  </si>
  <si>
    <t>EMCP3100</t>
  </si>
  <si>
    <t>WINDOWS 1</t>
  </si>
  <si>
    <t>EMCP3200</t>
  </si>
  <si>
    <t>WINDOWS 2</t>
  </si>
  <si>
    <t>EMCP3300</t>
  </si>
  <si>
    <t>WINDOWS XP</t>
  </si>
  <si>
    <t>EMCP4100</t>
  </si>
  <si>
    <t>WORD 1</t>
  </si>
  <si>
    <t>EMCP4101</t>
  </si>
  <si>
    <t>INTRO TO WORD</t>
  </si>
  <si>
    <t>EMCP4200</t>
  </si>
  <si>
    <t>WORD 2</t>
  </si>
  <si>
    <t>EMCP4300</t>
  </si>
  <si>
    <t>WORD 3</t>
  </si>
  <si>
    <t>EMCP4400</t>
  </si>
  <si>
    <t>WORD TUNE-UP</t>
  </si>
  <si>
    <t>EMCP4500</t>
  </si>
  <si>
    <t>TABLES/MERGING</t>
  </si>
  <si>
    <t>EMCP4501</t>
  </si>
  <si>
    <t>MS WORD TABLES</t>
  </si>
  <si>
    <t>EMCP4502</t>
  </si>
  <si>
    <t>HOLIDAY PROJ/ WORD</t>
  </si>
  <si>
    <t>EMCP4700</t>
  </si>
  <si>
    <t>EMCP5100</t>
  </si>
  <si>
    <t>EXCEL/BEG I</t>
  </si>
  <si>
    <t>EMCP5110</t>
  </si>
  <si>
    <t>EXCEL//BEG II</t>
  </si>
  <si>
    <t>EMCP5120</t>
  </si>
  <si>
    <t>ADV EXCEL</t>
  </si>
  <si>
    <t>EMCP5130</t>
  </si>
  <si>
    <t>EXCEL FUNDAMENTALS</t>
  </si>
  <si>
    <t>EMCP5200</t>
  </si>
  <si>
    <t>QUICKEN</t>
  </si>
  <si>
    <t>EMCP5300</t>
  </si>
  <si>
    <t>BASIC ACCESS</t>
  </si>
  <si>
    <t>EMCP5305</t>
  </si>
  <si>
    <t>ACCESS FUNDMNTL I</t>
  </si>
  <si>
    <t>EMCP5310</t>
  </si>
  <si>
    <t>ACCESS FUNDMNTL II</t>
  </si>
  <si>
    <t>EMCP5400</t>
  </si>
  <si>
    <t>PAINTSHOP PRO</t>
  </si>
  <si>
    <t>EMCP6100</t>
  </si>
  <si>
    <t>POWERPOINT PRES</t>
  </si>
  <si>
    <t>EMCP6102</t>
  </si>
  <si>
    <t>POWERPOINT DESIGN</t>
  </si>
  <si>
    <t>EMCP7100</t>
  </si>
  <si>
    <t>DESKTOP PUB I WORD</t>
  </si>
  <si>
    <t>EMCP7101</t>
  </si>
  <si>
    <t>DESKTP PUB II WORD</t>
  </si>
  <si>
    <t>EMCP7110</t>
  </si>
  <si>
    <t>MICROSOFT PUBL</t>
  </si>
  <si>
    <t>EMCP7115</t>
  </si>
  <si>
    <t>FAMILY NEWLETTER</t>
  </si>
  <si>
    <t>EMCP7117</t>
  </si>
  <si>
    <t>PROF NEWSLETTERS</t>
  </si>
  <si>
    <t>EMCP7120</t>
  </si>
  <si>
    <t>DIGITIZE TRAVEL</t>
  </si>
  <si>
    <t>EMCP7200</t>
  </si>
  <si>
    <t>PRINT ARTIST 1</t>
  </si>
  <si>
    <t>EMCP7201</t>
  </si>
  <si>
    <t>PRINT ARTIST 2</t>
  </si>
  <si>
    <t>EMCP7220</t>
  </si>
  <si>
    <t>PRINTSHOP</t>
  </si>
  <si>
    <t>EMCP7230</t>
  </si>
  <si>
    <t>EMCP7604</t>
  </si>
  <si>
    <t>EMERITUS APR</t>
  </si>
  <si>
    <t>EMCP7605</t>
  </si>
  <si>
    <t>BEG MS/KEYBOARD</t>
  </si>
  <si>
    <t>EMCP7606</t>
  </si>
  <si>
    <t>OUTLOOK I</t>
  </si>
  <si>
    <t>EMCP7607</t>
  </si>
  <si>
    <t>MAKE MUSIC CD</t>
  </si>
  <si>
    <t>EMCP7609</t>
  </si>
  <si>
    <t>COMPUTER FRIENDLY</t>
  </si>
  <si>
    <t>EMCP7610</t>
  </si>
  <si>
    <t>BURN PHOT CD</t>
  </si>
  <si>
    <t>EMCP7611</t>
  </si>
  <si>
    <t>FLASH DRIVE</t>
  </si>
  <si>
    <t>EMCP7612</t>
  </si>
  <si>
    <t>BURN MUSIC CD</t>
  </si>
  <si>
    <t>EMCP7613</t>
  </si>
  <si>
    <t>BURNING DVD/CD</t>
  </si>
  <si>
    <t>EMCP7614</t>
  </si>
  <si>
    <t>WINDOWS VISTA</t>
  </si>
  <si>
    <t>EMCP7615</t>
  </si>
  <si>
    <t>EMCP7617</t>
  </si>
  <si>
    <t>EMCP7619</t>
  </si>
  <si>
    <t>EMCP7620</t>
  </si>
  <si>
    <t>UNDERSTAND VISTA</t>
  </si>
  <si>
    <t>EMCP7621</t>
  </si>
  <si>
    <t>BITS &amp; PIECES</t>
  </si>
  <si>
    <t>EMCP7623</t>
  </si>
  <si>
    <t>EMCP7626</t>
  </si>
  <si>
    <t>WORD I - 2007</t>
  </si>
  <si>
    <t>EMCP7627</t>
  </si>
  <si>
    <t>WORD II - 2007</t>
  </si>
  <si>
    <t>EMCP7628</t>
  </si>
  <si>
    <t>EMCP7629</t>
  </si>
  <si>
    <t>EMCP7630</t>
  </si>
  <si>
    <t>EMCP7631</t>
  </si>
  <si>
    <t>MS WORD TBLS</t>
  </si>
  <si>
    <t>EMCP7632</t>
  </si>
  <si>
    <t>WORD III - 2007</t>
  </si>
  <si>
    <t>EMCP7633</t>
  </si>
  <si>
    <t>DESKTOP PUBLISH</t>
  </si>
  <si>
    <t>EMCP7634</t>
  </si>
  <si>
    <t>DESKTOP PUB 1 2007</t>
  </si>
  <si>
    <t>EMCP7635</t>
  </si>
  <si>
    <t>DESKTOP PUBLISH 2</t>
  </si>
  <si>
    <t>EMCP7636</t>
  </si>
  <si>
    <t>DESKTOP PUB 2 2007</t>
  </si>
  <si>
    <t>EMCP7637</t>
  </si>
  <si>
    <t>BEG EXCEL 1</t>
  </si>
  <si>
    <t>EMCP7638</t>
  </si>
  <si>
    <t>EXCEL I - 2007</t>
  </si>
  <si>
    <t>EMCP7639</t>
  </si>
  <si>
    <t>BEG EXCEL 2</t>
  </si>
  <si>
    <t>EMCP7640</t>
  </si>
  <si>
    <t>EXCEL II - 2007</t>
  </si>
  <si>
    <t>EMCP7641</t>
  </si>
  <si>
    <t>MSWORD TBIS 2007</t>
  </si>
  <si>
    <t>EMCP7642</t>
  </si>
  <si>
    <t>LISTS W/WORD 07</t>
  </si>
  <si>
    <t>EMCP7643</t>
  </si>
  <si>
    <t>FIVE EASY PIECES</t>
  </si>
  <si>
    <t>EMCP7644</t>
  </si>
  <si>
    <t>CONVERT/UPGRADE</t>
  </si>
  <si>
    <t>EMCP7645</t>
  </si>
  <si>
    <t>EMCP7647</t>
  </si>
  <si>
    <t>EMCP7648</t>
  </si>
  <si>
    <t>SIGNUP EBAY</t>
  </si>
  <si>
    <t>EMCP7649</t>
  </si>
  <si>
    <t>EBAY SELL-BASICS</t>
  </si>
  <si>
    <t>EMCP7651</t>
  </si>
  <si>
    <t>EBAY SELL-ADV</t>
  </si>
  <si>
    <t>EMCP7653</t>
  </si>
  <si>
    <t>HOLIDAY PROJECTS</t>
  </si>
  <si>
    <t>EMCP7654</t>
  </si>
  <si>
    <t>HOL PROJ/WORD 2007</t>
  </si>
  <si>
    <t>EMCP7655</t>
  </si>
  <si>
    <t>BEGINNING QUICKEN</t>
  </si>
  <si>
    <t>EMCP7656</t>
  </si>
  <si>
    <t>HOME NETWORK I</t>
  </si>
  <si>
    <t>EMCP7657</t>
  </si>
  <si>
    <t>PRINT SHOP</t>
  </si>
  <si>
    <t>EMCP7658</t>
  </si>
  <si>
    <t>EMAIL DIG IMAGES</t>
  </si>
  <si>
    <t>EMCP7659</t>
  </si>
  <si>
    <t>EMCP7660</t>
  </si>
  <si>
    <t>EMAIL</t>
  </si>
  <si>
    <t>EMCP7663</t>
  </si>
  <si>
    <t>MICRO PUBLISHER I</t>
  </si>
  <si>
    <t>EMCP7664</t>
  </si>
  <si>
    <t>MICRO PUBLISHER II</t>
  </si>
  <si>
    <t>EMCP7665</t>
  </si>
  <si>
    <t>STYLE W/WORD</t>
  </si>
  <si>
    <t>EMCP7667</t>
  </si>
  <si>
    <t>HOLIDAY NEWSLETTER</t>
  </si>
  <si>
    <t>EMCP7669</t>
  </si>
  <si>
    <t>DIGITAL SLR CAMERA</t>
  </si>
  <si>
    <t>EMCP7670</t>
  </si>
  <si>
    <t>CAMERA UPGRADES</t>
  </si>
  <si>
    <t>EMCP7671</t>
  </si>
  <si>
    <t>BUYING DIG CAMERA</t>
  </si>
  <si>
    <t>EMCP7672</t>
  </si>
  <si>
    <t>UPGRDNG DIG CAMERA</t>
  </si>
  <si>
    <t>EMCP7673</t>
  </si>
  <si>
    <t>USING DIG CAMERA 1</t>
  </si>
  <si>
    <t>EMCP7675</t>
  </si>
  <si>
    <t>USING DIG CAMERA 2</t>
  </si>
  <si>
    <t>EMCP7677</t>
  </si>
  <si>
    <t>ADV DIG CAMERA</t>
  </si>
  <si>
    <t>EMCP7678</t>
  </si>
  <si>
    <t>CAMCORDER BASICS</t>
  </si>
  <si>
    <t>EMCP7679</t>
  </si>
  <si>
    <t>DIGITAL FIELD TRIP</t>
  </si>
  <si>
    <t>EMCP7680</t>
  </si>
  <si>
    <t>DIGITAL CAM PRO</t>
  </si>
  <si>
    <t>EMCP7681</t>
  </si>
  <si>
    <t>SLR CAMERA II</t>
  </si>
  <si>
    <t>EMCP7682</t>
  </si>
  <si>
    <t>DIG CAM COMP</t>
  </si>
  <si>
    <t>EMCP7683</t>
  </si>
  <si>
    <t>DIGITAL IMAGERY</t>
  </si>
  <si>
    <t>EMCP7684</t>
  </si>
  <si>
    <t>PHOTO CREATIVITY</t>
  </si>
  <si>
    <t>EMCP7685</t>
  </si>
  <si>
    <t>EMCP7686</t>
  </si>
  <si>
    <t>DIG CAM IMAGES</t>
  </si>
  <si>
    <t>EMCP7689</t>
  </si>
  <si>
    <t>PHOTOSHOP 1</t>
  </si>
  <si>
    <t>EMCP7690</t>
  </si>
  <si>
    <t>PHOTOSHOP 2</t>
  </si>
  <si>
    <t>EMCP7691</t>
  </si>
  <si>
    <t>PHOTOSHOP 3</t>
  </si>
  <si>
    <t>EMCP7692</t>
  </si>
  <si>
    <t>PHOTOSHOP 4</t>
  </si>
  <si>
    <t>EMCP7693</t>
  </si>
  <si>
    <t>DIG SCRAPBOOKING</t>
  </si>
  <si>
    <t>EMCP7695</t>
  </si>
  <si>
    <t>DIGITIZING PHOTOS</t>
  </si>
  <si>
    <t>EMCP7697</t>
  </si>
  <si>
    <t>SLIDE SHOWS</t>
  </si>
  <si>
    <t>EMCP7699</t>
  </si>
  <si>
    <t>CREATE/EDIT MOVIES</t>
  </si>
  <si>
    <t>EMCP7701</t>
  </si>
  <si>
    <t>INTRO TO GPS</t>
  </si>
  <si>
    <t>EMCP7702</t>
  </si>
  <si>
    <t>GPS NAVIGATION</t>
  </si>
  <si>
    <t>EMCP7703</t>
  </si>
  <si>
    <t>GPS GEOCACHING</t>
  </si>
  <si>
    <t>EMCP7704</t>
  </si>
  <si>
    <t>GPS FIELD TRIP</t>
  </si>
  <si>
    <t>EMCP7720</t>
  </si>
  <si>
    <t>ITUNES/IPOD</t>
  </si>
  <si>
    <t>EMCP7721</t>
  </si>
  <si>
    <t>ORGANIZE MUSIC</t>
  </si>
  <si>
    <t>EMCP7724</t>
  </si>
  <si>
    <t>UPLOAD MOVIES</t>
  </si>
  <si>
    <t>EMCP8000</t>
  </si>
  <si>
    <t>INTRO TO WORK</t>
  </si>
  <si>
    <t>EMCP8010</t>
  </si>
  <si>
    <t>MICROSOFT XP</t>
  </si>
  <si>
    <t>EMCP8020</t>
  </si>
  <si>
    <t>BUILD 1ST WEB PAGE</t>
  </si>
  <si>
    <t>EMCP8100</t>
  </si>
  <si>
    <t>COMPUTER SECURITY</t>
  </si>
  <si>
    <t>EMCP8190</t>
  </si>
  <si>
    <t>EMCP8200</t>
  </si>
  <si>
    <t>INTRO DIG CAMERAS</t>
  </si>
  <si>
    <t>EMCP8205</t>
  </si>
  <si>
    <t>BUY DIG CAMERA</t>
  </si>
  <si>
    <t>EMCP8210</t>
  </si>
  <si>
    <t>DIGITAL CAMERAS 1</t>
  </si>
  <si>
    <t>EMCP8212</t>
  </si>
  <si>
    <t>DIGITAL CAMERAS II</t>
  </si>
  <si>
    <t>EMCP8213</t>
  </si>
  <si>
    <t>DIGITAL UPGRADES</t>
  </si>
  <si>
    <t>EMCP8215</t>
  </si>
  <si>
    <t>DIG CAMCORDER I</t>
  </si>
  <si>
    <t>EMCP8217</t>
  </si>
  <si>
    <t>EMCP8218</t>
  </si>
  <si>
    <t>DIGITAL CONNECT</t>
  </si>
  <si>
    <t>EMCP8219</t>
  </si>
  <si>
    <t>EMCP8220</t>
  </si>
  <si>
    <t>PHOTOSHP ELEMNTS 1</t>
  </si>
  <si>
    <t>EMCP8225</t>
  </si>
  <si>
    <t>PHOTOSHP ELEMENTS 2</t>
  </si>
  <si>
    <t>EMCP8230</t>
  </si>
  <si>
    <t>PHOTOSHP ELEMENTS 3</t>
  </si>
  <si>
    <t>EMCP8235</t>
  </si>
  <si>
    <t>PHOTOSHOP SPC PROJ</t>
  </si>
  <si>
    <t>EMCR1100</t>
  </si>
  <si>
    <t>EMCR</t>
  </si>
  <si>
    <t>POTTERY</t>
  </si>
  <si>
    <t>EMCR1110</t>
  </si>
  <si>
    <t>CLASS SCULPTURE 1</t>
  </si>
  <si>
    <t>EMCR1120</t>
  </si>
  <si>
    <t>CLASS SCULPTURE 2</t>
  </si>
  <si>
    <t>EMCR1130</t>
  </si>
  <si>
    <t>CLASS SCULPTURE 3</t>
  </si>
  <si>
    <t>EMCR1131</t>
  </si>
  <si>
    <t>SCULPT LIVE MODEL</t>
  </si>
  <si>
    <t>EMCR1140</t>
  </si>
  <si>
    <t>CLASS SCULPTURE 4</t>
  </si>
  <si>
    <t>EMCR1300</t>
  </si>
  <si>
    <t>ADV SCULPTURE</t>
  </si>
  <si>
    <t>EMCR1400</t>
  </si>
  <si>
    <t>CLAY SCULPTURE</t>
  </si>
  <si>
    <t>EMCR1410</t>
  </si>
  <si>
    <t>FIGURE SCULPTURE</t>
  </si>
  <si>
    <t>EMCR1411</t>
  </si>
  <si>
    <t>SKETCH AND SCULPT</t>
  </si>
  <si>
    <t>EMCR1415</t>
  </si>
  <si>
    <t>FLORAL SCULPTURE</t>
  </si>
  <si>
    <t>EMCR1420</t>
  </si>
  <si>
    <t>THE LOUVRE</t>
  </si>
  <si>
    <t>EMCR1500</t>
  </si>
  <si>
    <t>LOW RELIEF CARVNG</t>
  </si>
  <si>
    <t>EMCR3101</t>
  </si>
  <si>
    <t>INTRO/WOODCARVING</t>
  </si>
  <si>
    <t>EMCR3400</t>
  </si>
  <si>
    <t>PAINTING ON WOOD</t>
  </si>
  <si>
    <t>EMCR4100</t>
  </si>
  <si>
    <t>BEG TIN WORKS</t>
  </si>
  <si>
    <t>EMCR4101</t>
  </si>
  <si>
    <t>HAND BLDG POTTERY</t>
  </si>
  <si>
    <t>EMCR4300</t>
  </si>
  <si>
    <t>FUN W/WATERCOLORS</t>
  </si>
  <si>
    <t>EMCR5100</t>
  </si>
  <si>
    <t>MAKE GRTG CARDS</t>
  </si>
  <si>
    <t>EMCR5101</t>
  </si>
  <si>
    <t>OFF TO MUSEUMS</t>
  </si>
  <si>
    <t>EMCR5110</t>
  </si>
  <si>
    <t>EMBELLISH NOTECARDS</t>
  </si>
  <si>
    <t>EMCR5111</t>
  </si>
  <si>
    <t>BOOK ART</t>
  </si>
  <si>
    <t>EMCR5120</t>
  </si>
  <si>
    <t>CALLIGRAPHY</t>
  </si>
  <si>
    <t>EMCR5140</t>
  </si>
  <si>
    <t>FABRIC CARDS</t>
  </si>
  <si>
    <t>EMCR5150</t>
  </si>
  <si>
    <t>HAND PAINT CARDS</t>
  </si>
  <si>
    <t>EMCR5155</t>
  </si>
  <si>
    <t>SHAKER CARDS</t>
  </si>
  <si>
    <t>EMCR5170</t>
  </si>
  <si>
    <t>BASIC STENCILING</t>
  </si>
  <si>
    <t>EMCR5200</t>
  </si>
  <si>
    <t>CREATE FAM ALBUMS</t>
  </si>
  <si>
    <t>EMCR5201</t>
  </si>
  <si>
    <t>MOSAIC QUILTED</t>
  </si>
  <si>
    <t>EMCR5202</t>
  </si>
  <si>
    <t>CANVAS PREP/ACRYLIC</t>
  </si>
  <si>
    <t>EMCR5203</t>
  </si>
  <si>
    <t>PAINTING ON FABRIC</t>
  </si>
  <si>
    <t>EMCR5204</t>
  </si>
  <si>
    <t>PRINTMAKING</t>
  </si>
  <si>
    <t>EMCR5205</t>
  </si>
  <si>
    <t>CANVAS CREATIONS</t>
  </si>
  <si>
    <t>EMCR5206</t>
  </si>
  <si>
    <t>EMCR5210</t>
  </si>
  <si>
    <t>PRESSLESS PRINTING</t>
  </si>
  <si>
    <t>EMCR5300</t>
  </si>
  <si>
    <t>RIBBED BASKET</t>
  </si>
  <si>
    <t>EMCR5301</t>
  </si>
  <si>
    <t>BEG WHEAT WEAVING</t>
  </si>
  <si>
    <t>EMCR5302</t>
  </si>
  <si>
    <t>BEG KNITTING</t>
  </si>
  <si>
    <t>EMCR5303</t>
  </si>
  <si>
    <t>BEG CROCHETING</t>
  </si>
  <si>
    <t>EMCR5400</t>
  </si>
  <si>
    <t>CLOTH DOLLS</t>
  </si>
  <si>
    <t>EMCR5500</t>
  </si>
  <si>
    <t>BEG DRYPOINT PRTNG</t>
  </si>
  <si>
    <t>EMCR5509</t>
  </si>
  <si>
    <t>PRESSED FLOWERS</t>
  </si>
  <si>
    <t>EMCR5510</t>
  </si>
  <si>
    <t>GOURD ORNAMENTS</t>
  </si>
  <si>
    <t>EMCR5520</t>
  </si>
  <si>
    <t>JEWELRY DESIGN</t>
  </si>
  <si>
    <t>EMCR7100</t>
  </si>
  <si>
    <t>COLLAGE/MIXED MED</t>
  </si>
  <si>
    <t>EMCR7607</t>
  </si>
  <si>
    <t>INTRO CALLIGRAPHY</t>
  </si>
  <si>
    <t>EMCR7608</t>
  </si>
  <si>
    <t>VALENTINES</t>
  </si>
  <si>
    <t>EMCR7609</t>
  </si>
  <si>
    <t>FABRIC ART CARDS</t>
  </si>
  <si>
    <t>EMCR7610</t>
  </si>
  <si>
    <t>RED OR GREEN CARDS</t>
  </si>
  <si>
    <t>EMCR7611</t>
  </si>
  <si>
    <t>EMBOSSING</t>
  </si>
  <si>
    <t>EMCR7612</t>
  </si>
  <si>
    <t>SLIDER CARDS</t>
  </si>
  <si>
    <t>EMCR7613</t>
  </si>
  <si>
    <t>GREETING CARDS</t>
  </si>
  <si>
    <t>EMCR7614</t>
  </si>
  <si>
    <t>MINI CALENDAR</t>
  </si>
  <si>
    <t>EMCR7615</t>
  </si>
  <si>
    <t>PAPER CRFT CALENDR</t>
  </si>
  <si>
    <t>EMCR7616</t>
  </si>
  <si>
    <t>FLOWER CARDS</t>
  </si>
  <si>
    <t>EMCR7617</t>
  </si>
  <si>
    <t>MIST CARDS</t>
  </si>
  <si>
    <t>EMCR7618</t>
  </si>
  <si>
    <t>PAPER CARDS</t>
  </si>
  <si>
    <t>EMCR7619</t>
  </si>
  <si>
    <t>BEAD DREAM CATCHER</t>
  </si>
  <si>
    <t>EMCR7620</t>
  </si>
  <si>
    <t>EMCR7621</t>
  </si>
  <si>
    <t>WONDER DBL TAPE</t>
  </si>
  <si>
    <t>EMCR7622</t>
  </si>
  <si>
    <t>SCRAPBOOKING</t>
  </si>
  <si>
    <t>EMCR7623</t>
  </si>
  <si>
    <t>WINTER BOOKLET</t>
  </si>
  <si>
    <t>EMCR7624</t>
  </si>
  <si>
    <t>SCRAPBOOK COVER</t>
  </si>
  <si>
    <t>EMCR7625</t>
  </si>
  <si>
    <t>HOLIDAY STAMP CARD</t>
  </si>
  <si>
    <t>EMCR7626</t>
  </si>
  <si>
    <t>2009 CRAFT CALENDR</t>
  </si>
  <si>
    <t>EMCR7627</t>
  </si>
  <si>
    <t>FABRIC COLLAGE</t>
  </si>
  <si>
    <t>EMCR7628</t>
  </si>
  <si>
    <t>JACKET DESIGN</t>
  </si>
  <si>
    <t>EMCR7629</t>
  </si>
  <si>
    <t>MASK MAKING</t>
  </si>
  <si>
    <t>EMCR7630</t>
  </si>
  <si>
    <t>FABRIC SUN PRINT</t>
  </si>
  <si>
    <t>EMCR7631</t>
  </si>
  <si>
    <t>SILK PAINTING</t>
  </si>
  <si>
    <t>EMCR7632</t>
  </si>
  <si>
    <t>SILK PAINTING II</t>
  </si>
  <si>
    <t>EMCR7633</t>
  </si>
  <si>
    <t>MESSAGE BAG</t>
  </si>
  <si>
    <t>EMCR7634</t>
  </si>
  <si>
    <t>CLAY/FLUTE</t>
  </si>
  <si>
    <t>EMCR7635</t>
  </si>
  <si>
    <t>RUG MAKING</t>
  </si>
  <si>
    <t>EMCR7640</t>
  </si>
  <si>
    <t>FABRIC DYEING</t>
  </si>
  <si>
    <t>EMCR7650</t>
  </si>
  <si>
    <t>BEADED DECOR</t>
  </si>
  <si>
    <t>EMDP1100</t>
  </si>
  <si>
    <t>EMDP</t>
  </si>
  <si>
    <t>BASIC DRAWING</t>
  </si>
  <si>
    <t>EMDP1101</t>
  </si>
  <si>
    <t>DRAWING</t>
  </si>
  <si>
    <t>EMDP1102</t>
  </si>
  <si>
    <t>DRAW/ RT SIDE BRAIN</t>
  </si>
  <si>
    <t>EMDP1103</t>
  </si>
  <si>
    <t>SKETCHING</t>
  </si>
  <si>
    <t>EMDP1104</t>
  </si>
  <si>
    <t>WHAT'S MY LINE?</t>
  </si>
  <si>
    <t>EMDP1200</t>
  </si>
  <si>
    <t>SCRAPBOOK DESIGN</t>
  </si>
  <si>
    <t>EMDP1205</t>
  </si>
  <si>
    <t>MILITARY SCRAPBOOK</t>
  </si>
  <si>
    <t>EMDP1400</t>
  </si>
  <si>
    <t>ORIENTAL PAINTING</t>
  </si>
  <si>
    <t>EMDP2100</t>
  </si>
  <si>
    <t>BEG COLOR PEN</t>
  </si>
  <si>
    <t>EMDP2101</t>
  </si>
  <si>
    <t>DRAW PENC/CHARCOAL</t>
  </si>
  <si>
    <t>EMDP2102</t>
  </si>
  <si>
    <t>COLORFUL COLOR PEN</t>
  </si>
  <si>
    <t>EMDP2120</t>
  </si>
  <si>
    <t>EMDP2140</t>
  </si>
  <si>
    <t>PORTRAIT DRAWING</t>
  </si>
  <si>
    <t>EMDP2170</t>
  </si>
  <si>
    <t>FAUX PAINT 1</t>
  </si>
  <si>
    <t>EMDP2171</t>
  </si>
  <si>
    <t>FAUX PAINT 2</t>
  </si>
  <si>
    <t>EMDP2200</t>
  </si>
  <si>
    <t>INTERM COLOR PEN</t>
  </si>
  <si>
    <t>EMDP3100</t>
  </si>
  <si>
    <t>PASTEL WORKSHOP</t>
  </si>
  <si>
    <t>EMDP3110</t>
  </si>
  <si>
    <t>PASTEL STILL LIFE</t>
  </si>
  <si>
    <t>EMDP3115</t>
  </si>
  <si>
    <t>PASTEL BRILLIANCE</t>
  </si>
  <si>
    <t>EMDP3117</t>
  </si>
  <si>
    <t>PASTEL II</t>
  </si>
  <si>
    <t>EMDP3120</t>
  </si>
  <si>
    <t>FUN WITH PASTELS</t>
  </si>
  <si>
    <t>EMDP4100</t>
  </si>
  <si>
    <t>WATERCOLOR</t>
  </si>
  <si>
    <t>EMDP4101</t>
  </si>
  <si>
    <t>EMDP4110</t>
  </si>
  <si>
    <t>WATERCOLOR 1</t>
  </si>
  <si>
    <t>EMDP4111</t>
  </si>
  <si>
    <t>LANDSCAPE PAINTING</t>
  </si>
  <si>
    <t>EMDP4200</t>
  </si>
  <si>
    <t>WATERCOLOR PAINT 2</t>
  </si>
  <si>
    <t>EMDP4230</t>
  </si>
  <si>
    <t>WATERCOLOR II</t>
  </si>
  <si>
    <t>EMDP4400</t>
  </si>
  <si>
    <t>FUN W/ WATERCOLORS</t>
  </si>
  <si>
    <t>EMDP4410</t>
  </si>
  <si>
    <t>ART CREATIVITY</t>
  </si>
  <si>
    <t>EMDP5100</t>
  </si>
  <si>
    <t>BEGINNING OILS</t>
  </si>
  <si>
    <t>EMDP5200</t>
  </si>
  <si>
    <t>INTERMEDIATE OILS</t>
  </si>
  <si>
    <t>EMDP5300</t>
  </si>
  <si>
    <t>ARTIST CRITIQUE</t>
  </si>
  <si>
    <t>EMDP6100</t>
  </si>
  <si>
    <t>ACRYLIC STILL LIFE</t>
  </si>
  <si>
    <t>EMDP6500</t>
  </si>
  <si>
    <t>VOTIVE LUMINARIAS</t>
  </si>
  <si>
    <t>EMDP7100</t>
  </si>
  <si>
    <t>EMDP7101</t>
  </si>
  <si>
    <t>DECOUPAGE/COLLAGE</t>
  </si>
  <si>
    <t>EMDP7102</t>
  </si>
  <si>
    <t>COLLAGE/COLR PENCL</t>
  </si>
  <si>
    <t>EMDP7105</t>
  </si>
  <si>
    <t>EMDP7110</t>
  </si>
  <si>
    <t>PHOTO TO PAINTING</t>
  </si>
  <si>
    <t>EMDP7120</t>
  </si>
  <si>
    <t>ART APPRE HANDS-0N</t>
  </si>
  <si>
    <t>EMDP7130</t>
  </si>
  <si>
    <t>PSYCH OF COLOR</t>
  </si>
  <si>
    <t>EMDP7140</t>
  </si>
  <si>
    <t>LOOKING AT ART</t>
  </si>
  <si>
    <t>EMDP7150</t>
  </si>
  <si>
    <t>GEORGIA O'KEEFFE</t>
  </si>
  <si>
    <t>EMDP7170</t>
  </si>
  <si>
    <t>FRENCH ART</t>
  </si>
  <si>
    <t>EMDP7601</t>
  </si>
  <si>
    <t>EYE FOR COLOR</t>
  </si>
  <si>
    <t>EMDP7602</t>
  </si>
  <si>
    <t>MISING COLORS</t>
  </si>
  <si>
    <t>EMDP7604</t>
  </si>
  <si>
    <t>THE ARTIST'S WAY</t>
  </si>
  <si>
    <t>EMDP7605</t>
  </si>
  <si>
    <t>BASIC DRAWING 1</t>
  </si>
  <si>
    <t>EMDP7606</t>
  </si>
  <si>
    <t>FUN W/CARTOONING 1</t>
  </si>
  <si>
    <t>EMDP7607</t>
  </si>
  <si>
    <t>DRAWING 2</t>
  </si>
  <si>
    <t>EMDP7608</t>
  </si>
  <si>
    <t>FUN W/CARTOONING 2</t>
  </si>
  <si>
    <t>EMDP7609</t>
  </si>
  <si>
    <t>DRAW/RT BRAIN I</t>
  </si>
  <si>
    <t>EMDP7610</t>
  </si>
  <si>
    <t>DRAW/RT BRAIN II</t>
  </si>
  <si>
    <t>EMDP7615</t>
  </si>
  <si>
    <t>EMDP7617</t>
  </si>
  <si>
    <t>PASTEL 1</t>
  </si>
  <si>
    <t>EMDP7619</t>
  </si>
  <si>
    <t>PASTEL 2</t>
  </si>
  <si>
    <t>EMDP7621</t>
  </si>
  <si>
    <t>EMDP7623</t>
  </si>
  <si>
    <t>WATERCOLOR 2</t>
  </si>
  <si>
    <t>EMDP7625</t>
  </si>
  <si>
    <t>FAUX PAINTING I</t>
  </si>
  <si>
    <t>EMDP7629</t>
  </si>
  <si>
    <t>MURAL PAINTING</t>
  </si>
  <si>
    <t>EMDP7630</t>
  </si>
  <si>
    <t>CHARCOAL DRAWINGS</t>
  </si>
  <si>
    <t>EMDP7631</t>
  </si>
  <si>
    <t>PAINTING FOR FUN</t>
  </si>
  <si>
    <t>EMDP7632</t>
  </si>
  <si>
    <t>CHILDREN ART 1</t>
  </si>
  <si>
    <t>EMDP7633</t>
  </si>
  <si>
    <t>CHILDREN ART 2</t>
  </si>
  <si>
    <t>EMDP7634</t>
  </si>
  <si>
    <t>CHILDREN ART 3</t>
  </si>
  <si>
    <t>EMDP7640</t>
  </si>
  <si>
    <t>ART CARDS</t>
  </si>
  <si>
    <t>EMEX1100</t>
  </si>
  <si>
    <t>EMEX</t>
  </si>
  <si>
    <t>YOGA BASICS</t>
  </si>
  <si>
    <t>EMEX1200</t>
  </si>
  <si>
    <t>INTERMED YOGA</t>
  </si>
  <si>
    <t>EMEX1220</t>
  </si>
  <si>
    <t>YOGA FOR PAIRS</t>
  </si>
  <si>
    <t>EMEX1300</t>
  </si>
  <si>
    <t>DANS-KINETICS</t>
  </si>
  <si>
    <t>EMEX1400</t>
  </si>
  <si>
    <t>MEDITATION</t>
  </si>
  <si>
    <t>EMEX1401</t>
  </si>
  <si>
    <t>CHI BASICS</t>
  </si>
  <si>
    <t>EMEX2400</t>
  </si>
  <si>
    <t>DANCES/UNIV PEACE</t>
  </si>
  <si>
    <t>EMEX2410</t>
  </si>
  <si>
    <t>DANCE AEROBIC</t>
  </si>
  <si>
    <t>EMEX2420</t>
  </si>
  <si>
    <t>BELLY DANCING</t>
  </si>
  <si>
    <t>EMEX2430</t>
  </si>
  <si>
    <t>COUNTRY</t>
  </si>
  <si>
    <t>EMEX2450</t>
  </si>
  <si>
    <t>PERSIAN DANCE</t>
  </si>
  <si>
    <t>EMEX2460</t>
  </si>
  <si>
    <t>MODERN DANCE</t>
  </si>
  <si>
    <t>EMEX2465</t>
  </si>
  <si>
    <t>CREATIVE MOVEMENT</t>
  </si>
  <si>
    <t>EMEX2480</t>
  </si>
  <si>
    <t>YES TO EXERCISE</t>
  </si>
  <si>
    <t>EMEX3000</t>
  </si>
  <si>
    <t>LOWER BACK EXER</t>
  </si>
  <si>
    <t>EMEX3050</t>
  </si>
  <si>
    <t>ARTHRITIS EXERCISE</t>
  </si>
  <si>
    <t>EMEX3110</t>
  </si>
  <si>
    <t>EXERCISE</t>
  </si>
  <si>
    <t>EMEX3120</t>
  </si>
  <si>
    <t>RELAXERCISE</t>
  </si>
  <si>
    <t>EMEX3121</t>
  </si>
  <si>
    <t>FITNESS WORKSHOP</t>
  </si>
  <si>
    <t>EMEX3125</t>
  </si>
  <si>
    <t>NOONTIME STRETCH</t>
  </si>
  <si>
    <t>EMEX3130</t>
  </si>
  <si>
    <t>SHAMANIC AEROBICS</t>
  </si>
  <si>
    <t>EMEX3410</t>
  </si>
  <si>
    <t>HEALING WISDOM</t>
  </si>
  <si>
    <t>EMEX4100</t>
  </si>
  <si>
    <t>WEIGHT CONTROL</t>
  </si>
  <si>
    <t>EMEX7603</t>
  </si>
  <si>
    <t>BELLY DANCE/FITNESS</t>
  </si>
  <si>
    <t>EMEX7604</t>
  </si>
  <si>
    <t>EMEX7606</t>
  </si>
  <si>
    <t>STRGTH BELLY DANCE</t>
  </si>
  <si>
    <t>EMEX7607</t>
  </si>
  <si>
    <t>EMEX7608</t>
  </si>
  <si>
    <t>MID E RHYTHM DANCE</t>
  </si>
  <si>
    <t>EMEX7609</t>
  </si>
  <si>
    <t>COUNTRY DANCING</t>
  </si>
  <si>
    <t>EMEX7610</t>
  </si>
  <si>
    <t>BELLY DANCE FNDTN</t>
  </si>
  <si>
    <t>EMEX7611</t>
  </si>
  <si>
    <t>EMEX7612</t>
  </si>
  <si>
    <t>SALSA DANCE</t>
  </si>
  <si>
    <t>EMEX7613</t>
  </si>
  <si>
    <t>EMEX7615</t>
  </si>
  <si>
    <t>ADV BELLY DANCE</t>
  </si>
  <si>
    <t>EMEX7621</t>
  </si>
  <si>
    <t>EMEX7625</t>
  </si>
  <si>
    <t>BODY WISE</t>
  </si>
  <si>
    <t>EMEX7630</t>
  </si>
  <si>
    <t>DANCE WORKSHOP</t>
  </si>
  <si>
    <t>EMEX7640</t>
  </si>
  <si>
    <t>YOGA</t>
  </si>
  <si>
    <t>EMGN1100</t>
  </si>
  <si>
    <t>EMGN</t>
  </si>
  <si>
    <t>FAMILY GENEOLOGY 1</t>
  </si>
  <si>
    <t>EMGN1101</t>
  </si>
  <si>
    <t>FAM GENEALOGY 2</t>
  </si>
  <si>
    <t>EMGN1110</t>
  </si>
  <si>
    <t>NIGER RIVER DELTA</t>
  </si>
  <si>
    <t>EMGN1200</t>
  </si>
  <si>
    <t>DOWN UNDER</t>
  </si>
  <si>
    <t>EMGN1201</t>
  </si>
  <si>
    <t>CLYDE TINGLEY</t>
  </si>
  <si>
    <t>EMGN1202</t>
  </si>
  <si>
    <t>SOUTH VALLEY HIST</t>
  </si>
  <si>
    <t>EMGN1203</t>
  </si>
  <si>
    <t>TRAD MUDDING TECH</t>
  </si>
  <si>
    <t>EMGN1205</t>
  </si>
  <si>
    <t>HISTORIC HIGHWAYS</t>
  </si>
  <si>
    <t>EMGN1206</t>
  </si>
  <si>
    <t>NM CHRISTMAS TRAD</t>
  </si>
  <si>
    <t>EMGN1207</t>
  </si>
  <si>
    <t>NM TALES</t>
  </si>
  <si>
    <t>EMGN1208</t>
  </si>
  <si>
    <t>NM KACHINAS</t>
  </si>
  <si>
    <t>EMGN1209</t>
  </si>
  <si>
    <t>NM WILD WEST</t>
  </si>
  <si>
    <t>EMGN1210</t>
  </si>
  <si>
    <t>NEW MEXICO HIST</t>
  </si>
  <si>
    <t>EMGN1211</t>
  </si>
  <si>
    <t>THE CIVIL WAR</t>
  </si>
  <si>
    <t>EMGN1212</t>
  </si>
  <si>
    <t>SANTA FE TRAIL</t>
  </si>
  <si>
    <t>EMGN1213</t>
  </si>
  <si>
    <t>PUEBLOS OF NM</t>
  </si>
  <si>
    <t>EMGN1214</t>
  </si>
  <si>
    <t>LAGUNA WOMAN</t>
  </si>
  <si>
    <t>EMGN1216</t>
  </si>
  <si>
    <t>FIVE GREAT BATTLES</t>
  </si>
  <si>
    <t>EMGN1217</t>
  </si>
  <si>
    <t>ALBUQUERQUE NAME</t>
  </si>
  <si>
    <t>EMGN1218</t>
  </si>
  <si>
    <t>NM RAILROADING</t>
  </si>
  <si>
    <t>EMGN1219</t>
  </si>
  <si>
    <t>RAILROAD HISTORY</t>
  </si>
  <si>
    <t>EMGN1220</t>
  </si>
  <si>
    <t>NEW MEX LABOR HIST</t>
  </si>
  <si>
    <t>EMGN1227</t>
  </si>
  <si>
    <t>EARLY ALBUQ</t>
  </si>
  <si>
    <t>EMGN1228</t>
  </si>
  <si>
    <t>ALBQ NEW TOWN</t>
  </si>
  <si>
    <t>EMGN1229</t>
  </si>
  <si>
    <t>OLD TOWN HISTORY</t>
  </si>
  <si>
    <t>EMGN1230</t>
  </si>
  <si>
    <t>NM GHOST TOWNS</t>
  </si>
  <si>
    <t>EMGN1235</t>
  </si>
  <si>
    <t>SANTA FE/LAS VEGAS</t>
  </si>
  <si>
    <t>EMGN1250</t>
  </si>
  <si>
    <t>SW SPIRITUAL PRACT</t>
  </si>
  <si>
    <t>EMGN1300</t>
  </si>
  <si>
    <t>MAYAN CULTURE</t>
  </si>
  <si>
    <t>EMGN1301</t>
  </si>
  <si>
    <t>OLMEC TO AZTEC</t>
  </si>
  <si>
    <t>EMGN1302</t>
  </si>
  <si>
    <t>MEXICAN HISTORY I</t>
  </si>
  <si>
    <t>EMGN1303</t>
  </si>
  <si>
    <t>SANT DE COMPOSTELA</t>
  </si>
  <si>
    <t>EMGN1350</t>
  </si>
  <si>
    <t>STONEHENGE</t>
  </si>
  <si>
    <t>EMGN1400</t>
  </si>
  <si>
    <t>WORLD RELIGIONS</t>
  </si>
  <si>
    <t>EMGN1401</t>
  </si>
  <si>
    <t>BIBLICAL HISTORY</t>
  </si>
  <si>
    <t>EMGN1402</t>
  </si>
  <si>
    <t>HISTORY</t>
  </si>
  <si>
    <t>EMGN1405</t>
  </si>
  <si>
    <t>BUDDHISM</t>
  </si>
  <si>
    <t>EMGN1407</t>
  </si>
  <si>
    <t>EGYPT/EASTERN MYTH</t>
  </si>
  <si>
    <t>EMGN1410</t>
  </si>
  <si>
    <t>MYTH CELTS/GERMAN</t>
  </si>
  <si>
    <t>EMGN1412</t>
  </si>
  <si>
    <t>MYTH KING ARTHUR</t>
  </si>
  <si>
    <t>EMGN1413</t>
  </si>
  <si>
    <t>MYTH OF ASIA</t>
  </si>
  <si>
    <t>EMGN1420</t>
  </si>
  <si>
    <t>MYTH OF THE WEST</t>
  </si>
  <si>
    <t>EMGN1425</t>
  </si>
  <si>
    <t>WORLD GEOGRAPHY</t>
  </si>
  <si>
    <t>EMGN1427</t>
  </si>
  <si>
    <t>SOCIAL GEOGRAPHY</t>
  </si>
  <si>
    <t>EMGN1428</t>
  </si>
  <si>
    <t>NEW ENGLAND</t>
  </si>
  <si>
    <t>EMGN1429</t>
  </si>
  <si>
    <t>RURAL NEW ENGLAND</t>
  </si>
  <si>
    <t>EMGN1430</t>
  </si>
  <si>
    <t>AMERICAN WEST</t>
  </si>
  <si>
    <t>EMGN1435</t>
  </si>
  <si>
    <t>ALASKAN TRAVEL</t>
  </si>
  <si>
    <t>EMGN1436</t>
  </si>
  <si>
    <t>ALASKA TRAVEL 2</t>
  </si>
  <si>
    <t>EMGN1440</t>
  </si>
  <si>
    <t>STORYTELLING</t>
  </si>
  <si>
    <t>EMGN1450</t>
  </si>
  <si>
    <t>MAJESTIC CHINA</t>
  </si>
  <si>
    <t>EMGN1470</t>
  </si>
  <si>
    <t>HAWAIIAN TRAVEL</t>
  </si>
  <si>
    <t>EMGN1480</t>
  </si>
  <si>
    <t>PERUVIAN HIGHLANDS</t>
  </si>
  <si>
    <t>EMGN1500</t>
  </si>
  <si>
    <t>ITALY TRAVELER</t>
  </si>
  <si>
    <t>EMGN1510</t>
  </si>
  <si>
    <t>GERMAN TRAVELER</t>
  </si>
  <si>
    <t>EMGN1515</t>
  </si>
  <si>
    <t>CHINESE TRAVELER</t>
  </si>
  <si>
    <t>EMGN1517</t>
  </si>
  <si>
    <t>FRENCH TRAVELER</t>
  </si>
  <si>
    <t>EMGN1520</t>
  </si>
  <si>
    <t>SPANISH TRAVELER</t>
  </si>
  <si>
    <t>EMGN1530</t>
  </si>
  <si>
    <t>NEW YORK CITY</t>
  </si>
  <si>
    <t>EMGN1550</t>
  </si>
  <si>
    <t>COPPER CANYON</t>
  </si>
  <si>
    <t>EMGN1600</t>
  </si>
  <si>
    <t>CLASSIC HOLYWD DIR</t>
  </si>
  <si>
    <t>EMGN1700</t>
  </si>
  <si>
    <t>SHAKESPEARE VS HIST</t>
  </si>
  <si>
    <t>EMGN1701</t>
  </si>
  <si>
    <t>READ SHAKESPEARE</t>
  </si>
  <si>
    <t>EMGN1705</t>
  </si>
  <si>
    <t>ARISTOTLE POETICS</t>
  </si>
  <si>
    <t>EMGN1710</t>
  </si>
  <si>
    <t>HOMER</t>
  </si>
  <si>
    <t>EMGN1800</t>
  </si>
  <si>
    <t>CHRISTIAN ART</t>
  </si>
  <si>
    <t>EMGN1801</t>
  </si>
  <si>
    <t>ART/ARCHITECTURE</t>
  </si>
  <si>
    <t>EMGN1802</t>
  </si>
  <si>
    <t>EMGN1803</t>
  </si>
  <si>
    <t>ART TODAY</t>
  </si>
  <si>
    <t>EMGN1900</t>
  </si>
  <si>
    <t>PHOTO COMPOS/CREAT</t>
  </si>
  <si>
    <t>EMGN1910</t>
  </si>
  <si>
    <t>EMGN1950</t>
  </si>
  <si>
    <t>ENHANCED PHOTO</t>
  </si>
  <si>
    <t>EMGN1975</t>
  </si>
  <si>
    <t>LITERATURE &amp; FILM</t>
  </si>
  <si>
    <t>EMGN2000</t>
  </si>
  <si>
    <t>RUSSIAN LITERATURE</t>
  </si>
  <si>
    <t>EMGN2100</t>
  </si>
  <si>
    <t>GRT SHORT WKS/LIT</t>
  </si>
  <si>
    <t>EMGN2101</t>
  </si>
  <si>
    <t>TWO GRT TRAGEDIES</t>
  </si>
  <si>
    <t>EMGN2102</t>
  </si>
  <si>
    <t>GREAT BOOKS/LIT</t>
  </si>
  <si>
    <t>EMGN2103</t>
  </si>
  <si>
    <t>MYSTERY FICTION</t>
  </si>
  <si>
    <t>EMGN2104</t>
  </si>
  <si>
    <t>MEMOIRS</t>
  </si>
  <si>
    <t>EMGN2105</t>
  </si>
  <si>
    <t>SHORT STORIES</t>
  </si>
  <si>
    <t>EMGN2108</t>
  </si>
  <si>
    <t>HISTORICAL FANTASY</t>
  </si>
  <si>
    <t>EMGN2110</t>
  </si>
  <si>
    <t>JOYS OF STORY/POEM</t>
  </si>
  <si>
    <t>EMGN2120</t>
  </si>
  <si>
    <t>BOOK COLLECTING</t>
  </si>
  <si>
    <t>EMGN2150</t>
  </si>
  <si>
    <t>LORD OF THE RINGS</t>
  </si>
  <si>
    <t>EMGN2200</t>
  </si>
  <si>
    <t>NEWLTRS THAT WORK</t>
  </si>
  <si>
    <t>EMGN2201</t>
  </si>
  <si>
    <t>WRITING TO BE READ</t>
  </si>
  <si>
    <t>EMGN2202</t>
  </si>
  <si>
    <t>WRTG TO PUBLISH</t>
  </si>
  <si>
    <t>EMGN2203</t>
  </si>
  <si>
    <t>PRACTICAL WRITING</t>
  </si>
  <si>
    <t>EMGN2204</t>
  </si>
  <si>
    <t>CREATIVE DOODLING</t>
  </si>
  <si>
    <t>EMGN2205</t>
  </si>
  <si>
    <t>POETRY WRITING</t>
  </si>
  <si>
    <t>EMGN2206</t>
  </si>
  <si>
    <t>ART OF STORY WRTG</t>
  </si>
  <si>
    <t>EMGN2207</t>
  </si>
  <si>
    <t>POETRY/FROST</t>
  </si>
  <si>
    <t>EMGN2208</t>
  </si>
  <si>
    <t>POETRY/DICKENSON</t>
  </si>
  <si>
    <t>EMGN2210</t>
  </si>
  <si>
    <t>WORDSMITHING</t>
  </si>
  <si>
    <t>EMGN2250</t>
  </si>
  <si>
    <t>NOVEL WRITING</t>
  </si>
  <si>
    <t>EMGN2251</t>
  </si>
  <si>
    <t>NOVEL BASICS</t>
  </si>
  <si>
    <t>EMGN2253</t>
  </si>
  <si>
    <t>NOVEL ADVANCED</t>
  </si>
  <si>
    <t>EMGN2255</t>
  </si>
  <si>
    <t>EDITING YOUR NOVEL</t>
  </si>
  <si>
    <t>EMGN2260</t>
  </si>
  <si>
    <t>PUBLISH YOUR NOVEL</t>
  </si>
  <si>
    <t>EMGN2265</t>
  </si>
  <si>
    <t>MYSTERY WRITING</t>
  </si>
  <si>
    <t>EMGN2270</t>
  </si>
  <si>
    <t>LESBIAN MYSTERY</t>
  </si>
  <si>
    <t>EMGN2290</t>
  </si>
  <si>
    <t>PROFESSNL WRITING</t>
  </si>
  <si>
    <t>EMGN2300</t>
  </si>
  <si>
    <t>LITERARY CLASSICS</t>
  </si>
  <si>
    <t>EMGN2301</t>
  </si>
  <si>
    <t>HOLLYWOOD VS HIST</t>
  </si>
  <si>
    <t>EMGN2302</t>
  </si>
  <si>
    <t>HOLLYWOOD LIT</t>
  </si>
  <si>
    <t>EMGN2310</t>
  </si>
  <si>
    <t>MOVIE CRITICS</t>
  </si>
  <si>
    <t>EMGN2311</t>
  </si>
  <si>
    <t>TALK MOVIES</t>
  </si>
  <si>
    <t>EMGN2320</t>
  </si>
  <si>
    <t>THEATRE</t>
  </si>
  <si>
    <t>EMGN2370</t>
  </si>
  <si>
    <t>NATIVE AMER WRITER</t>
  </si>
  <si>
    <t>EMGN2400</t>
  </si>
  <si>
    <t>WRITERS OF SW</t>
  </si>
  <si>
    <t>EMGN2401</t>
  </si>
  <si>
    <t>MABEL DODGE LUHAN</t>
  </si>
  <si>
    <t>EMGN2404</t>
  </si>
  <si>
    <t>CREATE SACRD SPACE</t>
  </si>
  <si>
    <t>EMGN2420</t>
  </si>
  <si>
    <t>OPERA</t>
  </si>
  <si>
    <t>EMGN2425</t>
  </si>
  <si>
    <t>SPANISH OPERA</t>
  </si>
  <si>
    <t>EMGN2430</t>
  </si>
  <si>
    <t>GREAT PLAYS</t>
  </si>
  <si>
    <t>EMGN2435</t>
  </si>
  <si>
    <t>CLASSICAL MUSIC</t>
  </si>
  <si>
    <t>EMGN2450</t>
  </si>
  <si>
    <t>BEBOP JAZZ</t>
  </si>
  <si>
    <t>EMGN2500</t>
  </si>
  <si>
    <t>TELLING YOUR STORY</t>
  </si>
  <si>
    <t>EMGN2600</t>
  </si>
  <si>
    <t>PUB IT YOURSELF</t>
  </si>
  <si>
    <t>EMGN2700</t>
  </si>
  <si>
    <t>WRITING COMM</t>
  </si>
  <si>
    <t>EMGN2730</t>
  </si>
  <si>
    <t>FICTION WRITING</t>
  </si>
  <si>
    <t>EMGN2750</t>
  </si>
  <si>
    <t>FILM SCRIPT WRTNG</t>
  </si>
  <si>
    <t>EMGN2800</t>
  </si>
  <si>
    <t>SCAMS</t>
  </si>
  <si>
    <t>EMGN3100</t>
  </si>
  <si>
    <t>ASTRONOMY 1</t>
  </si>
  <si>
    <t>EMGN3110</t>
  </si>
  <si>
    <t>ASTRONOMY 2</t>
  </si>
  <si>
    <t>EMGN3150</t>
  </si>
  <si>
    <t>EVOLUTION</t>
  </si>
  <si>
    <t>EMGN3200</t>
  </si>
  <si>
    <t>HOW THINGS WORK</t>
  </si>
  <si>
    <t>EMGN3300</t>
  </si>
  <si>
    <t>HOW THE BODY WORKS</t>
  </si>
  <si>
    <t>EMGN3301</t>
  </si>
  <si>
    <t>RELIEVING STRESS</t>
  </si>
  <si>
    <t>EMGN3302</t>
  </si>
  <si>
    <t>COPING</t>
  </si>
  <si>
    <t>EMGN3370</t>
  </si>
  <si>
    <t>STRESS MEDITATION</t>
  </si>
  <si>
    <t>EMGN3400</t>
  </si>
  <si>
    <t>CHINESE MEDICINE 1</t>
  </si>
  <si>
    <t>EMGN3401</t>
  </si>
  <si>
    <t>CHINESE MEDICINE 2</t>
  </si>
  <si>
    <t>EMGN3402</t>
  </si>
  <si>
    <t>ANCIENT HEALING</t>
  </si>
  <si>
    <t>EMGN3403</t>
  </si>
  <si>
    <t>SHAMANIC</t>
  </si>
  <si>
    <t>EMGN3404</t>
  </si>
  <si>
    <t>CREATE SACRED SPACE</t>
  </si>
  <si>
    <t>EMGN3405</t>
  </si>
  <si>
    <t>FOUR AGREEMENTS</t>
  </si>
  <si>
    <t>EMGN3406</t>
  </si>
  <si>
    <t>MIND-BODY CONNECTN</t>
  </si>
  <si>
    <t>EMGN3407</t>
  </si>
  <si>
    <t>SHAMANIC CALENDARS</t>
  </si>
  <si>
    <t>EMGN3408</t>
  </si>
  <si>
    <t>SOUL RETRIEVAL</t>
  </si>
  <si>
    <t>EMGN3409</t>
  </si>
  <si>
    <t>USUI REIKI</t>
  </si>
  <si>
    <t>EMGN3410</t>
  </si>
  <si>
    <t>EMGN3412</t>
  </si>
  <si>
    <t>INTRO REIKI</t>
  </si>
  <si>
    <t>EMGN3415</t>
  </si>
  <si>
    <t>URBAN VISION QUEST</t>
  </si>
  <si>
    <t>EMGN3417</t>
  </si>
  <si>
    <t>SOLSTICE/EQUINOX</t>
  </si>
  <si>
    <t>EMGN3420</t>
  </si>
  <si>
    <t>VISION QUEST</t>
  </si>
  <si>
    <t>EMGN3425</t>
  </si>
  <si>
    <t>TOLTEC WISDOM</t>
  </si>
  <si>
    <t>EMGN3430</t>
  </si>
  <si>
    <t>SHAMANIC JOURNEY</t>
  </si>
  <si>
    <t>EMGN3435</t>
  </si>
  <si>
    <t>SHAMAN NEWBIES</t>
  </si>
  <si>
    <t>EMGN3440</t>
  </si>
  <si>
    <t>BREATH OF LIFE</t>
  </si>
  <si>
    <t>EMGN3445</t>
  </si>
  <si>
    <t>MENOPAUSE</t>
  </si>
  <si>
    <t>EMGN3450</t>
  </si>
  <si>
    <t>CLEANSG CEREMONIES</t>
  </si>
  <si>
    <t>EMGN4100</t>
  </si>
  <si>
    <t>GET ORG/HOLIDAYS</t>
  </si>
  <si>
    <t>EMGN4200</t>
  </si>
  <si>
    <t>MKNG IT ON MY OWN</t>
  </si>
  <si>
    <t>EMGN4205</t>
  </si>
  <si>
    <t>CITIZEN ACTION ORG</t>
  </si>
  <si>
    <t>EMGN4210</t>
  </si>
  <si>
    <t>FRIENDSHIPS</t>
  </si>
  <si>
    <t>EMGN4211</t>
  </si>
  <si>
    <t>OUR BUSY LIVES</t>
  </si>
  <si>
    <t>EMGN4212</t>
  </si>
  <si>
    <t>40TH GENERATION</t>
  </si>
  <si>
    <t>EMGN4220</t>
  </si>
  <si>
    <t>EMGN4230</t>
  </si>
  <si>
    <t>YOUR INNER VOICE</t>
  </si>
  <si>
    <t>EMGN4300</t>
  </si>
  <si>
    <t>MANAGE YOUR TIME</t>
  </si>
  <si>
    <t>EMGN4301</t>
  </si>
  <si>
    <t>PROSCRASTINATION</t>
  </si>
  <si>
    <t>EMGN4305</t>
  </si>
  <si>
    <t>SPECIAL HOLIDAY</t>
  </si>
  <si>
    <t>EMGN4310</t>
  </si>
  <si>
    <t>CRITICAL THINKING</t>
  </si>
  <si>
    <t>EMGN4315</t>
  </si>
  <si>
    <t>IT'S YOUR MONEY</t>
  </si>
  <si>
    <t>EMGN4400</t>
  </si>
  <si>
    <t>CONQUERING CLUTTER</t>
  </si>
  <si>
    <t>EMGN4410</t>
  </si>
  <si>
    <t>SELL YOUR HOME</t>
  </si>
  <si>
    <t>EMGN4420</t>
  </si>
  <si>
    <t>REC PERSONAL DATA</t>
  </si>
  <si>
    <t>EMGN4430</t>
  </si>
  <si>
    <t>RETIREMENT</t>
  </si>
  <si>
    <t>EMGN4440</t>
  </si>
  <si>
    <t>PREP INCOME TAXES</t>
  </si>
  <si>
    <t>EMGN4450</t>
  </si>
  <si>
    <t>TIME MANAGEMENT</t>
  </si>
  <si>
    <t>EMGN4500</t>
  </si>
  <si>
    <t>FILE ANYTHING</t>
  </si>
  <si>
    <t>EMGN4570</t>
  </si>
  <si>
    <t>ENTREPRENEURSHIP</t>
  </si>
  <si>
    <t>EMGN4600</t>
  </si>
  <si>
    <t>EMGN4601</t>
  </si>
  <si>
    <t>INTERMED SPANISH</t>
  </si>
  <si>
    <t>EMGN4602</t>
  </si>
  <si>
    <t>SPANISH GRAMMAR I</t>
  </si>
  <si>
    <t>EMGN4603</t>
  </si>
  <si>
    <t>GRNDPARENT SPANISH</t>
  </si>
  <si>
    <t>EMGN4604</t>
  </si>
  <si>
    <t>FORGOTTEN SPANISH</t>
  </si>
  <si>
    <t>EMGN4605</t>
  </si>
  <si>
    <t>SPANISH MOVIES</t>
  </si>
  <si>
    <t>EMGN4606</t>
  </si>
  <si>
    <t>SPANISH GRAMMAR II</t>
  </si>
  <si>
    <t>EMGN4610</t>
  </si>
  <si>
    <t>CONV GERMAN</t>
  </si>
  <si>
    <t>EMGN4620</t>
  </si>
  <si>
    <t>CONV FRENCH</t>
  </si>
  <si>
    <t>EMGN4700</t>
  </si>
  <si>
    <t>WINTER WITH HERBS</t>
  </si>
  <si>
    <t>EMGN4701</t>
  </si>
  <si>
    <t>SUMMER HERBS</t>
  </si>
  <si>
    <t>EMGN4702</t>
  </si>
  <si>
    <t>ART OF TOUCHING</t>
  </si>
  <si>
    <t>EMGN4703</t>
  </si>
  <si>
    <t>NUTRITION</t>
  </si>
  <si>
    <t>EMGN4704</t>
  </si>
  <si>
    <t>CATERING</t>
  </si>
  <si>
    <t>EMGN4705</t>
  </si>
  <si>
    <t>SOUTHWEST FOODS</t>
  </si>
  <si>
    <t>EMGN4720</t>
  </si>
  <si>
    <t>CARBO JUNKIE</t>
  </si>
  <si>
    <t>EMGN4800</t>
  </si>
  <si>
    <t>HEALTHY HOMES</t>
  </si>
  <si>
    <t>EMGN4810</t>
  </si>
  <si>
    <t>FENG SHUI PART I</t>
  </si>
  <si>
    <t>EMGN4811</t>
  </si>
  <si>
    <t>FENG SHUI PART II</t>
  </si>
  <si>
    <t>EMGN4812</t>
  </si>
  <si>
    <t>FENG SHUI GARDEN</t>
  </si>
  <si>
    <t>EMGN4813</t>
  </si>
  <si>
    <t>DISCOVER FENG SHUI</t>
  </si>
  <si>
    <t>EMGN4820</t>
  </si>
  <si>
    <t>INTERIOR DECORATNG</t>
  </si>
  <si>
    <t>EMGN4821</t>
  </si>
  <si>
    <t>BUILDING/REMODELNG</t>
  </si>
  <si>
    <t>EMGN5001</t>
  </si>
  <si>
    <t>INTRO TO INVESTING</t>
  </si>
  <si>
    <t>EMGN5002</t>
  </si>
  <si>
    <t>ESTATE/TAX PLNG</t>
  </si>
  <si>
    <t>EMGN5003</t>
  </si>
  <si>
    <t>FIN PLNG DOT.COM</t>
  </si>
  <si>
    <t>EMGN5004</t>
  </si>
  <si>
    <t>EMGN5005</t>
  </si>
  <si>
    <t>RETIREMENT YEARS</t>
  </si>
  <si>
    <t>EMGN5006</t>
  </si>
  <si>
    <t>RETIREMNT PLANNING</t>
  </si>
  <si>
    <t>EMGN5050</t>
  </si>
  <si>
    <t>ENERGY TECHNOLOGY</t>
  </si>
  <si>
    <t>EMGN5065</t>
  </si>
  <si>
    <t>THE RV LIFESTYLE</t>
  </si>
  <si>
    <t>EMGN5066</t>
  </si>
  <si>
    <t>RV TRAVEL</t>
  </si>
  <si>
    <t>EMGN5070</t>
  </si>
  <si>
    <t>BUYING AN RV</t>
  </si>
  <si>
    <t>EMGN5090</t>
  </si>
  <si>
    <t>HAPPY VACATIONER</t>
  </si>
  <si>
    <t>EMGN6001</t>
  </si>
  <si>
    <t>BEG ASTROLOGY</t>
  </si>
  <si>
    <t>EMGN6002</t>
  </si>
  <si>
    <t>HORARY ASTROLOGY</t>
  </si>
  <si>
    <t>EMGN6003</t>
  </si>
  <si>
    <t>VOICE/OVERS</t>
  </si>
  <si>
    <t>EMGN6004</t>
  </si>
  <si>
    <t>RADIO ACTING</t>
  </si>
  <si>
    <t>EMGN6005</t>
  </si>
  <si>
    <t>ADV VOICE/OVER</t>
  </si>
  <si>
    <t>EMGN6006</t>
  </si>
  <si>
    <t>RETIREES HEALTH</t>
  </si>
  <si>
    <t>EMGN6007</t>
  </si>
  <si>
    <t>REMOTE SENSING</t>
  </si>
  <si>
    <t>EMGN6008</t>
  </si>
  <si>
    <t>ADV ASTROLOGY</t>
  </si>
  <si>
    <t>EMGN6009</t>
  </si>
  <si>
    <t>EMGN6010</t>
  </si>
  <si>
    <t>HEALTHCARE</t>
  </si>
  <si>
    <t>EMGN6030</t>
  </si>
  <si>
    <t>LONGEVITY HEALTH</t>
  </si>
  <si>
    <t>EMGN6100</t>
  </si>
  <si>
    <t>BIRDS</t>
  </si>
  <si>
    <t>EMGN6500</t>
  </si>
  <si>
    <t>FOOTBALL BASICS</t>
  </si>
  <si>
    <t>EMGN7000</t>
  </si>
  <si>
    <t>CHILD DEVELOPMENT</t>
  </si>
  <si>
    <t>EMGN7001</t>
  </si>
  <si>
    <t>STRATEGIE/PARENTNG</t>
  </si>
  <si>
    <t>EMGN7605</t>
  </si>
  <si>
    <t>EMGN7607</t>
  </si>
  <si>
    <t>EMGN7609</t>
  </si>
  <si>
    <t>EMGN7611</t>
  </si>
  <si>
    <t>EMGN7613</t>
  </si>
  <si>
    <t>NM HISTORY</t>
  </si>
  <si>
    <t>EMGN7615</t>
  </si>
  <si>
    <t>NM LOST TREASURE</t>
  </si>
  <si>
    <t>EMGN7618</t>
  </si>
  <si>
    <t>ALBUQ HISTORY</t>
  </si>
  <si>
    <t>EMGN7619</t>
  </si>
  <si>
    <t>EARLY ALBUQUERQUE</t>
  </si>
  <si>
    <t>EMGN7621</t>
  </si>
  <si>
    <t>NEW ALBUQUERQUE</t>
  </si>
  <si>
    <t>EMGN7623</t>
  </si>
  <si>
    <t>EMGN7624</t>
  </si>
  <si>
    <t>NM MYSTERY</t>
  </si>
  <si>
    <t>EMGN7625</t>
  </si>
  <si>
    <t>EMGN7626</t>
  </si>
  <si>
    <t>LOCAL HAUNTS</t>
  </si>
  <si>
    <t>EMGN7627</t>
  </si>
  <si>
    <t>HARVEY HOUSES/FEST</t>
  </si>
  <si>
    <t>EMGN7628</t>
  </si>
  <si>
    <t>ELECTORAL COLLEGE</t>
  </si>
  <si>
    <t>EMGN7629</t>
  </si>
  <si>
    <t>FREE ENERGY</t>
  </si>
  <si>
    <t>EMGN7630</t>
  </si>
  <si>
    <t>EMGN7631</t>
  </si>
  <si>
    <t>CULTURAL/SOC GEOG</t>
  </si>
  <si>
    <t>EMGN7632</t>
  </si>
  <si>
    <t>EMGN7633</t>
  </si>
  <si>
    <t>EMGN7635</t>
  </si>
  <si>
    <t>ALASKAN TRAVEL 2</t>
  </si>
  <si>
    <t>EMGN7636</t>
  </si>
  <si>
    <t>PRETOUR</t>
  </si>
  <si>
    <t>EMGN7637</t>
  </si>
  <si>
    <t>EMGN7639</t>
  </si>
  <si>
    <t>EMGN7640</t>
  </si>
  <si>
    <t>ISLAND TRAVEL</t>
  </si>
  <si>
    <t>EMGN7643</t>
  </si>
  <si>
    <t>EMGN7645</t>
  </si>
  <si>
    <t>ROME ETERNAL CITY</t>
  </si>
  <si>
    <t>EMGN7649</t>
  </si>
  <si>
    <t>SPANISH TRAVELERS</t>
  </si>
  <si>
    <t>EMGN7653</t>
  </si>
  <si>
    <t>EMGN7655</t>
  </si>
  <si>
    <t>CANADIAN TRAVEL</t>
  </si>
  <si>
    <t>EMGN7657</t>
  </si>
  <si>
    <t>NATIONAL PARKS</t>
  </si>
  <si>
    <t>EMGN7658</t>
  </si>
  <si>
    <t>FIELD TRIP WRAP-UP</t>
  </si>
  <si>
    <t>EMGN7659</t>
  </si>
  <si>
    <t>NATION'S CAPITAL</t>
  </si>
  <si>
    <t>EMGN7660</t>
  </si>
  <si>
    <t>BASICS NOVEL WRTG</t>
  </si>
  <si>
    <t>EMGN7661</t>
  </si>
  <si>
    <t>PLOT WRITING</t>
  </si>
  <si>
    <t>EMGN7662</t>
  </si>
  <si>
    <t>VISUAL JOURNALING</t>
  </si>
  <si>
    <t>EMGN7663</t>
  </si>
  <si>
    <t>EMGN7664</t>
  </si>
  <si>
    <t>SELF-EDIT WRITING</t>
  </si>
  <si>
    <t>EMGN7665</t>
  </si>
  <si>
    <t>STORY OF YOUR LIFE</t>
  </si>
  <si>
    <t>EMGN7666</t>
  </si>
  <si>
    <t>JOY OF READING</t>
  </si>
  <si>
    <t>EMGN7667</t>
  </si>
  <si>
    <t>POETRY WORKSHOP</t>
  </si>
  <si>
    <t>EMGN7668</t>
  </si>
  <si>
    <t>SELF-PUBLISHING</t>
  </si>
  <si>
    <t>EMGN7669</t>
  </si>
  <si>
    <t>LIFE STORY ADV</t>
  </si>
  <si>
    <t>EMGN7670</t>
  </si>
  <si>
    <t>FUN &amp; PROF WRITING</t>
  </si>
  <si>
    <t>EMGN7671</t>
  </si>
  <si>
    <t>PROF WRITING</t>
  </si>
  <si>
    <t>EMGN7672</t>
  </si>
  <si>
    <t>MENTORING</t>
  </si>
  <si>
    <t>EMGN7673</t>
  </si>
  <si>
    <t>MAKE BOOKS W/CHILD</t>
  </si>
  <si>
    <t>EMGN7674</t>
  </si>
  <si>
    <t>BIOGRAPHY</t>
  </si>
  <si>
    <t>EMGN7675</t>
  </si>
  <si>
    <t>MAKE BOOKS 2</t>
  </si>
  <si>
    <t>EMGN7676</t>
  </si>
  <si>
    <t>MAKE BOOKS 3</t>
  </si>
  <si>
    <t>EMGN7677</t>
  </si>
  <si>
    <t>MOVIES-WESTERNS</t>
  </si>
  <si>
    <t>EMGN7678</t>
  </si>
  <si>
    <t>FAMILY ART CARDS</t>
  </si>
  <si>
    <t>EMGN7679</t>
  </si>
  <si>
    <t>BETTER LISTENER</t>
  </si>
  <si>
    <t>EMGN7680</t>
  </si>
  <si>
    <t>EMGN7681</t>
  </si>
  <si>
    <t>MOVIE TOPICS</t>
  </si>
  <si>
    <t>EMGN7685</t>
  </si>
  <si>
    <t>EMGN7687</t>
  </si>
  <si>
    <t>SHAMANIC JOURNEYNG</t>
  </si>
  <si>
    <t>EMGN7689</t>
  </si>
  <si>
    <t>EMGN7690</t>
  </si>
  <si>
    <t>EMGN7691</t>
  </si>
  <si>
    <t>EMGN7695</t>
  </si>
  <si>
    <t>SOLTICE/EUINOX</t>
  </si>
  <si>
    <t>EMGN7701</t>
  </si>
  <si>
    <t>EMGN7702</t>
  </si>
  <si>
    <t>INTRO MED WHEEL</t>
  </si>
  <si>
    <t>EMGN7704</t>
  </si>
  <si>
    <t>SACRED FEMININE</t>
  </si>
  <si>
    <t>EMGN7707</t>
  </si>
  <si>
    <t>CLEANS CEREMONIES</t>
  </si>
  <si>
    <t>EMGN7710</t>
  </si>
  <si>
    <t>DANCE APPRECIATION</t>
  </si>
  <si>
    <t>EMGN7716</t>
  </si>
  <si>
    <t>OUT OF A RUT</t>
  </si>
  <si>
    <t>EMGN7720</t>
  </si>
  <si>
    <t>INCREASE MEMORY</t>
  </si>
  <si>
    <t>EMGN7723</t>
  </si>
  <si>
    <t>EMGN7725</t>
  </si>
  <si>
    <t>EMGN7727</t>
  </si>
  <si>
    <t>EMGN7728</t>
  </si>
  <si>
    <t>COPING-DISTRACTION</t>
  </si>
  <si>
    <t>EMGN7729</t>
  </si>
  <si>
    <t>EMGN7730</t>
  </si>
  <si>
    <t>PROCRASTINATION</t>
  </si>
  <si>
    <t>EMGN7731</t>
  </si>
  <si>
    <t>EMGN7733</t>
  </si>
  <si>
    <t>INQUIRY SELL MTHOD</t>
  </si>
  <si>
    <t>EMGN7734</t>
  </si>
  <si>
    <t>EMGN7735</t>
  </si>
  <si>
    <t>SPIRITUAL LIVING</t>
  </si>
  <si>
    <t>EMGN7736</t>
  </si>
  <si>
    <t>HUMAN BEHAVIOR</t>
  </si>
  <si>
    <t>EMGN7737</t>
  </si>
  <si>
    <t>BEHAVIOR TECHNIQ</t>
  </si>
  <si>
    <t>EMGN7740</t>
  </si>
  <si>
    <t>EMGN7745</t>
  </si>
  <si>
    <t>SPANISH CONV 1</t>
  </si>
  <si>
    <t>EMGN7747</t>
  </si>
  <si>
    <t>SPANISH CONV 2</t>
  </si>
  <si>
    <t>EMGN7748</t>
  </si>
  <si>
    <t>INTER SPAN GR/CONV</t>
  </si>
  <si>
    <t>EMGN7753</t>
  </si>
  <si>
    <t>ARRANGE FURNITURE</t>
  </si>
  <si>
    <t>EMGN7754</t>
  </si>
  <si>
    <t>HOME IMPROVEMENT</t>
  </si>
  <si>
    <t>EMGN7755</t>
  </si>
  <si>
    <t>ENERGY ANALYSIS</t>
  </si>
  <si>
    <t>EMGN7756</t>
  </si>
  <si>
    <t>IDEAS ON PAPER</t>
  </si>
  <si>
    <t>EMGN7757</t>
  </si>
  <si>
    <t>FENG SHUI 1</t>
  </si>
  <si>
    <t>EMGN7761</t>
  </si>
  <si>
    <t>BEGIN FENG SHUI</t>
  </si>
  <si>
    <t>EMGN7762</t>
  </si>
  <si>
    <t>FENG SHI BUSINESS</t>
  </si>
  <si>
    <t>EMGN7764</t>
  </si>
  <si>
    <t>WILLS</t>
  </si>
  <si>
    <t>EMGN7765</t>
  </si>
  <si>
    <t>RETIREMENT PLANNING</t>
  </si>
  <si>
    <t>EMGN7766</t>
  </si>
  <si>
    <t>WRITE YOUR OBIT</t>
  </si>
  <si>
    <t>EMGN7767</t>
  </si>
  <si>
    <t>WOMEN AND WALL ST</t>
  </si>
  <si>
    <t>EMGN7771</t>
  </si>
  <si>
    <t>RV DRIVING</t>
  </si>
  <si>
    <t>EMGN7772</t>
  </si>
  <si>
    <t>BICYCLE MECHANICS</t>
  </si>
  <si>
    <t>EMGN7773</t>
  </si>
  <si>
    <t>GO RV'ING</t>
  </si>
  <si>
    <t>EMGN7774</t>
  </si>
  <si>
    <t>BALLOON FIESTA</t>
  </si>
  <si>
    <t>EMGN7775</t>
  </si>
  <si>
    <t>EMGN7776</t>
  </si>
  <si>
    <t>EMGN7778</t>
  </si>
  <si>
    <t>EMGN7790</t>
  </si>
  <si>
    <t>ACEQUIA HISTORY</t>
  </si>
  <si>
    <t>EMGN7793</t>
  </si>
  <si>
    <t>IMMIGRATION</t>
  </si>
  <si>
    <t>EMGN7798</t>
  </si>
  <si>
    <t>NO BILLS</t>
  </si>
  <si>
    <t>EMGN7801</t>
  </si>
  <si>
    <t>NUTRITION BASICS</t>
  </si>
  <si>
    <t>EMGN7802</t>
  </si>
  <si>
    <t>HEALTHY RECIPES</t>
  </si>
  <si>
    <t>EMGN7803</t>
  </si>
  <si>
    <t>MY PYRAMID WRKSHOP</t>
  </si>
  <si>
    <t>EMGN7804</t>
  </si>
  <si>
    <t>DIABETIC COOKING</t>
  </si>
  <si>
    <t>EMGN7809</t>
  </si>
  <si>
    <t>END OF LIFE ISSUES</t>
  </si>
  <si>
    <t>EMGN7811</t>
  </si>
  <si>
    <t>AGING MATTERS</t>
  </si>
  <si>
    <t>EMGN7815</t>
  </si>
  <si>
    <t>HEARING RESOURCES</t>
  </si>
  <si>
    <t>EMGN7816</t>
  </si>
  <si>
    <t>HEARING LOSS</t>
  </si>
  <si>
    <t>EMGN7821</t>
  </si>
  <si>
    <t>YOUR LEARN STYLE</t>
  </si>
  <si>
    <t>EMGN7822</t>
  </si>
  <si>
    <t>GENERATIONS</t>
  </si>
  <si>
    <t>EMGN7825</t>
  </si>
  <si>
    <t>PARENTING</t>
  </si>
  <si>
    <t>EMGN9999</t>
  </si>
  <si>
    <t>LITERARY SERIES</t>
  </si>
  <si>
    <t>EMS1001</t>
  </si>
  <si>
    <t>EMS 1ST RESPND THY</t>
  </si>
  <si>
    <t>EMS1053</t>
  </si>
  <si>
    <t>EMT BASIC THEORY</t>
  </si>
  <si>
    <t>EMS1091</t>
  </si>
  <si>
    <t>EMS 1ST RESPND LAB</t>
  </si>
  <si>
    <t>EMS1092</t>
  </si>
  <si>
    <t>EMS BASIC SKLS LAB</t>
  </si>
  <si>
    <t>EMS1093</t>
  </si>
  <si>
    <t>EMT BASIC LAB</t>
  </si>
  <si>
    <t>EMS1190</t>
  </si>
  <si>
    <t>EMT BASIC CLINICAL</t>
  </si>
  <si>
    <t>EMS1396</t>
  </si>
  <si>
    <t>EMS1412</t>
  </si>
  <si>
    <t>ADV EMT THEORY</t>
  </si>
  <si>
    <t>EMS1493</t>
  </si>
  <si>
    <t>ADVANCED EMT LAB</t>
  </si>
  <si>
    <t>EMS1890</t>
  </si>
  <si>
    <t>ADV EMT CLINICAL</t>
  </si>
  <si>
    <t>EMS2015</t>
  </si>
  <si>
    <t>COMBO BLS/ILS/ALS REFRESHER</t>
  </si>
  <si>
    <t>EMS2092</t>
  </si>
  <si>
    <t>EMS ADV SUPP SK L</t>
  </si>
  <si>
    <t>EMS2096</t>
  </si>
  <si>
    <t>EMS2103</t>
  </si>
  <si>
    <t>HUMAN SYSTEMS PATHOPHYS &amp; DEV</t>
  </si>
  <si>
    <t>EMS2105</t>
  </si>
  <si>
    <t>EMS PROGRAM SUCCESS</t>
  </si>
  <si>
    <t>EMS2192</t>
  </si>
  <si>
    <t>DRUG CALCULATIONS LAB</t>
  </si>
  <si>
    <t>EMS2196</t>
  </si>
  <si>
    <t>EMS2207</t>
  </si>
  <si>
    <t>LEGAL ISSUES &amp; REPORT WRITING</t>
  </si>
  <si>
    <t>EMS2213</t>
  </si>
  <si>
    <t>ENDOCRINE AND GI/GU THEORY</t>
  </si>
  <si>
    <t>EMS2217</t>
  </si>
  <si>
    <t>PHARMACOLOGY THEORY</t>
  </si>
  <si>
    <t>EMS2223</t>
  </si>
  <si>
    <t>ADVANCED TRAUMA THEORY</t>
  </si>
  <si>
    <t>EMS2291</t>
  </si>
  <si>
    <t>PARAMEDIC LAB I</t>
  </si>
  <si>
    <t>EMS2303</t>
  </si>
  <si>
    <t>CARDIOVASCULR THRY</t>
  </si>
  <si>
    <t>EMS2307</t>
  </si>
  <si>
    <t>RESPIRATORY THEORY</t>
  </si>
  <si>
    <t>EMS2313</t>
  </si>
  <si>
    <t>NEUROLOGICAL THERAPY</t>
  </si>
  <si>
    <t>EMS2390</t>
  </si>
  <si>
    <t>HOSPITAL CLINICAL I</t>
  </si>
  <si>
    <t>EMS2393</t>
  </si>
  <si>
    <t>PARAMEDIC LAB II</t>
  </si>
  <si>
    <t>EMS2503</t>
  </si>
  <si>
    <t>PEDIATRIC &amp; GYNECOLOGY THEORY</t>
  </si>
  <si>
    <t>EMS2507</t>
  </si>
  <si>
    <t>ENVIRONMNTL THEORY</t>
  </si>
  <si>
    <t>EMS2513</t>
  </si>
  <si>
    <t>BEHAVIORAL EMERGENCIES &amp; COMM</t>
  </si>
  <si>
    <t>EMS2590</t>
  </si>
  <si>
    <t>HOSPITAL CLINICAL II</t>
  </si>
  <si>
    <t>EMS2593</t>
  </si>
  <si>
    <t>PARAMEDIC LAB III</t>
  </si>
  <si>
    <t>EMS2790</t>
  </si>
  <si>
    <t>PARAMEDIC FIELD EXPERIENCE</t>
  </si>
  <si>
    <t>EMS2993</t>
  </si>
  <si>
    <t>PARAMEDIC CAPSTONE</t>
  </si>
  <si>
    <t>ENDT1010</t>
  </si>
  <si>
    <t>INTRO NEURODIAGNOSTIC TECH</t>
  </si>
  <si>
    <t>ENDT1020</t>
  </si>
  <si>
    <t>EEG I</t>
  </si>
  <si>
    <t>ENDT1040</t>
  </si>
  <si>
    <t>NEUROANATOMY &amp; NEUROPHYSIOLOGY</t>
  </si>
  <si>
    <t>ENDT1090</t>
  </si>
  <si>
    <t>NEURODIAGNOSTIC CLINICAL I</t>
  </si>
  <si>
    <t>ENDT1092</t>
  </si>
  <si>
    <t>NEURODIAGNOSTIC SKILLS LAB I</t>
  </si>
  <si>
    <t>ENDT1096</t>
  </si>
  <si>
    <t>ENDT1196</t>
  </si>
  <si>
    <t>ENDT1510</t>
  </si>
  <si>
    <t>EEG IT ESSENTIALS</t>
  </si>
  <si>
    <t>ENDT1520</t>
  </si>
  <si>
    <t>EEG II</t>
  </si>
  <si>
    <t>ENDT1530</t>
  </si>
  <si>
    <t>ELECTRICAL CONCEPTS I</t>
  </si>
  <si>
    <t>ENDT1540</t>
  </si>
  <si>
    <t>NEUROLOGICAL DISORDERS</t>
  </si>
  <si>
    <t>ENDT1550</t>
  </si>
  <si>
    <t>INTRO TO LONG TERM MONITORING</t>
  </si>
  <si>
    <t>ENDT1592</t>
  </si>
  <si>
    <t>NEURODIAGNOSTIC SKILLS LAB II</t>
  </si>
  <si>
    <t>ENDT2010</t>
  </si>
  <si>
    <t>ADVANCED TOPICS</t>
  </si>
  <si>
    <t>ENDT2020</t>
  </si>
  <si>
    <t>EEG III</t>
  </si>
  <si>
    <t>ENDT2030</t>
  </si>
  <si>
    <t>ELECTRICAL CONCEPTS II</t>
  </si>
  <si>
    <t>ENDT2080</t>
  </si>
  <si>
    <t>PEDIATRIC &amp; NEONATAL</t>
  </si>
  <si>
    <t>ENDT2090</t>
  </si>
  <si>
    <t>NEURODIAGNOSTIC CLINICIAL II</t>
  </si>
  <si>
    <t>ENDT2092</t>
  </si>
  <si>
    <t>NEURODIAGNOSTIC SKILLS LAB III</t>
  </si>
  <si>
    <t>ENDT2096</t>
  </si>
  <si>
    <t>ENDT2120</t>
  </si>
  <si>
    <t>EEG IV</t>
  </si>
  <si>
    <t>ENDT2190</t>
  </si>
  <si>
    <t>NEURODIAGNOSTIC CLINICAL III</t>
  </si>
  <si>
    <t>ENDT2999</t>
  </si>
  <si>
    <t>NEURODIAGNOSTIC TECH CAPSTONE</t>
  </si>
  <si>
    <t>ENGL1110</t>
  </si>
  <si>
    <t>COMPOSITION I</t>
  </si>
  <si>
    <t>ENGL1110P</t>
  </si>
  <si>
    <t>COMPOSITION I PLUS</t>
  </si>
  <si>
    <t>ENGL1120</t>
  </si>
  <si>
    <t>COMPOSITION II</t>
  </si>
  <si>
    <t>ENGL1160</t>
  </si>
  <si>
    <t>INTRO TO DIGITAL STORYTELLING</t>
  </si>
  <si>
    <t>ENGL1210</t>
  </si>
  <si>
    <t>TECHNICAL COMMUNICATIONS</t>
  </si>
  <si>
    <t>ENGL1310</t>
  </si>
  <si>
    <t>INTRODUCTION TO JOURNALISM</t>
  </si>
  <si>
    <t>ENGL1410</t>
  </si>
  <si>
    <t>INTRODUCTION TO LITERATURE</t>
  </si>
  <si>
    <t>ENGL2088</t>
  </si>
  <si>
    <t>ENGLISH SPECIALTY</t>
  </si>
  <si>
    <t>ENGL2120</t>
  </si>
  <si>
    <t>INTERMEDIATE COMPOSITION</t>
  </si>
  <si>
    <t>ENGL2210</t>
  </si>
  <si>
    <t>PRO AND TECH COMMUNICATION</t>
  </si>
  <si>
    <t>ENGL2260</t>
  </si>
  <si>
    <t>DIGITAL STORYTELL CREATION I</t>
  </si>
  <si>
    <t>ENGL2261</t>
  </si>
  <si>
    <t>DIGITAL STORYTELL CREATION II</t>
  </si>
  <si>
    <t>ENGL2271</t>
  </si>
  <si>
    <t>WRITING FOR THE MEDIA II</t>
  </si>
  <si>
    <t>ENGL2290</t>
  </si>
  <si>
    <t>JOURNALISTIC PRACTICE</t>
  </si>
  <si>
    <t>ENGL2298</t>
  </si>
  <si>
    <t>INTERNSHIP IN ENGLISH</t>
  </si>
  <si>
    <t>ENGL2310</t>
  </si>
  <si>
    <t>INTRO TO CREATIVE WRITING</t>
  </si>
  <si>
    <t>ENGL2320</t>
  </si>
  <si>
    <t>INTRO TO FICTION WRITING</t>
  </si>
  <si>
    <t>ENGL2330</t>
  </si>
  <si>
    <t>INTRO TO POETRY WRITING</t>
  </si>
  <si>
    <t>ENGL2510</t>
  </si>
  <si>
    <t>ANALYSIS OF LITERATURE</t>
  </si>
  <si>
    <t>ENGL2520</t>
  </si>
  <si>
    <t>FILM AS LITERATURE</t>
  </si>
  <si>
    <t>ENGL2570</t>
  </si>
  <si>
    <t>MODERN LATIN AMERICAN LIT</t>
  </si>
  <si>
    <t>ENGL2610</t>
  </si>
  <si>
    <t>AMERICAN LITERATURE I</t>
  </si>
  <si>
    <t>ENGL2620</t>
  </si>
  <si>
    <t>AMERICAN LITERATURE II</t>
  </si>
  <si>
    <t>ENGL2630</t>
  </si>
  <si>
    <t>BRITISH LITERATURE I</t>
  </si>
  <si>
    <t>ENGL2640</t>
  </si>
  <si>
    <t>BRITISH LITERATURE II</t>
  </si>
  <si>
    <t>ENGL2650</t>
  </si>
  <si>
    <t>WORLD LITERATURE I</t>
  </si>
  <si>
    <t>ENGL2660</t>
  </si>
  <si>
    <t>WORLD LITERATURE II</t>
  </si>
  <si>
    <t>ENGR1101</t>
  </si>
  <si>
    <t>SURVEY/ENGR FIELDS</t>
  </si>
  <si>
    <t>ENGR1996</t>
  </si>
  <si>
    <t>ENGR2088</t>
  </si>
  <si>
    <t>ENGR SPECIALITY</t>
  </si>
  <si>
    <t>ENGR2150</t>
  </si>
  <si>
    <t>EXPLOSIVES TECH &amp; SAFETY</t>
  </si>
  <si>
    <t>ENGR2710</t>
  </si>
  <si>
    <t>THERMODYNAMICS</t>
  </si>
  <si>
    <t>ENGR2810</t>
  </si>
  <si>
    <t>ENGINEERING STATICS</t>
  </si>
  <si>
    <t>ENGR2815</t>
  </si>
  <si>
    <t>ENGR DYNAMICS</t>
  </si>
  <si>
    <t>ENGR2910</t>
  </si>
  <si>
    <t>CIRCUIT ANALYSIS I</t>
  </si>
  <si>
    <t>ENGR2915</t>
  </si>
  <si>
    <t>CIRCUIT ANALY II</t>
  </si>
  <si>
    <t>ENGR2996</t>
  </si>
  <si>
    <t>ENTR1110</t>
  </si>
  <si>
    <t>ENTR2110</t>
  </si>
  <si>
    <t>SMALL BUSINESS MANAGEMENT</t>
  </si>
  <si>
    <t>ESL0101</t>
  </si>
  <si>
    <t>HIGH BEGINNING 1</t>
  </si>
  <si>
    <t>ESL0102</t>
  </si>
  <si>
    <t>HIGH BEGINNING 2</t>
  </si>
  <si>
    <t>ESL0103</t>
  </si>
  <si>
    <t>HIGH BEGINNING 3</t>
  </si>
  <si>
    <t>ESL0104</t>
  </si>
  <si>
    <t>HIGH BEGINNING 4</t>
  </si>
  <si>
    <t>ESL0105</t>
  </si>
  <si>
    <t>HIGH BEGINNING 5</t>
  </si>
  <si>
    <t>ESL0106</t>
  </si>
  <si>
    <t>HIGH BEGINNING 6</t>
  </si>
  <si>
    <t>ESL0201</t>
  </si>
  <si>
    <t>LOW INTERMEDIATE 1</t>
  </si>
  <si>
    <t>ESL0202</t>
  </si>
  <si>
    <t>LOW INTERMEDIATE 2</t>
  </si>
  <si>
    <t>ESL0203</t>
  </si>
  <si>
    <t>LOW INTERMEDIATE 3</t>
  </si>
  <si>
    <t>ESL0204</t>
  </si>
  <si>
    <t>LOW INERMEDIATE 4</t>
  </si>
  <si>
    <t>ESL0205</t>
  </si>
  <si>
    <t>LOW INTERMEDIATE 5</t>
  </si>
  <si>
    <t>ESL0206</t>
  </si>
  <si>
    <t>LOW INTERMEDIATE 6</t>
  </si>
  <si>
    <t>ESL0250</t>
  </si>
  <si>
    <t>ESL LITERACY</t>
  </si>
  <si>
    <t>ESL0301</t>
  </si>
  <si>
    <t>HIGH INTERMEDIATE 1</t>
  </si>
  <si>
    <t>ESL0302</t>
  </si>
  <si>
    <t>HIGH INTERMEDIATE 2</t>
  </si>
  <si>
    <t>ESL0303</t>
  </si>
  <si>
    <t>HIGH INTERMEDIATE 3</t>
  </si>
  <si>
    <t>ESL0304</t>
  </si>
  <si>
    <t>HIGH INTERMEDIATE 4</t>
  </si>
  <si>
    <t>ESL0305</t>
  </si>
  <si>
    <t>HIGH INTERMEDIATE 5</t>
  </si>
  <si>
    <t>ESL0306</t>
  </si>
  <si>
    <t>HIGH INTERMEDIATE 6</t>
  </si>
  <si>
    <t>ESL BEGINNING</t>
  </si>
  <si>
    <t>ESL040</t>
  </si>
  <si>
    <t>ESL0401</t>
  </si>
  <si>
    <t>LOW ADVANCED 1</t>
  </si>
  <si>
    <t>ESL0402</t>
  </si>
  <si>
    <t>LOW ADVANCED 2</t>
  </si>
  <si>
    <t>ESL0403</t>
  </si>
  <si>
    <t>LOW ADVANCED 3</t>
  </si>
  <si>
    <t>ESL0404</t>
  </si>
  <si>
    <t>LOW ADVANCED 4</t>
  </si>
  <si>
    <t>ESL0405</t>
  </si>
  <si>
    <t>LOW ADVANCED 5</t>
  </si>
  <si>
    <t>ESL0406</t>
  </si>
  <si>
    <t>LOW ADVANCED 6</t>
  </si>
  <si>
    <t>ESL LOW INTERMED</t>
  </si>
  <si>
    <t>ESL050</t>
  </si>
  <si>
    <t>ESL0500</t>
  </si>
  <si>
    <t>ESL INTEGRATED</t>
  </si>
  <si>
    <t>ESL0505</t>
  </si>
  <si>
    <t>LEARNING CENTER</t>
  </si>
  <si>
    <t>ESL HIGH INTERMED</t>
  </si>
  <si>
    <t>ESL060</t>
  </si>
  <si>
    <t>CITIZENSHIP</t>
  </si>
  <si>
    <t>ESL061</t>
  </si>
  <si>
    <t>ESL LOW ADVANCED</t>
  </si>
  <si>
    <t>ESL070</t>
  </si>
  <si>
    <t>ESL080</t>
  </si>
  <si>
    <t>ESL081</t>
  </si>
  <si>
    <t>ESL082</t>
  </si>
  <si>
    <t>ESL TOPICS</t>
  </si>
  <si>
    <t>ESL085</t>
  </si>
  <si>
    <t>ESOL0996</t>
  </si>
  <si>
    <t>ESOL1001</t>
  </si>
  <si>
    <t>ACAD &amp; WORKPLACE COMMUNICATION</t>
  </si>
  <si>
    <t>ESOL1010</t>
  </si>
  <si>
    <t>READING &amp; VOCABULARY</t>
  </si>
  <si>
    <t>ESOL1020</t>
  </si>
  <si>
    <t>ENGLISH COMPOSITION &amp; GRAMMAR</t>
  </si>
  <si>
    <t>ESOL1030</t>
  </si>
  <si>
    <t>US CULTURE &amp; CONTEMP ISSUES</t>
  </si>
  <si>
    <t>EVTC1110</t>
  </si>
  <si>
    <t>EVTC</t>
  </si>
  <si>
    <t>INTRO TO ELECTRIC VEHICLES</t>
  </si>
  <si>
    <t>EVTC1120</t>
  </si>
  <si>
    <t>ELEC VEH BATT &amp; COMP</t>
  </si>
  <si>
    <t>EVTC1130</t>
  </si>
  <si>
    <t>ELEC VEH DES CONS &amp; DIAG</t>
  </si>
  <si>
    <t>EVTC1140</t>
  </si>
  <si>
    <t>ELEC VEH ELEC SYS</t>
  </si>
  <si>
    <t>EVTC1210</t>
  </si>
  <si>
    <t>ELEC VEH ADV CONT SYS</t>
  </si>
  <si>
    <t>EVTC1220</t>
  </si>
  <si>
    <t>ELEC VEH ADV ELEC &amp; DRIV</t>
  </si>
  <si>
    <t>EVTC1230</t>
  </si>
  <si>
    <t>ELEC VEH HEAT VENT &amp; AC</t>
  </si>
  <si>
    <t>EVTC1240</t>
  </si>
  <si>
    <t>ELECTRONIC SYSTEMS</t>
  </si>
  <si>
    <t>EXSC1160</t>
  </si>
  <si>
    <t>GROUP EXERCISE</t>
  </si>
  <si>
    <t>EXSC1180</t>
  </si>
  <si>
    <t>TRAINING TECHNIQUES REVIEW</t>
  </si>
  <si>
    <t>EXSC2110</t>
  </si>
  <si>
    <t>EXERCISE PHYSIOLOGY</t>
  </si>
  <si>
    <t>EXSC2120</t>
  </si>
  <si>
    <t>STRUCTURAL KINESIOLOGY</t>
  </si>
  <si>
    <t>EXSC2150</t>
  </si>
  <si>
    <t>PREV AND CARE EXERCISE INJURY</t>
  </si>
  <si>
    <t>EXSC2160</t>
  </si>
  <si>
    <t>FITNESS AND EXERCISE TESTING</t>
  </si>
  <si>
    <t>EXSC2990</t>
  </si>
  <si>
    <t>PRACTICUM</t>
  </si>
  <si>
    <t>FDMA1110</t>
  </si>
  <si>
    <t>FDMA1120</t>
  </si>
  <si>
    <t>FDMA1220</t>
  </si>
  <si>
    <t>FDMA1260</t>
  </si>
  <si>
    <t>FDMA1515</t>
  </si>
  <si>
    <t>FDMA1535</t>
  </si>
  <si>
    <t>FDMA1540</t>
  </si>
  <si>
    <t>FDMA1630</t>
  </si>
  <si>
    <t>FDMA1716</t>
  </si>
  <si>
    <t>FDMA2120</t>
  </si>
  <si>
    <t>FDMA2287</t>
  </si>
  <si>
    <t>FDMA2325</t>
  </si>
  <si>
    <t>FDMA2855</t>
  </si>
  <si>
    <t>SOCIAL MEDIA MARKETING TOOLS</t>
  </si>
  <si>
    <t>FDMA2997</t>
  </si>
  <si>
    <t>FDMA2998</t>
  </si>
  <si>
    <t>FILM1002</t>
  </si>
  <si>
    <t>SHOOTING FOR DIGITAL MEDIA APP</t>
  </si>
  <si>
    <t>FILM1003</t>
  </si>
  <si>
    <t>FILM1004</t>
  </si>
  <si>
    <t>FILM1015</t>
  </si>
  <si>
    <t>FILM1110</t>
  </si>
  <si>
    <t>FILM1210</t>
  </si>
  <si>
    <t>FILM1220</t>
  </si>
  <si>
    <t>FILM1230</t>
  </si>
  <si>
    <t>FILM1240</t>
  </si>
  <si>
    <t>FILM1315</t>
  </si>
  <si>
    <t>STORYBOARDING</t>
  </si>
  <si>
    <t>FILM1325</t>
  </si>
  <si>
    <t>FILM1335</t>
  </si>
  <si>
    <t>FILM1345</t>
  </si>
  <si>
    <t>FILM1390</t>
  </si>
  <si>
    <t>PROFESSIONAL PORTFOLIO</t>
  </si>
  <si>
    <t>FILM2001</t>
  </si>
  <si>
    <t>FILM2002</t>
  </si>
  <si>
    <t>FILM2005</t>
  </si>
  <si>
    <t>FILM2096</t>
  </si>
  <si>
    <t>FILM2097</t>
  </si>
  <si>
    <t>FILM2098</t>
  </si>
  <si>
    <t>FITT1097</t>
  </si>
  <si>
    <t>FREN1110</t>
  </si>
  <si>
    <t>FRENCH I</t>
  </si>
  <si>
    <t>FREN1120</t>
  </si>
  <si>
    <t>FRENCH II</t>
  </si>
  <si>
    <t>FREN1130</t>
  </si>
  <si>
    <t>FRENCH CONVERSATION</t>
  </si>
  <si>
    <t>FREN2110</t>
  </si>
  <si>
    <t>FRENCH III</t>
  </si>
  <si>
    <t>FREN2120</t>
  </si>
  <si>
    <t>FRENCH IV</t>
  </si>
  <si>
    <t>FS1010</t>
  </si>
  <si>
    <t>PRINC OF EMERGENCY SERVICES</t>
  </si>
  <si>
    <t>FS1504</t>
  </si>
  <si>
    <t>WILDLAND FIREFIGHT</t>
  </si>
  <si>
    <t>FS1512</t>
  </si>
  <si>
    <t>BLDG CONSTRUCT FIRE PREVENTION</t>
  </si>
  <si>
    <t>FS1544</t>
  </si>
  <si>
    <t>FIRE SRVC INSTR I</t>
  </si>
  <si>
    <t>FS1610</t>
  </si>
  <si>
    <t>PRINC FIRE &amp; EMER SERV SAFETY</t>
  </si>
  <si>
    <t>FS1817</t>
  </si>
  <si>
    <t>NATL INCIDENT MANAGEMENT SYS</t>
  </si>
  <si>
    <t>FS1820</t>
  </si>
  <si>
    <t>HAZARD MATERIALS</t>
  </si>
  <si>
    <t>FS2001</t>
  </si>
  <si>
    <t>FIRE PROTECTION SY</t>
  </si>
  <si>
    <t>FS2008</t>
  </si>
  <si>
    <t>HYDRAUL/WATER SUPP</t>
  </si>
  <si>
    <t>FS2215</t>
  </si>
  <si>
    <t>FIREFIGHTER I &amp; II THEORY</t>
  </si>
  <si>
    <t>FS2240</t>
  </si>
  <si>
    <t>WILDLAND FIRE IGNITION OPER</t>
  </si>
  <si>
    <t>FS2292</t>
  </si>
  <si>
    <t>FIREFIGHTER I &amp; II LAB</t>
  </si>
  <si>
    <t>FS2419</t>
  </si>
  <si>
    <t>STRATEGY AND TACTICS</t>
  </si>
  <si>
    <t>FS2422</t>
  </si>
  <si>
    <t>FIRE BEHAV/COMBUST</t>
  </si>
  <si>
    <t>FS2530</t>
  </si>
  <si>
    <t>FIRE OFFICER 1</t>
  </si>
  <si>
    <t>FS2625</t>
  </si>
  <si>
    <t>FIRE OFFICER 2</t>
  </si>
  <si>
    <t>FS2640</t>
  </si>
  <si>
    <t>LEGAL ASPECTS EMERGENCY SERV</t>
  </si>
  <si>
    <t>FS2814</t>
  </si>
  <si>
    <t>FIRE PREVENTION</t>
  </si>
  <si>
    <t>FS2815</t>
  </si>
  <si>
    <t>INTERM WILDLAND FIRE BEHAVIOR</t>
  </si>
  <si>
    <t>FS2820</t>
  </si>
  <si>
    <t>WILDLAND LEADERSHIP</t>
  </si>
  <si>
    <t>FS2825</t>
  </si>
  <si>
    <t>WILDLD FIRE ADV FIREFIGHT DEV</t>
  </si>
  <si>
    <t>FS2830</t>
  </si>
  <si>
    <t>WILDLAND URBAN INTERFACE AWARE</t>
  </si>
  <si>
    <t>FS2996</t>
  </si>
  <si>
    <t>FS2997</t>
  </si>
  <si>
    <t>FS2999</t>
  </si>
  <si>
    <t>FUTR1110</t>
  </si>
  <si>
    <t>INTRO TO FUTURES STUDIES</t>
  </si>
  <si>
    <t>FYEX1110</t>
  </si>
  <si>
    <t>FIRST YEAR SEMINAR</t>
  </si>
  <si>
    <t>GECK0500</t>
  </si>
  <si>
    <t>COMPUTER KEYBOARDING</t>
  </si>
  <si>
    <t>GELA0500</t>
  </si>
  <si>
    <t>MULTI-LEVEL LANGUAGE ARTS</t>
  </si>
  <si>
    <t>GELA0550</t>
  </si>
  <si>
    <t>LANGUAGE ARTS I</t>
  </si>
  <si>
    <t>GELA0596</t>
  </si>
  <si>
    <t>GELA0750</t>
  </si>
  <si>
    <t>LANGUAGE ARTS II</t>
  </si>
  <si>
    <t>GELA0950</t>
  </si>
  <si>
    <t>LANGUAGE ARTS III</t>
  </si>
  <si>
    <t>GEMA0396</t>
  </si>
  <si>
    <t>GEMA0450</t>
  </si>
  <si>
    <t>GEMA0500</t>
  </si>
  <si>
    <t>MULTI-LEVEL MATH</t>
  </si>
  <si>
    <t>GEMA0550</t>
  </si>
  <si>
    <t>DECIMALS FRACTIONS MEASUREMENT</t>
  </si>
  <si>
    <t>GEMA0596</t>
  </si>
  <si>
    <t>GEMA0750</t>
  </si>
  <si>
    <t>PROPORTION PERCENT DATA ANALYS</t>
  </si>
  <si>
    <t>GEMA0950</t>
  </si>
  <si>
    <t>BASIC ALGEBRA &amp; GEOMETRY</t>
  </si>
  <si>
    <t>GEMS0500</t>
  </si>
  <si>
    <t>GENERAL EDUC MULTI-SUBJECT</t>
  </si>
  <si>
    <t>GEOG1110</t>
  </si>
  <si>
    <t>PHYSICAL GEOGRAPHY</t>
  </si>
  <si>
    <t>GEOG1110L</t>
  </si>
  <si>
    <t>PHYSICAL GEOGRAPHY LAB</t>
  </si>
  <si>
    <t>GEOG1120</t>
  </si>
  <si>
    <t>WORLD REGIONAL GEOGRAPHY</t>
  </si>
  <si>
    <t>GEOG1130</t>
  </si>
  <si>
    <t>HUMAN GEOGRAPHY</t>
  </si>
  <si>
    <t>GEOG1140</t>
  </si>
  <si>
    <t>HUMANS' ROLE IN CHANGING THE</t>
  </si>
  <si>
    <t>GEOG1960</t>
  </si>
  <si>
    <t>GEOGRAPHY OF FOOD</t>
  </si>
  <si>
    <t>GEOG1996</t>
  </si>
  <si>
    <t>GEOG2110</t>
  </si>
  <si>
    <t>INTRO TO MAPS AND GEOSPATIAL</t>
  </si>
  <si>
    <t>GEOG2510</t>
  </si>
  <si>
    <t>METEOROLOGY</t>
  </si>
  <si>
    <t>GEOL1110</t>
  </si>
  <si>
    <t>PHYSICAL GEOLOGY</t>
  </si>
  <si>
    <t>GEOL1110L</t>
  </si>
  <si>
    <t>PHYSICAL GEOLOGY LAB</t>
  </si>
  <si>
    <t>GEOL1130</t>
  </si>
  <si>
    <t>DINOSAURS AND THEIR WORLD</t>
  </si>
  <si>
    <t>GEOL1996</t>
  </si>
  <si>
    <t>GEOL2110</t>
  </si>
  <si>
    <t>HISTORICAL GEOLOGY</t>
  </si>
  <si>
    <t>GEOL2110L</t>
  </si>
  <si>
    <t>HISTORICAL GEOLOGY LABORATORY</t>
  </si>
  <si>
    <t>GEOL2140</t>
  </si>
  <si>
    <t>GEOLOGY OF NEW MEXICO</t>
  </si>
  <si>
    <t>GESC0650</t>
  </si>
  <si>
    <t>GENERAL EDUCATION SCIENCE</t>
  </si>
  <si>
    <t>GESP0450</t>
  </si>
  <si>
    <t>SPAN HSE MATH PREP</t>
  </si>
  <si>
    <t>GESP0496</t>
  </si>
  <si>
    <t>GESP0550</t>
  </si>
  <si>
    <t>SPAN LANG ARTS HSE PREP</t>
  </si>
  <si>
    <t>GESP0596</t>
  </si>
  <si>
    <t>GESS0650</t>
  </si>
  <si>
    <t>GENERAL ED SOCIAL STUDIES</t>
  </si>
  <si>
    <t>GIS1002</t>
  </si>
  <si>
    <t>GIS1005</t>
  </si>
  <si>
    <t>GIS1008</t>
  </si>
  <si>
    <t>GIS1118</t>
  </si>
  <si>
    <t>GIS2008</t>
  </si>
  <si>
    <t>GIS2011</t>
  </si>
  <si>
    <t>GIS2020</t>
  </si>
  <si>
    <t>GIS2030</t>
  </si>
  <si>
    <t>GIS2096</t>
  </si>
  <si>
    <t>GIS2097</t>
  </si>
  <si>
    <t>GIS2098</t>
  </si>
  <si>
    <t>GIS2228</t>
  </si>
  <si>
    <t>GIS2238</t>
  </si>
  <si>
    <t>ADV GIS TECHNIQUES</t>
  </si>
  <si>
    <t>GNDR2110</t>
  </si>
  <si>
    <t>INTRO TO WMN, GNDR AND SEXUALI</t>
  </si>
  <si>
    <t>HETW0001</t>
  </si>
  <si>
    <t>HETW</t>
  </si>
  <si>
    <t>BASIC LIFE SUPPORT</t>
  </si>
  <si>
    <t>HETW0002</t>
  </si>
  <si>
    <t>OSHA/INFECT CONTRL</t>
  </si>
  <si>
    <t>HETW0003</t>
  </si>
  <si>
    <t>WORKING W/DISABLED</t>
  </si>
  <si>
    <t>HETW0004</t>
  </si>
  <si>
    <t>SIGN LANG I</t>
  </si>
  <si>
    <t>HETW0005</t>
  </si>
  <si>
    <t>SIGN LANG II</t>
  </si>
  <si>
    <t>HETW0006</t>
  </si>
  <si>
    <t>PREVENT/BACK INJ</t>
  </si>
  <si>
    <t>HETW0007</t>
  </si>
  <si>
    <t>INTRO MED TERM/A&amp;P</t>
  </si>
  <si>
    <t>HETW0008</t>
  </si>
  <si>
    <t>HCP SPANISH</t>
  </si>
  <si>
    <t>HETW0009</t>
  </si>
  <si>
    <t>EMT-B LIC EXM PREP</t>
  </si>
  <si>
    <t>HETW0010</t>
  </si>
  <si>
    <t>EMT B&amp;I REFRESHER</t>
  </si>
  <si>
    <t>HETW0011</t>
  </si>
  <si>
    <t>ADV MEDICAL TERM</t>
  </si>
  <si>
    <t>HETW0012</t>
  </si>
  <si>
    <t>BASIC MEDICAL TERM</t>
  </si>
  <si>
    <t>HETW0013</t>
  </si>
  <si>
    <t>INTERMED MED TERM</t>
  </si>
  <si>
    <t>HETW0014</t>
  </si>
  <si>
    <t>BLS/CPR RECERT</t>
  </si>
  <si>
    <t>HETW0015</t>
  </si>
  <si>
    <t>BASIC A&amp;P</t>
  </si>
  <si>
    <t>HETW0017</t>
  </si>
  <si>
    <t>BEYOND STRESS</t>
  </si>
  <si>
    <t>HETW0018</t>
  </si>
  <si>
    <t>OSHA INF CONTR UPD</t>
  </si>
  <si>
    <t>HETW0019</t>
  </si>
  <si>
    <t>INTERM SPAN/HLTH</t>
  </si>
  <si>
    <t>HETW0020</t>
  </si>
  <si>
    <t>CPR RECERT-BLS</t>
  </si>
  <si>
    <t>HETW0021</t>
  </si>
  <si>
    <t>HEARTSAVER AED</t>
  </si>
  <si>
    <t>HETW0022</t>
  </si>
  <si>
    <t>BASIC FIRST AID</t>
  </si>
  <si>
    <t>HETW0023</t>
  </si>
  <si>
    <t>FIRST AID/ADLT CPR</t>
  </si>
  <si>
    <t>HETW0024</t>
  </si>
  <si>
    <t>SPAN FOR HLTH PROF</t>
  </si>
  <si>
    <t>HETW0025</t>
  </si>
  <si>
    <t>BAS FIRST AID INST</t>
  </si>
  <si>
    <t>HETW0027</t>
  </si>
  <si>
    <t>HS FIRST AID INSTR</t>
  </si>
  <si>
    <t>HETW0029</t>
  </si>
  <si>
    <t>EMT LIC EXAM PREP</t>
  </si>
  <si>
    <t>HETW0030</t>
  </si>
  <si>
    <t>OVER COUNTER DRUGS</t>
  </si>
  <si>
    <t>HETW0031</t>
  </si>
  <si>
    <t>CULTRL COMPET HLTH</t>
  </si>
  <si>
    <t>HETW0032</t>
  </si>
  <si>
    <t>PET WELLNESS</t>
  </si>
  <si>
    <t>HETW0033</t>
  </si>
  <si>
    <t>HEALTHCARE MGT</t>
  </si>
  <si>
    <t>HETW0034</t>
  </si>
  <si>
    <t>PARENT/LRNG &amp; GROW</t>
  </si>
  <si>
    <t>HETW0035</t>
  </si>
  <si>
    <t>HETW0036</t>
  </si>
  <si>
    <t>HETW0037</t>
  </si>
  <si>
    <t>NM TEACH EXAM PREP</t>
  </si>
  <si>
    <t>HETW0038</t>
  </si>
  <si>
    <t>ADV CLS</t>
  </si>
  <si>
    <t>HETW0039</t>
  </si>
  <si>
    <t>PEDIATRIC ALS</t>
  </si>
  <si>
    <t>HETW0040</t>
  </si>
  <si>
    <t>HRT CODE ACLS VER</t>
  </si>
  <si>
    <t>HETW0041</t>
  </si>
  <si>
    <t>BLS INSTRUCTOR</t>
  </si>
  <si>
    <t>HETW0042</t>
  </si>
  <si>
    <t>BIOTECH CUSTOMIZED</t>
  </si>
  <si>
    <t>HETW0043</t>
  </si>
  <si>
    <t>OBSESS/CUMPULSIVE</t>
  </si>
  <si>
    <t>HETW0044</t>
  </si>
  <si>
    <t>DEPRESS/ANXIETY</t>
  </si>
  <si>
    <t>HETW0045</t>
  </si>
  <si>
    <t>ELDERCARE</t>
  </si>
  <si>
    <t>HETW0046</t>
  </si>
  <si>
    <t>HOMEOPATHY</t>
  </si>
  <si>
    <t>HETW0047</t>
  </si>
  <si>
    <t>PERIMENAPAUSE</t>
  </si>
  <si>
    <t>HETW0048</t>
  </si>
  <si>
    <t>PLASTIC SURGERY</t>
  </si>
  <si>
    <t>HETW0049</t>
  </si>
  <si>
    <t>AHA CPR RENEWAL</t>
  </si>
  <si>
    <t>HETW0050</t>
  </si>
  <si>
    <t>EMT-B REFRESHER</t>
  </si>
  <si>
    <t>HETW0051</t>
  </si>
  <si>
    <t>HC INTERPR SPANISH</t>
  </si>
  <si>
    <t>HETW0052</t>
  </si>
  <si>
    <t>WILDERNESS FST AID</t>
  </si>
  <si>
    <t>HETW0053</t>
  </si>
  <si>
    <t>VENIPUNCTURE</t>
  </si>
  <si>
    <t>HETW0054</t>
  </si>
  <si>
    <t>HEALTH UNIT COORD</t>
  </si>
  <si>
    <t>HETW0055</t>
  </si>
  <si>
    <t>EKG MONITOR TECH</t>
  </si>
  <si>
    <t>HETW0056</t>
  </si>
  <si>
    <t>CATHETERIZATIONS</t>
  </si>
  <si>
    <t>HETW0057</t>
  </si>
  <si>
    <t>TUBES CARE</t>
  </si>
  <si>
    <t>HETW0058</t>
  </si>
  <si>
    <t>MEDICAL TERMINOLGY</t>
  </si>
  <si>
    <t>HETW0061</t>
  </si>
  <si>
    <t>WEIGHT MANAGEMENT</t>
  </si>
  <si>
    <t>HETW0063</t>
  </si>
  <si>
    <t>BPS CHECK</t>
  </si>
  <si>
    <t>HETW0064</t>
  </si>
  <si>
    <t>DISASTER PREP</t>
  </si>
  <si>
    <t>HETW0065</t>
  </si>
  <si>
    <t>EMT REVIEW</t>
  </si>
  <si>
    <t>HETW0066</t>
  </si>
  <si>
    <t>OUT-OF-ST TRANSITN</t>
  </si>
  <si>
    <t>HETW0067</t>
  </si>
  <si>
    <t>EMS EXAM PREP</t>
  </si>
  <si>
    <t>HETW0068</t>
  </si>
  <si>
    <t>RED CROSS FA/CPR</t>
  </si>
  <si>
    <t>HETW0069</t>
  </si>
  <si>
    <t>RED CROSS RENEWAL</t>
  </si>
  <si>
    <t>HETW0070</t>
  </si>
  <si>
    <t>INTEN CLINICAL DEV</t>
  </si>
  <si>
    <t>HETW0071</t>
  </si>
  <si>
    <t>HEARTSAVER CPR</t>
  </si>
  <si>
    <t>HETW0072</t>
  </si>
  <si>
    <t>NAHUC EXAM PREP</t>
  </si>
  <si>
    <t>HETW0073</t>
  </si>
  <si>
    <t>WILD FIRST RESPOND</t>
  </si>
  <si>
    <t>HETW0074</t>
  </si>
  <si>
    <t>PHILMONT FIRST AID</t>
  </si>
  <si>
    <t>HETW0075</t>
  </si>
  <si>
    <t>HIPPA REFRESHER</t>
  </si>
  <si>
    <t>HETW0076</t>
  </si>
  <si>
    <t>AHA ADV CARD LS/EX</t>
  </si>
  <si>
    <t>HETW0077</t>
  </si>
  <si>
    <t>AHA ADV CARDIAC LS</t>
  </si>
  <si>
    <t>HETW0078</t>
  </si>
  <si>
    <t>EMT-PARAMEDIC  REF</t>
  </si>
  <si>
    <t>HETW7001</t>
  </si>
  <si>
    <t>HETW7002</t>
  </si>
  <si>
    <t>ART OF ACCOMODATN</t>
  </si>
  <si>
    <t>HETW7003</t>
  </si>
  <si>
    <t>SPAN FOR HLTHCARE</t>
  </si>
  <si>
    <t>HETW7004</t>
  </si>
  <si>
    <t>HETW7005</t>
  </si>
  <si>
    <t>HETW7006</t>
  </si>
  <si>
    <t>INTERM MEDICAL TERM</t>
  </si>
  <si>
    <t>HETW7007</t>
  </si>
  <si>
    <t>BASIC ANATOMY/PHYS</t>
  </si>
  <si>
    <t>HETW7008</t>
  </si>
  <si>
    <t>SPANISH/HLTH INTER</t>
  </si>
  <si>
    <t>HETW7009</t>
  </si>
  <si>
    <t>HETW7010</t>
  </si>
  <si>
    <t>FIRST AID/1ST RESP</t>
  </si>
  <si>
    <t>HETW7011</t>
  </si>
  <si>
    <t>INTENS SPAN HEALTH</t>
  </si>
  <si>
    <t>HETW7012</t>
  </si>
  <si>
    <t>BSC 1ST AID INSTRC</t>
  </si>
  <si>
    <t>HETW7013</t>
  </si>
  <si>
    <t>1ST AID OBSERVATN</t>
  </si>
  <si>
    <t>HETW7014</t>
  </si>
  <si>
    <t>HRTSV 1ST AID INST</t>
  </si>
  <si>
    <t>HETW7015</t>
  </si>
  <si>
    <t>HETW7016</t>
  </si>
  <si>
    <t>CULTURAL COMP/HLTH</t>
  </si>
  <si>
    <t>HETW7017</t>
  </si>
  <si>
    <t>HETW7018</t>
  </si>
  <si>
    <t>HETW7019</t>
  </si>
  <si>
    <t>HETW7020</t>
  </si>
  <si>
    <t>HETW7021</t>
  </si>
  <si>
    <t>HETW7022</t>
  </si>
  <si>
    <t>NM TEACHR ASSESMNT</t>
  </si>
  <si>
    <t>HETW7023</t>
  </si>
  <si>
    <t>ADV CARDIAC LF SPT</t>
  </si>
  <si>
    <t>HETW7024</t>
  </si>
  <si>
    <t>PED ADV LIFE SUP</t>
  </si>
  <si>
    <t>HETW7025</t>
  </si>
  <si>
    <t>HEART CODE ADV CLS</t>
  </si>
  <si>
    <t>HETW7026</t>
  </si>
  <si>
    <t>AHA BASIC LIFE SPT</t>
  </si>
  <si>
    <t>HETW7027</t>
  </si>
  <si>
    <t>BIOTECH CUSTM CRSE</t>
  </si>
  <si>
    <t>HETW7028</t>
  </si>
  <si>
    <t>TREATING OCD</t>
  </si>
  <si>
    <t>HETW7029</t>
  </si>
  <si>
    <t>NEW DRUG/DEPRESSN</t>
  </si>
  <si>
    <t>HETW7030</t>
  </si>
  <si>
    <t>HETW7031</t>
  </si>
  <si>
    <t>HOMEOPATHY FOR YOU?</t>
  </si>
  <si>
    <t>HETW7032</t>
  </si>
  <si>
    <t>WOMEN/PERIMENAPAUS</t>
  </si>
  <si>
    <t>HETW7033</t>
  </si>
  <si>
    <t>HETW7034</t>
  </si>
  <si>
    <t>AHA BLS/CPR</t>
  </si>
  <si>
    <t>HETW7035</t>
  </si>
  <si>
    <t>SPAN/HEALT/INTREP</t>
  </si>
  <si>
    <t>HETW7036</t>
  </si>
  <si>
    <t>WILDRNS FIRST AID</t>
  </si>
  <si>
    <t>HETW7037</t>
  </si>
  <si>
    <t>HETW7038</t>
  </si>
  <si>
    <t>HETW7039</t>
  </si>
  <si>
    <t>HETW7040</t>
  </si>
  <si>
    <t>CATHERIZATIONS</t>
  </si>
  <si>
    <t>HETW7041</t>
  </si>
  <si>
    <t>HETW7042</t>
  </si>
  <si>
    <t>MEDICAL TERMINOLOGY</t>
  </si>
  <si>
    <t>HETW7043</t>
  </si>
  <si>
    <t>LIVING W/DIABETES</t>
  </si>
  <si>
    <t>HETW7044</t>
  </si>
  <si>
    <t>LIVING WELL/HBP</t>
  </si>
  <si>
    <t>HETW7045</t>
  </si>
  <si>
    <t>HETW7046</t>
  </si>
  <si>
    <t>WOMEN'S HEALTH</t>
  </si>
  <si>
    <t>HETW7047</t>
  </si>
  <si>
    <t>BASIC PAT SKILLS</t>
  </si>
  <si>
    <t>HETW7048</t>
  </si>
  <si>
    <t>FIRST AID/CPR/AED</t>
  </si>
  <si>
    <t>HETW7049</t>
  </si>
  <si>
    <t>FA/CPR/AED RENEWAL</t>
  </si>
  <si>
    <t>HETW7050</t>
  </si>
  <si>
    <t>INTENS CLINICL DEVL</t>
  </si>
  <si>
    <t>HETW7051</t>
  </si>
  <si>
    <t>HETW7052</t>
  </si>
  <si>
    <t>NATL ASSOC HUC</t>
  </si>
  <si>
    <t>HETW7053</t>
  </si>
  <si>
    <t>WILDRNESS 1ST RESP</t>
  </si>
  <si>
    <t>HETW7054</t>
  </si>
  <si>
    <t>1ST AID TRN/TRAINR</t>
  </si>
  <si>
    <t>HETW7055</t>
  </si>
  <si>
    <t>HETW7056</t>
  </si>
  <si>
    <t>AHA ADV CLS</t>
  </si>
  <si>
    <t>HETW7057</t>
  </si>
  <si>
    <t>HETW7058</t>
  </si>
  <si>
    <t>CONFLICT RESLTN</t>
  </si>
  <si>
    <t>HETW7059</t>
  </si>
  <si>
    <t>MED CODE BILL</t>
  </si>
  <si>
    <t>HETW7060</t>
  </si>
  <si>
    <t>HEMATLGY CODE RFSH</t>
  </si>
  <si>
    <t>HETW7061</t>
  </si>
  <si>
    <t>HETW7062</t>
  </si>
  <si>
    <t>INFANT CPR 1ST AID</t>
  </si>
  <si>
    <t>HETW7063</t>
  </si>
  <si>
    <t>PEDIATRIC 1ST AID</t>
  </si>
  <si>
    <t>HETW7064</t>
  </si>
  <si>
    <t>PED FIRST AID 7 HR</t>
  </si>
  <si>
    <t>HETW7065</t>
  </si>
  <si>
    <t>BILINGUAL TERM 1</t>
  </si>
  <si>
    <t>HETW7066</t>
  </si>
  <si>
    <t>WILDERNESS 1ST AID</t>
  </si>
  <si>
    <t>HETW7067</t>
  </si>
  <si>
    <t>1ST AID/CPR RENEWL</t>
  </si>
  <si>
    <t>HETW7068</t>
  </si>
  <si>
    <t>AHA ACLS 8HR</t>
  </si>
  <si>
    <t>HETW7069</t>
  </si>
  <si>
    <t>COPING WITH STRESS</t>
  </si>
  <si>
    <t>HIST1103</t>
  </si>
  <si>
    <t>INTRO TO HISTORICAL STUDY</t>
  </si>
  <si>
    <t>HIST1110</t>
  </si>
  <si>
    <t>UNITED STATES HISTORY I</t>
  </si>
  <si>
    <t>HIST1120</t>
  </si>
  <si>
    <t>UNITED STATES HISTORY II</t>
  </si>
  <si>
    <t>HIST1150</t>
  </si>
  <si>
    <t>WESTERN CIVILIZATION I</t>
  </si>
  <si>
    <t>HIST1160</t>
  </si>
  <si>
    <t>WESTERN CIVILIZATION II</t>
  </si>
  <si>
    <t>HIST1170</t>
  </si>
  <si>
    <t>SURVEY OF EARLY LATIN AMERICA</t>
  </si>
  <si>
    <t>HIST1180</t>
  </si>
  <si>
    <t>SURVEY OF MODERN LATIN AMERICA</t>
  </si>
  <si>
    <t>HIST2088</t>
  </si>
  <si>
    <t>HISTORY SPECIALTY</t>
  </si>
  <si>
    <t>HIST2110</t>
  </si>
  <si>
    <t>SURVEY OF NEW MEXICO HISTORY</t>
  </si>
  <si>
    <t>HIST2240</t>
  </si>
  <si>
    <t>HISTORY OF VIETNAM</t>
  </si>
  <si>
    <t>HIST2298</t>
  </si>
  <si>
    <t>INTERNSHIP IN HISTORY</t>
  </si>
  <si>
    <t>HIST2510</t>
  </si>
  <si>
    <t>USES OF HISTORY</t>
  </si>
  <si>
    <t>HIT1015</t>
  </si>
  <si>
    <t>INTRO TO CODING</t>
  </si>
  <si>
    <t>HIT1020</t>
  </si>
  <si>
    <t>MED TERM &amp; ANATOMY</t>
  </si>
  <si>
    <t>HIT1030</t>
  </si>
  <si>
    <t>HLTH DATA CONTENT &amp; STRUCTURE</t>
  </si>
  <si>
    <t>HIT1060</t>
  </si>
  <si>
    <t>HLTH INFO MGT SYS</t>
  </si>
  <si>
    <t>HIT1070</t>
  </si>
  <si>
    <t>LEG/ETH HEALTH INFO</t>
  </si>
  <si>
    <t>HIT1090</t>
  </si>
  <si>
    <t>HEALTH INFO PRACTICUM I</t>
  </si>
  <si>
    <t>HIT1240</t>
  </si>
  <si>
    <t>PRINCIPLES OF DISEASE</t>
  </si>
  <si>
    <t>HIT1250</t>
  </si>
  <si>
    <t>PHARMACOLOGY &amp; LAB PROCEDURES</t>
  </si>
  <si>
    <t>HIT2011</t>
  </si>
  <si>
    <t>ICD-CM CODING</t>
  </si>
  <si>
    <t>HIT2021</t>
  </si>
  <si>
    <t>ICD-PCS CODING</t>
  </si>
  <si>
    <t>HIT2030</t>
  </si>
  <si>
    <t>CPT CODING</t>
  </si>
  <si>
    <t>HIT2040</t>
  </si>
  <si>
    <t>DATA ANAL QUAL</t>
  </si>
  <si>
    <t>HIT2050</t>
  </si>
  <si>
    <t>HLTH INFO SUPRVISR</t>
  </si>
  <si>
    <t>HIT2060</t>
  </si>
  <si>
    <t>REIMBURSEMENT METHODOLGIES</t>
  </si>
  <si>
    <t>HIT2390</t>
  </si>
  <si>
    <t>HEALTH INFO CODING PRACTICUM</t>
  </si>
  <si>
    <t>HLED1130</t>
  </si>
  <si>
    <t>CONCEPTS OF HEALTH &amp; WELLNESS</t>
  </si>
  <si>
    <t>HLED1160</t>
  </si>
  <si>
    <t>STRESS MANAGEMENT</t>
  </si>
  <si>
    <t>HLED1170</t>
  </si>
  <si>
    <t>FIT CONCEPTS FOR SPECIAL POP</t>
  </si>
  <si>
    <t>HLED1225</t>
  </si>
  <si>
    <t>WEIGHT MANAGEMENT AND EXERCISE</t>
  </si>
  <si>
    <t>HLTH1001</t>
  </si>
  <si>
    <t>CLINICAL PREP</t>
  </si>
  <si>
    <t>HLTH1003</t>
  </si>
  <si>
    <t>HLTH1010</t>
  </si>
  <si>
    <t>MEDICAL ETHICS AND LAW</t>
  </si>
  <si>
    <t>HLTH1020</t>
  </si>
  <si>
    <t>INTRO TO HEALTHCARE CAREERS</t>
  </si>
  <si>
    <t>HLTH2990</t>
  </si>
  <si>
    <t>HEALTH SERVICES MGMT PRACTICUM</t>
  </si>
  <si>
    <t>HMSV1140</t>
  </si>
  <si>
    <t>PROF SKILLS HUMAN SERVICES I</t>
  </si>
  <si>
    <t>HMSV1150</t>
  </si>
  <si>
    <t>MOTIVATIONAL INTERVIEWING</t>
  </si>
  <si>
    <t>HMSV1210</t>
  </si>
  <si>
    <t>FOUND SUBSTANCE ABUSE SERVICES</t>
  </si>
  <si>
    <t>HMSV1220</t>
  </si>
  <si>
    <t>PHYSIO &amp; PHARMA FOUNDATIONS</t>
  </si>
  <si>
    <t>HMSV2120</t>
  </si>
  <si>
    <t>CLIN EVAL OF SUBST ABUSE TREAT</t>
  </si>
  <si>
    <t>HMSV2240</t>
  </si>
  <si>
    <t>COUNSEL SUBSTANCE ABUSE FIELD</t>
  </si>
  <si>
    <t>HMSV2330</t>
  </si>
  <si>
    <t>PROF SKILLS HUMAN SERVICES II</t>
  </si>
  <si>
    <t>HMSV2340</t>
  </si>
  <si>
    <t>CASE MGMT &amp; PROF SKILL IN SUB</t>
  </si>
  <si>
    <t>HMSV2990</t>
  </si>
  <si>
    <t>HUMAN SERVICES PRACTICUM</t>
  </si>
  <si>
    <t>HNRS1120</t>
  </si>
  <si>
    <t>HONORS: LEGACY SEMINAR</t>
  </si>
  <si>
    <t>HNRS2112</t>
  </si>
  <si>
    <t>HONORS: RHETORIC AND DISCOURSE</t>
  </si>
  <si>
    <t>HNRS2113</t>
  </si>
  <si>
    <t>HNRS: FA AS GLOBAL PERSPECTIVE</t>
  </si>
  <si>
    <t>HNRS2167</t>
  </si>
  <si>
    <t>HNRS: HUMANITIES IN SOC &amp; CUL</t>
  </si>
  <si>
    <t>HNRS2221</t>
  </si>
  <si>
    <t>HONORS: MATH IN THE WORLD</t>
  </si>
  <si>
    <t>HNRS2331</t>
  </si>
  <si>
    <t>HONORS: SCI IN THE 21ST CENT</t>
  </si>
  <si>
    <t>HNRS2364</t>
  </si>
  <si>
    <t>HNRS: THE IND &amp; THE COLLECTIVE</t>
  </si>
  <si>
    <t>INTRO TO TOURISM</t>
  </si>
  <si>
    <t>HT1111</t>
  </si>
  <si>
    <t>GUEST SERVICE MANAGEMENT</t>
  </si>
  <si>
    <t>HT2097</t>
  </si>
  <si>
    <t>HT2141</t>
  </si>
  <si>
    <t>MARKETING SERVICES</t>
  </si>
  <si>
    <t>HT2215</t>
  </si>
  <si>
    <t>PURCHSNG/COST CONT</t>
  </si>
  <si>
    <t>HT2225</t>
  </si>
  <si>
    <t>GAMING OPER/MGT</t>
  </si>
  <si>
    <t>HT2230</t>
  </si>
  <si>
    <t>RESTAURANT MANAGEMENT</t>
  </si>
  <si>
    <t>HT2232</t>
  </si>
  <si>
    <t>HT2235</t>
  </si>
  <si>
    <t>LEADERSHIP &amp; MGT</t>
  </si>
  <si>
    <t>HT2240</t>
  </si>
  <si>
    <t>HOSPITALITY LAW</t>
  </si>
  <si>
    <t>HT2242</t>
  </si>
  <si>
    <t>HOTEL OPERATIONS</t>
  </si>
  <si>
    <t>HT2252</t>
  </si>
  <si>
    <t>HOSPITALITY SALES AND REVENUE</t>
  </si>
  <si>
    <t>HT2798</t>
  </si>
  <si>
    <t>HT2898</t>
  </si>
  <si>
    <t>HT2998</t>
  </si>
  <si>
    <t>HT2999</t>
  </si>
  <si>
    <t>HUMN1105</t>
  </si>
  <si>
    <t>BEING HUM: AN INTRO TO THE HUM</t>
  </si>
  <si>
    <t>HUMN1110</t>
  </si>
  <si>
    <t>INTRO TO WORLD HUMANITIES I</t>
  </si>
  <si>
    <t>HUMN1115</t>
  </si>
  <si>
    <t>THE MEDIEVAL WORLD</t>
  </si>
  <si>
    <t>HUMN2110</t>
  </si>
  <si>
    <t>INTRO TO WORLD HUMANITIES II</t>
  </si>
  <si>
    <t>HVAC1105</t>
  </si>
  <si>
    <t>HVAC1110</t>
  </si>
  <si>
    <t>HVAC1115</t>
  </si>
  <si>
    <t>HVAC1120</t>
  </si>
  <si>
    <t>HVAC1130</t>
  </si>
  <si>
    <t>HVAC1235</t>
  </si>
  <si>
    <t>HVAC1240</t>
  </si>
  <si>
    <t>HVAC1245</t>
  </si>
  <si>
    <t>HVAC1321</t>
  </si>
  <si>
    <t>HVAC1323</t>
  </si>
  <si>
    <t>HVAC1325</t>
  </si>
  <si>
    <t>HVAC1330</t>
  </si>
  <si>
    <t>HVAC1335</t>
  </si>
  <si>
    <t>HVAC1405</t>
  </si>
  <si>
    <t>REFRIG APPLICATION</t>
  </si>
  <si>
    <t>HVAC1410</t>
  </si>
  <si>
    <t>HVAC1415</t>
  </si>
  <si>
    <t>HVAC1420</t>
  </si>
  <si>
    <t>HVAC1425</t>
  </si>
  <si>
    <t>HVAC1430</t>
  </si>
  <si>
    <t>HVAC2098</t>
  </si>
  <si>
    <t>HVAC2297</t>
  </si>
  <si>
    <t>HWPS1005</t>
  </si>
  <si>
    <t>SURV HLTH/WELL/PUB SAFE</t>
  </si>
  <si>
    <t>IBEC0500</t>
  </si>
  <si>
    <t>ESL EARLY CHILDHOOD</t>
  </si>
  <si>
    <t>IBEC0596</t>
  </si>
  <si>
    <t>IBNA0500</t>
  </si>
  <si>
    <t>ESL NURSING ASSISTANT</t>
  </si>
  <si>
    <t>IRW0970</t>
  </si>
  <si>
    <t>INTEGRATED RDG &amp; WRTG I</t>
  </si>
  <si>
    <t>IRW0980</t>
  </si>
  <si>
    <t>INTEGRATED RDG &amp; WRTG II</t>
  </si>
  <si>
    <t>IT1004</t>
  </si>
  <si>
    <t>COMPUTER &amp; KEYBOARD BASICS</t>
  </si>
  <si>
    <t>JLS040</t>
  </si>
  <si>
    <t>JOB/LIFE SKILLS</t>
  </si>
  <si>
    <t>JLS041</t>
  </si>
  <si>
    <t>COMPUTER LIT/AE</t>
  </si>
  <si>
    <t>LBAR2610</t>
  </si>
  <si>
    <t>LIBERAL ARTS STUDY ABROAD</t>
  </si>
  <si>
    <t>LBAR2996</t>
  </si>
  <si>
    <t>LBAR2999</t>
  </si>
  <si>
    <t>COMM LDRSP: LIB ARTS CAPSTONE</t>
  </si>
  <si>
    <t>LEA1001</t>
  </si>
  <si>
    <t>LAW ENFORCE ACAD PREP</t>
  </si>
  <si>
    <t>LEA1004</t>
  </si>
  <si>
    <t>DOMESTIC VIOLENCE: FROM CRIME</t>
  </si>
  <si>
    <t>LEA1005</t>
  </si>
  <si>
    <t>LAW ENFORCEMENT I</t>
  </si>
  <si>
    <t>LEA1006</t>
  </si>
  <si>
    <t>TRAFFIC ENFORCEMENT AND INVEST</t>
  </si>
  <si>
    <t>LEA1007</t>
  </si>
  <si>
    <t>CRISIS INTERVENTION</t>
  </si>
  <si>
    <t>LEA1008</t>
  </si>
  <si>
    <t>LAW ENFORCEMENT LAB</t>
  </si>
  <si>
    <t>LEA1009</t>
  </si>
  <si>
    <t>PHYSICAL TRAINING FOR LAW ENF</t>
  </si>
  <si>
    <t>LEA1010</t>
  </si>
  <si>
    <t>PATROL PROC FOR LAW ENFORCE</t>
  </si>
  <si>
    <t>LEA1014</t>
  </si>
  <si>
    <t>CONST POLICING FOR LAW ENFORCE</t>
  </si>
  <si>
    <t>LEA1015</t>
  </si>
  <si>
    <t>CRIMINAL LAW FOR LAW ENFORCE</t>
  </si>
  <si>
    <t>LEA1016</t>
  </si>
  <si>
    <t>CRIMINAL INVEST LAW ENFORCE</t>
  </si>
  <si>
    <t>LTAM1110</t>
  </si>
  <si>
    <t>INTRO LATIN AMERICAN STUDIES</t>
  </si>
  <si>
    <t>LTAM1111</t>
  </si>
  <si>
    <t>LATIN AMERICAN FILM</t>
  </si>
  <si>
    <t>LTAM1112</t>
  </si>
  <si>
    <t>LAT AMER POP CULT SUR THRU MED</t>
  </si>
  <si>
    <t>LTAM2088</t>
  </si>
  <si>
    <t>LATIN AMER STUDIES SPECIALTY</t>
  </si>
  <si>
    <t>LTAM2111</t>
  </si>
  <si>
    <t>TOURISM AND CULTURE</t>
  </si>
  <si>
    <t>LTAM2298</t>
  </si>
  <si>
    <t>INTERNSHIP IN LAT AMER STUDIES</t>
  </si>
  <si>
    <t>LTAM2996</t>
  </si>
  <si>
    <t>LTAM2996A</t>
  </si>
  <si>
    <t>LTAM2996B</t>
  </si>
  <si>
    <t>MA1010</t>
  </si>
  <si>
    <t>MEDICAL ASSIST PROF OVERVIEW</t>
  </si>
  <si>
    <t>MA1020</t>
  </si>
  <si>
    <t>MED ASSIST CLINICAL SKILLS I</t>
  </si>
  <si>
    <t>MA1030</t>
  </si>
  <si>
    <t>MEDICAL CODING &amp; BILLING PROC</t>
  </si>
  <si>
    <t>MA1092</t>
  </si>
  <si>
    <t>MEDICAL CLINICAL SKILLS I LAB</t>
  </si>
  <si>
    <t>MA1096</t>
  </si>
  <si>
    <t>MA1520</t>
  </si>
  <si>
    <t>MEDICAL ASSISTANT LAB SKILLS</t>
  </si>
  <si>
    <t>MA1540</t>
  </si>
  <si>
    <t>MEDICAL ASSIST ADMIN SKILLS</t>
  </si>
  <si>
    <t>MA1592</t>
  </si>
  <si>
    <t>MEDICAL ASSIST LAB SKILLS LAB</t>
  </si>
  <si>
    <t>MA2010</t>
  </si>
  <si>
    <t>MED ASSIST CLINICAL SKILLS II</t>
  </si>
  <si>
    <t>MA2092</t>
  </si>
  <si>
    <t>MEDICAL CLINICAL SKILLS II LAB</t>
  </si>
  <si>
    <t>MA2990</t>
  </si>
  <si>
    <t>MEDICAL ASST PRACTICUM</t>
  </si>
  <si>
    <t>MA2999</t>
  </si>
  <si>
    <t>MEDICAL ASSISTANT CAPSTONE</t>
  </si>
  <si>
    <t>MATH0850</t>
  </si>
  <si>
    <t>MATH TEST PREPARATION</t>
  </si>
  <si>
    <t>MATH0970</t>
  </si>
  <si>
    <t>ALGEBRAIC PROBLEM SOLVING I</t>
  </si>
  <si>
    <t>MATH0975</t>
  </si>
  <si>
    <t>INTRO TO PROBLEM SOLVING</t>
  </si>
  <si>
    <t>MATH0980</t>
  </si>
  <si>
    <t>ALGEBRAIC PROBLEM SOLVING II</t>
  </si>
  <si>
    <t>MATH1110</t>
  </si>
  <si>
    <t>MATH FOR TEACHERS I</t>
  </si>
  <si>
    <t>MATH1115</t>
  </si>
  <si>
    <t>MATH FOR TCHRS II</t>
  </si>
  <si>
    <t>MATH1130</t>
  </si>
  <si>
    <t>SURVEY OF MATHEMATICS</t>
  </si>
  <si>
    <t>MATH1140</t>
  </si>
  <si>
    <t>GEOMETRY FOR DESGN</t>
  </si>
  <si>
    <t>MATH1215</t>
  </si>
  <si>
    <t>INTERMEDIATE ALGEBRA</t>
  </si>
  <si>
    <t>MATH1215P</t>
  </si>
  <si>
    <t>INTERMEDIATE ALGEBRA PLUS</t>
  </si>
  <si>
    <t>MATH1220</t>
  </si>
  <si>
    <t>COLLEGE ALGEBRA</t>
  </si>
  <si>
    <t>MATH1220P</t>
  </si>
  <si>
    <t>COLLEGE ALGEBRA PLUS</t>
  </si>
  <si>
    <t>MATH1230</t>
  </si>
  <si>
    <t>TRIGONOMETRY</t>
  </si>
  <si>
    <t>MATH1240</t>
  </si>
  <si>
    <t>PRE-CALCULUS</t>
  </si>
  <si>
    <t>MATH1250</t>
  </si>
  <si>
    <t>TRIGONOMETRY &amp; PRE-CALCULUS</t>
  </si>
  <si>
    <t>MATH1350</t>
  </si>
  <si>
    <t>INTRODUCTION TO STATISTICS</t>
  </si>
  <si>
    <t>MATH1350P</t>
  </si>
  <si>
    <t>INTRO TO STATISTICS PLUS</t>
  </si>
  <si>
    <t>MATH1430</t>
  </si>
  <si>
    <t>APPLICATIONS OF CALCULUS I</t>
  </si>
  <si>
    <t>MATH1440</t>
  </si>
  <si>
    <t>APPLICATIONS OF CALCULUS II</t>
  </si>
  <si>
    <t>MATH1510</t>
  </si>
  <si>
    <t>CALCULUS I</t>
  </si>
  <si>
    <t>MATH1520</t>
  </si>
  <si>
    <t>CALCULUS II</t>
  </si>
  <si>
    <t>MATH1996</t>
  </si>
  <si>
    <t>MATH2088</t>
  </si>
  <si>
    <t>MATH SPECIALTY</t>
  </si>
  <si>
    <t>MATH2110</t>
  </si>
  <si>
    <t>MATH FOR TEACHERS III</t>
  </si>
  <si>
    <t>MATH2410</t>
  </si>
  <si>
    <t>APPLIED ORDINARY DIF EQUATIONS</t>
  </si>
  <si>
    <t>MATH2420</t>
  </si>
  <si>
    <t>APPLIED LINEAR ALGEBRA</t>
  </si>
  <si>
    <t>MATH2530</t>
  </si>
  <si>
    <t>CALCULUS III</t>
  </si>
  <si>
    <t>MATT1001</t>
  </si>
  <si>
    <t>MATT1005</t>
  </si>
  <si>
    <t>MATT1030</t>
  </si>
  <si>
    <t>MATT1035</t>
  </si>
  <si>
    <t>MATT1040</t>
  </si>
  <si>
    <t>MACH TOOL GEO DIM &amp; TOLER</t>
  </si>
  <si>
    <t>MATT1045</t>
  </si>
  <si>
    <t>ADV MANUF METH &amp; INDUS EXPL</t>
  </si>
  <si>
    <t>MATT1060</t>
  </si>
  <si>
    <t>MATT1065</t>
  </si>
  <si>
    <t>MATT1099</t>
  </si>
  <si>
    <t>MATT1110</t>
  </si>
  <si>
    <t>MATT1120</t>
  </si>
  <si>
    <t>MATT1130</t>
  </si>
  <si>
    <t>MATT1140</t>
  </si>
  <si>
    <t>MATT1196</t>
  </si>
  <si>
    <t>MATT1199</t>
  </si>
  <si>
    <t>MACHINE TOOL LAB II</t>
  </si>
  <si>
    <t>MATT1210</t>
  </si>
  <si>
    <t>MATT1220</t>
  </si>
  <si>
    <t>MATT1230</t>
  </si>
  <si>
    <t>MATT1240</t>
  </si>
  <si>
    <t>MATT1296</t>
  </si>
  <si>
    <t>MATT1299</t>
  </si>
  <si>
    <t>MACHINE TOOL LAB III</t>
  </si>
  <si>
    <t>MATT1396</t>
  </si>
  <si>
    <t>MATT1496</t>
  </si>
  <si>
    <t>MATT1596</t>
  </si>
  <si>
    <t>MATT1696</t>
  </si>
  <si>
    <t>MATT1796</t>
  </si>
  <si>
    <t>MATT1896</t>
  </si>
  <si>
    <t>MATT1996</t>
  </si>
  <si>
    <t>MATT2005</t>
  </si>
  <si>
    <t>MATT2010</t>
  </si>
  <si>
    <t>ADV LATHE PRINCIPLES</t>
  </si>
  <si>
    <t>MATT2020</t>
  </si>
  <si>
    <t>MATT2025</t>
  </si>
  <si>
    <t>ADV MATT SKILLS</t>
  </si>
  <si>
    <t>MATT2030</t>
  </si>
  <si>
    <t>MATT2035</t>
  </si>
  <si>
    <t>ADV MACHINING</t>
  </si>
  <si>
    <t>MATT2040</t>
  </si>
  <si>
    <t>MATT2050</t>
  </si>
  <si>
    <t>ADV MEASURE &amp; INSPECTION</t>
  </si>
  <si>
    <t>MATT2097</t>
  </si>
  <si>
    <t>MATT2140</t>
  </si>
  <si>
    <t>MATT2196</t>
  </si>
  <si>
    <t>MATT2198</t>
  </si>
  <si>
    <t>MACHINE TOOL INTERNSHIP</t>
  </si>
  <si>
    <t>MATT2296</t>
  </si>
  <si>
    <t>MATT2396</t>
  </si>
  <si>
    <t>MATT2496</t>
  </si>
  <si>
    <t>MATT2596</t>
  </si>
  <si>
    <t>MATT2696</t>
  </si>
  <si>
    <t>MATT2796</t>
  </si>
  <si>
    <t>MATT2896</t>
  </si>
  <si>
    <t>MATT2999</t>
  </si>
  <si>
    <t>MDPW0001</t>
  </si>
  <si>
    <t>MDPW</t>
  </si>
  <si>
    <t>INTRO IV PROCEDURE</t>
  </si>
  <si>
    <t>MDPW0002</t>
  </si>
  <si>
    <t>CONFL RES/HLTHCARE</t>
  </si>
  <si>
    <t>MDPW0003</t>
  </si>
  <si>
    <t>MDPW0004</t>
  </si>
  <si>
    <t>SMOKING CESSATION</t>
  </si>
  <si>
    <t>MDPW0005</t>
  </si>
  <si>
    <t>PANDA ID PROGRAM</t>
  </si>
  <si>
    <t>MDPW0006</t>
  </si>
  <si>
    <t>MDPW0007</t>
  </si>
  <si>
    <t>DENTAL CODES</t>
  </si>
  <si>
    <t>MDPW0008</t>
  </si>
  <si>
    <t>DENTAL SPANISH</t>
  </si>
  <si>
    <t>MDPW0009</t>
  </si>
  <si>
    <t>DENTAL CONFERENCE</t>
  </si>
  <si>
    <t>MDPW0010</t>
  </si>
  <si>
    <t>MDPW0011</t>
  </si>
  <si>
    <t>MDPW0012</t>
  </si>
  <si>
    <t>RADIOGRAPHY SAFETY</t>
  </si>
  <si>
    <t>MDPW0013</t>
  </si>
  <si>
    <t>BAS DENT AN&amp;TERM</t>
  </si>
  <si>
    <t>MDPW0014</t>
  </si>
  <si>
    <t>TEMP CROWN FABRIC</t>
  </si>
  <si>
    <t>MDPW0015</t>
  </si>
  <si>
    <t>NO ANALG &amp; DENT EM</t>
  </si>
  <si>
    <t>MDPW0016</t>
  </si>
  <si>
    <t>INTR SPAN FOR DENT</t>
  </si>
  <si>
    <t>MDPW0017</t>
  </si>
  <si>
    <t>SPAN FOR DENT II</t>
  </si>
  <si>
    <t>MDPW0019</t>
  </si>
  <si>
    <t>ETHICS FOR THE DA</t>
  </si>
  <si>
    <t>MDPW0020</t>
  </si>
  <si>
    <t>DANB I/II RAD H&amp;S</t>
  </si>
  <si>
    <t>MDPW0021</t>
  </si>
  <si>
    <t>CDA EXAM PREQ</t>
  </si>
  <si>
    <t>MDPW0022</t>
  </si>
  <si>
    <t>TF&amp;CP EXAM PREP</t>
  </si>
  <si>
    <t>MDPW0023</t>
  </si>
  <si>
    <t>PTI/FIS EXAM PREQ</t>
  </si>
  <si>
    <t>MDPW0024</t>
  </si>
  <si>
    <t>DAM-IT BASIC ADV</t>
  </si>
  <si>
    <t>MDPW0025</t>
  </si>
  <si>
    <t>DAM-IT ADV</t>
  </si>
  <si>
    <t>MDPW0026</t>
  </si>
  <si>
    <t>DAM-IT BASIC</t>
  </si>
  <si>
    <t>MDPW0027</t>
  </si>
  <si>
    <t>P&amp;F SEALANT EX PRP</t>
  </si>
  <si>
    <t>MDPW0028</t>
  </si>
  <si>
    <t>CUST SERV IN HLTH</t>
  </si>
  <si>
    <t>MDPW0029</t>
  </si>
  <si>
    <t>MECH1001</t>
  </si>
  <si>
    <t>MECH1005</t>
  </si>
  <si>
    <t>MECH1011</t>
  </si>
  <si>
    <t>MECH1021</t>
  </si>
  <si>
    <t>MECH1031</t>
  </si>
  <si>
    <t>MECH1041</t>
  </si>
  <si>
    <t>MECH1101</t>
  </si>
  <si>
    <t>MECH1111</t>
  </si>
  <si>
    <t>MECH1131</t>
  </si>
  <si>
    <t>MECH1241</t>
  </si>
  <si>
    <t>MECH1251</t>
  </si>
  <si>
    <t>MECH1401</t>
  </si>
  <si>
    <t>ADDIT MANUF</t>
  </si>
  <si>
    <t>MECH1430</t>
  </si>
  <si>
    <t>MECH2096</t>
  </si>
  <si>
    <t>MECH2998</t>
  </si>
  <si>
    <t>MGMT2110</t>
  </si>
  <si>
    <t>PRINCIPLES OF MANAGEMENT</t>
  </si>
  <si>
    <t>MGTW0001</t>
  </si>
  <si>
    <t>MGTW</t>
  </si>
  <si>
    <t>MKNG EFFECT DEC</t>
  </si>
  <si>
    <t>MGTW0002</t>
  </si>
  <si>
    <t>HLPNG ADAPT/CHANGE</t>
  </si>
  <si>
    <t>MGTW0003</t>
  </si>
  <si>
    <t>CONFLICT RESOLUT</t>
  </si>
  <si>
    <t>MGTW0004</t>
  </si>
  <si>
    <t>MAKE MTG/SUCCESS</t>
  </si>
  <si>
    <t>MGTW0005</t>
  </si>
  <si>
    <t>COMM W/OTHERS</t>
  </si>
  <si>
    <t>MGTW0006</t>
  </si>
  <si>
    <t>CREATING SYNERGY</t>
  </si>
  <si>
    <t>MGTW0007</t>
  </si>
  <si>
    <t>SEXL HARRASSMENT</t>
  </si>
  <si>
    <t>MGTW0009</t>
  </si>
  <si>
    <t>SKLS/BLDG COMMIT</t>
  </si>
  <si>
    <t>MGTW0010</t>
  </si>
  <si>
    <t>PREP OTHRS TO SUCC</t>
  </si>
  <si>
    <t>MGTW0011</t>
  </si>
  <si>
    <t>TRUST</t>
  </si>
  <si>
    <t>MGTW0012</t>
  </si>
  <si>
    <t>FAC IMPR PERFORM</t>
  </si>
  <si>
    <t>MGTW0013</t>
  </si>
  <si>
    <t>SUPPORT IMPROVEMENT</t>
  </si>
  <si>
    <t>MGTW0014</t>
  </si>
  <si>
    <t>CUSTOMER SERV</t>
  </si>
  <si>
    <t>MGTW0015</t>
  </si>
  <si>
    <t>CORE SKILLS</t>
  </si>
  <si>
    <t>MGTW0019</t>
  </si>
  <si>
    <t>ORGANIZNG/TIME MGT</t>
  </si>
  <si>
    <t>MGTW0020</t>
  </si>
  <si>
    <t>MGTW0021</t>
  </si>
  <si>
    <t>BEHAVIOR MGT TECH</t>
  </si>
  <si>
    <t>MGTW0022</t>
  </si>
  <si>
    <t>LEADERSHIP</t>
  </si>
  <si>
    <t>MGTW0023</t>
  </si>
  <si>
    <t>NEW SUPERVISR ACAD</t>
  </si>
  <si>
    <t>MGTW0024</t>
  </si>
  <si>
    <t>CAREER LIFE PLANNING</t>
  </si>
  <si>
    <t>MGTW0025</t>
  </si>
  <si>
    <t>CUSTOMER SERVICE</t>
  </si>
  <si>
    <t>MGTW0026</t>
  </si>
  <si>
    <t>HIDDEN JOB MARKET</t>
  </si>
  <si>
    <t>MGTW0027</t>
  </si>
  <si>
    <t>IMPROV ORG QUALITY</t>
  </si>
  <si>
    <t>MGTW0028</t>
  </si>
  <si>
    <t>IMPROVE SALES SUCC</t>
  </si>
  <si>
    <t>MGTW0029</t>
  </si>
  <si>
    <t>MGTW0030</t>
  </si>
  <si>
    <t>TIME MANAGE PARENT</t>
  </si>
  <si>
    <t>MGTW0031</t>
  </si>
  <si>
    <t>MGTW0032</t>
  </si>
  <si>
    <t>CPIM-SUP CHAIN MGT</t>
  </si>
  <si>
    <t>MGTW0033</t>
  </si>
  <si>
    <t>PLANNING RESOURCES</t>
  </si>
  <si>
    <t>MGTW0034</t>
  </si>
  <si>
    <t>MBTI TYPE DYNAMICS</t>
  </si>
  <si>
    <t>MGTW0035</t>
  </si>
  <si>
    <t>MEETING PLANNER</t>
  </si>
  <si>
    <t>MGTW0036</t>
  </si>
  <si>
    <t>APICS SCHED &amp; PLAN</t>
  </si>
  <si>
    <t>MGTW0037</t>
  </si>
  <si>
    <t>FINANCE FOR EXEC</t>
  </si>
  <si>
    <t>MGTW0038</t>
  </si>
  <si>
    <t>PERFORM APPRAISALS</t>
  </si>
  <si>
    <t>MGTW0039</t>
  </si>
  <si>
    <t>OPERATIONS CONTROL</t>
  </si>
  <si>
    <t>MGTW0040</t>
  </si>
  <si>
    <t>SKILLS FOLLOW UP</t>
  </si>
  <si>
    <t>MGTW0041</t>
  </si>
  <si>
    <t>QUAL IMPROVEMENT</t>
  </si>
  <si>
    <t>MGTW0042</t>
  </si>
  <si>
    <t>IT MGR SUPERV SKL</t>
  </si>
  <si>
    <t>MGTW0043</t>
  </si>
  <si>
    <t>POSITIVE ATTITUDE</t>
  </si>
  <si>
    <t>MGTW0044</t>
  </si>
  <si>
    <t>STRATEGIC MGT RES</t>
  </si>
  <si>
    <t>MGTW0045</t>
  </si>
  <si>
    <t>CPIM PLAN RESOURCE</t>
  </si>
  <si>
    <t>MGTW0046</t>
  </si>
  <si>
    <t>LIFE HEALTH INS</t>
  </si>
  <si>
    <t>MGTW0047</t>
  </si>
  <si>
    <t>INSUR GAME MARKET</t>
  </si>
  <si>
    <t>MGTW0048</t>
  </si>
  <si>
    <t>PROP CASUAL INS</t>
  </si>
  <si>
    <t>MGTW0049</t>
  </si>
  <si>
    <t>COMM LIABILITY BSC</t>
  </si>
  <si>
    <t>MGTW0050</t>
  </si>
  <si>
    <t>DELIVER CUST SERV</t>
  </si>
  <si>
    <t>MGTW0051</t>
  </si>
  <si>
    <t>MGTW0052</t>
  </si>
  <si>
    <t>MAINT PROF IMAGE</t>
  </si>
  <si>
    <t>MGTW0053</t>
  </si>
  <si>
    <t>CUST SERV SALES</t>
  </si>
  <si>
    <t>MGTW0054</t>
  </si>
  <si>
    <t>DISNEY LEADERSHIP</t>
  </si>
  <si>
    <t>MGTW0055</t>
  </si>
  <si>
    <t>DISNEY MANAGEMENT</t>
  </si>
  <si>
    <t>MGTW0056</t>
  </si>
  <si>
    <t>DISNEY SERVICE</t>
  </si>
  <si>
    <t>MGTW0057</t>
  </si>
  <si>
    <t>DISNEY LOYALTY</t>
  </si>
  <si>
    <t>MGTW0058</t>
  </si>
  <si>
    <t>STRAT MGT RESOURCE</t>
  </si>
  <si>
    <t>MGTW0059</t>
  </si>
  <si>
    <t>INVENTORY MGT</t>
  </si>
  <si>
    <t>MGTW0060</t>
  </si>
  <si>
    <t>INVENTORY CYCLE</t>
  </si>
  <si>
    <t>MGTW0061</t>
  </si>
  <si>
    <t>PHYSICAL INVENTORY</t>
  </si>
  <si>
    <t>MGTW0062</t>
  </si>
  <si>
    <t>NEWVENTURE</t>
  </si>
  <si>
    <t>MGTW0063</t>
  </si>
  <si>
    <t>FS PLANNING</t>
  </si>
  <si>
    <t>MGTW0064</t>
  </si>
  <si>
    <t>UNIONS 101</t>
  </si>
  <si>
    <t>MGTW0065</t>
  </si>
  <si>
    <t>SUPRVR DEV CERT</t>
  </si>
  <si>
    <t>MGTW0066</t>
  </si>
  <si>
    <t>SUPRVR ACADEMY 72</t>
  </si>
  <si>
    <t>MGTW0067</t>
  </si>
  <si>
    <t>EMPLOYMENT LAW</t>
  </si>
  <si>
    <t>MGTW0068</t>
  </si>
  <si>
    <t>LEAN MFG SERIES</t>
  </si>
  <si>
    <t>MGTW0069</t>
  </si>
  <si>
    <t>INVENTORY BASICS</t>
  </si>
  <si>
    <t>MGTW0070</t>
  </si>
  <si>
    <t>LEAN MFG INTRO</t>
  </si>
  <si>
    <t>MGTW0071</t>
  </si>
  <si>
    <t>LEAN MAPPING</t>
  </si>
  <si>
    <t>MGTW0072</t>
  </si>
  <si>
    <t>5S WORKSHOP</t>
  </si>
  <si>
    <t>MGTW0073</t>
  </si>
  <si>
    <t>PROCESS &amp; QUALITY</t>
  </si>
  <si>
    <t>MGTW0074</t>
  </si>
  <si>
    <t>LEAN SCHEDULING</t>
  </si>
  <si>
    <t>MGTW0075</t>
  </si>
  <si>
    <t>STANDARD WORK</t>
  </si>
  <si>
    <t>MGTW0076</t>
  </si>
  <si>
    <t>LN TEAMS DES/ ACCT</t>
  </si>
  <si>
    <t>MGTW0077</t>
  </si>
  <si>
    <t>HR/EMP LAW HARRASS</t>
  </si>
  <si>
    <t>MGTW0078</t>
  </si>
  <si>
    <t>INTRO TO SUPERVISN</t>
  </si>
  <si>
    <t>MGTW0079</t>
  </si>
  <si>
    <t>EFFECT COMM</t>
  </si>
  <si>
    <t>MGTW0080</t>
  </si>
  <si>
    <t>MGTW0081</t>
  </si>
  <si>
    <t>COACH,FEEDBK,DELEG</t>
  </si>
  <si>
    <t>MGTW0082</t>
  </si>
  <si>
    <t>PERFORMANCE APPRLS</t>
  </si>
  <si>
    <t>MGTW0083</t>
  </si>
  <si>
    <t>DEC MKG/PROB SOLV</t>
  </si>
  <si>
    <t>MGTW0084</t>
  </si>
  <si>
    <t>CONFLICT MGT</t>
  </si>
  <si>
    <t>MGTW0085</t>
  </si>
  <si>
    <t>MGTW0086</t>
  </si>
  <si>
    <t>MGTW0087</t>
  </si>
  <si>
    <t>EMPLOYMNT LAW &amp; HR</t>
  </si>
  <si>
    <t>MGTW0088</t>
  </si>
  <si>
    <t>EMPOWERMENT</t>
  </si>
  <si>
    <t>MGTW0089</t>
  </si>
  <si>
    <t>BUS ETIQUETTE</t>
  </si>
  <si>
    <t>MGTW0090</t>
  </si>
  <si>
    <t>DECISION MAKING</t>
  </si>
  <si>
    <t>MGTW0091</t>
  </si>
  <si>
    <t>MGTW0092</t>
  </si>
  <si>
    <t>NEGOTIATIONS</t>
  </si>
  <si>
    <t>MGTW0093</t>
  </si>
  <si>
    <t>GOAL SETTING</t>
  </si>
  <si>
    <t>MGTW0094</t>
  </si>
  <si>
    <t>LDRSHP &amp; EMPOWRMNT</t>
  </si>
  <si>
    <t>MGTW0095</t>
  </si>
  <si>
    <t>SALES &amp; NEGOT SKLS</t>
  </si>
  <si>
    <t>MGTW0096</t>
  </si>
  <si>
    <t>MGT REFRESHER</t>
  </si>
  <si>
    <t>MGTW0098</t>
  </si>
  <si>
    <t>CHANGE MGT</t>
  </si>
  <si>
    <t>MGTW0099</t>
  </si>
  <si>
    <t>PERFORM APPRAIS 4</t>
  </si>
  <si>
    <t>MGTW0100</t>
  </si>
  <si>
    <t>MGTW0101</t>
  </si>
  <si>
    <t>PROBLEM SOLVING-4</t>
  </si>
  <si>
    <t>MGTW0102</t>
  </si>
  <si>
    <t>NEGOTIATING 4</t>
  </si>
  <si>
    <t>MGTW0103</t>
  </si>
  <si>
    <t>DECISION MAKING-4</t>
  </si>
  <si>
    <t>MGTW0104</t>
  </si>
  <si>
    <t>BUS ETTIQUETTE 4</t>
  </si>
  <si>
    <t>MGTW0105</t>
  </si>
  <si>
    <t>TWO-DAY TEAM BLDG</t>
  </si>
  <si>
    <t>MGTW0106</t>
  </si>
  <si>
    <t>LEAD DEVELOPMENT</t>
  </si>
  <si>
    <t>MGTW0107</t>
  </si>
  <si>
    <t>DOC DISCIPLINE</t>
  </si>
  <si>
    <t>MGTW0108</t>
  </si>
  <si>
    <t>DOC DISCIPLINE 4</t>
  </si>
  <si>
    <t>MGTW0109</t>
  </si>
  <si>
    <t>LDRSHIP ACAD LVL 1</t>
  </si>
  <si>
    <t>MGTW0110</t>
  </si>
  <si>
    <t>TEAM BLDG 3HR</t>
  </si>
  <si>
    <t>MGTW0111</t>
  </si>
  <si>
    <t>TIME MGT 3</t>
  </si>
  <si>
    <t>MGTW0112</t>
  </si>
  <si>
    <t>MGT DEVELOPMENT</t>
  </si>
  <si>
    <t>MGTW0113</t>
  </si>
  <si>
    <t>MGT RETREAT</t>
  </si>
  <si>
    <t>MGTW0114</t>
  </si>
  <si>
    <t>LEADERSHIP ACAD 2</t>
  </si>
  <si>
    <t>MGTW0115</t>
  </si>
  <si>
    <t>W0RKPLACE HR</t>
  </si>
  <si>
    <t>MGTW0116</t>
  </si>
  <si>
    <t>LDRSHP ACADY 15HR</t>
  </si>
  <si>
    <t>MGTW7001</t>
  </si>
  <si>
    <t>BHVR MGT TECHNIQS</t>
  </si>
  <si>
    <t>MGTW7002</t>
  </si>
  <si>
    <t>CHANGE MANAGEMENT</t>
  </si>
  <si>
    <t>MGTW7003</t>
  </si>
  <si>
    <t>COACHNG/FEEDBK/DEL</t>
  </si>
  <si>
    <t>MGTW7004</t>
  </si>
  <si>
    <t>MGTW7005</t>
  </si>
  <si>
    <t>COMMERCIAL LIABLTY</t>
  </si>
  <si>
    <t>MGTW7006</t>
  </si>
  <si>
    <t>COMMUNCTG W/OTHERS</t>
  </si>
  <si>
    <t>MGTW7007</t>
  </si>
  <si>
    <t>CONFLICT MANAGEMNT</t>
  </si>
  <si>
    <t>MGTW7008</t>
  </si>
  <si>
    <t>MGTW7009</t>
  </si>
  <si>
    <t>DECSN MKG/PROB SLV</t>
  </si>
  <si>
    <t>MGTW7010</t>
  </si>
  <si>
    <t>DECISION MAKING 4</t>
  </si>
  <si>
    <t>MGTW7011</t>
  </si>
  <si>
    <t>PERFORMNC APPRASLS</t>
  </si>
  <si>
    <t>MGTW7013</t>
  </si>
  <si>
    <t>PERFRMNC APPRSLS 4</t>
  </si>
  <si>
    <t>MGTW7014</t>
  </si>
  <si>
    <t>DOCUMNTG DISCIPLIN</t>
  </si>
  <si>
    <t>MGTW7015</t>
  </si>
  <si>
    <t>MGTW7016</t>
  </si>
  <si>
    <t>EFFECTIVE COMMTNS</t>
  </si>
  <si>
    <t>MGTW7017</t>
  </si>
  <si>
    <t>EMPLYMNT LAW/HR</t>
  </si>
  <si>
    <t>MGTW7018</t>
  </si>
  <si>
    <t>HR &amp; EMPLOYMENT</t>
  </si>
  <si>
    <t>MGTW7019</t>
  </si>
  <si>
    <t>MGTW7020</t>
  </si>
  <si>
    <t>FACILTG IMPRV PERF</t>
  </si>
  <si>
    <t>MGTW7021</t>
  </si>
  <si>
    <t>MGTW7022</t>
  </si>
  <si>
    <t>FASTTRAC NEW VENTR</t>
  </si>
  <si>
    <t>MGTW7023</t>
  </si>
  <si>
    <t>FASTTRAC PLAN</t>
  </si>
  <si>
    <t>MGTW7024</t>
  </si>
  <si>
    <t>SUPPORT IMPROVMENT</t>
  </si>
  <si>
    <t>MGTW7025</t>
  </si>
  <si>
    <t>GOAL SETTINGS</t>
  </si>
  <si>
    <t>MGTW7026</t>
  </si>
  <si>
    <t>MGTW7027</t>
  </si>
  <si>
    <t>CONFLCT RESOLUTION</t>
  </si>
  <si>
    <t>MGTW7028</t>
  </si>
  <si>
    <t>MGTW7029</t>
  </si>
  <si>
    <t>TIMEMANGMT/PARENTS</t>
  </si>
  <si>
    <t>MGTW7030</t>
  </si>
  <si>
    <t>TIME MANAGEMENT 3</t>
  </si>
  <si>
    <t>MGTW7031</t>
  </si>
  <si>
    <t>IMPV/SALES SUCCESS</t>
  </si>
  <si>
    <t>MGTW7032</t>
  </si>
  <si>
    <t>INTRO/SUPERVISION</t>
  </si>
  <si>
    <t>MGTW7033</t>
  </si>
  <si>
    <t>MGTW7034</t>
  </si>
  <si>
    <t>MGTW7035</t>
  </si>
  <si>
    <t>MGTW7036</t>
  </si>
  <si>
    <t>LEADRSHIP/EMPOWRMT</t>
  </si>
  <si>
    <t>MGTW7037</t>
  </si>
  <si>
    <t>LEADRSHP ACADEMY I</t>
  </si>
  <si>
    <t>MGTW7038</t>
  </si>
  <si>
    <t>LEADRSHP ACADEMY 2</t>
  </si>
  <si>
    <t>MGTW7039</t>
  </si>
  <si>
    <t>LEADRSHP ACDMY 15</t>
  </si>
  <si>
    <t>MGTW7040</t>
  </si>
  <si>
    <t>LIFE/HLTH INSURANC</t>
  </si>
  <si>
    <t>MGTW7041</t>
  </si>
  <si>
    <t>MAKE EFFECT DECISN</t>
  </si>
  <si>
    <t>MGTW7042</t>
  </si>
  <si>
    <t>MANAGEMENT DEVELP</t>
  </si>
  <si>
    <t>MGTW7043</t>
  </si>
  <si>
    <t>MANAGEMENT REFRSHR</t>
  </si>
  <si>
    <t>MGTW7044</t>
  </si>
  <si>
    <t>NEGOTIATING SKILLS</t>
  </si>
  <si>
    <t>MGTW7045</t>
  </si>
  <si>
    <t>MGTW7046</t>
  </si>
  <si>
    <t>MGTW7047</t>
  </si>
  <si>
    <t>ORGANIZG/TIME MGT</t>
  </si>
  <si>
    <t>MGTW7048</t>
  </si>
  <si>
    <t>PARTNERSHIPS</t>
  </si>
  <si>
    <t>MGTW7049</t>
  </si>
  <si>
    <t>MGTW7050</t>
  </si>
  <si>
    <t>PROP/CAUSALTY INS</t>
  </si>
  <si>
    <t>MGTW7051</t>
  </si>
  <si>
    <t>QUALITY IMPV/EFFEC</t>
  </si>
  <si>
    <t>MGTW7052</t>
  </si>
  <si>
    <t>MGTW7053</t>
  </si>
  <si>
    <t>SUCCESSFUL SALES</t>
  </si>
  <si>
    <t>MGTW7054</t>
  </si>
  <si>
    <t>SUPERVSR ACAD 72</t>
  </si>
  <si>
    <t>MGTW7055</t>
  </si>
  <si>
    <t>SUPERVISOR CERTIF</t>
  </si>
  <si>
    <t>MGTW7056</t>
  </si>
  <si>
    <t>SUPERVISOR SKILLS</t>
  </si>
  <si>
    <t>MGTW7057</t>
  </si>
  <si>
    <t>SUPERVISRY TRAINNG</t>
  </si>
  <si>
    <t>MGTW7058</t>
  </si>
  <si>
    <t>INSURANCE GAME</t>
  </si>
  <si>
    <t>MGTW7059</t>
  </si>
  <si>
    <t>MGTW7060</t>
  </si>
  <si>
    <t>MGTW7061</t>
  </si>
  <si>
    <t>COACHING SKILLS</t>
  </si>
  <si>
    <t>MGTW7062</t>
  </si>
  <si>
    <t>HIRING RIGHT</t>
  </si>
  <si>
    <t>MGTW7064</t>
  </si>
  <si>
    <t>FACILITN PRES SKLS</t>
  </si>
  <si>
    <t>MGTW7065</t>
  </si>
  <si>
    <t>POLICIES/PROCEDURE</t>
  </si>
  <si>
    <t>MGTW7066</t>
  </si>
  <si>
    <t>TEAM WORK/PROJ MGT</t>
  </si>
  <si>
    <t>MGTW7067</t>
  </si>
  <si>
    <t>NEGOT/PROB SOLV 12</t>
  </si>
  <si>
    <t>MGTW7068</t>
  </si>
  <si>
    <t>MGTW7070</t>
  </si>
  <si>
    <t>CAREER DEVELOPMENT</t>
  </si>
  <si>
    <t>MGTW7071</t>
  </si>
  <si>
    <t>CNFLT MGNT/MED 2HR</t>
  </si>
  <si>
    <t>MGTW7072</t>
  </si>
  <si>
    <t>DOC/CONSTR LAW 4HR</t>
  </si>
  <si>
    <t>MGTW7073</t>
  </si>
  <si>
    <t>CONTRTR DYN 2HR</t>
  </si>
  <si>
    <t>MGTW7074</t>
  </si>
  <si>
    <t>HR EMP LAW</t>
  </si>
  <si>
    <t>MGTW7075</t>
  </si>
  <si>
    <t>MTG FACLTN 2HR</t>
  </si>
  <si>
    <t>MGTW7076</t>
  </si>
  <si>
    <t>NEGOTIATION 2HR</t>
  </si>
  <si>
    <t>MGTW7077</t>
  </si>
  <si>
    <t>PROJECT MGT 2HR</t>
  </si>
  <si>
    <t>MGTW7078</t>
  </si>
  <si>
    <t>TEAM WORK 4 HRS</t>
  </si>
  <si>
    <t>MGTW7079</t>
  </si>
  <si>
    <t>TIME MGMT 2 HRS</t>
  </si>
  <si>
    <t>MGTW7080</t>
  </si>
  <si>
    <t>INSU/LIC PREP 30HR</t>
  </si>
  <si>
    <t>MGTW7081</t>
  </si>
  <si>
    <t>CD ETHICAL CONDUCT</t>
  </si>
  <si>
    <t>MGTW7082</t>
  </si>
  <si>
    <t>PROD IMPRVMNT 2HR</t>
  </si>
  <si>
    <t>MGTW7087</t>
  </si>
  <si>
    <t>DAVIS BACON ACT</t>
  </si>
  <si>
    <t>MGTW7088</t>
  </si>
  <si>
    <t>DAVIS BACON ACT/8</t>
  </si>
  <si>
    <t>MKTG1210</t>
  </si>
  <si>
    <t>ADVERTISING</t>
  </si>
  <si>
    <t>MKTG2110</t>
  </si>
  <si>
    <t>PRINCIPLES OF MARKETING</t>
  </si>
  <si>
    <t>MKTG2120</t>
  </si>
  <si>
    <t>MKTG CONTENT STRAT &amp; BRAND</t>
  </si>
  <si>
    <t>MKTG2220</t>
  </si>
  <si>
    <t>DIGITAL MARKETING</t>
  </si>
  <si>
    <t>MKTG2230</t>
  </si>
  <si>
    <t>MKTG ANALYTICS &amp; PERF OPTI</t>
  </si>
  <si>
    <t>MKTG2240</t>
  </si>
  <si>
    <t>MKTG2250</t>
  </si>
  <si>
    <t>SOC MEDIA STRAT</t>
  </si>
  <si>
    <t>MLT1001</t>
  </si>
  <si>
    <t>PREP MED LAB SCIENCES</t>
  </si>
  <si>
    <t>MLT1012</t>
  </si>
  <si>
    <t>CLIN URINALYSIS</t>
  </si>
  <si>
    <t>MLT1092</t>
  </si>
  <si>
    <t>CLN URINALYSIS LAB</t>
  </si>
  <si>
    <t>MLT1192</t>
  </si>
  <si>
    <t>CLIN IMMUNOLOGY LAB</t>
  </si>
  <si>
    <t>MLT1292</t>
  </si>
  <si>
    <t>BASIC PHLEBOTOMY SKILLS</t>
  </si>
  <si>
    <t>MLT1510</t>
  </si>
  <si>
    <t>CLINICL HEMATOLOGY</t>
  </si>
  <si>
    <t>MLT1511</t>
  </si>
  <si>
    <t>IMMUNOHEMATOLOGY</t>
  </si>
  <si>
    <t>MLT1592</t>
  </si>
  <si>
    <t>CLINICAL COAGULATN LAB</t>
  </si>
  <si>
    <t>MLT1692</t>
  </si>
  <si>
    <t>CL HEMATOLOGY LAB</t>
  </si>
  <si>
    <t>MLT1792</t>
  </si>
  <si>
    <t>IMMUNOHEMATOL LAB</t>
  </si>
  <si>
    <t>MLT2010</t>
  </si>
  <si>
    <t>MLT MICROBIOLOGY</t>
  </si>
  <si>
    <t>MLT2011</t>
  </si>
  <si>
    <t>CLINICAL CHEMISTRY</t>
  </si>
  <si>
    <t>MLT2092</t>
  </si>
  <si>
    <t>CLINICAL CHEM LAB</t>
  </si>
  <si>
    <t>MLT2592</t>
  </si>
  <si>
    <t>CLINICAL MICRO</t>
  </si>
  <si>
    <t>MLT2712</t>
  </si>
  <si>
    <t>ADV MLT TOPICS &amp; EXAM PREP</t>
  </si>
  <si>
    <t>MLT2790</t>
  </si>
  <si>
    <t>MLT CLINICAL EXPERIENCE</t>
  </si>
  <si>
    <t>MSL1092</t>
  </si>
  <si>
    <t>OFFICERSHIP LAB</t>
  </si>
  <si>
    <t>MSL1101</t>
  </si>
  <si>
    <t>OFFICERSHIP</t>
  </si>
  <si>
    <t>MSL1102</t>
  </si>
  <si>
    <t>BASIC LEADERSHIP</t>
  </si>
  <si>
    <t>MSL1292</t>
  </si>
  <si>
    <t>BASIC LEADRSHIP LAB</t>
  </si>
  <si>
    <t>MSL2092</t>
  </si>
  <si>
    <t>IND LEADERSHIP LAB</t>
  </si>
  <si>
    <t>MSL2192</t>
  </si>
  <si>
    <t>LEADRSHP/TEAMWK LB</t>
  </si>
  <si>
    <t>MSL2201</t>
  </si>
  <si>
    <t>INDIVID LEADERSHIP</t>
  </si>
  <si>
    <t>MSL2202</t>
  </si>
  <si>
    <t>LEADERSHIP/TEAMWK</t>
  </si>
  <si>
    <t>MSL2219</t>
  </si>
  <si>
    <t>DIRECTED STUDIES</t>
  </si>
  <si>
    <t>MSL2220</t>
  </si>
  <si>
    <t>MILITRY FITNESS I</t>
  </si>
  <si>
    <t>MSL2221</t>
  </si>
  <si>
    <t>MILITRY FITNESS II</t>
  </si>
  <si>
    <t>MT2096</t>
  </si>
  <si>
    <t>MTHW0001</t>
  </si>
  <si>
    <t>MTHW</t>
  </si>
  <si>
    <t>PERSONAL FINANCE</t>
  </si>
  <si>
    <t>MTHW0002</t>
  </si>
  <si>
    <t>MGE MONEY/CRED RPT</t>
  </si>
  <si>
    <t>MTHW0004</t>
  </si>
  <si>
    <t>INTRO TO COLL MATH</t>
  </si>
  <si>
    <t>MTHW0005</t>
  </si>
  <si>
    <t>BUS &amp; BOTTOM LINE</t>
  </si>
  <si>
    <t>MTHW7001</t>
  </si>
  <si>
    <t>MTHW7002</t>
  </si>
  <si>
    <t>MONEY &amp; YOUR CRDIT</t>
  </si>
  <si>
    <t>MTHW7003</t>
  </si>
  <si>
    <t>GED MATH</t>
  </si>
  <si>
    <t>MTHW7004</t>
  </si>
  <si>
    <t>INTRO COLLEGE MATH</t>
  </si>
  <si>
    <t>MTHW7005</t>
  </si>
  <si>
    <t>BUSNES/BOTTOM LINE</t>
  </si>
  <si>
    <t>MTHW7006</t>
  </si>
  <si>
    <t>ACCOUNTING BASICS</t>
  </si>
  <si>
    <t>MTHW7007</t>
  </si>
  <si>
    <t>FINANCE/EXECUTIVE</t>
  </si>
  <si>
    <t>MUSC1110</t>
  </si>
  <si>
    <t>MUSC1130</t>
  </si>
  <si>
    <t>MUSC1140</t>
  </si>
  <si>
    <t>MUSC1210</t>
  </si>
  <si>
    <t>MUSC1250</t>
  </si>
  <si>
    <t>CLASS VOICE I</t>
  </si>
  <si>
    <t>MUSC1375</t>
  </si>
  <si>
    <t>MUSC1377</t>
  </si>
  <si>
    <t>MUSC1520</t>
  </si>
  <si>
    <t>CLASS GUITAR I</t>
  </si>
  <si>
    <t>MUSC1891</t>
  </si>
  <si>
    <t>MUSIC PRACTICUM</t>
  </si>
  <si>
    <t>MUSC2160</t>
  </si>
  <si>
    <t>MUSIC TODAY</t>
  </si>
  <si>
    <t>NA1020</t>
  </si>
  <si>
    <t>PRINCIPLES NURSING ASSISTANT</t>
  </si>
  <si>
    <t>NA1093</t>
  </si>
  <si>
    <t>PRINCIPLES OF NURSING ASST LAB</t>
  </si>
  <si>
    <t>NA1115</t>
  </si>
  <si>
    <t>NURSING ASSISTANT SUPP SKILLS</t>
  </si>
  <si>
    <t>NA1190</t>
  </si>
  <si>
    <t>NURSING ASSISTANT CLINICAL</t>
  </si>
  <si>
    <t>NATV1150</t>
  </si>
  <si>
    <t>INTRO TO NATIVE AMER STUDIES</t>
  </si>
  <si>
    <t>NATV2088</t>
  </si>
  <si>
    <t>NATIVE AMER STUDIES SPECIALTY</t>
  </si>
  <si>
    <t>NATV2110</t>
  </si>
  <si>
    <t>NATV2120</t>
  </si>
  <si>
    <t>THE NATIVE AMER EXPERIENCE</t>
  </si>
  <si>
    <t>NATV2140</t>
  </si>
  <si>
    <t>RSRCH ISSUES IN NATIVE AMER</t>
  </si>
  <si>
    <t>NATV2315</t>
  </si>
  <si>
    <t>LANG RCVRY REVIT COMM RENEWAL</t>
  </si>
  <si>
    <t>NAVS1101</t>
  </si>
  <si>
    <t>PRINC OF NAVAL SCI</t>
  </si>
  <si>
    <t>NAVS1105</t>
  </si>
  <si>
    <t>NAVAL SHIP SYS I</t>
  </si>
  <si>
    <t>NAVS1192</t>
  </si>
  <si>
    <t>NAVAL PROF LAB</t>
  </si>
  <si>
    <t>NAVS1193</t>
  </si>
  <si>
    <t>NAVY &amp; MARINE CORPS FITNESS</t>
  </si>
  <si>
    <t>NAVS2201</t>
  </si>
  <si>
    <t>NAVAL SHIP SYS II</t>
  </si>
  <si>
    <t>NAVS2202</t>
  </si>
  <si>
    <t>SEA POWER</t>
  </si>
  <si>
    <t>NAVS2203</t>
  </si>
  <si>
    <t>NAVIGATION</t>
  </si>
  <si>
    <t>NAVS2204</t>
  </si>
  <si>
    <t>NAVAL OPERATIONS</t>
  </si>
  <si>
    <t>NAVS2231</t>
  </si>
  <si>
    <t>EVOL OF WARFARE</t>
  </si>
  <si>
    <t>NAVS2241</t>
  </si>
  <si>
    <t>NAVS2247</t>
  </si>
  <si>
    <t>NAVAL LEADRSHIP</t>
  </si>
  <si>
    <t>NAVS2251</t>
  </si>
  <si>
    <t>AMPHIBIOUS WARFARE</t>
  </si>
  <si>
    <t>NMNC1110</t>
  </si>
  <si>
    <t>INTRO NRSG CONCEPTS</t>
  </si>
  <si>
    <t>NMNC1135</t>
  </si>
  <si>
    <t>PRINCIPLES OF NRSG PRACTICE</t>
  </si>
  <si>
    <t>NMNC1210</t>
  </si>
  <si>
    <t>HEALTH &amp; ILLNESS CONCEPTS I</t>
  </si>
  <si>
    <t>NMNC1220</t>
  </si>
  <si>
    <t>HLTH CARE PARTICIPANT</t>
  </si>
  <si>
    <t>NMNC1230</t>
  </si>
  <si>
    <t>NRSG PHARMACOLOGY</t>
  </si>
  <si>
    <t>NMNC1235</t>
  </si>
  <si>
    <t>ASSESSMENT &amp; HLTH PROMOTION</t>
  </si>
  <si>
    <t>NMNC2096</t>
  </si>
  <si>
    <t>NMNC2196</t>
  </si>
  <si>
    <t>NMNC2310</t>
  </si>
  <si>
    <t>HEALTH &amp; ILLNESS CONCEPTS II</t>
  </si>
  <si>
    <t>NMNC2320</t>
  </si>
  <si>
    <t>PROF NURSING CONCEPTS I</t>
  </si>
  <si>
    <t>NMNC2335</t>
  </si>
  <si>
    <t>CARE OF PATIENTS CHRNC CNDTNS</t>
  </si>
  <si>
    <t>NMNC2410</t>
  </si>
  <si>
    <t>HEALTH &amp; ILLNESS CONCEPTS III</t>
  </si>
  <si>
    <t>NMNC2435</t>
  </si>
  <si>
    <t>CLINICAL INTENSIVE I</t>
  </si>
  <si>
    <t>NMNC2445</t>
  </si>
  <si>
    <t>ADN CAPSTONE</t>
  </si>
  <si>
    <t>NR2110</t>
  </si>
  <si>
    <t>NURSE REFRESHER</t>
  </si>
  <si>
    <t>NR2190</t>
  </si>
  <si>
    <t>NURSE REFR CL APPL</t>
  </si>
  <si>
    <t>NTSC1110</t>
  </si>
  <si>
    <t>PHYSICAL SCIENCE FOR TEACHERS</t>
  </si>
  <si>
    <t>NTSC1120</t>
  </si>
  <si>
    <t>LIFE SCIENCE FOR TEACHERS</t>
  </si>
  <si>
    <t>NTSC2110</t>
  </si>
  <si>
    <t>ENVIR SCIENCE FOR TEACHERS</t>
  </si>
  <si>
    <t>NUTR1010</t>
  </si>
  <si>
    <t>PERSONAL AND PRACTICAL NUTR</t>
  </si>
  <si>
    <t>NUTR1010L</t>
  </si>
  <si>
    <t>PERSONAL AND PRACT NUTR LAB</t>
  </si>
  <si>
    <t>NUTR1015</t>
  </si>
  <si>
    <t>NUTR FUND &amp; MED NUTR THERAPY</t>
  </si>
  <si>
    <t>NUTR1020</t>
  </si>
  <si>
    <t>SPORTS NUTRITION</t>
  </si>
  <si>
    <t>NUTR1060</t>
  </si>
  <si>
    <t>FOODSVCS MGMT I FOR DIET MGRS</t>
  </si>
  <si>
    <t>NUTR1070</t>
  </si>
  <si>
    <t>FOODSVCS MGMT II FOR DIET MGRS</t>
  </si>
  <si>
    <t>NUTR1090</t>
  </si>
  <si>
    <t>DIETARY MANAGER CLINICAL I</t>
  </si>
  <si>
    <t>NUTR1190</t>
  </si>
  <si>
    <t>DIETARY MANAGER CLINICAL II</t>
  </si>
  <si>
    <t>NUTR2110</t>
  </si>
  <si>
    <t>HUMAN NUTRITION</t>
  </si>
  <si>
    <t>OSH2006</t>
  </si>
  <si>
    <t>OSH2010</t>
  </si>
  <si>
    <t>OSH2016</t>
  </si>
  <si>
    <t>OSH2017</t>
  </si>
  <si>
    <t>OCCUP SAFETY II</t>
  </si>
  <si>
    <t>OSH2018</t>
  </si>
  <si>
    <t>OCCUP SAFETY III</t>
  </si>
  <si>
    <t>OSH2030</t>
  </si>
  <si>
    <t>OCCUP SAFE GEN INDUST 30 HOUR</t>
  </si>
  <si>
    <t>OTEC1101</t>
  </si>
  <si>
    <t>OTEC1170</t>
  </si>
  <si>
    <t>TELEPHONE TECHNIQ</t>
  </si>
  <si>
    <t>OTEC1175</t>
  </si>
  <si>
    <t>COMPUTERS IN MEDICAL OFFICE</t>
  </si>
  <si>
    <t>OTEC2097</t>
  </si>
  <si>
    <t>OTEC2201</t>
  </si>
  <si>
    <t>DOCUMENT PROD &amp; INTEGRATION</t>
  </si>
  <si>
    <t>OTEC2998</t>
  </si>
  <si>
    <t>PCT1020</t>
  </si>
  <si>
    <t>PATIENT CARE TECHNICIAN</t>
  </si>
  <si>
    <t>PCT1090</t>
  </si>
  <si>
    <t>PCT CLINICAL EXPERIENCE</t>
  </si>
  <si>
    <t>PCT1092</t>
  </si>
  <si>
    <t>PATIENT CARE TECHNICIAN LAB</t>
  </si>
  <si>
    <t>PHAW0001</t>
  </si>
  <si>
    <t>PHAW</t>
  </si>
  <si>
    <t>PHARM MANUFAC TECH</t>
  </si>
  <si>
    <t>PHAW0002</t>
  </si>
  <si>
    <t>PMTT EMPLOY SKILLS</t>
  </si>
  <si>
    <t>PHAW0003</t>
  </si>
  <si>
    <t>PMTT TECH WRITING</t>
  </si>
  <si>
    <t>PHAW0004</t>
  </si>
  <si>
    <t>PMTT PHARM CALC</t>
  </si>
  <si>
    <t>PHAW0005</t>
  </si>
  <si>
    <t>PMTT MECH PRINCIP</t>
  </si>
  <si>
    <t>PHAW7001</t>
  </si>
  <si>
    <t>PHARM MANUFNG TECH</t>
  </si>
  <si>
    <t>PHAW7002</t>
  </si>
  <si>
    <t>PMTT &amp; TECH WRTG</t>
  </si>
  <si>
    <t>PHAW7003</t>
  </si>
  <si>
    <t>PMTT PHARM CALCTN</t>
  </si>
  <si>
    <t>PHAW7004</t>
  </si>
  <si>
    <t>PMTT BSC MECH PRIN</t>
  </si>
  <si>
    <t>PHAW7005</t>
  </si>
  <si>
    <t>PHARM TECH CERT</t>
  </si>
  <si>
    <t>PHED1230A</t>
  </si>
  <si>
    <t>INDV SPORT: ULTIMATE FRISBEE</t>
  </si>
  <si>
    <t>PHED1230B</t>
  </si>
  <si>
    <t>INDV SPORT: BEGINNING BOWLING</t>
  </si>
  <si>
    <t>PHED1410A</t>
  </si>
  <si>
    <t>YOGA: BEGINNING YOGA</t>
  </si>
  <si>
    <t>PHED1410D</t>
  </si>
  <si>
    <t>YOGA: HATHA YOGA STRCH BREATHE</t>
  </si>
  <si>
    <t>PHED1420</t>
  </si>
  <si>
    <t>PHED1430</t>
  </si>
  <si>
    <t>PILATES-STYLE MAT TRAINING</t>
  </si>
  <si>
    <t>PHED1460</t>
  </si>
  <si>
    <t>CONDITIONING: PERSONAL FITNESS</t>
  </si>
  <si>
    <t>PHED1510A</t>
  </si>
  <si>
    <t>TRAINING: CIRCUIT TRAINING</t>
  </si>
  <si>
    <t>PHED1510B</t>
  </si>
  <si>
    <t>TRAINING: BODY SCULPTING</t>
  </si>
  <si>
    <t>PHED1510D</t>
  </si>
  <si>
    <t>TRAINING: RESISTANCE TRAINING</t>
  </si>
  <si>
    <t>PHED1510E</t>
  </si>
  <si>
    <t>TRAINING: KICKBOXING</t>
  </si>
  <si>
    <t>PHED1510F</t>
  </si>
  <si>
    <t>TRAINING: FIT BALL TRAINING</t>
  </si>
  <si>
    <t>PHED1620A</t>
  </si>
  <si>
    <t>FITNESS: CORE FITNESS I</t>
  </si>
  <si>
    <t>PHED1620B</t>
  </si>
  <si>
    <t>FITNESS: WALKING FOR FITNESS</t>
  </si>
  <si>
    <t>PHED1630</t>
  </si>
  <si>
    <t>FITNESS FOR PUBLIC SAFETY PROF</t>
  </si>
  <si>
    <t>PHED1670A</t>
  </si>
  <si>
    <t>AEROBICS: BEG STEP AEROB</t>
  </si>
  <si>
    <t>PHED1670B</t>
  </si>
  <si>
    <t>AEROBICS: STEP/CIRCUIT COMBO</t>
  </si>
  <si>
    <t>PHED1670D</t>
  </si>
  <si>
    <t>AEROBICS: STEP/KICK COMBO</t>
  </si>
  <si>
    <t>PHED1830</t>
  </si>
  <si>
    <t>RUNNING CONDITIONING</t>
  </si>
  <si>
    <t>PHED1996</t>
  </si>
  <si>
    <t>PHED2280</t>
  </si>
  <si>
    <t>SAND VOLLEYBALL</t>
  </si>
  <si>
    <t>PHED2410</t>
  </si>
  <si>
    <t>FITNESS YOGA</t>
  </si>
  <si>
    <t>PHED2460</t>
  </si>
  <si>
    <t>EXTREME CONDITIONING</t>
  </si>
  <si>
    <t>PHED2620</t>
  </si>
  <si>
    <t>FITNESS II:FAST TRACK FITNESS</t>
  </si>
  <si>
    <t>PHED2670</t>
  </si>
  <si>
    <t>STEP CHALLENGE</t>
  </si>
  <si>
    <t>PHED2996</t>
  </si>
  <si>
    <t>PHIL1115</t>
  </si>
  <si>
    <t>INTRODUCTION TO PHILOSOPHY</t>
  </si>
  <si>
    <t>PHIL1120</t>
  </si>
  <si>
    <t>REASONING AND CRIT THINKING</t>
  </si>
  <si>
    <t>PHIL1130</t>
  </si>
  <si>
    <t>CONTEMPORARY MORAL ISSUES</t>
  </si>
  <si>
    <t>PHIL1135</t>
  </si>
  <si>
    <t>INTRO TO ASIAN PHILOSOPHIES</t>
  </si>
  <si>
    <t>PHIL2120</t>
  </si>
  <si>
    <t>BIOMEDICAL ETHICS</t>
  </si>
  <si>
    <t>PHIL2130</t>
  </si>
  <si>
    <t>ENVIRONMENTAL ETHICS</t>
  </si>
  <si>
    <t>PHIL2135</t>
  </si>
  <si>
    <t>ETHICS OF TECHNOLOGY</t>
  </si>
  <si>
    <t>PHIL2210</t>
  </si>
  <si>
    <t>EARLY MODERN PHILOSOPHY</t>
  </si>
  <si>
    <t>PHIL2220</t>
  </si>
  <si>
    <t>GREEK PHILOSOPHY</t>
  </si>
  <si>
    <t>PHIL2240</t>
  </si>
  <si>
    <t>INTRODUCTION TO EXISTENTIALISM</t>
  </si>
  <si>
    <t>PHIL2310</t>
  </si>
  <si>
    <t>BUSINESS ETHICS</t>
  </si>
  <si>
    <t>PHLB1010</t>
  </si>
  <si>
    <t>PHLEBOTOMY THEORY</t>
  </si>
  <si>
    <t>PHLB1090</t>
  </si>
  <si>
    <t>CLINICAL PHLEBOTOMY</t>
  </si>
  <si>
    <t>PHLB1092</t>
  </si>
  <si>
    <t>PHLEBOTOMY LAB</t>
  </si>
  <si>
    <t>PHLS1120</t>
  </si>
  <si>
    <t>INTRO TO COMMUNITY HEALTH CARE</t>
  </si>
  <si>
    <t>PHYS1115</t>
  </si>
  <si>
    <t>SURVEY OF PHYSICS</t>
  </si>
  <si>
    <t>PHYS1115L</t>
  </si>
  <si>
    <t>SURVEY OF PHYSICS LAB</t>
  </si>
  <si>
    <t>PHYS1230</t>
  </si>
  <si>
    <t>ALGEBRA-BASED PHYSICS I</t>
  </si>
  <si>
    <t>PHYS1230L</t>
  </si>
  <si>
    <t>ALGEBRA-BASED PHYSICS I LAB</t>
  </si>
  <si>
    <t>PHYS1240</t>
  </si>
  <si>
    <t>ALGEBRA-BASED PHYSICS II</t>
  </si>
  <si>
    <t>PHYS1240L</t>
  </si>
  <si>
    <t>ALGEBRA-BASED PHYSICS II LAB</t>
  </si>
  <si>
    <t>PHYS1310</t>
  </si>
  <si>
    <t>CALCULUS-BASED PHYSICS I</t>
  </si>
  <si>
    <t>PHYS1310L</t>
  </si>
  <si>
    <t>CALCULUS-BASED PHYSICS I LAB</t>
  </si>
  <si>
    <t>PHYS1320</t>
  </si>
  <si>
    <t>CALCULUS-BASED PHYSICS II</t>
  </si>
  <si>
    <t>PHYS1320L</t>
  </si>
  <si>
    <t>CALCULUS-BASED PHYSICS II LAB</t>
  </si>
  <si>
    <t>PHYS1996</t>
  </si>
  <si>
    <t>PHYS2310</t>
  </si>
  <si>
    <t>PHYSICS FOR SCI AND ENGR III</t>
  </si>
  <si>
    <t>PL1110</t>
  </si>
  <si>
    <t>INTRO/PARALEGAL</t>
  </si>
  <si>
    <t>PL1120</t>
  </si>
  <si>
    <t>AMERICAN LAW/ETHIC</t>
  </si>
  <si>
    <t>PL1130</t>
  </si>
  <si>
    <t>TORTS</t>
  </si>
  <si>
    <t>PL1140</t>
  </si>
  <si>
    <t>LEGAL RES/WRTG I</t>
  </si>
  <si>
    <t>PL1150</t>
  </si>
  <si>
    <t>COURT OPER &amp; ETHIC</t>
  </si>
  <si>
    <t>PL2097</t>
  </si>
  <si>
    <t>PL2098</t>
  </si>
  <si>
    <t>PL2120</t>
  </si>
  <si>
    <t>CIVIL LITIGATION</t>
  </si>
  <si>
    <t>PL2130</t>
  </si>
  <si>
    <t>CRIM LITIGATION</t>
  </si>
  <si>
    <t>PL2140</t>
  </si>
  <si>
    <t>LEGAL RES/WRTG II</t>
  </si>
  <si>
    <t>PL2150</t>
  </si>
  <si>
    <t>EVIDENCE</t>
  </si>
  <si>
    <t>PL2160</t>
  </si>
  <si>
    <t>LAW OFFIC MGT</t>
  </si>
  <si>
    <t>PL2220</t>
  </si>
  <si>
    <t>WILL PROB EST PLAN</t>
  </si>
  <si>
    <t>PL2240</t>
  </si>
  <si>
    <t>PL COMPUTER APPLICATIONS</t>
  </si>
  <si>
    <t>PL2425</t>
  </si>
  <si>
    <t>DOMESTIC RELATIONS</t>
  </si>
  <si>
    <t>PL2430</t>
  </si>
  <si>
    <t>CONSTITUTIONAL LAW</t>
  </si>
  <si>
    <t>PLAN1165</t>
  </si>
  <si>
    <t>PLAN2265</t>
  </si>
  <si>
    <t>PLMB1105</t>
  </si>
  <si>
    <t>PLMB1115</t>
  </si>
  <si>
    <t>PLMB1120</t>
  </si>
  <si>
    <t>PLMB1125</t>
  </si>
  <si>
    <t>PLMB1130</t>
  </si>
  <si>
    <t>PLMB1205</t>
  </si>
  <si>
    <t>PLMB1210</t>
  </si>
  <si>
    <t>PLMB1215</t>
  </si>
  <si>
    <t>PLMB1225</t>
  </si>
  <si>
    <t>PLMB1230</t>
  </si>
  <si>
    <t>PLMB1305</t>
  </si>
  <si>
    <t>PLMB2997</t>
  </si>
  <si>
    <t>PN1110</t>
  </si>
  <si>
    <t>PN</t>
  </si>
  <si>
    <t>INTRODUCTION TO PN CONCEPTS</t>
  </si>
  <si>
    <t>PN1120</t>
  </si>
  <si>
    <t>FUNDAMENTALS OF PN PRACTICE</t>
  </si>
  <si>
    <t>PN1135</t>
  </si>
  <si>
    <t>CLINICAL FUND OF PN PRACTICE</t>
  </si>
  <si>
    <t>PN1210</t>
  </si>
  <si>
    <t>PN HEALTH &amp; ILLNESS CONCEPTS I</t>
  </si>
  <si>
    <t>PN1220</t>
  </si>
  <si>
    <t>PN PROFESSIONAL COMMUNICATION</t>
  </si>
  <si>
    <t>PN1230</t>
  </si>
  <si>
    <t>PN PHARMACOLOGY</t>
  </si>
  <si>
    <t>PN1235</t>
  </si>
  <si>
    <t>PN CARE OF PT W CHRONIC COND</t>
  </si>
  <si>
    <t>PN1310</t>
  </si>
  <si>
    <t>PN HLTH &amp; ILLNESS CONCEPTS II</t>
  </si>
  <si>
    <t>PN1320</t>
  </si>
  <si>
    <t>PROFESSIONALISM IN PRACT NURS</t>
  </si>
  <si>
    <t>PN1335</t>
  </si>
  <si>
    <t>PN CARE OF THE ACUTE PATIENT</t>
  </si>
  <si>
    <t>POLS1110</t>
  </si>
  <si>
    <t>INTRO TO POLITICAL SCIENCE</t>
  </si>
  <si>
    <t>POLS1120</t>
  </si>
  <si>
    <t>AMERICAN NATIONAL GOVERNMENT</t>
  </si>
  <si>
    <t>POLS2110</t>
  </si>
  <si>
    <t>COMPARATIVE POLITICS</t>
  </si>
  <si>
    <t>POLS2120</t>
  </si>
  <si>
    <t>INTERNATIONAL RELATIONS</t>
  </si>
  <si>
    <t>POLS2130</t>
  </si>
  <si>
    <t>POLITICAL IDEAS</t>
  </si>
  <si>
    <t>POLS2140</t>
  </si>
  <si>
    <t>INTRO TO POLITICAL ANALYSIS</t>
  </si>
  <si>
    <t>POLS2150</t>
  </si>
  <si>
    <t>PUBLIC POLICY AND ADMIN</t>
  </si>
  <si>
    <t>POLS2170</t>
  </si>
  <si>
    <t>STATE AND LOCAL POLITICS</t>
  </si>
  <si>
    <t>POLS2996</t>
  </si>
  <si>
    <t>POLS2998</t>
  </si>
  <si>
    <t>INTERNSHIP IN POLITICS</t>
  </si>
  <si>
    <t>PORT1110</t>
  </si>
  <si>
    <t>BEGINNING PORTUGUESE I</t>
  </si>
  <si>
    <t>PORT1120</t>
  </si>
  <si>
    <t>BEGINNING PORTUGUESE II</t>
  </si>
  <si>
    <t>PSD1002</t>
  </si>
  <si>
    <t>PUBLIC SAFETY DSPCH FND SKILLS</t>
  </si>
  <si>
    <t>PSD1102</t>
  </si>
  <si>
    <t>PUBLIC SAFETY DSPCH ADV SKILLS</t>
  </si>
  <si>
    <t>PSKW0001</t>
  </si>
  <si>
    <t>PSKW</t>
  </si>
  <si>
    <t>PSKW0004</t>
  </si>
  <si>
    <t>PSKW0005</t>
  </si>
  <si>
    <t>CASH HANDLING</t>
  </si>
  <si>
    <t>PSKW0006</t>
  </si>
  <si>
    <t>PSKW0007</t>
  </si>
  <si>
    <t>EMPLOYABILITY SKLS</t>
  </si>
  <si>
    <t>PSKW0008</t>
  </si>
  <si>
    <t>EMPLOY SKILLS 1</t>
  </si>
  <si>
    <t>PSKW0009</t>
  </si>
  <si>
    <t>EMPLOY &amp; INTERVIEW</t>
  </si>
  <si>
    <t>PSKW0010</t>
  </si>
  <si>
    <t>WORKPLACE SKILLS</t>
  </si>
  <si>
    <t>PSKW0011</t>
  </si>
  <si>
    <t>MARKETING YOURSELF</t>
  </si>
  <si>
    <t>PSKW0012</t>
  </si>
  <si>
    <t>PSKW0013</t>
  </si>
  <si>
    <t>MED CODING/BILL 1</t>
  </si>
  <si>
    <t>PSKW0014</t>
  </si>
  <si>
    <t>EMPLOY SKILLS 24</t>
  </si>
  <si>
    <t>PSKW0015</t>
  </si>
  <si>
    <t>JOB-CAREER TRANS</t>
  </si>
  <si>
    <t>PSKW0016</t>
  </si>
  <si>
    <t>PSKW0017</t>
  </si>
  <si>
    <t>SALES/NEGOTIATION</t>
  </si>
  <si>
    <t>PSKW0018</t>
  </si>
  <si>
    <t>HEMA CODNG REFRSHR</t>
  </si>
  <si>
    <t>PSKW0019</t>
  </si>
  <si>
    <t>PSKW0020</t>
  </si>
  <si>
    <t>LIFE SKILLS 1</t>
  </si>
  <si>
    <t>PSKW0021</t>
  </si>
  <si>
    <t>LIFE SKILLS II</t>
  </si>
  <si>
    <t>PSKW0022</t>
  </si>
  <si>
    <t>BASIC ED SKILLS</t>
  </si>
  <si>
    <t>PSKW0023</t>
  </si>
  <si>
    <t>BASIC ED SKILLS II</t>
  </si>
  <si>
    <t>PSKW0024</t>
  </si>
  <si>
    <t>PSKW0025</t>
  </si>
  <si>
    <t>BASIC SKILLS INTEG</t>
  </si>
  <si>
    <t>PSKW0026</t>
  </si>
  <si>
    <t>PSKW0027</t>
  </si>
  <si>
    <t>STELLAR SERVICE</t>
  </si>
  <si>
    <t>PSKW0028</t>
  </si>
  <si>
    <t>PSKW0029</t>
  </si>
  <si>
    <t>COVEY 7 HABITS</t>
  </si>
  <si>
    <t>PSKW0030</t>
  </si>
  <si>
    <t>LIFE SKILLS 375HR</t>
  </si>
  <si>
    <t>PSKW0031</t>
  </si>
  <si>
    <t>PNM RESOURCES CONF</t>
  </si>
  <si>
    <t>PSKW0032</t>
  </si>
  <si>
    <t>JOB/LIFE SKLS 24HR</t>
  </si>
  <si>
    <t>PSKW0033</t>
  </si>
  <si>
    <t>LIFE/JOB SKLS 34HR</t>
  </si>
  <si>
    <t>PSKW0034</t>
  </si>
  <si>
    <t>PSKW0035</t>
  </si>
  <si>
    <t>LIFE/JOB SKILLS 39</t>
  </si>
  <si>
    <t>PSKW0036</t>
  </si>
  <si>
    <t>VOC SKILLS/SAFETY</t>
  </si>
  <si>
    <t>PSKW0037</t>
  </si>
  <si>
    <t>INT VOC SAFE 102HR</t>
  </si>
  <si>
    <t>PSKW0038</t>
  </si>
  <si>
    <t>LIFE JOB SKLS 136</t>
  </si>
  <si>
    <t>PSKW0039</t>
  </si>
  <si>
    <t>LIFE JOB SKLS 96HR</t>
  </si>
  <si>
    <t>PSKW0040</t>
  </si>
  <si>
    <t>LIFE JOB SKLS 156</t>
  </si>
  <si>
    <t>PSKW7001</t>
  </si>
  <si>
    <t>PSKW7002</t>
  </si>
  <si>
    <t>EMPLOYABLTY SKILLS</t>
  </si>
  <si>
    <t>PSKW7003</t>
  </si>
  <si>
    <t>EMPLOYBLTY SKILLS</t>
  </si>
  <si>
    <t>PSKW7004</t>
  </si>
  <si>
    <t>EMPLOYBILTY SKILLS</t>
  </si>
  <si>
    <t>PSKW7005</t>
  </si>
  <si>
    <t>PSKW7006</t>
  </si>
  <si>
    <t>EMPLOYBLITY SKILLS</t>
  </si>
  <si>
    <t>PSKW7007</t>
  </si>
  <si>
    <t>PSKW7008</t>
  </si>
  <si>
    <t>PSKW7009</t>
  </si>
  <si>
    <t>EMPLY/INTRVIEW SKL</t>
  </si>
  <si>
    <t>PSKW7010</t>
  </si>
  <si>
    <t>PSKW7011</t>
  </si>
  <si>
    <t>PSKW7012</t>
  </si>
  <si>
    <t>PSKW7013</t>
  </si>
  <si>
    <t>MED CODING &amp; BILLG</t>
  </si>
  <si>
    <t>PSKW7014</t>
  </si>
  <si>
    <t>PSKW7015</t>
  </si>
  <si>
    <t>JOB &amp; CAREER TRANS</t>
  </si>
  <si>
    <t>PSKW7016</t>
  </si>
  <si>
    <t>PSKW7017</t>
  </si>
  <si>
    <t>PSKW7018</t>
  </si>
  <si>
    <t>HEMATOLOGY CODING</t>
  </si>
  <si>
    <t>PSKW7019</t>
  </si>
  <si>
    <t>PSKW7020</t>
  </si>
  <si>
    <t>LIFE SKILS I</t>
  </si>
  <si>
    <t>PSKW7021</t>
  </si>
  <si>
    <t>PSKW7022</t>
  </si>
  <si>
    <t>PSKW7023</t>
  </si>
  <si>
    <t>BASIC ED SKILLS 2</t>
  </si>
  <si>
    <t>PSKW7024</t>
  </si>
  <si>
    <t>BASIC SKL INTEGRTD</t>
  </si>
  <si>
    <t>PSKW7025</t>
  </si>
  <si>
    <t>ACHIEV STELLR SRVC</t>
  </si>
  <si>
    <t>PSKW7026</t>
  </si>
  <si>
    <t>PSKW7027</t>
  </si>
  <si>
    <t>F COVEY 7 HABITS</t>
  </si>
  <si>
    <t>PSKW7028</t>
  </si>
  <si>
    <t>PSKW7029</t>
  </si>
  <si>
    <t>PNM RESOURCES</t>
  </si>
  <si>
    <t>PSKW7030</t>
  </si>
  <si>
    <t>LIFE &amp; JOB SKILLS</t>
  </si>
  <si>
    <t>PSKW7031</t>
  </si>
  <si>
    <t>PSKW7032</t>
  </si>
  <si>
    <t>PSKW7033</t>
  </si>
  <si>
    <t>PSKW7034</t>
  </si>
  <si>
    <t>INTR VOCATINL SKLS</t>
  </si>
  <si>
    <t>PSKW7035</t>
  </si>
  <si>
    <t>CASHIER/CUST SERV</t>
  </si>
  <si>
    <t>PSKW7036</t>
  </si>
  <si>
    <t>CASHIER/IMAGE/SERV</t>
  </si>
  <si>
    <t>PSKW7037</t>
  </si>
  <si>
    <t>JOB HUNT/WORK LIFE</t>
  </si>
  <si>
    <t>PSKW7038</t>
  </si>
  <si>
    <t>PSKW7039</t>
  </si>
  <si>
    <t>PSKW7040</t>
  </si>
  <si>
    <t>CORE SKILLS/COMMT</t>
  </si>
  <si>
    <t>PSKW7041</t>
  </si>
  <si>
    <t>CUSTOMER SERV (DDI)</t>
  </si>
  <si>
    <t>PSKW7042</t>
  </si>
  <si>
    <t>EXCELLENT CUST SERV</t>
  </si>
  <si>
    <t>PSKW7043</t>
  </si>
  <si>
    <t>SALES/CUST SERVICE</t>
  </si>
  <si>
    <t>PSKW7044</t>
  </si>
  <si>
    <t>PSKW7045</t>
  </si>
  <si>
    <t>OFFICE ADMINSTRATN</t>
  </si>
  <si>
    <t>PSKW7046</t>
  </si>
  <si>
    <t>OFFICE ADMIN II</t>
  </si>
  <si>
    <t>PSKW7047</t>
  </si>
  <si>
    <t>COMPUTR/ADMIN SKLS</t>
  </si>
  <si>
    <t>PSKW7048</t>
  </si>
  <si>
    <t>BUSINESS OVERVIEW</t>
  </si>
  <si>
    <t>PSKW7049</t>
  </si>
  <si>
    <t>CUSTOMER RELATIONS</t>
  </si>
  <si>
    <t>PSKW7050</t>
  </si>
  <si>
    <t>INTR VOC SAF 102HR</t>
  </si>
  <si>
    <t>PSKW7051</t>
  </si>
  <si>
    <t>LIFE SKILLS 455</t>
  </si>
  <si>
    <t>PSKW7052</t>
  </si>
  <si>
    <t>LIFE/JOB SKLS 156H</t>
  </si>
  <si>
    <t>PSKW7053</t>
  </si>
  <si>
    <t>LIFE/JOB SKL 96 HR</t>
  </si>
  <si>
    <t>PSKW7054</t>
  </si>
  <si>
    <t>LIFE/JOB SKL 136HR</t>
  </si>
  <si>
    <t>PSKW7055</t>
  </si>
  <si>
    <t>CUSTOMER SERV 16</t>
  </si>
  <si>
    <t>PSKW7056</t>
  </si>
  <si>
    <t>BUS OFC VOC SKILLS</t>
  </si>
  <si>
    <t>PSKW7057</t>
  </si>
  <si>
    <t>PROJECT MGT TOOLS</t>
  </si>
  <si>
    <t>PSKW7058</t>
  </si>
  <si>
    <t>INTRO VOC SKL 60HR</t>
  </si>
  <si>
    <t>PSKW7059</t>
  </si>
  <si>
    <t>BUS/OF TRACK 114HR</t>
  </si>
  <si>
    <t>PSKW7060</t>
  </si>
  <si>
    <t>VOCATIONAL SKLS 30</t>
  </si>
  <si>
    <t>PSKW7061</t>
  </si>
  <si>
    <t>PROF COMM 4HRS</t>
  </si>
  <si>
    <t>PSKW7062</t>
  </si>
  <si>
    <t>CUSTOMER REL 2HR</t>
  </si>
  <si>
    <t>PSYC1110</t>
  </si>
  <si>
    <t>INTRODUCTION TO PSYCHOLOGY</t>
  </si>
  <si>
    <t>PSYC2110</t>
  </si>
  <si>
    <t>SOCIAL PSYCHOLOGY</t>
  </si>
  <si>
    <t>PSYC2120</t>
  </si>
  <si>
    <t>DEVELOPMENTAL PSYCHOLOGY</t>
  </si>
  <si>
    <t>PSYC2210</t>
  </si>
  <si>
    <t>ABNORMAL PSYCHOLOGY</t>
  </si>
  <si>
    <t>PSYC2220</t>
  </si>
  <si>
    <t>COGNITIVE PSYCHOLOGY</t>
  </si>
  <si>
    <t>PSYC2250</t>
  </si>
  <si>
    <t>BRAIN AND BEHAVIOR</t>
  </si>
  <si>
    <t>PSYC2270</t>
  </si>
  <si>
    <t>PSYCHOLOGY OF LEARNING AND MEM</t>
  </si>
  <si>
    <t>PSYC2280</t>
  </si>
  <si>
    <t>INTRO TO CLINICAL PSYCHOLOGY</t>
  </si>
  <si>
    <t>PSYC2298</t>
  </si>
  <si>
    <t>INTERNSHIP IN PSYCHOLOGY</t>
  </si>
  <si>
    <t>PSYC2320</t>
  </si>
  <si>
    <t>HEALTH PSYCHOLOGY</t>
  </si>
  <si>
    <t>PSYC2330</t>
  </si>
  <si>
    <t>PSYCHOLOGY OF HUMAN SEXUALITY</t>
  </si>
  <si>
    <t>PSYC2360</t>
  </si>
  <si>
    <t>PSYCHOLOGY AND FILM</t>
  </si>
  <si>
    <t>PSYC2380</t>
  </si>
  <si>
    <t>DEATH AND DYING</t>
  </si>
  <si>
    <t>PSYC2510</t>
  </si>
  <si>
    <t>STATISTICAL PRINCIPLES FOR PSY</t>
  </si>
  <si>
    <t>PSYC2998</t>
  </si>
  <si>
    <t>PT1003</t>
  </si>
  <si>
    <t>PHARM CALCULATIONS</t>
  </si>
  <si>
    <t>PT1011</t>
  </si>
  <si>
    <t>PHARMACY TECH INTRODUCTION</t>
  </si>
  <si>
    <t>PT1192</t>
  </si>
  <si>
    <t>PHARMACY TECH PROCESSES LAB</t>
  </si>
  <si>
    <t>PT1316</t>
  </si>
  <si>
    <t>PHARM TECH PHARMACOLOGY I</t>
  </si>
  <si>
    <t>PT1710</t>
  </si>
  <si>
    <t>INTERMEDIATE PHARMACY TECH</t>
  </si>
  <si>
    <t>PT1716</t>
  </si>
  <si>
    <t>PHARM TECH PHARMACOLOGY II</t>
  </si>
  <si>
    <t>PT1792</t>
  </si>
  <si>
    <t>NON-STERILE USP COMPOUNDING L</t>
  </si>
  <si>
    <t>PT1997</t>
  </si>
  <si>
    <t>PT2010</t>
  </si>
  <si>
    <t>PHARMACY TECH PROFESSIONALISM</t>
  </si>
  <si>
    <t>PT2016</t>
  </si>
  <si>
    <t>PHARMACY TECH PHARMACOLOGY III</t>
  </si>
  <si>
    <t>PT2090</t>
  </si>
  <si>
    <t>PHARMACY TECHNICIAN CLINICAL</t>
  </si>
  <si>
    <t>PT2092</t>
  </si>
  <si>
    <t>STERILE USP COMPOUNDING LAB</t>
  </si>
  <si>
    <t>PT2097</t>
  </si>
  <si>
    <t>PT2510</t>
  </si>
  <si>
    <t>ADVANCED PHARMACY TECHNICIAN</t>
  </si>
  <si>
    <t>PT2515</t>
  </si>
  <si>
    <t>ADV PHARM TECH MED/PAT SAFETY</t>
  </si>
  <si>
    <t>PT2520</t>
  </si>
  <si>
    <t>ADV PHARMACY TECH INFORMATICS</t>
  </si>
  <si>
    <t>PT2592</t>
  </si>
  <si>
    <t>ADV PHARMACY TECH LABORATORY</t>
  </si>
  <si>
    <t>PT2690</t>
  </si>
  <si>
    <t>ADV PHARMACY TECH CLINICAL</t>
  </si>
  <si>
    <t>PT2999</t>
  </si>
  <si>
    <t>ADV PHARMACY TECHN CAPSTONE</t>
  </si>
  <si>
    <t>PTA1010</t>
  </si>
  <si>
    <t>PROFESSION OF PHYS THERAPY</t>
  </si>
  <si>
    <t>PTA1020</t>
  </si>
  <si>
    <t>PRE-PTA ANATOMY FUNDAMENTALS</t>
  </si>
  <si>
    <t>PTA1110</t>
  </si>
  <si>
    <t>ORIENT PHYS THERAP ASSISTANT</t>
  </si>
  <si>
    <t>PTA1120</t>
  </si>
  <si>
    <t>CLINICAL KINESIOLOGY</t>
  </si>
  <si>
    <t>PTA1130</t>
  </si>
  <si>
    <t>PTA PATHOPHYSIOLOGY</t>
  </si>
  <si>
    <t>PTA1135</t>
  </si>
  <si>
    <t>PATHOPHYSIOLOGY LAB</t>
  </si>
  <si>
    <t>PTA1140</t>
  </si>
  <si>
    <t>PTA PROCEDURES I</t>
  </si>
  <si>
    <t>PTA1192</t>
  </si>
  <si>
    <t>PTA SUPPLEMENTAL LAB I</t>
  </si>
  <si>
    <t>PTA1520</t>
  </si>
  <si>
    <t>THERAPEUTIC EXERCISE</t>
  </si>
  <si>
    <t>PTA1530</t>
  </si>
  <si>
    <t>ORTHOPEDICS FOR PTA</t>
  </si>
  <si>
    <t>PTA1531</t>
  </si>
  <si>
    <t>ORTHOPEDICS FOR THE PTA LAB</t>
  </si>
  <si>
    <t>PTA1533</t>
  </si>
  <si>
    <t>PHYSICAL AGENTS LAB</t>
  </si>
  <si>
    <t>PTA1540</t>
  </si>
  <si>
    <t>CLINICAL NEUROLOGY &amp; MGMT</t>
  </si>
  <si>
    <t>PTA2010</t>
  </si>
  <si>
    <t>PTA PROCEDURES II</t>
  </si>
  <si>
    <t>PTA2090</t>
  </si>
  <si>
    <t>CLINICAL PRACTICUM I</t>
  </si>
  <si>
    <t>PTA2192</t>
  </si>
  <si>
    <t>PTA SUPPLEMENTAL LAB II</t>
  </si>
  <si>
    <t>PTA2196</t>
  </si>
  <si>
    <t>PTA2210</t>
  </si>
  <si>
    <t>PROFESSIONAL ISSUES</t>
  </si>
  <si>
    <t>PTA2290</t>
  </si>
  <si>
    <t>CLINICAL PRACTICUM II</t>
  </si>
  <si>
    <t>PTA2390</t>
  </si>
  <si>
    <t>CLINCAL PRACTICUM III</t>
  </si>
  <si>
    <t>PTA2496</t>
  </si>
  <si>
    <t>RADT1070</t>
  </si>
  <si>
    <t>RADIOGRAPHIC POSITIONING I</t>
  </si>
  <si>
    <t>RADT1075</t>
  </si>
  <si>
    <t>PATIENT CARE FOR RADIOGRAPHY</t>
  </si>
  <si>
    <t>RADT1192</t>
  </si>
  <si>
    <t>SUPPLEMENTAL SKILLS LAB</t>
  </si>
  <si>
    <t>RADT1292</t>
  </si>
  <si>
    <t>ADVANCED SUPPLEMENTAL LAB</t>
  </si>
  <si>
    <t>RADT1520</t>
  </si>
  <si>
    <t>RADIATION BIOLOGY &amp; PROTECTION</t>
  </si>
  <si>
    <t>RADT1570</t>
  </si>
  <si>
    <t>RADIOGRAPHIC POSITIONING II</t>
  </si>
  <si>
    <t>RADT1690</t>
  </si>
  <si>
    <t>RADT2010</t>
  </si>
  <si>
    <t>RADIOGRAPHIC IMAGING I</t>
  </si>
  <si>
    <t>RADT2090</t>
  </si>
  <si>
    <t>RADT2404</t>
  </si>
  <si>
    <t>RADIOGRPHC IMAGING II</t>
  </si>
  <si>
    <t>RADT2408</t>
  </si>
  <si>
    <t>RADIOGR PATH &amp; CROSS-SEC ANAT</t>
  </si>
  <si>
    <t>RADT2410</t>
  </si>
  <si>
    <t>RADIOLOGIC PHYSICS</t>
  </si>
  <si>
    <t>RADT2490</t>
  </si>
  <si>
    <t>CLINICAL EXPERIENCE III</t>
  </si>
  <si>
    <t>RADT2890</t>
  </si>
  <si>
    <t>CLINICAL EXPERIENCE IV</t>
  </si>
  <si>
    <t>RADT2999</t>
  </si>
  <si>
    <t>RADIOLOGIC TECH CAPSTONE</t>
  </si>
  <si>
    <t>RELG1110</t>
  </si>
  <si>
    <t>INTRO TO WORLD RELIGIONS</t>
  </si>
  <si>
    <t>RELG1120</t>
  </si>
  <si>
    <t>INTRODUCTION TO THE BIBLE</t>
  </si>
  <si>
    <t>RELG1520</t>
  </si>
  <si>
    <t>RELIGION AND THE ARTS</t>
  </si>
  <si>
    <t>RELG2110</t>
  </si>
  <si>
    <t>EASTERN RELIGIONS</t>
  </si>
  <si>
    <t>RELG2120</t>
  </si>
  <si>
    <t>WESTERN RELIGIONS</t>
  </si>
  <si>
    <t>RELG2135</t>
  </si>
  <si>
    <t>ANCIENT RELIGIONS</t>
  </si>
  <si>
    <t>RSES1101</t>
  </si>
  <si>
    <t>SPEC REG SESSIONS</t>
  </si>
  <si>
    <t>RT1020</t>
  </si>
  <si>
    <t>PHYSICS OF RESPIRATORY THERAPY</t>
  </si>
  <si>
    <t>RT1030</t>
  </si>
  <si>
    <t>PHARMACOLOGY OF RESP THERAPY</t>
  </si>
  <si>
    <t>RT1060</t>
  </si>
  <si>
    <t>RESPIRATORY THERAPY I</t>
  </si>
  <si>
    <t>RT1080</t>
  </si>
  <si>
    <t>CARDIO PATHOPHYSIOLOGY I</t>
  </si>
  <si>
    <t>RT1090</t>
  </si>
  <si>
    <t>CLINICAL EXPERENCES I</t>
  </si>
  <si>
    <t>RT1092</t>
  </si>
  <si>
    <t>RESPIRATORY THERAPY LAB I</t>
  </si>
  <si>
    <t>RT1560</t>
  </si>
  <si>
    <t>RESPIRATORY THERAPY II</t>
  </si>
  <si>
    <t>RT1580</t>
  </si>
  <si>
    <t>CARDIO PATHOPHYSIOLOGY II</t>
  </si>
  <si>
    <t>RT1590</t>
  </si>
  <si>
    <t>CLINICAL EXPERIENCES II</t>
  </si>
  <si>
    <t>RT1592</t>
  </si>
  <si>
    <t>RT1593</t>
  </si>
  <si>
    <t>RESPIRATORY THERAPY LAB II</t>
  </si>
  <si>
    <t>RT2060</t>
  </si>
  <si>
    <t>ADVANCED RESP THERAPY I</t>
  </si>
  <si>
    <t>RT2080</t>
  </si>
  <si>
    <t>CARDIO PATHOPHYSIOLOGY III</t>
  </si>
  <si>
    <t>RT2090</t>
  </si>
  <si>
    <t>ADV CLINICAL EXPERIENCES I</t>
  </si>
  <si>
    <t>RT2092</t>
  </si>
  <si>
    <t>RT2093</t>
  </si>
  <si>
    <t>ADV RESPIRATORY THERAPY LAB I</t>
  </si>
  <si>
    <t>RT2460</t>
  </si>
  <si>
    <t>ADVANCED RESP THERAPY II</t>
  </si>
  <si>
    <t>RT2480</t>
  </si>
  <si>
    <t>CARDIO PATHOPHYSIOLOGY IV</t>
  </si>
  <si>
    <t>RT2490</t>
  </si>
  <si>
    <t>ADV CLINICAL EXPERIENCES II</t>
  </si>
  <si>
    <t>RT2492</t>
  </si>
  <si>
    <t>RWRW0001</t>
  </si>
  <si>
    <t>RWRW</t>
  </si>
  <si>
    <t>BUS WRTG SKILLS</t>
  </si>
  <si>
    <t>RWRW0002</t>
  </si>
  <si>
    <t>BUS WRTG/EMAIL</t>
  </si>
  <si>
    <t>RWRW0004</t>
  </si>
  <si>
    <t>RWRW0006</t>
  </si>
  <si>
    <t>TECH WRITING II</t>
  </si>
  <si>
    <t>SAFW0001</t>
  </si>
  <si>
    <t>SAFW</t>
  </si>
  <si>
    <t>FOOD SERV SFTY/SAN</t>
  </si>
  <si>
    <t>SAFW0002</t>
  </si>
  <si>
    <t>FALL PROTECTION I</t>
  </si>
  <si>
    <t>SAFW0003</t>
  </si>
  <si>
    <t>FALL PROTECTION II</t>
  </si>
  <si>
    <t>SAFW0004</t>
  </si>
  <si>
    <t>FA &amp; CPR-EMS</t>
  </si>
  <si>
    <t>SAFW0005</t>
  </si>
  <si>
    <t>BASIC WATER RESCUE</t>
  </si>
  <si>
    <t>SAFW0006</t>
  </si>
  <si>
    <t>STOCKPILE TRAINING</t>
  </si>
  <si>
    <t>SAFW0007</t>
  </si>
  <si>
    <t>NM ALL-DISASTER TG</t>
  </si>
  <si>
    <t>SAFW0008</t>
  </si>
  <si>
    <t>EMS IC COURSE</t>
  </si>
  <si>
    <t>SAFW0009</t>
  </si>
  <si>
    <t>EMS INSTRUCT/COORD</t>
  </si>
  <si>
    <t>SAFW0010</t>
  </si>
  <si>
    <t>BLS CPR INSTRUCTOR</t>
  </si>
  <si>
    <t>SAFW0011</t>
  </si>
  <si>
    <t>WMD AWARENESS</t>
  </si>
  <si>
    <t>SAFW0013</t>
  </si>
  <si>
    <t>BLOOD PATHOGENS</t>
  </si>
  <si>
    <t>SAFW0014</t>
  </si>
  <si>
    <t>HAZARD COMM</t>
  </si>
  <si>
    <t>SAFW0015</t>
  </si>
  <si>
    <t>LADDER SAFETY</t>
  </si>
  <si>
    <t>SAFW0016</t>
  </si>
  <si>
    <t>PROTECTIVE EQUIP</t>
  </si>
  <si>
    <t>SAFW0017</t>
  </si>
  <si>
    <t>SAFW0018</t>
  </si>
  <si>
    <t>MATERIALS HANDLING</t>
  </si>
  <si>
    <t>SAFW0019</t>
  </si>
  <si>
    <t>SITE SECURITY</t>
  </si>
  <si>
    <t>SAFW0020</t>
  </si>
  <si>
    <t>INJURY PREVENTION</t>
  </si>
  <si>
    <t>SAFW0021</t>
  </si>
  <si>
    <t>SAFW0022</t>
  </si>
  <si>
    <t>CONFINED SPACE</t>
  </si>
  <si>
    <t>SAFW0023</t>
  </si>
  <si>
    <t>OSHA BASICS</t>
  </si>
  <si>
    <t>SAFW0024</t>
  </si>
  <si>
    <t>DEFENSIVE DRIVING</t>
  </si>
  <si>
    <t>SAFW0025</t>
  </si>
  <si>
    <t>OSHA 30 INDUSTRY</t>
  </si>
  <si>
    <t>SAFW0026</t>
  </si>
  <si>
    <t>SAFW0027</t>
  </si>
  <si>
    <t>NATIONAL GUARD EMT</t>
  </si>
  <si>
    <t>SAFW0028</t>
  </si>
  <si>
    <t>CODE BLUE AWARE</t>
  </si>
  <si>
    <t>SAFW0029</t>
  </si>
  <si>
    <t>DOT PARAMEDIC REFR</t>
  </si>
  <si>
    <t>SAFW0030</t>
  </si>
  <si>
    <t>ARE YOU READY?</t>
  </si>
  <si>
    <t>SAFW0031</t>
  </si>
  <si>
    <t>PREP FOR DISASTER</t>
  </si>
  <si>
    <t>SAFW0032</t>
  </si>
  <si>
    <t>EMS INSTRUCTOR</t>
  </si>
  <si>
    <t>SAFW0033</t>
  </si>
  <si>
    <t>WEIGHT TRAINING</t>
  </si>
  <si>
    <t>SAFW0034</t>
  </si>
  <si>
    <t>EMT REFRESHER</t>
  </si>
  <si>
    <t>SAFW0035</t>
  </si>
  <si>
    <t>AUTO EXTRICATION</t>
  </si>
  <si>
    <t>SAFW0036</t>
  </si>
  <si>
    <t>HAZARDOUS TRANSP</t>
  </si>
  <si>
    <t>SAFW0037</t>
  </si>
  <si>
    <t>IATA DANG GDS SHIP</t>
  </si>
  <si>
    <t>SAFW0038</t>
  </si>
  <si>
    <t>PHTLS - PROVIDER</t>
  </si>
  <si>
    <t>SAFW0039</t>
  </si>
  <si>
    <t>HOSP DISASTER/PROC</t>
  </si>
  <si>
    <t>SAFW0040</t>
  </si>
  <si>
    <t>PUMP OPER/HYDR</t>
  </si>
  <si>
    <t>SAFW0041</t>
  </si>
  <si>
    <t>NFPA 1001 FIRFTR I</t>
  </si>
  <si>
    <t>SAFW0042</t>
  </si>
  <si>
    <t>DOT REG MTRL SHPMT</t>
  </si>
  <si>
    <t>SAFW0043</t>
  </si>
  <si>
    <t>IMDG REGS DNGRS GD</t>
  </si>
  <si>
    <t>SAFW0044</t>
  </si>
  <si>
    <t>BUCKET SAFETY</t>
  </si>
  <si>
    <t>SAFW0045</t>
  </si>
  <si>
    <t>EMS FIRST RESPOND</t>
  </si>
  <si>
    <t>SAFW0046</t>
  </si>
  <si>
    <t>ADV EXT-SCL BUS</t>
  </si>
  <si>
    <t>SAFW0047</t>
  </si>
  <si>
    <t>ADV EXTR-BIG TRUCK</t>
  </si>
  <si>
    <t>SAFW0048</t>
  </si>
  <si>
    <t>EMT-BASIC</t>
  </si>
  <si>
    <t>SAFW0049</t>
  </si>
  <si>
    <t>SAFW0095</t>
  </si>
  <si>
    <t>EMS FIRST RESP</t>
  </si>
  <si>
    <t>SAFW7001</t>
  </si>
  <si>
    <t>NEW PRACT FOOD SER</t>
  </si>
  <si>
    <t>SAFW7002</t>
  </si>
  <si>
    <t>FALL PROTECTION 1</t>
  </si>
  <si>
    <t>SAFW7003</t>
  </si>
  <si>
    <t>FALL PROCTECTION 2</t>
  </si>
  <si>
    <t>SAFW7004</t>
  </si>
  <si>
    <t>FIRST AID AND CPR</t>
  </si>
  <si>
    <t>SAFW7005</t>
  </si>
  <si>
    <t>WATER BASIC RESCUE</t>
  </si>
  <si>
    <t>SAFW7006</t>
  </si>
  <si>
    <t>NATL STRT PHAR STP</t>
  </si>
  <si>
    <t>SAFW7007</t>
  </si>
  <si>
    <t>NM ALL-DISAST RESP</t>
  </si>
  <si>
    <t>SAFW7008</t>
  </si>
  <si>
    <t>EMS INSTRCTR COURS</t>
  </si>
  <si>
    <t>SAFW7009</t>
  </si>
  <si>
    <t>EMS INSTRUC COURSE</t>
  </si>
  <si>
    <t>SAFW7010</t>
  </si>
  <si>
    <t>AHA CPR INST COURS</t>
  </si>
  <si>
    <t>SAFW7011</t>
  </si>
  <si>
    <t>WMD AWARE-LVL</t>
  </si>
  <si>
    <t>SAFW7012</t>
  </si>
  <si>
    <t>BLOODBRN PATH</t>
  </si>
  <si>
    <t>SAFW7013</t>
  </si>
  <si>
    <t>HAZ COMM</t>
  </si>
  <si>
    <t>SAFW7014</t>
  </si>
  <si>
    <t>LADDER SAFETY/FALL</t>
  </si>
  <si>
    <t>SAFW7015</t>
  </si>
  <si>
    <t>PERS PROT EQUIP</t>
  </si>
  <si>
    <t>SAFW7016</t>
  </si>
  <si>
    <t>ELEC SAF/MCH GUARD</t>
  </si>
  <si>
    <t>SAFW7017</t>
  </si>
  <si>
    <t>MAT HANDL/STOR</t>
  </si>
  <si>
    <t>SAFW7018</t>
  </si>
  <si>
    <t>SAFW7019</t>
  </si>
  <si>
    <t>BACK INJ PREV</t>
  </si>
  <si>
    <t>SAFW7020</t>
  </si>
  <si>
    <t>FIRE PREVENT</t>
  </si>
  <si>
    <t>SAFW7021</t>
  </si>
  <si>
    <t>CONF SPACE ENTRY</t>
  </si>
  <si>
    <t>SAFW7022</t>
  </si>
  <si>
    <t>SAFW7023</t>
  </si>
  <si>
    <t>DEFENSIVE DRVG</t>
  </si>
  <si>
    <t>SAFW7024</t>
  </si>
  <si>
    <t>OSHA 30</t>
  </si>
  <si>
    <t>SAFW7025</t>
  </si>
  <si>
    <t>SAFW7026</t>
  </si>
  <si>
    <t>NATL GUARD EMT</t>
  </si>
  <si>
    <t>SAFW7027</t>
  </si>
  <si>
    <t>CODE BLUE AWARENES</t>
  </si>
  <si>
    <t>SAFW7028</t>
  </si>
  <si>
    <t>DOT PARAMEDIC REFS</t>
  </si>
  <si>
    <t>SAFW7029</t>
  </si>
  <si>
    <t>ARE YOU READY</t>
  </si>
  <si>
    <t>SAFW7030</t>
  </si>
  <si>
    <t>PREPARING/DISASTER</t>
  </si>
  <si>
    <t>SAFW7031</t>
  </si>
  <si>
    <t>SAFW7032</t>
  </si>
  <si>
    <t>SAFW7033</t>
  </si>
  <si>
    <t>SAFW7034</t>
  </si>
  <si>
    <t>SAFW7035</t>
  </si>
  <si>
    <t>DOT HAZMAT CERT</t>
  </si>
  <si>
    <t>SAFW7036</t>
  </si>
  <si>
    <t>PHTLS PROVIDER</t>
  </si>
  <si>
    <t>SAFW7037</t>
  </si>
  <si>
    <t>HOSP DISASTER EQUIP</t>
  </si>
  <si>
    <t>SAFW7038</t>
  </si>
  <si>
    <t>HOSP DISASTR EQUIP</t>
  </si>
  <si>
    <t>SAFW7039</t>
  </si>
  <si>
    <t>PUMP OPERATIONS</t>
  </si>
  <si>
    <t>SAFW7040</t>
  </si>
  <si>
    <t>NFPA 1001 FIREFITER</t>
  </si>
  <si>
    <t>SAFW7041</t>
  </si>
  <si>
    <t>DOT REG/HAZMAT SHP</t>
  </si>
  <si>
    <t>SAFW7042</t>
  </si>
  <si>
    <t>IMDG/IMO REGULATNS</t>
  </si>
  <si>
    <t>SAFW7043</t>
  </si>
  <si>
    <t>BUCKET SAFETY TRNG</t>
  </si>
  <si>
    <t>SAFW7044</t>
  </si>
  <si>
    <t>SFTY INS/SUPERVISR</t>
  </si>
  <si>
    <t>SAFW7045</t>
  </si>
  <si>
    <t>IATA DANGERS GOODS</t>
  </si>
  <si>
    <t>SAFW7046</t>
  </si>
  <si>
    <t>SAFW7047</t>
  </si>
  <si>
    <t>CRIME PREVENTION</t>
  </si>
  <si>
    <t>SAFW7048</t>
  </si>
  <si>
    <t>CRIME PREV (CPTED)</t>
  </si>
  <si>
    <t>SAFW7049</t>
  </si>
  <si>
    <t>OSHA 10</t>
  </si>
  <si>
    <t>SAFW7050</t>
  </si>
  <si>
    <t>OSHA 10-GEN IND</t>
  </si>
  <si>
    <t>SAFW7051</t>
  </si>
  <si>
    <t>SAFW7052</t>
  </si>
  <si>
    <t>SAFW7053</t>
  </si>
  <si>
    <t>OSHA CONF SPACE</t>
  </si>
  <si>
    <t>SAFW7054</t>
  </si>
  <si>
    <t>OSHA HAZWOPER</t>
  </si>
  <si>
    <t>SAFW7058</t>
  </si>
  <si>
    <t>SWIM POOL OP CERT</t>
  </si>
  <si>
    <t>SAFW7059</t>
  </si>
  <si>
    <t>SWIM POOL CERT</t>
  </si>
  <si>
    <t>SAFW7060</t>
  </si>
  <si>
    <t>SWIM POOL RECERT</t>
  </si>
  <si>
    <t>SAFW7061</t>
  </si>
  <si>
    <t>HAZMAT HANDLING</t>
  </si>
  <si>
    <t>SAFW7062</t>
  </si>
  <si>
    <t>TRENCHING/EXCAVTN</t>
  </si>
  <si>
    <t>SAFW7063</t>
  </si>
  <si>
    <t>SAFW7064</t>
  </si>
  <si>
    <t>HANDGUN CONCEALED</t>
  </si>
  <si>
    <t>SAFW7065</t>
  </si>
  <si>
    <t>FIRE EXTINGSH TRNG</t>
  </si>
  <si>
    <t>SAFW7066</t>
  </si>
  <si>
    <t>HAZMAT SHIPPING</t>
  </si>
  <si>
    <t>SAFW7067</t>
  </si>
  <si>
    <t>US ENVIRMNTL REGS</t>
  </si>
  <si>
    <t>SAFW7068</t>
  </si>
  <si>
    <t>VULNERABLTY ANALYSIS</t>
  </si>
  <si>
    <t>SAFW7069</t>
  </si>
  <si>
    <t>EMT BASIC EX PREP</t>
  </si>
  <si>
    <t>SAFW7070</t>
  </si>
  <si>
    <t>EMT BAS/INTERM REF</t>
  </si>
  <si>
    <t>SAFW7071</t>
  </si>
  <si>
    <t>EMT BSC/ITRM REFSH</t>
  </si>
  <si>
    <t>SAFW7072</t>
  </si>
  <si>
    <t>EMT B LIC EX PREP</t>
  </si>
  <si>
    <t>SAFW7073</t>
  </si>
  <si>
    <t>SAFW7074</t>
  </si>
  <si>
    <t>SAFW7075</t>
  </si>
  <si>
    <t>DISASTER PERPARDNESS</t>
  </si>
  <si>
    <t>SAFW7076</t>
  </si>
  <si>
    <t>OUT-OF-STATE TRANS</t>
  </si>
  <si>
    <t>SAFW7077</t>
  </si>
  <si>
    <t>EMS BAS/INT EX PR</t>
  </si>
  <si>
    <t>SAFW7078</t>
  </si>
  <si>
    <t>EMT-PARAMED REF</t>
  </si>
  <si>
    <t>SAFW7079</t>
  </si>
  <si>
    <t>EMT PARAMEDC RFSHR</t>
  </si>
  <si>
    <t>SAFW7080</t>
  </si>
  <si>
    <t>OSHA INFECT CONTROL</t>
  </si>
  <si>
    <t>SAFW7081</t>
  </si>
  <si>
    <t>GENERAL MACHN SFTY</t>
  </si>
  <si>
    <t>SAFW7082</t>
  </si>
  <si>
    <t>SAFW7083</t>
  </si>
  <si>
    <t>SAFETY INST/SPRVSR</t>
  </si>
  <si>
    <t>SAFW7084</t>
  </si>
  <si>
    <t>MACH/SAFTY/SUPRVSR</t>
  </si>
  <si>
    <t>SAFW7085</t>
  </si>
  <si>
    <t>PROPER LIFTG TECHN</t>
  </si>
  <si>
    <t>SAFW7086</t>
  </si>
  <si>
    <t>SAFW7087</t>
  </si>
  <si>
    <t>RADIATN CNTRL TECH</t>
  </si>
  <si>
    <t>SAFW7088</t>
  </si>
  <si>
    <t>RCRA-CERCLA CLEAN</t>
  </si>
  <si>
    <t>SAFW7089</t>
  </si>
  <si>
    <t>SMALL SPILL CLENUP</t>
  </si>
  <si>
    <t>SAFW7090</t>
  </si>
  <si>
    <t>ADV CRIME PREVENTN</t>
  </si>
  <si>
    <t>SAFW7091</t>
  </si>
  <si>
    <t>ADV SECURITY TECH</t>
  </si>
  <si>
    <t>SAFW7092</t>
  </si>
  <si>
    <t>BROWNFLDS ENV TECH</t>
  </si>
  <si>
    <t>SAFW7093</t>
  </si>
  <si>
    <t>CRITCL INCIDNT MGT</t>
  </si>
  <si>
    <t>SAFW7094</t>
  </si>
  <si>
    <t>LOCK OUT REV ENG</t>
  </si>
  <si>
    <t>SAFW7095</t>
  </si>
  <si>
    <t>LOCK OUT REV SPAN</t>
  </si>
  <si>
    <t>SAFW7096</t>
  </si>
  <si>
    <t>ADV VEH EX-SCL BUS</t>
  </si>
  <si>
    <t>SAFW7097</t>
  </si>
  <si>
    <t>ADV VEH EX-BIG TRK</t>
  </si>
  <si>
    <t>SAFW7098</t>
  </si>
  <si>
    <t>SAFW7099</t>
  </si>
  <si>
    <t>SHOP SAFETY/APPL</t>
  </si>
  <si>
    <t>SAFW7100</t>
  </si>
  <si>
    <t>SAFW7101</t>
  </si>
  <si>
    <t>SAFW7102</t>
  </si>
  <si>
    <t>SAFW7103</t>
  </si>
  <si>
    <t>SAFW7104</t>
  </si>
  <si>
    <t>PALS INSTRUCTOR</t>
  </si>
  <si>
    <t>SAFW7105</t>
  </si>
  <si>
    <t>ACLS INSTRUCTOR</t>
  </si>
  <si>
    <t>SAFW7106</t>
  </si>
  <si>
    <t>AHA BLS INSTRUCTR</t>
  </si>
  <si>
    <t>SAFW7107</t>
  </si>
  <si>
    <t>LOCK OUT SPANISH</t>
  </si>
  <si>
    <t>SAFW7108</t>
  </si>
  <si>
    <t>DOT 49 CFR</t>
  </si>
  <si>
    <t>SAFW7109</t>
  </si>
  <si>
    <t>IATA REFRESHER</t>
  </si>
  <si>
    <t>SAFW7110</t>
  </si>
  <si>
    <t>HAZWOPER REFRESHER</t>
  </si>
  <si>
    <t>SAFW7111</t>
  </si>
  <si>
    <t>SPO RECERT</t>
  </si>
  <si>
    <t>SAFW7112</t>
  </si>
  <si>
    <t>PHTLS INSTRUCTOR</t>
  </si>
  <si>
    <t>SAFW7113</t>
  </si>
  <si>
    <t>AHA ECG &amp; PHARM</t>
  </si>
  <si>
    <t>SAFW7114</t>
  </si>
  <si>
    <t>PEDIATRIC EMS CE</t>
  </si>
  <si>
    <t>SAFW7115</t>
  </si>
  <si>
    <t>HAZMAT AWARENESS</t>
  </si>
  <si>
    <t>SAFW7117</t>
  </si>
  <si>
    <t>OSHA 8</t>
  </si>
  <si>
    <t>SAFW7118</t>
  </si>
  <si>
    <t>FOOD PROTECTN TRNG</t>
  </si>
  <si>
    <t>SAFW7119</t>
  </si>
  <si>
    <t>AERIAL OPERATIONS</t>
  </si>
  <si>
    <t>SAFW7120</t>
  </si>
  <si>
    <t>OSHA RECORDKEEPING</t>
  </si>
  <si>
    <t>SAFW7121</t>
  </si>
  <si>
    <t>SAFW7122</t>
  </si>
  <si>
    <t>EQUIPMENT SAFETY</t>
  </si>
  <si>
    <t>SAFW7123</t>
  </si>
  <si>
    <t>INFECT CNTRL DNTL</t>
  </si>
  <si>
    <t>SAFW7124</t>
  </si>
  <si>
    <t>LNDSCP EQUIP SAFTY</t>
  </si>
  <si>
    <t>SAFW7125</t>
  </si>
  <si>
    <t>TOOL SUPPLIER</t>
  </si>
  <si>
    <t>SAFW7126</t>
  </si>
  <si>
    <t>MACHINE SAFETY</t>
  </si>
  <si>
    <t>SAFW7127</t>
  </si>
  <si>
    <t>RESTRAINT DEVISES</t>
  </si>
  <si>
    <t>SAFW7128</t>
  </si>
  <si>
    <t>SECURITY OFFICER 1</t>
  </si>
  <si>
    <t>SAFW7129</t>
  </si>
  <si>
    <t>SECURITY OFFICER 2</t>
  </si>
  <si>
    <t>SAFW7130</t>
  </si>
  <si>
    <t>ELEC NON LETHAL</t>
  </si>
  <si>
    <t>SAFW7131</t>
  </si>
  <si>
    <t>WILD LAND COURSE</t>
  </si>
  <si>
    <t>SAFW7132</t>
  </si>
  <si>
    <t>ASBESTOS TRAINING</t>
  </si>
  <si>
    <t>SAFW7133</t>
  </si>
  <si>
    <t>INTRO TO DOT/IATA</t>
  </si>
  <si>
    <t>SAFW7134</t>
  </si>
  <si>
    <t>LOCKOUT/TAGOUT</t>
  </si>
  <si>
    <t>SAFW7135</t>
  </si>
  <si>
    <t>EMT INTERMEDIATE</t>
  </si>
  <si>
    <t>SAFW7136</t>
  </si>
  <si>
    <t>IMPACT TOOL TRNG</t>
  </si>
  <si>
    <t>SAFW7137</t>
  </si>
  <si>
    <t>CHEMICAL AGT TRNG</t>
  </si>
  <si>
    <t>SAFW7138</t>
  </si>
  <si>
    <t>HAZ AWARENESS/OPS</t>
  </si>
  <si>
    <t>SAFW7139</t>
  </si>
  <si>
    <t>FIRE TACTICS</t>
  </si>
  <si>
    <t>SBDW0010</t>
  </si>
  <si>
    <t>SBDW</t>
  </si>
  <si>
    <t>CONSTRUC CONTRACT</t>
  </si>
  <si>
    <t>SBDW0011</t>
  </si>
  <si>
    <t>CONST CONTRACT ADM</t>
  </si>
  <si>
    <t>SBDW0012</t>
  </si>
  <si>
    <t>FED REQ FOR PROP</t>
  </si>
  <si>
    <t>SBDW0013</t>
  </si>
  <si>
    <t>SBA/SBDC PUB BRFNG</t>
  </si>
  <si>
    <t>SBDW0014</t>
  </si>
  <si>
    <t>ELECTRONC COMMERCE</t>
  </si>
  <si>
    <t>SBDW0015</t>
  </si>
  <si>
    <t>FED CONTRACTING</t>
  </si>
  <si>
    <t>SBDW0017</t>
  </si>
  <si>
    <t>INTERNET MARKETING</t>
  </si>
  <si>
    <t>SBDW0019</t>
  </si>
  <si>
    <t>START HOME BUSINESS</t>
  </si>
  <si>
    <t>SBDW0022</t>
  </si>
  <si>
    <t>BUZZ ON BIZ</t>
  </si>
  <si>
    <t>SBDW0025</t>
  </si>
  <si>
    <t>ENTREPRSHP BKKPING</t>
  </si>
  <si>
    <t>SBDW0026</t>
  </si>
  <si>
    <t>SBDW0027</t>
  </si>
  <si>
    <t>PLN/CREATE WEBSITE</t>
  </si>
  <si>
    <t>SBDW0028</t>
  </si>
  <si>
    <t>PROMOTE WEBSITE</t>
  </si>
  <si>
    <t>SBDW0029</t>
  </si>
  <si>
    <t>INTRO E-COMMERCE</t>
  </si>
  <si>
    <t>SBDW0034</t>
  </si>
  <si>
    <t>PLAN/CREATE WEBSITE</t>
  </si>
  <si>
    <t>SBDW0035</t>
  </si>
  <si>
    <t>PR0M0TING WEBSITE</t>
  </si>
  <si>
    <t>SBDW0036</t>
  </si>
  <si>
    <t>SBDW0037</t>
  </si>
  <si>
    <t>USPS DIRECT MRKTNG</t>
  </si>
  <si>
    <t>SBDW0038</t>
  </si>
  <si>
    <t>ARMY OPPORTUNITIES</t>
  </si>
  <si>
    <t>SBDW0039</t>
  </si>
  <si>
    <t>RFP ACADEMY</t>
  </si>
  <si>
    <t>SBDW0040</t>
  </si>
  <si>
    <t>ARMY RFP ACADEMY</t>
  </si>
  <si>
    <t>SBDW7901</t>
  </si>
  <si>
    <t>SB</t>
  </si>
  <si>
    <t>PATHWYS TO SUCCESS</t>
  </si>
  <si>
    <t>SBDW7902</t>
  </si>
  <si>
    <t>WRITE EFF BUS PLAN</t>
  </si>
  <si>
    <t>SBDW7903</t>
  </si>
  <si>
    <t>LEGAL FORM FOR BUS</t>
  </si>
  <si>
    <t>SBDW7904</t>
  </si>
  <si>
    <t>MARKET RESEARCH</t>
  </si>
  <si>
    <t>SBDW7905</t>
  </si>
  <si>
    <t>MARKETING PLAN</t>
  </si>
  <si>
    <t>SBDW7906</t>
  </si>
  <si>
    <t>BASIC BOOKKEEPING</t>
  </si>
  <si>
    <t>SBDW7907</t>
  </si>
  <si>
    <t>SBDW7908</t>
  </si>
  <si>
    <t>CASHFLOW ANALYSIS</t>
  </si>
  <si>
    <t>SBDW7909</t>
  </si>
  <si>
    <t>FINANCIAL STATMENTS</t>
  </si>
  <si>
    <t>SBDW7910</t>
  </si>
  <si>
    <t>START-UP BUSINESS</t>
  </si>
  <si>
    <t>SBDW7911</t>
  </si>
  <si>
    <t>INTRO TO PAYROLL</t>
  </si>
  <si>
    <t>SBDW7912</t>
  </si>
  <si>
    <t>NX LEVEL VETERANS</t>
  </si>
  <si>
    <t>SBDW7913</t>
  </si>
  <si>
    <t>BUSINESSES</t>
  </si>
  <si>
    <t>SBDW7914</t>
  </si>
  <si>
    <t>TAXES/REG NEW EMPL</t>
  </si>
  <si>
    <t>SBDW7915</t>
  </si>
  <si>
    <t>SKILLS SMALL BUS</t>
  </si>
  <si>
    <t>SERV1190</t>
  </si>
  <si>
    <t>SERVICE LEARNING</t>
  </si>
  <si>
    <t>SIGN1110</t>
  </si>
  <si>
    <t>AMERICAN SIGN LANGUAGE I</t>
  </si>
  <si>
    <t>SIGN1120</t>
  </si>
  <si>
    <t>AMERICAN SIGN LANGUAGE II</t>
  </si>
  <si>
    <t>SIGN2110</t>
  </si>
  <si>
    <t>AMERICAN SIGN LANGUAGE III</t>
  </si>
  <si>
    <t>SIGN2120</t>
  </si>
  <si>
    <t>AMERICAN SIGN LANGUAGE IV</t>
  </si>
  <si>
    <t>SIGN2130</t>
  </si>
  <si>
    <t>FINGERSPELLING</t>
  </si>
  <si>
    <t>SIGN2214</t>
  </si>
  <si>
    <t>INTRO DEAF CULTURE &amp; COMMUNITY</t>
  </si>
  <si>
    <t>SIGN2298</t>
  </si>
  <si>
    <t>INTERNSHIP AMER SIGN LANGUAGE</t>
  </si>
  <si>
    <t>SIGN2998</t>
  </si>
  <si>
    <t>SOCI1110</t>
  </si>
  <si>
    <t>INTRODUCTION TO SOCIOLOGY</t>
  </si>
  <si>
    <t>SOCI2120</t>
  </si>
  <si>
    <t>INTRO TO CRIMINAL JUSTICE SYS</t>
  </si>
  <si>
    <t>SOCI2130</t>
  </si>
  <si>
    <t>INTRODUCTION TO CRIMINOLOGY</t>
  </si>
  <si>
    <t>SOCI2140</t>
  </si>
  <si>
    <t>JUVENILE DELINQUENCY</t>
  </si>
  <si>
    <t>SOCI2210</t>
  </si>
  <si>
    <t>SOCIOLOGY OF DEVIANCE</t>
  </si>
  <si>
    <t>SOCI2220</t>
  </si>
  <si>
    <t>SOCIOLOGY OF GENDER</t>
  </si>
  <si>
    <t>SOCI2235</t>
  </si>
  <si>
    <t>LGBTQ ISSUES &amp; IDENTITIES</t>
  </si>
  <si>
    <t>SOCI2240</t>
  </si>
  <si>
    <t>SOCIOLOGY OF INTIMATE REL AND</t>
  </si>
  <si>
    <t>SOCI2250</t>
  </si>
  <si>
    <t>SOCIOLOGY OF RACE AND ETHNC</t>
  </si>
  <si>
    <t>SOCI2310</t>
  </si>
  <si>
    <t>CONTEMPORARY SOCIAL PROBLEMS</t>
  </si>
  <si>
    <t>SOCI2330</t>
  </si>
  <si>
    <t>SOCIETY AND PERSONALITY</t>
  </si>
  <si>
    <t>SOCI2340</t>
  </si>
  <si>
    <t>GLOBAL ISSUES</t>
  </si>
  <si>
    <t>SOCI2410</t>
  </si>
  <si>
    <t>INTRO TO RESEARCH METHODS</t>
  </si>
  <si>
    <t>SOCI2996</t>
  </si>
  <si>
    <t>SOCI2998</t>
  </si>
  <si>
    <t>INTERNSHIP IN SOCIOLOGY</t>
  </si>
  <si>
    <t>SOCI2999</t>
  </si>
  <si>
    <t>SOCIOLOGY AND CRIMINOLOGY CAP</t>
  </si>
  <si>
    <t>SOWK2110</t>
  </si>
  <si>
    <t>INTRO TO HUMAN SRVCS &amp; SOC WRK</t>
  </si>
  <si>
    <t>SPAN1110</t>
  </si>
  <si>
    <t>SPANISH I</t>
  </si>
  <si>
    <t>SPAN1120</t>
  </si>
  <si>
    <t>SPANISH II</t>
  </si>
  <si>
    <t>SPAN1125</t>
  </si>
  <si>
    <t>CONVERSATIONAL SPANISH I</t>
  </si>
  <si>
    <t>SPAN1210</t>
  </si>
  <si>
    <t>SPAN FOR HERITAGE LEARNERS I</t>
  </si>
  <si>
    <t>SPAN1220</t>
  </si>
  <si>
    <t>SPAN FOR HERITAGE LEARNERS II</t>
  </si>
  <si>
    <t>SPAN1410</t>
  </si>
  <si>
    <t>SPANISH MEDICAL PROFESSIONALS</t>
  </si>
  <si>
    <t>SPAN2088</t>
  </si>
  <si>
    <t>SPANISH SPECIALTY</t>
  </si>
  <si>
    <t>SPAN2110</t>
  </si>
  <si>
    <t>SPANISH III</t>
  </si>
  <si>
    <t>SPAN2120</t>
  </si>
  <si>
    <t>SPANISH IV</t>
  </si>
  <si>
    <t>SPAN2125</t>
  </si>
  <si>
    <t>CONVERSATIONAL SPANISH II</t>
  </si>
  <si>
    <t>SPAN2204</t>
  </si>
  <si>
    <t>SPANISH LANGUAGE IN FILM</t>
  </si>
  <si>
    <t>SPAN2277</t>
  </si>
  <si>
    <t>ART/SKILL OF TRANS</t>
  </si>
  <si>
    <t>SPAN2280</t>
  </si>
  <si>
    <t>INTRO/HISPANIC LIT</t>
  </si>
  <si>
    <t>SPAN2375</t>
  </si>
  <si>
    <t>ACCEL BEG SPANISH</t>
  </si>
  <si>
    <t>SPAN2376</t>
  </si>
  <si>
    <t>ACCEL INT SPANISH</t>
  </si>
  <si>
    <t>SPAN2998</t>
  </si>
  <si>
    <t>INTERNSHIP IN SPANISH</t>
  </si>
  <si>
    <t>SPED2110</t>
  </si>
  <si>
    <t>INTRO TO STUDENTS WITH EXCEPTI</t>
  </si>
  <si>
    <t>SPED2233</t>
  </si>
  <si>
    <t>TWCE EXCEP SPECPOP</t>
  </si>
  <si>
    <t>SPED2250</t>
  </si>
  <si>
    <t>FOUNDATIONS OF SPEC EDUCATION</t>
  </si>
  <si>
    <t>SPED2258</t>
  </si>
  <si>
    <t>CLASROOM &amp; BEHAV MGMT FOR SPED</t>
  </si>
  <si>
    <t>SPED2260</t>
  </si>
  <si>
    <t>METHODS &amp; MATERIALS FOR SPED</t>
  </si>
  <si>
    <t>SPED2272</t>
  </si>
  <si>
    <t>READING FOR SPECIAL LEARNERS</t>
  </si>
  <si>
    <t>SPED2390</t>
  </si>
  <si>
    <t>SUPERVISED FIELD EXPERIENCE</t>
  </si>
  <si>
    <t>SPLI1101</t>
  </si>
  <si>
    <t>FUNDAMENTALS OF INTERPRETING</t>
  </si>
  <si>
    <t>SPLI1102</t>
  </si>
  <si>
    <t>LANG STRUCT/TECH IN INTR/TRANS</t>
  </si>
  <si>
    <t>SPLI1103</t>
  </si>
  <si>
    <t>INTRO TO MEDICAL INTERPREATION</t>
  </si>
  <si>
    <t>SPLI1104</t>
  </si>
  <si>
    <t>INTRO TO LEGAL INTERPRETATION</t>
  </si>
  <si>
    <t>SPLI1105</t>
  </si>
  <si>
    <t>ETHICS/ADVOCACY IN THE PROF</t>
  </si>
  <si>
    <t>SPLI1106</t>
  </si>
  <si>
    <t>BEG SIMULTANEOUS INTERP</t>
  </si>
  <si>
    <t>SPLI1107</t>
  </si>
  <si>
    <t>BEG CONSECUTIVE INTERPRETATION</t>
  </si>
  <si>
    <t>SPLI2190</t>
  </si>
  <si>
    <t>COMMUNITY PRACTICUM</t>
  </si>
  <si>
    <t>SPLI2206</t>
  </si>
  <si>
    <t>ADVANCED SIMULTANEOUS INTERP</t>
  </si>
  <si>
    <t>SPLI2207</t>
  </si>
  <si>
    <t>ADV CONSECUTIVE INTERPRETATION</t>
  </si>
  <si>
    <t>SPLI2990</t>
  </si>
  <si>
    <t>SPT1010</t>
  </si>
  <si>
    <t>BASICS OF STERILE PROC</t>
  </si>
  <si>
    <t>SPT1092</t>
  </si>
  <si>
    <t>STERILE PROCESSING LAB</t>
  </si>
  <si>
    <t>ST1001</t>
  </si>
  <si>
    <t>INTRO SURGICL TECH</t>
  </si>
  <si>
    <t>ST1010</t>
  </si>
  <si>
    <t>BEGINNING SURGICAL TECH I</t>
  </si>
  <si>
    <t>ST1092</t>
  </si>
  <si>
    <t>SURG TECH LAB I</t>
  </si>
  <si>
    <t>ST1510</t>
  </si>
  <si>
    <t>SURG TECH II</t>
  </si>
  <si>
    <t>ST1590</t>
  </si>
  <si>
    <t>SURG TECH CLIN I</t>
  </si>
  <si>
    <t>ST1592</t>
  </si>
  <si>
    <t>SURG TECH LAB II</t>
  </si>
  <si>
    <t>ST2010</t>
  </si>
  <si>
    <t>SURG TECH III</t>
  </si>
  <si>
    <t>ST2090</t>
  </si>
  <si>
    <t>SURG TECH CLIN II</t>
  </si>
  <si>
    <t>ST2092</t>
  </si>
  <si>
    <t>SURG TECH LAB III</t>
  </si>
  <si>
    <t>ST2196</t>
  </si>
  <si>
    <t>SUR1002</t>
  </si>
  <si>
    <t>SUR1015</t>
  </si>
  <si>
    <t>BOUNDARY SURVEY CONCEPTS</t>
  </si>
  <si>
    <t>SUR1196</t>
  </si>
  <si>
    <t>SUR2097</t>
  </si>
  <si>
    <t>UAS AND LIDAR</t>
  </si>
  <si>
    <t>SUR2098</t>
  </si>
  <si>
    <t>SUR2205</t>
  </si>
  <si>
    <t>SUST1134</t>
  </si>
  <si>
    <t>INTRO TO SUST STUDIES</t>
  </si>
  <si>
    <t>TCHW0001</t>
  </si>
  <si>
    <t>TCHW</t>
  </si>
  <si>
    <t>ACCEPT/ELEC ASSEM</t>
  </si>
  <si>
    <t>TCHW0002</t>
  </si>
  <si>
    <t>SMT ASSEMBLY</t>
  </si>
  <si>
    <t>TCHW0003</t>
  </si>
  <si>
    <t>BASIC SOLDERING</t>
  </si>
  <si>
    <t>TCHW0004</t>
  </si>
  <si>
    <t>BASIC MATH</t>
  </si>
  <si>
    <t>TCHW0005</t>
  </si>
  <si>
    <t>COMPOUND ANGLES</t>
  </si>
  <si>
    <t>TCHW0006</t>
  </si>
  <si>
    <t>BASIC ELECTRONICS</t>
  </si>
  <si>
    <t>TCHW0007</t>
  </si>
  <si>
    <t>BASIC CPTR REPAIR</t>
  </si>
  <si>
    <t>TCHW0008</t>
  </si>
  <si>
    <t>ELECTRON TRBLSHTG</t>
  </si>
  <si>
    <t>TCHW0009</t>
  </si>
  <si>
    <t>ELECTRONIC FUND</t>
  </si>
  <si>
    <t>TCHW0010</t>
  </si>
  <si>
    <t>RF THEORY</t>
  </si>
  <si>
    <t>TCHW0011</t>
  </si>
  <si>
    <t>FIBER OPTIC THEORY</t>
  </si>
  <si>
    <t>TCHW0012</t>
  </si>
  <si>
    <t>METAL CUTTING T</t>
  </si>
  <si>
    <t>TCHW0013</t>
  </si>
  <si>
    <t>CERT QUAL ENGR REF</t>
  </si>
  <si>
    <t>TCHW0014</t>
  </si>
  <si>
    <t>BLUEPRINT READING</t>
  </si>
  <si>
    <t>TCHW0015</t>
  </si>
  <si>
    <t>COMPONENT ID</t>
  </si>
  <si>
    <t>TCHW0016</t>
  </si>
  <si>
    <t>SOLDERING LAB</t>
  </si>
  <si>
    <t>TCHW0018</t>
  </si>
  <si>
    <t>PHOT MANUFACT TRG</t>
  </si>
  <si>
    <t>TCHW0019</t>
  </si>
  <si>
    <t>J-STANDARD</t>
  </si>
  <si>
    <t>TCHW0020</t>
  </si>
  <si>
    <t>ACCEPT ELEC ASSEM</t>
  </si>
  <si>
    <t>TCHW0021</t>
  </si>
  <si>
    <t>COMPUTER REPAIR</t>
  </si>
  <si>
    <t>TCHW0022</t>
  </si>
  <si>
    <t>FIBER OPTICS</t>
  </si>
  <si>
    <t>TCHW0023</t>
  </si>
  <si>
    <t>VIDEO DIST INSTALL</t>
  </si>
  <si>
    <t>TCHW0024</t>
  </si>
  <si>
    <t>SOLDERING ASSESS</t>
  </si>
  <si>
    <t>TCHW0025</t>
  </si>
  <si>
    <t>4-HR SOLDERING REF</t>
  </si>
  <si>
    <t>TCHW0026</t>
  </si>
  <si>
    <t>HANDS ON SOLDERING</t>
  </si>
  <si>
    <t>TCHW0027</t>
  </si>
  <si>
    <t>COMPUTER PRJT MGT</t>
  </si>
  <si>
    <t>TCHW0028</t>
  </si>
  <si>
    <t>COMPUTR PRJT SCHED</t>
  </si>
  <si>
    <t>TCHW0029</t>
  </si>
  <si>
    <t>21-HR ORACLE FORMS</t>
  </si>
  <si>
    <t>TCHW0030</t>
  </si>
  <si>
    <t>MANCEF CONFERENCE</t>
  </si>
  <si>
    <t>TCHW0031</t>
  </si>
  <si>
    <t>SEC PRIM LINUX</t>
  </si>
  <si>
    <t>TCHW0032</t>
  </si>
  <si>
    <t>PROD ASSISTANT</t>
  </si>
  <si>
    <t>TCHW0033</t>
  </si>
  <si>
    <t>TCHW0034</t>
  </si>
  <si>
    <t>OPEN SRCR TLS /TECH</t>
  </si>
  <si>
    <t>TCHW0035</t>
  </si>
  <si>
    <t>BASICS OF AV SETUP</t>
  </si>
  <si>
    <t>TCHW0036</t>
  </si>
  <si>
    <t>TCHW0037</t>
  </si>
  <si>
    <t>J-STD 001 HANDS-ON</t>
  </si>
  <si>
    <t>TCHW0039</t>
  </si>
  <si>
    <t>J-STD 001 CERT</t>
  </si>
  <si>
    <t>TCHW0040</t>
  </si>
  <si>
    <t>CAMERA ASST II</t>
  </si>
  <si>
    <t>TCHW0041</t>
  </si>
  <si>
    <t>PRODUCTION ACCTNG</t>
  </si>
  <si>
    <t>TCHW0042</t>
  </si>
  <si>
    <t>SET BLD/PROP MAKER</t>
  </si>
  <si>
    <t>TCHW0043</t>
  </si>
  <si>
    <t>620 CAB,HARN ASSEM</t>
  </si>
  <si>
    <t>TCHW0044</t>
  </si>
  <si>
    <t>INTRO PROJECT MGT</t>
  </si>
  <si>
    <t>TCHW0045</t>
  </si>
  <si>
    <t>PROJ MGT SOFTWARE</t>
  </si>
  <si>
    <t>TCHW0046</t>
  </si>
  <si>
    <t>INTRO TO MEMS</t>
  </si>
  <si>
    <t>TCHW0047</t>
  </si>
  <si>
    <t>TECH TRAINER</t>
  </si>
  <si>
    <t>TCHW0048</t>
  </si>
  <si>
    <t>TCHW0049</t>
  </si>
  <si>
    <t>LAB VIEW &amp; ACC</t>
  </si>
  <si>
    <t>TCHW0050</t>
  </si>
  <si>
    <t>INTRO/MANUFACTURNG</t>
  </si>
  <si>
    <t>TCHW0051</t>
  </si>
  <si>
    <t>TCHW0052</t>
  </si>
  <si>
    <t>INTERPERSNL &amp; COMM</t>
  </si>
  <si>
    <t>TCHW0053</t>
  </si>
  <si>
    <t>PERIODIC MAINT</t>
  </si>
  <si>
    <t>TCHW0054</t>
  </si>
  <si>
    <t>BUSINESS WORKFLOW</t>
  </si>
  <si>
    <t>TCHW0055</t>
  </si>
  <si>
    <t>J STANDARD RECERT</t>
  </si>
  <si>
    <t>TCHW0056</t>
  </si>
  <si>
    <t>OUT OF RHETORIC</t>
  </si>
  <si>
    <t>TCHW0057</t>
  </si>
  <si>
    <t>IPC 610 ACCEPTABIL</t>
  </si>
  <si>
    <t>TCHW0061</t>
  </si>
  <si>
    <t>SERVER 2003</t>
  </si>
  <si>
    <t>TCHW0062</t>
  </si>
  <si>
    <t>ELECTROMECH DEVIC</t>
  </si>
  <si>
    <t>TCHW0063</t>
  </si>
  <si>
    <t>TRBL SHOOTNG/MAINT</t>
  </si>
  <si>
    <t>TCHW0064</t>
  </si>
  <si>
    <t>FO HANDLING</t>
  </si>
  <si>
    <t>TCHW0065</t>
  </si>
  <si>
    <t>HAZ MAT HANDLING</t>
  </si>
  <si>
    <t>TCHW0066</t>
  </si>
  <si>
    <t>PREP TECH CAREER</t>
  </si>
  <si>
    <t>TCHW0068</t>
  </si>
  <si>
    <t>QUALITY CONTROL</t>
  </si>
  <si>
    <t>TCHW0069</t>
  </si>
  <si>
    <t>IND ELECT CIRC SAF</t>
  </si>
  <si>
    <t>TCHW0070</t>
  </si>
  <si>
    <t>INTRO TO ELECTRO</t>
  </si>
  <si>
    <t>TCHW0071</t>
  </si>
  <si>
    <t>INTRO PROD COORD</t>
  </si>
  <si>
    <t>TCHW0072</t>
  </si>
  <si>
    <t>PASSPORT</t>
  </si>
  <si>
    <t>TCHW0073</t>
  </si>
  <si>
    <t>TVI IT POLICY</t>
  </si>
  <si>
    <t>TCHW0074</t>
  </si>
  <si>
    <t>GEOM DIMEN &amp; TOLER</t>
  </si>
  <si>
    <t>TCHW0075</t>
  </si>
  <si>
    <t>TCHW0076</t>
  </si>
  <si>
    <t>TCHW0077</t>
  </si>
  <si>
    <t>TCHW0078</t>
  </si>
  <si>
    <t>SQE</t>
  </si>
  <si>
    <t>TCHW0079</t>
  </si>
  <si>
    <t>INTRO TO SOLDERING</t>
  </si>
  <si>
    <t>TCHW0080</t>
  </si>
  <si>
    <t>EMPL IN ENTERTNMT</t>
  </si>
  <si>
    <t>TCHW0081</t>
  </si>
  <si>
    <t>PROD SOUND &amp; VIDEO</t>
  </si>
  <si>
    <t>TCHW0083</t>
  </si>
  <si>
    <t>TCHW0084</t>
  </si>
  <si>
    <t>TCHW0085</t>
  </si>
  <si>
    <t>COMMUNICATION</t>
  </si>
  <si>
    <t>TCHW0086</t>
  </si>
  <si>
    <t>SOLDERING</t>
  </si>
  <si>
    <t>TCHW0087</t>
  </si>
  <si>
    <t>MANUFACT CLUSTER</t>
  </si>
  <si>
    <t>TCHW0088</t>
  </si>
  <si>
    <t>TCHW0089</t>
  </si>
  <si>
    <t>TCHW0090</t>
  </si>
  <si>
    <t>TECH REACH MANUFAC</t>
  </si>
  <si>
    <t>TCHW0091</t>
  </si>
  <si>
    <t>AMATEUR RADIO TECH</t>
  </si>
  <si>
    <t>TCHW0092</t>
  </si>
  <si>
    <t>CQE 24HR REFRESHER</t>
  </si>
  <si>
    <t>TCHW0093</t>
  </si>
  <si>
    <t>IPC 620 RECERT</t>
  </si>
  <si>
    <t>TCHW0094</t>
  </si>
  <si>
    <t>TCHW0095</t>
  </si>
  <si>
    <t>PROD BUDGET/SCHED</t>
  </si>
  <si>
    <t>TCHW0096</t>
  </si>
  <si>
    <t>TCHW0097</t>
  </si>
  <si>
    <t>TCHW0098</t>
  </si>
  <si>
    <t>TCHW0100</t>
  </si>
  <si>
    <t>TCHW0101</t>
  </si>
  <si>
    <t>HAAS PROG &amp; PROC</t>
  </si>
  <si>
    <t>TCHW0102</t>
  </si>
  <si>
    <t>TCHW0103</t>
  </si>
  <si>
    <t>TCHW7001</t>
  </si>
  <si>
    <t>4HR SOLDERG REFRSH</t>
  </si>
  <si>
    <t>TCHW7002</t>
  </si>
  <si>
    <t>40 HOUR SOLDERING</t>
  </si>
  <si>
    <t>TCHW7003</t>
  </si>
  <si>
    <t>620 STANDRD SOLDRG</t>
  </si>
  <si>
    <t>TCHW7004</t>
  </si>
  <si>
    <t>TCHW7005</t>
  </si>
  <si>
    <t>INTRO/SOLDERING</t>
  </si>
  <si>
    <t>TCHW7006</t>
  </si>
  <si>
    <t>IPC 610 ACCEPT</t>
  </si>
  <si>
    <t>TCHW7007</t>
  </si>
  <si>
    <t>IPC 620 RECERTIFCTN</t>
  </si>
  <si>
    <t>TCHW7008</t>
  </si>
  <si>
    <t>TCHW7009</t>
  </si>
  <si>
    <t>J-STD 001 SOLDRNG</t>
  </si>
  <si>
    <t>TCHW7010</t>
  </si>
  <si>
    <t>J STD 001 CERTIF</t>
  </si>
  <si>
    <t>TCHW7011</t>
  </si>
  <si>
    <t>J STD 001 HANDS ON</t>
  </si>
  <si>
    <t>TCHW7012</t>
  </si>
  <si>
    <t>J STD 001 RECERT</t>
  </si>
  <si>
    <t>TCHW7013</t>
  </si>
  <si>
    <t>TCHW7014</t>
  </si>
  <si>
    <t>SOLDING LAB</t>
  </si>
  <si>
    <t>TCHW7015</t>
  </si>
  <si>
    <t>ACCEPT ELECT ASSEM</t>
  </si>
  <si>
    <t>TCHW7016</t>
  </si>
  <si>
    <t>TCHW7017</t>
  </si>
  <si>
    <t>BASIC COMP REPAIR</t>
  </si>
  <si>
    <t>TCHW7018</t>
  </si>
  <si>
    <t>TCHW7019</t>
  </si>
  <si>
    <t>BASIC INTRO ELECTCL</t>
  </si>
  <si>
    <t>TCHW7020</t>
  </si>
  <si>
    <t>INTRO/ELECTRONICS</t>
  </si>
  <si>
    <t>TCHW7021</t>
  </si>
  <si>
    <t>BASIC MATH/ELECT</t>
  </si>
  <si>
    <t>TCHW7022</t>
  </si>
  <si>
    <t>BASIC PROBLEM SOLV</t>
  </si>
  <si>
    <t>TCHW7023</t>
  </si>
  <si>
    <t>BLUEPRING READING</t>
  </si>
  <si>
    <t>TCHW7024</t>
  </si>
  <si>
    <t>CERTIF QUAL ENGINEER</t>
  </si>
  <si>
    <t>TCHW7025</t>
  </si>
  <si>
    <t>COMPONENT INDENT</t>
  </si>
  <si>
    <t>TCHW7026</t>
  </si>
  <si>
    <t>COMPUND ANGLES</t>
  </si>
  <si>
    <t>TCHW7027</t>
  </si>
  <si>
    <t>TCHW7028</t>
  </si>
  <si>
    <t>COMPUTERIZED MGT</t>
  </si>
  <si>
    <t>TCHW7029</t>
  </si>
  <si>
    <t>COMPUTERIZED SCHD</t>
  </si>
  <si>
    <t>TCHW7030</t>
  </si>
  <si>
    <t>MANUFATURG/PLASMA</t>
  </si>
  <si>
    <t>TCHW7031</t>
  </si>
  <si>
    <t>TCHW7032</t>
  </si>
  <si>
    <t>ELECT/PHOTNC MANF</t>
  </si>
  <si>
    <t>TCHW7033</t>
  </si>
  <si>
    <t>ELECTRONIC FUNDMTL</t>
  </si>
  <si>
    <t>TCHW7034</t>
  </si>
  <si>
    <t>ELECT TROUBLSHTG</t>
  </si>
  <si>
    <t>TCHW7035</t>
  </si>
  <si>
    <t>ENGINEER MS PRODCT</t>
  </si>
  <si>
    <t>TCHW7036</t>
  </si>
  <si>
    <t>FCC AM RADIO TECH</t>
  </si>
  <si>
    <t>TCHW7037</t>
  </si>
  <si>
    <t>TCHW7038</t>
  </si>
  <si>
    <t>TCHW7039</t>
  </si>
  <si>
    <t>TCHW7040</t>
  </si>
  <si>
    <t>FIBER OPTICS HNDLG</t>
  </si>
  <si>
    <t>TCHW7041</t>
  </si>
  <si>
    <t>GEOMETRIC DIMENSN</t>
  </si>
  <si>
    <t>TCHW7042</t>
  </si>
  <si>
    <t>GET OUT OF RHETORC</t>
  </si>
  <si>
    <t>TCHW7043</t>
  </si>
  <si>
    <t>HAAS BASIC PROG</t>
  </si>
  <si>
    <t>TCHW7044</t>
  </si>
  <si>
    <t>INTRODUCTION/GIS</t>
  </si>
  <si>
    <t>TCHW7045</t>
  </si>
  <si>
    <t>TCHW7046</t>
  </si>
  <si>
    <t>INTRO/MEMS</t>
  </si>
  <si>
    <t>TCHW7047</t>
  </si>
  <si>
    <t>INTRO OFF ASSIST</t>
  </si>
  <si>
    <t>TCHW7048</t>
  </si>
  <si>
    <t>TCHW7049</t>
  </si>
  <si>
    <t>METAL CUTTING THRY</t>
  </si>
  <si>
    <t>TCHW7050</t>
  </si>
  <si>
    <t>OPEN SOURCE TOOLS</t>
  </si>
  <si>
    <t>TCHW7051</t>
  </si>
  <si>
    <t>PERIODIC MAINTENCE</t>
  </si>
  <si>
    <t>TCHW7052</t>
  </si>
  <si>
    <t>PREPAR/TECH CAREER</t>
  </si>
  <si>
    <t>TCHW7053</t>
  </si>
  <si>
    <t>TCHW7054</t>
  </si>
  <si>
    <t>REFRESHER CQE</t>
  </si>
  <si>
    <t>TCHW7055</t>
  </si>
  <si>
    <t>TCHW7056</t>
  </si>
  <si>
    <t>SECURITY/LINUX ADM</t>
  </si>
  <si>
    <t>TCHW7057</t>
  </si>
  <si>
    <t>SERVER 2003 TRAINING</t>
  </si>
  <si>
    <t>TCHW7058</t>
  </si>
  <si>
    <t>SET BUILDERS</t>
  </si>
  <si>
    <t>TCHW7059</t>
  </si>
  <si>
    <t>TCHW7060</t>
  </si>
  <si>
    <t>SOFTWARE QUAL ENGR</t>
  </si>
  <si>
    <t>TCHW7061</t>
  </si>
  <si>
    <t>TCHW7062</t>
  </si>
  <si>
    <t>TCHW7063</t>
  </si>
  <si>
    <t>STAT PROCESS CTL</t>
  </si>
  <si>
    <t>TCHW7064</t>
  </si>
  <si>
    <t>BASICS/AV SETUP</t>
  </si>
  <si>
    <t>TCHW7065</t>
  </si>
  <si>
    <t>TRAIN/TRNR/TECHNLG</t>
  </si>
  <si>
    <t>TCHW7066</t>
  </si>
  <si>
    <t>TROUBLSHOOTNG/MAIN</t>
  </si>
  <si>
    <t>TCHW7067</t>
  </si>
  <si>
    <t>TCHW7068</t>
  </si>
  <si>
    <t>TCHW7069</t>
  </si>
  <si>
    <t>VB NET</t>
  </si>
  <si>
    <t>TCHW7070</t>
  </si>
  <si>
    <t>IPC 620 CABLE</t>
  </si>
  <si>
    <t>TCHW7071</t>
  </si>
  <si>
    <t>SQE 24 HR</t>
  </si>
  <si>
    <t>TCHW7072</t>
  </si>
  <si>
    <t>IPC 610 24HR</t>
  </si>
  <si>
    <t>TCHW7073</t>
  </si>
  <si>
    <t>J STD TRAINER</t>
  </si>
  <si>
    <t>TCHW7074</t>
  </si>
  <si>
    <t>IPC 610 TRAINER</t>
  </si>
  <si>
    <t>TCHW7075</t>
  </si>
  <si>
    <t>J-STD TRAINER</t>
  </si>
  <si>
    <t>TCHW7076</t>
  </si>
  <si>
    <t>IPC610 TRAINER</t>
  </si>
  <si>
    <t>TCHW7077</t>
  </si>
  <si>
    <t>IPC610 TRAINR 16HR</t>
  </si>
  <si>
    <t>TCHW7078</t>
  </si>
  <si>
    <t>THEA1110</t>
  </si>
  <si>
    <t>THEA1220</t>
  </si>
  <si>
    <t>THEA1310</t>
  </si>
  <si>
    <t>THEA1320</t>
  </si>
  <si>
    <t>THEA1330</t>
  </si>
  <si>
    <t>THEA1990</t>
  </si>
  <si>
    <t>THEA2210</t>
  </si>
  <si>
    <t>THEA2220</t>
  </si>
  <si>
    <t>THEA2230</t>
  </si>
  <si>
    <t>THEA2255</t>
  </si>
  <si>
    <t>THEA2310</t>
  </si>
  <si>
    <t>THEA2320</t>
  </si>
  <si>
    <t>THEA2420</t>
  </si>
  <si>
    <t>THEA2450</t>
  </si>
  <si>
    <t>THEA2996</t>
  </si>
  <si>
    <t>THEA2998</t>
  </si>
  <si>
    <t>INTERNSHIP IN THEATRE</t>
  </si>
  <si>
    <t>TLOL1010</t>
  </si>
  <si>
    <t>INTR TCH/LR ONLINE</t>
  </si>
  <si>
    <t>TLOL1015</t>
  </si>
  <si>
    <t>ONLINE CUR DES/INS</t>
  </si>
  <si>
    <t>TLOL1020</t>
  </si>
  <si>
    <t>ASSESSING ONLINE LRNR</t>
  </si>
  <si>
    <t>TLOL1025</t>
  </si>
  <si>
    <t>INSTR RES TCHG ONLINE</t>
  </si>
  <si>
    <t>TLOL1030</t>
  </si>
  <si>
    <t>COMM/ENGMT ONLINE LRNG</t>
  </si>
  <si>
    <t>TLOL1035</t>
  </si>
  <si>
    <t>UNIV DSGN ELMTS ACCESS</t>
  </si>
  <si>
    <t>TRDR0029</t>
  </si>
  <si>
    <t>MATH FOR MACHINIST</t>
  </si>
  <si>
    <t>TRDR1110</t>
  </si>
  <si>
    <t>OWNER OPERATOR/INDEP CONTRACT</t>
  </si>
  <si>
    <t>TRDR1392</t>
  </si>
  <si>
    <t>ADV OPERATNL PRAC</t>
  </si>
  <si>
    <t>TRDR1420</t>
  </si>
  <si>
    <t>CLASS B THY OP PRA</t>
  </si>
  <si>
    <t>TRDR2097</t>
  </si>
  <si>
    <t>TRDR2196</t>
  </si>
  <si>
    <t>TRDR2296</t>
  </si>
  <si>
    <t>TRDR2396</t>
  </si>
  <si>
    <t>TRDW0001</t>
  </si>
  <si>
    <t>TRDW</t>
  </si>
  <si>
    <t>TRDW0002</t>
  </si>
  <si>
    <t>FOOD SAFETY</t>
  </si>
  <si>
    <t>TRDW0003</t>
  </si>
  <si>
    <t>SALSA/SPICES/DRESS</t>
  </si>
  <si>
    <t>TRDW0004</t>
  </si>
  <si>
    <t>MEATS/POULTRY</t>
  </si>
  <si>
    <t>TRDW0005</t>
  </si>
  <si>
    <t>YEAST BAKING</t>
  </si>
  <si>
    <t>TRDW0006</t>
  </si>
  <si>
    <t>TRDW0007</t>
  </si>
  <si>
    <t>LOWFAT BKG/PASTRY</t>
  </si>
  <si>
    <t>TRDW0008</t>
  </si>
  <si>
    <t>TRDW0009</t>
  </si>
  <si>
    <t>CANDIES/CHOCOLATES</t>
  </si>
  <si>
    <t>TRDW0010</t>
  </si>
  <si>
    <t>BASIC COOKING SK</t>
  </si>
  <si>
    <t>TRDW0011</t>
  </si>
  <si>
    <t>LOWFAT DESSERTS</t>
  </si>
  <si>
    <t>TRDW0012</t>
  </si>
  <si>
    <t>PROF CATER/MASTER</t>
  </si>
  <si>
    <t>TRDW0013</t>
  </si>
  <si>
    <t>BUS OF PROF COOK</t>
  </si>
  <si>
    <t>TRDW0014</t>
  </si>
  <si>
    <t>LNDSCAPE/GROUNDSK</t>
  </si>
  <si>
    <t>TRDW0015</t>
  </si>
  <si>
    <t>LNDSCAPE/CRAFTSMAN</t>
  </si>
  <si>
    <t>TRDW0016</t>
  </si>
  <si>
    <t>TRDW0017</t>
  </si>
  <si>
    <t>COOK VEGITARIAN</t>
  </si>
  <si>
    <t>TRDW0018</t>
  </si>
  <si>
    <t>VEGITARIAN SOUP</t>
  </si>
  <si>
    <t>TRDW0019</t>
  </si>
  <si>
    <t>TRDW0020</t>
  </si>
  <si>
    <t>US ENVIRON REGS</t>
  </si>
  <si>
    <t>TRDW0021</t>
  </si>
  <si>
    <t>SITE CLEANUP TECHN</t>
  </si>
  <si>
    <t>TRDW0022</t>
  </si>
  <si>
    <t>BIOREMEDIATION</t>
  </si>
  <si>
    <t>TRDW0023</t>
  </si>
  <si>
    <t>TRDW0024</t>
  </si>
  <si>
    <t>SML SPILL CLEANUP</t>
  </si>
  <si>
    <t>TRDW0025</t>
  </si>
  <si>
    <t>RADIATION CTRL</t>
  </si>
  <si>
    <t>TRDW0026</t>
  </si>
  <si>
    <t>CULINARY ART PRIMER</t>
  </si>
  <si>
    <t>TRDW0027</t>
  </si>
  <si>
    <t>TRDW0028</t>
  </si>
  <si>
    <t>HLTH COOK/MENU PLN</t>
  </si>
  <si>
    <t>TRDW0029</t>
  </si>
  <si>
    <t>MATH/MACHINIST</t>
  </si>
  <si>
    <t>TRDW0030</t>
  </si>
  <si>
    <t>EPA REV/608 ACT EX</t>
  </si>
  <si>
    <t>TRDW0031</t>
  </si>
  <si>
    <t>LEAN 101:PRIN/MANF</t>
  </si>
  <si>
    <t>TRDW0032</t>
  </si>
  <si>
    <t>TRDW0033</t>
  </si>
  <si>
    <t>YOUTH CONSTRUC 101</t>
  </si>
  <si>
    <t>TRDW0035</t>
  </si>
  <si>
    <t>REAL FOODS</t>
  </si>
  <si>
    <t>TRDW0036</t>
  </si>
  <si>
    <t>FOODS OF AMERICAS</t>
  </si>
  <si>
    <t>TRDW0037</t>
  </si>
  <si>
    <t>TRDW0038</t>
  </si>
  <si>
    <t>CRITICAL MGT/RESP</t>
  </si>
  <si>
    <t>TRDW0039</t>
  </si>
  <si>
    <t>SECURITY TECHNIQUE</t>
  </si>
  <si>
    <t>TRDW0042</t>
  </si>
  <si>
    <t>PROFESS CATERING</t>
  </si>
  <si>
    <t>TRDW0043</t>
  </si>
  <si>
    <t>TRDW0044</t>
  </si>
  <si>
    <t>TRDW0045</t>
  </si>
  <si>
    <t>THREAT ASSESSMENT</t>
  </si>
  <si>
    <t>TRDW0046</t>
  </si>
  <si>
    <t>CRIME PREV/ENV DES</t>
  </si>
  <si>
    <t>TRDW0048</t>
  </si>
  <si>
    <t>TRDW0049</t>
  </si>
  <si>
    <t>TRDW0051</t>
  </si>
  <si>
    <t>FIRE EXTINGUISHER</t>
  </si>
  <si>
    <t>TRDW0052</t>
  </si>
  <si>
    <t>TRDW0053</t>
  </si>
  <si>
    <t>TRDW0054</t>
  </si>
  <si>
    <t>HEALTHY COOKING</t>
  </si>
  <si>
    <t>TRDW0055</t>
  </si>
  <si>
    <t>TRDW0056</t>
  </si>
  <si>
    <t>TRDW0057</t>
  </si>
  <si>
    <t>SECURITY TECH</t>
  </si>
  <si>
    <t>TRDW0058</t>
  </si>
  <si>
    <t>AD CRIME PREVENT</t>
  </si>
  <si>
    <t>TRDW0059</t>
  </si>
  <si>
    <t>COSMETLGY/RET,HLTH</t>
  </si>
  <si>
    <t>TRDW0060</t>
  </si>
  <si>
    <t>FOOD MGR CERT</t>
  </si>
  <si>
    <t>TRDW0061</t>
  </si>
  <si>
    <t>FOOD PRO STAFF</t>
  </si>
  <si>
    <t>TRDW0062</t>
  </si>
  <si>
    <t>ALCOHOL SERV CERT</t>
  </si>
  <si>
    <t>TRDW0063</t>
  </si>
  <si>
    <t>COSMETLGY CUST SVC</t>
  </si>
  <si>
    <t>TRDW0064</t>
  </si>
  <si>
    <t>LINE DANCING</t>
  </si>
  <si>
    <t>TRDW0065</t>
  </si>
  <si>
    <t>COMMUNITY GARDEN</t>
  </si>
  <si>
    <t>TRDW0066</t>
  </si>
  <si>
    <t>CASHIER IMAGE SERV</t>
  </si>
  <si>
    <t>TRDW0067</t>
  </si>
  <si>
    <t>ESP PAR SERV COM</t>
  </si>
  <si>
    <t>TRDW0068</t>
  </si>
  <si>
    <t>AGR PEST TEST PREP</t>
  </si>
  <si>
    <t>TRDW0069</t>
  </si>
  <si>
    <t>TRDW0070</t>
  </si>
  <si>
    <t>JMS6 EXAM PREP</t>
  </si>
  <si>
    <t>TRDW0071</t>
  </si>
  <si>
    <t>TRDW0076</t>
  </si>
  <si>
    <t>SMALL ENGINE SERV</t>
  </si>
  <si>
    <t>TRDW0077</t>
  </si>
  <si>
    <t>LANDSCP RK SCLPT</t>
  </si>
  <si>
    <t>TRDW0078</t>
  </si>
  <si>
    <t>TRDW0079</t>
  </si>
  <si>
    <t>ADULT CPR/CHOKING</t>
  </si>
  <si>
    <t>TRDW0080</t>
  </si>
  <si>
    <t>ENVIRONMENTAL TECH</t>
  </si>
  <si>
    <t>TRDW0081</t>
  </si>
  <si>
    <t>TRDW0082</t>
  </si>
  <si>
    <t>TRDW0083</t>
  </si>
  <si>
    <t>GOURMET THKSG DNR</t>
  </si>
  <si>
    <t>TRDW0084</t>
  </si>
  <si>
    <t>BSC CAKE DECOR</t>
  </si>
  <si>
    <t>TRDW0085</t>
  </si>
  <si>
    <t>TRDW0087</t>
  </si>
  <si>
    <t>CARDIO KICK BOXING</t>
  </si>
  <si>
    <t>TRDW0088</t>
  </si>
  <si>
    <t>BODY SCULPTING</t>
  </si>
  <si>
    <t>TRDW0089</t>
  </si>
  <si>
    <t>BEG STEP AEROBICS</t>
  </si>
  <si>
    <t>TRDW0090</t>
  </si>
  <si>
    <t>BAL TRNG/OLDR ADLT</t>
  </si>
  <si>
    <t>TRDW0091</t>
  </si>
  <si>
    <t>FITT/ OLDER ADULT</t>
  </si>
  <si>
    <t>TRDW0092</t>
  </si>
  <si>
    <t>WGT TRNG/ WOMEN</t>
  </si>
  <si>
    <t>TRDW0093</t>
  </si>
  <si>
    <t>TRDW0094</t>
  </si>
  <si>
    <t>YOGA/PILATES COMBO</t>
  </si>
  <si>
    <t>TRDW0095</t>
  </si>
  <si>
    <t>TRDW0096</t>
  </si>
  <si>
    <t>POOL OPERAT0R CERT</t>
  </si>
  <si>
    <t>TRDW0097</t>
  </si>
  <si>
    <t>POOL OPERAT RECERT</t>
  </si>
  <si>
    <t>TRDW0098</t>
  </si>
  <si>
    <t>ART ROCK BASICS</t>
  </si>
  <si>
    <t>TRDW0099</t>
  </si>
  <si>
    <t>INTER ART RCK SCLP</t>
  </si>
  <si>
    <t>TRDW0100</t>
  </si>
  <si>
    <t>ADV ART ROCK SCULP</t>
  </si>
  <si>
    <t>TRDW0101</t>
  </si>
  <si>
    <t>INTR SOC ARG TANGO</t>
  </si>
  <si>
    <t>TRDW0102</t>
  </si>
  <si>
    <t>TRDW0103</t>
  </si>
  <si>
    <t>TRDW0104</t>
  </si>
  <si>
    <t>HDRVES,APP,1ST CRS</t>
  </si>
  <si>
    <t>TRDW0105</t>
  </si>
  <si>
    <t>TRDW0106</t>
  </si>
  <si>
    <t>MKING BETTER CAKES</t>
  </si>
  <si>
    <t>TRDW0107</t>
  </si>
  <si>
    <t>TRDW0108</t>
  </si>
  <si>
    <t>MT GRL,MARIN/SELEC</t>
  </si>
  <si>
    <t>TRDW0109</t>
  </si>
  <si>
    <t>TRDW0110</t>
  </si>
  <si>
    <t>TRDW0111</t>
  </si>
  <si>
    <t>TRDW0112</t>
  </si>
  <si>
    <t>TARTS &amp; PUFF DOUGH</t>
  </si>
  <si>
    <t>TRDW0113</t>
  </si>
  <si>
    <t>WORKING WITH CHOC</t>
  </si>
  <si>
    <t>TRDW0114</t>
  </si>
  <si>
    <t>CUSTARDS/SOUFFLES</t>
  </si>
  <si>
    <t>TRDW0115</t>
  </si>
  <si>
    <t>CKNG QUICK &amp; LIGHT</t>
  </si>
  <si>
    <t>TRDW0116</t>
  </si>
  <si>
    <t>VEGETARIAN COOKING</t>
  </si>
  <si>
    <t>TRDW0117</t>
  </si>
  <si>
    <t>ARTISAN BREAD/HOME</t>
  </si>
  <si>
    <t>TRDW0118</t>
  </si>
  <si>
    <t>50/50 FITNESS</t>
  </si>
  <si>
    <t>TRDW0119</t>
  </si>
  <si>
    <t>FLEXIBILITY TRNG</t>
  </si>
  <si>
    <t>TRDW0120</t>
  </si>
  <si>
    <t>INTRO PILATES TRNG</t>
  </si>
  <si>
    <t>TRDW0121</t>
  </si>
  <si>
    <t>INTRO TO YOGA</t>
  </si>
  <si>
    <t>TRDW0122</t>
  </si>
  <si>
    <t>LAWN ORN PEST/WEED</t>
  </si>
  <si>
    <t>TRDW0123</t>
  </si>
  <si>
    <t>PRUN SML TREES/SHR</t>
  </si>
  <si>
    <t>TRDW0125</t>
  </si>
  <si>
    <t>INTERM BELLY DANCE</t>
  </si>
  <si>
    <t>TRDW0126</t>
  </si>
  <si>
    <t>CONF SP LK/TAG OUT</t>
  </si>
  <si>
    <t>TRDW0127</t>
  </si>
  <si>
    <t>WATER MATH</t>
  </si>
  <si>
    <t>TRDW0128</t>
  </si>
  <si>
    <t>TUSCAN SOUP/CRKRS</t>
  </si>
  <si>
    <t>TRDW0129</t>
  </si>
  <si>
    <t>REC TEAM BUILDING</t>
  </si>
  <si>
    <t>TRDW0130</t>
  </si>
  <si>
    <t>TRDW0131</t>
  </si>
  <si>
    <t>SEC OFFCR TRNG/DEV</t>
  </si>
  <si>
    <t>TRDW0132</t>
  </si>
  <si>
    <t>INTRO TO OUTDOORS</t>
  </si>
  <si>
    <t>TRDW0133</t>
  </si>
  <si>
    <t>HOLIDAY COOKIES</t>
  </si>
  <si>
    <t>TRDW0134</t>
  </si>
  <si>
    <t>CHICKEN SALAD</t>
  </si>
  <si>
    <t>TRDW0135</t>
  </si>
  <si>
    <t>TRDW0136</t>
  </si>
  <si>
    <t>BEG FOLKLORIO DANCE</t>
  </si>
  <si>
    <t>TRDW0137</t>
  </si>
  <si>
    <t>TRDW0138</t>
  </si>
  <si>
    <t>TRDW0139</t>
  </si>
  <si>
    <t>BARBER LIC PREP</t>
  </si>
  <si>
    <t>TRDW0140</t>
  </si>
  <si>
    <t>WATER OPERATOR 2&amp;3</t>
  </si>
  <si>
    <t>TRDW0141</t>
  </si>
  <si>
    <t>TRDW0142</t>
  </si>
  <si>
    <t>WATER OPERATOR I</t>
  </si>
  <si>
    <t>TRDW0143</t>
  </si>
  <si>
    <t>CUISINART ART</t>
  </si>
  <si>
    <t>TRDW0144</t>
  </si>
  <si>
    <t>ASIAN FUSION</t>
  </si>
  <si>
    <t>TRDW0145</t>
  </si>
  <si>
    <t>IATA DANGR GDS REGS</t>
  </si>
  <si>
    <t>TRDW0146</t>
  </si>
  <si>
    <t>TRDW0147</t>
  </si>
  <si>
    <t>CJCA SPRING MODULE</t>
  </si>
  <si>
    <t>TRDW0148</t>
  </si>
  <si>
    <t>CJCA SUMMER MODULE</t>
  </si>
  <si>
    <t>TRDW0149</t>
  </si>
  <si>
    <t>CJCA FALL MODULE</t>
  </si>
  <si>
    <t>TRDW0150</t>
  </si>
  <si>
    <t>TRDW0151</t>
  </si>
  <si>
    <t>HOLIDAY COOKIE 3HR</t>
  </si>
  <si>
    <t>TRDW0152</t>
  </si>
  <si>
    <t>TRDW0153</t>
  </si>
  <si>
    <t>HRTY WINTER STEWS</t>
  </si>
  <si>
    <t>TRDW0154</t>
  </si>
  <si>
    <t>TRDW0156</t>
  </si>
  <si>
    <t>HRTY WINTER SOUPS</t>
  </si>
  <si>
    <t>TRDW0157</t>
  </si>
  <si>
    <t>INT ART ROCK 14</t>
  </si>
  <si>
    <t>TRDW0158</t>
  </si>
  <si>
    <t>DANGEROUS GOODS RG</t>
  </si>
  <si>
    <t>TRDW0159</t>
  </si>
  <si>
    <t>TRDW0160</t>
  </si>
  <si>
    <t>TRDW0161</t>
  </si>
  <si>
    <t>TRDW0162</t>
  </si>
  <si>
    <t>IRRESISTIBLE SUSHI</t>
  </si>
  <si>
    <t>TRDW0163</t>
  </si>
  <si>
    <t>TRDW0164</t>
  </si>
  <si>
    <t>TRDW0165</t>
  </si>
  <si>
    <t>COMM EMBROIDERY</t>
  </si>
  <si>
    <t>TRDW0166</t>
  </si>
  <si>
    <t>LANDSC POND/WATRFL</t>
  </si>
  <si>
    <t>TRDW0167</t>
  </si>
  <si>
    <t>ARTIF ROCK LANDSC</t>
  </si>
  <si>
    <t>TRDW0168</t>
  </si>
  <si>
    <t>LOCKOUT TGOT-ENGL</t>
  </si>
  <si>
    <t>TRDW0169</t>
  </si>
  <si>
    <t>LOCKOUT TGOT-SPAN</t>
  </si>
  <si>
    <t>TRDW0170</t>
  </si>
  <si>
    <t>AMATEUR RADIO CL</t>
  </si>
  <si>
    <t>TRDW7001</t>
  </si>
  <si>
    <t>LEAN 101: MANUF</t>
  </si>
  <si>
    <t>TRDW7002</t>
  </si>
  <si>
    <t>TRDW7003</t>
  </si>
  <si>
    <t>TRDW7004</t>
  </si>
  <si>
    <t>WATER OPERATOR 1</t>
  </si>
  <si>
    <t>TRDW7005</t>
  </si>
  <si>
    <t>WATER OPERTR 2 &amp; 3</t>
  </si>
  <si>
    <t>TRDW7006</t>
  </si>
  <si>
    <t>INTRO/LEAN MANFAC</t>
  </si>
  <si>
    <t>TRDW7007</t>
  </si>
  <si>
    <t>LEAN MANUFACTURING</t>
  </si>
  <si>
    <t>TRDW7008</t>
  </si>
  <si>
    <t>TRDW7009</t>
  </si>
  <si>
    <t>TRDW7010</t>
  </si>
  <si>
    <t>LEAN TEAM/DSGN/ACC</t>
  </si>
  <si>
    <t>TRDW7011</t>
  </si>
  <si>
    <t>PROCESS IMPROVEMNT</t>
  </si>
  <si>
    <t>TRDW7012</t>
  </si>
  <si>
    <t>TRDW7013</t>
  </si>
  <si>
    <t>STRATEGIC MANGEMNT</t>
  </si>
  <si>
    <t>TRDW7014</t>
  </si>
  <si>
    <t>TRDW7015</t>
  </si>
  <si>
    <t>BASICS/INVENTORY</t>
  </si>
  <si>
    <t>TRDW7016</t>
  </si>
  <si>
    <t>BASIC/INVENTRY MGT</t>
  </si>
  <si>
    <t>TRDW7017</t>
  </si>
  <si>
    <t>CPIM SUPPLY MGT</t>
  </si>
  <si>
    <t>TRDW7018</t>
  </si>
  <si>
    <t>CPIM SCHEDLNG/PLAN</t>
  </si>
  <si>
    <t>TRDW7019</t>
  </si>
  <si>
    <t>CPIM EXEC/CTRL/OPR</t>
  </si>
  <si>
    <t>TRDW7020</t>
  </si>
  <si>
    <t>CPIM MASTER PLAN</t>
  </si>
  <si>
    <t>TRDW7021</t>
  </si>
  <si>
    <t>CPIM STRATEGIC MGT</t>
  </si>
  <si>
    <t>TRDW7022</t>
  </si>
  <si>
    <t>MASTER PLANNING</t>
  </si>
  <si>
    <t>TRDW7023</t>
  </si>
  <si>
    <t>TRDW7024</t>
  </si>
  <si>
    <t>MANUFACTUR ACADEMY</t>
  </si>
  <si>
    <t>TRDW7025</t>
  </si>
  <si>
    <t>MANUFACTURNG CLSTR</t>
  </si>
  <si>
    <t>TRDW7026</t>
  </si>
  <si>
    <t>TRDW7027</t>
  </si>
  <si>
    <t>FORKLFT/TRAIN/TRNR</t>
  </si>
  <si>
    <t>TRDW7028</t>
  </si>
  <si>
    <t>TRDW7029</t>
  </si>
  <si>
    <t>CNC PROGMG LATHE</t>
  </si>
  <si>
    <t>TRDW7030</t>
  </si>
  <si>
    <t>HAAS BAS OPER</t>
  </si>
  <si>
    <t>TRDW7031</t>
  </si>
  <si>
    <t>BLUEPRINT RDG/MACH</t>
  </si>
  <si>
    <t>TRDW7032</t>
  </si>
  <si>
    <t>TRDW7033</t>
  </si>
  <si>
    <t>TRDW7034</t>
  </si>
  <si>
    <t>METALLURGY/MACHNST</t>
  </si>
  <si>
    <t>TRDW7035</t>
  </si>
  <si>
    <t>GEN MACHINING 101</t>
  </si>
  <si>
    <t>TRDW7036</t>
  </si>
  <si>
    <t>HAAS MACH PROCESS</t>
  </si>
  <si>
    <t>TRDW7037</t>
  </si>
  <si>
    <t>BASC DIREC DIG CTL</t>
  </si>
  <si>
    <t>TRDW7038</t>
  </si>
  <si>
    <t>TRDW7039</t>
  </si>
  <si>
    <t>TRDW7040</t>
  </si>
  <si>
    <t>TRDW7041</t>
  </si>
  <si>
    <t>CNC MILLING</t>
  </si>
  <si>
    <t>TRDW7042</t>
  </si>
  <si>
    <t>CNC - LATHES &amp; EDM</t>
  </si>
  <si>
    <t>TRDW7043</t>
  </si>
  <si>
    <t>TRDW7044</t>
  </si>
  <si>
    <t>CADKEY</t>
  </si>
  <si>
    <t>TRDW7045</t>
  </si>
  <si>
    <t>MATERCAM</t>
  </si>
  <si>
    <t>TRDW7046</t>
  </si>
  <si>
    <t>GD&amp;T</t>
  </si>
  <si>
    <t>TRDW7047</t>
  </si>
  <si>
    <t>TRDW7048</t>
  </si>
  <si>
    <t>BASIC WELDING</t>
  </si>
  <si>
    <t>TRDW7049</t>
  </si>
  <si>
    <t>TRDW7050</t>
  </si>
  <si>
    <t>WELDING INSPECTION</t>
  </si>
  <si>
    <t>TRDW7051</t>
  </si>
  <si>
    <t>BRAZE WELDING BASC</t>
  </si>
  <si>
    <t>TRDW7052</t>
  </si>
  <si>
    <t>TRDW7053</t>
  </si>
  <si>
    <t>BASIC WELDING TECH</t>
  </si>
  <si>
    <t>TRDW7054</t>
  </si>
  <si>
    <t>TRDW7055</t>
  </si>
  <si>
    <t>WELD/FAB/SCULPT</t>
  </si>
  <si>
    <t>TRDW7056</t>
  </si>
  <si>
    <t>TRDW7057</t>
  </si>
  <si>
    <t>INTERMED WELDING</t>
  </si>
  <si>
    <t>TRDW7058</t>
  </si>
  <si>
    <t>INTERMED MACHINING</t>
  </si>
  <si>
    <t>TRDW7059</t>
  </si>
  <si>
    <t>TRDW7060</t>
  </si>
  <si>
    <t>ADVANCED CMM</t>
  </si>
  <si>
    <t>TRDW7061</t>
  </si>
  <si>
    <t>TRDW7062</t>
  </si>
  <si>
    <t>MANU ELCT ASSEMBLY</t>
  </si>
  <si>
    <t>TRDW7063</t>
  </si>
  <si>
    <t>ELEC TROUBLESHOOT</t>
  </si>
  <si>
    <t>TRDW7064</t>
  </si>
  <si>
    <t>BASIC WELDING 32</t>
  </si>
  <si>
    <t>TRDW7065</t>
  </si>
  <si>
    <t>MFG ELEC SKILLS</t>
  </si>
  <si>
    <t>TRDW7066</t>
  </si>
  <si>
    <t>MACHINE TOOL</t>
  </si>
  <si>
    <t>TRDW7067</t>
  </si>
  <si>
    <t>STEEL APPLICATIONS</t>
  </si>
  <si>
    <t>TRDW7068</t>
  </si>
  <si>
    <t>STEEL REVIEW</t>
  </si>
  <si>
    <t>TRDW7069</t>
  </si>
  <si>
    <t>ADVANCED MACHINING</t>
  </si>
  <si>
    <t>TRDW7070</t>
  </si>
  <si>
    <t>METAL FABRICATION</t>
  </si>
  <si>
    <t>TRDW7071</t>
  </si>
  <si>
    <t>MACHINE OPS</t>
  </si>
  <si>
    <t>UAS1010</t>
  </si>
  <si>
    <t>UAS1011</t>
  </si>
  <si>
    <t>UAS1020</t>
  </si>
  <si>
    <t>UAS1030</t>
  </si>
  <si>
    <t>UAS1031</t>
  </si>
  <si>
    <t>UAS2010</t>
  </si>
  <si>
    <t>UAS2020</t>
  </si>
  <si>
    <t>UAS2996</t>
  </si>
  <si>
    <t>VT1003</t>
  </si>
  <si>
    <t>PREP/PROFSN SUCCES</t>
  </si>
  <si>
    <t>VT1005</t>
  </si>
  <si>
    <t>VET RECEPTION BASIC SKILLS</t>
  </si>
  <si>
    <t>VT1008</t>
  </si>
  <si>
    <t>APPLIED MATH FOR VET TECH</t>
  </si>
  <si>
    <t>VT1011</t>
  </si>
  <si>
    <t>INTRO TO VETERINARY PROFESSION</t>
  </si>
  <si>
    <t>VT1012</t>
  </si>
  <si>
    <t>INTRODUCTION TO ANIMAL CARE</t>
  </si>
  <si>
    <t>VT1070</t>
  </si>
  <si>
    <t>ANIMAL COMPAR ANAT &amp; PHYSIO</t>
  </si>
  <si>
    <t>VT1192</t>
  </si>
  <si>
    <t>SUPPLEMENTAL LAB</t>
  </si>
  <si>
    <t>VT1210</t>
  </si>
  <si>
    <t>ANIMAL COMPAR ANAT &amp; PHYSIO II</t>
  </si>
  <si>
    <t>VT1251</t>
  </si>
  <si>
    <t>RADIOLOGY FOR VET TECH LECTURE</t>
  </si>
  <si>
    <t>VT1272</t>
  </si>
  <si>
    <t>SURGICAL TECHNOLOGY VET TECH</t>
  </si>
  <si>
    <t>VT1292</t>
  </si>
  <si>
    <t>VET OFFICE &amp; HOSPITAL PROC LAB</t>
  </si>
  <si>
    <t>VT1293</t>
  </si>
  <si>
    <t>RADIOLOGY FOR VET TECH LAB</t>
  </si>
  <si>
    <t>VT2010</t>
  </si>
  <si>
    <t>CLINICAL PATHOLOGY VET TECH I</t>
  </si>
  <si>
    <t>VT2015</t>
  </si>
  <si>
    <t>NON-INFECT/INFECTIOUS DISEASES</t>
  </si>
  <si>
    <t>VT2190</t>
  </si>
  <si>
    <t>VETERINARY TECH CLINICAL I</t>
  </si>
  <si>
    <t>VT2592</t>
  </si>
  <si>
    <t>VT2610</t>
  </si>
  <si>
    <t>CLINICAL PATHOLOGY VET TECH II</t>
  </si>
  <si>
    <t>VT2651</t>
  </si>
  <si>
    <t>ANESTHESIOLOGY VT TECH LECTURE</t>
  </si>
  <si>
    <t>VT2674</t>
  </si>
  <si>
    <t>APPLIED THERAPEUTICS &amp; CARE I</t>
  </si>
  <si>
    <t>VT2690</t>
  </si>
  <si>
    <t>VETERINARY TECH CLINICAL II</t>
  </si>
  <si>
    <t>VT2692</t>
  </si>
  <si>
    <t>ANESTHESIOLOGY VET TECH LAB</t>
  </si>
  <si>
    <t>VT2790</t>
  </si>
  <si>
    <t>APPLIED THERAPEUTICS II</t>
  </si>
  <si>
    <t>VT2803</t>
  </si>
  <si>
    <t>PHARMACOLOGY FOR VET TECH</t>
  </si>
  <si>
    <t>VT2890</t>
  </si>
  <si>
    <t>VETERINARY TECH CLINICAL III</t>
  </si>
  <si>
    <t>VT2892</t>
  </si>
  <si>
    <t>DENTISTRY</t>
  </si>
  <si>
    <t>WELD1010</t>
  </si>
  <si>
    <t>WELD1030</t>
  </si>
  <si>
    <t>WELD1040</t>
  </si>
  <si>
    <t>WELD1160</t>
  </si>
  <si>
    <t>WELD1260</t>
  </si>
  <si>
    <t>WELD1370</t>
  </si>
  <si>
    <t>WELD1580</t>
  </si>
  <si>
    <t>WELD2096</t>
  </si>
  <si>
    <t>WELD2097</t>
  </si>
  <si>
    <t>WELD2996</t>
  </si>
  <si>
    <t>WELD2996A</t>
  </si>
  <si>
    <t>WELD2996B</t>
  </si>
  <si>
    <t>lookup</t>
  </si>
  <si>
    <t>SOBPTRM_TERM_CODE</t>
  </si>
  <si>
    <t>SOBPTRM_PTRM_CODE</t>
  </si>
  <si>
    <t>SOBPTRM_DESC</t>
  </si>
  <si>
    <t>SOBPTRM_START_DATE</t>
  </si>
  <si>
    <t>SOBPTRM_END_DATE</t>
  </si>
  <si>
    <t>SOBPTRM_REG_ALLOWED</t>
  </si>
  <si>
    <t>SOBPTRM_WEEKS</t>
  </si>
  <si>
    <t>SOBPTRM_CENSUS_DATE</t>
  </si>
  <si>
    <t>SOBPTRM_ACTIVITY_DATE</t>
  </si>
  <si>
    <t>SOBPTRM_SECT_OVER_IND</t>
  </si>
  <si>
    <t>SOBPTRM_CENSUS_2_DATE</t>
  </si>
  <si>
    <t>SOBPTRM_MGRD_WEB_UPD_IND</t>
  </si>
  <si>
    <t>SOBPTRM_FGRD_WEB_UPD_IND</t>
  </si>
  <si>
    <t>SOBPTRM_WAITLST_WEB_DISP_IND</t>
  </si>
  <si>
    <t>SOBPTRM_INCOMPLETE_EXT_DATE</t>
  </si>
  <si>
    <t>SOBPTRM_SURROGATE_ID</t>
  </si>
  <si>
    <t>SOBPTRM_VERSION</t>
  </si>
  <si>
    <t>SOBPTRM_USER_ID</t>
  </si>
  <si>
    <t>SOBPTRM_DATA_ORIGIN</t>
  </si>
  <si>
    <t>SOBPTRM_VPDI_CODE</t>
  </si>
  <si>
    <t>SOBPTRM_FINAL_GRDE_PUB_DATE</t>
  </si>
  <si>
    <t>SOBPTRM_DET_GRDE_PUB_DATE</t>
  </si>
  <si>
    <t>SOBPTRM_REAS_GRDE_PUB_DATE</t>
  </si>
  <si>
    <t>SOBPTRM_REAS_DET_GRDE_PUB_DATE</t>
  </si>
  <si>
    <t>SOBPTRM_SCORE_OPEN_DATE</t>
  </si>
  <si>
    <t>SOBPTRM_SCORE_CUTOFF_DATE</t>
  </si>
  <si>
    <t>SOBPTRM_REAS_SCORE_OPEN_DATE</t>
  </si>
  <si>
    <t>SOBPTRM_REAS_SCORE_CUTOFF_DATE</t>
  </si>
  <si>
    <t>SOBPTRM_ENRL_CUTOFF_DATE</t>
  </si>
  <si>
    <t>SOBPTRM_REFUND_CUTOFF_DATE</t>
  </si>
  <si>
    <t>SOBPTRM_ACAD_CUTOFF_DATE</t>
  </si>
  <si>
    <t>SOBPTRM_DROP_CUTOFF_DATE</t>
  </si>
  <si>
    <t>SOBPTRM_ACAD_CUT_OFF_DATE</t>
  </si>
  <si>
    <t>SOBPTRM_DROP_CUT_OFF_DATE</t>
  </si>
  <si>
    <t>SOBPTRM_ENRL_CUT_OFF_DATE</t>
  </si>
  <si>
    <t>SOBPTRM_REFUND_CUT_OFF_DATE</t>
  </si>
  <si>
    <t>FTERM/NO RULES</t>
  </si>
  <si>
    <t>Banner CNM</t>
  </si>
  <si>
    <t>FULL TERM</t>
  </si>
  <si>
    <t>Banner</t>
  </si>
  <si>
    <t>5 WEEKS 10TH - 14TH WEEK</t>
  </si>
  <si>
    <t>5 WEEKS 3RD - 7TH WEEK</t>
  </si>
  <si>
    <t>Y</t>
  </si>
  <si>
    <t>8 WEEKS MIDTERM - 15TH WEEK</t>
  </si>
  <si>
    <t>20MAR2025:00:00:00</t>
  </si>
  <si>
    <t>5 WEEKS 1ST - 5TH WEEK</t>
  </si>
  <si>
    <t>5 WEEKS 8TH -12TH WEEK</t>
  </si>
  <si>
    <t>14 WEEKS</t>
  </si>
  <si>
    <t>FULL TERM ENTRY THRU 8TH WK SU</t>
  </si>
  <si>
    <t>FULL TERM ENTRY- MIDTRM FA/SP</t>
  </si>
  <si>
    <t>12 WEEKS 1ST 12 WEEKS</t>
  </si>
  <si>
    <t>10 WEEKS 1ST 10 WEEKS</t>
  </si>
  <si>
    <t>10 WEEKS 6TH - 15TH WEEK</t>
  </si>
  <si>
    <t>10 WEEKS</t>
  </si>
  <si>
    <t>8 WEEKS</t>
  </si>
  <si>
    <t>9 WEEKS 1ST - 9TH WEEK</t>
  </si>
  <si>
    <t>8 WEEKS 1ST HALF THRU MIDTERM</t>
  </si>
  <si>
    <t>8 WEEKS 1ST - 8TH WEEK</t>
  </si>
  <si>
    <t>8 WEEKS 8TH - 15TH WEEK</t>
  </si>
  <si>
    <t>8 WEEKS 4TH - 11TH WEEK</t>
  </si>
  <si>
    <t>7 WEEKS 1ST - 7TH WEEK</t>
  </si>
  <si>
    <t>7 WEEKS 9TH-15TH WEEK</t>
  </si>
  <si>
    <t>6 WEEKS 6TH - 11TH WEEK</t>
  </si>
  <si>
    <t>6 WEEKS 1ST - 6TH WEEK</t>
  </si>
  <si>
    <t>6 WEEKS 7TH - 12TH WEEK</t>
  </si>
  <si>
    <t>4 WEEKS 12TH- 15TH  WEEK</t>
  </si>
  <si>
    <t>5 WEEKS 6TH - 10TH WEEK</t>
  </si>
  <si>
    <t>5 WEEKS 11TH - 15TH WEEK</t>
  </si>
  <si>
    <t>4 WEEKS 1ST - 4TH WEEK</t>
  </si>
  <si>
    <t>4 WEEKS 5TH - 8TH WEEK</t>
  </si>
  <si>
    <t>4 WEEKS 9TH - 12TH WEEK</t>
  </si>
  <si>
    <t>4 WEEKS 8TH - 11TH WEEK</t>
  </si>
  <si>
    <t>4 WEEKS 4TH - 7TH WEEK</t>
  </si>
  <si>
    <t>3 WEEKS 10TH - 12TH WEEK</t>
  </si>
  <si>
    <t>3 WEEKS 1ST - 3RD WEEK</t>
  </si>
  <si>
    <t>2 WEEKS 1ST - 2ND WEEK</t>
  </si>
  <si>
    <t>2 WEEKS 3RD - 4TH WEEK</t>
  </si>
  <si>
    <t>2 WEEKS 4TH - 5TH WEEK</t>
  </si>
  <si>
    <t>2 WEEKS 5TH - 6TH WEEK</t>
  </si>
  <si>
    <t>2 WEEKS 7TH - 8TH WEEK</t>
  </si>
  <si>
    <t>2 WEEKS 9TH - 10TH WEEK</t>
  </si>
  <si>
    <t>2 WEEKS 10TH - 11TH WEEK</t>
  </si>
  <si>
    <t>2 WEEKS 11TH - 12TH WEEK</t>
  </si>
  <si>
    <t>2 WEEKS 13TH - 14TH WEEK</t>
  </si>
  <si>
    <t>2 WEEKS 14TH - 15TH WEEK</t>
  </si>
  <si>
    <t>1 WEEK 3RD WEEK/WEEKEND</t>
  </si>
  <si>
    <t>1 WEEK 7TH WEEK/WEEKEND</t>
  </si>
  <si>
    <t>1 WEEK 10TH WEEK/WEEKEND</t>
  </si>
  <si>
    <t>1 WEEK 12TH WEEK/WEEKEND</t>
  </si>
  <si>
    <t>1 WEEK LAST WEEK</t>
  </si>
  <si>
    <t>4 WEEKS</t>
  </si>
  <si>
    <t>4 WEEKS 3RD - 6TH WEEK</t>
  </si>
  <si>
    <t>7 WEEKS 3RD - 9TH WEEK</t>
  </si>
  <si>
    <t>Late Start 8 WK 5TH -12TH WK</t>
  </si>
  <si>
    <t>5 WEEKS 9TH - 13TH WEEK</t>
  </si>
  <si>
    <t>7 WEEKS 8TH - 14TH WEEK</t>
  </si>
  <si>
    <t>4 WEEKS 10TH - 13TH WEEK</t>
  </si>
  <si>
    <t>8 WEEKS 6TH - 13TH WEEK</t>
  </si>
  <si>
    <t>7 WEEKS 2ND - 8TH WEEK</t>
  </si>
  <si>
    <t>9 WEEKS</t>
  </si>
  <si>
    <t>4 WEEKS 11TH - 14TH WEEK</t>
  </si>
  <si>
    <t>3 WEEKS 4TH - 6TH WEEK</t>
  </si>
  <si>
    <t>5 WEEKS 2ND - 6TH WEEK</t>
  </si>
  <si>
    <t>3 WEEK 9TH - 11TH WEEK</t>
  </si>
  <si>
    <t>13 WEEKS 3RD - 15TH WEEKS</t>
  </si>
  <si>
    <t>7 WEEKS  6TH - 12TH WEEK</t>
  </si>
  <si>
    <t>3 WEEKS 13TH - 15TH WEEK</t>
  </si>
  <si>
    <t>12 WEEKS 3RD - 14TH WEEK</t>
  </si>
  <si>
    <t>11 WEEKS 5TH - 15TH WEEK</t>
  </si>
  <si>
    <t>12 WEEKS 2ND - 13TH WEEK</t>
  </si>
  <si>
    <t>14 WKS 2ND WK ENT THRU MIDTRM</t>
  </si>
  <si>
    <t>9 WEEKS 2ND-10TH WEEK</t>
  </si>
  <si>
    <t>16 WEEKS INT3-15TH WEEK</t>
  </si>
  <si>
    <t>14 WEEKS 1ST - 14TH WEEK</t>
  </si>
  <si>
    <t>5 WEEKS 7TH - 11TH WEEK</t>
  </si>
  <si>
    <t>FULL TERM SATURDAY START</t>
  </si>
  <si>
    <t>8 WEEKS 7TH - 14TH WEEK</t>
  </si>
  <si>
    <t>IN2</t>
  </si>
  <si>
    <t>IN3</t>
  </si>
  <si>
    <t>IN4</t>
  </si>
  <si>
    <t>LE1</t>
  </si>
  <si>
    <t>18 WEEKS IN1-15TH WEEK (LEA)</t>
  </si>
  <si>
    <t>LE2</t>
  </si>
  <si>
    <t>17 WEEKS IN2-15TH WEEK (LEA)</t>
  </si>
  <si>
    <t>ONLINE COLLEGE 1ST 7 WEEKS</t>
  </si>
  <si>
    <t>ON2</t>
  </si>
  <si>
    <t>ONLINE COLLEGE 2ND 7 WEEKS</t>
  </si>
  <si>
    <t>6 WEEKS 4TH - 9TH WEEK</t>
  </si>
  <si>
    <t>1 WEEK 15TH WEEK/WEEKEND</t>
  </si>
  <si>
    <t>14 WEEKS 2ND - 15TH WEEK</t>
  </si>
  <si>
    <t>6 WEEKS 3RD - 8TH WEEK</t>
  </si>
  <si>
    <t>06OCT2025:00:00:00</t>
  </si>
  <si>
    <t>10JUN2025:00:00:00</t>
  </si>
  <si>
    <t>3 WEEKS 9TH - 11TH WEEK</t>
  </si>
  <si>
    <t>14 IN2-12TH WK ENT THRU MIDTRM</t>
  </si>
  <si>
    <t>7 WEEKS  INT2-5TH WEEK</t>
  </si>
  <si>
    <t>12 WEEKS INT2-10TH WEEK</t>
  </si>
  <si>
    <t>7 WEEKS 5TH - 11TH WEEK</t>
  </si>
  <si>
    <t>10 WEEKS INT2 - 8TH WEEK</t>
  </si>
  <si>
    <t>FULL TERM ENTRY- MIDTRM SUMMER</t>
  </si>
  <si>
    <t>CB3</t>
  </si>
  <si>
    <t>CB4</t>
  </si>
  <si>
    <t>CF3</t>
  </si>
  <si>
    <t>CF4</t>
  </si>
  <si>
    <t>ON3</t>
  </si>
  <si>
    <t>ONLINE COLLEGE 1ST 7 WK SUMMER</t>
  </si>
  <si>
    <t>ON4</t>
  </si>
  <si>
    <t>ONLINE COLLEGE 2ND 7 WK SUMMER</t>
  </si>
  <si>
    <t>Theory</t>
  </si>
  <si>
    <t>Clinical</t>
  </si>
  <si>
    <t>Internship</t>
  </si>
  <si>
    <t>Practicum</t>
  </si>
  <si>
    <t>Studio</t>
  </si>
  <si>
    <t>Coop Ed</t>
  </si>
  <si>
    <t>Clinical Intensive</t>
  </si>
  <si>
    <t>Field Experience</t>
  </si>
  <si>
    <t>Integrated Service Learning</t>
  </si>
  <si>
    <t>Additional Hours</t>
  </si>
  <si>
    <t>02SEP2025:00:00:00</t>
  </si>
  <si>
    <t>14DEC2025:00:00:00</t>
  </si>
  <si>
    <t>18SEP2025:00:00:00</t>
  </si>
  <si>
    <t>10JUL2024:13:27:57</t>
  </si>
  <si>
    <t>DGEOFFRION1</t>
  </si>
  <si>
    <t>Session II 12 WK 4TH-15TH WK</t>
  </si>
  <si>
    <t>22SEP2025:00:00:00</t>
  </si>
  <si>
    <t>14OCT2025:00:00:00</t>
  </si>
  <si>
    <t>03NOV2025:00:00:00</t>
  </si>
  <si>
    <t>07DEC2025:00:00:00</t>
  </si>
  <si>
    <t>11NOV2025:00:00:00</t>
  </si>
  <si>
    <t>15SEP2025:00:00:00</t>
  </si>
  <si>
    <t>19OCT2025:00:00:00</t>
  </si>
  <si>
    <t>24SEP2025:00:00:00</t>
  </si>
  <si>
    <t>10JUL2024:13:29:14</t>
  </si>
  <si>
    <t>12JAN2026:00:00:00</t>
  </si>
  <si>
    <t>26APR2026:00:00:00</t>
  </si>
  <si>
    <t>29JAN2026:00:00:00</t>
  </si>
  <si>
    <t>10JUL2024:13:32:07</t>
  </si>
  <si>
    <t>02FEB2026:00:00:00</t>
  </si>
  <si>
    <t>25FEB2026:00:00:00</t>
  </si>
  <si>
    <t>05MAR2026:00:00:00</t>
  </si>
  <si>
    <t>19MAR2026:00:00:00</t>
  </si>
  <si>
    <t>10JUL2024:13:32:08</t>
  </si>
  <si>
    <t>16MAR2026:00:00:00</t>
  </si>
  <si>
    <t>19APR2026:00:00:00</t>
  </si>
  <si>
    <t>25MAR2026:00:00:00</t>
  </si>
  <si>
    <t>26JAN2026:00:00:00</t>
  </si>
  <si>
    <t>01MAR2026:00:00:00</t>
  </si>
  <si>
    <t>04FEB2026:00:00:00</t>
  </si>
  <si>
    <t>18MAY2026:00:00:00</t>
  </si>
  <si>
    <t>09AUG2026:00:00:00</t>
  </si>
  <si>
    <t>04JUN2026:00:00:00</t>
  </si>
  <si>
    <t>10JUL2024:13:34:38</t>
  </si>
  <si>
    <t>21JUN2026:00:00:00</t>
  </si>
  <si>
    <t>26MAY2026:00:00:00</t>
  </si>
  <si>
    <t>06JUL2026:00:00:00</t>
  </si>
  <si>
    <t>15JUL2026:00:00:00</t>
  </si>
  <si>
    <t>04MAY2026:00:00:00</t>
  </si>
  <si>
    <t>29MAY2026:00:00:00</t>
  </si>
  <si>
    <t>26MAR2025:09:40:05</t>
  </si>
  <si>
    <t>16FEB2026:00:00:00</t>
  </si>
  <si>
    <t>07NOV2025:00:00:00</t>
  </si>
  <si>
    <t>26MAR2025:09:44:12</t>
  </si>
  <si>
    <t>FULL TERM ENTRY-10TH WK FA/SP</t>
  </si>
  <si>
    <t>26MAR2025:09:44:59</t>
  </si>
  <si>
    <t>23NOV2025:00:00:00</t>
  </si>
  <si>
    <t>26MAR2025:09:45:45</t>
  </si>
  <si>
    <t>24OCT2025:00:00:00</t>
  </si>
  <si>
    <t>26MAR2025:09:46:15</t>
  </si>
  <si>
    <t>03OCT2025:00:00:00</t>
  </si>
  <si>
    <t>14NOV2025:00:00:00</t>
  </si>
  <si>
    <t>09NOV2025:00:00:00</t>
  </si>
  <si>
    <t>19SEP2025:00:00:00</t>
  </si>
  <si>
    <t>26MAR2025:09:46:37</t>
  </si>
  <si>
    <t>10SEP2025:00:00:00</t>
  </si>
  <si>
    <t>17OCT2025:00:00:00</t>
  </si>
  <si>
    <t>26MAR2025:09:47:13</t>
  </si>
  <si>
    <t>19NOV2025:00:00:00</t>
  </si>
  <si>
    <t>10 WEEKS 2ND-11TH WEEK</t>
  </si>
  <si>
    <t>08SEP2025:00:00:00</t>
  </si>
  <si>
    <t>16NOV2025:00:00:00</t>
  </si>
  <si>
    <t>26SEP2025:00:00:00</t>
  </si>
  <si>
    <t>26MAR2025:09:47:33</t>
  </si>
  <si>
    <t>16SEP2025:00:00:00</t>
  </si>
  <si>
    <t>27OCT2025:00:00:00</t>
  </si>
  <si>
    <t>25AUG2025:00:00:00</t>
  </si>
  <si>
    <t>05SEP2025:00:00:00</t>
  </si>
  <si>
    <t>26MAR2025:09:47:56</t>
  </si>
  <si>
    <t>03SEP2025:00:00:00</t>
  </si>
  <si>
    <t>01OCT2025:00:00:00</t>
  </si>
  <si>
    <t>21OCT2025:00:00:00</t>
  </si>
  <si>
    <t>12SEP2025:00:00:00</t>
  </si>
  <si>
    <t>26MAR2025:09:49:38</t>
  </si>
  <si>
    <t>22OCT2025:00:00:00</t>
  </si>
  <si>
    <t>04NOV2025:00:00:00</t>
  </si>
  <si>
    <t>26MAR2025:09:50:05</t>
  </si>
  <si>
    <t>30OCT2025:00:00:00</t>
  </si>
  <si>
    <t>25NOV2025:00:00:00</t>
  </si>
  <si>
    <t>26OCT2025:00:00:00</t>
  </si>
  <si>
    <t>26MAR2025:09:50:39</t>
  </si>
  <si>
    <t>08OCT2025:00:00:00</t>
  </si>
  <si>
    <t>20OCT2025:00:00:00</t>
  </si>
  <si>
    <t>26MAR2025:09:50:57</t>
  </si>
  <si>
    <t>28OCT2025:00:00:00</t>
  </si>
  <si>
    <t>24NOV2025:00:00:00</t>
  </si>
  <si>
    <t>26MAR2025:11:24:46</t>
  </si>
  <si>
    <t>26MAR2025:09:52:01</t>
  </si>
  <si>
    <t>26NOV2025:00:00:00</t>
  </si>
  <si>
    <t>26MAR2025:09:52:20</t>
  </si>
  <si>
    <t>12OCT2025:00:00:00</t>
  </si>
  <si>
    <t>26MAR2025:09:52:39</t>
  </si>
  <si>
    <t>29SEP2025:00:00:00</t>
  </si>
  <si>
    <t>13OCT2025:00:00:00</t>
  </si>
  <si>
    <t>26MAR2025:09:52:56</t>
  </si>
  <si>
    <t>10NOV2025:00:00:00</t>
  </si>
  <si>
    <t>17NOV2025:00:00:00</t>
  </si>
  <si>
    <t>21NOV2025:00:00:00</t>
  </si>
  <si>
    <t>26MAR2025:09:53:17</t>
  </si>
  <si>
    <t>20NOV2025:00:00:00</t>
  </si>
  <si>
    <t>01DEC2025:00:00:00</t>
  </si>
  <si>
    <t>05OCT2025:00:00:00</t>
  </si>
  <si>
    <t>26MAR2025:09:53:44</t>
  </si>
  <si>
    <t>17SEP2025:00:00:00</t>
  </si>
  <si>
    <t>15OCT2025:00:00:00</t>
  </si>
  <si>
    <t>26MAR2025:09:54:03</t>
  </si>
  <si>
    <t>09OCT2025:00:00:00</t>
  </si>
  <si>
    <t>18NOV2025:00:00:00</t>
  </si>
  <si>
    <t>26MAR2025:09:54:19</t>
  </si>
  <si>
    <t>13NOV2025:00:00:00</t>
  </si>
  <si>
    <t>28SEP2025:00:00:00</t>
  </si>
  <si>
    <t>26MAR2025:09:54:35</t>
  </si>
  <si>
    <t>26MAR2025:09:55:38</t>
  </si>
  <si>
    <t>23OCT2025:00:00:00</t>
  </si>
  <si>
    <t>26MAR2025:09:55:54</t>
  </si>
  <si>
    <t>25SEP2025:00:00:00</t>
  </si>
  <si>
    <t>21SEP2025:00:00:00</t>
  </si>
  <si>
    <t>26MAR2025:09:56:33</t>
  </si>
  <si>
    <t>14SEP2025:00:00:00</t>
  </si>
  <si>
    <t>04SEP2025:00:00:00</t>
  </si>
  <si>
    <t>26MAR2025:09:56:48</t>
  </si>
  <si>
    <t>26MAR2025:09:57:17</t>
  </si>
  <si>
    <t>26MAR2025:09:57:35</t>
  </si>
  <si>
    <t>02OCT2025:00:00:00</t>
  </si>
  <si>
    <t>26MAR2025:09:57:54</t>
  </si>
  <si>
    <t>16OCT2025:00:00:00</t>
  </si>
  <si>
    <t>26MAR2025:09:58:24</t>
  </si>
  <si>
    <t>26MAR2025:09:59:13</t>
  </si>
  <si>
    <t>26MAR2025:09:59:52</t>
  </si>
  <si>
    <t>26MAR2025:10:00:43</t>
  </si>
  <si>
    <t>04DEC2025:00:00:00</t>
  </si>
  <si>
    <t>08DEC2025:00:00:00</t>
  </si>
  <si>
    <t>26MAR2025:10:01:09</t>
  </si>
  <si>
    <t>26MAR2025:10:01:29</t>
  </si>
  <si>
    <t>26MAR2025:10:01:49</t>
  </si>
  <si>
    <t>09DEC2025:00:00:00</t>
  </si>
  <si>
    <t>26MAR2025:10:02:05</t>
  </si>
  <si>
    <t>10DEC2025:00:00:00</t>
  </si>
  <si>
    <t>29OCT2025:00:00:00</t>
  </si>
  <si>
    <t>26MAR2025:10:02:21</t>
  </si>
  <si>
    <t>05NOV2025:00:00:00</t>
  </si>
  <si>
    <t>02NOV2025:00:00:00</t>
  </si>
  <si>
    <t>26MAR2025:10:02:39</t>
  </si>
  <si>
    <t>26MAR2025:10:02:59</t>
  </si>
  <si>
    <t>26MAR2025:10:03:20</t>
  </si>
  <si>
    <t>23SEP2025:00:00:00</t>
  </si>
  <si>
    <t>26MAR2025:10:03:37</t>
  </si>
  <si>
    <t>07OCT2025:00:00:00</t>
  </si>
  <si>
    <t>30NOV2025:00:00:00</t>
  </si>
  <si>
    <t>26MAR2025:10:03:54</t>
  </si>
  <si>
    <t>26MAR2025:10:04:22</t>
  </si>
  <si>
    <t>10OCT2025:00:00:00</t>
  </si>
  <si>
    <t>9 WEEKS 7TH-15TH WEEK</t>
  </si>
  <si>
    <t>26MAR2025:10:05:01</t>
  </si>
  <si>
    <t>26MAR2025:10:05:18</t>
  </si>
  <si>
    <t>26MAR2025:10:05:35</t>
  </si>
  <si>
    <t>26MAR2025:10:06:01</t>
  </si>
  <si>
    <t>11SEP2025:00:00:00</t>
  </si>
  <si>
    <t>6 WEEKS 8TH-13TH WEEK</t>
  </si>
  <si>
    <t>26MAR2025:10:06:16</t>
  </si>
  <si>
    <t>14 WEEKS 2ND -15TH WEEK</t>
  </si>
  <si>
    <t>26MAR2025:10:11:36</t>
  </si>
  <si>
    <t>10 WEEKS 3RD-12TH WEEK</t>
  </si>
  <si>
    <t>26MAR2025:10:11:58</t>
  </si>
  <si>
    <t>31OCT2025:00:00:00</t>
  </si>
  <si>
    <t>26MAR2025:10:12:12</t>
  </si>
  <si>
    <t>26MAR2025:10:12:39</t>
  </si>
  <si>
    <t>26MAR2025:10:12:57</t>
  </si>
  <si>
    <t>26MAR2025:10:13:15</t>
  </si>
  <si>
    <t>26MAR2025:10:13:35</t>
  </si>
  <si>
    <t>30SEP2025:00:00:00</t>
  </si>
  <si>
    <t>26MAR2025:10:13:54</t>
  </si>
  <si>
    <t>26MAR2025:10:14:40</t>
  </si>
  <si>
    <t>26MAR2025:10:14:55</t>
  </si>
  <si>
    <t>26MAR2025:10:15:13</t>
  </si>
  <si>
    <t>26MAR2025:10:15:36</t>
  </si>
  <si>
    <t>26MAR2025:10:16:08</t>
  </si>
  <si>
    <t>06SEP2025:00:00:00</t>
  </si>
  <si>
    <t>26MAR2025:10:16:26</t>
  </si>
  <si>
    <t>26MAR2025:10:16:43</t>
  </si>
  <si>
    <t>26MAR2025:10:17:12</t>
  </si>
  <si>
    <t>CF5</t>
  </si>
  <si>
    <t>CBE 14 WEEKS ENT-10TH</t>
  </si>
  <si>
    <t>20SEP2025:00:00:00</t>
  </si>
  <si>
    <t>26MAR2025:10:17:37</t>
  </si>
  <si>
    <t>INTERSESSION WEEK 1</t>
  </si>
  <si>
    <t>11AUG2025:00:00:00</t>
  </si>
  <si>
    <t>17AUG2025:00:00:00</t>
  </si>
  <si>
    <t>12AUG2025:00:00:00</t>
  </si>
  <si>
    <t>26MAR2025:10:18:02</t>
  </si>
  <si>
    <t>13AUG2025:00:00:00</t>
  </si>
  <si>
    <t>INTERSESSION WEEK 2</t>
  </si>
  <si>
    <t>18AUG2025:00:00:00</t>
  </si>
  <si>
    <t>24AUG2025:00:00:00</t>
  </si>
  <si>
    <t>19AUG2025:00:00:00</t>
  </si>
  <si>
    <t>26MAR2025:10:18:31</t>
  </si>
  <si>
    <t>20AUG2025:00:00:00</t>
  </si>
  <si>
    <t>INTERSESSION WEEK 3</t>
  </si>
  <si>
    <t>31AUG2025:00:00:00</t>
  </si>
  <si>
    <t>26AUG2025:00:00:00</t>
  </si>
  <si>
    <t>26MAR2025:10:18:53</t>
  </si>
  <si>
    <t>27AUG2025:00:00:00</t>
  </si>
  <si>
    <t>INTERSESSION WEEKS 2-3</t>
  </si>
  <si>
    <t>21AUG2025:00:00:00</t>
  </si>
  <si>
    <t>26MAR2025:10:19:09</t>
  </si>
  <si>
    <t>INTERSESSION WEEK 1-2</t>
  </si>
  <si>
    <t>14AUG2025:00:00:00</t>
  </si>
  <si>
    <t>26MAR2025:10:19:23</t>
  </si>
  <si>
    <t>INTERSESSION</t>
  </si>
  <si>
    <t>15AUG2025:00:00:00</t>
  </si>
  <si>
    <t>26MAR2025:10:19:41</t>
  </si>
  <si>
    <t>28AUG2025:00:00:00</t>
  </si>
  <si>
    <t>26MAR2025:10:20:02</t>
  </si>
  <si>
    <t>22AUG2025:00:00:00</t>
  </si>
  <si>
    <t>26MAR2025:10:20:22</t>
  </si>
  <si>
    <t>29AUG2025:00:00:00</t>
  </si>
  <si>
    <t>26MAR2025:10:20:44</t>
  </si>
  <si>
    <t>26MAR2025:10:21:02</t>
  </si>
  <si>
    <t>TR1</t>
  </si>
  <si>
    <t>6 WEEKS 4TH-9TH WEEK (STA)</t>
  </si>
  <si>
    <t>29APR2025:12:27:19</t>
  </si>
  <si>
    <t>TR2</t>
  </si>
  <si>
    <t>6 WEEKS 10TH-15TH WEEK (STA)</t>
  </si>
  <si>
    <t>26MAR2025:10:22:14</t>
  </si>
  <si>
    <t>22JUN2026:00:00:00</t>
  </si>
  <si>
    <t>27MAR2026:00:00:00</t>
  </si>
  <si>
    <t>26MAR2025:10:22:34</t>
  </si>
  <si>
    <t>26MAR2025:10:22:47</t>
  </si>
  <si>
    <t>05APR2026:00:00:00</t>
  </si>
  <si>
    <t>03FEB2026:00:00:00</t>
  </si>
  <si>
    <t>26MAR2025:10:23:05</t>
  </si>
  <si>
    <t>07MAR2026:00:00:00</t>
  </si>
  <si>
    <t>26MAR2025:10:23:39</t>
  </si>
  <si>
    <t>13FEB2026:00:00:00</t>
  </si>
  <si>
    <t>22MAR2026:00:00:00</t>
  </si>
  <si>
    <t>30JAN2026:00:00:00</t>
  </si>
  <si>
    <t>26MAR2025:10:24:17</t>
  </si>
  <si>
    <t>21JAN2026:00:00:00</t>
  </si>
  <si>
    <t>02MAR2026:00:00:00</t>
  </si>
  <si>
    <t>06MAR2026:00:00:00</t>
  </si>
  <si>
    <t>26MAR2025:10:24:30</t>
  </si>
  <si>
    <t>24FEB2026:00:00:00</t>
  </si>
  <si>
    <t>06APR2026:00:00:00</t>
  </si>
  <si>
    <t>10 WEEKS 5TH-14TH WEEK</t>
  </si>
  <si>
    <t>09FEB2026:00:00:00</t>
  </si>
  <si>
    <t>27FEB2026:00:00:00</t>
  </si>
  <si>
    <t>26MAR2025:10:24:45</t>
  </si>
  <si>
    <t>17FEB2026:00:00:00</t>
  </si>
  <si>
    <t>30MAR2026:00:00:00</t>
  </si>
  <si>
    <t>8 WEEKS 7TH-14TH WEEK</t>
  </si>
  <si>
    <t>23FEB2026:00:00:00</t>
  </si>
  <si>
    <t>10MAR2026:00:00:00</t>
  </si>
  <si>
    <t>26MAR2025:10:25:01</t>
  </si>
  <si>
    <t>03MAR2026:00:00:00</t>
  </si>
  <si>
    <t>01APR2026:00:00:00</t>
  </si>
  <si>
    <t>15MAR2026:00:00:00</t>
  </si>
  <si>
    <t>28JAN2026:00:00:00</t>
  </si>
  <si>
    <t>26MAR2025:10:25:25</t>
  </si>
  <si>
    <t>26MAR2025:10:25:37</t>
  </si>
  <si>
    <t>04MAR2026:00:00:00</t>
  </si>
  <si>
    <t>18MAR2026:00:00:00</t>
  </si>
  <si>
    <t>26MAR2025:10:25:55</t>
  </si>
  <si>
    <t>12MAR2026:00:00:00</t>
  </si>
  <si>
    <t>09APR2026:00:00:00</t>
  </si>
  <si>
    <t>08MAR2026:00:00:00</t>
  </si>
  <si>
    <t>26MAR2025:10:26:06</t>
  </si>
  <si>
    <t>18FEB2026:00:00:00</t>
  </si>
  <si>
    <t>17MAR2026:00:00:00</t>
  </si>
  <si>
    <t>26MAR2025:10:26:19</t>
  </si>
  <si>
    <t>08APR2026:00:00:00</t>
  </si>
  <si>
    <t>23JAN2026:00:00:00</t>
  </si>
  <si>
    <t>26MAR2025:10:26:37</t>
  </si>
  <si>
    <t>09MAR2026:00:00:00</t>
  </si>
  <si>
    <t>20MAR2026:00:00:00</t>
  </si>
  <si>
    <t>26MAR2025:10:26:51</t>
  </si>
  <si>
    <t>10APR2026:00:00:00</t>
  </si>
  <si>
    <t>22FEB2026:00:00:00</t>
  </si>
  <si>
    <t>22JAN2026:00:00:00</t>
  </si>
  <si>
    <t>26MAR2025:10:27:08</t>
  </si>
  <si>
    <t>26MAR2025:10:27:27</t>
  </si>
  <si>
    <t>23MAR2026:00:00:00</t>
  </si>
  <si>
    <t>26MAR2025:10:27:46</t>
  </si>
  <si>
    <t>02APR2026:00:00:00</t>
  </si>
  <si>
    <t>13APR2026:00:00:00</t>
  </si>
  <si>
    <t>15FEB2026:00:00:00</t>
  </si>
  <si>
    <t>20JAN2026:00:00:00</t>
  </si>
  <si>
    <t>26MAR2025:10:28:05</t>
  </si>
  <si>
    <t>15JAN2026:00:00:00</t>
  </si>
  <si>
    <t>26MAR2025:10:28:30</t>
  </si>
  <si>
    <t>19FEB2026:00:00:00</t>
  </si>
  <si>
    <t>26MAR2025:10:29:14</t>
  </si>
  <si>
    <t>26MAR2026:00:00:00</t>
  </si>
  <si>
    <t>08FEB2026:00:00:00</t>
  </si>
  <si>
    <t>16JAN2026:00:00:00</t>
  </si>
  <si>
    <t>26MAR2025:10:29:31</t>
  </si>
  <si>
    <t>26MAR2025:12:45:14</t>
  </si>
  <si>
    <t>29MAR2026:00:00:00</t>
  </si>
  <si>
    <t>26MAR2025:10:30:04</t>
  </si>
  <si>
    <t>26MAR2025:10:30:25</t>
  </si>
  <si>
    <t>01FEB2026:00:00:00</t>
  </si>
  <si>
    <t>25JAN2026:00:00:00</t>
  </si>
  <si>
    <t>14JAN2026:00:00:00</t>
  </si>
  <si>
    <t>26MAR2025:10:30:56</t>
  </si>
  <si>
    <t>26MAR2025:10:31:23</t>
  </si>
  <si>
    <t>27JAN2026:00:00:00</t>
  </si>
  <si>
    <t>05FEB2026:00:00:00</t>
  </si>
  <si>
    <t>26MAR2025:10:31:38</t>
  </si>
  <si>
    <t>26FEB2026:00:00:00</t>
  </si>
  <si>
    <t>26MAR2025:10:34:53</t>
  </si>
  <si>
    <t>26MAR2025:10:35:11</t>
  </si>
  <si>
    <t>26MAR2025:10:35:26</t>
  </si>
  <si>
    <t>26MAR2025:10:35:40</t>
  </si>
  <si>
    <t>26MAR2025:10:35:55</t>
  </si>
  <si>
    <t>16APR2026:00:00:00</t>
  </si>
  <si>
    <t>26MAR2025:10:36:08</t>
  </si>
  <si>
    <t>20APR2026:00:00:00</t>
  </si>
  <si>
    <t>26MAR2025:10:36:22</t>
  </si>
  <si>
    <t>21APR2026:00:00:00</t>
  </si>
  <si>
    <t>26MAR2025:10:36:38</t>
  </si>
  <si>
    <t>22APR2026:00:00:00</t>
  </si>
  <si>
    <t>26MAR2025:10:37:01</t>
  </si>
  <si>
    <t>26MAR2025:10:37:21</t>
  </si>
  <si>
    <t>12APR2026:00:00:00</t>
  </si>
  <si>
    <t>26MAR2025:10:37:33</t>
  </si>
  <si>
    <t>13MAR2026:00:00:00</t>
  </si>
  <si>
    <t>26MAR2025:10:37:48</t>
  </si>
  <si>
    <t>03APR2025:00:00:00</t>
  </si>
  <si>
    <t>26MAR2025:10:38:07</t>
  </si>
  <si>
    <t>26MAR2025:12:50:14</t>
  </si>
  <si>
    <t>06FEB2026:00:00:00</t>
  </si>
  <si>
    <t>26MAR2025:10:39:04</t>
  </si>
  <si>
    <t>26MAR2025:10:39:16</t>
  </si>
  <si>
    <t>20FEB2026:00:00:00</t>
  </si>
  <si>
    <t>9 WEEKS 7TH  15TH WEEK</t>
  </si>
  <si>
    <t>26MAR2025:10:39:31</t>
  </si>
  <si>
    <t>26MAR2025:10:39:56</t>
  </si>
  <si>
    <t>26MAR2025:10:40:12</t>
  </si>
  <si>
    <t>11FEB2026:00:00:00</t>
  </si>
  <si>
    <t>14 WEEKS 1ST  - 14TH WEEK</t>
  </si>
  <si>
    <t>26MAR2025:10:40:29</t>
  </si>
  <si>
    <t>10 WEEKS 4TH  -13TH WEEK</t>
  </si>
  <si>
    <t>26MAR2025:10:40:54</t>
  </si>
  <si>
    <t>10FEB2026:00:00:00</t>
  </si>
  <si>
    <t>26MAR2025:10:41:09</t>
  </si>
  <si>
    <t>26MAR2025:10:41:23</t>
  </si>
  <si>
    <t>26MAR2025:10:41:43</t>
  </si>
  <si>
    <t>26MAR2025:10:42:03</t>
  </si>
  <si>
    <t>15APR2026:00:00:00</t>
  </si>
  <si>
    <t>26MAR2025:10:42:18</t>
  </si>
  <si>
    <t>24MAR2026:00:00:00</t>
  </si>
  <si>
    <t>26MAR2025:10:42:33</t>
  </si>
  <si>
    <t xml:space="preserve">  Late Start 10 WK 3RD-12TH WK</t>
  </si>
  <si>
    <t>26MAR2025:10:42:50</t>
  </si>
  <si>
    <t>17JAN2026:00:00:00</t>
  </si>
  <si>
    <t>26MAR2025:10:43:08</t>
  </si>
  <si>
    <t>26MAR2025:10:43:23</t>
  </si>
  <si>
    <t>26MAR2025:10:43:46</t>
  </si>
  <si>
    <t>05JAN2026:00:00:00</t>
  </si>
  <si>
    <t>11JAN2026:00:00:00</t>
  </si>
  <si>
    <t>06JAN2026:00:00:00</t>
  </si>
  <si>
    <t>26MAR2025:10:44:07</t>
  </si>
  <si>
    <t>07JAN2026:00:00:00</t>
  </si>
  <si>
    <t>29DEC2025:00:00:00</t>
  </si>
  <si>
    <t>01JAN2026:00:00:00</t>
  </si>
  <si>
    <t>26MAR2025:10:44:21</t>
  </si>
  <si>
    <t>22DEC2025:00:00:00</t>
  </si>
  <si>
    <t>04JAN2026:00:00:00</t>
  </si>
  <si>
    <t>25DEC2025:00:00:00</t>
  </si>
  <si>
    <t>26MAR2025:10:44:42</t>
  </si>
  <si>
    <t>INTERSESSION 3 WEEKS 1-3</t>
  </si>
  <si>
    <t>26DEC2025:00:00:00</t>
  </si>
  <si>
    <t>26MAR2025:10:44:58</t>
  </si>
  <si>
    <t>31DEC2025:00:00:00</t>
  </si>
  <si>
    <t>26MAR2025:10:45:14</t>
  </si>
  <si>
    <t>26MAR2025:10:45:28</t>
  </si>
  <si>
    <t>03JUL2024:16:11:03</t>
  </si>
  <si>
    <t>05OCT2026:00:00:00</t>
  </si>
  <si>
    <t>26JUL2026:00:00:00</t>
  </si>
  <si>
    <t>26MAR2025:15:38:07</t>
  </si>
  <si>
    <t>27MAY2026:00:00:00</t>
  </si>
  <si>
    <t>02AUG2026:00:00:00</t>
  </si>
  <si>
    <t>11JUN2026:00:00:00</t>
  </si>
  <si>
    <t>26MAR2025:15:38:29</t>
  </si>
  <si>
    <t>03JUN2026:00:00:00</t>
  </si>
  <si>
    <t>14JUL2026:00:00:00</t>
  </si>
  <si>
    <t>12JUL2026:00:00:00</t>
  </si>
  <si>
    <t>26MAR2025:15:38:50</t>
  </si>
  <si>
    <t>24JUN2026:00:00:00</t>
  </si>
  <si>
    <t>08JUN2026:00:00:00</t>
  </si>
  <si>
    <t>18JUN2026:00:00:00</t>
  </si>
  <si>
    <t>26MAR2025:15:39:08</t>
  </si>
  <si>
    <t>16JUN2026:00:00:00</t>
  </si>
  <si>
    <t>16JUL2026:00:00:00</t>
  </si>
  <si>
    <t xml:space="preserve">  Late Start 8 WK 3RD-10TH WK</t>
  </si>
  <si>
    <t>01JUN2026:00:00:00</t>
  </si>
  <si>
    <t>12JUN2026:00:00:00</t>
  </si>
  <si>
    <t>26MAR2025:15:39:26</t>
  </si>
  <si>
    <t>09JUN2026:00:00:00</t>
  </si>
  <si>
    <t>09JUL2026:00:00:00</t>
  </si>
  <si>
    <t>05JUL2026:00:00:00</t>
  </si>
  <si>
    <t>26MAR2025:15:39:50</t>
  </si>
  <si>
    <t>28JUN2026:00:00:00</t>
  </si>
  <si>
    <t>28MAY2026:00:00:00</t>
  </si>
  <si>
    <t>26MAR2025:15:40:05</t>
  </si>
  <si>
    <t>15JUN2026:00:00:00</t>
  </si>
  <si>
    <t>29JUN2026:00:00:00</t>
  </si>
  <si>
    <t>26MAR2025:15:40:20</t>
  </si>
  <si>
    <t>08JUL2026:00:00:00</t>
  </si>
  <si>
    <t>27JUL2026:00:00:00</t>
  </si>
  <si>
    <t>19JUL2026:00:00:00</t>
  </si>
  <si>
    <t>17JUN2026:00:00:00</t>
  </si>
  <si>
    <t>26MAR2025:15:40:43</t>
  </si>
  <si>
    <t>07JUL2026:00:00:00</t>
  </si>
  <si>
    <t>26MAR2025:15:41:12</t>
  </si>
  <si>
    <t>30JUN2026:00:00:00</t>
  </si>
  <si>
    <t>26MAR2025:15:41:28</t>
  </si>
  <si>
    <t>25JUN2026:00:00:00</t>
  </si>
  <si>
    <t>14JUN2026:00:00:00</t>
  </si>
  <si>
    <t>22MAY2026:00:00:00</t>
  </si>
  <si>
    <t>26MAR2025:15:41:55</t>
  </si>
  <si>
    <t>21MAY2026:00:00:00</t>
  </si>
  <si>
    <t>26MAR2025:15:42:12</t>
  </si>
  <si>
    <t>13JUL2026:00:00:00</t>
  </si>
  <si>
    <t>20JUL2026:00:00:00</t>
  </si>
  <si>
    <t>26MAR2025:15:42:36</t>
  </si>
  <si>
    <t>07JUN2026:00:00:00</t>
  </si>
  <si>
    <t>26MAR2025:15:42:57</t>
  </si>
  <si>
    <t>31MAY2026:00:00:00</t>
  </si>
  <si>
    <t>20MAY2026:00:00:00</t>
  </si>
  <si>
    <t>26MAR2025:15:43:12</t>
  </si>
  <si>
    <t>26MAR2025:15:43:30</t>
  </si>
  <si>
    <t>26MAR2025:15:43:45</t>
  </si>
  <si>
    <t>26MAR2025:15:44:04</t>
  </si>
  <si>
    <t>30JUL2026:00:00:00</t>
  </si>
  <si>
    <t>26MAR2025:15:44:27</t>
  </si>
  <si>
    <t>03AUG2026:00:00:00</t>
  </si>
  <si>
    <t>04AUG2026:00:00:00</t>
  </si>
  <si>
    <t>26MAR2025:15:44:48</t>
  </si>
  <si>
    <t>05AUG2026:00:00:00</t>
  </si>
  <si>
    <t>26MAR2025:15:45:08</t>
  </si>
  <si>
    <t>22JUL2026:00:00:00</t>
  </si>
  <si>
    <t>26JUN2026:00:00:00</t>
  </si>
  <si>
    <t>26MAR2025:15:45:24</t>
  </si>
  <si>
    <t>05JUN2026:00:00:00</t>
  </si>
  <si>
    <t>26MAR2025:15:45:43</t>
  </si>
  <si>
    <t>26MAR2025:15:46:49</t>
  </si>
  <si>
    <t>02JUL2026:00:00:00</t>
  </si>
  <si>
    <t>26MAR2025:15:47:07</t>
  </si>
  <si>
    <t>23JUL2026:00:00:00</t>
  </si>
  <si>
    <t>10JUN2026:00:00:00</t>
  </si>
  <si>
    <t>26MAR2025:15:47:24</t>
  </si>
  <si>
    <t>26MAR2025:15:47:43</t>
  </si>
  <si>
    <t>26MAR2025:15:48:04</t>
  </si>
  <si>
    <t>02JUL2006:00:00:00</t>
  </si>
  <si>
    <t>26MAR2025:15:48:59</t>
  </si>
  <si>
    <t>17JUL2026:00:00:00</t>
  </si>
  <si>
    <t>26MAR2025:15:49:16</t>
  </si>
  <si>
    <t>26MAR2025:15:49:33</t>
  </si>
  <si>
    <t>15MAY2026:00:00:00</t>
  </si>
  <si>
    <t>9 WEEKS 2ND - 10TH WEEK</t>
  </si>
  <si>
    <t>26MAR2025:15:49:50</t>
  </si>
  <si>
    <t>12MAY2026:00:00:00</t>
  </si>
  <si>
    <t>26MAR2025:15:51:33</t>
  </si>
  <si>
    <t>26MAR2025:15:51:53</t>
  </si>
  <si>
    <t>26MAR2025:15:52:07</t>
  </si>
  <si>
    <t>26MAR2025:15:52:22</t>
  </si>
  <si>
    <t>26MAR2025:15:52:39</t>
  </si>
  <si>
    <t>26MAR2025:15:52:53</t>
  </si>
  <si>
    <t>SUMMER FULL TERM 12 WEEKS</t>
  </si>
  <si>
    <t>26MAR2025:15:53:08</t>
  </si>
  <si>
    <t>26MAR2025:15:53:27</t>
  </si>
  <si>
    <t>26MAR2025:15:53:46</t>
  </si>
  <si>
    <t>FSA 8 WEEKS INT - 5TH WEEK</t>
  </si>
  <si>
    <t>27APR2026:00:00:00</t>
  </si>
  <si>
    <t>11MAY2026:00:00:00</t>
  </si>
  <si>
    <t>26MAR2025:15:54:20</t>
  </si>
  <si>
    <t>05MAY2026:00:00:00</t>
  </si>
  <si>
    <t>02JUN2026:00:00:00</t>
  </si>
  <si>
    <t>26MAR2025:15:54:41</t>
  </si>
  <si>
    <t>26MAR2025:16:47:20</t>
  </si>
  <si>
    <t>10JUL2026:00:00:00</t>
  </si>
  <si>
    <t>03MAY2026:00:00:00</t>
  </si>
  <si>
    <t>28APR2026:00:00:00</t>
  </si>
  <si>
    <t>26MAR2025:15:57:31</t>
  </si>
  <si>
    <t>29APR2026:00:00:00</t>
  </si>
  <si>
    <t>10MAY2026:00:00:00</t>
  </si>
  <si>
    <t>26MAR2025:15:58:17</t>
  </si>
  <si>
    <t>06MAY2026:00:00:00</t>
  </si>
  <si>
    <t>17MAY2026:00:00:00</t>
  </si>
  <si>
    <t>26MAR2025:15:58:34</t>
  </si>
  <si>
    <t>13MAY2026:00:00:00</t>
  </si>
  <si>
    <t>07MAY2026:00:00:00</t>
  </si>
  <si>
    <t>26MAR2025:15:58:58</t>
  </si>
  <si>
    <t>30APR2026:00:00:00</t>
  </si>
  <si>
    <t>26MAR2025:15:59:11</t>
  </si>
  <si>
    <t>01MAY2026:00:00:00</t>
  </si>
  <si>
    <t>26MAR2025:15:59:35</t>
  </si>
  <si>
    <t>26MAR2025:15:59:52</t>
  </si>
  <si>
    <t>26MAR2025:16:00:10</t>
  </si>
  <si>
    <t>ACCT2265</t>
  </si>
  <si>
    <t>ADV ACCT TECH</t>
  </si>
  <si>
    <t>AFST2140</t>
  </si>
  <si>
    <t>BLK WOM IN THE AFR DIASPORA</t>
  </si>
  <si>
    <t>AIML1310</t>
  </si>
  <si>
    <t>INTRO TO AI</t>
  </si>
  <si>
    <t>AIML1320</t>
  </si>
  <si>
    <t>FUND OF AI</t>
  </si>
  <si>
    <t>AIML2310</t>
  </si>
  <si>
    <t>AIML2320</t>
  </si>
  <si>
    <t>NATURAL LANG PROCESSING</t>
  </si>
  <si>
    <t>ANTH2224</t>
  </si>
  <si>
    <t>ANCIENT ANDES</t>
  </si>
  <si>
    <t>ARCH1125</t>
  </si>
  <si>
    <t>DESIGN FUNDAMENTALS</t>
  </si>
  <si>
    <t>ARCH1996</t>
  </si>
  <si>
    <t>ARCH2117C</t>
  </si>
  <si>
    <t>2117C</t>
  </si>
  <si>
    <t>ARCH VIS II</t>
  </si>
  <si>
    <t>ARCH2315</t>
  </si>
  <si>
    <t>ARCH DESIGN I</t>
  </si>
  <si>
    <t>ARCH2325</t>
  </si>
  <si>
    <t>ARCH DESIGN II</t>
  </si>
  <si>
    <t>ARCH2996</t>
  </si>
  <si>
    <t>ARCH2997</t>
  </si>
  <si>
    <t>ART HISTORY CAREERS</t>
  </si>
  <si>
    <t>ARTS2996</t>
  </si>
  <si>
    <t>BCIS1115</t>
  </si>
  <si>
    <t>BCIS1210</t>
  </si>
  <si>
    <t>INTRO TO MS ACCESS</t>
  </si>
  <si>
    <t>BCIS1215</t>
  </si>
  <si>
    <t>INTRO TO MS EXCEL I</t>
  </si>
  <si>
    <t>BCIS1220</t>
  </si>
  <si>
    <t>INTRO TO MS WORD</t>
  </si>
  <si>
    <t>BCIS1340</t>
  </si>
  <si>
    <t>DATA CONCEPTS</t>
  </si>
  <si>
    <t>BCIS1350</t>
  </si>
  <si>
    <t>DB ANALYSIS AND DSGN</t>
  </si>
  <si>
    <t>BCIS2218</t>
  </si>
  <si>
    <t>MS EXCEL II</t>
  </si>
  <si>
    <t>BCIS2221</t>
  </si>
  <si>
    <t>MS WORD II</t>
  </si>
  <si>
    <t>BIOL2151</t>
  </si>
  <si>
    <t>MEDICAL IMAGING A&amp;P I</t>
  </si>
  <si>
    <t>BIOL2161</t>
  </si>
  <si>
    <t>MEDICAL IMAGING A&amp;P II</t>
  </si>
  <si>
    <t>CCAP1996A</t>
  </si>
  <si>
    <t>1996A</t>
  </si>
  <si>
    <t>CCAP1996B</t>
  </si>
  <si>
    <t>1996B</t>
  </si>
  <si>
    <t>CCAP1996D</t>
  </si>
  <si>
    <t>1996D</t>
  </si>
  <si>
    <t>CCAP1996E</t>
  </si>
  <si>
    <t>1996E</t>
  </si>
  <si>
    <t>CCAP1996F</t>
  </si>
  <si>
    <t>1996F</t>
  </si>
  <si>
    <t>CIST1213</t>
  </si>
  <si>
    <t>CIST</t>
  </si>
  <si>
    <t>CIST1217</t>
  </si>
  <si>
    <t>OVERVIEW OF WEB TECH</t>
  </si>
  <si>
    <t>CIST1220</t>
  </si>
  <si>
    <t>CIST1261</t>
  </si>
  <si>
    <t>CIST1263</t>
  </si>
  <si>
    <t>CIST1410</t>
  </si>
  <si>
    <t>CIST1411</t>
  </si>
  <si>
    <t>INTRO TO NETWORKS</t>
  </si>
  <si>
    <t>CIST1412</t>
  </si>
  <si>
    <t>NETWORK DEVICE CONFIG</t>
  </si>
  <si>
    <t>CIST1413</t>
  </si>
  <si>
    <t>NETWORK ADMIN CONCEPTS</t>
  </si>
  <si>
    <t>CIST1605</t>
  </si>
  <si>
    <t>CIST1610</t>
  </si>
  <si>
    <t>CIST1680</t>
  </si>
  <si>
    <t>CIST1858</t>
  </si>
  <si>
    <t>CIST2088</t>
  </si>
  <si>
    <t>CIST2097</t>
  </si>
  <si>
    <t>CIST2210</t>
  </si>
  <si>
    <t>INTRO TO SQL</t>
  </si>
  <si>
    <t>CIST2215</t>
  </si>
  <si>
    <t>IPHONE PROG WITH SWIFT</t>
  </si>
  <si>
    <t>CIST2220</t>
  </si>
  <si>
    <t>.NET I/C#</t>
  </si>
  <si>
    <t>CIST2225</t>
  </si>
  <si>
    <t>CIST2235</t>
  </si>
  <si>
    <t>CIST2237</t>
  </si>
  <si>
    <t>ANDROID APP DEV W/JAVA&amp; KOT</t>
  </si>
  <si>
    <t>CIST2251</t>
  </si>
  <si>
    <t>PYTHON PROGRAMMING II</t>
  </si>
  <si>
    <t>CIST2263</t>
  </si>
  <si>
    <t>CIST2275</t>
  </si>
  <si>
    <t>CIST2277</t>
  </si>
  <si>
    <t>CIST2284</t>
  </si>
  <si>
    <t>.NET II/C#</t>
  </si>
  <si>
    <t>CIST2321</t>
  </si>
  <si>
    <t>VISUAL ANALYTICS</t>
  </si>
  <si>
    <t>CIST2331</t>
  </si>
  <si>
    <t>PREDICTIVE ANALYTICS</t>
  </si>
  <si>
    <t>CIST2411</t>
  </si>
  <si>
    <t>ENTERPRISE NETWORKING</t>
  </si>
  <si>
    <t>CIST2427</t>
  </si>
  <si>
    <t>CIST2428</t>
  </si>
  <si>
    <t>CIST2450</t>
  </si>
  <si>
    <t>FUNDAMENTALS OF NETWORK SEC</t>
  </si>
  <si>
    <t>CIST2616</t>
  </si>
  <si>
    <t>INTRO TO COMP ROBOTICS</t>
  </si>
  <si>
    <t>CIST2620</t>
  </si>
  <si>
    <t>WINDOWS SERVER ADMIN</t>
  </si>
  <si>
    <t>CIST2626</t>
  </si>
  <si>
    <t>CIST2636</t>
  </si>
  <si>
    <t>CIST2640</t>
  </si>
  <si>
    <t>CIST2641</t>
  </si>
  <si>
    <t>AWS SOLUTIONS ARCH ASSOC</t>
  </si>
  <si>
    <t>CIST2650</t>
  </si>
  <si>
    <t>CIST2680</t>
  </si>
  <si>
    <t>CIST2798</t>
  </si>
  <si>
    <t>CIST2801</t>
  </si>
  <si>
    <t>CIST2853</t>
  </si>
  <si>
    <t>CIST2860</t>
  </si>
  <si>
    <t>CIST2881</t>
  </si>
  <si>
    <t>CYBERSECURITY FUNDAMENTALS</t>
  </si>
  <si>
    <t>CIST2887</t>
  </si>
  <si>
    <t>CIST2898</t>
  </si>
  <si>
    <t>CIST2899</t>
  </si>
  <si>
    <t>CIST2996</t>
  </si>
  <si>
    <t>CIST2998</t>
  </si>
  <si>
    <t>CIST2999</t>
  </si>
  <si>
    <t>CITI0996</t>
  </si>
  <si>
    <t>CITI</t>
  </si>
  <si>
    <t>CJUS2580</t>
  </si>
  <si>
    <t>LEADERSH PRINC FOR PUB SFTY</t>
  </si>
  <si>
    <t>CNST1110</t>
  </si>
  <si>
    <t>CNST</t>
  </si>
  <si>
    <t>BUILDING TRADES I</t>
  </si>
  <si>
    <t>CNST1120</t>
  </si>
  <si>
    <t>CONSTRUCTION DRAWINGS</t>
  </si>
  <si>
    <t>CNST1170</t>
  </si>
  <si>
    <t>CONSTRUCTION METHODS I</t>
  </si>
  <si>
    <t>CNST1210</t>
  </si>
  <si>
    <t>CNST1220</t>
  </si>
  <si>
    <t>CONSTRUCTION PROJ MGMT I</t>
  </si>
  <si>
    <t>CNST1240</t>
  </si>
  <si>
    <t>CABINET MAKING</t>
  </si>
  <si>
    <t>CNST1270</t>
  </si>
  <si>
    <t>CONSTRUCTION METHODS II</t>
  </si>
  <si>
    <t>CNST1310</t>
  </si>
  <si>
    <t>CNST1320</t>
  </si>
  <si>
    <t>CNST2997</t>
  </si>
  <si>
    <t>CON INDEPENDENT STUDY</t>
  </si>
  <si>
    <t>COMM1140</t>
  </si>
  <si>
    <t>INTRO TO MEDIA WRITING</t>
  </si>
  <si>
    <t>COS1192</t>
  </si>
  <si>
    <t>NAIL SERVICE LAB</t>
  </si>
  <si>
    <t>COS1194</t>
  </si>
  <si>
    <t>SKIN SERVICE LAB</t>
  </si>
  <si>
    <t>COS2493</t>
  </si>
  <si>
    <t>MANI/PEDI LAB</t>
  </si>
  <si>
    <t>COS2494</t>
  </si>
  <si>
    <t>FACIALS LAB II</t>
  </si>
  <si>
    <t>CSCI1220</t>
  </si>
  <si>
    <t>COMPUTER PROG FUND: PYTHON</t>
  </si>
  <si>
    <t>CSCI1230</t>
  </si>
  <si>
    <t>C PROGRAMMING</t>
  </si>
  <si>
    <t>CSCI1240</t>
  </si>
  <si>
    <t>C++ PROG I</t>
  </si>
  <si>
    <t>CSCI1260</t>
  </si>
  <si>
    <t>COMP PROG FUND JAVA I</t>
  </si>
  <si>
    <t>CSCI2260</t>
  </si>
  <si>
    <t>COMP PROG FUND: JAVA2</t>
  </si>
  <si>
    <t>CSCI2310</t>
  </si>
  <si>
    <t>DISCRETE MATH FOR COMPUTER SCI</t>
  </si>
  <si>
    <t>DETC2996A</t>
  </si>
  <si>
    <t>ECED1997</t>
  </si>
  <si>
    <t>INTRO TO LANG LIT AND RDG</t>
  </si>
  <si>
    <t>ECED2997</t>
  </si>
  <si>
    <t>INDEPENDENT STUDIES</t>
  </si>
  <si>
    <t>ELTR1120</t>
  </si>
  <si>
    <t>ELTR1125</t>
  </si>
  <si>
    <t>ELECTRICAL AC/DC/L</t>
  </si>
  <si>
    <t>ELTR1145</t>
  </si>
  <si>
    <t>INTRO TO WIRING LAB</t>
  </si>
  <si>
    <t>RESIDENTIAL WIRING II</t>
  </si>
  <si>
    <t>ELTR2110</t>
  </si>
  <si>
    <t>ELECTRICAL THEORY III</t>
  </si>
  <si>
    <t>ELTR2115</t>
  </si>
  <si>
    <t>ELEC MOTOR CNTRL THEORY</t>
  </si>
  <si>
    <t>ELTR2130</t>
  </si>
  <si>
    <t>PRG LOGIC CONTROLLER T</t>
  </si>
  <si>
    <t>ENDT2040</t>
  </si>
  <si>
    <t>EVOKED POTENTIALS</t>
  </si>
  <si>
    <t>ENDT2150</t>
  </si>
  <si>
    <t>NERVE CONDUCTION &amp; PSG</t>
  </si>
  <si>
    <t>ENDT2250</t>
  </si>
  <si>
    <t>INTRAOPERATIVE NEUROMONITORING</t>
  </si>
  <si>
    <t>ENGL2996</t>
  </si>
  <si>
    <t>TOPICS IN ENGLISH</t>
  </si>
  <si>
    <t>ENGT1996</t>
  </si>
  <si>
    <t>ENGT</t>
  </si>
  <si>
    <t>ENGT1996A</t>
  </si>
  <si>
    <t>Methods in Engineering Tech I</t>
  </si>
  <si>
    <t>ENGT1996B</t>
  </si>
  <si>
    <t>ENGT1996D</t>
  </si>
  <si>
    <t>ENGT1996E</t>
  </si>
  <si>
    <t>ENGT2996A</t>
  </si>
  <si>
    <t>METHODS IN ENG TECH II</t>
  </si>
  <si>
    <t>ENGT2996B</t>
  </si>
  <si>
    <t>METHODS IN ENG TECH III</t>
  </si>
  <si>
    <t>ENVS1110</t>
  </si>
  <si>
    <t>ENVS</t>
  </si>
  <si>
    <t>ENVIRONMENTAL SCIENCE I</t>
  </si>
  <si>
    <t>ENVS1110L</t>
  </si>
  <si>
    <t>ENVIRONMENTAL SCIENCE I LAB</t>
  </si>
  <si>
    <t>ENVS1210</t>
  </si>
  <si>
    <t>FIELD METH IN ENVIRON SCI</t>
  </si>
  <si>
    <t>ESOL1110</t>
  </si>
  <si>
    <t>COMP I ENGLISH LEARNERS</t>
  </si>
  <si>
    <t>ESOL1120</t>
  </si>
  <si>
    <t>COMP II FOR ENGLISH LEARNERS</t>
  </si>
  <si>
    <t>ESOL1210</t>
  </si>
  <si>
    <t>VOCAB AND DISCOUR CREAT AND FA</t>
  </si>
  <si>
    <t>ESOL1220</t>
  </si>
  <si>
    <t>VOCAB AND DISCOURSE IN HUM</t>
  </si>
  <si>
    <t>ESOL1230</t>
  </si>
  <si>
    <t>VOCAB AND DISCOUR IN MATH</t>
  </si>
  <si>
    <t>ESOL1240</t>
  </si>
  <si>
    <t>VOCAB AND DISCOURSE IN COMM</t>
  </si>
  <si>
    <t>ESOL1250</t>
  </si>
  <si>
    <t>VOCAB AND DISCOURSE IN LAB SCI</t>
  </si>
  <si>
    <t>ESOL1260</t>
  </si>
  <si>
    <t>VOCAB AND DISCOURSE IN SB SCI</t>
  </si>
  <si>
    <t>FS1015</t>
  </si>
  <si>
    <t>PHYS FIT FOR FIREFIGHTERS</t>
  </si>
  <si>
    <t>FS1996</t>
  </si>
  <si>
    <t>FSTE2110</t>
  </si>
  <si>
    <t>FSTE</t>
  </si>
  <si>
    <t>FOOD SCIENCE I</t>
  </si>
  <si>
    <t>GESL0500</t>
  </si>
  <si>
    <t>GESL</t>
  </si>
  <si>
    <t>PREP EN ARTES DEL LENGUA EQUIV</t>
  </si>
  <si>
    <t>GESM0500</t>
  </si>
  <si>
    <t>GESM</t>
  </si>
  <si>
    <t>PREP EN MATH DE HSE EN ESPANOL</t>
  </si>
  <si>
    <t>CPR FIRST AID &amp; SAFETY</t>
  </si>
  <si>
    <t>HRTM1120</t>
  </si>
  <si>
    <t>HRTM</t>
  </si>
  <si>
    <t>HRTM1130</t>
  </si>
  <si>
    <t>INTRO TO HOSPITALITY MGMT</t>
  </si>
  <si>
    <t>HRTM1310</t>
  </si>
  <si>
    <t>SFTY SAN &amp; HLTH N THE HOSP IND</t>
  </si>
  <si>
    <t>INTRO TO FUND OF REFRIG</t>
  </si>
  <si>
    <t>AIR FLOW PRINC/DUCT DES</t>
  </si>
  <si>
    <t>GAS HEATING FURNACES</t>
  </si>
  <si>
    <t>COMMERCIAL REFRIG SYS</t>
  </si>
  <si>
    <t>IBEC0550</t>
  </si>
  <si>
    <t>ESL FOR BILINGUAL ECED 1115</t>
  </si>
  <si>
    <t>TOPICS IN LAT AMER STUDIES</t>
  </si>
  <si>
    <t>MATH1350Q</t>
  </si>
  <si>
    <t>1350Q</t>
  </si>
  <si>
    <t>INTRO TO STATS SUPPORT LAB</t>
  </si>
  <si>
    <t>MATT2996</t>
  </si>
  <si>
    <t>INTRO MECH DRIVES</t>
  </si>
  <si>
    <t>INTRO TO ELEC MOTOR CTRL</t>
  </si>
  <si>
    <t>MECH1051</t>
  </si>
  <si>
    <t>LEAN MFG PRINCIPLES</t>
  </si>
  <si>
    <t>ADV MECH DRIVES</t>
  </si>
  <si>
    <t>MECH1120</t>
  </si>
  <si>
    <t>ADV PNEUMATICS AND HYDRAULICS</t>
  </si>
  <si>
    <t>MECH1205</t>
  </si>
  <si>
    <t>ADV IND CTRL SYS</t>
  </si>
  <si>
    <t>ADV ELEC MTR CTRL</t>
  </si>
  <si>
    <t>IND ROBO INTEGRATION</t>
  </si>
  <si>
    <t>MECH2997</t>
  </si>
  <si>
    <t>SOCIOPOLIT CONCEPTS IN NA</t>
  </si>
  <si>
    <t>OTEC1301</t>
  </si>
  <si>
    <t>INTRO TO PRAC AND ETHI AI USAG</t>
  </si>
  <si>
    <t>PHED1410B</t>
  </si>
  <si>
    <t>YOGA: CORE YOGA</t>
  </si>
  <si>
    <t>PHED1996A</t>
  </si>
  <si>
    <t>PHED1996B</t>
  </si>
  <si>
    <t>PHED1996D</t>
  </si>
  <si>
    <t>PHED1996F</t>
  </si>
  <si>
    <t>BSC PLMB SAFETY &amp; PIPE FITTING</t>
  </si>
  <si>
    <t>PLMB1111</t>
  </si>
  <si>
    <t>PLAN READING/DRAWING</t>
  </si>
  <si>
    <t>INTRO TO GAS FIT &amp; COMBUS VENT</t>
  </si>
  <si>
    <t>Drain/Waste/Vent and Gray Wate</t>
  </si>
  <si>
    <t>H2O SUPP SYS &amp; BPAT</t>
  </si>
  <si>
    <t>SVC PLUM REPAIR &amp; MAINT</t>
  </si>
  <si>
    <t>BOILERS &amp; HYDRONIC SYS</t>
  </si>
  <si>
    <t>PLMB1321</t>
  </si>
  <si>
    <t>PLMB1331</t>
  </si>
  <si>
    <t>ENERGY &amp; H2O CONSERV SYS</t>
  </si>
  <si>
    <t>PLMB2210</t>
  </si>
  <si>
    <t>MECHANICAL CODE</t>
  </si>
  <si>
    <t>PLMB2211</t>
  </si>
  <si>
    <t>PLUMBING CODE</t>
  </si>
  <si>
    <t>RT1093</t>
  </si>
  <si>
    <t>RESPERATORY THERAPY LAB I</t>
  </si>
  <si>
    <t>RT1094</t>
  </si>
  <si>
    <t>BASIC CLINICAL PREP LAB</t>
  </si>
  <si>
    <t>SCENARIO PROCEDURES LAB I</t>
  </si>
  <si>
    <t>SCENARIO PROCEDURES LAB II</t>
  </si>
  <si>
    <t>RT2094</t>
  </si>
  <si>
    <t>ADV CLINICAL PREP LAB I</t>
  </si>
  <si>
    <t>SCENARIO PROCEDURES LAB III</t>
  </si>
  <si>
    <t>RT2493</t>
  </si>
  <si>
    <t>ADV RESPIRATORY THERAPY LAB II</t>
  </si>
  <si>
    <t>STEM1996</t>
  </si>
  <si>
    <t>STEM</t>
  </si>
  <si>
    <t>TOPICS IN THEATER</t>
  </si>
  <si>
    <t>SAFETY &amp; ORIENTATION</t>
  </si>
  <si>
    <t>WELD1110</t>
  </si>
  <si>
    <t>INTRO TO WELDING FUND</t>
  </si>
  <si>
    <t>WELD1120</t>
  </si>
  <si>
    <t>PRINT READING FOR WELDERS</t>
  </si>
  <si>
    <t>WELD1125</t>
  </si>
  <si>
    <t>THERMAL CUTTING</t>
  </si>
  <si>
    <t>WELD1130</t>
  </si>
  <si>
    <t>SMAW I</t>
  </si>
  <si>
    <t>WELD1140</t>
  </si>
  <si>
    <t>GAS METAL ARC WELDING I</t>
  </si>
  <si>
    <t>WELD1155</t>
  </si>
  <si>
    <t>GTAW 1</t>
  </si>
  <si>
    <t>WELD1171</t>
  </si>
  <si>
    <t>LAYOUT AND FABRICATION</t>
  </si>
  <si>
    <t>WELD1220</t>
  </si>
  <si>
    <t>PIPE WELDING I</t>
  </si>
  <si>
    <t>WELD2130</t>
  </si>
  <si>
    <t>SMAW II</t>
  </si>
  <si>
    <t>WELD2140</t>
  </si>
  <si>
    <t>GMAW II</t>
  </si>
  <si>
    <t>WELD2150</t>
  </si>
  <si>
    <t>METAL FABRICATION II</t>
  </si>
  <si>
    <t>WELD2155</t>
  </si>
  <si>
    <t>GTAW II</t>
  </si>
  <si>
    <t>WELD2220</t>
  </si>
  <si>
    <t>PIPE WELDING II</t>
  </si>
  <si>
    <t>WELD2996D</t>
  </si>
  <si>
    <t>2996D</t>
  </si>
  <si>
    <t>CSCI1996</t>
  </si>
  <si>
    <t>ESL0996</t>
  </si>
  <si>
    <t>FILM2996</t>
  </si>
  <si>
    <t>GELA0996</t>
  </si>
  <si>
    <t>GEMA0996</t>
  </si>
  <si>
    <t>GESP0996</t>
  </si>
  <si>
    <t>GESP0996A</t>
  </si>
  <si>
    <t>0996A</t>
  </si>
  <si>
    <t>IBEC0996</t>
  </si>
  <si>
    <t>NMNC2296</t>
  </si>
  <si>
    <t>NMNC2996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</si>
</sst>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4"/>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sz val="11"/>
      <name val="Calibri"/>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14" fontId="0" fillId="0" borderId="0" xfId="0" applyNumberFormat="1"/>
    <xf numFmtId="0" fontId="0" fillId="2" borderId="0" xfId="0" applyFill="1"/>
    <xf numFmtId="0" fontId="0" fillId="0" borderId="0" xfId="0" applyAlignment="1">
      <alignment wrapText="1"/>
    </xf>
    <xf numFmtId="0" fontId="0" fillId="0" borderId="1" xfId="0" applyBorder="1"/>
    <xf numFmtId="0" fontId="0" fillId="0" borderId="1" xfId="0" applyBorder="1" applyAlignment="1">
      <alignment horizontal="center" wrapText="1"/>
    </xf>
    <xf numFmtId="0" fontId="0" fillId="3" borderId="1" xfId="0" applyFill="1" applyBorder="1" applyAlignment="1">
      <alignment horizontal="center"/>
    </xf>
    <xf numFmtId="0" fontId="0" fillId="2" borderId="1" xfId="0" applyFill="1" applyBorder="1" applyAlignment="1" applyProtection="1">
      <alignment horizontal="center"/>
      <protection locked="0"/>
    </xf>
    <xf numFmtId="0" fontId="0" fillId="0" borderId="0" xfId="0" applyAlignment="1">
      <alignment horizontal="center" wrapText="1"/>
    </xf>
    <xf numFmtId="0" fontId="0" fillId="0" borderId="5" xfId="0" applyBorder="1" applyAlignment="1">
      <alignment horizontal="center" wrapText="1"/>
    </xf>
    <xf numFmtId="0" fontId="0" fillId="2" borderId="4" xfId="0" applyFill="1" applyBorder="1" applyAlignment="1" applyProtection="1">
      <alignment horizontal="center"/>
      <protection locked="0"/>
    </xf>
    <xf numFmtId="0" fontId="0" fillId="0" borderId="0" xfId="0" applyAlignment="1">
      <alignment horizontal="center"/>
    </xf>
    <xf numFmtId="0" fontId="0" fillId="0" borderId="5" xfId="0" applyBorder="1" applyAlignment="1">
      <alignment horizontal="center"/>
    </xf>
    <xf numFmtId="0" fontId="0" fillId="0" borderId="6" xfId="0" applyBorder="1"/>
    <xf numFmtId="0" fontId="0" fillId="0" borderId="5" xfId="0" applyBorder="1"/>
    <xf numFmtId="0" fontId="0" fillId="0" borderId="8" xfId="0" applyBorder="1" applyAlignment="1">
      <alignment horizontal="center"/>
    </xf>
    <xf numFmtId="0" fontId="0" fillId="0" borderId="9" xfId="0" applyBorder="1"/>
    <xf numFmtId="0" fontId="0" fillId="0" borderId="10" xfId="0" applyBorder="1"/>
    <xf numFmtId="0" fontId="0" fillId="0" borderId="11" xfId="0" applyBorder="1" applyAlignment="1">
      <alignment horizontal="center"/>
    </xf>
    <xf numFmtId="0" fontId="0" fillId="0" borderId="1" xfId="0" applyBorder="1" applyAlignment="1">
      <alignment horizontal="center"/>
    </xf>
    <xf numFmtId="0" fontId="0" fillId="0" borderId="13" xfId="0" applyBorder="1" applyAlignment="1">
      <alignment horizontal="center" wrapText="1"/>
    </xf>
    <xf numFmtId="0" fontId="0" fillId="0" borderId="14" xfId="0" applyBorder="1" applyAlignment="1">
      <alignment horizontal="center" wrapText="1"/>
    </xf>
    <xf numFmtId="0" fontId="0" fillId="0" borderId="12" xfId="0" applyBorder="1" applyAlignment="1">
      <alignment horizontal="center"/>
    </xf>
    <xf numFmtId="0" fontId="0" fillId="0" borderId="11" xfId="0" applyBorder="1"/>
    <xf numFmtId="0" fontId="0" fillId="0" borderId="4" xfId="0" applyBorder="1" applyAlignment="1">
      <alignment horizontal="center"/>
    </xf>
    <xf numFmtId="0" fontId="0" fillId="0" borderId="8" xfId="0" applyBorder="1"/>
    <xf numFmtId="0" fontId="0" fillId="2" borderId="8" xfId="0" applyFill="1" applyBorder="1" applyAlignment="1" applyProtection="1">
      <alignment horizontal="center"/>
      <protection locked="0"/>
    </xf>
    <xf numFmtId="0" fontId="0" fillId="0" borderId="16" xfId="0" applyBorder="1" applyAlignment="1">
      <alignment horizontal="center"/>
    </xf>
    <xf numFmtId="0" fontId="3" fillId="0" borderId="0" xfId="0" applyFont="1"/>
    <xf numFmtId="0" fontId="4" fillId="0" borderId="0" xfId="0" applyFont="1"/>
    <xf numFmtId="0" fontId="2" fillId="0" borderId="0" xfId="0" applyFont="1"/>
    <xf numFmtId="0" fontId="5" fillId="0" borderId="0" xfId="0" applyFont="1"/>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4" borderId="15" xfId="0" applyFont="1" applyFill="1" applyBorder="1" applyAlignment="1">
      <alignment horizontal="center"/>
    </xf>
    <xf numFmtId="0" fontId="0" fillId="0" borderId="17" xfId="0" applyBorder="1" applyAlignment="1">
      <alignment horizontal="center"/>
    </xf>
    <xf numFmtId="0" fontId="0" fillId="0" borderId="16" xfId="0" applyBorder="1" applyAlignment="1">
      <alignment horizontal="center"/>
    </xf>
    <xf numFmtId="0" fontId="0" fillId="0" borderId="1" xfId="0" applyBorder="1" applyAlignment="1">
      <alignment horizontal="left"/>
    </xf>
    <xf numFmtId="0" fontId="0" fillId="0" borderId="1" xfId="0" applyBorder="1" applyAlignment="1">
      <alignment horizontal="center"/>
    </xf>
    <xf numFmtId="0" fontId="0" fillId="0" borderId="8" xfId="0" applyBorder="1" applyAlignment="1">
      <alignment horizontal="left"/>
    </xf>
    <xf numFmtId="0" fontId="0" fillId="0" borderId="4" xfId="0" applyBorder="1" applyAlignment="1">
      <alignment horizontal="left"/>
    </xf>
    <xf numFmtId="0" fontId="0" fillId="0" borderId="7"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17" xfId="0" applyBorder="1" applyAlignment="1">
      <alignment horizontal="left"/>
    </xf>
    <xf numFmtId="0" fontId="0" fillId="0" borderId="16" xfId="0" applyBorder="1" applyAlignment="1">
      <alignment horizontal="left"/>
    </xf>
    <xf numFmtId="0" fontId="0" fillId="0" borderId="18" xfId="0" applyBorder="1" applyAlignment="1">
      <alignment horizontal="left"/>
    </xf>
  </cellXfs>
  <cellStyles count="1">
    <cellStyle name="Normal" xfId="0" builtinId="0"/>
  </cellStyles>
  <dxfs count="10">
    <dxf>
      <font>
        <b/>
        <i val="0"/>
        <color rgb="FF9C0006"/>
      </font>
      <fill>
        <patternFill patternType="none">
          <bgColor auto="1"/>
        </patternFill>
      </fill>
    </dxf>
    <dxf>
      <font>
        <b/>
        <i val="0"/>
        <color rgb="FF7030A0"/>
      </font>
      <fill>
        <patternFill patternType="none">
          <bgColor auto="1"/>
        </patternFill>
      </fill>
    </dxf>
    <dxf>
      <font>
        <b/>
        <i val="0"/>
        <color rgb="FF9C0006"/>
      </font>
      <fill>
        <patternFill patternType="none">
          <bgColor auto="1"/>
        </patternFill>
      </fill>
    </dxf>
    <dxf>
      <font>
        <b/>
        <i val="0"/>
        <color rgb="FF9C0006"/>
      </font>
      <fill>
        <patternFill patternType="none">
          <bgColor auto="1"/>
        </patternFill>
      </fill>
    </dxf>
    <dxf>
      <font>
        <b/>
        <i val="0"/>
        <color rgb="FF7030A0"/>
      </font>
      <fill>
        <patternFill patternType="none">
          <bgColor auto="1"/>
        </patternFill>
      </fill>
    </dxf>
    <dxf>
      <font>
        <b/>
        <i val="0"/>
        <color rgb="FF9C0006"/>
      </font>
      <fill>
        <patternFill patternType="none">
          <bgColor auto="1"/>
        </patternFill>
      </fill>
    </dxf>
    <dxf>
      <font>
        <b/>
        <i val="0"/>
        <color rgb="FF7030A0"/>
      </font>
      <fill>
        <patternFill patternType="none">
          <bgColor auto="1"/>
        </patternFill>
      </fill>
    </dxf>
    <dxf>
      <font>
        <b/>
        <i val="0"/>
        <color rgb="FF9C0006"/>
      </font>
      <fill>
        <patternFill patternType="none">
          <bgColor auto="1"/>
        </patternFill>
      </fill>
    </dxf>
    <dxf>
      <font>
        <b/>
        <i val="0"/>
        <color rgb="FF9C0006"/>
      </font>
      <fill>
        <patternFill patternType="none">
          <bgColor auto="1"/>
        </patternFill>
      </fill>
    </dxf>
    <dxf>
      <font>
        <b/>
        <i val="0"/>
        <color rgb="FF7030A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CCC54-3FD2-4717-8AEF-F08CC9FF357D}">
  <dimension ref="A1:P18"/>
  <sheetViews>
    <sheetView tabSelected="1" workbookViewId="0">
      <selection activeCell="B14" sqref="B14"/>
    </sheetView>
  </sheetViews>
  <sheetFormatPr defaultRowHeight="14.5"/>
  <cols>
    <col min="1" max="1" width="18.1796875" bestFit="1" customWidth="1"/>
    <col min="3" max="3" width="22.54296875" customWidth="1"/>
    <col min="6" max="6" width="10.81640625" customWidth="1"/>
    <col min="7" max="7" width="11.54296875" bestFit="1" customWidth="1"/>
    <col min="8" max="9" width="10" customWidth="1"/>
    <col min="13" max="13" width="23.1796875" customWidth="1"/>
    <col min="15" max="15" width="14.81640625" customWidth="1"/>
  </cols>
  <sheetData>
    <row r="1" spans="1:16" ht="15" thickBot="1"/>
    <row r="2" spans="1:16" ht="18.5">
      <c r="A2" s="32" t="s">
        <v>0</v>
      </c>
      <c r="B2" s="33"/>
      <c r="C2" s="33"/>
      <c r="D2" s="33"/>
      <c r="E2" s="33"/>
      <c r="F2" s="33"/>
      <c r="G2" s="33"/>
      <c r="H2" s="33"/>
      <c r="I2" s="33"/>
      <c r="J2" s="33"/>
      <c r="K2" s="33"/>
      <c r="L2" s="33"/>
      <c r="M2" s="33"/>
      <c r="N2" s="33"/>
      <c r="O2" s="34"/>
    </row>
    <row r="3" spans="1:16" ht="44.25" customHeight="1">
      <c r="A3" s="20" t="s">
        <v>1</v>
      </c>
      <c r="B3" s="21" t="s">
        <v>2</v>
      </c>
      <c r="C3" s="21" t="s">
        <v>3</v>
      </c>
      <c r="D3" s="21" t="s">
        <v>4</v>
      </c>
      <c r="E3" s="21" t="s">
        <v>5</v>
      </c>
      <c r="F3" s="21" t="s">
        <v>6</v>
      </c>
      <c r="G3" s="21" t="s">
        <v>7</v>
      </c>
      <c r="H3" s="3"/>
      <c r="I3" s="8" t="s">
        <v>8</v>
      </c>
      <c r="J3" s="8" t="s">
        <v>9</v>
      </c>
      <c r="K3" s="8" t="s">
        <v>10</v>
      </c>
      <c r="L3" s="8" t="s">
        <v>11</v>
      </c>
      <c r="M3" s="8" t="s">
        <v>12</v>
      </c>
      <c r="N3" s="8" t="s">
        <v>13</v>
      </c>
      <c r="O3" s="9" t="s">
        <v>14</v>
      </c>
      <c r="P3" s="3"/>
    </row>
    <row r="4" spans="1:16">
      <c r="A4" s="10"/>
      <c r="B4" s="7"/>
      <c r="C4" s="7"/>
      <c r="D4" s="7"/>
      <c r="E4" s="7"/>
      <c r="F4" s="7"/>
      <c r="G4" s="7"/>
      <c r="I4" s="11" t="str">
        <f>IFERROR(VLOOKUP(A4&amp;B4, '2025 PTRM'!A:H, 8, FALSE), "not found")</f>
        <v>not found</v>
      </c>
      <c r="J4" s="11" t="str">
        <f>IFERROR(F4*VLOOKUP(A4&amp;B4, '2025 PTRM'!A:H, 8, FALSE), "")</f>
        <v/>
      </c>
      <c r="K4" s="11" t="str">
        <f>IFERROR((VLOOKUP(D4&amp;E4, SCBCRSE!A:J, 10, FALSE))*15, "not found")</f>
        <v>not found</v>
      </c>
      <c r="L4" s="11" t="str">
        <f>IFERROR(50*K4, "")</f>
        <v/>
      </c>
      <c r="M4" s="11" t="str">
        <f>IFERROR(ROUND(IF(L4&gt;25, L4, L4*15)*IF(C4="H",0.5,IF(C4="T",0.5,IF(ISNUMBER(C4),C4/100,1)))/J4, 0), "")</f>
        <v/>
      </c>
      <c r="N4" s="11" t="str">
        <f>IFERROR(M4+5*MAX(0, INT((M4-75)/25)), "")</f>
        <v/>
      </c>
      <c r="O4" s="12" t="str">
        <f>IFERROR(IF(L4&gt;0, IF(N4-MOD(N4,30)+ 15 &gt;= M4, N4-MOD(N4,30)+ 15,IF(N4-MOD(N4,30)+ 20 &gt;= M4, N4-MOD(N4,30)+ 20,N4-MOD(N4,30)+ 45)), ""), "")</f>
        <v/>
      </c>
    </row>
    <row r="5" spans="1:16">
      <c r="A5" s="13"/>
      <c r="G5" t="str">
        <f>IF(G4&gt;0, IF(MOD(G4, 100) = 0, "", IF(MOD(G4, 30) = 0, "", "Non-standard start times (not ending in 00 or 30) can only be used in cohorted programs")), "")</f>
        <v/>
      </c>
      <c r="O5" s="14"/>
    </row>
    <row r="6" spans="1:16">
      <c r="A6" s="40" t="s">
        <v>15</v>
      </c>
      <c r="B6" s="37"/>
      <c r="C6" s="37"/>
      <c r="D6" s="37"/>
      <c r="E6" s="6" t="str">
        <f>IFERROR(IF(MOD(G4+INT(O4/60)*100+MOD(O4,60), 100)&lt;60, INT((G4+INT(O4/60)*100+MOD(O4,60))/100)&amp;":"&amp;MOD(G4+INT(O4/60)*100+MOD(O4,60), 100), INT((G4+INT(O4/60)*100+MOD(O4,60) - 60 + 100)/100)&amp;":"&amp;RIGHT(G4+INT(O4/60)*100+MOD(O4,60) - 60 + 100, 2)), "")</f>
        <v/>
      </c>
      <c r="O6" s="14"/>
    </row>
    <row r="7" spans="1:16" ht="15" thickBot="1">
      <c r="A7" s="41" t="s">
        <v>16</v>
      </c>
      <c r="B7" s="39"/>
      <c r="C7" s="39"/>
      <c r="D7" s="39"/>
      <c r="E7" s="15" t="str">
        <f>IFERROR(INT((IF(MOD(G4+INT((N4-MOD(N4,5)+IF(MOD(N4, 5) = 0, 0, 5))/60)*100+MOD((N4-MOD(N4,5)+IF(MOD(N4, 5) = 0, 0, 5)),60), 100)&lt;60, G4+INT((N4-MOD(N4,5)+IF(MOD(N4, 5) = 0, 0, 5))/60)*100+MOD((N4-MOD(N4,5)+IF(MOD(N4, 5) = 0, 0, 5)),60), G4+INT((N4-MOD(N4,5)+IF(MOD(N4, 5) = 0, 0, 5))/60)*100+MOD((N4-MOD(N4,5)+IF(MOD(N4, 5) = 0, 0, 5)),60) - 60 + 100))/100) &amp; ":" &amp; RIGHT((IF(MOD(G4+INT((N4-MOD(N4,5)+IF(MOD(N4, 5) = 0, 0, 5))/60)*100+MOD((N4-MOD(N4,5)+IF(MOD(N4, 5) = 0, 0, 5)),60), 100)&lt;60, G4+INT((N4-MOD(N4,5)+IF(MOD(N4, 5) = 0, 0, 5))/60)*100+MOD((N4-MOD(N4,5)+IF(MOD(N4, 5) = 0, 0, 5)),60), G4+INT((N4-MOD(N4,5)+IF(MOD(N4, 5) = 0, 0, 5))/60)*100+MOD((N4-MOD(N4,5)+IF(MOD(N4, 5) = 0, 0, 5)),60) - 60 + 100)), 2), "")</f>
        <v/>
      </c>
      <c r="F7" s="16" t="s">
        <v>17</v>
      </c>
      <c r="G7" s="16"/>
      <c r="H7" s="16"/>
      <c r="I7" s="16"/>
      <c r="J7" s="16"/>
      <c r="K7" s="16"/>
      <c r="L7" s="16"/>
      <c r="M7" s="16"/>
      <c r="N7" s="16"/>
      <c r="O7" s="17"/>
    </row>
    <row r="8" spans="1:16" ht="30" customHeight="1" thickBot="1"/>
    <row r="9" spans="1:16" ht="18.5">
      <c r="A9" s="32" t="s">
        <v>18</v>
      </c>
      <c r="B9" s="33"/>
      <c r="C9" s="33"/>
      <c r="D9" s="33"/>
      <c r="E9" s="33"/>
      <c r="F9" s="33"/>
      <c r="G9" s="33"/>
      <c r="H9" s="33"/>
      <c r="I9" s="33"/>
      <c r="J9" s="33"/>
      <c r="K9" s="33"/>
      <c r="L9" s="33"/>
      <c r="M9" s="33"/>
      <c r="N9" s="33"/>
      <c r="O9" s="34"/>
    </row>
    <row r="10" spans="1:16">
      <c r="A10" s="24" t="s">
        <v>19</v>
      </c>
      <c r="B10" s="19" t="s">
        <v>8</v>
      </c>
      <c r="C10" s="19" t="s">
        <v>20</v>
      </c>
      <c r="D10" s="19" t="s">
        <v>21</v>
      </c>
      <c r="F10" s="19" t="s">
        <v>22</v>
      </c>
      <c r="G10" s="22" t="s">
        <v>23</v>
      </c>
      <c r="H10" s="18"/>
      <c r="I10" s="37" t="s">
        <v>24</v>
      </c>
      <c r="J10" s="37"/>
      <c r="K10" s="37"/>
      <c r="L10" s="6">
        <f>SUMPRODUCT(G11:G17, B11:B17)/50</f>
        <v>0</v>
      </c>
      <c r="M10" t="s">
        <v>25</v>
      </c>
      <c r="O10" s="14"/>
    </row>
    <row r="11" spans="1:16">
      <c r="A11" s="24" t="s">
        <v>26</v>
      </c>
      <c r="B11" s="7"/>
      <c r="C11" s="7"/>
      <c r="D11" s="7"/>
      <c r="F11" s="19">
        <f>IFERROR((INT(D11/100)-INT(C11/100))*60+MOD(D11,100)-MOD(C11,100), "")</f>
        <v>0</v>
      </c>
      <c r="G11" s="22">
        <f>F11-5*MAX(0, INT((F11-75)/25))</f>
        <v>0</v>
      </c>
      <c r="H11" s="23"/>
      <c r="I11" s="37" t="s">
        <v>27</v>
      </c>
      <c r="J11" s="37"/>
      <c r="K11" s="37"/>
      <c r="L11" s="6">
        <f>SUMPRODUCT(F11:F17, B11:B17)/60</f>
        <v>0</v>
      </c>
      <c r="M11" t="s">
        <v>28</v>
      </c>
      <c r="O11" s="14"/>
    </row>
    <row r="12" spans="1:16">
      <c r="A12" s="24" t="s">
        <v>29</v>
      </c>
      <c r="B12" s="7"/>
      <c r="C12" s="7"/>
      <c r="D12" s="7"/>
      <c r="F12" s="19">
        <f t="shared" ref="F12:F17" si="0">IFERROR((INT(D12/100)-INT(C12/100))*60+MOD(D12,100)-MOD(C12,100), "")</f>
        <v>0</v>
      </c>
      <c r="G12" s="22">
        <f t="shared" ref="G12:G17" si="1">F12-5*MAX(0, INT((F12-75)/25))</f>
        <v>0</v>
      </c>
      <c r="H12" s="23"/>
      <c r="L12" t="str">
        <f>IFERROR(IF(J15="", "", IF(L10&lt;J15,"Needs more time to meet federal rules.",IF(L11&gt;J15,"Meets longer than necessary. Ensure appropriate for pay.", "This class schedule is consistent with the rules"))), "")</f>
        <v/>
      </c>
      <c r="O12" s="14"/>
    </row>
    <row r="13" spans="1:16">
      <c r="A13" s="24" t="s">
        <v>30</v>
      </c>
      <c r="B13" s="7"/>
      <c r="C13" s="7"/>
      <c r="D13" s="7"/>
      <c r="F13" s="19">
        <f t="shared" si="0"/>
        <v>0</v>
      </c>
      <c r="G13" s="22">
        <f t="shared" si="1"/>
        <v>0</v>
      </c>
      <c r="H13" s="23"/>
      <c r="I13" s="4" t="s">
        <v>4</v>
      </c>
      <c r="J13" s="7"/>
      <c r="M13" t="s">
        <v>31</v>
      </c>
      <c r="O13" s="14"/>
    </row>
    <row r="14" spans="1:16">
      <c r="A14" s="24" t="s">
        <v>32</v>
      </c>
      <c r="B14" s="7"/>
      <c r="C14" s="7"/>
      <c r="D14" s="7"/>
      <c r="F14" s="19">
        <f t="shared" si="0"/>
        <v>0</v>
      </c>
      <c r="G14" s="22">
        <f t="shared" si="1"/>
        <v>0</v>
      </c>
      <c r="H14" s="23"/>
      <c r="I14" s="4" t="s">
        <v>33</v>
      </c>
      <c r="J14" s="7"/>
      <c r="M14" s="7"/>
      <c r="O14" s="14"/>
    </row>
    <row r="15" spans="1:16">
      <c r="A15" s="24" t="s">
        <v>34</v>
      </c>
      <c r="B15" s="7"/>
      <c r="C15" s="7"/>
      <c r="D15" s="7"/>
      <c r="F15" s="19">
        <f t="shared" si="0"/>
        <v>0</v>
      </c>
      <c r="G15" s="22">
        <f t="shared" si="1"/>
        <v>0</v>
      </c>
      <c r="H15" s="23"/>
      <c r="I15" s="4" t="s">
        <v>35</v>
      </c>
      <c r="J15" s="4" t="str">
        <f>IFERROR((VLOOKUP(J13&amp;J14, SCBCRSE!A:J, 10, FALSE))*15*IF(M14="H",0.5,IF(M14="T",0.5,IF(ISNUMBER(M14),M14/100,1))), "")</f>
        <v/>
      </c>
      <c r="O15" s="14"/>
    </row>
    <row r="16" spans="1:16">
      <c r="A16" s="24" t="s">
        <v>36</v>
      </c>
      <c r="B16" s="7"/>
      <c r="C16" s="7"/>
      <c r="D16" s="7"/>
      <c r="F16" s="19">
        <f t="shared" si="0"/>
        <v>0</v>
      </c>
      <c r="G16" s="22">
        <f t="shared" si="1"/>
        <v>0</v>
      </c>
      <c r="H16" s="23"/>
      <c r="O16" s="14"/>
    </row>
    <row r="17" spans="1:15">
      <c r="A17" s="24" t="s">
        <v>37</v>
      </c>
      <c r="B17" s="7"/>
      <c r="C17" s="7"/>
      <c r="D17" s="7"/>
      <c r="F17" s="19">
        <f t="shared" si="0"/>
        <v>0</v>
      </c>
      <c r="G17" s="22">
        <f t="shared" si="1"/>
        <v>0</v>
      </c>
      <c r="H17" s="23"/>
      <c r="I17" s="5" t="s">
        <v>1</v>
      </c>
      <c r="J17" s="7"/>
      <c r="K17" s="38" t="s">
        <v>38</v>
      </c>
      <c r="L17" s="38"/>
      <c r="O17" s="14"/>
    </row>
    <row r="18" spans="1:15" ht="15" thickBot="1">
      <c r="A18" s="35" t="str">
        <f>IFERROR(IF(J15="", "", IF(L10&lt;J15,"Needs more time to meet federal rules.",IF(L11&gt;J15,"Meets longer than necessary. Ensure appropriate for pay.", "This class schedule is consistent with the rules"))), "")</f>
        <v/>
      </c>
      <c r="B18" s="36"/>
      <c r="C18" s="36"/>
      <c r="D18" s="36"/>
      <c r="E18" s="16"/>
      <c r="F18" s="27"/>
      <c r="G18" s="27"/>
      <c r="H18" s="16"/>
      <c r="I18" s="25" t="s">
        <v>2</v>
      </c>
      <c r="J18" s="26"/>
      <c r="K18" s="39" t="str">
        <f>IFERROR(VLOOKUP(J17&amp;J18, '2025 PTRM'!A:H, 8, FALSE), "not found")</f>
        <v>not found</v>
      </c>
      <c r="L18" s="39"/>
      <c r="M18" s="16"/>
      <c r="N18" s="16"/>
      <c r="O18" s="17"/>
    </row>
  </sheetData>
  <sheetProtection sheet="1" objects="1" scenarios="1" formatCells="0" formatColumns="0" formatRows="0"/>
  <mergeCells count="9">
    <mergeCell ref="A2:O2"/>
    <mergeCell ref="A9:O9"/>
    <mergeCell ref="A18:D18"/>
    <mergeCell ref="I10:K10"/>
    <mergeCell ref="I11:K11"/>
    <mergeCell ref="K17:L17"/>
    <mergeCell ref="K18:L18"/>
    <mergeCell ref="A6:D6"/>
    <mergeCell ref="A7:D7"/>
  </mergeCells>
  <conditionalFormatting sqref="A18">
    <cfRule type="containsText" dxfId="9" priority="6" operator="containsText" text="consistent">
      <formula>NOT(ISERROR(SEARCH("consistent",A18)))</formula>
    </cfRule>
    <cfRule type="containsText" dxfId="8" priority="7" operator="containsText" text="meet">
      <formula>NOT(ISERROR(SEARCH("meet",A18)))</formula>
    </cfRule>
  </conditionalFormatting>
  <conditionalFormatting sqref="G5">
    <cfRule type="containsText" dxfId="7" priority="11" operator="containsText" text="Non">
      <formula>NOT(ISERROR(SEARCH("Non",G5)))</formula>
    </cfRule>
  </conditionalFormatting>
  <conditionalFormatting sqref="L12">
    <cfRule type="containsText" dxfId="6" priority="8" operator="containsText" text="consistent">
      <formula>NOT(ISERROR(SEARCH("consistent",L12)))</formula>
    </cfRule>
    <cfRule type="containsText" dxfId="5" priority="9" operator="containsText" text="meet">
      <formula>NOT(ISERROR(SEARCH("meet",L12)))</formula>
    </cfRule>
  </conditionalFormatting>
  <dataValidations count="1">
    <dataValidation type="whole" allowBlank="1" showInputMessage="1" showErrorMessage="1" sqref="F4" xr:uid="{36A53687-1134-4802-B521-D3A8425CBB4E}">
      <formula1>1</formula1>
      <formula2>7</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70B978A7-3D16-4945-956B-E620CD210075}">
          <x14:formula1>
            <xm:f>'2025 PTRM'!$AN$1:$AN$14</xm:f>
          </x14:formula1>
          <xm:sqref>J17 A4</xm:sqref>
        </x14:dataValidation>
        <x14:dataValidation type="list" allowBlank="1" showInputMessage="1" showErrorMessage="1" xr:uid="{99A63BB9-3996-4E07-8765-C2E081361546}">
          <x14:formula1>
            <xm:f>'2025 PTRM'!$AO$1:$AO$220</xm:f>
          </x14:formula1>
          <xm:sqref>B4 J18</xm:sqref>
        </x14:dataValidation>
        <x14:dataValidation type="list" allowBlank="1" showInputMessage="1" showErrorMessage="1" xr:uid="{28C07DE2-E1A6-4C28-A490-BD24A04884DC}">
          <x14:formula1>
            <xm:f>SCBCRSE!$O$1:$O$19</xm:f>
          </x14:formula1>
          <xm:sqref>C4 M14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DA96F-12E4-4724-8D9A-DA24347A8AAD}">
  <dimension ref="A1:P18"/>
  <sheetViews>
    <sheetView workbookViewId="0">
      <selection activeCell="F19" sqref="F19"/>
    </sheetView>
  </sheetViews>
  <sheetFormatPr defaultRowHeight="14.5"/>
  <cols>
    <col min="1" max="1" width="18.1796875" customWidth="1"/>
    <col min="3" max="3" width="22.54296875" customWidth="1"/>
    <col min="6" max="6" width="10.81640625" customWidth="1"/>
    <col min="7" max="7" width="11.54296875" bestFit="1" customWidth="1"/>
    <col min="8" max="9" width="10" customWidth="1"/>
    <col min="13" max="13" width="23.1796875" customWidth="1"/>
    <col min="15" max="15" width="14.81640625" customWidth="1"/>
  </cols>
  <sheetData>
    <row r="1" spans="1:16" ht="15" thickBot="1"/>
    <row r="2" spans="1:16" ht="18.5">
      <c r="A2" s="32" t="s">
        <v>39</v>
      </c>
      <c r="B2" s="33"/>
      <c r="C2" s="33"/>
      <c r="D2" s="33"/>
      <c r="E2" s="33"/>
      <c r="F2" s="33"/>
      <c r="G2" s="33"/>
      <c r="H2" s="33"/>
      <c r="I2" s="33"/>
      <c r="J2" s="33"/>
      <c r="K2" s="33"/>
      <c r="L2" s="33"/>
      <c r="M2" s="33"/>
      <c r="N2" s="33"/>
      <c r="O2" s="34"/>
    </row>
    <row r="3" spans="1:16" ht="45.75" customHeight="1">
      <c r="A3" s="20" t="s">
        <v>1</v>
      </c>
      <c r="B3" s="21" t="s">
        <v>2</v>
      </c>
      <c r="C3" s="21" t="s">
        <v>3</v>
      </c>
      <c r="D3" s="21" t="s">
        <v>40</v>
      </c>
      <c r="E3" s="21" t="s">
        <v>41</v>
      </c>
      <c r="F3" s="21" t="s">
        <v>6</v>
      </c>
      <c r="G3" s="21" t="s">
        <v>7</v>
      </c>
      <c r="H3" s="3"/>
      <c r="I3" s="8" t="s">
        <v>8</v>
      </c>
      <c r="J3" s="8" t="s">
        <v>9</v>
      </c>
      <c r="K3" s="8" t="s">
        <v>10</v>
      </c>
      <c r="L3" s="8" t="s">
        <v>11</v>
      </c>
      <c r="M3" s="8" t="s">
        <v>12</v>
      </c>
      <c r="N3" s="8" t="s">
        <v>13</v>
      </c>
      <c r="O3" s="9" t="s">
        <v>14</v>
      </c>
      <c r="P3" s="3"/>
    </row>
    <row r="4" spans="1:16">
      <c r="A4" s="10"/>
      <c r="B4" s="7"/>
      <c r="C4" s="7"/>
      <c r="D4" s="7"/>
      <c r="E4" s="7"/>
      <c r="F4" s="7"/>
      <c r="G4" s="7"/>
      <c r="I4" s="11" t="str">
        <f>IFERROR(VLOOKUP(A4&amp;B4, '2025 PTRM'!A:H, 8, FALSE), "not found")</f>
        <v>not found</v>
      </c>
      <c r="J4" s="11" t="str">
        <f>IFERROR(F4*VLOOKUP(A4&amp;B4, '2025 PTRM'!A:H, 8, FALSE), "")</f>
        <v/>
      </c>
      <c r="K4" s="11" t="str">
        <f>IFERROR((VLOOKUP(D4, 'Credit hour types'!A:B, 2, FALSE))*E4, "")</f>
        <v/>
      </c>
      <c r="L4" s="11" t="str">
        <f>IFERROR(50*K4, "")</f>
        <v/>
      </c>
      <c r="M4" s="11" t="str">
        <f>IFERROR(ROUND(IF(L4&gt;25, L4, L4*15)*IF(C4="H",0.5,IF(C4="T",0.5,IF(ISNUMBER(C4),C4/100,1)))/J4, 0), "")</f>
        <v/>
      </c>
      <c r="N4" s="11" t="str">
        <f>IFERROR(M4+5*MAX(0, INT((M4-75)/25)), "")</f>
        <v/>
      </c>
      <c r="O4" s="12" t="str">
        <f>IFERROR(IF(L4&gt;0, IF(N4-MOD(N4,30)+ 15 &gt;= M4, N4-MOD(N4,30)+ 15,IF(N4-MOD(N4,30)+ 20 &gt;= M4, N4-MOD(N4,30)+ 20,N4-MOD(N4,30)+ 45)), ""), "")</f>
        <v/>
      </c>
    </row>
    <row r="5" spans="1:16">
      <c r="A5" s="13"/>
      <c r="G5" t="str">
        <f>IF(G4&gt;0, IF(MOD(G4, 100) = 0, "", IF(MOD(G4, 30) = 0, "", "Non-standard start times (not ending in 00 or 30) can only be used in cohorted programs")), "")</f>
        <v/>
      </c>
      <c r="O5" s="14"/>
    </row>
    <row r="6" spans="1:16">
      <c r="A6" s="42" t="s">
        <v>15</v>
      </c>
      <c r="B6" s="43"/>
      <c r="C6" s="43"/>
      <c r="D6" s="44"/>
      <c r="E6" s="6" t="str">
        <f>IFERROR(IF(MOD(G4+INT(O4/60)*100+MOD(O4,60), 100)&lt;60, INT((G4+INT(O4/60)*100+MOD(O4,60))/100)&amp;":"&amp;MOD(G4+INT(O4/60)*100+MOD(O4,60), 100), INT((G4+INT(O4/60)*100+MOD(O4,60) - 60 + 100)/100)&amp;":"&amp;RIGHT(G4+INT(O4/60)*100+MOD(O4,60) - 60 + 100, 2)), "")</f>
        <v/>
      </c>
      <c r="O6" s="14"/>
    </row>
    <row r="7" spans="1:16" ht="15" thickBot="1">
      <c r="A7" s="45" t="s">
        <v>16</v>
      </c>
      <c r="B7" s="46"/>
      <c r="C7" s="46"/>
      <c r="D7" s="47"/>
      <c r="E7" s="15" t="str">
        <f>IFERROR(INT((IF(MOD(G4+INT((N4-MOD(N4,5)+IF(MOD(N4, 5) = 0, 0, 5))/60)*100+MOD((N4-MOD(N4,5)+IF(MOD(N4, 5) = 0, 0, 5)),60), 100)&lt;60, G4+INT((N4-MOD(N4,5)+IF(MOD(N4, 5) = 0, 0, 5))/60)*100+MOD((N4-MOD(N4,5)+IF(MOD(N4, 5) = 0, 0, 5)),60), G4+INT((N4-MOD(N4,5)+IF(MOD(N4, 5) = 0, 0, 5))/60)*100+MOD((N4-MOD(N4,5)+IF(MOD(N4, 5) = 0, 0, 5)),60) - 60 + 100))/100) &amp; ":" &amp; RIGHT((IF(MOD(G4+INT((N4-MOD(N4,5)+IF(MOD(N4, 5) = 0, 0, 5))/60)*100+MOD((N4-MOD(N4,5)+IF(MOD(N4, 5) = 0, 0, 5)),60), 100)&lt;60, G4+INT((N4-MOD(N4,5)+IF(MOD(N4, 5) = 0, 0, 5))/60)*100+MOD((N4-MOD(N4,5)+IF(MOD(N4, 5) = 0, 0, 5)),60), G4+INT((N4-MOD(N4,5)+IF(MOD(N4, 5) = 0, 0, 5))/60)*100+MOD((N4-MOD(N4,5)+IF(MOD(N4, 5) = 0, 0, 5)),60) - 60 + 100)), 2), "")</f>
        <v/>
      </c>
      <c r="F7" s="16" t="s">
        <v>17</v>
      </c>
      <c r="G7" s="16"/>
      <c r="H7" s="16"/>
      <c r="I7" s="16"/>
      <c r="J7" s="16"/>
      <c r="K7" s="16"/>
      <c r="L7" s="16"/>
      <c r="M7" s="16"/>
      <c r="N7" s="16"/>
      <c r="O7" s="17"/>
    </row>
    <row r="8" spans="1:16" ht="30" customHeight="1" thickBot="1"/>
    <row r="9" spans="1:16" ht="18.5">
      <c r="A9" s="32" t="s">
        <v>43</v>
      </c>
      <c r="B9" s="33"/>
      <c r="C9" s="33"/>
      <c r="D9" s="33"/>
      <c r="E9" s="33"/>
      <c r="F9" s="33"/>
      <c r="G9" s="33"/>
      <c r="H9" s="33"/>
      <c r="I9" s="33"/>
      <c r="J9" s="33"/>
      <c r="K9" s="33"/>
      <c r="L9" s="33"/>
      <c r="M9" s="33"/>
      <c r="N9" s="33"/>
      <c r="O9" s="34"/>
    </row>
    <row r="10" spans="1:16">
      <c r="A10" s="24" t="s">
        <v>44</v>
      </c>
      <c r="B10" s="19" t="s">
        <v>8</v>
      </c>
      <c r="C10" s="19" t="s">
        <v>20</v>
      </c>
      <c r="D10" s="19" t="s">
        <v>21</v>
      </c>
      <c r="F10" s="19" t="s">
        <v>22</v>
      </c>
      <c r="G10" s="22" t="s">
        <v>23</v>
      </c>
      <c r="H10" s="18"/>
      <c r="I10" s="37" t="s">
        <v>24</v>
      </c>
      <c r="J10" s="37"/>
      <c r="K10" s="37"/>
      <c r="L10" s="6">
        <f>SUMPRODUCT(G11:G17, B11:B17)/50</f>
        <v>0</v>
      </c>
      <c r="M10" t="s">
        <v>25</v>
      </c>
      <c r="O10" s="14"/>
    </row>
    <row r="11" spans="1:16">
      <c r="A11" s="24" t="s">
        <v>26</v>
      </c>
      <c r="B11" s="7"/>
      <c r="C11" s="7"/>
      <c r="D11" s="7"/>
      <c r="F11" s="19">
        <f>IFERROR((INT(D11/100)-INT(C11/100))*60+MOD(D11,100)-MOD(C11,100), "")</f>
        <v>0</v>
      </c>
      <c r="G11" s="22">
        <f>F11-5*MAX(0, INT((F11-75)/25))</f>
        <v>0</v>
      </c>
      <c r="H11" s="23"/>
      <c r="I11" s="37" t="s">
        <v>27</v>
      </c>
      <c r="J11" s="37"/>
      <c r="K11" s="37"/>
      <c r="L11" s="6">
        <f>SUMPRODUCT(F11:F17, B11:B17)/60</f>
        <v>0</v>
      </c>
      <c r="M11" t="s">
        <v>28</v>
      </c>
      <c r="O11" s="14"/>
    </row>
    <row r="12" spans="1:16">
      <c r="A12" s="24" t="s">
        <v>29</v>
      </c>
      <c r="B12" s="7"/>
      <c r="C12" s="7"/>
      <c r="D12" s="7"/>
      <c r="F12" s="19">
        <f t="shared" ref="F12:F17" si="0">IFERROR((INT(D12/100)-INT(C12/100))*60+MOD(D12,100)-MOD(C12,100), "")</f>
        <v>0</v>
      </c>
      <c r="G12" s="22">
        <f t="shared" ref="G12:G17" si="1">F12-5*MAX(0, INT((F12-75)/25))</f>
        <v>0</v>
      </c>
      <c r="H12" s="23"/>
      <c r="L12" t="str">
        <f>IFERROR(IF(J15="", "", IF(L10&lt;J15,"Needs more time to meet federal rules.",IF(L11&gt;J15,"Meets longer than necessary. Ensure appropriate for pay.", "This class schedule is consistent with the rules"))), "")</f>
        <v>This class schedule is consistent with the rules</v>
      </c>
      <c r="O12" s="14"/>
    </row>
    <row r="13" spans="1:16">
      <c r="A13" s="24" t="s">
        <v>30</v>
      </c>
      <c r="B13" s="7"/>
      <c r="C13" s="7"/>
      <c r="D13" s="7"/>
      <c r="F13" s="19">
        <f t="shared" si="0"/>
        <v>0</v>
      </c>
      <c r="G13" s="22">
        <f t="shared" si="1"/>
        <v>0</v>
      </c>
      <c r="H13" s="23"/>
      <c r="I13" s="4" t="s">
        <v>48</v>
      </c>
      <c r="J13" s="7" t="s">
        <v>49</v>
      </c>
      <c r="K13" s="7" t="s">
        <v>49</v>
      </c>
      <c r="M13" t="s">
        <v>31</v>
      </c>
      <c r="O13" s="14"/>
    </row>
    <row r="14" spans="1:16">
      <c r="A14" s="24" t="s">
        <v>32</v>
      </c>
      <c r="B14" s="7"/>
      <c r="C14" s="7"/>
      <c r="D14" s="7"/>
      <c r="F14" s="19">
        <f t="shared" si="0"/>
        <v>0</v>
      </c>
      <c r="G14" s="22">
        <f t="shared" si="1"/>
        <v>0</v>
      </c>
      <c r="H14" s="23"/>
      <c r="I14" s="4" t="s">
        <v>51</v>
      </c>
      <c r="J14" s="7"/>
      <c r="K14" s="7"/>
      <c r="M14" s="7"/>
      <c r="O14" s="14"/>
    </row>
    <row r="15" spans="1:16">
      <c r="A15" s="24" t="s">
        <v>34</v>
      </c>
      <c r="B15" s="7"/>
      <c r="C15" s="7"/>
      <c r="D15" s="7"/>
      <c r="F15" s="19">
        <f t="shared" si="0"/>
        <v>0</v>
      </c>
      <c r="G15" s="22">
        <f t="shared" si="1"/>
        <v>0</v>
      </c>
      <c r="H15" s="23"/>
      <c r="I15" s="4" t="s">
        <v>35</v>
      </c>
      <c r="J15" s="4">
        <f>(IFERROR((VLOOKUP(J13,'Credit hour types'!A:B,2,FALSE))*J14,0)+IFERROR((VLOOKUP(K13,'Credit hour types'!A:B,2,FALSE))*K14,0))*IF(M14="H",0.5,IF(M14="T",0.5,IF(ISNUMBER(M14),M14/100,1)))</f>
        <v>0</v>
      </c>
      <c r="O15" s="14"/>
    </row>
    <row r="16" spans="1:16">
      <c r="A16" s="24" t="s">
        <v>36</v>
      </c>
      <c r="B16" s="7"/>
      <c r="C16" s="7"/>
      <c r="D16" s="7"/>
      <c r="F16" s="19">
        <f t="shared" si="0"/>
        <v>0</v>
      </c>
      <c r="G16" s="22">
        <f t="shared" si="1"/>
        <v>0</v>
      </c>
      <c r="H16" s="23"/>
      <c r="O16" s="14"/>
    </row>
    <row r="17" spans="1:15">
      <c r="A17" s="24" t="s">
        <v>37</v>
      </c>
      <c r="B17" s="7"/>
      <c r="C17" s="7"/>
      <c r="D17" s="7"/>
      <c r="F17" s="19">
        <f t="shared" si="0"/>
        <v>0</v>
      </c>
      <c r="G17" s="22">
        <f t="shared" si="1"/>
        <v>0</v>
      </c>
      <c r="H17" s="23"/>
      <c r="I17" s="5" t="s">
        <v>1</v>
      </c>
      <c r="J17" s="7"/>
      <c r="K17" s="38" t="s">
        <v>38</v>
      </c>
      <c r="L17" s="38"/>
      <c r="O17" s="14"/>
    </row>
    <row r="18" spans="1:15" ht="15" thickBot="1">
      <c r="A18" s="35" t="str">
        <f>IFERROR(IF(J15="", "", IF(L10&lt;J15,"Needs more time to meet federal rules.",IF(L11&gt;J15,"Meets longer than necessary. Ensure appropriate for pay.", "This class schedule is consistent with the rules"))), "")</f>
        <v>This class schedule is consistent with the rules</v>
      </c>
      <c r="B18" s="36"/>
      <c r="C18" s="36"/>
      <c r="D18" s="36"/>
      <c r="E18" s="16"/>
      <c r="F18" s="27"/>
      <c r="G18" s="27"/>
      <c r="H18" s="16"/>
      <c r="I18" s="25" t="s">
        <v>2</v>
      </c>
      <c r="J18" s="26"/>
      <c r="K18" s="39" t="str">
        <f>IFERROR(VLOOKUP(J17&amp;J18, '2025 PTRM'!A:H, 8, FALSE), "not found")</f>
        <v>not found</v>
      </c>
      <c r="L18" s="39"/>
      <c r="M18" s="16"/>
      <c r="N18" s="16"/>
      <c r="O18" s="17"/>
    </row>
  </sheetData>
  <sheetProtection sheet="1" formatCells="0" formatColumns="0" formatRows="0"/>
  <mergeCells count="9">
    <mergeCell ref="I11:K11"/>
    <mergeCell ref="K17:L17"/>
    <mergeCell ref="A18:D18"/>
    <mergeCell ref="K18:L18"/>
    <mergeCell ref="A2:O2"/>
    <mergeCell ref="A6:D6"/>
    <mergeCell ref="A7:D7"/>
    <mergeCell ref="A9:O9"/>
    <mergeCell ref="I10:K10"/>
  </mergeCells>
  <conditionalFormatting sqref="A18">
    <cfRule type="containsText" dxfId="4" priority="1" operator="containsText" text="consistent">
      <formula>NOT(ISERROR(SEARCH("consistent",A18)))</formula>
    </cfRule>
    <cfRule type="containsText" dxfId="3" priority="2" operator="containsText" text="meet">
      <formula>NOT(ISERROR(SEARCH("meet",A18)))</formula>
    </cfRule>
  </conditionalFormatting>
  <conditionalFormatting sqref="G5">
    <cfRule type="containsText" dxfId="2" priority="5" operator="containsText" text="Non">
      <formula>NOT(ISERROR(SEARCH("Non",G5)))</formula>
    </cfRule>
  </conditionalFormatting>
  <conditionalFormatting sqref="L12">
    <cfRule type="containsText" dxfId="1" priority="3" operator="containsText" text="consistent">
      <formula>NOT(ISERROR(SEARCH("consistent",L12)))</formula>
    </cfRule>
    <cfRule type="containsText" dxfId="0" priority="4" operator="containsText" text="meet">
      <formula>NOT(ISERROR(SEARCH("meet",L12)))</formula>
    </cfRule>
  </conditionalFormatting>
  <dataValidations count="1">
    <dataValidation type="whole" allowBlank="1" showInputMessage="1" showErrorMessage="1" sqref="F4" xr:uid="{BE6DDDE8-ABBA-48B7-8D19-FDD71FA91A71}">
      <formula1>1</formula1>
      <formula2>7</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77EF8D3D-6696-477C-8412-E2460944EE3A}">
          <x14:formula1>
            <xm:f>'Credit hour types'!$A$1:$A$12</xm:f>
          </x14:formula1>
          <xm:sqref>D4 J13:K13</xm:sqref>
        </x14:dataValidation>
        <x14:dataValidation type="list" allowBlank="1" showInputMessage="1" showErrorMessage="1" xr:uid="{914BDADF-B539-4898-8FDA-61836E9B6D2C}">
          <x14:formula1>
            <xm:f>SCBCRSE!$O$1:$O$19</xm:f>
          </x14:formula1>
          <xm:sqref>C4 M14</xm:sqref>
        </x14:dataValidation>
        <x14:dataValidation type="list" allowBlank="1" showInputMessage="1" showErrorMessage="1" xr:uid="{63C3CED0-612D-4F46-AB0C-635FE023D6D5}">
          <x14:formula1>
            <xm:f>'2025 PTRM'!$AO$1:$AO$220</xm:f>
          </x14:formula1>
          <xm:sqref>B4 J18</xm:sqref>
        </x14:dataValidation>
        <x14:dataValidation type="list" allowBlank="1" showInputMessage="1" showErrorMessage="1" xr:uid="{C51C57E8-260C-4ADD-AF07-837956A4D0C0}">
          <x14:formula1>
            <xm:f>'2025 PTRM'!$AN$1:$AN$14</xm:f>
          </x14:formula1>
          <xm:sqref>A4 J17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80680-0615-4527-B54B-50443B9E625A}">
  <dimension ref="A1:BU5574"/>
  <sheetViews>
    <sheetView workbookViewId="0">
      <pane ySplit="3" topLeftCell="A610" activePane="bottomLeft" state="frozen"/>
      <selection activeCell="X1" sqref="X1"/>
      <selection pane="bottomLeft" activeCell="AW605" sqref="A605:XFD606"/>
    </sheetView>
  </sheetViews>
  <sheetFormatPr defaultRowHeight="14.5"/>
  <cols>
    <col min="7" max="7" width="30.81640625" customWidth="1"/>
    <col min="10" max="11" width="9.1796875" hidden="1" customWidth="1"/>
    <col min="13" max="18" width="9.1796875" hidden="1" customWidth="1"/>
    <col min="19" max="19" width="12" bestFit="1" customWidth="1"/>
    <col min="20" max="20" width="10.54296875" bestFit="1" customWidth="1"/>
    <col min="31" max="34" width="9.1796875" hidden="1" customWidth="1"/>
    <col min="37" max="37" width="9.1796875" hidden="1" customWidth="1"/>
    <col min="39" max="46" width="9.1796875" hidden="1" customWidth="1"/>
    <col min="68" max="71" width="0" hidden="1" customWidth="1"/>
    <col min="73" max="73" width="13" customWidth="1"/>
  </cols>
  <sheetData>
    <row r="1" spans="1:73">
      <c r="A1" s="2" t="s">
        <v>56</v>
      </c>
      <c r="B1" s="2"/>
      <c r="C1" s="2"/>
      <c r="D1" s="2"/>
      <c r="E1" s="2"/>
      <c r="F1" s="2"/>
      <c r="G1" s="2"/>
      <c r="H1" s="2"/>
      <c r="I1" s="2"/>
      <c r="J1" s="2"/>
      <c r="K1" s="2"/>
      <c r="L1" s="2"/>
      <c r="M1" s="2"/>
      <c r="N1" s="2"/>
      <c r="O1" s="2"/>
      <c r="P1" s="2"/>
      <c r="Q1" s="2"/>
      <c r="R1" s="2"/>
      <c r="S1" s="2"/>
      <c r="T1" s="2"/>
      <c r="U1" s="2"/>
      <c r="V1" s="2"/>
      <c r="W1" s="2"/>
      <c r="X1" s="2"/>
      <c r="Y1" s="2"/>
      <c r="Z1" s="2"/>
      <c r="AA1" s="2"/>
      <c r="AB1" s="2"/>
      <c r="AC1" s="2"/>
      <c r="AD1" s="2"/>
    </row>
    <row r="3" spans="1:73">
      <c r="A3" t="s">
        <v>57</v>
      </c>
      <c r="B3" t="s">
        <v>58</v>
      </c>
      <c r="C3" t="s">
        <v>59</v>
      </c>
      <c r="D3" t="s">
        <v>2</v>
      </c>
      <c r="E3" t="s">
        <v>4</v>
      </c>
      <c r="F3" t="s">
        <v>33</v>
      </c>
      <c r="G3" t="s">
        <v>60</v>
      </c>
      <c r="H3" t="s">
        <v>61</v>
      </c>
      <c r="I3" t="s">
        <v>62</v>
      </c>
      <c r="J3" t="s">
        <v>63</v>
      </c>
      <c r="K3" t="s">
        <v>64</v>
      </c>
      <c r="L3" t="s">
        <v>65</v>
      </c>
      <c r="M3" t="s">
        <v>66</v>
      </c>
      <c r="N3" t="s">
        <v>67</v>
      </c>
      <c r="O3" t="s">
        <v>68</v>
      </c>
      <c r="P3" t="s">
        <v>69</v>
      </c>
      <c r="Q3" t="s">
        <v>70</v>
      </c>
      <c r="R3" t="s">
        <v>71</v>
      </c>
      <c r="S3" t="s">
        <v>72</v>
      </c>
      <c r="T3" t="s">
        <v>73</v>
      </c>
      <c r="U3" t="s">
        <v>74</v>
      </c>
      <c r="V3" t="s">
        <v>75</v>
      </c>
      <c r="W3" t="s">
        <v>76</v>
      </c>
      <c r="X3" t="s">
        <v>77</v>
      </c>
      <c r="Y3" t="s">
        <v>78</v>
      </c>
      <c r="Z3" t="s">
        <v>79</v>
      </c>
      <c r="AA3" t="s">
        <v>80</v>
      </c>
      <c r="AB3" t="s">
        <v>81</v>
      </c>
      <c r="AC3" t="s">
        <v>82</v>
      </c>
      <c r="AD3" t="s">
        <v>83</v>
      </c>
      <c r="AE3" t="s">
        <v>84</v>
      </c>
      <c r="AF3" t="s">
        <v>85</v>
      </c>
      <c r="AG3" t="s">
        <v>86</v>
      </c>
      <c r="AH3" t="s">
        <v>87</v>
      </c>
      <c r="AI3" t="s">
        <v>88</v>
      </c>
      <c r="AJ3" t="s">
        <v>89</v>
      </c>
      <c r="AK3" t="s">
        <v>90</v>
      </c>
      <c r="AL3" t="s">
        <v>91</v>
      </c>
      <c r="AM3" t="s">
        <v>92</v>
      </c>
      <c r="AN3" t="s">
        <v>93</v>
      </c>
      <c r="AO3" t="s">
        <v>94</v>
      </c>
      <c r="AP3" t="s">
        <v>95</v>
      </c>
      <c r="AQ3" t="s">
        <v>96</v>
      </c>
      <c r="AR3" t="s">
        <v>97</v>
      </c>
      <c r="AS3" t="s">
        <v>98</v>
      </c>
      <c r="AT3" t="s">
        <v>99</v>
      </c>
      <c r="AU3" t="s">
        <v>9</v>
      </c>
      <c r="AV3" t="s">
        <v>100</v>
      </c>
      <c r="AW3" t="s">
        <v>101</v>
      </c>
      <c r="AX3" t="s">
        <v>102</v>
      </c>
      <c r="AY3" t="s">
        <v>103</v>
      </c>
      <c r="AZ3" t="s">
        <v>104</v>
      </c>
      <c r="BA3" t="s">
        <v>105</v>
      </c>
      <c r="BB3" t="s">
        <v>106</v>
      </c>
      <c r="BC3" t="s">
        <v>107</v>
      </c>
      <c r="BD3" t="s">
        <v>108</v>
      </c>
      <c r="BE3" t="s">
        <v>109</v>
      </c>
      <c r="BF3" t="s">
        <v>110</v>
      </c>
      <c r="BG3" t="s">
        <v>111</v>
      </c>
      <c r="BH3" t="s">
        <v>112</v>
      </c>
      <c r="BI3" t="s">
        <v>12</v>
      </c>
      <c r="BJ3" t="s">
        <v>13</v>
      </c>
      <c r="BK3" t="s">
        <v>14</v>
      </c>
      <c r="BL3" t="s">
        <v>113</v>
      </c>
      <c r="BM3" t="s">
        <v>114</v>
      </c>
      <c r="BN3" t="s">
        <v>115</v>
      </c>
      <c r="BO3" t="s">
        <v>116</v>
      </c>
      <c r="BP3" t="s">
        <v>117</v>
      </c>
      <c r="BQ3" t="s">
        <v>118</v>
      </c>
      <c r="BR3" t="s">
        <v>119</v>
      </c>
      <c r="BS3" t="s">
        <v>120</v>
      </c>
      <c r="BT3" t="s">
        <v>121</v>
      </c>
      <c r="BU3" t="s">
        <v>122</v>
      </c>
    </row>
    <row r="4" spans="1:73">
      <c r="A4">
        <v>202370</v>
      </c>
      <c r="B4">
        <v>74462</v>
      </c>
      <c r="C4" t="s">
        <v>123</v>
      </c>
      <c r="D4">
        <v>1</v>
      </c>
      <c r="E4" t="s">
        <v>124</v>
      </c>
      <c r="F4">
        <v>1115</v>
      </c>
      <c r="G4" t="s">
        <v>125</v>
      </c>
      <c r="H4">
        <v>1</v>
      </c>
      <c r="K4">
        <v>2.8</v>
      </c>
      <c r="L4" t="s">
        <v>126</v>
      </c>
      <c r="M4" t="s">
        <v>123</v>
      </c>
      <c r="N4" t="s">
        <v>53</v>
      </c>
      <c r="O4">
        <v>0</v>
      </c>
      <c r="P4" t="s">
        <v>127</v>
      </c>
      <c r="Q4" t="s">
        <v>128</v>
      </c>
      <c r="R4">
        <v>134</v>
      </c>
      <c r="S4" s="1">
        <v>45166</v>
      </c>
      <c r="T4" s="1">
        <v>45270</v>
      </c>
      <c r="U4">
        <v>900</v>
      </c>
      <c r="V4">
        <v>1050</v>
      </c>
      <c r="W4" t="s">
        <v>45</v>
      </c>
      <c r="X4" t="s">
        <v>129</v>
      </c>
      <c r="Y4" t="s">
        <v>47</v>
      </c>
      <c r="Z4" t="s">
        <v>129</v>
      </c>
      <c r="AA4" t="s">
        <v>52</v>
      </c>
      <c r="AB4" t="s">
        <v>129</v>
      </c>
      <c r="AC4" t="s">
        <v>129</v>
      </c>
      <c r="AD4">
        <v>14</v>
      </c>
      <c r="AE4">
        <v>15</v>
      </c>
      <c r="AF4">
        <v>30</v>
      </c>
      <c r="AG4">
        <v>1</v>
      </c>
      <c r="AH4">
        <v>93.333299999999994</v>
      </c>
      <c r="AI4">
        <v>2</v>
      </c>
      <c r="AJ4">
        <v>3</v>
      </c>
      <c r="AK4">
        <v>3</v>
      </c>
      <c r="AL4">
        <v>6</v>
      </c>
      <c r="AN4">
        <v>6</v>
      </c>
      <c r="AR4" t="s">
        <v>130</v>
      </c>
      <c r="AS4">
        <v>6.6</v>
      </c>
      <c r="AT4">
        <v>3</v>
      </c>
      <c r="AU4">
        <f t="shared" ref="AU4" si="0">(W4="M")*(BS4-BQ4-(BP4&gt;2)+(BR4&gt;=2))+(X4="T")*(BS4-BQ4-(BP4&gt;3)+(BR4&gt;=3))+(Y4="W")*(BS4-BQ4-(BP4&gt;4)+(BR4&gt;=4))+(Z4="R")*(BS4-BQ4-(BP4&gt;5)+(BR4&gt;=5))+(AA4="F")*(BS4-BQ4-(BP4&gt;6)+(BR4&gt;=6))+(AB4="S")*(BS4-BQ4-(BP4&gt;7)+(BR4&gt;=7))+(AC4="U")*(BS4-BQ4-(BP4&gt;1)+(BR4&gt;=1))</f>
        <v>45</v>
      </c>
      <c r="AV4">
        <f t="shared" ref="AV4" si="1">SUMIFS(AU:AU, B:B, B4, U:U, "&lt;&gt;." )</f>
        <v>45</v>
      </c>
      <c r="AW4">
        <f>IFERROR(AV4/AZ4, 0)</f>
        <v>45</v>
      </c>
      <c r="AX4">
        <f>IFERROR((INT(V4/100)-INT(U4/100))*60+MOD(V4,100)-MOD(U4,100), "")</f>
        <v>110</v>
      </c>
      <c r="AY4">
        <f t="shared" ref="AY4" si="2">IFERROR(AX4*AU4, "")</f>
        <v>4950</v>
      </c>
      <c r="AZ4">
        <f>COUNTIFS(B$3:B$7000, B4, $W$3:$W$7000, W4, $X$3:$X$7000, X4, $Y$3:$Y$7000, Y4, $Z$3:$Z$7000, Z4,  $AA$3:$AA$7000, AA4, $AB$3:$AB$7000, AB4, $AC$3:$AC$7000, AC4, $U$3:$U$7000, U4)</f>
        <v>1</v>
      </c>
      <c r="BA4">
        <f>IFERROR(AY4/AZ4, "")</f>
        <v>4950</v>
      </c>
      <c r="BB4">
        <f>SUMIFS(BA:BA, B:B, B4, U:U, "&lt;&gt;." )</f>
        <v>4950</v>
      </c>
      <c r="BC4">
        <f>IFERROR(BD4*50*BE4, "")</f>
        <v>4500</v>
      </c>
      <c r="BD4">
        <f>IF(AL4&gt;25, AL4, AL4*15)</f>
        <v>90</v>
      </c>
      <c r="BE4">
        <f>IF(I4="H",0.5,IF(I4="T",0.5,IF(I4="I",0,IF(I4="B",0,IF(LEFT(H4,1)="M",0,IF(I4="A",IF(Q4="ONLINE",0,1),1))))))</f>
        <v>1</v>
      </c>
      <c r="BF4">
        <f>IF(I4="H",0.5,IF(I4="T",0.5, IF(I4="I", 0, IF(I4 = "B", 0, IF(LEFT(H4, 1) = "M", 0, IF(I4 = "U", 0.5, IF(I4 = "A", IF(Q4 = "ONLINE", 0, 0.5), 1)))))))</f>
        <v>1</v>
      </c>
      <c r="BG4">
        <f t="shared" ref="BG4" si="3">IFERROR(BB4/50, "")</f>
        <v>99</v>
      </c>
      <c r="BH4">
        <f t="shared" ref="BH4" si="4">IFERROR(BB4/60, "")</f>
        <v>82.5</v>
      </c>
      <c r="BI4">
        <f>IFERROR(BC4/AW4, "")</f>
        <v>100</v>
      </c>
      <c r="BJ4">
        <f>IFERROR(BI4+5*MAX(0, INT((BI4-75)/25)), "")</f>
        <v>105</v>
      </c>
      <c r="BK4">
        <f>IFERROR(IF(BD4*BE4&gt;0, IF(BJ4-MOD(BJ4,30)+ 15 &gt;= BI4, BJ4-MOD(BJ4,30)+ 15,IF(BJ4-MOD(BJ4,30)+ 20 &gt;= BI4, BJ4-MOD(BJ4,30)+ 20,BJ4-MOD(BJ4,30)+ 45)), ""), "")</f>
        <v>105</v>
      </c>
      <c r="BL4">
        <f>IFERROR(IF(BK4&lt;&gt;AX4,IF(MOD(U4+INT(BK4/60)*100+MOD(BK4,60), 100)&lt;60, U4+INT(BK4/60)*100+MOD(BK4,60), U4+INT(BK4/60)*100+MOD(BK4,60) - 60 + 100),""), "")</f>
        <v>1045</v>
      </c>
      <c r="BM4" t="str">
        <f>IFERROR(IF(BG4&lt;BD4*BF4, MAX(0, ROUND(BD4*BF4-BG4, 0)), ""), "")</f>
        <v/>
      </c>
      <c r="BN4" t="str">
        <f>IFERROR(IF(BH4&gt;BD4*BE4, MIN(0, ROUND(BD4*BE4-BH4, 0)), ""), "")</f>
        <v/>
      </c>
      <c r="BO4" t="str">
        <f t="shared" ref="BO4" si="5">IF(RIGHT(F4,2)="90","Exclude",IF(RIGHT(F4,2)="98","Exclude",IF(RIGHT(F4,2)="99","Exclude",IF(RIGHT(F4,2)="97","Exclude",IF(E4&amp;F4="ECED2121","Exclude",IF(E4&amp;F4="ECED2131","Exclude",IF(E4&amp;F4="ECED2141","Exclude",IF(E4&amp;F4="NMNC1135","Exclude",IF(E4&amp;F4="NMNC1235","Exclude",IF(E4&amp;F4="NMNC2335","Exclude",IF(E4&amp;F4="NMNC2435","Exclude",IF(E4&amp;F4="NMNC2445","Exclude",IF(E4&amp;F4="ECED2241","Exclude","")))))))))))))</f>
        <v/>
      </c>
      <c r="BP4">
        <f t="shared" ref="BP4" si="6">WEEKDAY(S4)</f>
        <v>2</v>
      </c>
      <c r="BQ4">
        <f t="shared" ref="BQ4" si="7">WEEKNUM(S4)</f>
        <v>35</v>
      </c>
      <c r="BR4">
        <f t="shared" ref="BR4" si="8">WEEKDAY(T4)</f>
        <v>1</v>
      </c>
      <c r="BS4">
        <f t="shared" ref="BS4" si="9">WEEKNUM(T4)</f>
        <v>50</v>
      </c>
      <c r="BT4" t="str">
        <f>IFERROR(IF(U4 = "", "", IF(MOD(U4,100)&lt;&gt;0,IF(MOD(U4,100)&lt;&gt;30,"Flag",""),IF(MOD(V4,100)=0,"Flag",IF(MOD(V4,100)=30,"Flag","")))), "")</f>
        <v/>
      </c>
    </row>
    <row r="5" spans="1:73">
      <c r="A5">
        <v>202370</v>
      </c>
      <c r="B5">
        <v>74802</v>
      </c>
      <c r="C5" t="s">
        <v>123</v>
      </c>
      <c r="D5">
        <v>1</v>
      </c>
      <c r="E5" t="s">
        <v>124</v>
      </c>
      <c r="F5">
        <v>1120</v>
      </c>
      <c r="G5" t="s">
        <v>131</v>
      </c>
      <c r="H5">
        <v>1</v>
      </c>
      <c r="K5">
        <v>4.8</v>
      </c>
      <c r="L5" t="s">
        <v>126</v>
      </c>
      <c r="M5" t="s">
        <v>123</v>
      </c>
      <c r="N5">
        <v>1</v>
      </c>
      <c r="O5">
        <v>0</v>
      </c>
      <c r="P5" t="s">
        <v>132</v>
      </c>
      <c r="Q5" t="s">
        <v>128</v>
      </c>
      <c r="R5">
        <v>129</v>
      </c>
      <c r="S5" s="1">
        <v>45166</v>
      </c>
      <c r="T5" s="1">
        <v>45270</v>
      </c>
      <c r="U5">
        <v>900</v>
      </c>
      <c r="V5">
        <v>1015</v>
      </c>
      <c r="W5" t="s">
        <v>129</v>
      </c>
      <c r="X5" t="s">
        <v>46</v>
      </c>
      <c r="Y5" t="s">
        <v>129</v>
      </c>
      <c r="Z5" t="s">
        <v>50</v>
      </c>
      <c r="AA5" t="s">
        <v>129</v>
      </c>
      <c r="AB5" t="s">
        <v>129</v>
      </c>
      <c r="AC5" t="s">
        <v>129</v>
      </c>
      <c r="AD5">
        <v>24</v>
      </c>
      <c r="AE5">
        <v>30</v>
      </c>
      <c r="AF5">
        <v>30</v>
      </c>
      <c r="AG5">
        <v>0</v>
      </c>
      <c r="AH5">
        <v>80</v>
      </c>
      <c r="AI5">
        <v>2</v>
      </c>
      <c r="AJ5">
        <v>3</v>
      </c>
      <c r="AK5">
        <v>3</v>
      </c>
      <c r="AL5">
        <v>3</v>
      </c>
      <c r="AM5">
        <v>3</v>
      </c>
      <c r="AR5" t="s">
        <v>133</v>
      </c>
      <c r="AS5">
        <v>3</v>
      </c>
      <c r="AT5">
        <v>3</v>
      </c>
      <c r="AU5">
        <f t="shared" ref="AU5:AU68" si="10">(W5="M")*(BS5-BQ5-(BP5&gt;2)+(BR5&gt;=2))+(X5="T")*(BS5-BQ5-(BP5&gt;3)+(BR5&gt;=3))+(Y5="W")*(BS5-BQ5-(BP5&gt;4)+(BR5&gt;=4))+(Z5="R")*(BS5-BQ5-(BP5&gt;5)+(BR5&gt;=5))+(AA5="F")*(BS5-BQ5-(BP5&gt;6)+(BR5&gt;=6))+(AB5="S")*(BS5-BQ5-(BP5&gt;7)+(BR5&gt;=7))+(AC5="U")*(BS5-BQ5-(BP5&gt;1)+(BR5&gt;=1))</f>
        <v>30</v>
      </c>
      <c r="AV5">
        <f t="shared" ref="AV5:AV68" si="11">SUMIFS(AU:AU, B:B, B5, U:U, "&lt;&gt;." )</f>
        <v>30</v>
      </c>
      <c r="AW5">
        <f t="shared" ref="AW5:AW68" si="12">IFERROR(AV5/AZ5, 0)</f>
        <v>30</v>
      </c>
      <c r="AX5">
        <f t="shared" ref="AX5:AX68" si="13">IFERROR((INT(V5/100)-INT(U5/100))*60+MOD(V5,100)-MOD(U5,100), "")</f>
        <v>75</v>
      </c>
      <c r="AY5">
        <f t="shared" ref="AY5:AY68" si="14">IFERROR(AX5*AU5, "")</f>
        <v>2250</v>
      </c>
      <c r="AZ5">
        <f t="shared" ref="AZ5:AZ68" si="15">COUNTIFS(B$3:B$7000, B5, $W$3:$W$7000, W5, $X$3:$X$7000, X5, $Y$3:$Y$7000, Y5, $Z$3:$Z$7000, Z5,  $AA$3:$AA$7000, AA5, $AB$3:$AB$7000, AB5, $AC$3:$AC$7000, AC5, $U$3:$U$7000, U5)</f>
        <v>1</v>
      </c>
      <c r="BA5">
        <f t="shared" ref="BA5:BA68" si="16">IFERROR(AY5/AZ5, "")</f>
        <v>2250</v>
      </c>
      <c r="BB5">
        <f t="shared" ref="BB5:BB68" si="17">SUMIFS(BA:BA, B:B, B5, U:U, "&lt;&gt;." )</f>
        <v>2250</v>
      </c>
      <c r="BC5">
        <f t="shared" ref="BC5:BC68" si="18">IFERROR(BD5*50*BE5, "")</f>
        <v>2250</v>
      </c>
      <c r="BD5">
        <f t="shared" ref="BD5:BD68" si="19">IF(AL5&gt;25, AL5, AL5*15)</f>
        <v>45</v>
      </c>
      <c r="BE5">
        <f t="shared" ref="BE5:BE68" si="20">IF(I5="H",0.5,IF(I5="T",0.5,IF(I5="I",0,IF(I5="B",0,IF(LEFT(H5,1)="M",0,IF(I5="A",IF(Q5="ONLINE",0,1),1))))))</f>
        <v>1</v>
      </c>
      <c r="BF5">
        <f t="shared" ref="BF5:BF68" si="21">IF(I5="H",0.5,IF(I5="T",0.5, IF(I5="I", 0, IF(I5 = "B", 0, IF(LEFT(H5, 1) = "M", 0, IF(I5 = "U", 0.5, IF(I5 = "A", IF(Q5 = "ONLINE", 0, 0.5), 1)))))))</f>
        <v>1</v>
      </c>
      <c r="BG5">
        <f t="shared" ref="BG5:BG68" si="22">IFERROR(BB5/50, "")</f>
        <v>45</v>
      </c>
      <c r="BH5">
        <f t="shared" ref="BH5:BH68" si="23">IFERROR(BB5/60, "")</f>
        <v>37.5</v>
      </c>
      <c r="BI5">
        <f t="shared" ref="BI5:BI68" si="24">IFERROR(BC5/AW5, "")</f>
        <v>75</v>
      </c>
      <c r="BJ5">
        <f t="shared" ref="BJ5:BJ68" si="25">IFERROR(BI5+5*MAX(0, INT((BI5-75)/25)), "")</f>
        <v>75</v>
      </c>
      <c r="BK5">
        <f t="shared" ref="BK5:BK68" si="26">IFERROR(IF(BD5*BE5&gt;0, IF(BJ5-MOD(BJ5,30)+ 15 &gt;= BI5, BJ5-MOD(BJ5,30)+ 15,IF(BJ5-MOD(BJ5,30)+ 20 &gt;= BI5, BJ5-MOD(BJ5,30)+ 20,BJ5-MOD(BJ5,30)+ 45)), ""), "")</f>
        <v>75</v>
      </c>
      <c r="BL5" t="str">
        <f t="shared" ref="BL5:BL68" si="27">IFERROR(IF(BK5&lt;&gt;AX5,IF(MOD(U5+INT(BK5/60)*100+MOD(BK5,60), 100)&lt;60, U5+INT(BK5/60)*100+MOD(BK5,60), U5+INT(BK5/60)*100+MOD(BK5,60) - 60 + 100),""), "")</f>
        <v/>
      </c>
      <c r="BM5" t="str">
        <f t="shared" ref="BM5:BM68" si="28">IFERROR(IF(BG5&lt;BD5*BF5, MAX(0, ROUND(BD5*BF5-BG5, 0)), ""), "")</f>
        <v/>
      </c>
      <c r="BN5" t="str">
        <f t="shared" ref="BN5:BN68" si="29">IFERROR(IF(BH5&gt;BD5*BE5, MIN(0, ROUND(BD5*BE5-BH5, 0)), ""), "")</f>
        <v/>
      </c>
      <c r="BO5" t="str">
        <f t="shared" ref="BO5:BO68" si="30">IF(RIGHT(F5,2)="90","Exclude",IF(RIGHT(F5,2)="98","Exclude",IF(RIGHT(F5,2)="99","Exclude",IF(RIGHT(F5,2)="97","Exclude",IF(E5&amp;F5="ECED2121","Exclude",IF(E5&amp;F5="ECED2131","Exclude",IF(E5&amp;F5="ECED2141","Exclude",IF(E5&amp;F5="NMNC1135","Exclude",IF(E5&amp;F5="NMNC1235","Exclude",IF(E5&amp;F5="NMNC2335","Exclude",IF(E5&amp;F5="NMNC2435","Exclude",IF(E5&amp;F5="NMNC2445","Exclude",IF(E5&amp;F5="ECED2241","Exclude","")))))))))))))</f>
        <v/>
      </c>
      <c r="BP5">
        <f t="shared" ref="BP5:BP68" si="31">WEEKDAY(S5)</f>
        <v>2</v>
      </c>
      <c r="BQ5">
        <f t="shared" ref="BQ5:BQ68" si="32">WEEKNUM(S5)</f>
        <v>35</v>
      </c>
      <c r="BR5">
        <f t="shared" ref="BR5:BR68" si="33">WEEKDAY(T5)</f>
        <v>1</v>
      </c>
      <c r="BS5">
        <f t="shared" ref="BS5:BS68" si="34">WEEKNUM(T5)</f>
        <v>50</v>
      </c>
      <c r="BT5" t="str">
        <f t="shared" ref="BT5:BT68" si="35">IFERROR(IF(U5 = "", "", IF(MOD(U5,100)&lt;&gt;0,IF(MOD(U5,100)&lt;&gt;30,"Flag",""),IF(MOD(V5,100)=0,"Flag",IF(MOD(V5,100)=30,"Flag","")))), "")</f>
        <v/>
      </c>
    </row>
    <row r="6" spans="1:73">
      <c r="A6">
        <v>202370</v>
      </c>
      <c r="B6">
        <v>76718</v>
      </c>
      <c r="C6" t="s">
        <v>123</v>
      </c>
      <c r="D6">
        <v>1</v>
      </c>
      <c r="E6" t="s">
        <v>124</v>
      </c>
      <c r="F6">
        <v>1120</v>
      </c>
      <c r="G6" t="s">
        <v>131</v>
      </c>
      <c r="H6">
        <v>101</v>
      </c>
      <c r="K6">
        <v>1.6</v>
      </c>
      <c r="L6" t="s">
        <v>126</v>
      </c>
      <c r="M6" t="s">
        <v>123</v>
      </c>
      <c r="N6">
        <v>1</v>
      </c>
      <c r="O6">
        <v>1</v>
      </c>
      <c r="P6" t="s">
        <v>132</v>
      </c>
      <c r="Q6" t="s">
        <v>134</v>
      </c>
      <c r="R6">
        <v>134</v>
      </c>
      <c r="S6" s="1">
        <v>45166</v>
      </c>
      <c r="T6" s="1">
        <v>45270</v>
      </c>
      <c r="U6">
        <v>1730</v>
      </c>
      <c r="V6">
        <v>1850</v>
      </c>
      <c r="W6" t="s">
        <v>45</v>
      </c>
      <c r="X6" t="s">
        <v>129</v>
      </c>
      <c r="Y6" t="s">
        <v>47</v>
      </c>
      <c r="Z6" t="s">
        <v>129</v>
      </c>
      <c r="AA6" t="s">
        <v>129</v>
      </c>
      <c r="AB6" t="s">
        <v>129</v>
      </c>
      <c r="AC6" t="s">
        <v>129</v>
      </c>
      <c r="AD6">
        <v>8</v>
      </c>
      <c r="AE6">
        <v>30</v>
      </c>
      <c r="AF6">
        <v>30</v>
      </c>
      <c r="AG6">
        <v>0</v>
      </c>
      <c r="AH6">
        <v>26.666699999999999</v>
      </c>
      <c r="AI6">
        <v>2</v>
      </c>
      <c r="AJ6">
        <v>3</v>
      </c>
      <c r="AK6">
        <v>3</v>
      </c>
      <c r="AL6">
        <v>3</v>
      </c>
      <c r="AM6">
        <v>3</v>
      </c>
      <c r="AR6" t="s">
        <v>133</v>
      </c>
      <c r="AS6">
        <v>3.2</v>
      </c>
      <c r="AT6">
        <v>3</v>
      </c>
      <c r="AU6">
        <f t="shared" si="10"/>
        <v>30</v>
      </c>
      <c r="AV6">
        <f t="shared" si="11"/>
        <v>30</v>
      </c>
      <c r="AW6">
        <f t="shared" si="12"/>
        <v>30</v>
      </c>
      <c r="AX6">
        <f t="shared" si="13"/>
        <v>80</v>
      </c>
      <c r="AY6">
        <f t="shared" si="14"/>
        <v>2400</v>
      </c>
      <c r="AZ6">
        <f t="shared" si="15"/>
        <v>1</v>
      </c>
      <c r="BA6">
        <f t="shared" si="16"/>
        <v>2400</v>
      </c>
      <c r="BB6">
        <f t="shared" si="17"/>
        <v>2400</v>
      </c>
      <c r="BC6">
        <f t="shared" si="18"/>
        <v>2250</v>
      </c>
      <c r="BD6">
        <f t="shared" si="19"/>
        <v>45</v>
      </c>
      <c r="BE6">
        <f t="shared" si="20"/>
        <v>1</v>
      </c>
      <c r="BF6">
        <f t="shared" si="21"/>
        <v>1</v>
      </c>
      <c r="BG6">
        <f t="shared" si="22"/>
        <v>48</v>
      </c>
      <c r="BH6">
        <f t="shared" si="23"/>
        <v>40</v>
      </c>
      <c r="BI6">
        <f t="shared" si="24"/>
        <v>75</v>
      </c>
      <c r="BJ6">
        <f t="shared" si="25"/>
        <v>75</v>
      </c>
      <c r="BK6">
        <f t="shared" si="26"/>
        <v>75</v>
      </c>
      <c r="BL6">
        <f t="shared" si="27"/>
        <v>1845</v>
      </c>
      <c r="BM6" t="str">
        <f t="shared" si="28"/>
        <v/>
      </c>
      <c r="BN6" t="str">
        <f t="shared" si="29"/>
        <v/>
      </c>
      <c r="BO6" t="str">
        <f t="shared" si="30"/>
        <v/>
      </c>
      <c r="BP6">
        <f t="shared" si="31"/>
        <v>2</v>
      </c>
      <c r="BQ6">
        <f t="shared" si="32"/>
        <v>35</v>
      </c>
      <c r="BR6">
        <f t="shared" si="33"/>
        <v>1</v>
      </c>
      <c r="BS6">
        <f t="shared" si="34"/>
        <v>50</v>
      </c>
      <c r="BT6" t="str">
        <f t="shared" si="35"/>
        <v/>
      </c>
    </row>
    <row r="7" spans="1:73">
      <c r="A7">
        <v>202370</v>
      </c>
      <c r="B7">
        <v>74638</v>
      </c>
      <c r="C7" t="s">
        <v>123</v>
      </c>
      <c r="D7">
        <v>1</v>
      </c>
      <c r="E7" t="s">
        <v>124</v>
      </c>
      <c r="F7">
        <v>1133</v>
      </c>
      <c r="G7" t="s">
        <v>135</v>
      </c>
      <c r="H7" t="s">
        <v>136</v>
      </c>
      <c r="I7" t="s">
        <v>137</v>
      </c>
      <c r="J7" t="s">
        <v>138</v>
      </c>
      <c r="K7">
        <v>2.8</v>
      </c>
      <c r="L7" t="s">
        <v>126</v>
      </c>
      <c r="M7" t="s">
        <v>123</v>
      </c>
      <c r="N7">
        <v>1</v>
      </c>
      <c r="O7" t="s">
        <v>139</v>
      </c>
      <c r="P7" t="s">
        <v>140</v>
      </c>
      <c r="Q7" t="s">
        <v>141</v>
      </c>
      <c r="R7" t="s">
        <v>141</v>
      </c>
      <c r="S7" s="1">
        <v>45166</v>
      </c>
      <c r="T7" s="1">
        <v>45270</v>
      </c>
      <c r="U7" t="s">
        <v>129</v>
      </c>
      <c r="W7" t="s">
        <v>129</v>
      </c>
      <c r="X7" t="s">
        <v>129</v>
      </c>
      <c r="Y7" t="s">
        <v>129</v>
      </c>
      <c r="Z7" t="s">
        <v>129</v>
      </c>
      <c r="AA7" t="s">
        <v>129</v>
      </c>
      <c r="AB7" t="s">
        <v>129</v>
      </c>
      <c r="AC7" t="s">
        <v>129</v>
      </c>
      <c r="AD7">
        <v>14</v>
      </c>
      <c r="AE7">
        <v>30</v>
      </c>
      <c r="AF7">
        <v>30</v>
      </c>
      <c r="AG7">
        <v>0</v>
      </c>
      <c r="AH7">
        <v>46.666699999999999</v>
      </c>
      <c r="AI7">
        <v>2</v>
      </c>
      <c r="AJ7">
        <v>3</v>
      </c>
      <c r="AK7">
        <v>3</v>
      </c>
      <c r="AL7">
        <v>3</v>
      </c>
      <c r="AM7">
        <v>3</v>
      </c>
      <c r="AP7" t="s">
        <v>138</v>
      </c>
      <c r="AR7" t="s">
        <v>133</v>
      </c>
      <c r="AS7">
        <v>2.5</v>
      </c>
      <c r="AT7">
        <v>3</v>
      </c>
      <c r="AU7">
        <f t="shared" si="10"/>
        <v>0</v>
      </c>
      <c r="AV7">
        <f t="shared" si="11"/>
        <v>0</v>
      </c>
      <c r="AW7">
        <f t="shared" si="12"/>
        <v>0</v>
      </c>
      <c r="AX7" t="str">
        <f t="shared" si="13"/>
        <v/>
      </c>
      <c r="AY7" t="str">
        <f t="shared" si="14"/>
        <v/>
      </c>
      <c r="AZ7">
        <f t="shared" si="15"/>
        <v>1</v>
      </c>
      <c r="BA7" t="str">
        <f t="shared" si="16"/>
        <v/>
      </c>
      <c r="BB7">
        <f t="shared" si="17"/>
        <v>0</v>
      </c>
      <c r="BC7">
        <f t="shared" si="18"/>
        <v>0</v>
      </c>
      <c r="BD7">
        <f t="shared" si="19"/>
        <v>45</v>
      </c>
      <c r="BE7">
        <f t="shared" si="20"/>
        <v>0</v>
      </c>
      <c r="BF7">
        <f t="shared" si="21"/>
        <v>0</v>
      </c>
      <c r="BG7">
        <f t="shared" si="22"/>
        <v>0</v>
      </c>
      <c r="BH7">
        <f t="shared" si="23"/>
        <v>0</v>
      </c>
      <c r="BI7" t="str">
        <f t="shared" si="24"/>
        <v/>
      </c>
      <c r="BJ7" t="str">
        <f t="shared" si="25"/>
        <v/>
      </c>
      <c r="BK7" t="str">
        <f t="shared" si="26"/>
        <v/>
      </c>
      <c r="BL7" t="str">
        <f t="shared" si="27"/>
        <v/>
      </c>
      <c r="BM7" t="str">
        <f t="shared" si="28"/>
        <v/>
      </c>
      <c r="BN7" t="str">
        <f t="shared" si="29"/>
        <v/>
      </c>
      <c r="BO7" t="str">
        <f t="shared" si="30"/>
        <v/>
      </c>
      <c r="BP7">
        <f t="shared" si="31"/>
        <v>2</v>
      </c>
      <c r="BQ7">
        <f t="shared" si="32"/>
        <v>35</v>
      </c>
      <c r="BR7">
        <f t="shared" si="33"/>
        <v>1</v>
      </c>
      <c r="BS7">
        <f t="shared" si="34"/>
        <v>50</v>
      </c>
      <c r="BT7" t="str">
        <f t="shared" si="35"/>
        <v/>
      </c>
    </row>
    <row r="8" spans="1:73">
      <c r="A8">
        <v>202370</v>
      </c>
      <c r="B8">
        <v>75232</v>
      </c>
      <c r="C8" t="s">
        <v>123</v>
      </c>
      <c r="D8">
        <v>1</v>
      </c>
      <c r="E8" t="s">
        <v>124</v>
      </c>
      <c r="F8">
        <v>2110</v>
      </c>
      <c r="G8" t="s">
        <v>142</v>
      </c>
      <c r="H8">
        <v>1</v>
      </c>
      <c r="K8">
        <v>2.8</v>
      </c>
      <c r="L8" t="s">
        <v>126</v>
      </c>
      <c r="M8" t="s">
        <v>123</v>
      </c>
      <c r="N8" t="s">
        <v>53</v>
      </c>
      <c r="O8">
        <v>0</v>
      </c>
      <c r="P8" t="s">
        <v>132</v>
      </c>
      <c r="Q8" t="s">
        <v>128</v>
      </c>
      <c r="R8">
        <v>134</v>
      </c>
      <c r="S8" s="1">
        <v>45166</v>
      </c>
      <c r="T8" s="1">
        <v>45270</v>
      </c>
      <c r="U8">
        <v>900</v>
      </c>
      <c r="V8">
        <v>1250</v>
      </c>
      <c r="W8" t="s">
        <v>45</v>
      </c>
      <c r="X8" t="s">
        <v>129</v>
      </c>
      <c r="Y8" t="s">
        <v>47</v>
      </c>
      <c r="Z8" t="s">
        <v>129</v>
      </c>
      <c r="AA8" t="s">
        <v>52</v>
      </c>
      <c r="AB8" t="s">
        <v>129</v>
      </c>
      <c r="AC8" t="s">
        <v>129</v>
      </c>
      <c r="AD8">
        <v>7</v>
      </c>
      <c r="AE8">
        <v>15</v>
      </c>
      <c r="AF8">
        <v>30</v>
      </c>
      <c r="AG8">
        <v>0</v>
      </c>
      <c r="AH8">
        <v>46.666699999999999</v>
      </c>
      <c r="AI8">
        <v>2</v>
      </c>
      <c r="AJ8">
        <v>6</v>
      </c>
      <c r="AK8">
        <v>6</v>
      </c>
      <c r="AL8">
        <v>12</v>
      </c>
      <c r="AN8">
        <v>12</v>
      </c>
      <c r="AR8" t="s">
        <v>130</v>
      </c>
      <c r="AS8">
        <v>13.8</v>
      </c>
      <c r="AT8">
        <v>6</v>
      </c>
      <c r="AU8">
        <f t="shared" si="10"/>
        <v>45</v>
      </c>
      <c r="AV8">
        <f t="shared" si="11"/>
        <v>45</v>
      </c>
      <c r="AW8">
        <f t="shared" si="12"/>
        <v>45</v>
      </c>
      <c r="AX8">
        <f t="shared" si="13"/>
        <v>230</v>
      </c>
      <c r="AY8">
        <f t="shared" si="14"/>
        <v>10350</v>
      </c>
      <c r="AZ8">
        <f t="shared" si="15"/>
        <v>1</v>
      </c>
      <c r="BA8">
        <f t="shared" si="16"/>
        <v>10350</v>
      </c>
      <c r="BB8">
        <f t="shared" si="17"/>
        <v>10350</v>
      </c>
      <c r="BC8">
        <f t="shared" si="18"/>
        <v>9000</v>
      </c>
      <c r="BD8">
        <f t="shared" si="19"/>
        <v>180</v>
      </c>
      <c r="BE8">
        <f t="shared" si="20"/>
        <v>1</v>
      </c>
      <c r="BF8">
        <f t="shared" si="21"/>
        <v>1</v>
      </c>
      <c r="BG8">
        <f t="shared" si="22"/>
        <v>207</v>
      </c>
      <c r="BH8">
        <f t="shared" si="23"/>
        <v>172.5</v>
      </c>
      <c r="BI8">
        <f t="shared" si="24"/>
        <v>200</v>
      </c>
      <c r="BJ8">
        <f t="shared" si="25"/>
        <v>225</v>
      </c>
      <c r="BK8">
        <f t="shared" si="26"/>
        <v>225</v>
      </c>
      <c r="BL8">
        <f t="shared" si="27"/>
        <v>1245</v>
      </c>
      <c r="BM8" t="str">
        <f t="shared" si="28"/>
        <v/>
      </c>
      <c r="BN8" t="str">
        <f t="shared" si="29"/>
        <v/>
      </c>
      <c r="BO8" t="str">
        <f t="shared" si="30"/>
        <v/>
      </c>
      <c r="BP8">
        <f t="shared" si="31"/>
        <v>2</v>
      </c>
      <c r="BQ8">
        <f t="shared" si="32"/>
        <v>35</v>
      </c>
      <c r="BR8">
        <f t="shared" si="33"/>
        <v>1</v>
      </c>
      <c r="BS8">
        <f t="shared" si="34"/>
        <v>50</v>
      </c>
      <c r="BT8" t="str">
        <f t="shared" si="35"/>
        <v/>
      </c>
    </row>
    <row r="9" spans="1:73">
      <c r="A9">
        <v>202370</v>
      </c>
      <c r="B9">
        <v>75975</v>
      </c>
      <c r="C9" t="s">
        <v>123</v>
      </c>
      <c r="D9">
        <v>1</v>
      </c>
      <c r="E9" t="s">
        <v>124</v>
      </c>
      <c r="F9">
        <v>2120</v>
      </c>
      <c r="G9" t="s">
        <v>143</v>
      </c>
      <c r="H9">
        <v>1</v>
      </c>
      <c r="K9">
        <v>2.8</v>
      </c>
      <c r="L9" t="s">
        <v>126</v>
      </c>
      <c r="M9" t="s">
        <v>123</v>
      </c>
      <c r="N9">
        <v>1</v>
      </c>
      <c r="O9">
        <v>0</v>
      </c>
      <c r="P9" t="s">
        <v>144</v>
      </c>
      <c r="Q9" t="s">
        <v>128</v>
      </c>
      <c r="R9">
        <v>105</v>
      </c>
      <c r="S9" s="1">
        <v>45166</v>
      </c>
      <c r="T9" s="1">
        <v>45270</v>
      </c>
      <c r="U9">
        <v>900</v>
      </c>
      <c r="V9">
        <v>1015</v>
      </c>
      <c r="W9" t="s">
        <v>129</v>
      </c>
      <c r="X9" t="s">
        <v>46</v>
      </c>
      <c r="Y9" t="s">
        <v>129</v>
      </c>
      <c r="Z9" t="s">
        <v>50</v>
      </c>
      <c r="AA9" t="s">
        <v>129</v>
      </c>
      <c r="AB9" t="s">
        <v>129</v>
      </c>
      <c r="AC9" t="s">
        <v>129</v>
      </c>
      <c r="AD9">
        <v>14</v>
      </c>
      <c r="AE9">
        <v>31</v>
      </c>
      <c r="AF9">
        <v>30</v>
      </c>
      <c r="AG9">
        <v>0</v>
      </c>
      <c r="AH9">
        <v>45.161299999999997</v>
      </c>
      <c r="AI9">
        <v>2</v>
      </c>
      <c r="AJ9">
        <v>3</v>
      </c>
      <c r="AK9">
        <v>3</v>
      </c>
      <c r="AL9">
        <v>3</v>
      </c>
      <c r="AM9">
        <v>3</v>
      </c>
      <c r="AR9" t="s">
        <v>133</v>
      </c>
      <c r="AS9">
        <v>3</v>
      </c>
      <c r="AT9">
        <v>3</v>
      </c>
      <c r="AU9">
        <f t="shared" si="10"/>
        <v>30</v>
      </c>
      <c r="AV9">
        <f t="shared" si="11"/>
        <v>30</v>
      </c>
      <c r="AW9">
        <f t="shared" si="12"/>
        <v>30</v>
      </c>
      <c r="AX9">
        <f t="shared" si="13"/>
        <v>75</v>
      </c>
      <c r="AY9">
        <f t="shared" si="14"/>
        <v>2250</v>
      </c>
      <c r="AZ9">
        <f t="shared" si="15"/>
        <v>1</v>
      </c>
      <c r="BA9">
        <f t="shared" si="16"/>
        <v>2250</v>
      </c>
      <c r="BB9">
        <f t="shared" si="17"/>
        <v>2250</v>
      </c>
      <c r="BC9">
        <f t="shared" si="18"/>
        <v>2250</v>
      </c>
      <c r="BD9">
        <f t="shared" si="19"/>
        <v>45</v>
      </c>
      <c r="BE9">
        <f t="shared" si="20"/>
        <v>1</v>
      </c>
      <c r="BF9">
        <f t="shared" si="21"/>
        <v>1</v>
      </c>
      <c r="BG9">
        <f t="shared" si="22"/>
        <v>45</v>
      </c>
      <c r="BH9">
        <f t="shared" si="23"/>
        <v>37.5</v>
      </c>
      <c r="BI9">
        <f t="shared" si="24"/>
        <v>75</v>
      </c>
      <c r="BJ9">
        <f t="shared" si="25"/>
        <v>75</v>
      </c>
      <c r="BK9">
        <f t="shared" si="26"/>
        <v>75</v>
      </c>
      <c r="BL9" t="str">
        <f t="shared" si="27"/>
        <v/>
      </c>
      <c r="BM9" t="str">
        <f t="shared" si="28"/>
        <v/>
      </c>
      <c r="BN9" t="str">
        <f t="shared" si="29"/>
        <v/>
      </c>
      <c r="BO9" t="str">
        <f t="shared" si="30"/>
        <v/>
      </c>
      <c r="BP9">
        <f t="shared" si="31"/>
        <v>2</v>
      </c>
      <c r="BQ9">
        <f t="shared" si="32"/>
        <v>35</v>
      </c>
      <c r="BR9">
        <f t="shared" si="33"/>
        <v>1</v>
      </c>
      <c r="BS9">
        <f t="shared" si="34"/>
        <v>50</v>
      </c>
      <c r="BT9" t="str">
        <f t="shared" si="35"/>
        <v/>
      </c>
    </row>
    <row r="10" spans="1:73">
      <c r="A10">
        <v>202370</v>
      </c>
      <c r="B10">
        <v>75070</v>
      </c>
      <c r="C10" t="s">
        <v>123</v>
      </c>
      <c r="D10">
        <v>1</v>
      </c>
      <c r="E10" t="s">
        <v>145</v>
      </c>
      <c r="F10">
        <v>1101</v>
      </c>
      <c r="G10" t="s">
        <v>146</v>
      </c>
      <c r="H10">
        <v>51</v>
      </c>
      <c r="I10" t="s">
        <v>147</v>
      </c>
      <c r="J10" t="s">
        <v>138</v>
      </c>
      <c r="K10">
        <v>4.5999999999999996</v>
      </c>
      <c r="L10" t="s">
        <v>126</v>
      </c>
      <c r="M10" t="s">
        <v>123</v>
      </c>
      <c r="N10">
        <v>1</v>
      </c>
      <c r="O10">
        <v>0</v>
      </c>
      <c r="P10" t="s">
        <v>148</v>
      </c>
      <c r="Q10" t="s">
        <v>128</v>
      </c>
      <c r="R10">
        <v>129</v>
      </c>
      <c r="S10" s="1">
        <v>45166</v>
      </c>
      <c r="T10" s="1">
        <v>45270</v>
      </c>
      <c r="U10">
        <v>1230</v>
      </c>
      <c r="V10">
        <v>1445</v>
      </c>
      <c r="W10" t="s">
        <v>129</v>
      </c>
      <c r="X10" t="s">
        <v>46</v>
      </c>
      <c r="Y10" t="s">
        <v>129</v>
      </c>
      <c r="Z10" t="s">
        <v>50</v>
      </c>
      <c r="AA10" t="s">
        <v>129</v>
      </c>
      <c r="AB10" t="s">
        <v>129</v>
      </c>
      <c r="AC10" t="s">
        <v>129</v>
      </c>
      <c r="AD10">
        <v>23</v>
      </c>
      <c r="AE10">
        <v>30</v>
      </c>
      <c r="AF10">
        <v>30</v>
      </c>
      <c r="AG10">
        <v>0</v>
      </c>
      <c r="AH10">
        <v>76.666700000000006</v>
      </c>
      <c r="AI10">
        <v>2</v>
      </c>
      <c r="AJ10">
        <v>3</v>
      </c>
      <c r="AK10">
        <v>3</v>
      </c>
      <c r="AL10">
        <v>5</v>
      </c>
      <c r="AM10">
        <v>2</v>
      </c>
      <c r="AN10">
        <v>3</v>
      </c>
      <c r="AP10" t="s">
        <v>138</v>
      </c>
      <c r="AR10" t="s">
        <v>149</v>
      </c>
      <c r="AS10">
        <v>5.4</v>
      </c>
      <c r="AT10">
        <v>1</v>
      </c>
      <c r="AU10">
        <f t="shared" si="10"/>
        <v>30</v>
      </c>
      <c r="AV10">
        <f t="shared" si="11"/>
        <v>60</v>
      </c>
      <c r="AW10">
        <f t="shared" si="12"/>
        <v>30</v>
      </c>
      <c r="AX10">
        <f t="shared" si="13"/>
        <v>135</v>
      </c>
      <c r="AY10">
        <f t="shared" si="14"/>
        <v>4050</v>
      </c>
      <c r="AZ10">
        <f t="shared" si="15"/>
        <v>2</v>
      </c>
      <c r="BA10">
        <f t="shared" si="16"/>
        <v>2025</v>
      </c>
      <c r="BB10">
        <f t="shared" si="17"/>
        <v>4050</v>
      </c>
      <c r="BC10">
        <f t="shared" si="18"/>
        <v>1875</v>
      </c>
      <c r="BD10">
        <f t="shared" si="19"/>
        <v>75</v>
      </c>
      <c r="BE10">
        <f t="shared" si="20"/>
        <v>0.5</v>
      </c>
      <c r="BF10">
        <f t="shared" si="21"/>
        <v>0.5</v>
      </c>
      <c r="BG10">
        <f t="shared" si="22"/>
        <v>81</v>
      </c>
      <c r="BH10">
        <f t="shared" si="23"/>
        <v>67.5</v>
      </c>
      <c r="BI10">
        <f t="shared" si="24"/>
        <v>62.5</v>
      </c>
      <c r="BJ10">
        <f t="shared" si="25"/>
        <v>62.5</v>
      </c>
      <c r="BK10">
        <f t="shared" si="26"/>
        <v>75</v>
      </c>
      <c r="BL10">
        <f t="shared" si="27"/>
        <v>1345</v>
      </c>
      <c r="BM10" t="str">
        <f t="shared" si="28"/>
        <v/>
      </c>
      <c r="BN10">
        <f t="shared" si="29"/>
        <v>-30</v>
      </c>
      <c r="BO10" t="str">
        <f t="shared" si="30"/>
        <v/>
      </c>
      <c r="BP10">
        <f t="shared" si="31"/>
        <v>2</v>
      </c>
      <c r="BQ10">
        <f t="shared" si="32"/>
        <v>35</v>
      </c>
      <c r="BR10">
        <f t="shared" si="33"/>
        <v>1</v>
      </c>
      <c r="BS10">
        <f t="shared" si="34"/>
        <v>50</v>
      </c>
      <c r="BT10" t="str">
        <f t="shared" si="35"/>
        <v/>
      </c>
    </row>
    <row r="11" spans="1:73">
      <c r="A11">
        <v>202370</v>
      </c>
      <c r="B11">
        <v>75070</v>
      </c>
      <c r="C11" t="s">
        <v>123</v>
      </c>
      <c r="D11">
        <v>1</v>
      </c>
      <c r="E11" t="s">
        <v>145</v>
      </c>
      <c r="F11">
        <v>1101</v>
      </c>
      <c r="G11" t="s">
        <v>146</v>
      </c>
      <c r="H11">
        <v>51</v>
      </c>
      <c r="I11" t="s">
        <v>147</v>
      </c>
      <c r="J11" t="s">
        <v>138</v>
      </c>
      <c r="K11">
        <v>4.5999999999999996</v>
      </c>
      <c r="L11" t="s">
        <v>126</v>
      </c>
      <c r="M11" t="s">
        <v>123</v>
      </c>
      <c r="N11">
        <v>1</v>
      </c>
      <c r="O11">
        <v>0</v>
      </c>
      <c r="P11" t="s">
        <v>148</v>
      </c>
      <c r="Q11" t="s">
        <v>141</v>
      </c>
      <c r="R11" t="s">
        <v>141</v>
      </c>
      <c r="S11" s="1">
        <v>45166</v>
      </c>
      <c r="T11" s="1">
        <v>45270</v>
      </c>
      <c r="U11" t="s">
        <v>129</v>
      </c>
      <c r="W11" t="s">
        <v>129</v>
      </c>
      <c r="X11" t="s">
        <v>129</v>
      </c>
      <c r="Y11" t="s">
        <v>129</v>
      </c>
      <c r="Z11" t="s">
        <v>129</v>
      </c>
      <c r="AA11" t="s">
        <v>129</v>
      </c>
      <c r="AB11" t="s">
        <v>129</v>
      </c>
      <c r="AC11" t="s">
        <v>129</v>
      </c>
      <c r="AD11">
        <v>23</v>
      </c>
      <c r="AE11">
        <v>30</v>
      </c>
      <c r="AF11">
        <v>30</v>
      </c>
      <c r="AG11">
        <v>0</v>
      </c>
      <c r="AH11">
        <v>76.666700000000006</v>
      </c>
      <c r="AI11">
        <v>2</v>
      </c>
      <c r="AJ11">
        <v>3</v>
      </c>
      <c r="AK11">
        <v>3</v>
      </c>
      <c r="AL11">
        <v>5</v>
      </c>
      <c r="AM11">
        <v>2</v>
      </c>
      <c r="AN11">
        <v>3</v>
      </c>
      <c r="AP11" t="s">
        <v>138</v>
      </c>
      <c r="AR11" t="s">
        <v>133</v>
      </c>
      <c r="AS11">
        <v>2.67</v>
      </c>
      <c r="AT11">
        <v>2</v>
      </c>
      <c r="AU11">
        <f t="shared" si="10"/>
        <v>0</v>
      </c>
      <c r="AV11">
        <f t="shared" si="11"/>
        <v>60</v>
      </c>
      <c r="AW11">
        <f t="shared" si="12"/>
        <v>30</v>
      </c>
      <c r="AX11" t="str">
        <f t="shared" si="13"/>
        <v/>
      </c>
      <c r="AY11" t="str">
        <f t="shared" si="14"/>
        <v/>
      </c>
      <c r="AZ11">
        <f t="shared" si="15"/>
        <v>2</v>
      </c>
      <c r="BA11" t="str">
        <f t="shared" si="16"/>
        <v/>
      </c>
      <c r="BB11">
        <f t="shared" si="17"/>
        <v>4050</v>
      </c>
      <c r="BC11">
        <f t="shared" si="18"/>
        <v>1875</v>
      </c>
      <c r="BD11">
        <f t="shared" si="19"/>
        <v>75</v>
      </c>
      <c r="BE11">
        <f t="shared" si="20"/>
        <v>0.5</v>
      </c>
      <c r="BF11">
        <f t="shared" si="21"/>
        <v>0.5</v>
      </c>
      <c r="BG11">
        <f t="shared" si="22"/>
        <v>81</v>
      </c>
      <c r="BH11">
        <f t="shared" si="23"/>
        <v>67.5</v>
      </c>
      <c r="BI11">
        <f t="shared" si="24"/>
        <v>62.5</v>
      </c>
      <c r="BJ11">
        <f t="shared" si="25"/>
        <v>62.5</v>
      </c>
      <c r="BK11">
        <f t="shared" si="26"/>
        <v>75</v>
      </c>
      <c r="BL11" t="str">
        <f t="shared" si="27"/>
        <v/>
      </c>
      <c r="BM11" t="str">
        <f t="shared" si="28"/>
        <v/>
      </c>
      <c r="BN11">
        <f t="shared" si="29"/>
        <v>-30</v>
      </c>
      <c r="BO11" t="str">
        <f t="shared" si="30"/>
        <v/>
      </c>
      <c r="BP11">
        <f t="shared" si="31"/>
        <v>2</v>
      </c>
      <c r="BQ11">
        <f t="shared" si="32"/>
        <v>35</v>
      </c>
      <c r="BR11">
        <f t="shared" si="33"/>
        <v>1</v>
      </c>
      <c r="BS11">
        <f t="shared" si="34"/>
        <v>50</v>
      </c>
      <c r="BT11" t="str">
        <f t="shared" si="35"/>
        <v/>
      </c>
    </row>
    <row r="12" spans="1:73">
      <c r="A12">
        <v>202370</v>
      </c>
      <c r="B12">
        <v>75070</v>
      </c>
      <c r="C12" t="s">
        <v>123</v>
      </c>
      <c r="D12">
        <v>1</v>
      </c>
      <c r="E12" t="s">
        <v>145</v>
      </c>
      <c r="F12">
        <v>1101</v>
      </c>
      <c r="G12" t="s">
        <v>146</v>
      </c>
      <c r="H12">
        <v>51</v>
      </c>
      <c r="I12" t="s">
        <v>147</v>
      </c>
      <c r="J12" t="s">
        <v>138</v>
      </c>
      <c r="K12">
        <v>4.5999999999999996</v>
      </c>
      <c r="L12" t="s">
        <v>126</v>
      </c>
      <c r="M12" t="s">
        <v>123</v>
      </c>
      <c r="N12">
        <v>1</v>
      </c>
      <c r="O12">
        <v>0</v>
      </c>
      <c r="P12" t="s">
        <v>148</v>
      </c>
      <c r="Q12" t="s">
        <v>141</v>
      </c>
      <c r="R12" t="s">
        <v>141</v>
      </c>
      <c r="S12" s="1">
        <v>45166</v>
      </c>
      <c r="T12" s="1">
        <v>45270</v>
      </c>
      <c r="U12" t="s">
        <v>129</v>
      </c>
      <c r="W12" t="s">
        <v>129</v>
      </c>
      <c r="X12" t="s">
        <v>129</v>
      </c>
      <c r="Y12" t="s">
        <v>129</v>
      </c>
      <c r="Z12" t="s">
        <v>129</v>
      </c>
      <c r="AA12" t="s">
        <v>129</v>
      </c>
      <c r="AB12" t="s">
        <v>129</v>
      </c>
      <c r="AC12" t="s">
        <v>129</v>
      </c>
      <c r="AD12">
        <v>23</v>
      </c>
      <c r="AE12">
        <v>30</v>
      </c>
      <c r="AF12">
        <v>30</v>
      </c>
      <c r="AG12">
        <v>0</v>
      </c>
      <c r="AH12">
        <v>76.666700000000006</v>
      </c>
      <c r="AI12">
        <v>2</v>
      </c>
      <c r="AJ12">
        <v>3</v>
      </c>
      <c r="AK12">
        <v>3</v>
      </c>
      <c r="AL12">
        <v>5</v>
      </c>
      <c r="AM12">
        <v>2</v>
      </c>
      <c r="AN12">
        <v>3</v>
      </c>
      <c r="AP12" t="s">
        <v>138</v>
      </c>
      <c r="AR12" t="s">
        <v>133</v>
      </c>
      <c r="AS12">
        <v>2.67</v>
      </c>
      <c r="AT12">
        <v>2</v>
      </c>
      <c r="AU12">
        <f t="shared" si="10"/>
        <v>0</v>
      </c>
      <c r="AV12">
        <f t="shared" si="11"/>
        <v>60</v>
      </c>
      <c r="AW12">
        <f t="shared" si="12"/>
        <v>30</v>
      </c>
      <c r="AX12" t="str">
        <f t="shared" si="13"/>
        <v/>
      </c>
      <c r="AY12" t="str">
        <f t="shared" si="14"/>
        <v/>
      </c>
      <c r="AZ12">
        <f t="shared" si="15"/>
        <v>2</v>
      </c>
      <c r="BA12" t="str">
        <f t="shared" si="16"/>
        <v/>
      </c>
      <c r="BB12">
        <f t="shared" si="17"/>
        <v>4050</v>
      </c>
      <c r="BC12">
        <f t="shared" si="18"/>
        <v>1875</v>
      </c>
      <c r="BD12">
        <f t="shared" si="19"/>
        <v>75</v>
      </c>
      <c r="BE12">
        <f t="shared" si="20"/>
        <v>0.5</v>
      </c>
      <c r="BF12">
        <f t="shared" si="21"/>
        <v>0.5</v>
      </c>
      <c r="BG12">
        <f t="shared" si="22"/>
        <v>81</v>
      </c>
      <c r="BH12">
        <f t="shared" si="23"/>
        <v>67.5</v>
      </c>
      <c r="BI12">
        <f t="shared" si="24"/>
        <v>62.5</v>
      </c>
      <c r="BJ12">
        <f t="shared" si="25"/>
        <v>62.5</v>
      </c>
      <c r="BK12">
        <f t="shared" si="26"/>
        <v>75</v>
      </c>
      <c r="BL12" t="str">
        <f t="shared" si="27"/>
        <v/>
      </c>
      <c r="BM12" t="str">
        <f t="shared" si="28"/>
        <v/>
      </c>
      <c r="BN12">
        <f t="shared" si="29"/>
        <v>-30</v>
      </c>
      <c r="BO12" t="str">
        <f t="shared" si="30"/>
        <v/>
      </c>
      <c r="BP12">
        <f t="shared" si="31"/>
        <v>2</v>
      </c>
      <c r="BQ12">
        <f t="shared" si="32"/>
        <v>35</v>
      </c>
      <c r="BR12">
        <f t="shared" si="33"/>
        <v>1</v>
      </c>
      <c r="BS12">
        <f t="shared" si="34"/>
        <v>50</v>
      </c>
      <c r="BT12" t="str">
        <f t="shared" si="35"/>
        <v/>
      </c>
    </row>
    <row r="13" spans="1:73">
      <c r="A13">
        <v>202370</v>
      </c>
      <c r="B13">
        <v>75070</v>
      </c>
      <c r="C13" t="s">
        <v>123</v>
      </c>
      <c r="D13">
        <v>1</v>
      </c>
      <c r="E13" t="s">
        <v>145</v>
      </c>
      <c r="F13">
        <v>1101</v>
      </c>
      <c r="G13" t="s">
        <v>146</v>
      </c>
      <c r="H13">
        <v>51</v>
      </c>
      <c r="I13" t="s">
        <v>147</v>
      </c>
      <c r="J13" t="s">
        <v>138</v>
      </c>
      <c r="K13">
        <v>4.5999999999999996</v>
      </c>
      <c r="L13" t="s">
        <v>126</v>
      </c>
      <c r="M13" t="s">
        <v>123</v>
      </c>
      <c r="N13">
        <v>1</v>
      </c>
      <c r="O13">
        <v>0</v>
      </c>
      <c r="P13" t="s">
        <v>148</v>
      </c>
      <c r="Q13" t="s">
        <v>128</v>
      </c>
      <c r="R13">
        <v>129</v>
      </c>
      <c r="S13" s="1">
        <v>45166</v>
      </c>
      <c r="T13" s="1">
        <v>45270</v>
      </c>
      <c r="U13">
        <v>1230</v>
      </c>
      <c r="V13">
        <v>1445</v>
      </c>
      <c r="W13" t="s">
        <v>129</v>
      </c>
      <c r="X13" t="s">
        <v>46</v>
      </c>
      <c r="Y13" t="s">
        <v>129</v>
      </c>
      <c r="Z13" t="s">
        <v>50</v>
      </c>
      <c r="AA13" t="s">
        <v>129</v>
      </c>
      <c r="AB13" t="s">
        <v>129</v>
      </c>
      <c r="AC13" t="s">
        <v>129</v>
      </c>
      <c r="AD13">
        <v>23</v>
      </c>
      <c r="AE13">
        <v>30</v>
      </c>
      <c r="AF13">
        <v>30</v>
      </c>
      <c r="AG13">
        <v>0</v>
      </c>
      <c r="AH13">
        <v>76.666700000000006</v>
      </c>
      <c r="AI13">
        <v>2</v>
      </c>
      <c r="AJ13">
        <v>3</v>
      </c>
      <c r="AK13">
        <v>3</v>
      </c>
      <c r="AL13">
        <v>5</v>
      </c>
      <c r="AM13">
        <v>2</v>
      </c>
      <c r="AN13">
        <v>3</v>
      </c>
      <c r="AP13" t="s">
        <v>138</v>
      </c>
      <c r="AR13" t="s">
        <v>149</v>
      </c>
      <c r="AS13">
        <v>5.4</v>
      </c>
      <c r="AT13">
        <v>1</v>
      </c>
      <c r="AU13">
        <f t="shared" si="10"/>
        <v>30</v>
      </c>
      <c r="AV13">
        <f t="shared" si="11"/>
        <v>60</v>
      </c>
      <c r="AW13">
        <f t="shared" si="12"/>
        <v>30</v>
      </c>
      <c r="AX13">
        <f t="shared" si="13"/>
        <v>135</v>
      </c>
      <c r="AY13">
        <f t="shared" si="14"/>
        <v>4050</v>
      </c>
      <c r="AZ13">
        <f t="shared" si="15"/>
        <v>2</v>
      </c>
      <c r="BA13">
        <f t="shared" si="16"/>
        <v>2025</v>
      </c>
      <c r="BB13">
        <f t="shared" si="17"/>
        <v>4050</v>
      </c>
      <c r="BC13">
        <f t="shared" si="18"/>
        <v>1875</v>
      </c>
      <c r="BD13">
        <f t="shared" si="19"/>
        <v>75</v>
      </c>
      <c r="BE13">
        <f t="shared" si="20"/>
        <v>0.5</v>
      </c>
      <c r="BF13">
        <f t="shared" si="21"/>
        <v>0.5</v>
      </c>
      <c r="BG13">
        <f t="shared" si="22"/>
        <v>81</v>
      </c>
      <c r="BH13">
        <f t="shared" si="23"/>
        <v>67.5</v>
      </c>
      <c r="BI13">
        <f t="shared" si="24"/>
        <v>62.5</v>
      </c>
      <c r="BJ13">
        <f t="shared" si="25"/>
        <v>62.5</v>
      </c>
      <c r="BK13">
        <f t="shared" si="26"/>
        <v>75</v>
      </c>
      <c r="BL13">
        <f t="shared" si="27"/>
        <v>1345</v>
      </c>
      <c r="BM13" t="str">
        <f t="shared" si="28"/>
        <v/>
      </c>
      <c r="BN13">
        <f t="shared" si="29"/>
        <v>-30</v>
      </c>
      <c r="BO13" t="str">
        <f t="shared" si="30"/>
        <v/>
      </c>
      <c r="BP13">
        <f t="shared" si="31"/>
        <v>2</v>
      </c>
      <c r="BQ13">
        <f t="shared" si="32"/>
        <v>35</v>
      </c>
      <c r="BR13">
        <f t="shared" si="33"/>
        <v>1</v>
      </c>
      <c r="BS13">
        <f t="shared" si="34"/>
        <v>50</v>
      </c>
      <c r="BT13" t="str">
        <f t="shared" si="35"/>
        <v/>
      </c>
    </row>
    <row r="14" spans="1:73">
      <c r="A14">
        <v>202370</v>
      </c>
      <c r="B14">
        <v>76719</v>
      </c>
      <c r="C14" t="s">
        <v>150</v>
      </c>
      <c r="D14">
        <v>1</v>
      </c>
      <c r="E14" t="s">
        <v>145</v>
      </c>
      <c r="F14">
        <v>1101</v>
      </c>
      <c r="G14" t="s">
        <v>146</v>
      </c>
      <c r="H14">
        <v>52</v>
      </c>
      <c r="I14" t="s">
        <v>147</v>
      </c>
      <c r="J14" t="s">
        <v>138</v>
      </c>
      <c r="K14">
        <v>0</v>
      </c>
      <c r="L14" t="s">
        <v>126</v>
      </c>
      <c r="M14" t="s">
        <v>123</v>
      </c>
      <c r="N14">
        <v>1</v>
      </c>
      <c r="O14">
        <v>0</v>
      </c>
      <c r="P14" t="s">
        <v>151</v>
      </c>
      <c r="Q14" t="s">
        <v>128</v>
      </c>
      <c r="R14">
        <v>129</v>
      </c>
      <c r="S14" s="1">
        <v>45166</v>
      </c>
      <c r="T14" s="1">
        <v>45270</v>
      </c>
      <c r="U14">
        <v>1730</v>
      </c>
      <c r="V14">
        <v>1945</v>
      </c>
      <c r="W14" t="s">
        <v>45</v>
      </c>
      <c r="X14" t="s">
        <v>129</v>
      </c>
      <c r="Y14" t="s">
        <v>47</v>
      </c>
      <c r="Z14" t="s">
        <v>129</v>
      </c>
      <c r="AA14" t="s">
        <v>129</v>
      </c>
      <c r="AB14" t="s">
        <v>129</v>
      </c>
      <c r="AC14" t="s">
        <v>129</v>
      </c>
      <c r="AD14">
        <v>0</v>
      </c>
      <c r="AE14">
        <v>30</v>
      </c>
      <c r="AF14">
        <v>30</v>
      </c>
      <c r="AG14">
        <v>0</v>
      </c>
      <c r="AH14">
        <v>0</v>
      </c>
      <c r="AI14">
        <v>2</v>
      </c>
      <c r="AJ14">
        <v>3</v>
      </c>
      <c r="AK14">
        <v>3</v>
      </c>
      <c r="AL14">
        <v>5</v>
      </c>
      <c r="AM14">
        <v>2</v>
      </c>
      <c r="AN14">
        <v>3</v>
      </c>
      <c r="AP14" t="s">
        <v>138</v>
      </c>
      <c r="AR14" t="s">
        <v>149</v>
      </c>
      <c r="AS14">
        <v>5.4</v>
      </c>
      <c r="AT14">
        <v>1</v>
      </c>
      <c r="AU14">
        <f t="shared" si="10"/>
        <v>30</v>
      </c>
      <c r="AV14">
        <f t="shared" si="11"/>
        <v>30</v>
      </c>
      <c r="AW14">
        <f t="shared" si="12"/>
        <v>30</v>
      </c>
      <c r="AX14">
        <f t="shared" si="13"/>
        <v>135</v>
      </c>
      <c r="AY14">
        <f t="shared" si="14"/>
        <v>4050</v>
      </c>
      <c r="AZ14">
        <f t="shared" si="15"/>
        <v>1</v>
      </c>
      <c r="BA14">
        <f t="shared" si="16"/>
        <v>4050</v>
      </c>
      <c r="BB14">
        <f t="shared" si="17"/>
        <v>4050</v>
      </c>
      <c r="BC14">
        <f t="shared" si="18"/>
        <v>1875</v>
      </c>
      <c r="BD14">
        <f t="shared" si="19"/>
        <v>75</v>
      </c>
      <c r="BE14">
        <f t="shared" si="20"/>
        <v>0.5</v>
      </c>
      <c r="BF14">
        <f t="shared" si="21"/>
        <v>0.5</v>
      </c>
      <c r="BG14">
        <f t="shared" si="22"/>
        <v>81</v>
      </c>
      <c r="BH14">
        <f t="shared" si="23"/>
        <v>67.5</v>
      </c>
      <c r="BI14">
        <f t="shared" si="24"/>
        <v>62.5</v>
      </c>
      <c r="BJ14">
        <f t="shared" si="25"/>
        <v>62.5</v>
      </c>
      <c r="BK14">
        <f t="shared" si="26"/>
        <v>75</v>
      </c>
      <c r="BL14">
        <f t="shared" si="27"/>
        <v>1845</v>
      </c>
      <c r="BM14" t="str">
        <f t="shared" si="28"/>
        <v/>
      </c>
      <c r="BN14">
        <f t="shared" si="29"/>
        <v>-30</v>
      </c>
      <c r="BO14" t="str">
        <f t="shared" si="30"/>
        <v/>
      </c>
      <c r="BP14">
        <f t="shared" si="31"/>
        <v>2</v>
      </c>
      <c r="BQ14">
        <f t="shared" si="32"/>
        <v>35</v>
      </c>
      <c r="BR14">
        <f t="shared" si="33"/>
        <v>1</v>
      </c>
      <c r="BS14">
        <f t="shared" si="34"/>
        <v>50</v>
      </c>
      <c r="BT14" t="str">
        <f t="shared" si="35"/>
        <v/>
      </c>
    </row>
    <row r="15" spans="1:73">
      <c r="A15">
        <v>202370</v>
      </c>
      <c r="B15">
        <v>76719</v>
      </c>
      <c r="C15" t="s">
        <v>150</v>
      </c>
      <c r="D15">
        <v>1</v>
      </c>
      <c r="E15" t="s">
        <v>145</v>
      </c>
      <c r="F15">
        <v>1101</v>
      </c>
      <c r="G15" t="s">
        <v>146</v>
      </c>
      <c r="H15">
        <v>52</v>
      </c>
      <c r="I15" t="s">
        <v>147</v>
      </c>
      <c r="J15" t="s">
        <v>138</v>
      </c>
      <c r="K15">
        <v>0</v>
      </c>
      <c r="L15" t="s">
        <v>126</v>
      </c>
      <c r="M15" t="s">
        <v>123</v>
      </c>
      <c r="N15">
        <v>1</v>
      </c>
      <c r="O15">
        <v>0</v>
      </c>
      <c r="P15" t="s">
        <v>151</v>
      </c>
      <c r="Q15" t="s">
        <v>141</v>
      </c>
      <c r="R15" t="s">
        <v>141</v>
      </c>
      <c r="S15" s="1">
        <v>45166</v>
      </c>
      <c r="T15" s="1">
        <v>45270</v>
      </c>
      <c r="U15" t="s">
        <v>129</v>
      </c>
      <c r="W15" t="s">
        <v>129</v>
      </c>
      <c r="X15" t="s">
        <v>129</v>
      </c>
      <c r="Y15" t="s">
        <v>129</v>
      </c>
      <c r="Z15" t="s">
        <v>129</v>
      </c>
      <c r="AA15" t="s">
        <v>129</v>
      </c>
      <c r="AB15" t="s">
        <v>129</v>
      </c>
      <c r="AC15" t="s">
        <v>129</v>
      </c>
      <c r="AD15">
        <v>0</v>
      </c>
      <c r="AE15">
        <v>30</v>
      </c>
      <c r="AF15">
        <v>30</v>
      </c>
      <c r="AG15">
        <v>0</v>
      </c>
      <c r="AH15">
        <v>0</v>
      </c>
      <c r="AI15">
        <v>2</v>
      </c>
      <c r="AJ15">
        <v>3</v>
      </c>
      <c r="AK15">
        <v>3</v>
      </c>
      <c r="AL15">
        <v>5</v>
      </c>
      <c r="AM15">
        <v>2</v>
      </c>
      <c r="AN15">
        <v>3</v>
      </c>
      <c r="AP15" t="s">
        <v>138</v>
      </c>
      <c r="AR15" t="s">
        <v>133</v>
      </c>
      <c r="AS15">
        <v>2</v>
      </c>
      <c r="AT15">
        <v>2</v>
      </c>
      <c r="AU15">
        <f t="shared" si="10"/>
        <v>0</v>
      </c>
      <c r="AV15">
        <f t="shared" si="11"/>
        <v>30</v>
      </c>
      <c r="AW15">
        <f t="shared" si="12"/>
        <v>30</v>
      </c>
      <c r="AX15" t="str">
        <f t="shared" si="13"/>
        <v/>
      </c>
      <c r="AY15" t="str">
        <f t="shared" si="14"/>
        <v/>
      </c>
      <c r="AZ15">
        <f t="shared" si="15"/>
        <v>1</v>
      </c>
      <c r="BA15" t="str">
        <f t="shared" si="16"/>
        <v/>
      </c>
      <c r="BB15">
        <f t="shared" si="17"/>
        <v>4050</v>
      </c>
      <c r="BC15">
        <f t="shared" si="18"/>
        <v>1875</v>
      </c>
      <c r="BD15">
        <f t="shared" si="19"/>
        <v>75</v>
      </c>
      <c r="BE15">
        <f t="shared" si="20"/>
        <v>0.5</v>
      </c>
      <c r="BF15">
        <f t="shared" si="21"/>
        <v>0.5</v>
      </c>
      <c r="BG15">
        <f t="shared" si="22"/>
        <v>81</v>
      </c>
      <c r="BH15">
        <f t="shared" si="23"/>
        <v>67.5</v>
      </c>
      <c r="BI15">
        <f t="shared" si="24"/>
        <v>62.5</v>
      </c>
      <c r="BJ15">
        <f t="shared" si="25"/>
        <v>62.5</v>
      </c>
      <c r="BK15">
        <f t="shared" si="26"/>
        <v>75</v>
      </c>
      <c r="BL15" t="str">
        <f t="shared" si="27"/>
        <v/>
      </c>
      <c r="BM15" t="str">
        <f t="shared" si="28"/>
        <v/>
      </c>
      <c r="BN15">
        <f t="shared" si="29"/>
        <v>-30</v>
      </c>
      <c r="BO15" t="str">
        <f t="shared" si="30"/>
        <v/>
      </c>
      <c r="BP15">
        <f t="shared" si="31"/>
        <v>2</v>
      </c>
      <c r="BQ15">
        <f t="shared" si="32"/>
        <v>35</v>
      </c>
      <c r="BR15">
        <f t="shared" si="33"/>
        <v>1</v>
      </c>
      <c r="BS15">
        <f t="shared" si="34"/>
        <v>50</v>
      </c>
      <c r="BT15" t="str">
        <f t="shared" si="35"/>
        <v/>
      </c>
    </row>
    <row r="16" spans="1:73">
      <c r="A16">
        <v>202370</v>
      </c>
      <c r="B16">
        <v>75068</v>
      </c>
      <c r="C16" t="s">
        <v>123</v>
      </c>
      <c r="D16">
        <v>1</v>
      </c>
      <c r="E16" t="s">
        <v>145</v>
      </c>
      <c r="F16">
        <v>1102</v>
      </c>
      <c r="G16" t="s">
        <v>152</v>
      </c>
      <c r="H16">
        <v>51</v>
      </c>
      <c r="I16" t="s">
        <v>147</v>
      </c>
      <c r="J16" t="s">
        <v>138</v>
      </c>
      <c r="K16">
        <v>3.4</v>
      </c>
      <c r="L16" t="s">
        <v>126</v>
      </c>
      <c r="M16" t="s">
        <v>123</v>
      </c>
      <c r="N16">
        <v>1</v>
      </c>
      <c r="O16">
        <v>0</v>
      </c>
      <c r="P16" t="s">
        <v>132</v>
      </c>
      <c r="Q16" t="s">
        <v>141</v>
      </c>
      <c r="R16" t="s">
        <v>141</v>
      </c>
      <c r="S16" s="1">
        <v>45166</v>
      </c>
      <c r="T16" s="1">
        <v>45270</v>
      </c>
      <c r="U16" t="s">
        <v>129</v>
      </c>
      <c r="W16" t="s">
        <v>129</v>
      </c>
      <c r="X16" t="s">
        <v>129</v>
      </c>
      <c r="Y16" t="s">
        <v>129</v>
      </c>
      <c r="Z16" t="s">
        <v>129</v>
      </c>
      <c r="AA16" t="s">
        <v>129</v>
      </c>
      <c r="AB16" t="s">
        <v>129</v>
      </c>
      <c r="AC16" t="s">
        <v>129</v>
      </c>
      <c r="AD16">
        <v>17</v>
      </c>
      <c r="AE16">
        <v>30</v>
      </c>
      <c r="AF16">
        <v>30</v>
      </c>
      <c r="AG16">
        <v>0</v>
      </c>
      <c r="AH16">
        <v>56.666699999999999</v>
      </c>
      <c r="AI16">
        <v>2</v>
      </c>
      <c r="AJ16">
        <v>3</v>
      </c>
      <c r="AK16">
        <v>3</v>
      </c>
      <c r="AL16">
        <v>5</v>
      </c>
      <c r="AM16">
        <v>2</v>
      </c>
      <c r="AN16">
        <v>3</v>
      </c>
      <c r="AP16" t="s">
        <v>138</v>
      </c>
      <c r="AR16" t="s">
        <v>133</v>
      </c>
      <c r="AS16">
        <v>2.67</v>
      </c>
      <c r="AT16">
        <v>2</v>
      </c>
      <c r="AU16">
        <f t="shared" si="10"/>
        <v>0</v>
      </c>
      <c r="AV16">
        <f t="shared" si="11"/>
        <v>60</v>
      </c>
      <c r="AW16">
        <f t="shared" si="12"/>
        <v>30</v>
      </c>
      <c r="AX16" t="str">
        <f t="shared" si="13"/>
        <v/>
      </c>
      <c r="AY16" t="str">
        <f t="shared" si="14"/>
        <v/>
      </c>
      <c r="AZ16">
        <f t="shared" si="15"/>
        <v>2</v>
      </c>
      <c r="BA16" t="str">
        <f t="shared" si="16"/>
        <v/>
      </c>
      <c r="BB16">
        <f t="shared" si="17"/>
        <v>3150</v>
      </c>
      <c r="BC16">
        <f t="shared" si="18"/>
        <v>1875</v>
      </c>
      <c r="BD16">
        <f t="shared" si="19"/>
        <v>75</v>
      </c>
      <c r="BE16">
        <f t="shared" si="20"/>
        <v>0.5</v>
      </c>
      <c r="BF16">
        <f t="shared" si="21"/>
        <v>0.5</v>
      </c>
      <c r="BG16">
        <f t="shared" si="22"/>
        <v>63</v>
      </c>
      <c r="BH16">
        <f t="shared" si="23"/>
        <v>52.5</v>
      </c>
      <c r="BI16">
        <f t="shared" si="24"/>
        <v>62.5</v>
      </c>
      <c r="BJ16">
        <f t="shared" si="25"/>
        <v>62.5</v>
      </c>
      <c r="BK16">
        <f t="shared" si="26"/>
        <v>75</v>
      </c>
      <c r="BL16" t="str">
        <f t="shared" si="27"/>
        <v/>
      </c>
      <c r="BM16" t="str">
        <f t="shared" si="28"/>
        <v/>
      </c>
      <c r="BN16">
        <f t="shared" si="29"/>
        <v>-15</v>
      </c>
      <c r="BO16" t="str">
        <f t="shared" si="30"/>
        <v/>
      </c>
      <c r="BP16">
        <f t="shared" si="31"/>
        <v>2</v>
      </c>
      <c r="BQ16">
        <f t="shared" si="32"/>
        <v>35</v>
      </c>
      <c r="BR16">
        <f t="shared" si="33"/>
        <v>1</v>
      </c>
      <c r="BS16">
        <f t="shared" si="34"/>
        <v>50</v>
      </c>
      <c r="BT16" t="str">
        <f t="shared" si="35"/>
        <v/>
      </c>
    </row>
    <row r="17" spans="1:72">
      <c r="A17">
        <v>202370</v>
      </c>
      <c r="B17">
        <v>75068</v>
      </c>
      <c r="C17" t="s">
        <v>123</v>
      </c>
      <c r="D17">
        <v>1</v>
      </c>
      <c r="E17" t="s">
        <v>145</v>
      </c>
      <c r="F17">
        <v>1102</v>
      </c>
      <c r="G17" t="s">
        <v>152</v>
      </c>
      <c r="H17">
        <v>51</v>
      </c>
      <c r="I17" t="s">
        <v>147</v>
      </c>
      <c r="J17" t="s">
        <v>138</v>
      </c>
      <c r="K17">
        <v>3.4</v>
      </c>
      <c r="L17" t="s">
        <v>126</v>
      </c>
      <c r="M17" t="s">
        <v>123</v>
      </c>
      <c r="N17">
        <v>1</v>
      </c>
      <c r="O17">
        <v>0</v>
      </c>
      <c r="P17" t="s">
        <v>132</v>
      </c>
      <c r="Q17" t="s">
        <v>128</v>
      </c>
      <c r="R17">
        <v>129</v>
      </c>
      <c r="S17" s="1">
        <v>45166</v>
      </c>
      <c r="T17" s="1">
        <v>45270</v>
      </c>
      <c r="U17">
        <v>1500</v>
      </c>
      <c r="V17">
        <v>1645</v>
      </c>
      <c r="W17" t="s">
        <v>129</v>
      </c>
      <c r="X17" t="s">
        <v>46</v>
      </c>
      <c r="Y17" t="s">
        <v>129</v>
      </c>
      <c r="Z17" t="s">
        <v>50</v>
      </c>
      <c r="AA17" t="s">
        <v>129</v>
      </c>
      <c r="AB17" t="s">
        <v>129</v>
      </c>
      <c r="AC17" t="s">
        <v>129</v>
      </c>
      <c r="AD17">
        <v>17</v>
      </c>
      <c r="AE17">
        <v>30</v>
      </c>
      <c r="AF17">
        <v>30</v>
      </c>
      <c r="AG17">
        <v>0</v>
      </c>
      <c r="AH17">
        <v>56.666699999999999</v>
      </c>
      <c r="AI17">
        <v>2</v>
      </c>
      <c r="AJ17">
        <v>3</v>
      </c>
      <c r="AK17">
        <v>3</v>
      </c>
      <c r="AL17">
        <v>5</v>
      </c>
      <c r="AM17">
        <v>2</v>
      </c>
      <c r="AN17">
        <v>3</v>
      </c>
      <c r="AP17" t="s">
        <v>138</v>
      </c>
      <c r="AR17" t="s">
        <v>149</v>
      </c>
      <c r="AS17">
        <v>4.2</v>
      </c>
      <c r="AT17">
        <v>1</v>
      </c>
      <c r="AU17">
        <f t="shared" si="10"/>
        <v>30</v>
      </c>
      <c r="AV17">
        <f t="shared" si="11"/>
        <v>60</v>
      </c>
      <c r="AW17">
        <f t="shared" si="12"/>
        <v>30</v>
      </c>
      <c r="AX17">
        <f t="shared" si="13"/>
        <v>105</v>
      </c>
      <c r="AY17">
        <f t="shared" si="14"/>
        <v>3150</v>
      </c>
      <c r="AZ17">
        <f t="shared" si="15"/>
        <v>2</v>
      </c>
      <c r="BA17">
        <f t="shared" si="16"/>
        <v>1575</v>
      </c>
      <c r="BB17">
        <f t="shared" si="17"/>
        <v>3150</v>
      </c>
      <c r="BC17">
        <f t="shared" si="18"/>
        <v>1875</v>
      </c>
      <c r="BD17">
        <f t="shared" si="19"/>
        <v>75</v>
      </c>
      <c r="BE17">
        <f t="shared" si="20"/>
        <v>0.5</v>
      </c>
      <c r="BF17">
        <f t="shared" si="21"/>
        <v>0.5</v>
      </c>
      <c r="BG17">
        <f t="shared" si="22"/>
        <v>63</v>
      </c>
      <c r="BH17">
        <f t="shared" si="23"/>
        <v>52.5</v>
      </c>
      <c r="BI17">
        <f t="shared" si="24"/>
        <v>62.5</v>
      </c>
      <c r="BJ17">
        <f t="shared" si="25"/>
        <v>62.5</v>
      </c>
      <c r="BK17">
        <f t="shared" si="26"/>
        <v>75</v>
      </c>
      <c r="BL17">
        <f t="shared" si="27"/>
        <v>1615</v>
      </c>
      <c r="BM17" t="str">
        <f t="shared" si="28"/>
        <v/>
      </c>
      <c r="BN17">
        <f t="shared" si="29"/>
        <v>-15</v>
      </c>
      <c r="BO17" t="str">
        <f t="shared" si="30"/>
        <v/>
      </c>
      <c r="BP17">
        <f t="shared" si="31"/>
        <v>2</v>
      </c>
      <c r="BQ17">
        <f t="shared" si="32"/>
        <v>35</v>
      </c>
      <c r="BR17">
        <f t="shared" si="33"/>
        <v>1</v>
      </c>
      <c r="BS17">
        <f t="shared" si="34"/>
        <v>50</v>
      </c>
      <c r="BT17" t="str">
        <f t="shared" si="35"/>
        <v/>
      </c>
    </row>
    <row r="18" spans="1:72">
      <c r="A18">
        <v>202370</v>
      </c>
      <c r="B18">
        <v>75068</v>
      </c>
      <c r="C18" t="s">
        <v>123</v>
      </c>
      <c r="D18">
        <v>1</v>
      </c>
      <c r="E18" t="s">
        <v>145</v>
      </c>
      <c r="F18">
        <v>1102</v>
      </c>
      <c r="G18" t="s">
        <v>152</v>
      </c>
      <c r="H18">
        <v>51</v>
      </c>
      <c r="I18" t="s">
        <v>147</v>
      </c>
      <c r="J18" t="s">
        <v>138</v>
      </c>
      <c r="K18">
        <v>3.4</v>
      </c>
      <c r="L18" t="s">
        <v>126</v>
      </c>
      <c r="M18" t="s">
        <v>123</v>
      </c>
      <c r="N18">
        <v>1</v>
      </c>
      <c r="O18">
        <v>0</v>
      </c>
      <c r="P18" t="s">
        <v>132</v>
      </c>
      <c r="Q18" t="s">
        <v>128</v>
      </c>
      <c r="R18">
        <v>129</v>
      </c>
      <c r="S18" s="1">
        <v>45166</v>
      </c>
      <c r="T18" s="1">
        <v>45270</v>
      </c>
      <c r="U18">
        <v>1500</v>
      </c>
      <c r="V18">
        <v>1645</v>
      </c>
      <c r="W18" t="s">
        <v>129</v>
      </c>
      <c r="X18" t="s">
        <v>46</v>
      </c>
      <c r="Y18" t="s">
        <v>129</v>
      </c>
      <c r="Z18" t="s">
        <v>50</v>
      </c>
      <c r="AA18" t="s">
        <v>129</v>
      </c>
      <c r="AB18" t="s">
        <v>129</v>
      </c>
      <c r="AC18" t="s">
        <v>129</v>
      </c>
      <c r="AD18">
        <v>17</v>
      </c>
      <c r="AE18">
        <v>30</v>
      </c>
      <c r="AF18">
        <v>30</v>
      </c>
      <c r="AG18">
        <v>0</v>
      </c>
      <c r="AH18">
        <v>56.666699999999999</v>
      </c>
      <c r="AI18">
        <v>2</v>
      </c>
      <c r="AJ18">
        <v>3</v>
      </c>
      <c r="AK18">
        <v>3</v>
      </c>
      <c r="AL18">
        <v>5</v>
      </c>
      <c r="AM18">
        <v>2</v>
      </c>
      <c r="AN18">
        <v>3</v>
      </c>
      <c r="AP18" t="s">
        <v>138</v>
      </c>
      <c r="AR18" t="s">
        <v>149</v>
      </c>
      <c r="AS18">
        <v>4.2</v>
      </c>
      <c r="AT18">
        <v>1</v>
      </c>
      <c r="AU18">
        <f t="shared" si="10"/>
        <v>30</v>
      </c>
      <c r="AV18">
        <f t="shared" si="11"/>
        <v>60</v>
      </c>
      <c r="AW18">
        <f t="shared" si="12"/>
        <v>30</v>
      </c>
      <c r="AX18">
        <f t="shared" si="13"/>
        <v>105</v>
      </c>
      <c r="AY18">
        <f t="shared" si="14"/>
        <v>3150</v>
      </c>
      <c r="AZ18">
        <f t="shared" si="15"/>
        <v>2</v>
      </c>
      <c r="BA18">
        <f t="shared" si="16"/>
        <v>1575</v>
      </c>
      <c r="BB18">
        <f t="shared" si="17"/>
        <v>3150</v>
      </c>
      <c r="BC18">
        <f t="shared" si="18"/>
        <v>1875</v>
      </c>
      <c r="BD18">
        <f t="shared" si="19"/>
        <v>75</v>
      </c>
      <c r="BE18">
        <f t="shared" si="20"/>
        <v>0.5</v>
      </c>
      <c r="BF18">
        <f t="shared" si="21"/>
        <v>0.5</v>
      </c>
      <c r="BG18">
        <f t="shared" si="22"/>
        <v>63</v>
      </c>
      <c r="BH18">
        <f t="shared" si="23"/>
        <v>52.5</v>
      </c>
      <c r="BI18">
        <f t="shared" si="24"/>
        <v>62.5</v>
      </c>
      <c r="BJ18">
        <f t="shared" si="25"/>
        <v>62.5</v>
      </c>
      <c r="BK18">
        <f t="shared" si="26"/>
        <v>75</v>
      </c>
      <c r="BL18">
        <f t="shared" si="27"/>
        <v>1615</v>
      </c>
      <c r="BM18" t="str">
        <f t="shared" si="28"/>
        <v/>
      </c>
      <c r="BN18">
        <f t="shared" si="29"/>
        <v>-15</v>
      </c>
      <c r="BO18" t="str">
        <f t="shared" si="30"/>
        <v/>
      </c>
      <c r="BP18">
        <f t="shared" si="31"/>
        <v>2</v>
      </c>
      <c r="BQ18">
        <f t="shared" si="32"/>
        <v>35</v>
      </c>
      <c r="BR18">
        <f t="shared" si="33"/>
        <v>1</v>
      </c>
      <c r="BS18">
        <f t="shared" si="34"/>
        <v>50</v>
      </c>
      <c r="BT18" t="str">
        <f t="shared" si="35"/>
        <v/>
      </c>
    </row>
    <row r="19" spans="1:72">
      <c r="A19">
        <v>202370</v>
      </c>
      <c r="B19">
        <v>75068</v>
      </c>
      <c r="C19" t="s">
        <v>123</v>
      </c>
      <c r="D19">
        <v>1</v>
      </c>
      <c r="E19" t="s">
        <v>145</v>
      </c>
      <c r="F19">
        <v>1102</v>
      </c>
      <c r="G19" t="s">
        <v>152</v>
      </c>
      <c r="H19">
        <v>51</v>
      </c>
      <c r="I19" t="s">
        <v>147</v>
      </c>
      <c r="J19" t="s">
        <v>138</v>
      </c>
      <c r="K19">
        <v>3.4</v>
      </c>
      <c r="L19" t="s">
        <v>126</v>
      </c>
      <c r="M19" t="s">
        <v>123</v>
      </c>
      <c r="N19">
        <v>1</v>
      </c>
      <c r="O19">
        <v>0</v>
      </c>
      <c r="P19" t="s">
        <v>132</v>
      </c>
      <c r="Q19" t="s">
        <v>141</v>
      </c>
      <c r="R19" t="s">
        <v>141</v>
      </c>
      <c r="S19" s="1">
        <v>45166</v>
      </c>
      <c r="T19" s="1">
        <v>45270</v>
      </c>
      <c r="U19" t="s">
        <v>129</v>
      </c>
      <c r="W19" t="s">
        <v>129</v>
      </c>
      <c r="X19" t="s">
        <v>129</v>
      </c>
      <c r="Y19" t="s">
        <v>129</v>
      </c>
      <c r="Z19" t="s">
        <v>129</v>
      </c>
      <c r="AA19" t="s">
        <v>129</v>
      </c>
      <c r="AB19" t="s">
        <v>129</v>
      </c>
      <c r="AC19" t="s">
        <v>129</v>
      </c>
      <c r="AD19">
        <v>17</v>
      </c>
      <c r="AE19">
        <v>30</v>
      </c>
      <c r="AF19">
        <v>30</v>
      </c>
      <c r="AG19">
        <v>0</v>
      </c>
      <c r="AH19">
        <v>56.666699999999999</v>
      </c>
      <c r="AI19">
        <v>2</v>
      </c>
      <c r="AJ19">
        <v>3</v>
      </c>
      <c r="AK19">
        <v>3</v>
      </c>
      <c r="AL19">
        <v>5</v>
      </c>
      <c r="AM19">
        <v>2</v>
      </c>
      <c r="AN19">
        <v>3</v>
      </c>
      <c r="AP19" t="s">
        <v>138</v>
      </c>
      <c r="AR19" t="s">
        <v>133</v>
      </c>
      <c r="AS19">
        <v>2.67</v>
      </c>
      <c r="AT19">
        <v>2</v>
      </c>
      <c r="AU19">
        <f t="shared" si="10"/>
        <v>0</v>
      </c>
      <c r="AV19">
        <f t="shared" si="11"/>
        <v>60</v>
      </c>
      <c r="AW19">
        <f t="shared" si="12"/>
        <v>30</v>
      </c>
      <c r="AX19" t="str">
        <f t="shared" si="13"/>
        <v/>
      </c>
      <c r="AY19" t="str">
        <f t="shared" si="14"/>
        <v/>
      </c>
      <c r="AZ19">
        <f t="shared" si="15"/>
        <v>2</v>
      </c>
      <c r="BA19" t="str">
        <f t="shared" si="16"/>
        <v/>
      </c>
      <c r="BB19">
        <f t="shared" si="17"/>
        <v>3150</v>
      </c>
      <c r="BC19">
        <f t="shared" si="18"/>
        <v>1875</v>
      </c>
      <c r="BD19">
        <f t="shared" si="19"/>
        <v>75</v>
      </c>
      <c r="BE19">
        <f t="shared" si="20"/>
        <v>0.5</v>
      </c>
      <c r="BF19">
        <f t="shared" si="21"/>
        <v>0.5</v>
      </c>
      <c r="BG19">
        <f t="shared" si="22"/>
        <v>63</v>
      </c>
      <c r="BH19">
        <f t="shared" si="23"/>
        <v>52.5</v>
      </c>
      <c r="BI19">
        <f t="shared" si="24"/>
        <v>62.5</v>
      </c>
      <c r="BJ19">
        <f t="shared" si="25"/>
        <v>62.5</v>
      </c>
      <c r="BK19">
        <f t="shared" si="26"/>
        <v>75</v>
      </c>
      <c r="BL19" t="str">
        <f t="shared" si="27"/>
        <v/>
      </c>
      <c r="BM19" t="str">
        <f t="shared" si="28"/>
        <v/>
      </c>
      <c r="BN19">
        <f t="shared" si="29"/>
        <v>-15</v>
      </c>
      <c r="BO19" t="str">
        <f t="shared" si="30"/>
        <v/>
      </c>
      <c r="BP19">
        <f t="shared" si="31"/>
        <v>2</v>
      </c>
      <c r="BQ19">
        <f t="shared" si="32"/>
        <v>35</v>
      </c>
      <c r="BR19">
        <f t="shared" si="33"/>
        <v>1</v>
      </c>
      <c r="BS19">
        <f t="shared" si="34"/>
        <v>50</v>
      </c>
      <c r="BT19" t="str">
        <f t="shared" si="35"/>
        <v/>
      </c>
    </row>
    <row r="20" spans="1:72">
      <c r="A20">
        <v>202370</v>
      </c>
      <c r="B20">
        <v>76720</v>
      </c>
      <c r="C20" t="s">
        <v>150</v>
      </c>
      <c r="D20">
        <v>1</v>
      </c>
      <c r="E20" t="s">
        <v>145</v>
      </c>
      <c r="F20">
        <v>1102</v>
      </c>
      <c r="G20" t="s">
        <v>152</v>
      </c>
      <c r="H20">
        <v>52</v>
      </c>
      <c r="I20" t="s">
        <v>147</v>
      </c>
      <c r="J20" t="s">
        <v>138</v>
      </c>
      <c r="K20">
        <v>0</v>
      </c>
      <c r="L20" t="s">
        <v>126</v>
      </c>
      <c r="M20" t="s">
        <v>123</v>
      </c>
      <c r="N20">
        <v>1</v>
      </c>
      <c r="O20">
        <v>0</v>
      </c>
      <c r="P20" t="s">
        <v>151</v>
      </c>
      <c r="Q20" t="s">
        <v>128</v>
      </c>
      <c r="R20">
        <v>129</v>
      </c>
      <c r="S20" s="1">
        <v>45166</v>
      </c>
      <c r="T20" s="1">
        <v>45270</v>
      </c>
      <c r="U20">
        <v>1730</v>
      </c>
      <c r="V20">
        <v>1915</v>
      </c>
      <c r="W20" t="s">
        <v>129</v>
      </c>
      <c r="X20" t="s">
        <v>46</v>
      </c>
      <c r="Y20" t="s">
        <v>129</v>
      </c>
      <c r="Z20" t="s">
        <v>50</v>
      </c>
      <c r="AA20" t="s">
        <v>129</v>
      </c>
      <c r="AB20" t="s">
        <v>129</v>
      </c>
      <c r="AC20" t="s">
        <v>129</v>
      </c>
      <c r="AD20">
        <v>0</v>
      </c>
      <c r="AE20">
        <v>30</v>
      </c>
      <c r="AF20">
        <v>30</v>
      </c>
      <c r="AG20">
        <v>0</v>
      </c>
      <c r="AH20">
        <v>0</v>
      </c>
      <c r="AI20">
        <v>2</v>
      </c>
      <c r="AJ20">
        <v>3</v>
      </c>
      <c r="AK20">
        <v>3</v>
      </c>
      <c r="AL20">
        <v>5</v>
      </c>
      <c r="AM20">
        <v>2</v>
      </c>
      <c r="AN20">
        <v>3</v>
      </c>
      <c r="AP20" t="s">
        <v>138</v>
      </c>
      <c r="AR20" t="s">
        <v>149</v>
      </c>
      <c r="AS20">
        <v>4.2</v>
      </c>
      <c r="AT20">
        <v>1</v>
      </c>
      <c r="AU20">
        <f t="shared" si="10"/>
        <v>30</v>
      </c>
      <c r="AV20">
        <f t="shared" si="11"/>
        <v>30</v>
      </c>
      <c r="AW20">
        <f t="shared" si="12"/>
        <v>30</v>
      </c>
      <c r="AX20">
        <f t="shared" si="13"/>
        <v>105</v>
      </c>
      <c r="AY20">
        <f t="shared" si="14"/>
        <v>3150</v>
      </c>
      <c r="AZ20">
        <f t="shared" si="15"/>
        <v>1</v>
      </c>
      <c r="BA20">
        <f t="shared" si="16"/>
        <v>3150</v>
      </c>
      <c r="BB20">
        <f t="shared" si="17"/>
        <v>3150</v>
      </c>
      <c r="BC20">
        <f t="shared" si="18"/>
        <v>1875</v>
      </c>
      <c r="BD20">
        <f t="shared" si="19"/>
        <v>75</v>
      </c>
      <c r="BE20">
        <f t="shared" si="20"/>
        <v>0.5</v>
      </c>
      <c r="BF20">
        <f t="shared" si="21"/>
        <v>0.5</v>
      </c>
      <c r="BG20">
        <f t="shared" si="22"/>
        <v>63</v>
      </c>
      <c r="BH20">
        <f t="shared" si="23"/>
        <v>52.5</v>
      </c>
      <c r="BI20">
        <f t="shared" si="24"/>
        <v>62.5</v>
      </c>
      <c r="BJ20">
        <f t="shared" si="25"/>
        <v>62.5</v>
      </c>
      <c r="BK20">
        <f t="shared" si="26"/>
        <v>75</v>
      </c>
      <c r="BL20">
        <f t="shared" si="27"/>
        <v>1845</v>
      </c>
      <c r="BM20" t="str">
        <f t="shared" si="28"/>
        <v/>
      </c>
      <c r="BN20">
        <f t="shared" si="29"/>
        <v>-15</v>
      </c>
      <c r="BO20" t="str">
        <f t="shared" si="30"/>
        <v/>
      </c>
      <c r="BP20">
        <f t="shared" si="31"/>
        <v>2</v>
      </c>
      <c r="BQ20">
        <f t="shared" si="32"/>
        <v>35</v>
      </c>
      <c r="BR20">
        <f t="shared" si="33"/>
        <v>1</v>
      </c>
      <c r="BS20">
        <f t="shared" si="34"/>
        <v>50</v>
      </c>
      <c r="BT20" t="str">
        <f t="shared" si="35"/>
        <v/>
      </c>
    </row>
    <row r="21" spans="1:72">
      <c r="A21">
        <v>202370</v>
      </c>
      <c r="B21">
        <v>76720</v>
      </c>
      <c r="C21" t="s">
        <v>150</v>
      </c>
      <c r="D21">
        <v>1</v>
      </c>
      <c r="E21" t="s">
        <v>145</v>
      </c>
      <c r="F21">
        <v>1102</v>
      </c>
      <c r="G21" t="s">
        <v>152</v>
      </c>
      <c r="H21">
        <v>52</v>
      </c>
      <c r="I21" t="s">
        <v>147</v>
      </c>
      <c r="J21" t="s">
        <v>138</v>
      </c>
      <c r="K21">
        <v>0</v>
      </c>
      <c r="L21" t="s">
        <v>126</v>
      </c>
      <c r="M21" t="s">
        <v>123</v>
      </c>
      <c r="N21">
        <v>1</v>
      </c>
      <c r="O21">
        <v>0</v>
      </c>
      <c r="P21" t="s">
        <v>151</v>
      </c>
      <c r="Q21" t="s">
        <v>141</v>
      </c>
      <c r="R21" t="s">
        <v>141</v>
      </c>
      <c r="S21" s="1">
        <v>45166</v>
      </c>
      <c r="T21" s="1">
        <v>45270</v>
      </c>
      <c r="U21" t="s">
        <v>129</v>
      </c>
      <c r="W21" t="s">
        <v>129</v>
      </c>
      <c r="X21" t="s">
        <v>129</v>
      </c>
      <c r="Y21" t="s">
        <v>129</v>
      </c>
      <c r="Z21" t="s">
        <v>129</v>
      </c>
      <c r="AA21" t="s">
        <v>129</v>
      </c>
      <c r="AB21" t="s">
        <v>129</v>
      </c>
      <c r="AC21" t="s">
        <v>129</v>
      </c>
      <c r="AD21">
        <v>0</v>
      </c>
      <c r="AE21">
        <v>30</v>
      </c>
      <c r="AF21">
        <v>30</v>
      </c>
      <c r="AG21">
        <v>0</v>
      </c>
      <c r="AH21">
        <v>0</v>
      </c>
      <c r="AI21">
        <v>2</v>
      </c>
      <c r="AJ21">
        <v>3</v>
      </c>
      <c r="AK21">
        <v>3</v>
      </c>
      <c r="AL21">
        <v>5</v>
      </c>
      <c r="AM21">
        <v>2</v>
      </c>
      <c r="AN21">
        <v>3</v>
      </c>
      <c r="AP21" t="s">
        <v>138</v>
      </c>
      <c r="AR21" t="s">
        <v>133</v>
      </c>
      <c r="AS21">
        <v>2</v>
      </c>
      <c r="AT21">
        <v>2</v>
      </c>
      <c r="AU21">
        <f t="shared" si="10"/>
        <v>0</v>
      </c>
      <c r="AV21">
        <f t="shared" si="11"/>
        <v>30</v>
      </c>
      <c r="AW21">
        <f t="shared" si="12"/>
        <v>30</v>
      </c>
      <c r="AX21" t="str">
        <f t="shared" si="13"/>
        <v/>
      </c>
      <c r="AY21" t="str">
        <f t="shared" si="14"/>
        <v/>
      </c>
      <c r="AZ21">
        <f t="shared" si="15"/>
        <v>1</v>
      </c>
      <c r="BA21" t="str">
        <f t="shared" si="16"/>
        <v/>
      </c>
      <c r="BB21">
        <f t="shared" si="17"/>
        <v>3150</v>
      </c>
      <c r="BC21">
        <f t="shared" si="18"/>
        <v>1875</v>
      </c>
      <c r="BD21">
        <f t="shared" si="19"/>
        <v>75</v>
      </c>
      <c r="BE21">
        <f t="shared" si="20"/>
        <v>0.5</v>
      </c>
      <c r="BF21">
        <f t="shared" si="21"/>
        <v>0.5</v>
      </c>
      <c r="BG21">
        <f t="shared" si="22"/>
        <v>63</v>
      </c>
      <c r="BH21">
        <f t="shared" si="23"/>
        <v>52.5</v>
      </c>
      <c r="BI21">
        <f t="shared" si="24"/>
        <v>62.5</v>
      </c>
      <c r="BJ21">
        <f t="shared" si="25"/>
        <v>62.5</v>
      </c>
      <c r="BK21">
        <f t="shared" si="26"/>
        <v>75</v>
      </c>
      <c r="BL21" t="str">
        <f t="shared" si="27"/>
        <v/>
      </c>
      <c r="BM21" t="str">
        <f t="shared" si="28"/>
        <v/>
      </c>
      <c r="BN21">
        <f t="shared" si="29"/>
        <v>-15</v>
      </c>
      <c r="BO21" t="str">
        <f t="shared" si="30"/>
        <v/>
      </c>
      <c r="BP21">
        <f t="shared" si="31"/>
        <v>2</v>
      </c>
      <c r="BQ21">
        <f t="shared" si="32"/>
        <v>35</v>
      </c>
      <c r="BR21">
        <f t="shared" si="33"/>
        <v>1</v>
      </c>
      <c r="BS21">
        <f t="shared" si="34"/>
        <v>50</v>
      </c>
      <c r="BT21" t="str">
        <f t="shared" si="35"/>
        <v/>
      </c>
    </row>
    <row r="22" spans="1:72">
      <c r="A22">
        <v>202370</v>
      </c>
      <c r="B22">
        <v>75069</v>
      </c>
      <c r="C22" t="s">
        <v>123</v>
      </c>
      <c r="D22">
        <v>1</v>
      </c>
      <c r="E22" t="s">
        <v>145</v>
      </c>
      <c r="F22">
        <v>1104</v>
      </c>
      <c r="G22" t="s">
        <v>153</v>
      </c>
      <c r="H22">
        <v>51</v>
      </c>
      <c r="I22" t="s">
        <v>147</v>
      </c>
      <c r="J22" t="s">
        <v>138</v>
      </c>
      <c r="K22">
        <v>0.93330000000000002</v>
      </c>
      <c r="L22" t="s">
        <v>126</v>
      </c>
      <c r="M22" t="s">
        <v>123</v>
      </c>
      <c r="N22">
        <v>1</v>
      </c>
      <c r="O22">
        <v>0</v>
      </c>
      <c r="P22" t="s">
        <v>132</v>
      </c>
      <c r="Q22" t="s">
        <v>141</v>
      </c>
      <c r="R22" t="s">
        <v>141</v>
      </c>
      <c r="S22" s="1">
        <v>45166</v>
      </c>
      <c r="T22" s="1">
        <v>45270</v>
      </c>
      <c r="U22" t="s">
        <v>129</v>
      </c>
      <c r="W22" t="s">
        <v>129</v>
      </c>
      <c r="X22" t="s">
        <v>129</v>
      </c>
      <c r="Y22" t="s">
        <v>129</v>
      </c>
      <c r="Z22" t="s">
        <v>129</v>
      </c>
      <c r="AA22" t="s">
        <v>129</v>
      </c>
      <c r="AB22" t="s">
        <v>129</v>
      </c>
      <c r="AC22" t="s">
        <v>129</v>
      </c>
      <c r="AD22">
        <v>7</v>
      </c>
      <c r="AE22">
        <v>20</v>
      </c>
      <c r="AF22">
        <v>30</v>
      </c>
      <c r="AG22">
        <v>0</v>
      </c>
      <c r="AH22">
        <v>35</v>
      </c>
      <c r="AI22">
        <v>2</v>
      </c>
      <c r="AJ22">
        <v>2</v>
      </c>
      <c r="AK22">
        <v>2</v>
      </c>
      <c r="AL22">
        <v>2</v>
      </c>
      <c r="AM22">
        <v>2</v>
      </c>
      <c r="AP22" t="s">
        <v>138</v>
      </c>
      <c r="AR22" t="s">
        <v>133</v>
      </c>
      <c r="AS22">
        <v>1</v>
      </c>
      <c r="AT22">
        <v>0</v>
      </c>
      <c r="AU22">
        <f t="shared" si="10"/>
        <v>0</v>
      </c>
      <c r="AV22">
        <f t="shared" si="11"/>
        <v>15</v>
      </c>
      <c r="AW22">
        <f t="shared" si="12"/>
        <v>15</v>
      </c>
      <c r="AX22" t="str">
        <f t="shared" si="13"/>
        <v/>
      </c>
      <c r="AY22" t="str">
        <f t="shared" si="14"/>
        <v/>
      </c>
      <c r="AZ22">
        <f t="shared" si="15"/>
        <v>1</v>
      </c>
      <c r="BA22" t="str">
        <f t="shared" si="16"/>
        <v/>
      </c>
      <c r="BB22">
        <f t="shared" si="17"/>
        <v>1125</v>
      </c>
      <c r="BC22">
        <f t="shared" si="18"/>
        <v>750</v>
      </c>
      <c r="BD22">
        <f t="shared" si="19"/>
        <v>30</v>
      </c>
      <c r="BE22">
        <f t="shared" si="20"/>
        <v>0.5</v>
      </c>
      <c r="BF22">
        <f t="shared" si="21"/>
        <v>0.5</v>
      </c>
      <c r="BG22">
        <f t="shared" si="22"/>
        <v>22.5</v>
      </c>
      <c r="BH22">
        <f t="shared" si="23"/>
        <v>18.75</v>
      </c>
      <c r="BI22">
        <f t="shared" si="24"/>
        <v>50</v>
      </c>
      <c r="BJ22">
        <f t="shared" si="25"/>
        <v>50</v>
      </c>
      <c r="BK22">
        <f t="shared" si="26"/>
        <v>50</v>
      </c>
      <c r="BL22" t="str">
        <f t="shared" si="27"/>
        <v/>
      </c>
      <c r="BM22" t="str">
        <f t="shared" si="28"/>
        <v/>
      </c>
      <c r="BN22">
        <f t="shared" si="29"/>
        <v>-4</v>
      </c>
      <c r="BO22" t="str">
        <f t="shared" si="30"/>
        <v/>
      </c>
      <c r="BP22">
        <f t="shared" si="31"/>
        <v>2</v>
      </c>
      <c r="BQ22">
        <f t="shared" si="32"/>
        <v>35</v>
      </c>
      <c r="BR22">
        <f t="shared" si="33"/>
        <v>1</v>
      </c>
      <c r="BS22">
        <f t="shared" si="34"/>
        <v>50</v>
      </c>
      <c r="BT22" t="str">
        <f t="shared" si="35"/>
        <v/>
      </c>
    </row>
    <row r="23" spans="1:72">
      <c r="A23">
        <v>202370</v>
      </c>
      <c r="B23">
        <v>75069</v>
      </c>
      <c r="C23" t="s">
        <v>123</v>
      </c>
      <c r="D23">
        <v>1</v>
      </c>
      <c r="E23" t="s">
        <v>145</v>
      </c>
      <c r="F23">
        <v>1104</v>
      </c>
      <c r="G23" t="s">
        <v>153</v>
      </c>
      <c r="H23">
        <v>51</v>
      </c>
      <c r="I23" t="s">
        <v>147</v>
      </c>
      <c r="J23" t="s">
        <v>138</v>
      </c>
      <c r="K23">
        <v>0.93330000000000002</v>
      </c>
      <c r="L23" t="s">
        <v>126</v>
      </c>
      <c r="M23" t="s">
        <v>123</v>
      </c>
      <c r="N23">
        <v>1</v>
      </c>
      <c r="O23">
        <v>0</v>
      </c>
      <c r="P23" t="s">
        <v>132</v>
      </c>
      <c r="Q23" t="s">
        <v>128</v>
      </c>
      <c r="R23">
        <v>129</v>
      </c>
      <c r="S23" s="1">
        <v>45166</v>
      </c>
      <c r="T23" s="1">
        <v>45270</v>
      </c>
      <c r="U23">
        <v>1100</v>
      </c>
      <c r="V23">
        <v>1215</v>
      </c>
      <c r="W23" t="s">
        <v>129</v>
      </c>
      <c r="X23" t="s">
        <v>46</v>
      </c>
      <c r="Y23" t="s">
        <v>129</v>
      </c>
      <c r="Z23" t="s">
        <v>129</v>
      </c>
      <c r="AA23" t="s">
        <v>129</v>
      </c>
      <c r="AB23" t="s">
        <v>129</v>
      </c>
      <c r="AC23" t="s">
        <v>129</v>
      </c>
      <c r="AD23">
        <v>7</v>
      </c>
      <c r="AE23">
        <v>20</v>
      </c>
      <c r="AF23">
        <v>30</v>
      </c>
      <c r="AG23">
        <v>0</v>
      </c>
      <c r="AH23">
        <v>35</v>
      </c>
      <c r="AI23">
        <v>2</v>
      </c>
      <c r="AJ23">
        <v>2</v>
      </c>
      <c r="AK23">
        <v>2</v>
      </c>
      <c r="AL23">
        <v>2</v>
      </c>
      <c r="AM23">
        <v>2</v>
      </c>
      <c r="AP23" t="s">
        <v>138</v>
      </c>
      <c r="AR23" t="s">
        <v>133</v>
      </c>
      <c r="AS23">
        <v>1.5</v>
      </c>
      <c r="AT23">
        <v>2</v>
      </c>
      <c r="AU23">
        <f t="shared" si="10"/>
        <v>15</v>
      </c>
      <c r="AV23">
        <f t="shared" si="11"/>
        <v>15</v>
      </c>
      <c r="AW23">
        <f t="shared" si="12"/>
        <v>15</v>
      </c>
      <c r="AX23">
        <f t="shared" si="13"/>
        <v>75</v>
      </c>
      <c r="AY23">
        <f t="shared" si="14"/>
        <v>1125</v>
      </c>
      <c r="AZ23">
        <f t="shared" si="15"/>
        <v>1</v>
      </c>
      <c r="BA23">
        <f t="shared" si="16"/>
        <v>1125</v>
      </c>
      <c r="BB23">
        <f t="shared" si="17"/>
        <v>1125</v>
      </c>
      <c r="BC23">
        <f t="shared" si="18"/>
        <v>750</v>
      </c>
      <c r="BD23">
        <f t="shared" si="19"/>
        <v>30</v>
      </c>
      <c r="BE23">
        <f t="shared" si="20"/>
        <v>0.5</v>
      </c>
      <c r="BF23">
        <f t="shared" si="21"/>
        <v>0.5</v>
      </c>
      <c r="BG23">
        <f t="shared" si="22"/>
        <v>22.5</v>
      </c>
      <c r="BH23">
        <f t="shared" si="23"/>
        <v>18.75</v>
      </c>
      <c r="BI23">
        <f t="shared" si="24"/>
        <v>50</v>
      </c>
      <c r="BJ23">
        <f t="shared" si="25"/>
        <v>50</v>
      </c>
      <c r="BK23">
        <f t="shared" si="26"/>
        <v>50</v>
      </c>
      <c r="BL23">
        <f t="shared" si="27"/>
        <v>1150</v>
      </c>
      <c r="BM23" t="str">
        <f t="shared" si="28"/>
        <v/>
      </c>
      <c r="BN23">
        <f t="shared" si="29"/>
        <v>-4</v>
      </c>
      <c r="BO23" t="str">
        <f t="shared" si="30"/>
        <v/>
      </c>
      <c r="BP23">
        <f t="shared" si="31"/>
        <v>2</v>
      </c>
      <c r="BQ23">
        <f t="shared" si="32"/>
        <v>35</v>
      </c>
      <c r="BR23">
        <f t="shared" si="33"/>
        <v>1</v>
      </c>
      <c r="BS23">
        <f t="shared" si="34"/>
        <v>50</v>
      </c>
      <c r="BT23" t="str">
        <f t="shared" si="35"/>
        <v/>
      </c>
    </row>
    <row r="24" spans="1:72">
      <c r="A24">
        <v>202370</v>
      </c>
      <c r="B24">
        <v>75233</v>
      </c>
      <c r="C24" t="s">
        <v>123</v>
      </c>
      <c r="D24">
        <v>1</v>
      </c>
      <c r="E24" t="s">
        <v>145</v>
      </c>
      <c r="F24">
        <v>1401</v>
      </c>
      <c r="G24" t="s">
        <v>154</v>
      </c>
      <c r="H24">
        <v>51</v>
      </c>
      <c r="I24" t="s">
        <v>147</v>
      </c>
      <c r="J24" t="s">
        <v>138</v>
      </c>
      <c r="K24">
        <v>1.6</v>
      </c>
      <c r="L24" t="s">
        <v>126</v>
      </c>
      <c r="M24" t="s">
        <v>123</v>
      </c>
      <c r="N24">
        <v>1</v>
      </c>
      <c r="O24">
        <v>0</v>
      </c>
      <c r="P24" t="s">
        <v>132</v>
      </c>
      <c r="Q24" t="s">
        <v>141</v>
      </c>
      <c r="R24" t="s">
        <v>141</v>
      </c>
      <c r="S24" s="1">
        <v>45166</v>
      </c>
      <c r="T24" s="1">
        <v>45270</v>
      </c>
      <c r="U24" t="s">
        <v>129</v>
      </c>
      <c r="W24" t="s">
        <v>129</v>
      </c>
      <c r="X24" t="s">
        <v>129</v>
      </c>
      <c r="Y24" t="s">
        <v>129</v>
      </c>
      <c r="Z24" t="s">
        <v>129</v>
      </c>
      <c r="AA24" t="s">
        <v>129</v>
      </c>
      <c r="AB24" t="s">
        <v>129</v>
      </c>
      <c r="AC24" t="s">
        <v>129</v>
      </c>
      <c r="AD24">
        <v>8</v>
      </c>
      <c r="AE24">
        <v>20</v>
      </c>
      <c r="AF24">
        <v>30</v>
      </c>
      <c r="AG24">
        <v>0</v>
      </c>
      <c r="AH24">
        <v>40</v>
      </c>
      <c r="AI24">
        <v>2</v>
      </c>
      <c r="AJ24">
        <v>3</v>
      </c>
      <c r="AK24">
        <v>3</v>
      </c>
      <c r="AL24">
        <v>5</v>
      </c>
      <c r="AM24">
        <v>2</v>
      </c>
      <c r="AN24">
        <v>3</v>
      </c>
      <c r="AP24" t="s">
        <v>138</v>
      </c>
      <c r="AR24" t="s">
        <v>133</v>
      </c>
      <c r="AS24">
        <v>0</v>
      </c>
      <c r="AT24">
        <v>2</v>
      </c>
      <c r="AU24">
        <f t="shared" si="10"/>
        <v>0</v>
      </c>
      <c r="AV24">
        <f t="shared" si="11"/>
        <v>60</v>
      </c>
      <c r="AW24">
        <f t="shared" si="12"/>
        <v>30</v>
      </c>
      <c r="AX24" t="str">
        <f t="shared" si="13"/>
        <v/>
      </c>
      <c r="AY24" t="str">
        <f t="shared" si="14"/>
        <v/>
      </c>
      <c r="AZ24">
        <f t="shared" si="15"/>
        <v>2</v>
      </c>
      <c r="BA24" t="str">
        <f t="shared" si="16"/>
        <v/>
      </c>
      <c r="BB24">
        <f t="shared" si="17"/>
        <v>4050</v>
      </c>
      <c r="BC24">
        <f t="shared" si="18"/>
        <v>1875</v>
      </c>
      <c r="BD24">
        <f t="shared" si="19"/>
        <v>75</v>
      </c>
      <c r="BE24">
        <f t="shared" si="20"/>
        <v>0.5</v>
      </c>
      <c r="BF24">
        <f t="shared" si="21"/>
        <v>0.5</v>
      </c>
      <c r="BG24">
        <f t="shared" si="22"/>
        <v>81</v>
      </c>
      <c r="BH24">
        <f t="shared" si="23"/>
        <v>67.5</v>
      </c>
      <c r="BI24">
        <f t="shared" si="24"/>
        <v>62.5</v>
      </c>
      <c r="BJ24">
        <f t="shared" si="25"/>
        <v>62.5</v>
      </c>
      <c r="BK24">
        <f t="shared" si="26"/>
        <v>75</v>
      </c>
      <c r="BL24" t="str">
        <f t="shared" si="27"/>
        <v/>
      </c>
      <c r="BM24" t="str">
        <f t="shared" si="28"/>
        <v/>
      </c>
      <c r="BN24">
        <f t="shared" si="29"/>
        <v>-30</v>
      </c>
      <c r="BO24" t="str">
        <f t="shared" si="30"/>
        <v/>
      </c>
      <c r="BP24">
        <f t="shared" si="31"/>
        <v>2</v>
      </c>
      <c r="BQ24">
        <f t="shared" si="32"/>
        <v>35</v>
      </c>
      <c r="BR24">
        <f t="shared" si="33"/>
        <v>1</v>
      </c>
      <c r="BS24">
        <f t="shared" si="34"/>
        <v>50</v>
      </c>
      <c r="BT24" t="str">
        <f t="shared" si="35"/>
        <v/>
      </c>
    </row>
    <row r="25" spans="1:72">
      <c r="A25">
        <v>202370</v>
      </c>
      <c r="B25">
        <v>75233</v>
      </c>
      <c r="C25" t="s">
        <v>123</v>
      </c>
      <c r="D25">
        <v>1</v>
      </c>
      <c r="E25" t="s">
        <v>145</v>
      </c>
      <c r="F25">
        <v>1401</v>
      </c>
      <c r="G25" t="s">
        <v>154</v>
      </c>
      <c r="H25">
        <v>51</v>
      </c>
      <c r="I25" t="s">
        <v>147</v>
      </c>
      <c r="J25" t="s">
        <v>138</v>
      </c>
      <c r="K25">
        <v>1.6</v>
      </c>
      <c r="L25" t="s">
        <v>126</v>
      </c>
      <c r="M25" t="s">
        <v>123</v>
      </c>
      <c r="N25">
        <v>1</v>
      </c>
      <c r="O25">
        <v>0</v>
      </c>
      <c r="P25" t="s">
        <v>132</v>
      </c>
      <c r="Q25" t="s">
        <v>128</v>
      </c>
      <c r="R25">
        <v>131</v>
      </c>
      <c r="S25" s="1">
        <v>45166</v>
      </c>
      <c r="T25" s="1">
        <v>45270</v>
      </c>
      <c r="U25">
        <v>1230</v>
      </c>
      <c r="V25">
        <v>1445</v>
      </c>
      <c r="W25" t="s">
        <v>129</v>
      </c>
      <c r="X25" t="s">
        <v>46</v>
      </c>
      <c r="Y25" t="s">
        <v>129</v>
      </c>
      <c r="Z25" t="s">
        <v>50</v>
      </c>
      <c r="AA25" t="s">
        <v>129</v>
      </c>
      <c r="AB25" t="s">
        <v>129</v>
      </c>
      <c r="AC25" t="s">
        <v>129</v>
      </c>
      <c r="AD25">
        <v>8</v>
      </c>
      <c r="AE25">
        <v>20</v>
      </c>
      <c r="AF25">
        <v>30</v>
      </c>
      <c r="AG25">
        <v>0</v>
      </c>
      <c r="AH25">
        <v>40</v>
      </c>
      <c r="AI25">
        <v>2</v>
      </c>
      <c r="AJ25">
        <v>3</v>
      </c>
      <c r="AK25">
        <v>3</v>
      </c>
      <c r="AL25">
        <v>5</v>
      </c>
      <c r="AM25">
        <v>2</v>
      </c>
      <c r="AN25">
        <v>3</v>
      </c>
      <c r="AP25" t="s">
        <v>138</v>
      </c>
      <c r="AR25" t="s">
        <v>149</v>
      </c>
      <c r="AS25">
        <v>5.4</v>
      </c>
      <c r="AT25">
        <v>1</v>
      </c>
      <c r="AU25">
        <f t="shared" si="10"/>
        <v>30</v>
      </c>
      <c r="AV25">
        <f t="shared" si="11"/>
        <v>60</v>
      </c>
      <c r="AW25">
        <f t="shared" si="12"/>
        <v>30</v>
      </c>
      <c r="AX25">
        <f t="shared" si="13"/>
        <v>135</v>
      </c>
      <c r="AY25">
        <f t="shared" si="14"/>
        <v>4050</v>
      </c>
      <c r="AZ25">
        <f t="shared" si="15"/>
        <v>2</v>
      </c>
      <c r="BA25">
        <f t="shared" si="16"/>
        <v>2025</v>
      </c>
      <c r="BB25">
        <f t="shared" si="17"/>
        <v>4050</v>
      </c>
      <c r="BC25">
        <f t="shared" si="18"/>
        <v>1875</v>
      </c>
      <c r="BD25">
        <f t="shared" si="19"/>
        <v>75</v>
      </c>
      <c r="BE25">
        <f t="shared" si="20"/>
        <v>0.5</v>
      </c>
      <c r="BF25">
        <f t="shared" si="21"/>
        <v>0.5</v>
      </c>
      <c r="BG25">
        <f t="shared" si="22"/>
        <v>81</v>
      </c>
      <c r="BH25">
        <f t="shared" si="23"/>
        <v>67.5</v>
      </c>
      <c r="BI25">
        <f t="shared" si="24"/>
        <v>62.5</v>
      </c>
      <c r="BJ25">
        <f t="shared" si="25"/>
        <v>62.5</v>
      </c>
      <c r="BK25">
        <f t="shared" si="26"/>
        <v>75</v>
      </c>
      <c r="BL25">
        <f t="shared" si="27"/>
        <v>1345</v>
      </c>
      <c r="BM25" t="str">
        <f t="shared" si="28"/>
        <v/>
      </c>
      <c r="BN25">
        <f t="shared" si="29"/>
        <v>-30</v>
      </c>
      <c r="BO25" t="str">
        <f t="shared" si="30"/>
        <v/>
      </c>
      <c r="BP25">
        <f t="shared" si="31"/>
        <v>2</v>
      </c>
      <c r="BQ25">
        <f t="shared" si="32"/>
        <v>35</v>
      </c>
      <c r="BR25">
        <f t="shared" si="33"/>
        <v>1</v>
      </c>
      <c r="BS25">
        <f t="shared" si="34"/>
        <v>50</v>
      </c>
      <c r="BT25" t="str">
        <f t="shared" si="35"/>
        <v/>
      </c>
    </row>
    <row r="26" spans="1:72">
      <c r="A26">
        <v>202370</v>
      </c>
      <c r="B26">
        <v>75233</v>
      </c>
      <c r="C26" t="s">
        <v>123</v>
      </c>
      <c r="D26">
        <v>1</v>
      </c>
      <c r="E26" t="s">
        <v>145</v>
      </c>
      <c r="F26">
        <v>1401</v>
      </c>
      <c r="G26" t="s">
        <v>154</v>
      </c>
      <c r="H26">
        <v>51</v>
      </c>
      <c r="I26" t="s">
        <v>147</v>
      </c>
      <c r="J26" t="s">
        <v>138</v>
      </c>
      <c r="K26">
        <v>1.6</v>
      </c>
      <c r="L26" t="s">
        <v>126</v>
      </c>
      <c r="M26" t="s">
        <v>123</v>
      </c>
      <c r="N26">
        <v>1</v>
      </c>
      <c r="O26">
        <v>0</v>
      </c>
      <c r="P26" t="s">
        <v>132</v>
      </c>
      <c r="Q26" t="s">
        <v>141</v>
      </c>
      <c r="R26" t="s">
        <v>141</v>
      </c>
      <c r="S26" s="1">
        <v>45166</v>
      </c>
      <c r="T26" s="1">
        <v>45270</v>
      </c>
      <c r="U26" t="s">
        <v>129</v>
      </c>
      <c r="W26" t="s">
        <v>129</v>
      </c>
      <c r="X26" t="s">
        <v>129</v>
      </c>
      <c r="Y26" t="s">
        <v>129</v>
      </c>
      <c r="Z26" t="s">
        <v>129</v>
      </c>
      <c r="AA26" t="s">
        <v>129</v>
      </c>
      <c r="AB26" t="s">
        <v>129</v>
      </c>
      <c r="AC26" t="s">
        <v>129</v>
      </c>
      <c r="AD26">
        <v>8</v>
      </c>
      <c r="AE26">
        <v>20</v>
      </c>
      <c r="AF26">
        <v>30</v>
      </c>
      <c r="AG26">
        <v>0</v>
      </c>
      <c r="AH26">
        <v>40</v>
      </c>
      <c r="AI26">
        <v>2</v>
      </c>
      <c r="AJ26">
        <v>3</v>
      </c>
      <c r="AK26">
        <v>3</v>
      </c>
      <c r="AL26">
        <v>5</v>
      </c>
      <c r="AM26">
        <v>2</v>
      </c>
      <c r="AN26">
        <v>3</v>
      </c>
      <c r="AP26" t="s">
        <v>138</v>
      </c>
      <c r="AR26" t="s">
        <v>133</v>
      </c>
      <c r="AS26">
        <v>0</v>
      </c>
      <c r="AT26">
        <v>2</v>
      </c>
      <c r="AU26">
        <f t="shared" si="10"/>
        <v>0</v>
      </c>
      <c r="AV26">
        <f t="shared" si="11"/>
        <v>60</v>
      </c>
      <c r="AW26">
        <f t="shared" si="12"/>
        <v>30</v>
      </c>
      <c r="AX26" t="str">
        <f t="shared" si="13"/>
        <v/>
      </c>
      <c r="AY26" t="str">
        <f t="shared" si="14"/>
        <v/>
      </c>
      <c r="AZ26">
        <f t="shared" si="15"/>
        <v>2</v>
      </c>
      <c r="BA26" t="str">
        <f t="shared" si="16"/>
        <v/>
      </c>
      <c r="BB26">
        <f t="shared" si="17"/>
        <v>4050</v>
      </c>
      <c r="BC26">
        <f t="shared" si="18"/>
        <v>1875</v>
      </c>
      <c r="BD26">
        <f t="shared" si="19"/>
        <v>75</v>
      </c>
      <c r="BE26">
        <f t="shared" si="20"/>
        <v>0.5</v>
      </c>
      <c r="BF26">
        <f t="shared" si="21"/>
        <v>0.5</v>
      </c>
      <c r="BG26">
        <f t="shared" si="22"/>
        <v>81</v>
      </c>
      <c r="BH26">
        <f t="shared" si="23"/>
        <v>67.5</v>
      </c>
      <c r="BI26">
        <f t="shared" si="24"/>
        <v>62.5</v>
      </c>
      <c r="BJ26">
        <f t="shared" si="25"/>
        <v>62.5</v>
      </c>
      <c r="BK26">
        <f t="shared" si="26"/>
        <v>75</v>
      </c>
      <c r="BL26" t="str">
        <f t="shared" si="27"/>
        <v/>
      </c>
      <c r="BM26" t="str">
        <f t="shared" si="28"/>
        <v/>
      </c>
      <c r="BN26">
        <f t="shared" si="29"/>
        <v>-30</v>
      </c>
      <c r="BO26" t="str">
        <f t="shared" si="30"/>
        <v/>
      </c>
      <c r="BP26">
        <f t="shared" si="31"/>
        <v>2</v>
      </c>
      <c r="BQ26">
        <f t="shared" si="32"/>
        <v>35</v>
      </c>
      <c r="BR26">
        <f t="shared" si="33"/>
        <v>1</v>
      </c>
      <c r="BS26">
        <f t="shared" si="34"/>
        <v>50</v>
      </c>
      <c r="BT26" t="str">
        <f t="shared" si="35"/>
        <v/>
      </c>
    </row>
    <row r="27" spans="1:72">
      <c r="A27">
        <v>202370</v>
      </c>
      <c r="B27">
        <v>75233</v>
      </c>
      <c r="C27" t="s">
        <v>123</v>
      </c>
      <c r="D27">
        <v>1</v>
      </c>
      <c r="E27" t="s">
        <v>145</v>
      </c>
      <c r="F27">
        <v>1401</v>
      </c>
      <c r="G27" t="s">
        <v>154</v>
      </c>
      <c r="H27">
        <v>51</v>
      </c>
      <c r="I27" t="s">
        <v>147</v>
      </c>
      <c r="J27" t="s">
        <v>138</v>
      </c>
      <c r="K27">
        <v>1.6</v>
      </c>
      <c r="L27" t="s">
        <v>126</v>
      </c>
      <c r="M27" t="s">
        <v>123</v>
      </c>
      <c r="N27">
        <v>1</v>
      </c>
      <c r="O27">
        <v>0</v>
      </c>
      <c r="P27" t="s">
        <v>132</v>
      </c>
      <c r="Q27" t="s">
        <v>128</v>
      </c>
      <c r="R27">
        <v>131</v>
      </c>
      <c r="S27" s="1">
        <v>45166</v>
      </c>
      <c r="T27" s="1">
        <v>45270</v>
      </c>
      <c r="U27">
        <v>1230</v>
      </c>
      <c r="V27">
        <v>1445</v>
      </c>
      <c r="W27" t="s">
        <v>129</v>
      </c>
      <c r="X27" t="s">
        <v>46</v>
      </c>
      <c r="Y27" t="s">
        <v>129</v>
      </c>
      <c r="Z27" t="s">
        <v>50</v>
      </c>
      <c r="AA27" t="s">
        <v>129</v>
      </c>
      <c r="AB27" t="s">
        <v>129</v>
      </c>
      <c r="AC27" t="s">
        <v>129</v>
      </c>
      <c r="AD27">
        <v>8</v>
      </c>
      <c r="AE27">
        <v>20</v>
      </c>
      <c r="AF27">
        <v>30</v>
      </c>
      <c r="AG27">
        <v>0</v>
      </c>
      <c r="AH27">
        <v>40</v>
      </c>
      <c r="AI27">
        <v>2</v>
      </c>
      <c r="AJ27">
        <v>3</v>
      </c>
      <c r="AK27">
        <v>3</v>
      </c>
      <c r="AL27">
        <v>5</v>
      </c>
      <c r="AM27">
        <v>2</v>
      </c>
      <c r="AN27">
        <v>3</v>
      </c>
      <c r="AP27" t="s">
        <v>138</v>
      </c>
      <c r="AR27" t="s">
        <v>149</v>
      </c>
      <c r="AS27">
        <v>5.4</v>
      </c>
      <c r="AT27">
        <v>1</v>
      </c>
      <c r="AU27">
        <f t="shared" si="10"/>
        <v>30</v>
      </c>
      <c r="AV27">
        <f t="shared" si="11"/>
        <v>60</v>
      </c>
      <c r="AW27">
        <f t="shared" si="12"/>
        <v>30</v>
      </c>
      <c r="AX27">
        <f t="shared" si="13"/>
        <v>135</v>
      </c>
      <c r="AY27">
        <f t="shared" si="14"/>
        <v>4050</v>
      </c>
      <c r="AZ27">
        <f t="shared" si="15"/>
        <v>2</v>
      </c>
      <c r="BA27">
        <f t="shared" si="16"/>
        <v>2025</v>
      </c>
      <c r="BB27">
        <f t="shared" si="17"/>
        <v>4050</v>
      </c>
      <c r="BC27">
        <f t="shared" si="18"/>
        <v>1875</v>
      </c>
      <c r="BD27">
        <f t="shared" si="19"/>
        <v>75</v>
      </c>
      <c r="BE27">
        <f t="shared" si="20"/>
        <v>0.5</v>
      </c>
      <c r="BF27">
        <f t="shared" si="21"/>
        <v>0.5</v>
      </c>
      <c r="BG27">
        <f t="shared" si="22"/>
        <v>81</v>
      </c>
      <c r="BH27">
        <f t="shared" si="23"/>
        <v>67.5</v>
      </c>
      <c r="BI27">
        <f t="shared" si="24"/>
        <v>62.5</v>
      </c>
      <c r="BJ27">
        <f t="shared" si="25"/>
        <v>62.5</v>
      </c>
      <c r="BK27">
        <f t="shared" si="26"/>
        <v>75</v>
      </c>
      <c r="BL27">
        <f t="shared" si="27"/>
        <v>1345</v>
      </c>
      <c r="BM27" t="str">
        <f t="shared" si="28"/>
        <v/>
      </c>
      <c r="BN27">
        <f t="shared" si="29"/>
        <v>-30</v>
      </c>
      <c r="BO27" t="str">
        <f t="shared" si="30"/>
        <v/>
      </c>
      <c r="BP27">
        <f t="shared" si="31"/>
        <v>2</v>
      </c>
      <c r="BQ27">
        <f t="shared" si="32"/>
        <v>35</v>
      </c>
      <c r="BR27">
        <f t="shared" si="33"/>
        <v>1</v>
      </c>
      <c r="BS27">
        <f t="shared" si="34"/>
        <v>50</v>
      </c>
      <c r="BT27" t="str">
        <f t="shared" si="35"/>
        <v/>
      </c>
    </row>
    <row r="28" spans="1:72">
      <c r="A28">
        <v>202370</v>
      </c>
      <c r="B28">
        <v>75234</v>
      </c>
      <c r="C28" t="s">
        <v>123</v>
      </c>
      <c r="D28">
        <v>1</v>
      </c>
      <c r="E28" t="s">
        <v>145</v>
      </c>
      <c r="F28">
        <v>1402</v>
      </c>
      <c r="G28" t="s">
        <v>155</v>
      </c>
      <c r="H28">
        <v>51</v>
      </c>
      <c r="I28" t="s">
        <v>147</v>
      </c>
      <c r="J28" t="s">
        <v>138</v>
      </c>
      <c r="K28">
        <v>1.2</v>
      </c>
      <c r="L28" t="s">
        <v>126</v>
      </c>
      <c r="M28" t="s">
        <v>123</v>
      </c>
      <c r="N28">
        <v>1</v>
      </c>
      <c r="O28">
        <v>0</v>
      </c>
      <c r="P28" t="s">
        <v>148</v>
      </c>
      <c r="Q28" t="s">
        <v>128</v>
      </c>
      <c r="R28">
        <v>131</v>
      </c>
      <c r="S28" s="1">
        <v>45166</v>
      </c>
      <c r="T28" s="1">
        <v>45270</v>
      </c>
      <c r="U28">
        <v>1500</v>
      </c>
      <c r="V28">
        <v>1645</v>
      </c>
      <c r="W28" t="s">
        <v>129</v>
      </c>
      <c r="X28" t="s">
        <v>46</v>
      </c>
      <c r="Y28" t="s">
        <v>129</v>
      </c>
      <c r="Z28" t="s">
        <v>50</v>
      </c>
      <c r="AA28" t="s">
        <v>129</v>
      </c>
      <c r="AB28" t="s">
        <v>129</v>
      </c>
      <c r="AC28" t="s">
        <v>129</v>
      </c>
      <c r="AD28">
        <v>6</v>
      </c>
      <c r="AE28">
        <v>20</v>
      </c>
      <c r="AF28">
        <v>30</v>
      </c>
      <c r="AG28">
        <v>0</v>
      </c>
      <c r="AH28">
        <v>30</v>
      </c>
      <c r="AI28">
        <v>2</v>
      </c>
      <c r="AJ28">
        <v>3</v>
      </c>
      <c r="AK28">
        <v>3</v>
      </c>
      <c r="AL28">
        <v>5</v>
      </c>
      <c r="AM28">
        <v>2</v>
      </c>
      <c r="AN28">
        <v>3</v>
      </c>
      <c r="AP28" t="s">
        <v>138</v>
      </c>
      <c r="AR28" t="s">
        <v>149</v>
      </c>
      <c r="AS28">
        <v>4.2</v>
      </c>
      <c r="AT28">
        <v>1</v>
      </c>
      <c r="AU28">
        <f t="shared" si="10"/>
        <v>30</v>
      </c>
      <c r="AV28">
        <f t="shared" si="11"/>
        <v>60</v>
      </c>
      <c r="AW28">
        <f t="shared" si="12"/>
        <v>30</v>
      </c>
      <c r="AX28">
        <f t="shared" si="13"/>
        <v>105</v>
      </c>
      <c r="AY28">
        <f t="shared" si="14"/>
        <v>3150</v>
      </c>
      <c r="AZ28">
        <f t="shared" si="15"/>
        <v>2</v>
      </c>
      <c r="BA28">
        <f t="shared" si="16"/>
        <v>1575</v>
      </c>
      <c r="BB28">
        <f t="shared" si="17"/>
        <v>3150</v>
      </c>
      <c r="BC28">
        <f t="shared" si="18"/>
        <v>1875</v>
      </c>
      <c r="BD28">
        <f t="shared" si="19"/>
        <v>75</v>
      </c>
      <c r="BE28">
        <f t="shared" si="20"/>
        <v>0.5</v>
      </c>
      <c r="BF28">
        <f t="shared" si="21"/>
        <v>0.5</v>
      </c>
      <c r="BG28">
        <f t="shared" si="22"/>
        <v>63</v>
      </c>
      <c r="BH28">
        <f t="shared" si="23"/>
        <v>52.5</v>
      </c>
      <c r="BI28">
        <f t="shared" si="24"/>
        <v>62.5</v>
      </c>
      <c r="BJ28">
        <f t="shared" si="25"/>
        <v>62.5</v>
      </c>
      <c r="BK28">
        <f t="shared" si="26"/>
        <v>75</v>
      </c>
      <c r="BL28">
        <f t="shared" si="27"/>
        <v>1615</v>
      </c>
      <c r="BM28" t="str">
        <f t="shared" si="28"/>
        <v/>
      </c>
      <c r="BN28">
        <f t="shared" si="29"/>
        <v>-15</v>
      </c>
      <c r="BO28" t="str">
        <f t="shared" si="30"/>
        <v/>
      </c>
      <c r="BP28">
        <f t="shared" si="31"/>
        <v>2</v>
      </c>
      <c r="BQ28">
        <f t="shared" si="32"/>
        <v>35</v>
      </c>
      <c r="BR28">
        <f t="shared" si="33"/>
        <v>1</v>
      </c>
      <c r="BS28">
        <f t="shared" si="34"/>
        <v>50</v>
      </c>
      <c r="BT28" t="str">
        <f t="shared" si="35"/>
        <v/>
      </c>
    </row>
    <row r="29" spans="1:72">
      <c r="A29">
        <v>202370</v>
      </c>
      <c r="B29">
        <v>75234</v>
      </c>
      <c r="C29" t="s">
        <v>123</v>
      </c>
      <c r="D29">
        <v>1</v>
      </c>
      <c r="E29" t="s">
        <v>145</v>
      </c>
      <c r="F29">
        <v>1402</v>
      </c>
      <c r="G29" t="s">
        <v>155</v>
      </c>
      <c r="H29">
        <v>51</v>
      </c>
      <c r="I29" t="s">
        <v>147</v>
      </c>
      <c r="J29" t="s">
        <v>138</v>
      </c>
      <c r="K29">
        <v>1.2</v>
      </c>
      <c r="L29" t="s">
        <v>126</v>
      </c>
      <c r="M29" t="s">
        <v>123</v>
      </c>
      <c r="N29">
        <v>1</v>
      </c>
      <c r="O29">
        <v>0</v>
      </c>
      <c r="P29" t="s">
        <v>148</v>
      </c>
      <c r="Q29" t="s">
        <v>141</v>
      </c>
      <c r="R29" t="s">
        <v>141</v>
      </c>
      <c r="S29" s="1">
        <v>45166</v>
      </c>
      <c r="T29" s="1">
        <v>45270</v>
      </c>
      <c r="U29" t="s">
        <v>129</v>
      </c>
      <c r="W29" t="s">
        <v>129</v>
      </c>
      <c r="X29" t="s">
        <v>129</v>
      </c>
      <c r="Y29" t="s">
        <v>129</v>
      </c>
      <c r="Z29" t="s">
        <v>129</v>
      </c>
      <c r="AA29" t="s">
        <v>129</v>
      </c>
      <c r="AB29" t="s">
        <v>129</v>
      </c>
      <c r="AC29" t="s">
        <v>129</v>
      </c>
      <c r="AD29">
        <v>6</v>
      </c>
      <c r="AE29">
        <v>20</v>
      </c>
      <c r="AF29">
        <v>30</v>
      </c>
      <c r="AG29">
        <v>0</v>
      </c>
      <c r="AH29">
        <v>30</v>
      </c>
      <c r="AI29">
        <v>2</v>
      </c>
      <c r="AJ29">
        <v>3</v>
      </c>
      <c r="AK29">
        <v>3</v>
      </c>
      <c r="AL29">
        <v>5</v>
      </c>
      <c r="AM29">
        <v>2</v>
      </c>
      <c r="AN29">
        <v>3</v>
      </c>
      <c r="AP29" t="s">
        <v>138</v>
      </c>
      <c r="AR29" t="s">
        <v>133</v>
      </c>
      <c r="AS29">
        <v>2.67</v>
      </c>
      <c r="AT29">
        <v>2</v>
      </c>
      <c r="AU29">
        <f t="shared" si="10"/>
        <v>0</v>
      </c>
      <c r="AV29">
        <f t="shared" si="11"/>
        <v>60</v>
      </c>
      <c r="AW29">
        <f t="shared" si="12"/>
        <v>30</v>
      </c>
      <c r="AX29" t="str">
        <f t="shared" si="13"/>
        <v/>
      </c>
      <c r="AY29" t="str">
        <f t="shared" si="14"/>
        <v/>
      </c>
      <c r="AZ29">
        <f t="shared" si="15"/>
        <v>2</v>
      </c>
      <c r="BA29" t="str">
        <f t="shared" si="16"/>
        <v/>
      </c>
      <c r="BB29">
        <f t="shared" si="17"/>
        <v>3150</v>
      </c>
      <c r="BC29">
        <f t="shared" si="18"/>
        <v>1875</v>
      </c>
      <c r="BD29">
        <f t="shared" si="19"/>
        <v>75</v>
      </c>
      <c r="BE29">
        <f t="shared" si="20"/>
        <v>0.5</v>
      </c>
      <c r="BF29">
        <f t="shared" si="21"/>
        <v>0.5</v>
      </c>
      <c r="BG29">
        <f t="shared" si="22"/>
        <v>63</v>
      </c>
      <c r="BH29">
        <f t="shared" si="23"/>
        <v>52.5</v>
      </c>
      <c r="BI29">
        <f t="shared" si="24"/>
        <v>62.5</v>
      </c>
      <c r="BJ29">
        <f t="shared" si="25"/>
        <v>62.5</v>
      </c>
      <c r="BK29">
        <f t="shared" si="26"/>
        <v>75</v>
      </c>
      <c r="BL29" t="str">
        <f t="shared" si="27"/>
        <v/>
      </c>
      <c r="BM29" t="str">
        <f t="shared" si="28"/>
        <v/>
      </c>
      <c r="BN29">
        <f t="shared" si="29"/>
        <v>-15</v>
      </c>
      <c r="BO29" t="str">
        <f t="shared" si="30"/>
        <v/>
      </c>
      <c r="BP29">
        <f t="shared" si="31"/>
        <v>2</v>
      </c>
      <c r="BQ29">
        <f t="shared" si="32"/>
        <v>35</v>
      </c>
      <c r="BR29">
        <f t="shared" si="33"/>
        <v>1</v>
      </c>
      <c r="BS29">
        <f t="shared" si="34"/>
        <v>50</v>
      </c>
      <c r="BT29" t="str">
        <f t="shared" si="35"/>
        <v/>
      </c>
    </row>
    <row r="30" spans="1:72">
      <c r="A30">
        <v>202370</v>
      </c>
      <c r="B30">
        <v>75234</v>
      </c>
      <c r="C30" t="s">
        <v>123</v>
      </c>
      <c r="D30">
        <v>1</v>
      </c>
      <c r="E30" t="s">
        <v>145</v>
      </c>
      <c r="F30">
        <v>1402</v>
      </c>
      <c r="G30" t="s">
        <v>155</v>
      </c>
      <c r="H30">
        <v>51</v>
      </c>
      <c r="I30" t="s">
        <v>147</v>
      </c>
      <c r="J30" t="s">
        <v>138</v>
      </c>
      <c r="K30">
        <v>1.2</v>
      </c>
      <c r="L30" t="s">
        <v>126</v>
      </c>
      <c r="M30" t="s">
        <v>123</v>
      </c>
      <c r="N30">
        <v>1</v>
      </c>
      <c r="O30">
        <v>0</v>
      </c>
      <c r="P30" t="s">
        <v>148</v>
      </c>
      <c r="Q30" t="s">
        <v>128</v>
      </c>
      <c r="R30">
        <v>131</v>
      </c>
      <c r="S30" s="1">
        <v>45166</v>
      </c>
      <c r="T30" s="1">
        <v>45270</v>
      </c>
      <c r="U30">
        <v>1500</v>
      </c>
      <c r="V30">
        <v>1645</v>
      </c>
      <c r="W30" t="s">
        <v>129</v>
      </c>
      <c r="X30" t="s">
        <v>46</v>
      </c>
      <c r="Y30" t="s">
        <v>129</v>
      </c>
      <c r="Z30" t="s">
        <v>50</v>
      </c>
      <c r="AA30" t="s">
        <v>129</v>
      </c>
      <c r="AB30" t="s">
        <v>129</v>
      </c>
      <c r="AC30" t="s">
        <v>129</v>
      </c>
      <c r="AD30">
        <v>6</v>
      </c>
      <c r="AE30">
        <v>20</v>
      </c>
      <c r="AF30">
        <v>30</v>
      </c>
      <c r="AG30">
        <v>0</v>
      </c>
      <c r="AH30">
        <v>30</v>
      </c>
      <c r="AI30">
        <v>2</v>
      </c>
      <c r="AJ30">
        <v>3</v>
      </c>
      <c r="AK30">
        <v>3</v>
      </c>
      <c r="AL30">
        <v>5</v>
      </c>
      <c r="AM30">
        <v>2</v>
      </c>
      <c r="AN30">
        <v>3</v>
      </c>
      <c r="AP30" t="s">
        <v>138</v>
      </c>
      <c r="AR30" t="s">
        <v>149</v>
      </c>
      <c r="AS30">
        <v>4.2</v>
      </c>
      <c r="AT30">
        <v>1</v>
      </c>
      <c r="AU30">
        <f t="shared" si="10"/>
        <v>30</v>
      </c>
      <c r="AV30">
        <f t="shared" si="11"/>
        <v>60</v>
      </c>
      <c r="AW30">
        <f t="shared" si="12"/>
        <v>30</v>
      </c>
      <c r="AX30">
        <f t="shared" si="13"/>
        <v>105</v>
      </c>
      <c r="AY30">
        <f t="shared" si="14"/>
        <v>3150</v>
      </c>
      <c r="AZ30">
        <f t="shared" si="15"/>
        <v>2</v>
      </c>
      <c r="BA30">
        <f t="shared" si="16"/>
        <v>1575</v>
      </c>
      <c r="BB30">
        <f t="shared" si="17"/>
        <v>3150</v>
      </c>
      <c r="BC30">
        <f t="shared" si="18"/>
        <v>1875</v>
      </c>
      <c r="BD30">
        <f t="shared" si="19"/>
        <v>75</v>
      </c>
      <c r="BE30">
        <f t="shared" si="20"/>
        <v>0.5</v>
      </c>
      <c r="BF30">
        <f t="shared" si="21"/>
        <v>0.5</v>
      </c>
      <c r="BG30">
        <f t="shared" si="22"/>
        <v>63</v>
      </c>
      <c r="BH30">
        <f t="shared" si="23"/>
        <v>52.5</v>
      </c>
      <c r="BI30">
        <f t="shared" si="24"/>
        <v>62.5</v>
      </c>
      <c r="BJ30">
        <f t="shared" si="25"/>
        <v>62.5</v>
      </c>
      <c r="BK30">
        <f t="shared" si="26"/>
        <v>75</v>
      </c>
      <c r="BL30">
        <f t="shared" si="27"/>
        <v>1615</v>
      </c>
      <c r="BM30" t="str">
        <f t="shared" si="28"/>
        <v/>
      </c>
      <c r="BN30">
        <f t="shared" si="29"/>
        <v>-15</v>
      </c>
      <c r="BO30" t="str">
        <f t="shared" si="30"/>
        <v/>
      </c>
      <c r="BP30">
        <f t="shared" si="31"/>
        <v>2</v>
      </c>
      <c r="BQ30">
        <f t="shared" si="32"/>
        <v>35</v>
      </c>
      <c r="BR30">
        <f t="shared" si="33"/>
        <v>1</v>
      </c>
      <c r="BS30">
        <f t="shared" si="34"/>
        <v>50</v>
      </c>
      <c r="BT30" t="str">
        <f t="shared" si="35"/>
        <v/>
      </c>
    </row>
    <row r="31" spans="1:72">
      <c r="A31">
        <v>202370</v>
      </c>
      <c r="B31">
        <v>75234</v>
      </c>
      <c r="C31" t="s">
        <v>123</v>
      </c>
      <c r="D31">
        <v>1</v>
      </c>
      <c r="E31" t="s">
        <v>145</v>
      </c>
      <c r="F31">
        <v>1402</v>
      </c>
      <c r="G31" t="s">
        <v>155</v>
      </c>
      <c r="H31">
        <v>51</v>
      </c>
      <c r="I31" t="s">
        <v>147</v>
      </c>
      <c r="J31" t="s">
        <v>138</v>
      </c>
      <c r="K31">
        <v>1.2</v>
      </c>
      <c r="L31" t="s">
        <v>126</v>
      </c>
      <c r="M31" t="s">
        <v>123</v>
      </c>
      <c r="N31">
        <v>1</v>
      </c>
      <c r="O31">
        <v>0</v>
      </c>
      <c r="P31" t="s">
        <v>148</v>
      </c>
      <c r="Q31" t="s">
        <v>141</v>
      </c>
      <c r="R31" t="s">
        <v>141</v>
      </c>
      <c r="S31" s="1">
        <v>45166</v>
      </c>
      <c r="T31" s="1">
        <v>45270</v>
      </c>
      <c r="U31" t="s">
        <v>129</v>
      </c>
      <c r="W31" t="s">
        <v>129</v>
      </c>
      <c r="X31" t="s">
        <v>129</v>
      </c>
      <c r="Y31" t="s">
        <v>129</v>
      </c>
      <c r="Z31" t="s">
        <v>129</v>
      </c>
      <c r="AA31" t="s">
        <v>129</v>
      </c>
      <c r="AB31" t="s">
        <v>129</v>
      </c>
      <c r="AC31" t="s">
        <v>129</v>
      </c>
      <c r="AD31">
        <v>6</v>
      </c>
      <c r="AE31">
        <v>20</v>
      </c>
      <c r="AF31">
        <v>30</v>
      </c>
      <c r="AG31">
        <v>0</v>
      </c>
      <c r="AH31">
        <v>30</v>
      </c>
      <c r="AI31">
        <v>2</v>
      </c>
      <c r="AJ31">
        <v>3</v>
      </c>
      <c r="AK31">
        <v>3</v>
      </c>
      <c r="AL31">
        <v>5</v>
      </c>
      <c r="AM31">
        <v>2</v>
      </c>
      <c r="AN31">
        <v>3</v>
      </c>
      <c r="AP31" t="s">
        <v>138</v>
      </c>
      <c r="AR31" t="s">
        <v>133</v>
      </c>
      <c r="AS31">
        <v>2.67</v>
      </c>
      <c r="AT31">
        <v>2</v>
      </c>
      <c r="AU31">
        <f t="shared" si="10"/>
        <v>0</v>
      </c>
      <c r="AV31">
        <f t="shared" si="11"/>
        <v>60</v>
      </c>
      <c r="AW31">
        <f t="shared" si="12"/>
        <v>30</v>
      </c>
      <c r="AX31" t="str">
        <f t="shared" si="13"/>
        <v/>
      </c>
      <c r="AY31" t="str">
        <f t="shared" si="14"/>
        <v/>
      </c>
      <c r="AZ31">
        <f t="shared" si="15"/>
        <v>2</v>
      </c>
      <c r="BA31" t="str">
        <f t="shared" si="16"/>
        <v/>
      </c>
      <c r="BB31">
        <f t="shared" si="17"/>
        <v>3150</v>
      </c>
      <c r="BC31">
        <f t="shared" si="18"/>
        <v>1875</v>
      </c>
      <c r="BD31">
        <f t="shared" si="19"/>
        <v>75</v>
      </c>
      <c r="BE31">
        <f t="shared" si="20"/>
        <v>0.5</v>
      </c>
      <c r="BF31">
        <f t="shared" si="21"/>
        <v>0.5</v>
      </c>
      <c r="BG31">
        <f t="shared" si="22"/>
        <v>63</v>
      </c>
      <c r="BH31">
        <f t="shared" si="23"/>
        <v>52.5</v>
      </c>
      <c r="BI31">
        <f t="shared" si="24"/>
        <v>62.5</v>
      </c>
      <c r="BJ31">
        <f t="shared" si="25"/>
        <v>62.5</v>
      </c>
      <c r="BK31">
        <f t="shared" si="26"/>
        <v>75</v>
      </c>
      <c r="BL31" t="str">
        <f t="shared" si="27"/>
        <v/>
      </c>
      <c r="BM31" t="str">
        <f t="shared" si="28"/>
        <v/>
      </c>
      <c r="BN31">
        <f t="shared" si="29"/>
        <v>-15</v>
      </c>
      <c r="BO31" t="str">
        <f t="shared" si="30"/>
        <v/>
      </c>
      <c r="BP31">
        <f t="shared" si="31"/>
        <v>2</v>
      </c>
      <c r="BQ31">
        <f t="shared" si="32"/>
        <v>35</v>
      </c>
      <c r="BR31">
        <f t="shared" si="33"/>
        <v>1</v>
      </c>
      <c r="BS31">
        <f t="shared" si="34"/>
        <v>50</v>
      </c>
      <c r="BT31" t="str">
        <f t="shared" si="35"/>
        <v/>
      </c>
    </row>
    <row r="32" spans="1:72">
      <c r="A32">
        <v>202370</v>
      </c>
      <c r="B32">
        <v>75235</v>
      </c>
      <c r="C32" t="s">
        <v>123</v>
      </c>
      <c r="D32">
        <v>1</v>
      </c>
      <c r="E32" t="s">
        <v>145</v>
      </c>
      <c r="F32">
        <v>1403</v>
      </c>
      <c r="G32" t="s">
        <v>156</v>
      </c>
      <c r="H32">
        <v>51</v>
      </c>
      <c r="I32" t="s">
        <v>147</v>
      </c>
      <c r="J32" t="s">
        <v>138</v>
      </c>
      <c r="K32">
        <v>1.6</v>
      </c>
      <c r="L32" t="s">
        <v>126</v>
      </c>
      <c r="M32" t="s">
        <v>123</v>
      </c>
      <c r="N32">
        <v>1</v>
      </c>
      <c r="O32">
        <v>0</v>
      </c>
      <c r="P32" t="s">
        <v>148</v>
      </c>
      <c r="Q32" t="s">
        <v>128</v>
      </c>
      <c r="R32">
        <v>131</v>
      </c>
      <c r="S32" s="1">
        <v>45166</v>
      </c>
      <c r="T32" s="1">
        <v>45270</v>
      </c>
      <c r="U32">
        <v>1700</v>
      </c>
      <c r="V32">
        <v>1950</v>
      </c>
      <c r="W32" t="s">
        <v>129</v>
      </c>
      <c r="X32" t="s">
        <v>46</v>
      </c>
      <c r="Y32" t="s">
        <v>47</v>
      </c>
      <c r="Z32" t="s">
        <v>50</v>
      </c>
      <c r="AA32" t="s">
        <v>129</v>
      </c>
      <c r="AB32" t="s">
        <v>129</v>
      </c>
      <c r="AC32" t="s">
        <v>129</v>
      </c>
      <c r="AD32">
        <v>6</v>
      </c>
      <c r="AE32">
        <v>20</v>
      </c>
      <c r="AF32">
        <v>30</v>
      </c>
      <c r="AG32">
        <v>0</v>
      </c>
      <c r="AH32">
        <v>30</v>
      </c>
      <c r="AI32">
        <v>2</v>
      </c>
      <c r="AJ32">
        <v>4</v>
      </c>
      <c r="AK32">
        <v>4</v>
      </c>
      <c r="AL32">
        <v>10</v>
      </c>
      <c r="AM32">
        <v>1</v>
      </c>
      <c r="AN32">
        <v>9</v>
      </c>
      <c r="AP32" t="s">
        <v>138</v>
      </c>
      <c r="AR32" t="s">
        <v>149</v>
      </c>
      <c r="AS32">
        <v>10.19</v>
      </c>
      <c r="AT32">
        <v>3</v>
      </c>
      <c r="AU32">
        <f t="shared" si="10"/>
        <v>45</v>
      </c>
      <c r="AV32">
        <f t="shared" si="11"/>
        <v>90</v>
      </c>
      <c r="AW32">
        <f t="shared" si="12"/>
        <v>45</v>
      </c>
      <c r="AX32">
        <f t="shared" si="13"/>
        <v>170</v>
      </c>
      <c r="AY32">
        <f t="shared" si="14"/>
        <v>7650</v>
      </c>
      <c r="AZ32">
        <f t="shared" si="15"/>
        <v>2</v>
      </c>
      <c r="BA32">
        <f t="shared" si="16"/>
        <v>3825</v>
      </c>
      <c r="BB32">
        <f t="shared" si="17"/>
        <v>7650</v>
      </c>
      <c r="BC32">
        <f t="shared" si="18"/>
        <v>3750</v>
      </c>
      <c r="BD32">
        <f t="shared" si="19"/>
        <v>150</v>
      </c>
      <c r="BE32">
        <f t="shared" si="20"/>
        <v>0.5</v>
      </c>
      <c r="BF32">
        <f t="shared" si="21"/>
        <v>0.5</v>
      </c>
      <c r="BG32">
        <f t="shared" si="22"/>
        <v>153</v>
      </c>
      <c r="BH32">
        <f t="shared" si="23"/>
        <v>127.5</v>
      </c>
      <c r="BI32">
        <f t="shared" si="24"/>
        <v>83.333333333333329</v>
      </c>
      <c r="BJ32">
        <f t="shared" si="25"/>
        <v>83.333333333333329</v>
      </c>
      <c r="BK32">
        <f t="shared" si="26"/>
        <v>105</v>
      </c>
      <c r="BL32">
        <f t="shared" si="27"/>
        <v>1845</v>
      </c>
      <c r="BM32" t="str">
        <f t="shared" si="28"/>
        <v/>
      </c>
      <c r="BN32">
        <f t="shared" si="29"/>
        <v>-53</v>
      </c>
      <c r="BO32" t="str">
        <f t="shared" si="30"/>
        <v/>
      </c>
      <c r="BP32">
        <f t="shared" si="31"/>
        <v>2</v>
      </c>
      <c r="BQ32">
        <f t="shared" si="32"/>
        <v>35</v>
      </c>
      <c r="BR32">
        <f t="shared" si="33"/>
        <v>1</v>
      </c>
      <c r="BS32">
        <f t="shared" si="34"/>
        <v>50</v>
      </c>
      <c r="BT32" t="str">
        <f t="shared" si="35"/>
        <v/>
      </c>
    </row>
    <row r="33" spans="1:72">
      <c r="A33">
        <v>202370</v>
      </c>
      <c r="B33">
        <v>75235</v>
      </c>
      <c r="C33" t="s">
        <v>123</v>
      </c>
      <c r="D33">
        <v>1</v>
      </c>
      <c r="E33" t="s">
        <v>145</v>
      </c>
      <c r="F33">
        <v>1403</v>
      </c>
      <c r="G33" t="s">
        <v>156</v>
      </c>
      <c r="H33">
        <v>51</v>
      </c>
      <c r="I33" t="s">
        <v>147</v>
      </c>
      <c r="J33" t="s">
        <v>138</v>
      </c>
      <c r="K33">
        <v>1.6</v>
      </c>
      <c r="L33" t="s">
        <v>126</v>
      </c>
      <c r="M33" t="s">
        <v>123</v>
      </c>
      <c r="N33">
        <v>1</v>
      </c>
      <c r="O33">
        <v>0</v>
      </c>
      <c r="P33" t="s">
        <v>148</v>
      </c>
      <c r="Q33" t="s">
        <v>141</v>
      </c>
      <c r="R33" t="s">
        <v>141</v>
      </c>
      <c r="S33" s="1">
        <v>45166</v>
      </c>
      <c r="T33" s="1">
        <v>45270</v>
      </c>
      <c r="U33" t="s">
        <v>129</v>
      </c>
      <c r="W33" t="s">
        <v>129</v>
      </c>
      <c r="X33" t="s">
        <v>129</v>
      </c>
      <c r="Y33" t="s">
        <v>129</v>
      </c>
      <c r="Z33" t="s">
        <v>129</v>
      </c>
      <c r="AA33" t="s">
        <v>129</v>
      </c>
      <c r="AB33" t="s">
        <v>129</v>
      </c>
      <c r="AC33" t="s">
        <v>129</v>
      </c>
      <c r="AD33">
        <v>6</v>
      </c>
      <c r="AE33">
        <v>20</v>
      </c>
      <c r="AF33">
        <v>30</v>
      </c>
      <c r="AG33">
        <v>0</v>
      </c>
      <c r="AH33">
        <v>30</v>
      </c>
      <c r="AI33">
        <v>2</v>
      </c>
      <c r="AJ33">
        <v>4</v>
      </c>
      <c r="AK33">
        <v>4</v>
      </c>
      <c r="AL33">
        <v>10</v>
      </c>
      <c r="AM33">
        <v>1</v>
      </c>
      <c r="AN33">
        <v>9</v>
      </c>
      <c r="AP33" t="s">
        <v>138</v>
      </c>
      <c r="AR33" t="s">
        <v>133</v>
      </c>
      <c r="AS33">
        <v>5.34</v>
      </c>
      <c r="AT33">
        <v>1</v>
      </c>
      <c r="AU33">
        <f t="shared" si="10"/>
        <v>0</v>
      </c>
      <c r="AV33">
        <f t="shared" si="11"/>
        <v>90</v>
      </c>
      <c r="AW33">
        <f t="shared" si="12"/>
        <v>45</v>
      </c>
      <c r="AX33" t="str">
        <f t="shared" si="13"/>
        <v/>
      </c>
      <c r="AY33" t="str">
        <f t="shared" si="14"/>
        <v/>
      </c>
      <c r="AZ33">
        <f t="shared" si="15"/>
        <v>2</v>
      </c>
      <c r="BA33" t="str">
        <f t="shared" si="16"/>
        <v/>
      </c>
      <c r="BB33">
        <f t="shared" si="17"/>
        <v>7650</v>
      </c>
      <c r="BC33">
        <f t="shared" si="18"/>
        <v>3750</v>
      </c>
      <c r="BD33">
        <f t="shared" si="19"/>
        <v>150</v>
      </c>
      <c r="BE33">
        <f t="shared" si="20"/>
        <v>0.5</v>
      </c>
      <c r="BF33">
        <f t="shared" si="21"/>
        <v>0.5</v>
      </c>
      <c r="BG33">
        <f t="shared" si="22"/>
        <v>153</v>
      </c>
      <c r="BH33">
        <f t="shared" si="23"/>
        <v>127.5</v>
      </c>
      <c r="BI33">
        <f t="shared" si="24"/>
        <v>83.333333333333329</v>
      </c>
      <c r="BJ33">
        <f t="shared" si="25"/>
        <v>83.333333333333329</v>
      </c>
      <c r="BK33">
        <f t="shared" si="26"/>
        <v>105</v>
      </c>
      <c r="BL33" t="str">
        <f t="shared" si="27"/>
        <v/>
      </c>
      <c r="BM33" t="str">
        <f t="shared" si="28"/>
        <v/>
      </c>
      <c r="BN33">
        <f t="shared" si="29"/>
        <v>-53</v>
      </c>
      <c r="BO33" t="str">
        <f t="shared" si="30"/>
        <v/>
      </c>
      <c r="BP33">
        <f t="shared" si="31"/>
        <v>2</v>
      </c>
      <c r="BQ33">
        <f t="shared" si="32"/>
        <v>35</v>
      </c>
      <c r="BR33">
        <f t="shared" si="33"/>
        <v>1</v>
      </c>
      <c r="BS33">
        <f t="shared" si="34"/>
        <v>50</v>
      </c>
      <c r="BT33" t="str">
        <f t="shared" si="35"/>
        <v/>
      </c>
    </row>
    <row r="34" spans="1:72">
      <c r="A34">
        <v>202370</v>
      </c>
      <c r="B34">
        <v>75235</v>
      </c>
      <c r="C34" t="s">
        <v>123</v>
      </c>
      <c r="D34">
        <v>1</v>
      </c>
      <c r="E34" t="s">
        <v>145</v>
      </c>
      <c r="F34">
        <v>1403</v>
      </c>
      <c r="G34" t="s">
        <v>156</v>
      </c>
      <c r="H34">
        <v>51</v>
      </c>
      <c r="I34" t="s">
        <v>147</v>
      </c>
      <c r="J34" t="s">
        <v>138</v>
      </c>
      <c r="K34">
        <v>1.6</v>
      </c>
      <c r="L34" t="s">
        <v>126</v>
      </c>
      <c r="M34" t="s">
        <v>123</v>
      </c>
      <c r="N34">
        <v>1</v>
      </c>
      <c r="O34">
        <v>0</v>
      </c>
      <c r="P34" t="s">
        <v>148</v>
      </c>
      <c r="Q34" t="s">
        <v>128</v>
      </c>
      <c r="R34">
        <v>131</v>
      </c>
      <c r="S34" s="1">
        <v>45166</v>
      </c>
      <c r="T34" s="1">
        <v>45270</v>
      </c>
      <c r="U34">
        <v>1700</v>
      </c>
      <c r="V34">
        <v>1950</v>
      </c>
      <c r="W34" t="s">
        <v>129</v>
      </c>
      <c r="X34" t="s">
        <v>46</v>
      </c>
      <c r="Y34" t="s">
        <v>47</v>
      </c>
      <c r="Z34" t="s">
        <v>50</v>
      </c>
      <c r="AA34" t="s">
        <v>129</v>
      </c>
      <c r="AB34" t="s">
        <v>129</v>
      </c>
      <c r="AC34" t="s">
        <v>129</v>
      </c>
      <c r="AD34">
        <v>6</v>
      </c>
      <c r="AE34">
        <v>20</v>
      </c>
      <c r="AF34">
        <v>30</v>
      </c>
      <c r="AG34">
        <v>0</v>
      </c>
      <c r="AH34">
        <v>30</v>
      </c>
      <c r="AI34">
        <v>2</v>
      </c>
      <c r="AJ34">
        <v>4</v>
      </c>
      <c r="AK34">
        <v>4</v>
      </c>
      <c r="AL34">
        <v>10</v>
      </c>
      <c r="AM34">
        <v>1</v>
      </c>
      <c r="AN34">
        <v>9</v>
      </c>
      <c r="AP34" t="s">
        <v>138</v>
      </c>
      <c r="AR34" t="s">
        <v>149</v>
      </c>
      <c r="AS34">
        <v>10.19</v>
      </c>
      <c r="AT34">
        <v>3</v>
      </c>
      <c r="AU34">
        <f t="shared" si="10"/>
        <v>45</v>
      </c>
      <c r="AV34">
        <f t="shared" si="11"/>
        <v>90</v>
      </c>
      <c r="AW34">
        <f t="shared" si="12"/>
        <v>45</v>
      </c>
      <c r="AX34">
        <f t="shared" si="13"/>
        <v>170</v>
      </c>
      <c r="AY34">
        <f t="shared" si="14"/>
        <v>7650</v>
      </c>
      <c r="AZ34">
        <f t="shared" si="15"/>
        <v>2</v>
      </c>
      <c r="BA34">
        <f t="shared" si="16"/>
        <v>3825</v>
      </c>
      <c r="BB34">
        <f t="shared" si="17"/>
        <v>7650</v>
      </c>
      <c r="BC34">
        <f t="shared" si="18"/>
        <v>3750</v>
      </c>
      <c r="BD34">
        <f t="shared" si="19"/>
        <v>150</v>
      </c>
      <c r="BE34">
        <f t="shared" si="20"/>
        <v>0.5</v>
      </c>
      <c r="BF34">
        <f t="shared" si="21"/>
        <v>0.5</v>
      </c>
      <c r="BG34">
        <f t="shared" si="22"/>
        <v>153</v>
      </c>
      <c r="BH34">
        <f t="shared" si="23"/>
        <v>127.5</v>
      </c>
      <c r="BI34">
        <f t="shared" si="24"/>
        <v>83.333333333333329</v>
      </c>
      <c r="BJ34">
        <f t="shared" si="25"/>
        <v>83.333333333333329</v>
      </c>
      <c r="BK34">
        <f t="shared" si="26"/>
        <v>105</v>
      </c>
      <c r="BL34">
        <f t="shared" si="27"/>
        <v>1845</v>
      </c>
      <c r="BM34" t="str">
        <f t="shared" si="28"/>
        <v/>
      </c>
      <c r="BN34">
        <f t="shared" si="29"/>
        <v>-53</v>
      </c>
      <c r="BO34" t="str">
        <f t="shared" si="30"/>
        <v/>
      </c>
      <c r="BP34">
        <f t="shared" si="31"/>
        <v>2</v>
      </c>
      <c r="BQ34">
        <f t="shared" si="32"/>
        <v>35</v>
      </c>
      <c r="BR34">
        <f t="shared" si="33"/>
        <v>1</v>
      </c>
      <c r="BS34">
        <f t="shared" si="34"/>
        <v>50</v>
      </c>
      <c r="BT34" t="str">
        <f t="shared" si="35"/>
        <v/>
      </c>
    </row>
    <row r="35" spans="1:72">
      <c r="A35">
        <v>202370</v>
      </c>
      <c r="B35">
        <v>75235</v>
      </c>
      <c r="C35" t="s">
        <v>123</v>
      </c>
      <c r="D35">
        <v>1</v>
      </c>
      <c r="E35" t="s">
        <v>145</v>
      </c>
      <c r="F35">
        <v>1403</v>
      </c>
      <c r="G35" t="s">
        <v>156</v>
      </c>
      <c r="H35">
        <v>51</v>
      </c>
      <c r="I35" t="s">
        <v>147</v>
      </c>
      <c r="J35" t="s">
        <v>138</v>
      </c>
      <c r="K35">
        <v>1.6</v>
      </c>
      <c r="L35" t="s">
        <v>126</v>
      </c>
      <c r="M35" t="s">
        <v>123</v>
      </c>
      <c r="N35">
        <v>1</v>
      </c>
      <c r="O35">
        <v>0</v>
      </c>
      <c r="P35" t="s">
        <v>148</v>
      </c>
      <c r="Q35" t="s">
        <v>141</v>
      </c>
      <c r="R35" t="s">
        <v>141</v>
      </c>
      <c r="S35" s="1">
        <v>45166</v>
      </c>
      <c r="T35" s="1">
        <v>45270</v>
      </c>
      <c r="U35" t="s">
        <v>129</v>
      </c>
      <c r="W35" t="s">
        <v>129</v>
      </c>
      <c r="X35" t="s">
        <v>129</v>
      </c>
      <c r="Y35" t="s">
        <v>129</v>
      </c>
      <c r="Z35" t="s">
        <v>129</v>
      </c>
      <c r="AA35" t="s">
        <v>129</v>
      </c>
      <c r="AB35" t="s">
        <v>129</v>
      </c>
      <c r="AC35" t="s">
        <v>129</v>
      </c>
      <c r="AD35">
        <v>6</v>
      </c>
      <c r="AE35">
        <v>20</v>
      </c>
      <c r="AF35">
        <v>30</v>
      </c>
      <c r="AG35">
        <v>0</v>
      </c>
      <c r="AH35">
        <v>30</v>
      </c>
      <c r="AI35">
        <v>2</v>
      </c>
      <c r="AJ35">
        <v>4</v>
      </c>
      <c r="AK35">
        <v>4</v>
      </c>
      <c r="AL35">
        <v>10</v>
      </c>
      <c r="AM35">
        <v>1</v>
      </c>
      <c r="AN35">
        <v>9</v>
      </c>
      <c r="AP35" t="s">
        <v>138</v>
      </c>
      <c r="AR35" t="s">
        <v>133</v>
      </c>
      <c r="AS35">
        <v>5.34</v>
      </c>
      <c r="AT35">
        <v>1</v>
      </c>
      <c r="AU35">
        <f t="shared" si="10"/>
        <v>0</v>
      </c>
      <c r="AV35">
        <f t="shared" si="11"/>
        <v>90</v>
      </c>
      <c r="AW35">
        <f t="shared" si="12"/>
        <v>45</v>
      </c>
      <c r="AX35" t="str">
        <f t="shared" si="13"/>
        <v/>
      </c>
      <c r="AY35" t="str">
        <f t="shared" si="14"/>
        <v/>
      </c>
      <c r="AZ35">
        <f t="shared" si="15"/>
        <v>2</v>
      </c>
      <c r="BA35" t="str">
        <f t="shared" si="16"/>
        <v/>
      </c>
      <c r="BB35">
        <f t="shared" si="17"/>
        <v>7650</v>
      </c>
      <c r="BC35">
        <f t="shared" si="18"/>
        <v>3750</v>
      </c>
      <c r="BD35">
        <f t="shared" si="19"/>
        <v>150</v>
      </c>
      <c r="BE35">
        <f t="shared" si="20"/>
        <v>0.5</v>
      </c>
      <c r="BF35">
        <f t="shared" si="21"/>
        <v>0.5</v>
      </c>
      <c r="BG35">
        <f t="shared" si="22"/>
        <v>153</v>
      </c>
      <c r="BH35">
        <f t="shared" si="23"/>
        <v>127.5</v>
      </c>
      <c r="BI35">
        <f t="shared" si="24"/>
        <v>83.333333333333329</v>
      </c>
      <c r="BJ35">
        <f t="shared" si="25"/>
        <v>83.333333333333329</v>
      </c>
      <c r="BK35">
        <f t="shared" si="26"/>
        <v>105</v>
      </c>
      <c r="BL35" t="str">
        <f t="shared" si="27"/>
        <v/>
      </c>
      <c r="BM35" t="str">
        <f t="shared" si="28"/>
        <v/>
      </c>
      <c r="BN35">
        <f t="shared" si="29"/>
        <v>-53</v>
      </c>
      <c r="BO35" t="str">
        <f t="shared" si="30"/>
        <v/>
      </c>
      <c r="BP35">
        <f t="shared" si="31"/>
        <v>2</v>
      </c>
      <c r="BQ35">
        <f t="shared" si="32"/>
        <v>35</v>
      </c>
      <c r="BR35">
        <f t="shared" si="33"/>
        <v>1</v>
      </c>
      <c r="BS35">
        <f t="shared" si="34"/>
        <v>50</v>
      </c>
      <c r="BT35" t="str">
        <f t="shared" si="35"/>
        <v/>
      </c>
    </row>
    <row r="36" spans="1:72">
      <c r="A36">
        <v>202370</v>
      </c>
      <c r="B36">
        <v>73524</v>
      </c>
      <c r="C36" t="s">
        <v>123</v>
      </c>
      <c r="D36">
        <v>1</v>
      </c>
      <c r="E36" t="s">
        <v>157</v>
      </c>
      <c r="F36">
        <v>1110</v>
      </c>
      <c r="G36" t="s">
        <v>158</v>
      </c>
      <c r="H36">
        <v>101</v>
      </c>
      <c r="K36">
        <v>6</v>
      </c>
      <c r="L36" t="s">
        <v>126</v>
      </c>
      <c r="M36" t="s">
        <v>123</v>
      </c>
      <c r="N36">
        <v>1</v>
      </c>
      <c r="O36">
        <v>1</v>
      </c>
      <c r="P36" t="s">
        <v>159</v>
      </c>
      <c r="Q36" t="s">
        <v>160</v>
      </c>
      <c r="R36">
        <v>207</v>
      </c>
      <c r="S36" s="1">
        <v>45166</v>
      </c>
      <c r="T36" s="1">
        <v>45270</v>
      </c>
      <c r="U36">
        <v>900</v>
      </c>
      <c r="V36">
        <v>1015</v>
      </c>
      <c r="W36" t="s">
        <v>129</v>
      </c>
      <c r="X36" t="s">
        <v>46</v>
      </c>
      <c r="Y36" t="s">
        <v>129</v>
      </c>
      <c r="Z36" t="s">
        <v>50</v>
      </c>
      <c r="AA36" t="s">
        <v>129</v>
      </c>
      <c r="AB36" t="s">
        <v>129</v>
      </c>
      <c r="AC36" t="s">
        <v>129</v>
      </c>
      <c r="AD36">
        <v>30</v>
      </c>
      <c r="AE36">
        <v>31</v>
      </c>
      <c r="AF36">
        <v>30</v>
      </c>
      <c r="AG36">
        <v>1</v>
      </c>
      <c r="AH36">
        <v>96.774199999999993</v>
      </c>
      <c r="AI36">
        <v>2</v>
      </c>
      <c r="AJ36">
        <v>3</v>
      </c>
      <c r="AK36">
        <v>3</v>
      </c>
      <c r="AL36">
        <v>3</v>
      </c>
      <c r="AM36">
        <v>3</v>
      </c>
      <c r="AR36" t="s">
        <v>133</v>
      </c>
      <c r="AS36">
        <v>3</v>
      </c>
      <c r="AT36">
        <v>3</v>
      </c>
      <c r="AU36">
        <f t="shared" si="10"/>
        <v>30</v>
      </c>
      <c r="AV36">
        <f t="shared" si="11"/>
        <v>30</v>
      </c>
      <c r="AW36">
        <f t="shared" si="12"/>
        <v>30</v>
      </c>
      <c r="AX36">
        <f t="shared" si="13"/>
        <v>75</v>
      </c>
      <c r="AY36">
        <f t="shared" si="14"/>
        <v>2250</v>
      </c>
      <c r="AZ36">
        <f t="shared" si="15"/>
        <v>1</v>
      </c>
      <c r="BA36">
        <f t="shared" si="16"/>
        <v>2250</v>
      </c>
      <c r="BB36">
        <f t="shared" si="17"/>
        <v>2250</v>
      </c>
      <c r="BC36">
        <f t="shared" si="18"/>
        <v>2250</v>
      </c>
      <c r="BD36">
        <f t="shared" si="19"/>
        <v>45</v>
      </c>
      <c r="BE36">
        <f t="shared" si="20"/>
        <v>1</v>
      </c>
      <c r="BF36">
        <f t="shared" si="21"/>
        <v>1</v>
      </c>
      <c r="BG36">
        <f t="shared" si="22"/>
        <v>45</v>
      </c>
      <c r="BH36">
        <f t="shared" si="23"/>
        <v>37.5</v>
      </c>
      <c r="BI36">
        <f t="shared" si="24"/>
        <v>75</v>
      </c>
      <c r="BJ36">
        <f t="shared" si="25"/>
        <v>75</v>
      </c>
      <c r="BK36">
        <f t="shared" si="26"/>
        <v>75</v>
      </c>
      <c r="BL36" t="str">
        <f t="shared" si="27"/>
        <v/>
      </c>
      <c r="BM36" t="str">
        <f t="shared" si="28"/>
        <v/>
      </c>
      <c r="BN36" t="str">
        <f t="shared" si="29"/>
        <v/>
      </c>
      <c r="BO36" t="str">
        <f t="shared" si="30"/>
        <v/>
      </c>
      <c r="BP36">
        <f t="shared" si="31"/>
        <v>2</v>
      </c>
      <c r="BQ36">
        <f t="shared" si="32"/>
        <v>35</v>
      </c>
      <c r="BR36">
        <f t="shared" si="33"/>
        <v>1</v>
      </c>
      <c r="BS36">
        <f t="shared" si="34"/>
        <v>50</v>
      </c>
      <c r="BT36" t="str">
        <f t="shared" si="35"/>
        <v/>
      </c>
    </row>
    <row r="37" spans="1:72">
      <c r="A37">
        <v>202370</v>
      </c>
      <c r="B37">
        <v>73659</v>
      </c>
      <c r="C37" t="s">
        <v>123</v>
      </c>
      <c r="D37">
        <v>105</v>
      </c>
      <c r="E37" t="s">
        <v>157</v>
      </c>
      <c r="F37">
        <v>1110</v>
      </c>
      <c r="G37" t="s">
        <v>158</v>
      </c>
      <c r="H37">
        <v>102</v>
      </c>
      <c r="K37">
        <v>6.2</v>
      </c>
      <c r="L37" t="s">
        <v>126</v>
      </c>
      <c r="M37" t="s">
        <v>123</v>
      </c>
      <c r="N37">
        <v>1</v>
      </c>
      <c r="O37">
        <v>1</v>
      </c>
      <c r="P37" t="s">
        <v>161</v>
      </c>
      <c r="Q37" t="s">
        <v>160</v>
      </c>
      <c r="R37">
        <v>207</v>
      </c>
      <c r="S37" s="1">
        <v>45187</v>
      </c>
      <c r="T37" s="1">
        <v>45270</v>
      </c>
      <c r="U37">
        <v>1130</v>
      </c>
      <c r="V37">
        <v>1315</v>
      </c>
      <c r="W37" t="s">
        <v>45</v>
      </c>
      <c r="X37" t="s">
        <v>129</v>
      </c>
      <c r="Y37" t="s">
        <v>47</v>
      </c>
      <c r="Z37" t="s">
        <v>129</v>
      </c>
      <c r="AA37" t="s">
        <v>129</v>
      </c>
      <c r="AB37" t="s">
        <v>129</v>
      </c>
      <c r="AC37" t="s">
        <v>129</v>
      </c>
      <c r="AD37">
        <v>31</v>
      </c>
      <c r="AE37">
        <v>31</v>
      </c>
      <c r="AF37">
        <v>30</v>
      </c>
      <c r="AG37">
        <v>1</v>
      </c>
      <c r="AH37">
        <v>100</v>
      </c>
      <c r="AI37">
        <v>2</v>
      </c>
      <c r="AJ37">
        <v>3</v>
      </c>
      <c r="AK37">
        <v>3</v>
      </c>
      <c r="AL37">
        <v>3</v>
      </c>
      <c r="AM37">
        <v>3</v>
      </c>
      <c r="AR37" t="s">
        <v>133</v>
      </c>
      <c r="AS37">
        <v>4.2</v>
      </c>
      <c r="AT37">
        <v>3</v>
      </c>
      <c r="AU37">
        <f t="shared" si="10"/>
        <v>24</v>
      </c>
      <c r="AV37">
        <f t="shared" si="11"/>
        <v>24</v>
      </c>
      <c r="AW37">
        <f t="shared" si="12"/>
        <v>24</v>
      </c>
      <c r="AX37">
        <f t="shared" si="13"/>
        <v>105</v>
      </c>
      <c r="AY37">
        <f t="shared" si="14"/>
        <v>2520</v>
      </c>
      <c r="AZ37">
        <f t="shared" si="15"/>
        <v>1</v>
      </c>
      <c r="BA37">
        <f t="shared" si="16"/>
        <v>2520</v>
      </c>
      <c r="BB37">
        <f t="shared" si="17"/>
        <v>2520</v>
      </c>
      <c r="BC37">
        <f t="shared" si="18"/>
        <v>2250</v>
      </c>
      <c r="BD37">
        <f t="shared" si="19"/>
        <v>45</v>
      </c>
      <c r="BE37">
        <f t="shared" si="20"/>
        <v>1</v>
      </c>
      <c r="BF37">
        <f t="shared" si="21"/>
        <v>1</v>
      </c>
      <c r="BG37">
        <f t="shared" si="22"/>
        <v>50.4</v>
      </c>
      <c r="BH37">
        <f t="shared" si="23"/>
        <v>42</v>
      </c>
      <c r="BI37">
        <f t="shared" si="24"/>
        <v>93.75</v>
      </c>
      <c r="BJ37">
        <f t="shared" si="25"/>
        <v>93.75</v>
      </c>
      <c r="BK37">
        <f t="shared" si="26"/>
        <v>105</v>
      </c>
      <c r="BL37" t="str">
        <f t="shared" si="27"/>
        <v/>
      </c>
      <c r="BM37" t="str">
        <f t="shared" si="28"/>
        <v/>
      </c>
      <c r="BN37" t="str">
        <f t="shared" si="29"/>
        <v/>
      </c>
      <c r="BO37" t="str">
        <f t="shared" si="30"/>
        <v/>
      </c>
      <c r="BP37">
        <f t="shared" si="31"/>
        <v>2</v>
      </c>
      <c r="BQ37">
        <f t="shared" si="32"/>
        <v>38</v>
      </c>
      <c r="BR37">
        <f t="shared" si="33"/>
        <v>1</v>
      </c>
      <c r="BS37">
        <f t="shared" si="34"/>
        <v>50</v>
      </c>
      <c r="BT37" t="str">
        <f t="shared" si="35"/>
        <v/>
      </c>
    </row>
    <row r="38" spans="1:72">
      <c r="A38">
        <v>202370</v>
      </c>
      <c r="B38">
        <v>76746</v>
      </c>
      <c r="C38" t="s">
        <v>123</v>
      </c>
      <c r="D38" t="s">
        <v>162</v>
      </c>
      <c r="E38" t="s">
        <v>157</v>
      </c>
      <c r="F38">
        <v>1110</v>
      </c>
      <c r="G38" t="s">
        <v>158</v>
      </c>
      <c r="H38" t="s">
        <v>163</v>
      </c>
      <c r="I38" t="s">
        <v>137</v>
      </c>
      <c r="J38" t="s">
        <v>138</v>
      </c>
      <c r="K38">
        <v>6.4</v>
      </c>
      <c r="L38" t="s">
        <v>164</v>
      </c>
      <c r="M38" t="s">
        <v>123</v>
      </c>
      <c r="N38">
        <v>1</v>
      </c>
      <c r="O38" t="s">
        <v>165</v>
      </c>
      <c r="P38" t="s">
        <v>166</v>
      </c>
      <c r="Q38" t="s">
        <v>141</v>
      </c>
      <c r="R38" t="s">
        <v>141</v>
      </c>
      <c r="S38" s="1">
        <v>45166</v>
      </c>
      <c r="T38" s="1">
        <v>45214</v>
      </c>
      <c r="U38" t="s">
        <v>129</v>
      </c>
      <c r="W38" t="s">
        <v>129</v>
      </c>
      <c r="X38" t="s">
        <v>129</v>
      </c>
      <c r="Y38" t="s">
        <v>129</v>
      </c>
      <c r="Z38" t="s">
        <v>129</v>
      </c>
      <c r="AA38" t="s">
        <v>129</v>
      </c>
      <c r="AB38" t="s">
        <v>129</v>
      </c>
      <c r="AC38" t="s">
        <v>129</v>
      </c>
      <c r="AD38">
        <v>32</v>
      </c>
      <c r="AE38">
        <v>31</v>
      </c>
      <c r="AF38">
        <v>30</v>
      </c>
      <c r="AG38">
        <v>4</v>
      </c>
      <c r="AH38">
        <v>103.22580000000001</v>
      </c>
      <c r="AI38">
        <v>2</v>
      </c>
      <c r="AJ38">
        <v>3</v>
      </c>
      <c r="AK38">
        <v>3</v>
      </c>
      <c r="AL38">
        <v>3</v>
      </c>
      <c r="AM38">
        <v>3</v>
      </c>
      <c r="AP38" t="s">
        <v>138</v>
      </c>
      <c r="AR38" t="s">
        <v>133</v>
      </c>
      <c r="AS38">
        <v>6.43</v>
      </c>
      <c r="AT38">
        <v>3</v>
      </c>
      <c r="AU38">
        <f t="shared" si="10"/>
        <v>0</v>
      </c>
      <c r="AV38">
        <f t="shared" si="11"/>
        <v>0</v>
      </c>
      <c r="AW38">
        <f t="shared" si="12"/>
        <v>0</v>
      </c>
      <c r="AX38" t="str">
        <f t="shared" si="13"/>
        <v/>
      </c>
      <c r="AY38" t="str">
        <f t="shared" si="14"/>
        <v/>
      </c>
      <c r="AZ38">
        <f t="shared" si="15"/>
        <v>1</v>
      </c>
      <c r="BA38" t="str">
        <f t="shared" si="16"/>
        <v/>
      </c>
      <c r="BB38">
        <f t="shared" si="17"/>
        <v>0</v>
      </c>
      <c r="BC38">
        <f t="shared" si="18"/>
        <v>0</v>
      </c>
      <c r="BD38">
        <f t="shared" si="19"/>
        <v>45</v>
      </c>
      <c r="BE38">
        <f t="shared" si="20"/>
        <v>0</v>
      </c>
      <c r="BF38">
        <f t="shared" si="21"/>
        <v>0</v>
      </c>
      <c r="BG38">
        <f t="shared" si="22"/>
        <v>0</v>
      </c>
      <c r="BH38">
        <f t="shared" si="23"/>
        <v>0</v>
      </c>
      <c r="BI38" t="str">
        <f t="shared" si="24"/>
        <v/>
      </c>
      <c r="BJ38" t="str">
        <f t="shared" si="25"/>
        <v/>
      </c>
      <c r="BK38" t="str">
        <f t="shared" si="26"/>
        <v/>
      </c>
      <c r="BL38" t="str">
        <f t="shared" si="27"/>
        <v/>
      </c>
      <c r="BM38" t="str">
        <f t="shared" si="28"/>
        <v/>
      </c>
      <c r="BN38" t="str">
        <f t="shared" si="29"/>
        <v/>
      </c>
      <c r="BO38" t="str">
        <f t="shared" si="30"/>
        <v/>
      </c>
      <c r="BP38">
        <f t="shared" si="31"/>
        <v>2</v>
      </c>
      <c r="BQ38">
        <f t="shared" si="32"/>
        <v>35</v>
      </c>
      <c r="BR38">
        <f t="shared" si="33"/>
        <v>1</v>
      </c>
      <c r="BS38">
        <f t="shared" si="34"/>
        <v>42</v>
      </c>
      <c r="BT38" t="str">
        <f t="shared" si="35"/>
        <v/>
      </c>
    </row>
    <row r="39" spans="1:72">
      <c r="A39">
        <v>202370</v>
      </c>
      <c r="B39">
        <v>74208</v>
      </c>
      <c r="C39" t="s">
        <v>123</v>
      </c>
      <c r="D39" t="s">
        <v>167</v>
      </c>
      <c r="E39" t="s">
        <v>157</v>
      </c>
      <c r="F39">
        <v>1110</v>
      </c>
      <c r="G39" t="s">
        <v>158</v>
      </c>
      <c r="H39" t="s">
        <v>136</v>
      </c>
      <c r="I39" t="s">
        <v>137</v>
      </c>
      <c r="J39" t="s">
        <v>138</v>
      </c>
      <c r="K39">
        <v>6.2</v>
      </c>
      <c r="L39" t="s">
        <v>126</v>
      </c>
      <c r="M39" t="s">
        <v>123</v>
      </c>
      <c r="N39">
        <v>1</v>
      </c>
      <c r="O39" t="s">
        <v>139</v>
      </c>
      <c r="P39" t="s">
        <v>161</v>
      </c>
      <c r="Q39" t="s">
        <v>141</v>
      </c>
      <c r="R39" t="s">
        <v>141</v>
      </c>
      <c r="S39" s="1">
        <v>45145</v>
      </c>
      <c r="T39" s="1">
        <v>45158</v>
      </c>
      <c r="U39" t="s">
        <v>129</v>
      </c>
      <c r="W39" t="s">
        <v>129</v>
      </c>
      <c r="X39" t="s">
        <v>129</v>
      </c>
      <c r="Y39" t="s">
        <v>129</v>
      </c>
      <c r="Z39" t="s">
        <v>129</v>
      </c>
      <c r="AA39" t="s">
        <v>129</v>
      </c>
      <c r="AB39" t="s">
        <v>129</v>
      </c>
      <c r="AC39" t="s">
        <v>129</v>
      </c>
      <c r="AD39">
        <v>31</v>
      </c>
      <c r="AE39">
        <v>31</v>
      </c>
      <c r="AF39">
        <v>30</v>
      </c>
      <c r="AG39">
        <v>0</v>
      </c>
      <c r="AH39">
        <v>100</v>
      </c>
      <c r="AI39">
        <v>2</v>
      </c>
      <c r="AJ39">
        <v>3</v>
      </c>
      <c r="AK39">
        <v>3</v>
      </c>
      <c r="AL39">
        <v>3</v>
      </c>
      <c r="AM39">
        <v>3</v>
      </c>
      <c r="AP39" t="s">
        <v>138</v>
      </c>
      <c r="AR39" t="s">
        <v>133</v>
      </c>
      <c r="AS39">
        <v>22.5</v>
      </c>
      <c r="AT39">
        <v>3</v>
      </c>
      <c r="AU39">
        <f t="shared" si="10"/>
        <v>0</v>
      </c>
      <c r="AV39">
        <f t="shared" si="11"/>
        <v>0</v>
      </c>
      <c r="AW39">
        <f t="shared" si="12"/>
        <v>0</v>
      </c>
      <c r="AX39" t="str">
        <f t="shared" si="13"/>
        <v/>
      </c>
      <c r="AY39" t="str">
        <f t="shared" si="14"/>
        <v/>
      </c>
      <c r="AZ39">
        <f t="shared" si="15"/>
        <v>1</v>
      </c>
      <c r="BA39" t="str">
        <f t="shared" si="16"/>
        <v/>
      </c>
      <c r="BB39">
        <f t="shared" si="17"/>
        <v>0</v>
      </c>
      <c r="BC39">
        <f t="shared" si="18"/>
        <v>0</v>
      </c>
      <c r="BD39">
        <f t="shared" si="19"/>
        <v>45</v>
      </c>
      <c r="BE39">
        <f t="shared" si="20"/>
        <v>0</v>
      </c>
      <c r="BF39">
        <f t="shared" si="21"/>
        <v>0</v>
      </c>
      <c r="BG39">
        <f t="shared" si="22"/>
        <v>0</v>
      </c>
      <c r="BH39">
        <f t="shared" si="23"/>
        <v>0</v>
      </c>
      <c r="BI39" t="str">
        <f t="shared" si="24"/>
        <v/>
      </c>
      <c r="BJ39" t="str">
        <f t="shared" si="25"/>
        <v/>
      </c>
      <c r="BK39" t="str">
        <f t="shared" si="26"/>
        <v/>
      </c>
      <c r="BL39" t="str">
        <f t="shared" si="27"/>
        <v/>
      </c>
      <c r="BM39" t="str">
        <f t="shared" si="28"/>
        <v/>
      </c>
      <c r="BN39" t="str">
        <f t="shared" si="29"/>
        <v/>
      </c>
      <c r="BO39" t="str">
        <f t="shared" si="30"/>
        <v/>
      </c>
      <c r="BP39">
        <f t="shared" si="31"/>
        <v>2</v>
      </c>
      <c r="BQ39">
        <f t="shared" si="32"/>
        <v>32</v>
      </c>
      <c r="BR39">
        <f t="shared" si="33"/>
        <v>1</v>
      </c>
      <c r="BS39">
        <f t="shared" si="34"/>
        <v>34</v>
      </c>
      <c r="BT39" t="str">
        <f t="shared" si="35"/>
        <v/>
      </c>
    </row>
    <row r="40" spans="1:72">
      <c r="A40">
        <v>202370</v>
      </c>
      <c r="B40">
        <v>73797</v>
      </c>
      <c r="C40" t="s">
        <v>123</v>
      </c>
      <c r="D40">
        <v>1</v>
      </c>
      <c r="E40" t="s">
        <v>157</v>
      </c>
      <c r="F40">
        <v>1110</v>
      </c>
      <c r="G40" t="s">
        <v>158</v>
      </c>
      <c r="H40" t="s">
        <v>168</v>
      </c>
      <c r="I40" t="s">
        <v>137</v>
      </c>
      <c r="J40" t="s">
        <v>138</v>
      </c>
      <c r="K40">
        <v>6</v>
      </c>
      <c r="L40" t="s">
        <v>126</v>
      </c>
      <c r="M40" t="s">
        <v>123</v>
      </c>
      <c r="N40">
        <v>1</v>
      </c>
      <c r="O40" t="s">
        <v>139</v>
      </c>
      <c r="P40" t="s">
        <v>169</v>
      </c>
      <c r="Q40" t="s">
        <v>141</v>
      </c>
      <c r="R40" t="s">
        <v>141</v>
      </c>
      <c r="S40" s="1">
        <v>45166</v>
      </c>
      <c r="T40" s="1">
        <v>45270</v>
      </c>
      <c r="U40" t="s">
        <v>129</v>
      </c>
      <c r="W40" t="s">
        <v>129</v>
      </c>
      <c r="X40" t="s">
        <v>129</v>
      </c>
      <c r="Y40" t="s">
        <v>129</v>
      </c>
      <c r="Z40" t="s">
        <v>129</v>
      </c>
      <c r="AA40" t="s">
        <v>129</v>
      </c>
      <c r="AB40" t="s">
        <v>129</v>
      </c>
      <c r="AC40" t="s">
        <v>129</v>
      </c>
      <c r="AD40">
        <v>30</v>
      </c>
      <c r="AE40">
        <v>31</v>
      </c>
      <c r="AF40">
        <v>30</v>
      </c>
      <c r="AG40">
        <v>3</v>
      </c>
      <c r="AH40">
        <v>96.774199999999993</v>
      </c>
      <c r="AI40">
        <v>2</v>
      </c>
      <c r="AJ40">
        <v>3</v>
      </c>
      <c r="AK40">
        <v>3</v>
      </c>
      <c r="AL40">
        <v>3</v>
      </c>
      <c r="AM40">
        <v>3</v>
      </c>
      <c r="AP40" t="s">
        <v>138</v>
      </c>
      <c r="AR40" t="s">
        <v>133</v>
      </c>
      <c r="AS40">
        <v>3</v>
      </c>
      <c r="AT40">
        <v>3</v>
      </c>
      <c r="AU40">
        <f t="shared" si="10"/>
        <v>0</v>
      </c>
      <c r="AV40">
        <f t="shared" si="11"/>
        <v>0</v>
      </c>
      <c r="AW40">
        <f t="shared" si="12"/>
        <v>0</v>
      </c>
      <c r="AX40" t="str">
        <f t="shared" si="13"/>
        <v/>
      </c>
      <c r="AY40" t="str">
        <f t="shared" si="14"/>
        <v/>
      </c>
      <c r="AZ40">
        <f t="shared" si="15"/>
        <v>1</v>
      </c>
      <c r="BA40" t="str">
        <f t="shared" si="16"/>
        <v/>
      </c>
      <c r="BB40">
        <f t="shared" si="17"/>
        <v>0</v>
      </c>
      <c r="BC40">
        <f t="shared" si="18"/>
        <v>0</v>
      </c>
      <c r="BD40">
        <f t="shared" si="19"/>
        <v>45</v>
      </c>
      <c r="BE40">
        <f t="shared" si="20"/>
        <v>0</v>
      </c>
      <c r="BF40">
        <f t="shared" si="21"/>
        <v>0</v>
      </c>
      <c r="BG40">
        <f t="shared" si="22"/>
        <v>0</v>
      </c>
      <c r="BH40">
        <f t="shared" si="23"/>
        <v>0</v>
      </c>
      <c r="BI40" t="str">
        <f t="shared" si="24"/>
        <v/>
      </c>
      <c r="BJ40" t="str">
        <f t="shared" si="25"/>
        <v/>
      </c>
      <c r="BK40" t="str">
        <f t="shared" si="26"/>
        <v/>
      </c>
      <c r="BL40" t="str">
        <f t="shared" si="27"/>
        <v/>
      </c>
      <c r="BM40" t="str">
        <f t="shared" si="28"/>
        <v/>
      </c>
      <c r="BN40" t="str">
        <f t="shared" si="29"/>
        <v/>
      </c>
      <c r="BO40" t="str">
        <f t="shared" si="30"/>
        <v/>
      </c>
      <c r="BP40">
        <f t="shared" si="31"/>
        <v>2</v>
      </c>
      <c r="BQ40">
        <f t="shared" si="32"/>
        <v>35</v>
      </c>
      <c r="BR40">
        <f t="shared" si="33"/>
        <v>1</v>
      </c>
      <c r="BS40">
        <f t="shared" si="34"/>
        <v>50</v>
      </c>
      <c r="BT40" t="str">
        <f t="shared" si="35"/>
        <v/>
      </c>
    </row>
    <row r="41" spans="1:72">
      <c r="A41">
        <v>202370</v>
      </c>
      <c r="B41">
        <v>73527</v>
      </c>
      <c r="C41" t="s">
        <v>123</v>
      </c>
      <c r="D41">
        <v>1</v>
      </c>
      <c r="E41" t="s">
        <v>157</v>
      </c>
      <c r="F41">
        <v>1110</v>
      </c>
      <c r="G41" t="s">
        <v>158</v>
      </c>
      <c r="H41" t="s">
        <v>170</v>
      </c>
      <c r="I41" t="s">
        <v>137</v>
      </c>
      <c r="J41" t="s">
        <v>138</v>
      </c>
      <c r="K41">
        <v>6.2</v>
      </c>
      <c r="L41" t="s">
        <v>126</v>
      </c>
      <c r="M41" t="s">
        <v>123</v>
      </c>
      <c r="N41">
        <v>1</v>
      </c>
      <c r="O41" t="s">
        <v>139</v>
      </c>
      <c r="P41" t="s">
        <v>171</v>
      </c>
      <c r="Q41" t="s">
        <v>141</v>
      </c>
      <c r="R41" t="s">
        <v>141</v>
      </c>
      <c r="S41" s="1">
        <v>45166</v>
      </c>
      <c r="T41" s="1">
        <v>45270</v>
      </c>
      <c r="U41" t="s">
        <v>129</v>
      </c>
      <c r="W41" t="s">
        <v>129</v>
      </c>
      <c r="X41" t="s">
        <v>129</v>
      </c>
      <c r="Y41" t="s">
        <v>129</v>
      </c>
      <c r="Z41" t="s">
        <v>129</v>
      </c>
      <c r="AA41" t="s">
        <v>129</v>
      </c>
      <c r="AB41" t="s">
        <v>129</v>
      </c>
      <c r="AC41" t="s">
        <v>129</v>
      </c>
      <c r="AD41">
        <v>31</v>
      </c>
      <c r="AE41">
        <v>31</v>
      </c>
      <c r="AF41">
        <v>30</v>
      </c>
      <c r="AG41">
        <v>0</v>
      </c>
      <c r="AH41">
        <v>100</v>
      </c>
      <c r="AI41">
        <v>2</v>
      </c>
      <c r="AJ41">
        <v>3</v>
      </c>
      <c r="AK41">
        <v>3</v>
      </c>
      <c r="AL41">
        <v>3</v>
      </c>
      <c r="AM41">
        <v>3</v>
      </c>
      <c r="AP41" t="s">
        <v>138</v>
      </c>
      <c r="AR41" t="s">
        <v>133</v>
      </c>
      <c r="AS41">
        <v>3</v>
      </c>
      <c r="AT41">
        <v>3</v>
      </c>
      <c r="AU41">
        <f t="shared" si="10"/>
        <v>0</v>
      </c>
      <c r="AV41">
        <f t="shared" si="11"/>
        <v>0</v>
      </c>
      <c r="AW41">
        <f t="shared" si="12"/>
        <v>0</v>
      </c>
      <c r="AX41" t="str">
        <f t="shared" si="13"/>
        <v/>
      </c>
      <c r="AY41" t="str">
        <f t="shared" si="14"/>
        <v/>
      </c>
      <c r="AZ41">
        <f t="shared" si="15"/>
        <v>1</v>
      </c>
      <c r="BA41" t="str">
        <f t="shared" si="16"/>
        <v/>
      </c>
      <c r="BB41">
        <f t="shared" si="17"/>
        <v>0</v>
      </c>
      <c r="BC41">
        <f t="shared" si="18"/>
        <v>0</v>
      </c>
      <c r="BD41">
        <f t="shared" si="19"/>
        <v>45</v>
      </c>
      <c r="BE41">
        <f t="shared" si="20"/>
        <v>0</v>
      </c>
      <c r="BF41">
        <f t="shared" si="21"/>
        <v>0</v>
      </c>
      <c r="BG41">
        <f t="shared" si="22"/>
        <v>0</v>
      </c>
      <c r="BH41">
        <f t="shared" si="23"/>
        <v>0</v>
      </c>
      <c r="BI41" t="str">
        <f t="shared" si="24"/>
        <v/>
      </c>
      <c r="BJ41" t="str">
        <f t="shared" si="25"/>
        <v/>
      </c>
      <c r="BK41" t="str">
        <f t="shared" si="26"/>
        <v/>
      </c>
      <c r="BL41" t="str">
        <f t="shared" si="27"/>
        <v/>
      </c>
      <c r="BM41" t="str">
        <f t="shared" si="28"/>
        <v/>
      </c>
      <c r="BN41" t="str">
        <f t="shared" si="29"/>
        <v/>
      </c>
      <c r="BO41" t="str">
        <f t="shared" si="30"/>
        <v/>
      </c>
      <c r="BP41">
        <f t="shared" si="31"/>
        <v>2</v>
      </c>
      <c r="BQ41">
        <f t="shared" si="32"/>
        <v>35</v>
      </c>
      <c r="BR41">
        <f t="shared" si="33"/>
        <v>1</v>
      </c>
      <c r="BS41">
        <f t="shared" si="34"/>
        <v>50</v>
      </c>
      <c r="BT41" t="str">
        <f t="shared" si="35"/>
        <v/>
      </c>
    </row>
    <row r="42" spans="1:72">
      <c r="A42">
        <v>202370</v>
      </c>
      <c r="B42">
        <v>73667</v>
      </c>
      <c r="C42" t="s">
        <v>123</v>
      </c>
      <c r="D42">
        <v>1</v>
      </c>
      <c r="E42" t="s">
        <v>157</v>
      </c>
      <c r="F42">
        <v>1110</v>
      </c>
      <c r="G42" t="s">
        <v>158</v>
      </c>
      <c r="H42" t="s">
        <v>172</v>
      </c>
      <c r="I42" t="s">
        <v>137</v>
      </c>
      <c r="J42" t="s">
        <v>138</v>
      </c>
      <c r="K42">
        <v>6.2</v>
      </c>
      <c r="L42" t="s">
        <v>126</v>
      </c>
      <c r="M42" t="s">
        <v>123</v>
      </c>
      <c r="N42">
        <v>1</v>
      </c>
      <c r="O42" t="s">
        <v>139</v>
      </c>
      <c r="P42" t="s">
        <v>173</v>
      </c>
      <c r="Q42" t="s">
        <v>141</v>
      </c>
      <c r="R42" t="s">
        <v>141</v>
      </c>
      <c r="S42" s="1">
        <v>45166</v>
      </c>
      <c r="T42" s="1">
        <v>45270</v>
      </c>
      <c r="U42" t="s">
        <v>129</v>
      </c>
      <c r="W42" t="s">
        <v>129</v>
      </c>
      <c r="X42" t="s">
        <v>129</v>
      </c>
      <c r="Y42" t="s">
        <v>129</v>
      </c>
      <c r="Z42" t="s">
        <v>129</v>
      </c>
      <c r="AA42" t="s">
        <v>129</v>
      </c>
      <c r="AB42" t="s">
        <v>129</v>
      </c>
      <c r="AC42" t="s">
        <v>129</v>
      </c>
      <c r="AD42">
        <v>31</v>
      </c>
      <c r="AE42">
        <v>31</v>
      </c>
      <c r="AF42">
        <v>30</v>
      </c>
      <c r="AG42">
        <v>1</v>
      </c>
      <c r="AH42">
        <v>100</v>
      </c>
      <c r="AI42">
        <v>2</v>
      </c>
      <c r="AJ42">
        <v>3</v>
      </c>
      <c r="AK42">
        <v>3</v>
      </c>
      <c r="AL42">
        <v>3</v>
      </c>
      <c r="AM42">
        <v>3</v>
      </c>
      <c r="AP42" t="s">
        <v>138</v>
      </c>
      <c r="AR42" t="s">
        <v>133</v>
      </c>
      <c r="AS42">
        <v>3</v>
      </c>
      <c r="AT42">
        <v>3</v>
      </c>
      <c r="AU42">
        <f t="shared" si="10"/>
        <v>0</v>
      </c>
      <c r="AV42">
        <f t="shared" si="11"/>
        <v>0</v>
      </c>
      <c r="AW42">
        <f t="shared" si="12"/>
        <v>0</v>
      </c>
      <c r="AX42" t="str">
        <f t="shared" si="13"/>
        <v/>
      </c>
      <c r="AY42" t="str">
        <f t="shared" si="14"/>
        <v/>
      </c>
      <c r="AZ42">
        <f t="shared" si="15"/>
        <v>1</v>
      </c>
      <c r="BA42" t="str">
        <f t="shared" si="16"/>
        <v/>
      </c>
      <c r="BB42">
        <f t="shared" si="17"/>
        <v>0</v>
      </c>
      <c r="BC42">
        <f t="shared" si="18"/>
        <v>0</v>
      </c>
      <c r="BD42">
        <f t="shared" si="19"/>
        <v>45</v>
      </c>
      <c r="BE42">
        <f t="shared" si="20"/>
        <v>0</v>
      </c>
      <c r="BF42">
        <f t="shared" si="21"/>
        <v>0</v>
      </c>
      <c r="BG42">
        <f t="shared" si="22"/>
        <v>0</v>
      </c>
      <c r="BH42">
        <f t="shared" si="23"/>
        <v>0</v>
      </c>
      <c r="BI42" t="str">
        <f t="shared" si="24"/>
        <v/>
      </c>
      <c r="BJ42" t="str">
        <f t="shared" si="25"/>
        <v/>
      </c>
      <c r="BK42" t="str">
        <f t="shared" si="26"/>
        <v/>
      </c>
      <c r="BL42" t="str">
        <f t="shared" si="27"/>
        <v/>
      </c>
      <c r="BM42" t="str">
        <f t="shared" si="28"/>
        <v/>
      </c>
      <c r="BN42" t="str">
        <f t="shared" si="29"/>
        <v/>
      </c>
      <c r="BO42" t="str">
        <f t="shared" si="30"/>
        <v/>
      </c>
      <c r="BP42">
        <f t="shared" si="31"/>
        <v>2</v>
      </c>
      <c r="BQ42">
        <f t="shared" si="32"/>
        <v>35</v>
      </c>
      <c r="BR42">
        <f t="shared" si="33"/>
        <v>1</v>
      </c>
      <c r="BS42">
        <f t="shared" si="34"/>
        <v>50</v>
      </c>
      <c r="BT42" t="str">
        <f t="shared" si="35"/>
        <v/>
      </c>
    </row>
    <row r="43" spans="1:72">
      <c r="A43">
        <v>202370</v>
      </c>
      <c r="B43">
        <v>73718</v>
      </c>
      <c r="C43" t="s">
        <v>123</v>
      </c>
      <c r="D43">
        <v>1</v>
      </c>
      <c r="E43" t="s">
        <v>157</v>
      </c>
      <c r="F43">
        <v>1110</v>
      </c>
      <c r="G43" t="s">
        <v>158</v>
      </c>
      <c r="H43" t="s">
        <v>174</v>
      </c>
      <c r="I43" t="s">
        <v>137</v>
      </c>
      <c r="J43" t="s">
        <v>138</v>
      </c>
      <c r="K43">
        <v>6.2</v>
      </c>
      <c r="L43" t="s">
        <v>126</v>
      </c>
      <c r="M43" t="s">
        <v>123</v>
      </c>
      <c r="N43">
        <v>1</v>
      </c>
      <c r="O43" t="s">
        <v>139</v>
      </c>
      <c r="P43" t="s">
        <v>175</v>
      </c>
      <c r="Q43" t="s">
        <v>141</v>
      </c>
      <c r="R43" t="s">
        <v>141</v>
      </c>
      <c r="S43" s="1">
        <v>45166</v>
      </c>
      <c r="T43" s="1">
        <v>45270</v>
      </c>
      <c r="U43" t="s">
        <v>129</v>
      </c>
      <c r="W43" t="s">
        <v>129</v>
      </c>
      <c r="X43" t="s">
        <v>129</v>
      </c>
      <c r="Y43" t="s">
        <v>129</v>
      </c>
      <c r="Z43" t="s">
        <v>129</v>
      </c>
      <c r="AA43" t="s">
        <v>129</v>
      </c>
      <c r="AB43" t="s">
        <v>129</v>
      </c>
      <c r="AC43" t="s">
        <v>129</v>
      </c>
      <c r="AD43">
        <v>31</v>
      </c>
      <c r="AE43">
        <v>31</v>
      </c>
      <c r="AF43">
        <v>30</v>
      </c>
      <c r="AG43">
        <v>1</v>
      </c>
      <c r="AH43">
        <v>100</v>
      </c>
      <c r="AI43">
        <v>2</v>
      </c>
      <c r="AJ43">
        <v>3</v>
      </c>
      <c r="AK43">
        <v>3</v>
      </c>
      <c r="AL43">
        <v>3</v>
      </c>
      <c r="AM43">
        <v>3</v>
      </c>
      <c r="AP43" t="s">
        <v>138</v>
      </c>
      <c r="AR43" t="s">
        <v>133</v>
      </c>
      <c r="AS43">
        <v>3</v>
      </c>
      <c r="AT43">
        <v>3</v>
      </c>
      <c r="AU43">
        <f t="shared" si="10"/>
        <v>0</v>
      </c>
      <c r="AV43">
        <f t="shared" si="11"/>
        <v>0</v>
      </c>
      <c r="AW43">
        <f t="shared" si="12"/>
        <v>0</v>
      </c>
      <c r="AX43" t="str">
        <f t="shared" si="13"/>
        <v/>
      </c>
      <c r="AY43" t="str">
        <f t="shared" si="14"/>
        <v/>
      </c>
      <c r="AZ43">
        <f t="shared" si="15"/>
        <v>1</v>
      </c>
      <c r="BA43" t="str">
        <f t="shared" si="16"/>
        <v/>
      </c>
      <c r="BB43">
        <f t="shared" si="17"/>
        <v>0</v>
      </c>
      <c r="BC43">
        <f t="shared" si="18"/>
        <v>0</v>
      </c>
      <c r="BD43">
        <f t="shared" si="19"/>
        <v>45</v>
      </c>
      <c r="BE43">
        <f t="shared" si="20"/>
        <v>0</v>
      </c>
      <c r="BF43">
        <f t="shared" si="21"/>
        <v>0</v>
      </c>
      <c r="BG43">
        <f t="shared" si="22"/>
        <v>0</v>
      </c>
      <c r="BH43">
        <f t="shared" si="23"/>
        <v>0</v>
      </c>
      <c r="BI43" t="str">
        <f t="shared" si="24"/>
        <v/>
      </c>
      <c r="BJ43" t="str">
        <f t="shared" si="25"/>
        <v/>
      </c>
      <c r="BK43" t="str">
        <f t="shared" si="26"/>
        <v/>
      </c>
      <c r="BL43" t="str">
        <f t="shared" si="27"/>
        <v/>
      </c>
      <c r="BM43" t="str">
        <f t="shared" si="28"/>
        <v/>
      </c>
      <c r="BN43" t="str">
        <f t="shared" si="29"/>
        <v/>
      </c>
      <c r="BO43" t="str">
        <f t="shared" si="30"/>
        <v/>
      </c>
      <c r="BP43">
        <f t="shared" si="31"/>
        <v>2</v>
      </c>
      <c r="BQ43">
        <f t="shared" si="32"/>
        <v>35</v>
      </c>
      <c r="BR43">
        <f t="shared" si="33"/>
        <v>1</v>
      </c>
      <c r="BS43">
        <f t="shared" si="34"/>
        <v>50</v>
      </c>
      <c r="BT43" t="str">
        <f t="shared" si="35"/>
        <v/>
      </c>
    </row>
    <row r="44" spans="1:72">
      <c r="A44">
        <v>202370</v>
      </c>
      <c r="B44">
        <v>74890</v>
      </c>
      <c r="C44" t="s">
        <v>123</v>
      </c>
      <c r="D44">
        <v>1</v>
      </c>
      <c r="E44" t="s">
        <v>157</v>
      </c>
      <c r="F44">
        <v>1110</v>
      </c>
      <c r="G44" t="s">
        <v>158</v>
      </c>
      <c r="H44" t="s">
        <v>176</v>
      </c>
      <c r="I44" t="s">
        <v>137</v>
      </c>
      <c r="J44" t="s">
        <v>138</v>
      </c>
      <c r="K44">
        <v>6.2</v>
      </c>
      <c r="L44" t="s">
        <v>126</v>
      </c>
      <c r="M44" t="s">
        <v>123</v>
      </c>
      <c r="N44">
        <v>1</v>
      </c>
      <c r="O44" t="s">
        <v>139</v>
      </c>
      <c r="P44" t="s">
        <v>177</v>
      </c>
      <c r="Q44" t="s">
        <v>141</v>
      </c>
      <c r="R44" t="s">
        <v>141</v>
      </c>
      <c r="S44" s="1">
        <v>45166</v>
      </c>
      <c r="T44" s="1">
        <v>45270</v>
      </c>
      <c r="U44" t="s">
        <v>129</v>
      </c>
      <c r="W44" t="s">
        <v>129</v>
      </c>
      <c r="X44" t="s">
        <v>129</v>
      </c>
      <c r="Y44" t="s">
        <v>129</v>
      </c>
      <c r="Z44" t="s">
        <v>129</v>
      </c>
      <c r="AA44" t="s">
        <v>129</v>
      </c>
      <c r="AB44" t="s">
        <v>129</v>
      </c>
      <c r="AC44" t="s">
        <v>129</v>
      </c>
      <c r="AD44">
        <v>31</v>
      </c>
      <c r="AE44">
        <v>31</v>
      </c>
      <c r="AF44">
        <v>30</v>
      </c>
      <c r="AG44">
        <v>0</v>
      </c>
      <c r="AH44">
        <v>100</v>
      </c>
      <c r="AI44">
        <v>2</v>
      </c>
      <c r="AJ44">
        <v>3</v>
      </c>
      <c r="AK44">
        <v>3</v>
      </c>
      <c r="AL44">
        <v>3</v>
      </c>
      <c r="AM44">
        <v>3</v>
      </c>
      <c r="AP44" t="s">
        <v>138</v>
      </c>
      <c r="AR44" t="s">
        <v>133</v>
      </c>
      <c r="AS44">
        <v>3</v>
      </c>
      <c r="AT44">
        <v>3</v>
      </c>
      <c r="AU44">
        <f t="shared" si="10"/>
        <v>0</v>
      </c>
      <c r="AV44">
        <f t="shared" si="11"/>
        <v>0</v>
      </c>
      <c r="AW44">
        <f t="shared" si="12"/>
        <v>0</v>
      </c>
      <c r="AX44" t="str">
        <f t="shared" si="13"/>
        <v/>
      </c>
      <c r="AY44" t="str">
        <f t="shared" si="14"/>
        <v/>
      </c>
      <c r="AZ44">
        <f t="shared" si="15"/>
        <v>1</v>
      </c>
      <c r="BA44" t="str">
        <f t="shared" si="16"/>
        <v/>
      </c>
      <c r="BB44">
        <f t="shared" si="17"/>
        <v>0</v>
      </c>
      <c r="BC44">
        <f t="shared" si="18"/>
        <v>0</v>
      </c>
      <c r="BD44">
        <f t="shared" si="19"/>
        <v>45</v>
      </c>
      <c r="BE44">
        <f t="shared" si="20"/>
        <v>0</v>
      </c>
      <c r="BF44">
        <f t="shared" si="21"/>
        <v>0</v>
      </c>
      <c r="BG44">
        <f t="shared" si="22"/>
        <v>0</v>
      </c>
      <c r="BH44">
        <f t="shared" si="23"/>
        <v>0</v>
      </c>
      <c r="BI44" t="str">
        <f t="shared" si="24"/>
        <v/>
      </c>
      <c r="BJ44" t="str">
        <f t="shared" si="25"/>
        <v/>
      </c>
      <c r="BK44" t="str">
        <f t="shared" si="26"/>
        <v/>
      </c>
      <c r="BL44" t="str">
        <f t="shared" si="27"/>
        <v/>
      </c>
      <c r="BM44" t="str">
        <f t="shared" si="28"/>
        <v/>
      </c>
      <c r="BN44" t="str">
        <f t="shared" si="29"/>
        <v/>
      </c>
      <c r="BO44" t="str">
        <f t="shared" si="30"/>
        <v/>
      </c>
      <c r="BP44">
        <f t="shared" si="31"/>
        <v>2</v>
      </c>
      <c r="BQ44">
        <f t="shared" si="32"/>
        <v>35</v>
      </c>
      <c r="BR44">
        <f t="shared" si="33"/>
        <v>1</v>
      </c>
      <c r="BS44">
        <f t="shared" si="34"/>
        <v>50</v>
      </c>
      <c r="BT44" t="str">
        <f t="shared" si="35"/>
        <v/>
      </c>
    </row>
    <row r="45" spans="1:72">
      <c r="A45">
        <v>202370</v>
      </c>
      <c r="B45">
        <v>75515</v>
      </c>
      <c r="C45" t="s">
        <v>123</v>
      </c>
      <c r="D45">
        <v>105</v>
      </c>
      <c r="E45" t="s">
        <v>157</v>
      </c>
      <c r="F45">
        <v>1110</v>
      </c>
      <c r="G45" t="s">
        <v>158</v>
      </c>
      <c r="H45" t="s">
        <v>178</v>
      </c>
      <c r="I45" t="s">
        <v>137</v>
      </c>
      <c r="J45" t="s">
        <v>138</v>
      </c>
      <c r="K45">
        <v>6.2</v>
      </c>
      <c r="L45" t="s">
        <v>126</v>
      </c>
      <c r="M45" t="s">
        <v>123</v>
      </c>
      <c r="N45">
        <v>1</v>
      </c>
      <c r="O45" t="s">
        <v>139</v>
      </c>
      <c r="P45" t="s">
        <v>161</v>
      </c>
      <c r="Q45" t="s">
        <v>141</v>
      </c>
      <c r="R45" t="s">
        <v>141</v>
      </c>
      <c r="S45" s="1">
        <v>45187</v>
      </c>
      <c r="T45" s="1">
        <v>45270</v>
      </c>
      <c r="U45" t="s">
        <v>129</v>
      </c>
      <c r="W45" t="s">
        <v>129</v>
      </c>
      <c r="X45" t="s">
        <v>129</v>
      </c>
      <c r="Y45" t="s">
        <v>129</v>
      </c>
      <c r="Z45" t="s">
        <v>129</v>
      </c>
      <c r="AA45" t="s">
        <v>129</v>
      </c>
      <c r="AB45" t="s">
        <v>129</v>
      </c>
      <c r="AC45" t="s">
        <v>129</v>
      </c>
      <c r="AD45">
        <v>31</v>
      </c>
      <c r="AE45">
        <v>31</v>
      </c>
      <c r="AF45">
        <v>30</v>
      </c>
      <c r="AG45">
        <v>0</v>
      </c>
      <c r="AH45">
        <v>100</v>
      </c>
      <c r="AI45">
        <v>2</v>
      </c>
      <c r="AJ45">
        <v>3</v>
      </c>
      <c r="AK45">
        <v>3</v>
      </c>
      <c r="AL45">
        <v>3</v>
      </c>
      <c r="AM45">
        <v>3</v>
      </c>
      <c r="AP45" t="s">
        <v>138</v>
      </c>
      <c r="AR45" t="s">
        <v>133</v>
      </c>
      <c r="AS45">
        <v>3.75</v>
      </c>
      <c r="AT45">
        <v>3</v>
      </c>
      <c r="AU45">
        <f t="shared" si="10"/>
        <v>0</v>
      </c>
      <c r="AV45">
        <f t="shared" si="11"/>
        <v>0</v>
      </c>
      <c r="AW45">
        <f t="shared" si="12"/>
        <v>0</v>
      </c>
      <c r="AX45" t="str">
        <f t="shared" si="13"/>
        <v/>
      </c>
      <c r="AY45" t="str">
        <f t="shared" si="14"/>
        <v/>
      </c>
      <c r="AZ45">
        <f t="shared" si="15"/>
        <v>1</v>
      </c>
      <c r="BA45" t="str">
        <f t="shared" si="16"/>
        <v/>
      </c>
      <c r="BB45">
        <f t="shared" si="17"/>
        <v>0</v>
      </c>
      <c r="BC45">
        <f t="shared" si="18"/>
        <v>0</v>
      </c>
      <c r="BD45">
        <f t="shared" si="19"/>
        <v>45</v>
      </c>
      <c r="BE45">
        <f t="shared" si="20"/>
        <v>0</v>
      </c>
      <c r="BF45">
        <f t="shared" si="21"/>
        <v>0</v>
      </c>
      <c r="BG45">
        <f t="shared" si="22"/>
        <v>0</v>
      </c>
      <c r="BH45">
        <f t="shared" si="23"/>
        <v>0</v>
      </c>
      <c r="BI45" t="str">
        <f t="shared" si="24"/>
        <v/>
      </c>
      <c r="BJ45" t="str">
        <f t="shared" si="25"/>
        <v/>
      </c>
      <c r="BK45" t="str">
        <f t="shared" si="26"/>
        <v/>
      </c>
      <c r="BL45" t="str">
        <f t="shared" si="27"/>
        <v/>
      </c>
      <c r="BM45" t="str">
        <f t="shared" si="28"/>
        <v/>
      </c>
      <c r="BN45" t="str">
        <f t="shared" si="29"/>
        <v/>
      </c>
      <c r="BO45" t="str">
        <f t="shared" si="30"/>
        <v/>
      </c>
      <c r="BP45">
        <f t="shared" si="31"/>
        <v>2</v>
      </c>
      <c r="BQ45">
        <f t="shared" si="32"/>
        <v>38</v>
      </c>
      <c r="BR45">
        <f t="shared" si="33"/>
        <v>1</v>
      </c>
      <c r="BS45">
        <f t="shared" si="34"/>
        <v>50</v>
      </c>
      <c r="BT45" t="str">
        <f t="shared" si="35"/>
        <v/>
      </c>
    </row>
    <row r="46" spans="1:72">
      <c r="A46">
        <v>202370</v>
      </c>
      <c r="B46">
        <v>75546</v>
      </c>
      <c r="C46" t="s">
        <v>123</v>
      </c>
      <c r="D46">
        <v>105</v>
      </c>
      <c r="E46" t="s">
        <v>157</v>
      </c>
      <c r="F46">
        <v>1110</v>
      </c>
      <c r="G46" t="s">
        <v>158</v>
      </c>
      <c r="H46" t="s">
        <v>179</v>
      </c>
      <c r="I46" t="s">
        <v>137</v>
      </c>
      <c r="J46" t="s">
        <v>138</v>
      </c>
      <c r="K46">
        <v>6.2</v>
      </c>
      <c r="L46" t="s">
        <v>126</v>
      </c>
      <c r="M46" t="s">
        <v>123</v>
      </c>
      <c r="N46">
        <v>1</v>
      </c>
      <c r="O46" t="s">
        <v>139</v>
      </c>
      <c r="P46" t="s">
        <v>180</v>
      </c>
      <c r="Q46" t="s">
        <v>141</v>
      </c>
      <c r="R46" t="s">
        <v>141</v>
      </c>
      <c r="S46" s="1">
        <v>45187</v>
      </c>
      <c r="T46" s="1">
        <v>45270</v>
      </c>
      <c r="U46" t="s">
        <v>129</v>
      </c>
      <c r="W46" t="s">
        <v>129</v>
      </c>
      <c r="X46" t="s">
        <v>129</v>
      </c>
      <c r="Y46" t="s">
        <v>129</v>
      </c>
      <c r="Z46" t="s">
        <v>129</v>
      </c>
      <c r="AA46" t="s">
        <v>129</v>
      </c>
      <c r="AB46" t="s">
        <v>129</v>
      </c>
      <c r="AC46" t="s">
        <v>129</v>
      </c>
      <c r="AD46">
        <v>31</v>
      </c>
      <c r="AE46">
        <v>31</v>
      </c>
      <c r="AF46">
        <v>30</v>
      </c>
      <c r="AG46">
        <v>0</v>
      </c>
      <c r="AH46">
        <v>100</v>
      </c>
      <c r="AI46">
        <v>2</v>
      </c>
      <c r="AJ46">
        <v>3</v>
      </c>
      <c r="AK46">
        <v>3</v>
      </c>
      <c r="AL46">
        <v>3</v>
      </c>
      <c r="AM46">
        <v>3</v>
      </c>
      <c r="AP46" t="s">
        <v>138</v>
      </c>
      <c r="AR46" t="s">
        <v>133</v>
      </c>
      <c r="AS46">
        <v>3.75</v>
      </c>
      <c r="AT46">
        <v>3</v>
      </c>
      <c r="AU46">
        <f t="shared" si="10"/>
        <v>0</v>
      </c>
      <c r="AV46">
        <f t="shared" si="11"/>
        <v>0</v>
      </c>
      <c r="AW46">
        <f t="shared" si="12"/>
        <v>0</v>
      </c>
      <c r="AX46" t="str">
        <f t="shared" si="13"/>
        <v/>
      </c>
      <c r="AY46" t="str">
        <f t="shared" si="14"/>
        <v/>
      </c>
      <c r="AZ46">
        <f t="shared" si="15"/>
        <v>1</v>
      </c>
      <c r="BA46" t="str">
        <f t="shared" si="16"/>
        <v/>
      </c>
      <c r="BB46">
        <f t="shared" si="17"/>
        <v>0</v>
      </c>
      <c r="BC46">
        <f t="shared" si="18"/>
        <v>0</v>
      </c>
      <c r="BD46">
        <f t="shared" si="19"/>
        <v>45</v>
      </c>
      <c r="BE46">
        <f t="shared" si="20"/>
        <v>0</v>
      </c>
      <c r="BF46">
        <f t="shared" si="21"/>
        <v>0</v>
      </c>
      <c r="BG46">
        <f t="shared" si="22"/>
        <v>0</v>
      </c>
      <c r="BH46">
        <f t="shared" si="23"/>
        <v>0</v>
      </c>
      <c r="BI46" t="str">
        <f t="shared" si="24"/>
        <v/>
      </c>
      <c r="BJ46" t="str">
        <f t="shared" si="25"/>
        <v/>
      </c>
      <c r="BK46" t="str">
        <f t="shared" si="26"/>
        <v/>
      </c>
      <c r="BL46" t="str">
        <f t="shared" si="27"/>
        <v/>
      </c>
      <c r="BM46" t="str">
        <f t="shared" si="28"/>
        <v/>
      </c>
      <c r="BN46" t="str">
        <f t="shared" si="29"/>
        <v/>
      </c>
      <c r="BO46" t="str">
        <f t="shared" si="30"/>
        <v/>
      </c>
      <c r="BP46">
        <f t="shared" si="31"/>
        <v>2</v>
      </c>
      <c r="BQ46">
        <f t="shared" si="32"/>
        <v>38</v>
      </c>
      <c r="BR46">
        <f t="shared" si="33"/>
        <v>1</v>
      </c>
      <c r="BS46">
        <f t="shared" si="34"/>
        <v>50</v>
      </c>
      <c r="BT46" t="str">
        <f t="shared" si="35"/>
        <v/>
      </c>
    </row>
    <row r="47" spans="1:72">
      <c r="A47">
        <v>202370</v>
      </c>
      <c r="B47">
        <v>76221</v>
      </c>
      <c r="C47" t="s">
        <v>123</v>
      </c>
      <c r="D47">
        <v>105</v>
      </c>
      <c r="E47" t="s">
        <v>157</v>
      </c>
      <c r="F47">
        <v>1110</v>
      </c>
      <c r="G47" t="s">
        <v>158</v>
      </c>
      <c r="H47" t="s">
        <v>181</v>
      </c>
      <c r="I47" t="s">
        <v>137</v>
      </c>
      <c r="J47" t="s">
        <v>138</v>
      </c>
      <c r="K47">
        <v>2.6</v>
      </c>
      <c r="L47" t="s">
        <v>126</v>
      </c>
      <c r="M47" t="s">
        <v>123</v>
      </c>
      <c r="N47">
        <v>1</v>
      </c>
      <c r="O47" t="s">
        <v>139</v>
      </c>
      <c r="P47" t="s">
        <v>180</v>
      </c>
      <c r="Q47" t="s">
        <v>141</v>
      </c>
      <c r="R47" t="s">
        <v>141</v>
      </c>
      <c r="S47" s="1">
        <v>45187</v>
      </c>
      <c r="T47" s="1">
        <v>45270</v>
      </c>
      <c r="U47" t="s">
        <v>129</v>
      </c>
      <c r="W47" t="s">
        <v>129</v>
      </c>
      <c r="X47" t="s">
        <v>129</v>
      </c>
      <c r="Y47" t="s">
        <v>129</v>
      </c>
      <c r="Z47" t="s">
        <v>129</v>
      </c>
      <c r="AA47" t="s">
        <v>129</v>
      </c>
      <c r="AB47" t="s">
        <v>129</v>
      </c>
      <c r="AC47" t="s">
        <v>129</v>
      </c>
      <c r="AD47">
        <v>13</v>
      </c>
      <c r="AE47">
        <v>31</v>
      </c>
      <c r="AF47">
        <v>30</v>
      </c>
      <c r="AG47">
        <v>0</v>
      </c>
      <c r="AH47">
        <v>41.935499999999998</v>
      </c>
      <c r="AI47">
        <v>2</v>
      </c>
      <c r="AJ47">
        <v>3</v>
      </c>
      <c r="AK47">
        <v>3</v>
      </c>
      <c r="AL47">
        <v>3</v>
      </c>
      <c r="AM47">
        <v>3</v>
      </c>
      <c r="AP47" t="s">
        <v>138</v>
      </c>
      <c r="AR47" t="s">
        <v>133</v>
      </c>
      <c r="AS47">
        <v>3.75</v>
      </c>
      <c r="AT47">
        <v>3</v>
      </c>
      <c r="AU47">
        <f t="shared" si="10"/>
        <v>0</v>
      </c>
      <c r="AV47">
        <f t="shared" si="11"/>
        <v>0</v>
      </c>
      <c r="AW47">
        <f t="shared" si="12"/>
        <v>0</v>
      </c>
      <c r="AX47" t="str">
        <f t="shared" si="13"/>
        <v/>
      </c>
      <c r="AY47" t="str">
        <f t="shared" si="14"/>
        <v/>
      </c>
      <c r="AZ47">
        <f t="shared" si="15"/>
        <v>1</v>
      </c>
      <c r="BA47" t="str">
        <f t="shared" si="16"/>
        <v/>
      </c>
      <c r="BB47">
        <f t="shared" si="17"/>
        <v>0</v>
      </c>
      <c r="BC47">
        <f t="shared" si="18"/>
        <v>0</v>
      </c>
      <c r="BD47">
        <f t="shared" si="19"/>
        <v>45</v>
      </c>
      <c r="BE47">
        <f t="shared" si="20"/>
        <v>0</v>
      </c>
      <c r="BF47">
        <f t="shared" si="21"/>
        <v>0</v>
      </c>
      <c r="BG47">
        <f t="shared" si="22"/>
        <v>0</v>
      </c>
      <c r="BH47">
        <f t="shared" si="23"/>
        <v>0</v>
      </c>
      <c r="BI47" t="str">
        <f t="shared" si="24"/>
        <v/>
      </c>
      <c r="BJ47" t="str">
        <f t="shared" si="25"/>
        <v/>
      </c>
      <c r="BK47" t="str">
        <f t="shared" si="26"/>
        <v/>
      </c>
      <c r="BL47" t="str">
        <f t="shared" si="27"/>
        <v/>
      </c>
      <c r="BM47" t="str">
        <f t="shared" si="28"/>
        <v/>
      </c>
      <c r="BN47" t="str">
        <f t="shared" si="29"/>
        <v/>
      </c>
      <c r="BO47" t="str">
        <f t="shared" si="30"/>
        <v/>
      </c>
      <c r="BP47">
        <f t="shared" si="31"/>
        <v>2</v>
      </c>
      <c r="BQ47">
        <f t="shared" si="32"/>
        <v>38</v>
      </c>
      <c r="BR47">
        <f t="shared" si="33"/>
        <v>1</v>
      </c>
      <c r="BS47">
        <f t="shared" si="34"/>
        <v>50</v>
      </c>
      <c r="BT47" t="str">
        <f t="shared" si="35"/>
        <v/>
      </c>
    </row>
    <row r="48" spans="1:72">
      <c r="A48">
        <v>202370</v>
      </c>
      <c r="B48">
        <v>73525</v>
      </c>
      <c r="C48" t="s">
        <v>123</v>
      </c>
      <c r="D48">
        <v>1</v>
      </c>
      <c r="E48" t="s">
        <v>157</v>
      </c>
      <c r="F48">
        <v>1110</v>
      </c>
      <c r="G48" t="s">
        <v>158</v>
      </c>
      <c r="H48" t="s">
        <v>182</v>
      </c>
      <c r="I48" t="s">
        <v>50</v>
      </c>
      <c r="J48" t="s">
        <v>138</v>
      </c>
      <c r="K48">
        <v>1.4</v>
      </c>
      <c r="L48" t="s">
        <v>126</v>
      </c>
      <c r="M48" t="s">
        <v>123</v>
      </c>
      <c r="N48">
        <v>1</v>
      </c>
      <c r="O48" t="s">
        <v>139</v>
      </c>
      <c r="P48" t="s">
        <v>183</v>
      </c>
      <c r="Q48" t="s">
        <v>184</v>
      </c>
      <c r="R48" t="s">
        <v>141</v>
      </c>
      <c r="S48" s="1">
        <v>45166</v>
      </c>
      <c r="T48" s="1">
        <v>45270</v>
      </c>
      <c r="U48">
        <v>1030</v>
      </c>
      <c r="V48">
        <v>1145</v>
      </c>
      <c r="W48" t="s">
        <v>45</v>
      </c>
      <c r="X48" t="s">
        <v>129</v>
      </c>
      <c r="Y48" t="s">
        <v>47</v>
      </c>
      <c r="Z48" t="s">
        <v>129</v>
      </c>
      <c r="AA48" t="s">
        <v>129</v>
      </c>
      <c r="AB48" t="s">
        <v>129</v>
      </c>
      <c r="AC48" t="s">
        <v>129</v>
      </c>
      <c r="AD48">
        <v>7</v>
      </c>
      <c r="AE48">
        <v>31</v>
      </c>
      <c r="AF48">
        <v>30</v>
      </c>
      <c r="AG48">
        <v>0</v>
      </c>
      <c r="AH48">
        <v>22.5806</v>
      </c>
      <c r="AI48">
        <v>2</v>
      </c>
      <c r="AJ48">
        <v>3</v>
      </c>
      <c r="AK48">
        <v>3</v>
      </c>
      <c r="AL48">
        <v>3</v>
      </c>
      <c r="AM48">
        <v>3</v>
      </c>
      <c r="AP48" t="s">
        <v>138</v>
      </c>
      <c r="AR48" t="s">
        <v>133</v>
      </c>
      <c r="AS48">
        <v>3</v>
      </c>
      <c r="AT48">
        <v>3</v>
      </c>
      <c r="AU48">
        <f t="shared" si="10"/>
        <v>30</v>
      </c>
      <c r="AV48">
        <f t="shared" si="11"/>
        <v>30</v>
      </c>
      <c r="AW48">
        <f t="shared" si="12"/>
        <v>30</v>
      </c>
      <c r="AX48">
        <f t="shared" si="13"/>
        <v>75</v>
      </c>
      <c r="AY48">
        <f t="shared" si="14"/>
        <v>2250</v>
      </c>
      <c r="AZ48">
        <f t="shared" si="15"/>
        <v>1</v>
      </c>
      <c r="BA48">
        <f t="shared" si="16"/>
        <v>2250</v>
      </c>
      <c r="BB48">
        <f t="shared" si="17"/>
        <v>2250</v>
      </c>
      <c r="BC48">
        <f t="shared" si="18"/>
        <v>2250</v>
      </c>
      <c r="BD48">
        <f t="shared" si="19"/>
        <v>45</v>
      </c>
      <c r="BE48">
        <f t="shared" si="20"/>
        <v>1</v>
      </c>
      <c r="BF48">
        <f t="shared" si="21"/>
        <v>1</v>
      </c>
      <c r="BG48">
        <f t="shared" si="22"/>
        <v>45</v>
      </c>
      <c r="BH48">
        <f t="shared" si="23"/>
        <v>37.5</v>
      </c>
      <c r="BI48">
        <f t="shared" si="24"/>
        <v>75</v>
      </c>
      <c r="BJ48">
        <f t="shared" si="25"/>
        <v>75</v>
      </c>
      <c r="BK48">
        <f t="shared" si="26"/>
        <v>75</v>
      </c>
      <c r="BL48" t="str">
        <f t="shared" si="27"/>
        <v/>
      </c>
      <c r="BM48" t="str">
        <f t="shared" si="28"/>
        <v/>
      </c>
      <c r="BN48" t="str">
        <f t="shared" si="29"/>
        <v/>
      </c>
      <c r="BO48" t="str">
        <f t="shared" si="30"/>
        <v/>
      </c>
      <c r="BP48">
        <f t="shared" si="31"/>
        <v>2</v>
      </c>
      <c r="BQ48">
        <f t="shared" si="32"/>
        <v>35</v>
      </c>
      <c r="BR48">
        <f t="shared" si="33"/>
        <v>1</v>
      </c>
      <c r="BS48">
        <f t="shared" si="34"/>
        <v>50</v>
      </c>
      <c r="BT48" t="str">
        <f t="shared" si="35"/>
        <v/>
      </c>
    </row>
    <row r="49" spans="1:72">
      <c r="A49">
        <v>202370</v>
      </c>
      <c r="B49">
        <v>75840</v>
      </c>
      <c r="C49" t="s">
        <v>150</v>
      </c>
      <c r="D49">
        <v>1</v>
      </c>
      <c r="E49" t="s">
        <v>157</v>
      </c>
      <c r="F49">
        <v>1110</v>
      </c>
      <c r="G49" t="s">
        <v>158</v>
      </c>
      <c r="H49" t="s">
        <v>185</v>
      </c>
      <c r="I49" t="s">
        <v>137</v>
      </c>
      <c r="J49" t="s">
        <v>138</v>
      </c>
      <c r="K49">
        <v>4.5999999999999996</v>
      </c>
      <c r="L49" t="s">
        <v>126</v>
      </c>
      <c r="M49" t="s">
        <v>123</v>
      </c>
      <c r="N49">
        <v>1</v>
      </c>
      <c r="O49" t="s">
        <v>139</v>
      </c>
      <c r="P49" t="s">
        <v>151</v>
      </c>
      <c r="Q49" t="s">
        <v>141</v>
      </c>
      <c r="R49" t="s">
        <v>141</v>
      </c>
      <c r="S49" s="1">
        <v>45166</v>
      </c>
      <c r="T49" s="1">
        <v>45270</v>
      </c>
      <c r="U49" t="s">
        <v>129</v>
      </c>
      <c r="W49" t="s">
        <v>129</v>
      </c>
      <c r="X49" t="s">
        <v>129</v>
      </c>
      <c r="Y49" t="s">
        <v>129</v>
      </c>
      <c r="Z49" t="s">
        <v>129</v>
      </c>
      <c r="AA49" t="s">
        <v>129</v>
      </c>
      <c r="AB49" t="s">
        <v>129</v>
      </c>
      <c r="AC49" t="s">
        <v>129</v>
      </c>
      <c r="AD49">
        <v>23</v>
      </c>
      <c r="AE49">
        <v>31</v>
      </c>
      <c r="AF49">
        <v>30</v>
      </c>
      <c r="AG49">
        <v>0</v>
      </c>
      <c r="AH49">
        <v>74.1935</v>
      </c>
      <c r="AI49">
        <v>2</v>
      </c>
      <c r="AJ49">
        <v>3</v>
      </c>
      <c r="AK49">
        <v>3</v>
      </c>
      <c r="AL49">
        <v>3</v>
      </c>
      <c r="AM49">
        <v>3</v>
      </c>
      <c r="AP49" t="s">
        <v>138</v>
      </c>
      <c r="AR49" t="s">
        <v>133</v>
      </c>
      <c r="AS49">
        <v>3</v>
      </c>
      <c r="AT49">
        <v>3</v>
      </c>
      <c r="AU49">
        <f t="shared" si="10"/>
        <v>0</v>
      </c>
      <c r="AV49">
        <f t="shared" si="11"/>
        <v>0</v>
      </c>
      <c r="AW49">
        <f t="shared" si="12"/>
        <v>0</v>
      </c>
      <c r="AX49" t="str">
        <f t="shared" si="13"/>
        <v/>
      </c>
      <c r="AY49" t="str">
        <f t="shared" si="14"/>
        <v/>
      </c>
      <c r="AZ49">
        <f t="shared" si="15"/>
        <v>1</v>
      </c>
      <c r="BA49" t="str">
        <f t="shared" si="16"/>
        <v/>
      </c>
      <c r="BB49">
        <f t="shared" si="17"/>
        <v>0</v>
      </c>
      <c r="BC49">
        <f t="shared" si="18"/>
        <v>0</v>
      </c>
      <c r="BD49">
        <f t="shared" si="19"/>
        <v>45</v>
      </c>
      <c r="BE49">
        <f t="shared" si="20"/>
        <v>0</v>
      </c>
      <c r="BF49">
        <f t="shared" si="21"/>
        <v>0</v>
      </c>
      <c r="BG49">
        <f t="shared" si="22"/>
        <v>0</v>
      </c>
      <c r="BH49">
        <f t="shared" si="23"/>
        <v>0</v>
      </c>
      <c r="BI49" t="str">
        <f t="shared" si="24"/>
        <v/>
      </c>
      <c r="BJ49" t="str">
        <f t="shared" si="25"/>
        <v/>
      </c>
      <c r="BK49" t="str">
        <f t="shared" si="26"/>
        <v/>
      </c>
      <c r="BL49" t="str">
        <f t="shared" si="27"/>
        <v/>
      </c>
      <c r="BM49" t="str">
        <f t="shared" si="28"/>
        <v/>
      </c>
      <c r="BN49" t="str">
        <f t="shared" si="29"/>
        <v/>
      </c>
      <c r="BO49" t="str">
        <f t="shared" si="30"/>
        <v/>
      </c>
      <c r="BP49">
        <f t="shared" si="31"/>
        <v>2</v>
      </c>
      <c r="BQ49">
        <f t="shared" si="32"/>
        <v>35</v>
      </c>
      <c r="BR49">
        <f t="shared" si="33"/>
        <v>1</v>
      </c>
      <c r="BS49">
        <f t="shared" si="34"/>
        <v>50</v>
      </c>
      <c r="BT49" t="str">
        <f t="shared" si="35"/>
        <v/>
      </c>
    </row>
    <row r="50" spans="1:72">
      <c r="A50">
        <v>202370</v>
      </c>
      <c r="B50">
        <v>73526</v>
      </c>
      <c r="C50" t="s">
        <v>123</v>
      </c>
      <c r="D50">
        <v>1</v>
      </c>
      <c r="E50" t="s">
        <v>157</v>
      </c>
      <c r="F50">
        <v>1110</v>
      </c>
      <c r="G50" t="s">
        <v>158</v>
      </c>
      <c r="H50" t="s">
        <v>186</v>
      </c>
      <c r="I50" t="s">
        <v>54</v>
      </c>
      <c r="J50" t="s">
        <v>138</v>
      </c>
      <c r="K50">
        <v>1.8</v>
      </c>
      <c r="L50" t="s">
        <v>126</v>
      </c>
      <c r="M50" t="s">
        <v>123</v>
      </c>
      <c r="N50">
        <v>1</v>
      </c>
      <c r="O50">
        <v>2</v>
      </c>
      <c r="P50" t="s">
        <v>173</v>
      </c>
      <c r="Q50" t="s">
        <v>184</v>
      </c>
      <c r="R50" t="s">
        <v>141</v>
      </c>
      <c r="S50" s="1">
        <v>45166</v>
      </c>
      <c r="T50" s="1">
        <v>45270</v>
      </c>
      <c r="U50" t="s">
        <v>129</v>
      </c>
      <c r="W50" t="s">
        <v>129</v>
      </c>
      <c r="X50" t="s">
        <v>46</v>
      </c>
      <c r="Y50" t="s">
        <v>129</v>
      </c>
      <c r="Z50" t="s">
        <v>50</v>
      </c>
      <c r="AA50" t="s">
        <v>129</v>
      </c>
      <c r="AB50" t="s">
        <v>129</v>
      </c>
      <c r="AC50" t="s">
        <v>129</v>
      </c>
      <c r="AD50">
        <v>9</v>
      </c>
      <c r="AE50">
        <v>31</v>
      </c>
      <c r="AF50">
        <v>30</v>
      </c>
      <c r="AG50">
        <v>0</v>
      </c>
      <c r="AH50">
        <v>29.032299999999999</v>
      </c>
      <c r="AI50">
        <v>2</v>
      </c>
      <c r="AJ50">
        <v>3</v>
      </c>
      <c r="AK50">
        <v>3</v>
      </c>
      <c r="AL50">
        <v>3</v>
      </c>
      <c r="AM50">
        <v>3</v>
      </c>
      <c r="AP50" t="s">
        <v>138</v>
      </c>
      <c r="AR50" t="s">
        <v>133</v>
      </c>
      <c r="AS50">
        <v>0</v>
      </c>
      <c r="AT50">
        <v>0</v>
      </c>
      <c r="AU50">
        <f t="shared" si="10"/>
        <v>30</v>
      </c>
      <c r="AV50">
        <f t="shared" si="11"/>
        <v>30</v>
      </c>
      <c r="AW50">
        <f t="shared" si="12"/>
        <v>30</v>
      </c>
      <c r="AX50" t="str">
        <f t="shared" si="13"/>
        <v/>
      </c>
      <c r="AY50" t="str">
        <f t="shared" si="14"/>
        <v/>
      </c>
      <c r="AZ50">
        <f t="shared" si="15"/>
        <v>1</v>
      </c>
      <c r="BA50" t="str">
        <f t="shared" si="16"/>
        <v/>
      </c>
      <c r="BB50">
        <f t="shared" si="17"/>
        <v>2250</v>
      </c>
      <c r="BC50">
        <f t="shared" si="18"/>
        <v>2250</v>
      </c>
      <c r="BD50">
        <f t="shared" si="19"/>
        <v>45</v>
      </c>
      <c r="BE50">
        <f t="shared" si="20"/>
        <v>1</v>
      </c>
      <c r="BF50">
        <f t="shared" si="21"/>
        <v>0.5</v>
      </c>
      <c r="BG50">
        <f t="shared" si="22"/>
        <v>45</v>
      </c>
      <c r="BH50">
        <f t="shared" si="23"/>
        <v>37.5</v>
      </c>
      <c r="BI50">
        <f t="shared" si="24"/>
        <v>75</v>
      </c>
      <c r="BJ50">
        <f t="shared" si="25"/>
        <v>75</v>
      </c>
      <c r="BK50">
        <f t="shared" si="26"/>
        <v>75</v>
      </c>
      <c r="BL50" t="str">
        <f t="shared" si="27"/>
        <v/>
      </c>
      <c r="BM50" t="str">
        <f t="shared" si="28"/>
        <v/>
      </c>
      <c r="BN50" t="str">
        <f t="shared" si="29"/>
        <v/>
      </c>
      <c r="BO50" t="str">
        <f t="shared" si="30"/>
        <v/>
      </c>
      <c r="BP50">
        <f t="shared" si="31"/>
        <v>2</v>
      </c>
      <c r="BQ50">
        <f t="shared" si="32"/>
        <v>35</v>
      </c>
      <c r="BR50">
        <f t="shared" si="33"/>
        <v>1</v>
      </c>
      <c r="BS50">
        <f t="shared" si="34"/>
        <v>50</v>
      </c>
      <c r="BT50" t="str">
        <f t="shared" si="35"/>
        <v/>
      </c>
    </row>
    <row r="51" spans="1:72">
      <c r="A51">
        <v>202370</v>
      </c>
      <c r="B51">
        <v>73526</v>
      </c>
      <c r="C51" t="s">
        <v>123</v>
      </c>
      <c r="D51">
        <v>1</v>
      </c>
      <c r="E51" t="s">
        <v>157</v>
      </c>
      <c r="F51">
        <v>1110</v>
      </c>
      <c r="G51" t="s">
        <v>158</v>
      </c>
      <c r="H51" t="s">
        <v>186</v>
      </c>
      <c r="I51" t="s">
        <v>54</v>
      </c>
      <c r="J51" t="s">
        <v>138</v>
      </c>
      <c r="K51">
        <v>1.8</v>
      </c>
      <c r="L51" t="s">
        <v>126</v>
      </c>
      <c r="M51" t="s">
        <v>123</v>
      </c>
      <c r="N51">
        <v>1</v>
      </c>
      <c r="O51">
        <v>2</v>
      </c>
      <c r="P51" t="s">
        <v>173</v>
      </c>
      <c r="Q51" t="s">
        <v>147</v>
      </c>
      <c r="R51">
        <v>117</v>
      </c>
      <c r="S51" s="1">
        <v>45166</v>
      </c>
      <c r="T51" s="1">
        <v>45270</v>
      </c>
      <c r="U51">
        <v>1200</v>
      </c>
      <c r="V51">
        <v>1315</v>
      </c>
      <c r="W51" t="s">
        <v>129</v>
      </c>
      <c r="X51" t="s">
        <v>46</v>
      </c>
      <c r="Y51" t="s">
        <v>129</v>
      </c>
      <c r="Z51" t="s">
        <v>50</v>
      </c>
      <c r="AA51" t="s">
        <v>129</v>
      </c>
      <c r="AB51" t="s">
        <v>129</v>
      </c>
      <c r="AC51" t="s">
        <v>129</v>
      </c>
      <c r="AD51">
        <v>9</v>
      </c>
      <c r="AE51">
        <v>31</v>
      </c>
      <c r="AF51">
        <v>30</v>
      </c>
      <c r="AG51">
        <v>0</v>
      </c>
      <c r="AH51">
        <v>29.032299999999999</v>
      </c>
      <c r="AI51">
        <v>2</v>
      </c>
      <c r="AJ51">
        <v>3</v>
      </c>
      <c r="AK51">
        <v>3</v>
      </c>
      <c r="AL51">
        <v>3</v>
      </c>
      <c r="AM51">
        <v>3</v>
      </c>
      <c r="AP51" t="s">
        <v>138</v>
      </c>
      <c r="AR51" t="s">
        <v>133</v>
      </c>
      <c r="AS51">
        <v>3</v>
      </c>
      <c r="AT51">
        <v>3</v>
      </c>
      <c r="AU51">
        <f t="shared" si="10"/>
        <v>30</v>
      </c>
      <c r="AV51">
        <f t="shared" si="11"/>
        <v>30</v>
      </c>
      <c r="AW51">
        <f t="shared" si="12"/>
        <v>30</v>
      </c>
      <c r="AX51">
        <f t="shared" si="13"/>
        <v>75</v>
      </c>
      <c r="AY51">
        <f t="shared" si="14"/>
        <v>2250</v>
      </c>
      <c r="AZ51">
        <f t="shared" si="15"/>
        <v>1</v>
      </c>
      <c r="BA51">
        <f t="shared" si="16"/>
        <v>2250</v>
      </c>
      <c r="BB51">
        <f t="shared" si="17"/>
        <v>2250</v>
      </c>
      <c r="BC51">
        <f t="shared" si="18"/>
        <v>2250</v>
      </c>
      <c r="BD51">
        <f t="shared" si="19"/>
        <v>45</v>
      </c>
      <c r="BE51">
        <f t="shared" si="20"/>
        <v>1</v>
      </c>
      <c r="BF51">
        <f t="shared" si="21"/>
        <v>0.5</v>
      </c>
      <c r="BG51">
        <f t="shared" si="22"/>
        <v>45</v>
      </c>
      <c r="BH51">
        <f t="shared" si="23"/>
        <v>37.5</v>
      </c>
      <c r="BI51">
        <f t="shared" si="24"/>
        <v>75</v>
      </c>
      <c r="BJ51">
        <f t="shared" si="25"/>
        <v>75</v>
      </c>
      <c r="BK51">
        <f t="shared" si="26"/>
        <v>75</v>
      </c>
      <c r="BL51" t="str">
        <f t="shared" si="27"/>
        <v/>
      </c>
      <c r="BM51" t="str">
        <f t="shared" si="28"/>
        <v/>
      </c>
      <c r="BN51" t="str">
        <f t="shared" si="29"/>
        <v/>
      </c>
      <c r="BO51" t="str">
        <f t="shared" si="30"/>
        <v/>
      </c>
      <c r="BP51">
        <f t="shared" si="31"/>
        <v>2</v>
      </c>
      <c r="BQ51">
        <f t="shared" si="32"/>
        <v>35</v>
      </c>
      <c r="BR51">
        <f t="shared" si="33"/>
        <v>1</v>
      </c>
      <c r="BS51">
        <f t="shared" si="34"/>
        <v>50</v>
      </c>
      <c r="BT51" t="str">
        <f t="shared" si="35"/>
        <v/>
      </c>
    </row>
    <row r="52" spans="1:72">
      <c r="A52">
        <v>202370</v>
      </c>
      <c r="B52">
        <v>73528</v>
      </c>
      <c r="C52" t="s">
        <v>123</v>
      </c>
      <c r="D52">
        <v>1</v>
      </c>
      <c r="E52" t="s">
        <v>157</v>
      </c>
      <c r="F52">
        <v>2110</v>
      </c>
      <c r="G52" t="s">
        <v>187</v>
      </c>
      <c r="H52">
        <v>101</v>
      </c>
      <c r="K52">
        <v>3.6</v>
      </c>
      <c r="L52" t="s">
        <v>126</v>
      </c>
      <c r="M52" t="s">
        <v>123</v>
      </c>
      <c r="N52">
        <v>1</v>
      </c>
      <c r="O52">
        <v>1</v>
      </c>
      <c r="P52" t="s">
        <v>144</v>
      </c>
      <c r="Q52" t="s">
        <v>160</v>
      </c>
      <c r="R52">
        <v>207</v>
      </c>
      <c r="S52" s="1">
        <v>45166</v>
      </c>
      <c r="T52" s="1">
        <v>45270</v>
      </c>
      <c r="U52">
        <v>1200</v>
      </c>
      <c r="V52">
        <v>1315</v>
      </c>
      <c r="W52" t="s">
        <v>129</v>
      </c>
      <c r="X52" t="s">
        <v>46</v>
      </c>
      <c r="Y52" t="s">
        <v>129</v>
      </c>
      <c r="Z52" t="s">
        <v>50</v>
      </c>
      <c r="AA52" t="s">
        <v>129</v>
      </c>
      <c r="AB52" t="s">
        <v>129</v>
      </c>
      <c r="AC52" t="s">
        <v>129</v>
      </c>
      <c r="AD52">
        <v>18</v>
      </c>
      <c r="AE52">
        <v>31</v>
      </c>
      <c r="AF52">
        <v>30</v>
      </c>
      <c r="AG52">
        <v>0</v>
      </c>
      <c r="AH52">
        <v>58.064500000000002</v>
      </c>
      <c r="AI52">
        <v>2</v>
      </c>
      <c r="AJ52">
        <v>3</v>
      </c>
      <c r="AK52">
        <v>3</v>
      </c>
      <c r="AL52">
        <v>3</v>
      </c>
      <c r="AM52">
        <v>3</v>
      </c>
      <c r="AR52" t="s">
        <v>133</v>
      </c>
      <c r="AS52">
        <v>3</v>
      </c>
      <c r="AT52">
        <v>3</v>
      </c>
      <c r="AU52">
        <f t="shared" si="10"/>
        <v>30</v>
      </c>
      <c r="AV52">
        <f t="shared" si="11"/>
        <v>30</v>
      </c>
      <c r="AW52">
        <f t="shared" si="12"/>
        <v>30</v>
      </c>
      <c r="AX52">
        <f t="shared" si="13"/>
        <v>75</v>
      </c>
      <c r="AY52">
        <f t="shared" si="14"/>
        <v>2250</v>
      </c>
      <c r="AZ52">
        <f t="shared" si="15"/>
        <v>1</v>
      </c>
      <c r="BA52">
        <f t="shared" si="16"/>
        <v>2250</v>
      </c>
      <c r="BB52">
        <f t="shared" si="17"/>
        <v>2250</v>
      </c>
      <c r="BC52">
        <f t="shared" si="18"/>
        <v>2250</v>
      </c>
      <c r="BD52">
        <f t="shared" si="19"/>
        <v>45</v>
      </c>
      <c r="BE52">
        <f t="shared" si="20"/>
        <v>1</v>
      </c>
      <c r="BF52">
        <f t="shared" si="21"/>
        <v>1</v>
      </c>
      <c r="BG52">
        <f t="shared" si="22"/>
        <v>45</v>
      </c>
      <c r="BH52">
        <f t="shared" si="23"/>
        <v>37.5</v>
      </c>
      <c r="BI52">
        <f t="shared" si="24"/>
        <v>75</v>
      </c>
      <c r="BJ52">
        <f t="shared" si="25"/>
        <v>75</v>
      </c>
      <c r="BK52">
        <f t="shared" si="26"/>
        <v>75</v>
      </c>
      <c r="BL52" t="str">
        <f t="shared" si="27"/>
        <v/>
      </c>
      <c r="BM52" t="str">
        <f t="shared" si="28"/>
        <v/>
      </c>
      <c r="BN52" t="str">
        <f t="shared" si="29"/>
        <v/>
      </c>
      <c r="BO52" t="str">
        <f t="shared" si="30"/>
        <v/>
      </c>
      <c r="BP52">
        <f t="shared" si="31"/>
        <v>2</v>
      </c>
      <c r="BQ52">
        <f t="shared" si="32"/>
        <v>35</v>
      </c>
      <c r="BR52">
        <f t="shared" si="33"/>
        <v>1</v>
      </c>
      <c r="BS52">
        <f t="shared" si="34"/>
        <v>50</v>
      </c>
      <c r="BT52" t="str">
        <f t="shared" si="35"/>
        <v/>
      </c>
    </row>
    <row r="53" spans="1:72">
      <c r="A53">
        <v>202370</v>
      </c>
      <c r="B53">
        <v>73529</v>
      </c>
      <c r="C53" t="s">
        <v>123</v>
      </c>
      <c r="D53">
        <v>1</v>
      </c>
      <c r="E53" t="s">
        <v>157</v>
      </c>
      <c r="F53">
        <v>2110</v>
      </c>
      <c r="G53" t="s">
        <v>187</v>
      </c>
      <c r="H53">
        <v>201</v>
      </c>
      <c r="K53">
        <v>1.4</v>
      </c>
      <c r="L53" t="s">
        <v>126</v>
      </c>
      <c r="M53" t="s">
        <v>123</v>
      </c>
      <c r="N53">
        <v>1</v>
      </c>
      <c r="O53">
        <v>2</v>
      </c>
      <c r="P53" t="s">
        <v>144</v>
      </c>
      <c r="Q53" t="s">
        <v>147</v>
      </c>
      <c r="R53">
        <v>106</v>
      </c>
      <c r="S53" s="1">
        <v>45166</v>
      </c>
      <c r="T53" s="1">
        <v>45270</v>
      </c>
      <c r="U53">
        <v>1330</v>
      </c>
      <c r="V53">
        <v>1445</v>
      </c>
      <c r="W53" t="s">
        <v>45</v>
      </c>
      <c r="X53" t="s">
        <v>129</v>
      </c>
      <c r="Y53" t="s">
        <v>47</v>
      </c>
      <c r="Z53" t="s">
        <v>129</v>
      </c>
      <c r="AA53" t="s">
        <v>129</v>
      </c>
      <c r="AB53" t="s">
        <v>129</v>
      </c>
      <c r="AC53" t="s">
        <v>129</v>
      </c>
      <c r="AD53">
        <v>7</v>
      </c>
      <c r="AE53">
        <v>31</v>
      </c>
      <c r="AF53">
        <v>30</v>
      </c>
      <c r="AG53">
        <v>0</v>
      </c>
      <c r="AH53">
        <v>22.5806</v>
      </c>
      <c r="AI53">
        <v>2</v>
      </c>
      <c r="AJ53">
        <v>3</v>
      </c>
      <c r="AK53">
        <v>3</v>
      </c>
      <c r="AL53">
        <v>3</v>
      </c>
      <c r="AM53">
        <v>3</v>
      </c>
      <c r="AR53" t="s">
        <v>133</v>
      </c>
      <c r="AS53">
        <v>3</v>
      </c>
      <c r="AT53">
        <v>3</v>
      </c>
      <c r="AU53">
        <f t="shared" si="10"/>
        <v>30</v>
      </c>
      <c r="AV53">
        <f t="shared" si="11"/>
        <v>30</v>
      </c>
      <c r="AW53">
        <f t="shared" si="12"/>
        <v>30</v>
      </c>
      <c r="AX53">
        <f t="shared" si="13"/>
        <v>75</v>
      </c>
      <c r="AY53">
        <f t="shared" si="14"/>
        <v>2250</v>
      </c>
      <c r="AZ53">
        <f t="shared" si="15"/>
        <v>1</v>
      </c>
      <c r="BA53">
        <f t="shared" si="16"/>
        <v>2250</v>
      </c>
      <c r="BB53">
        <f t="shared" si="17"/>
        <v>2250</v>
      </c>
      <c r="BC53">
        <f t="shared" si="18"/>
        <v>2250</v>
      </c>
      <c r="BD53">
        <f t="shared" si="19"/>
        <v>45</v>
      </c>
      <c r="BE53">
        <f t="shared" si="20"/>
        <v>1</v>
      </c>
      <c r="BF53">
        <f t="shared" si="21"/>
        <v>1</v>
      </c>
      <c r="BG53">
        <f t="shared" si="22"/>
        <v>45</v>
      </c>
      <c r="BH53">
        <f t="shared" si="23"/>
        <v>37.5</v>
      </c>
      <c r="BI53">
        <f t="shared" si="24"/>
        <v>75</v>
      </c>
      <c r="BJ53">
        <f t="shared" si="25"/>
        <v>75</v>
      </c>
      <c r="BK53">
        <f t="shared" si="26"/>
        <v>75</v>
      </c>
      <c r="BL53" t="str">
        <f t="shared" si="27"/>
        <v/>
      </c>
      <c r="BM53" t="str">
        <f t="shared" si="28"/>
        <v/>
      </c>
      <c r="BN53" t="str">
        <f t="shared" si="29"/>
        <v/>
      </c>
      <c r="BO53" t="str">
        <f t="shared" si="30"/>
        <v/>
      </c>
      <c r="BP53">
        <f t="shared" si="31"/>
        <v>2</v>
      </c>
      <c r="BQ53">
        <f t="shared" si="32"/>
        <v>35</v>
      </c>
      <c r="BR53">
        <f t="shared" si="33"/>
        <v>1</v>
      </c>
      <c r="BS53">
        <f t="shared" si="34"/>
        <v>50</v>
      </c>
      <c r="BT53" t="str">
        <f t="shared" si="35"/>
        <v/>
      </c>
    </row>
    <row r="54" spans="1:72">
      <c r="A54">
        <v>202370</v>
      </c>
      <c r="B54">
        <v>73530</v>
      </c>
      <c r="C54" t="s">
        <v>123</v>
      </c>
      <c r="D54">
        <v>1</v>
      </c>
      <c r="E54" t="s">
        <v>157</v>
      </c>
      <c r="F54">
        <v>2110</v>
      </c>
      <c r="G54" t="s">
        <v>187</v>
      </c>
      <c r="H54" t="s">
        <v>136</v>
      </c>
      <c r="I54" t="s">
        <v>137</v>
      </c>
      <c r="J54" t="s">
        <v>138</v>
      </c>
      <c r="K54">
        <v>6.2</v>
      </c>
      <c r="L54" t="s">
        <v>126</v>
      </c>
      <c r="M54" t="s">
        <v>123</v>
      </c>
      <c r="N54">
        <v>1</v>
      </c>
      <c r="O54" t="s">
        <v>139</v>
      </c>
      <c r="P54" t="s">
        <v>166</v>
      </c>
      <c r="Q54" t="s">
        <v>141</v>
      </c>
      <c r="R54" t="s">
        <v>141</v>
      </c>
      <c r="S54" s="1">
        <v>45166</v>
      </c>
      <c r="T54" s="1">
        <v>45270</v>
      </c>
      <c r="U54" t="s">
        <v>129</v>
      </c>
      <c r="W54" t="s">
        <v>129</v>
      </c>
      <c r="X54" t="s">
        <v>129</v>
      </c>
      <c r="Y54" t="s">
        <v>129</v>
      </c>
      <c r="Z54" t="s">
        <v>129</v>
      </c>
      <c r="AA54" t="s">
        <v>129</v>
      </c>
      <c r="AB54" t="s">
        <v>129</v>
      </c>
      <c r="AC54" t="s">
        <v>129</v>
      </c>
      <c r="AD54">
        <v>31</v>
      </c>
      <c r="AE54">
        <v>31</v>
      </c>
      <c r="AF54">
        <v>30</v>
      </c>
      <c r="AG54">
        <v>3</v>
      </c>
      <c r="AH54">
        <v>100</v>
      </c>
      <c r="AI54">
        <v>2</v>
      </c>
      <c r="AJ54">
        <v>3</v>
      </c>
      <c r="AK54">
        <v>3</v>
      </c>
      <c r="AL54">
        <v>3</v>
      </c>
      <c r="AM54">
        <v>3</v>
      </c>
      <c r="AP54" t="s">
        <v>138</v>
      </c>
      <c r="AR54" t="s">
        <v>133</v>
      </c>
      <c r="AS54">
        <v>3</v>
      </c>
      <c r="AT54">
        <v>3</v>
      </c>
      <c r="AU54">
        <f t="shared" si="10"/>
        <v>0</v>
      </c>
      <c r="AV54">
        <f t="shared" si="11"/>
        <v>0</v>
      </c>
      <c r="AW54">
        <f t="shared" si="12"/>
        <v>0</v>
      </c>
      <c r="AX54" t="str">
        <f t="shared" si="13"/>
        <v/>
      </c>
      <c r="AY54" t="str">
        <f t="shared" si="14"/>
        <v/>
      </c>
      <c r="AZ54">
        <f t="shared" si="15"/>
        <v>1</v>
      </c>
      <c r="BA54" t="str">
        <f t="shared" si="16"/>
        <v/>
      </c>
      <c r="BB54">
        <f t="shared" si="17"/>
        <v>0</v>
      </c>
      <c r="BC54">
        <f t="shared" si="18"/>
        <v>0</v>
      </c>
      <c r="BD54">
        <f t="shared" si="19"/>
        <v>45</v>
      </c>
      <c r="BE54">
        <f t="shared" si="20"/>
        <v>0</v>
      </c>
      <c r="BF54">
        <f t="shared" si="21"/>
        <v>0</v>
      </c>
      <c r="BG54">
        <f t="shared" si="22"/>
        <v>0</v>
      </c>
      <c r="BH54">
        <f t="shared" si="23"/>
        <v>0</v>
      </c>
      <c r="BI54" t="str">
        <f t="shared" si="24"/>
        <v/>
      </c>
      <c r="BJ54" t="str">
        <f t="shared" si="25"/>
        <v/>
      </c>
      <c r="BK54" t="str">
        <f t="shared" si="26"/>
        <v/>
      </c>
      <c r="BL54" t="str">
        <f t="shared" si="27"/>
        <v/>
      </c>
      <c r="BM54" t="str">
        <f t="shared" si="28"/>
        <v/>
      </c>
      <c r="BN54" t="str">
        <f t="shared" si="29"/>
        <v/>
      </c>
      <c r="BO54" t="str">
        <f t="shared" si="30"/>
        <v/>
      </c>
      <c r="BP54">
        <f t="shared" si="31"/>
        <v>2</v>
      </c>
      <c r="BQ54">
        <f t="shared" si="32"/>
        <v>35</v>
      </c>
      <c r="BR54">
        <f t="shared" si="33"/>
        <v>1</v>
      </c>
      <c r="BS54">
        <f t="shared" si="34"/>
        <v>50</v>
      </c>
      <c r="BT54" t="str">
        <f t="shared" si="35"/>
        <v/>
      </c>
    </row>
    <row r="55" spans="1:72">
      <c r="A55">
        <v>202370</v>
      </c>
      <c r="B55">
        <v>73531</v>
      </c>
      <c r="C55" t="s">
        <v>123</v>
      </c>
      <c r="D55">
        <v>1</v>
      </c>
      <c r="E55" t="s">
        <v>157</v>
      </c>
      <c r="F55">
        <v>2120</v>
      </c>
      <c r="G55" t="s">
        <v>188</v>
      </c>
      <c r="H55" t="s">
        <v>136</v>
      </c>
      <c r="I55" t="s">
        <v>137</v>
      </c>
      <c r="J55" t="s">
        <v>138</v>
      </c>
      <c r="K55">
        <v>5.6</v>
      </c>
      <c r="L55" t="s">
        <v>126</v>
      </c>
      <c r="M55" t="s">
        <v>123</v>
      </c>
      <c r="N55">
        <v>1</v>
      </c>
      <c r="O55" t="s">
        <v>139</v>
      </c>
      <c r="P55" t="s">
        <v>166</v>
      </c>
      <c r="Q55" t="s">
        <v>141</v>
      </c>
      <c r="R55" t="s">
        <v>141</v>
      </c>
      <c r="S55" s="1">
        <v>45166</v>
      </c>
      <c r="T55" s="1">
        <v>45270</v>
      </c>
      <c r="U55" t="s">
        <v>129</v>
      </c>
      <c r="W55" t="s">
        <v>129</v>
      </c>
      <c r="X55" t="s">
        <v>129</v>
      </c>
      <c r="Y55" t="s">
        <v>129</v>
      </c>
      <c r="Z55" t="s">
        <v>129</v>
      </c>
      <c r="AA55" t="s">
        <v>129</v>
      </c>
      <c r="AB55" t="s">
        <v>129</v>
      </c>
      <c r="AC55" t="s">
        <v>129</v>
      </c>
      <c r="AD55">
        <v>28</v>
      </c>
      <c r="AE55">
        <v>31</v>
      </c>
      <c r="AF55">
        <v>30</v>
      </c>
      <c r="AG55">
        <v>0</v>
      </c>
      <c r="AH55">
        <v>90.322599999999994</v>
      </c>
      <c r="AI55">
        <v>2</v>
      </c>
      <c r="AJ55">
        <v>3</v>
      </c>
      <c r="AK55">
        <v>3</v>
      </c>
      <c r="AL55">
        <v>3</v>
      </c>
      <c r="AM55">
        <v>3</v>
      </c>
      <c r="AP55" t="s">
        <v>138</v>
      </c>
      <c r="AR55" t="s">
        <v>133</v>
      </c>
      <c r="AS55">
        <v>3</v>
      </c>
      <c r="AT55">
        <v>3</v>
      </c>
      <c r="AU55">
        <f t="shared" si="10"/>
        <v>0</v>
      </c>
      <c r="AV55">
        <f t="shared" si="11"/>
        <v>0</v>
      </c>
      <c r="AW55">
        <f t="shared" si="12"/>
        <v>0</v>
      </c>
      <c r="AX55" t="str">
        <f t="shared" si="13"/>
        <v/>
      </c>
      <c r="AY55" t="str">
        <f t="shared" si="14"/>
        <v/>
      </c>
      <c r="AZ55">
        <f t="shared" si="15"/>
        <v>1</v>
      </c>
      <c r="BA55" t="str">
        <f t="shared" si="16"/>
        <v/>
      </c>
      <c r="BB55">
        <f t="shared" si="17"/>
        <v>0</v>
      </c>
      <c r="BC55">
        <f t="shared" si="18"/>
        <v>0</v>
      </c>
      <c r="BD55">
        <f t="shared" si="19"/>
        <v>45</v>
      </c>
      <c r="BE55">
        <f t="shared" si="20"/>
        <v>0</v>
      </c>
      <c r="BF55">
        <f t="shared" si="21"/>
        <v>0</v>
      </c>
      <c r="BG55">
        <f t="shared" si="22"/>
        <v>0</v>
      </c>
      <c r="BH55">
        <f t="shared" si="23"/>
        <v>0</v>
      </c>
      <c r="BI55" t="str">
        <f t="shared" si="24"/>
        <v/>
      </c>
      <c r="BJ55" t="str">
        <f t="shared" si="25"/>
        <v/>
      </c>
      <c r="BK55" t="str">
        <f t="shared" si="26"/>
        <v/>
      </c>
      <c r="BL55" t="str">
        <f t="shared" si="27"/>
        <v/>
      </c>
      <c r="BM55" t="str">
        <f t="shared" si="28"/>
        <v/>
      </c>
      <c r="BN55" t="str">
        <f t="shared" si="29"/>
        <v/>
      </c>
      <c r="BO55" t="str">
        <f t="shared" si="30"/>
        <v/>
      </c>
      <c r="BP55">
        <f t="shared" si="31"/>
        <v>2</v>
      </c>
      <c r="BQ55">
        <f t="shared" si="32"/>
        <v>35</v>
      </c>
      <c r="BR55">
        <f t="shared" si="33"/>
        <v>1</v>
      </c>
      <c r="BS55">
        <f t="shared" si="34"/>
        <v>50</v>
      </c>
      <c r="BT55" t="str">
        <f t="shared" si="35"/>
        <v/>
      </c>
    </row>
    <row r="56" spans="1:72">
      <c r="A56">
        <v>202370</v>
      </c>
      <c r="B56">
        <v>73532</v>
      </c>
      <c r="C56" t="s">
        <v>123</v>
      </c>
      <c r="D56">
        <v>1</v>
      </c>
      <c r="E56" t="s">
        <v>157</v>
      </c>
      <c r="F56">
        <v>2130</v>
      </c>
      <c r="G56" t="s">
        <v>189</v>
      </c>
      <c r="H56" t="s">
        <v>136</v>
      </c>
      <c r="I56" t="s">
        <v>137</v>
      </c>
      <c r="J56" t="s">
        <v>138</v>
      </c>
      <c r="K56">
        <v>5.2</v>
      </c>
      <c r="L56" t="s">
        <v>126</v>
      </c>
      <c r="M56" t="s">
        <v>123</v>
      </c>
      <c r="N56">
        <v>1</v>
      </c>
      <c r="O56" t="s">
        <v>139</v>
      </c>
      <c r="P56" t="s">
        <v>166</v>
      </c>
      <c r="Q56" t="s">
        <v>141</v>
      </c>
      <c r="R56" t="s">
        <v>141</v>
      </c>
      <c r="S56" s="1">
        <v>45166</v>
      </c>
      <c r="T56" s="1">
        <v>45270</v>
      </c>
      <c r="U56" t="s">
        <v>129</v>
      </c>
      <c r="W56" t="s">
        <v>129</v>
      </c>
      <c r="X56" t="s">
        <v>129</v>
      </c>
      <c r="Y56" t="s">
        <v>129</v>
      </c>
      <c r="Z56" t="s">
        <v>129</v>
      </c>
      <c r="AA56" t="s">
        <v>129</v>
      </c>
      <c r="AB56" t="s">
        <v>129</v>
      </c>
      <c r="AC56" t="s">
        <v>129</v>
      </c>
      <c r="AD56">
        <v>26</v>
      </c>
      <c r="AE56">
        <v>31</v>
      </c>
      <c r="AF56">
        <v>30</v>
      </c>
      <c r="AG56">
        <v>0</v>
      </c>
      <c r="AH56">
        <v>83.870999999999995</v>
      </c>
      <c r="AI56">
        <v>2</v>
      </c>
      <c r="AJ56">
        <v>3</v>
      </c>
      <c r="AK56">
        <v>3</v>
      </c>
      <c r="AL56">
        <v>3</v>
      </c>
      <c r="AM56">
        <v>3</v>
      </c>
      <c r="AP56" t="s">
        <v>138</v>
      </c>
      <c r="AR56" t="s">
        <v>133</v>
      </c>
      <c r="AS56">
        <v>3</v>
      </c>
      <c r="AT56">
        <v>3</v>
      </c>
      <c r="AU56">
        <f t="shared" si="10"/>
        <v>0</v>
      </c>
      <c r="AV56">
        <f t="shared" si="11"/>
        <v>0</v>
      </c>
      <c r="AW56">
        <f t="shared" si="12"/>
        <v>0</v>
      </c>
      <c r="AX56" t="str">
        <f t="shared" si="13"/>
        <v/>
      </c>
      <c r="AY56" t="str">
        <f t="shared" si="14"/>
        <v/>
      </c>
      <c r="AZ56">
        <f t="shared" si="15"/>
        <v>1</v>
      </c>
      <c r="BA56" t="str">
        <f t="shared" si="16"/>
        <v/>
      </c>
      <c r="BB56">
        <f t="shared" si="17"/>
        <v>0</v>
      </c>
      <c r="BC56">
        <f t="shared" si="18"/>
        <v>0</v>
      </c>
      <c r="BD56">
        <f t="shared" si="19"/>
        <v>45</v>
      </c>
      <c r="BE56">
        <f t="shared" si="20"/>
        <v>0</v>
      </c>
      <c r="BF56">
        <f t="shared" si="21"/>
        <v>0</v>
      </c>
      <c r="BG56">
        <f t="shared" si="22"/>
        <v>0</v>
      </c>
      <c r="BH56">
        <f t="shared" si="23"/>
        <v>0</v>
      </c>
      <c r="BI56" t="str">
        <f t="shared" si="24"/>
        <v/>
      </c>
      <c r="BJ56" t="str">
        <f t="shared" si="25"/>
        <v/>
      </c>
      <c r="BK56" t="str">
        <f t="shared" si="26"/>
        <v/>
      </c>
      <c r="BL56" t="str">
        <f t="shared" si="27"/>
        <v/>
      </c>
      <c r="BM56" t="str">
        <f t="shared" si="28"/>
        <v/>
      </c>
      <c r="BN56" t="str">
        <f t="shared" si="29"/>
        <v/>
      </c>
      <c r="BO56" t="str">
        <f t="shared" si="30"/>
        <v/>
      </c>
      <c r="BP56">
        <f t="shared" si="31"/>
        <v>2</v>
      </c>
      <c r="BQ56">
        <f t="shared" si="32"/>
        <v>35</v>
      </c>
      <c r="BR56">
        <f t="shared" si="33"/>
        <v>1</v>
      </c>
      <c r="BS56">
        <f t="shared" si="34"/>
        <v>50</v>
      </c>
      <c r="BT56" t="str">
        <f t="shared" si="35"/>
        <v/>
      </c>
    </row>
    <row r="57" spans="1:72">
      <c r="A57">
        <v>202370</v>
      </c>
      <c r="B57">
        <v>75275</v>
      </c>
      <c r="C57" t="s">
        <v>123</v>
      </c>
      <c r="D57">
        <v>1</v>
      </c>
      <c r="E57" t="s">
        <v>157</v>
      </c>
      <c r="F57">
        <v>2201</v>
      </c>
      <c r="G57" t="s">
        <v>190</v>
      </c>
      <c r="H57" t="s">
        <v>136</v>
      </c>
      <c r="I57" t="s">
        <v>137</v>
      </c>
      <c r="J57" t="s">
        <v>138</v>
      </c>
      <c r="K57">
        <v>4.5999999999999996</v>
      </c>
      <c r="L57" t="s">
        <v>126</v>
      </c>
      <c r="M57" t="s">
        <v>123</v>
      </c>
      <c r="N57">
        <v>1</v>
      </c>
      <c r="O57" t="s">
        <v>139</v>
      </c>
      <c r="P57" t="s">
        <v>166</v>
      </c>
      <c r="Q57" t="s">
        <v>141</v>
      </c>
      <c r="R57" t="s">
        <v>141</v>
      </c>
      <c r="S57" s="1">
        <v>45166</v>
      </c>
      <c r="T57" s="1">
        <v>45270</v>
      </c>
      <c r="U57" t="s">
        <v>129</v>
      </c>
      <c r="W57" t="s">
        <v>129</v>
      </c>
      <c r="X57" t="s">
        <v>129</v>
      </c>
      <c r="Y57" t="s">
        <v>129</v>
      </c>
      <c r="Z57" t="s">
        <v>129</v>
      </c>
      <c r="AA57" t="s">
        <v>129</v>
      </c>
      <c r="AB57" t="s">
        <v>129</v>
      </c>
      <c r="AC57" t="s">
        <v>129</v>
      </c>
      <c r="AD57">
        <v>23</v>
      </c>
      <c r="AE57">
        <v>31</v>
      </c>
      <c r="AF57">
        <v>30</v>
      </c>
      <c r="AG57">
        <v>0</v>
      </c>
      <c r="AH57">
        <v>74.1935</v>
      </c>
      <c r="AI57">
        <v>2</v>
      </c>
      <c r="AJ57">
        <v>3</v>
      </c>
      <c r="AK57">
        <v>3</v>
      </c>
      <c r="AL57">
        <v>3</v>
      </c>
      <c r="AM57">
        <v>3</v>
      </c>
      <c r="AP57" t="s">
        <v>138</v>
      </c>
      <c r="AR57" t="s">
        <v>133</v>
      </c>
      <c r="AS57">
        <v>3</v>
      </c>
      <c r="AT57">
        <v>3</v>
      </c>
      <c r="AU57">
        <f t="shared" si="10"/>
        <v>0</v>
      </c>
      <c r="AV57">
        <f t="shared" si="11"/>
        <v>0</v>
      </c>
      <c r="AW57">
        <f t="shared" si="12"/>
        <v>0</v>
      </c>
      <c r="AX57" t="str">
        <f t="shared" si="13"/>
        <v/>
      </c>
      <c r="AY57" t="str">
        <f t="shared" si="14"/>
        <v/>
      </c>
      <c r="AZ57">
        <f t="shared" si="15"/>
        <v>1</v>
      </c>
      <c r="BA57" t="str">
        <f t="shared" si="16"/>
        <v/>
      </c>
      <c r="BB57">
        <f t="shared" si="17"/>
        <v>0</v>
      </c>
      <c r="BC57">
        <f t="shared" si="18"/>
        <v>0</v>
      </c>
      <c r="BD57">
        <f t="shared" si="19"/>
        <v>45</v>
      </c>
      <c r="BE57">
        <f t="shared" si="20"/>
        <v>0</v>
      </c>
      <c r="BF57">
        <f t="shared" si="21"/>
        <v>0</v>
      </c>
      <c r="BG57">
        <f t="shared" si="22"/>
        <v>0</v>
      </c>
      <c r="BH57">
        <f t="shared" si="23"/>
        <v>0</v>
      </c>
      <c r="BI57" t="str">
        <f t="shared" si="24"/>
        <v/>
      </c>
      <c r="BJ57" t="str">
        <f t="shared" si="25"/>
        <v/>
      </c>
      <c r="BK57" t="str">
        <f t="shared" si="26"/>
        <v/>
      </c>
      <c r="BL57" t="str">
        <f t="shared" si="27"/>
        <v/>
      </c>
      <c r="BM57" t="str">
        <f t="shared" si="28"/>
        <v/>
      </c>
      <c r="BN57" t="str">
        <f t="shared" si="29"/>
        <v/>
      </c>
      <c r="BO57" t="str">
        <f t="shared" si="30"/>
        <v/>
      </c>
      <c r="BP57">
        <f t="shared" si="31"/>
        <v>2</v>
      </c>
      <c r="BQ57">
        <f t="shared" si="32"/>
        <v>35</v>
      </c>
      <c r="BR57">
        <f t="shared" si="33"/>
        <v>1</v>
      </c>
      <c r="BS57">
        <f t="shared" si="34"/>
        <v>50</v>
      </c>
      <c r="BT57" t="str">
        <f t="shared" si="35"/>
        <v/>
      </c>
    </row>
    <row r="58" spans="1:72">
      <c r="A58">
        <v>202370</v>
      </c>
      <c r="B58">
        <v>73822</v>
      </c>
      <c r="C58" t="s">
        <v>123</v>
      </c>
      <c r="D58">
        <v>1</v>
      </c>
      <c r="E58" t="s">
        <v>191</v>
      </c>
      <c r="F58">
        <v>1220</v>
      </c>
      <c r="G58" t="s">
        <v>192</v>
      </c>
      <c r="H58">
        <v>101</v>
      </c>
      <c r="K58">
        <v>3</v>
      </c>
      <c r="L58" t="s">
        <v>126</v>
      </c>
      <c r="M58" t="s">
        <v>123</v>
      </c>
      <c r="N58" t="s">
        <v>53</v>
      </c>
      <c r="O58">
        <v>1</v>
      </c>
      <c r="P58" t="s">
        <v>193</v>
      </c>
      <c r="Q58" t="s">
        <v>194</v>
      </c>
      <c r="R58">
        <v>104</v>
      </c>
      <c r="S58" s="1">
        <v>45166</v>
      </c>
      <c r="T58" s="1">
        <v>45270</v>
      </c>
      <c r="U58">
        <v>900</v>
      </c>
      <c r="V58">
        <v>1145</v>
      </c>
      <c r="W58" t="s">
        <v>45</v>
      </c>
      <c r="X58" t="s">
        <v>129</v>
      </c>
      <c r="Y58" t="s">
        <v>47</v>
      </c>
      <c r="Z58" t="s">
        <v>129</v>
      </c>
      <c r="AA58" t="s">
        <v>129</v>
      </c>
      <c r="AB58" t="s">
        <v>129</v>
      </c>
      <c r="AC58" t="s">
        <v>129</v>
      </c>
      <c r="AD58">
        <v>15</v>
      </c>
      <c r="AE58">
        <v>15</v>
      </c>
      <c r="AF58">
        <v>30</v>
      </c>
      <c r="AG58">
        <v>1</v>
      </c>
      <c r="AH58">
        <v>100</v>
      </c>
      <c r="AI58">
        <v>2</v>
      </c>
      <c r="AJ58">
        <v>3</v>
      </c>
      <c r="AK58">
        <v>3</v>
      </c>
      <c r="AL58">
        <v>6</v>
      </c>
      <c r="AN58">
        <v>6</v>
      </c>
      <c r="AR58" t="s">
        <v>130</v>
      </c>
      <c r="AS58">
        <v>6.6</v>
      </c>
      <c r="AT58">
        <v>3</v>
      </c>
      <c r="AU58">
        <f t="shared" si="10"/>
        <v>30</v>
      </c>
      <c r="AV58">
        <f t="shared" si="11"/>
        <v>30</v>
      </c>
      <c r="AW58">
        <f t="shared" si="12"/>
        <v>30</v>
      </c>
      <c r="AX58">
        <f t="shared" si="13"/>
        <v>165</v>
      </c>
      <c r="AY58">
        <f t="shared" si="14"/>
        <v>4950</v>
      </c>
      <c r="AZ58">
        <f t="shared" si="15"/>
        <v>1</v>
      </c>
      <c r="BA58">
        <f t="shared" si="16"/>
        <v>4950</v>
      </c>
      <c r="BB58">
        <f t="shared" si="17"/>
        <v>4950</v>
      </c>
      <c r="BC58">
        <f t="shared" si="18"/>
        <v>4500</v>
      </c>
      <c r="BD58">
        <f t="shared" si="19"/>
        <v>90</v>
      </c>
      <c r="BE58">
        <f t="shared" si="20"/>
        <v>1</v>
      </c>
      <c r="BF58">
        <f t="shared" si="21"/>
        <v>1</v>
      </c>
      <c r="BG58">
        <f t="shared" si="22"/>
        <v>99</v>
      </c>
      <c r="BH58">
        <f t="shared" si="23"/>
        <v>82.5</v>
      </c>
      <c r="BI58">
        <f t="shared" si="24"/>
        <v>150</v>
      </c>
      <c r="BJ58">
        <f t="shared" si="25"/>
        <v>165</v>
      </c>
      <c r="BK58">
        <f t="shared" si="26"/>
        <v>165</v>
      </c>
      <c r="BL58" t="str">
        <f t="shared" si="27"/>
        <v/>
      </c>
      <c r="BM58" t="str">
        <f t="shared" si="28"/>
        <v/>
      </c>
      <c r="BN58" t="str">
        <f t="shared" si="29"/>
        <v/>
      </c>
      <c r="BO58" t="str">
        <f t="shared" si="30"/>
        <v/>
      </c>
      <c r="BP58">
        <f t="shared" si="31"/>
        <v>2</v>
      </c>
      <c r="BQ58">
        <f t="shared" si="32"/>
        <v>35</v>
      </c>
      <c r="BR58">
        <f t="shared" si="33"/>
        <v>1</v>
      </c>
      <c r="BS58">
        <f t="shared" si="34"/>
        <v>50</v>
      </c>
      <c r="BT58" t="str">
        <f t="shared" si="35"/>
        <v/>
      </c>
    </row>
    <row r="59" spans="1:72">
      <c r="A59">
        <v>202370</v>
      </c>
      <c r="B59">
        <v>73823</v>
      </c>
      <c r="C59" t="s">
        <v>123</v>
      </c>
      <c r="D59">
        <v>1</v>
      </c>
      <c r="E59" t="s">
        <v>191</v>
      </c>
      <c r="F59">
        <v>1220</v>
      </c>
      <c r="G59" t="s">
        <v>192</v>
      </c>
      <c r="H59">
        <v>201</v>
      </c>
      <c r="K59">
        <v>2.6</v>
      </c>
      <c r="L59" t="s">
        <v>126</v>
      </c>
      <c r="M59" t="s">
        <v>123</v>
      </c>
      <c r="N59" t="s">
        <v>53</v>
      </c>
      <c r="O59">
        <v>2</v>
      </c>
      <c r="P59" t="s">
        <v>173</v>
      </c>
      <c r="Q59" t="s">
        <v>137</v>
      </c>
      <c r="R59">
        <v>110</v>
      </c>
      <c r="S59" s="1">
        <v>45166</v>
      </c>
      <c r="T59" s="1">
        <v>45270</v>
      </c>
      <c r="U59">
        <v>1330</v>
      </c>
      <c r="V59">
        <v>1615</v>
      </c>
      <c r="W59" t="s">
        <v>45</v>
      </c>
      <c r="X59" t="s">
        <v>129</v>
      </c>
      <c r="Y59" t="s">
        <v>47</v>
      </c>
      <c r="Z59" t="s">
        <v>129</v>
      </c>
      <c r="AA59" t="s">
        <v>129</v>
      </c>
      <c r="AB59" t="s">
        <v>129</v>
      </c>
      <c r="AC59" t="s">
        <v>129</v>
      </c>
      <c r="AD59">
        <v>13</v>
      </c>
      <c r="AE59">
        <v>20</v>
      </c>
      <c r="AF59">
        <v>30</v>
      </c>
      <c r="AG59">
        <v>0</v>
      </c>
      <c r="AH59">
        <v>65</v>
      </c>
      <c r="AI59">
        <v>2</v>
      </c>
      <c r="AJ59">
        <v>3</v>
      </c>
      <c r="AK59">
        <v>3</v>
      </c>
      <c r="AL59">
        <v>6</v>
      </c>
      <c r="AN59">
        <v>6</v>
      </c>
      <c r="AR59" t="s">
        <v>130</v>
      </c>
      <c r="AS59">
        <v>6.6</v>
      </c>
      <c r="AT59">
        <v>3</v>
      </c>
      <c r="AU59">
        <f t="shared" si="10"/>
        <v>30</v>
      </c>
      <c r="AV59">
        <f t="shared" si="11"/>
        <v>30</v>
      </c>
      <c r="AW59">
        <f t="shared" si="12"/>
        <v>30</v>
      </c>
      <c r="AX59">
        <f t="shared" si="13"/>
        <v>165</v>
      </c>
      <c r="AY59">
        <f t="shared" si="14"/>
        <v>4950</v>
      </c>
      <c r="AZ59">
        <f t="shared" si="15"/>
        <v>1</v>
      </c>
      <c r="BA59">
        <f t="shared" si="16"/>
        <v>4950</v>
      </c>
      <c r="BB59">
        <f t="shared" si="17"/>
        <v>4950</v>
      </c>
      <c r="BC59">
        <f t="shared" si="18"/>
        <v>4500</v>
      </c>
      <c r="BD59">
        <f t="shared" si="19"/>
        <v>90</v>
      </c>
      <c r="BE59">
        <f t="shared" si="20"/>
        <v>1</v>
      </c>
      <c r="BF59">
        <f t="shared" si="21"/>
        <v>1</v>
      </c>
      <c r="BG59">
        <f t="shared" si="22"/>
        <v>99</v>
      </c>
      <c r="BH59">
        <f t="shared" si="23"/>
        <v>82.5</v>
      </c>
      <c r="BI59">
        <f t="shared" si="24"/>
        <v>150</v>
      </c>
      <c r="BJ59">
        <f t="shared" si="25"/>
        <v>165</v>
      </c>
      <c r="BK59">
        <f t="shared" si="26"/>
        <v>165</v>
      </c>
      <c r="BL59" t="str">
        <f t="shared" si="27"/>
        <v/>
      </c>
      <c r="BM59" t="str">
        <f t="shared" si="28"/>
        <v/>
      </c>
      <c r="BN59" t="str">
        <f t="shared" si="29"/>
        <v/>
      </c>
      <c r="BO59" t="str">
        <f t="shared" si="30"/>
        <v/>
      </c>
      <c r="BP59">
        <f t="shared" si="31"/>
        <v>2</v>
      </c>
      <c r="BQ59">
        <f t="shared" si="32"/>
        <v>35</v>
      </c>
      <c r="BR59">
        <f t="shared" si="33"/>
        <v>1</v>
      </c>
      <c r="BS59">
        <f t="shared" si="34"/>
        <v>50</v>
      </c>
      <c r="BT59" t="str">
        <f t="shared" si="35"/>
        <v/>
      </c>
    </row>
    <row r="60" spans="1:72">
      <c r="A60">
        <v>202370</v>
      </c>
      <c r="B60">
        <v>76628</v>
      </c>
      <c r="C60" t="s">
        <v>123</v>
      </c>
      <c r="D60">
        <v>1</v>
      </c>
      <c r="E60" t="s">
        <v>191</v>
      </c>
      <c r="F60">
        <v>1220</v>
      </c>
      <c r="G60" t="s">
        <v>192</v>
      </c>
      <c r="H60">
        <v>301</v>
      </c>
      <c r="K60">
        <v>2.4</v>
      </c>
      <c r="L60" t="s">
        <v>126</v>
      </c>
      <c r="M60" t="s">
        <v>123</v>
      </c>
      <c r="N60" t="s">
        <v>53</v>
      </c>
      <c r="O60">
        <v>3</v>
      </c>
      <c r="P60" t="s">
        <v>195</v>
      </c>
      <c r="Q60" t="s">
        <v>196</v>
      </c>
      <c r="R60">
        <v>104</v>
      </c>
      <c r="S60" s="1">
        <v>45166</v>
      </c>
      <c r="T60" s="1">
        <v>45270</v>
      </c>
      <c r="U60">
        <v>900</v>
      </c>
      <c r="V60">
        <v>1145</v>
      </c>
      <c r="W60" t="s">
        <v>129</v>
      </c>
      <c r="X60" t="s">
        <v>46</v>
      </c>
      <c r="Y60" t="s">
        <v>129</v>
      </c>
      <c r="Z60" t="s">
        <v>50</v>
      </c>
      <c r="AA60" t="s">
        <v>129</v>
      </c>
      <c r="AB60" t="s">
        <v>129</v>
      </c>
      <c r="AC60" t="s">
        <v>129</v>
      </c>
      <c r="AD60">
        <v>12</v>
      </c>
      <c r="AE60">
        <v>20</v>
      </c>
      <c r="AF60">
        <v>30</v>
      </c>
      <c r="AG60">
        <v>0</v>
      </c>
      <c r="AH60">
        <v>60</v>
      </c>
      <c r="AI60">
        <v>2</v>
      </c>
      <c r="AJ60">
        <v>3</v>
      </c>
      <c r="AK60">
        <v>3</v>
      </c>
      <c r="AL60">
        <v>6</v>
      </c>
      <c r="AN60">
        <v>6</v>
      </c>
      <c r="AR60" t="s">
        <v>130</v>
      </c>
      <c r="AS60">
        <v>6.6</v>
      </c>
      <c r="AT60">
        <v>3</v>
      </c>
      <c r="AU60">
        <f t="shared" si="10"/>
        <v>30</v>
      </c>
      <c r="AV60">
        <f t="shared" si="11"/>
        <v>30</v>
      </c>
      <c r="AW60">
        <f t="shared" si="12"/>
        <v>30</v>
      </c>
      <c r="AX60">
        <f t="shared" si="13"/>
        <v>165</v>
      </c>
      <c r="AY60">
        <f t="shared" si="14"/>
        <v>4950</v>
      </c>
      <c r="AZ60">
        <f t="shared" si="15"/>
        <v>1</v>
      </c>
      <c r="BA60">
        <f t="shared" si="16"/>
        <v>4950</v>
      </c>
      <c r="BB60">
        <f t="shared" si="17"/>
        <v>4950</v>
      </c>
      <c r="BC60">
        <f t="shared" si="18"/>
        <v>4500</v>
      </c>
      <c r="BD60">
        <f t="shared" si="19"/>
        <v>90</v>
      </c>
      <c r="BE60">
        <f t="shared" si="20"/>
        <v>1</v>
      </c>
      <c r="BF60">
        <f t="shared" si="21"/>
        <v>1</v>
      </c>
      <c r="BG60">
        <f t="shared" si="22"/>
        <v>99</v>
      </c>
      <c r="BH60">
        <f t="shared" si="23"/>
        <v>82.5</v>
      </c>
      <c r="BI60">
        <f t="shared" si="24"/>
        <v>150</v>
      </c>
      <c r="BJ60">
        <f t="shared" si="25"/>
        <v>165</v>
      </c>
      <c r="BK60">
        <f t="shared" si="26"/>
        <v>165</v>
      </c>
      <c r="BL60" t="str">
        <f t="shared" si="27"/>
        <v/>
      </c>
      <c r="BM60" t="str">
        <f t="shared" si="28"/>
        <v/>
      </c>
      <c r="BN60" t="str">
        <f t="shared" si="29"/>
        <v/>
      </c>
      <c r="BO60" t="str">
        <f t="shared" si="30"/>
        <v/>
      </c>
      <c r="BP60">
        <f t="shared" si="31"/>
        <v>2</v>
      </c>
      <c r="BQ60">
        <f t="shared" si="32"/>
        <v>35</v>
      </c>
      <c r="BR60">
        <f t="shared" si="33"/>
        <v>1</v>
      </c>
      <c r="BS60">
        <f t="shared" si="34"/>
        <v>50</v>
      </c>
      <c r="BT60" t="str">
        <f t="shared" si="35"/>
        <v/>
      </c>
    </row>
    <row r="61" spans="1:72">
      <c r="A61">
        <v>202370</v>
      </c>
      <c r="B61">
        <v>73965</v>
      </c>
      <c r="C61" t="s">
        <v>123</v>
      </c>
      <c r="D61">
        <v>1</v>
      </c>
      <c r="E61" t="s">
        <v>191</v>
      </c>
      <c r="F61">
        <v>1230</v>
      </c>
      <c r="G61" t="s">
        <v>197</v>
      </c>
      <c r="H61">
        <v>101</v>
      </c>
      <c r="K61">
        <v>3.6</v>
      </c>
      <c r="L61" t="s">
        <v>126</v>
      </c>
      <c r="M61" t="s">
        <v>123</v>
      </c>
      <c r="N61" t="s">
        <v>53</v>
      </c>
      <c r="O61">
        <v>1</v>
      </c>
      <c r="P61" t="s">
        <v>198</v>
      </c>
      <c r="Q61" t="s">
        <v>194</v>
      </c>
      <c r="R61">
        <v>110</v>
      </c>
      <c r="S61" s="1">
        <v>45166</v>
      </c>
      <c r="T61" s="1">
        <v>45270</v>
      </c>
      <c r="U61">
        <v>1200</v>
      </c>
      <c r="V61">
        <v>1445</v>
      </c>
      <c r="W61" t="s">
        <v>45</v>
      </c>
      <c r="X61" t="s">
        <v>129</v>
      </c>
      <c r="Y61" t="s">
        <v>47</v>
      </c>
      <c r="Z61" t="s">
        <v>129</v>
      </c>
      <c r="AA61" t="s">
        <v>129</v>
      </c>
      <c r="AB61" t="s">
        <v>129</v>
      </c>
      <c r="AC61" t="s">
        <v>129</v>
      </c>
      <c r="AD61">
        <v>18</v>
      </c>
      <c r="AE61">
        <v>18</v>
      </c>
      <c r="AF61">
        <v>30</v>
      </c>
      <c r="AG61">
        <v>1</v>
      </c>
      <c r="AH61">
        <v>100</v>
      </c>
      <c r="AI61">
        <v>2</v>
      </c>
      <c r="AJ61">
        <v>3</v>
      </c>
      <c r="AK61">
        <v>3</v>
      </c>
      <c r="AL61">
        <v>6</v>
      </c>
      <c r="AN61">
        <v>6</v>
      </c>
      <c r="AR61" t="s">
        <v>130</v>
      </c>
      <c r="AS61">
        <v>6.6</v>
      </c>
      <c r="AT61">
        <v>3</v>
      </c>
      <c r="AU61">
        <f t="shared" si="10"/>
        <v>30</v>
      </c>
      <c r="AV61">
        <f t="shared" si="11"/>
        <v>30</v>
      </c>
      <c r="AW61">
        <f t="shared" si="12"/>
        <v>30</v>
      </c>
      <c r="AX61">
        <f t="shared" si="13"/>
        <v>165</v>
      </c>
      <c r="AY61">
        <f t="shared" si="14"/>
        <v>4950</v>
      </c>
      <c r="AZ61">
        <f t="shared" si="15"/>
        <v>1</v>
      </c>
      <c r="BA61">
        <f t="shared" si="16"/>
        <v>4950</v>
      </c>
      <c r="BB61">
        <f t="shared" si="17"/>
        <v>4950</v>
      </c>
      <c r="BC61">
        <f t="shared" si="18"/>
        <v>4500</v>
      </c>
      <c r="BD61">
        <f t="shared" si="19"/>
        <v>90</v>
      </c>
      <c r="BE61">
        <f t="shared" si="20"/>
        <v>1</v>
      </c>
      <c r="BF61">
        <f t="shared" si="21"/>
        <v>1</v>
      </c>
      <c r="BG61">
        <f t="shared" si="22"/>
        <v>99</v>
      </c>
      <c r="BH61">
        <f t="shared" si="23"/>
        <v>82.5</v>
      </c>
      <c r="BI61">
        <f t="shared" si="24"/>
        <v>150</v>
      </c>
      <c r="BJ61">
        <f t="shared" si="25"/>
        <v>165</v>
      </c>
      <c r="BK61">
        <f t="shared" si="26"/>
        <v>165</v>
      </c>
      <c r="BL61" t="str">
        <f t="shared" si="27"/>
        <v/>
      </c>
      <c r="BM61" t="str">
        <f t="shared" si="28"/>
        <v/>
      </c>
      <c r="BN61" t="str">
        <f t="shared" si="29"/>
        <v/>
      </c>
      <c r="BO61" t="str">
        <f t="shared" si="30"/>
        <v/>
      </c>
      <c r="BP61">
        <f t="shared" si="31"/>
        <v>2</v>
      </c>
      <c r="BQ61">
        <f t="shared" si="32"/>
        <v>35</v>
      </c>
      <c r="BR61">
        <f t="shared" si="33"/>
        <v>1</v>
      </c>
      <c r="BS61">
        <f t="shared" si="34"/>
        <v>50</v>
      </c>
      <c r="BT61" t="str">
        <f t="shared" si="35"/>
        <v/>
      </c>
    </row>
    <row r="62" spans="1:72">
      <c r="A62">
        <v>202370</v>
      </c>
      <c r="B62">
        <v>75131</v>
      </c>
      <c r="C62" t="s">
        <v>123</v>
      </c>
      <c r="D62">
        <v>1</v>
      </c>
      <c r="E62" t="s">
        <v>191</v>
      </c>
      <c r="F62">
        <v>1240</v>
      </c>
      <c r="G62" t="s">
        <v>199</v>
      </c>
      <c r="H62">
        <v>101</v>
      </c>
      <c r="K62">
        <v>4</v>
      </c>
      <c r="L62" t="s">
        <v>126</v>
      </c>
      <c r="M62" t="s">
        <v>123</v>
      </c>
      <c r="N62" t="s">
        <v>53</v>
      </c>
      <c r="O62">
        <v>1</v>
      </c>
      <c r="P62" t="s">
        <v>200</v>
      </c>
      <c r="Q62" t="s">
        <v>194</v>
      </c>
      <c r="R62">
        <v>106</v>
      </c>
      <c r="S62" s="1">
        <v>45166</v>
      </c>
      <c r="T62" s="1">
        <v>45270</v>
      </c>
      <c r="U62">
        <v>900</v>
      </c>
      <c r="V62">
        <v>1145</v>
      </c>
      <c r="W62" t="s">
        <v>129</v>
      </c>
      <c r="X62" t="s">
        <v>46</v>
      </c>
      <c r="Y62" t="s">
        <v>129</v>
      </c>
      <c r="Z62" t="s">
        <v>50</v>
      </c>
      <c r="AA62" t="s">
        <v>129</v>
      </c>
      <c r="AB62" t="s">
        <v>129</v>
      </c>
      <c r="AC62" t="s">
        <v>129</v>
      </c>
      <c r="AD62">
        <v>20</v>
      </c>
      <c r="AE62">
        <v>20</v>
      </c>
      <c r="AF62">
        <v>30</v>
      </c>
      <c r="AG62">
        <v>5</v>
      </c>
      <c r="AH62">
        <v>100</v>
      </c>
      <c r="AI62">
        <v>2</v>
      </c>
      <c r="AJ62">
        <v>3</v>
      </c>
      <c r="AK62">
        <v>3</v>
      </c>
      <c r="AL62">
        <v>6</v>
      </c>
      <c r="AN62">
        <v>6</v>
      </c>
      <c r="AR62" t="s">
        <v>130</v>
      </c>
      <c r="AS62">
        <v>6.6</v>
      </c>
      <c r="AT62">
        <v>3</v>
      </c>
      <c r="AU62">
        <f t="shared" si="10"/>
        <v>30</v>
      </c>
      <c r="AV62">
        <f t="shared" si="11"/>
        <v>30</v>
      </c>
      <c r="AW62">
        <f t="shared" si="12"/>
        <v>30</v>
      </c>
      <c r="AX62">
        <f t="shared" si="13"/>
        <v>165</v>
      </c>
      <c r="AY62">
        <f t="shared" si="14"/>
        <v>4950</v>
      </c>
      <c r="AZ62">
        <f t="shared" si="15"/>
        <v>1</v>
      </c>
      <c r="BA62">
        <f t="shared" si="16"/>
        <v>4950</v>
      </c>
      <c r="BB62">
        <f t="shared" si="17"/>
        <v>4950</v>
      </c>
      <c r="BC62">
        <f t="shared" si="18"/>
        <v>4500</v>
      </c>
      <c r="BD62">
        <f t="shared" si="19"/>
        <v>90</v>
      </c>
      <c r="BE62">
        <f t="shared" si="20"/>
        <v>1</v>
      </c>
      <c r="BF62">
        <f t="shared" si="21"/>
        <v>1</v>
      </c>
      <c r="BG62">
        <f t="shared" si="22"/>
        <v>99</v>
      </c>
      <c r="BH62">
        <f t="shared" si="23"/>
        <v>82.5</v>
      </c>
      <c r="BI62">
        <f t="shared" si="24"/>
        <v>150</v>
      </c>
      <c r="BJ62">
        <f t="shared" si="25"/>
        <v>165</v>
      </c>
      <c r="BK62">
        <f t="shared" si="26"/>
        <v>165</v>
      </c>
      <c r="BL62" t="str">
        <f t="shared" si="27"/>
        <v/>
      </c>
      <c r="BM62" t="str">
        <f t="shared" si="28"/>
        <v/>
      </c>
      <c r="BN62" t="str">
        <f t="shared" si="29"/>
        <v/>
      </c>
      <c r="BO62" t="str">
        <f t="shared" si="30"/>
        <v/>
      </c>
      <c r="BP62">
        <f t="shared" si="31"/>
        <v>2</v>
      </c>
      <c r="BQ62">
        <f t="shared" si="32"/>
        <v>35</v>
      </c>
      <c r="BR62">
        <f t="shared" si="33"/>
        <v>1</v>
      </c>
      <c r="BS62">
        <f t="shared" si="34"/>
        <v>50</v>
      </c>
      <c r="BT62" t="str">
        <f t="shared" si="35"/>
        <v/>
      </c>
    </row>
    <row r="63" spans="1:72">
      <c r="A63">
        <v>202370</v>
      </c>
      <c r="B63">
        <v>73536</v>
      </c>
      <c r="C63" t="s">
        <v>123</v>
      </c>
      <c r="D63">
        <v>1</v>
      </c>
      <c r="E63" t="s">
        <v>191</v>
      </c>
      <c r="F63">
        <v>1240</v>
      </c>
      <c r="G63" t="s">
        <v>199</v>
      </c>
      <c r="H63" t="s">
        <v>136</v>
      </c>
      <c r="I63" t="s">
        <v>137</v>
      </c>
      <c r="J63" t="s">
        <v>138</v>
      </c>
      <c r="K63">
        <v>4</v>
      </c>
      <c r="L63" t="s">
        <v>126</v>
      </c>
      <c r="M63" t="s">
        <v>123</v>
      </c>
      <c r="N63" t="s">
        <v>53</v>
      </c>
      <c r="O63" t="s">
        <v>139</v>
      </c>
      <c r="P63" t="s">
        <v>201</v>
      </c>
      <c r="Q63" t="s">
        <v>141</v>
      </c>
      <c r="R63" t="s">
        <v>141</v>
      </c>
      <c r="S63" s="1">
        <v>45166</v>
      </c>
      <c r="T63" s="1">
        <v>45270</v>
      </c>
      <c r="U63" t="s">
        <v>129</v>
      </c>
      <c r="W63" t="s">
        <v>129</v>
      </c>
      <c r="X63" t="s">
        <v>129</v>
      </c>
      <c r="Y63" t="s">
        <v>129</v>
      </c>
      <c r="Z63" t="s">
        <v>129</v>
      </c>
      <c r="AA63" t="s">
        <v>129</v>
      </c>
      <c r="AB63" t="s">
        <v>129</v>
      </c>
      <c r="AC63" t="s">
        <v>129</v>
      </c>
      <c r="AD63">
        <v>20</v>
      </c>
      <c r="AE63">
        <v>20</v>
      </c>
      <c r="AF63">
        <v>30</v>
      </c>
      <c r="AG63">
        <v>1</v>
      </c>
      <c r="AH63">
        <v>100</v>
      </c>
      <c r="AI63">
        <v>2</v>
      </c>
      <c r="AJ63">
        <v>3</v>
      </c>
      <c r="AK63">
        <v>3</v>
      </c>
      <c r="AL63">
        <v>6</v>
      </c>
      <c r="AN63">
        <v>6</v>
      </c>
      <c r="AP63" t="s">
        <v>138</v>
      </c>
      <c r="AR63" t="s">
        <v>130</v>
      </c>
      <c r="AS63">
        <v>6</v>
      </c>
      <c r="AT63">
        <v>3</v>
      </c>
      <c r="AU63">
        <f t="shared" si="10"/>
        <v>0</v>
      </c>
      <c r="AV63">
        <f t="shared" si="11"/>
        <v>0</v>
      </c>
      <c r="AW63">
        <f t="shared" si="12"/>
        <v>0</v>
      </c>
      <c r="AX63" t="str">
        <f t="shared" si="13"/>
        <v/>
      </c>
      <c r="AY63" t="str">
        <f t="shared" si="14"/>
        <v/>
      </c>
      <c r="AZ63">
        <f t="shared" si="15"/>
        <v>1</v>
      </c>
      <c r="BA63" t="str">
        <f t="shared" si="16"/>
        <v/>
      </c>
      <c r="BB63">
        <f t="shared" si="17"/>
        <v>0</v>
      </c>
      <c r="BC63">
        <f t="shared" si="18"/>
        <v>0</v>
      </c>
      <c r="BD63">
        <f t="shared" si="19"/>
        <v>90</v>
      </c>
      <c r="BE63">
        <f t="shared" si="20"/>
        <v>0</v>
      </c>
      <c r="BF63">
        <f t="shared" si="21"/>
        <v>0</v>
      </c>
      <c r="BG63">
        <f t="shared" si="22"/>
        <v>0</v>
      </c>
      <c r="BH63">
        <f t="shared" si="23"/>
        <v>0</v>
      </c>
      <c r="BI63" t="str">
        <f t="shared" si="24"/>
        <v/>
      </c>
      <c r="BJ63" t="str">
        <f t="shared" si="25"/>
        <v/>
      </c>
      <c r="BK63" t="str">
        <f t="shared" si="26"/>
        <v/>
      </c>
      <c r="BL63" t="str">
        <f t="shared" si="27"/>
        <v/>
      </c>
      <c r="BM63" t="str">
        <f t="shared" si="28"/>
        <v/>
      </c>
      <c r="BN63" t="str">
        <f t="shared" si="29"/>
        <v/>
      </c>
      <c r="BO63" t="str">
        <f t="shared" si="30"/>
        <v/>
      </c>
      <c r="BP63">
        <f t="shared" si="31"/>
        <v>2</v>
      </c>
      <c r="BQ63">
        <f t="shared" si="32"/>
        <v>35</v>
      </c>
      <c r="BR63">
        <f t="shared" si="33"/>
        <v>1</v>
      </c>
      <c r="BS63">
        <f t="shared" si="34"/>
        <v>50</v>
      </c>
      <c r="BT63" t="str">
        <f t="shared" si="35"/>
        <v/>
      </c>
    </row>
    <row r="64" spans="1:72">
      <c r="A64">
        <v>202370</v>
      </c>
      <c r="B64">
        <v>74068</v>
      </c>
      <c r="C64" t="s">
        <v>123</v>
      </c>
      <c r="D64">
        <v>1</v>
      </c>
      <c r="E64" t="s">
        <v>191</v>
      </c>
      <c r="F64">
        <v>1240</v>
      </c>
      <c r="G64" t="s">
        <v>199</v>
      </c>
      <c r="H64" t="s">
        <v>168</v>
      </c>
      <c r="I64" t="s">
        <v>137</v>
      </c>
      <c r="J64" t="s">
        <v>138</v>
      </c>
      <c r="K64">
        <v>4</v>
      </c>
      <c r="L64" t="s">
        <v>126</v>
      </c>
      <c r="M64" t="s">
        <v>123</v>
      </c>
      <c r="N64" t="s">
        <v>53</v>
      </c>
      <c r="O64" t="s">
        <v>139</v>
      </c>
      <c r="P64" t="s">
        <v>195</v>
      </c>
      <c r="Q64" t="s">
        <v>141</v>
      </c>
      <c r="R64" t="s">
        <v>141</v>
      </c>
      <c r="S64" s="1">
        <v>45166</v>
      </c>
      <c r="T64" s="1">
        <v>45270</v>
      </c>
      <c r="U64" t="s">
        <v>129</v>
      </c>
      <c r="W64" t="s">
        <v>129</v>
      </c>
      <c r="X64" t="s">
        <v>129</v>
      </c>
      <c r="Y64" t="s">
        <v>129</v>
      </c>
      <c r="Z64" t="s">
        <v>129</v>
      </c>
      <c r="AA64" t="s">
        <v>129</v>
      </c>
      <c r="AB64" t="s">
        <v>129</v>
      </c>
      <c r="AC64" t="s">
        <v>129</v>
      </c>
      <c r="AD64">
        <v>20</v>
      </c>
      <c r="AE64">
        <v>20</v>
      </c>
      <c r="AF64">
        <v>30</v>
      </c>
      <c r="AG64">
        <v>1</v>
      </c>
      <c r="AH64">
        <v>100</v>
      </c>
      <c r="AI64">
        <v>2</v>
      </c>
      <c r="AJ64">
        <v>3</v>
      </c>
      <c r="AK64">
        <v>3</v>
      </c>
      <c r="AL64">
        <v>6</v>
      </c>
      <c r="AN64">
        <v>6</v>
      </c>
      <c r="AP64" t="s">
        <v>138</v>
      </c>
      <c r="AR64" t="s">
        <v>130</v>
      </c>
      <c r="AS64">
        <v>6</v>
      </c>
      <c r="AT64">
        <v>3</v>
      </c>
      <c r="AU64">
        <f t="shared" si="10"/>
        <v>0</v>
      </c>
      <c r="AV64">
        <f t="shared" si="11"/>
        <v>0</v>
      </c>
      <c r="AW64">
        <f t="shared" si="12"/>
        <v>0</v>
      </c>
      <c r="AX64" t="str">
        <f t="shared" si="13"/>
        <v/>
      </c>
      <c r="AY64" t="str">
        <f t="shared" si="14"/>
        <v/>
      </c>
      <c r="AZ64">
        <f t="shared" si="15"/>
        <v>1</v>
      </c>
      <c r="BA64" t="str">
        <f t="shared" si="16"/>
        <v/>
      </c>
      <c r="BB64">
        <f t="shared" si="17"/>
        <v>0</v>
      </c>
      <c r="BC64">
        <f t="shared" si="18"/>
        <v>0</v>
      </c>
      <c r="BD64">
        <f t="shared" si="19"/>
        <v>90</v>
      </c>
      <c r="BE64">
        <f t="shared" si="20"/>
        <v>0</v>
      </c>
      <c r="BF64">
        <f t="shared" si="21"/>
        <v>0</v>
      </c>
      <c r="BG64">
        <f t="shared" si="22"/>
        <v>0</v>
      </c>
      <c r="BH64">
        <f t="shared" si="23"/>
        <v>0</v>
      </c>
      <c r="BI64" t="str">
        <f t="shared" si="24"/>
        <v/>
      </c>
      <c r="BJ64" t="str">
        <f t="shared" si="25"/>
        <v/>
      </c>
      <c r="BK64" t="str">
        <f t="shared" si="26"/>
        <v/>
      </c>
      <c r="BL64" t="str">
        <f t="shared" si="27"/>
        <v/>
      </c>
      <c r="BM64" t="str">
        <f t="shared" si="28"/>
        <v/>
      </c>
      <c r="BN64" t="str">
        <f t="shared" si="29"/>
        <v/>
      </c>
      <c r="BO64" t="str">
        <f t="shared" si="30"/>
        <v/>
      </c>
      <c r="BP64">
        <f t="shared" si="31"/>
        <v>2</v>
      </c>
      <c r="BQ64">
        <f t="shared" si="32"/>
        <v>35</v>
      </c>
      <c r="BR64">
        <f t="shared" si="33"/>
        <v>1</v>
      </c>
      <c r="BS64">
        <f t="shared" si="34"/>
        <v>50</v>
      </c>
      <c r="BT64" t="str">
        <f t="shared" si="35"/>
        <v/>
      </c>
    </row>
    <row r="65" spans="1:72">
      <c r="A65">
        <v>202370</v>
      </c>
      <c r="B65">
        <v>75095</v>
      </c>
      <c r="C65" t="s">
        <v>123</v>
      </c>
      <c r="D65">
        <v>1</v>
      </c>
      <c r="E65" t="s">
        <v>191</v>
      </c>
      <c r="F65">
        <v>1240</v>
      </c>
      <c r="G65" t="s">
        <v>199</v>
      </c>
      <c r="H65" t="s">
        <v>170</v>
      </c>
      <c r="I65" t="s">
        <v>137</v>
      </c>
      <c r="J65" t="s">
        <v>138</v>
      </c>
      <c r="K65">
        <v>4</v>
      </c>
      <c r="L65" t="s">
        <v>126</v>
      </c>
      <c r="M65" t="s">
        <v>123</v>
      </c>
      <c r="N65" t="s">
        <v>53</v>
      </c>
      <c r="O65" t="s">
        <v>139</v>
      </c>
      <c r="P65" t="s">
        <v>195</v>
      </c>
      <c r="Q65" t="s">
        <v>141</v>
      </c>
      <c r="R65" t="s">
        <v>141</v>
      </c>
      <c r="S65" s="1">
        <v>45166</v>
      </c>
      <c r="T65" s="1">
        <v>45270</v>
      </c>
      <c r="U65" t="s">
        <v>129</v>
      </c>
      <c r="W65" t="s">
        <v>129</v>
      </c>
      <c r="X65" t="s">
        <v>129</v>
      </c>
      <c r="Y65" t="s">
        <v>129</v>
      </c>
      <c r="Z65" t="s">
        <v>129</v>
      </c>
      <c r="AA65" t="s">
        <v>129</v>
      </c>
      <c r="AB65" t="s">
        <v>129</v>
      </c>
      <c r="AC65" t="s">
        <v>129</v>
      </c>
      <c r="AD65">
        <v>20</v>
      </c>
      <c r="AE65">
        <v>20</v>
      </c>
      <c r="AF65">
        <v>30</v>
      </c>
      <c r="AG65">
        <v>2</v>
      </c>
      <c r="AH65">
        <v>100</v>
      </c>
      <c r="AI65">
        <v>2</v>
      </c>
      <c r="AJ65">
        <v>3</v>
      </c>
      <c r="AK65">
        <v>3</v>
      </c>
      <c r="AL65">
        <v>6</v>
      </c>
      <c r="AN65">
        <v>6</v>
      </c>
      <c r="AP65" t="s">
        <v>138</v>
      </c>
      <c r="AR65" t="s">
        <v>130</v>
      </c>
      <c r="AS65">
        <v>6</v>
      </c>
      <c r="AT65">
        <v>3</v>
      </c>
      <c r="AU65">
        <f t="shared" si="10"/>
        <v>0</v>
      </c>
      <c r="AV65">
        <f t="shared" si="11"/>
        <v>0</v>
      </c>
      <c r="AW65">
        <f t="shared" si="12"/>
        <v>0</v>
      </c>
      <c r="AX65" t="str">
        <f t="shared" si="13"/>
        <v/>
      </c>
      <c r="AY65" t="str">
        <f t="shared" si="14"/>
        <v/>
      </c>
      <c r="AZ65">
        <f t="shared" si="15"/>
        <v>1</v>
      </c>
      <c r="BA65" t="str">
        <f t="shared" si="16"/>
        <v/>
      </c>
      <c r="BB65">
        <f t="shared" si="17"/>
        <v>0</v>
      </c>
      <c r="BC65">
        <f t="shared" si="18"/>
        <v>0</v>
      </c>
      <c r="BD65">
        <f t="shared" si="19"/>
        <v>90</v>
      </c>
      <c r="BE65">
        <f t="shared" si="20"/>
        <v>0</v>
      </c>
      <c r="BF65">
        <f t="shared" si="21"/>
        <v>0</v>
      </c>
      <c r="BG65">
        <f t="shared" si="22"/>
        <v>0</v>
      </c>
      <c r="BH65">
        <f t="shared" si="23"/>
        <v>0</v>
      </c>
      <c r="BI65" t="str">
        <f t="shared" si="24"/>
        <v/>
      </c>
      <c r="BJ65" t="str">
        <f t="shared" si="25"/>
        <v/>
      </c>
      <c r="BK65" t="str">
        <f t="shared" si="26"/>
        <v/>
      </c>
      <c r="BL65" t="str">
        <f t="shared" si="27"/>
        <v/>
      </c>
      <c r="BM65" t="str">
        <f t="shared" si="28"/>
        <v/>
      </c>
      <c r="BN65" t="str">
        <f t="shared" si="29"/>
        <v/>
      </c>
      <c r="BO65" t="str">
        <f t="shared" si="30"/>
        <v/>
      </c>
      <c r="BP65">
        <f t="shared" si="31"/>
        <v>2</v>
      </c>
      <c r="BQ65">
        <f t="shared" si="32"/>
        <v>35</v>
      </c>
      <c r="BR65">
        <f t="shared" si="33"/>
        <v>1</v>
      </c>
      <c r="BS65">
        <f t="shared" si="34"/>
        <v>50</v>
      </c>
      <c r="BT65" t="str">
        <f t="shared" si="35"/>
        <v/>
      </c>
    </row>
    <row r="66" spans="1:72">
      <c r="A66">
        <v>202370</v>
      </c>
      <c r="B66">
        <v>75117</v>
      </c>
      <c r="C66" t="s">
        <v>123</v>
      </c>
      <c r="D66">
        <v>1</v>
      </c>
      <c r="E66" t="s">
        <v>191</v>
      </c>
      <c r="F66">
        <v>1240</v>
      </c>
      <c r="G66" t="s">
        <v>199</v>
      </c>
      <c r="H66" t="s">
        <v>172</v>
      </c>
      <c r="I66" t="s">
        <v>137</v>
      </c>
      <c r="J66" t="s">
        <v>138</v>
      </c>
      <c r="K66">
        <v>4</v>
      </c>
      <c r="L66" t="s">
        <v>126</v>
      </c>
      <c r="M66" t="s">
        <v>123</v>
      </c>
      <c r="N66" t="s">
        <v>53</v>
      </c>
      <c r="O66" t="s">
        <v>139</v>
      </c>
      <c r="P66" t="s">
        <v>201</v>
      </c>
      <c r="Q66" t="s">
        <v>141</v>
      </c>
      <c r="R66" t="s">
        <v>141</v>
      </c>
      <c r="S66" s="1">
        <v>45166</v>
      </c>
      <c r="T66" s="1">
        <v>45270</v>
      </c>
      <c r="U66" t="s">
        <v>129</v>
      </c>
      <c r="W66" t="s">
        <v>129</v>
      </c>
      <c r="X66" t="s">
        <v>129</v>
      </c>
      <c r="Y66" t="s">
        <v>129</v>
      </c>
      <c r="Z66" t="s">
        <v>129</v>
      </c>
      <c r="AA66" t="s">
        <v>129</v>
      </c>
      <c r="AB66" t="s">
        <v>129</v>
      </c>
      <c r="AC66" t="s">
        <v>129</v>
      </c>
      <c r="AD66">
        <v>20</v>
      </c>
      <c r="AE66">
        <v>20</v>
      </c>
      <c r="AF66">
        <v>30</v>
      </c>
      <c r="AG66">
        <v>0</v>
      </c>
      <c r="AH66">
        <v>100</v>
      </c>
      <c r="AI66">
        <v>2</v>
      </c>
      <c r="AJ66">
        <v>3</v>
      </c>
      <c r="AK66">
        <v>3</v>
      </c>
      <c r="AL66">
        <v>6</v>
      </c>
      <c r="AN66">
        <v>6</v>
      </c>
      <c r="AP66" t="s">
        <v>138</v>
      </c>
      <c r="AR66" t="s">
        <v>130</v>
      </c>
      <c r="AS66">
        <v>6</v>
      </c>
      <c r="AT66">
        <v>3</v>
      </c>
      <c r="AU66">
        <f t="shared" si="10"/>
        <v>0</v>
      </c>
      <c r="AV66">
        <f t="shared" si="11"/>
        <v>0</v>
      </c>
      <c r="AW66">
        <f t="shared" si="12"/>
        <v>0</v>
      </c>
      <c r="AX66" t="str">
        <f t="shared" si="13"/>
        <v/>
      </c>
      <c r="AY66" t="str">
        <f t="shared" si="14"/>
        <v/>
      </c>
      <c r="AZ66">
        <f t="shared" si="15"/>
        <v>1</v>
      </c>
      <c r="BA66" t="str">
        <f t="shared" si="16"/>
        <v/>
      </c>
      <c r="BB66">
        <f t="shared" si="17"/>
        <v>0</v>
      </c>
      <c r="BC66">
        <f t="shared" si="18"/>
        <v>0</v>
      </c>
      <c r="BD66">
        <f t="shared" si="19"/>
        <v>90</v>
      </c>
      <c r="BE66">
        <f t="shared" si="20"/>
        <v>0</v>
      </c>
      <c r="BF66">
        <f t="shared" si="21"/>
        <v>0</v>
      </c>
      <c r="BG66">
        <f t="shared" si="22"/>
        <v>0</v>
      </c>
      <c r="BH66">
        <f t="shared" si="23"/>
        <v>0</v>
      </c>
      <c r="BI66" t="str">
        <f t="shared" si="24"/>
        <v/>
      </c>
      <c r="BJ66" t="str">
        <f t="shared" si="25"/>
        <v/>
      </c>
      <c r="BK66" t="str">
        <f t="shared" si="26"/>
        <v/>
      </c>
      <c r="BL66" t="str">
        <f t="shared" si="27"/>
        <v/>
      </c>
      <c r="BM66" t="str">
        <f t="shared" si="28"/>
        <v/>
      </c>
      <c r="BN66" t="str">
        <f t="shared" si="29"/>
        <v/>
      </c>
      <c r="BO66" t="str">
        <f t="shared" si="30"/>
        <v/>
      </c>
      <c r="BP66">
        <f t="shared" si="31"/>
        <v>2</v>
      </c>
      <c r="BQ66">
        <f t="shared" si="32"/>
        <v>35</v>
      </c>
      <c r="BR66">
        <f t="shared" si="33"/>
        <v>1</v>
      </c>
      <c r="BS66">
        <f t="shared" si="34"/>
        <v>50</v>
      </c>
      <c r="BT66" t="str">
        <f t="shared" si="35"/>
        <v/>
      </c>
    </row>
    <row r="67" spans="1:72">
      <c r="A67">
        <v>202370</v>
      </c>
      <c r="B67">
        <v>75868</v>
      </c>
      <c r="C67" t="s">
        <v>123</v>
      </c>
      <c r="D67">
        <v>1</v>
      </c>
      <c r="E67" t="s">
        <v>191</v>
      </c>
      <c r="F67">
        <v>1320</v>
      </c>
      <c r="G67" t="s">
        <v>202</v>
      </c>
      <c r="H67">
        <v>301</v>
      </c>
      <c r="K67">
        <v>3</v>
      </c>
      <c r="L67" t="s">
        <v>126</v>
      </c>
      <c r="M67" t="s">
        <v>123</v>
      </c>
      <c r="N67" t="s">
        <v>53</v>
      </c>
      <c r="O67">
        <v>3</v>
      </c>
      <c r="P67" t="s">
        <v>203</v>
      </c>
      <c r="Q67" t="s">
        <v>196</v>
      </c>
      <c r="R67">
        <v>104</v>
      </c>
      <c r="S67" s="1">
        <v>45166</v>
      </c>
      <c r="T67" s="1">
        <v>45270</v>
      </c>
      <c r="U67">
        <v>900</v>
      </c>
      <c r="V67">
        <v>1145</v>
      </c>
      <c r="W67" t="s">
        <v>45</v>
      </c>
      <c r="X67" t="s">
        <v>129</v>
      </c>
      <c r="Y67" t="s">
        <v>47</v>
      </c>
      <c r="Z67" t="s">
        <v>129</v>
      </c>
      <c r="AA67" t="s">
        <v>129</v>
      </c>
      <c r="AB67" t="s">
        <v>129</v>
      </c>
      <c r="AC67" t="s">
        <v>129</v>
      </c>
      <c r="AD67">
        <v>15</v>
      </c>
      <c r="AE67">
        <v>15</v>
      </c>
      <c r="AF67">
        <v>30</v>
      </c>
      <c r="AG67">
        <v>6</v>
      </c>
      <c r="AH67">
        <v>100</v>
      </c>
      <c r="AI67">
        <v>2</v>
      </c>
      <c r="AJ67">
        <v>3</v>
      </c>
      <c r="AK67">
        <v>3</v>
      </c>
      <c r="AL67">
        <v>6</v>
      </c>
      <c r="AN67">
        <v>6</v>
      </c>
      <c r="AR67" t="s">
        <v>130</v>
      </c>
      <c r="AS67">
        <v>6.6</v>
      </c>
      <c r="AT67">
        <v>3</v>
      </c>
      <c r="AU67">
        <f t="shared" si="10"/>
        <v>30</v>
      </c>
      <c r="AV67">
        <f t="shared" si="11"/>
        <v>30</v>
      </c>
      <c r="AW67">
        <f t="shared" si="12"/>
        <v>30</v>
      </c>
      <c r="AX67">
        <f t="shared" si="13"/>
        <v>165</v>
      </c>
      <c r="AY67">
        <f t="shared" si="14"/>
        <v>4950</v>
      </c>
      <c r="AZ67">
        <f t="shared" si="15"/>
        <v>1</v>
      </c>
      <c r="BA67">
        <f t="shared" si="16"/>
        <v>4950</v>
      </c>
      <c r="BB67">
        <f t="shared" si="17"/>
        <v>4950</v>
      </c>
      <c r="BC67">
        <f t="shared" si="18"/>
        <v>4500</v>
      </c>
      <c r="BD67">
        <f t="shared" si="19"/>
        <v>90</v>
      </c>
      <c r="BE67">
        <f t="shared" si="20"/>
        <v>1</v>
      </c>
      <c r="BF67">
        <f t="shared" si="21"/>
        <v>1</v>
      </c>
      <c r="BG67">
        <f t="shared" si="22"/>
        <v>99</v>
      </c>
      <c r="BH67">
        <f t="shared" si="23"/>
        <v>82.5</v>
      </c>
      <c r="BI67">
        <f t="shared" si="24"/>
        <v>150</v>
      </c>
      <c r="BJ67">
        <f t="shared" si="25"/>
        <v>165</v>
      </c>
      <c r="BK67">
        <f t="shared" si="26"/>
        <v>165</v>
      </c>
      <c r="BL67" t="str">
        <f t="shared" si="27"/>
        <v/>
      </c>
      <c r="BM67" t="str">
        <f t="shared" si="28"/>
        <v/>
      </c>
      <c r="BN67" t="str">
        <f t="shared" si="29"/>
        <v/>
      </c>
      <c r="BO67" t="str">
        <f t="shared" si="30"/>
        <v/>
      </c>
      <c r="BP67">
        <f t="shared" si="31"/>
        <v>2</v>
      </c>
      <c r="BQ67">
        <f t="shared" si="32"/>
        <v>35</v>
      </c>
      <c r="BR67">
        <f t="shared" si="33"/>
        <v>1</v>
      </c>
      <c r="BS67">
        <f t="shared" si="34"/>
        <v>50</v>
      </c>
      <c r="BT67" t="str">
        <f t="shared" si="35"/>
        <v/>
      </c>
    </row>
    <row r="68" spans="1:72">
      <c r="A68">
        <v>202370</v>
      </c>
      <c r="B68">
        <v>76629</v>
      </c>
      <c r="C68" t="s">
        <v>123</v>
      </c>
      <c r="D68">
        <v>1</v>
      </c>
      <c r="E68" t="s">
        <v>191</v>
      </c>
      <c r="F68">
        <v>1320</v>
      </c>
      <c r="G68" t="s">
        <v>202</v>
      </c>
      <c r="H68">
        <v>302</v>
      </c>
      <c r="K68">
        <v>3</v>
      </c>
      <c r="L68" t="s">
        <v>126</v>
      </c>
      <c r="M68" t="s">
        <v>123</v>
      </c>
      <c r="N68" t="s">
        <v>53</v>
      </c>
      <c r="O68">
        <v>3</v>
      </c>
      <c r="P68" t="s">
        <v>183</v>
      </c>
      <c r="Q68" t="s">
        <v>196</v>
      </c>
      <c r="R68">
        <v>104</v>
      </c>
      <c r="S68" s="1">
        <v>45166</v>
      </c>
      <c r="T68" s="1">
        <v>45270</v>
      </c>
      <c r="U68">
        <v>1030</v>
      </c>
      <c r="V68">
        <v>1615</v>
      </c>
      <c r="W68" t="s">
        <v>129</v>
      </c>
      <c r="X68" t="s">
        <v>129</v>
      </c>
      <c r="Y68" t="s">
        <v>129</v>
      </c>
      <c r="Z68" t="s">
        <v>129</v>
      </c>
      <c r="AA68" t="s">
        <v>129</v>
      </c>
      <c r="AB68" t="s">
        <v>53</v>
      </c>
      <c r="AC68" t="s">
        <v>129</v>
      </c>
      <c r="AD68">
        <v>15</v>
      </c>
      <c r="AE68">
        <v>15</v>
      </c>
      <c r="AF68">
        <v>30</v>
      </c>
      <c r="AG68">
        <v>1</v>
      </c>
      <c r="AH68">
        <v>100</v>
      </c>
      <c r="AI68">
        <v>2</v>
      </c>
      <c r="AJ68">
        <v>3</v>
      </c>
      <c r="AK68">
        <v>3</v>
      </c>
      <c r="AL68">
        <v>6</v>
      </c>
      <c r="AN68">
        <v>6</v>
      </c>
      <c r="AR68" t="s">
        <v>130</v>
      </c>
      <c r="AS68">
        <v>6.9</v>
      </c>
      <c r="AT68">
        <v>3</v>
      </c>
      <c r="AU68">
        <f t="shared" si="10"/>
        <v>15</v>
      </c>
      <c r="AV68">
        <f t="shared" si="11"/>
        <v>15</v>
      </c>
      <c r="AW68">
        <f t="shared" si="12"/>
        <v>15</v>
      </c>
      <c r="AX68">
        <f t="shared" si="13"/>
        <v>345</v>
      </c>
      <c r="AY68">
        <f t="shared" si="14"/>
        <v>5175</v>
      </c>
      <c r="AZ68">
        <f t="shared" si="15"/>
        <v>1</v>
      </c>
      <c r="BA68">
        <f t="shared" si="16"/>
        <v>5175</v>
      </c>
      <c r="BB68">
        <f t="shared" si="17"/>
        <v>5175</v>
      </c>
      <c r="BC68">
        <f t="shared" si="18"/>
        <v>4500</v>
      </c>
      <c r="BD68">
        <f t="shared" si="19"/>
        <v>90</v>
      </c>
      <c r="BE68">
        <f t="shared" si="20"/>
        <v>1</v>
      </c>
      <c r="BF68">
        <f t="shared" si="21"/>
        <v>1</v>
      </c>
      <c r="BG68">
        <f t="shared" si="22"/>
        <v>103.5</v>
      </c>
      <c r="BH68">
        <f t="shared" si="23"/>
        <v>86.25</v>
      </c>
      <c r="BI68">
        <f t="shared" si="24"/>
        <v>300</v>
      </c>
      <c r="BJ68">
        <f t="shared" si="25"/>
        <v>345</v>
      </c>
      <c r="BK68">
        <f t="shared" si="26"/>
        <v>345</v>
      </c>
      <c r="BL68" t="str">
        <f t="shared" si="27"/>
        <v/>
      </c>
      <c r="BM68" t="str">
        <f t="shared" si="28"/>
        <v/>
      </c>
      <c r="BN68" t="str">
        <f t="shared" si="29"/>
        <v/>
      </c>
      <c r="BO68" t="str">
        <f t="shared" si="30"/>
        <v/>
      </c>
      <c r="BP68">
        <f t="shared" si="31"/>
        <v>2</v>
      </c>
      <c r="BQ68">
        <f t="shared" si="32"/>
        <v>35</v>
      </c>
      <c r="BR68">
        <f t="shared" si="33"/>
        <v>1</v>
      </c>
      <c r="BS68">
        <f t="shared" si="34"/>
        <v>50</v>
      </c>
      <c r="BT68" t="str">
        <f t="shared" si="35"/>
        <v/>
      </c>
    </row>
    <row r="69" spans="1:72">
      <c r="A69">
        <v>202370</v>
      </c>
      <c r="B69">
        <v>75855</v>
      </c>
      <c r="C69" t="s">
        <v>123</v>
      </c>
      <c r="D69">
        <v>1</v>
      </c>
      <c r="E69" t="s">
        <v>191</v>
      </c>
      <c r="F69">
        <v>1410</v>
      </c>
      <c r="G69" t="s">
        <v>204</v>
      </c>
      <c r="H69">
        <v>101</v>
      </c>
      <c r="K69">
        <v>2.6</v>
      </c>
      <c r="L69" t="s">
        <v>126</v>
      </c>
      <c r="M69" t="s">
        <v>123</v>
      </c>
      <c r="N69" t="s">
        <v>53</v>
      </c>
      <c r="O69">
        <v>1</v>
      </c>
      <c r="P69" t="s">
        <v>205</v>
      </c>
      <c r="Q69" t="s">
        <v>194</v>
      </c>
      <c r="R69">
        <v>105</v>
      </c>
      <c r="S69" s="1">
        <v>45166</v>
      </c>
      <c r="T69" s="1">
        <v>45270</v>
      </c>
      <c r="U69">
        <v>1330</v>
      </c>
      <c r="V69">
        <v>1615</v>
      </c>
      <c r="W69" t="s">
        <v>45</v>
      </c>
      <c r="X69" t="s">
        <v>129</v>
      </c>
      <c r="Y69" t="s">
        <v>47</v>
      </c>
      <c r="Z69" t="s">
        <v>129</v>
      </c>
      <c r="AA69" t="s">
        <v>129</v>
      </c>
      <c r="AB69" t="s">
        <v>129</v>
      </c>
      <c r="AC69" t="s">
        <v>129</v>
      </c>
      <c r="AD69">
        <v>13</v>
      </c>
      <c r="AE69">
        <v>15</v>
      </c>
      <c r="AF69">
        <v>30</v>
      </c>
      <c r="AG69">
        <v>0</v>
      </c>
      <c r="AH69">
        <v>86.666700000000006</v>
      </c>
      <c r="AI69">
        <v>2</v>
      </c>
      <c r="AJ69">
        <v>3</v>
      </c>
      <c r="AK69">
        <v>3</v>
      </c>
      <c r="AL69">
        <v>6</v>
      </c>
      <c r="AN69">
        <v>6</v>
      </c>
      <c r="AR69" t="s">
        <v>130</v>
      </c>
      <c r="AS69">
        <v>6.6</v>
      </c>
      <c r="AT69">
        <v>3</v>
      </c>
      <c r="AU69">
        <f t="shared" ref="AU69:AU132" si="36">(W69="M")*(BS69-BQ69-(BP69&gt;2)+(BR69&gt;=2))+(X69="T")*(BS69-BQ69-(BP69&gt;3)+(BR69&gt;=3))+(Y69="W")*(BS69-BQ69-(BP69&gt;4)+(BR69&gt;=4))+(Z69="R")*(BS69-BQ69-(BP69&gt;5)+(BR69&gt;=5))+(AA69="F")*(BS69-BQ69-(BP69&gt;6)+(BR69&gt;=6))+(AB69="S")*(BS69-BQ69-(BP69&gt;7)+(BR69&gt;=7))+(AC69="U")*(BS69-BQ69-(BP69&gt;1)+(BR69&gt;=1))</f>
        <v>30</v>
      </c>
      <c r="AV69">
        <f t="shared" ref="AV69:AV132" si="37">SUMIFS(AU:AU, B:B, B69, U:U, "&lt;&gt;." )</f>
        <v>30</v>
      </c>
      <c r="AW69">
        <f t="shared" ref="AW69:AW132" si="38">IFERROR(AV69/AZ69, 0)</f>
        <v>30</v>
      </c>
      <c r="AX69">
        <f t="shared" ref="AX69:AX132" si="39">IFERROR((INT(V69/100)-INT(U69/100))*60+MOD(V69,100)-MOD(U69,100), "")</f>
        <v>165</v>
      </c>
      <c r="AY69">
        <f t="shared" ref="AY69:AY132" si="40">IFERROR(AX69*AU69, "")</f>
        <v>4950</v>
      </c>
      <c r="AZ69">
        <f t="shared" ref="AZ69:AZ132" si="41">COUNTIFS(B$3:B$7000, B69, $W$3:$W$7000, W69, $X$3:$X$7000, X69, $Y$3:$Y$7000, Y69, $Z$3:$Z$7000, Z69,  $AA$3:$AA$7000, AA69, $AB$3:$AB$7000, AB69, $AC$3:$AC$7000, AC69, $U$3:$U$7000, U69)</f>
        <v>1</v>
      </c>
      <c r="BA69">
        <f t="shared" ref="BA69:BA132" si="42">IFERROR(AY69/AZ69, "")</f>
        <v>4950</v>
      </c>
      <c r="BB69">
        <f t="shared" ref="BB69:BB132" si="43">SUMIFS(BA:BA, B:B, B69, U:U, "&lt;&gt;." )</f>
        <v>4950</v>
      </c>
      <c r="BC69">
        <f t="shared" ref="BC69:BC132" si="44">IFERROR(BD69*50*BE69, "")</f>
        <v>4500</v>
      </c>
      <c r="BD69">
        <f t="shared" ref="BD69:BD132" si="45">IF(AL69&gt;25, AL69, AL69*15)</f>
        <v>90</v>
      </c>
      <c r="BE69">
        <f t="shared" ref="BE69:BE132" si="46">IF(I69="H",0.5,IF(I69="T",0.5,IF(I69="I",0,IF(I69="B",0,IF(LEFT(H69,1)="M",0,IF(I69="A",IF(Q69="ONLINE",0,1),1))))))</f>
        <v>1</v>
      </c>
      <c r="BF69">
        <f t="shared" ref="BF69:BF132" si="47">IF(I69="H",0.5,IF(I69="T",0.5, IF(I69="I", 0, IF(I69 = "B", 0, IF(LEFT(H69, 1) = "M", 0, IF(I69 = "U", 0.5, IF(I69 = "A", IF(Q69 = "ONLINE", 0, 0.5), 1)))))))</f>
        <v>1</v>
      </c>
      <c r="BG69">
        <f t="shared" ref="BG69:BG132" si="48">IFERROR(BB69/50, "")</f>
        <v>99</v>
      </c>
      <c r="BH69">
        <f t="shared" ref="BH69:BH132" si="49">IFERROR(BB69/60, "")</f>
        <v>82.5</v>
      </c>
      <c r="BI69">
        <f t="shared" ref="BI69:BI132" si="50">IFERROR(BC69/AW69, "")</f>
        <v>150</v>
      </c>
      <c r="BJ69">
        <f t="shared" ref="BJ69:BJ132" si="51">IFERROR(BI69+5*MAX(0, INT((BI69-75)/25)), "")</f>
        <v>165</v>
      </c>
      <c r="BK69">
        <f t="shared" ref="BK69:BK132" si="52">IFERROR(IF(BD69*BE69&gt;0, IF(BJ69-MOD(BJ69,30)+ 15 &gt;= BI69, BJ69-MOD(BJ69,30)+ 15,IF(BJ69-MOD(BJ69,30)+ 20 &gt;= BI69, BJ69-MOD(BJ69,30)+ 20,BJ69-MOD(BJ69,30)+ 45)), ""), "")</f>
        <v>165</v>
      </c>
      <c r="BL69" t="str">
        <f t="shared" ref="BL69:BL132" si="53">IFERROR(IF(BK69&lt;&gt;AX69,IF(MOD(U69+INT(BK69/60)*100+MOD(BK69,60), 100)&lt;60, U69+INT(BK69/60)*100+MOD(BK69,60), U69+INT(BK69/60)*100+MOD(BK69,60) - 60 + 100),""), "")</f>
        <v/>
      </c>
      <c r="BM69" t="str">
        <f t="shared" ref="BM69:BM132" si="54">IFERROR(IF(BG69&lt;BD69*BF69, MAX(0, ROUND(BD69*BF69-BG69, 0)), ""), "")</f>
        <v/>
      </c>
      <c r="BN69" t="str">
        <f t="shared" ref="BN69:BN132" si="55">IFERROR(IF(BH69&gt;BD69*BE69, MIN(0, ROUND(BD69*BE69-BH69, 0)), ""), "")</f>
        <v/>
      </c>
      <c r="BO69" t="str">
        <f t="shared" ref="BO69:BO132" si="56">IF(RIGHT(F69,2)="90","Exclude",IF(RIGHT(F69,2)="98","Exclude",IF(RIGHT(F69,2)="99","Exclude",IF(RIGHT(F69,2)="97","Exclude",IF(E69&amp;F69="ECED2121","Exclude",IF(E69&amp;F69="ECED2131","Exclude",IF(E69&amp;F69="ECED2141","Exclude",IF(E69&amp;F69="NMNC1135","Exclude",IF(E69&amp;F69="NMNC1235","Exclude",IF(E69&amp;F69="NMNC2335","Exclude",IF(E69&amp;F69="NMNC2435","Exclude",IF(E69&amp;F69="NMNC2445","Exclude",IF(E69&amp;F69="ECED2241","Exclude","")))))))))))))</f>
        <v/>
      </c>
      <c r="BP69">
        <f t="shared" ref="BP69:BP132" si="57">WEEKDAY(S69)</f>
        <v>2</v>
      </c>
      <c r="BQ69">
        <f t="shared" ref="BQ69:BQ132" si="58">WEEKNUM(S69)</f>
        <v>35</v>
      </c>
      <c r="BR69">
        <f t="shared" ref="BR69:BR132" si="59">WEEKDAY(T69)</f>
        <v>1</v>
      </c>
      <c r="BS69">
        <f t="shared" ref="BS69:BS132" si="60">WEEKNUM(T69)</f>
        <v>50</v>
      </c>
      <c r="BT69" t="str">
        <f t="shared" ref="BT69:BT132" si="61">IFERROR(IF(U69 = "", "", IF(MOD(U69,100)&lt;&gt;0,IF(MOD(U69,100)&lt;&gt;30,"Flag",""),IF(MOD(V69,100)=0,"Flag",IF(MOD(V69,100)=30,"Flag","")))), "")</f>
        <v/>
      </c>
    </row>
    <row r="70" spans="1:72">
      <c r="A70">
        <v>202370</v>
      </c>
      <c r="B70">
        <v>75869</v>
      </c>
      <c r="C70" t="s">
        <v>123</v>
      </c>
      <c r="D70">
        <v>1</v>
      </c>
      <c r="E70" t="s">
        <v>191</v>
      </c>
      <c r="F70">
        <v>1410</v>
      </c>
      <c r="G70" t="s">
        <v>204</v>
      </c>
      <c r="H70">
        <v>102</v>
      </c>
      <c r="K70">
        <v>0.6</v>
      </c>
      <c r="L70" t="s">
        <v>126</v>
      </c>
      <c r="M70" t="s">
        <v>123</v>
      </c>
      <c r="N70" t="s">
        <v>53</v>
      </c>
      <c r="O70">
        <v>1</v>
      </c>
      <c r="P70" t="s">
        <v>205</v>
      </c>
      <c r="Q70" t="s">
        <v>194</v>
      </c>
      <c r="R70">
        <v>105</v>
      </c>
      <c r="S70" s="1">
        <v>45166</v>
      </c>
      <c r="T70" s="1">
        <v>45270</v>
      </c>
      <c r="U70">
        <v>1800</v>
      </c>
      <c r="V70">
        <v>2045</v>
      </c>
      <c r="W70" t="s">
        <v>45</v>
      </c>
      <c r="X70" t="s">
        <v>129</v>
      </c>
      <c r="Y70" t="s">
        <v>47</v>
      </c>
      <c r="Z70" t="s">
        <v>129</v>
      </c>
      <c r="AA70" t="s">
        <v>129</v>
      </c>
      <c r="AB70" t="s">
        <v>129</v>
      </c>
      <c r="AC70" t="s">
        <v>129</v>
      </c>
      <c r="AD70">
        <v>3</v>
      </c>
      <c r="AE70">
        <v>15</v>
      </c>
      <c r="AF70">
        <v>30</v>
      </c>
      <c r="AG70">
        <v>0</v>
      </c>
      <c r="AH70">
        <v>20</v>
      </c>
      <c r="AI70">
        <v>2</v>
      </c>
      <c r="AJ70">
        <v>3</v>
      </c>
      <c r="AK70">
        <v>3</v>
      </c>
      <c r="AL70">
        <v>6</v>
      </c>
      <c r="AN70">
        <v>6</v>
      </c>
      <c r="AR70" t="s">
        <v>130</v>
      </c>
      <c r="AS70">
        <v>6.6</v>
      </c>
      <c r="AT70">
        <v>3</v>
      </c>
      <c r="AU70">
        <f t="shared" si="36"/>
        <v>30</v>
      </c>
      <c r="AV70">
        <f t="shared" si="37"/>
        <v>30</v>
      </c>
      <c r="AW70">
        <f t="shared" si="38"/>
        <v>30</v>
      </c>
      <c r="AX70">
        <f t="shared" si="39"/>
        <v>165</v>
      </c>
      <c r="AY70">
        <f t="shared" si="40"/>
        <v>4950</v>
      </c>
      <c r="AZ70">
        <f t="shared" si="41"/>
        <v>1</v>
      </c>
      <c r="BA70">
        <f t="shared" si="42"/>
        <v>4950</v>
      </c>
      <c r="BB70">
        <f t="shared" si="43"/>
        <v>4950</v>
      </c>
      <c r="BC70">
        <f t="shared" si="44"/>
        <v>4500</v>
      </c>
      <c r="BD70">
        <f t="shared" si="45"/>
        <v>90</v>
      </c>
      <c r="BE70">
        <f t="shared" si="46"/>
        <v>1</v>
      </c>
      <c r="BF70">
        <f t="shared" si="47"/>
        <v>1</v>
      </c>
      <c r="BG70">
        <f t="shared" si="48"/>
        <v>99</v>
      </c>
      <c r="BH70">
        <f t="shared" si="49"/>
        <v>82.5</v>
      </c>
      <c r="BI70">
        <f t="shared" si="50"/>
        <v>150</v>
      </c>
      <c r="BJ70">
        <f t="shared" si="51"/>
        <v>165</v>
      </c>
      <c r="BK70">
        <f t="shared" si="52"/>
        <v>165</v>
      </c>
      <c r="BL70" t="str">
        <f t="shared" si="53"/>
        <v/>
      </c>
      <c r="BM70" t="str">
        <f t="shared" si="54"/>
        <v/>
      </c>
      <c r="BN70" t="str">
        <f t="shared" si="55"/>
        <v/>
      </c>
      <c r="BO70" t="str">
        <f t="shared" si="56"/>
        <v/>
      </c>
      <c r="BP70">
        <f t="shared" si="57"/>
        <v>2</v>
      </c>
      <c r="BQ70">
        <f t="shared" si="58"/>
        <v>35</v>
      </c>
      <c r="BR70">
        <f t="shared" si="59"/>
        <v>1</v>
      </c>
      <c r="BS70">
        <f t="shared" si="60"/>
        <v>50</v>
      </c>
      <c r="BT70" t="str">
        <f t="shared" si="61"/>
        <v/>
      </c>
    </row>
    <row r="71" spans="1:72">
      <c r="A71">
        <v>202370</v>
      </c>
      <c r="B71">
        <v>74446</v>
      </c>
      <c r="C71" t="s">
        <v>123</v>
      </c>
      <c r="D71">
        <v>1</v>
      </c>
      <c r="E71" t="s">
        <v>191</v>
      </c>
      <c r="F71">
        <v>1410</v>
      </c>
      <c r="G71" t="s">
        <v>204</v>
      </c>
      <c r="H71">
        <v>201</v>
      </c>
      <c r="K71">
        <v>1.4</v>
      </c>
      <c r="L71" t="s">
        <v>126</v>
      </c>
      <c r="M71" t="s">
        <v>123</v>
      </c>
      <c r="N71" t="s">
        <v>53</v>
      </c>
      <c r="O71">
        <v>2</v>
      </c>
      <c r="P71" t="s">
        <v>206</v>
      </c>
      <c r="Q71" t="s">
        <v>137</v>
      </c>
      <c r="R71">
        <v>111</v>
      </c>
      <c r="S71" s="1">
        <v>45166</v>
      </c>
      <c r="T71" s="1">
        <v>45270</v>
      </c>
      <c r="U71">
        <v>1030</v>
      </c>
      <c r="V71">
        <v>1315</v>
      </c>
      <c r="W71" t="s">
        <v>129</v>
      </c>
      <c r="X71" t="s">
        <v>46</v>
      </c>
      <c r="Y71" t="s">
        <v>129</v>
      </c>
      <c r="Z71" t="s">
        <v>50</v>
      </c>
      <c r="AA71" t="s">
        <v>129</v>
      </c>
      <c r="AB71" t="s">
        <v>129</v>
      </c>
      <c r="AC71" t="s">
        <v>129</v>
      </c>
      <c r="AD71">
        <v>7</v>
      </c>
      <c r="AE71">
        <v>12</v>
      </c>
      <c r="AF71">
        <v>30</v>
      </c>
      <c r="AG71">
        <v>0</v>
      </c>
      <c r="AH71">
        <v>58.333300000000001</v>
      </c>
      <c r="AI71">
        <v>2</v>
      </c>
      <c r="AJ71">
        <v>3</v>
      </c>
      <c r="AK71">
        <v>3</v>
      </c>
      <c r="AL71">
        <v>6</v>
      </c>
      <c r="AN71">
        <v>6</v>
      </c>
      <c r="AR71" t="s">
        <v>130</v>
      </c>
      <c r="AS71">
        <v>6.6</v>
      </c>
      <c r="AT71">
        <v>3</v>
      </c>
      <c r="AU71">
        <f t="shared" si="36"/>
        <v>30</v>
      </c>
      <c r="AV71">
        <f t="shared" si="37"/>
        <v>30</v>
      </c>
      <c r="AW71">
        <f t="shared" si="38"/>
        <v>30</v>
      </c>
      <c r="AX71">
        <f t="shared" si="39"/>
        <v>165</v>
      </c>
      <c r="AY71">
        <f t="shared" si="40"/>
        <v>4950</v>
      </c>
      <c r="AZ71">
        <f t="shared" si="41"/>
        <v>1</v>
      </c>
      <c r="BA71">
        <f t="shared" si="42"/>
        <v>4950</v>
      </c>
      <c r="BB71">
        <f t="shared" si="43"/>
        <v>4950</v>
      </c>
      <c r="BC71">
        <f t="shared" si="44"/>
        <v>4500</v>
      </c>
      <c r="BD71">
        <f t="shared" si="45"/>
        <v>90</v>
      </c>
      <c r="BE71">
        <f t="shared" si="46"/>
        <v>1</v>
      </c>
      <c r="BF71">
        <f t="shared" si="47"/>
        <v>1</v>
      </c>
      <c r="BG71">
        <f t="shared" si="48"/>
        <v>99</v>
      </c>
      <c r="BH71">
        <f t="shared" si="49"/>
        <v>82.5</v>
      </c>
      <c r="BI71">
        <f t="shared" si="50"/>
        <v>150</v>
      </c>
      <c r="BJ71">
        <f t="shared" si="51"/>
        <v>165</v>
      </c>
      <c r="BK71">
        <f t="shared" si="52"/>
        <v>165</v>
      </c>
      <c r="BL71" t="str">
        <f t="shared" si="53"/>
        <v/>
      </c>
      <c r="BM71" t="str">
        <f t="shared" si="54"/>
        <v/>
      </c>
      <c r="BN71" t="str">
        <f t="shared" si="55"/>
        <v/>
      </c>
      <c r="BO71" t="str">
        <f t="shared" si="56"/>
        <v/>
      </c>
      <c r="BP71">
        <f t="shared" si="57"/>
        <v>2</v>
      </c>
      <c r="BQ71">
        <f t="shared" si="58"/>
        <v>35</v>
      </c>
      <c r="BR71">
        <f t="shared" si="59"/>
        <v>1</v>
      </c>
      <c r="BS71">
        <f t="shared" si="60"/>
        <v>50</v>
      </c>
      <c r="BT71" t="str">
        <f t="shared" si="61"/>
        <v/>
      </c>
    </row>
    <row r="72" spans="1:72">
      <c r="A72">
        <v>202370</v>
      </c>
      <c r="B72">
        <v>74919</v>
      </c>
      <c r="C72" t="s">
        <v>123</v>
      </c>
      <c r="D72">
        <v>1</v>
      </c>
      <c r="E72" t="s">
        <v>191</v>
      </c>
      <c r="F72">
        <v>1410</v>
      </c>
      <c r="G72" t="s">
        <v>204</v>
      </c>
      <c r="H72">
        <v>205</v>
      </c>
      <c r="K72">
        <v>2.4</v>
      </c>
      <c r="L72" t="s">
        <v>126</v>
      </c>
      <c r="M72" t="s">
        <v>123</v>
      </c>
      <c r="N72" t="s">
        <v>53</v>
      </c>
      <c r="O72">
        <v>2</v>
      </c>
      <c r="P72" t="s">
        <v>206</v>
      </c>
      <c r="Q72" t="s">
        <v>137</v>
      </c>
      <c r="R72">
        <v>111</v>
      </c>
      <c r="S72" s="1">
        <v>45166</v>
      </c>
      <c r="T72" s="1">
        <v>45270</v>
      </c>
      <c r="U72">
        <v>900</v>
      </c>
      <c r="V72">
        <v>1415</v>
      </c>
      <c r="W72" t="s">
        <v>129</v>
      </c>
      <c r="X72" t="s">
        <v>129</v>
      </c>
      <c r="Y72" t="s">
        <v>129</v>
      </c>
      <c r="Z72" t="s">
        <v>129</v>
      </c>
      <c r="AA72" t="s">
        <v>129</v>
      </c>
      <c r="AB72" t="s">
        <v>53</v>
      </c>
      <c r="AC72" t="s">
        <v>129</v>
      </c>
      <c r="AD72">
        <v>12</v>
      </c>
      <c r="AE72">
        <v>12</v>
      </c>
      <c r="AF72">
        <v>30</v>
      </c>
      <c r="AG72">
        <v>0</v>
      </c>
      <c r="AH72">
        <v>100</v>
      </c>
      <c r="AI72">
        <v>2</v>
      </c>
      <c r="AJ72">
        <v>3</v>
      </c>
      <c r="AK72">
        <v>3</v>
      </c>
      <c r="AL72">
        <v>6</v>
      </c>
      <c r="AN72">
        <v>6</v>
      </c>
      <c r="AR72" t="s">
        <v>130</v>
      </c>
      <c r="AS72">
        <v>6.3</v>
      </c>
      <c r="AT72">
        <v>3</v>
      </c>
      <c r="AU72">
        <f t="shared" si="36"/>
        <v>15</v>
      </c>
      <c r="AV72">
        <f t="shared" si="37"/>
        <v>15</v>
      </c>
      <c r="AW72">
        <f t="shared" si="38"/>
        <v>15</v>
      </c>
      <c r="AX72">
        <f t="shared" si="39"/>
        <v>315</v>
      </c>
      <c r="AY72">
        <f t="shared" si="40"/>
        <v>4725</v>
      </c>
      <c r="AZ72">
        <f t="shared" si="41"/>
        <v>1</v>
      </c>
      <c r="BA72">
        <f t="shared" si="42"/>
        <v>4725</v>
      </c>
      <c r="BB72">
        <f t="shared" si="43"/>
        <v>4725</v>
      </c>
      <c r="BC72">
        <f t="shared" si="44"/>
        <v>4500</v>
      </c>
      <c r="BD72">
        <f t="shared" si="45"/>
        <v>90</v>
      </c>
      <c r="BE72">
        <f t="shared" si="46"/>
        <v>1</v>
      </c>
      <c r="BF72">
        <f t="shared" si="47"/>
        <v>1</v>
      </c>
      <c r="BG72">
        <f t="shared" si="48"/>
        <v>94.5</v>
      </c>
      <c r="BH72">
        <f t="shared" si="49"/>
        <v>78.75</v>
      </c>
      <c r="BI72">
        <f t="shared" si="50"/>
        <v>300</v>
      </c>
      <c r="BJ72">
        <f t="shared" si="51"/>
        <v>345</v>
      </c>
      <c r="BK72">
        <f t="shared" si="52"/>
        <v>345</v>
      </c>
      <c r="BL72">
        <f t="shared" si="53"/>
        <v>1445</v>
      </c>
      <c r="BM72" t="str">
        <f t="shared" si="54"/>
        <v/>
      </c>
      <c r="BN72" t="str">
        <f t="shared" si="55"/>
        <v/>
      </c>
      <c r="BO72" t="str">
        <f t="shared" si="56"/>
        <v/>
      </c>
      <c r="BP72">
        <f t="shared" si="57"/>
        <v>2</v>
      </c>
      <c r="BQ72">
        <f t="shared" si="58"/>
        <v>35</v>
      </c>
      <c r="BR72">
        <f t="shared" si="59"/>
        <v>1</v>
      </c>
      <c r="BS72">
        <f t="shared" si="60"/>
        <v>50</v>
      </c>
      <c r="BT72" t="str">
        <f t="shared" si="61"/>
        <v/>
      </c>
    </row>
    <row r="73" spans="1:72">
      <c r="A73">
        <v>202370</v>
      </c>
      <c r="B73">
        <v>73535</v>
      </c>
      <c r="C73" t="s">
        <v>123</v>
      </c>
      <c r="D73">
        <v>1</v>
      </c>
      <c r="E73" t="s">
        <v>191</v>
      </c>
      <c r="F73">
        <v>1610</v>
      </c>
      <c r="G73" t="s">
        <v>207</v>
      </c>
      <c r="H73">
        <v>101</v>
      </c>
      <c r="K73">
        <v>4</v>
      </c>
      <c r="L73" t="s">
        <v>126</v>
      </c>
      <c r="M73" t="s">
        <v>123</v>
      </c>
      <c r="N73" t="s">
        <v>53</v>
      </c>
      <c r="O73">
        <v>1</v>
      </c>
      <c r="P73" t="s">
        <v>175</v>
      </c>
      <c r="Q73" t="s">
        <v>194</v>
      </c>
      <c r="R73">
        <v>115</v>
      </c>
      <c r="S73" s="1">
        <v>45166</v>
      </c>
      <c r="T73" s="1">
        <v>45270</v>
      </c>
      <c r="U73">
        <v>1030</v>
      </c>
      <c r="V73">
        <v>1615</v>
      </c>
      <c r="W73" t="s">
        <v>129</v>
      </c>
      <c r="X73" t="s">
        <v>129</v>
      </c>
      <c r="Y73" t="s">
        <v>129</v>
      </c>
      <c r="Z73" t="s">
        <v>129</v>
      </c>
      <c r="AA73" t="s">
        <v>129</v>
      </c>
      <c r="AB73" t="s">
        <v>53</v>
      </c>
      <c r="AC73" t="s">
        <v>129</v>
      </c>
      <c r="AD73">
        <v>20</v>
      </c>
      <c r="AE73">
        <v>20</v>
      </c>
      <c r="AF73">
        <v>30</v>
      </c>
      <c r="AG73">
        <v>0</v>
      </c>
      <c r="AH73">
        <v>100</v>
      </c>
      <c r="AI73">
        <v>2</v>
      </c>
      <c r="AJ73">
        <v>3</v>
      </c>
      <c r="AK73">
        <v>3</v>
      </c>
      <c r="AL73">
        <v>6</v>
      </c>
      <c r="AN73">
        <v>6</v>
      </c>
      <c r="AR73" t="s">
        <v>130</v>
      </c>
      <c r="AS73">
        <v>6.9</v>
      </c>
      <c r="AT73">
        <v>3</v>
      </c>
      <c r="AU73">
        <f t="shared" si="36"/>
        <v>15</v>
      </c>
      <c r="AV73">
        <f t="shared" si="37"/>
        <v>15</v>
      </c>
      <c r="AW73">
        <f t="shared" si="38"/>
        <v>15</v>
      </c>
      <c r="AX73">
        <f t="shared" si="39"/>
        <v>345</v>
      </c>
      <c r="AY73">
        <f t="shared" si="40"/>
        <v>5175</v>
      </c>
      <c r="AZ73">
        <f t="shared" si="41"/>
        <v>1</v>
      </c>
      <c r="BA73">
        <f t="shared" si="42"/>
        <v>5175</v>
      </c>
      <c r="BB73">
        <f t="shared" si="43"/>
        <v>5175</v>
      </c>
      <c r="BC73">
        <f t="shared" si="44"/>
        <v>4500</v>
      </c>
      <c r="BD73">
        <f t="shared" si="45"/>
        <v>90</v>
      </c>
      <c r="BE73">
        <f t="shared" si="46"/>
        <v>1</v>
      </c>
      <c r="BF73">
        <f t="shared" si="47"/>
        <v>1</v>
      </c>
      <c r="BG73">
        <f t="shared" si="48"/>
        <v>103.5</v>
      </c>
      <c r="BH73">
        <f t="shared" si="49"/>
        <v>86.25</v>
      </c>
      <c r="BI73">
        <f t="shared" si="50"/>
        <v>300</v>
      </c>
      <c r="BJ73">
        <f t="shared" si="51"/>
        <v>345</v>
      </c>
      <c r="BK73">
        <f t="shared" si="52"/>
        <v>345</v>
      </c>
      <c r="BL73" t="str">
        <f t="shared" si="53"/>
        <v/>
      </c>
      <c r="BM73" t="str">
        <f t="shared" si="54"/>
        <v/>
      </c>
      <c r="BN73" t="str">
        <f t="shared" si="55"/>
        <v/>
      </c>
      <c r="BO73" t="str">
        <f t="shared" si="56"/>
        <v/>
      </c>
      <c r="BP73">
        <f t="shared" si="57"/>
        <v>2</v>
      </c>
      <c r="BQ73">
        <f t="shared" si="58"/>
        <v>35</v>
      </c>
      <c r="BR73">
        <f t="shared" si="59"/>
        <v>1</v>
      </c>
      <c r="BS73">
        <f t="shared" si="60"/>
        <v>50</v>
      </c>
      <c r="BT73" t="str">
        <f t="shared" si="61"/>
        <v/>
      </c>
    </row>
    <row r="74" spans="1:72">
      <c r="A74">
        <v>202370</v>
      </c>
      <c r="B74">
        <v>73534</v>
      </c>
      <c r="C74" t="s">
        <v>123</v>
      </c>
      <c r="D74">
        <v>1</v>
      </c>
      <c r="E74" t="s">
        <v>191</v>
      </c>
      <c r="F74">
        <v>1610</v>
      </c>
      <c r="G74" t="s">
        <v>207</v>
      </c>
      <c r="H74">
        <v>102</v>
      </c>
      <c r="K74">
        <v>4</v>
      </c>
      <c r="L74" t="s">
        <v>126</v>
      </c>
      <c r="M74" t="s">
        <v>123</v>
      </c>
      <c r="N74" t="s">
        <v>53</v>
      </c>
      <c r="O74">
        <v>1</v>
      </c>
      <c r="P74" t="s">
        <v>208</v>
      </c>
      <c r="Q74" t="s">
        <v>194</v>
      </c>
      <c r="R74">
        <v>115</v>
      </c>
      <c r="S74" s="1">
        <v>45166</v>
      </c>
      <c r="T74" s="1">
        <v>45270</v>
      </c>
      <c r="U74">
        <v>1330</v>
      </c>
      <c r="V74">
        <v>1615</v>
      </c>
      <c r="W74" t="s">
        <v>129</v>
      </c>
      <c r="X74" t="s">
        <v>46</v>
      </c>
      <c r="Y74" t="s">
        <v>129</v>
      </c>
      <c r="Z74" t="s">
        <v>50</v>
      </c>
      <c r="AA74" t="s">
        <v>129</v>
      </c>
      <c r="AB74" t="s">
        <v>129</v>
      </c>
      <c r="AC74" t="s">
        <v>129</v>
      </c>
      <c r="AD74">
        <v>20</v>
      </c>
      <c r="AE74">
        <v>20</v>
      </c>
      <c r="AF74">
        <v>30</v>
      </c>
      <c r="AG74">
        <v>4</v>
      </c>
      <c r="AH74">
        <v>100</v>
      </c>
      <c r="AI74">
        <v>2</v>
      </c>
      <c r="AJ74">
        <v>3</v>
      </c>
      <c r="AK74">
        <v>3</v>
      </c>
      <c r="AL74">
        <v>6</v>
      </c>
      <c r="AN74">
        <v>6</v>
      </c>
      <c r="AR74" t="s">
        <v>130</v>
      </c>
      <c r="AS74">
        <v>6.6</v>
      </c>
      <c r="AT74">
        <v>3</v>
      </c>
      <c r="AU74">
        <f t="shared" si="36"/>
        <v>30</v>
      </c>
      <c r="AV74">
        <f t="shared" si="37"/>
        <v>30</v>
      </c>
      <c r="AW74">
        <f t="shared" si="38"/>
        <v>30</v>
      </c>
      <c r="AX74">
        <f t="shared" si="39"/>
        <v>165</v>
      </c>
      <c r="AY74">
        <f t="shared" si="40"/>
        <v>4950</v>
      </c>
      <c r="AZ74">
        <f t="shared" si="41"/>
        <v>1</v>
      </c>
      <c r="BA74">
        <f t="shared" si="42"/>
        <v>4950</v>
      </c>
      <c r="BB74">
        <f t="shared" si="43"/>
        <v>4950</v>
      </c>
      <c r="BC74">
        <f t="shared" si="44"/>
        <v>4500</v>
      </c>
      <c r="BD74">
        <f t="shared" si="45"/>
        <v>90</v>
      </c>
      <c r="BE74">
        <f t="shared" si="46"/>
        <v>1</v>
      </c>
      <c r="BF74">
        <f t="shared" si="47"/>
        <v>1</v>
      </c>
      <c r="BG74">
        <f t="shared" si="48"/>
        <v>99</v>
      </c>
      <c r="BH74">
        <f t="shared" si="49"/>
        <v>82.5</v>
      </c>
      <c r="BI74">
        <f t="shared" si="50"/>
        <v>150</v>
      </c>
      <c r="BJ74">
        <f t="shared" si="51"/>
        <v>165</v>
      </c>
      <c r="BK74">
        <f t="shared" si="52"/>
        <v>165</v>
      </c>
      <c r="BL74" t="str">
        <f t="shared" si="53"/>
        <v/>
      </c>
      <c r="BM74" t="str">
        <f t="shared" si="54"/>
        <v/>
      </c>
      <c r="BN74" t="str">
        <f t="shared" si="55"/>
        <v/>
      </c>
      <c r="BO74" t="str">
        <f t="shared" si="56"/>
        <v/>
      </c>
      <c r="BP74">
        <f t="shared" si="57"/>
        <v>2</v>
      </c>
      <c r="BQ74">
        <f t="shared" si="58"/>
        <v>35</v>
      </c>
      <c r="BR74">
        <f t="shared" si="59"/>
        <v>1</v>
      </c>
      <c r="BS74">
        <f t="shared" si="60"/>
        <v>50</v>
      </c>
      <c r="BT74" t="str">
        <f t="shared" si="61"/>
        <v/>
      </c>
    </row>
    <row r="75" spans="1:72">
      <c r="A75">
        <v>202370</v>
      </c>
      <c r="B75">
        <v>73533</v>
      </c>
      <c r="C75" t="s">
        <v>123</v>
      </c>
      <c r="D75">
        <v>1</v>
      </c>
      <c r="E75" t="s">
        <v>191</v>
      </c>
      <c r="F75">
        <v>1610</v>
      </c>
      <c r="G75" t="s">
        <v>207</v>
      </c>
      <c r="H75">
        <v>103</v>
      </c>
      <c r="K75">
        <v>4</v>
      </c>
      <c r="L75" t="s">
        <v>126</v>
      </c>
      <c r="M75" t="s">
        <v>123</v>
      </c>
      <c r="N75" t="s">
        <v>53</v>
      </c>
      <c r="O75">
        <v>1</v>
      </c>
      <c r="P75" t="s">
        <v>208</v>
      </c>
      <c r="Q75" t="s">
        <v>194</v>
      </c>
      <c r="R75">
        <v>115</v>
      </c>
      <c r="S75" s="1">
        <v>45166</v>
      </c>
      <c r="T75" s="1">
        <v>45270</v>
      </c>
      <c r="U75">
        <v>1800</v>
      </c>
      <c r="V75">
        <v>2045</v>
      </c>
      <c r="W75" t="s">
        <v>129</v>
      </c>
      <c r="X75" t="s">
        <v>46</v>
      </c>
      <c r="Y75" t="s">
        <v>129</v>
      </c>
      <c r="Z75" t="s">
        <v>50</v>
      </c>
      <c r="AA75" t="s">
        <v>129</v>
      </c>
      <c r="AB75" t="s">
        <v>129</v>
      </c>
      <c r="AC75" t="s">
        <v>129</v>
      </c>
      <c r="AD75">
        <v>20</v>
      </c>
      <c r="AE75">
        <v>20</v>
      </c>
      <c r="AF75">
        <v>30</v>
      </c>
      <c r="AG75">
        <v>0</v>
      </c>
      <c r="AH75">
        <v>100</v>
      </c>
      <c r="AI75">
        <v>2</v>
      </c>
      <c r="AJ75">
        <v>3</v>
      </c>
      <c r="AK75">
        <v>3</v>
      </c>
      <c r="AL75">
        <v>6</v>
      </c>
      <c r="AN75">
        <v>6</v>
      </c>
      <c r="AR75" t="s">
        <v>130</v>
      </c>
      <c r="AS75">
        <v>6.6</v>
      </c>
      <c r="AT75">
        <v>3</v>
      </c>
      <c r="AU75">
        <f t="shared" si="36"/>
        <v>30</v>
      </c>
      <c r="AV75">
        <f t="shared" si="37"/>
        <v>30</v>
      </c>
      <c r="AW75">
        <f t="shared" si="38"/>
        <v>30</v>
      </c>
      <c r="AX75">
        <f t="shared" si="39"/>
        <v>165</v>
      </c>
      <c r="AY75">
        <f t="shared" si="40"/>
        <v>4950</v>
      </c>
      <c r="AZ75">
        <f t="shared" si="41"/>
        <v>1</v>
      </c>
      <c r="BA75">
        <f t="shared" si="42"/>
        <v>4950</v>
      </c>
      <c r="BB75">
        <f t="shared" si="43"/>
        <v>4950</v>
      </c>
      <c r="BC75">
        <f t="shared" si="44"/>
        <v>4500</v>
      </c>
      <c r="BD75">
        <f t="shared" si="45"/>
        <v>90</v>
      </c>
      <c r="BE75">
        <f t="shared" si="46"/>
        <v>1</v>
      </c>
      <c r="BF75">
        <f t="shared" si="47"/>
        <v>1</v>
      </c>
      <c r="BG75">
        <f t="shared" si="48"/>
        <v>99</v>
      </c>
      <c r="BH75">
        <f t="shared" si="49"/>
        <v>82.5</v>
      </c>
      <c r="BI75">
        <f t="shared" si="50"/>
        <v>150</v>
      </c>
      <c r="BJ75">
        <f t="shared" si="51"/>
        <v>165</v>
      </c>
      <c r="BK75">
        <f t="shared" si="52"/>
        <v>165</v>
      </c>
      <c r="BL75" t="str">
        <f t="shared" si="53"/>
        <v/>
      </c>
      <c r="BM75" t="str">
        <f t="shared" si="54"/>
        <v/>
      </c>
      <c r="BN75" t="str">
        <f t="shared" si="55"/>
        <v/>
      </c>
      <c r="BO75" t="str">
        <f t="shared" si="56"/>
        <v/>
      </c>
      <c r="BP75">
        <f t="shared" si="57"/>
        <v>2</v>
      </c>
      <c r="BQ75">
        <f t="shared" si="58"/>
        <v>35</v>
      </c>
      <c r="BR75">
        <f t="shared" si="59"/>
        <v>1</v>
      </c>
      <c r="BS75">
        <f t="shared" si="60"/>
        <v>50</v>
      </c>
      <c r="BT75" t="str">
        <f t="shared" si="61"/>
        <v/>
      </c>
    </row>
    <row r="76" spans="1:72">
      <c r="A76">
        <v>202370</v>
      </c>
      <c r="B76">
        <v>73719</v>
      </c>
      <c r="C76" t="s">
        <v>123</v>
      </c>
      <c r="D76">
        <v>105</v>
      </c>
      <c r="E76" t="s">
        <v>191</v>
      </c>
      <c r="F76">
        <v>1610</v>
      </c>
      <c r="G76" t="s">
        <v>207</v>
      </c>
      <c r="H76">
        <v>104</v>
      </c>
      <c r="K76">
        <v>2.8</v>
      </c>
      <c r="L76" t="s">
        <v>126</v>
      </c>
      <c r="M76" t="s">
        <v>123</v>
      </c>
      <c r="N76" t="s">
        <v>53</v>
      </c>
      <c r="O76">
        <v>1</v>
      </c>
      <c r="P76" t="s">
        <v>177</v>
      </c>
      <c r="Q76" t="s">
        <v>194</v>
      </c>
      <c r="R76">
        <v>115</v>
      </c>
      <c r="S76" s="1">
        <v>45187</v>
      </c>
      <c r="T76" s="1">
        <v>45270</v>
      </c>
      <c r="U76">
        <v>1800</v>
      </c>
      <c r="V76">
        <v>2120</v>
      </c>
      <c r="W76" t="s">
        <v>45</v>
      </c>
      <c r="X76" t="s">
        <v>129</v>
      </c>
      <c r="Y76" t="s">
        <v>47</v>
      </c>
      <c r="Z76" t="s">
        <v>129</v>
      </c>
      <c r="AA76" t="s">
        <v>129</v>
      </c>
      <c r="AB76" t="s">
        <v>129</v>
      </c>
      <c r="AC76" t="s">
        <v>129</v>
      </c>
      <c r="AD76">
        <v>14</v>
      </c>
      <c r="AE76">
        <v>20</v>
      </c>
      <c r="AF76">
        <v>30</v>
      </c>
      <c r="AG76">
        <v>0</v>
      </c>
      <c r="AH76">
        <v>70</v>
      </c>
      <c r="AI76">
        <v>2</v>
      </c>
      <c r="AJ76">
        <v>3</v>
      </c>
      <c r="AK76">
        <v>3</v>
      </c>
      <c r="AL76">
        <v>6</v>
      </c>
      <c r="AN76">
        <v>6</v>
      </c>
      <c r="AR76" t="s">
        <v>130</v>
      </c>
      <c r="AS76">
        <v>8</v>
      </c>
      <c r="AT76">
        <v>3</v>
      </c>
      <c r="AU76">
        <f t="shared" si="36"/>
        <v>24</v>
      </c>
      <c r="AV76">
        <f t="shared" si="37"/>
        <v>24</v>
      </c>
      <c r="AW76">
        <f t="shared" si="38"/>
        <v>24</v>
      </c>
      <c r="AX76">
        <f t="shared" si="39"/>
        <v>200</v>
      </c>
      <c r="AY76">
        <f t="shared" si="40"/>
        <v>4800</v>
      </c>
      <c r="AZ76">
        <f t="shared" si="41"/>
        <v>1</v>
      </c>
      <c r="BA76">
        <f t="shared" si="42"/>
        <v>4800</v>
      </c>
      <c r="BB76">
        <f t="shared" si="43"/>
        <v>4800</v>
      </c>
      <c r="BC76">
        <f t="shared" si="44"/>
        <v>4500</v>
      </c>
      <c r="BD76">
        <f t="shared" si="45"/>
        <v>90</v>
      </c>
      <c r="BE76">
        <f t="shared" si="46"/>
        <v>1</v>
      </c>
      <c r="BF76">
        <f t="shared" si="47"/>
        <v>1</v>
      </c>
      <c r="BG76">
        <f t="shared" si="48"/>
        <v>96</v>
      </c>
      <c r="BH76">
        <f t="shared" si="49"/>
        <v>80</v>
      </c>
      <c r="BI76">
        <f t="shared" si="50"/>
        <v>187.5</v>
      </c>
      <c r="BJ76">
        <f t="shared" si="51"/>
        <v>207.5</v>
      </c>
      <c r="BK76">
        <f t="shared" si="52"/>
        <v>195</v>
      </c>
      <c r="BL76">
        <f t="shared" si="53"/>
        <v>2115</v>
      </c>
      <c r="BM76" t="str">
        <f t="shared" si="54"/>
        <v/>
      </c>
      <c r="BN76" t="str">
        <f t="shared" si="55"/>
        <v/>
      </c>
      <c r="BO76" t="str">
        <f t="shared" si="56"/>
        <v/>
      </c>
      <c r="BP76">
        <f t="shared" si="57"/>
        <v>2</v>
      </c>
      <c r="BQ76">
        <f t="shared" si="58"/>
        <v>38</v>
      </c>
      <c r="BR76">
        <f t="shared" si="59"/>
        <v>1</v>
      </c>
      <c r="BS76">
        <f t="shared" si="60"/>
        <v>50</v>
      </c>
      <c r="BT76" t="str">
        <f t="shared" si="61"/>
        <v/>
      </c>
    </row>
    <row r="77" spans="1:72">
      <c r="A77">
        <v>202370</v>
      </c>
      <c r="B77">
        <v>74054</v>
      </c>
      <c r="C77" t="s">
        <v>123</v>
      </c>
      <c r="D77">
        <v>1</v>
      </c>
      <c r="E77" t="s">
        <v>191</v>
      </c>
      <c r="F77">
        <v>1610</v>
      </c>
      <c r="G77" t="s">
        <v>207</v>
      </c>
      <c r="H77">
        <v>105</v>
      </c>
      <c r="K77">
        <v>4.2</v>
      </c>
      <c r="L77" t="s">
        <v>126</v>
      </c>
      <c r="M77" t="s">
        <v>123</v>
      </c>
      <c r="N77" t="s">
        <v>53</v>
      </c>
      <c r="O77">
        <v>1</v>
      </c>
      <c r="P77" t="s">
        <v>159</v>
      </c>
      <c r="Q77" t="s">
        <v>194</v>
      </c>
      <c r="R77">
        <v>115</v>
      </c>
      <c r="S77" s="1">
        <v>45166</v>
      </c>
      <c r="T77" s="1">
        <v>45270</v>
      </c>
      <c r="U77">
        <v>900</v>
      </c>
      <c r="V77">
        <v>1145</v>
      </c>
      <c r="W77" t="s">
        <v>45</v>
      </c>
      <c r="X77" t="s">
        <v>129</v>
      </c>
      <c r="Y77" t="s">
        <v>47</v>
      </c>
      <c r="Z77" t="s">
        <v>129</v>
      </c>
      <c r="AA77" t="s">
        <v>129</v>
      </c>
      <c r="AB77" t="s">
        <v>129</v>
      </c>
      <c r="AC77" t="s">
        <v>129</v>
      </c>
      <c r="AD77">
        <v>21</v>
      </c>
      <c r="AE77">
        <v>20</v>
      </c>
      <c r="AF77">
        <v>30</v>
      </c>
      <c r="AG77">
        <v>3</v>
      </c>
      <c r="AH77">
        <v>105</v>
      </c>
      <c r="AI77">
        <v>2</v>
      </c>
      <c r="AJ77">
        <v>3</v>
      </c>
      <c r="AK77">
        <v>3</v>
      </c>
      <c r="AL77">
        <v>6</v>
      </c>
      <c r="AN77">
        <v>6</v>
      </c>
      <c r="AR77" t="s">
        <v>130</v>
      </c>
      <c r="AS77">
        <v>6.6</v>
      </c>
      <c r="AT77">
        <v>3</v>
      </c>
      <c r="AU77">
        <f t="shared" si="36"/>
        <v>30</v>
      </c>
      <c r="AV77">
        <f t="shared" si="37"/>
        <v>30</v>
      </c>
      <c r="AW77">
        <f t="shared" si="38"/>
        <v>30</v>
      </c>
      <c r="AX77">
        <f t="shared" si="39"/>
        <v>165</v>
      </c>
      <c r="AY77">
        <f t="shared" si="40"/>
        <v>4950</v>
      </c>
      <c r="AZ77">
        <f t="shared" si="41"/>
        <v>1</v>
      </c>
      <c r="BA77">
        <f t="shared" si="42"/>
        <v>4950</v>
      </c>
      <c r="BB77">
        <f t="shared" si="43"/>
        <v>4950</v>
      </c>
      <c r="BC77">
        <f t="shared" si="44"/>
        <v>4500</v>
      </c>
      <c r="BD77">
        <f t="shared" si="45"/>
        <v>90</v>
      </c>
      <c r="BE77">
        <f t="shared" si="46"/>
        <v>1</v>
      </c>
      <c r="BF77">
        <f t="shared" si="47"/>
        <v>1</v>
      </c>
      <c r="BG77">
        <f t="shared" si="48"/>
        <v>99</v>
      </c>
      <c r="BH77">
        <f t="shared" si="49"/>
        <v>82.5</v>
      </c>
      <c r="BI77">
        <f t="shared" si="50"/>
        <v>150</v>
      </c>
      <c r="BJ77">
        <f t="shared" si="51"/>
        <v>165</v>
      </c>
      <c r="BK77">
        <f t="shared" si="52"/>
        <v>165</v>
      </c>
      <c r="BL77" t="str">
        <f t="shared" si="53"/>
        <v/>
      </c>
      <c r="BM77" t="str">
        <f t="shared" si="54"/>
        <v/>
      </c>
      <c r="BN77" t="str">
        <f t="shared" si="55"/>
        <v/>
      </c>
      <c r="BO77" t="str">
        <f t="shared" si="56"/>
        <v/>
      </c>
      <c r="BP77">
        <f t="shared" si="57"/>
        <v>2</v>
      </c>
      <c r="BQ77">
        <f t="shared" si="58"/>
        <v>35</v>
      </c>
      <c r="BR77">
        <f t="shared" si="59"/>
        <v>1</v>
      </c>
      <c r="BS77">
        <f t="shared" si="60"/>
        <v>50</v>
      </c>
      <c r="BT77" t="str">
        <f t="shared" si="61"/>
        <v/>
      </c>
    </row>
    <row r="78" spans="1:72">
      <c r="A78">
        <v>202370</v>
      </c>
      <c r="B78">
        <v>74898</v>
      </c>
      <c r="C78" t="s">
        <v>123</v>
      </c>
      <c r="D78">
        <v>1</v>
      </c>
      <c r="E78" t="s">
        <v>191</v>
      </c>
      <c r="F78">
        <v>1610</v>
      </c>
      <c r="G78" t="s">
        <v>207</v>
      </c>
      <c r="H78">
        <v>106</v>
      </c>
      <c r="K78">
        <v>4</v>
      </c>
      <c r="L78" t="s">
        <v>126</v>
      </c>
      <c r="M78" t="s">
        <v>123</v>
      </c>
      <c r="N78" t="s">
        <v>53</v>
      </c>
      <c r="O78">
        <v>1</v>
      </c>
      <c r="P78" t="s">
        <v>209</v>
      </c>
      <c r="Q78" t="s">
        <v>194</v>
      </c>
      <c r="R78">
        <v>115</v>
      </c>
      <c r="S78" s="1">
        <v>45166</v>
      </c>
      <c r="T78" s="1">
        <v>45270</v>
      </c>
      <c r="U78">
        <v>1330</v>
      </c>
      <c r="V78">
        <v>1615</v>
      </c>
      <c r="W78" t="s">
        <v>45</v>
      </c>
      <c r="X78" t="s">
        <v>129</v>
      </c>
      <c r="Y78" t="s">
        <v>47</v>
      </c>
      <c r="Z78" t="s">
        <v>129</v>
      </c>
      <c r="AA78" t="s">
        <v>129</v>
      </c>
      <c r="AB78" t="s">
        <v>129</v>
      </c>
      <c r="AC78" t="s">
        <v>129</v>
      </c>
      <c r="AD78">
        <v>20</v>
      </c>
      <c r="AE78">
        <v>20</v>
      </c>
      <c r="AF78">
        <v>30</v>
      </c>
      <c r="AG78">
        <v>2</v>
      </c>
      <c r="AH78">
        <v>100</v>
      </c>
      <c r="AI78">
        <v>2</v>
      </c>
      <c r="AJ78">
        <v>3</v>
      </c>
      <c r="AK78">
        <v>3</v>
      </c>
      <c r="AL78">
        <v>6</v>
      </c>
      <c r="AN78">
        <v>6</v>
      </c>
      <c r="AR78" t="s">
        <v>130</v>
      </c>
      <c r="AS78">
        <v>6.6</v>
      </c>
      <c r="AT78">
        <v>3</v>
      </c>
      <c r="AU78">
        <f t="shared" si="36"/>
        <v>30</v>
      </c>
      <c r="AV78">
        <f t="shared" si="37"/>
        <v>30</v>
      </c>
      <c r="AW78">
        <f t="shared" si="38"/>
        <v>30</v>
      </c>
      <c r="AX78">
        <f t="shared" si="39"/>
        <v>165</v>
      </c>
      <c r="AY78">
        <f t="shared" si="40"/>
        <v>4950</v>
      </c>
      <c r="AZ78">
        <f t="shared" si="41"/>
        <v>1</v>
      </c>
      <c r="BA78">
        <f t="shared" si="42"/>
        <v>4950</v>
      </c>
      <c r="BB78">
        <f t="shared" si="43"/>
        <v>4950</v>
      </c>
      <c r="BC78">
        <f t="shared" si="44"/>
        <v>4500</v>
      </c>
      <c r="BD78">
        <f t="shared" si="45"/>
        <v>90</v>
      </c>
      <c r="BE78">
        <f t="shared" si="46"/>
        <v>1</v>
      </c>
      <c r="BF78">
        <f t="shared" si="47"/>
        <v>1</v>
      </c>
      <c r="BG78">
        <f t="shared" si="48"/>
        <v>99</v>
      </c>
      <c r="BH78">
        <f t="shared" si="49"/>
        <v>82.5</v>
      </c>
      <c r="BI78">
        <f t="shared" si="50"/>
        <v>150</v>
      </c>
      <c r="BJ78">
        <f t="shared" si="51"/>
        <v>165</v>
      </c>
      <c r="BK78">
        <f t="shared" si="52"/>
        <v>165</v>
      </c>
      <c r="BL78" t="str">
        <f t="shared" si="53"/>
        <v/>
      </c>
      <c r="BM78" t="str">
        <f t="shared" si="54"/>
        <v/>
      </c>
      <c r="BN78" t="str">
        <f t="shared" si="55"/>
        <v/>
      </c>
      <c r="BO78" t="str">
        <f t="shared" si="56"/>
        <v/>
      </c>
      <c r="BP78">
        <f t="shared" si="57"/>
        <v>2</v>
      </c>
      <c r="BQ78">
        <f t="shared" si="58"/>
        <v>35</v>
      </c>
      <c r="BR78">
        <f t="shared" si="59"/>
        <v>1</v>
      </c>
      <c r="BS78">
        <f t="shared" si="60"/>
        <v>50</v>
      </c>
      <c r="BT78" t="str">
        <f t="shared" si="61"/>
        <v/>
      </c>
    </row>
    <row r="79" spans="1:72">
      <c r="A79">
        <v>202370</v>
      </c>
      <c r="B79">
        <v>75136</v>
      </c>
      <c r="C79" t="s">
        <v>123</v>
      </c>
      <c r="D79">
        <v>1</v>
      </c>
      <c r="E79" t="s">
        <v>191</v>
      </c>
      <c r="F79">
        <v>1610</v>
      </c>
      <c r="G79" t="s">
        <v>207</v>
      </c>
      <c r="H79">
        <v>201</v>
      </c>
      <c r="K79">
        <v>2.6</v>
      </c>
      <c r="L79" t="s">
        <v>126</v>
      </c>
      <c r="M79" t="s">
        <v>123</v>
      </c>
      <c r="N79" t="s">
        <v>53</v>
      </c>
      <c r="O79">
        <v>2</v>
      </c>
      <c r="P79" t="s">
        <v>201</v>
      </c>
      <c r="Q79" t="s">
        <v>137</v>
      </c>
      <c r="R79">
        <v>110</v>
      </c>
      <c r="S79" s="1">
        <v>45166</v>
      </c>
      <c r="T79" s="1">
        <v>45270</v>
      </c>
      <c r="U79">
        <v>1030</v>
      </c>
      <c r="V79">
        <v>1315</v>
      </c>
      <c r="W79" t="s">
        <v>129</v>
      </c>
      <c r="X79" t="s">
        <v>46</v>
      </c>
      <c r="Y79" t="s">
        <v>129</v>
      </c>
      <c r="Z79" t="s">
        <v>50</v>
      </c>
      <c r="AA79" t="s">
        <v>129</v>
      </c>
      <c r="AB79" t="s">
        <v>129</v>
      </c>
      <c r="AC79" t="s">
        <v>129</v>
      </c>
      <c r="AD79">
        <v>13</v>
      </c>
      <c r="AE79">
        <v>20</v>
      </c>
      <c r="AF79">
        <v>30</v>
      </c>
      <c r="AG79">
        <v>0</v>
      </c>
      <c r="AH79">
        <v>65</v>
      </c>
      <c r="AI79">
        <v>2</v>
      </c>
      <c r="AJ79">
        <v>3</v>
      </c>
      <c r="AK79">
        <v>3</v>
      </c>
      <c r="AL79">
        <v>6</v>
      </c>
      <c r="AN79">
        <v>6</v>
      </c>
      <c r="AR79" t="s">
        <v>130</v>
      </c>
      <c r="AS79">
        <v>6.6</v>
      </c>
      <c r="AT79">
        <v>3</v>
      </c>
      <c r="AU79">
        <f t="shared" si="36"/>
        <v>30</v>
      </c>
      <c r="AV79">
        <f t="shared" si="37"/>
        <v>30</v>
      </c>
      <c r="AW79">
        <f t="shared" si="38"/>
        <v>30</v>
      </c>
      <c r="AX79">
        <f t="shared" si="39"/>
        <v>165</v>
      </c>
      <c r="AY79">
        <f t="shared" si="40"/>
        <v>4950</v>
      </c>
      <c r="AZ79">
        <f t="shared" si="41"/>
        <v>1</v>
      </c>
      <c r="BA79">
        <f t="shared" si="42"/>
        <v>4950</v>
      </c>
      <c r="BB79">
        <f t="shared" si="43"/>
        <v>4950</v>
      </c>
      <c r="BC79">
        <f t="shared" si="44"/>
        <v>4500</v>
      </c>
      <c r="BD79">
        <f t="shared" si="45"/>
        <v>90</v>
      </c>
      <c r="BE79">
        <f t="shared" si="46"/>
        <v>1</v>
      </c>
      <c r="BF79">
        <f t="shared" si="47"/>
        <v>1</v>
      </c>
      <c r="BG79">
        <f t="shared" si="48"/>
        <v>99</v>
      </c>
      <c r="BH79">
        <f t="shared" si="49"/>
        <v>82.5</v>
      </c>
      <c r="BI79">
        <f t="shared" si="50"/>
        <v>150</v>
      </c>
      <c r="BJ79">
        <f t="shared" si="51"/>
        <v>165</v>
      </c>
      <c r="BK79">
        <f t="shared" si="52"/>
        <v>165</v>
      </c>
      <c r="BL79" t="str">
        <f t="shared" si="53"/>
        <v/>
      </c>
      <c r="BM79" t="str">
        <f t="shared" si="54"/>
        <v/>
      </c>
      <c r="BN79" t="str">
        <f t="shared" si="55"/>
        <v/>
      </c>
      <c r="BO79" t="str">
        <f t="shared" si="56"/>
        <v/>
      </c>
      <c r="BP79">
        <f t="shared" si="57"/>
        <v>2</v>
      </c>
      <c r="BQ79">
        <f t="shared" si="58"/>
        <v>35</v>
      </c>
      <c r="BR79">
        <f t="shared" si="59"/>
        <v>1</v>
      </c>
      <c r="BS79">
        <f t="shared" si="60"/>
        <v>50</v>
      </c>
      <c r="BT79" t="str">
        <f t="shared" si="61"/>
        <v/>
      </c>
    </row>
    <row r="80" spans="1:72">
      <c r="A80">
        <v>202370</v>
      </c>
      <c r="B80">
        <v>75155</v>
      </c>
      <c r="C80" t="s">
        <v>123</v>
      </c>
      <c r="D80">
        <v>1</v>
      </c>
      <c r="E80" t="s">
        <v>191</v>
      </c>
      <c r="F80">
        <v>1610</v>
      </c>
      <c r="G80" t="s">
        <v>207</v>
      </c>
      <c r="H80">
        <v>202</v>
      </c>
      <c r="K80">
        <v>2.2000000000000002</v>
      </c>
      <c r="L80" t="s">
        <v>126</v>
      </c>
      <c r="M80" t="s">
        <v>123</v>
      </c>
      <c r="N80" t="s">
        <v>53</v>
      </c>
      <c r="O80">
        <v>2</v>
      </c>
      <c r="P80" t="s">
        <v>201</v>
      </c>
      <c r="Q80" t="s">
        <v>137</v>
      </c>
      <c r="R80">
        <v>110</v>
      </c>
      <c r="S80" s="1">
        <v>45166</v>
      </c>
      <c r="T80" s="1">
        <v>45270</v>
      </c>
      <c r="U80">
        <v>1330</v>
      </c>
      <c r="V80">
        <v>1615</v>
      </c>
      <c r="W80" t="s">
        <v>129</v>
      </c>
      <c r="X80" t="s">
        <v>46</v>
      </c>
      <c r="Y80" t="s">
        <v>129</v>
      </c>
      <c r="Z80" t="s">
        <v>50</v>
      </c>
      <c r="AA80" t="s">
        <v>129</v>
      </c>
      <c r="AB80" t="s">
        <v>129</v>
      </c>
      <c r="AC80" t="s">
        <v>129</v>
      </c>
      <c r="AD80">
        <v>11</v>
      </c>
      <c r="AE80">
        <v>20</v>
      </c>
      <c r="AF80">
        <v>30</v>
      </c>
      <c r="AG80">
        <v>0</v>
      </c>
      <c r="AH80">
        <v>55</v>
      </c>
      <c r="AI80">
        <v>2</v>
      </c>
      <c r="AJ80">
        <v>3</v>
      </c>
      <c r="AK80">
        <v>3</v>
      </c>
      <c r="AL80">
        <v>6</v>
      </c>
      <c r="AN80">
        <v>6</v>
      </c>
      <c r="AR80" t="s">
        <v>133</v>
      </c>
      <c r="AS80">
        <v>6.6</v>
      </c>
      <c r="AT80">
        <v>3</v>
      </c>
      <c r="AU80">
        <f t="shared" si="36"/>
        <v>30</v>
      </c>
      <c r="AV80">
        <f t="shared" si="37"/>
        <v>30</v>
      </c>
      <c r="AW80">
        <f t="shared" si="38"/>
        <v>30</v>
      </c>
      <c r="AX80">
        <f t="shared" si="39"/>
        <v>165</v>
      </c>
      <c r="AY80">
        <f t="shared" si="40"/>
        <v>4950</v>
      </c>
      <c r="AZ80">
        <f t="shared" si="41"/>
        <v>1</v>
      </c>
      <c r="BA80">
        <f t="shared" si="42"/>
        <v>4950</v>
      </c>
      <c r="BB80">
        <f t="shared" si="43"/>
        <v>4950</v>
      </c>
      <c r="BC80">
        <f t="shared" si="44"/>
        <v>4500</v>
      </c>
      <c r="BD80">
        <f t="shared" si="45"/>
        <v>90</v>
      </c>
      <c r="BE80">
        <f t="shared" si="46"/>
        <v>1</v>
      </c>
      <c r="BF80">
        <f t="shared" si="47"/>
        <v>1</v>
      </c>
      <c r="BG80">
        <f t="shared" si="48"/>
        <v>99</v>
      </c>
      <c r="BH80">
        <f t="shared" si="49"/>
        <v>82.5</v>
      </c>
      <c r="BI80">
        <f t="shared" si="50"/>
        <v>150</v>
      </c>
      <c r="BJ80">
        <f t="shared" si="51"/>
        <v>165</v>
      </c>
      <c r="BK80">
        <f t="shared" si="52"/>
        <v>165</v>
      </c>
      <c r="BL80" t="str">
        <f t="shared" si="53"/>
        <v/>
      </c>
      <c r="BM80" t="str">
        <f t="shared" si="54"/>
        <v/>
      </c>
      <c r="BN80" t="str">
        <f t="shared" si="55"/>
        <v/>
      </c>
      <c r="BO80" t="str">
        <f t="shared" si="56"/>
        <v/>
      </c>
      <c r="BP80">
        <f t="shared" si="57"/>
        <v>2</v>
      </c>
      <c r="BQ80">
        <f t="shared" si="58"/>
        <v>35</v>
      </c>
      <c r="BR80">
        <f t="shared" si="59"/>
        <v>1</v>
      </c>
      <c r="BS80">
        <f t="shared" si="60"/>
        <v>50</v>
      </c>
      <c r="BT80" t="str">
        <f t="shared" si="61"/>
        <v/>
      </c>
    </row>
    <row r="81" spans="1:72">
      <c r="A81">
        <v>202370</v>
      </c>
      <c r="B81">
        <v>73684</v>
      </c>
      <c r="C81" t="s">
        <v>123</v>
      </c>
      <c r="D81">
        <v>1</v>
      </c>
      <c r="E81" t="s">
        <v>191</v>
      </c>
      <c r="F81">
        <v>1610</v>
      </c>
      <c r="G81" t="s">
        <v>207</v>
      </c>
      <c r="H81">
        <v>301</v>
      </c>
      <c r="K81">
        <v>3.8</v>
      </c>
      <c r="L81" t="s">
        <v>126</v>
      </c>
      <c r="M81" t="s">
        <v>123</v>
      </c>
      <c r="N81" t="s">
        <v>53</v>
      </c>
      <c r="O81">
        <v>3</v>
      </c>
      <c r="P81" t="s">
        <v>195</v>
      </c>
      <c r="Q81" t="s">
        <v>196</v>
      </c>
      <c r="R81">
        <v>103</v>
      </c>
      <c r="S81" s="1">
        <v>45166</v>
      </c>
      <c r="T81" s="1">
        <v>45270</v>
      </c>
      <c r="U81">
        <v>1200</v>
      </c>
      <c r="V81">
        <v>1445</v>
      </c>
      <c r="W81" t="s">
        <v>129</v>
      </c>
      <c r="X81" t="s">
        <v>46</v>
      </c>
      <c r="Y81" t="s">
        <v>129</v>
      </c>
      <c r="Z81" t="s">
        <v>50</v>
      </c>
      <c r="AA81" t="s">
        <v>129</v>
      </c>
      <c r="AB81" t="s">
        <v>129</v>
      </c>
      <c r="AC81" t="s">
        <v>129</v>
      </c>
      <c r="AD81">
        <v>19</v>
      </c>
      <c r="AE81">
        <v>20</v>
      </c>
      <c r="AF81">
        <v>30</v>
      </c>
      <c r="AG81">
        <v>1</v>
      </c>
      <c r="AH81">
        <v>95</v>
      </c>
      <c r="AI81">
        <v>2</v>
      </c>
      <c r="AJ81">
        <v>3</v>
      </c>
      <c r="AK81">
        <v>3</v>
      </c>
      <c r="AL81">
        <v>6</v>
      </c>
      <c r="AN81">
        <v>6</v>
      </c>
      <c r="AR81" t="s">
        <v>130</v>
      </c>
      <c r="AS81">
        <v>6.6</v>
      </c>
      <c r="AT81">
        <v>3</v>
      </c>
      <c r="AU81">
        <f t="shared" si="36"/>
        <v>30</v>
      </c>
      <c r="AV81">
        <f t="shared" si="37"/>
        <v>30</v>
      </c>
      <c r="AW81">
        <f t="shared" si="38"/>
        <v>30</v>
      </c>
      <c r="AX81">
        <f t="shared" si="39"/>
        <v>165</v>
      </c>
      <c r="AY81">
        <f t="shared" si="40"/>
        <v>4950</v>
      </c>
      <c r="AZ81">
        <f t="shared" si="41"/>
        <v>1</v>
      </c>
      <c r="BA81">
        <f t="shared" si="42"/>
        <v>4950</v>
      </c>
      <c r="BB81">
        <f t="shared" si="43"/>
        <v>4950</v>
      </c>
      <c r="BC81">
        <f t="shared" si="44"/>
        <v>4500</v>
      </c>
      <c r="BD81">
        <f t="shared" si="45"/>
        <v>90</v>
      </c>
      <c r="BE81">
        <f t="shared" si="46"/>
        <v>1</v>
      </c>
      <c r="BF81">
        <f t="shared" si="47"/>
        <v>1</v>
      </c>
      <c r="BG81">
        <f t="shared" si="48"/>
        <v>99</v>
      </c>
      <c r="BH81">
        <f t="shared" si="49"/>
        <v>82.5</v>
      </c>
      <c r="BI81">
        <f t="shared" si="50"/>
        <v>150</v>
      </c>
      <c r="BJ81">
        <f t="shared" si="51"/>
        <v>165</v>
      </c>
      <c r="BK81">
        <f t="shared" si="52"/>
        <v>165</v>
      </c>
      <c r="BL81" t="str">
        <f t="shared" si="53"/>
        <v/>
      </c>
      <c r="BM81" t="str">
        <f t="shared" si="54"/>
        <v/>
      </c>
      <c r="BN81" t="str">
        <f t="shared" si="55"/>
        <v/>
      </c>
      <c r="BO81" t="str">
        <f t="shared" si="56"/>
        <v/>
      </c>
      <c r="BP81">
        <f t="shared" si="57"/>
        <v>2</v>
      </c>
      <c r="BQ81">
        <f t="shared" si="58"/>
        <v>35</v>
      </c>
      <c r="BR81">
        <f t="shared" si="59"/>
        <v>1</v>
      </c>
      <c r="BS81">
        <f t="shared" si="60"/>
        <v>50</v>
      </c>
      <c r="BT81" t="str">
        <f t="shared" si="61"/>
        <v/>
      </c>
    </row>
    <row r="82" spans="1:72">
      <c r="A82">
        <v>202370</v>
      </c>
      <c r="B82">
        <v>75871</v>
      </c>
      <c r="C82" t="s">
        <v>123</v>
      </c>
      <c r="D82">
        <v>1</v>
      </c>
      <c r="E82" t="s">
        <v>191</v>
      </c>
      <c r="F82">
        <v>1620</v>
      </c>
      <c r="G82" t="s">
        <v>210</v>
      </c>
      <c r="H82">
        <v>201</v>
      </c>
      <c r="K82">
        <v>2.4</v>
      </c>
      <c r="L82" t="s">
        <v>126</v>
      </c>
      <c r="M82" t="s">
        <v>123</v>
      </c>
      <c r="N82" t="s">
        <v>53</v>
      </c>
      <c r="O82">
        <v>2</v>
      </c>
      <c r="P82" t="s">
        <v>211</v>
      </c>
      <c r="Q82" t="s">
        <v>137</v>
      </c>
      <c r="R82">
        <v>111</v>
      </c>
      <c r="S82" s="1">
        <v>45166</v>
      </c>
      <c r="T82" s="1">
        <v>45270</v>
      </c>
      <c r="U82">
        <v>1800</v>
      </c>
      <c r="V82">
        <v>2045</v>
      </c>
      <c r="W82" t="s">
        <v>45</v>
      </c>
      <c r="X82" t="s">
        <v>129</v>
      </c>
      <c r="Y82" t="s">
        <v>47</v>
      </c>
      <c r="Z82" t="s">
        <v>129</v>
      </c>
      <c r="AA82" t="s">
        <v>129</v>
      </c>
      <c r="AB82" t="s">
        <v>129</v>
      </c>
      <c r="AC82" t="s">
        <v>129</v>
      </c>
      <c r="AD82">
        <v>12</v>
      </c>
      <c r="AE82">
        <v>12</v>
      </c>
      <c r="AF82">
        <v>30</v>
      </c>
      <c r="AG82">
        <v>0</v>
      </c>
      <c r="AH82">
        <v>100</v>
      </c>
      <c r="AI82">
        <v>2</v>
      </c>
      <c r="AJ82">
        <v>3</v>
      </c>
      <c r="AK82">
        <v>3</v>
      </c>
      <c r="AL82">
        <v>6</v>
      </c>
      <c r="AN82">
        <v>6</v>
      </c>
      <c r="AR82" t="s">
        <v>130</v>
      </c>
      <c r="AS82">
        <v>6.6</v>
      </c>
      <c r="AT82">
        <v>3</v>
      </c>
      <c r="AU82">
        <f t="shared" si="36"/>
        <v>30</v>
      </c>
      <c r="AV82">
        <f t="shared" si="37"/>
        <v>30</v>
      </c>
      <c r="AW82">
        <f t="shared" si="38"/>
        <v>30</v>
      </c>
      <c r="AX82">
        <f t="shared" si="39"/>
        <v>165</v>
      </c>
      <c r="AY82">
        <f t="shared" si="40"/>
        <v>4950</v>
      </c>
      <c r="AZ82">
        <f t="shared" si="41"/>
        <v>1</v>
      </c>
      <c r="BA82">
        <f t="shared" si="42"/>
        <v>4950</v>
      </c>
      <c r="BB82">
        <f t="shared" si="43"/>
        <v>4950</v>
      </c>
      <c r="BC82">
        <f t="shared" si="44"/>
        <v>4500</v>
      </c>
      <c r="BD82">
        <f t="shared" si="45"/>
        <v>90</v>
      </c>
      <c r="BE82">
        <f t="shared" si="46"/>
        <v>1</v>
      </c>
      <c r="BF82">
        <f t="shared" si="47"/>
        <v>1</v>
      </c>
      <c r="BG82">
        <f t="shared" si="48"/>
        <v>99</v>
      </c>
      <c r="BH82">
        <f t="shared" si="49"/>
        <v>82.5</v>
      </c>
      <c r="BI82">
        <f t="shared" si="50"/>
        <v>150</v>
      </c>
      <c r="BJ82">
        <f t="shared" si="51"/>
        <v>165</v>
      </c>
      <c r="BK82">
        <f t="shared" si="52"/>
        <v>165</v>
      </c>
      <c r="BL82" t="str">
        <f t="shared" si="53"/>
        <v/>
      </c>
      <c r="BM82" t="str">
        <f t="shared" si="54"/>
        <v/>
      </c>
      <c r="BN82" t="str">
        <f t="shared" si="55"/>
        <v/>
      </c>
      <c r="BO82" t="str">
        <f t="shared" si="56"/>
        <v/>
      </c>
      <c r="BP82">
        <f t="shared" si="57"/>
        <v>2</v>
      </c>
      <c r="BQ82">
        <f t="shared" si="58"/>
        <v>35</v>
      </c>
      <c r="BR82">
        <f t="shared" si="59"/>
        <v>1</v>
      </c>
      <c r="BS82">
        <f t="shared" si="60"/>
        <v>50</v>
      </c>
      <c r="BT82" t="str">
        <f t="shared" si="61"/>
        <v/>
      </c>
    </row>
    <row r="83" spans="1:72">
      <c r="A83">
        <v>202370</v>
      </c>
      <c r="B83">
        <v>75423</v>
      </c>
      <c r="C83" t="s">
        <v>123</v>
      </c>
      <c r="D83">
        <v>1</v>
      </c>
      <c r="E83" t="s">
        <v>191</v>
      </c>
      <c r="F83">
        <v>1630</v>
      </c>
      <c r="G83" t="s">
        <v>212</v>
      </c>
      <c r="H83">
        <v>101</v>
      </c>
      <c r="K83">
        <v>2.4</v>
      </c>
      <c r="L83" t="s">
        <v>126</v>
      </c>
      <c r="M83" t="s">
        <v>123</v>
      </c>
      <c r="N83" t="s">
        <v>53</v>
      </c>
      <c r="O83">
        <v>1</v>
      </c>
      <c r="P83" t="s">
        <v>208</v>
      </c>
      <c r="Q83" t="s">
        <v>194</v>
      </c>
      <c r="R83">
        <v>109</v>
      </c>
      <c r="S83" s="1">
        <v>45166</v>
      </c>
      <c r="T83" s="1">
        <v>45270</v>
      </c>
      <c r="U83">
        <v>1030</v>
      </c>
      <c r="V83">
        <v>1615</v>
      </c>
      <c r="W83" t="s">
        <v>129</v>
      </c>
      <c r="X83" t="s">
        <v>129</v>
      </c>
      <c r="Y83" t="s">
        <v>129</v>
      </c>
      <c r="Z83" t="s">
        <v>129</v>
      </c>
      <c r="AA83" t="s">
        <v>52</v>
      </c>
      <c r="AB83" t="s">
        <v>129</v>
      </c>
      <c r="AC83" t="s">
        <v>129</v>
      </c>
      <c r="AD83">
        <v>12</v>
      </c>
      <c r="AE83">
        <v>12</v>
      </c>
      <c r="AF83">
        <v>30</v>
      </c>
      <c r="AG83">
        <v>2</v>
      </c>
      <c r="AH83">
        <v>100</v>
      </c>
      <c r="AI83">
        <v>2</v>
      </c>
      <c r="AJ83">
        <v>3</v>
      </c>
      <c r="AK83">
        <v>3</v>
      </c>
      <c r="AL83">
        <v>6</v>
      </c>
      <c r="AN83">
        <v>6</v>
      </c>
      <c r="AR83" t="s">
        <v>130</v>
      </c>
      <c r="AS83">
        <v>6.9</v>
      </c>
      <c r="AT83">
        <v>3</v>
      </c>
      <c r="AU83">
        <f t="shared" si="36"/>
        <v>15</v>
      </c>
      <c r="AV83">
        <f t="shared" si="37"/>
        <v>15</v>
      </c>
      <c r="AW83">
        <f t="shared" si="38"/>
        <v>15</v>
      </c>
      <c r="AX83">
        <f t="shared" si="39"/>
        <v>345</v>
      </c>
      <c r="AY83">
        <f t="shared" si="40"/>
        <v>5175</v>
      </c>
      <c r="AZ83">
        <f t="shared" si="41"/>
        <v>1</v>
      </c>
      <c r="BA83">
        <f t="shared" si="42"/>
        <v>5175</v>
      </c>
      <c r="BB83">
        <f t="shared" si="43"/>
        <v>5175</v>
      </c>
      <c r="BC83">
        <f t="shared" si="44"/>
        <v>4500</v>
      </c>
      <c r="BD83">
        <f t="shared" si="45"/>
        <v>90</v>
      </c>
      <c r="BE83">
        <f t="shared" si="46"/>
        <v>1</v>
      </c>
      <c r="BF83">
        <f t="shared" si="47"/>
        <v>1</v>
      </c>
      <c r="BG83">
        <f t="shared" si="48"/>
        <v>103.5</v>
      </c>
      <c r="BH83">
        <f t="shared" si="49"/>
        <v>86.25</v>
      </c>
      <c r="BI83">
        <f t="shared" si="50"/>
        <v>300</v>
      </c>
      <c r="BJ83">
        <f t="shared" si="51"/>
        <v>345</v>
      </c>
      <c r="BK83">
        <f t="shared" si="52"/>
        <v>345</v>
      </c>
      <c r="BL83" t="str">
        <f t="shared" si="53"/>
        <v/>
      </c>
      <c r="BM83" t="str">
        <f t="shared" si="54"/>
        <v/>
      </c>
      <c r="BN83" t="str">
        <f t="shared" si="55"/>
        <v/>
      </c>
      <c r="BO83" t="str">
        <f t="shared" si="56"/>
        <v/>
      </c>
      <c r="BP83">
        <f t="shared" si="57"/>
        <v>2</v>
      </c>
      <c r="BQ83">
        <f t="shared" si="58"/>
        <v>35</v>
      </c>
      <c r="BR83">
        <f t="shared" si="59"/>
        <v>1</v>
      </c>
      <c r="BS83">
        <f t="shared" si="60"/>
        <v>50</v>
      </c>
      <c r="BT83" t="str">
        <f t="shared" si="61"/>
        <v/>
      </c>
    </row>
    <row r="84" spans="1:72">
      <c r="A84">
        <v>202370</v>
      </c>
      <c r="B84">
        <v>75432</v>
      </c>
      <c r="C84" t="s">
        <v>123</v>
      </c>
      <c r="D84">
        <v>1</v>
      </c>
      <c r="E84" t="s">
        <v>191</v>
      </c>
      <c r="F84">
        <v>1710</v>
      </c>
      <c r="G84" t="s">
        <v>213</v>
      </c>
      <c r="H84">
        <v>101</v>
      </c>
      <c r="K84">
        <v>2.4</v>
      </c>
      <c r="L84" t="s">
        <v>126</v>
      </c>
      <c r="M84" t="s">
        <v>123</v>
      </c>
      <c r="N84" t="s">
        <v>53</v>
      </c>
      <c r="O84">
        <v>1</v>
      </c>
      <c r="P84" t="s">
        <v>169</v>
      </c>
      <c r="Q84" t="s">
        <v>194</v>
      </c>
      <c r="R84">
        <v>106</v>
      </c>
      <c r="S84" s="1">
        <v>45166</v>
      </c>
      <c r="T84" s="1">
        <v>45270</v>
      </c>
      <c r="U84">
        <v>1630</v>
      </c>
      <c r="V84">
        <v>1915</v>
      </c>
      <c r="W84" t="s">
        <v>45</v>
      </c>
      <c r="X84" t="s">
        <v>129</v>
      </c>
      <c r="Y84" t="s">
        <v>47</v>
      </c>
      <c r="Z84" t="s">
        <v>129</v>
      </c>
      <c r="AA84" t="s">
        <v>129</v>
      </c>
      <c r="AB84" t="s">
        <v>129</v>
      </c>
      <c r="AC84" t="s">
        <v>129</v>
      </c>
      <c r="AD84">
        <v>12</v>
      </c>
      <c r="AE84">
        <v>12</v>
      </c>
      <c r="AF84">
        <v>30</v>
      </c>
      <c r="AG84">
        <v>1</v>
      </c>
      <c r="AH84">
        <v>100</v>
      </c>
      <c r="AI84">
        <v>2</v>
      </c>
      <c r="AJ84">
        <v>3</v>
      </c>
      <c r="AK84">
        <v>3</v>
      </c>
      <c r="AL84">
        <v>6</v>
      </c>
      <c r="AN84">
        <v>6</v>
      </c>
      <c r="AR84" t="s">
        <v>130</v>
      </c>
      <c r="AS84">
        <v>6.6</v>
      </c>
      <c r="AT84">
        <v>3</v>
      </c>
      <c r="AU84">
        <f t="shared" si="36"/>
        <v>30</v>
      </c>
      <c r="AV84">
        <f t="shared" si="37"/>
        <v>30</v>
      </c>
      <c r="AW84">
        <f t="shared" si="38"/>
        <v>30</v>
      </c>
      <c r="AX84">
        <f t="shared" si="39"/>
        <v>165</v>
      </c>
      <c r="AY84">
        <f t="shared" si="40"/>
        <v>4950</v>
      </c>
      <c r="AZ84">
        <f t="shared" si="41"/>
        <v>1</v>
      </c>
      <c r="BA84">
        <f t="shared" si="42"/>
        <v>4950</v>
      </c>
      <c r="BB84">
        <f t="shared" si="43"/>
        <v>4950</v>
      </c>
      <c r="BC84">
        <f t="shared" si="44"/>
        <v>4500</v>
      </c>
      <c r="BD84">
        <f t="shared" si="45"/>
        <v>90</v>
      </c>
      <c r="BE84">
        <f t="shared" si="46"/>
        <v>1</v>
      </c>
      <c r="BF84">
        <f t="shared" si="47"/>
        <v>1</v>
      </c>
      <c r="BG84">
        <f t="shared" si="48"/>
        <v>99</v>
      </c>
      <c r="BH84">
        <f t="shared" si="49"/>
        <v>82.5</v>
      </c>
      <c r="BI84">
        <f t="shared" si="50"/>
        <v>150</v>
      </c>
      <c r="BJ84">
        <f t="shared" si="51"/>
        <v>165</v>
      </c>
      <c r="BK84">
        <f t="shared" si="52"/>
        <v>165</v>
      </c>
      <c r="BL84" t="str">
        <f t="shared" si="53"/>
        <v/>
      </c>
      <c r="BM84" t="str">
        <f t="shared" si="54"/>
        <v/>
      </c>
      <c r="BN84" t="str">
        <f t="shared" si="55"/>
        <v/>
      </c>
      <c r="BO84" t="str">
        <f t="shared" si="56"/>
        <v/>
      </c>
      <c r="BP84">
        <f t="shared" si="57"/>
        <v>2</v>
      </c>
      <c r="BQ84">
        <f t="shared" si="58"/>
        <v>35</v>
      </c>
      <c r="BR84">
        <f t="shared" si="59"/>
        <v>1</v>
      </c>
      <c r="BS84">
        <f t="shared" si="60"/>
        <v>50</v>
      </c>
      <c r="BT84" t="str">
        <f t="shared" si="61"/>
        <v/>
      </c>
    </row>
    <row r="85" spans="1:72">
      <c r="A85">
        <v>202370</v>
      </c>
      <c r="B85">
        <v>75872</v>
      </c>
      <c r="C85" t="s">
        <v>123</v>
      </c>
      <c r="D85">
        <v>1</v>
      </c>
      <c r="E85" t="s">
        <v>191</v>
      </c>
      <c r="F85">
        <v>1810</v>
      </c>
      <c r="G85" t="s">
        <v>214</v>
      </c>
      <c r="H85">
        <v>101</v>
      </c>
      <c r="K85">
        <v>2.8</v>
      </c>
      <c r="L85" t="s">
        <v>126</v>
      </c>
      <c r="M85" t="s">
        <v>123</v>
      </c>
      <c r="N85" t="s">
        <v>53</v>
      </c>
      <c r="O85">
        <v>1</v>
      </c>
      <c r="P85" t="s">
        <v>215</v>
      </c>
      <c r="Q85" t="s">
        <v>194</v>
      </c>
      <c r="R85">
        <v>107</v>
      </c>
      <c r="S85" s="1">
        <v>45166</v>
      </c>
      <c r="T85" s="1">
        <v>45270</v>
      </c>
      <c r="U85">
        <v>900</v>
      </c>
      <c r="V85">
        <v>1145</v>
      </c>
      <c r="W85" t="s">
        <v>129</v>
      </c>
      <c r="X85" t="s">
        <v>46</v>
      </c>
      <c r="Y85" t="s">
        <v>129</v>
      </c>
      <c r="Z85" t="s">
        <v>50</v>
      </c>
      <c r="AA85" t="s">
        <v>129</v>
      </c>
      <c r="AB85" t="s">
        <v>129</v>
      </c>
      <c r="AC85" t="s">
        <v>129</v>
      </c>
      <c r="AD85">
        <v>14</v>
      </c>
      <c r="AE85">
        <v>14</v>
      </c>
      <c r="AF85">
        <v>30</v>
      </c>
      <c r="AG85">
        <v>1</v>
      </c>
      <c r="AH85">
        <v>100</v>
      </c>
      <c r="AI85">
        <v>2</v>
      </c>
      <c r="AJ85">
        <v>3</v>
      </c>
      <c r="AK85">
        <v>3</v>
      </c>
      <c r="AL85">
        <v>6</v>
      </c>
      <c r="AN85">
        <v>6</v>
      </c>
      <c r="AR85" t="s">
        <v>130</v>
      </c>
      <c r="AS85">
        <v>6.6</v>
      </c>
      <c r="AT85">
        <v>3</v>
      </c>
      <c r="AU85">
        <f t="shared" si="36"/>
        <v>30</v>
      </c>
      <c r="AV85">
        <f t="shared" si="37"/>
        <v>30</v>
      </c>
      <c r="AW85">
        <f t="shared" si="38"/>
        <v>30</v>
      </c>
      <c r="AX85">
        <f t="shared" si="39"/>
        <v>165</v>
      </c>
      <c r="AY85">
        <f t="shared" si="40"/>
        <v>4950</v>
      </c>
      <c r="AZ85">
        <f t="shared" si="41"/>
        <v>1</v>
      </c>
      <c r="BA85">
        <f t="shared" si="42"/>
        <v>4950</v>
      </c>
      <c r="BB85">
        <f t="shared" si="43"/>
        <v>4950</v>
      </c>
      <c r="BC85">
        <f t="shared" si="44"/>
        <v>4500</v>
      </c>
      <c r="BD85">
        <f t="shared" si="45"/>
        <v>90</v>
      </c>
      <c r="BE85">
        <f t="shared" si="46"/>
        <v>1</v>
      </c>
      <c r="BF85">
        <f t="shared" si="47"/>
        <v>1</v>
      </c>
      <c r="BG85">
        <f t="shared" si="48"/>
        <v>99</v>
      </c>
      <c r="BH85">
        <f t="shared" si="49"/>
        <v>82.5</v>
      </c>
      <c r="BI85">
        <f t="shared" si="50"/>
        <v>150</v>
      </c>
      <c r="BJ85">
        <f t="shared" si="51"/>
        <v>165</v>
      </c>
      <c r="BK85">
        <f t="shared" si="52"/>
        <v>165</v>
      </c>
      <c r="BL85" t="str">
        <f t="shared" si="53"/>
        <v/>
      </c>
      <c r="BM85" t="str">
        <f t="shared" si="54"/>
        <v/>
      </c>
      <c r="BN85" t="str">
        <f t="shared" si="55"/>
        <v/>
      </c>
      <c r="BO85" t="str">
        <f t="shared" si="56"/>
        <v/>
      </c>
      <c r="BP85">
        <f t="shared" si="57"/>
        <v>2</v>
      </c>
      <c r="BQ85">
        <f t="shared" si="58"/>
        <v>35</v>
      </c>
      <c r="BR85">
        <f t="shared" si="59"/>
        <v>1</v>
      </c>
      <c r="BS85">
        <f t="shared" si="60"/>
        <v>50</v>
      </c>
      <c r="BT85" t="str">
        <f t="shared" si="61"/>
        <v/>
      </c>
    </row>
    <row r="86" spans="1:72">
      <c r="A86">
        <v>202370</v>
      </c>
      <c r="B86">
        <v>74320</v>
      </c>
      <c r="C86" t="s">
        <v>123</v>
      </c>
      <c r="D86">
        <v>1</v>
      </c>
      <c r="E86" t="s">
        <v>191</v>
      </c>
      <c r="F86">
        <v>1810</v>
      </c>
      <c r="G86" t="s">
        <v>214</v>
      </c>
      <c r="H86">
        <v>102</v>
      </c>
      <c r="K86">
        <v>2.8</v>
      </c>
      <c r="L86" t="s">
        <v>126</v>
      </c>
      <c r="M86" t="s">
        <v>123</v>
      </c>
      <c r="N86" t="s">
        <v>53</v>
      </c>
      <c r="O86">
        <v>1</v>
      </c>
      <c r="P86" t="s">
        <v>215</v>
      </c>
      <c r="Q86" t="s">
        <v>194</v>
      </c>
      <c r="R86">
        <v>107</v>
      </c>
      <c r="S86" s="1">
        <v>45166</v>
      </c>
      <c r="T86" s="1">
        <v>45270</v>
      </c>
      <c r="U86">
        <v>1200</v>
      </c>
      <c r="V86">
        <v>1445</v>
      </c>
      <c r="W86" t="s">
        <v>129</v>
      </c>
      <c r="X86" t="s">
        <v>46</v>
      </c>
      <c r="Y86" t="s">
        <v>129</v>
      </c>
      <c r="Z86" t="s">
        <v>50</v>
      </c>
      <c r="AA86" t="s">
        <v>129</v>
      </c>
      <c r="AB86" t="s">
        <v>129</v>
      </c>
      <c r="AC86" t="s">
        <v>129</v>
      </c>
      <c r="AD86">
        <v>14</v>
      </c>
      <c r="AE86">
        <v>14</v>
      </c>
      <c r="AF86">
        <v>30</v>
      </c>
      <c r="AG86">
        <v>0</v>
      </c>
      <c r="AH86">
        <v>100</v>
      </c>
      <c r="AI86">
        <v>2</v>
      </c>
      <c r="AJ86">
        <v>3</v>
      </c>
      <c r="AK86">
        <v>3</v>
      </c>
      <c r="AL86">
        <v>6</v>
      </c>
      <c r="AN86">
        <v>6</v>
      </c>
      <c r="AR86" t="s">
        <v>130</v>
      </c>
      <c r="AS86">
        <v>6.6</v>
      </c>
      <c r="AT86">
        <v>3</v>
      </c>
      <c r="AU86">
        <f t="shared" si="36"/>
        <v>30</v>
      </c>
      <c r="AV86">
        <f t="shared" si="37"/>
        <v>30</v>
      </c>
      <c r="AW86">
        <f t="shared" si="38"/>
        <v>30</v>
      </c>
      <c r="AX86">
        <f t="shared" si="39"/>
        <v>165</v>
      </c>
      <c r="AY86">
        <f t="shared" si="40"/>
        <v>4950</v>
      </c>
      <c r="AZ86">
        <f t="shared" si="41"/>
        <v>1</v>
      </c>
      <c r="BA86">
        <f t="shared" si="42"/>
        <v>4950</v>
      </c>
      <c r="BB86">
        <f t="shared" si="43"/>
        <v>4950</v>
      </c>
      <c r="BC86">
        <f t="shared" si="44"/>
        <v>4500</v>
      </c>
      <c r="BD86">
        <f t="shared" si="45"/>
        <v>90</v>
      </c>
      <c r="BE86">
        <f t="shared" si="46"/>
        <v>1</v>
      </c>
      <c r="BF86">
        <f t="shared" si="47"/>
        <v>1</v>
      </c>
      <c r="BG86">
        <f t="shared" si="48"/>
        <v>99</v>
      </c>
      <c r="BH86">
        <f t="shared" si="49"/>
        <v>82.5</v>
      </c>
      <c r="BI86">
        <f t="shared" si="50"/>
        <v>150</v>
      </c>
      <c r="BJ86">
        <f t="shared" si="51"/>
        <v>165</v>
      </c>
      <c r="BK86">
        <f t="shared" si="52"/>
        <v>165</v>
      </c>
      <c r="BL86" t="str">
        <f t="shared" si="53"/>
        <v/>
      </c>
      <c r="BM86" t="str">
        <f t="shared" si="54"/>
        <v/>
      </c>
      <c r="BN86" t="str">
        <f t="shared" si="55"/>
        <v/>
      </c>
      <c r="BO86" t="str">
        <f t="shared" si="56"/>
        <v/>
      </c>
      <c r="BP86">
        <f t="shared" si="57"/>
        <v>2</v>
      </c>
      <c r="BQ86">
        <f t="shared" si="58"/>
        <v>35</v>
      </c>
      <c r="BR86">
        <f t="shared" si="59"/>
        <v>1</v>
      </c>
      <c r="BS86">
        <f t="shared" si="60"/>
        <v>50</v>
      </c>
      <c r="BT86" t="str">
        <f t="shared" si="61"/>
        <v/>
      </c>
    </row>
    <row r="87" spans="1:72">
      <c r="A87">
        <v>202370</v>
      </c>
      <c r="B87">
        <v>75097</v>
      </c>
      <c r="C87" t="s">
        <v>123</v>
      </c>
      <c r="D87">
        <v>1</v>
      </c>
      <c r="E87" t="s">
        <v>191</v>
      </c>
      <c r="F87">
        <v>1810</v>
      </c>
      <c r="G87" t="s">
        <v>214</v>
      </c>
      <c r="H87">
        <v>103</v>
      </c>
      <c r="K87">
        <v>2.8</v>
      </c>
      <c r="L87" t="s">
        <v>126</v>
      </c>
      <c r="M87" t="s">
        <v>123</v>
      </c>
      <c r="N87" t="s">
        <v>53</v>
      </c>
      <c r="O87">
        <v>1</v>
      </c>
      <c r="P87" t="s">
        <v>216</v>
      </c>
      <c r="Q87" t="s">
        <v>194</v>
      </c>
      <c r="R87">
        <v>107</v>
      </c>
      <c r="S87" s="1">
        <v>45166</v>
      </c>
      <c r="T87" s="1">
        <v>45270</v>
      </c>
      <c r="U87">
        <v>1600</v>
      </c>
      <c r="V87">
        <v>1845</v>
      </c>
      <c r="W87" t="s">
        <v>129</v>
      </c>
      <c r="X87" t="s">
        <v>46</v>
      </c>
      <c r="Y87" t="s">
        <v>129</v>
      </c>
      <c r="Z87" t="s">
        <v>50</v>
      </c>
      <c r="AA87" t="s">
        <v>129</v>
      </c>
      <c r="AB87" t="s">
        <v>129</v>
      </c>
      <c r="AC87" t="s">
        <v>129</v>
      </c>
      <c r="AD87">
        <v>14</v>
      </c>
      <c r="AE87">
        <v>14</v>
      </c>
      <c r="AF87">
        <v>30</v>
      </c>
      <c r="AG87">
        <v>1</v>
      </c>
      <c r="AH87">
        <v>100</v>
      </c>
      <c r="AI87">
        <v>2</v>
      </c>
      <c r="AJ87">
        <v>3</v>
      </c>
      <c r="AK87">
        <v>3</v>
      </c>
      <c r="AL87">
        <v>6</v>
      </c>
      <c r="AN87">
        <v>6</v>
      </c>
      <c r="AR87" t="s">
        <v>130</v>
      </c>
      <c r="AS87">
        <v>6.6</v>
      </c>
      <c r="AT87">
        <v>3</v>
      </c>
      <c r="AU87">
        <f t="shared" si="36"/>
        <v>30</v>
      </c>
      <c r="AV87">
        <f t="shared" si="37"/>
        <v>30</v>
      </c>
      <c r="AW87">
        <f t="shared" si="38"/>
        <v>30</v>
      </c>
      <c r="AX87">
        <f t="shared" si="39"/>
        <v>165</v>
      </c>
      <c r="AY87">
        <f t="shared" si="40"/>
        <v>4950</v>
      </c>
      <c r="AZ87">
        <f t="shared" si="41"/>
        <v>1</v>
      </c>
      <c r="BA87">
        <f t="shared" si="42"/>
        <v>4950</v>
      </c>
      <c r="BB87">
        <f t="shared" si="43"/>
        <v>4950</v>
      </c>
      <c r="BC87">
        <f t="shared" si="44"/>
        <v>4500</v>
      </c>
      <c r="BD87">
        <f t="shared" si="45"/>
        <v>90</v>
      </c>
      <c r="BE87">
        <f t="shared" si="46"/>
        <v>1</v>
      </c>
      <c r="BF87">
        <f t="shared" si="47"/>
        <v>1</v>
      </c>
      <c r="BG87">
        <f t="shared" si="48"/>
        <v>99</v>
      </c>
      <c r="BH87">
        <f t="shared" si="49"/>
        <v>82.5</v>
      </c>
      <c r="BI87">
        <f t="shared" si="50"/>
        <v>150</v>
      </c>
      <c r="BJ87">
        <f t="shared" si="51"/>
        <v>165</v>
      </c>
      <c r="BK87">
        <f t="shared" si="52"/>
        <v>165</v>
      </c>
      <c r="BL87" t="str">
        <f t="shared" si="53"/>
        <v/>
      </c>
      <c r="BM87" t="str">
        <f t="shared" si="54"/>
        <v/>
      </c>
      <c r="BN87" t="str">
        <f t="shared" si="55"/>
        <v/>
      </c>
      <c r="BO87" t="str">
        <f t="shared" si="56"/>
        <v/>
      </c>
      <c r="BP87">
        <f t="shared" si="57"/>
        <v>2</v>
      </c>
      <c r="BQ87">
        <f t="shared" si="58"/>
        <v>35</v>
      </c>
      <c r="BR87">
        <f t="shared" si="59"/>
        <v>1</v>
      </c>
      <c r="BS87">
        <f t="shared" si="60"/>
        <v>50</v>
      </c>
      <c r="BT87" t="str">
        <f t="shared" si="61"/>
        <v/>
      </c>
    </row>
    <row r="88" spans="1:72">
      <c r="A88">
        <v>202370</v>
      </c>
      <c r="B88">
        <v>74917</v>
      </c>
      <c r="C88" t="s">
        <v>123</v>
      </c>
      <c r="D88">
        <v>1</v>
      </c>
      <c r="E88" t="s">
        <v>191</v>
      </c>
      <c r="F88">
        <v>2010</v>
      </c>
      <c r="G88" t="s">
        <v>217</v>
      </c>
      <c r="H88">
        <v>151</v>
      </c>
      <c r="I88" t="s">
        <v>147</v>
      </c>
      <c r="J88" t="s">
        <v>138</v>
      </c>
      <c r="K88">
        <v>3</v>
      </c>
      <c r="L88" t="s">
        <v>126</v>
      </c>
      <c r="M88" t="s">
        <v>123</v>
      </c>
      <c r="N88" t="s">
        <v>53</v>
      </c>
      <c r="O88">
        <v>1</v>
      </c>
      <c r="P88" t="s">
        <v>193</v>
      </c>
      <c r="Q88" t="s">
        <v>194</v>
      </c>
      <c r="R88">
        <v>104</v>
      </c>
      <c r="S88" s="1">
        <v>45166</v>
      </c>
      <c r="T88" s="1">
        <v>45270</v>
      </c>
      <c r="U88">
        <v>1000</v>
      </c>
      <c r="V88">
        <v>1245</v>
      </c>
      <c r="W88" t="s">
        <v>129</v>
      </c>
      <c r="X88" t="s">
        <v>129</v>
      </c>
      <c r="Y88" t="s">
        <v>129</v>
      </c>
      <c r="Z88" t="s">
        <v>129</v>
      </c>
      <c r="AA88" t="s">
        <v>52</v>
      </c>
      <c r="AB88" t="s">
        <v>129</v>
      </c>
      <c r="AC88" t="s">
        <v>129</v>
      </c>
      <c r="AD88">
        <v>15</v>
      </c>
      <c r="AE88">
        <v>15</v>
      </c>
      <c r="AF88">
        <v>30</v>
      </c>
      <c r="AG88">
        <v>3</v>
      </c>
      <c r="AH88">
        <v>100</v>
      </c>
      <c r="AI88">
        <v>2</v>
      </c>
      <c r="AJ88">
        <v>3</v>
      </c>
      <c r="AK88">
        <v>3</v>
      </c>
      <c r="AL88">
        <v>6</v>
      </c>
      <c r="AN88">
        <v>6</v>
      </c>
      <c r="AP88" t="s">
        <v>138</v>
      </c>
      <c r="AR88" t="s">
        <v>130</v>
      </c>
      <c r="AS88">
        <v>3.3</v>
      </c>
      <c r="AT88">
        <v>3</v>
      </c>
      <c r="AU88">
        <f t="shared" si="36"/>
        <v>15</v>
      </c>
      <c r="AV88">
        <f t="shared" si="37"/>
        <v>15</v>
      </c>
      <c r="AW88">
        <f t="shared" si="38"/>
        <v>15</v>
      </c>
      <c r="AX88">
        <f t="shared" si="39"/>
        <v>165</v>
      </c>
      <c r="AY88">
        <f t="shared" si="40"/>
        <v>2475</v>
      </c>
      <c r="AZ88">
        <f t="shared" si="41"/>
        <v>1</v>
      </c>
      <c r="BA88">
        <f t="shared" si="42"/>
        <v>2475</v>
      </c>
      <c r="BB88">
        <f t="shared" si="43"/>
        <v>2475</v>
      </c>
      <c r="BC88">
        <f t="shared" si="44"/>
        <v>2250</v>
      </c>
      <c r="BD88">
        <f t="shared" si="45"/>
        <v>90</v>
      </c>
      <c r="BE88">
        <f t="shared" si="46"/>
        <v>0.5</v>
      </c>
      <c r="BF88">
        <f t="shared" si="47"/>
        <v>0.5</v>
      </c>
      <c r="BG88">
        <f t="shared" si="48"/>
        <v>49.5</v>
      </c>
      <c r="BH88">
        <f t="shared" si="49"/>
        <v>41.25</v>
      </c>
      <c r="BI88">
        <f t="shared" si="50"/>
        <v>150</v>
      </c>
      <c r="BJ88">
        <f t="shared" si="51"/>
        <v>165</v>
      </c>
      <c r="BK88">
        <f t="shared" si="52"/>
        <v>165</v>
      </c>
      <c r="BL88" t="str">
        <f t="shared" si="53"/>
        <v/>
      </c>
      <c r="BM88" t="str">
        <f t="shared" si="54"/>
        <v/>
      </c>
      <c r="BN88" t="str">
        <f t="shared" si="55"/>
        <v/>
      </c>
      <c r="BO88" t="str">
        <f t="shared" si="56"/>
        <v/>
      </c>
      <c r="BP88">
        <f t="shared" si="57"/>
        <v>2</v>
      </c>
      <c r="BQ88">
        <f t="shared" si="58"/>
        <v>35</v>
      </c>
      <c r="BR88">
        <f t="shared" si="59"/>
        <v>1</v>
      </c>
      <c r="BS88">
        <f t="shared" si="60"/>
        <v>50</v>
      </c>
      <c r="BT88" t="str">
        <f t="shared" si="61"/>
        <v/>
      </c>
    </row>
    <row r="89" spans="1:72">
      <c r="A89">
        <v>202370</v>
      </c>
      <c r="B89">
        <v>74917</v>
      </c>
      <c r="C89" t="s">
        <v>123</v>
      </c>
      <c r="D89">
        <v>1</v>
      </c>
      <c r="E89" t="s">
        <v>191</v>
      </c>
      <c r="F89">
        <v>2010</v>
      </c>
      <c r="G89" t="s">
        <v>217</v>
      </c>
      <c r="H89">
        <v>151</v>
      </c>
      <c r="I89" t="s">
        <v>147</v>
      </c>
      <c r="J89" t="s">
        <v>138</v>
      </c>
      <c r="K89">
        <v>3</v>
      </c>
      <c r="L89" t="s">
        <v>126</v>
      </c>
      <c r="M89" t="s">
        <v>123</v>
      </c>
      <c r="N89" t="s">
        <v>53</v>
      </c>
      <c r="O89">
        <v>1</v>
      </c>
      <c r="P89" t="s">
        <v>193</v>
      </c>
      <c r="Q89" t="s">
        <v>141</v>
      </c>
      <c r="R89" t="s">
        <v>141</v>
      </c>
      <c r="S89" s="1">
        <v>45166</v>
      </c>
      <c r="T89" s="1">
        <v>45270</v>
      </c>
      <c r="U89" t="s">
        <v>129</v>
      </c>
      <c r="W89" t="s">
        <v>129</v>
      </c>
      <c r="X89" t="s">
        <v>129</v>
      </c>
      <c r="Y89" t="s">
        <v>129</v>
      </c>
      <c r="Z89" t="s">
        <v>129</v>
      </c>
      <c r="AA89" t="s">
        <v>129</v>
      </c>
      <c r="AB89" t="s">
        <v>129</v>
      </c>
      <c r="AC89" t="s">
        <v>129</v>
      </c>
      <c r="AD89">
        <v>15</v>
      </c>
      <c r="AE89">
        <v>15</v>
      </c>
      <c r="AF89">
        <v>30</v>
      </c>
      <c r="AG89">
        <v>3</v>
      </c>
      <c r="AH89">
        <v>100</v>
      </c>
      <c r="AI89">
        <v>2</v>
      </c>
      <c r="AJ89">
        <v>3</v>
      </c>
      <c r="AK89">
        <v>3</v>
      </c>
      <c r="AL89">
        <v>6</v>
      </c>
      <c r="AN89">
        <v>6</v>
      </c>
      <c r="AP89" t="s">
        <v>138</v>
      </c>
      <c r="AR89" t="s">
        <v>130</v>
      </c>
      <c r="AS89">
        <v>0</v>
      </c>
      <c r="AT89">
        <v>0</v>
      </c>
      <c r="AU89">
        <f t="shared" si="36"/>
        <v>0</v>
      </c>
      <c r="AV89">
        <f t="shared" si="37"/>
        <v>15</v>
      </c>
      <c r="AW89">
        <f t="shared" si="38"/>
        <v>15</v>
      </c>
      <c r="AX89" t="str">
        <f t="shared" si="39"/>
        <v/>
      </c>
      <c r="AY89" t="str">
        <f t="shared" si="40"/>
        <v/>
      </c>
      <c r="AZ89">
        <f t="shared" si="41"/>
        <v>1</v>
      </c>
      <c r="BA89" t="str">
        <f t="shared" si="42"/>
        <v/>
      </c>
      <c r="BB89">
        <f t="shared" si="43"/>
        <v>2475</v>
      </c>
      <c r="BC89">
        <f t="shared" si="44"/>
        <v>2250</v>
      </c>
      <c r="BD89">
        <f t="shared" si="45"/>
        <v>90</v>
      </c>
      <c r="BE89">
        <f t="shared" si="46"/>
        <v>0.5</v>
      </c>
      <c r="BF89">
        <f t="shared" si="47"/>
        <v>0.5</v>
      </c>
      <c r="BG89">
        <f t="shared" si="48"/>
        <v>49.5</v>
      </c>
      <c r="BH89">
        <f t="shared" si="49"/>
        <v>41.25</v>
      </c>
      <c r="BI89">
        <f t="shared" si="50"/>
        <v>150</v>
      </c>
      <c r="BJ89">
        <f t="shared" si="51"/>
        <v>165</v>
      </c>
      <c r="BK89">
        <f t="shared" si="52"/>
        <v>165</v>
      </c>
      <c r="BL89" t="str">
        <f t="shared" si="53"/>
        <v/>
      </c>
      <c r="BM89" t="str">
        <f t="shared" si="54"/>
        <v/>
      </c>
      <c r="BN89" t="str">
        <f t="shared" si="55"/>
        <v/>
      </c>
      <c r="BO89" t="str">
        <f t="shared" si="56"/>
        <v/>
      </c>
      <c r="BP89">
        <f t="shared" si="57"/>
        <v>2</v>
      </c>
      <c r="BQ89">
        <f t="shared" si="58"/>
        <v>35</v>
      </c>
      <c r="BR89">
        <f t="shared" si="59"/>
        <v>1</v>
      </c>
      <c r="BS89">
        <f t="shared" si="60"/>
        <v>50</v>
      </c>
      <c r="BT89" t="str">
        <f t="shared" si="61"/>
        <v/>
      </c>
    </row>
    <row r="90" spans="1:72">
      <c r="A90">
        <v>202370</v>
      </c>
      <c r="B90">
        <v>75873</v>
      </c>
      <c r="C90" t="s">
        <v>123</v>
      </c>
      <c r="D90">
        <v>1</v>
      </c>
      <c r="E90" t="s">
        <v>191</v>
      </c>
      <c r="F90">
        <v>2310</v>
      </c>
      <c r="G90" t="s">
        <v>218</v>
      </c>
      <c r="H90">
        <v>301</v>
      </c>
      <c r="K90">
        <v>2.6</v>
      </c>
      <c r="L90" t="s">
        <v>126</v>
      </c>
      <c r="M90" t="s">
        <v>123</v>
      </c>
      <c r="N90" t="s">
        <v>53</v>
      </c>
      <c r="O90">
        <v>3</v>
      </c>
      <c r="P90" t="s">
        <v>203</v>
      </c>
      <c r="Q90" t="s">
        <v>196</v>
      </c>
      <c r="R90">
        <v>104</v>
      </c>
      <c r="S90" s="1">
        <v>45166</v>
      </c>
      <c r="T90" s="1">
        <v>45270</v>
      </c>
      <c r="U90">
        <v>1200</v>
      </c>
      <c r="V90">
        <v>1445</v>
      </c>
      <c r="W90" t="s">
        <v>45</v>
      </c>
      <c r="X90" t="s">
        <v>129</v>
      </c>
      <c r="Y90" t="s">
        <v>47</v>
      </c>
      <c r="Z90" t="s">
        <v>129</v>
      </c>
      <c r="AA90" t="s">
        <v>129</v>
      </c>
      <c r="AB90" t="s">
        <v>129</v>
      </c>
      <c r="AC90" t="s">
        <v>129</v>
      </c>
      <c r="AD90">
        <v>13</v>
      </c>
      <c r="AE90">
        <v>15</v>
      </c>
      <c r="AF90">
        <v>30</v>
      </c>
      <c r="AG90">
        <v>0</v>
      </c>
      <c r="AH90">
        <v>86.666700000000006</v>
      </c>
      <c r="AI90">
        <v>2</v>
      </c>
      <c r="AJ90">
        <v>3</v>
      </c>
      <c r="AK90">
        <v>3</v>
      </c>
      <c r="AL90">
        <v>6</v>
      </c>
      <c r="AN90">
        <v>6</v>
      </c>
      <c r="AR90" t="s">
        <v>130</v>
      </c>
      <c r="AS90">
        <v>6.6</v>
      </c>
      <c r="AT90">
        <v>3</v>
      </c>
      <c r="AU90">
        <f t="shared" si="36"/>
        <v>30</v>
      </c>
      <c r="AV90">
        <f t="shared" si="37"/>
        <v>30</v>
      </c>
      <c r="AW90">
        <f t="shared" si="38"/>
        <v>30</v>
      </c>
      <c r="AX90">
        <f t="shared" si="39"/>
        <v>165</v>
      </c>
      <c r="AY90">
        <f t="shared" si="40"/>
        <v>4950</v>
      </c>
      <c r="AZ90">
        <f t="shared" si="41"/>
        <v>1</v>
      </c>
      <c r="BA90">
        <f t="shared" si="42"/>
        <v>4950</v>
      </c>
      <c r="BB90">
        <f t="shared" si="43"/>
        <v>4950</v>
      </c>
      <c r="BC90">
        <f t="shared" si="44"/>
        <v>4500</v>
      </c>
      <c r="BD90">
        <f t="shared" si="45"/>
        <v>90</v>
      </c>
      <c r="BE90">
        <f t="shared" si="46"/>
        <v>1</v>
      </c>
      <c r="BF90">
        <f t="shared" si="47"/>
        <v>1</v>
      </c>
      <c r="BG90">
        <f t="shared" si="48"/>
        <v>99</v>
      </c>
      <c r="BH90">
        <f t="shared" si="49"/>
        <v>82.5</v>
      </c>
      <c r="BI90">
        <f t="shared" si="50"/>
        <v>150</v>
      </c>
      <c r="BJ90">
        <f t="shared" si="51"/>
        <v>165</v>
      </c>
      <c r="BK90">
        <f t="shared" si="52"/>
        <v>165</v>
      </c>
      <c r="BL90" t="str">
        <f t="shared" si="53"/>
        <v/>
      </c>
      <c r="BM90" t="str">
        <f t="shared" si="54"/>
        <v/>
      </c>
      <c r="BN90" t="str">
        <f t="shared" si="55"/>
        <v/>
      </c>
      <c r="BO90" t="str">
        <f t="shared" si="56"/>
        <v/>
      </c>
      <c r="BP90">
        <f t="shared" si="57"/>
        <v>2</v>
      </c>
      <c r="BQ90">
        <f t="shared" si="58"/>
        <v>35</v>
      </c>
      <c r="BR90">
        <f t="shared" si="59"/>
        <v>1</v>
      </c>
      <c r="BS90">
        <f t="shared" si="60"/>
        <v>50</v>
      </c>
      <c r="BT90" t="str">
        <f t="shared" si="61"/>
        <v/>
      </c>
    </row>
    <row r="91" spans="1:72">
      <c r="A91">
        <v>202370</v>
      </c>
      <c r="B91">
        <v>73537</v>
      </c>
      <c r="C91" t="s">
        <v>123</v>
      </c>
      <c r="D91">
        <v>1</v>
      </c>
      <c r="E91" t="s">
        <v>191</v>
      </c>
      <c r="F91">
        <v>2610</v>
      </c>
      <c r="G91" t="s">
        <v>219</v>
      </c>
      <c r="H91">
        <v>101</v>
      </c>
      <c r="K91">
        <v>4</v>
      </c>
      <c r="L91" t="s">
        <v>126</v>
      </c>
      <c r="M91" t="s">
        <v>123</v>
      </c>
      <c r="N91" t="s">
        <v>53</v>
      </c>
      <c r="O91">
        <v>1</v>
      </c>
      <c r="P91" t="s">
        <v>208</v>
      </c>
      <c r="Q91" t="s">
        <v>194</v>
      </c>
      <c r="R91">
        <v>115</v>
      </c>
      <c r="S91" s="1">
        <v>45166</v>
      </c>
      <c r="T91" s="1">
        <v>45270</v>
      </c>
      <c r="U91">
        <v>900</v>
      </c>
      <c r="V91">
        <v>1145</v>
      </c>
      <c r="W91" t="s">
        <v>129</v>
      </c>
      <c r="X91" t="s">
        <v>46</v>
      </c>
      <c r="Y91" t="s">
        <v>129</v>
      </c>
      <c r="Z91" t="s">
        <v>50</v>
      </c>
      <c r="AA91" t="s">
        <v>129</v>
      </c>
      <c r="AB91" t="s">
        <v>129</v>
      </c>
      <c r="AC91" t="s">
        <v>129</v>
      </c>
      <c r="AD91">
        <v>20</v>
      </c>
      <c r="AE91">
        <v>20</v>
      </c>
      <c r="AF91">
        <v>30</v>
      </c>
      <c r="AG91">
        <v>3</v>
      </c>
      <c r="AH91">
        <v>100</v>
      </c>
      <c r="AI91">
        <v>2</v>
      </c>
      <c r="AJ91">
        <v>3</v>
      </c>
      <c r="AK91">
        <v>3</v>
      </c>
      <c r="AL91">
        <v>6</v>
      </c>
      <c r="AN91">
        <v>6</v>
      </c>
      <c r="AR91" t="s">
        <v>130</v>
      </c>
      <c r="AS91">
        <v>6.6</v>
      </c>
      <c r="AT91">
        <v>3</v>
      </c>
      <c r="AU91">
        <f t="shared" si="36"/>
        <v>30</v>
      </c>
      <c r="AV91">
        <f t="shared" si="37"/>
        <v>30</v>
      </c>
      <c r="AW91">
        <f t="shared" si="38"/>
        <v>30</v>
      </c>
      <c r="AX91">
        <f t="shared" si="39"/>
        <v>165</v>
      </c>
      <c r="AY91">
        <f t="shared" si="40"/>
        <v>4950</v>
      </c>
      <c r="AZ91">
        <f t="shared" si="41"/>
        <v>1</v>
      </c>
      <c r="BA91">
        <f t="shared" si="42"/>
        <v>4950</v>
      </c>
      <c r="BB91">
        <f t="shared" si="43"/>
        <v>4950</v>
      </c>
      <c r="BC91">
        <f t="shared" si="44"/>
        <v>4500</v>
      </c>
      <c r="BD91">
        <f t="shared" si="45"/>
        <v>90</v>
      </c>
      <c r="BE91">
        <f t="shared" si="46"/>
        <v>1</v>
      </c>
      <c r="BF91">
        <f t="shared" si="47"/>
        <v>1</v>
      </c>
      <c r="BG91">
        <f t="shared" si="48"/>
        <v>99</v>
      </c>
      <c r="BH91">
        <f t="shared" si="49"/>
        <v>82.5</v>
      </c>
      <c r="BI91">
        <f t="shared" si="50"/>
        <v>150</v>
      </c>
      <c r="BJ91">
        <f t="shared" si="51"/>
        <v>165</v>
      </c>
      <c r="BK91">
        <f t="shared" si="52"/>
        <v>165</v>
      </c>
      <c r="BL91" t="str">
        <f t="shared" si="53"/>
        <v/>
      </c>
      <c r="BM91" t="str">
        <f t="shared" si="54"/>
        <v/>
      </c>
      <c r="BN91" t="str">
        <f t="shared" si="55"/>
        <v/>
      </c>
      <c r="BO91" t="str">
        <f t="shared" si="56"/>
        <v/>
      </c>
      <c r="BP91">
        <f t="shared" si="57"/>
        <v>2</v>
      </c>
      <c r="BQ91">
        <f t="shared" si="58"/>
        <v>35</v>
      </c>
      <c r="BR91">
        <f t="shared" si="59"/>
        <v>1</v>
      </c>
      <c r="BS91">
        <f t="shared" si="60"/>
        <v>50</v>
      </c>
      <c r="BT91" t="str">
        <f t="shared" si="61"/>
        <v/>
      </c>
    </row>
    <row r="92" spans="1:72">
      <c r="A92">
        <v>202370</v>
      </c>
      <c r="B92">
        <v>75875</v>
      </c>
      <c r="C92" t="s">
        <v>123</v>
      </c>
      <c r="D92">
        <v>1</v>
      </c>
      <c r="E92" t="s">
        <v>191</v>
      </c>
      <c r="F92">
        <v>2710</v>
      </c>
      <c r="G92" t="s">
        <v>220</v>
      </c>
      <c r="H92">
        <v>301</v>
      </c>
      <c r="K92">
        <v>1.2</v>
      </c>
      <c r="L92" t="s">
        <v>126</v>
      </c>
      <c r="M92" t="s">
        <v>123</v>
      </c>
      <c r="N92" t="s">
        <v>53</v>
      </c>
      <c r="O92">
        <v>3</v>
      </c>
      <c r="P92" t="s">
        <v>221</v>
      </c>
      <c r="Q92" t="s">
        <v>196</v>
      </c>
      <c r="R92">
        <v>103</v>
      </c>
      <c r="S92" s="1">
        <v>45166</v>
      </c>
      <c r="T92" s="1">
        <v>45270</v>
      </c>
      <c r="U92">
        <v>1800</v>
      </c>
      <c r="V92">
        <v>2045</v>
      </c>
      <c r="W92" t="s">
        <v>129</v>
      </c>
      <c r="X92" t="s">
        <v>46</v>
      </c>
      <c r="Y92" t="s">
        <v>129</v>
      </c>
      <c r="Z92" t="s">
        <v>50</v>
      </c>
      <c r="AA92" t="s">
        <v>129</v>
      </c>
      <c r="AB92" t="s">
        <v>129</v>
      </c>
      <c r="AC92" t="s">
        <v>129</v>
      </c>
      <c r="AD92">
        <v>6</v>
      </c>
      <c r="AE92">
        <v>12</v>
      </c>
      <c r="AF92">
        <v>30</v>
      </c>
      <c r="AG92">
        <v>0</v>
      </c>
      <c r="AH92">
        <v>50</v>
      </c>
      <c r="AI92">
        <v>2</v>
      </c>
      <c r="AJ92">
        <v>3</v>
      </c>
      <c r="AK92">
        <v>3</v>
      </c>
      <c r="AL92">
        <v>6</v>
      </c>
      <c r="AN92">
        <v>6</v>
      </c>
      <c r="AR92" t="s">
        <v>130</v>
      </c>
      <c r="AS92">
        <v>6.6</v>
      </c>
      <c r="AT92">
        <v>3</v>
      </c>
      <c r="AU92">
        <f t="shared" si="36"/>
        <v>30</v>
      </c>
      <c r="AV92">
        <f t="shared" si="37"/>
        <v>30</v>
      </c>
      <c r="AW92">
        <f t="shared" si="38"/>
        <v>30</v>
      </c>
      <c r="AX92">
        <f t="shared" si="39"/>
        <v>165</v>
      </c>
      <c r="AY92">
        <f t="shared" si="40"/>
        <v>4950</v>
      </c>
      <c r="AZ92">
        <f t="shared" si="41"/>
        <v>1</v>
      </c>
      <c r="BA92">
        <f t="shared" si="42"/>
        <v>4950</v>
      </c>
      <c r="BB92">
        <f t="shared" si="43"/>
        <v>4950</v>
      </c>
      <c r="BC92">
        <f t="shared" si="44"/>
        <v>4500</v>
      </c>
      <c r="BD92">
        <f t="shared" si="45"/>
        <v>90</v>
      </c>
      <c r="BE92">
        <f t="shared" si="46"/>
        <v>1</v>
      </c>
      <c r="BF92">
        <f t="shared" si="47"/>
        <v>1</v>
      </c>
      <c r="BG92">
        <f t="shared" si="48"/>
        <v>99</v>
      </c>
      <c r="BH92">
        <f t="shared" si="49"/>
        <v>82.5</v>
      </c>
      <c r="BI92">
        <f t="shared" si="50"/>
        <v>150</v>
      </c>
      <c r="BJ92">
        <f t="shared" si="51"/>
        <v>165</v>
      </c>
      <c r="BK92">
        <f t="shared" si="52"/>
        <v>165</v>
      </c>
      <c r="BL92" t="str">
        <f t="shared" si="53"/>
        <v/>
      </c>
      <c r="BM92" t="str">
        <f t="shared" si="54"/>
        <v/>
      </c>
      <c r="BN92" t="str">
        <f t="shared" si="55"/>
        <v/>
      </c>
      <c r="BO92" t="str">
        <f t="shared" si="56"/>
        <v/>
      </c>
      <c r="BP92">
        <f t="shared" si="57"/>
        <v>2</v>
      </c>
      <c r="BQ92">
        <f t="shared" si="58"/>
        <v>35</v>
      </c>
      <c r="BR92">
        <f t="shared" si="59"/>
        <v>1</v>
      </c>
      <c r="BS92">
        <f t="shared" si="60"/>
        <v>50</v>
      </c>
      <c r="BT92" t="str">
        <f t="shared" si="61"/>
        <v/>
      </c>
    </row>
    <row r="93" spans="1:72">
      <c r="A93">
        <v>202370</v>
      </c>
      <c r="B93">
        <v>75074</v>
      </c>
      <c r="C93" t="s">
        <v>123</v>
      </c>
      <c r="D93">
        <v>1</v>
      </c>
      <c r="E93" t="s">
        <v>191</v>
      </c>
      <c r="F93">
        <v>2810</v>
      </c>
      <c r="G93" t="s">
        <v>222</v>
      </c>
      <c r="H93">
        <v>901</v>
      </c>
      <c r="K93">
        <v>2.4</v>
      </c>
      <c r="L93" t="s">
        <v>126</v>
      </c>
      <c r="M93" t="s">
        <v>123</v>
      </c>
      <c r="N93" t="s">
        <v>53</v>
      </c>
      <c r="O93">
        <v>9</v>
      </c>
      <c r="P93" t="s">
        <v>180</v>
      </c>
      <c r="Q93" t="s">
        <v>223</v>
      </c>
      <c r="R93">
        <v>202</v>
      </c>
      <c r="S93" s="1">
        <v>45166</v>
      </c>
      <c r="T93" s="1">
        <v>45270</v>
      </c>
      <c r="U93">
        <v>900</v>
      </c>
      <c r="V93">
        <v>1145</v>
      </c>
      <c r="W93" t="s">
        <v>129</v>
      </c>
      <c r="X93" t="s">
        <v>46</v>
      </c>
      <c r="Y93" t="s">
        <v>129</v>
      </c>
      <c r="Z93" t="s">
        <v>50</v>
      </c>
      <c r="AA93" t="s">
        <v>129</v>
      </c>
      <c r="AB93" t="s">
        <v>129</v>
      </c>
      <c r="AC93" t="s">
        <v>129</v>
      </c>
      <c r="AD93">
        <v>12</v>
      </c>
      <c r="AE93">
        <v>12</v>
      </c>
      <c r="AF93">
        <v>30</v>
      </c>
      <c r="AG93">
        <v>1</v>
      </c>
      <c r="AH93">
        <v>100</v>
      </c>
      <c r="AI93">
        <v>2</v>
      </c>
      <c r="AJ93">
        <v>3</v>
      </c>
      <c r="AK93">
        <v>3</v>
      </c>
      <c r="AL93">
        <v>6</v>
      </c>
      <c r="AN93">
        <v>6</v>
      </c>
      <c r="AR93" t="s">
        <v>130</v>
      </c>
      <c r="AS93">
        <v>6.6</v>
      </c>
      <c r="AT93">
        <v>3</v>
      </c>
      <c r="AU93">
        <f t="shared" si="36"/>
        <v>30</v>
      </c>
      <c r="AV93">
        <f t="shared" si="37"/>
        <v>30</v>
      </c>
      <c r="AW93">
        <f t="shared" si="38"/>
        <v>30</v>
      </c>
      <c r="AX93">
        <f t="shared" si="39"/>
        <v>165</v>
      </c>
      <c r="AY93">
        <f t="shared" si="40"/>
        <v>4950</v>
      </c>
      <c r="AZ93">
        <f t="shared" si="41"/>
        <v>1</v>
      </c>
      <c r="BA93">
        <f t="shared" si="42"/>
        <v>4950</v>
      </c>
      <c r="BB93">
        <f t="shared" si="43"/>
        <v>4950</v>
      </c>
      <c r="BC93">
        <f t="shared" si="44"/>
        <v>4500</v>
      </c>
      <c r="BD93">
        <f t="shared" si="45"/>
        <v>90</v>
      </c>
      <c r="BE93">
        <f t="shared" si="46"/>
        <v>1</v>
      </c>
      <c r="BF93">
        <f t="shared" si="47"/>
        <v>1</v>
      </c>
      <c r="BG93">
        <f t="shared" si="48"/>
        <v>99</v>
      </c>
      <c r="BH93">
        <f t="shared" si="49"/>
        <v>82.5</v>
      </c>
      <c r="BI93">
        <f t="shared" si="50"/>
        <v>150</v>
      </c>
      <c r="BJ93">
        <f t="shared" si="51"/>
        <v>165</v>
      </c>
      <c r="BK93">
        <f t="shared" si="52"/>
        <v>165</v>
      </c>
      <c r="BL93" t="str">
        <f t="shared" si="53"/>
        <v/>
      </c>
      <c r="BM93" t="str">
        <f t="shared" si="54"/>
        <v/>
      </c>
      <c r="BN93" t="str">
        <f t="shared" si="55"/>
        <v/>
      </c>
      <c r="BO93" t="str">
        <f t="shared" si="56"/>
        <v/>
      </c>
      <c r="BP93">
        <f t="shared" si="57"/>
        <v>2</v>
      </c>
      <c r="BQ93">
        <f t="shared" si="58"/>
        <v>35</v>
      </c>
      <c r="BR93">
        <f t="shared" si="59"/>
        <v>1</v>
      </c>
      <c r="BS93">
        <f t="shared" si="60"/>
        <v>50</v>
      </c>
      <c r="BT93" t="str">
        <f t="shared" si="61"/>
        <v/>
      </c>
    </row>
    <row r="94" spans="1:72">
      <c r="A94">
        <v>202370</v>
      </c>
      <c r="B94">
        <v>76124</v>
      </c>
      <c r="C94" t="s">
        <v>150</v>
      </c>
      <c r="D94">
        <v>104</v>
      </c>
      <c r="E94" t="s">
        <v>191</v>
      </c>
      <c r="F94">
        <v>2810</v>
      </c>
      <c r="G94" t="s">
        <v>222</v>
      </c>
      <c r="H94">
        <v>902</v>
      </c>
      <c r="K94">
        <v>0</v>
      </c>
      <c r="L94" t="s">
        <v>126</v>
      </c>
      <c r="M94" t="s">
        <v>123</v>
      </c>
      <c r="N94" t="s">
        <v>53</v>
      </c>
      <c r="O94">
        <v>9</v>
      </c>
      <c r="P94" t="s">
        <v>151</v>
      </c>
      <c r="Q94" t="s">
        <v>223</v>
      </c>
      <c r="R94">
        <v>202</v>
      </c>
      <c r="S94" s="1">
        <v>45166</v>
      </c>
      <c r="T94" s="1">
        <v>45249</v>
      </c>
      <c r="U94">
        <v>1800</v>
      </c>
      <c r="V94">
        <v>2115</v>
      </c>
      <c r="W94" t="s">
        <v>45</v>
      </c>
      <c r="X94" t="s">
        <v>129</v>
      </c>
      <c r="Y94" t="s">
        <v>47</v>
      </c>
      <c r="Z94" t="s">
        <v>129</v>
      </c>
      <c r="AA94" t="s">
        <v>129</v>
      </c>
      <c r="AB94" t="s">
        <v>129</v>
      </c>
      <c r="AC94" t="s">
        <v>129</v>
      </c>
      <c r="AD94">
        <v>0</v>
      </c>
      <c r="AE94">
        <v>12</v>
      </c>
      <c r="AF94">
        <v>30</v>
      </c>
      <c r="AG94">
        <v>0</v>
      </c>
      <c r="AH94">
        <v>0</v>
      </c>
      <c r="AI94">
        <v>2</v>
      </c>
      <c r="AJ94">
        <v>3</v>
      </c>
      <c r="AK94">
        <v>3</v>
      </c>
      <c r="AL94">
        <v>6</v>
      </c>
      <c r="AN94">
        <v>6</v>
      </c>
      <c r="AR94" t="s">
        <v>130</v>
      </c>
      <c r="AS94">
        <v>7.8</v>
      </c>
      <c r="AT94">
        <v>3</v>
      </c>
      <c r="AU94">
        <f t="shared" si="36"/>
        <v>24</v>
      </c>
      <c r="AV94">
        <f t="shared" si="37"/>
        <v>24</v>
      </c>
      <c r="AW94">
        <f t="shared" si="38"/>
        <v>24</v>
      </c>
      <c r="AX94">
        <f t="shared" si="39"/>
        <v>195</v>
      </c>
      <c r="AY94">
        <f t="shared" si="40"/>
        <v>4680</v>
      </c>
      <c r="AZ94">
        <f t="shared" si="41"/>
        <v>1</v>
      </c>
      <c r="BA94">
        <f t="shared" si="42"/>
        <v>4680</v>
      </c>
      <c r="BB94">
        <f t="shared" si="43"/>
        <v>4680</v>
      </c>
      <c r="BC94">
        <f t="shared" si="44"/>
        <v>4500</v>
      </c>
      <c r="BD94">
        <f t="shared" si="45"/>
        <v>90</v>
      </c>
      <c r="BE94">
        <f t="shared" si="46"/>
        <v>1</v>
      </c>
      <c r="BF94">
        <f t="shared" si="47"/>
        <v>1</v>
      </c>
      <c r="BG94">
        <f t="shared" si="48"/>
        <v>93.6</v>
      </c>
      <c r="BH94">
        <f t="shared" si="49"/>
        <v>78</v>
      </c>
      <c r="BI94">
        <f t="shared" si="50"/>
        <v>187.5</v>
      </c>
      <c r="BJ94">
        <f t="shared" si="51"/>
        <v>207.5</v>
      </c>
      <c r="BK94">
        <f t="shared" si="52"/>
        <v>195</v>
      </c>
      <c r="BL94" t="str">
        <f t="shared" si="53"/>
        <v/>
      </c>
      <c r="BM94" t="str">
        <f t="shared" si="54"/>
        <v/>
      </c>
      <c r="BN94" t="str">
        <f t="shared" si="55"/>
        <v/>
      </c>
      <c r="BO94" t="str">
        <f t="shared" si="56"/>
        <v/>
      </c>
      <c r="BP94">
        <f t="shared" si="57"/>
        <v>2</v>
      </c>
      <c r="BQ94">
        <f t="shared" si="58"/>
        <v>35</v>
      </c>
      <c r="BR94">
        <f t="shared" si="59"/>
        <v>1</v>
      </c>
      <c r="BS94">
        <f t="shared" si="60"/>
        <v>47</v>
      </c>
      <c r="BT94" t="str">
        <f t="shared" si="61"/>
        <v/>
      </c>
    </row>
    <row r="95" spans="1:72">
      <c r="A95">
        <v>202370</v>
      </c>
      <c r="B95">
        <v>74960</v>
      </c>
      <c r="C95" t="s">
        <v>123</v>
      </c>
      <c r="D95">
        <v>104</v>
      </c>
      <c r="E95" t="s">
        <v>191</v>
      </c>
      <c r="F95">
        <v>2818</v>
      </c>
      <c r="G95" t="s">
        <v>224</v>
      </c>
      <c r="H95">
        <v>901</v>
      </c>
      <c r="K95">
        <v>2.4</v>
      </c>
      <c r="L95" t="s">
        <v>126</v>
      </c>
      <c r="M95" t="s">
        <v>123</v>
      </c>
      <c r="N95" t="s">
        <v>53</v>
      </c>
      <c r="O95">
        <v>9</v>
      </c>
      <c r="P95" t="s">
        <v>171</v>
      </c>
      <c r="Q95" t="s">
        <v>223</v>
      </c>
      <c r="R95">
        <v>202</v>
      </c>
      <c r="S95" s="1">
        <v>45166</v>
      </c>
      <c r="T95" s="1">
        <v>45249</v>
      </c>
      <c r="U95">
        <v>1200</v>
      </c>
      <c r="V95">
        <v>1515</v>
      </c>
      <c r="W95" t="s">
        <v>129</v>
      </c>
      <c r="X95" t="s">
        <v>46</v>
      </c>
      <c r="Y95" t="s">
        <v>129</v>
      </c>
      <c r="Z95" t="s">
        <v>50</v>
      </c>
      <c r="AA95" t="s">
        <v>129</v>
      </c>
      <c r="AB95" t="s">
        <v>129</v>
      </c>
      <c r="AC95" t="s">
        <v>129</v>
      </c>
      <c r="AD95">
        <v>12</v>
      </c>
      <c r="AE95">
        <v>12</v>
      </c>
      <c r="AF95">
        <v>30</v>
      </c>
      <c r="AG95">
        <v>0</v>
      </c>
      <c r="AH95">
        <v>100</v>
      </c>
      <c r="AI95">
        <v>2</v>
      </c>
      <c r="AJ95">
        <v>3</v>
      </c>
      <c r="AK95">
        <v>3</v>
      </c>
      <c r="AL95">
        <v>6</v>
      </c>
      <c r="AN95">
        <v>6</v>
      </c>
      <c r="AR95" t="s">
        <v>130</v>
      </c>
      <c r="AS95">
        <v>7.8</v>
      </c>
      <c r="AT95">
        <v>3</v>
      </c>
      <c r="AU95">
        <f t="shared" si="36"/>
        <v>24</v>
      </c>
      <c r="AV95">
        <f t="shared" si="37"/>
        <v>24</v>
      </c>
      <c r="AW95">
        <f t="shared" si="38"/>
        <v>24</v>
      </c>
      <c r="AX95">
        <f t="shared" si="39"/>
        <v>195</v>
      </c>
      <c r="AY95">
        <f t="shared" si="40"/>
        <v>4680</v>
      </c>
      <c r="AZ95">
        <f t="shared" si="41"/>
        <v>1</v>
      </c>
      <c r="BA95">
        <f t="shared" si="42"/>
        <v>4680</v>
      </c>
      <c r="BB95">
        <f t="shared" si="43"/>
        <v>4680</v>
      </c>
      <c r="BC95">
        <f t="shared" si="44"/>
        <v>4500</v>
      </c>
      <c r="BD95">
        <f t="shared" si="45"/>
        <v>90</v>
      </c>
      <c r="BE95">
        <f t="shared" si="46"/>
        <v>1</v>
      </c>
      <c r="BF95">
        <f t="shared" si="47"/>
        <v>1</v>
      </c>
      <c r="BG95">
        <f t="shared" si="48"/>
        <v>93.6</v>
      </c>
      <c r="BH95">
        <f t="shared" si="49"/>
        <v>78</v>
      </c>
      <c r="BI95">
        <f t="shared" si="50"/>
        <v>187.5</v>
      </c>
      <c r="BJ95">
        <f t="shared" si="51"/>
        <v>207.5</v>
      </c>
      <c r="BK95">
        <f t="shared" si="52"/>
        <v>195</v>
      </c>
      <c r="BL95" t="str">
        <f t="shared" si="53"/>
        <v/>
      </c>
      <c r="BM95" t="str">
        <f t="shared" si="54"/>
        <v/>
      </c>
      <c r="BN95" t="str">
        <f t="shared" si="55"/>
        <v/>
      </c>
      <c r="BO95" t="str">
        <f t="shared" si="56"/>
        <v/>
      </c>
      <c r="BP95">
        <f t="shared" si="57"/>
        <v>2</v>
      </c>
      <c r="BQ95">
        <f t="shared" si="58"/>
        <v>35</v>
      </c>
      <c r="BR95">
        <f t="shared" si="59"/>
        <v>1</v>
      </c>
      <c r="BS95">
        <f t="shared" si="60"/>
        <v>47</v>
      </c>
      <c r="BT95" t="str">
        <f t="shared" si="61"/>
        <v/>
      </c>
    </row>
    <row r="96" spans="1:72">
      <c r="A96">
        <v>202370</v>
      </c>
      <c r="B96">
        <v>75332</v>
      </c>
      <c r="C96" t="s">
        <v>123</v>
      </c>
      <c r="D96">
        <v>1</v>
      </c>
      <c r="E96" t="s">
        <v>191</v>
      </c>
      <c r="F96">
        <v>2820</v>
      </c>
      <c r="G96" t="s">
        <v>225</v>
      </c>
      <c r="H96">
        <v>901</v>
      </c>
      <c r="K96">
        <v>0</v>
      </c>
      <c r="L96" t="s">
        <v>165</v>
      </c>
      <c r="M96" t="s">
        <v>123</v>
      </c>
      <c r="N96" t="s">
        <v>53</v>
      </c>
      <c r="O96">
        <v>9</v>
      </c>
      <c r="P96" t="s">
        <v>151</v>
      </c>
      <c r="Q96" t="s">
        <v>151</v>
      </c>
      <c r="R96" t="s">
        <v>123</v>
      </c>
      <c r="S96" s="1">
        <v>45166</v>
      </c>
      <c r="T96" s="1">
        <v>45270</v>
      </c>
      <c r="U96">
        <v>900</v>
      </c>
      <c r="V96">
        <v>1145</v>
      </c>
      <c r="W96" t="s">
        <v>45</v>
      </c>
      <c r="X96" t="s">
        <v>129</v>
      </c>
      <c r="Y96" t="s">
        <v>47</v>
      </c>
      <c r="Z96" t="s">
        <v>129</v>
      </c>
      <c r="AA96" t="s">
        <v>129</v>
      </c>
      <c r="AB96" t="s">
        <v>129</v>
      </c>
      <c r="AC96" t="s">
        <v>129</v>
      </c>
      <c r="AD96">
        <v>0</v>
      </c>
      <c r="AE96">
        <v>0</v>
      </c>
      <c r="AF96">
        <v>0</v>
      </c>
      <c r="AG96">
        <v>0</v>
      </c>
      <c r="AH96">
        <v>0</v>
      </c>
      <c r="AI96">
        <v>2</v>
      </c>
      <c r="AJ96">
        <v>3</v>
      </c>
      <c r="AK96">
        <v>3</v>
      </c>
      <c r="AL96">
        <v>6</v>
      </c>
      <c r="AN96">
        <v>6</v>
      </c>
      <c r="AR96" t="s">
        <v>130</v>
      </c>
      <c r="AS96">
        <v>6.6</v>
      </c>
      <c r="AT96">
        <v>3</v>
      </c>
      <c r="AU96">
        <f t="shared" si="36"/>
        <v>30</v>
      </c>
      <c r="AV96">
        <f t="shared" si="37"/>
        <v>30</v>
      </c>
      <c r="AW96">
        <f t="shared" si="38"/>
        <v>30</v>
      </c>
      <c r="AX96">
        <f t="shared" si="39"/>
        <v>165</v>
      </c>
      <c r="AY96">
        <f t="shared" si="40"/>
        <v>4950</v>
      </c>
      <c r="AZ96">
        <f t="shared" si="41"/>
        <v>1</v>
      </c>
      <c r="BA96">
        <f t="shared" si="42"/>
        <v>4950</v>
      </c>
      <c r="BB96">
        <f t="shared" si="43"/>
        <v>4950</v>
      </c>
      <c r="BC96">
        <f t="shared" si="44"/>
        <v>4500</v>
      </c>
      <c r="BD96">
        <f t="shared" si="45"/>
        <v>90</v>
      </c>
      <c r="BE96">
        <f t="shared" si="46"/>
        <v>1</v>
      </c>
      <c r="BF96">
        <f t="shared" si="47"/>
        <v>1</v>
      </c>
      <c r="BG96">
        <f t="shared" si="48"/>
        <v>99</v>
      </c>
      <c r="BH96">
        <f t="shared" si="49"/>
        <v>82.5</v>
      </c>
      <c r="BI96">
        <f t="shared" si="50"/>
        <v>150</v>
      </c>
      <c r="BJ96">
        <f t="shared" si="51"/>
        <v>165</v>
      </c>
      <c r="BK96">
        <f t="shared" si="52"/>
        <v>165</v>
      </c>
      <c r="BL96" t="str">
        <f t="shared" si="53"/>
        <v/>
      </c>
      <c r="BM96" t="str">
        <f t="shared" si="54"/>
        <v/>
      </c>
      <c r="BN96" t="str">
        <f t="shared" si="55"/>
        <v/>
      </c>
      <c r="BO96" t="str">
        <f t="shared" si="56"/>
        <v/>
      </c>
      <c r="BP96">
        <f t="shared" si="57"/>
        <v>2</v>
      </c>
      <c r="BQ96">
        <f t="shared" si="58"/>
        <v>35</v>
      </c>
      <c r="BR96">
        <f t="shared" si="59"/>
        <v>1</v>
      </c>
      <c r="BS96">
        <f t="shared" si="60"/>
        <v>50</v>
      </c>
      <c r="BT96" t="str">
        <f t="shared" si="61"/>
        <v/>
      </c>
    </row>
    <row r="97" spans="1:72">
      <c r="A97">
        <v>202370</v>
      </c>
      <c r="B97">
        <v>74684</v>
      </c>
      <c r="C97" t="s">
        <v>123</v>
      </c>
      <c r="D97">
        <v>105</v>
      </c>
      <c r="E97" t="s">
        <v>226</v>
      </c>
      <c r="F97">
        <v>1005</v>
      </c>
      <c r="G97" t="s">
        <v>227</v>
      </c>
      <c r="H97" t="s">
        <v>136</v>
      </c>
      <c r="I97" t="s">
        <v>137</v>
      </c>
      <c r="J97" t="s">
        <v>138</v>
      </c>
      <c r="K97">
        <v>6</v>
      </c>
      <c r="L97" t="s">
        <v>126</v>
      </c>
      <c r="M97" t="s">
        <v>123</v>
      </c>
      <c r="N97">
        <v>1</v>
      </c>
      <c r="O97" t="s">
        <v>139</v>
      </c>
      <c r="P97" t="s">
        <v>151</v>
      </c>
      <c r="Q97" t="s">
        <v>141</v>
      </c>
      <c r="R97" t="s">
        <v>141</v>
      </c>
      <c r="S97" s="1">
        <v>45187</v>
      </c>
      <c r="T97" s="1">
        <v>45270</v>
      </c>
      <c r="U97" t="s">
        <v>129</v>
      </c>
      <c r="W97" t="s">
        <v>129</v>
      </c>
      <c r="X97" t="s">
        <v>129</v>
      </c>
      <c r="Y97" t="s">
        <v>129</v>
      </c>
      <c r="Z97" t="s">
        <v>129</v>
      </c>
      <c r="AA97" t="s">
        <v>129</v>
      </c>
      <c r="AB97" t="s">
        <v>129</v>
      </c>
      <c r="AC97" t="s">
        <v>129</v>
      </c>
      <c r="AD97">
        <v>30</v>
      </c>
      <c r="AE97">
        <v>30</v>
      </c>
      <c r="AF97">
        <v>30</v>
      </c>
      <c r="AG97">
        <v>3</v>
      </c>
      <c r="AH97">
        <v>100</v>
      </c>
      <c r="AI97">
        <v>2</v>
      </c>
      <c r="AJ97">
        <v>3</v>
      </c>
      <c r="AK97">
        <v>3</v>
      </c>
      <c r="AL97">
        <v>3</v>
      </c>
      <c r="AM97">
        <v>3</v>
      </c>
      <c r="AP97" t="s">
        <v>138</v>
      </c>
      <c r="AR97" t="s">
        <v>133</v>
      </c>
      <c r="AS97">
        <v>3</v>
      </c>
      <c r="AT97">
        <v>3</v>
      </c>
      <c r="AU97">
        <f t="shared" si="36"/>
        <v>0</v>
      </c>
      <c r="AV97">
        <f t="shared" si="37"/>
        <v>0</v>
      </c>
      <c r="AW97">
        <f t="shared" si="38"/>
        <v>0</v>
      </c>
      <c r="AX97" t="str">
        <f t="shared" si="39"/>
        <v/>
      </c>
      <c r="AY97" t="str">
        <f t="shared" si="40"/>
        <v/>
      </c>
      <c r="AZ97">
        <f t="shared" si="41"/>
        <v>1</v>
      </c>
      <c r="BA97" t="str">
        <f t="shared" si="42"/>
        <v/>
      </c>
      <c r="BB97">
        <f t="shared" si="43"/>
        <v>0</v>
      </c>
      <c r="BC97">
        <f t="shared" si="44"/>
        <v>0</v>
      </c>
      <c r="BD97">
        <f t="shared" si="45"/>
        <v>45</v>
      </c>
      <c r="BE97">
        <f t="shared" si="46"/>
        <v>0</v>
      </c>
      <c r="BF97">
        <f t="shared" si="47"/>
        <v>0</v>
      </c>
      <c r="BG97">
        <f t="shared" si="48"/>
        <v>0</v>
      </c>
      <c r="BH97">
        <f t="shared" si="49"/>
        <v>0</v>
      </c>
      <c r="BI97" t="str">
        <f t="shared" si="50"/>
        <v/>
      </c>
      <c r="BJ97" t="str">
        <f t="shared" si="51"/>
        <v/>
      </c>
      <c r="BK97" t="str">
        <f t="shared" si="52"/>
        <v/>
      </c>
      <c r="BL97" t="str">
        <f t="shared" si="53"/>
        <v/>
      </c>
      <c r="BM97" t="str">
        <f t="shared" si="54"/>
        <v/>
      </c>
      <c r="BN97" t="str">
        <f t="shared" si="55"/>
        <v/>
      </c>
      <c r="BO97" t="str">
        <f t="shared" si="56"/>
        <v/>
      </c>
      <c r="BP97">
        <f t="shared" si="57"/>
        <v>2</v>
      </c>
      <c r="BQ97">
        <f t="shared" si="58"/>
        <v>38</v>
      </c>
      <c r="BR97">
        <f t="shared" si="59"/>
        <v>1</v>
      </c>
      <c r="BS97">
        <f t="shared" si="60"/>
        <v>50</v>
      </c>
      <c r="BT97" t="str">
        <f t="shared" si="61"/>
        <v/>
      </c>
    </row>
    <row r="98" spans="1:72">
      <c r="A98">
        <v>202370</v>
      </c>
      <c r="B98">
        <v>75010</v>
      </c>
      <c r="C98" t="s">
        <v>123</v>
      </c>
      <c r="D98">
        <v>116</v>
      </c>
      <c r="E98" t="s">
        <v>226</v>
      </c>
      <c r="F98">
        <v>1005</v>
      </c>
      <c r="G98" t="s">
        <v>227</v>
      </c>
      <c r="H98" t="s">
        <v>168</v>
      </c>
      <c r="I98" t="s">
        <v>137</v>
      </c>
      <c r="J98" t="s">
        <v>138</v>
      </c>
      <c r="K98">
        <v>6</v>
      </c>
      <c r="L98" t="s">
        <v>126</v>
      </c>
      <c r="M98" t="s">
        <v>123</v>
      </c>
      <c r="N98">
        <v>1</v>
      </c>
      <c r="O98" t="s">
        <v>139</v>
      </c>
      <c r="P98" t="s">
        <v>151</v>
      </c>
      <c r="Q98" t="s">
        <v>141</v>
      </c>
      <c r="R98" t="s">
        <v>141</v>
      </c>
      <c r="S98" s="1">
        <v>45215</v>
      </c>
      <c r="T98" s="1">
        <v>45270</v>
      </c>
      <c r="U98" t="s">
        <v>129</v>
      </c>
      <c r="W98" t="s">
        <v>129</v>
      </c>
      <c r="X98" t="s">
        <v>129</v>
      </c>
      <c r="Y98" t="s">
        <v>129</v>
      </c>
      <c r="Z98" t="s">
        <v>129</v>
      </c>
      <c r="AA98" t="s">
        <v>129</v>
      </c>
      <c r="AB98" t="s">
        <v>129</v>
      </c>
      <c r="AC98" t="s">
        <v>129</v>
      </c>
      <c r="AD98">
        <v>30</v>
      </c>
      <c r="AE98">
        <v>30</v>
      </c>
      <c r="AF98">
        <v>30</v>
      </c>
      <c r="AG98">
        <v>0</v>
      </c>
      <c r="AH98">
        <v>100</v>
      </c>
      <c r="AI98">
        <v>2</v>
      </c>
      <c r="AJ98">
        <v>3</v>
      </c>
      <c r="AK98">
        <v>3</v>
      </c>
      <c r="AL98">
        <v>3</v>
      </c>
      <c r="AM98">
        <v>3</v>
      </c>
      <c r="AP98" t="s">
        <v>138</v>
      </c>
      <c r="AR98" t="s">
        <v>133</v>
      </c>
      <c r="AS98">
        <v>5.63</v>
      </c>
      <c r="AT98">
        <v>3</v>
      </c>
      <c r="AU98">
        <f t="shared" si="36"/>
        <v>0</v>
      </c>
      <c r="AV98">
        <f t="shared" si="37"/>
        <v>0</v>
      </c>
      <c r="AW98">
        <f t="shared" si="38"/>
        <v>0</v>
      </c>
      <c r="AX98" t="str">
        <f t="shared" si="39"/>
        <v/>
      </c>
      <c r="AY98" t="str">
        <f t="shared" si="40"/>
        <v/>
      </c>
      <c r="AZ98">
        <f t="shared" si="41"/>
        <v>1</v>
      </c>
      <c r="BA98" t="str">
        <f t="shared" si="42"/>
        <v/>
      </c>
      <c r="BB98">
        <f t="shared" si="43"/>
        <v>0</v>
      </c>
      <c r="BC98">
        <f t="shared" si="44"/>
        <v>0</v>
      </c>
      <c r="BD98">
        <f t="shared" si="45"/>
        <v>45</v>
      </c>
      <c r="BE98">
        <f t="shared" si="46"/>
        <v>0</v>
      </c>
      <c r="BF98">
        <f t="shared" si="47"/>
        <v>0</v>
      </c>
      <c r="BG98">
        <f t="shared" si="48"/>
        <v>0</v>
      </c>
      <c r="BH98">
        <f t="shared" si="49"/>
        <v>0</v>
      </c>
      <c r="BI98" t="str">
        <f t="shared" si="50"/>
        <v/>
      </c>
      <c r="BJ98" t="str">
        <f t="shared" si="51"/>
        <v/>
      </c>
      <c r="BK98" t="str">
        <f t="shared" si="52"/>
        <v/>
      </c>
      <c r="BL98" t="str">
        <f t="shared" si="53"/>
        <v/>
      </c>
      <c r="BM98" t="str">
        <f t="shared" si="54"/>
        <v/>
      </c>
      <c r="BN98" t="str">
        <f t="shared" si="55"/>
        <v/>
      </c>
      <c r="BO98" t="str">
        <f t="shared" si="56"/>
        <v/>
      </c>
      <c r="BP98">
        <f t="shared" si="57"/>
        <v>2</v>
      </c>
      <c r="BQ98">
        <f t="shared" si="58"/>
        <v>42</v>
      </c>
      <c r="BR98">
        <f t="shared" si="59"/>
        <v>1</v>
      </c>
      <c r="BS98">
        <f t="shared" si="60"/>
        <v>50</v>
      </c>
      <c r="BT98" t="str">
        <f t="shared" si="61"/>
        <v/>
      </c>
    </row>
    <row r="99" spans="1:72">
      <c r="A99">
        <v>202370</v>
      </c>
      <c r="B99">
        <v>75524</v>
      </c>
      <c r="C99" t="s">
        <v>150</v>
      </c>
      <c r="D99">
        <v>101</v>
      </c>
      <c r="E99" t="s">
        <v>226</v>
      </c>
      <c r="F99">
        <v>1005</v>
      </c>
      <c r="G99" t="s">
        <v>227</v>
      </c>
      <c r="H99" t="s">
        <v>228</v>
      </c>
      <c r="I99" t="s">
        <v>137</v>
      </c>
      <c r="J99" t="s">
        <v>138</v>
      </c>
      <c r="K99">
        <v>0</v>
      </c>
      <c r="L99" t="s">
        <v>126</v>
      </c>
      <c r="M99" t="s">
        <v>123</v>
      </c>
      <c r="N99">
        <v>1</v>
      </c>
      <c r="O99" t="s">
        <v>139</v>
      </c>
      <c r="P99" t="s">
        <v>151</v>
      </c>
      <c r="Q99" t="s">
        <v>141</v>
      </c>
      <c r="R99" t="s">
        <v>141</v>
      </c>
      <c r="S99" s="1">
        <v>45166</v>
      </c>
      <c r="T99" s="1">
        <v>45270</v>
      </c>
      <c r="U99" t="s">
        <v>129</v>
      </c>
      <c r="W99" t="s">
        <v>129</v>
      </c>
      <c r="X99" t="s">
        <v>129</v>
      </c>
      <c r="Y99" t="s">
        <v>129</v>
      </c>
      <c r="Z99" t="s">
        <v>129</v>
      </c>
      <c r="AA99" t="s">
        <v>52</v>
      </c>
      <c r="AB99" t="s">
        <v>129</v>
      </c>
      <c r="AC99" t="s">
        <v>129</v>
      </c>
      <c r="AD99">
        <v>0</v>
      </c>
      <c r="AE99">
        <v>20</v>
      </c>
      <c r="AF99">
        <v>30</v>
      </c>
      <c r="AG99">
        <v>0</v>
      </c>
      <c r="AH99">
        <v>0</v>
      </c>
      <c r="AI99">
        <v>2</v>
      </c>
      <c r="AJ99">
        <v>3</v>
      </c>
      <c r="AK99">
        <v>3</v>
      </c>
      <c r="AL99">
        <v>3</v>
      </c>
      <c r="AM99">
        <v>3</v>
      </c>
      <c r="AP99" t="s">
        <v>138</v>
      </c>
      <c r="AR99" t="s">
        <v>133</v>
      </c>
      <c r="AS99">
        <v>3</v>
      </c>
      <c r="AT99">
        <v>3</v>
      </c>
      <c r="AU99">
        <f t="shared" si="36"/>
        <v>15</v>
      </c>
      <c r="AV99">
        <f t="shared" si="37"/>
        <v>0</v>
      </c>
      <c r="AW99">
        <f t="shared" si="38"/>
        <v>0</v>
      </c>
      <c r="AX99" t="str">
        <f t="shared" si="39"/>
        <v/>
      </c>
      <c r="AY99" t="str">
        <f t="shared" si="40"/>
        <v/>
      </c>
      <c r="AZ99">
        <f t="shared" si="41"/>
        <v>1</v>
      </c>
      <c r="BA99" t="str">
        <f t="shared" si="42"/>
        <v/>
      </c>
      <c r="BB99">
        <f t="shared" si="43"/>
        <v>0</v>
      </c>
      <c r="BC99">
        <f t="shared" si="44"/>
        <v>0</v>
      </c>
      <c r="BD99">
        <f t="shared" si="45"/>
        <v>45</v>
      </c>
      <c r="BE99">
        <f t="shared" si="46"/>
        <v>0</v>
      </c>
      <c r="BF99">
        <f t="shared" si="47"/>
        <v>0</v>
      </c>
      <c r="BG99">
        <f t="shared" si="48"/>
        <v>0</v>
      </c>
      <c r="BH99">
        <f t="shared" si="49"/>
        <v>0</v>
      </c>
      <c r="BI99" t="str">
        <f t="shared" si="50"/>
        <v/>
      </c>
      <c r="BJ99" t="str">
        <f t="shared" si="51"/>
        <v/>
      </c>
      <c r="BK99" t="str">
        <f t="shared" si="52"/>
        <v/>
      </c>
      <c r="BL99" t="str">
        <f t="shared" si="53"/>
        <v/>
      </c>
      <c r="BM99" t="str">
        <f t="shared" si="54"/>
        <v/>
      </c>
      <c r="BN99" t="str">
        <f t="shared" si="55"/>
        <v/>
      </c>
      <c r="BO99" t="str">
        <f t="shared" si="56"/>
        <v/>
      </c>
      <c r="BP99">
        <f t="shared" si="57"/>
        <v>2</v>
      </c>
      <c r="BQ99">
        <f t="shared" si="58"/>
        <v>35</v>
      </c>
      <c r="BR99">
        <f t="shared" si="59"/>
        <v>1</v>
      </c>
      <c r="BS99">
        <f t="shared" si="60"/>
        <v>50</v>
      </c>
      <c r="BT99" t="str">
        <f t="shared" si="61"/>
        <v/>
      </c>
    </row>
    <row r="100" spans="1:72">
      <c r="A100">
        <v>202370</v>
      </c>
      <c r="B100">
        <v>73793</v>
      </c>
      <c r="C100" t="s">
        <v>123</v>
      </c>
      <c r="D100">
        <v>1</v>
      </c>
      <c r="E100" t="s">
        <v>229</v>
      </c>
      <c r="F100">
        <v>1110</v>
      </c>
      <c r="G100" t="s">
        <v>230</v>
      </c>
      <c r="H100">
        <v>152</v>
      </c>
      <c r="I100" t="s">
        <v>147</v>
      </c>
      <c r="J100" t="s">
        <v>138</v>
      </c>
      <c r="K100">
        <v>5.3333000000000004</v>
      </c>
      <c r="L100" t="s">
        <v>126</v>
      </c>
      <c r="M100" t="s">
        <v>123</v>
      </c>
      <c r="N100">
        <v>1</v>
      </c>
      <c r="O100">
        <v>1</v>
      </c>
      <c r="P100" t="s">
        <v>231</v>
      </c>
      <c r="Q100" t="s">
        <v>141</v>
      </c>
      <c r="R100" t="s">
        <v>141</v>
      </c>
      <c r="S100" s="1">
        <v>45166</v>
      </c>
      <c r="T100" s="1">
        <v>45270</v>
      </c>
      <c r="U100" t="s">
        <v>129</v>
      </c>
      <c r="W100" t="s">
        <v>129</v>
      </c>
      <c r="X100" t="s">
        <v>129</v>
      </c>
      <c r="Y100" t="s">
        <v>129</v>
      </c>
      <c r="Z100" t="s">
        <v>129</v>
      </c>
      <c r="AA100" t="s">
        <v>129</v>
      </c>
      <c r="AB100" t="s">
        <v>129</v>
      </c>
      <c r="AC100" t="s">
        <v>129</v>
      </c>
      <c r="AD100">
        <v>20</v>
      </c>
      <c r="AE100">
        <v>20</v>
      </c>
      <c r="AF100">
        <v>30</v>
      </c>
      <c r="AG100">
        <v>5</v>
      </c>
      <c r="AH100">
        <v>100</v>
      </c>
      <c r="AI100">
        <v>2</v>
      </c>
      <c r="AJ100">
        <v>4</v>
      </c>
      <c r="AK100">
        <v>4</v>
      </c>
      <c r="AL100">
        <v>8</v>
      </c>
      <c r="AM100">
        <v>2</v>
      </c>
      <c r="AN100">
        <v>6</v>
      </c>
      <c r="AP100" t="s">
        <v>138</v>
      </c>
      <c r="AR100" t="s">
        <v>133</v>
      </c>
      <c r="AS100">
        <v>4</v>
      </c>
      <c r="AT100">
        <v>2</v>
      </c>
      <c r="AU100">
        <f t="shared" si="36"/>
        <v>0</v>
      </c>
      <c r="AV100">
        <f t="shared" si="37"/>
        <v>30</v>
      </c>
      <c r="AW100">
        <f t="shared" si="38"/>
        <v>15</v>
      </c>
      <c r="AX100" t="str">
        <f t="shared" si="39"/>
        <v/>
      </c>
      <c r="AY100" t="str">
        <f t="shared" si="40"/>
        <v/>
      </c>
      <c r="AZ100">
        <f t="shared" si="41"/>
        <v>2</v>
      </c>
      <c r="BA100" t="str">
        <f t="shared" si="42"/>
        <v/>
      </c>
      <c r="BB100">
        <f t="shared" si="43"/>
        <v>5175</v>
      </c>
      <c r="BC100">
        <f t="shared" si="44"/>
        <v>3000</v>
      </c>
      <c r="BD100">
        <f t="shared" si="45"/>
        <v>120</v>
      </c>
      <c r="BE100">
        <f t="shared" si="46"/>
        <v>0.5</v>
      </c>
      <c r="BF100">
        <f t="shared" si="47"/>
        <v>0.5</v>
      </c>
      <c r="BG100">
        <f t="shared" si="48"/>
        <v>103.5</v>
      </c>
      <c r="BH100">
        <f t="shared" si="49"/>
        <v>86.25</v>
      </c>
      <c r="BI100">
        <f t="shared" si="50"/>
        <v>200</v>
      </c>
      <c r="BJ100">
        <f t="shared" si="51"/>
        <v>225</v>
      </c>
      <c r="BK100">
        <f t="shared" si="52"/>
        <v>225</v>
      </c>
      <c r="BL100" t="str">
        <f t="shared" si="53"/>
        <v/>
      </c>
      <c r="BM100" t="str">
        <f t="shared" si="54"/>
        <v/>
      </c>
      <c r="BN100">
        <f t="shared" si="55"/>
        <v>-26</v>
      </c>
      <c r="BO100" t="str">
        <f t="shared" si="56"/>
        <v/>
      </c>
      <c r="BP100">
        <f t="shared" si="57"/>
        <v>2</v>
      </c>
      <c r="BQ100">
        <f t="shared" si="58"/>
        <v>35</v>
      </c>
      <c r="BR100">
        <f t="shared" si="59"/>
        <v>1</v>
      </c>
      <c r="BS100">
        <f t="shared" si="60"/>
        <v>50</v>
      </c>
      <c r="BT100" t="str">
        <f t="shared" si="61"/>
        <v/>
      </c>
    </row>
    <row r="101" spans="1:72">
      <c r="A101">
        <v>202370</v>
      </c>
      <c r="B101">
        <v>73793</v>
      </c>
      <c r="C101" t="s">
        <v>123</v>
      </c>
      <c r="D101">
        <v>1</v>
      </c>
      <c r="E101" t="s">
        <v>229</v>
      </c>
      <c r="F101">
        <v>1110</v>
      </c>
      <c r="G101" t="s">
        <v>230</v>
      </c>
      <c r="H101">
        <v>152</v>
      </c>
      <c r="I101" t="s">
        <v>147</v>
      </c>
      <c r="J101" t="s">
        <v>138</v>
      </c>
      <c r="K101">
        <v>5.3333000000000004</v>
      </c>
      <c r="L101" t="s">
        <v>126</v>
      </c>
      <c r="M101" t="s">
        <v>123</v>
      </c>
      <c r="N101">
        <v>1</v>
      </c>
      <c r="O101">
        <v>1</v>
      </c>
      <c r="P101" t="s">
        <v>231</v>
      </c>
      <c r="Q101" t="s">
        <v>134</v>
      </c>
      <c r="R101">
        <v>118</v>
      </c>
      <c r="S101" s="1">
        <v>45166</v>
      </c>
      <c r="T101" s="1">
        <v>45270</v>
      </c>
      <c r="U101">
        <v>800</v>
      </c>
      <c r="V101">
        <v>1345</v>
      </c>
      <c r="W101" t="s">
        <v>129</v>
      </c>
      <c r="X101" t="s">
        <v>129</v>
      </c>
      <c r="Y101" t="s">
        <v>129</v>
      </c>
      <c r="Z101" t="s">
        <v>129</v>
      </c>
      <c r="AA101" t="s">
        <v>52</v>
      </c>
      <c r="AB101" t="s">
        <v>129</v>
      </c>
      <c r="AC101" t="s">
        <v>129</v>
      </c>
      <c r="AD101">
        <v>20</v>
      </c>
      <c r="AE101">
        <v>20</v>
      </c>
      <c r="AF101">
        <v>30</v>
      </c>
      <c r="AG101">
        <v>5</v>
      </c>
      <c r="AH101">
        <v>100</v>
      </c>
      <c r="AI101">
        <v>2</v>
      </c>
      <c r="AJ101">
        <v>4</v>
      </c>
      <c r="AK101">
        <v>4</v>
      </c>
      <c r="AL101">
        <v>8</v>
      </c>
      <c r="AM101">
        <v>2</v>
      </c>
      <c r="AN101">
        <v>6</v>
      </c>
      <c r="AP101" t="s">
        <v>138</v>
      </c>
      <c r="AR101" t="s">
        <v>149</v>
      </c>
      <c r="AS101">
        <v>6.9</v>
      </c>
      <c r="AT101">
        <v>2</v>
      </c>
      <c r="AU101">
        <f t="shared" si="36"/>
        <v>15</v>
      </c>
      <c r="AV101">
        <f t="shared" si="37"/>
        <v>30</v>
      </c>
      <c r="AW101">
        <f t="shared" si="38"/>
        <v>15</v>
      </c>
      <c r="AX101">
        <f t="shared" si="39"/>
        <v>345</v>
      </c>
      <c r="AY101">
        <f t="shared" si="40"/>
        <v>5175</v>
      </c>
      <c r="AZ101">
        <f t="shared" si="41"/>
        <v>2</v>
      </c>
      <c r="BA101">
        <f t="shared" si="42"/>
        <v>2587.5</v>
      </c>
      <c r="BB101">
        <f t="shared" si="43"/>
        <v>5175</v>
      </c>
      <c r="BC101">
        <f t="shared" si="44"/>
        <v>3000</v>
      </c>
      <c r="BD101">
        <f t="shared" si="45"/>
        <v>120</v>
      </c>
      <c r="BE101">
        <f t="shared" si="46"/>
        <v>0.5</v>
      </c>
      <c r="BF101">
        <f t="shared" si="47"/>
        <v>0.5</v>
      </c>
      <c r="BG101">
        <f t="shared" si="48"/>
        <v>103.5</v>
      </c>
      <c r="BH101">
        <f t="shared" si="49"/>
        <v>86.25</v>
      </c>
      <c r="BI101">
        <f t="shared" si="50"/>
        <v>200</v>
      </c>
      <c r="BJ101">
        <f t="shared" si="51"/>
        <v>225</v>
      </c>
      <c r="BK101">
        <f t="shared" si="52"/>
        <v>225</v>
      </c>
      <c r="BL101">
        <f t="shared" si="53"/>
        <v>1145</v>
      </c>
      <c r="BM101" t="str">
        <f t="shared" si="54"/>
        <v/>
      </c>
      <c r="BN101">
        <f t="shared" si="55"/>
        <v>-26</v>
      </c>
      <c r="BO101" t="str">
        <f t="shared" si="56"/>
        <v/>
      </c>
      <c r="BP101">
        <f t="shared" si="57"/>
        <v>2</v>
      </c>
      <c r="BQ101">
        <f t="shared" si="58"/>
        <v>35</v>
      </c>
      <c r="BR101">
        <f t="shared" si="59"/>
        <v>1</v>
      </c>
      <c r="BS101">
        <f t="shared" si="60"/>
        <v>50</v>
      </c>
      <c r="BT101" t="str">
        <f t="shared" si="61"/>
        <v/>
      </c>
    </row>
    <row r="102" spans="1:72">
      <c r="A102">
        <v>202370</v>
      </c>
      <c r="B102">
        <v>73793</v>
      </c>
      <c r="C102" t="s">
        <v>123</v>
      </c>
      <c r="D102">
        <v>1</v>
      </c>
      <c r="E102" t="s">
        <v>229</v>
      </c>
      <c r="F102">
        <v>1110</v>
      </c>
      <c r="G102" t="s">
        <v>230</v>
      </c>
      <c r="H102">
        <v>152</v>
      </c>
      <c r="I102" t="s">
        <v>147</v>
      </c>
      <c r="J102" t="s">
        <v>138</v>
      </c>
      <c r="K102">
        <v>5.3333000000000004</v>
      </c>
      <c r="L102" t="s">
        <v>126</v>
      </c>
      <c r="M102" t="s">
        <v>123</v>
      </c>
      <c r="N102">
        <v>1</v>
      </c>
      <c r="O102">
        <v>1</v>
      </c>
      <c r="P102" t="s">
        <v>231</v>
      </c>
      <c r="Q102" t="s">
        <v>141</v>
      </c>
      <c r="R102" t="s">
        <v>141</v>
      </c>
      <c r="S102" s="1">
        <v>45166</v>
      </c>
      <c r="T102" s="1">
        <v>45270</v>
      </c>
      <c r="U102" t="s">
        <v>129</v>
      </c>
      <c r="W102" t="s">
        <v>129</v>
      </c>
      <c r="X102" t="s">
        <v>129</v>
      </c>
      <c r="Y102" t="s">
        <v>129</v>
      </c>
      <c r="Z102" t="s">
        <v>129</v>
      </c>
      <c r="AA102" t="s">
        <v>129</v>
      </c>
      <c r="AB102" t="s">
        <v>129</v>
      </c>
      <c r="AC102" t="s">
        <v>129</v>
      </c>
      <c r="AD102">
        <v>20</v>
      </c>
      <c r="AE102">
        <v>20</v>
      </c>
      <c r="AF102">
        <v>30</v>
      </c>
      <c r="AG102">
        <v>5</v>
      </c>
      <c r="AH102">
        <v>100</v>
      </c>
      <c r="AI102">
        <v>2</v>
      </c>
      <c r="AJ102">
        <v>4</v>
      </c>
      <c r="AK102">
        <v>4</v>
      </c>
      <c r="AL102">
        <v>8</v>
      </c>
      <c r="AM102">
        <v>2</v>
      </c>
      <c r="AN102">
        <v>6</v>
      </c>
      <c r="AP102" t="s">
        <v>138</v>
      </c>
      <c r="AR102" t="s">
        <v>133</v>
      </c>
      <c r="AS102">
        <v>4</v>
      </c>
      <c r="AT102">
        <v>2</v>
      </c>
      <c r="AU102">
        <f t="shared" si="36"/>
        <v>0</v>
      </c>
      <c r="AV102">
        <f t="shared" si="37"/>
        <v>30</v>
      </c>
      <c r="AW102">
        <f t="shared" si="38"/>
        <v>15</v>
      </c>
      <c r="AX102" t="str">
        <f t="shared" si="39"/>
        <v/>
      </c>
      <c r="AY102" t="str">
        <f t="shared" si="40"/>
        <v/>
      </c>
      <c r="AZ102">
        <f t="shared" si="41"/>
        <v>2</v>
      </c>
      <c r="BA102" t="str">
        <f t="shared" si="42"/>
        <v/>
      </c>
      <c r="BB102">
        <f t="shared" si="43"/>
        <v>5175</v>
      </c>
      <c r="BC102">
        <f t="shared" si="44"/>
        <v>3000</v>
      </c>
      <c r="BD102">
        <f t="shared" si="45"/>
        <v>120</v>
      </c>
      <c r="BE102">
        <f t="shared" si="46"/>
        <v>0.5</v>
      </c>
      <c r="BF102">
        <f t="shared" si="47"/>
        <v>0.5</v>
      </c>
      <c r="BG102">
        <f t="shared" si="48"/>
        <v>103.5</v>
      </c>
      <c r="BH102">
        <f t="shared" si="49"/>
        <v>86.25</v>
      </c>
      <c r="BI102">
        <f t="shared" si="50"/>
        <v>200</v>
      </c>
      <c r="BJ102">
        <f t="shared" si="51"/>
        <v>225</v>
      </c>
      <c r="BK102">
        <f t="shared" si="52"/>
        <v>225</v>
      </c>
      <c r="BL102" t="str">
        <f t="shared" si="53"/>
        <v/>
      </c>
      <c r="BM102" t="str">
        <f t="shared" si="54"/>
        <v/>
      </c>
      <c r="BN102">
        <f t="shared" si="55"/>
        <v>-26</v>
      </c>
      <c r="BO102" t="str">
        <f t="shared" si="56"/>
        <v/>
      </c>
      <c r="BP102">
        <f t="shared" si="57"/>
        <v>2</v>
      </c>
      <c r="BQ102">
        <f t="shared" si="58"/>
        <v>35</v>
      </c>
      <c r="BR102">
        <f t="shared" si="59"/>
        <v>1</v>
      </c>
      <c r="BS102">
        <f t="shared" si="60"/>
        <v>50</v>
      </c>
      <c r="BT102" t="str">
        <f t="shared" si="61"/>
        <v/>
      </c>
    </row>
    <row r="103" spans="1:72">
      <c r="A103">
        <v>202370</v>
      </c>
      <c r="B103">
        <v>73793</v>
      </c>
      <c r="C103" t="s">
        <v>123</v>
      </c>
      <c r="D103">
        <v>1</v>
      </c>
      <c r="E103" t="s">
        <v>229</v>
      </c>
      <c r="F103">
        <v>1110</v>
      </c>
      <c r="G103" t="s">
        <v>230</v>
      </c>
      <c r="H103">
        <v>152</v>
      </c>
      <c r="I103" t="s">
        <v>147</v>
      </c>
      <c r="J103" t="s">
        <v>138</v>
      </c>
      <c r="K103">
        <v>5.3333000000000004</v>
      </c>
      <c r="L103" t="s">
        <v>126</v>
      </c>
      <c r="M103" t="s">
        <v>123</v>
      </c>
      <c r="N103">
        <v>1</v>
      </c>
      <c r="O103">
        <v>1</v>
      </c>
      <c r="P103" t="s">
        <v>231</v>
      </c>
      <c r="Q103" t="s">
        <v>134</v>
      </c>
      <c r="R103">
        <v>118</v>
      </c>
      <c r="S103" s="1">
        <v>45166</v>
      </c>
      <c r="T103" s="1">
        <v>45270</v>
      </c>
      <c r="U103">
        <v>800</v>
      </c>
      <c r="V103">
        <v>1345</v>
      </c>
      <c r="W103" t="s">
        <v>129</v>
      </c>
      <c r="X103" t="s">
        <v>129</v>
      </c>
      <c r="Y103" t="s">
        <v>129</v>
      </c>
      <c r="Z103" t="s">
        <v>129</v>
      </c>
      <c r="AA103" t="s">
        <v>52</v>
      </c>
      <c r="AB103" t="s">
        <v>129</v>
      </c>
      <c r="AC103" t="s">
        <v>129</v>
      </c>
      <c r="AD103">
        <v>20</v>
      </c>
      <c r="AE103">
        <v>20</v>
      </c>
      <c r="AF103">
        <v>30</v>
      </c>
      <c r="AG103">
        <v>5</v>
      </c>
      <c r="AH103">
        <v>100</v>
      </c>
      <c r="AI103">
        <v>2</v>
      </c>
      <c r="AJ103">
        <v>4</v>
      </c>
      <c r="AK103">
        <v>4</v>
      </c>
      <c r="AL103">
        <v>8</v>
      </c>
      <c r="AM103">
        <v>2</v>
      </c>
      <c r="AN103">
        <v>6</v>
      </c>
      <c r="AP103" t="s">
        <v>138</v>
      </c>
      <c r="AR103" t="s">
        <v>149</v>
      </c>
      <c r="AS103">
        <v>6.9</v>
      </c>
      <c r="AT103">
        <v>2</v>
      </c>
      <c r="AU103">
        <f t="shared" si="36"/>
        <v>15</v>
      </c>
      <c r="AV103">
        <f t="shared" si="37"/>
        <v>30</v>
      </c>
      <c r="AW103">
        <f t="shared" si="38"/>
        <v>15</v>
      </c>
      <c r="AX103">
        <f t="shared" si="39"/>
        <v>345</v>
      </c>
      <c r="AY103">
        <f t="shared" si="40"/>
        <v>5175</v>
      </c>
      <c r="AZ103">
        <f t="shared" si="41"/>
        <v>2</v>
      </c>
      <c r="BA103">
        <f t="shared" si="42"/>
        <v>2587.5</v>
      </c>
      <c r="BB103">
        <f t="shared" si="43"/>
        <v>5175</v>
      </c>
      <c r="BC103">
        <f t="shared" si="44"/>
        <v>3000</v>
      </c>
      <c r="BD103">
        <f t="shared" si="45"/>
        <v>120</v>
      </c>
      <c r="BE103">
        <f t="shared" si="46"/>
        <v>0.5</v>
      </c>
      <c r="BF103">
        <f t="shared" si="47"/>
        <v>0.5</v>
      </c>
      <c r="BG103">
        <f t="shared" si="48"/>
        <v>103.5</v>
      </c>
      <c r="BH103">
        <f t="shared" si="49"/>
        <v>86.25</v>
      </c>
      <c r="BI103">
        <f t="shared" si="50"/>
        <v>200</v>
      </c>
      <c r="BJ103">
        <f t="shared" si="51"/>
        <v>225</v>
      </c>
      <c r="BK103">
        <f t="shared" si="52"/>
        <v>225</v>
      </c>
      <c r="BL103">
        <f t="shared" si="53"/>
        <v>1145</v>
      </c>
      <c r="BM103" t="str">
        <f t="shared" si="54"/>
        <v/>
      </c>
      <c r="BN103">
        <f t="shared" si="55"/>
        <v>-26</v>
      </c>
      <c r="BO103" t="str">
        <f t="shared" si="56"/>
        <v/>
      </c>
      <c r="BP103">
        <f t="shared" si="57"/>
        <v>2</v>
      </c>
      <c r="BQ103">
        <f t="shared" si="58"/>
        <v>35</v>
      </c>
      <c r="BR103">
        <f t="shared" si="59"/>
        <v>1</v>
      </c>
      <c r="BS103">
        <f t="shared" si="60"/>
        <v>50</v>
      </c>
      <c r="BT103" t="str">
        <f t="shared" si="61"/>
        <v/>
      </c>
    </row>
    <row r="104" spans="1:72">
      <c r="A104">
        <v>202370</v>
      </c>
      <c r="B104">
        <v>75462</v>
      </c>
      <c r="C104" t="s">
        <v>123</v>
      </c>
      <c r="D104">
        <v>1</v>
      </c>
      <c r="E104" t="s">
        <v>229</v>
      </c>
      <c r="F104">
        <v>1110</v>
      </c>
      <c r="G104" t="s">
        <v>230</v>
      </c>
      <c r="H104">
        <v>153</v>
      </c>
      <c r="I104" t="s">
        <v>147</v>
      </c>
      <c r="J104" t="s">
        <v>138</v>
      </c>
      <c r="K104">
        <v>5.3333000000000004</v>
      </c>
      <c r="L104" t="s">
        <v>126</v>
      </c>
      <c r="M104" t="s">
        <v>123</v>
      </c>
      <c r="N104">
        <v>1</v>
      </c>
      <c r="O104">
        <v>1</v>
      </c>
      <c r="P104" t="s">
        <v>231</v>
      </c>
      <c r="Q104" t="s">
        <v>134</v>
      </c>
      <c r="R104">
        <v>120</v>
      </c>
      <c r="S104" s="1">
        <v>45166</v>
      </c>
      <c r="T104" s="1">
        <v>45270</v>
      </c>
      <c r="U104">
        <v>800</v>
      </c>
      <c r="V104">
        <v>1345</v>
      </c>
      <c r="W104" t="s">
        <v>45</v>
      </c>
      <c r="X104" t="s">
        <v>129</v>
      </c>
      <c r="Y104" t="s">
        <v>129</v>
      </c>
      <c r="Z104" t="s">
        <v>129</v>
      </c>
      <c r="AA104" t="s">
        <v>129</v>
      </c>
      <c r="AB104" t="s">
        <v>129</v>
      </c>
      <c r="AC104" t="s">
        <v>129</v>
      </c>
      <c r="AD104">
        <v>20</v>
      </c>
      <c r="AE104">
        <v>20</v>
      </c>
      <c r="AF104">
        <v>30</v>
      </c>
      <c r="AG104">
        <v>9</v>
      </c>
      <c r="AH104">
        <v>100</v>
      </c>
      <c r="AI104">
        <v>2</v>
      </c>
      <c r="AJ104">
        <v>4</v>
      </c>
      <c r="AK104">
        <v>4</v>
      </c>
      <c r="AL104">
        <v>8</v>
      </c>
      <c r="AM104">
        <v>2</v>
      </c>
      <c r="AN104">
        <v>6</v>
      </c>
      <c r="AP104" t="s">
        <v>138</v>
      </c>
      <c r="AR104" t="s">
        <v>133</v>
      </c>
      <c r="AS104">
        <v>6.9</v>
      </c>
      <c r="AT104">
        <v>2</v>
      </c>
      <c r="AU104">
        <f t="shared" si="36"/>
        <v>15</v>
      </c>
      <c r="AV104">
        <f t="shared" si="37"/>
        <v>30</v>
      </c>
      <c r="AW104">
        <f t="shared" si="38"/>
        <v>15</v>
      </c>
      <c r="AX104">
        <f t="shared" si="39"/>
        <v>345</v>
      </c>
      <c r="AY104">
        <f t="shared" si="40"/>
        <v>5175</v>
      </c>
      <c r="AZ104">
        <f t="shared" si="41"/>
        <v>2</v>
      </c>
      <c r="BA104">
        <f t="shared" si="42"/>
        <v>2587.5</v>
      </c>
      <c r="BB104">
        <f t="shared" si="43"/>
        <v>5175</v>
      </c>
      <c r="BC104">
        <f t="shared" si="44"/>
        <v>3000</v>
      </c>
      <c r="BD104">
        <f t="shared" si="45"/>
        <v>120</v>
      </c>
      <c r="BE104">
        <f t="shared" si="46"/>
        <v>0.5</v>
      </c>
      <c r="BF104">
        <f t="shared" si="47"/>
        <v>0.5</v>
      </c>
      <c r="BG104">
        <f t="shared" si="48"/>
        <v>103.5</v>
      </c>
      <c r="BH104">
        <f t="shared" si="49"/>
        <v>86.25</v>
      </c>
      <c r="BI104">
        <f t="shared" si="50"/>
        <v>200</v>
      </c>
      <c r="BJ104">
        <f t="shared" si="51"/>
        <v>225</v>
      </c>
      <c r="BK104">
        <f t="shared" si="52"/>
        <v>225</v>
      </c>
      <c r="BL104">
        <f t="shared" si="53"/>
        <v>1145</v>
      </c>
      <c r="BM104" t="str">
        <f t="shared" si="54"/>
        <v/>
      </c>
      <c r="BN104">
        <f t="shared" si="55"/>
        <v>-26</v>
      </c>
      <c r="BO104" t="str">
        <f t="shared" si="56"/>
        <v/>
      </c>
      <c r="BP104">
        <f t="shared" si="57"/>
        <v>2</v>
      </c>
      <c r="BQ104">
        <f t="shared" si="58"/>
        <v>35</v>
      </c>
      <c r="BR104">
        <f t="shared" si="59"/>
        <v>1</v>
      </c>
      <c r="BS104">
        <f t="shared" si="60"/>
        <v>50</v>
      </c>
      <c r="BT104" t="str">
        <f t="shared" si="61"/>
        <v/>
      </c>
    </row>
    <row r="105" spans="1:72">
      <c r="A105">
        <v>202370</v>
      </c>
      <c r="B105">
        <v>75462</v>
      </c>
      <c r="C105" t="s">
        <v>123</v>
      </c>
      <c r="D105">
        <v>1</v>
      </c>
      <c r="E105" t="s">
        <v>229</v>
      </c>
      <c r="F105">
        <v>1110</v>
      </c>
      <c r="G105" t="s">
        <v>230</v>
      </c>
      <c r="H105">
        <v>153</v>
      </c>
      <c r="I105" t="s">
        <v>147</v>
      </c>
      <c r="J105" t="s">
        <v>138</v>
      </c>
      <c r="K105">
        <v>5.3333000000000004</v>
      </c>
      <c r="L105" t="s">
        <v>126</v>
      </c>
      <c r="M105" t="s">
        <v>123</v>
      </c>
      <c r="N105">
        <v>1</v>
      </c>
      <c r="O105">
        <v>1</v>
      </c>
      <c r="P105" t="s">
        <v>231</v>
      </c>
      <c r="Q105" t="s">
        <v>141</v>
      </c>
      <c r="R105" t="s">
        <v>141</v>
      </c>
      <c r="S105" s="1">
        <v>45166</v>
      </c>
      <c r="T105" s="1">
        <v>45270</v>
      </c>
      <c r="U105" t="s">
        <v>129</v>
      </c>
      <c r="W105" t="s">
        <v>129</v>
      </c>
      <c r="X105" t="s">
        <v>129</v>
      </c>
      <c r="Y105" t="s">
        <v>129</v>
      </c>
      <c r="Z105" t="s">
        <v>129</v>
      </c>
      <c r="AA105" t="s">
        <v>129</v>
      </c>
      <c r="AB105" t="s">
        <v>129</v>
      </c>
      <c r="AC105" t="s">
        <v>129</v>
      </c>
      <c r="AD105">
        <v>20</v>
      </c>
      <c r="AE105">
        <v>20</v>
      </c>
      <c r="AF105">
        <v>30</v>
      </c>
      <c r="AG105">
        <v>9</v>
      </c>
      <c r="AH105">
        <v>100</v>
      </c>
      <c r="AI105">
        <v>2</v>
      </c>
      <c r="AJ105">
        <v>4</v>
      </c>
      <c r="AK105">
        <v>4</v>
      </c>
      <c r="AL105">
        <v>8</v>
      </c>
      <c r="AM105">
        <v>2</v>
      </c>
      <c r="AN105">
        <v>6</v>
      </c>
      <c r="AP105" t="s">
        <v>138</v>
      </c>
      <c r="AR105" t="s">
        <v>149</v>
      </c>
      <c r="AS105">
        <v>2</v>
      </c>
      <c r="AT105">
        <v>2</v>
      </c>
      <c r="AU105">
        <f t="shared" si="36"/>
        <v>0</v>
      </c>
      <c r="AV105">
        <f t="shared" si="37"/>
        <v>30</v>
      </c>
      <c r="AW105">
        <f t="shared" si="38"/>
        <v>15</v>
      </c>
      <c r="AX105" t="str">
        <f t="shared" si="39"/>
        <v/>
      </c>
      <c r="AY105" t="str">
        <f t="shared" si="40"/>
        <v/>
      </c>
      <c r="AZ105">
        <f t="shared" si="41"/>
        <v>2</v>
      </c>
      <c r="BA105" t="str">
        <f t="shared" si="42"/>
        <v/>
      </c>
      <c r="BB105">
        <f t="shared" si="43"/>
        <v>5175</v>
      </c>
      <c r="BC105">
        <f t="shared" si="44"/>
        <v>3000</v>
      </c>
      <c r="BD105">
        <f t="shared" si="45"/>
        <v>120</v>
      </c>
      <c r="BE105">
        <f t="shared" si="46"/>
        <v>0.5</v>
      </c>
      <c r="BF105">
        <f t="shared" si="47"/>
        <v>0.5</v>
      </c>
      <c r="BG105">
        <f t="shared" si="48"/>
        <v>103.5</v>
      </c>
      <c r="BH105">
        <f t="shared" si="49"/>
        <v>86.25</v>
      </c>
      <c r="BI105">
        <f t="shared" si="50"/>
        <v>200</v>
      </c>
      <c r="BJ105">
        <f t="shared" si="51"/>
        <v>225</v>
      </c>
      <c r="BK105">
        <f t="shared" si="52"/>
        <v>225</v>
      </c>
      <c r="BL105" t="str">
        <f t="shared" si="53"/>
        <v/>
      </c>
      <c r="BM105" t="str">
        <f t="shared" si="54"/>
        <v/>
      </c>
      <c r="BN105">
        <f t="shared" si="55"/>
        <v>-26</v>
      </c>
      <c r="BO105" t="str">
        <f t="shared" si="56"/>
        <v/>
      </c>
      <c r="BP105">
        <f t="shared" si="57"/>
        <v>2</v>
      </c>
      <c r="BQ105">
        <f t="shared" si="58"/>
        <v>35</v>
      </c>
      <c r="BR105">
        <f t="shared" si="59"/>
        <v>1</v>
      </c>
      <c r="BS105">
        <f t="shared" si="60"/>
        <v>50</v>
      </c>
      <c r="BT105" t="str">
        <f t="shared" si="61"/>
        <v/>
      </c>
    </row>
    <row r="106" spans="1:72">
      <c r="A106">
        <v>202370</v>
      </c>
      <c r="B106">
        <v>75462</v>
      </c>
      <c r="C106" t="s">
        <v>123</v>
      </c>
      <c r="D106">
        <v>1</v>
      </c>
      <c r="E106" t="s">
        <v>229</v>
      </c>
      <c r="F106">
        <v>1110</v>
      </c>
      <c r="G106" t="s">
        <v>230</v>
      </c>
      <c r="H106">
        <v>153</v>
      </c>
      <c r="I106" t="s">
        <v>147</v>
      </c>
      <c r="J106" t="s">
        <v>138</v>
      </c>
      <c r="K106">
        <v>5.3333000000000004</v>
      </c>
      <c r="L106" t="s">
        <v>126</v>
      </c>
      <c r="M106" t="s">
        <v>123</v>
      </c>
      <c r="N106">
        <v>1</v>
      </c>
      <c r="O106">
        <v>1</v>
      </c>
      <c r="P106" t="s">
        <v>231</v>
      </c>
      <c r="Q106" t="s">
        <v>134</v>
      </c>
      <c r="R106">
        <v>120</v>
      </c>
      <c r="S106" s="1">
        <v>45166</v>
      </c>
      <c r="T106" s="1">
        <v>45270</v>
      </c>
      <c r="U106">
        <v>800</v>
      </c>
      <c r="V106">
        <v>1345</v>
      </c>
      <c r="W106" t="s">
        <v>45</v>
      </c>
      <c r="X106" t="s">
        <v>129</v>
      </c>
      <c r="Y106" t="s">
        <v>129</v>
      </c>
      <c r="Z106" t="s">
        <v>129</v>
      </c>
      <c r="AA106" t="s">
        <v>129</v>
      </c>
      <c r="AB106" t="s">
        <v>129</v>
      </c>
      <c r="AC106" t="s">
        <v>129</v>
      </c>
      <c r="AD106">
        <v>20</v>
      </c>
      <c r="AE106">
        <v>20</v>
      </c>
      <c r="AF106">
        <v>30</v>
      </c>
      <c r="AG106">
        <v>9</v>
      </c>
      <c r="AH106">
        <v>100</v>
      </c>
      <c r="AI106">
        <v>2</v>
      </c>
      <c r="AJ106">
        <v>4</v>
      </c>
      <c r="AK106">
        <v>4</v>
      </c>
      <c r="AL106">
        <v>8</v>
      </c>
      <c r="AM106">
        <v>2</v>
      </c>
      <c r="AN106">
        <v>6</v>
      </c>
      <c r="AP106" t="s">
        <v>138</v>
      </c>
      <c r="AR106" t="s">
        <v>133</v>
      </c>
      <c r="AS106">
        <v>6.9</v>
      </c>
      <c r="AT106">
        <v>2</v>
      </c>
      <c r="AU106">
        <f t="shared" si="36"/>
        <v>15</v>
      </c>
      <c r="AV106">
        <f t="shared" si="37"/>
        <v>30</v>
      </c>
      <c r="AW106">
        <f t="shared" si="38"/>
        <v>15</v>
      </c>
      <c r="AX106">
        <f t="shared" si="39"/>
        <v>345</v>
      </c>
      <c r="AY106">
        <f t="shared" si="40"/>
        <v>5175</v>
      </c>
      <c r="AZ106">
        <f t="shared" si="41"/>
        <v>2</v>
      </c>
      <c r="BA106">
        <f t="shared" si="42"/>
        <v>2587.5</v>
      </c>
      <c r="BB106">
        <f t="shared" si="43"/>
        <v>5175</v>
      </c>
      <c r="BC106">
        <f t="shared" si="44"/>
        <v>3000</v>
      </c>
      <c r="BD106">
        <f t="shared" si="45"/>
        <v>120</v>
      </c>
      <c r="BE106">
        <f t="shared" si="46"/>
        <v>0.5</v>
      </c>
      <c r="BF106">
        <f t="shared" si="47"/>
        <v>0.5</v>
      </c>
      <c r="BG106">
        <f t="shared" si="48"/>
        <v>103.5</v>
      </c>
      <c r="BH106">
        <f t="shared" si="49"/>
        <v>86.25</v>
      </c>
      <c r="BI106">
        <f t="shared" si="50"/>
        <v>200</v>
      </c>
      <c r="BJ106">
        <f t="shared" si="51"/>
        <v>225</v>
      </c>
      <c r="BK106">
        <f t="shared" si="52"/>
        <v>225</v>
      </c>
      <c r="BL106">
        <f t="shared" si="53"/>
        <v>1145</v>
      </c>
      <c r="BM106" t="str">
        <f t="shared" si="54"/>
        <v/>
      </c>
      <c r="BN106">
        <f t="shared" si="55"/>
        <v>-26</v>
      </c>
      <c r="BO106" t="str">
        <f t="shared" si="56"/>
        <v/>
      </c>
      <c r="BP106">
        <f t="shared" si="57"/>
        <v>2</v>
      </c>
      <c r="BQ106">
        <f t="shared" si="58"/>
        <v>35</v>
      </c>
      <c r="BR106">
        <f t="shared" si="59"/>
        <v>1</v>
      </c>
      <c r="BS106">
        <f t="shared" si="60"/>
        <v>50</v>
      </c>
      <c r="BT106" t="str">
        <f t="shared" si="61"/>
        <v/>
      </c>
    </row>
    <row r="107" spans="1:72">
      <c r="A107">
        <v>202370</v>
      </c>
      <c r="B107">
        <v>75462</v>
      </c>
      <c r="C107" t="s">
        <v>123</v>
      </c>
      <c r="D107">
        <v>1</v>
      </c>
      <c r="E107" t="s">
        <v>229</v>
      </c>
      <c r="F107">
        <v>1110</v>
      </c>
      <c r="G107" t="s">
        <v>230</v>
      </c>
      <c r="H107">
        <v>153</v>
      </c>
      <c r="I107" t="s">
        <v>147</v>
      </c>
      <c r="J107" t="s">
        <v>138</v>
      </c>
      <c r="K107">
        <v>5.3333000000000004</v>
      </c>
      <c r="L107" t="s">
        <v>126</v>
      </c>
      <c r="M107" t="s">
        <v>123</v>
      </c>
      <c r="N107">
        <v>1</v>
      </c>
      <c r="O107">
        <v>1</v>
      </c>
      <c r="P107" t="s">
        <v>231</v>
      </c>
      <c r="Q107" t="s">
        <v>141</v>
      </c>
      <c r="R107" t="s">
        <v>141</v>
      </c>
      <c r="S107" s="1">
        <v>45166</v>
      </c>
      <c r="T107" s="1">
        <v>45270</v>
      </c>
      <c r="U107" t="s">
        <v>129</v>
      </c>
      <c r="W107" t="s">
        <v>129</v>
      </c>
      <c r="X107" t="s">
        <v>129</v>
      </c>
      <c r="Y107" t="s">
        <v>129</v>
      </c>
      <c r="Z107" t="s">
        <v>129</v>
      </c>
      <c r="AA107" t="s">
        <v>129</v>
      </c>
      <c r="AB107" t="s">
        <v>129</v>
      </c>
      <c r="AC107" t="s">
        <v>129</v>
      </c>
      <c r="AD107">
        <v>20</v>
      </c>
      <c r="AE107">
        <v>20</v>
      </c>
      <c r="AF107">
        <v>30</v>
      </c>
      <c r="AG107">
        <v>9</v>
      </c>
      <c r="AH107">
        <v>100</v>
      </c>
      <c r="AI107">
        <v>2</v>
      </c>
      <c r="AJ107">
        <v>4</v>
      </c>
      <c r="AK107">
        <v>4</v>
      </c>
      <c r="AL107">
        <v>8</v>
      </c>
      <c r="AM107">
        <v>2</v>
      </c>
      <c r="AN107">
        <v>6</v>
      </c>
      <c r="AP107" t="s">
        <v>138</v>
      </c>
      <c r="AR107" t="s">
        <v>149</v>
      </c>
      <c r="AS107">
        <v>2</v>
      </c>
      <c r="AT107">
        <v>2</v>
      </c>
      <c r="AU107">
        <f t="shared" si="36"/>
        <v>0</v>
      </c>
      <c r="AV107">
        <f t="shared" si="37"/>
        <v>30</v>
      </c>
      <c r="AW107">
        <f t="shared" si="38"/>
        <v>15</v>
      </c>
      <c r="AX107" t="str">
        <f t="shared" si="39"/>
        <v/>
      </c>
      <c r="AY107" t="str">
        <f t="shared" si="40"/>
        <v/>
      </c>
      <c r="AZ107">
        <f t="shared" si="41"/>
        <v>2</v>
      </c>
      <c r="BA107" t="str">
        <f t="shared" si="42"/>
        <v/>
      </c>
      <c r="BB107">
        <f t="shared" si="43"/>
        <v>5175</v>
      </c>
      <c r="BC107">
        <f t="shared" si="44"/>
        <v>3000</v>
      </c>
      <c r="BD107">
        <f t="shared" si="45"/>
        <v>120</v>
      </c>
      <c r="BE107">
        <f t="shared" si="46"/>
        <v>0.5</v>
      </c>
      <c r="BF107">
        <f t="shared" si="47"/>
        <v>0.5</v>
      </c>
      <c r="BG107">
        <f t="shared" si="48"/>
        <v>103.5</v>
      </c>
      <c r="BH107">
        <f t="shared" si="49"/>
        <v>86.25</v>
      </c>
      <c r="BI107">
        <f t="shared" si="50"/>
        <v>200</v>
      </c>
      <c r="BJ107">
        <f t="shared" si="51"/>
        <v>225</v>
      </c>
      <c r="BK107">
        <f t="shared" si="52"/>
        <v>225</v>
      </c>
      <c r="BL107" t="str">
        <f t="shared" si="53"/>
        <v/>
      </c>
      <c r="BM107" t="str">
        <f t="shared" si="54"/>
        <v/>
      </c>
      <c r="BN107">
        <f t="shared" si="55"/>
        <v>-26</v>
      </c>
      <c r="BO107" t="str">
        <f t="shared" si="56"/>
        <v/>
      </c>
      <c r="BP107">
        <f t="shared" si="57"/>
        <v>2</v>
      </c>
      <c r="BQ107">
        <f t="shared" si="58"/>
        <v>35</v>
      </c>
      <c r="BR107">
        <f t="shared" si="59"/>
        <v>1</v>
      </c>
      <c r="BS107">
        <f t="shared" si="60"/>
        <v>50</v>
      </c>
      <c r="BT107" t="str">
        <f t="shared" si="61"/>
        <v/>
      </c>
    </row>
    <row r="108" spans="1:72">
      <c r="A108">
        <v>202370</v>
      </c>
      <c r="B108">
        <v>75507</v>
      </c>
      <c r="C108" t="s">
        <v>150</v>
      </c>
      <c r="D108">
        <v>1</v>
      </c>
      <c r="E108" t="s">
        <v>229</v>
      </c>
      <c r="F108">
        <v>1110</v>
      </c>
      <c r="G108" t="s">
        <v>230</v>
      </c>
      <c r="H108" t="s">
        <v>232</v>
      </c>
      <c r="I108" t="s">
        <v>147</v>
      </c>
      <c r="J108" t="s">
        <v>138</v>
      </c>
      <c r="K108">
        <v>0</v>
      </c>
      <c r="L108" t="s">
        <v>126</v>
      </c>
      <c r="M108" t="s">
        <v>123</v>
      </c>
      <c r="N108">
        <v>1</v>
      </c>
      <c r="O108">
        <v>9</v>
      </c>
      <c r="P108" t="s">
        <v>151</v>
      </c>
      <c r="Q108" t="s">
        <v>141</v>
      </c>
      <c r="R108" t="s">
        <v>141</v>
      </c>
      <c r="S108" s="1">
        <v>45166</v>
      </c>
      <c r="T108" s="1">
        <v>45270</v>
      </c>
      <c r="U108" t="s">
        <v>129</v>
      </c>
      <c r="W108" t="s">
        <v>129</v>
      </c>
      <c r="X108" t="s">
        <v>129</v>
      </c>
      <c r="Y108" t="s">
        <v>129</v>
      </c>
      <c r="Z108" t="s">
        <v>129</v>
      </c>
      <c r="AA108" t="s">
        <v>129</v>
      </c>
      <c r="AB108" t="s">
        <v>129</v>
      </c>
      <c r="AC108" t="s">
        <v>129</v>
      </c>
      <c r="AD108">
        <v>0</v>
      </c>
      <c r="AE108">
        <v>20</v>
      </c>
      <c r="AF108">
        <v>30</v>
      </c>
      <c r="AG108">
        <v>0</v>
      </c>
      <c r="AH108">
        <v>0</v>
      </c>
      <c r="AI108">
        <v>2</v>
      </c>
      <c r="AJ108">
        <v>4</v>
      </c>
      <c r="AK108">
        <v>4</v>
      </c>
      <c r="AL108">
        <v>8</v>
      </c>
      <c r="AM108">
        <v>2</v>
      </c>
      <c r="AN108">
        <v>6</v>
      </c>
      <c r="AP108" t="s">
        <v>138</v>
      </c>
      <c r="AR108" t="s">
        <v>133</v>
      </c>
      <c r="AS108">
        <v>2</v>
      </c>
      <c r="AT108">
        <v>2</v>
      </c>
      <c r="AU108">
        <f t="shared" si="36"/>
        <v>0</v>
      </c>
      <c r="AV108">
        <f t="shared" si="37"/>
        <v>0</v>
      </c>
      <c r="AW108">
        <f t="shared" si="38"/>
        <v>0</v>
      </c>
      <c r="AX108" t="str">
        <f t="shared" si="39"/>
        <v/>
      </c>
      <c r="AY108" t="str">
        <f t="shared" si="40"/>
        <v/>
      </c>
      <c r="AZ108">
        <f t="shared" si="41"/>
        <v>2</v>
      </c>
      <c r="BA108" t="str">
        <f t="shared" si="42"/>
        <v/>
      </c>
      <c r="BB108">
        <f t="shared" si="43"/>
        <v>0</v>
      </c>
      <c r="BC108">
        <f t="shared" si="44"/>
        <v>3000</v>
      </c>
      <c r="BD108">
        <f t="shared" si="45"/>
        <v>120</v>
      </c>
      <c r="BE108">
        <f t="shared" si="46"/>
        <v>0.5</v>
      </c>
      <c r="BF108">
        <f t="shared" si="47"/>
        <v>0.5</v>
      </c>
      <c r="BG108">
        <f t="shared" si="48"/>
        <v>0</v>
      </c>
      <c r="BH108">
        <f t="shared" si="49"/>
        <v>0</v>
      </c>
      <c r="BI108" t="str">
        <f t="shared" si="50"/>
        <v/>
      </c>
      <c r="BJ108" t="str">
        <f t="shared" si="51"/>
        <v/>
      </c>
      <c r="BK108" t="str">
        <f t="shared" si="52"/>
        <v/>
      </c>
      <c r="BL108" t="str">
        <f t="shared" si="53"/>
        <v/>
      </c>
      <c r="BM108">
        <f t="shared" si="54"/>
        <v>60</v>
      </c>
      <c r="BN108" t="str">
        <f t="shared" si="55"/>
        <v/>
      </c>
      <c r="BO108" t="str">
        <f t="shared" si="56"/>
        <v/>
      </c>
      <c r="BP108">
        <f t="shared" si="57"/>
        <v>2</v>
      </c>
      <c r="BQ108">
        <f t="shared" si="58"/>
        <v>35</v>
      </c>
      <c r="BR108">
        <f t="shared" si="59"/>
        <v>1</v>
      </c>
      <c r="BS108">
        <f t="shared" si="60"/>
        <v>50</v>
      </c>
      <c r="BT108" t="str">
        <f t="shared" si="61"/>
        <v/>
      </c>
    </row>
    <row r="109" spans="1:72">
      <c r="A109">
        <v>202370</v>
      </c>
      <c r="B109">
        <v>75507</v>
      </c>
      <c r="C109" t="s">
        <v>150</v>
      </c>
      <c r="D109">
        <v>1</v>
      </c>
      <c r="E109" t="s">
        <v>229</v>
      </c>
      <c r="F109">
        <v>1110</v>
      </c>
      <c r="G109" t="s">
        <v>230</v>
      </c>
      <c r="H109" t="s">
        <v>232</v>
      </c>
      <c r="I109" t="s">
        <v>147</v>
      </c>
      <c r="J109" t="s">
        <v>138</v>
      </c>
      <c r="K109">
        <v>0</v>
      </c>
      <c r="L109" t="s">
        <v>126</v>
      </c>
      <c r="M109" t="s">
        <v>123</v>
      </c>
      <c r="N109">
        <v>1</v>
      </c>
      <c r="O109">
        <v>9</v>
      </c>
      <c r="P109" t="s">
        <v>151</v>
      </c>
      <c r="Q109" t="s">
        <v>151</v>
      </c>
      <c r="R109" t="s">
        <v>123</v>
      </c>
      <c r="S109" s="1">
        <v>45166</v>
      </c>
      <c r="T109" s="1">
        <v>45270</v>
      </c>
      <c r="U109" t="s">
        <v>129</v>
      </c>
      <c r="W109" t="s">
        <v>129</v>
      </c>
      <c r="X109" t="s">
        <v>129</v>
      </c>
      <c r="Y109" t="s">
        <v>129</v>
      </c>
      <c r="Z109" t="s">
        <v>129</v>
      </c>
      <c r="AA109" t="s">
        <v>129</v>
      </c>
      <c r="AB109" t="s">
        <v>129</v>
      </c>
      <c r="AC109" t="s">
        <v>129</v>
      </c>
      <c r="AD109">
        <v>0</v>
      </c>
      <c r="AE109">
        <v>20</v>
      </c>
      <c r="AF109">
        <v>30</v>
      </c>
      <c r="AG109">
        <v>0</v>
      </c>
      <c r="AH109">
        <v>0</v>
      </c>
      <c r="AI109">
        <v>2</v>
      </c>
      <c r="AJ109">
        <v>4</v>
      </c>
      <c r="AK109">
        <v>4</v>
      </c>
      <c r="AL109">
        <v>8</v>
      </c>
      <c r="AM109">
        <v>2</v>
      </c>
      <c r="AN109">
        <v>6</v>
      </c>
      <c r="AP109" t="s">
        <v>138</v>
      </c>
      <c r="AR109" t="s">
        <v>149</v>
      </c>
      <c r="AS109">
        <v>8.1</v>
      </c>
      <c r="AT109">
        <v>2</v>
      </c>
      <c r="AU109">
        <f t="shared" si="36"/>
        <v>0</v>
      </c>
      <c r="AV109">
        <f t="shared" si="37"/>
        <v>0</v>
      </c>
      <c r="AW109">
        <f t="shared" si="38"/>
        <v>0</v>
      </c>
      <c r="AX109" t="str">
        <f t="shared" si="39"/>
        <v/>
      </c>
      <c r="AY109" t="str">
        <f t="shared" si="40"/>
        <v/>
      </c>
      <c r="AZ109">
        <f t="shared" si="41"/>
        <v>2</v>
      </c>
      <c r="BA109" t="str">
        <f t="shared" si="42"/>
        <v/>
      </c>
      <c r="BB109">
        <f t="shared" si="43"/>
        <v>0</v>
      </c>
      <c r="BC109">
        <f t="shared" si="44"/>
        <v>3000</v>
      </c>
      <c r="BD109">
        <f t="shared" si="45"/>
        <v>120</v>
      </c>
      <c r="BE109">
        <f t="shared" si="46"/>
        <v>0.5</v>
      </c>
      <c r="BF109">
        <f t="shared" si="47"/>
        <v>0.5</v>
      </c>
      <c r="BG109">
        <f t="shared" si="48"/>
        <v>0</v>
      </c>
      <c r="BH109">
        <f t="shared" si="49"/>
        <v>0</v>
      </c>
      <c r="BI109" t="str">
        <f t="shared" si="50"/>
        <v/>
      </c>
      <c r="BJ109" t="str">
        <f t="shared" si="51"/>
        <v/>
      </c>
      <c r="BK109" t="str">
        <f t="shared" si="52"/>
        <v/>
      </c>
      <c r="BL109" t="str">
        <f t="shared" si="53"/>
        <v/>
      </c>
      <c r="BM109">
        <f t="shared" si="54"/>
        <v>60</v>
      </c>
      <c r="BN109" t="str">
        <f t="shared" si="55"/>
        <v/>
      </c>
      <c r="BO109" t="str">
        <f t="shared" si="56"/>
        <v/>
      </c>
      <c r="BP109">
        <f t="shared" si="57"/>
        <v>2</v>
      </c>
      <c r="BQ109">
        <f t="shared" si="58"/>
        <v>35</v>
      </c>
      <c r="BR109">
        <f t="shared" si="59"/>
        <v>1</v>
      </c>
      <c r="BS109">
        <f t="shared" si="60"/>
        <v>50</v>
      </c>
      <c r="BT109" t="str">
        <f t="shared" si="61"/>
        <v/>
      </c>
    </row>
    <row r="110" spans="1:72">
      <c r="A110">
        <v>202370</v>
      </c>
      <c r="B110">
        <v>76179</v>
      </c>
      <c r="C110" t="s">
        <v>150</v>
      </c>
      <c r="D110">
        <v>101</v>
      </c>
      <c r="E110" t="s">
        <v>229</v>
      </c>
      <c r="F110">
        <v>1110</v>
      </c>
      <c r="G110" t="s">
        <v>230</v>
      </c>
      <c r="H110" t="s">
        <v>233</v>
      </c>
      <c r="I110" t="s">
        <v>147</v>
      </c>
      <c r="J110" t="s">
        <v>138</v>
      </c>
      <c r="K110">
        <v>0</v>
      </c>
      <c r="L110" t="s">
        <v>126</v>
      </c>
      <c r="M110" t="s">
        <v>123</v>
      </c>
      <c r="N110">
        <v>1</v>
      </c>
      <c r="O110">
        <v>9</v>
      </c>
      <c r="P110" t="s">
        <v>234</v>
      </c>
      <c r="Q110" t="s">
        <v>141</v>
      </c>
      <c r="R110" t="s">
        <v>141</v>
      </c>
      <c r="S110" s="1">
        <v>45166</v>
      </c>
      <c r="T110" s="1">
        <v>45270</v>
      </c>
      <c r="U110" t="s">
        <v>129</v>
      </c>
      <c r="W110" t="s">
        <v>129</v>
      </c>
      <c r="X110" t="s">
        <v>129</v>
      </c>
      <c r="Y110" t="s">
        <v>129</v>
      </c>
      <c r="Z110" t="s">
        <v>129</v>
      </c>
      <c r="AA110" t="s">
        <v>129</v>
      </c>
      <c r="AB110" t="s">
        <v>129</v>
      </c>
      <c r="AC110" t="s">
        <v>129</v>
      </c>
      <c r="AD110">
        <v>0</v>
      </c>
      <c r="AE110">
        <v>20</v>
      </c>
      <c r="AF110">
        <v>30</v>
      </c>
      <c r="AG110">
        <v>0</v>
      </c>
      <c r="AH110">
        <v>0</v>
      </c>
      <c r="AI110">
        <v>2</v>
      </c>
      <c r="AJ110">
        <v>4</v>
      </c>
      <c r="AK110">
        <v>4</v>
      </c>
      <c r="AL110">
        <v>8</v>
      </c>
      <c r="AM110">
        <v>2</v>
      </c>
      <c r="AN110">
        <v>6</v>
      </c>
      <c r="AP110" t="s">
        <v>138</v>
      </c>
      <c r="AR110" t="s">
        <v>133</v>
      </c>
      <c r="AS110">
        <v>0</v>
      </c>
      <c r="AT110">
        <v>2</v>
      </c>
      <c r="AU110">
        <f t="shared" si="36"/>
        <v>0</v>
      </c>
      <c r="AV110">
        <f t="shared" si="37"/>
        <v>120</v>
      </c>
      <c r="AW110">
        <f t="shared" si="38"/>
        <v>60</v>
      </c>
      <c r="AX110" t="str">
        <f t="shared" si="39"/>
        <v/>
      </c>
      <c r="AY110" t="str">
        <f t="shared" si="40"/>
        <v/>
      </c>
      <c r="AZ110">
        <f t="shared" si="41"/>
        <v>2</v>
      </c>
      <c r="BA110" t="str">
        <f t="shared" si="42"/>
        <v/>
      </c>
      <c r="BB110">
        <f t="shared" si="43"/>
        <v>7800</v>
      </c>
      <c r="BC110">
        <f t="shared" si="44"/>
        <v>3000</v>
      </c>
      <c r="BD110">
        <f t="shared" si="45"/>
        <v>120</v>
      </c>
      <c r="BE110">
        <f t="shared" si="46"/>
        <v>0.5</v>
      </c>
      <c r="BF110">
        <f t="shared" si="47"/>
        <v>0.5</v>
      </c>
      <c r="BG110">
        <f t="shared" si="48"/>
        <v>156</v>
      </c>
      <c r="BH110">
        <f t="shared" si="49"/>
        <v>130</v>
      </c>
      <c r="BI110">
        <f t="shared" si="50"/>
        <v>50</v>
      </c>
      <c r="BJ110">
        <f t="shared" si="51"/>
        <v>50</v>
      </c>
      <c r="BK110">
        <f t="shared" si="52"/>
        <v>50</v>
      </c>
      <c r="BL110" t="str">
        <f t="shared" si="53"/>
        <v/>
      </c>
      <c r="BM110" t="str">
        <f t="shared" si="54"/>
        <v/>
      </c>
      <c r="BN110">
        <f t="shared" si="55"/>
        <v>-70</v>
      </c>
      <c r="BO110" t="str">
        <f t="shared" si="56"/>
        <v/>
      </c>
      <c r="BP110">
        <f t="shared" si="57"/>
        <v>2</v>
      </c>
      <c r="BQ110">
        <f t="shared" si="58"/>
        <v>35</v>
      </c>
      <c r="BR110">
        <f t="shared" si="59"/>
        <v>1</v>
      </c>
      <c r="BS110">
        <f t="shared" si="60"/>
        <v>50</v>
      </c>
      <c r="BT110" t="str">
        <f t="shared" si="61"/>
        <v/>
      </c>
    </row>
    <row r="111" spans="1:72">
      <c r="A111">
        <v>202370</v>
      </c>
      <c r="B111">
        <v>76179</v>
      </c>
      <c r="C111" t="s">
        <v>150</v>
      </c>
      <c r="D111">
        <v>101</v>
      </c>
      <c r="E111" t="s">
        <v>229</v>
      </c>
      <c r="F111">
        <v>1110</v>
      </c>
      <c r="G111" t="s">
        <v>230</v>
      </c>
      <c r="H111" t="s">
        <v>233</v>
      </c>
      <c r="I111" t="s">
        <v>147</v>
      </c>
      <c r="J111" t="s">
        <v>138</v>
      </c>
      <c r="K111">
        <v>0</v>
      </c>
      <c r="L111" t="s">
        <v>126</v>
      </c>
      <c r="M111" t="s">
        <v>123</v>
      </c>
      <c r="N111">
        <v>1</v>
      </c>
      <c r="O111">
        <v>9</v>
      </c>
      <c r="P111" t="s">
        <v>234</v>
      </c>
      <c r="Q111" t="s">
        <v>235</v>
      </c>
      <c r="R111" t="s">
        <v>123</v>
      </c>
      <c r="S111" s="1">
        <v>45166</v>
      </c>
      <c r="T111" s="1">
        <v>45270</v>
      </c>
      <c r="U111">
        <v>840</v>
      </c>
      <c r="V111">
        <v>1050</v>
      </c>
      <c r="W111" t="s">
        <v>45</v>
      </c>
      <c r="X111" t="s">
        <v>46</v>
      </c>
      <c r="Y111" t="s">
        <v>129</v>
      </c>
      <c r="Z111" t="s">
        <v>50</v>
      </c>
      <c r="AA111" t="s">
        <v>52</v>
      </c>
      <c r="AB111" t="s">
        <v>129</v>
      </c>
      <c r="AC111" t="s">
        <v>129</v>
      </c>
      <c r="AD111">
        <v>0</v>
      </c>
      <c r="AE111">
        <v>20</v>
      </c>
      <c r="AF111">
        <v>30</v>
      </c>
      <c r="AG111">
        <v>0</v>
      </c>
      <c r="AH111">
        <v>0</v>
      </c>
      <c r="AI111">
        <v>2</v>
      </c>
      <c r="AJ111">
        <v>4</v>
      </c>
      <c r="AK111">
        <v>4</v>
      </c>
      <c r="AL111">
        <v>8</v>
      </c>
      <c r="AM111">
        <v>2</v>
      </c>
      <c r="AN111">
        <v>6</v>
      </c>
      <c r="AP111" t="s">
        <v>138</v>
      </c>
      <c r="AR111" t="s">
        <v>149</v>
      </c>
      <c r="AS111">
        <v>10.4</v>
      </c>
      <c r="AT111">
        <v>2</v>
      </c>
      <c r="AU111">
        <f t="shared" si="36"/>
        <v>60</v>
      </c>
      <c r="AV111">
        <f t="shared" si="37"/>
        <v>120</v>
      </c>
      <c r="AW111">
        <f t="shared" si="38"/>
        <v>60</v>
      </c>
      <c r="AX111">
        <f t="shared" si="39"/>
        <v>130</v>
      </c>
      <c r="AY111">
        <f t="shared" si="40"/>
        <v>7800</v>
      </c>
      <c r="AZ111">
        <f t="shared" si="41"/>
        <v>2</v>
      </c>
      <c r="BA111">
        <f t="shared" si="42"/>
        <v>3900</v>
      </c>
      <c r="BB111">
        <f t="shared" si="43"/>
        <v>7800</v>
      </c>
      <c r="BC111">
        <f t="shared" si="44"/>
        <v>3000</v>
      </c>
      <c r="BD111">
        <f t="shared" si="45"/>
        <v>120</v>
      </c>
      <c r="BE111">
        <f t="shared" si="46"/>
        <v>0.5</v>
      </c>
      <c r="BF111">
        <f t="shared" si="47"/>
        <v>0.5</v>
      </c>
      <c r="BG111">
        <f t="shared" si="48"/>
        <v>156</v>
      </c>
      <c r="BH111">
        <f t="shared" si="49"/>
        <v>130</v>
      </c>
      <c r="BI111">
        <f t="shared" si="50"/>
        <v>50</v>
      </c>
      <c r="BJ111">
        <f t="shared" si="51"/>
        <v>50</v>
      </c>
      <c r="BK111">
        <f t="shared" si="52"/>
        <v>50</v>
      </c>
      <c r="BL111">
        <f t="shared" si="53"/>
        <v>930</v>
      </c>
      <c r="BM111" t="str">
        <f t="shared" si="54"/>
        <v/>
      </c>
      <c r="BN111">
        <f t="shared" si="55"/>
        <v>-70</v>
      </c>
      <c r="BO111" t="str">
        <f t="shared" si="56"/>
        <v/>
      </c>
      <c r="BP111">
        <f t="shared" si="57"/>
        <v>2</v>
      </c>
      <c r="BQ111">
        <f t="shared" si="58"/>
        <v>35</v>
      </c>
      <c r="BR111">
        <f t="shared" si="59"/>
        <v>1</v>
      </c>
      <c r="BS111">
        <f t="shared" si="60"/>
        <v>50</v>
      </c>
      <c r="BT111" t="str">
        <f t="shared" si="61"/>
        <v>Flag</v>
      </c>
    </row>
    <row r="112" spans="1:72">
      <c r="A112">
        <v>202370</v>
      </c>
      <c r="B112">
        <v>76179</v>
      </c>
      <c r="C112" t="s">
        <v>150</v>
      </c>
      <c r="D112">
        <v>101</v>
      </c>
      <c r="E112" t="s">
        <v>229</v>
      </c>
      <c r="F112">
        <v>1110</v>
      </c>
      <c r="G112" t="s">
        <v>230</v>
      </c>
      <c r="H112" t="s">
        <v>233</v>
      </c>
      <c r="I112" t="s">
        <v>147</v>
      </c>
      <c r="J112" t="s">
        <v>138</v>
      </c>
      <c r="K112">
        <v>0</v>
      </c>
      <c r="L112" t="s">
        <v>126</v>
      </c>
      <c r="M112" t="s">
        <v>123</v>
      </c>
      <c r="N112">
        <v>1</v>
      </c>
      <c r="O112">
        <v>9</v>
      </c>
      <c r="P112" t="s">
        <v>234</v>
      </c>
      <c r="Q112" t="s">
        <v>141</v>
      </c>
      <c r="R112" t="s">
        <v>141</v>
      </c>
      <c r="S112" s="1">
        <v>45166</v>
      </c>
      <c r="T112" s="1">
        <v>45270</v>
      </c>
      <c r="U112" t="s">
        <v>129</v>
      </c>
      <c r="W112" t="s">
        <v>129</v>
      </c>
      <c r="X112" t="s">
        <v>129</v>
      </c>
      <c r="Y112" t="s">
        <v>129</v>
      </c>
      <c r="Z112" t="s">
        <v>129</v>
      </c>
      <c r="AA112" t="s">
        <v>129</v>
      </c>
      <c r="AB112" t="s">
        <v>129</v>
      </c>
      <c r="AC112" t="s">
        <v>129</v>
      </c>
      <c r="AD112">
        <v>0</v>
      </c>
      <c r="AE112">
        <v>20</v>
      </c>
      <c r="AF112">
        <v>30</v>
      </c>
      <c r="AG112">
        <v>0</v>
      </c>
      <c r="AH112">
        <v>0</v>
      </c>
      <c r="AI112">
        <v>2</v>
      </c>
      <c r="AJ112">
        <v>4</v>
      </c>
      <c r="AK112">
        <v>4</v>
      </c>
      <c r="AL112">
        <v>8</v>
      </c>
      <c r="AM112">
        <v>2</v>
      </c>
      <c r="AN112">
        <v>6</v>
      </c>
      <c r="AP112" t="s">
        <v>138</v>
      </c>
      <c r="AR112" t="s">
        <v>133</v>
      </c>
      <c r="AS112">
        <v>0</v>
      </c>
      <c r="AT112">
        <v>2</v>
      </c>
      <c r="AU112">
        <f t="shared" si="36"/>
        <v>0</v>
      </c>
      <c r="AV112">
        <f t="shared" si="37"/>
        <v>120</v>
      </c>
      <c r="AW112">
        <f t="shared" si="38"/>
        <v>60</v>
      </c>
      <c r="AX112" t="str">
        <f t="shared" si="39"/>
        <v/>
      </c>
      <c r="AY112" t="str">
        <f t="shared" si="40"/>
        <v/>
      </c>
      <c r="AZ112">
        <f t="shared" si="41"/>
        <v>2</v>
      </c>
      <c r="BA112" t="str">
        <f t="shared" si="42"/>
        <v/>
      </c>
      <c r="BB112">
        <f t="shared" si="43"/>
        <v>7800</v>
      </c>
      <c r="BC112">
        <f t="shared" si="44"/>
        <v>3000</v>
      </c>
      <c r="BD112">
        <f t="shared" si="45"/>
        <v>120</v>
      </c>
      <c r="BE112">
        <f t="shared" si="46"/>
        <v>0.5</v>
      </c>
      <c r="BF112">
        <f t="shared" si="47"/>
        <v>0.5</v>
      </c>
      <c r="BG112">
        <f t="shared" si="48"/>
        <v>156</v>
      </c>
      <c r="BH112">
        <f t="shared" si="49"/>
        <v>130</v>
      </c>
      <c r="BI112">
        <f t="shared" si="50"/>
        <v>50</v>
      </c>
      <c r="BJ112">
        <f t="shared" si="51"/>
        <v>50</v>
      </c>
      <c r="BK112">
        <f t="shared" si="52"/>
        <v>50</v>
      </c>
      <c r="BL112" t="str">
        <f t="shared" si="53"/>
        <v/>
      </c>
      <c r="BM112" t="str">
        <f t="shared" si="54"/>
        <v/>
      </c>
      <c r="BN112">
        <f t="shared" si="55"/>
        <v>-70</v>
      </c>
      <c r="BO112" t="str">
        <f t="shared" si="56"/>
        <v/>
      </c>
      <c r="BP112">
        <f t="shared" si="57"/>
        <v>2</v>
      </c>
      <c r="BQ112">
        <f t="shared" si="58"/>
        <v>35</v>
      </c>
      <c r="BR112">
        <f t="shared" si="59"/>
        <v>1</v>
      </c>
      <c r="BS112">
        <f t="shared" si="60"/>
        <v>50</v>
      </c>
      <c r="BT112" t="str">
        <f t="shared" si="61"/>
        <v/>
      </c>
    </row>
    <row r="113" spans="1:72">
      <c r="A113">
        <v>202370</v>
      </c>
      <c r="B113">
        <v>76179</v>
      </c>
      <c r="C113" t="s">
        <v>150</v>
      </c>
      <c r="D113">
        <v>101</v>
      </c>
      <c r="E113" t="s">
        <v>229</v>
      </c>
      <c r="F113">
        <v>1110</v>
      </c>
      <c r="G113" t="s">
        <v>230</v>
      </c>
      <c r="H113" t="s">
        <v>233</v>
      </c>
      <c r="I113" t="s">
        <v>147</v>
      </c>
      <c r="J113" t="s">
        <v>138</v>
      </c>
      <c r="K113">
        <v>0</v>
      </c>
      <c r="L113" t="s">
        <v>126</v>
      </c>
      <c r="M113" t="s">
        <v>123</v>
      </c>
      <c r="N113">
        <v>1</v>
      </c>
      <c r="O113">
        <v>9</v>
      </c>
      <c r="P113" t="s">
        <v>234</v>
      </c>
      <c r="Q113" t="s">
        <v>235</v>
      </c>
      <c r="R113" t="s">
        <v>123</v>
      </c>
      <c r="S113" s="1">
        <v>45166</v>
      </c>
      <c r="T113" s="1">
        <v>45270</v>
      </c>
      <c r="U113">
        <v>840</v>
      </c>
      <c r="V113">
        <v>1050</v>
      </c>
      <c r="W113" t="s">
        <v>45</v>
      </c>
      <c r="X113" t="s">
        <v>46</v>
      </c>
      <c r="Y113" t="s">
        <v>129</v>
      </c>
      <c r="Z113" t="s">
        <v>50</v>
      </c>
      <c r="AA113" t="s">
        <v>52</v>
      </c>
      <c r="AB113" t="s">
        <v>129</v>
      </c>
      <c r="AC113" t="s">
        <v>129</v>
      </c>
      <c r="AD113">
        <v>0</v>
      </c>
      <c r="AE113">
        <v>20</v>
      </c>
      <c r="AF113">
        <v>30</v>
      </c>
      <c r="AG113">
        <v>0</v>
      </c>
      <c r="AH113">
        <v>0</v>
      </c>
      <c r="AI113">
        <v>2</v>
      </c>
      <c r="AJ113">
        <v>4</v>
      </c>
      <c r="AK113">
        <v>4</v>
      </c>
      <c r="AL113">
        <v>8</v>
      </c>
      <c r="AM113">
        <v>2</v>
      </c>
      <c r="AN113">
        <v>6</v>
      </c>
      <c r="AP113" t="s">
        <v>138</v>
      </c>
      <c r="AR113" t="s">
        <v>149</v>
      </c>
      <c r="AS113">
        <v>10.4</v>
      </c>
      <c r="AT113">
        <v>2</v>
      </c>
      <c r="AU113">
        <f t="shared" si="36"/>
        <v>60</v>
      </c>
      <c r="AV113">
        <f t="shared" si="37"/>
        <v>120</v>
      </c>
      <c r="AW113">
        <f t="shared" si="38"/>
        <v>60</v>
      </c>
      <c r="AX113">
        <f t="shared" si="39"/>
        <v>130</v>
      </c>
      <c r="AY113">
        <f t="shared" si="40"/>
        <v>7800</v>
      </c>
      <c r="AZ113">
        <f t="shared" si="41"/>
        <v>2</v>
      </c>
      <c r="BA113">
        <f t="shared" si="42"/>
        <v>3900</v>
      </c>
      <c r="BB113">
        <f t="shared" si="43"/>
        <v>7800</v>
      </c>
      <c r="BC113">
        <f t="shared" si="44"/>
        <v>3000</v>
      </c>
      <c r="BD113">
        <f t="shared" si="45"/>
        <v>120</v>
      </c>
      <c r="BE113">
        <f t="shared" si="46"/>
        <v>0.5</v>
      </c>
      <c r="BF113">
        <f t="shared" si="47"/>
        <v>0.5</v>
      </c>
      <c r="BG113">
        <f t="shared" si="48"/>
        <v>156</v>
      </c>
      <c r="BH113">
        <f t="shared" si="49"/>
        <v>130</v>
      </c>
      <c r="BI113">
        <f t="shared" si="50"/>
        <v>50</v>
      </c>
      <c r="BJ113">
        <f t="shared" si="51"/>
        <v>50</v>
      </c>
      <c r="BK113">
        <f t="shared" si="52"/>
        <v>50</v>
      </c>
      <c r="BL113">
        <f t="shared" si="53"/>
        <v>930</v>
      </c>
      <c r="BM113" t="str">
        <f t="shared" si="54"/>
        <v/>
      </c>
      <c r="BN113">
        <f t="shared" si="55"/>
        <v>-70</v>
      </c>
      <c r="BO113" t="str">
        <f t="shared" si="56"/>
        <v/>
      </c>
      <c r="BP113">
        <f t="shared" si="57"/>
        <v>2</v>
      </c>
      <c r="BQ113">
        <f t="shared" si="58"/>
        <v>35</v>
      </c>
      <c r="BR113">
        <f t="shared" si="59"/>
        <v>1</v>
      </c>
      <c r="BS113">
        <f t="shared" si="60"/>
        <v>50</v>
      </c>
      <c r="BT113" t="str">
        <f t="shared" si="61"/>
        <v>Flag</v>
      </c>
    </row>
    <row r="114" spans="1:72">
      <c r="A114">
        <v>202370</v>
      </c>
      <c r="B114">
        <v>76761</v>
      </c>
      <c r="C114" t="s">
        <v>150</v>
      </c>
      <c r="D114">
        <v>1</v>
      </c>
      <c r="E114" t="s">
        <v>229</v>
      </c>
      <c r="F114">
        <v>1110</v>
      </c>
      <c r="G114" t="s">
        <v>230</v>
      </c>
      <c r="H114" t="s">
        <v>236</v>
      </c>
      <c r="I114" t="s">
        <v>147</v>
      </c>
      <c r="J114" t="s">
        <v>138</v>
      </c>
      <c r="K114">
        <v>0</v>
      </c>
      <c r="L114" t="s">
        <v>164</v>
      </c>
      <c r="M114" t="s">
        <v>123</v>
      </c>
      <c r="N114">
        <v>1</v>
      </c>
      <c r="O114">
        <v>9</v>
      </c>
      <c r="P114" t="s">
        <v>237</v>
      </c>
      <c r="Q114" t="s">
        <v>238</v>
      </c>
      <c r="R114" t="s">
        <v>123</v>
      </c>
      <c r="S114" s="1">
        <v>45166</v>
      </c>
      <c r="T114" s="1">
        <v>45270</v>
      </c>
      <c r="U114">
        <v>1240</v>
      </c>
      <c r="V114">
        <v>1332</v>
      </c>
      <c r="W114" t="s">
        <v>45</v>
      </c>
      <c r="X114" t="s">
        <v>46</v>
      </c>
      <c r="Y114" t="s">
        <v>129</v>
      </c>
      <c r="Z114" t="s">
        <v>50</v>
      </c>
      <c r="AA114" t="s">
        <v>129</v>
      </c>
      <c r="AB114" t="s">
        <v>129</v>
      </c>
      <c r="AC114" t="s">
        <v>129</v>
      </c>
      <c r="AD114">
        <v>0</v>
      </c>
      <c r="AE114">
        <v>20</v>
      </c>
      <c r="AF114">
        <v>30</v>
      </c>
      <c r="AG114">
        <v>0</v>
      </c>
      <c r="AH114">
        <v>0</v>
      </c>
      <c r="AI114">
        <v>2</v>
      </c>
      <c r="AJ114">
        <v>4</v>
      </c>
      <c r="AK114">
        <v>4</v>
      </c>
      <c r="AL114">
        <v>8</v>
      </c>
      <c r="AM114">
        <v>2</v>
      </c>
      <c r="AN114">
        <v>6</v>
      </c>
      <c r="AP114" t="s">
        <v>138</v>
      </c>
      <c r="AR114" t="s">
        <v>149</v>
      </c>
      <c r="AS114">
        <v>3.12</v>
      </c>
      <c r="AT114">
        <v>1</v>
      </c>
      <c r="AU114">
        <f t="shared" si="36"/>
        <v>45</v>
      </c>
      <c r="AV114">
        <f t="shared" si="37"/>
        <v>120</v>
      </c>
      <c r="AW114">
        <f t="shared" si="38"/>
        <v>60</v>
      </c>
      <c r="AX114">
        <f t="shared" si="39"/>
        <v>52</v>
      </c>
      <c r="AY114">
        <f t="shared" si="40"/>
        <v>2340</v>
      </c>
      <c r="AZ114">
        <f t="shared" si="41"/>
        <v>2</v>
      </c>
      <c r="BA114">
        <f t="shared" si="42"/>
        <v>1170</v>
      </c>
      <c r="BB114">
        <f t="shared" si="43"/>
        <v>2985</v>
      </c>
      <c r="BC114">
        <f t="shared" si="44"/>
        <v>3000</v>
      </c>
      <c r="BD114">
        <f t="shared" si="45"/>
        <v>120</v>
      </c>
      <c r="BE114">
        <f t="shared" si="46"/>
        <v>0.5</v>
      </c>
      <c r="BF114">
        <f t="shared" si="47"/>
        <v>0.5</v>
      </c>
      <c r="BG114">
        <f t="shared" si="48"/>
        <v>59.7</v>
      </c>
      <c r="BH114">
        <f t="shared" si="49"/>
        <v>49.75</v>
      </c>
      <c r="BI114">
        <f t="shared" si="50"/>
        <v>50</v>
      </c>
      <c r="BJ114">
        <f t="shared" si="51"/>
        <v>50</v>
      </c>
      <c r="BK114">
        <f t="shared" si="52"/>
        <v>50</v>
      </c>
      <c r="BL114">
        <f t="shared" si="53"/>
        <v>1330</v>
      </c>
      <c r="BM114">
        <f t="shared" si="54"/>
        <v>0</v>
      </c>
      <c r="BN114" t="str">
        <f t="shared" si="55"/>
        <v/>
      </c>
      <c r="BO114" t="str">
        <f t="shared" si="56"/>
        <v/>
      </c>
      <c r="BP114">
        <f t="shared" si="57"/>
        <v>2</v>
      </c>
      <c r="BQ114">
        <f t="shared" si="58"/>
        <v>35</v>
      </c>
      <c r="BR114">
        <f t="shared" si="59"/>
        <v>1</v>
      </c>
      <c r="BS114">
        <f t="shared" si="60"/>
        <v>50</v>
      </c>
      <c r="BT114" t="str">
        <f t="shared" si="61"/>
        <v>Flag</v>
      </c>
    </row>
    <row r="115" spans="1:72">
      <c r="A115">
        <v>202370</v>
      </c>
      <c r="B115">
        <v>76761</v>
      </c>
      <c r="C115" t="s">
        <v>150</v>
      </c>
      <c r="D115">
        <v>1</v>
      </c>
      <c r="E115" t="s">
        <v>229</v>
      </c>
      <c r="F115">
        <v>1110</v>
      </c>
      <c r="G115" t="s">
        <v>230</v>
      </c>
      <c r="H115" t="s">
        <v>236</v>
      </c>
      <c r="I115" t="s">
        <v>147</v>
      </c>
      <c r="J115" t="s">
        <v>138</v>
      </c>
      <c r="K115">
        <v>0</v>
      </c>
      <c r="L115" t="s">
        <v>164</v>
      </c>
      <c r="M115" t="s">
        <v>123</v>
      </c>
      <c r="N115">
        <v>1</v>
      </c>
      <c r="O115">
        <v>9</v>
      </c>
      <c r="P115" t="s">
        <v>237</v>
      </c>
      <c r="Q115" t="s">
        <v>238</v>
      </c>
      <c r="R115" t="s">
        <v>123</v>
      </c>
      <c r="S115" s="1">
        <v>45166</v>
      </c>
      <c r="T115" s="1">
        <v>45270</v>
      </c>
      <c r="U115">
        <v>1150</v>
      </c>
      <c r="V115">
        <v>1233</v>
      </c>
      <c r="W115" t="s">
        <v>129</v>
      </c>
      <c r="X115" t="s">
        <v>129</v>
      </c>
      <c r="Y115" t="s">
        <v>47</v>
      </c>
      <c r="Z115" t="s">
        <v>129</v>
      </c>
      <c r="AA115" t="s">
        <v>129</v>
      </c>
      <c r="AB115" t="s">
        <v>129</v>
      </c>
      <c r="AC115" t="s">
        <v>129</v>
      </c>
      <c r="AD115">
        <v>0</v>
      </c>
      <c r="AE115">
        <v>20</v>
      </c>
      <c r="AF115">
        <v>30</v>
      </c>
      <c r="AG115">
        <v>0</v>
      </c>
      <c r="AH115">
        <v>0</v>
      </c>
      <c r="AI115">
        <v>2</v>
      </c>
      <c r="AJ115">
        <v>4</v>
      </c>
      <c r="AK115">
        <v>4</v>
      </c>
      <c r="AL115">
        <v>8</v>
      </c>
      <c r="AM115">
        <v>2</v>
      </c>
      <c r="AN115">
        <v>6</v>
      </c>
      <c r="AP115" t="s">
        <v>138</v>
      </c>
      <c r="AR115" t="s">
        <v>149</v>
      </c>
      <c r="AS115">
        <v>0.86</v>
      </c>
      <c r="AT115">
        <v>1</v>
      </c>
      <c r="AU115">
        <f t="shared" si="36"/>
        <v>15</v>
      </c>
      <c r="AV115">
        <f t="shared" si="37"/>
        <v>120</v>
      </c>
      <c r="AW115">
        <f t="shared" si="38"/>
        <v>60</v>
      </c>
      <c r="AX115">
        <f t="shared" si="39"/>
        <v>43</v>
      </c>
      <c r="AY115">
        <f t="shared" si="40"/>
        <v>645</v>
      </c>
      <c r="AZ115">
        <f t="shared" si="41"/>
        <v>2</v>
      </c>
      <c r="BA115">
        <f t="shared" si="42"/>
        <v>322.5</v>
      </c>
      <c r="BB115">
        <f t="shared" si="43"/>
        <v>2985</v>
      </c>
      <c r="BC115">
        <f t="shared" si="44"/>
        <v>3000</v>
      </c>
      <c r="BD115">
        <f t="shared" si="45"/>
        <v>120</v>
      </c>
      <c r="BE115">
        <f t="shared" si="46"/>
        <v>0.5</v>
      </c>
      <c r="BF115">
        <f t="shared" si="47"/>
        <v>0.5</v>
      </c>
      <c r="BG115">
        <f t="shared" si="48"/>
        <v>59.7</v>
      </c>
      <c r="BH115">
        <f t="shared" si="49"/>
        <v>49.75</v>
      </c>
      <c r="BI115">
        <f t="shared" si="50"/>
        <v>50</v>
      </c>
      <c r="BJ115">
        <f t="shared" si="51"/>
        <v>50</v>
      </c>
      <c r="BK115">
        <f t="shared" si="52"/>
        <v>50</v>
      </c>
      <c r="BL115">
        <f t="shared" si="53"/>
        <v>1200</v>
      </c>
      <c r="BM115">
        <f t="shared" si="54"/>
        <v>0</v>
      </c>
      <c r="BN115" t="str">
        <f t="shared" si="55"/>
        <v/>
      </c>
      <c r="BO115" t="str">
        <f t="shared" si="56"/>
        <v/>
      </c>
      <c r="BP115">
        <f t="shared" si="57"/>
        <v>2</v>
      </c>
      <c r="BQ115">
        <f t="shared" si="58"/>
        <v>35</v>
      </c>
      <c r="BR115">
        <f t="shared" si="59"/>
        <v>1</v>
      </c>
      <c r="BS115">
        <f t="shared" si="60"/>
        <v>50</v>
      </c>
      <c r="BT115" t="str">
        <f t="shared" si="61"/>
        <v>Flag</v>
      </c>
    </row>
    <row r="116" spans="1:72">
      <c r="A116">
        <v>202370</v>
      </c>
      <c r="B116">
        <v>76761</v>
      </c>
      <c r="C116" t="s">
        <v>150</v>
      </c>
      <c r="D116">
        <v>1</v>
      </c>
      <c r="E116" t="s">
        <v>229</v>
      </c>
      <c r="F116">
        <v>1110</v>
      </c>
      <c r="G116" t="s">
        <v>230</v>
      </c>
      <c r="H116" t="s">
        <v>236</v>
      </c>
      <c r="I116" t="s">
        <v>147</v>
      </c>
      <c r="J116" t="s">
        <v>138</v>
      </c>
      <c r="K116">
        <v>0</v>
      </c>
      <c r="L116" t="s">
        <v>164</v>
      </c>
      <c r="M116" t="s">
        <v>123</v>
      </c>
      <c r="N116">
        <v>1</v>
      </c>
      <c r="O116">
        <v>9</v>
      </c>
      <c r="P116" t="s">
        <v>237</v>
      </c>
      <c r="Q116" t="s">
        <v>141</v>
      </c>
      <c r="R116" t="s">
        <v>141</v>
      </c>
      <c r="S116" s="1">
        <v>45166</v>
      </c>
      <c r="T116" s="1">
        <v>45270</v>
      </c>
      <c r="U116" t="s">
        <v>129</v>
      </c>
      <c r="W116" t="s">
        <v>129</v>
      </c>
      <c r="X116" t="s">
        <v>129</v>
      </c>
      <c r="Y116" t="s">
        <v>129</v>
      </c>
      <c r="Z116" t="s">
        <v>129</v>
      </c>
      <c r="AA116" t="s">
        <v>129</v>
      </c>
      <c r="AB116" t="s">
        <v>129</v>
      </c>
      <c r="AC116" t="s">
        <v>129</v>
      </c>
      <c r="AD116">
        <v>0</v>
      </c>
      <c r="AE116">
        <v>20</v>
      </c>
      <c r="AF116">
        <v>30</v>
      </c>
      <c r="AG116">
        <v>0</v>
      </c>
      <c r="AH116">
        <v>0</v>
      </c>
      <c r="AI116">
        <v>2</v>
      </c>
      <c r="AJ116">
        <v>4</v>
      </c>
      <c r="AK116">
        <v>4</v>
      </c>
      <c r="AL116">
        <v>8</v>
      </c>
      <c r="AM116">
        <v>2</v>
      </c>
      <c r="AN116">
        <v>6</v>
      </c>
      <c r="AP116" t="s">
        <v>138</v>
      </c>
      <c r="AR116" t="s">
        <v>133</v>
      </c>
      <c r="AS116">
        <v>0</v>
      </c>
      <c r="AT116">
        <v>2</v>
      </c>
      <c r="AU116">
        <f t="shared" si="36"/>
        <v>0</v>
      </c>
      <c r="AV116">
        <f t="shared" si="37"/>
        <v>120</v>
      </c>
      <c r="AW116">
        <f t="shared" si="38"/>
        <v>60</v>
      </c>
      <c r="AX116" t="str">
        <f t="shared" si="39"/>
        <v/>
      </c>
      <c r="AY116" t="str">
        <f t="shared" si="40"/>
        <v/>
      </c>
      <c r="AZ116">
        <f t="shared" si="41"/>
        <v>2</v>
      </c>
      <c r="BA116" t="str">
        <f t="shared" si="42"/>
        <v/>
      </c>
      <c r="BB116">
        <f t="shared" si="43"/>
        <v>2985</v>
      </c>
      <c r="BC116">
        <f t="shared" si="44"/>
        <v>3000</v>
      </c>
      <c r="BD116">
        <f t="shared" si="45"/>
        <v>120</v>
      </c>
      <c r="BE116">
        <f t="shared" si="46"/>
        <v>0.5</v>
      </c>
      <c r="BF116">
        <f t="shared" si="47"/>
        <v>0.5</v>
      </c>
      <c r="BG116">
        <f t="shared" si="48"/>
        <v>59.7</v>
      </c>
      <c r="BH116">
        <f t="shared" si="49"/>
        <v>49.75</v>
      </c>
      <c r="BI116">
        <f t="shared" si="50"/>
        <v>50</v>
      </c>
      <c r="BJ116">
        <f t="shared" si="51"/>
        <v>50</v>
      </c>
      <c r="BK116">
        <f t="shared" si="52"/>
        <v>50</v>
      </c>
      <c r="BL116" t="str">
        <f t="shared" si="53"/>
        <v/>
      </c>
      <c r="BM116">
        <f t="shared" si="54"/>
        <v>0</v>
      </c>
      <c r="BN116" t="str">
        <f t="shared" si="55"/>
        <v/>
      </c>
      <c r="BO116" t="str">
        <f t="shared" si="56"/>
        <v/>
      </c>
      <c r="BP116">
        <f t="shared" si="57"/>
        <v>2</v>
      </c>
      <c r="BQ116">
        <f t="shared" si="58"/>
        <v>35</v>
      </c>
      <c r="BR116">
        <f t="shared" si="59"/>
        <v>1</v>
      </c>
      <c r="BS116">
        <f t="shared" si="60"/>
        <v>50</v>
      </c>
      <c r="BT116" t="str">
        <f t="shared" si="61"/>
        <v/>
      </c>
    </row>
    <row r="117" spans="1:72">
      <c r="A117">
        <v>202370</v>
      </c>
      <c r="B117">
        <v>76761</v>
      </c>
      <c r="C117" t="s">
        <v>150</v>
      </c>
      <c r="D117">
        <v>1</v>
      </c>
      <c r="E117" t="s">
        <v>229</v>
      </c>
      <c r="F117">
        <v>1110</v>
      </c>
      <c r="G117" t="s">
        <v>230</v>
      </c>
      <c r="H117" t="s">
        <v>236</v>
      </c>
      <c r="I117" t="s">
        <v>147</v>
      </c>
      <c r="J117" t="s">
        <v>138</v>
      </c>
      <c r="K117">
        <v>0</v>
      </c>
      <c r="L117" t="s">
        <v>164</v>
      </c>
      <c r="M117" t="s">
        <v>123</v>
      </c>
      <c r="N117">
        <v>1</v>
      </c>
      <c r="O117">
        <v>9</v>
      </c>
      <c r="P117" t="s">
        <v>237</v>
      </c>
      <c r="Q117" t="s">
        <v>238</v>
      </c>
      <c r="R117" t="s">
        <v>123</v>
      </c>
      <c r="S117" s="1">
        <v>45166</v>
      </c>
      <c r="T117" s="1">
        <v>45270</v>
      </c>
      <c r="U117">
        <v>1240</v>
      </c>
      <c r="V117">
        <v>1332</v>
      </c>
      <c r="W117" t="s">
        <v>45</v>
      </c>
      <c r="X117" t="s">
        <v>46</v>
      </c>
      <c r="Y117" t="s">
        <v>129</v>
      </c>
      <c r="Z117" t="s">
        <v>50</v>
      </c>
      <c r="AA117" t="s">
        <v>129</v>
      </c>
      <c r="AB117" t="s">
        <v>129</v>
      </c>
      <c r="AC117" t="s">
        <v>129</v>
      </c>
      <c r="AD117">
        <v>0</v>
      </c>
      <c r="AE117">
        <v>20</v>
      </c>
      <c r="AF117">
        <v>30</v>
      </c>
      <c r="AG117">
        <v>0</v>
      </c>
      <c r="AH117">
        <v>0</v>
      </c>
      <c r="AI117">
        <v>2</v>
      </c>
      <c r="AJ117">
        <v>4</v>
      </c>
      <c r="AK117">
        <v>4</v>
      </c>
      <c r="AL117">
        <v>8</v>
      </c>
      <c r="AM117">
        <v>2</v>
      </c>
      <c r="AN117">
        <v>6</v>
      </c>
      <c r="AP117" t="s">
        <v>138</v>
      </c>
      <c r="AR117" t="s">
        <v>149</v>
      </c>
      <c r="AS117">
        <v>3.12</v>
      </c>
      <c r="AT117">
        <v>1</v>
      </c>
      <c r="AU117">
        <f t="shared" si="36"/>
        <v>45</v>
      </c>
      <c r="AV117">
        <f t="shared" si="37"/>
        <v>120</v>
      </c>
      <c r="AW117">
        <f t="shared" si="38"/>
        <v>60</v>
      </c>
      <c r="AX117">
        <f t="shared" si="39"/>
        <v>52</v>
      </c>
      <c r="AY117">
        <f t="shared" si="40"/>
        <v>2340</v>
      </c>
      <c r="AZ117">
        <f t="shared" si="41"/>
        <v>2</v>
      </c>
      <c r="BA117">
        <f t="shared" si="42"/>
        <v>1170</v>
      </c>
      <c r="BB117">
        <f t="shared" si="43"/>
        <v>2985</v>
      </c>
      <c r="BC117">
        <f t="shared" si="44"/>
        <v>3000</v>
      </c>
      <c r="BD117">
        <f t="shared" si="45"/>
        <v>120</v>
      </c>
      <c r="BE117">
        <f t="shared" si="46"/>
        <v>0.5</v>
      </c>
      <c r="BF117">
        <f t="shared" si="47"/>
        <v>0.5</v>
      </c>
      <c r="BG117">
        <f t="shared" si="48"/>
        <v>59.7</v>
      </c>
      <c r="BH117">
        <f t="shared" si="49"/>
        <v>49.75</v>
      </c>
      <c r="BI117">
        <f t="shared" si="50"/>
        <v>50</v>
      </c>
      <c r="BJ117">
        <f t="shared" si="51"/>
        <v>50</v>
      </c>
      <c r="BK117">
        <f t="shared" si="52"/>
        <v>50</v>
      </c>
      <c r="BL117">
        <f t="shared" si="53"/>
        <v>1330</v>
      </c>
      <c r="BM117">
        <f t="shared" si="54"/>
        <v>0</v>
      </c>
      <c r="BN117" t="str">
        <f t="shared" si="55"/>
        <v/>
      </c>
      <c r="BO117" t="str">
        <f t="shared" si="56"/>
        <v/>
      </c>
      <c r="BP117">
        <f t="shared" si="57"/>
        <v>2</v>
      </c>
      <c r="BQ117">
        <f t="shared" si="58"/>
        <v>35</v>
      </c>
      <c r="BR117">
        <f t="shared" si="59"/>
        <v>1</v>
      </c>
      <c r="BS117">
        <f t="shared" si="60"/>
        <v>50</v>
      </c>
      <c r="BT117" t="str">
        <f t="shared" si="61"/>
        <v>Flag</v>
      </c>
    </row>
    <row r="118" spans="1:72">
      <c r="A118">
        <v>202370</v>
      </c>
      <c r="B118">
        <v>76761</v>
      </c>
      <c r="C118" t="s">
        <v>150</v>
      </c>
      <c r="D118">
        <v>1</v>
      </c>
      <c r="E118" t="s">
        <v>229</v>
      </c>
      <c r="F118">
        <v>1110</v>
      </c>
      <c r="G118" t="s">
        <v>230</v>
      </c>
      <c r="H118" t="s">
        <v>236</v>
      </c>
      <c r="I118" t="s">
        <v>147</v>
      </c>
      <c r="J118" t="s">
        <v>138</v>
      </c>
      <c r="K118">
        <v>0</v>
      </c>
      <c r="L118" t="s">
        <v>164</v>
      </c>
      <c r="M118" t="s">
        <v>123</v>
      </c>
      <c r="N118">
        <v>1</v>
      </c>
      <c r="O118">
        <v>9</v>
      </c>
      <c r="P118" t="s">
        <v>237</v>
      </c>
      <c r="Q118" t="s">
        <v>141</v>
      </c>
      <c r="R118" t="s">
        <v>141</v>
      </c>
      <c r="S118" s="1">
        <v>45166</v>
      </c>
      <c r="T118" s="1">
        <v>45270</v>
      </c>
      <c r="U118" t="s">
        <v>129</v>
      </c>
      <c r="W118" t="s">
        <v>129</v>
      </c>
      <c r="X118" t="s">
        <v>129</v>
      </c>
      <c r="Y118" t="s">
        <v>129</v>
      </c>
      <c r="Z118" t="s">
        <v>129</v>
      </c>
      <c r="AA118" t="s">
        <v>129</v>
      </c>
      <c r="AB118" t="s">
        <v>129</v>
      </c>
      <c r="AC118" t="s">
        <v>129</v>
      </c>
      <c r="AD118">
        <v>0</v>
      </c>
      <c r="AE118">
        <v>20</v>
      </c>
      <c r="AF118">
        <v>30</v>
      </c>
      <c r="AG118">
        <v>0</v>
      </c>
      <c r="AH118">
        <v>0</v>
      </c>
      <c r="AI118">
        <v>2</v>
      </c>
      <c r="AJ118">
        <v>4</v>
      </c>
      <c r="AK118">
        <v>4</v>
      </c>
      <c r="AL118">
        <v>8</v>
      </c>
      <c r="AM118">
        <v>2</v>
      </c>
      <c r="AN118">
        <v>6</v>
      </c>
      <c r="AP118" t="s">
        <v>138</v>
      </c>
      <c r="AR118" t="s">
        <v>133</v>
      </c>
      <c r="AS118">
        <v>0</v>
      </c>
      <c r="AT118">
        <v>2</v>
      </c>
      <c r="AU118">
        <f t="shared" si="36"/>
        <v>0</v>
      </c>
      <c r="AV118">
        <f t="shared" si="37"/>
        <v>120</v>
      </c>
      <c r="AW118">
        <f t="shared" si="38"/>
        <v>60</v>
      </c>
      <c r="AX118" t="str">
        <f t="shared" si="39"/>
        <v/>
      </c>
      <c r="AY118" t="str">
        <f t="shared" si="40"/>
        <v/>
      </c>
      <c r="AZ118">
        <f t="shared" si="41"/>
        <v>2</v>
      </c>
      <c r="BA118" t="str">
        <f t="shared" si="42"/>
        <v/>
      </c>
      <c r="BB118">
        <f t="shared" si="43"/>
        <v>2985</v>
      </c>
      <c r="BC118">
        <f t="shared" si="44"/>
        <v>3000</v>
      </c>
      <c r="BD118">
        <f t="shared" si="45"/>
        <v>120</v>
      </c>
      <c r="BE118">
        <f t="shared" si="46"/>
        <v>0.5</v>
      </c>
      <c r="BF118">
        <f t="shared" si="47"/>
        <v>0.5</v>
      </c>
      <c r="BG118">
        <f t="shared" si="48"/>
        <v>59.7</v>
      </c>
      <c r="BH118">
        <f t="shared" si="49"/>
        <v>49.75</v>
      </c>
      <c r="BI118">
        <f t="shared" si="50"/>
        <v>50</v>
      </c>
      <c r="BJ118">
        <f t="shared" si="51"/>
        <v>50</v>
      </c>
      <c r="BK118">
        <f t="shared" si="52"/>
        <v>50</v>
      </c>
      <c r="BL118" t="str">
        <f t="shared" si="53"/>
        <v/>
      </c>
      <c r="BM118">
        <f t="shared" si="54"/>
        <v>0</v>
      </c>
      <c r="BN118" t="str">
        <f t="shared" si="55"/>
        <v/>
      </c>
      <c r="BO118" t="str">
        <f t="shared" si="56"/>
        <v/>
      </c>
      <c r="BP118">
        <f t="shared" si="57"/>
        <v>2</v>
      </c>
      <c r="BQ118">
        <f t="shared" si="58"/>
        <v>35</v>
      </c>
      <c r="BR118">
        <f t="shared" si="59"/>
        <v>1</v>
      </c>
      <c r="BS118">
        <f t="shared" si="60"/>
        <v>50</v>
      </c>
      <c r="BT118" t="str">
        <f t="shared" si="61"/>
        <v/>
      </c>
    </row>
    <row r="119" spans="1:72">
      <c r="A119">
        <v>202370</v>
      </c>
      <c r="B119">
        <v>76761</v>
      </c>
      <c r="C119" t="s">
        <v>150</v>
      </c>
      <c r="D119">
        <v>1</v>
      </c>
      <c r="E119" t="s">
        <v>229</v>
      </c>
      <c r="F119">
        <v>1110</v>
      </c>
      <c r="G119" t="s">
        <v>230</v>
      </c>
      <c r="H119" t="s">
        <v>236</v>
      </c>
      <c r="I119" t="s">
        <v>147</v>
      </c>
      <c r="J119" t="s">
        <v>138</v>
      </c>
      <c r="K119">
        <v>0</v>
      </c>
      <c r="L119" t="s">
        <v>164</v>
      </c>
      <c r="M119" t="s">
        <v>123</v>
      </c>
      <c r="N119">
        <v>1</v>
      </c>
      <c r="O119">
        <v>9</v>
      </c>
      <c r="P119" t="s">
        <v>237</v>
      </c>
      <c r="Q119" t="s">
        <v>238</v>
      </c>
      <c r="R119" t="s">
        <v>123</v>
      </c>
      <c r="S119" s="1">
        <v>45166</v>
      </c>
      <c r="T119" s="1">
        <v>45270</v>
      </c>
      <c r="U119">
        <v>1150</v>
      </c>
      <c r="V119">
        <v>1233</v>
      </c>
      <c r="W119" t="s">
        <v>129</v>
      </c>
      <c r="X119" t="s">
        <v>129</v>
      </c>
      <c r="Y119" t="s">
        <v>47</v>
      </c>
      <c r="Z119" t="s">
        <v>129</v>
      </c>
      <c r="AA119" t="s">
        <v>129</v>
      </c>
      <c r="AB119" t="s">
        <v>129</v>
      </c>
      <c r="AC119" t="s">
        <v>129</v>
      </c>
      <c r="AD119">
        <v>0</v>
      </c>
      <c r="AE119">
        <v>20</v>
      </c>
      <c r="AF119">
        <v>30</v>
      </c>
      <c r="AG119">
        <v>0</v>
      </c>
      <c r="AH119">
        <v>0</v>
      </c>
      <c r="AI119">
        <v>2</v>
      </c>
      <c r="AJ119">
        <v>4</v>
      </c>
      <c r="AK119">
        <v>4</v>
      </c>
      <c r="AL119">
        <v>8</v>
      </c>
      <c r="AM119">
        <v>2</v>
      </c>
      <c r="AN119">
        <v>6</v>
      </c>
      <c r="AP119" t="s">
        <v>138</v>
      </c>
      <c r="AR119" t="s">
        <v>149</v>
      </c>
      <c r="AS119">
        <v>0.86</v>
      </c>
      <c r="AT119">
        <v>1</v>
      </c>
      <c r="AU119">
        <f t="shared" si="36"/>
        <v>15</v>
      </c>
      <c r="AV119">
        <f t="shared" si="37"/>
        <v>120</v>
      </c>
      <c r="AW119">
        <f t="shared" si="38"/>
        <v>60</v>
      </c>
      <c r="AX119">
        <f t="shared" si="39"/>
        <v>43</v>
      </c>
      <c r="AY119">
        <f t="shared" si="40"/>
        <v>645</v>
      </c>
      <c r="AZ119">
        <f t="shared" si="41"/>
        <v>2</v>
      </c>
      <c r="BA119">
        <f t="shared" si="42"/>
        <v>322.5</v>
      </c>
      <c r="BB119">
        <f t="shared" si="43"/>
        <v>2985</v>
      </c>
      <c r="BC119">
        <f t="shared" si="44"/>
        <v>3000</v>
      </c>
      <c r="BD119">
        <f t="shared" si="45"/>
        <v>120</v>
      </c>
      <c r="BE119">
        <f t="shared" si="46"/>
        <v>0.5</v>
      </c>
      <c r="BF119">
        <f t="shared" si="47"/>
        <v>0.5</v>
      </c>
      <c r="BG119">
        <f t="shared" si="48"/>
        <v>59.7</v>
      </c>
      <c r="BH119">
        <f t="shared" si="49"/>
        <v>49.75</v>
      </c>
      <c r="BI119">
        <f t="shared" si="50"/>
        <v>50</v>
      </c>
      <c r="BJ119">
        <f t="shared" si="51"/>
        <v>50</v>
      </c>
      <c r="BK119">
        <f t="shared" si="52"/>
        <v>50</v>
      </c>
      <c r="BL119">
        <f t="shared" si="53"/>
        <v>1200</v>
      </c>
      <c r="BM119">
        <f t="shared" si="54"/>
        <v>0</v>
      </c>
      <c r="BN119" t="str">
        <f t="shared" si="55"/>
        <v/>
      </c>
      <c r="BO119" t="str">
        <f t="shared" si="56"/>
        <v/>
      </c>
      <c r="BP119">
        <f t="shared" si="57"/>
        <v>2</v>
      </c>
      <c r="BQ119">
        <f t="shared" si="58"/>
        <v>35</v>
      </c>
      <c r="BR119">
        <f t="shared" si="59"/>
        <v>1</v>
      </c>
      <c r="BS119">
        <f t="shared" si="60"/>
        <v>50</v>
      </c>
      <c r="BT119" t="str">
        <f t="shared" si="61"/>
        <v>Flag</v>
      </c>
    </row>
    <row r="120" spans="1:72">
      <c r="A120">
        <v>202370</v>
      </c>
      <c r="B120">
        <v>76762</v>
      </c>
      <c r="C120" t="s">
        <v>150</v>
      </c>
      <c r="D120">
        <v>1</v>
      </c>
      <c r="E120" t="s">
        <v>229</v>
      </c>
      <c r="F120">
        <v>1110</v>
      </c>
      <c r="G120" t="s">
        <v>230</v>
      </c>
      <c r="H120" t="s">
        <v>239</v>
      </c>
      <c r="I120" t="s">
        <v>147</v>
      </c>
      <c r="J120" t="s">
        <v>138</v>
      </c>
      <c r="K120">
        <v>0</v>
      </c>
      <c r="L120" t="s">
        <v>164</v>
      </c>
      <c r="M120" t="s">
        <v>123</v>
      </c>
      <c r="N120">
        <v>1</v>
      </c>
      <c r="O120">
        <v>9</v>
      </c>
      <c r="P120" t="s">
        <v>237</v>
      </c>
      <c r="Q120" t="s">
        <v>238</v>
      </c>
      <c r="R120" t="s">
        <v>123</v>
      </c>
      <c r="S120" s="1">
        <v>45166</v>
      </c>
      <c r="T120" s="1">
        <v>45270</v>
      </c>
      <c r="U120">
        <v>1330</v>
      </c>
      <c r="V120">
        <v>1429</v>
      </c>
      <c r="W120" t="s">
        <v>45</v>
      </c>
      <c r="X120" t="s">
        <v>46</v>
      </c>
      <c r="Y120" t="s">
        <v>129</v>
      </c>
      <c r="Z120" t="s">
        <v>50</v>
      </c>
      <c r="AA120" t="s">
        <v>52</v>
      </c>
      <c r="AB120" t="s">
        <v>129</v>
      </c>
      <c r="AC120" t="s">
        <v>129</v>
      </c>
      <c r="AD120">
        <v>0</v>
      </c>
      <c r="AE120">
        <v>20</v>
      </c>
      <c r="AF120">
        <v>30</v>
      </c>
      <c r="AG120">
        <v>0</v>
      </c>
      <c r="AH120">
        <v>0</v>
      </c>
      <c r="AI120">
        <v>2</v>
      </c>
      <c r="AJ120">
        <v>4</v>
      </c>
      <c r="AK120">
        <v>4</v>
      </c>
      <c r="AL120">
        <v>8</v>
      </c>
      <c r="AM120">
        <v>2</v>
      </c>
      <c r="AN120">
        <v>6</v>
      </c>
      <c r="AP120" t="s">
        <v>138</v>
      </c>
      <c r="AR120" t="s">
        <v>149</v>
      </c>
      <c r="AS120">
        <v>4.72</v>
      </c>
      <c r="AT120">
        <v>1</v>
      </c>
      <c r="AU120">
        <f t="shared" si="36"/>
        <v>60</v>
      </c>
      <c r="AV120">
        <f t="shared" si="37"/>
        <v>150</v>
      </c>
      <c r="AW120">
        <f t="shared" si="38"/>
        <v>75</v>
      </c>
      <c r="AX120">
        <f t="shared" si="39"/>
        <v>59</v>
      </c>
      <c r="AY120">
        <f t="shared" si="40"/>
        <v>3540</v>
      </c>
      <c r="AZ120">
        <f t="shared" si="41"/>
        <v>2</v>
      </c>
      <c r="BA120">
        <f t="shared" si="42"/>
        <v>1770</v>
      </c>
      <c r="BB120">
        <f t="shared" si="43"/>
        <v>4170</v>
      </c>
      <c r="BC120">
        <f t="shared" si="44"/>
        <v>3000</v>
      </c>
      <c r="BD120">
        <f t="shared" si="45"/>
        <v>120</v>
      </c>
      <c r="BE120">
        <f t="shared" si="46"/>
        <v>0.5</v>
      </c>
      <c r="BF120">
        <f t="shared" si="47"/>
        <v>0.5</v>
      </c>
      <c r="BG120">
        <f t="shared" si="48"/>
        <v>83.4</v>
      </c>
      <c r="BH120">
        <f t="shared" si="49"/>
        <v>69.5</v>
      </c>
      <c r="BI120">
        <f t="shared" si="50"/>
        <v>40</v>
      </c>
      <c r="BJ120">
        <f t="shared" si="51"/>
        <v>40</v>
      </c>
      <c r="BK120">
        <f t="shared" si="52"/>
        <v>45</v>
      </c>
      <c r="BL120">
        <f t="shared" si="53"/>
        <v>1415</v>
      </c>
      <c r="BM120" t="str">
        <f t="shared" si="54"/>
        <v/>
      </c>
      <c r="BN120">
        <f t="shared" si="55"/>
        <v>-10</v>
      </c>
      <c r="BO120" t="str">
        <f t="shared" si="56"/>
        <v/>
      </c>
      <c r="BP120">
        <f t="shared" si="57"/>
        <v>2</v>
      </c>
      <c r="BQ120">
        <f t="shared" si="58"/>
        <v>35</v>
      </c>
      <c r="BR120">
        <f t="shared" si="59"/>
        <v>1</v>
      </c>
      <c r="BS120">
        <f t="shared" si="60"/>
        <v>50</v>
      </c>
      <c r="BT120" t="str">
        <f t="shared" si="61"/>
        <v/>
      </c>
    </row>
    <row r="121" spans="1:72">
      <c r="A121">
        <v>202370</v>
      </c>
      <c r="B121">
        <v>76762</v>
      </c>
      <c r="C121" t="s">
        <v>150</v>
      </c>
      <c r="D121">
        <v>1</v>
      </c>
      <c r="E121" t="s">
        <v>229</v>
      </c>
      <c r="F121">
        <v>1110</v>
      </c>
      <c r="G121" t="s">
        <v>230</v>
      </c>
      <c r="H121" t="s">
        <v>239</v>
      </c>
      <c r="I121" t="s">
        <v>147</v>
      </c>
      <c r="J121" t="s">
        <v>138</v>
      </c>
      <c r="K121">
        <v>0</v>
      </c>
      <c r="L121" t="s">
        <v>164</v>
      </c>
      <c r="M121" t="s">
        <v>123</v>
      </c>
      <c r="N121">
        <v>1</v>
      </c>
      <c r="O121">
        <v>9</v>
      </c>
      <c r="P121" t="s">
        <v>237</v>
      </c>
      <c r="Q121" t="s">
        <v>238</v>
      </c>
      <c r="R121" t="s">
        <v>123</v>
      </c>
      <c r="S121" s="1">
        <v>45166</v>
      </c>
      <c r="T121" s="1">
        <v>45270</v>
      </c>
      <c r="U121">
        <v>1238</v>
      </c>
      <c r="V121">
        <v>1320</v>
      </c>
      <c r="W121" t="s">
        <v>129</v>
      </c>
      <c r="X121" t="s">
        <v>129</v>
      </c>
      <c r="Y121" t="s">
        <v>47</v>
      </c>
      <c r="Z121" t="s">
        <v>129</v>
      </c>
      <c r="AA121" t="s">
        <v>129</v>
      </c>
      <c r="AB121" t="s">
        <v>129</v>
      </c>
      <c r="AC121" t="s">
        <v>129</v>
      </c>
      <c r="AD121">
        <v>0</v>
      </c>
      <c r="AE121">
        <v>20</v>
      </c>
      <c r="AF121">
        <v>30</v>
      </c>
      <c r="AG121">
        <v>0</v>
      </c>
      <c r="AH121">
        <v>0</v>
      </c>
      <c r="AI121">
        <v>2</v>
      </c>
      <c r="AJ121">
        <v>4</v>
      </c>
      <c r="AK121">
        <v>4</v>
      </c>
      <c r="AL121">
        <v>8</v>
      </c>
      <c r="AM121">
        <v>2</v>
      </c>
      <c r="AN121">
        <v>6</v>
      </c>
      <c r="AP121" t="s">
        <v>138</v>
      </c>
      <c r="AR121" t="s">
        <v>149</v>
      </c>
      <c r="AS121">
        <v>0.84</v>
      </c>
      <c r="AT121">
        <v>1</v>
      </c>
      <c r="AU121">
        <f t="shared" si="36"/>
        <v>15</v>
      </c>
      <c r="AV121">
        <f t="shared" si="37"/>
        <v>150</v>
      </c>
      <c r="AW121">
        <f t="shared" si="38"/>
        <v>75</v>
      </c>
      <c r="AX121">
        <f t="shared" si="39"/>
        <v>42</v>
      </c>
      <c r="AY121">
        <f t="shared" si="40"/>
        <v>630</v>
      </c>
      <c r="AZ121">
        <f t="shared" si="41"/>
        <v>2</v>
      </c>
      <c r="BA121">
        <f t="shared" si="42"/>
        <v>315</v>
      </c>
      <c r="BB121">
        <f t="shared" si="43"/>
        <v>4170</v>
      </c>
      <c r="BC121">
        <f t="shared" si="44"/>
        <v>3000</v>
      </c>
      <c r="BD121">
        <f t="shared" si="45"/>
        <v>120</v>
      </c>
      <c r="BE121">
        <f t="shared" si="46"/>
        <v>0.5</v>
      </c>
      <c r="BF121">
        <f t="shared" si="47"/>
        <v>0.5</v>
      </c>
      <c r="BG121">
        <f t="shared" si="48"/>
        <v>83.4</v>
      </c>
      <c r="BH121">
        <f t="shared" si="49"/>
        <v>69.5</v>
      </c>
      <c r="BI121">
        <f t="shared" si="50"/>
        <v>40</v>
      </c>
      <c r="BJ121">
        <f t="shared" si="51"/>
        <v>40</v>
      </c>
      <c r="BK121">
        <f t="shared" si="52"/>
        <v>45</v>
      </c>
      <c r="BL121">
        <f t="shared" si="53"/>
        <v>1323</v>
      </c>
      <c r="BM121" t="str">
        <f t="shared" si="54"/>
        <v/>
      </c>
      <c r="BN121">
        <f t="shared" si="55"/>
        <v>-10</v>
      </c>
      <c r="BO121" t="str">
        <f t="shared" si="56"/>
        <v/>
      </c>
      <c r="BP121">
        <f t="shared" si="57"/>
        <v>2</v>
      </c>
      <c r="BQ121">
        <f t="shared" si="58"/>
        <v>35</v>
      </c>
      <c r="BR121">
        <f t="shared" si="59"/>
        <v>1</v>
      </c>
      <c r="BS121">
        <f t="shared" si="60"/>
        <v>50</v>
      </c>
      <c r="BT121" t="str">
        <f t="shared" si="61"/>
        <v>Flag</v>
      </c>
    </row>
    <row r="122" spans="1:72">
      <c r="A122">
        <v>202370</v>
      </c>
      <c r="B122">
        <v>76762</v>
      </c>
      <c r="C122" t="s">
        <v>150</v>
      </c>
      <c r="D122">
        <v>1</v>
      </c>
      <c r="E122" t="s">
        <v>229</v>
      </c>
      <c r="F122">
        <v>1110</v>
      </c>
      <c r="G122" t="s">
        <v>230</v>
      </c>
      <c r="H122" t="s">
        <v>239</v>
      </c>
      <c r="I122" t="s">
        <v>147</v>
      </c>
      <c r="J122" t="s">
        <v>138</v>
      </c>
      <c r="K122">
        <v>0</v>
      </c>
      <c r="L122" t="s">
        <v>164</v>
      </c>
      <c r="M122" t="s">
        <v>123</v>
      </c>
      <c r="N122">
        <v>1</v>
      </c>
      <c r="O122">
        <v>9</v>
      </c>
      <c r="P122" t="s">
        <v>237</v>
      </c>
      <c r="Q122" t="s">
        <v>141</v>
      </c>
      <c r="R122" t="s">
        <v>141</v>
      </c>
      <c r="S122" s="1">
        <v>45166</v>
      </c>
      <c r="T122" s="1">
        <v>45270</v>
      </c>
      <c r="U122" t="s">
        <v>129</v>
      </c>
      <c r="W122" t="s">
        <v>129</v>
      </c>
      <c r="X122" t="s">
        <v>129</v>
      </c>
      <c r="Y122" t="s">
        <v>129</v>
      </c>
      <c r="Z122" t="s">
        <v>129</v>
      </c>
      <c r="AA122" t="s">
        <v>129</v>
      </c>
      <c r="AB122" t="s">
        <v>129</v>
      </c>
      <c r="AC122" t="s">
        <v>129</v>
      </c>
      <c r="AD122">
        <v>0</v>
      </c>
      <c r="AE122">
        <v>20</v>
      </c>
      <c r="AF122">
        <v>30</v>
      </c>
      <c r="AG122">
        <v>0</v>
      </c>
      <c r="AH122">
        <v>0</v>
      </c>
      <c r="AI122">
        <v>2</v>
      </c>
      <c r="AJ122">
        <v>4</v>
      </c>
      <c r="AK122">
        <v>4</v>
      </c>
      <c r="AL122">
        <v>8</v>
      </c>
      <c r="AM122">
        <v>2</v>
      </c>
      <c r="AN122">
        <v>6</v>
      </c>
      <c r="AP122" t="s">
        <v>138</v>
      </c>
      <c r="AR122" t="s">
        <v>133</v>
      </c>
      <c r="AS122">
        <v>0</v>
      </c>
      <c r="AT122">
        <v>2</v>
      </c>
      <c r="AU122">
        <f t="shared" si="36"/>
        <v>0</v>
      </c>
      <c r="AV122">
        <f t="shared" si="37"/>
        <v>150</v>
      </c>
      <c r="AW122">
        <f t="shared" si="38"/>
        <v>75</v>
      </c>
      <c r="AX122" t="str">
        <f t="shared" si="39"/>
        <v/>
      </c>
      <c r="AY122" t="str">
        <f t="shared" si="40"/>
        <v/>
      </c>
      <c r="AZ122">
        <f t="shared" si="41"/>
        <v>2</v>
      </c>
      <c r="BA122" t="str">
        <f t="shared" si="42"/>
        <v/>
      </c>
      <c r="BB122">
        <f t="shared" si="43"/>
        <v>4170</v>
      </c>
      <c r="BC122">
        <f t="shared" si="44"/>
        <v>3000</v>
      </c>
      <c r="BD122">
        <f t="shared" si="45"/>
        <v>120</v>
      </c>
      <c r="BE122">
        <f t="shared" si="46"/>
        <v>0.5</v>
      </c>
      <c r="BF122">
        <f t="shared" si="47"/>
        <v>0.5</v>
      </c>
      <c r="BG122">
        <f t="shared" si="48"/>
        <v>83.4</v>
      </c>
      <c r="BH122">
        <f t="shared" si="49"/>
        <v>69.5</v>
      </c>
      <c r="BI122">
        <f t="shared" si="50"/>
        <v>40</v>
      </c>
      <c r="BJ122">
        <f t="shared" si="51"/>
        <v>40</v>
      </c>
      <c r="BK122">
        <f t="shared" si="52"/>
        <v>45</v>
      </c>
      <c r="BL122" t="str">
        <f t="shared" si="53"/>
        <v/>
      </c>
      <c r="BM122" t="str">
        <f t="shared" si="54"/>
        <v/>
      </c>
      <c r="BN122">
        <f t="shared" si="55"/>
        <v>-10</v>
      </c>
      <c r="BO122" t="str">
        <f t="shared" si="56"/>
        <v/>
      </c>
      <c r="BP122">
        <f t="shared" si="57"/>
        <v>2</v>
      </c>
      <c r="BQ122">
        <f t="shared" si="58"/>
        <v>35</v>
      </c>
      <c r="BR122">
        <f t="shared" si="59"/>
        <v>1</v>
      </c>
      <c r="BS122">
        <f t="shared" si="60"/>
        <v>50</v>
      </c>
      <c r="BT122" t="str">
        <f t="shared" si="61"/>
        <v/>
      </c>
    </row>
    <row r="123" spans="1:72">
      <c r="A123">
        <v>202370</v>
      </c>
      <c r="B123">
        <v>76762</v>
      </c>
      <c r="C123" t="s">
        <v>150</v>
      </c>
      <c r="D123">
        <v>1</v>
      </c>
      <c r="E123" t="s">
        <v>229</v>
      </c>
      <c r="F123">
        <v>1110</v>
      </c>
      <c r="G123" t="s">
        <v>230</v>
      </c>
      <c r="H123" t="s">
        <v>239</v>
      </c>
      <c r="I123" t="s">
        <v>147</v>
      </c>
      <c r="J123" t="s">
        <v>138</v>
      </c>
      <c r="K123">
        <v>0</v>
      </c>
      <c r="L123" t="s">
        <v>164</v>
      </c>
      <c r="M123" t="s">
        <v>123</v>
      </c>
      <c r="N123">
        <v>1</v>
      </c>
      <c r="O123">
        <v>9</v>
      </c>
      <c r="P123" t="s">
        <v>237</v>
      </c>
      <c r="Q123" t="s">
        <v>238</v>
      </c>
      <c r="R123" t="s">
        <v>123</v>
      </c>
      <c r="S123" s="1">
        <v>45166</v>
      </c>
      <c r="T123" s="1">
        <v>45270</v>
      </c>
      <c r="U123">
        <v>1330</v>
      </c>
      <c r="V123">
        <v>1429</v>
      </c>
      <c r="W123" t="s">
        <v>45</v>
      </c>
      <c r="X123" t="s">
        <v>46</v>
      </c>
      <c r="Y123" t="s">
        <v>129</v>
      </c>
      <c r="Z123" t="s">
        <v>50</v>
      </c>
      <c r="AA123" t="s">
        <v>52</v>
      </c>
      <c r="AB123" t="s">
        <v>129</v>
      </c>
      <c r="AC123" t="s">
        <v>129</v>
      </c>
      <c r="AD123">
        <v>0</v>
      </c>
      <c r="AE123">
        <v>20</v>
      </c>
      <c r="AF123">
        <v>30</v>
      </c>
      <c r="AG123">
        <v>0</v>
      </c>
      <c r="AH123">
        <v>0</v>
      </c>
      <c r="AI123">
        <v>2</v>
      </c>
      <c r="AJ123">
        <v>4</v>
      </c>
      <c r="AK123">
        <v>4</v>
      </c>
      <c r="AL123">
        <v>8</v>
      </c>
      <c r="AM123">
        <v>2</v>
      </c>
      <c r="AN123">
        <v>6</v>
      </c>
      <c r="AP123" t="s">
        <v>138</v>
      </c>
      <c r="AR123" t="s">
        <v>149</v>
      </c>
      <c r="AS123">
        <v>4.72</v>
      </c>
      <c r="AT123">
        <v>1</v>
      </c>
      <c r="AU123">
        <f t="shared" si="36"/>
        <v>60</v>
      </c>
      <c r="AV123">
        <f t="shared" si="37"/>
        <v>150</v>
      </c>
      <c r="AW123">
        <f t="shared" si="38"/>
        <v>75</v>
      </c>
      <c r="AX123">
        <f t="shared" si="39"/>
        <v>59</v>
      </c>
      <c r="AY123">
        <f t="shared" si="40"/>
        <v>3540</v>
      </c>
      <c r="AZ123">
        <f t="shared" si="41"/>
        <v>2</v>
      </c>
      <c r="BA123">
        <f t="shared" si="42"/>
        <v>1770</v>
      </c>
      <c r="BB123">
        <f t="shared" si="43"/>
        <v>4170</v>
      </c>
      <c r="BC123">
        <f t="shared" si="44"/>
        <v>3000</v>
      </c>
      <c r="BD123">
        <f t="shared" si="45"/>
        <v>120</v>
      </c>
      <c r="BE123">
        <f t="shared" si="46"/>
        <v>0.5</v>
      </c>
      <c r="BF123">
        <f t="shared" si="47"/>
        <v>0.5</v>
      </c>
      <c r="BG123">
        <f t="shared" si="48"/>
        <v>83.4</v>
      </c>
      <c r="BH123">
        <f t="shared" si="49"/>
        <v>69.5</v>
      </c>
      <c r="BI123">
        <f t="shared" si="50"/>
        <v>40</v>
      </c>
      <c r="BJ123">
        <f t="shared" si="51"/>
        <v>40</v>
      </c>
      <c r="BK123">
        <f t="shared" si="52"/>
        <v>45</v>
      </c>
      <c r="BL123">
        <f t="shared" si="53"/>
        <v>1415</v>
      </c>
      <c r="BM123" t="str">
        <f t="shared" si="54"/>
        <v/>
      </c>
      <c r="BN123">
        <f t="shared" si="55"/>
        <v>-10</v>
      </c>
      <c r="BO123" t="str">
        <f t="shared" si="56"/>
        <v/>
      </c>
      <c r="BP123">
        <f t="shared" si="57"/>
        <v>2</v>
      </c>
      <c r="BQ123">
        <f t="shared" si="58"/>
        <v>35</v>
      </c>
      <c r="BR123">
        <f t="shared" si="59"/>
        <v>1</v>
      </c>
      <c r="BS123">
        <f t="shared" si="60"/>
        <v>50</v>
      </c>
      <c r="BT123" t="str">
        <f t="shared" si="61"/>
        <v/>
      </c>
    </row>
    <row r="124" spans="1:72">
      <c r="A124">
        <v>202370</v>
      </c>
      <c r="B124">
        <v>76762</v>
      </c>
      <c r="C124" t="s">
        <v>150</v>
      </c>
      <c r="D124">
        <v>1</v>
      </c>
      <c r="E124" t="s">
        <v>229</v>
      </c>
      <c r="F124">
        <v>1110</v>
      </c>
      <c r="G124" t="s">
        <v>230</v>
      </c>
      <c r="H124" t="s">
        <v>239</v>
      </c>
      <c r="I124" t="s">
        <v>147</v>
      </c>
      <c r="J124" t="s">
        <v>138</v>
      </c>
      <c r="K124">
        <v>0</v>
      </c>
      <c r="L124" t="s">
        <v>164</v>
      </c>
      <c r="M124" t="s">
        <v>123</v>
      </c>
      <c r="N124">
        <v>1</v>
      </c>
      <c r="O124">
        <v>9</v>
      </c>
      <c r="P124" t="s">
        <v>237</v>
      </c>
      <c r="Q124" t="s">
        <v>141</v>
      </c>
      <c r="R124" t="s">
        <v>141</v>
      </c>
      <c r="S124" s="1">
        <v>45166</v>
      </c>
      <c r="T124" s="1">
        <v>45270</v>
      </c>
      <c r="U124" t="s">
        <v>129</v>
      </c>
      <c r="W124" t="s">
        <v>129</v>
      </c>
      <c r="X124" t="s">
        <v>129</v>
      </c>
      <c r="Y124" t="s">
        <v>129</v>
      </c>
      <c r="Z124" t="s">
        <v>129</v>
      </c>
      <c r="AA124" t="s">
        <v>129</v>
      </c>
      <c r="AB124" t="s">
        <v>129</v>
      </c>
      <c r="AC124" t="s">
        <v>129</v>
      </c>
      <c r="AD124">
        <v>0</v>
      </c>
      <c r="AE124">
        <v>20</v>
      </c>
      <c r="AF124">
        <v>30</v>
      </c>
      <c r="AG124">
        <v>0</v>
      </c>
      <c r="AH124">
        <v>0</v>
      </c>
      <c r="AI124">
        <v>2</v>
      </c>
      <c r="AJ124">
        <v>4</v>
      </c>
      <c r="AK124">
        <v>4</v>
      </c>
      <c r="AL124">
        <v>8</v>
      </c>
      <c r="AM124">
        <v>2</v>
      </c>
      <c r="AN124">
        <v>6</v>
      </c>
      <c r="AP124" t="s">
        <v>138</v>
      </c>
      <c r="AR124" t="s">
        <v>133</v>
      </c>
      <c r="AS124">
        <v>0</v>
      </c>
      <c r="AT124">
        <v>2</v>
      </c>
      <c r="AU124">
        <f t="shared" si="36"/>
        <v>0</v>
      </c>
      <c r="AV124">
        <f t="shared" si="37"/>
        <v>150</v>
      </c>
      <c r="AW124">
        <f t="shared" si="38"/>
        <v>75</v>
      </c>
      <c r="AX124" t="str">
        <f t="shared" si="39"/>
        <v/>
      </c>
      <c r="AY124" t="str">
        <f t="shared" si="40"/>
        <v/>
      </c>
      <c r="AZ124">
        <f t="shared" si="41"/>
        <v>2</v>
      </c>
      <c r="BA124" t="str">
        <f t="shared" si="42"/>
        <v/>
      </c>
      <c r="BB124">
        <f t="shared" si="43"/>
        <v>4170</v>
      </c>
      <c r="BC124">
        <f t="shared" si="44"/>
        <v>3000</v>
      </c>
      <c r="BD124">
        <f t="shared" si="45"/>
        <v>120</v>
      </c>
      <c r="BE124">
        <f t="shared" si="46"/>
        <v>0.5</v>
      </c>
      <c r="BF124">
        <f t="shared" si="47"/>
        <v>0.5</v>
      </c>
      <c r="BG124">
        <f t="shared" si="48"/>
        <v>83.4</v>
      </c>
      <c r="BH124">
        <f t="shared" si="49"/>
        <v>69.5</v>
      </c>
      <c r="BI124">
        <f t="shared" si="50"/>
        <v>40</v>
      </c>
      <c r="BJ124">
        <f t="shared" si="51"/>
        <v>40</v>
      </c>
      <c r="BK124">
        <f t="shared" si="52"/>
        <v>45</v>
      </c>
      <c r="BL124" t="str">
        <f t="shared" si="53"/>
        <v/>
      </c>
      <c r="BM124" t="str">
        <f t="shared" si="54"/>
        <v/>
      </c>
      <c r="BN124">
        <f t="shared" si="55"/>
        <v>-10</v>
      </c>
      <c r="BO124" t="str">
        <f t="shared" si="56"/>
        <v/>
      </c>
      <c r="BP124">
        <f t="shared" si="57"/>
        <v>2</v>
      </c>
      <c r="BQ124">
        <f t="shared" si="58"/>
        <v>35</v>
      </c>
      <c r="BR124">
        <f t="shared" si="59"/>
        <v>1</v>
      </c>
      <c r="BS124">
        <f t="shared" si="60"/>
        <v>50</v>
      </c>
      <c r="BT124" t="str">
        <f t="shared" si="61"/>
        <v/>
      </c>
    </row>
    <row r="125" spans="1:72">
      <c r="A125">
        <v>202370</v>
      </c>
      <c r="B125">
        <v>76762</v>
      </c>
      <c r="C125" t="s">
        <v>150</v>
      </c>
      <c r="D125">
        <v>1</v>
      </c>
      <c r="E125" t="s">
        <v>229</v>
      </c>
      <c r="F125">
        <v>1110</v>
      </c>
      <c r="G125" t="s">
        <v>230</v>
      </c>
      <c r="H125" t="s">
        <v>239</v>
      </c>
      <c r="I125" t="s">
        <v>147</v>
      </c>
      <c r="J125" t="s">
        <v>138</v>
      </c>
      <c r="K125">
        <v>0</v>
      </c>
      <c r="L125" t="s">
        <v>164</v>
      </c>
      <c r="M125" t="s">
        <v>123</v>
      </c>
      <c r="N125">
        <v>1</v>
      </c>
      <c r="O125">
        <v>9</v>
      </c>
      <c r="P125" t="s">
        <v>237</v>
      </c>
      <c r="Q125" t="s">
        <v>238</v>
      </c>
      <c r="R125" t="s">
        <v>123</v>
      </c>
      <c r="S125" s="1">
        <v>45166</v>
      </c>
      <c r="T125" s="1">
        <v>45270</v>
      </c>
      <c r="U125">
        <v>1238</v>
      </c>
      <c r="V125">
        <v>1320</v>
      </c>
      <c r="W125" t="s">
        <v>129</v>
      </c>
      <c r="X125" t="s">
        <v>129</v>
      </c>
      <c r="Y125" t="s">
        <v>47</v>
      </c>
      <c r="Z125" t="s">
        <v>129</v>
      </c>
      <c r="AA125" t="s">
        <v>129</v>
      </c>
      <c r="AB125" t="s">
        <v>129</v>
      </c>
      <c r="AC125" t="s">
        <v>129</v>
      </c>
      <c r="AD125">
        <v>0</v>
      </c>
      <c r="AE125">
        <v>20</v>
      </c>
      <c r="AF125">
        <v>30</v>
      </c>
      <c r="AG125">
        <v>0</v>
      </c>
      <c r="AH125">
        <v>0</v>
      </c>
      <c r="AI125">
        <v>2</v>
      </c>
      <c r="AJ125">
        <v>4</v>
      </c>
      <c r="AK125">
        <v>4</v>
      </c>
      <c r="AL125">
        <v>8</v>
      </c>
      <c r="AM125">
        <v>2</v>
      </c>
      <c r="AN125">
        <v>6</v>
      </c>
      <c r="AP125" t="s">
        <v>138</v>
      </c>
      <c r="AR125" t="s">
        <v>149</v>
      </c>
      <c r="AS125">
        <v>0.84</v>
      </c>
      <c r="AT125">
        <v>1</v>
      </c>
      <c r="AU125">
        <f t="shared" si="36"/>
        <v>15</v>
      </c>
      <c r="AV125">
        <f t="shared" si="37"/>
        <v>150</v>
      </c>
      <c r="AW125">
        <f t="shared" si="38"/>
        <v>75</v>
      </c>
      <c r="AX125">
        <f t="shared" si="39"/>
        <v>42</v>
      </c>
      <c r="AY125">
        <f t="shared" si="40"/>
        <v>630</v>
      </c>
      <c r="AZ125">
        <f t="shared" si="41"/>
        <v>2</v>
      </c>
      <c r="BA125">
        <f t="shared" si="42"/>
        <v>315</v>
      </c>
      <c r="BB125">
        <f t="shared" si="43"/>
        <v>4170</v>
      </c>
      <c r="BC125">
        <f t="shared" si="44"/>
        <v>3000</v>
      </c>
      <c r="BD125">
        <f t="shared" si="45"/>
        <v>120</v>
      </c>
      <c r="BE125">
        <f t="shared" si="46"/>
        <v>0.5</v>
      </c>
      <c r="BF125">
        <f t="shared" si="47"/>
        <v>0.5</v>
      </c>
      <c r="BG125">
        <f t="shared" si="48"/>
        <v>83.4</v>
      </c>
      <c r="BH125">
        <f t="shared" si="49"/>
        <v>69.5</v>
      </c>
      <c r="BI125">
        <f t="shared" si="50"/>
        <v>40</v>
      </c>
      <c r="BJ125">
        <f t="shared" si="51"/>
        <v>40</v>
      </c>
      <c r="BK125">
        <f t="shared" si="52"/>
        <v>45</v>
      </c>
      <c r="BL125">
        <f t="shared" si="53"/>
        <v>1323</v>
      </c>
      <c r="BM125" t="str">
        <f t="shared" si="54"/>
        <v/>
      </c>
      <c r="BN125">
        <f t="shared" si="55"/>
        <v>-10</v>
      </c>
      <c r="BO125" t="str">
        <f t="shared" si="56"/>
        <v/>
      </c>
      <c r="BP125">
        <f t="shared" si="57"/>
        <v>2</v>
      </c>
      <c r="BQ125">
        <f t="shared" si="58"/>
        <v>35</v>
      </c>
      <c r="BR125">
        <f t="shared" si="59"/>
        <v>1</v>
      </c>
      <c r="BS125">
        <f t="shared" si="60"/>
        <v>50</v>
      </c>
      <c r="BT125" t="str">
        <f t="shared" si="61"/>
        <v>Flag</v>
      </c>
    </row>
    <row r="126" spans="1:72">
      <c r="A126">
        <v>202370</v>
      </c>
      <c r="B126">
        <v>76763</v>
      </c>
      <c r="C126" t="s">
        <v>150</v>
      </c>
      <c r="D126">
        <v>1</v>
      </c>
      <c r="E126" t="s">
        <v>229</v>
      </c>
      <c r="F126">
        <v>1110</v>
      </c>
      <c r="G126" t="s">
        <v>230</v>
      </c>
      <c r="H126" t="s">
        <v>240</v>
      </c>
      <c r="I126" t="s">
        <v>147</v>
      </c>
      <c r="J126" t="s">
        <v>138</v>
      </c>
      <c r="K126">
        <v>0</v>
      </c>
      <c r="L126" t="s">
        <v>164</v>
      </c>
      <c r="M126" t="s">
        <v>123</v>
      </c>
      <c r="N126">
        <v>1</v>
      </c>
      <c r="O126">
        <v>9</v>
      </c>
      <c r="P126" t="s">
        <v>237</v>
      </c>
      <c r="Q126" t="s">
        <v>241</v>
      </c>
      <c r="R126" t="s">
        <v>123</v>
      </c>
      <c r="S126" s="1">
        <v>45166</v>
      </c>
      <c r="T126" s="1">
        <v>45270</v>
      </c>
      <c r="U126">
        <v>1016</v>
      </c>
      <c r="V126">
        <v>1108</v>
      </c>
      <c r="W126" t="s">
        <v>45</v>
      </c>
      <c r="X126" t="s">
        <v>46</v>
      </c>
      <c r="Y126" t="s">
        <v>129</v>
      </c>
      <c r="Z126" t="s">
        <v>50</v>
      </c>
      <c r="AA126" t="s">
        <v>52</v>
      </c>
      <c r="AB126" t="s">
        <v>129</v>
      </c>
      <c r="AC126" t="s">
        <v>129</v>
      </c>
      <c r="AD126">
        <v>0</v>
      </c>
      <c r="AE126">
        <v>20</v>
      </c>
      <c r="AF126">
        <v>30</v>
      </c>
      <c r="AG126">
        <v>0</v>
      </c>
      <c r="AH126">
        <v>0</v>
      </c>
      <c r="AI126">
        <v>2</v>
      </c>
      <c r="AJ126">
        <v>4</v>
      </c>
      <c r="AK126">
        <v>4</v>
      </c>
      <c r="AL126">
        <v>8</v>
      </c>
      <c r="AM126">
        <v>2</v>
      </c>
      <c r="AN126">
        <v>6</v>
      </c>
      <c r="AP126" t="s">
        <v>138</v>
      </c>
      <c r="AR126" t="s">
        <v>149</v>
      </c>
      <c r="AS126">
        <v>4.16</v>
      </c>
      <c r="AT126">
        <v>1</v>
      </c>
      <c r="AU126">
        <f t="shared" si="36"/>
        <v>60</v>
      </c>
      <c r="AV126">
        <f t="shared" si="37"/>
        <v>150</v>
      </c>
      <c r="AW126">
        <f t="shared" si="38"/>
        <v>75</v>
      </c>
      <c r="AX126">
        <f t="shared" si="39"/>
        <v>52</v>
      </c>
      <c r="AY126">
        <f t="shared" si="40"/>
        <v>3120</v>
      </c>
      <c r="AZ126">
        <f t="shared" si="41"/>
        <v>2</v>
      </c>
      <c r="BA126">
        <f t="shared" si="42"/>
        <v>1560</v>
      </c>
      <c r="BB126">
        <f t="shared" si="43"/>
        <v>3750</v>
      </c>
      <c r="BC126">
        <f t="shared" si="44"/>
        <v>3000</v>
      </c>
      <c r="BD126">
        <f t="shared" si="45"/>
        <v>120</v>
      </c>
      <c r="BE126">
        <f t="shared" si="46"/>
        <v>0.5</v>
      </c>
      <c r="BF126">
        <f t="shared" si="47"/>
        <v>0.5</v>
      </c>
      <c r="BG126">
        <f t="shared" si="48"/>
        <v>75</v>
      </c>
      <c r="BH126">
        <f t="shared" si="49"/>
        <v>62.5</v>
      </c>
      <c r="BI126">
        <f t="shared" si="50"/>
        <v>40</v>
      </c>
      <c r="BJ126">
        <f t="shared" si="51"/>
        <v>40</v>
      </c>
      <c r="BK126">
        <f t="shared" si="52"/>
        <v>45</v>
      </c>
      <c r="BL126">
        <f t="shared" si="53"/>
        <v>1101</v>
      </c>
      <c r="BM126" t="str">
        <f t="shared" si="54"/>
        <v/>
      </c>
      <c r="BN126">
        <f t="shared" si="55"/>
        <v>-3</v>
      </c>
      <c r="BO126" t="str">
        <f t="shared" si="56"/>
        <v/>
      </c>
      <c r="BP126">
        <f t="shared" si="57"/>
        <v>2</v>
      </c>
      <c r="BQ126">
        <f t="shared" si="58"/>
        <v>35</v>
      </c>
      <c r="BR126">
        <f t="shared" si="59"/>
        <v>1</v>
      </c>
      <c r="BS126">
        <f t="shared" si="60"/>
        <v>50</v>
      </c>
      <c r="BT126" t="str">
        <f t="shared" si="61"/>
        <v>Flag</v>
      </c>
    </row>
    <row r="127" spans="1:72">
      <c r="A127">
        <v>202370</v>
      </c>
      <c r="B127">
        <v>76763</v>
      </c>
      <c r="C127" t="s">
        <v>150</v>
      </c>
      <c r="D127">
        <v>1</v>
      </c>
      <c r="E127" t="s">
        <v>229</v>
      </c>
      <c r="F127">
        <v>1110</v>
      </c>
      <c r="G127" t="s">
        <v>230</v>
      </c>
      <c r="H127" t="s">
        <v>240</v>
      </c>
      <c r="I127" t="s">
        <v>147</v>
      </c>
      <c r="J127" t="s">
        <v>138</v>
      </c>
      <c r="K127">
        <v>0</v>
      </c>
      <c r="L127" t="s">
        <v>164</v>
      </c>
      <c r="M127" t="s">
        <v>123</v>
      </c>
      <c r="N127">
        <v>1</v>
      </c>
      <c r="O127">
        <v>9</v>
      </c>
      <c r="P127" t="s">
        <v>237</v>
      </c>
      <c r="Q127" t="s">
        <v>241</v>
      </c>
      <c r="R127" t="s">
        <v>123</v>
      </c>
      <c r="S127" s="1">
        <v>45166</v>
      </c>
      <c r="T127" s="1">
        <v>45270</v>
      </c>
      <c r="U127">
        <v>947</v>
      </c>
      <c r="V127">
        <v>1029</v>
      </c>
      <c r="W127" t="s">
        <v>129</v>
      </c>
      <c r="X127" t="s">
        <v>129</v>
      </c>
      <c r="Y127" t="s">
        <v>47</v>
      </c>
      <c r="Z127" t="s">
        <v>129</v>
      </c>
      <c r="AA127" t="s">
        <v>129</v>
      </c>
      <c r="AB127" t="s">
        <v>129</v>
      </c>
      <c r="AC127" t="s">
        <v>129</v>
      </c>
      <c r="AD127">
        <v>0</v>
      </c>
      <c r="AE127">
        <v>20</v>
      </c>
      <c r="AF127">
        <v>30</v>
      </c>
      <c r="AG127">
        <v>0</v>
      </c>
      <c r="AH127">
        <v>0</v>
      </c>
      <c r="AI127">
        <v>2</v>
      </c>
      <c r="AJ127">
        <v>4</v>
      </c>
      <c r="AK127">
        <v>4</v>
      </c>
      <c r="AL127">
        <v>8</v>
      </c>
      <c r="AM127">
        <v>2</v>
      </c>
      <c r="AN127">
        <v>6</v>
      </c>
      <c r="AP127" t="s">
        <v>138</v>
      </c>
      <c r="AR127" t="s">
        <v>149</v>
      </c>
      <c r="AS127">
        <v>0.84</v>
      </c>
      <c r="AT127">
        <v>1</v>
      </c>
      <c r="AU127">
        <f t="shared" si="36"/>
        <v>15</v>
      </c>
      <c r="AV127">
        <f t="shared" si="37"/>
        <v>150</v>
      </c>
      <c r="AW127">
        <f t="shared" si="38"/>
        <v>75</v>
      </c>
      <c r="AX127">
        <f t="shared" si="39"/>
        <v>42</v>
      </c>
      <c r="AY127">
        <f t="shared" si="40"/>
        <v>630</v>
      </c>
      <c r="AZ127">
        <f t="shared" si="41"/>
        <v>2</v>
      </c>
      <c r="BA127">
        <f t="shared" si="42"/>
        <v>315</v>
      </c>
      <c r="BB127">
        <f t="shared" si="43"/>
        <v>3750</v>
      </c>
      <c r="BC127">
        <f t="shared" si="44"/>
        <v>3000</v>
      </c>
      <c r="BD127">
        <f t="shared" si="45"/>
        <v>120</v>
      </c>
      <c r="BE127">
        <f t="shared" si="46"/>
        <v>0.5</v>
      </c>
      <c r="BF127">
        <f t="shared" si="47"/>
        <v>0.5</v>
      </c>
      <c r="BG127">
        <f t="shared" si="48"/>
        <v>75</v>
      </c>
      <c r="BH127">
        <f t="shared" si="49"/>
        <v>62.5</v>
      </c>
      <c r="BI127">
        <f t="shared" si="50"/>
        <v>40</v>
      </c>
      <c r="BJ127">
        <f t="shared" si="51"/>
        <v>40</v>
      </c>
      <c r="BK127">
        <f t="shared" si="52"/>
        <v>45</v>
      </c>
      <c r="BL127">
        <f t="shared" si="53"/>
        <v>1032</v>
      </c>
      <c r="BM127" t="str">
        <f t="shared" si="54"/>
        <v/>
      </c>
      <c r="BN127">
        <f t="shared" si="55"/>
        <v>-3</v>
      </c>
      <c r="BO127" t="str">
        <f t="shared" si="56"/>
        <v/>
      </c>
      <c r="BP127">
        <f t="shared" si="57"/>
        <v>2</v>
      </c>
      <c r="BQ127">
        <f t="shared" si="58"/>
        <v>35</v>
      </c>
      <c r="BR127">
        <f t="shared" si="59"/>
        <v>1</v>
      </c>
      <c r="BS127">
        <f t="shared" si="60"/>
        <v>50</v>
      </c>
      <c r="BT127" t="str">
        <f t="shared" si="61"/>
        <v>Flag</v>
      </c>
    </row>
    <row r="128" spans="1:72">
      <c r="A128">
        <v>202370</v>
      </c>
      <c r="B128">
        <v>76763</v>
      </c>
      <c r="C128" t="s">
        <v>150</v>
      </c>
      <c r="D128">
        <v>1</v>
      </c>
      <c r="E128" t="s">
        <v>229</v>
      </c>
      <c r="F128">
        <v>1110</v>
      </c>
      <c r="G128" t="s">
        <v>230</v>
      </c>
      <c r="H128" t="s">
        <v>240</v>
      </c>
      <c r="I128" t="s">
        <v>147</v>
      </c>
      <c r="J128" t="s">
        <v>138</v>
      </c>
      <c r="K128">
        <v>0</v>
      </c>
      <c r="L128" t="s">
        <v>164</v>
      </c>
      <c r="M128" t="s">
        <v>123</v>
      </c>
      <c r="N128">
        <v>1</v>
      </c>
      <c r="O128">
        <v>9</v>
      </c>
      <c r="P128" t="s">
        <v>237</v>
      </c>
      <c r="Q128" t="s">
        <v>141</v>
      </c>
      <c r="R128" t="s">
        <v>141</v>
      </c>
      <c r="S128" s="1">
        <v>45166</v>
      </c>
      <c r="T128" s="1">
        <v>45270</v>
      </c>
      <c r="U128" t="s">
        <v>129</v>
      </c>
      <c r="W128" t="s">
        <v>129</v>
      </c>
      <c r="X128" t="s">
        <v>129</v>
      </c>
      <c r="Y128" t="s">
        <v>129</v>
      </c>
      <c r="Z128" t="s">
        <v>129</v>
      </c>
      <c r="AA128" t="s">
        <v>129</v>
      </c>
      <c r="AB128" t="s">
        <v>129</v>
      </c>
      <c r="AC128" t="s">
        <v>129</v>
      </c>
      <c r="AD128">
        <v>0</v>
      </c>
      <c r="AE128">
        <v>20</v>
      </c>
      <c r="AF128">
        <v>30</v>
      </c>
      <c r="AG128">
        <v>0</v>
      </c>
      <c r="AH128">
        <v>0</v>
      </c>
      <c r="AI128">
        <v>2</v>
      </c>
      <c r="AJ128">
        <v>4</v>
      </c>
      <c r="AK128">
        <v>4</v>
      </c>
      <c r="AL128">
        <v>8</v>
      </c>
      <c r="AM128">
        <v>2</v>
      </c>
      <c r="AN128">
        <v>6</v>
      </c>
      <c r="AP128" t="s">
        <v>138</v>
      </c>
      <c r="AR128" t="s">
        <v>133</v>
      </c>
      <c r="AS128">
        <v>0</v>
      </c>
      <c r="AT128">
        <v>2</v>
      </c>
      <c r="AU128">
        <f t="shared" si="36"/>
        <v>0</v>
      </c>
      <c r="AV128">
        <f t="shared" si="37"/>
        <v>150</v>
      </c>
      <c r="AW128">
        <f t="shared" si="38"/>
        <v>75</v>
      </c>
      <c r="AX128" t="str">
        <f t="shared" si="39"/>
        <v/>
      </c>
      <c r="AY128" t="str">
        <f t="shared" si="40"/>
        <v/>
      </c>
      <c r="AZ128">
        <f t="shared" si="41"/>
        <v>2</v>
      </c>
      <c r="BA128" t="str">
        <f t="shared" si="42"/>
        <v/>
      </c>
      <c r="BB128">
        <f t="shared" si="43"/>
        <v>3750</v>
      </c>
      <c r="BC128">
        <f t="shared" si="44"/>
        <v>3000</v>
      </c>
      <c r="BD128">
        <f t="shared" si="45"/>
        <v>120</v>
      </c>
      <c r="BE128">
        <f t="shared" si="46"/>
        <v>0.5</v>
      </c>
      <c r="BF128">
        <f t="shared" si="47"/>
        <v>0.5</v>
      </c>
      <c r="BG128">
        <f t="shared" si="48"/>
        <v>75</v>
      </c>
      <c r="BH128">
        <f t="shared" si="49"/>
        <v>62.5</v>
      </c>
      <c r="BI128">
        <f t="shared" si="50"/>
        <v>40</v>
      </c>
      <c r="BJ128">
        <f t="shared" si="51"/>
        <v>40</v>
      </c>
      <c r="BK128">
        <f t="shared" si="52"/>
        <v>45</v>
      </c>
      <c r="BL128" t="str">
        <f t="shared" si="53"/>
        <v/>
      </c>
      <c r="BM128" t="str">
        <f t="shared" si="54"/>
        <v/>
      </c>
      <c r="BN128">
        <f t="shared" si="55"/>
        <v>-3</v>
      </c>
      <c r="BO128" t="str">
        <f t="shared" si="56"/>
        <v/>
      </c>
      <c r="BP128">
        <f t="shared" si="57"/>
        <v>2</v>
      </c>
      <c r="BQ128">
        <f t="shared" si="58"/>
        <v>35</v>
      </c>
      <c r="BR128">
        <f t="shared" si="59"/>
        <v>1</v>
      </c>
      <c r="BS128">
        <f t="shared" si="60"/>
        <v>50</v>
      </c>
      <c r="BT128" t="str">
        <f t="shared" si="61"/>
        <v/>
      </c>
    </row>
    <row r="129" spans="1:72">
      <c r="A129">
        <v>202370</v>
      </c>
      <c r="B129">
        <v>76763</v>
      </c>
      <c r="C129" t="s">
        <v>150</v>
      </c>
      <c r="D129">
        <v>1</v>
      </c>
      <c r="E129" t="s">
        <v>229</v>
      </c>
      <c r="F129">
        <v>1110</v>
      </c>
      <c r="G129" t="s">
        <v>230</v>
      </c>
      <c r="H129" t="s">
        <v>240</v>
      </c>
      <c r="I129" t="s">
        <v>147</v>
      </c>
      <c r="J129" t="s">
        <v>138</v>
      </c>
      <c r="K129">
        <v>0</v>
      </c>
      <c r="L129" t="s">
        <v>164</v>
      </c>
      <c r="M129" t="s">
        <v>123</v>
      </c>
      <c r="N129">
        <v>1</v>
      </c>
      <c r="O129">
        <v>9</v>
      </c>
      <c r="P129" t="s">
        <v>237</v>
      </c>
      <c r="Q129" t="s">
        <v>241</v>
      </c>
      <c r="R129" t="s">
        <v>123</v>
      </c>
      <c r="S129" s="1">
        <v>45166</v>
      </c>
      <c r="T129" s="1">
        <v>45270</v>
      </c>
      <c r="U129">
        <v>1016</v>
      </c>
      <c r="V129">
        <v>1108</v>
      </c>
      <c r="W129" t="s">
        <v>45</v>
      </c>
      <c r="X129" t="s">
        <v>46</v>
      </c>
      <c r="Y129" t="s">
        <v>129</v>
      </c>
      <c r="Z129" t="s">
        <v>50</v>
      </c>
      <c r="AA129" t="s">
        <v>52</v>
      </c>
      <c r="AB129" t="s">
        <v>129</v>
      </c>
      <c r="AC129" t="s">
        <v>129</v>
      </c>
      <c r="AD129">
        <v>0</v>
      </c>
      <c r="AE129">
        <v>20</v>
      </c>
      <c r="AF129">
        <v>30</v>
      </c>
      <c r="AG129">
        <v>0</v>
      </c>
      <c r="AH129">
        <v>0</v>
      </c>
      <c r="AI129">
        <v>2</v>
      </c>
      <c r="AJ129">
        <v>4</v>
      </c>
      <c r="AK129">
        <v>4</v>
      </c>
      <c r="AL129">
        <v>8</v>
      </c>
      <c r="AM129">
        <v>2</v>
      </c>
      <c r="AN129">
        <v>6</v>
      </c>
      <c r="AP129" t="s">
        <v>138</v>
      </c>
      <c r="AR129" t="s">
        <v>149</v>
      </c>
      <c r="AS129">
        <v>4.16</v>
      </c>
      <c r="AT129">
        <v>1</v>
      </c>
      <c r="AU129">
        <f t="shared" si="36"/>
        <v>60</v>
      </c>
      <c r="AV129">
        <f t="shared" si="37"/>
        <v>150</v>
      </c>
      <c r="AW129">
        <f t="shared" si="38"/>
        <v>75</v>
      </c>
      <c r="AX129">
        <f t="shared" si="39"/>
        <v>52</v>
      </c>
      <c r="AY129">
        <f t="shared" si="40"/>
        <v>3120</v>
      </c>
      <c r="AZ129">
        <f t="shared" si="41"/>
        <v>2</v>
      </c>
      <c r="BA129">
        <f t="shared" si="42"/>
        <v>1560</v>
      </c>
      <c r="BB129">
        <f t="shared" si="43"/>
        <v>3750</v>
      </c>
      <c r="BC129">
        <f t="shared" si="44"/>
        <v>3000</v>
      </c>
      <c r="BD129">
        <f t="shared" si="45"/>
        <v>120</v>
      </c>
      <c r="BE129">
        <f t="shared" si="46"/>
        <v>0.5</v>
      </c>
      <c r="BF129">
        <f t="shared" si="47"/>
        <v>0.5</v>
      </c>
      <c r="BG129">
        <f t="shared" si="48"/>
        <v>75</v>
      </c>
      <c r="BH129">
        <f t="shared" si="49"/>
        <v>62.5</v>
      </c>
      <c r="BI129">
        <f t="shared" si="50"/>
        <v>40</v>
      </c>
      <c r="BJ129">
        <f t="shared" si="51"/>
        <v>40</v>
      </c>
      <c r="BK129">
        <f t="shared" si="52"/>
        <v>45</v>
      </c>
      <c r="BL129">
        <f t="shared" si="53"/>
        <v>1101</v>
      </c>
      <c r="BM129" t="str">
        <f t="shared" si="54"/>
        <v/>
      </c>
      <c r="BN129">
        <f t="shared" si="55"/>
        <v>-3</v>
      </c>
      <c r="BO129" t="str">
        <f t="shared" si="56"/>
        <v/>
      </c>
      <c r="BP129">
        <f t="shared" si="57"/>
        <v>2</v>
      </c>
      <c r="BQ129">
        <f t="shared" si="58"/>
        <v>35</v>
      </c>
      <c r="BR129">
        <f t="shared" si="59"/>
        <v>1</v>
      </c>
      <c r="BS129">
        <f t="shared" si="60"/>
        <v>50</v>
      </c>
      <c r="BT129" t="str">
        <f t="shared" si="61"/>
        <v>Flag</v>
      </c>
    </row>
    <row r="130" spans="1:72">
      <c r="A130">
        <v>202370</v>
      </c>
      <c r="B130">
        <v>76763</v>
      </c>
      <c r="C130" t="s">
        <v>150</v>
      </c>
      <c r="D130">
        <v>1</v>
      </c>
      <c r="E130" t="s">
        <v>229</v>
      </c>
      <c r="F130">
        <v>1110</v>
      </c>
      <c r="G130" t="s">
        <v>230</v>
      </c>
      <c r="H130" t="s">
        <v>240</v>
      </c>
      <c r="I130" t="s">
        <v>147</v>
      </c>
      <c r="J130" t="s">
        <v>138</v>
      </c>
      <c r="K130">
        <v>0</v>
      </c>
      <c r="L130" t="s">
        <v>164</v>
      </c>
      <c r="M130" t="s">
        <v>123</v>
      </c>
      <c r="N130">
        <v>1</v>
      </c>
      <c r="O130">
        <v>9</v>
      </c>
      <c r="P130" t="s">
        <v>237</v>
      </c>
      <c r="Q130" t="s">
        <v>141</v>
      </c>
      <c r="R130" t="s">
        <v>141</v>
      </c>
      <c r="S130" s="1">
        <v>45166</v>
      </c>
      <c r="T130" s="1">
        <v>45270</v>
      </c>
      <c r="U130" t="s">
        <v>129</v>
      </c>
      <c r="W130" t="s">
        <v>129</v>
      </c>
      <c r="X130" t="s">
        <v>129</v>
      </c>
      <c r="Y130" t="s">
        <v>129</v>
      </c>
      <c r="Z130" t="s">
        <v>129</v>
      </c>
      <c r="AA130" t="s">
        <v>129</v>
      </c>
      <c r="AB130" t="s">
        <v>129</v>
      </c>
      <c r="AC130" t="s">
        <v>129</v>
      </c>
      <c r="AD130">
        <v>0</v>
      </c>
      <c r="AE130">
        <v>20</v>
      </c>
      <c r="AF130">
        <v>30</v>
      </c>
      <c r="AG130">
        <v>0</v>
      </c>
      <c r="AH130">
        <v>0</v>
      </c>
      <c r="AI130">
        <v>2</v>
      </c>
      <c r="AJ130">
        <v>4</v>
      </c>
      <c r="AK130">
        <v>4</v>
      </c>
      <c r="AL130">
        <v>8</v>
      </c>
      <c r="AM130">
        <v>2</v>
      </c>
      <c r="AN130">
        <v>6</v>
      </c>
      <c r="AP130" t="s">
        <v>138</v>
      </c>
      <c r="AR130" t="s">
        <v>133</v>
      </c>
      <c r="AS130">
        <v>0</v>
      </c>
      <c r="AT130">
        <v>2</v>
      </c>
      <c r="AU130">
        <f t="shared" si="36"/>
        <v>0</v>
      </c>
      <c r="AV130">
        <f t="shared" si="37"/>
        <v>150</v>
      </c>
      <c r="AW130">
        <f t="shared" si="38"/>
        <v>75</v>
      </c>
      <c r="AX130" t="str">
        <f t="shared" si="39"/>
        <v/>
      </c>
      <c r="AY130" t="str">
        <f t="shared" si="40"/>
        <v/>
      </c>
      <c r="AZ130">
        <f t="shared" si="41"/>
        <v>2</v>
      </c>
      <c r="BA130" t="str">
        <f t="shared" si="42"/>
        <v/>
      </c>
      <c r="BB130">
        <f t="shared" si="43"/>
        <v>3750</v>
      </c>
      <c r="BC130">
        <f t="shared" si="44"/>
        <v>3000</v>
      </c>
      <c r="BD130">
        <f t="shared" si="45"/>
        <v>120</v>
      </c>
      <c r="BE130">
        <f t="shared" si="46"/>
        <v>0.5</v>
      </c>
      <c r="BF130">
        <f t="shared" si="47"/>
        <v>0.5</v>
      </c>
      <c r="BG130">
        <f t="shared" si="48"/>
        <v>75</v>
      </c>
      <c r="BH130">
        <f t="shared" si="49"/>
        <v>62.5</v>
      </c>
      <c r="BI130">
        <f t="shared" si="50"/>
        <v>40</v>
      </c>
      <c r="BJ130">
        <f t="shared" si="51"/>
        <v>40</v>
      </c>
      <c r="BK130">
        <f t="shared" si="52"/>
        <v>45</v>
      </c>
      <c r="BL130" t="str">
        <f t="shared" si="53"/>
        <v/>
      </c>
      <c r="BM130" t="str">
        <f t="shared" si="54"/>
        <v/>
      </c>
      <c r="BN130">
        <f t="shared" si="55"/>
        <v>-3</v>
      </c>
      <c r="BO130" t="str">
        <f t="shared" si="56"/>
        <v/>
      </c>
      <c r="BP130">
        <f t="shared" si="57"/>
        <v>2</v>
      </c>
      <c r="BQ130">
        <f t="shared" si="58"/>
        <v>35</v>
      </c>
      <c r="BR130">
        <f t="shared" si="59"/>
        <v>1</v>
      </c>
      <c r="BS130">
        <f t="shared" si="60"/>
        <v>50</v>
      </c>
      <c r="BT130" t="str">
        <f t="shared" si="61"/>
        <v/>
      </c>
    </row>
    <row r="131" spans="1:72">
      <c r="A131">
        <v>202370</v>
      </c>
      <c r="B131">
        <v>76763</v>
      </c>
      <c r="C131" t="s">
        <v>150</v>
      </c>
      <c r="D131">
        <v>1</v>
      </c>
      <c r="E131" t="s">
        <v>229</v>
      </c>
      <c r="F131">
        <v>1110</v>
      </c>
      <c r="G131" t="s">
        <v>230</v>
      </c>
      <c r="H131" t="s">
        <v>240</v>
      </c>
      <c r="I131" t="s">
        <v>147</v>
      </c>
      <c r="J131" t="s">
        <v>138</v>
      </c>
      <c r="K131">
        <v>0</v>
      </c>
      <c r="L131" t="s">
        <v>164</v>
      </c>
      <c r="M131" t="s">
        <v>123</v>
      </c>
      <c r="N131">
        <v>1</v>
      </c>
      <c r="O131">
        <v>9</v>
      </c>
      <c r="P131" t="s">
        <v>237</v>
      </c>
      <c r="Q131" t="s">
        <v>241</v>
      </c>
      <c r="R131" t="s">
        <v>123</v>
      </c>
      <c r="S131" s="1">
        <v>45166</v>
      </c>
      <c r="T131" s="1">
        <v>45270</v>
      </c>
      <c r="U131">
        <v>947</v>
      </c>
      <c r="V131">
        <v>1029</v>
      </c>
      <c r="W131" t="s">
        <v>129</v>
      </c>
      <c r="X131" t="s">
        <v>129</v>
      </c>
      <c r="Y131" t="s">
        <v>47</v>
      </c>
      <c r="Z131" t="s">
        <v>129</v>
      </c>
      <c r="AA131" t="s">
        <v>129</v>
      </c>
      <c r="AB131" t="s">
        <v>129</v>
      </c>
      <c r="AC131" t="s">
        <v>129</v>
      </c>
      <c r="AD131">
        <v>0</v>
      </c>
      <c r="AE131">
        <v>20</v>
      </c>
      <c r="AF131">
        <v>30</v>
      </c>
      <c r="AG131">
        <v>0</v>
      </c>
      <c r="AH131">
        <v>0</v>
      </c>
      <c r="AI131">
        <v>2</v>
      </c>
      <c r="AJ131">
        <v>4</v>
      </c>
      <c r="AK131">
        <v>4</v>
      </c>
      <c r="AL131">
        <v>8</v>
      </c>
      <c r="AM131">
        <v>2</v>
      </c>
      <c r="AN131">
        <v>6</v>
      </c>
      <c r="AP131" t="s">
        <v>138</v>
      </c>
      <c r="AR131" t="s">
        <v>149</v>
      </c>
      <c r="AS131">
        <v>0.84</v>
      </c>
      <c r="AT131">
        <v>1</v>
      </c>
      <c r="AU131">
        <f t="shared" si="36"/>
        <v>15</v>
      </c>
      <c r="AV131">
        <f t="shared" si="37"/>
        <v>150</v>
      </c>
      <c r="AW131">
        <f t="shared" si="38"/>
        <v>75</v>
      </c>
      <c r="AX131">
        <f t="shared" si="39"/>
        <v>42</v>
      </c>
      <c r="AY131">
        <f t="shared" si="40"/>
        <v>630</v>
      </c>
      <c r="AZ131">
        <f t="shared" si="41"/>
        <v>2</v>
      </c>
      <c r="BA131">
        <f t="shared" si="42"/>
        <v>315</v>
      </c>
      <c r="BB131">
        <f t="shared" si="43"/>
        <v>3750</v>
      </c>
      <c r="BC131">
        <f t="shared" si="44"/>
        <v>3000</v>
      </c>
      <c r="BD131">
        <f t="shared" si="45"/>
        <v>120</v>
      </c>
      <c r="BE131">
        <f t="shared" si="46"/>
        <v>0.5</v>
      </c>
      <c r="BF131">
        <f t="shared" si="47"/>
        <v>0.5</v>
      </c>
      <c r="BG131">
        <f t="shared" si="48"/>
        <v>75</v>
      </c>
      <c r="BH131">
        <f t="shared" si="49"/>
        <v>62.5</v>
      </c>
      <c r="BI131">
        <f t="shared" si="50"/>
        <v>40</v>
      </c>
      <c r="BJ131">
        <f t="shared" si="51"/>
        <v>40</v>
      </c>
      <c r="BK131">
        <f t="shared" si="52"/>
        <v>45</v>
      </c>
      <c r="BL131">
        <f t="shared" si="53"/>
        <v>1032</v>
      </c>
      <c r="BM131" t="str">
        <f t="shared" si="54"/>
        <v/>
      </c>
      <c r="BN131">
        <f t="shared" si="55"/>
        <v>-3</v>
      </c>
      <c r="BO131" t="str">
        <f t="shared" si="56"/>
        <v/>
      </c>
      <c r="BP131">
        <f t="shared" si="57"/>
        <v>2</v>
      </c>
      <c r="BQ131">
        <f t="shared" si="58"/>
        <v>35</v>
      </c>
      <c r="BR131">
        <f t="shared" si="59"/>
        <v>1</v>
      </c>
      <c r="BS131">
        <f t="shared" si="60"/>
        <v>50</v>
      </c>
      <c r="BT131" t="str">
        <f t="shared" si="61"/>
        <v>Flag</v>
      </c>
    </row>
    <row r="132" spans="1:72">
      <c r="A132">
        <v>202370</v>
      </c>
      <c r="B132">
        <v>76764</v>
      </c>
      <c r="C132" t="s">
        <v>150</v>
      </c>
      <c r="D132">
        <v>1</v>
      </c>
      <c r="E132" t="s">
        <v>229</v>
      </c>
      <c r="F132">
        <v>1110</v>
      </c>
      <c r="G132" t="s">
        <v>230</v>
      </c>
      <c r="H132" t="s">
        <v>242</v>
      </c>
      <c r="I132" t="s">
        <v>147</v>
      </c>
      <c r="J132" t="s">
        <v>138</v>
      </c>
      <c r="K132">
        <v>0</v>
      </c>
      <c r="L132" t="s">
        <v>164</v>
      </c>
      <c r="M132" t="s">
        <v>123</v>
      </c>
      <c r="N132">
        <v>1</v>
      </c>
      <c r="O132">
        <v>9</v>
      </c>
      <c r="P132" t="s">
        <v>237</v>
      </c>
      <c r="Q132" t="s">
        <v>241</v>
      </c>
      <c r="R132" t="s">
        <v>123</v>
      </c>
      <c r="S132" s="1">
        <v>45166</v>
      </c>
      <c r="T132" s="1">
        <v>45270</v>
      </c>
      <c r="U132">
        <v>1113</v>
      </c>
      <c r="V132">
        <v>1205</v>
      </c>
      <c r="W132" t="s">
        <v>45</v>
      </c>
      <c r="X132" t="s">
        <v>46</v>
      </c>
      <c r="Y132" t="s">
        <v>129</v>
      </c>
      <c r="Z132" t="s">
        <v>50</v>
      </c>
      <c r="AA132" t="s">
        <v>52</v>
      </c>
      <c r="AB132" t="s">
        <v>129</v>
      </c>
      <c r="AC132" t="s">
        <v>129</v>
      </c>
      <c r="AD132">
        <v>0</v>
      </c>
      <c r="AE132">
        <v>20</v>
      </c>
      <c r="AF132">
        <v>30</v>
      </c>
      <c r="AG132">
        <v>0</v>
      </c>
      <c r="AH132">
        <v>0</v>
      </c>
      <c r="AI132">
        <v>2</v>
      </c>
      <c r="AJ132">
        <v>4</v>
      </c>
      <c r="AK132">
        <v>4</v>
      </c>
      <c r="AL132">
        <v>8</v>
      </c>
      <c r="AM132">
        <v>2</v>
      </c>
      <c r="AN132">
        <v>6</v>
      </c>
      <c r="AP132" t="s">
        <v>138</v>
      </c>
      <c r="AR132" t="s">
        <v>149</v>
      </c>
      <c r="AS132">
        <v>4.16</v>
      </c>
      <c r="AT132">
        <v>1</v>
      </c>
      <c r="AU132">
        <f t="shared" si="36"/>
        <v>60</v>
      </c>
      <c r="AV132">
        <f t="shared" si="37"/>
        <v>150</v>
      </c>
      <c r="AW132">
        <f t="shared" si="38"/>
        <v>75</v>
      </c>
      <c r="AX132">
        <f t="shared" si="39"/>
        <v>52</v>
      </c>
      <c r="AY132">
        <f t="shared" si="40"/>
        <v>3120</v>
      </c>
      <c r="AZ132">
        <f t="shared" si="41"/>
        <v>2</v>
      </c>
      <c r="BA132">
        <f t="shared" si="42"/>
        <v>1560</v>
      </c>
      <c r="BB132">
        <f t="shared" si="43"/>
        <v>3735</v>
      </c>
      <c r="BC132">
        <f t="shared" si="44"/>
        <v>3000</v>
      </c>
      <c r="BD132">
        <f t="shared" si="45"/>
        <v>120</v>
      </c>
      <c r="BE132">
        <f t="shared" si="46"/>
        <v>0.5</v>
      </c>
      <c r="BF132">
        <f t="shared" si="47"/>
        <v>0.5</v>
      </c>
      <c r="BG132">
        <f t="shared" si="48"/>
        <v>74.7</v>
      </c>
      <c r="BH132">
        <f t="shared" si="49"/>
        <v>62.25</v>
      </c>
      <c r="BI132">
        <f t="shared" si="50"/>
        <v>40</v>
      </c>
      <c r="BJ132">
        <f t="shared" si="51"/>
        <v>40</v>
      </c>
      <c r="BK132">
        <f t="shared" si="52"/>
        <v>45</v>
      </c>
      <c r="BL132">
        <f t="shared" si="53"/>
        <v>1158</v>
      </c>
      <c r="BM132" t="str">
        <f t="shared" si="54"/>
        <v/>
      </c>
      <c r="BN132">
        <f t="shared" si="55"/>
        <v>-2</v>
      </c>
      <c r="BO132" t="str">
        <f t="shared" si="56"/>
        <v/>
      </c>
      <c r="BP132">
        <f t="shared" si="57"/>
        <v>2</v>
      </c>
      <c r="BQ132">
        <f t="shared" si="58"/>
        <v>35</v>
      </c>
      <c r="BR132">
        <f t="shared" si="59"/>
        <v>1</v>
      </c>
      <c r="BS132">
        <f t="shared" si="60"/>
        <v>50</v>
      </c>
      <c r="BT132" t="str">
        <f t="shared" si="61"/>
        <v>Flag</v>
      </c>
    </row>
    <row r="133" spans="1:72">
      <c r="A133">
        <v>202370</v>
      </c>
      <c r="B133">
        <v>76764</v>
      </c>
      <c r="C133" t="s">
        <v>150</v>
      </c>
      <c r="D133">
        <v>1</v>
      </c>
      <c r="E133" t="s">
        <v>229</v>
      </c>
      <c r="F133">
        <v>1110</v>
      </c>
      <c r="G133" t="s">
        <v>230</v>
      </c>
      <c r="H133" t="s">
        <v>242</v>
      </c>
      <c r="I133" t="s">
        <v>147</v>
      </c>
      <c r="J133" t="s">
        <v>138</v>
      </c>
      <c r="K133">
        <v>0</v>
      </c>
      <c r="L133" t="s">
        <v>164</v>
      </c>
      <c r="M133" t="s">
        <v>123</v>
      </c>
      <c r="N133">
        <v>1</v>
      </c>
      <c r="O133">
        <v>9</v>
      </c>
      <c r="P133" t="s">
        <v>237</v>
      </c>
      <c r="Q133" t="s">
        <v>141</v>
      </c>
      <c r="R133" t="s">
        <v>141</v>
      </c>
      <c r="S133" s="1">
        <v>45166</v>
      </c>
      <c r="T133" s="1">
        <v>45270</v>
      </c>
      <c r="U133" t="s">
        <v>129</v>
      </c>
      <c r="W133" t="s">
        <v>129</v>
      </c>
      <c r="X133" t="s">
        <v>129</v>
      </c>
      <c r="Y133" t="s">
        <v>129</v>
      </c>
      <c r="Z133" t="s">
        <v>129</v>
      </c>
      <c r="AA133" t="s">
        <v>129</v>
      </c>
      <c r="AB133" t="s">
        <v>129</v>
      </c>
      <c r="AC133" t="s">
        <v>129</v>
      </c>
      <c r="AD133">
        <v>0</v>
      </c>
      <c r="AE133">
        <v>20</v>
      </c>
      <c r="AF133">
        <v>30</v>
      </c>
      <c r="AG133">
        <v>0</v>
      </c>
      <c r="AH133">
        <v>0</v>
      </c>
      <c r="AI133">
        <v>2</v>
      </c>
      <c r="AJ133">
        <v>4</v>
      </c>
      <c r="AK133">
        <v>4</v>
      </c>
      <c r="AL133">
        <v>8</v>
      </c>
      <c r="AM133">
        <v>2</v>
      </c>
      <c r="AN133">
        <v>6</v>
      </c>
      <c r="AP133" t="s">
        <v>138</v>
      </c>
      <c r="AR133" t="s">
        <v>133</v>
      </c>
      <c r="AS133">
        <v>0</v>
      </c>
      <c r="AT133">
        <v>2</v>
      </c>
      <c r="AU133">
        <f t="shared" ref="AU133:AU196" si="62">(W133="M")*(BS133-BQ133-(BP133&gt;2)+(BR133&gt;=2))+(X133="T")*(BS133-BQ133-(BP133&gt;3)+(BR133&gt;=3))+(Y133="W")*(BS133-BQ133-(BP133&gt;4)+(BR133&gt;=4))+(Z133="R")*(BS133-BQ133-(BP133&gt;5)+(BR133&gt;=5))+(AA133="F")*(BS133-BQ133-(BP133&gt;6)+(BR133&gt;=6))+(AB133="S")*(BS133-BQ133-(BP133&gt;7)+(BR133&gt;=7))+(AC133="U")*(BS133-BQ133-(BP133&gt;1)+(BR133&gt;=1))</f>
        <v>0</v>
      </c>
      <c r="AV133">
        <f t="shared" ref="AV133:AV196" si="63">SUMIFS(AU:AU, B:B, B133, U:U, "&lt;&gt;." )</f>
        <v>150</v>
      </c>
      <c r="AW133">
        <f t="shared" ref="AW133:AW196" si="64">IFERROR(AV133/AZ133, 0)</f>
        <v>75</v>
      </c>
      <c r="AX133" t="str">
        <f t="shared" ref="AX133:AX196" si="65">IFERROR((INT(V133/100)-INT(U133/100))*60+MOD(V133,100)-MOD(U133,100), "")</f>
        <v/>
      </c>
      <c r="AY133" t="str">
        <f t="shared" ref="AY133:AY196" si="66">IFERROR(AX133*AU133, "")</f>
        <v/>
      </c>
      <c r="AZ133">
        <f t="shared" ref="AZ133:AZ196" si="67">COUNTIFS(B$3:B$7000, B133, $W$3:$W$7000, W133, $X$3:$X$7000, X133, $Y$3:$Y$7000, Y133, $Z$3:$Z$7000, Z133,  $AA$3:$AA$7000, AA133, $AB$3:$AB$7000, AB133, $AC$3:$AC$7000, AC133, $U$3:$U$7000, U133)</f>
        <v>2</v>
      </c>
      <c r="BA133" t="str">
        <f t="shared" ref="BA133:BA196" si="68">IFERROR(AY133/AZ133, "")</f>
        <v/>
      </c>
      <c r="BB133">
        <f t="shared" ref="BB133:BB196" si="69">SUMIFS(BA:BA, B:B, B133, U:U, "&lt;&gt;." )</f>
        <v>3735</v>
      </c>
      <c r="BC133">
        <f t="shared" ref="BC133:BC196" si="70">IFERROR(BD133*50*BE133, "")</f>
        <v>3000</v>
      </c>
      <c r="BD133">
        <f t="shared" ref="BD133:BD196" si="71">IF(AL133&gt;25, AL133, AL133*15)</f>
        <v>120</v>
      </c>
      <c r="BE133">
        <f t="shared" ref="BE133:BE196" si="72">IF(I133="H",0.5,IF(I133="T",0.5,IF(I133="I",0,IF(I133="B",0,IF(LEFT(H133,1)="M",0,IF(I133="A",IF(Q133="ONLINE",0,1),1))))))</f>
        <v>0.5</v>
      </c>
      <c r="BF133">
        <f t="shared" ref="BF133:BF196" si="73">IF(I133="H",0.5,IF(I133="T",0.5, IF(I133="I", 0, IF(I133 = "B", 0, IF(LEFT(H133, 1) = "M", 0, IF(I133 = "U", 0.5, IF(I133 = "A", IF(Q133 = "ONLINE", 0, 0.5), 1)))))))</f>
        <v>0.5</v>
      </c>
      <c r="BG133">
        <f t="shared" ref="BG133:BG196" si="74">IFERROR(BB133/50, "")</f>
        <v>74.7</v>
      </c>
      <c r="BH133">
        <f t="shared" ref="BH133:BH196" si="75">IFERROR(BB133/60, "")</f>
        <v>62.25</v>
      </c>
      <c r="BI133">
        <f t="shared" ref="BI133:BI196" si="76">IFERROR(BC133/AW133, "")</f>
        <v>40</v>
      </c>
      <c r="BJ133">
        <f t="shared" ref="BJ133:BJ196" si="77">IFERROR(BI133+5*MAX(0, INT((BI133-75)/25)), "")</f>
        <v>40</v>
      </c>
      <c r="BK133">
        <f t="shared" ref="BK133:BK196" si="78">IFERROR(IF(BD133*BE133&gt;0, IF(BJ133-MOD(BJ133,30)+ 15 &gt;= BI133, BJ133-MOD(BJ133,30)+ 15,IF(BJ133-MOD(BJ133,30)+ 20 &gt;= BI133, BJ133-MOD(BJ133,30)+ 20,BJ133-MOD(BJ133,30)+ 45)), ""), "")</f>
        <v>45</v>
      </c>
      <c r="BL133" t="str">
        <f t="shared" ref="BL133:BL196" si="79">IFERROR(IF(BK133&lt;&gt;AX133,IF(MOD(U133+INT(BK133/60)*100+MOD(BK133,60), 100)&lt;60, U133+INT(BK133/60)*100+MOD(BK133,60), U133+INT(BK133/60)*100+MOD(BK133,60) - 60 + 100),""), "")</f>
        <v/>
      </c>
      <c r="BM133" t="str">
        <f t="shared" ref="BM133:BM196" si="80">IFERROR(IF(BG133&lt;BD133*BF133, MAX(0, ROUND(BD133*BF133-BG133, 0)), ""), "")</f>
        <v/>
      </c>
      <c r="BN133">
        <f t="shared" ref="BN133:BN196" si="81">IFERROR(IF(BH133&gt;BD133*BE133, MIN(0, ROUND(BD133*BE133-BH133, 0)), ""), "")</f>
        <v>-2</v>
      </c>
      <c r="BO133" t="str">
        <f t="shared" ref="BO133:BO196" si="82">IF(RIGHT(F133,2)="90","Exclude",IF(RIGHT(F133,2)="98","Exclude",IF(RIGHT(F133,2)="99","Exclude",IF(RIGHT(F133,2)="97","Exclude",IF(E133&amp;F133="ECED2121","Exclude",IF(E133&amp;F133="ECED2131","Exclude",IF(E133&amp;F133="ECED2141","Exclude",IF(E133&amp;F133="NMNC1135","Exclude",IF(E133&amp;F133="NMNC1235","Exclude",IF(E133&amp;F133="NMNC2335","Exclude",IF(E133&amp;F133="NMNC2435","Exclude",IF(E133&amp;F133="NMNC2445","Exclude",IF(E133&amp;F133="ECED2241","Exclude","")))))))))))))</f>
        <v/>
      </c>
      <c r="BP133">
        <f t="shared" ref="BP133:BP196" si="83">WEEKDAY(S133)</f>
        <v>2</v>
      </c>
      <c r="BQ133">
        <f t="shared" ref="BQ133:BQ196" si="84">WEEKNUM(S133)</f>
        <v>35</v>
      </c>
      <c r="BR133">
        <f t="shared" ref="BR133:BR196" si="85">WEEKDAY(T133)</f>
        <v>1</v>
      </c>
      <c r="BS133">
        <f t="shared" ref="BS133:BS196" si="86">WEEKNUM(T133)</f>
        <v>50</v>
      </c>
      <c r="BT133" t="str">
        <f t="shared" ref="BT133:BT196" si="87">IFERROR(IF(U133 = "", "", IF(MOD(U133,100)&lt;&gt;0,IF(MOD(U133,100)&lt;&gt;30,"Flag",""),IF(MOD(V133,100)=0,"Flag",IF(MOD(V133,100)=30,"Flag","")))), "")</f>
        <v/>
      </c>
    </row>
    <row r="134" spans="1:72">
      <c r="A134">
        <v>202370</v>
      </c>
      <c r="B134">
        <v>76764</v>
      </c>
      <c r="C134" t="s">
        <v>150</v>
      </c>
      <c r="D134">
        <v>1</v>
      </c>
      <c r="E134" t="s">
        <v>229</v>
      </c>
      <c r="F134">
        <v>1110</v>
      </c>
      <c r="G134" t="s">
        <v>230</v>
      </c>
      <c r="H134" t="s">
        <v>242</v>
      </c>
      <c r="I134" t="s">
        <v>147</v>
      </c>
      <c r="J134" t="s">
        <v>138</v>
      </c>
      <c r="K134">
        <v>0</v>
      </c>
      <c r="L134" t="s">
        <v>164</v>
      </c>
      <c r="M134" t="s">
        <v>123</v>
      </c>
      <c r="N134">
        <v>1</v>
      </c>
      <c r="O134">
        <v>9</v>
      </c>
      <c r="P134" t="s">
        <v>237</v>
      </c>
      <c r="Q134" t="s">
        <v>241</v>
      </c>
      <c r="R134" t="s">
        <v>123</v>
      </c>
      <c r="S134" s="1">
        <v>45166</v>
      </c>
      <c r="T134" s="1">
        <v>45270</v>
      </c>
      <c r="U134">
        <v>1035</v>
      </c>
      <c r="V134">
        <v>1116</v>
      </c>
      <c r="W134" t="s">
        <v>129</v>
      </c>
      <c r="X134" t="s">
        <v>129</v>
      </c>
      <c r="Y134" t="s">
        <v>47</v>
      </c>
      <c r="Z134" t="s">
        <v>129</v>
      </c>
      <c r="AA134" t="s">
        <v>129</v>
      </c>
      <c r="AB134" t="s">
        <v>129</v>
      </c>
      <c r="AC134" t="s">
        <v>129</v>
      </c>
      <c r="AD134">
        <v>0</v>
      </c>
      <c r="AE134">
        <v>20</v>
      </c>
      <c r="AF134">
        <v>30</v>
      </c>
      <c r="AG134">
        <v>0</v>
      </c>
      <c r="AH134">
        <v>0</v>
      </c>
      <c r="AI134">
        <v>2</v>
      </c>
      <c r="AJ134">
        <v>4</v>
      </c>
      <c r="AK134">
        <v>4</v>
      </c>
      <c r="AL134">
        <v>8</v>
      </c>
      <c r="AM134">
        <v>2</v>
      </c>
      <c r="AN134">
        <v>6</v>
      </c>
      <c r="AP134" t="s">
        <v>138</v>
      </c>
      <c r="AR134" t="s">
        <v>149</v>
      </c>
      <c r="AS134">
        <v>0.82</v>
      </c>
      <c r="AT134">
        <v>1</v>
      </c>
      <c r="AU134">
        <f t="shared" si="62"/>
        <v>15</v>
      </c>
      <c r="AV134">
        <f t="shared" si="63"/>
        <v>150</v>
      </c>
      <c r="AW134">
        <f t="shared" si="64"/>
        <v>75</v>
      </c>
      <c r="AX134">
        <f t="shared" si="65"/>
        <v>41</v>
      </c>
      <c r="AY134">
        <f t="shared" si="66"/>
        <v>615</v>
      </c>
      <c r="AZ134">
        <f t="shared" si="67"/>
        <v>2</v>
      </c>
      <c r="BA134">
        <f t="shared" si="68"/>
        <v>307.5</v>
      </c>
      <c r="BB134">
        <f t="shared" si="69"/>
        <v>3735</v>
      </c>
      <c r="BC134">
        <f t="shared" si="70"/>
        <v>3000</v>
      </c>
      <c r="BD134">
        <f t="shared" si="71"/>
        <v>120</v>
      </c>
      <c r="BE134">
        <f t="shared" si="72"/>
        <v>0.5</v>
      </c>
      <c r="BF134">
        <f t="shared" si="73"/>
        <v>0.5</v>
      </c>
      <c r="BG134">
        <f t="shared" si="74"/>
        <v>74.7</v>
      </c>
      <c r="BH134">
        <f t="shared" si="75"/>
        <v>62.25</v>
      </c>
      <c r="BI134">
        <f t="shared" si="76"/>
        <v>40</v>
      </c>
      <c r="BJ134">
        <f t="shared" si="77"/>
        <v>40</v>
      </c>
      <c r="BK134">
        <f t="shared" si="78"/>
        <v>45</v>
      </c>
      <c r="BL134">
        <f t="shared" si="79"/>
        <v>1120</v>
      </c>
      <c r="BM134" t="str">
        <f t="shared" si="80"/>
        <v/>
      </c>
      <c r="BN134">
        <f t="shared" si="81"/>
        <v>-2</v>
      </c>
      <c r="BO134" t="str">
        <f t="shared" si="82"/>
        <v/>
      </c>
      <c r="BP134">
        <f t="shared" si="83"/>
        <v>2</v>
      </c>
      <c r="BQ134">
        <f t="shared" si="84"/>
        <v>35</v>
      </c>
      <c r="BR134">
        <f t="shared" si="85"/>
        <v>1</v>
      </c>
      <c r="BS134">
        <f t="shared" si="86"/>
        <v>50</v>
      </c>
      <c r="BT134" t="str">
        <f t="shared" si="87"/>
        <v>Flag</v>
      </c>
    </row>
    <row r="135" spans="1:72">
      <c r="A135">
        <v>202370</v>
      </c>
      <c r="B135">
        <v>76764</v>
      </c>
      <c r="C135" t="s">
        <v>150</v>
      </c>
      <c r="D135">
        <v>1</v>
      </c>
      <c r="E135" t="s">
        <v>229</v>
      </c>
      <c r="F135">
        <v>1110</v>
      </c>
      <c r="G135" t="s">
        <v>230</v>
      </c>
      <c r="H135" t="s">
        <v>242</v>
      </c>
      <c r="I135" t="s">
        <v>147</v>
      </c>
      <c r="J135" t="s">
        <v>138</v>
      </c>
      <c r="K135">
        <v>0</v>
      </c>
      <c r="L135" t="s">
        <v>164</v>
      </c>
      <c r="M135" t="s">
        <v>123</v>
      </c>
      <c r="N135">
        <v>1</v>
      </c>
      <c r="O135">
        <v>9</v>
      </c>
      <c r="P135" t="s">
        <v>237</v>
      </c>
      <c r="Q135" t="s">
        <v>141</v>
      </c>
      <c r="R135" t="s">
        <v>141</v>
      </c>
      <c r="S135" s="1">
        <v>45166</v>
      </c>
      <c r="T135" s="1">
        <v>45270</v>
      </c>
      <c r="U135" t="s">
        <v>129</v>
      </c>
      <c r="W135" t="s">
        <v>129</v>
      </c>
      <c r="X135" t="s">
        <v>129</v>
      </c>
      <c r="Y135" t="s">
        <v>129</v>
      </c>
      <c r="Z135" t="s">
        <v>129</v>
      </c>
      <c r="AA135" t="s">
        <v>129</v>
      </c>
      <c r="AB135" t="s">
        <v>129</v>
      </c>
      <c r="AC135" t="s">
        <v>129</v>
      </c>
      <c r="AD135">
        <v>0</v>
      </c>
      <c r="AE135">
        <v>20</v>
      </c>
      <c r="AF135">
        <v>30</v>
      </c>
      <c r="AG135">
        <v>0</v>
      </c>
      <c r="AH135">
        <v>0</v>
      </c>
      <c r="AI135">
        <v>2</v>
      </c>
      <c r="AJ135">
        <v>4</v>
      </c>
      <c r="AK135">
        <v>4</v>
      </c>
      <c r="AL135">
        <v>8</v>
      </c>
      <c r="AM135">
        <v>2</v>
      </c>
      <c r="AN135">
        <v>6</v>
      </c>
      <c r="AP135" t="s">
        <v>138</v>
      </c>
      <c r="AR135" t="s">
        <v>133</v>
      </c>
      <c r="AS135">
        <v>0</v>
      </c>
      <c r="AT135">
        <v>2</v>
      </c>
      <c r="AU135">
        <f t="shared" si="62"/>
        <v>0</v>
      </c>
      <c r="AV135">
        <f t="shared" si="63"/>
        <v>150</v>
      </c>
      <c r="AW135">
        <f t="shared" si="64"/>
        <v>75</v>
      </c>
      <c r="AX135" t="str">
        <f t="shared" si="65"/>
        <v/>
      </c>
      <c r="AY135" t="str">
        <f t="shared" si="66"/>
        <v/>
      </c>
      <c r="AZ135">
        <f t="shared" si="67"/>
        <v>2</v>
      </c>
      <c r="BA135" t="str">
        <f t="shared" si="68"/>
        <v/>
      </c>
      <c r="BB135">
        <f t="shared" si="69"/>
        <v>3735</v>
      </c>
      <c r="BC135">
        <f t="shared" si="70"/>
        <v>3000</v>
      </c>
      <c r="BD135">
        <f t="shared" si="71"/>
        <v>120</v>
      </c>
      <c r="BE135">
        <f t="shared" si="72"/>
        <v>0.5</v>
      </c>
      <c r="BF135">
        <f t="shared" si="73"/>
        <v>0.5</v>
      </c>
      <c r="BG135">
        <f t="shared" si="74"/>
        <v>74.7</v>
      </c>
      <c r="BH135">
        <f t="shared" si="75"/>
        <v>62.25</v>
      </c>
      <c r="BI135">
        <f t="shared" si="76"/>
        <v>40</v>
      </c>
      <c r="BJ135">
        <f t="shared" si="77"/>
        <v>40</v>
      </c>
      <c r="BK135">
        <f t="shared" si="78"/>
        <v>45</v>
      </c>
      <c r="BL135" t="str">
        <f t="shared" si="79"/>
        <v/>
      </c>
      <c r="BM135" t="str">
        <f t="shared" si="80"/>
        <v/>
      </c>
      <c r="BN135">
        <f t="shared" si="81"/>
        <v>-2</v>
      </c>
      <c r="BO135" t="str">
        <f t="shared" si="82"/>
        <v/>
      </c>
      <c r="BP135">
        <f t="shared" si="83"/>
        <v>2</v>
      </c>
      <c r="BQ135">
        <f t="shared" si="84"/>
        <v>35</v>
      </c>
      <c r="BR135">
        <f t="shared" si="85"/>
        <v>1</v>
      </c>
      <c r="BS135">
        <f t="shared" si="86"/>
        <v>50</v>
      </c>
      <c r="BT135" t="str">
        <f t="shared" si="87"/>
        <v/>
      </c>
    </row>
    <row r="136" spans="1:72">
      <c r="A136">
        <v>202370</v>
      </c>
      <c r="B136">
        <v>76764</v>
      </c>
      <c r="C136" t="s">
        <v>150</v>
      </c>
      <c r="D136">
        <v>1</v>
      </c>
      <c r="E136" t="s">
        <v>229</v>
      </c>
      <c r="F136">
        <v>1110</v>
      </c>
      <c r="G136" t="s">
        <v>230</v>
      </c>
      <c r="H136" t="s">
        <v>242</v>
      </c>
      <c r="I136" t="s">
        <v>147</v>
      </c>
      <c r="J136" t="s">
        <v>138</v>
      </c>
      <c r="K136">
        <v>0</v>
      </c>
      <c r="L136" t="s">
        <v>164</v>
      </c>
      <c r="M136" t="s">
        <v>123</v>
      </c>
      <c r="N136">
        <v>1</v>
      </c>
      <c r="O136">
        <v>9</v>
      </c>
      <c r="P136" t="s">
        <v>237</v>
      </c>
      <c r="Q136" t="s">
        <v>241</v>
      </c>
      <c r="R136" t="s">
        <v>123</v>
      </c>
      <c r="S136" s="1">
        <v>45166</v>
      </c>
      <c r="T136" s="1">
        <v>45270</v>
      </c>
      <c r="U136">
        <v>1035</v>
      </c>
      <c r="V136">
        <v>1116</v>
      </c>
      <c r="W136" t="s">
        <v>129</v>
      </c>
      <c r="X136" t="s">
        <v>129</v>
      </c>
      <c r="Y136" t="s">
        <v>47</v>
      </c>
      <c r="Z136" t="s">
        <v>129</v>
      </c>
      <c r="AA136" t="s">
        <v>129</v>
      </c>
      <c r="AB136" t="s">
        <v>129</v>
      </c>
      <c r="AC136" t="s">
        <v>129</v>
      </c>
      <c r="AD136">
        <v>0</v>
      </c>
      <c r="AE136">
        <v>20</v>
      </c>
      <c r="AF136">
        <v>30</v>
      </c>
      <c r="AG136">
        <v>0</v>
      </c>
      <c r="AH136">
        <v>0</v>
      </c>
      <c r="AI136">
        <v>2</v>
      </c>
      <c r="AJ136">
        <v>4</v>
      </c>
      <c r="AK136">
        <v>4</v>
      </c>
      <c r="AL136">
        <v>8</v>
      </c>
      <c r="AM136">
        <v>2</v>
      </c>
      <c r="AN136">
        <v>6</v>
      </c>
      <c r="AP136" t="s">
        <v>138</v>
      </c>
      <c r="AR136" t="s">
        <v>149</v>
      </c>
      <c r="AS136">
        <v>0.82</v>
      </c>
      <c r="AT136">
        <v>1</v>
      </c>
      <c r="AU136">
        <f t="shared" si="62"/>
        <v>15</v>
      </c>
      <c r="AV136">
        <f t="shared" si="63"/>
        <v>150</v>
      </c>
      <c r="AW136">
        <f t="shared" si="64"/>
        <v>75</v>
      </c>
      <c r="AX136">
        <f t="shared" si="65"/>
        <v>41</v>
      </c>
      <c r="AY136">
        <f t="shared" si="66"/>
        <v>615</v>
      </c>
      <c r="AZ136">
        <f t="shared" si="67"/>
        <v>2</v>
      </c>
      <c r="BA136">
        <f t="shared" si="68"/>
        <v>307.5</v>
      </c>
      <c r="BB136">
        <f t="shared" si="69"/>
        <v>3735</v>
      </c>
      <c r="BC136">
        <f t="shared" si="70"/>
        <v>3000</v>
      </c>
      <c r="BD136">
        <f t="shared" si="71"/>
        <v>120</v>
      </c>
      <c r="BE136">
        <f t="shared" si="72"/>
        <v>0.5</v>
      </c>
      <c r="BF136">
        <f t="shared" si="73"/>
        <v>0.5</v>
      </c>
      <c r="BG136">
        <f t="shared" si="74"/>
        <v>74.7</v>
      </c>
      <c r="BH136">
        <f t="shared" si="75"/>
        <v>62.25</v>
      </c>
      <c r="BI136">
        <f t="shared" si="76"/>
        <v>40</v>
      </c>
      <c r="BJ136">
        <f t="shared" si="77"/>
        <v>40</v>
      </c>
      <c r="BK136">
        <f t="shared" si="78"/>
        <v>45</v>
      </c>
      <c r="BL136">
        <f t="shared" si="79"/>
        <v>1120</v>
      </c>
      <c r="BM136" t="str">
        <f t="shared" si="80"/>
        <v/>
      </c>
      <c r="BN136">
        <f t="shared" si="81"/>
        <v>-2</v>
      </c>
      <c r="BO136" t="str">
        <f t="shared" si="82"/>
        <v/>
      </c>
      <c r="BP136">
        <f t="shared" si="83"/>
        <v>2</v>
      </c>
      <c r="BQ136">
        <f t="shared" si="84"/>
        <v>35</v>
      </c>
      <c r="BR136">
        <f t="shared" si="85"/>
        <v>1</v>
      </c>
      <c r="BS136">
        <f t="shared" si="86"/>
        <v>50</v>
      </c>
      <c r="BT136" t="str">
        <f t="shared" si="87"/>
        <v>Flag</v>
      </c>
    </row>
    <row r="137" spans="1:72">
      <c r="A137">
        <v>202370</v>
      </c>
      <c r="B137">
        <v>76764</v>
      </c>
      <c r="C137" t="s">
        <v>150</v>
      </c>
      <c r="D137">
        <v>1</v>
      </c>
      <c r="E137" t="s">
        <v>229</v>
      </c>
      <c r="F137">
        <v>1110</v>
      </c>
      <c r="G137" t="s">
        <v>230</v>
      </c>
      <c r="H137" t="s">
        <v>242</v>
      </c>
      <c r="I137" t="s">
        <v>147</v>
      </c>
      <c r="J137" t="s">
        <v>138</v>
      </c>
      <c r="K137">
        <v>0</v>
      </c>
      <c r="L137" t="s">
        <v>164</v>
      </c>
      <c r="M137" t="s">
        <v>123</v>
      </c>
      <c r="N137">
        <v>1</v>
      </c>
      <c r="O137">
        <v>9</v>
      </c>
      <c r="P137" t="s">
        <v>237</v>
      </c>
      <c r="Q137" t="s">
        <v>241</v>
      </c>
      <c r="R137" t="s">
        <v>123</v>
      </c>
      <c r="S137" s="1">
        <v>45166</v>
      </c>
      <c r="T137" s="1">
        <v>45270</v>
      </c>
      <c r="U137">
        <v>1113</v>
      </c>
      <c r="V137">
        <v>1205</v>
      </c>
      <c r="W137" t="s">
        <v>45</v>
      </c>
      <c r="X137" t="s">
        <v>46</v>
      </c>
      <c r="Y137" t="s">
        <v>129</v>
      </c>
      <c r="Z137" t="s">
        <v>50</v>
      </c>
      <c r="AA137" t="s">
        <v>52</v>
      </c>
      <c r="AB137" t="s">
        <v>129</v>
      </c>
      <c r="AC137" t="s">
        <v>129</v>
      </c>
      <c r="AD137">
        <v>0</v>
      </c>
      <c r="AE137">
        <v>20</v>
      </c>
      <c r="AF137">
        <v>30</v>
      </c>
      <c r="AG137">
        <v>0</v>
      </c>
      <c r="AH137">
        <v>0</v>
      </c>
      <c r="AI137">
        <v>2</v>
      </c>
      <c r="AJ137">
        <v>4</v>
      </c>
      <c r="AK137">
        <v>4</v>
      </c>
      <c r="AL137">
        <v>8</v>
      </c>
      <c r="AM137">
        <v>2</v>
      </c>
      <c r="AN137">
        <v>6</v>
      </c>
      <c r="AP137" t="s">
        <v>138</v>
      </c>
      <c r="AR137" t="s">
        <v>149</v>
      </c>
      <c r="AS137">
        <v>4.16</v>
      </c>
      <c r="AT137">
        <v>1</v>
      </c>
      <c r="AU137">
        <f t="shared" si="62"/>
        <v>60</v>
      </c>
      <c r="AV137">
        <f t="shared" si="63"/>
        <v>150</v>
      </c>
      <c r="AW137">
        <f t="shared" si="64"/>
        <v>75</v>
      </c>
      <c r="AX137">
        <f t="shared" si="65"/>
        <v>52</v>
      </c>
      <c r="AY137">
        <f t="shared" si="66"/>
        <v>3120</v>
      </c>
      <c r="AZ137">
        <f t="shared" si="67"/>
        <v>2</v>
      </c>
      <c r="BA137">
        <f t="shared" si="68"/>
        <v>1560</v>
      </c>
      <c r="BB137">
        <f t="shared" si="69"/>
        <v>3735</v>
      </c>
      <c r="BC137">
        <f t="shared" si="70"/>
        <v>3000</v>
      </c>
      <c r="BD137">
        <f t="shared" si="71"/>
        <v>120</v>
      </c>
      <c r="BE137">
        <f t="shared" si="72"/>
        <v>0.5</v>
      </c>
      <c r="BF137">
        <f t="shared" si="73"/>
        <v>0.5</v>
      </c>
      <c r="BG137">
        <f t="shared" si="74"/>
        <v>74.7</v>
      </c>
      <c r="BH137">
        <f t="shared" si="75"/>
        <v>62.25</v>
      </c>
      <c r="BI137">
        <f t="shared" si="76"/>
        <v>40</v>
      </c>
      <c r="BJ137">
        <f t="shared" si="77"/>
        <v>40</v>
      </c>
      <c r="BK137">
        <f t="shared" si="78"/>
        <v>45</v>
      </c>
      <c r="BL137">
        <f t="shared" si="79"/>
        <v>1158</v>
      </c>
      <c r="BM137" t="str">
        <f t="shared" si="80"/>
        <v/>
      </c>
      <c r="BN137">
        <f t="shared" si="81"/>
        <v>-2</v>
      </c>
      <c r="BO137" t="str">
        <f t="shared" si="82"/>
        <v/>
      </c>
      <c r="BP137">
        <f t="shared" si="83"/>
        <v>2</v>
      </c>
      <c r="BQ137">
        <f t="shared" si="84"/>
        <v>35</v>
      </c>
      <c r="BR137">
        <f t="shared" si="85"/>
        <v>1</v>
      </c>
      <c r="BS137">
        <f t="shared" si="86"/>
        <v>50</v>
      </c>
      <c r="BT137" t="str">
        <f t="shared" si="87"/>
        <v>Flag</v>
      </c>
    </row>
    <row r="138" spans="1:72">
      <c r="A138">
        <v>202370</v>
      </c>
      <c r="B138">
        <v>75237</v>
      </c>
      <c r="C138" t="s">
        <v>123</v>
      </c>
      <c r="D138">
        <v>121</v>
      </c>
      <c r="E138" t="s">
        <v>229</v>
      </c>
      <c r="F138">
        <v>1120</v>
      </c>
      <c r="G138" t="s">
        <v>243</v>
      </c>
      <c r="H138">
        <v>152</v>
      </c>
      <c r="I138" t="s">
        <v>147</v>
      </c>
      <c r="J138" t="s">
        <v>138</v>
      </c>
      <c r="K138">
        <v>4</v>
      </c>
      <c r="L138" t="s">
        <v>126</v>
      </c>
      <c r="M138" t="s">
        <v>123</v>
      </c>
      <c r="N138">
        <v>1</v>
      </c>
      <c r="O138">
        <v>1</v>
      </c>
      <c r="P138" t="s">
        <v>231</v>
      </c>
      <c r="Q138" t="s">
        <v>134</v>
      </c>
      <c r="R138">
        <v>118</v>
      </c>
      <c r="S138" s="1">
        <v>45222</v>
      </c>
      <c r="T138" s="1">
        <v>45270</v>
      </c>
      <c r="U138">
        <v>1200</v>
      </c>
      <c r="V138">
        <v>1530</v>
      </c>
      <c r="W138" t="s">
        <v>129</v>
      </c>
      <c r="X138" t="s">
        <v>46</v>
      </c>
      <c r="Y138" t="s">
        <v>47</v>
      </c>
      <c r="Z138" t="s">
        <v>50</v>
      </c>
      <c r="AA138" t="s">
        <v>129</v>
      </c>
      <c r="AB138" t="s">
        <v>129</v>
      </c>
      <c r="AC138" t="s">
        <v>129</v>
      </c>
      <c r="AD138">
        <v>20</v>
      </c>
      <c r="AE138">
        <v>20</v>
      </c>
      <c r="AF138">
        <v>30</v>
      </c>
      <c r="AG138">
        <v>7</v>
      </c>
      <c r="AH138">
        <v>100</v>
      </c>
      <c r="AI138">
        <v>2</v>
      </c>
      <c r="AJ138">
        <v>3</v>
      </c>
      <c r="AK138">
        <v>3</v>
      </c>
      <c r="AL138">
        <v>7</v>
      </c>
      <c r="AM138">
        <v>2</v>
      </c>
      <c r="AN138">
        <v>5</v>
      </c>
      <c r="AP138" t="s">
        <v>138</v>
      </c>
      <c r="AR138" t="s">
        <v>149</v>
      </c>
      <c r="AS138">
        <v>12.6</v>
      </c>
      <c r="AT138">
        <v>1.667</v>
      </c>
      <c r="AU138">
        <f t="shared" si="62"/>
        <v>21</v>
      </c>
      <c r="AV138">
        <f t="shared" si="63"/>
        <v>42</v>
      </c>
      <c r="AW138">
        <f t="shared" si="64"/>
        <v>21</v>
      </c>
      <c r="AX138">
        <f t="shared" si="65"/>
        <v>210</v>
      </c>
      <c r="AY138">
        <f t="shared" si="66"/>
        <v>4410</v>
      </c>
      <c r="AZ138">
        <f t="shared" si="67"/>
        <v>2</v>
      </c>
      <c r="BA138">
        <f t="shared" si="68"/>
        <v>2205</v>
      </c>
      <c r="BB138">
        <f t="shared" si="69"/>
        <v>4410</v>
      </c>
      <c r="BC138">
        <f t="shared" si="70"/>
        <v>2625</v>
      </c>
      <c r="BD138">
        <f t="shared" si="71"/>
        <v>105</v>
      </c>
      <c r="BE138">
        <f t="shared" si="72"/>
        <v>0.5</v>
      </c>
      <c r="BF138">
        <f t="shared" si="73"/>
        <v>0.5</v>
      </c>
      <c r="BG138">
        <f t="shared" si="74"/>
        <v>88.2</v>
      </c>
      <c r="BH138">
        <f t="shared" si="75"/>
        <v>73.5</v>
      </c>
      <c r="BI138">
        <f t="shared" si="76"/>
        <v>125</v>
      </c>
      <c r="BJ138">
        <f t="shared" si="77"/>
        <v>135</v>
      </c>
      <c r="BK138">
        <f t="shared" si="78"/>
        <v>135</v>
      </c>
      <c r="BL138">
        <f t="shared" si="79"/>
        <v>1415</v>
      </c>
      <c r="BM138" t="str">
        <f t="shared" si="80"/>
        <v/>
      </c>
      <c r="BN138">
        <f t="shared" si="81"/>
        <v>-21</v>
      </c>
      <c r="BO138" t="str">
        <f t="shared" si="82"/>
        <v/>
      </c>
      <c r="BP138">
        <f t="shared" si="83"/>
        <v>2</v>
      </c>
      <c r="BQ138">
        <f t="shared" si="84"/>
        <v>43</v>
      </c>
      <c r="BR138">
        <f t="shared" si="85"/>
        <v>1</v>
      </c>
      <c r="BS138">
        <f t="shared" si="86"/>
        <v>50</v>
      </c>
      <c r="BT138" t="str">
        <f t="shared" si="87"/>
        <v>Flag</v>
      </c>
    </row>
    <row r="139" spans="1:72">
      <c r="A139">
        <v>202370</v>
      </c>
      <c r="B139">
        <v>75237</v>
      </c>
      <c r="C139" t="s">
        <v>123</v>
      </c>
      <c r="D139">
        <v>121</v>
      </c>
      <c r="E139" t="s">
        <v>229</v>
      </c>
      <c r="F139">
        <v>1120</v>
      </c>
      <c r="G139" t="s">
        <v>243</v>
      </c>
      <c r="H139">
        <v>152</v>
      </c>
      <c r="I139" t="s">
        <v>147</v>
      </c>
      <c r="J139" t="s">
        <v>138</v>
      </c>
      <c r="K139">
        <v>4</v>
      </c>
      <c r="L139" t="s">
        <v>126</v>
      </c>
      <c r="M139" t="s">
        <v>123</v>
      </c>
      <c r="N139">
        <v>1</v>
      </c>
      <c r="O139">
        <v>1</v>
      </c>
      <c r="P139" t="s">
        <v>231</v>
      </c>
      <c r="Q139" t="s">
        <v>134</v>
      </c>
      <c r="R139">
        <v>118</v>
      </c>
      <c r="S139" s="1">
        <v>45222</v>
      </c>
      <c r="T139" s="1">
        <v>45270</v>
      </c>
      <c r="U139">
        <v>1200</v>
      </c>
      <c r="V139">
        <v>1530</v>
      </c>
      <c r="W139" t="s">
        <v>129</v>
      </c>
      <c r="X139" t="s">
        <v>46</v>
      </c>
      <c r="Y139" t="s">
        <v>47</v>
      </c>
      <c r="Z139" t="s">
        <v>50</v>
      </c>
      <c r="AA139" t="s">
        <v>129</v>
      </c>
      <c r="AB139" t="s">
        <v>129</v>
      </c>
      <c r="AC139" t="s">
        <v>129</v>
      </c>
      <c r="AD139">
        <v>20</v>
      </c>
      <c r="AE139">
        <v>20</v>
      </c>
      <c r="AF139">
        <v>30</v>
      </c>
      <c r="AG139">
        <v>7</v>
      </c>
      <c r="AH139">
        <v>100</v>
      </c>
      <c r="AI139">
        <v>2</v>
      </c>
      <c r="AJ139">
        <v>3</v>
      </c>
      <c r="AK139">
        <v>3</v>
      </c>
      <c r="AL139">
        <v>7</v>
      </c>
      <c r="AM139">
        <v>2</v>
      </c>
      <c r="AN139">
        <v>5</v>
      </c>
      <c r="AP139" t="s">
        <v>138</v>
      </c>
      <c r="AR139" t="s">
        <v>149</v>
      </c>
      <c r="AS139">
        <v>12.6</v>
      </c>
      <c r="AT139">
        <v>1.667</v>
      </c>
      <c r="AU139">
        <f t="shared" si="62"/>
        <v>21</v>
      </c>
      <c r="AV139">
        <f t="shared" si="63"/>
        <v>42</v>
      </c>
      <c r="AW139">
        <f t="shared" si="64"/>
        <v>21</v>
      </c>
      <c r="AX139">
        <f t="shared" si="65"/>
        <v>210</v>
      </c>
      <c r="AY139">
        <f t="shared" si="66"/>
        <v>4410</v>
      </c>
      <c r="AZ139">
        <f t="shared" si="67"/>
        <v>2</v>
      </c>
      <c r="BA139">
        <f t="shared" si="68"/>
        <v>2205</v>
      </c>
      <c r="BB139">
        <f t="shared" si="69"/>
        <v>4410</v>
      </c>
      <c r="BC139">
        <f t="shared" si="70"/>
        <v>2625</v>
      </c>
      <c r="BD139">
        <f t="shared" si="71"/>
        <v>105</v>
      </c>
      <c r="BE139">
        <f t="shared" si="72"/>
        <v>0.5</v>
      </c>
      <c r="BF139">
        <f t="shared" si="73"/>
        <v>0.5</v>
      </c>
      <c r="BG139">
        <f t="shared" si="74"/>
        <v>88.2</v>
      </c>
      <c r="BH139">
        <f t="shared" si="75"/>
        <v>73.5</v>
      </c>
      <c r="BI139">
        <f t="shared" si="76"/>
        <v>125</v>
      </c>
      <c r="BJ139">
        <f t="shared" si="77"/>
        <v>135</v>
      </c>
      <c r="BK139">
        <f t="shared" si="78"/>
        <v>135</v>
      </c>
      <c r="BL139">
        <f t="shared" si="79"/>
        <v>1415</v>
      </c>
      <c r="BM139" t="str">
        <f t="shared" si="80"/>
        <v/>
      </c>
      <c r="BN139">
        <f t="shared" si="81"/>
        <v>-21</v>
      </c>
      <c r="BO139" t="str">
        <f t="shared" si="82"/>
        <v/>
      </c>
      <c r="BP139">
        <f t="shared" si="83"/>
        <v>2</v>
      </c>
      <c r="BQ139">
        <f t="shared" si="84"/>
        <v>43</v>
      </c>
      <c r="BR139">
        <f t="shared" si="85"/>
        <v>1</v>
      </c>
      <c r="BS139">
        <f t="shared" si="86"/>
        <v>50</v>
      </c>
      <c r="BT139" t="str">
        <f t="shared" si="87"/>
        <v>Flag</v>
      </c>
    </row>
    <row r="140" spans="1:72">
      <c r="A140">
        <v>202370</v>
      </c>
      <c r="B140">
        <v>75237</v>
      </c>
      <c r="C140" t="s">
        <v>123</v>
      </c>
      <c r="D140">
        <v>121</v>
      </c>
      <c r="E140" t="s">
        <v>229</v>
      </c>
      <c r="F140">
        <v>1120</v>
      </c>
      <c r="G140" t="s">
        <v>243</v>
      </c>
      <c r="H140">
        <v>152</v>
      </c>
      <c r="I140" t="s">
        <v>147</v>
      </c>
      <c r="J140" t="s">
        <v>138</v>
      </c>
      <c r="K140">
        <v>4</v>
      </c>
      <c r="L140" t="s">
        <v>126</v>
      </c>
      <c r="M140" t="s">
        <v>123</v>
      </c>
      <c r="N140">
        <v>1</v>
      </c>
      <c r="O140">
        <v>1</v>
      </c>
      <c r="P140" t="s">
        <v>231</v>
      </c>
      <c r="Q140" t="s">
        <v>141</v>
      </c>
      <c r="R140" t="s">
        <v>141</v>
      </c>
      <c r="S140" s="1">
        <v>45222</v>
      </c>
      <c r="T140" s="1">
        <v>45270</v>
      </c>
      <c r="U140" t="s">
        <v>129</v>
      </c>
      <c r="W140" t="s">
        <v>129</v>
      </c>
      <c r="X140" t="s">
        <v>46</v>
      </c>
      <c r="Y140" t="s">
        <v>47</v>
      </c>
      <c r="Z140" t="s">
        <v>50</v>
      </c>
      <c r="AA140" t="s">
        <v>129</v>
      </c>
      <c r="AB140" t="s">
        <v>129</v>
      </c>
      <c r="AC140" t="s">
        <v>129</v>
      </c>
      <c r="AD140">
        <v>20</v>
      </c>
      <c r="AE140">
        <v>20</v>
      </c>
      <c r="AF140">
        <v>30</v>
      </c>
      <c r="AG140">
        <v>7</v>
      </c>
      <c r="AH140">
        <v>100</v>
      </c>
      <c r="AI140">
        <v>2</v>
      </c>
      <c r="AJ140">
        <v>3</v>
      </c>
      <c r="AK140">
        <v>3</v>
      </c>
      <c r="AL140">
        <v>7</v>
      </c>
      <c r="AM140">
        <v>2</v>
      </c>
      <c r="AN140">
        <v>5</v>
      </c>
      <c r="AP140" t="s">
        <v>138</v>
      </c>
      <c r="AR140" t="s">
        <v>133</v>
      </c>
      <c r="AS140">
        <v>4.5</v>
      </c>
      <c r="AT140">
        <v>2</v>
      </c>
      <c r="AU140">
        <f t="shared" si="62"/>
        <v>21</v>
      </c>
      <c r="AV140">
        <f t="shared" si="63"/>
        <v>42</v>
      </c>
      <c r="AW140">
        <f t="shared" si="64"/>
        <v>21</v>
      </c>
      <c r="AX140" t="str">
        <f t="shared" si="65"/>
        <v/>
      </c>
      <c r="AY140" t="str">
        <f t="shared" si="66"/>
        <v/>
      </c>
      <c r="AZ140">
        <f t="shared" si="67"/>
        <v>2</v>
      </c>
      <c r="BA140" t="str">
        <f t="shared" si="68"/>
        <v/>
      </c>
      <c r="BB140">
        <f t="shared" si="69"/>
        <v>4410</v>
      </c>
      <c r="BC140">
        <f t="shared" si="70"/>
        <v>2625</v>
      </c>
      <c r="BD140">
        <f t="shared" si="71"/>
        <v>105</v>
      </c>
      <c r="BE140">
        <f t="shared" si="72"/>
        <v>0.5</v>
      </c>
      <c r="BF140">
        <f t="shared" si="73"/>
        <v>0.5</v>
      </c>
      <c r="BG140">
        <f t="shared" si="74"/>
        <v>88.2</v>
      </c>
      <c r="BH140">
        <f t="shared" si="75"/>
        <v>73.5</v>
      </c>
      <c r="BI140">
        <f t="shared" si="76"/>
        <v>125</v>
      </c>
      <c r="BJ140">
        <f t="shared" si="77"/>
        <v>135</v>
      </c>
      <c r="BK140">
        <f t="shared" si="78"/>
        <v>135</v>
      </c>
      <c r="BL140" t="str">
        <f t="shared" si="79"/>
        <v/>
      </c>
      <c r="BM140" t="str">
        <f t="shared" si="80"/>
        <v/>
      </c>
      <c r="BN140">
        <f t="shared" si="81"/>
        <v>-21</v>
      </c>
      <c r="BO140" t="str">
        <f t="shared" si="82"/>
        <v/>
      </c>
      <c r="BP140">
        <f t="shared" si="83"/>
        <v>2</v>
      </c>
      <c r="BQ140">
        <f t="shared" si="84"/>
        <v>43</v>
      </c>
      <c r="BR140">
        <f t="shared" si="85"/>
        <v>1</v>
      </c>
      <c r="BS140">
        <f t="shared" si="86"/>
        <v>50</v>
      </c>
      <c r="BT140" t="str">
        <f t="shared" si="87"/>
        <v/>
      </c>
    </row>
    <row r="141" spans="1:72">
      <c r="A141">
        <v>202370</v>
      </c>
      <c r="B141">
        <v>75237</v>
      </c>
      <c r="C141" t="s">
        <v>123</v>
      </c>
      <c r="D141">
        <v>121</v>
      </c>
      <c r="E141" t="s">
        <v>229</v>
      </c>
      <c r="F141">
        <v>1120</v>
      </c>
      <c r="G141" t="s">
        <v>243</v>
      </c>
      <c r="H141">
        <v>152</v>
      </c>
      <c r="I141" t="s">
        <v>147</v>
      </c>
      <c r="J141" t="s">
        <v>138</v>
      </c>
      <c r="K141">
        <v>4</v>
      </c>
      <c r="L141" t="s">
        <v>126</v>
      </c>
      <c r="M141" t="s">
        <v>123</v>
      </c>
      <c r="N141">
        <v>1</v>
      </c>
      <c r="O141">
        <v>1</v>
      </c>
      <c r="P141" t="s">
        <v>231</v>
      </c>
      <c r="Q141" t="s">
        <v>141</v>
      </c>
      <c r="R141" t="s">
        <v>141</v>
      </c>
      <c r="S141" s="1">
        <v>45222</v>
      </c>
      <c r="T141" s="1">
        <v>45270</v>
      </c>
      <c r="U141" t="s">
        <v>129</v>
      </c>
      <c r="W141" t="s">
        <v>129</v>
      </c>
      <c r="X141" t="s">
        <v>46</v>
      </c>
      <c r="Y141" t="s">
        <v>47</v>
      </c>
      <c r="Z141" t="s">
        <v>50</v>
      </c>
      <c r="AA141" t="s">
        <v>129</v>
      </c>
      <c r="AB141" t="s">
        <v>129</v>
      </c>
      <c r="AC141" t="s">
        <v>129</v>
      </c>
      <c r="AD141">
        <v>20</v>
      </c>
      <c r="AE141">
        <v>20</v>
      </c>
      <c r="AF141">
        <v>30</v>
      </c>
      <c r="AG141">
        <v>7</v>
      </c>
      <c r="AH141">
        <v>100</v>
      </c>
      <c r="AI141">
        <v>2</v>
      </c>
      <c r="AJ141">
        <v>3</v>
      </c>
      <c r="AK141">
        <v>3</v>
      </c>
      <c r="AL141">
        <v>7</v>
      </c>
      <c r="AM141">
        <v>2</v>
      </c>
      <c r="AN141">
        <v>5</v>
      </c>
      <c r="AP141" t="s">
        <v>138</v>
      </c>
      <c r="AR141" t="s">
        <v>133</v>
      </c>
      <c r="AS141">
        <v>4.5</v>
      </c>
      <c r="AT141">
        <v>2</v>
      </c>
      <c r="AU141">
        <f t="shared" si="62"/>
        <v>21</v>
      </c>
      <c r="AV141">
        <f t="shared" si="63"/>
        <v>42</v>
      </c>
      <c r="AW141">
        <f t="shared" si="64"/>
        <v>21</v>
      </c>
      <c r="AX141" t="str">
        <f t="shared" si="65"/>
        <v/>
      </c>
      <c r="AY141" t="str">
        <f t="shared" si="66"/>
        <v/>
      </c>
      <c r="AZ141">
        <f t="shared" si="67"/>
        <v>2</v>
      </c>
      <c r="BA141" t="str">
        <f t="shared" si="68"/>
        <v/>
      </c>
      <c r="BB141">
        <f t="shared" si="69"/>
        <v>4410</v>
      </c>
      <c r="BC141">
        <f t="shared" si="70"/>
        <v>2625</v>
      </c>
      <c r="BD141">
        <f t="shared" si="71"/>
        <v>105</v>
      </c>
      <c r="BE141">
        <f t="shared" si="72"/>
        <v>0.5</v>
      </c>
      <c r="BF141">
        <f t="shared" si="73"/>
        <v>0.5</v>
      </c>
      <c r="BG141">
        <f t="shared" si="74"/>
        <v>88.2</v>
      </c>
      <c r="BH141">
        <f t="shared" si="75"/>
        <v>73.5</v>
      </c>
      <c r="BI141">
        <f t="shared" si="76"/>
        <v>125</v>
      </c>
      <c r="BJ141">
        <f t="shared" si="77"/>
        <v>135</v>
      </c>
      <c r="BK141">
        <f t="shared" si="78"/>
        <v>135</v>
      </c>
      <c r="BL141" t="str">
        <f t="shared" si="79"/>
        <v/>
      </c>
      <c r="BM141" t="str">
        <f t="shared" si="80"/>
        <v/>
      </c>
      <c r="BN141">
        <f t="shared" si="81"/>
        <v>-21</v>
      </c>
      <c r="BO141" t="str">
        <f t="shared" si="82"/>
        <v/>
      </c>
      <c r="BP141">
        <f t="shared" si="83"/>
        <v>2</v>
      </c>
      <c r="BQ141">
        <f t="shared" si="84"/>
        <v>43</v>
      </c>
      <c r="BR141">
        <f t="shared" si="85"/>
        <v>1</v>
      </c>
      <c r="BS141">
        <f t="shared" si="86"/>
        <v>50</v>
      </c>
      <c r="BT141" t="str">
        <f t="shared" si="87"/>
        <v/>
      </c>
    </row>
    <row r="142" spans="1:72">
      <c r="A142">
        <v>202370</v>
      </c>
      <c r="B142">
        <v>76819</v>
      </c>
      <c r="C142" t="s">
        <v>123</v>
      </c>
      <c r="D142">
        <v>202</v>
      </c>
      <c r="E142" t="s">
        <v>229</v>
      </c>
      <c r="F142">
        <v>1120</v>
      </c>
      <c r="G142" t="s">
        <v>243</v>
      </c>
      <c r="H142">
        <v>153</v>
      </c>
      <c r="K142">
        <v>0.6</v>
      </c>
      <c r="L142" t="s">
        <v>164</v>
      </c>
      <c r="M142" t="s">
        <v>123</v>
      </c>
      <c r="N142">
        <v>1</v>
      </c>
      <c r="O142">
        <v>1</v>
      </c>
      <c r="P142" t="s">
        <v>244</v>
      </c>
      <c r="Q142" t="s">
        <v>134</v>
      </c>
      <c r="R142">
        <v>132</v>
      </c>
      <c r="S142" s="1">
        <v>45215</v>
      </c>
      <c r="T142" s="1">
        <v>45256</v>
      </c>
      <c r="U142">
        <v>730</v>
      </c>
      <c r="V142">
        <v>1315</v>
      </c>
      <c r="W142" t="s">
        <v>129</v>
      </c>
      <c r="X142" t="s">
        <v>46</v>
      </c>
      <c r="Y142" t="s">
        <v>47</v>
      </c>
      <c r="Z142" t="s">
        <v>50</v>
      </c>
      <c r="AA142" t="s">
        <v>129</v>
      </c>
      <c r="AB142" t="s">
        <v>129</v>
      </c>
      <c r="AC142" t="s">
        <v>129</v>
      </c>
      <c r="AD142">
        <v>3</v>
      </c>
      <c r="AE142">
        <v>20</v>
      </c>
      <c r="AF142">
        <v>30</v>
      </c>
      <c r="AG142">
        <v>0</v>
      </c>
      <c r="AH142">
        <v>15</v>
      </c>
      <c r="AI142">
        <v>2</v>
      </c>
      <c r="AJ142">
        <v>3</v>
      </c>
      <c r="AK142">
        <v>3</v>
      </c>
      <c r="AL142">
        <v>7</v>
      </c>
      <c r="AM142">
        <v>2</v>
      </c>
      <c r="AN142">
        <v>5</v>
      </c>
      <c r="AR142" t="s">
        <v>149</v>
      </c>
      <c r="AS142">
        <v>20.7</v>
      </c>
      <c r="AT142">
        <v>1.667</v>
      </c>
      <c r="AU142">
        <f t="shared" si="62"/>
        <v>18</v>
      </c>
      <c r="AV142">
        <f t="shared" si="63"/>
        <v>36</v>
      </c>
      <c r="AW142">
        <f t="shared" si="64"/>
        <v>18</v>
      </c>
      <c r="AX142">
        <f t="shared" si="65"/>
        <v>345</v>
      </c>
      <c r="AY142">
        <f t="shared" si="66"/>
        <v>6210</v>
      </c>
      <c r="AZ142">
        <f t="shared" si="67"/>
        <v>2</v>
      </c>
      <c r="BA142">
        <f t="shared" si="68"/>
        <v>3105</v>
      </c>
      <c r="BB142">
        <f t="shared" si="69"/>
        <v>6210</v>
      </c>
      <c r="BC142">
        <f t="shared" si="70"/>
        <v>5250</v>
      </c>
      <c r="BD142">
        <f t="shared" si="71"/>
        <v>105</v>
      </c>
      <c r="BE142">
        <f t="shared" si="72"/>
        <v>1</v>
      </c>
      <c r="BF142">
        <f t="shared" si="73"/>
        <v>1</v>
      </c>
      <c r="BG142">
        <f t="shared" si="74"/>
        <v>124.2</v>
      </c>
      <c r="BH142">
        <f t="shared" si="75"/>
        <v>103.5</v>
      </c>
      <c r="BI142">
        <f t="shared" si="76"/>
        <v>291.66666666666669</v>
      </c>
      <c r="BJ142">
        <f t="shared" si="77"/>
        <v>331.66666666666669</v>
      </c>
      <c r="BK142">
        <f t="shared" si="78"/>
        <v>345</v>
      </c>
      <c r="BL142" t="str">
        <f t="shared" si="79"/>
        <v/>
      </c>
      <c r="BM142" t="str">
        <f t="shared" si="80"/>
        <v/>
      </c>
      <c r="BN142" t="str">
        <f t="shared" si="81"/>
        <v/>
      </c>
      <c r="BO142" t="str">
        <f t="shared" si="82"/>
        <v/>
      </c>
      <c r="BP142">
        <f t="shared" si="83"/>
        <v>2</v>
      </c>
      <c r="BQ142">
        <f t="shared" si="84"/>
        <v>42</v>
      </c>
      <c r="BR142">
        <f t="shared" si="85"/>
        <v>1</v>
      </c>
      <c r="BS142">
        <f t="shared" si="86"/>
        <v>48</v>
      </c>
      <c r="BT142" t="str">
        <f t="shared" si="87"/>
        <v/>
      </c>
    </row>
    <row r="143" spans="1:72">
      <c r="A143">
        <v>202370</v>
      </c>
      <c r="B143">
        <v>76819</v>
      </c>
      <c r="C143" t="s">
        <v>123</v>
      </c>
      <c r="D143">
        <v>202</v>
      </c>
      <c r="E143" t="s">
        <v>229</v>
      </c>
      <c r="F143">
        <v>1120</v>
      </c>
      <c r="G143" t="s">
        <v>243</v>
      </c>
      <c r="H143">
        <v>153</v>
      </c>
      <c r="K143">
        <v>0.6</v>
      </c>
      <c r="L143" t="s">
        <v>164</v>
      </c>
      <c r="M143" t="s">
        <v>123</v>
      </c>
      <c r="N143">
        <v>1</v>
      </c>
      <c r="O143">
        <v>1</v>
      </c>
      <c r="P143" t="s">
        <v>244</v>
      </c>
      <c r="Q143" t="s">
        <v>123</v>
      </c>
      <c r="R143" t="s">
        <v>123</v>
      </c>
      <c r="S143" s="1">
        <v>45215</v>
      </c>
      <c r="T143" s="1">
        <v>45256</v>
      </c>
      <c r="U143" t="s">
        <v>129</v>
      </c>
      <c r="W143" t="s">
        <v>129</v>
      </c>
      <c r="X143" t="s">
        <v>129</v>
      </c>
      <c r="Y143" t="s">
        <v>129</v>
      </c>
      <c r="Z143" t="s">
        <v>129</v>
      </c>
      <c r="AA143" t="s">
        <v>129</v>
      </c>
      <c r="AB143" t="s">
        <v>129</v>
      </c>
      <c r="AC143" t="s">
        <v>129</v>
      </c>
      <c r="AD143">
        <v>3</v>
      </c>
      <c r="AE143">
        <v>20</v>
      </c>
      <c r="AF143">
        <v>30</v>
      </c>
      <c r="AG143">
        <v>0</v>
      </c>
      <c r="AH143">
        <v>15</v>
      </c>
      <c r="AI143">
        <v>2</v>
      </c>
      <c r="AJ143">
        <v>3</v>
      </c>
      <c r="AK143">
        <v>3</v>
      </c>
      <c r="AL143">
        <v>7</v>
      </c>
      <c r="AM143">
        <v>2</v>
      </c>
      <c r="AN143">
        <v>5</v>
      </c>
      <c r="AR143" t="s">
        <v>133</v>
      </c>
      <c r="AS143">
        <v>0</v>
      </c>
      <c r="AT143">
        <v>2</v>
      </c>
      <c r="AU143">
        <f t="shared" si="62"/>
        <v>0</v>
      </c>
      <c r="AV143">
        <f t="shared" si="63"/>
        <v>36</v>
      </c>
      <c r="AW143">
        <f t="shared" si="64"/>
        <v>18</v>
      </c>
      <c r="AX143" t="str">
        <f t="shared" si="65"/>
        <v/>
      </c>
      <c r="AY143" t="str">
        <f t="shared" si="66"/>
        <v/>
      </c>
      <c r="AZ143">
        <f t="shared" si="67"/>
        <v>2</v>
      </c>
      <c r="BA143" t="str">
        <f t="shared" si="68"/>
        <v/>
      </c>
      <c r="BB143">
        <f t="shared" si="69"/>
        <v>6210</v>
      </c>
      <c r="BC143">
        <f t="shared" si="70"/>
        <v>5250</v>
      </c>
      <c r="BD143">
        <f t="shared" si="71"/>
        <v>105</v>
      </c>
      <c r="BE143">
        <f t="shared" si="72"/>
        <v>1</v>
      </c>
      <c r="BF143">
        <f t="shared" si="73"/>
        <v>1</v>
      </c>
      <c r="BG143">
        <f t="shared" si="74"/>
        <v>124.2</v>
      </c>
      <c r="BH143">
        <f t="shared" si="75"/>
        <v>103.5</v>
      </c>
      <c r="BI143">
        <f t="shared" si="76"/>
        <v>291.66666666666669</v>
      </c>
      <c r="BJ143">
        <f t="shared" si="77"/>
        <v>331.66666666666669</v>
      </c>
      <c r="BK143">
        <f t="shared" si="78"/>
        <v>345</v>
      </c>
      <c r="BL143" t="str">
        <f t="shared" si="79"/>
        <v/>
      </c>
      <c r="BM143" t="str">
        <f t="shared" si="80"/>
        <v/>
      </c>
      <c r="BN143" t="str">
        <f t="shared" si="81"/>
        <v/>
      </c>
      <c r="BO143" t="str">
        <f t="shared" si="82"/>
        <v/>
      </c>
      <c r="BP143">
        <f t="shared" si="83"/>
        <v>2</v>
      </c>
      <c r="BQ143">
        <f t="shared" si="84"/>
        <v>42</v>
      </c>
      <c r="BR143">
        <f t="shared" si="85"/>
        <v>1</v>
      </c>
      <c r="BS143">
        <f t="shared" si="86"/>
        <v>48</v>
      </c>
      <c r="BT143" t="str">
        <f t="shared" si="87"/>
        <v/>
      </c>
    </row>
    <row r="144" spans="1:72">
      <c r="A144">
        <v>202370</v>
      </c>
      <c r="B144">
        <v>76819</v>
      </c>
      <c r="C144" t="s">
        <v>123</v>
      </c>
      <c r="D144">
        <v>202</v>
      </c>
      <c r="E144" t="s">
        <v>229</v>
      </c>
      <c r="F144">
        <v>1120</v>
      </c>
      <c r="G144" t="s">
        <v>243</v>
      </c>
      <c r="H144">
        <v>153</v>
      </c>
      <c r="K144">
        <v>0.6</v>
      </c>
      <c r="L144" t="s">
        <v>164</v>
      </c>
      <c r="M144" t="s">
        <v>123</v>
      </c>
      <c r="N144">
        <v>1</v>
      </c>
      <c r="O144">
        <v>1</v>
      </c>
      <c r="P144" t="s">
        <v>244</v>
      </c>
      <c r="Q144" t="s">
        <v>134</v>
      </c>
      <c r="R144">
        <v>132</v>
      </c>
      <c r="S144" s="1">
        <v>45215</v>
      </c>
      <c r="T144" s="1">
        <v>45256</v>
      </c>
      <c r="U144">
        <v>730</v>
      </c>
      <c r="V144">
        <v>1315</v>
      </c>
      <c r="W144" t="s">
        <v>129</v>
      </c>
      <c r="X144" t="s">
        <v>46</v>
      </c>
      <c r="Y144" t="s">
        <v>47</v>
      </c>
      <c r="Z144" t="s">
        <v>50</v>
      </c>
      <c r="AA144" t="s">
        <v>129</v>
      </c>
      <c r="AB144" t="s">
        <v>129</v>
      </c>
      <c r="AC144" t="s">
        <v>129</v>
      </c>
      <c r="AD144">
        <v>3</v>
      </c>
      <c r="AE144">
        <v>20</v>
      </c>
      <c r="AF144">
        <v>30</v>
      </c>
      <c r="AG144">
        <v>0</v>
      </c>
      <c r="AH144">
        <v>15</v>
      </c>
      <c r="AI144">
        <v>2</v>
      </c>
      <c r="AJ144">
        <v>3</v>
      </c>
      <c r="AK144">
        <v>3</v>
      </c>
      <c r="AL144">
        <v>7</v>
      </c>
      <c r="AM144">
        <v>2</v>
      </c>
      <c r="AN144">
        <v>5</v>
      </c>
      <c r="AR144" t="s">
        <v>149</v>
      </c>
      <c r="AS144">
        <v>20.7</v>
      </c>
      <c r="AT144">
        <v>1.667</v>
      </c>
      <c r="AU144">
        <f t="shared" si="62"/>
        <v>18</v>
      </c>
      <c r="AV144">
        <f t="shared" si="63"/>
        <v>36</v>
      </c>
      <c r="AW144">
        <f t="shared" si="64"/>
        <v>18</v>
      </c>
      <c r="AX144">
        <f t="shared" si="65"/>
        <v>345</v>
      </c>
      <c r="AY144">
        <f t="shared" si="66"/>
        <v>6210</v>
      </c>
      <c r="AZ144">
        <f t="shared" si="67"/>
        <v>2</v>
      </c>
      <c r="BA144">
        <f t="shared" si="68"/>
        <v>3105</v>
      </c>
      <c r="BB144">
        <f t="shared" si="69"/>
        <v>6210</v>
      </c>
      <c r="BC144">
        <f t="shared" si="70"/>
        <v>5250</v>
      </c>
      <c r="BD144">
        <f t="shared" si="71"/>
        <v>105</v>
      </c>
      <c r="BE144">
        <f t="shared" si="72"/>
        <v>1</v>
      </c>
      <c r="BF144">
        <f t="shared" si="73"/>
        <v>1</v>
      </c>
      <c r="BG144">
        <f t="shared" si="74"/>
        <v>124.2</v>
      </c>
      <c r="BH144">
        <f t="shared" si="75"/>
        <v>103.5</v>
      </c>
      <c r="BI144">
        <f t="shared" si="76"/>
        <v>291.66666666666669</v>
      </c>
      <c r="BJ144">
        <f t="shared" si="77"/>
        <v>331.66666666666669</v>
      </c>
      <c r="BK144">
        <f t="shared" si="78"/>
        <v>345</v>
      </c>
      <c r="BL144" t="str">
        <f t="shared" si="79"/>
        <v/>
      </c>
      <c r="BM144" t="str">
        <f t="shared" si="80"/>
        <v/>
      </c>
      <c r="BN144" t="str">
        <f t="shared" si="81"/>
        <v/>
      </c>
      <c r="BO144" t="str">
        <f t="shared" si="82"/>
        <v/>
      </c>
      <c r="BP144">
        <f t="shared" si="83"/>
        <v>2</v>
      </c>
      <c r="BQ144">
        <f t="shared" si="84"/>
        <v>42</v>
      </c>
      <c r="BR144">
        <f t="shared" si="85"/>
        <v>1</v>
      </c>
      <c r="BS144">
        <f t="shared" si="86"/>
        <v>48</v>
      </c>
      <c r="BT144" t="str">
        <f t="shared" si="87"/>
        <v/>
      </c>
    </row>
    <row r="145" spans="1:72">
      <c r="A145">
        <v>202370</v>
      </c>
      <c r="B145">
        <v>76819</v>
      </c>
      <c r="C145" t="s">
        <v>123</v>
      </c>
      <c r="D145">
        <v>202</v>
      </c>
      <c r="E145" t="s">
        <v>229</v>
      </c>
      <c r="F145">
        <v>1120</v>
      </c>
      <c r="G145" t="s">
        <v>243</v>
      </c>
      <c r="H145">
        <v>153</v>
      </c>
      <c r="K145">
        <v>0.6</v>
      </c>
      <c r="L145" t="s">
        <v>164</v>
      </c>
      <c r="M145" t="s">
        <v>123</v>
      </c>
      <c r="N145">
        <v>1</v>
      </c>
      <c r="O145">
        <v>1</v>
      </c>
      <c r="P145" t="s">
        <v>244</v>
      </c>
      <c r="Q145" t="s">
        <v>123</v>
      </c>
      <c r="R145" t="s">
        <v>123</v>
      </c>
      <c r="S145" s="1">
        <v>45215</v>
      </c>
      <c r="T145" s="1">
        <v>45256</v>
      </c>
      <c r="U145" t="s">
        <v>129</v>
      </c>
      <c r="W145" t="s">
        <v>129</v>
      </c>
      <c r="X145" t="s">
        <v>129</v>
      </c>
      <c r="Y145" t="s">
        <v>129</v>
      </c>
      <c r="Z145" t="s">
        <v>129</v>
      </c>
      <c r="AA145" t="s">
        <v>129</v>
      </c>
      <c r="AB145" t="s">
        <v>129</v>
      </c>
      <c r="AC145" t="s">
        <v>129</v>
      </c>
      <c r="AD145">
        <v>3</v>
      </c>
      <c r="AE145">
        <v>20</v>
      </c>
      <c r="AF145">
        <v>30</v>
      </c>
      <c r="AG145">
        <v>0</v>
      </c>
      <c r="AH145">
        <v>15</v>
      </c>
      <c r="AI145">
        <v>2</v>
      </c>
      <c r="AJ145">
        <v>3</v>
      </c>
      <c r="AK145">
        <v>3</v>
      </c>
      <c r="AL145">
        <v>7</v>
      </c>
      <c r="AM145">
        <v>2</v>
      </c>
      <c r="AN145">
        <v>5</v>
      </c>
      <c r="AR145" t="s">
        <v>133</v>
      </c>
      <c r="AS145">
        <v>0</v>
      </c>
      <c r="AT145">
        <v>2</v>
      </c>
      <c r="AU145">
        <f t="shared" si="62"/>
        <v>0</v>
      </c>
      <c r="AV145">
        <f t="shared" si="63"/>
        <v>36</v>
      </c>
      <c r="AW145">
        <f t="shared" si="64"/>
        <v>18</v>
      </c>
      <c r="AX145" t="str">
        <f t="shared" si="65"/>
        <v/>
      </c>
      <c r="AY145" t="str">
        <f t="shared" si="66"/>
        <v/>
      </c>
      <c r="AZ145">
        <f t="shared" si="67"/>
        <v>2</v>
      </c>
      <c r="BA145" t="str">
        <f t="shared" si="68"/>
        <v/>
      </c>
      <c r="BB145">
        <f t="shared" si="69"/>
        <v>6210</v>
      </c>
      <c r="BC145">
        <f t="shared" si="70"/>
        <v>5250</v>
      </c>
      <c r="BD145">
        <f t="shared" si="71"/>
        <v>105</v>
      </c>
      <c r="BE145">
        <f t="shared" si="72"/>
        <v>1</v>
      </c>
      <c r="BF145">
        <f t="shared" si="73"/>
        <v>1</v>
      </c>
      <c r="BG145">
        <f t="shared" si="74"/>
        <v>124.2</v>
      </c>
      <c r="BH145">
        <f t="shared" si="75"/>
        <v>103.5</v>
      </c>
      <c r="BI145">
        <f t="shared" si="76"/>
        <v>291.66666666666669</v>
      </c>
      <c r="BJ145">
        <f t="shared" si="77"/>
        <v>331.66666666666669</v>
      </c>
      <c r="BK145">
        <f t="shared" si="78"/>
        <v>345</v>
      </c>
      <c r="BL145" t="str">
        <f t="shared" si="79"/>
        <v/>
      </c>
      <c r="BM145" t="str">
        <f t="shared" si="80"/>
        <v/>
      </c>
      <c r="BN145" t="str">
        <f t="shared" si="81"/>
        <v/>
      </c>
      <c r="BO145" t="str">
        <f t="shared" si="82"/>
        <v/>
      </c>
      <c r="BP145">
        <f t="shared" si="83"/>
        <v>2</v>
      </c>
      <c r="BQ145">
        <f t="shared" si="84"/>
        <v>42</v>
      </c>
      <c r="BR145">
        <f t="shared" si="85"/>
        <v>1</v>
      </c>
      <c r="BS145">
        <f t="shared" si="86"/>
        <v>48</v>
      </c>
      <c r="BT145" t="str">
        <f t="shared" si="87"/>
        <v/>
      </c>
    </row>
    <row r="146" spans="1:72">
      <c r="A146">
        <v>202370</v>
      </c>
      <c r="B146">
        <v>75508</v>
      </c>
      <c r="C146" t="s">
        <v>150</v>
      </c>
      <c r="D146">
        <v>101</v>
      </c>
      <c r="E146" t="s">
        <v>229</v>
      </c>
      <c r="F146">
        <v>1120</v>
      </c>
      <c r="G146" t="s">
        <v>243</v>
      </c>
      <c r="H146" t="s">
        <v>232</v>
      </c>
      <c r="I146" t="s">
        <v>147</v>
      </c>
      <c r="J146" t="s">
        <v>138</v>
      </c>
      <c r="K146">
        <v>0</v>
      </c>
      <c r="L146" t="s">
        <v>126</v>
      </c>
      <c r="M146" t="s">
        <v>123</v>
      </c>
      <c r="N146">
        <v>1</v>
      </c>
      <c r="O146">
        <v>9</v>
      </c>
      <c r="P146" t="s">
        <v>234</v>
      </c>
      <c r="Q146" t="s">
        <v>235</v>
      </c>
      <c r="R146" t="s">
        <v>123</v>
      </c>
      <c r="S146" s="1">
        <v>45166</v>
      </c>
      <c r="T146" s="1">
        <v>45270</v>
      </c>
      <c r="U146">
        <v>1510</v>
      </c>
      <c r="V146">
        <v>1730</v>
      </c>
      <c r="W146" t="s">
        <v>45</v>
      </c>
      <c r="X146" t="s">
        <v>129</v>
      </c>
      <c r="Y146" t="s">
        <v>47</v>
      </c>
      <c r="Z146" t="s">
        <v>129</v>
      </c>
      <c r="AA146" t="s">
        <v>129</v>
      </c>
      <c r="AB146" t="s">
        <v>129</v>
      </c>
      <c r="AC146" t="s">
        <v>129</v>
      </c>
      <c r="AD146">
        <v>0</v>
      </c>
      <c r="AE146">
        <v>20</v>
      </c>
      <c r="AF146">
        <v>30</v>
      </c>
      <c r="AG146">
        <v>0</v>
      </c>
      <c r="AH146">
        <v>0</v>
      </c>
      <c r="AI146">
        <v>2</v>
      </c>
      <c r="AJ146">
        <v>3</v>
      </c>
      <c r="AK146">
        <v>3</v>
      </c>
      <c r="AL146">
        <v>7</v>
      </c>
      <c r="AM146">
        <v>2</v>
      </c>
      <c r="AN146">
        <v>5</v>
      </c>
      <c r="AP146" t="s">
        <v>138</v>
      </c>
      <c r="AR146" t="s">
        <v>149</v>
      </c>
      <c r="AS146">
        <v>5.6</v>
      </c>
      <c r="AT146">
        <v>1</v>
      </c>
      <c r="AU146">
        <f t="shared" si="62"/>
        <v>30</v>
      </c>
      <c r="AV146">
        <f t="shared" si="63"/>
        <v>60</v>
      </c>
      <c r="AW146">
        <f t="shared" si="64"/>
        <v>30</v>
      </c>
      <c r="AX146">
        <f t="shared" si="65"/>
        <v>140</v>
      </c>
      <c r="AY146">
        <f t="shared" si="66"/>
        <v>4200</v>
      </c>
      <c r="AZ146">
        <f t="shared" si="67"/>
        <v>2</v>
      </c>
      <c r="BA146">
        <f t="shared" si="68"/>
        <v>2100</v>
      </c>
      <c r="BB146">
        <f t="shared" si="69"/>
        <v>4200</v>
      </c>
      <c r="BC146">
        <f t="shared" si="70"/>
        <v>2625</v>
      </c>
      <c r="BD146">
        <f t="shared" si="71"/>
        <v>105</v>
      </c>
      <c r="BE146">
        <f t="shared" si="72"/>
        <v>0.5</v>
      </c>
      <c r="BF146">
        <f t="shared" si="73"/>
        <v>0.5</v>
      </c>
      <c r="BG146">
        <f t="shared" si="74"/>
        <v>84</v>
      </c>
      <c r="BH146">
        <f t="shared" si="75"/>
        <v>70</v>
      </c>
      <c r="BI146">
        <f t="shared" si="76"/>
        <v>87.5</v>
      </c>
      <c r="BJ146">
        <f t="shared" si="77"/>
        <v>87.5</v>
      </c>
      <c r="BK146">
        <f t="shared" si="78"/>
        <v>105</v>
      </c>
      <c r="BL146">
        <f t="shared" si="79"/>
        <v>1655</v>
      </c>
      <c r="BM146" t="str">
        <f t="shared" si="80"/>
        <v/>
      </c>
      <c r="BN146">
        <f t="shared" si="81"/>
        <v>-18</v>
      </c>
      <c r="BO146" t="str">
        <f t="shared" si="82"/>
        <v/>
      </c>
      <c r="BP146">
        <f t="shared" si="83"/>
        <v>2</v>
      </c>
      <c r="BQ146">
        <f t="shared" si="84"/>
        <v>35</v>
      </c>
      <c r="BR146">
        <f t="shared" si="85"/>
        <v>1</v>
      </c>
      <c r="BS146">
        <f t="shared" si="86"/>
        <v>50</v>
      </c>
      <c r="BT146" t="str">
        <f t="shared" si="87"/>
        <v>Flag</v>
      </c>
    </row>
    <row r="147" spans="1:72">
      <c r="A147">
        <v>202370</v>
      </c>
      <c r="B147">
        <v>75508</v>
      </c>
      <c r="C147" t="s">
        <v>150</v>
      </c>
      <c r="D147">
        <v>101</v>
      </c>
      <c r="E147" t="s">
        <v>229</v>
      </c>
      <c r="F147">
        <v>1120</v>
      </c>
      <c r="G147" t="s">
        <v>243</v>
      </c>
      <c r="H147" t="s">
        <v>232</v>
      </c>
      <c r="I147" t="s">
        <v>147</v>
      </c>
      <c r="J147" t="s">
        <v>138</v>
      </c>
      <c r="K147">
        <v>0</v>
      </c>
      <c r="L147" t="s">
        <v>126</v>
      </c>
      <c r="M147" t="s">
        <v>123</v>
      </c>
      <c r="N147">
        <v>1</v>
      </c>
      <c r="O147">
        <v>9</v>
      </c>
      <c r="P147" t="s">
        <v>234</v>
      </c>
      <c r="Q147" t="s">
        <v>235</v>
      </c>
      <c r="R147" t="s">
        <v>123</v>
      </c>
      <c r="S147" s="1">
        <v>45166</v>
      </c>
      <c r="T147" s="1">
        <v>45270</v>
      </c>
      <c r="U147">
        <v>1510</v>
      </c>
      <c r="V147">
        <v>1730</v>
      </c>
      <c r="W147" t="s">
        <v>45</v>
      </c>
      <c r="X147" t="s">
        <v>129</v>
      </c>
      <c r="Y147" t="s">
        <v>47</v>
      </c>
      <c r="Z147" t="s">
        <v>129</v>
      </c>
      <c r="AA147" t="s">
        <v>129</v>
      </c>
      <c r="AB147" t="s">
        <v>129</v>
      </c>
      <c r="AC147" t="s">
        <v>129</v>
      </c>
      <c r="AD147">
        <v>0</v>
      </c>
      <c r="AE147">
        <v>20</v>
      </c>
      <c r="AF147">
        <v>30</v>
      </c>
      <c r="AG147">
        <v>0</v>
      </c>
      <c r="AH147">
        <v>0</v>
      </c>
      <c r="AI147">
        <v>2</v>
      </c>
      <c r="AJ147">
        <v>3</v>
      </c>
      <c r="AK147">
        <v>3</v>
      </c>
      <c r="AL147">
        <v>7</v>
      </c>
      <c r="AM147">
        <v>2</v>
      </c>
      <c r="AN147">
        <v>5</v>
      </c>
      <c r="AP147" t="s">
        <v>138</v>
      </c>
      <c r="AR147" t="s">
        <v>149</v>
      </c>
      <c r="AS147">
        <v>5.6</v>
      </c>
      <c r="AT147">
        <v>1</v>
      </c>
      <c r="AU147">
        <f t="shared" si="62"/>
        <v>30</v>
      </c>
      <c r="AV147">
        <f t="shared" si="63"/>
        <v>60</v>
      </c>
      <c r="AW147">
        <f t="shared" si="64"/>
        <v>30</v>
      </c>
      <c r="AX147">
        <f t="shared" si="65"/>
        <v>140</v>
      </c>
      <c r="AY147">
        <f t="shared" si="66"/>
        <v>4200</v>
      </c>
      <c r="AZ147">
        <f t="shared" si="67"/>
        <v>2</v>
      </c>
      <c r="BA147">
        <f t="shared" si="68"/>
        <v>2100</v>
      </c>
      <c r="BB147">
        <f t="shared" si="69"/>
        <v>4200</v>
      </c>
      <c r="BC147">
        <f t="shared" si="70"/>
        <v>2625</v>
      </c>
      <c r="BD147">
        <f t="shared" si="71"/>
        <v>105</v>
      </c>
      <c r="BE147">
        <f t="shared" si="72"/>
        <v>0.5</v>
      </c>
      <c r="BF147">
        <f t="shared" si="73"/>
        <v>0.5</v>
      </c>
      <c r="BG147">
        <f t="shared" si="74"/>
        <v>84</v>
      </c>
      <c r="BH147">
        <f t="shared" si="75"/>
        <v>70</v>
      </c>
      <c r="BI147">
        <f t="shared" si="76"/>
        <v>87.5</v>
      </c>
      <c r="BJ147">
        <f t="shared" si="77"/>
        <v>87.5</v>
      </c>
      <c r="BK147">
        <f t="shared" si="78"/>
        <v>105</v>
      </c>
      <c r="BL147">
        <f t="shared" si="79"/>
        <v>1655</v>
      </c>
      <c r="BM147" t="str">
        <f t="shared" si="80"/>
        <v/>
      </c>
      <c r="BN147">
        <f t="shared" si="81"/>
        <v>-18</v>
      </c>
      <c r="BO147" t="str">
        <f t="shared" si="82"/>
        <v/>
      </c>
      <c r="BP147">
        <f t="shared" si="83"/>
        <v>2</v>
      </c>
      <c r="BQ147">
        <f t="shared" si="84"/>
        <v>35</v>
      </c>
      <c r="BR147">
        <f t="shared" si="85"/>
        <v>1</v>
      </c>
      <c r="BS147">
        <f t="shared" si="86"/>
        <v>50</v>
      </c>
      <c r="BT147" t="str">
        <f t="shared" si="87"/>
        <v>Flag</v>
      </c>
    </row>
    <row r="148" spans="1:72">
      <c r="A148">
        <v>202370</v>
      </c>
      <c r="B148">
        <v>75508</v>
      </c>
      <c r="C148" t="s">
        <v>150</v>
      </c>
      <c r="D148">
        <v>101</v>
      </c>
      <c r="E148" t="s">
        <v>229</v>
      </c>
      <c r="F148">
        <v>1120</v>
      </c>
      <c r="G148" t="s">
        <v>243</v>
      </c>
      <c r="H148" t="s">
        <v>232</v>
      </c>
      <c r="I148" t="s">
        <v>147</v>
      </c>
      <c r="J148" t="s">
        <v>138</v>
      </c>
      <c r="K148">
        <v>0</v>
      </c>
      <c r="L148" t="s">
        <v>126</v>
      </c>
      <c r="M148" t="s">
        <v>123</v>
      </c>
      <c r="N148">
        <v>1</v>
      </c>
      <c r="O148">
        <v>9</v>
      </c>
      <c r="P148" t="s">
        <v>234</v>
      </c>
      <c r="Q148" t="s">
        <v>141</v>
      </c>
      <c r="R148" t="s">
        <v>141</v>
      </c>
      <c r="S148" s="1">
        <v>45166</v>
      </c>
      <c r="T148" s="1">
        <v>45270</v>
      </c>
      <c r="U148" t="s">
        <v>129</v>
      </c>
      <c r="W148" t="s">
        <v>129</v>
      </c>
      <c r="X148" t="s">
        <v>129</v>
      </c>
      <c r="Y148" t="s">
        <v>129</v>
      </c>
      <c r="Z148" t="s">
        <v>129</v>
      </c>
      <c r="AA148" t="s">
        <v>129</v>
      </c>
      <c r="AB148" t="s">
        <v>129</v>
      </c>
      <c r="AC148" t="s">
        <v>129</v>
      </c>
      <c r="AD148">
        <v>0</v>
      </c>
      <c r="AE148">
        <v>20</v>
      </c>
      <c r="AF148">
        <v>30</v>
      </c>
      <c r="AG148">
        <v>0</v>
      </c>
      <c r="AH148">
        <v>0</v>
      </c>
      <c r="AI148">
        <v>2</v>
      </c>
      <c r="AJ148">
        <v>3</v>
      </c>
      <c r="AK148">
        <v>3</v>
      </c>
      <c r="AL148">
        <v>7</v>
      </c>
      <c r="AM148">
        <v>2</v>
      </c>
      <c r="AN148">
        <v>5</v>
      </c>
      <c r="AP148" t="s">
        <v>138</v>
      </c>
      <c r="AR148" t="s">
        <v>133</v>
      </c>
      <c r="AS148">
        <v>5.7</v>
      </c>
      <c r="AT148">
        <v>2</v>
      </c>
      <c r="AU148">
        <f t="shared" si="62"/>
        <v>0</v>
      </c>
      <c r="AV148">
        <f t="shared" si="63"/>
        <v>60</v>
      </c>
      <c r="AW148">
        <f t="shared" si="64"/>
        <v>30</v>
      </c>
      <c r="AX148" t="str">
        <f t="shared" si="65"/>
        <v/>
      </c>
      <c r="AY148" t="str">
        <f t="shared" si="66"/>
        <v/>
      </c>
      <c r="AZ148">
        <f t="shared" si="67"/>
        <v>2</v>
      </c>
      <c r="BA148" t="str">
        <f t="shared" si="68"/>
        <v/>
      </c>
      <c r="BB148">
        <f t="shared" si="69"/>
        <v>4200</v>
      </c>
      <c r="BC148">
        <f t="shared" si="70"/>
        <v>2625</v>
      </c>
      <c r="BD148">
        <f t="shared" si="71"/>
        <v>105</v>
      </c>
      <c r="BE148">
        <f t="shared" si="72"/>
        <v>0.5</v>
      </c>
      <c r="BF148">
        <f t="shared" si="73"/>
        <v>0.5</v>
      </c>
      <c r="BG148">
        <f t="shared" si="74"/>
        <v>84</v>
      </c>
      <c r="BH148">
        <f t="shared" si="75"/>
        <v>70</v>
      </c>
      <c r="BI148">
        <f t="shared" si="76"/>
        <v>87.5</v>
      </c>
      <c r="BJ148">
        <f t="shared" si="77"/>
        <v>87.5</v>
      </c>
      <c r="BK148">
        <f t="shared" si="78"/>
        <v>105</v>
      </c>
      <c r="BL148" t="str">
        <f t="shared" si="79"/>
        <v/>
      </c>
      <c r="BM148" t="str">
        <f t="shared" si="80"/>
        <v/>
      </c>
      <c r="BN148">
        <f t="shared" si="81"/>
        <v>-18</v>
      </c>
      <c r="BO148" t="str">
        <f t="shared" si="82"/>
        <v/>
      </c>
      <c r="BP148">
        <f t="shared" si="83"/>
        <v>2</v>
      </c>
      <c r="BQ148">
        <f t="shared" si="84"/>
        <v>35</v>
      </c>
      <c r="BR148">
        <f t="shared" si="85"/>
        <v>1</v>
      </c>
      <c r="BS148">
        <f t="shared" si="86"/>
        <v>50</v>
      </c>
      <c r="BT148" t="str">
        <f t="shared" si="87"/>
        <v/>
      </c>
    </row>
    <row r="149" spans="1:72">
      <c r="A149">
        <v>202370</v>
      </c>
      <c r="B149">
        <v>75508</v>
      </c>
      <c r="C149" t="s">
        <v>150</v>
      </c>
      <c r="D149">
        <v>101</v>
      </c>
      <c r="E149" t="s">
        <v>229</v>
      </c>
      <c r="F149">
        <v>1120</v>
      </c>
      <c r="G149" t="s">
        <v>243</v>
      </c>
      <c r="H149" t="s">
        <v>232</v>
      </c>
      <c r="I149" t="s">
        <v>147</v>
      </c>
      <c r="J149" t="s">
        <v>138</v>
      </c>
      <c r="K149">
        <v>0</v>
      </c>
      <c r="L149" t="s">
        <v>126</v>
      </c>
      <c r="M149" t="s">
        <v>123</v>
      </c>
      <c r="N149">
        <v>1</v>
      </c>
      <c r="O149">
        <v>9</v>
      </c>
      <c r="P149" t="s">
        <v>234</v>
      </c>
      <c r="Q149" t="s">
        <v>141</v>
      </c>
      <c r="R149" t="s">
        <v>141</v>
      </c>
      <c r="S149" s="1">
        <v>45166</v>
      </c>
      <c r="T149" s="1">
        <v>45270</v>
      </c>
      <c r="U149" t="s">
        <v>129</v>
      </c>
      <c r="W149" t="s">
        <v>129</v>
      </c>
      <c r="X149" t="s">
        <v>129</v>
      </c>
      <c r="Y149" t="s">
        <v>129</v>
      </c>
      <c r="Z149" t="s">
        <v>129</v>
      </c>
      <c r="AA149" t="s">
        <v>129</v>
      </c>
      <c r="AB149" t="s">
        <v>129</v>
      </c>
      <c r="AC149" t="s">
        <v>129</v>
      </c>
      <c r="AD149">
        <v>0</v>
      </c>
      <c r="AE149">
        <v>20</v>
      </c>
      <c r="AF149">
        <v>30</v>
      </c>
      <c r="AG149">
        <v>0</v>
      </c>
      <c r="AH149">
        <v>0</v>
      </c>
      <c r="AI149">
        <v>2</v>
      </c>
      <c r="AJ149">
        <v>3</v>
      </c>
      <c r="AK149">
        <v>3</v>
      </c>
      <c r="AL149">
        <v>7</v>
      </c>
      <c r="AM149">
        <v>2</v>
      </c>
      <c r="AN149">
        <v>5</v>
      </c>
      <c r="AP149" t="s">
        <v>138</v>
      </c>
      <c r="AR149" t="s">
        <v>133</v>
      </c>
      <c r="AS149">
        <v>5.7</v>
      </c>
      <c r="AT149">
        <v>2</v>
      </c>
      <c r="AU149">
        <f t="shared" si="62"/>
        <v>0</v>
      </c>
      <c r="AV149">
        <f t="shared" si="63"/>
        <v>60</v>
      </c>
      <c r="AW149">
        <f t="shared" si="64"/>
        <v>30</v>
      </c>
      <c r="AX149" t="str">
        <f t="shared" si="65"/>
        <v/>
      </c>
      <c r="AY149" t="str">
        <f t="shared" si="66"/>
        <v/>
      </c>
      <c r="AZ149">
        <f t="shared" si="67"/>
        <v>2</v>
      </c>
      <c r="BA149" t="str">
        <f t="shared" si="68"/>
        <v/>
      </c>
      <c r="BB149">
        <f t="shared" si="69"/>
        <v>4200</v>
      </c>
      <c r="BC149">
        <f t="shared" si="70"/>
        <v>2625</v>
      </c>
      <c r="BD149">
        <f t="shared" si="71"/>
        <v>105</v>
      </c>
      <c r="BE149">
        <f t="shared" si="72"/>
        <v>0.5</v>
      </c>
      <c r="BF149">
        <f t="shared" si="73"/>
        <v>0.5</v>
      </c>
      <c r="BG149">
        <f t="shared" si="74"/>
        <v>84</v>
      </c>
      <c r="BH149">
        <f t="shared" si="75"/>
        <v>70</v>
      </c>
      <c r="BI149">
        <f t="shared" si="76"/>
        <v>87.5</v>
      </c>
      <c r="BJ149">
        <f t="shared" si="77"/>
        <v>87.5</v>
      </c>
      <c r="BK149">
        <f t="shared" si="78"/>
        <v>105</v>
      </c>
      <c r="BL149" t="str">
        <f t="shared" si="79"/>
        <v/>
      </c>
      <c r="BM149" t="str">
        <f t="shared" si="80"/>
        <v/>
      </c>
      <c r="BN149">
        <f t="shared" si="81"/>
        <v>-18</v>
      </c>
      <c r="BO149" t="str">
        <f t="shared" si="82"/>
        <v/>
      </c>
      <c r="BP149">
        <f t="shared" si="83"/>
        <v>2</v>
      </c>
      <c r="BQ149">
        <f t="shared" si="84"/>
        <v>35</v>
      </c>
      <c r="BR149">
        <f t="shared" si="85"/>
        <v>1</v>
      </c>
      <c r="BS149">
        <f t="shared" si="86"/>
        <v>50</v>
      </c>
      <c r="BT149" t="str">
        <f t="shared" si="87"/>
        <v/>
      </c>
    </row>
    <row r="150" spans="1:72">
      <c r="A150">
        <v>202370</v>
      </c>
      <c r="B150">
        <v>76188</v>
      </c>
      <c r="C150" t="s">
        <v>150</v>
      </c>
      <c r="D150">
        <v>101</v>
      </c>
      <c r="E150" t="s">
        <v>229</v>
      </c>
      <c r="F150">
        <v>1120</v>
      </c>
      <c r="G150" t="s">
        <v>243</v>
      </c>
      <c r="H150" t="s">
        <v>233</v>
      </c>
      <c r="I150" t="s">
        <v>147</v>
      </c>
      <c r="J150" t="s">
        <v>138</v>
      </c>
      <c r="K150">
        <v>0</v>
      </c>
      <c r="L150" t="s">
        <v>126</v>
      </c>
      <c r="M150" t="s">
        <v>123</v>
      </c>
      <c r="N150">
        <v>2</v>
      </c>
      <c r="O150">
        <v>9</v>
      </c>
      <c r="P150" t="s">
        <v>151</v>
      </c>
      <c r="Q150" t="s">
        <v>141</v>
      </c>
      <c r="R150" t="s">
        <v>141</v>
      </c>
      <c r="S150" s="1">
        <v>45166</v>
      </c>
      <c r="T150" s="1">
        <v>45270</v>
      </c>
      <c r="U150" t="s">
        <v>129</v>
      </c>
      <c r="W150" t="s">
        <v>129</v>
      </c>
      <c r="X150" t="s">
        <v>129</v>
      </c>
      <c r="Y150" t="s">
        <v>129</v>
      </c>
      <c r="Z150" t="s">
        <v>129</v>
      </c>
      <c r="AA150" t="s">
        <v>129</v>
      </c>
      <c r="AB150" t="s">
        <v>129</v>
      </c>
      <c r="AC150" t="s">
        <v>129</v>
      </c>
      <c r="AD150">
        <v>0</v>
      </c>
      <c r="AE150">
        <v>20</v>
      </c>
      <c r="AF150">
        <v>30</v>
      </c>
      <c r="AG150">
        <v>0</v>
      </c>
      <c r="AH150">
        <v>0</v>
      </c>
      <c r="AI150">
        <v>2</v>
      </c>
      <c r="AJ150">
        <v>3</v>
      </c>
      <c r="AK150">
        <v>3</v>
      </c>
      <c r="AL150">
        <v>7</v>
      </c>
      <c r="AM150">
        <v>2</v>
      </c>
      <c r="AN150">
        <v>5</v>
      </c>
      <c r="AP150" t="s">
        <v>138</v>
      </c>
      <c r="AR150" t="s">
        <v>133</v>
      </c>
      <c r="AS150">
        <v>5.7</v>
      </c>
      <c r="AT150">
        <v>2</v>
      </c>
      <c r="AU150">
        <f t="shared" si="62"/>
        <v>0</v>
      </c>
      <c r="AV150">
        <f t="shared" si="63"/>
        <v>75</v>
      </c>
      <c r="AW150">
        <f t="shared" si="64"/>
        <v>75</v>
      </c>
      <c r="AX150" t="str">
        <f t="shared" si="65"/>
        <v/>
      </c>
      <c r="AY150" t="str">
        <f t="shared" si="66"/>
        <v/>
      </c>
      <c r="AZ150">
        <f t="shared" si="67"/>
        <v>1</v>
      </c>
      <c r="BA150" t="str">
        <f t="shared" si="68"/>
        <v/>
      </c>
      <c r="BB150">
        <f t="shared" si="69"/>
        <v>6750</v>
      </c>
      <c r="BC150">
        <f t="shared" si="70"/>
        <v>2625</v>
      </c>
      <c r="BD150">
        <f t="shared" si="71"/>
        <v>105</v>
      </c>
      <c r="BE150">
        <f t="shared" si="72"/>
        <v>0.5</v>
      </c>
      <c r="BF150">
        <f t="shared" si="73"/>
        <v>0.5</v>
      </c>
      <c r="BG150">
        <f t="shared" si="74"/>
        <v>135</v>
      </c>
      <c r="BH150">
        <f t="shared" si="75"/>
        <v>112.5</v>
      </c>
      <c r="BI150">
        <f t="shared" si="76"/>
        <v>35</v>
      </c>
      <c r="BJ150">
        <f t="shared" si="77"/>
        <v>35</v>
      </c>
      <c r="BK150">
        <f t="shared" si="78"/>
        <v>45</v>
      </c>
      <c r="BL150" t="str">
        <f t="shared" si="79"/>
        <v/>
      </c>
      <c r="BM150" t="str">
        <f t="shared" si="80"/>
        <v/>
      </c>
      <c r="BN150">
        <f t="shared" si="81"/>
        <v>-60</v>
      </c>
      <c r="BO150" t="str">
        <f t="shared" si="82"/>
        <v/>
      </c>
      <c r="BP150">
        <f t="shared" si="83"/>
        <v>2</v>
      </c>
      <c r="BQ150">
        <f t="shared" si="84"/>
        <v>35</v>
      </c>
      <c r="BR150">
        <f t="shared" si="85"/>
        <v>1</v>
      </c>
      <c r="BS150">
        <f t="shared" si="86"/>
        <v>50</v>
      </c>
      <c r="BT150" t="str">
        <f t="shared" si="87"/>
        <v/>
      </c>
    </row>
    <row r="151" spans="1:72">
      <c r="A151">
        <v>202370</v>
      </c>
      <c r="B151">
        <v>76188</v>
      </c>
      <c r="C151" t="s">
        <v>150</v>
      </c>
      <c r="D151">
        <v>101</v>
      </c>
      <c r="E151" t="s">
        <v>229</v>
      </c>
      <c r="F151">
        <v>1120</v>
      </c>
      <c r="G151" t="s">
        <v>243</v>
      </c>
      <c r="H151" t="s">
        <v>233</v>
      </c>
      <c r="I151" t="s">
        <v>147</v>
      </c>
      <c r="J151" t="s">
        <v>138</v>
      </c>
      <c r="K151">
        <v>0</v>
      </c>
      <c r="L151" t="s">
        <v>126</v>
      </c>
      <c r="M151" t="s">
        <v>123</v>
      </c>
      <c r="N151">
        <v>2</v>
      </c>
      <c r="O151">
        <v>9</v>
      </c>
      <c r="P151" t="s">
        <v>151</v>
      </c>
      <c r="Q151" t="s">
        <v>151</v>
      </c>
      <c r="R151" t="s">
        <v>123</v>
      </c>
      <c r="S151" s="1">
        <v>45166</v>
      </c>
      <c r="T151" s="1">
        <v>45270</v>
      </c>
      <c r="U151">
        <v>1220</v>
      </c>
      <c r="V151">
        <v>1350</v>
      </c>
      <c r="W151" t="s">
        <v>45</v>
      </c>
      <c r="X151" t="s">
        <v>46</v>
      </c>
      <c r="Y151" t="s">
        <v>47</v>
      </c>
      <c r="Z151" t="s">
        <v>50</v>
      </c>
      <c r="AA151" t="s">
        <v>52</v>
      </c>
      <c r="AB151" t="s">
        <v>129</v>
      </c>
      <c r="AC151" t="s">
        <v>129</v>
      </c>
      <c r="AD151">
        <v>0</v>
      </c>
      <c r="AE151">
        <v>20</v>
      </c>
      <c r="AF151">
        <v>30</v>
      </c>
      <c r="AG151">
        <v>0</v>
      </c>
      <c r="AH151">
        <v>0</v>
      </c>
      <c r="AI151">
        <v>2</v>
      </c>
      <c r="AJ151">
        <v>3</v>
      </c>
      <c r="AK151">
        <v>3</v>
      </c>
      <c r="AL151">
        <v>7</v>
      </c>
      <c r="AM151">
        <v>2</v>
      </c>
      <c r="AN151">
        <v>5</v>
      </c>
      <c r="AP151" t="s">
        <v>138</v>
      </c>
      <c r="AR151" t="s">
        <v>149</v>
      </c>
      <c r="AS151">
        <v>9</v>
      </c>
      <c r="AT151">
        <v>1</v>
      </c>
      <c r="AU151">
        <f t="shared" si="62"/>
        <v>75</v>
      </c>
      <c r="AV151">
        <f t="shared" si="63"/>
        <v>75</v>
      </c>
      <c r="AW151">
        <f t="shared" si="64"/>
        <v>75</v>
      </c>
      <c r="AX151">
        <f t="shared" si="65"/>
        <v>90</v>
      </c>
      <c r="AY151">
        <f t="shared" si="66"/>
        <v>6750</v>
      </c>
      <c r="AZ151">
        <f t="shared" si="67"/>
        <v>1</v>
      </c>
      <c r="BA151">
        <f t="shared" si="68"/>
        <v>6750</v>
      </c>
      <c r="BB151">
        <f t="shared" si="69"/>
        <v>6750</v>
      </c>
      <c r="BC151">
        <f t="shared" si="70"/>
        <v>2625</v>
      </c>
      <c r="BD151">
        <f t="shared" si="71"/>
        <v>105</v>
      </c>
      <c r="BE151">
        <f t="shared" si="72"/>
        <v>0.5</v>
      </c>
      <c r="BF151">
        <f t="shared" si="73"/>
        <v>0.5</v>
      </c>
      <c r="BG151">
        <f t="shared" si="74"/>
        <v>135</v>
      </c>
      <c r="BH151">
        <f t="shared" si="75"/>
        <v>112.5</v>
      </c>
      <c r="BI151">
        <f t="shared" si="76"/>
        <v>35</v>
      </c>
      <c r="BJ151">
        <f t="shared" si="77"/>
        <v>35</v>
      </c>
      <c r="BK151">
        <f t="shared" si="78"/>
        <v>45</v>
      </c>
      <c r="BL151">
        <f t="shared" si="79"/>
        <v>1305</v>
      </c>
      <c r="BM151" t="str">
        <f t="shared" si="80"/>
        <v/>
      </c>
      <c r="BN151">
        <f t="shared" si="81"/>
        <v>-60</v>
      </c>
      <c r="BO151" t="str">
        <f t="shared" si="82"/>
        <v/>
      </c>
      <c r="BP151">
        <f t="shared" si="83"/>
        <v>2</v>
      </c>
      <c r="BQ151">
        <f t="shared" si="84"/>
        <v>35</v>
      </c>
      <c r="BR151">
        <f t="shared" si="85"/>
        <v>1</v>
      </c>
      <c r="BS151">
        <f t="shared" si="86"/>
        <v>50</v>
      </c>
      <c r="BT151" t="str">
        <f t="shared" si="87"/>
        <v>Flag</v>
      </c>
    </row>
    <row r="152" spans="1:72">
      <c r="A152">
        <v>202370</v>
      </c>
      <c r="B152">
        <v>75238</v>
      </c>
      <c r="C152" t="s">
        <v>123</v>
      </c>
      <c r="D152">
        <v>121</v>
      </c>
      <c r="E152" t="s">
        <v>229</v>
      </c>
      <c r="F152">
        <v>1130</v>
      </c>
      <c r="G152" t="s">
        <v>245</v>
      </c>
      <c r="H152">
        <v>151</v>
      </c>
      <c r="I152" t="s">
        <v>147</v>
      </c>
      <c r="J152" t="s">
        <v>138</v>
      </c>
      <c r="K152">
        <v>4</v>
      </c>
      <c r="L152" t="s">
        <v>126</v>
      </c>
      <c r="M152" t="s">
        <v>123</v>
      </c>
      <c r="N152">
        <v>1</v>
      </c>
      <c r="O152">
        <v>1</v>
      </c>
      <c r="P152" t="s">
        <v>231</v>
      </c>
      <c r="Q152" t="s">
        <v>134</v>
      </c>
      <c r="R152">
        <v>118</v>
      </c>
      <c r="S152" s="1">
        <v>45222</v>
      </c>
      <c r="T152" s="1">
        <v>45270</v>
      </c>
      <c r="U152">
        <v>800</v>
      </c>
      <c r="V152">
        <v>1130</v>
      </c>
      <c r="W152" t="s">
        <v>129</v>
      </c>
      <c r="X152" t="s">
        <v>46</v>
      </c>
      <c r="Y152" t="s">
        <v>47</v>
      </c>
      <c r="Z152" t="s">
        <v>50</v>
      </c>
      <c r="AA152" t="s">
        <v>129</v>
      </c>
      <c r="AB152" t="s">
        <v>129</v>
      </c>
      <c r="AC152" t="s">
        <v>129</v>
      </c>
      <c r="AD152">
        <v>20</v>
      </c>
      <c r="AE152">
        <v>20</v>
      </c>
      <c r="AF152">
        <v>30</v>
      </c>
      <c r="AG152">
        <v>3</v>
      </c>
      <c r="AH152">
        <v>100</v>
      </c>
      <c r="AI152">
        <v>2</v>
      </c>
      <c r="AJ152">
        <v>3</v>
      </c>
      <c r="AK152">
        <v>3</v>
      </c>
      <c r="AL152">
        <v>7</v>
      </c>
      <c r="AM152">
        <v>2</v>
      </c>
      <c r="AN152">
        <v>5</v>
      </c>
      <c r="AP152" t="s">
        <v>138</v>
      </c>
      <c r="AR152" t="s">
        <v>149</v>
      </c>
      <c r="AS152">
        <v>12.6</v>
      </c>
      <c r="AT152">
        <v>1.667</v>
      </c>
      <c r="AU152">
        <f t="shared" si="62"/>
        <v>21</v>
      </c>
      <c r="AV152">
        <f t="shared" si="63"/>
        <v>42</v>
      </c>
      <c r="AW152">
        <f t="shared" si="64"/>
        <v>21</v>
      </c>
      <c r="AX152">
        <f t="shared" si="65"/>
        <v>210</v>
      </c>
      <c r="AY152">
        <f t="shared" si="66"/>
        <v>4410</v>
      </c>
      <c r="AZ152">
        <f t="shared" si="67"/>
        <v>2</v>
      </c>
      <c r="BA152">
        <f t="shared" si="68"/>
        <v>2205</v>
      </c>
      <c r="BB152">
        <f t="shared" si="69"/>
        <v>4410</v>
      </c>
      <c r="BC152">
        <f t="shared" si="70"/>
        <v>2625</v>
      </c>
      <c r="BD152">
        <f t="shared" si="71"/>
        <v>105</v>
      </c>
      <c r="BE152">
        <f t="shared" si="72"/>
        <v>0.5</v>
      </c>
      <c r="BF152">
        <f t="shared" si="73"/>
        <v>0.5</v>
      </c>
      <c r="BG152">
        <f t="shared" si="74"/>
        <v>88.2</v>
      </c>
      <c r="BH152">
        <f t="shared" si="75"/>
        <v>73.5</v>
      </c>
      <c r="BI152">
        <f t="shared" si="76"/>
        <v>125</v>
      </c>
      <c r="BJ152">
        <f t="shared" si="77"/>
        <v>135</v>
      </c>
      <c r="BK152">
        <f t="shared" si="78"/>
        <v>135</v>
      </c>
      <c r="BL152">
        <f t="shared" si="79"/>
        <v>1015</v>
      </c>
      <c r="BM152" t="str">
        <f t="shared" si="80"/>
        <v/>
      </c>
      <c r="BN152">
        <f t="shared" si="81"/>
        <v>-21</v>
      </c>
      <c r="BO152" t="str">
        <f t="shared" si="82"/>
        <v/>
      </c>
      <c r="BP152">
        <f t="shared" si="83"/>
        <v>2</v>
      </c>
      <c r="BQ152">
        <f t="shared" si="84"/>
        <v>43</v>
      </c>
      <c r="BR152">
        <f t="shared" si="85"/>
        <v>1</v>
      </c>
      <c r="BS152">
        <f t="shared" si="86"/>
        <v>50</v>
      </c>
      <c r="BT152" t="str">
        <f t="shared" si="87"/>
        <v>Flag</v>
      </c>
    </row>
    <row r="153" spans="1:72">
      <c r="A153">
        <v>202370</v>
      </c>
      <c r="B153">
        <v>75238</v>
      </c>
      <c r="C153" t="s">
        <v>123</v>
      </c>
      <c r="D153">
        <v>121</v>
      </c>
      <c r="E153" t="s">
        <v>229</v>
      </c>
      <c r="F153">
        <v>1130</v>
      </c>
      <c r="G153" t="s">
        <v>245</v>
      </c>
      <c r="H153">
        <v>151</v>
      </c>
      <c r="I153" t="s">
        <v>147</v>
      </c>
      <c r="J153" t="s">
        <v>138</v>
      </c>
      <c r="K153">
        <v>4</v>
      </c>
      <c r="L153" t="s">
        <v>126</v>
      </c>
      <c r="M153" t="s">
        <v>123</v>
      </c>
      <c r="N153">
        <v>1</v>
      </c>
      <c r="O153">
        <v>1</v>
      </c>
      <c r="P153" t="s">
        <v>231</v>
      </c>
      <c r="Q153" t="s">
        <v>141</v>
      </c>
      <c r="R153" t="s">
        <v>141</v>
      </c>
      <c r="S153" s="1">
        <v>45222</v>
      </c>
      <c r="T153" s="1">
        <v>45270</v>
      </c>
      <c r="U153" t="s">
        <v>129</v>
      </c>
      <c r="W153" t="s">
        <v>129</v>
      </c>
      <c r="X153" t="s">
        <v>129</v>
      </c>
      <c r="Y153" t="s">
        <v>129</v>
      </c>
      <c r="Z153" t="s">
        <v>129</v>
      </c>
      <c r="AA153" t="s">
        <v>129</v>
      </c>
      <c r="AB153" t="s">
        <v>129</v>
      </c>
      <c r="AC153" t="s">
        <v>129</v>
      </c>
      <c r="AD153">
        <v>20</v>
      </c>
      <c r="AE153">
        <v>20</v>
      </c>
      <c r="AF153">
        <v>30</v>
      </c>
      <c r="AG153">
        <v>3</v>
      </c>
      <c r="AH153">
        <v>100</v>
      </c>
      <c r="AI153">
        <v>2</v>
      </c>
      <c r="AJ153">
        <v>3</v>
      </c>
      <c r="AK153">
        <v>3</v>
      </c>
      <c r="AL153">
        <v>7</v>
      </c>
      <c r="AM153">
        <v>2</v>
      </c>
      <c r="AN153">
        <v>5</v>
      </c>
      <c r="AP153" t="s">
        <v>138</v>
      </c>
      <c r="AR153" t="s">
        <v>133</v>
      </c>
      <c r="AS153">
        <v>4.5</v>
      </c>
      <c r="AT153">
        <v>2</v>
      </c>
      <c r="AU153">
        <f t="shared" si="62"/>
        <v>0</v>
      </c>
      <c r="AV153">
        <f t="shared" si="63"/>
        <v>42</v>
      </c>
      <c r="AW153">
        <f t="shared" si="64"/>
        <v>21</v>
      </c>
      <c r="AX153" t="str">
        <f t="shared" si="65"/>
        <v/>
      </c>
      <c r="AY153" t="str">
        <f t="shared" si="66"/>
        <v/>
      </c>
      <c r="AZ153">
        <f t="shared" si="67"/>
        <v>2</v>
      </c>
      <c r="BA153" t="str">
        <f t="shared" si="68"/>
        <v/>
      </c>
      <c r="BB153">
        <f t="shared" si="69"/>
        <v>4410</v>
      </c>
      <c r="BC153">
        <f t="shared" si="70"/>
        <v>2625</v>
      </c>
      <c r="BD153">
        <f t="shared" si="71"/>
        <v>105</v>
      </c>
      <c r="BE153">
        <f t="shared" si="72"/>
        <v>0.5</v>
      </c>
      <c r="BF153">
        <f t="shared" si="73"/>
        <v>0.5</v>
      </c>
      <c r="BG153">
        <f t="shared" si="74"/>
        <v>88.2</v>
      </c>
      <c r="BH153">
        <f t="shared" si="75"/>
        <v>73.5</v>
      </c>
      <c r="BI153">
        <f t="shared" si="76"/>
        <v>125</v>
      </c>
      <c r="BJ153">
        <f t="shared" si="77"/>
        <v>135</v>
      </c>
      <c r="BK153">
        <f t="shared" si="78"/>
        <v>135</v>
      </c>
      <c r="BL153" t="str">
        <f t="shared" si="79"/>
        <v/>
      </c>
      <c r="BM153" t="str">
        <f t="shared" si="80"/>
        <v/>
      </c>
      <c r="BN153">
        <f t="shared" si="81"/>
        <v>-21</v>
      </c>
      <c r="BO153" t="str">
        <f t="shared" si="82"/>
        <v/>
      </c>
      <c r="BP153">
        <f t="shared" si="83"/>
        <v>2</v>
      </c>
      <c r="BQ153">
        <f t="shared" si="84"/>
        <v>43</v>
      </c>
      <c r="BR153">
        <f t="shared" si="85"/>
        <v>1</v>
      </c>
      <c r="BS153">
        <f t="shared" si="86"/>
        <v>50</v>
      </c>
      <c r="BT153" t="str">
        <f t="shared" si="87"/>
        <v/>
      </c>
    </row>
    <row r="154" spans="1:72">
      <c r="A154">
        <v>202370</v>
      </c>
      <c r="B154">
        <v>75238</v>
      </c>
      <c r="C154" t="s">
        <v>123</v>
      </c>
      <c r="D154">
        <v>121</v>
      </c>
      <c r="E154" t="s">
        <v>229</v>
      </c>
      <c r="F154">
        <v>1130</v>
      </c>
      <c r="G154" t="s">
        <v>245</v>
      </c>
      <c r="H154">
        <v>151</v>
      </c>
      <c r="I154" t="s">
        <v>147</v>
      </c>
      <c r="J154" t="s">
        <v>138</v>
      </c>
      <c r="K154">
        <v>4</v>
      </c>
      <c r="L154" t="s">
        <v>126</v>
      </c>
      <c r="M154" t="s">
        <v>123</v>
      </c>
      <c r="N154">
        <v>1</v>
      </c>
      <c r="O154">
        <v>1</v>
      </c>
      <c r="P154" t="s">
        <v>231</v>
      </c>
      <c r="Q154" t="s">
        <v>134</v>
      </c>
      <c r="R154">
        <v>118</v>
      </c>
      <c r="S154" s="1">
        <v>45222</v>
      </c>
      <c r="T154" s="1">
        <v>45270</v>
      </c>
      <c r="U154">
        <v>800</v>
      </c>
      <c r="V154">
        <v>1130</v>
      </c>
      <c r="W154" t="s">
        <v>129</v>
      </c>
      <c r="X154" t="s">
        <v>46</v>
      </c>
      <c r="Y154" t="s">
        <v>47</v>
      </c>
      <c r="Z154" t="s">
        <v>50</v>
      </c>
      <c r="AA154" t="s">
        <v>129</v>
      </c>
      <c r="AB154" t="s">
        <v>129</v>
      </c>
      <c r="AC154" t="s">
        <v>129</v>
      </c>
      <c r="AD154">
        <v>20</v>
      </c>
      <c r="AE154">
        <v>20</v>
      </c>
      <c r="AF154">
        <v>30</v>
      </c>
      <c r="AG154">
        <v>3</v>
      </c>
      <c r="AH154">
        <v>100</v>
      </c>
      <c r="AI154">
        <v>2</v>
      </c>
      <c r="AJ154">
        <v>3</v>
      </c>
      <c r="AK154">
        <v>3</v>
      </c>
      <c r="AL154">
        <v>7</v>
      </c>
      <c r="AM154">
        <v>2</v>
      </c>
      <c r="AN154">
        <v>5</v>
      </c>
      <c r="AP154" t="s">
        <v>138</v>
      </c>
      <c r="AR154" t="s">
        <v>149</v>
      </c>
      <c r="AS154">
        <v>12.6</v>
      </c>
      <c r="AT154">
        <v>1.667</v>
      </c>
      <c r="AU154">
        <f t="shared" si="62"/>
        <v>21</v>
      </c>
      <c r="AV154">
        <f t="shared" si="63"/>
        <v>42</v>
      </c>
      <c r="AW154">
        <f t="shared" si="64"/>
        <v>21</v>
      </c>
      <c r="AX154">
        <f t="shared" si="65"/>
        <v>210</v>
      </c>
      <c r="AY154">
        <f t="shared" si="66"/>
        <v>4410</v>
      </c>
      <c r="AZ154">
        <f t="shared" si="67"/>
        <v>2</v>
      </c>
      <c r="BA154">
        <f t="shared" si="68"/>
        <v>2205</v>
      </c>
      <c r="BB154">
        <f t="shared" si="69"/>
        <v>4410</v>
      </c>
      <c r="BC154">
        <f t="shared" si="70"/>
        <v>2625</v>
      </c>
      <c r="BD154">
        <f t="shared" si="71"/>
        <v>105</v>
      </c>
      <c r="BE154">
        <f t="shared" si="72"/>
        <v>0.5</v>
      </c>
      <c r="BF154">
        <f t="shared" si="73"/>
        <v>0.5</v>
      </c>
      <c r="BG154">
        <f t="shared" si="74"/>
        <v>88.2</v>
      </c>
      <c r="BH154">
        <f t="shared" si="75"/>
        <v>73.5</v>
      </c>
      <c r="BI154">
        <f t="shared" si="76"/>
        <v>125</v>
      </c>
      <c r="BJ154">
        <f t="shared" si="77"/>
        <v>135</v>
      </c>
      <c r="BK154">
        <f t="shared" si="78"/>
        <v>135</v>
      </c>
      <c r="BL154">
        <f t="shared" si="79"/>
        <v>1015</v>
      </c>
      <c r="BM154" t="str">
        <f t="shared" si="80"/>
        <v/>
      </c>
      <c r="BN154">
        <f t="shared" si="81"/>
        <v>-21</v>
      </c>
      <c r="BO154" t="str">
        <f t="shared" si="82"/>
        <v/>
      </c>
      <c r="BP154">
        <f t="shared" si="83"/>
        <v>2</v>
      </c>
      <c r="BQ154">
        <f t="shared" si="84"/>
        <v>43</v>
      </c>
      <c r="BR154">
        <f t="shared" si="85"/>
        <v>1</v>
      </c>
      <c r="BS154">
        <f t="shared" si="86"/>
        <v>50</v>
      </c>
      <c r="BT154" t="str">
        <f t="shared" si="87"/>
        <v>Flag</v>
      </c>
    </row>
    <row r="155" spans="1:72">
      <c r="A155">
        <v>202370</v>
      </c>
      <c r="B155">
        <v>75238</v>
      </c>
      <c r="C155" t="s">
        <v>123</v>
      </c>
      <c r="D155">
        <v>121</v>
      </c>
      <c r="E155" t="s">
        <v>229</v>
      </c>
      <c r="F155">
        <v>1130</v>
      </c>
      <c r="G155" t="s">
        <v>245</v>
      </c>
      <c r="H155">
        <v>151</v>
      </c>
      <c r="I155" t="s">
        <v>147</v>
      </c>
      <c r="J155" t="s">
        <v>138</v>
      </c>
      <c r="K155">
        <v>4</v>
      </c>
      <c r="L155" t="s">
        <v>126</v>
      </c>
      <c r="M155" t="s">
        <v>123</v>
      </c>
      <c r="N155">
        <v>1</v>
      </c>
      <c r="O155">
        <v>1</v>
      </c>
      <c r="P155" t="s">
        <v>231</v>
      </c>
      <c r="Q155" t="s">
        <v>141</v>
      </c>
      <c r="R155" t="s">
        <v>141</v>
      </c>
      <c r="S155" s="1">
        <v>45222</v>
      </c>
      <c r="T155" s="1">
        <v>45270</v>
      </c>
      <c r="U155" t="s">
        <v>129</v>
      </c>
      <c r="W155" t="s">
        <v>129</v>
      </c>
      <c r="X155" t="s">
        <v>129</v>
      </c>
      <c r="Y155" t="s">
        <v>129</v>
      </c>
      <c r="Z155" t="s">
        <v>129</v>
      </c>
      <c r="AA155" t="s">
        <v>129</v>
      </c>
      <c r="AB155" t="s">
        <v>129</v>
      </c>
      <c r="AC155" t="s">
        <v>129</v>
      </c>
      <c r="AD155">
        <v>20</v>
      </c>
      <c r="AE155">
        <v>20</v>
      </c>
      <c r="AF155">
        <v>30</v>
      </c>
      <c r="AG155">
        <v>3</v>
      </c>
      <c r="AH155">
        <v>100</v>
      </c>
      <c r="AI155">
        <v>2</v>
      </c>
      <c r="AJ155">
        <v>3</v>
      </c>
      <c r="AK155">
        <v>3</v>
      </c>
      <c r="AL155">
        <v>7</v>
      </c>
      <c r="AM155">
        <v>2</v>
      </c>
      <c r="AN155">
        <v>5</v>
      </c>
      <c r="AP155" t="s">
        <v>138</v>
      </c>
      <c r="AR155" t="s">
        <v>133</v>
      </c>
      <c r="AS155">
        <v>4.5</v>
      </c>
      <c r="AT155">
        <v>2</v>
      </c>
      <c r="AU155">
        <f t="shared" si="62"/>
        <v>0</v>
      </c>
      <c r="AV155">
        <f t="shared" si="63"/>
        <v>42</v>
      </c>
      <c r="AW155">
        <f t="shared" si="64"/>
        <v>21</v>
      </c>
      <c r="AX155" t="str">
        <f t="shared" si="65"/>
        <v/>
      </c>
      <c r="AY155" t="str">
        <f t="shared" si="66"/>
        <v/>
      </c>
      <c r="AZ155">
        <f t="shared" si="67"/>
        <v>2</v>
      </c>
      <c r="BA155" t="str">
        <f t="shared" si="68"/>
        <v/>
      </c>
      <c r="BB155">
        <f t="shared" si="69"/>
        <v>4410</v>
      </c>
      <c r="BC155">
        <f t="shared" si="70"/>
        <v>2625</v>
      </c>
      <c r="BD155">
        <f t="shared" si="71"/>
        <v>105</v>
      </c>
      <c r="BE155">
        <f t="shared" si="72"/>
        <v>0.5</v>
      </c>
      <c r="BF155">
        <f t="shared" si="73"/>
        <v>0.5</v>
      </c>
      <c r="BG155">
        <f t="shared" si="74"/>
        <v>88.2</v>
      </c>
      <c r="BH155">
        <f t="shared" si="75"/>
        <v>73.5</v>
      </c>
      <c r="BI155">
        <f t="shared" si="76"/>
        <v>125</v>
      </c>
      <c r="BJ155">
        <f t="shared" si="77"/>
        <v>135</v>
      </c>
      <c r="BK155">
        <f t="shared" si="78"/>
        <v>135</v>
      </c>
      <c r="BL155" t="str">
        <f t="shared" si="79"/>
        <v/>
      </c>
      <c r="BM155" t="str">
        <f t="shared" si="80"/>
        <v/>
      </c>
      <c r="BN155">
        <f t="shared" si="81"/>
        <v>-21</v>
      </c>
      <c r="BO155" t="str">
        <f t="shared" si="82"/>
        <v/>
      </c>
      <c r="BP155">
        <f t="shared" si="83"/>
        <v>2</v>
      </c>
      <c r="BQ155">
        <f t="shared" si="84"/>
        <v>43</v>
      </c>
      <c r="BR155">
        <f t="shared" si="85"/>
        <v>1</v>
      </c>
      <c r="BS155">
        <f t="shared" si="86"/>
        <v>50</v>
      </c>
      <c r="BT155" t="str">
        <f t="shared" si="87"/>
        <v/>
      </c>
    </row>
    <row r="156" spans="1:72">
      <c r="A156">
        <v>202370</v>
      </c>
      <c r="B156">
        <v>76820</v>
      </c>
      <c r="C156" t="s">
        <v>123</v>
      </c>
      <c r="D156">
        <v>186</v>
      </c>
      <c r="E156" t="s">
        <v>229</v>
      </c>
      <c r="F156">
        <v>1130</v>
      </c>
      <c r="G156" t="s">
        <v>245</v>
      </c>
      <c r="H156">
        <v>152</v>
      </c>
      <c r="K156">
        <v>0.4</v>
      </c>
      <c r="L156" t="s">
        <v>164</v>
      </c>
      <c r="M156" t="s">
        <v>123</v>
      </c>
      <c r="N156">
        <v>1</v>
      </c>
      <c r="O156">
        <v>1</v>
      </c>
      <c r="P156" t="s">
        <v>244</v>
      </c>
      <c r="Q156" t="s">
        <v>134</v>
      </c>
      <c r="R156">
        <v>132</v>
      </c>
      <c r="S156" s="1">
        <v>45174</v>
      </c>
      <c r="T156" s="1">
        <v>45214</v>
      </c>
      <c r="U156">
        <v>730</v>
      </c>
      <c r="V156">
        <v>1315</v>
      </c>
      <c r="W156" t="s">
        <v>129</v>
      </c>
      <c r="X156" t="s">
        <v>46</v>
      </c>
      <c r="Y156" t="s">
        <v>47</v>
      </c>
      <c r="Z156" t="s">
        <v>50</v>
      </c>
      <c r="AA156" t="s">
        <v>129</v>
      </c>
      <c r="AB156" t="s">
        <v>129</v>
      </c>
      <c r="AC156" t="s">
        <v>129</v>
      </c>
      <c r="AD156">
        <v>2</v>
      </c>
      <c r="AE156">
        <v>20</v>
      </c>
      <c r="AF156">
        <v>30</v>
      </c>
      <c r="AG156">
        <v>0</v>
      </c>
      <c r="AH156">
        <v>10</v>
      </c>
      <c r="AI156">
        <v>2</v>
      </c>
      <c r="AJ156">
        <v>3</v>
      </c>
      <c r="AK156">
        <v>3</v>
      </c>
      <c r="AL156">
        <v>7</v>
      </c>
      <c r="AM156">
        <v>2</v>
      </c>
      <c r="AN156">
        <v>5</v>
      </c>
      <c r="AR156" t="s">
        <v>149</v>
      </c>
      <c r="AS156">
        <v>20.7</v>
      </c>
      <c r="AT156">
        <v>1.667</v>
      </c>
      <c r="AU156">
        <f t="shared" si="62"/>
        <v>18</v>
      </c>
      <c r="AV156">
        <f t="shared" si="63"/>
        <v>36</v>
      </c>
      <c r="AW156">
        <f t="shared" si="64"/>
        <v>18</v>
      </c>
      <c r="AX156">
        <f t="shared" si="65"/>
        <v>345</v>
      </c>
      <c r="AY156">
        <f t="shared" si="66"/>
        <v>6210</v>
      </c>
      <c r="AZ156">
        <f t="shared" si="67"/>
        <v>2</v>
      </c>
      <c r="BA156">
        <f t="shared" si="68"/>
        <v>3105</v>
      </c>
      <c r="BB156">
        <f t="shared" si="69"/>
        <v>6210</v>
      </c>
      <c r="BC156">
        <f t="shared" si="70"/>
        <v>5250</v>
      </c>
      <c r="BD156">
        <f t="shared" si="71"/>
        <v>105</v>
      </c>
      <c r="BE156">
        <f t="shared" si="72"/>
        <v>1</v>
      </c>
      <c r="BF156">
        <f t="shared" si="73"/>
        <v>1</v>
      </c>
      <c r="BG156">
        <f t="shared" si="74"/>
        <v>124.2</v>
      </c>
      <c r="BH156">
        <f t="shared" si="75"/>
        <v>103.5</v>
      </c>
      <c r="BI156">
        <f t="shared" si="76"/>
        <v>291.66666666666669</v>
      </c>
      <c r="BJ156">
        <f t="shared" si="77"/>
        <v>331.66666666666669</v>
      </c>
      <c r="BK156">
        <f t="shared" si="78"/>
        <v>345</v>
      </c>
      <c r="BL156" t="str">
        <f t="shared" si="79"/>
        <v/>
      </c>
      <c r="BM156" t="str">
        <f t="shared" si="80"/>
        <v/>
      </c>
      <c r="BN156" t="str">
        <f t="shared" si="81"/>
        <v/>
      </c>
      <c r="BO156" t="str">
        <f t="shared" si="82"/>
        <v/>
      </c>
      <c r="BP156">
        <f t="shared" si="83"/>
        <v>3</v>
      </c>
      <c r="BQ156">
        <f t="shared" si="84"/>
        <v>36</v>
      </c>
      <c r="BR156">
        <f t="shared" si="85"/>
        <v>1</v>
      </c>
      <c r="BS156">
        <f t="shared" si="86"/>
        <v>42</v>
      </c>
      <c r="BT156" t="str">
        <f t="shared" si="87"/>
        <v/>
      </c>
    </row>
    <row r="157" spans="1:72">
      <c r="A157">
        <v>202370</v>
      </c>
      <c r="B157">
        <v>76820</v>
      </c>
      <c r="C157" t="s">
        <v>123</v>
      </c>
      <c r="D157">
        <v>186</v>
      </c>
      <c r="E157" t="s">
        <v>229</v>
      </c>
      <c r="F157">
        <v>1130</v>
      </c>
      <c r="G157" t="s">
        <v>245</v>
      </c>
      <c r="H157">
        <v>152</v>
      </c>
      <c r="K157">
        <v>0.4</v>
      </c>
      <c r="L157" t="s">
        <v>164</v>
      </c>
      <c r="M157" t="s">
        <v>123</v>
      </c>
      <c r="N157">
        <v>1</v>
      </c>
      <c r="O157">
        <v>1</v>
      </c>
      <c r="P157" t="s">
        <v>244</v>
      </c>
      <c r="Q157" t="s">
        <v>134</v>
      </c>
      <c r="R157">
        <v>132</v>
      </c>
      <c r="S157" s="1">
        <v>45174</v>
      </c>
      <c r="T157" s="1">
        <v>45214</v>
      </c>
      <c r="U157">
        <v>730</v>
      </c>
      <c r="V157">
        <v>1315</v>
      </c>
      <c r="W157" t="s">
        <v>129</v>
      </c>
      <c r="X157" t="s">
        <v>46</v>
      </c>
      <c r="Y157" t="s">
        <v>47</v>
      </c>
      <c r="Z157" t="s">
        <v>50</v>
      </c>
      <c r="AA157" t="s">
        <v>129</v>
      </c>
      <c r="AB157" t="s">
        <v>129</v>
      </c>
      <c r="AC157" t="s">
        <v>129</v>
      </c>
      <c r="AD157">
        <v>2</v>
      </c>
      <c r="AE157">
        <v>20</v>
      </c>
      <c r="AF157">
        <v>30</v>
      </c>
      <c r="AG157">
        <v>0</v>
      </c>
      <c r="AH157">
        <v>10</v>
      </c>
      <c r="AI157">
        <v>2</v>
      </c>
      <c r="AJ157">
        <v>3</v>
      </c>
      <c r="AK157">
        <v>3</v>
      </c>
      <c r="AL157">
        <v>7</v>
      </c>
      <c r="AM157">
        <v>2</v>
      </c>
      <c r="AN157">
        <v>5</v>
      </c>
      <c r="AR157" t="s">
        <v>149</v>
      </c>
      <c r="AS157">
        <v>20.7</v>
      </c>
      <c r="AT157">
        <v>1.667</v>
      </c>
      <c r="AU157">
        <f t="shared" si="62"/>
        <v>18</v>
      </c>
      <c r="AV157">
        <f t="shared" si="63"/>
        <v>36</v>
      </c>
      <c r="AW157">
        <f t="shared" si="64"/>
        <v>18</v>
      </c>
      <c r="AX157">
        <f t="shared" si="65"/>
        <v>345</v>
      </c>
      <c r="AY157">
        <f t="shared" si="66"/>
        <v>6210</v>
      </c>
      <c r="AZ157">
        <f t="shared" si="67"/>
        <v>2</v>
      </c>
      <c r="BA157">
        <f t="shared" si="68"/>
        <v>3105</v>
      </c>
      <c r="BB157">
        <f t="shared" si="69"/>
        <v>6210</v>
      </c>
      <c r="BC157">
        <f t="shared" si="70"/>
        <v>5250</v>
      </c>
      <c r="BD157">
        <f t="shared" si="71"/>
        <v>105</v>
      </c>
      <c r="BE157">
        <f t="shared" si="72"/>
        <v>1</v>
      </c>
      <c r="BF157">
        <f t="shared" si="73"/>
        <v>1</v>
      </c>
      <c r="BG157">
        <f t="shared" si="74"/>
        <v>124.2</v>
      </c>
      <c r="BH157">
        <f t="shared" si="75"/>
        <v>103.5</v>
      </c>
      <c r="BI157">
        <f t="shared" si="76"/>
        <v>291.66666666666669</v>
      </c>
      <c r="BJ157">
        <f t="shared" si="77"/>
        <v>331.66666666666669</v>
      </c>
      <c r="BK157">
        <f t="shared" si="78"/>
        <v>345</v>
      </c>
      <c r="BL157" t="str">
        <f t="shared" si="79"/>
        <v/>
      </c>
      <c r="BM157" t="str">
        <f t="shared" si="80"/>
        <v/>
      </c>
      <c r="BN157" t="str">
        <f t="shared" si="81"/>
        <v/>
      </c>
      <c r="BO157" t="str">
        <f t="shared" si="82"/>
        <v/>
      </c>
      <c r="BP157">
        <f t="shared" si="83"/>
        <v>3</v>
      </c>
      <c r="BQ157">
        <f t="shared" si="84"/>
        <v>36</v>
      </c>
      <c r="BR157">
        <f t="shared" si="85"/>
        <v>1</v>
      </c>
      <c r="BS157">
        <f t="shared" si="86"/>
        <v>42</v>
      </c>
      <c r="BT157" t="str">
        <f t="shared" si="87"/>
        <v/>
      </c>
    </row>
    <row r="158" spans="1:72">
      <c r="A158">
        <v>202370</v>
      </c>
      <c r="B158">
        <v>76820</v>
      </c>
      <c r="C158" t="s">
        <v>123</v>
      </c>
      <c r="D158">
        <v>186</v>
      </c>
      <c r="E158" t="s">
        <v>229</v>
      </c>
      <c r="F158">
        <v>1130</v>
      </c>
      <c r="G158" t="s">
        <v>245</v>
      </c>
      <c r="H158">
        <v>152</v>
      </c>
      <c r="K158">
        <v>0.4</v>
      </c>
      <c r="L158" t="s">
        <v>164</v>
      </c>
      <c r="M158" t="s">
        <v>123</v>
      </c>
      <c r="N158">
        <v>1</v>
      </c>
      <c r="O158">
        <v>1</v>
      </c>
      <c r="P158" t="s">
        <v>244</v>
      </c>
      <c r="Q158" t="s">
        <v>123</v>
      </c>
      <c r="R158" t="s">
        <v>123</v>
      </c>
      <c r="S158" s="1">
        <v>45174</v>
      </c>
      <c r="T158" s="1">
        <v>45214</v>
      </c>
      <c r="U158" t="s">
        <v>129</v>
      </c>
      <c r="W158" t="s">
        <v>129</v>
      </c>
      <c r="X158" t="s">
        <v>129</v>
      </c>
      <c r="Y158" t="s">
        <v>129</v>
      </c>
      <c r="Z158" t="s">
        <v>129</v>
      </c>
      <c r="AA158" t="s">
        <v>129</v>
      </c>
      <c r="AB158" t="s">
        <v>129</v>
      </c>
      <c r="AC158" t="s">
        <v>129</v>
      </c>
      <c r="AD158">
        <v>2</v>
      </c>
      <c r="AE158">
        <v>20</v>
      </c>
      <c r="AF158">
        <v>30</v>
      </c>
      <c r="AG158">
        <v>0</v>
      </c>
      <c r="AH158">
        <v>10</v>
      </c>
      <c r="AI158">
        <v>2</v>
      </c>
      <c r="AJ158">
        <v>3</v>
      </c>
      <c r="AK158">
        <v>3</v>
      </c>
      <c r="AL158">
        <v>7</v>
      </c>
      <c r="AM158">
        <v>2</v>
      </c>
      <c r="AN158">
        <v>5</v>
      </c>
      <c r="AR158" t="s">
        <v>133</v>
      </c>
      <c r="AS158">
        <v>0</v>
      </c>
      <c r="AT158">
        <v>2</v>
      </c>
      <c r="AU158">
        <f t="shared" si="62"/>
        <v>0</v>
      </c>
      <c r="AV158">
        <f t="shared" si="63"/>
        <v>36</v>
      </c>
      <c r="AW158">
        <f t="shared" si="64"/>
        <v>18</v>
      </c>
      <c r="AX158" t="str">
        <f t="shared" si="65"/>
        <v/>
      </c>
      <c r="AY158" t="str">
        <f t="shared" si="66"/>
        <v/>
      </c>
      <c r="AZ158">
        <f t="shared" si="67"/>
        <v>2</v>
      </c>
      <c r="BA158" t="str">
        <f t="shared" si="68"/>
        <v/>
      </c>
      <c r="BB158">
        <f t="shared" si="69"/>
        <v>6210</v>
      </c>
      <c r="BC158">
        <f t="shared" si="70"/>
        <v>5250</v>
      </c>
      <c r="BD158">
        <f t="shared" si="71"/>
        <v>105</v>
      </c>
      <c r="BE158">
        <f t="shared" si="72"/>
        <v>1</v>
      </c>
      <c r="BF158">
        <f t="shared" si="73"/>
        <v>1</v>
      </c>
      <c r="BG158">
        <f t="shared" si="74"/>
        <v>124.2</v>
      </c>
      <c r="BH158">
        <f t="shared" si="75"/>
        <v>103.5</v>
      </c>
      <c r="BI158">
        <f t="shared" si="76"/>
        <v>291.66666666666669</v>
      </c>
      <c r="BJ158">
        <f t="shared" si="77"/>
        <v>331.66666666666669</v>
      </c>
      <c r="BK158">
        <f t="shared" si="78"/>
        <v>345</v>
      </c>
      <c r="BL158" t="str">
        <f t="shared" si="79"/>
        <v/>
      </c>
      <c r="BM158" t="str">
        <f t="shared" si="80"/>
        <v/>
      </c>
      <c r="BN158" t="str">
        <f t="shared" si="81"/>
        <v/>
      </c>
      <c r="BO158" t="str">
        <f t="shared" si="82"/>
        <v/>
      </c>
      <c r="BP158">
        <f t="shared" si="83"/>
        <v>3</v>
      </c>
      <c r="BQ158">
        <f t="shared" si="84"/>
        <v>36</v>
      </c>
      <c r="BR158">
        <f t="shared" si="85"/>
        <v>1</v>
      </c>
      <c r="BS158">
        <f t="shared" si="86"/>
        <v>42</v>
      </c>
      <c r="BT158" t="str">
        <f t="shared" si="87"/>
        <v/>
      </c>
    </row>
    <row r="159" spans="1:72">
      <c r="A159">
        <v>202370</v>
      </c>
      <c r="B159">
        <v>76820</v>
      </c>
      <c r="C159" t="s">
        <v>123</v>
      </c>
      <c r="D159">
        <v>186</v>
      </c>
      <c r="E159" t="s">
        <v>229</v>
      </c>
      <c r="F159">
        <v>1130</v>
      </c>
      <c r="G159" t="s">
        <v>245</v>
      </c>
      <c r="H159">
        <v>152</v>
      </c>
      <c r="K159">
        <v>0.4</v>
      </c>
      <c r="L159" t="s">
        <v>164</v>
      </c>
      <c r="M159" t="s">
        <v>123</v>
      </c>
      <c r="N159">
        <v>1</v>
      </c>
      <c r="O159">
        <v>1</v>
      </c>
      <c r="P159" t="s">
        <v>244</v>
      </c>
      <c r="Q159" t="s">
        <v>123</v>
      </c>
      <c r="R159" t="s">
        <v>123</v>
      </c>
      <c r="S159" s="1">
        <v>45174</v>
      </c>
      <c r="T159" s="1">
        <v>45214</v>
      </c>
      <c r="U159" t="s">
        <v>129</v>
      </c>
      <c r="W159" t="s">
        <v>129</v>
      </c>
      <c r="X159" t="s">
        <v>129</v>
      </c>
      <c r="Y159" t="s">
        <v>129</v>
      </c>
      <c r="Z159" t="s">
        <v>129</v>
      </c>
      <c r="AA159" t="s">
        <v>129</v>
      </c>
      <c r="AB159" t="s">
        <v>129</v>
      </c>
      <c r="AC159" t="s">
        <v>129</v>
      </c>
      <c r="AD159">
        <v>2</v>
      </c>
      <c r="AE159">
        <v>20</v>
      </c>
      <c r="AF159">
        <v>30</v>
      </c>
      <c r="AG159">
        <v>0</v>
      </c>
      <c r="AH159">
        <v>10</v>
      </c>
      <c r="AI159">
        <v>2</v>
      </c>
      <c r="AJ159">
        <v>3</v>
      </c>
      <c r="AK159">
        <v>3</v>
      </c>
      <c r="AL159">
        <v>7</v>
      </c>
      <c r="AM159">
        <v>2</v>
      </c>
      <c r="AN159">
        <v>5</v>
      </c>
      <c r="AR159" t="s">
        <v>133</v>
      </c>
      <c r="AS159">
        <v>0</v>
      </c>
      <c r="AT159">
        <v>2</v>
      </c>
      <c r="AU159">
        <f t="shared" si="62"/>
        <v>0</v>
      </c>
      <c r="AV159">
        <f t="shared" si="63"/>
        <v>36</v>
      </c>
      <c r="AW159">
        <f t="shared" si="64"/>
        <v>18</v>
      </c>
      <c r="AX159" t="str">
        <f t="shared" si="65"/>
        <v/>
      </c>
      <c r="AY159" t="str">
        <f t="shared" si="66"/>
        <v/>
      </c>
      <c r="AZ159">
        <f t="shared" si="67"/>
        <v>2</v>
      </c>
      <c r="BA159" t="str">
        <f t="shared" si="68"/>
        <v/>
      </c>
      <c r="BB159">
        <f t="shared" si="69"/>
        <v>6210</v>
      </c>
      <c r="BC159">
        <f t="shared" si="70"/>
        <v>5250</v>
      </c>
      <c r="BD159">
        <f t="shared" si="71"/>
        <v>105</v>
      </c>
      <c r="BE159">
        <f t="shared" si="72"/>
        <v>1</v>
      </c>
      <c r="BF159">
        <f t="shared" si="73"/>
        <v>1</v>
      </c>
      <c r="BG159">
        <f t="shared" si="74"/>
        <v>124.2</v>
      </c>
      <c r="BH159">
        <f t="shared" si="75"/>
        <v>103.5</v>
      </c>
      <c r="BI159">
        <f t="shared" si="76"/>
        <v>291.66666666666669</v>
      </c>
      <c r="BJ159">
        <f t="shared" si="77"/>
        <v>331.66666666666669</v>
      </c>
      <c r="BK159">
        <f t="shared" si="78"/>
        <v>345</v>
      </c>
      <c r="BL159" t="str">
        <f t="shared" si="79"/>
        <v/>
      </c>
      <c r="BM159" t="str">
        <f t="shared" si="80"/>
        <v/>
      </c>
      <c r="BN159" t="str">
        <f t="shared" si="81"/>
        <v/>
      </c>
      <c r="BO159" t="str">
        <f t="shared" si="82"/>
        <v/>
      </c>
      <c r="BP159">
        <f t="shared" si="83"/>
        <v>3</v>
      </c>
      <c r="BQ159">
        <f t="shared" si="84"/>
        <v>36</v>
      </c>
      <c r="BR159">
        <f t="shared" si="85"/>
        <v>1</v>
      </c>
      <c r="BS159">
        <f t="shared" si="86"/>
        <v>42</v>
      </c>
      <c r="BT159" t="str">
        <f t="shared" si="87"/>
        <v/>
      </c>
    </row>
    <row r="160" spans="1:72">
      <c r="A160">
        <v>202370</v>
      </c>
      <c r="B160">
        <v>76674</v>
      </c>
      <c r="C160" t="s">
        <v>150</v>
      </c>
      <c r="D160">
        <v>1</v>
      </c>
      <c r="E160" t="s">
        <v>229</v>
      </c>
      <c r="F160">
        <v>1130</v>
      </c>
      <c r="G160" t="s">
        <v>245</v>
      </c>
      <c r="H160" t="s">
        <v>228</v>
      </c>
      <c r="K160">
        <v>0</v>
      </c>
      <c r="L160" t="s">
        <v>126</v>
      </c>
      <c r="M160" t="s">
        <v>123</v>
      </c>
      <c r="N160">
        <v>2</v>
      </c>
      <c r="O160">
        <v>9</v>
      </c>
      <c r="P160" t="s">
        <v>246</v>
      </c>
      <c r="Q160" t="s">
        <v>247</v>
      </c>
      <c r="R160" t="s">
        <v>123</v>
      </c>
      <c r="S160" s="1">
        <v>45166</v>
      </c>
      <c r="T160" s="1">
        <v>45270</v>
      </c>
      <c r="U160">
        <v>1430</v>
      </c>
      <c r="V160">
        <v>1730</v>
      </c>
      <c r="W160" t="s">
        <v>129</v>
      </c>
      <c r="X160" t="s">
        <v>46</v>
      </c>
      <c r="Y160" t="s">
        <v>47</v>
      </c>
      <c r="Z160" t="s">
        <v>50</v>
      </c>
      <c r="AA160" t="s">
        <v>129</v>
      </c>
      <c r="AB160" t="s">
        <v>129</v>
      </c>
      <c r="AC160" t="s">
        <v>129</v>
      </c>
      <c r="AD160">
        <v>0</v>
      </c>
      <c r="AE160">
        <v>20</v>
      </c>
      <c r="AF160">
        <v>30</v>
      </c>
      <c r="AG160">
        <v>0</v>
      </c>
      <c r="AH160">
        <v>0</v>
      </c>
      <c r="AI160">
        <v>2</v>
      </c>
      <c r="AJ160">
        <v>3</v>
      </c>
      <c r="AK160">
        <v>3</v>
      </c>
      <c r="AL160">
        <v>7</v>
      </c>
      <c r="AM160">
        <v>2</v>
      </c>
      <c r="AN160">
        <v>5</v>
      </c>
      <c r="AR160" t="s">
        <v>149</v>
      </c>
      <c r="AS160">
        <v>10.8</v>
      </c>
      <c r="AT160">
        <v>1.667</v>
      </c>
      <c r="AU160">
        <f t="shared" si="62"/>
        <v>45</v>
      </c>
      <c r="AV160">
        <f t="shared" si="63"/>
        <v>90</v>
      </c>
      <c r="AW160">
        <f t="shared" si="64"/>
        <v>45</v>
      </c>
      <c r="AX160">
        <f t="shared" si="65"/>
        <v>180</v>
      </c>
      <c r="AY160">
        <f t="shared" si="66"/>
        <v>8100</v>
      </c>
      <c r="AZ160">
        <f t="shared" si="67"/>
        <v>2</v>
      </c>
      <c r="BA160">
        <f t="shared" si="68"/>
        <v>4050</v>
      </c>
      <c r="BB160">
        <f t="shared" si="69"/>
        <v>8100</v>
      </c>
      <c r="BC160">
        <f t="shared" si="70"/>
        <v>5250</v>
      </c>
      <c r="BD160">
        <f t="shared" si="71"/>
        <v>105</v>
      </c>
      <c r="BE160">
        <f t="shared" si="72"/>
        <v>1</v>
      </c>
      <c r="BF160">
        <f t="shared" si="73"/>
        <v>1</v>
      </c>
      <c r="BG160">
        <f t="shared" si="74"/>
        <v>162</v>
      </c>
      <c r="BH160">
        <f t="shared" si="75"/>
        <v>135</v>
      </c>
      <c r="BI160">
        <f t="shared" si="76"/>
        <v>116.66666666666667</v>
      </c>
      <c r="BJ160">
        <f t="shared" si="77"/>
        <v>121.66666666666667</v>
      </c>
      <c r="BK160">
        <f t="shared" si="78"/>
        <v>135</v>
      </c>
      <c r="BL160">
        <f t="shared" si="79"/>
        <v>1645</v>
      </c>
      <c r="BM160" t="str">
        <f t="shared" si="80"/>
        <v/>
      </c>
      <c r="BN160">
        <f t="shared" si="81"/>
        <v>-30</v>
      </c>
      <c r="BO160" t="str">
        <f t="shared" si="82"/>
        <v/>
      </c>
      <c r="BP160">
        <f t="shared" si="83"/>
        <v>2</v>
      </c>
      <c r="BQ160">
        <f t="shared" si="84"/>
        <v>35</v>
      </c>
      <c r="BR160">
        <f t="shared" si="85"/>
        <v>1</v>
      </c>
      <c r="BS160">
        <f t="shared" si="86"/>
        <v>50</v>
      </c>
      <c r="BT160" t="str">
        <f t="shared" si="87"/>
        <v/>
      </c>
    </row>
    <row r="161" spans="1:72">
      <c r="A161">
        <v>202370</v>
      </c>
      <c r="B161">
        <v>76674</v>
      </c>
      <c r="C161" t="s">
        <v>150</v>
      </c>
      <c r="D161">
        <v>1</v>
      </c>
      <c r="E161" t="s">
        <v>229</v>
      </c>
      <c r="F161">
        <v>1130</v>
      </c>
      <c r="G161" t="s">
        <v>245</v>
      </c>
      <c r="H161" t="s">
        <v>228</v>
      </c>
      <c r="K161">
        <v>0</v>
      </c>
      <c r="L161" t="s">
        <v>126</v>
      </c>
      <c r="M161" t="s">
        <v>123</v>
      </c>
      <c r="N161">
        <v>2</v>
      </c>
      <c r="O161">
        <v>9</v>
      </c>
      <c r="P161" t="s">
        <v>246</v>
      </c>
      <c r="Q161" t="s">
        <v>247</v>
      </c>
      <c r="R161" t="s">
        <v>123</v>
      </c>
      <c r="S161" s="1">
        <v>45166</v>
      </c>
      <c r="T161" s="1">
        <v>45270</v>
      </c>
      <c r="U161">
        <v>1430</v>
      </c>
      <c r="V161">
        <v>1730</v>
      </c>
      <c r="W161" t="s">
        <v>129</v>
      </c>
      <c r="X161" t="s">
        <v>46</v>
      </c>
      <c r="Y161" t="s">
        <v>47</v>
      </c>
      <c r="Z161" t="s">
        <v>50</v>
      </c>
      <c r="AA161" t="s">
        <v>129</v>
      </c>
      <c r="AB161" t="s">
        <v>129</v>
      </c>
      <c r="AC161" t="s">
        <v>129</v>
      </c>
      <c r="AD161">
        <v>0</v>
      </c>
      <c r="AE161">
        <v>20</v>
      </c>
      <c r="AF161">
        <v>30</v>
      </c>
      <c r="AG161">
        <v>0</v>
      </c>
      <c r="AH161">
        <v>0</v>
      </c>
      <c r="AI161">
        <v>2</v>
      </c>
      <c r="AJ161">
        <v>3</v>
      </c>
      <c r="AK161">
        <v>3</v>
      </c>
      <c r="AL161">
        <v>7</v>
      </c>
      <c r="AM161">
        <v>2</v>
      </c>
      <c r="AN161">
        <v>5</v>
      </c>
      <c r="AR161" t="s">
        <v>149</v>
      </c>
      <c r="AS161">
        <v>10.8</v>
      </c>
      <c r="AT161">
        <v>1.667</v>
      </c>
      <c r="AU161">
        <f t="shared" si="62"/>
        <v>45</v>
      </c>
      <c r="AV161">
        <f t="shared" si="63"/>
        <v>90</v>
      </c>
      <c r="AW161">
        <f t="shared" si="64"/>
        <v>45</v>
      </c>
      <c r="AX161">
        <f t="shared" si="65"/>
        <v>180</v>
      </c>
      <c r="AY161">
        <f t="shared" si="66"/>
        <v>8100</v>
      </c>
      <c r="AZ161">
        <f t="shared" si="67"/>
        <v>2</v>
      </c>
      <c r="BA161">
        <f t="shared" si="68"/>
        <v>4050</v>
      </c>
      <c r="BB161">
        <f t="shared" si="69"/>
        <v>8100</v>
      </c>
      <c r="BC161">
        <f t="shared" si="70"/>
        <v>5250</v>
      </c>
      <c r="BD161">
        <f t="shared" si="71"/>
        <v>105</v>
      </c>
      <c r="BE161">
        <f t="shared" si="72"/>
        <v>1</v>
      </c>
      <c r="BF161">
        <f t="shared" si="73"/>
        <v>1</v>
      </c>
      <c r="BG161">
        <f t="shared" si="74"/>
        <v>162</v>
      </c>
      <c r="BH161">
        <f t="shared" si="75"/>
        <v>135</v>
      </c>
      <c r="BI161">
        <f t="shared" si="76"/>
        <v>116.66666666666667</v>
      </c>
      <c r="BJ161">
        <f t="shared" si="77"/>
        <v>121.66666666666667</v>
      </c>
      <c r="BK161">
        <f t="shared" si="78"/>
        <v>135</v>
      </c>
      <c r="BL161">
        <f t="shared" si="79"/>
        <v>1645</v>
      </c>
      <c r="BM161" t="str">
        <f t="shared" si="80"/>
        <v/>
      </c>
      <c r="BN161">
        <f t="shared" si="81"/>
        <v>-30</v>
      </c>
      <c r="BO161" t="str">
        <f t="shared" si="82"/>
        <v/>
      </c>
      <c r="BP161">
        <f t="shared" si="83"/>
        <v>2</v>
      </c>
      <c r="BQ161">
        <f t="shared" si="84"/>
        <v>35</v>
      </c>
      <c r="BR161">
        <f t="shared" si="85"/>
        <v>1</v>
      </c>
      <c r="BS161">
        <f t="shared" si="86"/>
        <v>50</v>
      </c>
      <c r="BT161" t="str">
        <f t="shared" si="87"/>
        <v/>
      </c>
    </row>
    <row r="162" spans="1:72">
      <c r="A162">
        <v>202370</v>
      </c>
      <c r="B162">
        <v>76674</v>
      </c>
      <c r="C162" t="s">
        <v>150</v>
      </c>
      <c r="D162">
        <v>1</v>
      </c>
      <c r="E162" t="s">
        <v>229</v>
      </c>
      <c r="F162">
        <v>1130</v>
      </c>
      <c r="G162" t="s">
        <v>245</v>
      </c>
      <c r="H162" t="s">
        <v>228</v>
      </c>
      <c r="K162">
        <v>0</v>
      </c>
      <c r="L162" t="s">
        <v>126</v>
      </c>
      <c r="M162" t="s">
        <v>123</v>
      </c>
      <c r="N162">
        <v>2</v>
      </c>
      <c r="O162">
        <v>9</v>
      </c>
      <c r="P162" t="s">
        <v>246</v>
      </c>
      <c r="Q162" t="s">
        <v>247</v>
      </c>
      <c r="R162" t="s">
        <v>123</v>
      </c>
      <c r="S162" s="1">
        <v>45166</v>
      </c>
      <c r="T162" s="1">
        <v>45270</v>
      </c>
      <c r="U162" t="s">
        <v>129</v>
      </c>
      <c r="W162" t="s">
        <v>129</v>
      </c>
      <c r="X162" t="s">
        <v>129</v>
      </c>
      <c r="Y162" t="s">
        <v>129</v>
      </c>
      <c r="Z162" t="s">
        <v>129</v>
      </c>
      <c r="AA162" t="s">
        <v>129</v>
      </c>
      <c r="AB162" t="s">
        <v>129</v>
      </c>
      <c r="AC162" t="s">
        <v>129</v>
      </c>
      <c r="AD162">
        <v>0</v>
      </c>
      <c r="AE162">
        <v>20</v>
      </c>
      <c r="AF162">
        <v>30</v>
      </c>
      <c r="AG162">
        <v>0</v>
      </c>
      <c r="AH162">
        <v>0</v>
      </c>
      <c r="AI162">
        <v>2</v>
      </c>
      <c r="AJ162">
        <v>3</v>
      </c>
      <c r="AK162">
        <v>3</v>
      </c>
      <c r="AL162">
        <v>7</v>
      </c>
      <c r="AM162">
        <v>2</v>
      </c>
      <c r="AN162">
        <v>5</v>
      </c>
      <c r="AR162" t="s">
        <v>133</v>
      </c>
      <c r="AS162">
        <v>0</v>
      </c>
      <c r="AT162">
        <v>2</v>
      </c>
      <c r="AU162">
        <f t="shared" si="62"/>
        <v>0</v>
      </c>
      <c r="AV162">
        <f t="shared" si="63"/>
        <v>90</v>
      </c>
      <c r="AW162">
        <f t="shared" si="64"/>
        <v>45</v>
      </c>
      <c r="AX162" t="str">
        <f t="shared" si="65"/>
        <v/>
      </c>
      <c r="AY162" t="str">
        <f t="shared" si="66"/>
        <v/>
      </c>
      <c r="AZ162">
        <f t="shared" si="67"/>
        <v>2</v>
      </c>
      <c r="BA162" t="str">
        <f t="shared" si="68"/>
        <v/>
      </c>
      <c r="BB162">
        <f t="shared" si="69"/>
        <v>8100</v>
      </c>
      <c r="BC162">
        <f t="shared" si="70"/>
        <v>5250</v>
      </c>
      <c r="BD162">
        <f t="shared" si="71"/>
        <v>105</v>
      </c>
      <c r="BE162">
        <f t="shared" si="72"/>
        <v>1</v>
      </c>
      <c r="BF162">
        <f t="shared" si="73"/>
        <v>1</v>
      </c>
      <c r="BG162">
        <f t="shared" si="74"/>
        <v>162</v>
      </c>
      <c r="BH162">
        <f t="shared" si="75"/>
        <v>135</v>
      </c>
      <c r="BI162">
        <f t="shared" si="76"/>
        <v>116.66666666666667</v>
      </c>
      <c r="BJ162">
        <f t="shared" si="77"/>
        <v>121.66666666666667</v>
      </c>
      <c r="BK162">
        <f t="shared" si="78"/>
        <v>135</v>
      </c>
      <c r="BL162" t="str">
        <f t="shared" si="79"/>
        <v/>
      </c>
      <c r="BM162" t="str">
        <f t="shared" si="80"/>
        <v/>
      </c>
      <c r="BN162">
        <f t="shared" si="81"/>
        <v>-30</v>
      </c>
      <c r="BO162" t="str">
        <f t="shared" si="82"/>
        <v/>
      </c>
      <c r="BP162">
        <f t="shared" si="83"/>
        <v>2</v>
      </c>
      <c r="BQ162">
        <f t="shared" si="84"/>
        <v>35</v>
      </c>
      <c r="BR162">
        <f t="shared" si="85"/>
        <v>1</v>
      </c>
      <c r="BS162">
        <f t="shared" si="86"/>
        <v>50</v>
      </c>
      <c r="BT162" t="str">
        <f t="shared" si="87"/>
        <v/>
      </c>
    </row>
    <row r="163" spans="1:72">
      <c r="A163">
        <v>202370</v>
      </c>
      <c r="B163">
        <v>76674</v>
      </c>
      <c r="C163" t="s">
        <v>150</v>
      </c>
      <c r="D163">
        <v>1</v>
      </c>
      <c r="E163" t="s">
        <v>229</v>
      </c>
      <c r="F163">
        <v>1130</v>
      </c>
      <c r="G163" t="s">
        <v>245</v>
      </c>
      <c r="H163" t="s">
        <v>228</v>
      </c>
      <c r="K163">
        <v>0</v>
      </c>
      <c r="L163" t="s">
        <v>126</v>
      </c>
      <c r="M163" t="s">
        <v>123</v>
      </c>
      <c r="N163">
        <v>2</v>
      </c>
      <c r="O163">
        <v>9</v>
      </c>
      <c r="P163" t="s">
        <v>246</v>
      </c>
      <c r="Q163" t="s">
        <v>247</v>
      </c>
      <c r="R163" t="s">
        <v>123</v>
      </c>
      <c r="S163" s="1">
        <v>45166</v>
      </c>
      <c r="T163" s="1">
        <v>45270</v>
      </c>
      <c r="U163" t="s">
        <v>129</v>
      </c>
      <c r="W163" t="s">
        <v>129</v>
      </c>
      <c r="X163" t="s">
        <v>129</v>
      </c>
      <c r="Y163" t="s">
        <v>129</v>
      </c>
      <c r="Z163" t="s">
        <v>129</v>
      </c>
      <c r="AA163" t="s">
        <v>129</v>
      </c>
      <c r="AB163" t="s">
        <v>129</v>
      </c>
      <c r="AC163" t="s">
        <v>129</v>
      </c>
      <c r="AD163">
        <v>0</v>
      </c>
      <c r="AE163">
        <v>20</v>
      </c>
      <c r="AF163">
        <v>30</v>
      </c>
      <c r="AG163">
        <v>0</v>
      </c>
      <c r="AH163">
        <v>0</v>
      </c>
      <c r="AI163">
        <v>2</v>
      </c>
      <c r="AJ163">
        <v>3</v>
      </c>
      <c r="AK163">
        <v>3</v>
      </c>
      <c r="AL163">
        <v>7</v>
      </c>
      <c r="AM163">
        <v>2</v>
      </c>
      <c r="AN163">
        <v>5</v>
      </c>
      <c r="AR163" t="s">
        <v>133</v>
      </c>
      <c r="AS163">
        <v>0</v>
      </c>
      <c r="AT163">
        <v>2</v>
      </c>
      <c r="AU163">
        <f t="shared" si="62"/>
        <v>0</v>
      </c>
      <c r="AV163">
        <f t="shared" si="63"/>
        <v>90</v>
      </c>
      <c r="AW163">
        <f t="shared" si="64"/>
        <v>45</v>
      </c>
      <c r="AX163" t="str">
        <f t="shared" si="65"/>
        <v/>
      </c>
      <c r="AY163" t="str">
        <f t="shared" si="66"/>
        <v/>
      </c>
      <c r="AZ163">
        <f t="shared" si="67"/>
        <v>2</v>
      </c>
      <c r="BA163" t="str">
        <f t="shared" si="68"/>
        <v/>
      </c>
      <c r="BB163">
        <f t="shared" si="69"/>
        <v>8100</v>
      </c>
      <c r="BC163">
        <f t="shared" si="70"/>
        <v>5250</v>
      </c>
      <c r="BD163">
        <f t="shared" si="71"/>
        <v>105</v>
      </c>
      <c r="BE163">
        <f t="shared" si="72"/>
        <v>1</v>
      </c>
      <c r="BF163">
        <f t="shared" si="73"/>
        <v>1</v>
      </c>
      <c r="BG163">
        <f t="shared" si="74"/>
        <v>162</v>
      </c>
      <c r="BH163">
        <f t="shared" si="75"/>
        <v>135</v>
      </c>
      <c r="BI163">
        <f t="shared" si="76"/>
        <v>116.66666666666667</v>
      </c>
      <c r="BJ163">
        <f t="shared" si="77"/>
        <v>121.66666666666667</v>
      </c>
      <c r="BK163">
        <f t="shared" si="78"/>
        <v>135</v>
      </c>
      <c r="BL163" t="str">
        <f t="shared" si="79"/>
        <v/>
      </c>
      <c r="BM163" t="str">
        <f t="shared" si="80"/>
        <v/>
      </c>
      <c r="BN163">
        <f t="shared" si="81"/>
        <v>-30</v>
      </c>
      <c r="BO163" t="str">
        <f t="shared" si="82"/>
        <v/>
      </c>
      <c r="BP163">
        <f t="shared" si="83"/>
        <v>2</v>
      </c>
      <c r="BQ163">
        <f t="shared" si="84"/>
        <v>35</v>
      </c>
      <c r="BR163">
        <f t="shared" si="85"/>
        <v>1</v>
      </c>
      <c r="BS163">
        <f t="shared" si="86"/>
        <v>50</v>
      </c>
      <c r="BT163" t="str">
        <f t="shared" si="87"/>
        <v/>
      </c>
    </row>
    <row r="164" spans="1:72">
      <c r="A164">
        <v>202370</v>
      </c>
      <c r="B164">
        <v>75239</v>
      </c>
      <c r="C164" t="s">
        <v>123</v>
      </c>
      <c r="D164">
        <v>1</v>
      </c>
      <c r="E164" t="s">
        <v>229</v>
      </c>
      <c r="F164">
        <v>1140</v>
      </c>
      <c r="G164" t="s">
        <v>248</v>
      </c>
      <c r="H164">
        <v>151</v>
      </c>
      <c r="I164" t="s">
        <v>147</v>
      </c>
      <c r="J164" t="s">
        <v>138</v>
      </c>
      <c r="K164">
        <v>0</v>
      </c>
      <c r="L164" t="s">
        <v>165</v>
      </c>
      <c r="M164" t="s">
        <v>123</v>
      </c>
      <c r="N164">
        <v>1</v>
      </c>
      <c r="O164">
        <v>1</v>
      </c>
      <c r="P164" t="s">
        <v>151</v>
      </c>
      <c r="Q164" t="s">
        <v>123</v>
      </c>
      <c r="R164" t="s">
        <v>123</v>
      </c>
      <c r="S164" s="1">
        <v>45166</v>
      </c>
      <c r="T164" s="1">
        <v>45270</v>
      </c>
      <c r="U164">
        <v>1200</v>
      </c>
      <c r="V164">
        <v>1520</v>
      </c>
      <c r="W164" t="s">
        <v>129</v>
      </c>
      <c r="X164" t="s">
        <v>46</v>
      </c>
      <c r="Y164" t="s">
        <v>47</v>
      </c>
      <c r="Z164" t="s">
        <v>50</v>
      </c>
      <c r="AA164" t="s">
        <v>129</v>
      </c>
      <c r="AB164" t="s">
        <v>129</v>
      </c>
      <c r="AC164" t="s">
        <v>129</v>
      </c>
      <c r="AD164">
        <v>0</v>
      </c>
      <c r="AE164">
        <v>0</v>
      </c>
      <c r="AF164">
        <v>0</v>
      </c>
      <c r="AG164">
        <v>0</v>
      </c>
      <c r="AH164">
        <v>0</v>
      </c>
      <c r="AI164">
        <v>2</v>
      </c>
      <c r="AJ164">
        <v>4</v>
      </c>
      <c r="AK164">
        <v>4</v>
      </c>
      <c r="AL164">
        <v>8</v>
      </c>
      <c r="AM164">
        <v>2</v>
      </c>
      <c r="AN164">
        <v>6</v>
      </c>
      <c r="AP164" t="s">
        <v>138</v>
      </c>
      <c r="AR164" t="s">
        <v>149</v>
      </c>
      <c r="AS164">
        <v>12</v>
      </c>
      <c r="AT164">
        <v>2</v>
      </c>
      <c r="AU164">
        <f t="shared" si="62"/>
        <v>45</v>
      </c>
      <c r="AV164">
        <f t="shared" si="63"/>
        <v>45</v>
      </c>
      <c r="AW164">
        <f t="shared" si="64"/>
        <v>45</v>
      </c>
      <c r="AX164">
        <f t="shared" si="65"/>
        <v>200</v>
      </c>
      <c r="AY164">
        <f t="shared" si="66"/>
        <v>9000</v>
      </c>
      <c r="AZ164">
        <f t="shared" si="67"/>
        <v>1</v>
      </c>
      <c r="BA164">
        <f t="shared" si="68"/>
        <v>9000</v>
      </c>
      <c r="BB164">
        <f t="shared" si="69"/>
        <v>9000</v>
      </c>
      <c r="BC164">
        <f t="shared" si="70"/>
        <v>3000</v>
      </c>
      <c r="BD164">
        <f t="shared" si="71"/>
        <v>120</v>
      </c>
      <c r="BE164">
        <f t="shared" si="72"/>
        <v>0.5</v>
      </c>
      <c r="BF164">
        <f t="shared" si="73"/>
        <v>0.5</v>
      </c>
      <c r="BG164">
        <f t="shared" si="74"/>
        <v>180</v>
      </c>
      <c r="BH164">
        <f t="shared" si="75"/>
        <v>150</v>
      </c>
      <c r="BI164">
        <f t="shared" si="76"/>
        <v>66.666666666666671</v>
      </c>
      <c r="BJ164">
        <f t="shared" si="77"/>
        <v>66.666666666666671</v>
      </c>
      <c r="BK164">
        <f t="shared" si="78"/>
        <v>75</v>
      </c>
      <c r="BL164">
        <f t="shared" si="79"/>
        <v>1315</v>
      </c>
      <c r="BM164" t="str">
        <f t="shared" si="80"/>
        <v/>
      </c>
      <c r="BN164">
        <f t="shared" si="81"/>
        <v>-90</v>
      </c>
      <c r="BO164" t="str">
        <f t="shared" si="82"/>
        <v/>
      </c>
      <c r="BP164">
        <f t="shared" si="83"/>
        <v>2</v>
      </c>
      <c r="BQ164">
        <f t="shared" si="84"/>
        <v>35</v>
      </c>
      <c r="BR164">
        <f t="shared" si="85"/>
        <v>1</v>
      </c>
      <c r="BS164">
        <f t="shared" si="86"/>
        <v>50</v>
      </c>
      <c r="BT164" t="str">
        <f t="shared" si="87"/>
        <v/>
      </c>
    </row>
    <row r="165" spans="1:72">
      <c r="A165">
        <v>202370</v>
      </c>
      <c r="B165">
        <v>75239</v>
      </c>
      <c r="C165" t="s">
        <v>123</v>
      </c>
      <c r="D165">
        <v>1</v>
      </c>
      <c r="E165" t="s">
        <v>229</v>
      </c>
      <c r="F165">
        <v>1140</v>
      </c>
      <c r="G165" t="s">
        <v>248</v>
      </c>
      <c r="H165">
        <v>151</v>
      </c>
      <c r="I165" t="s">
        <v>147</v>
      </c>
      <c r="J165" t="s">
        <v>138</v>
      </c>
      <c r="K165">
        <v>0</v>
      </c>
      <c r="L165" t="s">
        <v>165</v>
      </c>
      <c r="M165" t="s">
        <v>123</v>
      </c>
      <c r="N165">
        <v>1</v>
      </c>
      <c r="O165">
        <v>1</v>
      </c>
      <c r="P165" t="s">
        <v>151</v>
      </c>
      <c r="Q165" t="s">
        <v>123</v>
      </c>
      <c r="R165" t="s">
        <v>123</v>
      </c>
      <c r="S165" s="1">
        <v>45166</v>
      </c>
      <c r="T165" s="1">
        <v>45270</v>
      </c>
      <c r="U165" t="s">
        <v>129</v>
      </c>
      <c r="W165" t="s">
        <v>129</v>
      </c>
      <c r="X165" t="s">
        <v>129</v>
      </c>
      <c r="Y165" t="s">
        <v>129</v>
      </c>
      <c r="Z165" t="s">
        <v>129</v>
      </c>
      <c r="AA165" t="s">
        <v>129</v>
      </c>
      <c r="AB165" t="s">
        <v>129</v>
      </c>
      <c r="AC165" t="s">
        <v>129</v>
      </c>
      <c r="AD165">
        <v>0</v>
      </c>
      <c r="AE165">
        <v>0</v>
      </c>
      <c r="AF165">
        <v>0</v>
      </c>
      <c r="AG165">
        <v>0</v>
      </c>
      <c r="AH165">
        <v>0</v>
      </c>
      <c r="AI165">
        <v>2</v>
      </c>
      <c r="AJ165">
        <v>4</v>
      </c>
      <c r="AK165">
        <v>4</v>
      </c>
      <c r="AL165">
        <v>8</v>
      </c>
      <c r="AM165">
        <v>2</v>
      </c>
      <c r="AN165">
        <v>6</v>
      </c>
      <c r="AP165" t="s">
        <v>138</v>
      </c>
      <c r="AR165" t="s">
        <v>133</v>
      </c>
      <c r="AS165">
        <v>0</v>
      </c>
      <c r="AT165">
        <v>2</v>
      </c>
      <c r="AU165">
        <f t="shared" si="62"/>
        <v>0</v>
      </c>
      <c r="AV165">
        <f t="shared" si="63"/>
        <v>45</v>
      </c>
      <c r="AW165">
        <f t="shared" si="64"/>
        <v>45</v>
      </c>
      <c r="AX165" t="str">
        <f t="shared" si="65"/>
        <v/>
      </c>
      <c r="AY165" t="str">
        <f t="shared" si="66"/>
        <v/>
      </c>
      <c r="AZ165">
        <f t="shared" si="67"/>
        <v>1</v>
      </c>
      <c r="BA165" t="str">
        <f t="shared" si="68"/>
        <v/>
      </c>
      <c r="BB165">
        <f t="shared" si="69"/>
        <v>9000</v>
      </c>
      <c r="BC165">
        <f t="shared" si="70"/>
        <v>3000</v>
      </c>
      <c r="BD165">
        <f t="shared" si="71"/>
        <v>120</v>
      </c>
      <c r="BE165">
        <f t="shared" si="72"/>
        <v>0.5</v>
      </c>
      <c r="BF165">
        <f t="shared" si="73"/>
        <v>0.5</v>
      </c>
      <c r="BG165">
        <f t="shared" si="74"/>
        <v>180</v>
      </c>
      <c r="BH165">
        <f t="shared" si="75"/>
        <v>150</v>
      </c>
      <c r="BI165">
        <f t="shared" si="76"/>
        <v>66.666666666666671</v>
      </c>
      <c r="BJ165">
        <f t="shared" si="77"/>
        <v>66.666666666666671</v>
      </c>
      <c r="BK165">
        <f t="shared" si="78"/>
        <v>75</v>
      </c>
      <c r="BL165" t="str">
        <f t="shared" si="79"/>
        <v/>
      </c>
      <c r="BM165" t="str">
        <f t="shared" si="80"/>
        <v/>
      </c>
      <c r="BN165">
        <f t="shared" si="81"/>
        <v>-90</v>
      </c>
      <c r="BO165" t="str">
        <f t="shared" si="82"/>
        <v/>
      </c>
      <c r="BP165">
        <f t="shared" si="83"/>
        <v>2</v>
      </c>
      <c r="BQ165">
        <f t="shared" si="84"/>
        <v>35</v>
      </c>
      <c r="BR165">
        <f t="shared" si="85"/>
        <v>1</v>
      </c>
      <c r="BS165">
        <f t="shared" si="86"/>
        <v>50</v>
      </c>
      <c r="BT165" t="str">
        <f t="shared" si="87"/>
        <v/>
      </c>
    </row>
    <row r="166" spans="1:72">
      <c r="A166">
        <v>202370</v>
      </c>
      <c r="B166">
        <v>74585</v>
      </c>
      <c r="C166" t="s">
        <v>123</v>
      </c>
      <c r="D166">
        <v>115</v>
      </c>
      <c r="E166" t="s">
        <v>229</v>
      </c>
      <c r="F166">
        <v>1140</v>
      </c>
      <c r="G166" t="s">
        <v>248</v>
      </c>
      <c r="H166">
        <v>152</v>
      </c>
      <c r="I166" t="s">
        <v>147</v>
      </c>
      <c r="J166" t="s">
        <v>138</v>
      </c>
      <c r="K166">
        <v>5.3333000000000004</v>
      </c>
      <c r="L166" t="s">
        <v>126</v>
      </c>
      <c r="M166" t="s">
        <v>123</v>
      </c>
      <c r="N166">
        <v>1</v>
      </c>
      <c r="O166">
        <v>1</v>
      </c>
      <c r="P166" t="s">
        <v>231</v>
      </c>
      <c r="Q166" t="s">
        <v>141</v>
      </c>
      <c r="R166" t="s">
        <v>141</v>
      </c>
      <c r="S166" s="1">
        <v>45166</v>
      </c>
      <c r="T166" s="1">
        <v>45221</v>
      </c>
      <c r="U166" t="s">
        <v>129</v>
      </c>
      <c r="W166" t="s">
        <v>129</v>
      </c>
      <c r="X166" t="s">
        <v>129</v>
      </c>
      <c r="Y166" t="s">
        <v>129</v>
      </c>
      <c r="Z166" t="s">
        <v>129</v>
      </c>
      <c r="AA166" t="s">
        <v>129</v>
      </c>
      <c r="AB166" t="s">
        <v>129</v>
      </c>
      <c r="AC166" t="s">
        <v>129</v>
      </c>
      <c r="AD166">
        <v>20</v>
      </c>
      <c r="AE166">
        <v>20</v>
      </c>
      <c r="AF166">
        <v>30</v>
      </c>
      <c r="AG166">
        <v>8</v>
      </c>
      <c r="AH166">
        <v>100</v>
      </c>
      <c r="AI166">
        <v>2</v>
      </c>
      <c r="AJ166">
        <v>4</v>
      </c>
      <c r="AK166">
        <v>4</v>
      </c>
      <c r="AL166">
        <v>8</v>
      </c>
      <c r="AM166">
        <v>2</v>
      </c>
      <c r="AN166">
        <v>6</v>
      </c>
      <c r="AP166" t="s">
        <v>138</v>
      </c>
      <c r="AR166" t="s">
        <v>133</v>
      </c>
      <c r="AS166">
        <v>2</v>
      </c>
      <c r="AT166">
        <v>2</v>
      </c>
      <c r="AU166">
        <f t="shared" si="62"/>
        <v>0</v>
      </c>
      <c r="AV166">
        <f t="shared" si="63"/>
        <v>48</v>
      </c>
      <c r="AW166">
        <f t="shared" si="64"/>
        <v>24</v>
      </c>
      <c r="AX166" t="str">
        <f t="shared" si="65"/>
        <v/>
      </c>
      <c r="AY166" t="str">
        <f t="shared" si="66"/>
        <v/>
      </c>
      <c r="AZ166">
        <f t="shared" si="67"/>
        <v>2</v>
      </c>
      <c r="BA166" t="str">
        <f t="shared" si="68"/>
        <v/>
      </c>
      <c r="BB166">
        <f t="shared" si="69"/>
        <v>5160</v>
      </c>
      <c r="BC166">
        <f t="shared" si="70"/>
        <v>3000</v>
      </c>
      <c r="BD166">
        <f t="shared" si="71"/>
        <v>120</v>
      </c>
      <c r="BE166">
        <f t="shared" si="72"/>
        <v>0.5</v>
      </c>
      <c r="BF166">
        <f t="shared" si="73"/>
        <v>0.5</v>
      </c>
      <c r="BG166">
        <f t="shared" si="74"/>
        <v>103.2</v>
      </c>
      <c r="BH166">
        <f t="shared" si="75"/>
        <v>86</v>
      </c>
      <c r="BI166">
        <f t="shared" si="76"/>
        <v>125</v>
      </c>
      <c r="BJ166">
        <f t="shared" si="77"/>
        <v>135</v>
      </c>
      <c r="BK166">
        <f t="shared" si="78"/>
        <v>135</v>
      </c>
      <c r="BL166" t="str">
        <f t="shared" si="79"/>
        <v/>
      </c>
      <c r="BM166" t="str">
        <f t="shared" si="80"/>
        <v/>
      </c>
      <c r="BN166">
        <f t="shared" si="81"/>
        <v>-26</v>
      </c>
      <c r="BO166" t="str">
        <f t="shared" si="82"/>
        <v/>
      </c>
      <c r="BP166">
        <f t="shared" si="83"/>
        <v>2</v>
      </c>
      <c r="BQ166">
        <f t="shared" si="84"/>
        <v>35</v>
      </c>
      <c r="BR166">
        <f t="shared" si="85"/>
        <v>1</v>
      </c>
      <c r="BS166">
        <f t="shared" si="86"/>
        <v>43</v>
      </c>
      <c r="BT166" t="str">
        <f t="shared" si="87"/>
        <v/>
      </c>
    </row>
    <row r="167" spans="1:72">
      <c r="A167">
        <v>202370</v>
      </c>
      <c r="B167">
        <v>74585</v>
      </c>
      <c r="C167" t="s">
        <v>123</v>
      </c>
      <c r="D167">
        <v>115</v>
      </c>
      <c r="E167" t="s">
        <v>229</v>
      </c>
      <c r="F167">
        <v>1140</v>
      </c>
      <c r="G167" t="s">
        <v>248</v>
      </c>
      <c r="H167">
        <v>152</v>
      </c>
      <c r="I167" t="s">
        <v>147</v>
      </c>
      <c r="J167" t="s">
        <v>138</v>
      </c>
      <c r="K167">
        <v>5.3333000000000004</v>
      </c>
      <c r="L167" t="s">
        <v>126</v>
      </c>
      <c r="M167" t="s">
        <v>123</v>
      </c>
      <c r="N167">
        <v>1</v>
      </c>
      <c r="O167">
        <v>1</v>
      </c>
      <c r="P167" t="s">
        <v>231</v>
      </c>
      <c r="Q167" t="s">
        <v>134</v>
      </c>
      <c r="R167">
        <v>120</v>
      </c>
      <c r="S167" s="1">
        <v>45166</v>
      </c>
      <c r="T167" s="1">
        <v>45221</v>
      </c>
      <c r="U167">
        <v>800</v>
      </c>
      <c r="V167">
        <v>1135</v>
      </c>
      <c r="W167" t="s">
        <v>129</v>
      </c>
      <c r="X167" t="s">
        <v>46</v>
      </c>
      <c r="Y167" t="s">
        <v>47</v>
      </c>
      <c r="Z167" t="s">
        <v>50</v>
      </c>
      <c r="AA167" t="s">
        <v>129</v>
      </c>
      <c r="AB167" t="s">
        <v>129</v>
      </c>
      <c r="AC167" t="s">
        <v>129</v>
      </c>
      <c r="AD167">
        <v>20</v>
      </c>
      <c r="AE167">
        <v>20</v>
      </c>
      <c r="AF167">
        <v>30</v>
      </c>
      <c r="AG167">
        <v>8</v>
      </c>
      <c r="AH167">
        <v>100</v>
      </c>
      <c r="AI167">
        <v>2</v>
      </c>
      <c r="AJ167">
        <v>4</v>
      </c>
      <c r="AK167">
        <v>4</v>
      </c>
      <c r="AL167">
        <v>8</v>
      </c>
      <c r="AM167">
        <v>2</v>
      </c>
      <c r="AN167">
        <v>6</v>
      </c>
      <c r="AP167" t="s">
        <v>138</v>
      </c>
      <c r="AR167" t="s">
        <v>149</v>
      </c>
      <c r="AS167">
        <v>12.9</v>
      </c>
      <c r="AT167">
        <v>2</v>
      </c>
      <c r="AU167">
        <f t="shared" si="62"/>
        <v>24</v>
      </c>
      <c r="AV167">
        <f t="shared" si="63"/>
        <v>48</v>
      </c>
      <c r="AW167">
        <f t="shared" si="64"/>
        <v>24</v>
      </c>
      <c r="AX167">
        <f t="shared" si="65"/>
        <v>215</v>
      </c>
      <c r="AY167">
        <f t="shared" si="66"/>
        <v>5160</v>
      </c>
      <c r="AZ167">
        <f t="shared" si="67"/>
        <v>2</v>
      </c>
      <c r="BA167">
        <f t="shared" si="68"/>
        <v>2580</v>
      </c>
      <c r="BB167">
        <f t="shared" si="69"/>
        <v>5160</v>
      </c>
      <c r="BC167">
        <f t="shared" si="70"/>
        <v>3000</v>
      </c>
      <c r="BD167">
        <f t="shared" si="71"/>
        <v>120</v>
      </c>
      <c r="BE167">
        <f t="shared" si="72"/>
        <v>0.5</v>
      </c>
      <c r="BF167">
        <f t="shared" si="73"/>
        <v>0.5</v>
      </c>
      <c r="BG167">
        <f t="shared" si="74"/>
        <v>103.2</v>
      </c>
      <c r="BH167">
        <f t="shared" si="75"/>
        <v>86</v>
      </c>
      <c r="BI167">
        <f t="shared" si="76"/>
        <v>125</v>
      </c>
      <c r="BJ167">
        <f t="shared" si="77"/>
        <v>135</v>
      </c>
      <c r="BK167">
        <f t="shared" si="78"/>
        <v>135</v>
      </c>
      <c r="BL167">
        <f t="shared" si="79"/>
        <v>1015</v>
      </c>
      <c r="BM167" t="str">
        <f t="shared" si="80"/>
        <v/>
      </c>
      <c r="BN167">
        <f t="shared" si="81"/>
        <v>-26</v>
      </c>
      <c r="BO167" t="str">
        <f t="shared" si="82"/>
        <v/>
      </c>
      <c r="BP167">
        <f t="shared" si="83"/>
        <v>2</v>
      </c>
      <c r="BQ167">
        <f t="shared" si="84"/>
        <v>35</v>
      </c>
      <c r="BR167">
        <f t="shared" si="85"/>
        <v>1</v>
      </c>
      <c r="BS167">
        <f t="shared" si="86"/>
        <v>43</v>
      </c>
      <c r="BT167" t="str">
        <f t="shared" si="87"/>
        <v/>
      </c>
    </row>
    <row r="168" spans="1:72">
      <c r="A168">
        <v>202370</v>
      </c>
      <c r="B168">
        <v>74585</v>
      </c>
      <c r="C168" t="s">
        <v>123</v>
      </c>
      <c r="D168">
        <v>115</v>
      </c>
      <c r="E168" t="s">
        <v>229</v>
      </c>
      <c r="F168">
        <v>1140</v>
      </c>
      <c r="G168" t="s">
        <v>248</v>
      </c>
      <c r="H168">
        <v>152</v>
      </c>
      <c r="I168" t="s">
        <v>147</v>
      </c>
      <c r="J168" t="s">
        <v>138</v>
      </c>
      <c r="K168">
        <v>5.3333000000000004</v>
      </c>
      <c r="L168" t="s">
        <v>126</v>
      </c>
      <c r="M168" t="s">
        <v>123</v>
      </c>
      <c r="N168">
        <v>1</v>
      </c>
      <c r="O168">
        <v>1</v>
      </c>
      <c r="P168" t="s">
        <v>231</v>
      </c>
      <c r="Q168" t="s">
        <v>134</v>
      </c>
      <c r="R168">
        <v>120</v>
      </c>
      <c r="S168" s="1">
        <v>45166</v>
      </c>
      <c r="T168" s="1">
        <v>45221</v>
      </c>
      <c r="U168">
        <v>800</v>
      </c>
      <c r="V168">
        <v>1135</v>
      </c>
      <c r="W168" t="s">
        <v>129</v>
      </c>
      <c r="X168" t="s">
        <v>46</v>
      </c>
      <c r="Y168" t="s">
        <v>47</v>
      </c>
      <c r="Z168" t="s">
        <v>50</v>
      </c>
      <c r="AA168" t="s">
        <v>129</v>
      </c>
      <c r="AB168" t="s">
        <v>129</v>
      </c>
      <c r="AC168" t="s">
        <v>129</v>
      </c>
      <c r="AD168">
        <v>20</v>
      </c>
      <c r="AE168">
        <v>20</v>
      </c>
      <c r="AF168">
        <v>30</v>
      </c>
      <c r="AG168">
        <v>8</v>
      </c>
      <c r="AH168">
        <v>100</v>
      </c>
      <c r="AI168">
        <v>2</v>
      </c>
      <c r="AJ168">
        <v>4</v>
      </c>
      <c r="AK168">
        <v>4</v>
      </c>
      <c r="AL168">
        <v>8</v>
      </c>
      <c r="AM168">
        <v>2</v>
      </c>
      <c r="AN168">
        <v>6</v>
      </c>
      <c r="AP168" t="s">
        <v>138</v>
      </c>
      <c r="AR168" t="s">
        <v>149</v>
      </c>
      <c r="AS168">
        <v>12.9</v>
      </c>
      <c r="AT168">
        <v>2</v>
      </c>
      <c r="AU168">
        <f t="shared" si="62"/>
        <v>24</v>
      </c>
      <c r="AV168">
        <f t="shared" si="63"/>
        <v>48</v>
      </c>
      <c r="AW168">
        <f t="shared" si="64"/>
        <v>24</v>
      </c>
      <c r="AX168">
        <f t="shared" si="65"/>
        <v>215</v>
      </c>
      <c r="AY168">
        <f t="shared" si="66"/>
        <v>5160</v>
      </c>
      <c r="AZ168">
        <f t="shared" si="67"/>
        <v>2</v>
      </c>
      <c r="BA168">
        <f t="shared" si="68"/>
        <v>2580</v>
      </c>
      <c r="BB168">
        <f t="shared" si="69"/>
        <v>5160</v>
      </c>
      <c r="BC168">
        <f t="shared" si="70"/>
        <v>3000</v>
      </c>
      <c r="BD168">
        <f t="shared" si="71"/>
        <v>120</v>
      </c>
      <c r="BE168">
        <f t="shared" si="72"/>
        <v>0.5</v>
      </c>
      <c r="BF168">
        <f t="shared" si="73"/>
        <v>0.5</v>
      </c>
      <c r="BG168">
        <f t="shared" si="74"/>
        <v>103.2</v>
      </c>
      <c r="BH168">
        <f t="shared" si="75"/>
        <v>86</v>
      </c>
      <c r="BI168">
        <f t="shared" si="76"/>
        <v>125</v>
      </c>
      <c r="BJ168">
        <f t="shared" si="77"/>
        <v>135</v>
      </c>
      <c r="BK168">
        <f t="shared" si="78"/>
        <v>135</v>
      </c>
      <c r="BL168">
        <f t="shared" si="79"/>
        <v>1015</v>
      </c>
      <c r="BM168" t="str">
        <f t="shared" si="80"/>
        <v/>
      </c>
      <c r="BN168">
        <f t="shared" si="81"/>
        <v>-26</v>
      </c>
      <c r="BO168" t="str">
        <f t="shared" si="82"/>
        <v/>
      </c>
      <c r="BP168">
        <f t="shared" si="83"/>
        <v>2</v>
      </c>
      <c r="BQ168">
        <f t="shared" si="84"/>
        <v>35</v>
      </c>
      <c r="BR168">
        <f t="shared" si="85"/>
        <v>1</v>
      </c>
      <c r="BS168">
        <f t="shared" si="86"/>
        <v>43</v>
      </c>
      <c r="BT168" t="str">
        <f t="shared" si="87"/>
        <v/>
      </c>
    </row>
    <row r="169" spans="1:72">
      <c r="A169">
        <v>202370</v>
      </c>
      <c r="B169">
        <v>74585</v>
      </c>
      <c r="C169" t="s">
        <v>123</v>
      </c>
      <c r="D169">
        <v>115</v>
      </c>
      <c r="E169" t="s">
        <v>229</v>
      </c>
      <c r="F169">
        <v>1140</v>
      </c>
      <c r="G169" t="s">
        <v>248</v>
      </c>
      <c r="H169">
        <v>152</v>
      </c>
      <c r="I169" t="s">
        <v>147</v>
      </c>
      <c r="J169" t="s">
        <v>138</v>
      </c>
      <c r="K169">
        <v>5.3333000000000004</v>
      </c>
      <c r="L169" t="s">
        <v>126</v>
      </c>
      <c r="M169" t="s">
        <v>123</v>
      </c>
      <c r="N169">
        <v>1</v>
      </c>
      <c r="O169">
        <v>1</v>
      </c>
      <c r="P169" t="s">
        <v>231</v>
      </c>
      <c r="Q169" t="s">
        <v>141</v>
      </c>
      <c r="R169" t="s">
        <v>141</v>
      </c>
      <c r="S169" s="1">
        <v>45166</v>
      </c>
      <c r="T169" s="1">
        <v>45221</v>
      </c>
      <c r="U169" t="s">
        <v>129</v>
      </c>
      <c r="W169" t="s">
        <v>129</v>
      </c>
      <c r="X169" t="s">
        <v>129</v>
      </c>
      <c r="Y169" t="s">
        <v>129</v>
      </c>
      <c r="Z169" t="s">
        <v>129</v>
      </c>
      <c r="AA169" t="s">
        <v>129</v>
      </c>
      <c r="AB169" t="s">
        <v>129</v>
      </c>
      <c r="AC169" t="s">
        <v>129</v>
      </c>
      <c r="AD169">
        <v>20</v>
      </c>
      <c r="AE169">
        <v>20</v>
      </c>
      <c r="AF169">
        <v>30</v>
      </c>
      <c r="AG169">
        <v>8</v>
      </c>
      <c r="AH169">
        <v>100</v>
      </c>
      <c r="AI169">
        <v>2</v>
      </c>
      <c r="AJ169">
        <v>4</v>
      </c>
      <c r="AK169">
        <v>4</v>
      </c>
      <c r="AL169">
        <v>8</v>
      </c>
      <c r="AM169">
        <v>2</v>
      </c>
      <c r="AN169">
        <v>6</v>
      </c>
      <c r="AP169" t="s">
        <v>138</v>
      </c>
      <c r="AR169" t="s">
        <v>133</v>
      </c>
      <c r="AS169">
        <v>2</v>
      </c>
      <c r="AT169">
        <v>2</v>
      </c>
      <c r="AU169">
        <f t="shared" si="62"/>
        <v>0</v>
      </c>
      <c r="AV169">
        <f t="shared" si="63"/>
        <v>48</v>
      </c>
      <c r="AW169">
        <f t="shared" si="64"/>
        <v>24</v>
      </c>
      <c r="AX169" t="str">
        <f t="shared" si="65"/>
        <v/>
      </c>
      <c r="AY169" t="str">
        <f t="shared" si="66"/>
        <v/>
      </c>
      <c r="AZ169">
        <f t="shared" si="67"/>
        <v>2</v>
      </c>
      <c r="BA169" t="str">
        <f t="shared" si="68"/>
        <v/>
      </c>
      <c r="BB169">
        <f t="shared" si="69"/>
        <v>5160</v>
      </c>
      <c r="BC169">
        <f t="shared" si="70"/>
        <v>3000</v>
      </c>
      <c r="BD169">
        <f t="shared" si="71"/>
        <v>120</v>
      </c>
      <c r="BE169">
        <f t="shared" si="72"/>
        <v>0.5</v>
      </c>
      <c r="BF169">
        <f t="shared" si="73"/>
        <v>0.5</v>
      </c>
      <c r="BG169">
        <f t="shared" si="74"/>
        <v>103.2</v>
      </c>
      <c r="BH169">
        <f t="shared" si="75"/>
        <v>86</v>
      </c>
      <c r="BI169">
        <f t="shared" si="76"/>
        <v>125</v>
      </c>
      <c r="BJ169">
        <f t="shared" si="77"/>
        <v>135</v>
      </c>
      <c r="BK169">
        <f t="shared" si="78"/>
        <v>135</v>
      </c>
      <c r="BL169" t="str">
        <f t="shared" si="79"/>
        <v/>
      </c>
      <c r="BM169" t="str">
        <f t="shared" si="80"/>
        <v/>
      </c>
      <c r="BN169">
        <f t="shared" si="81"/>
        <v>-26</v>
      </c>
      <c r="BO169" t="str">
        <f t="shared" si="82"/>
        <v/>
      </c>
      <c r="BP169">
        <f t="shared" si="83"/>
        <v>2</v>
      </c>
      <c r="BQ169">
        <f t="shared" si="84"/>
        <v>35</v>
      </c>
      <c r="BR169">
        <f t="shared" si="85"/>
        <v>1</v>
      </c>
      <c r="BS169">
        <f t="shared" si="86"/>
        <v>43</v>
      </c>
      <c r="BT169" t="str">
        <f t="shared" si="87"/>
        <v/>
      </c>
    </row>
    <row r="170" spans="1:72">
      <c r="A170">
        <v>202370</v>
      </c>
      <c r="B170">
        <v>76769</v>
      </c>
      <c r="C170" t="s">
        <v>123</v>
      </c>
      <c r="D170">
        <v>115</v>
      </c>
      <c r="E170" t="s">
        <v>229</v>
      </c>
      <c r="F170">
        <v>1140</v>
      </c>
      <c r="G170" t="s">
        <v>248</v>
      </c>
      <c r="H170">
        <v>153</v>
      </c>
      <c r="I170" t="s">
        <v>147</v>
      </c>
      <c r="J170" t="s">
        <v>138</v>
      </c>
      <c r="K170">
        <v>5.3333000000000004</v>
      </c>
      <c r="L170" t="s">
        <v>164</v>
      </c>
      <c r="M170" t="s">
        <v>123</v>
      </c>
      <c r="N170">
        <v>1</v>
      </c>
      <c r="O170">
        <v>1</v>
      </c>
      <c r="P170" t="s">
        <v>231</v>
      </c>
      <c r="Q170" t="s">
        <v>141</v>
      </c>
      <c r="R170" t="s">
        <v>141</v>
      </c>
      <c r="S170" s="1">
        <v>45166</v>
      </c>
      <c r="T170" s="1">
        <v>45221</v>
      </c>
      <c r="U170" t="s">
        <v>129</v>
      </c>
      <c r="W170" t="s">
        <v>129</v>
      </c>
      <c r="X170" t="s">
        <v>129</v>
      </c>
      <c r="Y170" t="s">
        <v>129</v>
      </c>
      <c r="Z170" t="s">
        <v>129</v>
      </c>
      <c r="AA170" t="s">
        <v>129</v>
      </c>
      <c r="AB170" t="s">
        <v>129</v>
      </c>
      <c r="AC170" t="s">
        <v>129</v>
      </c>
      <c r="AD170">
        <v>20</v>
      </c>
      <c r="AE170">
        <v>20</v>
      </c>
      <c r="AF170">
        <v>30</v>
      </c>
      <c r="AG170">
        <v>3</v>
      </c>
      <c r="AH170">
        <v>100</v>
      </c>
      <c r="AI170">
        <v>2</v>
      </c>
      <c r="AJ170">
        <v>4</v>
      </c>
      <c r="AK170">
        <v>4</v>
      </c>
      <c r="AL170">
        <v>8</v>
      </c>
      <c r="AM170">
        <v>2</v>
      </c>
      <c r="AN170">
        <v>6</v>
      </c>
      <c r="AP170" t="s">
        <v>138</v>
      </c>
      <c r="AR170" t="s">
        <v>133</v>
      </c>
      <c r="AS170">
        <v>0</v>
      </c>
      <c r="AT170">
        <v>2</v>
      </c>
      <c r="AU170">
        <f t="shared" si="62"/>
        <v>0</v>
      </c>
      <c r="AV170">
        <f t="shared" si="63"/>
        <v>48</v>
      </c>
      <c r="AW170">
        <f t="shared" si="64"/>
        <v>24</v>
      </c>
      <c r="AX170" t="str">
        <f t="shared" si="65"/>
        <v/>
      </c>
      <c r="AY170" t="str">
        <f t="shared" si="66"/>
        <v/>
      </c>
      <c r="AZ170">
        <f t="shared" si="67"/>
        <v>2</v>
      </c>
      <c r="BA170" t="str">
        <f t="shared" si="68"/>
        <v/>
      </c>
      <c r="BB170">
        <f t="shared" si="69"/>
        <v>4800</v>
      </c>
      <c r="BC170">
        <f t="shared" si="70"/>
        <v>3000</v>
      </c>
      <c r="BD170">
        <f t="shared" si="71"/>
        <v>120</v>
      </c>
      <c r="BE170">
        <f t="shared" si="72"/>
        <v>0.5</v>
      </c>
      <c r="BF170">
        <f t="shared" si="73"/>
        <v>0.5</v>
      </c>
      <c r="BG170">
        <f t="shared" si="74"/>
        <v>96</v>
      </c>
      <c r="BH170">
        <f t="shared" si="75"/>
        <v>80</v>
      </c>
      <c r="BI170">
        <f t="shared" si="76"/>
        <v>125</v>
      </c>
      <c r="BJ170">
        <f t="shared" si="77"/>
        <v>135</v>
      </c>
      <c r="BK170">
        <f t="shared" si="78"/>
        <v>135</v>
      </c>
      <c r="BL170" t="str">
        <f t="shared" si="79"/>
        <v/>
      </c>
      <c r="BM170" t="str">
        <f t="shared" si="80"/>
        <v/>
      </c>
      <c r="BN170">
        <f t="shared" si="81"/>
        <v>-20</v>
      </c>
      <c r="BO170" t="str">
        <f t="shared" si="82"/>
        <v/>
      </c>
      <c r="BP170">
        <f t="shared" si="83"/>
        <v>2</v>
      </c>
      <c r="BQ170">
        <f t="shared" si="84"/>
        <v>35</v>
      </c>
      <c r="BR170">
        <f t="shared" si="85"/>
        <v>1</v>
      </c>
      <c r="BS170">
        <f t="shared" si="86"/>
        <v>43</v>
      </c>
      <c r="BT170" t="str">
        <f t="shared" si="87"/>
        <v/>
      </c>
    </row>
    <row r="171" spans="1:72">
      <c r="A171">
        <v>202370</v>
      </c>
      <c r="B171">
        <v>76769</v>
      </c>
      <c r="C171" t="s">
        <v>123</v>
      </c>
      <c r="D171">
        <v>115</v>
      </c>
      <c r="E171" t="s">
        <v>229</v>
      </c>
      <c r="F171">
        <v>1140</v>
      </c>
      <c r="G171" t="s">
        <v>248</v>
      </c>
      <c r="H171">
        <v>153</v>
      </c>
      <c r="I171" t="s">
        <v>147</v>
      </c>
      <c r="J171" t="s">
        <v>138</v>
      </c>
      <c r="K171">
        <v>5.3333000000000004</v>
      </c>
      <c r="L171" t="s">
        <v>164</v>
      </c>
      <c r="M171" t="s">
        <v>123</v>
      </c>
      <c r="N171">
        <v>1</v>
      </c>
      <c r="O171">
        <v>1</v>
      </c>
      <c r="P171" t="s">
        <v>231</v>
      </c>
      <c r="Q171" t="s">
        <v>134</v>
      </c>
      <c r="R171">
        <v>120</v>
      </c>
      <c r="S171" s="1">
        <v>45166</v>
      </c>
      <c r="T171" s="1">
        <v>45221</v>
      </c>
      <c r="U171">
        <v>1200</v>
      </c>
      <c r="V171">
        <v>1520</v>
      </c>
      <c r="W171" t="s">
        <v>129</v>
      </c>
      <c r="X171" t="s">
        <v>46</v>
      </c>
      <c r="Y171" t="s">
        <v>47</v>
      </c>
      <c r="Z171" t="s">
        <v>50</v>
      </c>
      <c r="AA171" t="s">
        <v>129</v>
      </c>
      <c r="AB171" t="s">
        <v>129</v>
      </c>
      <c r="AC171" t="s">
        <v>129</v>
      </c>
      <c r="AD171">
        <v>20</v>
      </c>
      <c r="AE171">
        <v>20</v>
      </c>
      <c r="AF171">
        <v>30</v>
      </c>
      <c r="AG171">
        <v>3</v>
      </c>
      <c r="AH171">
        <v>100</v>
      </c>
      <c r="AI171">
        <v>2</v>
      </c>
      <c r="AJ171">
        <v>4</v>
      </c>
      <c r="AK171">
        <v>4</v>
      </c>
      <c r="AL171">
        <v>8</v>
      </c>
      <c r="AM171">
        <v>2</v>
      </c>
      <c r="AN171">
        <v>6</v>
      </c>
      <c r="AP171" t="s">
        <v>138</v>
      </c>
      <c r="AR171" t="s">
        <v>149</v>
      </c>
      <c r="AS171">
        <v>12</v>
      </c>
      <c r="AT171">
        <v>2</v>
      </c>
      <c r="AU171">
        <f t="shared" si="62"/>
        <v>24</v>
      </c>
      <c r="AV171">
        <f t="shared" si="63"/>
        <v>48</v>
      </c>
      <c r="AW171">
        <f t="shared" si="64"/>
        <v>24</v>
      </c>
      <c r="AX171">
        <f t="shared" si="65"/>
        <v>200</v>
      </c>
      <c r="AY171">
        <f t="shared" si="66"/>
        <v>4800</v>
      </c>
      <c r="AZ171">
        <f t="shared" si="67"/>
        <v>2</v>
      </c>
      <c r="BA171">
        <f t="shared" si="68"/>
        <v>2400</v>
      </c>
      <c r="BB171">
        <f t="shared" si="69"/>
        <v>4800</v>
      </c>
      <c r="BC171">
        <f t="shared" si="70"/>
        <v>3000</v>
      </c>
      <c r="BD171">
        <f t="shared" si="71"/>
        <v>120</v>
      </c>
      <c r="BE171">
        <f t="shared" si="72"/>
        <v>0.5</v>
      </c>
      <c r="BF171">
        <f t="shared" si="73"/>
        <v>0.5</v>
      </c>
      <c r="BG171">
        <f t="shared" si="74"/>
        <v>96</v>
      </c>
      <c r="BH171">
        <f t="shared" si="75"/>
        <v>80</v>
      </c>
      <c r="BI171">
        <f t="shared" si="76"/>
        <v>125</v>
      </c>
      <c r="BJ171">
        <f t="shared" si="77"/>
        <v>135</v>
      </c>
      <c r="BK171">
        <f t="shared" si="78"/>
        <v>135</v>
      </c>
      <c r="BL171">
        <f t="shared" si="79"/>
        <v>1415</v>
      </c>
      <c r="BM171" t="str">
        <f t="shared" si="80"/>
        <v/>
      </c>
      <c r="BN171">
        <f t="shared" si="81"/>
        <v>-20</v>
      </c>
      <c r="BO171" t="str">
        <f t="shared" si="82"/>
        <v/>
      </c>
      <c r="BP171">
        <f t="shared" si="83"/>
        <v>2</v>
      </c>
      <c r="BQ171">
        <f t="shared" si="84"/>
        <v>35</v>
      </c>
      <c r="BR171">
        <f t="shared" si="85"/>
        <v>1</v>
      </c>
      <c r="BS171">
        <f t="shared" si="86"/>
        <v>43</v>
      </c>
      <c r="BT171" t="str">
        <f t="shared" si="87"/>
        <v/>
      </c>
    </row>
    <row r="172" spans="1:72">
      <c r="A172">
        <v>202370</v>
      </c>
      <c r="B172">
        <v>76769</v>
      </c>
      <c r="C172" t="s">
        <v>123</v>
      </c>
      <c r="D172">
        <v>115</v>
      </c>
      <c r="E172" t="s">
        <v>229</v>
      </c>
      <c r="F172">
        <v>1140</v>
      </c>
      <c r="G172" t="s">
        <v>248</v>
      </c>
      <c r="H172">
        <v>153</v>
      </c>
      <c r="I172" t="s">
        <v>147</v>
      </c>
      <c r="J172" t="s">
        <v>138</v>
      </c>
      <c r="K172">
        <v>5.3333000000000004</v>
      </c>
      <c r="L172" t="s">
        <v>164</v>
      </c>
      <c r="M172" t="s">
        <v>123</v>
      </c>
      <c r="N172">
        <v>1</v>
      </c>
      <c r="O172">
        <v>1</v>
      </c>
      <c r="P172" t="s">
        <v>231</v>
      </c>
      <c r="Q172" t="s">
        <v>141</v>
      </c>
      <c r="R172" t="s">
        <v>141</v>
      </c>
      <c r="S172" s="1">
        <v>45166</v>
      </c>
      <c r="T172" s="1">
        <v>45221</v>
      </c>
      <c r="U172" t="s">
        <v>129</v>
      </c>
      <c r="W172" t="s">
        <v>129</v>
      </c>
      <c r="X172" t="s">
        <v>129</v>
      </c>
      <c r="Y172" t="s">
        <v>129</v>
      </c>
      <c r="Z172" t="s">
        <v>129</v>
      </c>
      <c r="AA172" t="s">
        <v>129</v>
      </c>
      <c r="AB172" t="s">
        <v>129</v>
      </c>
      <c r="AC172" t="s">
        <v>129</v>
      </c>
      <c r="AD172">
        <v>20</v>
      </c>
      <c r="AE172">
        <v>20</v>
      </c>
      <c r="AF172">
        <v>30</v>
      </c>
      <c r="AG172">
        <v>3</v>
      </c>
      <c r="AH172">
        <v>100</v>
      </c>
      <c r="AI172">
        <v>2</v>
      </c>
      <c r="AJ172">
        <v>4</v>
      </c>
      <c r="AK172">
        <v>4</v>
      </c>
      <c r="AL172">
        <v>8</v>
      </c>
      <c r="AM172">
        <v>2</v>
      </c>
      <c r="AN172">
        <v>6</v>
      </c>
      <c r="AP172" t="s">
        <v>138</v>
      </c>
      <c r="AR172" t="s">
        <v>133</v>
      </c>
      <c r="AS172">
        <v>0</v>
      </c>
      <c r="AT172">
        <v>2</v>
      </c>
      <c r="AU172">
        <f t="shared" si="62"/>
        <v>0</v>
      </c>
      <c r="AV172">
        <f t="shared" si="63"/>
        <v>48</v>
      </c>
      <c r="AW172">
        <f t="shared" si="64"/>
        <v>24</v>
      </c>
      <c r="AX172" t="str">
        <f t="shared" si="65"/>
        <v/>
      </c>
      <c r="AY172" t="str">
        <f t="shared" si="66"/>
        <v/>
      </c>
      <c r="AZ172">
        <f t="shared" si="67"/>
        <v>2</v>
      </c>
      <c r="BA172" t="str">
        <f t="shared" si="68"/>
        <v/>
      </c>
      <c r="BB172">
        <f t="shared" si="69"/>
        <v>4800</v>
      </c>
      <c r="BC172">
        <f t="shared" si="70"/>
        <v>3000</v>
      </c>
      <c r="BD172">
        <f t="shared" si="71"/>
        <v>120</v>
      </c>
      <c r="BE172">
        <f t="shared" si="72"/>
        <v>0.5</v>
      </c>
      <c r="BF172">
        <f t="shared" si="73"/>
        <v>0.5</v>
      </c>
      <c r="BG172">
        <f t="shared" si="74"/>
        <v>96</v>
      </c>
      <c r="BH172">
        <f t="shared" si="75"/>
        <v>80</v>
      </c>
      <c r="BI172">
        <f t="shared" si="76"/>
        <v>125</v>
      </c>
      <c r="BJ172">
        <f t="shared" si="77"/>
        <v>135</v>
      </c>
      <c r="BK172">
        <f t="shared" si="78"/>
        <v>135</v>
      </c>
      <c r="BL172" t="str">
        <f t="shared" si="79"/>
        <v/>
      </c>
      <c r="BM172" t="str">
        <f t="shared" si="80"/>
        <v/>
      </c>
      <c r="BN172">
        <f t="shared" si="81"/>
        <v>-20</v>
      </c>
      <c r="BO172" t="str">
        <f t="shared" si="82"/>
        <v/>
      </c>
      <c r="BP172">
        <f t="shared" si="83"/>
        <v>2</v>
      </c>
      <c r="BQ172">
        <f t="shared" si="84"/>
        <v>35</v>
      </c>
      <c r="BR172">
        <f t="shared" si="85"/>
        <v>1</v>
      </c>
      <c r="BS172">
        <f t="shared" si="86"/>
        <v>43</v>
      </c>
      <c r="BT172" t="str">
        <f t="shared" si="87"/>
        <v/>
      </c>
    </row>
    <row r="173" spans="1:72">
      <c r="A173">
        <v>202370</v>
      </c>
      <c r="B173">
        <v>76769</v>
      </c>
      <c r="C173" t="s">
        <v>123</v>
      </c>
      <c r="D173">
        <v>115</v>
      </c>
      <c r="E173" t="s">
        <v>229</v>
      </c>
      <c r="F173">
        <v>1140</v>
      </c>
      <c r="G173" t="s">
        <v>248</v>
      </c>
      <c r="H173">
        <v>153</v>
      </c>
      <c r="I173" t="s">
        <v>147</v>
      </c>
      <c r="J173" t="s">
        <v>138</v>
      </c>
      <c r="K173">
        <v>5.3333000000000004</v>
      </c>
      <c r="L173" t="s">
        <v>164</v>
      </c>
      <c r="M173" t="s">
        <v>123</v>
      </c>
      <c r="N173">
        <v>1</v>
      </c>
      <c r="O173">
        <v>1</v>
      </c>
      <c r="P173" t="s">
        <v>231</v>
      </c>
      <c r="Q173" t="s">
        <v>134</v>
      </c>
      <c r="R173">
        <v>120</v>
      </c>
      <c r="S173" s="1">
        <v>45166</v>
      </c>
      <c r="T173" s="1">
        <v>45221</v>
      </c>
      <c r="U173">
        <v>1200</v>
      </c>
      <c r="V173">
        <v>1520</v>
      </c>
      <c r="W173" t="s">
        <v>129</v>
      </c>
      <c r="X173" t="s">
        <v>46</v>
      </c>
      <c r="Y173" t="s">
        <v>47</v>
      </c>
      <c r="Z173" t="s">
        <v>50</v>
      </c>
      <c r="AA173" t="s">
        <v>129</v>
      </c>
      <c r="AB173" t="s">
        <v>129</v>
      </c>
      <c r="AC173" t="s">
        <v>129</v>
      </c>
      <c r="AD173">
        <v>20</v>
      </c>
      <c r="AE173">
        <v>20</v>
      </c>
      <c r="AF173">
        <v>30</v>
      </c>
      <c r="AG173">
        <v>3</v>
      </c>
      <c r="AH173">
        <v>100</v>
      </c>
      <c r="AI173">
        <v>2</v>
      </c>
      <c r="AJ173">
        <v>4</v>
      </c>
      <c r="AK173">
        <v>4</v>
      </c>
      <c r="AL173">
        <v>8</v>
      </c>
      <c r="AM173">
        <v>2</v>
      </c>
      <c r="AN173">
        <v>6</v>
      </c>
      <c r="AP173" t="s">
        <v>138</v>
      </c>
      <c r="AR173" t="s">
        <v>149</v>
      </c>
      <c r="AS173">
        <v>12</v>
      </c>
      <c r="AT173">
        <v>2</v>
      </c>
      <c r="AU173">
        <f t="shared" si="62"/>
        <v>24</v>
      </c>
      <c r="AV173">
        <f t="shared" si="63"/>
        <v>48</v>
      </c>
      <c r="AW173">
        <f t="shared" si="64"/>
        <v>24</v>
      </c>
      <c r="AX173">
        <f t="shared" si="65"/>
        <v>200</v>
      </c>
      <c r="AY173">
        <f t="shared" si="66"/>
        <v>4800</v>
      </c>
      <c r="AZ173">
        <f t="shared" si="67"/>
        <v>2</v>
      </c>
      <c r="BA173">
        <f t="shared" si="68"/>
        <v>2400</v>
      </c>
      <c r="BB173">
        <f t="shared" si="69"/>
        <v>4800</v>
      </c>
      <c r="BC173">
        <f t="shared" si="70"/>
        <v>3000</v>
      </c>
      <c r="BD173">
        <f t="shared" si="71"/>
        <v>120</v>
      </c>
      <c r="BE173">
        <f t="shared" si="72"/>
        <v>0.5</v>
      </c>
      <c r="BF173">
        <f t="shared" si="73"/>
        <v>0.5</v>
      </c>
      <c r="BG173">
        <f t="shared" si="74"/>
        <v>96</v>
      </c>
      <c r="BH173">
        <f t="shared" si="75"/>
        <v>80</v>
      </c>
      <c r="BI173">
        <f t="shared" si="76"/>
        <v>125</v>
      </c>
      <c r="BJ173">
        <f t="shared" si="77"/>
        <v>135</v>
      </c>
      <c r="BK173">
        <f t="shared" si="78"/>
        <v>135</v>
      </c>
      <c r="BL173">
        <f t="shared" si="79"/>
        <v>1415</v>
      </c>
      <c r="BM173" t="str">
        <f t="shared" si="80"/>
        <v/>
      </c>
      <c r="BN173">
        <f t="shared" si="81"/>
        <v>-20</v>
      </c>
      <c r="BO173" t="str">
        <f t="shared" si="82"/>
        <v/>
      </c>
      <c r="BP173">
        <f t="shared" si="83"/>
        <v>2</v>
      </c>
      <c r="BQ173">
        <f t="shared" si="84"/>
        <v>35</v>
      </c>
      <c r="BR173">
        <f t="shared" si="85"/>
        <v>1</v>
      </c>
      <c r="BS173">
        <f t="shared" si="86"/>
        <v>43</v>
      </c>
      <c r="BT173" t="str">
        <f t="shared" si="87"/>
        <v/>
      </c>
    </row>
    <row r="174" spans="1:72">
      <c r="A174">
        <v>202370</v>
      </c>
      <c r="B174">
        <v>75509</v>
      </c>
      <c r="C174" t="s">
        <v>150</v>
      </c>
      <c r="D174">
        <v>1</v>
      </c>
      <c r="E174" t="s">
        <v>229</v>
      </c>
      <c r="F174">
        <v>1140</v>
      </c>
      <c r="G174" t="s">
        <v>248</v>
      </c>
      <c r="H174" t="s">
        <v>232</v>
      </c>
      <c r="I174" t="s">
        <v>147</v>
      </c>
      <c r="J174" t="s">
        <v>138</v>
      </c>
      <c r="K174">
        <v>0</v>
      </c>
      <c r="L174" t="s">
        <v>126</v>
      </c>
      <c r="M174" t="s">
        <v>123</v>
      </c>
      <c r="N174">
        <v>1</v>
      </c>
      <c r="O174">
        <v>9</v>
      </c>
      <c r="P174" t="s">
        <v>151</v>
      </c>
      <c r="Q174" t="s">
        <v>123</v>
      </c>
      <c r="R174" t="s">
        <v>123</v>
      </c>
      <c r="S174" s="1">
        <v>45166</v>
      </c>
      <c r="T174" s="1">
        <v>45270</v>
      </c>
      <c r="U174" t="s">
        <v>129</v>
      </c>
      <c r="W174" t="s">
        <v>129</v>
      </c>
      <c r="X174" t="s">
        <v>129</v>
      </c>
      <c r="Y174" t="s">
        <v>129</v>
      </c>
      <c r="Z174" t="s">
        <v>129</v>
      </c>
      <c r="AA174" t="s">
        <v>129</v>
      </c>
      <c r="AB174" t="s">
        <v>129</v>
      </c>
      <c r="AC174" t="s">
        <v>129</v>
      </c>
      <c r="AD174">
        <v>0</v>
      </c>
      <c r="AE174">
        <v>20</v>
      </c>
      <c r="AF174">
        <v>30</v>
      </c>
      <c r="AG174">
        <v>0</v>
      </c>
      <c r="AH174">
        <v>0</v>
      </c>
      <c r="AI174">
        <v>2</v>
      </c>
      <c r="AJ174">
        <v>4</v>
      </c>
      <c r="AK174">
        <v>4</v>
      </c>
      <c r="AL174">
        <v>8</v>
      </c>
      <c r="AM174">
        <v>2</v>
      </c>
      <c r="AN174">
        <v>6</v>
      </c>
      <c r="AP174" t="s">
        <v>138</v>
      </c>
      <c r="AR174" t="s">
        <v>149</v>
      </c>
      <c r="AS174">
        <v>2</v>
      </c>
      <c r="AT174">
        <v>2</v>
      </c>
      <c r="AU174">
        <f t="shared" si="62"/>
        <v>0</v>
      </c>
      <c r="AV174">
        <f t="shared" si="63"/>
        <v>0</v>
      </c>
      <c r="AW174">
        <f t="shared" si="64"/>
        <v>0</v>
      </c>
      <c r="AX174" t="str">
        <f t="shared" si="65"/>
        <v/>
      </c>
      <c r="AY174" t="str">
        <f t="shared" si="66"/>
        <v/>
      </c>
      <c r="AZ174">
        <f t="shared" si="67"/>
        <v>2</v>
      </c>
      <c r="BA174" t="str">
        <f t="shared" si="68"/>
        <v/>
      </c>
      <c r="BB174">
        <f t="shared" si="69"/>
        <v>0</v>
      </c>
      <c r="BC174">
        <f t="shared" si="70"/>
        <v>3000</v>
      </c>
      <c r="BD174">
        <f t="shared" si="71"/>
        <v>120</v>
      </c>
      <c r="BE174">
        <f t="shared" si="72"/>
        <v>0.5</v>
      </c>
      <c r="BF174">
        <f t="shared" si="73"/>
        <v>0.5</v>
      </c>
      <c r="BG174">
        <f t="shared" si="74"/>
        <v>0</v>
      </c>
      <c r="BH174">
        <f t="shared" si="75"/>
        <v>0</v>
      </c>
      <c r="BI174" t="str">
        <f t="shared" si="76"/>
        <v/>
      </c>
      <c r="BJ174" t="str">
        <f t="shared" si="77"/>
        <v/>
      </c>
      <c r="BK174" t="str">
        <f t="shared" si="78"/>
        <v/>
      </c>
      <c r="BL174" t="str">
        <f t="shared" si="79"/>
        <v/>
      </c>
      <c r="BM174">
        <f t="shared" si="80"/>
        <v>60</v>
      </c>
      <c r="BN174" t="str">
        <f t="shared" si="81"/>
        <v/>
      </c>
      <c r="BO174" t="str">
        <f t="shared" si="82"/>
        <v/>
      </c>
      <c r="BP174">
        <f t="shared" si="83"/>
        <v>2</v>
      </c>
      <c r="BQ174">
        <f t="shared" si="84"/>
        <v>35</v>
      </c>
      <c r="BR174">
        <f t="shared" si="85"/>
        <v>1</v>
      </c>
      <c r="BS174">
        <f t="shared" si="86"/>
        <v>50</v>
      </c>
      <c r="BT174" t="str">
        <f t="shared" si="87"/>
        <v/>
      </c>
    </row>
    <row r="175" spans="1:72">
      <c r="A175">
        <v>202370</v>
      </c>
      <c r="B175">
        <v>75509</v>
      </c>
      <c r="C175" t="s">
        <v>150</v>
      </c>
      <c r="D175">
        <v>1</v>
      </c>
      <c r="E175" t="s">
        <v>229</v>
      </c>
      <c r="F175">
        <v>1140</v>
      </c>
      <c r="G175" t="s">
        <v>248</v>
      </c>
      <c r="H175" t="s">
        <v>232</v>
      </c>
      <c r="I175" t="s">
        <v>147</v>
      </c>
      <c r="J175" t="s">
        <v>138</v>
      </c>
      <c r="K175">
        <v>0</v>
      </c>
      <c r="L175" t="s">
        <v>126</v>
      </c>
      <c r="M175" t="s">
        <v>123</v>
      </c>
      <c r="N175">
        <v>1</v>
      </c>
      <c r="O175">
        <v>9</v>
      </c>
      <c r="P175" t="s">
        <v>151</v>
      </c>
      <c r="Q175" t="s">
        <v>141</v>
      </c>
      <c r="R175" t="s">
        <v>141</v>
      </c>
      <c r="S175" s="1">
        <v>45166</v>
      </c>
      <c r="T175" s="1">
        <v>45270</v>
      </c>
      <c r="U175" t="s">
        <v>129</v>
      </c>
      <c r="W175" t="s">
        <v>129</v>
      </c>
      <c r="X175" t="s">
        <v>129</v>
      </c>
      <c r="Y175" t="s">
        <v>129</v>
      </c>
      <c r="Z175" t="s">
        <v>129</v>
      </c>
      <c r="AA175" t="s">
        <v>129</v>
      </c>
      <c r="AB175" t="s">
        <v>129</v>
      </c>
      <c r="AC175" t="s">
        <v>129</v>
      </c>
      <c r="AD175">
        <v>0</v>
      </c>
      <c r="AE175">
        <v>20</v>
      </c>
      <c r="AF175">
        <v>30</v>
      </c>
      <c r="AG175">
        <v>0</v>
      </c>
      <c r="AH175">
        <v>0</v>
      </c>
      <c r="AI175">
        <v>2</v>
      </c>
      <c r="AJ175">
        <v>4</v>
      </c>
      <c r="AK175">
        <v>4</v>
      </c>
      <c r="AL175">
        <v>8</v>
      </c>
      <c r="AM175">
        <v>2</v>
      </c>
      <c r="AN175">
        <v>6</v>
      </c>
      <c r="AP175" t="s">
        <v>138</v>
      </c>
      <c r="AR175" t="s">
        <v>133</v>
      </c>
      <c r="AS175">
        <v>6.9</v>
      </c>
      <c r="AT175">
        <v>2</v>
      </c>
      <c r="AU175">
        <f t="shared" si="62"/>
        <v>0</v>
      </c>
      <c r="AV175">
        <f t="shared" si="63"/>
        <v>0</v>
      </c>
      <c r="AW175">
        <f t="shared" si="64"/>
        <v>0</v>
      </c>
      <c r="AX175" t="str">
        <f t="shared" si="65"/>
        <v/>
      </c>
      <c r="AY175" t="str">
        <f t="shared" si="66"/>
        <v/>
      </c>
      <c r="AZ175">
        <f t="shared" si="67"/>
        <v>2</v>
      </c>
      <c r="BA175" t="str">
        <f t="shared" si="68"/>
        <v/>
      </c>
      <c r="BB175">
        <f t="shared" si="69"/>
        <v>0</v>
      </c>
      <c r="BC175">
        <f t="shared" si="70"/>
        <v>3000</v>
      </c>
      <c r="BD175">
        <f t="shared" si="71"/>
        <v>120</v>
      </c>
      <c r="BE175">
        <f t="shared" si="72"/>
        <v>0.5</v>
      </c>
      <c r="BF175">
        <f t="shared" si="73"/>
        <v>0.5</v>
      </c>
      <c r="BG175">
        <f t="shared" si="74"/>
        <v>0</v>
      </c>
      <c r="BH175">
        <f t="shared" si="75"/>
        <v>0</v>
      </c>
      <c r="BI175" t="str">
        <f t="shared" si="76"/>
        <v/>
      </c>
      <c r="BJ175" t="str">
        <f t="shared" si="77"/>
        <v/>
      </c>
      <c r="BK175" t="str">
        <f t="shared" si="78"/>
        <v/>
      </c>
      <c r="BL175" t="str">
        <f t="shared" si="79"/>
        <v/>
      </c>
      <c r="BM175">
        <f t="shared" si="80"/>
        <v>60</v>
      </c>
      <c r="BN175" t="str">
        <f t="shared" si="81"/>
        <v/>
      </c>
      <c r="BO175" t="str">
        <f t="shared" si="82"/>
        <v/>
      </c>
      <c r="BP175">
        <f t="shared" si="83"/>
        <v>2</v>
      </c>
      <c r="BQ175">
        <f t="shared" si="84"/>
        <v>35</v>
      </c>
      <c r="BR175">
        <f t="shared" si="85"/>
        <v>1</v>
      </c>
      <c r="BS175">
        <f t="shared" si="86"/>
        <v>50</v>
      </c>
      <c r="BT175" t="str">
        <f t="shared" si="87"/>
        <v/>
      </c>
    </row>
    <row r="176" spans="1:72">
      <c r="A176">
        <v>202370</v>
      </c>
      <c r="B176">
        <v>75984</v>
      </c>
      <c r="C176" t="s">
        <v>150</v>
      </c>
      <c r="D176">
        <v>101</v>
      </c>
      <c r="E176" t="s">
        <v>229</v>
      </c>
      <c r="F176">
        <v>1140</v>
      </c>
      <c r="G176" t="s">
        <v>248</v>
      </c>
      <c r="H176" t="s">
        <v>233</v>
      </c>
      <c r="I176" t="s">
        <v>147</v>
      </c>
      <c r="J176" t="s">
        <v>138</v>
      </c>
      <c r="K176">
        <v>0</v>
      </c>
      <c r="L176" t="s">
        <v>126</v>
      </c>
      <c r="M176" t="s">
        <v>123</v>
      </c>
      <c r="N176">
        <v>1</v>
      </c>
      <c r="O176">
        <v>9</v>
      </c>
      <c r="P176" t="s">
        <v>234</v>
      </c>
      <c r="Q176" t="s">
        <v>141</v>
      </c>
      <c r="R176" t="s">
        <v>141</v>
      </c>
      <c r="S176" s="1">
        <v>45166</v>
      </c>
      <c r="T176" s="1">
        <v>45270</v>
      </c>
      <c r="U176" t="s">
        <v>129</v>
      </c>
      <c r="W176" t="s">
        <v>129</v>
      </c>
      <c r="X176" t="s">
        <v>129</v>
      </c>
      <c r="Y176" t="s">
        <v>129</v>
      </c>
      <c r="Z176" t="s">
        <v>129</v>
      </c>
      <c r="AA176" t="s">
        <v>129</v>
      </c>
      <c r="AB176" t="s">
        <v>129</v>
      </c>
      <c r="AC176" t="s">
        <v>129</v>
      </c>
      <c r="AD176">
        <v>0</v>
      </c>
      <c r="AE176">
        <v>20</v>
      </c>
      <c r="AF176">
        <v>30</v>
      </c>
      <c r="AG176">
        <v>0</v>
      </c>
      <c r="AH176">
        <v>0</v>
      </c>
      <c r="AI176">
        <v>2</v>
      </c>
      <c r="AJ176">
        <v>4</v>
      </c>
      <c r="AK176">
        <v>4</v>
      </c>
      <c r="AL176">
        <v>8</v>
      </c>
      <c r="AM176">
        <v>2</v>
      </c>
      <c r="AN176">
        <v>6</v>
      </c>
      <c r="AP176" t="s">
        <v>138</v>
      </c>
      <c r="AR176" t="s">
        <v>133</v>
      </c>
      <c r="AS176">
        <v>2</v>
      </c>
      <c r="AT176">
        <v>2</v>
      </c>
      <c r="AU176">
        <f t="shared" si="62"/>
        <v>0</v>
      </c>
      <c r="AV176">
        <f t="shared" si="63"/>
        <v>150</v>
      </c>
      <c r="AW176">
        <f t="shared" si="64"/>
        <v>75</v>
      </c>
      <c r="AX176" t="str">
        <f t="shared" si="65"/>
        <v/>
      </c>
      <c r="AY176" t="str">
        <f t="shared" si="66"/>
        <v/>
      </c>
      <c r="AZ176">
        <f t="shared" si="67"/>
        <v>2</v>
      </c>
      <c r="BA176" t="str">
        <f t="shared" si="68"/>
        <v/>
      </c>
      <c r="BB176">
        <f t="shared" si="69"/>
        <v>6750</v>
      </c>
      <c r="BC176">
        <f t="shared" si="70"/>
        <v>3000</v>
      </c>
      <c r="BD176">
        <f t="shared" si="71"/>
        <v>120</v>
      </c>
      <c r="BE176">
        <f t="shared" si="72"/>
        <v>0.5</v>
      </c>
      <c r="BF176">
        <f t="shared" si="73"/>
        <v>0.5</v>
      </c>
      <c r="BG176">
        <f t="shared" si="74"/>
        <v>135</v>
      </c>
      <c r="BH176">
        <f t="shared" si="75"/>
        <v>112.5</v>
      </c>
      <c r="BI176">
        <f t="shared" si="76"/>
        <v>40</v>
      </c>
      <c r="BJ176">
        <f t="shared" si="77"/>
        <v>40</v>
      </c>
      <c r="BK176">
        <f t="shared" si="78"/>
        <v>45</v>
      </c>
      <c r="BL176" t="str">
        <f t="shared" si="79"/>
        <v/>
      </c>
      <c r="BM176" t="str">
        <f t="shared" si="80"/>
        <v/>
      </c>
      <c r="BN176">
        <f t="shared" si="81"/>
        <v>-53</v>
      </c>
      <c r="BO176" t="str">
        <f t="shared" si="82"/>
        <v/>
      </c>
      <c r="BP176">
        <f t="shared" si="83"/>
        <v>2</v>
      </c>
      <c r="BQ176">
        <f t="shared" si="84"/>
        <v>35</v>
      </c>
      <c r="BR176">
        <f t="shared" si="85"/>
        <v>1</v>
      </c>
      <c r="BS176">
        <f t="shared" si="86"/>
        <v>50</v>
      </c>
      <c r="BT176" t="str">
        <f t="shared" si="87"/>
        <v/>
      </c>
    </row>
    <row r="177" spans="1:72">
      <c r="A177">
        <v>202370</v>
      </c>
      <c r="B177">
        <v>75984</v>
      </c>
      <c r="C177" t="s">
        <v>150</v>
      </c>
      <c r="D177">
        <v>101</v>
      </c>
      <c r="E177" t="s">
        <v>229</v>
      </c>
      <c r="F177">
        <v>1140</v>
      </c>
      <c r="G177" t="s">
        <v>248</v>
      </c>
      <c r="H177" t="s">
        <v>233</v>
      </c>
      <c r="I177" t="s">
        <v>147</v>
      </c>
      <c r="J177" t="s">
        <v>138</v>
      </c>
      <c r="K177">
        <v>0</v>
      </c>
      <c r="L177" t="s">
        <v>126</v>
      </c>
      <c r="M177" t="s">
        <v>123</v>
      </c>
      <c r="N177">
        <v>1</v>
      </c>
      <c r="O177">
        <v>9</v>
      </c>
      <c r="P177" t="s">
        <v>234</v>
      </c>
      <c r="Q177" t="s">
        <v>141</v>
      </c>
      <c r="R177" t="s">
        <v>141</v>
      </c>
      <c r="S177" s="1">
        <v>45166</v>
      </c>
      <c r="T177" s="1">
        <v>45270</v>
      </c>
      <c r="U177" t="s">
        <v>129</v>
      </c>
      <c r="W177" t="s">
        <v>129</v>
      </c>
      <c r="X177" t="s">
        <v>129</v>
      </c>
      <c r="Y177" t="s">
        <v>129</v>
      </c>
      <c r="Z177" t="s">
        <v>129</v>
      </c>
      <c r="AA177" t="s">
        <v>129</v>
      </c>
      <c r="AB177" t="s">
        <v>129</v>
      </c>
      <c r="AC177" t="s">
        <v>129</v>
      </c>
      <c r="AD177">
        <v>0</v>
      </c>
      <c r="AE177">
        <v>20</v>
      </c>
      <c r="AF177">
        <v>30</v>
      </c>
      <c r="AG177">
        <v>0</v>
      </c>
      <c r="AH177">
        <v>0</v>
      </c>
      <c r="AI177">
        <v>2</v>
      </c>
      <c r="AJ177">
        <v>4</v>
      </c>
      <c r="AK177">
        <v>4</v>
      </c>
      <c r="AL177">
        <v>8</v>
      </c>
      <c r="AM177">
        <v>2</v>
      </c>
      <c r="AN177">
        <v>6</v>
      </c>
      <c r="AP177" t="s">
        <v>138</v>
      </c>
      <c r="AR177" t="s">
        <v>133</v>
      </c>
      <c r="AS177">
        <v>2</v>
      </c>
      <c r="AT177">
        <v>2</v>
      </c>
      <c r="AU177">
        <f t="shared" si="62"/>
        <v>0</v>
      </c>
      <c r="AV177">
        <f t="shared" si="63"/>
        <v>150</v>
      </c>
      <c r="AW177">
        <f t="shared" si="64"/>
        <v>75</v>
      </c>
      <c r="AX177" t="str">
        <f t="shared" si="65"/>
        <v/>
      </c>
      <c r="AY177" t="str">
        <f t="shared" si="66"/>
        <v/>
      </c>
      <c r="AZ177">
        <f t="shared" si="67"/>
        <v>2</v>
      </c>
      <c r="BA177" t="str">
        <f t="shared" si="68"/>
        <v/>
      </c>
      <c r="BB177">
        <f t="shared" si="69"/>
        <v>6750</v>
      </c>
      <c r="BC177">
        <f t="shared" si="70"/>
        <v>3000</v>
      </c>
      <c r="BD177">
        <f t="shared" si="71"/>
        <v>120</v>
      </c>
      <c r="BE177">
        <f t="shared" si="72"/>
        <v>0.5</v>
      </c>
      <c r="BF177">
        <f t="shared" si="73"/>
        <v>0.5</v>
      </c>
      <c r="BG177">
        <f t="shared" si="74"/>
        <v>135</v>
      </c>
      <c r="BH177">
        <f t="shared" si="75"/>
        <v>112.5</v>
      </c>
      <c r="BI177">
        <f t="shared" si="76"/>
        <v>40</v>
      </c>
      <c r="BJ177">
        <f t="shared" si="77"/>
        <v>40</v>
      </c>
      <c r="BK177">
        <f t="shared" si="78"/>
        <v>45</v>
      </c>
      <c r="BL177" t="str">
        <f t="shared" si="79"/>
        <v/>
      </c>
      <c r="BM177" t="str">
        <f t="shared" si="80"/>
        <v/>
      </c>
      <c r="BN177">
        <f t="shared" si="81"/>
        <v>-53</v>
      </c>
      <c r="BO177" t="str">
        <f t="shared" si="82"/>
        <v/>
      </c>
      <c r="BP177">
        <f t="shared" si="83"/>
        <v>2</v>
      </c>
      <c r="BQ177">
        <f t="shared" si="84"/>
        <v>35</v>
      </c>
      <c r="BR177">
        <f t="shared" si="85"/>
        <v>1</v>
      </c>
      <c r="BS177">
        <f t="shared" si="86"/>
        <v>50</v>
      </c>
      <c r="BT177" t="str">
        <f t="shared" si="87"/>
        <v/>
      </c>
    </row>
    <row r="178" spans="1:72">
      <c r="A178">
        <v>202370</v>
      </c>
      <c r="B178">
        <v>75984</v>
      </c>
      <c r="C178" t="s">
        <v>150</v>
      </c>
      <c r="D178">
        <v>101</v>
      </c>
      <c r="E178" t="s">
        <v>229</v>
      </c>
      <c r="F178">
        <v>1140</v>
      </c>
      <c r="G178" t="s">
        <v>248</v>
      </c>
      <c r="H178" t="s">
        <v>233</v>
      </c>
      <c r="I178" t="s">
        <v>147</v>
      </c>
      <c r="J178" t="s">
        <v>138</v>
      </c>
      <c r="K178">
        <v>0</v>
      </c>
      <c r="L178" t="s">
        <v>126</v>
      </c>
      <c r="M178" t="s">
        <v>123</v>
      </c>
      <c r="N178">
        <v>1</v>
      </c>
      <c r="O178">
        <v>9</v>
      </c>
      <c r="P178" t="s">
        <v>234</v>
      </c>
      <c r="Q178" t="s">
        <v>235</v>
      </c>
      <c r="R178" t="s">
        <v>123</v>
      </c>
      <c r="S178" s="1">
        <v>45166</v>
      </c>
      <c r="T178" s="1">
        <v>45270</v>
      </c>
      <c r="U178">
        <v>1330</v>
      </c>
      <c r="V178">
        <v>1500</v>
      </c>
      <c r="W178" t="s">
        <v>45</v>
      </c>
      <c r="X178" t="s">
        <v>46</v>
      </c>
      <c r="Y178" t="s">
        <v>47</v>
      </c>
      <c r="Z178" t="s">
        <v>50</v>
      </c>
      <c r="AA178" t="s">
        <v>52</v>
      </c>
      <c r="AB178" t="s">
        <v>129</v>
      </c>
      <c r="AC178" t="s">
        <v>129</v>
      </c>
      <c r="AD178">
        <v>0</v>
      </c>
      <c r="AE178">
        <v>20</v>
      </c>
      <c r="AF178">
        <v>30</v>
      </c>
      <c r="AG178">
        <v>0</v>
      </c>
      <c r="AH178">
        <v>0</v>
      </c>
      <c r="AI178">
        <v>2</v>
      </c>
      <c r="AJ178">
        <v>4</v>
      </c>
      <c r="AK178">
        <v>4</v>
      </c>
      <c r="AL178">
        <v>8</v>
      </c>
      <c r="AM178">
        <v>2</v>
      </c>
      <c r="AN178">
        <v>6</v>
      </c>
      <c r="AP178" t="s">
        <v>138</v>
      </c>
      <c r="AR178" t="s">
        <v>149</v>
      </c>
      <c r="AS178">
        <v>9</v>
      </c>
      <c r="AT178">
        <v>2</v>
      </c>
      <c r="AU178">
        <f t="shared" si="62"/>
        <v>75</v>
      </c>
      <c r="AV178">
        <f t="shared" si="63"/>
        <v>150</v>
      </c>
      <c r="AW178">
        <f t="shared" si="64"/>
        <v>75</v>
      </c>
      <c r="AX178">
        <f t="shared" si="65"/>
        <v>90</v>
      </c>
      <c r="AY178">
        <f t="shared" si="66"/>
        <v>6750</v>
      </c>
      <c r="AZ178">
        <f t="shared" si="67"/>
        <v>2</v>
      </c>
      <c r="BA178">
        <f t="shared" si="68"/>
        <v>3375</v>
      </c>
      <c r="BB178">
        <f t="shared" si="69"/>
        <v>6750</v>
      </c>
      <c r="BC178">
        <f t="shared" si="70"/>
        <v>3000</v>
      </c>
      <c r="BD178">
        <f t="shared" si="71"/>
        <v>120</v>
      </c>
      <c r="BE178">
        <f t="shared" si="72"/>
        <v>0.5</v>
      </c>
      <c r="BF178">
        <f t="shared" si="73"/>
        <v>0.5</v>
      </c>
      <c r="BG178">
        <f t="shared" si="74"/>
        <v>135</v>
      </c>
      <c r="BH178">
        <f t="shared" si="75"/>
        <v>112.5</v>
      </c>
      <c r="BI178">
        <f t="shared" si="76"/>
        <v>40</v>
      </c>
      <c r="BJ178">
        <f t="shared" si="77"/>
        <v>40</v>
      </c>
      <c r="BK178">
        <f t="shared" si="78"/>
        <v>45</v>
      </c>
      <c r="BL178">
        <f t="shared" si="79"/>
        <v>1415</v>
      </c>
      <c r="BM178" t="str">
        <f t="shared" si="80"/>
        <v/>
      </c>
      <c r="BN178">
        <f t="shared" si="81"/>
        <v>-53</v>
      </c>
      <c r="BO178" t="str">
        <f t="shared" si="82"/>
        <v/>
      </c>
      <c r="BP178">
        <f t="shared" si="83"/>
        <v>2</v>
      </c>
      <c r="BQ178">
        <f t="shared" si="84"/>
        <v>35</v>
      </c>
      <c r="BR178">
        <f t="shared" si="85"/>
        <v>1</v>
      </c>
      <c r="BS178">
        <f t="shared" si="86"/>
        <v>50</v>
      </c>
      <c r="BT178" t="str">
        <f t="shared" si="87"/>
        <v/>
      </c>
    </row>
    <row r="179" spans="1:72">
      <c r="A179">
        <v>202370</v>
      </c>
      <c r="B179">
        <v>75984</v>
      </c>
      <c r="C179" t="s">
        <v>150</v>
      </c>
      <c r="D179">
        <v>101</v>
      </c>
      <c r="E179" t="s">
        <v>229</v>
      </c>
      <c r="F179">
        <v>1140</v>
      </c>
      <c r="G179" t="s">
        <v>248</v>
      </c>
      <c r="H179" t="s">
        <v>233</v>
      </c>
      <c r="I179" t="s">
        <v>147</v>
      </c>
      <c r="J179" t="s">
        <v>138</v>
      </c>
      <c r="K179">
        <v>0</v>
      </c>
      <c r="L179" t="s">
        <v>126</v>
      </c>
      <c r="M179" t="s">
        <v>123</v>
      </c>
      <c r="N179">
        <v>1</v>
      </c>
      <c r="O179">
        <v>9</v>
      </c>
      <c r="P179" t="s">
        <v>234</v>
      </c>
      <c r="Q179" t="s">
        <v>235</v>
      </c>
      <c r="R179" t="s">
        <v>123</v>
      </c>
      <c r="S179" s="1">
        <v>45166</v>
      </c>
      <c r="T179" s="1">
        <v>45270</v>
      </c>
      <c r="U179">
        <v>1330</v>
      </c>
      <c r="V179">
        <v>1500</v>
      </c>
      <c r="W179" t="s">
        <v>45</v>
      </c>
      <c r="X179" t="s">
        <v>46</v>
      </c>
      <c r="Y179" t="s">
        <v>47</v>
      </c>
      <c r="Z179" t="s">
        <v>50</v>
      </c>
      <c r="AA179" t="s">
        <v>52</v>
      </c>
      <c r="AB179" t="s">
        <v>129</v>
      </c>
      <c r="AC179" t="s">
        <v>129</v>
      </c>
      <c r="AD179">
        <v>0</v>
      </c>
      <c r="AE179">
        <v>20</v>
      </c>
      <c r="AF179">
        <v>30</v>
      </c>
      <c r="AG179">
        <v>0</v>
      </c>
      <c r="AH179">
        <v>0</v>
      </c>
      <c r="AI179">
        <v>2</v>
      </c>
      <c r="AJ179">
        <v>4</v>
      </c>
      <c r="AK179">
        <v>4</v>
      </c>
      <c r="AL179">
        <v>8</v>
      </c>
      <c r="AM179">
        <v>2</v>
      </c>
      <c r="AN179">
        <v>6</v>
      </c>
      <c r="AP179" t="s">
        <v>138</v>
      </c>
      <c r="AR179" t="s">
        <v>149</v>
      </c>
      <c r="AS179">
        <v>9</v>
      </c>
      <c r="AT179">
        <v>2</v>
      </c>
      <c r="AU179">
        <f t="shared" si="62"/>
        <v>75</v>
      </c>
      <c r="AV179">
        <f t="shared" si="63"/>
        <v>150</v>
      </c>
      <c r="AW179">
        <f t="shared" si="64"/>
        <v>75</v>
      </c>
      <c r="AX179">
        <f t="shared" si="65"/>
        <v>90</v>
      </c>
      <c r="AY179">
        <f t="shared" si="66"/>
        <v>6750</v>
      </c>
      <c r="AZ179">
        <f t="shared" si="67"/>
        <v>2</v>
      </c>
      <c r="BA179">
        <f t="shared" si="68"/>
        <v>3375</v>
      </c>
      <c r="BB179">
        <f t="shared" si="69"/>
        <v>6750</v>
      </c>
      <c r="BC179">
        <f t="shared" si="70"/>
        <v>3000</v>
      </c>
      <c r="BD179">
        <f t="shared" si="71"/>
        <v>120</v>
      </c>
      <c r="BE179">
        <f t="shared" si="72"/>
        <v>0.5</v>
      </c>
      <c r="BF179">
        <f t="shared" si="73"/>
        <v>0.5</v>
      </c>
      <c r="BG179">
        <f t="shared" si="74"/>
        <v>135</v>
      </c>
      <c r="BH179">
        <f t="shared" si="75"/>
        <v>112.5</v>
      </c>
      <c r="BI179">
        <f t="shared" si="76"/>
        <v>40</v>
      </c>
      <c r="BJ179">
        <f t="shared" si="77"/>
        <v>40</v>
      </c>
      <c r="BK179">
        <f t="shared" si="78"/>
        <v>45</v>
      </c>
      <c r="BL179">
        <f t="shared" si="79"/>
        <v>1415</v>
      </c>
      <c r="BM179" t="str">
        <f t="shared" si="80"/>
        <v/>
      </c>
      <c r="BN179">
        <f t="shared" si="81"/>
        <v>-53</v>
      </c>
      <c r="BO179" t="str">
        <f t="shared" si="82"/>
        <v/>
      </c>
      <c r="BP179">
        <f t="shared" si="83"/>
        <v>2</v>
      </c>
      <c r="BQ179">
        <f t="shared" si="84"/>
        <v>35</v>
      </c>
      <c r="BR179">
        <f t="shared" si="85"/>
        <v>1</v>
      </c>
      <c r="BS179">
        <f t="shared" si="86"/>
        <v>50</v>
      </c>
      <c r="BT179" t="str">
        <f t="shared" si="87"/>
        <v/>
      </c>
    </row>
    <row r="180" spans="1:72">
      <c r="A180">
        <v>202370</v>
      </c>
      <c r="B180">
        <v>73757</v>
      </c>
      <c r="C180" t="s">
        <v>123</v>
      </c>
      <c r="D180">
        <v>127</v>
      </c>
      <c r="E180" t="s">
        <v>229</v>
      </c>
      <c r="F180">
        <v>1210</v>
      </c>
      <c r="G180" t="s">
        <v>249</v>
      </c>
      <c r="H180">
        <v>151</v>
      </c>
      <c r="I180" t="s">
        <v>147</v>
      </c>
      <c r="J180" t="s">
        <v>138</v>
      </c>
      <c r="K180">
        <v>3.8</v>
      </c>
      <c r="L180" t="s">
        <v>126</v>
      </c>
      <c r="M180" t="s">
        <v>123</v>
      </c>
      <c r="N180">
        <v>1</v>
      </c>
      <c r="O180">
        <v>1</v>
      </c>
      <c r="P180" t="s">
        <v>250</v>
      </c>
      <c r="Q180" t="s">
        <v>134</v>
      </c>
      <c r="R180">
        <v>116</v>
      </c>
      <c r="S180" s="1">
        <v>45166</v>
      </c>
      <c r="T180" s="1">
        <v>45200</v>
      </c>
      <c r="U180">
        <v>900</v>
      </c>
      <c r="V180">
        <v>1350</v>
      </c>
      <c r="W180" t="s">
        <v>45</v>
      </c>
      <c r="X180" t="s">
        <v>46</v>
      </c>
      <c r="Y180" t="s">
        <v>47</v>
      </c>
      <c r="Z180" t="s">
        <v>129</v>
      </c>
      <c r="AA180" t="s">
        <v>129</v>
      </c>
      <c r="AB180" t="s">
        <v>129</v>
      </c>
      <c r="AC180" t="s">
        <v>129</v>
      </c>
      <c r="AD180">
        <v>19</v>
      </c>
      <c r="AE180">
        <v>20</v>
      </c>
      <c r="AF180">
        <v>30</v>
      </c>
      <c r="AG180">
        <v>0</v>
      </c>
      <c r="AH180">
        <v>95</v>
      </c>
      <c r="AI180">
        <v>2</v>
      </c>
      <c r="AJ180">
        <v>3</v>
      </c>
      <c r="AK180">
        <v>3</v>
      </c>
      <c r="AL180">
        <v>7</v>
      </c>
      <c r="AM180">
        <v>2</v>
      </c>
      <c r="AN180">
        <v>5</v>
      </c>
      <c r="AP180" t="s">
        <v>138</v>
      </c>
      <c r="AR180" t="s">
        <v>133</v>
      </c>
      <c r="AS180">
        <v>17.39</v>
      </c>
      <c r="AT180">
        <v>2</v>
      </c>
      <c r="AU180">
        <f t="shared" si="62"/>
        <v>15</v>
      </c>
      <c r="AV180">
        <f t="shared" si="63"/>
        <v>60</v>
      </c>
      <c r="AW180">
        <f t="shared" si="64"/>
        <v>30</v>
      </c>
      <c r="AX180">
        <f t="shared" si="65"/>
        <v>290</v>
      </c>
      <c r="AY180">
        <f t="shared" si="66"/>
        <v>4350</v>
      </c>
      <c r="AZ180">
        <f t="shared" si="67"/>
        <v>2</v>
      </c>
      <c r="BA180">
        <f t="shared" si="68"/>
        <v>2175</v>
      </c>
      <c r="BB180">
        <f t="shared" si="69"/>
        <v>5550</v>
      </c>
      <c r="BC180">
        <f t="shared" si="70"/>
        <v>2625</v>
      </c>
      <c r="BD180">
        <f t="shared" si="71"/>
        <v>105</v>
      </c>
      <c r="BE180">
        <f t="shared" si="72"/>
        <v>0.5</v>
      </c>
      <c r="BF180">
        <f t="shared" si="73"/>
        <v>0.5</v>
      </c>
      <c r="BG180">
        <f t="shared" si="74"/>
        <v>111</v>
      </c>
      <c r="BH180">
        <f t="shared" si="75"/>
        <v>92.5</v>
      </c>
      <c r="BI180">
        <f t="shared" si="76"/>
        <v>87.5</v>
      </c>
      <c r="BJ180">
        <f t="shared" si="77"/>
        <v>87.5</v>
      </c>
      <c r="BK180">
        <f t="shared" si="78"/>
        <v>105</v>
      </c>
      <c r="BL180">
        <f t="shared" si="79"/>
        <v>1045</v>
      </c>
      <c r="BM180" t="str">
        <f t="shared" si="80"/>
        <v/>
      </c>
      <c r="BN180">
        <f t="shared" si="81"/>
        <v>-40</v>
      </c>
      <c r="BO180" t="str">
        <f t="shared" si="82"/>
        <v/>
      </c>
      <c r="BP180">
        <f t="shared" si="83"/>
        <v>2</v>
      </c>
      <c r="BQ180">
        <f t="shared" si="84"/>
        <v>35</v>
      </c>
      <c r="BR180">
        <f t="shared" si="85"/>
        <v>1</v>
      </c>
      <c r="BS180">
        <f t="shared" si="86"/>
        <v>40</v>
      </c>
      <c r="BT180" t="str">
        <f t="shared" si="87"/>
        <v/>
      </c>
    </row>
    <row r="181" spans="1:72">
      <c r="A181">
        <v>202370</v>
      </c>
      <c r="B181">
        <v>73757</v>
      </c>
      <c r="C181" t="s">
        <v>123</v>
      </c>
      <c r="D181">
        <v>127</v>
      </c>
      <c r="E181" t="s">
        <v>229</v>
      </c>
      <c r="F181">
        <v>1210</v>
      </c>
      <c r="G181" t="s">
        <v>249</v>
      </c>
      <c r="H181">
        <v>151</v>
      </c>
      <c r="I181" t="s">
        <v>147</v>
      </c>
      <c r="J181" t="s">
        <v>138</v>
      </c>
      <c r="K181">
        <v>3.8</v>
      </c>
      <c r="L181" t="s">
        <v>126</v>
      </c>
      <c r="M181" t="s">
        <v>123</v>
      </c>
      <c r="N181">
        <v>1</v>
      </c>
      <c r="O181">
        <v>1</v>
      </c>
      <c r="P181" t="s">
        <v>250</v>
      </c>
      <c r="Q181" t="s">
        <v>134</v>
      </c>
      <c r="R181">
        <v>119</v>
      </c>
      <c r="S181" s="1">
        <v>45166</v>
      </c>
      <c r="T181" s="1">
        <v>45200</v>
      </c>
      <c r="U181">
        <v>730</v>
      </c>
      <c r="V181">
        <v>850</v>
      </c>
      <c r="W181" t="s">
        <v>45</v>
      </c>
      <c r="X181" t="s">
        <v>46</v>
      </c>
      <c r="Y181" t="s">
        <v>47</v>
      </c>
      <c r="Z181" t="s">
        <v>129</v>
      </c>
      <c r="AA181" t="s">
        <v>129</v>
      </c>
      <c r="AB181" t="s">
        <v>129</v>
      </c>
      <c r="AC181" t="s">
        <v>129</v>
      </c>
      <c r="AD181">
        <v>19</v>
      </c>
      <c r="AE181">
        <v>20</v>
      </c>
      <c r="AF181">
        <v>30</v>
      </c>
      <c r="AG181">
        <v>0</v>
      </c>
      <c r="AH181">
        <v>95</v>
      </c>
      <c r="AI181">
        <v>2</v>
      </c>
      <c r="AJ181">
        <v>3</v>
      </c>
      <c r="AK181">
        <v>3</v>
      </c>
      <c r="AL181">
        <v>7</v>
      </c>
      <c r="AM181">
        <v>2</v>
      </c>
      <c r="AN181">
        <v>5</v>
      </c>
      <c r="AP181" t="s">
        <v>138</v>
      </c>
      <c r="AR181" t="s">
        <v>149</v>
      </c>
      <c r="AS181">
        <v>4.8</v>
      </c>
      <c r="AT181">
        <v>1.667</v>
      </c>
      <c r="AU181">
        <f t="shared" si="62"/>
        <v>15</v>
      </c>
      <c r="AV181">
        <f t="shared" si="63"/>
        <v>60</v>
      </c>
      <c r="AW181">
        <f t="shared" si="64"/>
        <v>30</v>
      </c>
      <c r="AX181">
        <f t="shared" si="65"/>
        <v>80</v>
      </c>
      <c r="AY181">
        <f t="shared" si="66"/>
        <v>1200</v>
      </c>
      <c r="AZ181">
        <f t="shared" si="67"/>
        <v>2</v>
      </c>
      <c r="BA181">
        <f t="shared" si="68"/>
        <v>600</v>
      </c>
      <c r="BB181">
        <f t="shared" si="69"/>
        <v>5550</v>
      </c>
      <c r="BC181">
        <f t="shared" si="70"/>
        <v>2625</v>
      </c>
      <c r="BD181">
        <f t="shared" si="71"/>
        <v>105</v>
      </c>
      <c r="BE181">
        <f t="shared" si="72"/>
        <v>0.5</v>
      </c>
      <c r="BF181">
        <f t="shared" si="73"/>
        <v>0.5</v>
      </c>
      <c r="BG181">
        <f t="shared" si="74"/>
        <v>111</v>
      </c>
      <c r="BH181">
        <f t="shared" si="75"/>
        <v>92.5</v>
      </c>
      <c r="BI181">
        <f t="shared" si="76"/>
        <v>87.5</v>
      </c>
      <c r="BJ181">
        <f t="shared" si="77"/>
        <v>87.5</v>
      </c>
      <c r="BK181">
        <f t="shared" si="78"/>
        <v>105</v>
      </c>
      <c r="BL181">
        <f t="shared" si="79"/>
        <v>915</v>
      </c>
      <c r="BM181" t="str">
        <f t="shared" si="80"/>
        <v/>
      </c>
      <c r="BN181">
        <f t="shared" si="81"/>
        <v>-40</v>
      </c>
      <c r="BO181" t="str">
        <f t="shared" si="82"/>
        <v/>
      </c>
      <c r="BP181">
        <f t="shared" si="83"/>
        <v>2</v>
      </c>
      <c r="BQ181">
        <f t="shared" si="84"/>
        <v>35</v>
      </c>
      <c r="BR181">
        <f t="shared" si="85"/>
        <v>1</v>
      </c>
      <c r="BS181">
        <f t="shared" si="86"/>
        <v>40</v>
      </c>
      <c r="BT181" t="str">
        <f t="shared" si="87"/>
        <v/>
      </c>
    </row>
    <row r="182" spans="1:72">
      <c r="A182">
        <v>202370</v>
      </c>
      <c r="B182">
        <v>73757</v>
      </c>
      <c r="C182" t="s">
        <v>123</v>
      </c>
      <c r="D182">
        <v>127</v>
      </c>
      <c r="E182" t="s">
        <v>229</v>
      </c>
      <c r="F182">
        <v>1210</v>
      </c>
      <c r="G182" t="s">
        <v>249</v>
      </c>
      <c r="H182">
        <v>151</v>
      </c>
      <c r="I182" t="s">
        <v>147</v>
      </c>
      <c r="J182" t="s">
        <v>138</v>
      </c>
      <c r="K182">
        <v>3.8</v>
      </c>
      <c r="L182" t="s">
        <v>126</v>
      </c>
      <c r="M182" t="s">
        <v>123</v>
      </c>
      <c r="N182">
        <v>1</v>
      </c>
      <c r="O182">
        <v>1</v>
      </c>
      <c r="P182" t="s">
        <v>250</v>
      </c>
      <c r="Q182" t="s">
        <v>141</v>
      </c>
      <c r="R182" t="s">
        <v>141</v>
      </c>
      <c r="S182" s="1">
        <v>45166</v>
      </c>
      <c r="T182" s="1">
        <v>45200</v>
      </c>
      <c r="U182" t="s">
        <v>129</v>
      </c>
      <c r="W182" t="s">
        <v>129</v>
      </c>
      <c r="X182" t="s">
        <v>129</v>
      </c>
      <c r="Y182" t="s">
        <v>129</v>
      </c>
      <c r="Z182" t="s">
        <v>129</v>
      </c>
      <c r="AA182" t="s">
        <v>129</v>
      </c>
      <c r="AB182" t="s">
        <v>129</v>
      </c>
      <c r="AC182" t="s">
        <v>129</v>
      </c>
      <c r="AD182">
        <v>19</v>
      </c>
      <c r="AE182">
        <v>20</v>
      </c>
      <c r="AF182">
        <v>30</v>
      </c>
      <c r="AG182">
        <v>0</v>
      </c>
      <c r="AH182">
        <v>95</v>
      </c>
      <c r="AI182">
        <v>2</v>
      </c>
      <c r="AJ182">
        <v>3</v>
      </c>
      <c r="AK182">
        <v>3</v>
      </c>
      <c r="AL182">
        <v>7</v>
      </c>
      <c r="AM182">
        <v>2</v>
      </c>
      <c r="AN182">
        <v>5</v>
      </c>
      <c r="AP182" t="s">
        <v>138</v>
      </c>
      <c r="AR182" t="s">
        <v>133</v>
      </c>
      <c r="AS182">
        <v>0</v>
      </c>
      <c r="AT182">
        <v>0</v>
      </c>
      <c r="AU182">
        <f t="shared" si="62"/>
        <v>0</v>
      </c>
      <c r="AV182">
        <f t="shared" si="63"/>
        <v>60</v>
      </c>
      <c r="AW182">
        <f t="shared" si="64"/>
        <v>30</v>
      </c>
      <c r="AX182" t="str">
        <f t="shared" si="65"/>
        <v/>
      </c>
      <c r="AY182" t="str">
        <f t="shared" si="66"/>
        <v/>
      </c>
      <c r="AZ182">
        <f t="shared" si="67"/>
        <v>2</v>
      </c>
      <c r="BA182" t="str">
        <f t="shared" si="68"/>
        <v/>
      </c>
      <c r="BB182">
        <f t="shared" si="69"/>
        <v>5550</v>
      </c>
      <c r="BC182">
        <f t="shared" si="70"/>
        <v>2625</v>
      </c>
      <c r="BD182">
        <f t="shared" si="71"/>
        <v>105</v>
      </c>
      <c r="BE182">
        <f t="shared" si="72"/>
        <v>0.5</v>
      </c>
      <c r="BF182">
        <f t="shared" si="73"/>
        <v>0.5</v>
      </c>
      <c r="BG182">
        <f t="shared" si="74"/>
        <v>111</v>
      </c>
      <c r="BH182">
        <f t="shared" si="75"/>
        <v>92.5</v>
      </c>
      <c r="BI182">
        <f t="shared" si="76"/>
        <v>87.5</v>
      </c>
      <c r="BJ182">
        <f t="shared" si="77"/>
        <v>87.5</v>
      </c>
      <c r="BK182">
        <f t="shared" si="78"/>
        <v>105</v>
      </c>
      <c r="BL182" t="str">
        <f t="shared" si="79"/>
        <v/>
      </c>
      <c r="BM182" t="str">
        <f t="shared" si="80"/>
        <v/>
      </c>
      <c r="BN182">
        <f t="shared" si="81"/>
        <v>-40</v>
      </c>
      <c r="BO182" t="str">
        <f t="shared" si="82"/>
        <v/>
      </c>
      <c r="BP182">
        <f t="shared" si="83"/>
        <v>2</v>
      </c>
      <c r="BQ182">
        <f t="shared" si="84"/>
        <v>35</v>
      </c>
      <c r="BR182">
        <f t="shared" si="85"/>
        <v>1</v>
      </c>
      <c r="BS182">
        <f t="shared" si="86"/>
        <v>40</v>
      </c>
      <c r="BT182" t="str">
        <f t="shared" si="87"/>
        <v/>
      </c>
    </row>
    <row r="183" spans="1:72">
      <c r="A183">
        <v>202370</v>
      </c>
      <c r="B183">
        <v>73757</v>
      </c>
      <c r="C183" t="s">
        <v>123</v>
      </c>
      <c r="D183">
        <v>127</v>
      </c>
      <c r="E183" t="s">
        <v>229</v>
      </c>
      <c r="F183">
        <v>1210</v>
      </c>
      <c r="G183" t="s">
        <v>249</v>
      </c>
      <c r="H183">
        <v>151</v>
      </c>
      <c r="I183" t="s">
        <v>147</v>
      </c>
      <c r="J183" t="s">
        <v>138</v>
      </c>
      <c r="K183">
        <v>3.8</v>
      </c>
      <c r="L183" t="s">
        <v>126</v>
      </c>
      <c r="M183" t="s">
        <v>123</v>
      </c>
      <c r="N183">
        <v>1</v>
      </c>
      <c r="O183">
        <v>1</v>
      </c>
      <c r="P183" t="s">
        <v>250</v>
      </c>
      <c r="Q183" t="s">
        <v>134</v>
      </c>
      <c r="R183">
        <v>119</v>
      </c>
      <c r="S183" s="1">
        <v>45166</v>
      </c>
      <c r="T183" s="1">
        <v>45200</v>
      </c>
      <c r="U183">
        <v>730</v>
      </c>
      <c r="V183">
        <v>850</v>
      </c>
      <c r="W183" t="s">
        <v>45</v>
      </c>
      <c r="X183" t="s">
        <v>46</v>
      </c>
      <c r="Y183" t="s">
        <v>47</v>
      </c>
      <c r="Z183" t="s">
        <v>129</v>
      </c>
      <c r="AA183" t="s">
        <v>129</v>
      </c>
      <c r="AB183" t="s">
        <v>129</v>
      </c>
      <c r="AC183" t="s">
        <v>129</v>
      </c>
      <c r="AD183">
        <v>19</v>
      </c>
      <c r="AE183">
        <v>20</v>
      </c>
      <c r="AF183">
        <v>30</v>
      </c>
      <c r="AG183">
        <v>0</v>
      </c>
      <c r="AH183">
        <v>95</v>
      </c>
      <c r="AI183">
        <v>2</v>
      </c>
      <c r="AJ183">
        <v>3</v>
      </c>
      <c r="AK183">
        <v>3</v>
      </c>
      <c r="AL183">
        <v>7</v>
      </c>
      <c r="AM183">
        <v>2</v>
      </c>
      <c r="AN183">
        <v>5</v>
      </c>
      <c r="AP183" t="s">
        <v>138</v>
      </c>
      <c r="AR183" t="s">
        <v>149</v>
      </c>
      <c r="AS183">
        <v>4.8</v>
      </c>
      <c r="AT183">
        <v>1.667</v>
      </c>
      <c r="AU183">
        <f t="shared" si="62"/>
        <v>15</v>
      </c>
      <c r="AV183">
        <f t="shared" si="63"/>
        <v>60</v>
      </c>
      <c r="AW183">
        <f t="shared" si="64"/>
        <v>30</v>
      </c>
      <c r="AX183">
        <f t="shared" si="65"/>
        <v>80</v>
      </c>
      <c r="AY183">
        <f t="shared" si="66"/>
        <v>1200</v>
      </c>
      <c r="AZ183">
        <f t="shared" si="67"/>
        <v>2</v>
      </c>
      <c r="BA183">
        <f t="shared" si="68"/>
        <v>600</v>
      </c>
      <c r="BB183">
        <f t="shared" si="69"/>
        <v>5550</v>
      </c>
      <c r="BC183">
        <f t="shared" si="70"/>
        <v>2625</v>
      </c>
      <c r="BD183">
        <f t="shared" si="71"/>
        <v>105</v>
      </c>
      <c r="BE183">
        <f t="shared" si="72"/>
        <v>0.5</v>
      </c>
      <c r="BF183">
        <f t="shared" si="73"/>
        <v>0.5</v>
      </c>
      <c r="BG183">
        <f t="shared" si="74"/>
        <v>111</v>
      </c>
      <c r="BH183">
        <f t="shared" si="75"/>
        <v>92.5</v>
      </c>
      <c r="BI183">
        <f t="shared" si="76"/>
        <v>87.5</v>
      </c>
      <c r="BJ183">
        <f t="shared" si="77"/>
        <v>87.5</v>
      </c>
      <c r="BK183">
        <f t="shared" si="78"/>
        <v>105</v>
      </c>
      <c r="BL183">
        <f t="shared" si="79"/>
        <v>915</v>
      </c>
      <c r="BM183" t="str">
        <f t="shared" si="80"/>
        <v/>
      </c>
      <c r="BN183">
        <f t="shared" si="81"/>
        <v>-40</v>
      </c>
      <c r="BO183" t="str">
        <f t="shared" si="82"/>
        <v/>
      </c>
      <c r="BP183">
        <f t="shared" si="83"/>
        <v>2</v>
      </c>
      <c r="BQ183">
        <f t="shared" si="84"/>
        <v>35</v>
      </c>
      <c r="BR183">
        <f t="shared" si="85"/>
        <v>1</v>
      </c>
      <c r="BS183">
        <f t="shared" si="86"/>
        <v>40</v>
      </c>
      <c r="BT183" t="str">
        <f t="shared" si="87"/>
        <v/>
      </c>
    </row>
    <row r="184" spans="1:72">
      <c r="A184">
        <v>202370</v>
      </c>
      <c r="B184">
        <v>73757</v>
      </c>
      <c r="C184" t="s">
        <v>123</v>
      </c>
      <c r="D184">
        <v>127</v>
      </c>
      <c r="E184" t="s">
        <v>229</v>
      </c>
      <c r="F184">
        <v>1210</v>
      </c>
      <c r="G184" t="s">
        <v>249</v>
      </c>
      <c r="H184">
        <v>151</v>
      </c>
      <c r="I184" t="s">
        <v>147</v>
      </c>
      <c r="J184" t="s">
        <v>138</v>
      </c>
      <c r="K184">
        <v>3.8</v>
      </c>
      <c r="L184" t="s">
        <v>126</v>
      </c>
      <c r="M184" t="s">
        <v>123</v>
      </c>
      <c r="N184">
        <v>1</v>
      </c>
      <c r="O184">
        <v>1</v>
      </c>
      <c r="P184" t="s">
        <v>250</v>
      </c>
      <c r="Q184" t="s">
        <v>134</v>
      </c>
      <c r="R184">
        <v>116</v>
      </c>
      <c r="S184" s="1">
        <v>45166</v>
      </c>
      <c r="T184" s="1">
        <v>45200</v>
      </c>
      <c r="U184">
        <v>900</v>
      </c>
      <c r="V184">
        <v>1350</v>
      </c>
      <c r="W184" t="s">
        <v>45</v>
      </c>
      <c r="X184" t="s">
        <v>46</v>
      </c>
      <c r="Y184" t="s">
        <v>47</v>
      </c>
      <c r="Z184" t="s">
        <v>129</v>
      </c>
      <c r="AA184" t="s">
        <v>129</v>
      </c>
      <c r="AB184" t="s">
        <v>129</v>
      </c>
      <c r="AC184" t="s">
        <v>129</v>
      </c>
      <c r="AD184">
        <v>19</v>
      </c>
      <c r="AE184">
        <v>20</v>
      </c>
      <c r="AF184">
        <v>30</v>
      </c>
      <c r="AG184">
        <v>0</v>
      </c>
      <c r="AH184">
        <v>95</v>
      </c>
      <c r="AI184">
        <v>2</v>
      </c>
      <c r="AJ184">
        <v>3</v>
      </c>
      <c r="AK184">
        <v>3</v>
      </c>
      <c r="AL184">
        <v>7</v>
      </c>
      <c r="AM184">
        <v>2</v>
      </c>
      <c r="AN184">
        <v>5</v>
      </c>
      <c r="AP184" t="s">
        <v>138</v>
      </c>
      <c r="AR184" t="s">
        <v>133</v>
      </c>
      <c r="AS184">
        <v>17.39</v>
      </c>
      <c r="AT184">
        <v>2</v>
      </c>
      <c r="AU184">
        <f t="shared" si="62"/>
        <v>15</v>
      </c>
      <c r="AV184">
        <f t="shared" si="63"/>
        <v>60</v>
      </c>
      <c r="AW184">
        <f t="shared" si="64"/>
        <v>30</v>
      </c>
      <c r="AX184">
        <f t="shared" si="65"/>
        <v>290</v>
      </c>
      <c r="AY184">
        <f t="shared" si="66"/>
        <v>4350</v>
      </c>
      <c r="AZ184">
        <f t="shared" si="67"/>
        <v>2</v>
      </c>
      <c r="BA184">
        <f t="shared" si="68"/>
        <v>2175</v>
      </c>
      <c r="BB184">
        <f t="shared" si="69"/>
        <v>5550</v>
      </c>
      <c r="BC184">
        <f t="shared" si="70"/>
        <v>2625</v>
      </c>
      <c r="BD184">
        <f t="shared" si="71"/>
        <v>105</v>
      </c>
      <c r="BE184">
        <f t="shared" si="72"/>
        <v>0.5</v>
      </c>
      <c r="BF184">
        <f t="shared" si="73"/>
        <v>0.5</v>
      </c>
      <c r="BG184">
        <f t="shared" si="74"/>
        <v>111</v>
      </c>
      <c r="BH184">
        <f t="shared" si="75"/>
        <v>92.5</v>
      </c>
      <c r="BI184">
        <f t="shared" si="76"/>
        <v>87.5</v>
      </c>
      <c r="BJ184">
        <f t="shared" si="77"/>
        <v>87.5</v>
      </c>
      <c r="BK184">
        <f t="shared" si="78"/>
        <v>105</v>
      </c>
      <c r="BL184">
        <f t="shared" si="79"/>
        <v>1045</v>
      </c>
      <c r="BM184" t="str">
        <f t="shared" si="80"/>
        <v/>
      </c>
      <c r="BN184">
        <f t="shared" si="81"/>
        <v>-40</v>
      </c>
      <c r="BO184" t="str">
        <f t="shared" si="82"/>
        <v/>
      </c>
      <c r="BP184">
        <f t="shared" si="83"/>
        <v>2</v>
      </c>
      <c r="BQ184">
        <f t="shared" si="84"/>
        <v>35</v>
      </c>
      <c r="BR184">
        <f t="shared" si="85"/>
        <v>1</v>
      </c>
      <c r="BS184">
        <f t="shared" si="86"/>
        <v>40</v>
      </c>
      <c r="BT184" t="str">
        <f t="shared" si="87"/>
        <v/>
      </c>
    </row>
    <row r="185" spans="1:72">
      <c r="A185">
        <v>202370</v>
      </c>
      <c r="B185">
        <v>73757</v>
      </c>
      <c r="C185" t="s">
        <v>123</v>
      </c>
      <c r="D185">
        <v>127</v>
      </c>
      <c r="E185" t="s">
        <v>229</v>
      </c>
      <c r="F185">
        <v>1210</v>
      </c>
      <c r="G185" t="s">
        <v>249</v>
      </c>
      <c r="H185">
        <v>151</v>
      </c>
      <c r="I185" t="s">
        <v>147</v>
      </c>
      <c r="J185" t="s">
        <v>138</v>
      </c>
      <c r="K185">
        <v>3.8</v>
      </c>
      <c r="L185" t="s">
        <v>126</v>
      </c>
      <c r="M185" t="s">
        <v>123</v>
      </c>
      <c r="N185">
        <v>1</v>
      </c>
      <c r="O185">
        <v>1</v>
      </c>
      <c r="P185" t="s">
        <v>250</v>
      </c>
      <c r="Q185" t="s">
        <v>141</v>
      </c>
      <c r="R185" t="s">
        <v>141</v>
      </c>
      <c r="S185" s="1">
        <v>45166</v>
      </c>
      <c r="T185" s="1">
        <v>45200</v>
      </c>
      <c r="U185" t="s">
        <v>129</v>
      </c>
      <c r="W185" t="s">
        <v>129</v>
      </c>
      <c r="X185" t="s">
        <v>129</v>
      </c>
      <c r="Y185" t="s">
        <v>129</v>
      </c>
      <c r="Z185" t="s">
        <v>129</v>
      </c>
      <c r="AA185" t="s">
        <v>129</v>
      </c>
      <c r="AB185" t="s">
        <v>129</v>
      </c>
      <c r="AC185" t="s">
        <v>129</v>
      </c>
      <c r="AD185">
        <v>19</v>
      </c>
      <c r="AE185">
        <v>20</v>
      </c>
      <c r="AF185">
        <v>30</v>
      </c>
      <c r="AG185">
        <v>0</v>
      </c>
      <c r="AH185">
        <v>95</v>
      </c>
      <c r="AI185">
        <v>2</v>
      </c>
      <c r="AJ185">
        <v>3</v>
      </c>
      <c r="AK185">
        <v>3</v>
      </c>
      <c r="AL185">
        <v>7</v>
      </c>
      <c r="AM185">
        <v>2</v>
      </c>
      <c r="AN185">
        <v>5</v>
      </c>
      <c r="AP185" t="s">
        <v>138</v>
      </c>
      <c r="AR185" t="s">
        <v>133</v>
      </c>
      <c r="AS185">
        <v>0</v>
      </c>
      <c r="AT185">
        <v>0</v>
      </c>
      <c r="AU185">
        <f t="shared" si="62"/>
        <v>0</v>
      </c>
      <c r="AV185">
        <f t="shared" si="63"/>
        <v>60</v>
      </c>
      <c r="AW185">
        <f t="shared" si="64"/>
        <v>30</v>
      </c>
      <c r="AX185" t="str">
        <f t="shared" si="65"/>
        <v/>
      </c>
      <c r="AY185" t="str">
        <f t="shared" si="66"/>
        <v/>
      </c>
      <c r="AZ185">
        <f t="shared" si="67"/>
        <v>2</v>
      </c>
      <c r="BA185" t="str">
        <f t="shared" si="68"/>
        <v/>
      </c>
      <c r="BB185">
        <f t="shared" si="69"/>
        <v>5550</v>
      </c>
      <c r="BC185">
        <f t="shared" si="70"/>
        <v>2625</v>
      </c>
      <c r="BD185">
        <f t="shared" si="71"/>
        <v>105</v>
      </c>
      <c r="BE185">
        <f t="shared" si="72"/>
        <v>0.5</v>
      </c>
      <c r="BF185">
        <f t="shared" si="73"/>
        <v>0.5</v>
      </c>
      <c r="BG185">
        <f t="shared" si="74"/>
        <v>111</v>
      </c>
      <c r="BH185">
        <f t="shared" si="75"/>
        <v>92.5</v>
      </c>
      <c r="BI185">
        <f t="shared" si="76"/>
        <v>87.5</v>
      </c>
      <c r="BJ185">
        <f t="shared" si="77"/>
        <v>87.5</v>
      </c>
      <c r="BK185">
        <f t="shared" si="78"/>
        <v>105</v>
      </c>
      <c r="BL185" t="str">
        <f t="shared" si="79"/>
        <v/>
      </c>
      <c r="BM185" t="str">
        <f t="shared" si="80"/>
        <v/>
      </c>
      <c r="BN185">
        <f t="shared" si="81"/>
        <v>-40</v>
      </c>
      <c r="BO185" t="str">
        <f t="shared" si="82"/>
        <v/>
      </c>
      <c r="BP185">
        <f t="shared" si="83"/>
        <v>2</v>
      </c>
      <c r="BQ185">
        <f t="shared" si="84"/>
        <v>35</v>
      </c>
      <c r="BR185">
        <f t="shared" si="85"/>
        <v>1</v>
      </c>
      <c r="BS185">
        <f t="shared" si="86"/>
        <v>40</v>
      </c>
      <c r="BT185" t="str">
        <f t="shared" si="87"/>
        <v/>
      </c>
    </row>
    <row r="186" spans="1:72">
      <c r="A186">
        <v>202370</v>
      </c>
      <c r="B186">
        <v>75240</v>
      </c>
      <c r="C186" t="s">
        <v>123</v>
      </c>
      <c r="D186">
        <v>128</v>
      </c>
      <c r="E186" t="s">
        <v>229</v>
      </c>
      <c r="F186">
        <v>1220</v>
      </c>
      <c r="G186" t="s">
        <v>251</v>
      </c>
      <c r="H186">
        <v>151</v>
      </c>
      <c r="I186" t="s">
        <v>147</v>
      </c>
      <c r="J186" t="s">
        <v>138</v>
      </c>
      <c r="K186">
        <v>4.8</v>
      </c>
      <c r="L186" t="s">
        <v>126</v>
      </c>
      <c r="M186" t="s">
        <v>123</v>
      </c>
      <c r="N186">
        <v>1</v>
      </c>
      <c r="O186">
        <v>1</v>
      </c>
      <c r="P186" t="s">
        <v>250</v>
      </c>
      <c r="Q186" t="s">
        <v>134</v>
      </c>
      <c r="R186">
        <v>119</v>
      </c>
      <c r="S186" s="1">
        <v>45201</v>
      </c>
      <c r="T186" s="1">
        <v>45235</v>
      </c>
      <c r="U186">
        <v>730</v>
      </c>
      <c r="V186">
        <v>920</v>
      </c>
      <c r="W186" t="s">
        <v>45</v>
      </c>
      <c r="X186" t="s">
        <v>46</v>
      </c>
      <c r="Y186" t="s">
        <v>47</v>
      </c>
      <c r="Z186" t="s">
        <v>129</v>
      </c>
      <c r="AA186" t="s">
        <v>129</v>
      </c>
      <c r="AB186" t="s">
        <v>129</v>
      </c>
      <c r="AC186" t="s">
        <v>129</v>
      </c>
      <c r="AD186">
        <v>18</v>
      </c>
      <c r="AE186">
        <v>20</v>
      </c>
      <c r="AF186">
        <v>30</v>
      </c>
      <c r="AG186">
        <v>0</v>
      </c>
      <c r="AH186">
        <v>90</v>
      </c>
      <c r="AI186">
        <v>2</v>
      </c>
      <c r="AJ186">
        <v>4</v>
      </c>
      <c r="AK186">
        <v>4</v>
      </c>
      <c r="AL186">
        <v>8</v>
      </c>
      <c r="AM186">
        <v>2</v>
      </c>
      <c r="AN186">
        <v>6</v>
      </c>
      <c r="AP186" t="s">
        <v>138</v>
      </c>
      <c r="AR186" t="s">
        <v>149</v>
      </c>
      <c r="AS186">
        <v>6.6</v>
      </c>
      <c r="AT186">
        <v>2</v>
      </c>
      <c r="AU186">
        <f t="shared" si="62"/>
        <v>15</v>
      </c>
      <c r="AV186">
        <f t="shared" si="63"/>
        <v>60</v>
      </c>
      <c r="AW186">
        <f t="shared" si="64"/>
        <v>30</v>
      </c>
      <c r="AX186">
        <f t="shared" si="65"/>
        <v>110</v>
      </c>
      <c r="AY186">
        <f t="shared" si="66"/>
        <v>1650</v>
      </c>
      <c r="AZ186">
        <f t="shared" si="67"/>
        <v>2</v>
      </c>
      <c r="BA186">
        <f t="shared" si="68"/>
        <v>825</v>
      </c>
      <c r="BB186">
        <f t="shared" si="69"/>
        <v>6450</v>
      </c>
      <c r="BC186">
        <f t="shared" si="70"/>
        <v>3000</v>
      </c>
      <c r="BD186">
        <f t="shared" si="71"/>
        <v>120</v>
      </c>
      <c r="BE186">
        <f t="shared" si="72"/>
        <v>0.5</v>
      </c>
      <c r="BF186">
        <f t="shared" si="73"/>
        <v>0.5</v>
      </c>
      <c r="BG186">
        <f t="shared" si="74"/>
        <v>129</v>
      </c>
      <c r="BH186">
        <f t="shared" si="75"/>
        <v>107.5</v>
      </c>
      <c r="BI186">
        <f t="shared" si="76"/>
        <v>100</v>
      </c>
      <c r="BJ186">
        <f t="shared" si="77"/>
        <v>105</v>
      </c>
      <c r="BK186">
        <f t="shared" si="78"/>
        <v>105</v>
      </c>
      <c r="BL186">
        <f t="shared" si="79"/>
        <v>915</v>
      </c>
      <c r="BM186" t="str">
        <f t="shared" si="80"/>
        <v/>
      </c>
      <c r="BN186">
        <f t="shared" si="81"/>
        <v>-48</v>
      </c>
      <c r="BO186" t="str">
        <f t="shared" si="82"/>
        <v/>
      </c>
      <c r="BP186">
        <f t="shared" si="83"/>
        <v>2</v>
      </c>
      <c r="BQ186">
        <f t="shared" si="84"/>
        <v>40</v>
      </c>
      <c r="BR186">
        <f t="shared" si="85"/>
        <v>1</v>
      </c>
      <c r="BS186">
        <f t="shared" si="86"/>
        <v>45</v>
      </c>
      <c r="BT186" t="str">
        <f t="shared" si="87"/>
        <v/>
      </c>
    </row>
    <row r="187" spans="1:72">
      <c r="A187">
        <v>202370</v>
      </c>
      <c r="B187">
        <v>75240</v>
      </c>
      <c r="C187" t="s">
        <v>123</v>
      </c>
      <c r="D187">
        <v>128</v>
      </c>
      <c r="E187" t="s">
        <v>229</v>
      </c>
      <c r="F187">
        <v>1220</v>
      </c>
      <c r="G187" t="s">
        <v>251</v>
      </c>
      <c r="H187">
        <v>151</v>
      </c>
      <c r="I187" t="s">
        <v>147</v>
      </c>
      <c r="J187" t="s">
        <v>138</v>
      </c>
      <c r="K187">
        <v>4.8</v>
      </c>
      <c r="L187" t="s">
        <v>126</v>
      </c>
      <c r="M187" t="s">
        <v>123</v>
      </c>
      <c r="N187">
        <v>1</v>
      </c>
      <c r="O187">
        <v>1</v>
      </c>
      <c r="P187" t="s">
        <v>250</v>
      </c>
      <c r="Q187" t="s">
        <v>141</v>
      </c>
      <c r="R187" t="s">
        <v>141</v>
      </c>
      <c r="S187" s="1">
        <v>45201</v>
      </c>
      <c r="T187" s="1">
        <v>45235</v>
      </c>
      <c r="U187" t="s">
        <v>129</v>
      </c>
      <c r="W187" t="s">
        <v>129</v>
      </c>
      <c r="X187" t="s">
        <v>129</v>
      </c>
      <c r="Y187" t="s">
        <v>129</v>
      </c>
      <c r="Z187" t="s">
        <v>129</v>
      </c>
      <c r="AA187" t="s">
        <v>129</v>
      </c>
      <c r="AB187" t="s">
        <v>129</v>
      </c>
      <c r="AC187" t="s">
        <v>129</v>
      </c>
      <c r="AD187">
        <v>18</v>
      </c>
      <c r="AE187">
        <v>20</v>
      </c>
      <c r="AF187">
        <v>30</v>
      </c>
      <c r="AG187">
        <v>0</v>
      </c>
      <c r="AH187">
        <v>90</v>
      </c>
      <c r="AI187">
        <v>2</v>
      </c>
      <c r="AJ187">
        <v>4</v>
      </c>
      <c r="AK187">
        <v>4</v>
      </c>
      <c r="AL187">
        <v>8</v>
      </c>
      <c r="AM187">
        <v>2</v>
      </c>
      <c r="AN187">
        <v>6</v>
      </c>
      <c r="AP187" t="s">
        <v>138</v>
      </c>
      <c r="AR187" t="s">
        <v>133</v>
      </c>
      <c r="AS187">
        <v>0</v>
      </c>
      <c r="AT187">
        <v>0</v>
      </c>
      <c r="AU187">
        <f t="shared" si="62"/>
        <v>0</v>
      </c>
      <c r="AV187">
        <f t="shared" si="63"/>
        <v>60</v>
      </c>
      <c r="AW187">
        <f t="shared" si="64"/>
        <v>30</v>
      </c>
      <c r="AX187" t="str">
        <f t="shared" si="65"/>
        <v/>
      </c>
      <c r="AY187" t="str">
        <f t="shared" si="66"/>
        <v/>
      </c>
      <c r="AZ187">
        <f t="shared" si="67"/>
        <v>2</v>
      </c>
      <c r="BA187" t="str">
        <f t="shared" si="68"/>
        <v/>
      </c>
      <c r="BB187">
        <f t="shared" si="69"/>
        <v>6450</v>
      </c>
      <c r="BC187">
        <f t="shared" si="70"/>
        <v>3000</v>
      </c>
      <c r="BD187">
        <f t="shared" si="71"/>
        <v>120</v>
      </c>
      <c r="BE187">
        <f t="shared" si="72"/>
        <v>0.5</v>
      </c>
      <c r="BF187">
        <f t="shared" si="73"/>
        <v>0.5</v>
      </c>
      <c r="BG187">
        <f t="shared" si="74"/>
        <v>129</v>
      </c>
      <c r="BH187">
        <f t="shared" si="75"/>
        <v>107.5</v>
      </c>
      <c r="BI187">
        <f t="shared" si="76"/>
        <v>100</v>
      </c>
      <c r="BJ187">
        <f t="shared" si="77"/>
        <v>105</v>
      </c>
      <c r="BK187">
        <f t="shared" si="78"/>
        <v>105</v>
      </c>
      <c r="BL187" t="str">
        <f t="shared" si="79"/>
        <v/>
      </c>
      <c r="BM187" t="str">
        <f t="shared" si="80"/>
        <v/>
      </c>
      <c r="BN187">
        <f t="shared" si="81"/>
        <v>-48</v>
      </c>
      <c r="BO187" t="str">
        <f t="shared" si="82"/>
        <v/>
      </c>
      <c r="BP187">
        <f t="shared" si="83"/>
        <v>2</v>
      </c>
      <c r="BQ187">
        <f t="shared" si="84"/>
        <v>40</v>
      </c>
      <c r="BR187">
        <f t="shared" si="85"/>
        <v>1</v>
      </c>
      <c r="BS187">
        <f t="shared" si="86"/>
        <v>45</v>
      </c>
      <c r="BT187" t="str">
        <f t="shared" si="87"/>
        <v/>
      </c>
    </row>
    <row r="188" spans="1:72">
      <c r="A188">
        <v>202370</v>
      </c>
      <c r="B188">
        <v>75240</v>
      </c>
      <c r="C188" t="s">
        <v>123</v>
      </c>
      <c r="D188">
        <v>128</v>
      </c>
      <c r="E188" t="s">
        <v>229</v>
      </c>
      <c r="F188">
        <v>1220</v>
      </c>
      <c r="G188" t="s">
        <v>251</v>
      </c>
      <c r="H188">
        <v>151</v>
      </c>
      <c r="I188" t="s">
        <v>147</v>
      </c>
      <c r="J188" t="s">
        <v>138</v>
      </c>
      <c r="K188">
        <v>4.8</v>
      </c>
      <c r="L188" t="s">
        <v>126</v>
      </c>
      <c r="M188" t="s">
        <v>123</v>
      </c>
      <c r="N188">
        <v>1</v>
      </c>
      <c r="O188">
        <v>1</v>
      </c>
      <c r="P188" t="s">
        <v>250</v>
      </c>
      <c r="Q188" t="s">
        <v>134</v>
      </c>
      <c r="R188">
        <v>119</v>
      </c>
      <c r="S188" s="1">
        <v>45201</v>
      </c>
      <c r="T188" s="1">
        <v>45235</v>
      </c>
      <c r="U188">
        <v>730</v>
      </c>
      <c r="V188">
        <v>920</v>
      </c>
      <c r="W188" t="s">
        <v>45</v>
      </c>
      <c r="X188" t="s">
        <v>46</v>
      </c>
      <c r="Y188" t="s">
        <v>47</v>
      </c>
      <c r="Z188" t="s">
        <v>129</v>
      </c>
      <c r="AA188" t="s">
        <v>129</v>
      </c>
      <c r="AB188" t="s">
        <v>129</v>
      </c>
      <c r="AC188" t="s">
        <v>129</v>
      </c>
      <c r="AD188">
        <v>18</v>
      </c>
      <c r="AE188">
        <v>20</v>
      </c>
      <c r="AF188">
        <v>30</v>
      </c>
      <c r="AG188">
        <v>0</v>
      </c>
      <c r="AH188">
        <v>90</v>
      </c>
      <c r="AI188">
        <v>2</v>
      </c>
      <c r="AJ188">
        <v>4</v>
      </c>
      <c r="AK188">
        <v>4</v>
      </c>
      <c r="AL188">
        <v>8</v>
      </c>
      <c r="AM188">
        <v>2</v>
      </c>
      <c r="AN188">
        <v>6</v>
      </c>
      <c r="AP188" t="s">
        <v>138</v>
      </c>
      <c r="AR188" t="s">
        <v>149</v>
      </c>
      <c r="AS188">
        <v>6.6</v>
      </c>
      <c r="AT188">
        <v>2</v>
      </c>
      <c r="AU188">
        <f t="shared" si="62"/>
        <v>15</v>
      </c>
      <c r="AV188">
        <f t="shared" si="63"/>
        <v>60</v>
      </c>
      <c r="AW188">
        <f t="shared" si="64"/>
        <v>30</v>
      </c>
      <c r="AX188">
        <f t="shared" si="65"/>
        <v>110</v>
      </c>
      <c r="AY188">
        <f t="shared" si="66"/>
        <v>1650</v>
      </c>
      <c r="AZ188">
        <f t="shared" si="67"/>
        <v>2</v>
      </c>
      <c r="BA188">
        <f t="shared" si="68"/>
        <v>825</v>
      </c>
      <c r="BB188">
        <f t="shared" si="69"/>
        <v>6450</v>
      </c>
      <c r="BC188">
        <f t="shared" si="70"/>
        <v>3000</v>
      </c>
      <c r="BD188">
        <f t="shared" si="71"/>
        <v>120</v>
      </c>
      <c r="BE188">
        <f t="shared" si="72"/>
        <v>0.5</v>
      </c>
      <c r="BF188">
        <f t="shared" si="73"/>
        <v>0.5</v>
      </c>
      <c r="BG188">
        <f t="shared" si="74"/>
        <v>129</v>
      </c>
      <c r="BH188">
        <f t="shared" si="75"/>
        <v>107.5</v>
      </c>
      <c r="BI188">
        <f t="shared" si="76"/>
        <v>100</v>
      </c>
      <c r="BJ188">
        <f t="shared" si="77"/>
        <v>105</v>
      </c>
      <c r="BK188">
        <f t="shared" si="78"/>
        <v>105</v>
      </c>
      <c r="BL188">
        <f t="shared" si="79"/>
        <v>915</v>
      </c>
      <c r="BM188" t="str">
        <f t="shared" si="80"/>
        <v/>
      </c>
      <c r="BN188">
        <f t="shared" si="81"/>
        <v>-48</v>
      </c>
      <c r="BO188" t="str">
        <f t="shared" si="82"/>
        <v/>
      </c>
      <c r="BP188">
        <f t="shared" si="83"/>
        <v>2</v>
      </c>
      <c r="BQ188">
        <f t="shared" si="84"/>
        <v>40</v>
      </c>
      <c r="BR188">
        <f t="shared" si="85"/>
        <v>1</v>
      </c>
      <c r="BS188">
        <f t="shared" si="86"/>
        <v>45</v>
      </c>
      <c r="BT188" t="str">
        <f t="shared" si="87"/>
        <v/>
      </c>
    </row>
    <row r="189" spans="1:72">
      <c r="A189">
        <v>202370</v>
      </c>
      <c r="B189">
        <v>75240</v>
      </c>
      <c r="C189" t="s">
        <v>123</v>
      </c>
      <c r="D189">
        <v>128</v>
      </c>
      <c r="E189" t="s">
        <v>229</v>
      </c>
      <c r="F189">
        <v>1220</v>
      </c>
      <c r="G189" t="s">
        <v>251</v>
      </c>
      <c r="H189">
        <v>151</v>
      </c>
      <c r="I189" t="s">
        <v>147</v>
      </c>
      <c r="J189" t="s">
        <v>138</v>
      </c>
      <c r="K189">
        <v>4.8</v>
      </c>
      <c r="L189" t="s">
        <v>126</v>
      </c>
      <c r="M189" t="s">
        <v>123</v>
      </c>
      <c r="N189">
        <v>1</v>
      </c>
      <c r="O189">
        <v>1</v>
      </c>
      <c r="P189" t="s">
        <v>250</v>
      </c>
      <c r="Q189" t="s">
        <v>134</v>
      </c>
      <c r="R189">
        <v>116</v>
      </c>
      <c r="S189" s="1">
        <v>45201</v>
      </c>
      <c r="T189" s="1">
        <v>45235</v>
      </c>
      <c r="U189">
        <v>930</v>
      </c>
      <c r="V189">
        <v>1450</v>
      </c>
      <c r="W189" t="s">
        <v>45</v>
      </c>
      <c r="X189" t="s">
        <v>46</v>
      </c>
      <c r="Y189" t="s">
        <v>47</v>
      </c>
      <c r="Z189" t="s">
        <v>129</v>
      </c>
      <c r="AA189" t="s">
        <v>129</v>
      </c>
      <c r="AB189" t="s">
        <v>129</v>
      </c>
      <c r="AC189" t="s">
        <v>129</v>
      </c>
      <c r="AD189">
        <v>18</v>
      </c>
      <c r="AE189">
        <v>20</v>
      </c>
      <c r="AF189">
        <v>30</v>
      </c>
      <c r="AG189">
        <v>0</v>
      </c>
      <c r="AH189">
        <v>90</v>
      </c>
      <c r="AI189">
        <v>2</v>
      </c>
      <c r="AJ189">
        <v>4</v>
      </c>
      <c r="AK189">
        <v>4</v>
      </c>
      <c r="AL189">
        <v>8</v>
      </c>
      <c r="AM189">
        <v>2</v>
      </c>
      <c r="AN189">
        <v>6</v>
      </c>
      <c r="AP189" t="s">
        <v>138</v>
      </c>
      <c r="AR189" t="s">
        <v>133</v>
      </c>
      <c r="AS189">
        <v>19.2</v>
      </c>
      <c r="AT189">
        <v>2</v>
      </c>
      <c r="AU189">
        <f t="shared" si="62"/>
        <v>15</v>
      </c>
      <c r="AV189">
        <f t="shared" si="63"/>
        <v>60</v>
      </c>
      <c r="AW189">
        <f t="shared" si="64"/>
        <v>30</v>
      </c>
      <c r="AX189">
        <f t="shared" si="65"/>
        <v>320</v>
      </c>
      <c r="AY189">
        <f t="shared" si="66"/>
        <v>4800</v>
      </c>
      <c r="AZ189">
        <f t="shared" si="67"/>
        <v>2</v>
      </c>
      <c r="BA189">
        <f t="shared" si="68"/>
        <v>2400</v>
      </c>
      <c r="BB189">
        <f t="shared" si="69"/>
        <v>6450</v>
      </c>
      <c r="BC189">
        <f t="shared" si="70"/>
        <v>3000</v>
      </c>
      <c r="BD189">
        <f t="shared" si="71"/>
        <v>120</v>
      </c>
      <c r="BE189">
        <f t="shared" si="72"/>
        <v>0.5</v>
      </c>
      <c r="BF189">
        <f t="shared" si="73"/>
        <v>0.5</v>
      </c>
      <c r="BG189">
        <f t="shared" si="74"/>
        <v>129</v>
      </c>
      <c r="BH189">
        <f t="shared" si="75"/>
        <v>107.5</v>
      </c>
      <c r="BI189">
        <f t="shared" si="76"/>
        <v>100</v>
      </c>
      <c r="BJ189">
        <f t="shared" si="77"/>
        <v>105</v>
      </c>
      <c r="BK189">
        <f t="shared" si="78"/>
        <v>105</v>
      </c>
      <c r="BL189">
        <f t="shared" si="79"/>
        <v>1115</v>
      </c>
      <c r="BM189" t="str">
        <f t="shared" si="80"/>
        <v/>
      </c>
      <c r="BN189">
        <f t="shared" si="81"/>
        <v>-48</v>
      </c>
      <c r="BO189" t="str">
        <f t="shared" si="82"/>
        <v/>
      </c>
      <c r="BP189">
        <f t="shared" si="83"/>
        <v>2</v>
      </c>
      <c r="BQ189">
        <f t="shared" si="84"/>
        <v>40</v>
      </c>
      <c r="BR189">
        <f t="shared" si="85"/>
        <v>1</v>
      </c>
      <c r="BS189">
        <f t="shared" si="86"/>
        <v>45</v>
      </c>
      <c r="BT189" t="str">
        <f t="shared" si="87"/>
        <v/>
      </c>
    </row>
    <row r="190" spans="1:72">
      <c r="A190">
        <v>202370</v>
      </c>
      <c r="B190">
        <v>75240</v>
      </c>
      <c r="C190" t="s">
        <v>123</v>
      </c>
      <c r="D190">
        <v>128</v>
      </c>
      <c r="E190" t="s">
        <v>229</v>
      </c>
      <c r="F190">
        <v>1220</v>
      </c>
      <c r="G190" t="s">
        <v>251</v>
      </c>
      <c r="H190">
        <v>151</v>
      </c>
      <c r="I190" t="s">
        <v>147</v>
      </c>
      <c r="J190" t="s">
        <v>138</v>
      </c>
      <c r="K190">
        <v>4.8</v>
      </c>
      <c r="L190" t="s">
        <v>126</v>
      </c>
      <c r="M190" t="s">
        <v>123</v>
      </c>
      <c r="N190">
        <v>1</v>
      </c>
      <c r="O190">
        <v>1</v>
      </c>
      <c r="P190" t="s">
        <v>250</v>
      </c>
      <c r="Q190" t="s">
        <v>141</v>
      </c>
      <c r="R190" t="s">
        <v>141</v>
      </c>
      <c r="S190" s="1">
        <v>45201</v>
      </c>
      <c r="T190" s="1">
        <v>45235</v>
      </c>
      <c r="U190" t="s">
        <v>129</v>
      </c>
      <c r="W190" t="s">
        <v>129</v>
      </c>
      <c r="X190" t="s">
        <v>129</v>
      </c>
      <c r="Y190" t="s">
        <v>129</v>
      </c>
      <c r="Z190" t="s">
        <v>129</v>
      </c>
      <c r="AA190" t="s">
        <v>129</v>
      </c>
      <c r="AB190" t="s">
        <v>129</v>
      </c>
      <c r="AC190" t="s">
        <v>129</v>
      </c>
      <c r="AD190">
        <v>18</v>
      </c>
      <c r="AE190">
        <v>20</v>
      </c>
      <c r="AF190">
        <v>30</v>
      </c>
      <c r="AG190">
        <v>0</v>
      </c>
      <c r="AH190">
        <v>90</v>
      </c>
      <c r="AI190">
        <v>2</v>
      </c>
      <c r="AJ190">
        <v>4</v>
      </c>
      <c r="AK190">
        <v>4</v>
      </c>
      <c r="AL190">
        <v>8</v>
      </c>
      <c r="AM190">
        <v>2</v>
      </c>
      <c r="AN190">
        <v>6</v>
      </c>
      <c r="AP190" t="s">
        <v>138</v>
      </c>
      <c r="AR190" t="s">
        <v>133</v>
      </c>
      <c r="AS190">
        <v>0</v>
      </c>
      <c r="AT190">
        <v>0</v>
      </c>
      <c r="AU190">
        <f t="shared" si="62"/>
        <v>0</v>
      </c>
      <c r="AV190">
        <f t="shared" si="63"/>
        <v>60</v>
      </c>
      <c r="AW190">
        <f t="shared" si="64"/>
        <v>30</v>
      </c>
      <c r="AX190" t="str">
        <f t="shared" si="65"/>
        <v/>
      </c>
      <c r="AY190" t="str">
        <f t="shared" si="66"/>
        <v/>
      </c>
      <c r="AZ190">
        <f t="shared" si="67"/>
        <v>2</v>
      </c>
      <c r="BA190" t="str">
        <f t="shared" si="68"/>
        <v/>
      </c>
      <c r="BB190">
        <f t="shared" si="69"/>
        <v>6450</v>
      </c>
      <c r="BC190">
        <f t="shared" si="70"/>
        <v>3000</v>
      </c>
      <c r="BD190">
        <f t="shared" si="71"/>
        <v>120</v>
      </c>
      <c r="BE190">
        <f t="shared" si="72"/>
        <v>0.5</v>
      </c>
      <c r="BF190">
        <f t="shared" si="73"/>
        <v>0.5</v>
      </c>
      <c r="BG190">
        <f t="shared" si="74"/>
        <v>129</v>
      </c>
      <c r="BH190">
        <f t="shared" si="75"/>
        <v>107.5</v>
      </c>
      <c r="BI190">
        <f t="shared" si="76"/>
        <v>100</v>
      </c>
      <c r="BJ190">
        <f t="shared" si="77"/>
        <v>105</v>
      </c>
      <c r="BK190">
        <f t="shared" si="78"/>
        <v>105</v>
      </c>
      <c r="BL190" t="str">
        <f t="shared" si="79"/>
        <v/>
      </c>
      <c r="BM190" t="str">
        <f t="shared" si="80"/>
        <v/>
      </c>
      <c r="BN190">
        <f t="shared" si="81"/>
        <v>-48</v>
      </c>
      <c r="BO190" t="str">
        <f t="shared" si="82"/>
        <v/>
      </c>
      <c r="BP190">
        <f t="shared" si="83"/>
        <v>2</v>
      </c>
      <c r="BQ190">
        <f t="shared" si="84"/>
        <v>40</v>
      </c>
      <c r="BR190">
        <f t="shared" si="85"/>
        <v>1</v>
      </c>
      <c r="BS190">
        <f t="shared" si="86"/>
        <v>45</v>
      </c>
      <c r="BT190" t="str">
        <f t="shared" si="87"/>
        <v/>
      </c>
    </row>
    <row r="191" spans="1:72">
      <c r="A191">
        <v>202370</v>
      </c>
      <c r="B191">
        <v>75240</v>
      </c>
      <c r="C191" t="s">
        <v>123</v>
      </c>
      <c r="D191">
        <v>128</v>
      </c>
      <c r="E191" t="s">
        <v>229</v>
      </c>
      <c r="F191">
        <v>1220</v>
      </c>
      <c r="G191" t="s">
        <v>251</v>
      </c>
      <c r="H191">
        <v>151</v>
      </c>
      <c r="I191" t="s">
        <v>147</v>
      </c>
      <c r="J191" t="s">
        <v>138</v>
      </c>
      <c r="K191">
        <v>4.8</v>
      </c>
      <c r="L191" t="s">
        <v>126</v>
      </c>
      <c r="M191" t="s">
        <v>123</v>
      </c>
      <c r="N191">
        <v>1</v>
      </c>
      <c r="O191">
        <v>1</v>
      </c>
      <c r="P191" t="s">
        <v>250</v>
      </c>
      <c r="Q191" t="s">
        <v>134</v>
      </c>
      <c r="R191">
        <v>116</v>
      </c>
      <c r="S191" s="1">
        <v>45201</v>
      </c>
      <c r="T191" s="1">
        <v>45235</v>
      </c>
      <c r="U191">
        <v>930</v>
      </c>
      <c r="V191">
        <v>1450</v>
      </c>
      <c r="W191" t="s">
        <v>45</v>
      </c>
      <c r="X191" t="s">
        <v>46</v>
      </c>
      <c r="Y191" t="s">
        <v>47</v>
      </c>
      <c r="Z191" t="s">
        <v>129</v>
      </c>
      <c r="AA191" t="s">
        <v>129</v>
      </c>
      <c r="AB191" t="s">
        <v>129</v>
      </c>
      <c r="AC191" t="s">
        <v>129</v>
      </c>
      <c r="AD191">
        <v>18</v>
      </c>
      <c r="AE191">
        <v>20</v>
      </c>
      <c r="AF191">
        <v>30</v>
      </c>
      <c r="AG191">
        <v>0</v>
      </c>
      <c r="AH191">
        <v>90</v>
      </c>
      <c r="AI191">
        <v>2</v>
      </c>
      <c r="AJ191">
        <v>4</v>
      </c>
      <c r="AK191">
        <v>4</v>
      </c>
      <c r="AL191">
        <v>8</v>
      </c>
      <c r="AM191">
        <v>2</v>
      </c>
      <c r="AN191">
        <v>6</v>
      </c>
      <c r="AP191" t="s">
        <v>138</v>
      </c>
      <c r="AR191" t="s">
        <v>133</v>
      </c>
      <c r="AS191">
        <v>19.2</v>
      </c>
      <c r="AT191">
        <v>2</v>
      </c>
      <c r="AU191">
        <f t="shared" si="62"/>
        <v>15</v>
      </c>
      <c r="AV191">
        <f t="shared" si="63"/>
        <v>60</v>
      </c>
      <c r="AW191">
        <f t="shared" si="64"/>
        <v>30</v>
      </c>
      <c r="AX191">
        <f t="shared" si="65"/>
        <v>320</v>
      </c>
      <c r="AY191">
        <f t="shared" si="66"/>
        <v>4800</v>
      </c>
      <c r="AZ191">
        <f t="shared" si="67"/>
        <v>2</v>
      </c>
      <c r="BA191">
        <f t="shared" si="68"/>
        <v>2400</v>
      </c>
      <c r="BB191">
        <f t="shared" si="69"/>
        <v>6450</v>
      </c>
      <c r="BC191">
        <f t="shared" si="70"/>
        <v>3000</v>
      </c>
      <c r="BD191">
        <f t="shared" si="71"/>
        <v>120</v>
      </c>
      <c r="BE191">
        <f t="shared" si="72"/>
        <v>0.5</v>
      </c>
      <c r="BF191">
        <f t="shared" si="73"/>
        <v>0.5</v>
      </c>
      <c r="BG191">
        <f t="shared" si="74"/>
        <v>129</v>
      </c>
      <c r="BH191">
        <f t="shared" si="75"/>
        <v>107.5</v>
      </c>
      <c r="BI191">
        <f t="shared" si="76"/>
        <v>100</v>
      </c>
      <c r="BJ191">
        <f t="shared" si="77"/>
        <v>105</v>
      </c>
      <c r="BK191">
        <f t="shared" si="78"/>
        <v>105</v>
      </c>
      <c r="BL191">
        <f t="shared" si="79"/>
        <v>1115</v>
      </c>
      <c r="BM191" t="str">
        <f t="shared" si="80"/>
        <v/>
      </c>
      <c r="BN191">
        <f t="shared" si="81"/>
        <v>-48</v>
      </c>
      <c r="BO191" t="str">
        <f t="shared" si="82"/>
        <v/>
      </c>
      <c r="BP191">
        <f t="shared" si="83"/>
        <v>2</v>
      </c>
      <c r="BQ191">
        <f t="shared" si="84"/>
        <v>40</v>
      </c>
      <c r="BR191">
        <f t="shared" si="85"/>
        <v>1</v>
      </c>
      <c r="BS191">
        <f t="shared" si="86"/>
        <v>45</v>
      </c>
      <c r="BT191" t="str">
        <f t="shared" si="87"/>
        <v/>
      </c>
    </row>
    <row r="192" spans="1:72">
      <c r="A192">
        <v>202370</v>
      </c>
      <c r="B192">
        <v>73758</v>
      </c>
      <c r="C192" t="s">
        <v>123</v>
      </c>
      <c r="D192">
        <v>130</v>
      </c>
      <c r="E192" t="s">
        <v>229</v>
      </c>
      <c r="F192">
        <v>1230</v>
      </c>
      <c r="G192" t="s">
        <v>252</v>
      </c>
      <c r="H192">
        <v>151</v>
      </c>
      <c r="I192" t="s">
        <v>147</v>
      </c>
      <c r="J192" t="s">
        <v>138</v>
      </c>
      <c r="K192">
        <v>4.8</v>
      </c>
      <c r="L192" t="s">
        <v>126</v>
      </c>
      <c r="M192" t="s">
        <v>123</v>
      </c>
      <c r="N192">
        <v>1</v>
      </c>
      <c r="O192">
        <v>1</v>
      </c>
      <c r="P192" t="s">
        <v>250</v>
      </c>
      <c r="Q192" t="s">
        <v>141</v>
      </c>
      <c r="R192" t="s">
        <v>141</v>
      </c>
      <c r="S192" s="1">
        <v>45236</v>
      </c>
      <c r="T192" s="1">
        <v>45270</v>
      </c>
      <c r="U192" t="s">
        <v>129</v>
      </c>
      <c r="W192" t="s">
        <v>129</v>
      </c>
      <c r="X192" t="s">
        <v>129</v>
      </c>
      <c r="Y192" t="s">
        <v>129</v>
      </c>
      <c r="Z192" t="s">
        <v>129</v>
      </c>
      <c r="AA192" t="s">
        <v>129</v>
      </c>
      <c r="AB192" t="s">
        <v>129</v>
      </c>
      <c r="AC192" t="s">
        <v>129</v>
      </c>
      <c r="AD192">
        <v>18</v>
      </c>
      <c r="AE192">
        <v>20</v>
      </c>
      <c r="AF192">
        <v>30</v>
      </c>
      <c r="AG192">
        <v>0</v>
      </c>
      <c r="AH192">
        <v>90</v>
      </c>
      <c r="AI192">
        <v>2</v>
      </c>
      <c r="AJ192">
        <v>4</v>
      </c>
      <c r="AK192">
        <v>4</v>
      </c>
      <c r="AL192">
        <v>8</v>
      </c>
      <c r="AM192">
        <v>2</v>
      </c>
      <c r="AN192">
        <v>6</v>
      </c>
      <c r="AP192" t="s">
        <v>138</v>
      </c>
      <c r="AR192" t="s">
        <v>133</v>
      </c>
      <c r="AS192">
        <v>0</v>
      </c>
      <c r="AT192">
        <v>0</v>
      </c>
      <c r="AU192">
        <f t="shared" si="62"/>
        <v>0</v>
      </c>
      <c r="AV192">
        <f t="shared" si="63"/>
        <v>60</v>
      </c>
      <c r="AW192">
        <f t="shared" si="64"/>
        <v>30</v>
      </c>
      <c r="AX192" t="str">
        <f t="shared" si="65"/>
        <v/>
      </c>
      <c r="AY192" t="str">
        <f t="shared" si="66"/>
        <v/>
      </c>
      <c r="AZ192">
        <f t="shared" si="67"/>
        <v>2</v>
      </c>
      <c r="BA192" t="str">
        <f t="shared" si="68"/>
        <v/>
      </c>
      <c r="BB192">
        <f t="shared" si="69"/>
        <v>6450</v>
      </c>
      <c r="BC192">
        <f t="shared" si="70"/>
        <v>3000</v>
      </c>
      <c r="BD192">
        <f t="shared" si="71"/>
        <v>120</v>
      </c>
      <c r="BE192">
        <f t="shared" si="72"/>
        <v>0.5</v>
      </c>
      <c r="BF192">
        <f t="shared" si="73"/>
        <v>0.5</v>
      </c>
      <c r="BG192">
        <f t="shared" si="74"/>
        <v>129</v>
      </c>
      <c r="BH192">
        <f t="shared" si="75"/>
        <v>107.5</v>
      </c>
      <c r="BI192">
        <f t="shared" si="76"/>
        <v>100</v>
      </c>
      <c r="BJ192">
        <f t="shared" si="77"/>
        <v>105</v>
      </c>
      <c r="BK192">
        <f t="shared" si="78"/>
        <v>105</v>
      </c>
      <c r="BL192" t="str">
        <f t="shared" si="79"/>
        <v/>
      </c>
      <c r="BM192" t="str">
        <f t="shared" si="80"/>
        <v/>
      </c>
      <c r="BN192">
        <f t="shared" si="81"/>
        <v>-48</v>
      </c>
      <c r="BO192" t="str">
        <f t="shared" si="82"/>
        <v/>
      </c>
      <c r="BP192">
        <f t="shared" si="83"/>
        <v>2</v>
      </c>
      <c r="BQ192">
        <f t="shared" si="84"/>
        <v>45</v>
      </c>
      <c r="BR192">
        <f t="shared" si="85"/>
        <v>1</v>
      </c>
      <c r="BS192">
        <f t="shared" si="86"/>
        <v>50</v>
      </c>
      <c r="BT192" t="str">
        <f t="shared" si="87"/>
        <v/>
      </c>
    </row>
    <row r="193" spans="1:72">
      <c r="A193">
        <v>202370</v>
      </c>
      <c r="B193">
        <v>73758</v>
      </c>
      <c r="C193" t="s">
        <v>123</v>
      </c>
      <c r="D193">
        <v>130</v>
      </c>
      <c r="E193" t="s">
        <v>229</v>
      </c>
      <c r="F193">
        <v>1230</v>
      </c>
      <c r="G193" t="s">
        <v>252</v>
      </c>
      <c r="H193">
        <v>151</v>
      </c>
      <c r="I193" t="s">
        <v>147</v>
      </c>
      <c r="J193" t="s">
        <v>138</v>
      </c>
      <c r="K193">
        <v>4.8</v>
      </c>
      <c r="L193" t="s">
        <v>126</v>
      </c>
      <c r="M193" t="s">
        <v>123</v>
      </c>
      <c r="N193">
        <v>1</v>
      </c>
      <c r="O193">
        <v>1</v>
      </c>
      <c r="P193" t="s">
        <v>250</v>
      </c>
      <c r="Q193" t="s">
        <v>134</v>
      </c>
      <c r="R193">
        <v>116</v>
      </c>
      <c r="S193" s="1">
        <v>45236</v>
      </c>
      <c r="T193" s="1">
        <v>45270</v>
      </c>
      <c r="U193">
        <v>930</v>
      </c>
      <c r="V193">
        <v>1450</v>
      </c>
      <c r="W193" t="s">
        <v>45</v>
      </c>
      <c r="X193" t="s">
        <v>46</v>
      </c>
      <c r="Y193" t="s">
        <v>47</v>
      </c>
      <c r="Z193" t="s">
        <v>129</v>
      </c>
      <c r="AA193" t="s">
        <v>129</v>
      </c>
      <c r="AB193" t="s">
        <v>129</v>
      </c>
      <c r="AC193" t="s">
        <v>129</v>
      </c>
      <c r="AD193">
        <v>18</v>
      </c>
      <c r="AE193">
        <v>20</v>
      </c>
      <c r="AF193">
        <v>30</v>
      </c>
      <c r="AG193">
        <v>0</v>
      </c>
      <c r="AH193">
        <v>90</v>
      </c>
      <c r="AI193">
        <v>2</v>
      </c>
      <c r="AJ193">
        <v>4</v>
      </c>
      <c r="AK193">
        <v>4</v>
      </c>
      <c r="AL193">
        <v>8</v>
      </c>
      <c r="AM193">
        <v>2</v>
      </c>
      <c r="AN193">
        <v>6</v>
      </c>
      <c r="AP193" t="s">
        <v>138</v>
      </c>
      <c r="AR193" t="s">
        <v>133</v>
      </c>
      <c r="AS193">
        <v>19.2</v>
      </c>
      <c r="AT193">
        <v>2</v>
      </c>
      <c r="AU193">
        <f t="shared" si="62"/>
        <v>15</v>
      </c>
      <c r="AV193">
        <f t="shared" si="63"/>
        <v>60</v>
      </c>
      <c r="AW193">
        <f t="shared" si="64"/>
        <v>30</v>
      </c>
      <c r="AX193">
        <f t="shared" si="65"/>
        <v>320</v>
      </c>
      <c r="AY193">
        <f t="shared" si="66"/>
        <v>4800</v>
      </c>
      <c r="AZ193">
        <f t="shared" si="67"/>
        <v>2</v>
      </c>
      <c r="BA193">
        <f t="shared" si="68"/>
        <v>2400</v>
      </c>
      <c r="BB193">
        <f t="shared" si="69"/>
        <v>6450</v>
      </c>
      <c r="BC193">
        <f t="shared" si="70"/>
        <v>3000</v>
      </c>
      <c r="BD193">
        <f t="shared" si="71"/>
        <v>120</v>
      </c>
      <c r="BE193">
        <f t="shared" si="72"/>
        <v>0.5</v>
      </c>
      <c r="BF193">
        <f t="shared" si="73"/>
        <v>0.5</v>
      </c>
      <c r="BG193">
        <f t="shared" si="74"/>
        <v>129</v>
      </c>
      <c r="BH193">
        <f t="shared" si="75"/>
        <v>107.5</v>
      </c>
      <c r="BI193">
        <f t="shared" si="76"/>
        <v>100</v>
      </c>
      <c r="BJ193">
        <f t="shared" si="77"/>
        <v>105</v>
      </c>
      <c r="BK193">
        <f t="shared" si="78"/>
        <v>105</v>
      </c>
      <c r="BL193">
        <f t="shared" si="79"/>
        <v>1115</v>
      </c>
      <c r="BM193" t="str">
        <f t="shared" si="80"/>
        <v/>
      </c>
      <c r="BN193">
        <f t="shared" si="81"/>
        <v>-48</v>
      </c>
      <c r="BO193" t="str">
        <f t="shared" si="82"/>
        <v/>
      </c>
      <c r="BP193">
        <f t="shared" si="83"/>
        <v>2</v>
      </c>
      <c r="BQ193">
        <f t="shared" si="84"/>
        <v>45</v>
      </c>
      <c r="BR193">
        <f t="shared" si="85"/>
        <v>1</v>
      </c>
      <c r="BS193">
        <f t="shared" si="86"/>
        <v>50</v>
      </c>
      <c r="BT193" t="str">
        <f t="shared" si="87"/>
        <v/>
      </c>
    </row>
    <row r="194" spans="1:72">
      <c r="A194">
        <v>202370</v>
      </c>
      <c r="B194">
        <v>73758</v>
      </c>
      <c r="C194" t="s">
        <v>123</v>
      </c>
      <c r="D194">
        <v>130</v>
      </c>
      <c r="E194" t="s">
        <v>229</v>
      </c>
      <c r="F194">
        <v>1230</v>
      </c>
      <c r="G194" t="s">
        <v>252</v>
      </c>
      <c r="H194">
        <v>151</v>
      </c>
      <c r="I194" t="s">
        <v>147</v>
      </c>
      <c r="J194" t="s">
        <v>138</v>
      </c>
      <c r="K194">
        <v>4.8</v>
      </c>
      <c r="L194" t="s">
        <v>126</v>
      </c>
      <c r="M194" t="s">
        <v>123</v>
      </c>
      <c r="N194">
        <v>1</v>
      </c>
      <c r="O194">
        <v>1</v>
      </c>
      <c r="P194" t="s">
        <v>250</v>
      </c>
      <c r="Q194" t="s">
        <v>134</v>
      </c>
      <c r="R194">
        <v>119</v>
      </c>
      <c r="S194" s="1">
        <v>45236</v>
      </c>
      <c r="T194" s="1">
        <v>45270</v>
      </c>
      <c r="U194">
        <v>730</v>
      </c>
      <c r="V194">
        <v>920</v>
      </c>
      <c r="W194" t="s">
        <v>45</v>
      </c>
      <c r="X194" t="s">
        <v>46</v>
      </c>
      <c r="Y194" t="s">
        <v>47</v>
      </c>
      <c r="Z194" t="s">
        <v>129</v>
      </c>
      <c r="AA194" t="s">
        <v>129</v>
      </c>
      <c r="AB194" t="s">
        <v>129</v>
      </c>
      <c r="AC194" t="s">
        <v>129</v>
      </c>
      <c r="AD194">
        <v>18</v>
      </c>
      <c r="AE194">
        <v>20</v>
      </c>
      <c r="AF194">
        <v>30</v>
      </c>
      <c r="AG194">
        <v>0</v>
      </c>
      <c r="AH194">
        <v>90</v>
      </c>
      <c r="AI194">
        <v>2</v>
      </c>
      <c r="AJ194">
        <v>4</v>
      </c>
      <c r="AK194">
        <v>4</v>
      </c>
      <c r="AL194">
        <v>8</v>
      </c>
      <c r="AM194">
        <v>2</v>
      </c>
      <c r="AN194">
        <v>6</v>
      </c>
      <c r="AP194" t="s">
        <v>138</v>
      </c>
      <c r="AR194" t="s">
        <v>149</v>
      </c>
      <c r="AS194">
        <v>6.6</v>
      </c>
      <c r="AT194">
        <v>2</v>
      </c>
      <c r="AU194">
        <f t="shared" si="62"/>
        <v>15</v>
      </c>
      <c r="AV194">
        <f t="shared" si="63"/>
        <v>60</v>
      </c>
      <c r="AW194">
        <f t="shared" si="64"/>
        <v>30</v>
      </c>
      <c r="AX194">
        <f t="shared" si="65"/>
        <v>110</v>
      </c>
      <c r="AY194">
        <f t="shared" si="66"/>
        <v>1650</v>
      </c>
      <c r="AZ194">
        <f t="shared" si="67"/>
        <v>2</v>
      </c>
      <c r="BA194">
        <f t="shared" si="68"/>
        <v>825</v>
      </c>
      <c r="BB194">
        <f t="shared" si="69"/>
        <v>6450</v>
      </c>
      <c r="BC194">
        <f t="shared" si="70"/>
        <v>3000</v>
      </c>
      <c r="BD194">
        <f t="shared" si="71"/>
        <v>120</v>
      </c>
      <c r="BE194">
        <f t="shared" si="72"/>
        <v>0.5</v>
      </c>
      <c r="BF194">
        <f t="shared" si="73"/>
        <v>0.5</v>
      </c>
      <c r="BG194">
        <f t="shared" si="74"/>
        <v>129</v>
      </c>
      <c r="BH194">
        <f t="shared" si="75"/>
        <v>107.5</v>
      </c>
      <c r="BI194">
        <f t="shared" si="76"/>
        <v>100</v>
      </c>
      <c r="BJ194">
        <f t="shared" si="77"/>
        <v>105</v>
      </c>
      <c r="BK194">
        <f t="shared" si="78"/>
        <v>105</v>
      </c>
      <c r="BL194">
        <f t="shared" si="79"/>
        <v>915</v>
      </c>
      <c r="BM194" t="str">
        <f t="shared" si="80"/>
        <v/>
      </c>
      <c r="BN194">
        <f t="shared" si="81"/>
        <v>-48</v>
      </c>
      <c r="BO194" t="str">
        <f t="shared" si="82"/>
        <v/>
      </c>
      <c r="BP194">
        <f t="shared" si="83"/>
        <v>2</v>
      </c>
      <c r="BQ194">
        <f t="shared" si="84"/>
        <v>45</v>
      </c>
      <c r="BR194">
        <f t="shared" si="85"/>
        <v>1</v>
      </c>
      <c r="BS194">
        <f t="shared" si="86"/>
        <v>50</v>
      </c>
      <c r="BT194" t="str">
        <f t="shared" si="87"/>
        <v/>
      </c>
    </row>
    <row r="195" spans="1:72">
      <c r="A195">
        <v>202370</v>
      </c>
      <c r="B195">
        <v>73758</v>
      </c>
      <c r="C195" t="s">
        <v>123</v>
      </c>
      <c r="D195">
        <v>130</v>
      </c>
      <c r="E195" t="s">
        <v>229</v>
      </c>
      <c r="F195">
        <v>1230</v>
      </c>
      <c r="G195" t="s">
        <v>252</v>
      </c>
      <c r="H195">
        <v>151</v>
      </c>
      <c r="I195" t="s">
        <v>147</v>
      </c>
      <c r="J195" t="s">
        <v>138</v>
      </c>
      <c r="K195">
        <v>4.8</v>
      </c>
      <c r="L195" t="s">
        <v>126</v>
      </c>
      <c r="M195" t="s">
        <v>123</v>
      </c>
      <c r="N195">
        <v>1</v>
      </c>
      <c r="O195">
        <v>1</v>
      </c>
      <c r="P195" t="s">
        <v>250</v>
      </c>
      <c r="Q195" t="s">
        <v>141</v>
      </c>
      <c r="R195" t="s">
        <v>141</v>
      </c>
      <c r="S195" s="1">
        <v>45236</v>
      </c>
      <c r="T195" s="1">
        <v>45270</v>
      </c>
      <c r="U195" t="s">
        <v>129</v>
      </c>
      <c r="W195" t="s">
        <v>129</v>
      </c>
      <c r="X195" t="s">
        <v>129</v>
      </c>
      <c r="Y195" t="s">
        <v>129</v>
      </c>
      <c r="Z195" t="s">
        <v>129</v>
      </c>
      <c r="AA195" t="s">
        <v>129</v>
      </c>
      <c r="AB195" t="s">
        <v>129</v>
      </c>
      <c r="AC195" t="s">
        <v>129</v>
      </c>
      <c r="AD195">
        <v>18</v>
      </c>
      <c r="AE195">
        <v>20</v>
      </c>
      <c r="AF195">
        <v>30</v>
      </c>
      <c r="AG195">
        <v>0</v>
      </c>
      <c r="AH195">
        <v>90</v>
      </c>
      <c r="AI195">
        <v>2</v>
      </c>
      <c r="AJ195">
        <v>4</v>
      </c>
      <c r="AK195">
        <v>4</v>
      </c>
      <c r="AL195">
        <v>8</v>
      </c>
      <c r="AM195">
        <v>2</v>
      </c>
      <c r="AN195">
        <v>6</v>
      </c>
      <c r="AP195" t="s">
        <v>138</v>
      </c>
      <c r="AR195" t="s">
        <v>133</v>
      </c>
      <c r="AS195">
        <v>0</v>
      </c>
      <c r="AT195">
        <v>0</v>
      </c>
      <c r="AU195">
        <f t="shared" si="62"/>
        <v>0</v>
      </c>
      <c r="AV195">
        <f t="shared" si="63"/>
        <v>60</v>
      </c>
      <c r="AW195">
        <f t="shared" si="64"/>
        <v>30</v>
      </c>
      <c r="AX195" t="str">
        <f t="shared" si="65"/>
        <v/>
      </c>
      <c r="AY195" t="str">
        <f t="shared" si="66"/>
        <v/>
      </c>
      <c r="AZ195">
        <f t="shared" si="67"/>
        <v>2</v>
      </c>
      <c r="BA195" t="str">
        <f t="shared" si="68"/>
        <v/>
      </c>
      <c r="BB195">
        <f t="shared" si="69"/>
        <v>6450</v>
      </c>
      <c r="BC195">
        <f t="shared" si="70"/>
        <v>3000</v>
      </c>
      <c r="BD195">
        <f t="shared" si="71"/>
        <v>120</v>
      </c>
      <c r="BE195">
        <f t="shared" si="72"/>
        <v>0.5</v>
      </c>
      <c r="BF195">
        <f t="shared" si="73"/>
        <v>0.5</v>
      </c>
      <c r="BG195">
        <f t="shared" si="74"/>
        <v>129</v>
      </c>
      <c r="BH195">
        <f t="shared" si="75"/>
        <v>107.5</v>
      </c>
      <c r="BI195">
        <f t="shared" si="76"/>
        <v>100</v>
      </c>
      <c r="BJ195">
        <f t="shared" si="77"/>
        <v>105</v>
      </c>
      <c r="BK195">
        <f t="shared" si="78"/>
        <v>105</v>
      </c>
      <c r="BL195" t="str">
        <f t="shared" si="79"/>
        <v/>
      </c>
      <c r="BM195" t="str">
        <f t="shared" si="80"/>
        <v/>
      </c>
      <c r="BN195">
        <f t="shared" si="81"/>
        <v>-48</v>
      </c>
      <c r="BO195" t="str">
        <f t="shared" si="82"/>
        <v/>
      </c>
      <c r="BP195">
        <f t="shared" si="83"/>
        <v>2</v>
      </c>
      <c r="BQ195">
        <f t="shared" si="84"/>
        <v>45</v>
      </c>
      <c r="BR195">
        <f t="shared" si="85"/>
        <v>1</v>
      </c>
      <c r="BS195">
        <f t="shared" si="86"/>
        <v>50</v>
      </c>
      <c r="BT195" t="str">
        <f t="shared" si="87"/>
        <v/>
      </c>
    </row>
    <row r="196" spans="1:72">
      <c r="A196">
        <v>202370</v>
      </c>
      <c r="B196">
        <v>73758</v>
      </c>
      <c r="C196" t="s">
        <v>123</v>
      </c>
      <c r="D196">
        <v>130</v>
      </c>
      <c r="E196" t="s">
        <v>229</v>
      </c>
      <c r="F196">
        <v>1230</v>
      </c>
      <c r="G196" t="s">
        <v>252</v>
      </c>
      <c r="H196">
        <v>151</v>
      </c>
      <c r="I196" t="s">
        <v>147</v>
      </c>
      <c r="J196" t="s">
        <v>138</v>
      </c>
      <c r="K196">
        <v>4.8</v>
      </c>
      <c r="L196" t="s">
        <v>126</v>
      </c>
      <c r="M196" t="s">
        <v>123</v>
      </c>
      <c r="N196">
        <v>1</v>
      </c>
      <c r="O196">
        <v>1</v>
      </c>
      <c r="P196" t="s">
        <v>250</v>
      </c>
      <c r="Q196" t="s">
        <v>134</v>
      </c>
      <c r="R196">
        <v>116</v>
      </c>
      <c r="S196" s="1">
        <v>45236</v>
      </c>
      <c r="T196" s="1">
        <v>45270</v>
      </c>
      <c r="U196">
        <v>930</v>
      </c>
      <c r="V196">
        <v>1450</v>
      </c>
      <c r="W196" t="s">
        <v>45</v>
      </c>
      <c r="X196" t="s">
        <v>46</v>
      </c>
      <c r="Y196" t="s">
        <v>47</v>
      </c>
      <c r="Z196" t="s">
        <v>129</v>
      </c>
      <c r="AA196" t="s">
        <v>129</v>
      </c>
      <c r="AB196" t="s">
        <v>129</v>
      </c>
      <c r="AC196" t="s">
        <v>129</v>
      </c>
      <c r="AD196">
        <v>18</v>
      </c>
      <c r="AE196">
        <v>20</v>
      </c>
      <c r="AF196">
        <v>30</v>
      </c>
      <c r="AG196">
        <v>0</v>
      </c>
      <c r="AH196">
        <v>90</v>
      </c>
      <c r="AI196">
        <v>2</v>
      </c>
      <c r="AJ196">
        <v>4</v>
      </c>
      <c r="AK196">
        <v>4</v>
      </c>
      <c r="AL196">
        <v>8</v>
      </c>
      <c r="AM196">
        <v>2</v>
      </c>
      <c r="AN196">
        <v>6</v>
      </c>
      <c r="AP196" t="s">
        <v>138</v>
      </c>
      <c r="AR196" t="s">
        <v>133</v>
      </c>
      <c r="AS196">
        <v>19.2</v>
      </c>
      <c r="AT196">
        <v>2</v>
      </c>
      <c r="AU196">
        <f t="shared" si="62"/>
        <v>15</v>
      </c>
      <c r="AV196">
        <f t="shared" si="63"/>
        <v>60</v>
      </c>
      <c r="AW196">
        <f t="shared" si="64"/>
        <v>30</v>
      </c>
      <c r="AX196">
        <f t="shared" si="65"/>
        <v>320</v>
      </c>
      <c r="AY196">
        <f t="shared" si="66"/>
        <v>4800</v>
      </c>
      <c r="AZ196">
        <f t="shared" si="67"/>
        <v>2</v>
      </c>
      <c r="BA196">
        <f t="shared" si="68"/>
        <v>2400</v>
      </c>
      <c r="BB196">
        <f t="shared" si="69"/>
        <v>6450</v>
      </c>
      <c r="BC196">
        <f t="shared" si="70"/>
        <v>3000</v>
      </c>
      <c r="BD196">
        <f t="shared" si="71"/>
        <v>120</v>
      </c>
      <c r="BE196">
        <f t="shared" si="72"/>
        <v>0.5</v>
      </c>
      <c r="BF196">
        <f t="shared" si="73"/>
        <v>0.5</v>
      </c>
      <c r="BG196">
        <f t="shared" si="74"/>
        <v>129</v>
      </c>
      <c r="BH196">
        <f t="shared" si="75"/>
        <v>107.5</v>
      </c>
      <c r="BI196">
        <f t="shared" si="76"/>
        <v>100</v>
      </c>
      <c r="BJ196">
        <f t="shared" si="77"/>
        <v>105</v>
      </c>
      <c r="BK196">
        <f t="shared" si="78"/>
        <v>105</v>
      </c>
      <c r="BL196">
        <f t="shared" si="79"/>
        <v>1115</v>
      </c>
      <c r="BM196" t="str">
        <f t="shared" si="80"/>
        <v/>
      </c>
      <c r="BN196">
        <f t="shared" si="81"/>
        <v>-48</v>
      </c>
      <c r="BO196" t="str">
        <f t="shared" si="82"/>
        <v/>
      </c>
      <c r="BP196">
        <f t="shared" si="83"/>
        <v>2</v>
      </c>
      <c r="BQ196">
        <f t="shared" si="84"/>
        <v>45</v>
      </c>
      <c r="BR196">
        <f t="shared" si="85"/>
        <v>1</v>
      </c>
      <c r="BS196">
        <f t="shared" si="86"/>
        <v>50</v>
      </c>
      <c r="BT196" t="str">
        <f t="shared" si="87"/>
        <v/>
      </c>
    </row>
    <row r="197" spans="1:72">
      <c r="A197">
        <v>202370</v>
      </c>
      <c r="B197">
        <v>73758</v>
      </c>
      <c r="C197" t="s">
        <v>123</v>
      </c>
      <c r="D197">
        <v>130</v>
      </c>
      <c r="E197" t="s">
        <v>229</v>
      </c>
      <c r="F197">
        <v>1230</v>
      </c>
      <c r="G197" t="s">
        <v>252</v>
      </c>
      <c r="H197">
        <v>151</v>
      </c>
      <c r="I197" t="s">
        <v>147</v>
      </c>
      <c r="J197" t="s">
        <v>138</v>
      </c>
      <c r="K197">
        <v>4.8</v>
      </c>
      <c r="L197" t="s">
        <v>126</v>
      </c>
      <c r="M197" t="s">
        <v>123</v>
      </c>
      <c r="N197">
        <v>1</v>
      </c>
      <c r="O197">
        <v>1</v>
      </c>
      <c r="P197" t="s">
        <v>250</v>
      </c>
      <c r="Q197" t="s">
        <v>134</v>
      </c>
      <c r="R197">
        <v>119</v>
      </c>
      <c r="S197" s="1">
        <v>45236</v>
      </c>
      <c r="T197" s="1">
        <v>45270</v>
      </c>
      <c r="U197">
        <v>730</v>
      </c>
      <c r="V197">
        <v>920</v>
      </c>
      <c r="W197" t="s">
        <v>45</v>
      </c>
      <c r="X197" t="s">
        <v>46</v>
      </c>
      <c r="Y197" t="s">
        <v>47</v>
      </c>
      <c r="Z197" t="s">
        <v>129</v>
      </c>
      <c r="AA197" t="s">
        <v>129</v>
      </c>
      <c r="AB197" t="s">
        <v>129</v>
      </c>
      <c r="AC197" t="s">
        <v>129</v>
      </c>
      <c r="AD197">
        <v>18</v>
      </c>
      <c r="AE197">
        <v>20</v>
      </c>
      <c r="AF197">
        <v>30</v>
      </c>
      <c r="AG197">
        <v>0</v>
      </c>
      <c r="AH197">
        <v>90</v>
      </c>
      <c r="AI197">
        <v>2</v>
      </c>
      <c r="AJ197">
        <v>4</v>
      </c>
      <c r="AK197">
        <v>4</v>
      </c>
      <c r="AL197">
        <v>8</v>
      </c>
      <c r="AM197">
        <v>2</v>
      </c>
      <c r="AN197">
        <v>6</v>
      </c>
      <c r="AP197" t="s">
        <v>138</v>
      </c>
      <c r="AR197" t="s">
        <v>149</v>
      </c>
      <c r="AS197">
        <v>6.6</v>
      </c>
      <c r="AT197">
        <v>2</v>
      </c>
      <c r="AU197">
        <f t="shared" ref="AU197:AU260" si="88">(W197="M")*(BS197-BQ197-(BP197&gt;2)+(BR197&gt;=2))+(X197="T")*(BS197-BQ197-(BP197&gt;3)+(BR197&gt;=3))+(Y197="W")*(BS197-BQ197-(BP197&gt;4)+(BR197&gt;=4))+(Z197="R")*(BS197-BQ197-(BP197&gt;5)+(BR197&gt;=5))+(AA197="F")*(BS197-BQ197-(BP197&gt;6)+(BR197&gt;=6))+(AB197="S")*(BS197-BQ197-(BP197&gt;7)+(BR197&gt;=7))+(AC197="U")*(BS197-BQ197-(BP197&gt;1)+(BR197&gt;=1))</f>
        <v>15</v>
      </c>
      <c r="AV197">
        <f t="shared" ref="AV197:AV260" si="89">SUMIFS(AU:AU, B:B, B197, U:U, "&lt;&gt;." )</f>
        <v>60</v>
      </c>
      <c r="AW197">
        <f t="shared" ref="AW197:AW260" si="90">IFERROR(AV197/AZ197, 0)</f>
        <v>30</v>
      </c>
      <c r="AX197">
        <f t="shared" ref="AX197:AX260" si="91">IFERROR((INT(V197/100)-INT(U197/100))*60+MOD(V197,100)-MOD(U197,100), "")</f>
        <v>110</v>
      </c>
      <c r="AY197">
        <f t="shared" ref="AY197:AY260" si="92">IFERROR(AX197*AU197, "")</f>
        <v>1650</v>
      </c>
      <c r="AZ197">
        <f t="shared" ref="AZ197:AZ260" si="93">COUNTIFS(B$3:B$7000, B197, $W$3:$W$7000, W197, $X$3:$X$7000, X197, $Y$3:$Y$7000, Y197, $Z$3:$Z$7000, Z197,  $AA$3:$AA$7000, AA197, $AB$3:$AB$7000, AB197, $AC$3:$AC$7000, AC197, $U$3:$U$7000, U197)</f>
        <v>2</v>
      </c>
      <c r="BA197">
        <f t="shared" ref="BA197:BA260" si="94">IFERROR(AY197/AZ197, "")</f>
        <v>825</v>
      </c>
      <c r="BB197">
        <f t="shared" ref="BB197:BB260" si="95">SUMIFS(BA:BA, B:B, B197, U:U, "&lt;&gt;." )</f>
        <v>6450</v>
      </c>
      <c r="BC197">
        <f t="shared" ref="BC197:BC260" si="96">IFERROR(BD197*50*BE197, "")</f>
        <v>3000</v>
      </c>
      <c r="BD197">
        <f t="shared" ref="BD197:BD260" si="97">IF(AL197&gt;25, AL197, AL197*15)</f>
        <v>120</v>
      </c>
      <c r="BE197">
        <f t="shared" ref="BE197:BE260" si="98">IF(I197="H",0.5,IF(I197="T",0.5,IF(I197="I",0,IF(I197="B",0,IF(LEFT(H197,1)="M",0,IF(I197="A",IF(Q197="ONLINE",0,1),1))))))</f>
        <v>0.5</v>
      </c>
      <c r="BF197">
        <f t="shared" ref="BF197:BF260" si="99">IF(I197="H",0.5,IF(I197="T",0.5, IF(I197="I", 0, IF(I197 = "B", 0, IF(LEFT(H197, 1) = "M", 0, IF(I197 = "U", 0.5, IF(I197 = "A", IF(Q197 = "ONLINE", 0, 0.5), 1)))))))</f>
        <v>0.5</v>
      </c>
      <c r="BG197">
        <f t="shared" ref="BG197:BG260" si="100">IFERROR(BB197/50, "")</f>
        <v>129</v>
      </c>
      <c r="BH197">
        <f t="shared" ref="BH197:BH260" si="101">IFERROR(BB197/60, "")</f>
        <v>107.5</v>
      </c>
      <c r="BI197">
        <f t="shared" ref="BI197:BI260" si="102">IFERROR(BC197/AW197, "")</f>
        <v>100</v>
      </c>
      <c r="BJ197">
        <f t="shared" ref="BJ197:BJ260" si="103">IFERROR(BI197+5*MAX(0, INT((BI197-75)/25)), "")</f>
        <v>105</v>
      </c>
      <c r="BK197">
        <f t="shared" ref="BK197:BK260" si="104">IFERROR(IF(BD197*BE197&gt;0, IF(BJ197-MOD(BJ197,30)+ 15 &gt;= BI197, BJ197-MOD(BJ197,30)+ 15,IF(BJ197-MOD(BJ197,30)+ 20 &gt;= BI197, BJ197-MOD(BJ197,30)+ 20,BJ197-MOD(BJ197,30)+ 45)), ""), "")</f>
        <v>105</v>
      </c>
      <c r="BL197">
        <f t="shared" ref="BL197:BL260" si="105">IFERROR(IF(BK197&lt;&gt;AX197,IF(MOD(U197+INT(BK197/60)*100+MOD(BK197,60), 100)&lt;60, U197+INT(BK197/60)*100+MOD(BK197,60), U197+INT(BK197/60)*100+MOD(BK197,60) - 60 + 100),""), "")</f>
        <v>915</v>
      </c>
      <c r="BM197" t="str">
        <f t="shared" ref="BM197:BM260" si="106">IFERROR(IF(BG197&lt;BD197*BF197, MAX(0, ROUND(BD197*BF197-BG197, 0)), ""), "")</f>
        <v/>
      </c>
      <c r="BN197">
        <f t="shared" ref="BN197:BN260" si="107">IFERROR(IF(BH197&gt;BD197*BE197, MIN(0, ROUND(BD197*BE197-BH197, 0)), ""), "")</f>
        <v>-48</v>
      </c>
      <c r="BO197" t="str">
        <f t="shared" ref="BO197:BO260" si="108">IF(RIGHT(F197,2)="90","Exclude",IF(RIGHT(F197,2)="98","Exclude",IF(RIGHT(F197,2)="99","Exclude",IF(RIGHT(F197,2)="97","Exclude",IF(E197&amp;F197="ECED2121","Exclude",IF(E197&amp;F197="ECED2131","Exclude",IF(E197&amp;F197="ECED2141","Exclude",IF(E197&amp;F197="NMNC1135","Exclude",IF(E197&amp;F197="NMNC1235","Exclude",IF(E197&amp;F197="NMNC2335","Exclude",IF(E197&amp;F197="NMNC2435","Exclude",IF(E197&amp;F197="NMNC2445","Exclude",IF(E197&amp;F197="ECED2241","Exclude","")))))))))))))</f>
        <v/>
      </c>
      <c r="BP197">
        <f t="shared" ref="BP197:BP260" si="109">WEEKDAY(S197)</f>
        <v>2</v>
      </c>
      <c r="BQ197">
        <f t="shared" ref="BQ197:BQ260" si="110">WEEKNUM(S197)</f>
        <v>45</v>
      </c>
      <c r="BR197">
        <f t="shared" ref="BR197:BR260" si="111">WEEKDAY(T197)</f>
        <v>1</v>
      </c>
      <c r="BS197">
        <f t="shared" ref="BS197:BS260" si="112">WEEKNUM(T197)</f>
        <v>50</v>
      </c>
      <c r="BT197" t="str">
        <f t="shared" ref="BT197:BT260" si="113">IFERROR(IF(U197 = "", "", IF(MOD(U197,100)&lt;&gt;0,IF(MOD(U197,100)&lt;&gt;30,"Flag",""),IF(MOD(V197,100)=0,"Flag",IF(MOD(V197,100)=30,"Flag","")))), "")</f>
        <v/>
      </c>
    </row>
    <row r="198" spans="1:72">
      <c r="A198">
        <v>202370</v>
      </c>
      <c r="B198">
        <v>75243</v>
      </c>
      <c r="C198" t="s">
        <v>123</v>
      </c>
      <c r="D198">
        <v>121</v>
      </c>
      <c r="E198" t="s">
        <v>229</v>
      </c>
      <c r="F198">
        <v>1240</v>
      </c>
      <c r="G198" t="s">
        <v>253</v>
      </c>
      <c r="H198">
        <v>151</v>
      </c>
      <c r="I198" t="s">
        <v>147</v>
      </c>
      <c r="J198" t="s">
        <v>138</v>
      </c>
      <c r="K198">
        <v>3.6</v>
      </c>
      <c r="L198" t="s">
        <v>126</v>
      </c>
      <c r="M198" t="s">
        <v>123</v>
      </c>
      <c r="N198">
        <v>1</v>
      </c>
      <c r="O198">
        <v>1</v>
      </c>
      <c r="P198" t="s">
        <v>250</v>
      </c>
      <c r="Q198" t="s">
        <v>134</v>
      </c>
      <c r="R198">
        <v>119</v>
      </c>
      <c r="S198" s="1">
        <v>45222</v>
      </c>
      <c r="T198" s="1">
        <v>45270</v>
      </c>
      <c r="U198">
        <v>730</v>
      </c>
      <c r="V198">
        <v>1430</v>
      </c>
      <c r="W198" t="s">
        <v>129</v>
      </c>
      <c r="X198" t="s">
        <v>129</v>
      </c>
      <c r="Y198" t="s">
        <v>129</v>
      </c>
      <c r="Z198" t="s">
        <v>50</v>
      </c>
      <c r="AA198" t="s">
        <v>129</v>
      </c>
      <c r="AB198" t="s">
        <v>129</v>
      </c>
      <c r="AC198" t="s">
        <v>129</v>
      </c>
      <c r="AD198">
        <v>18</v>
      </c>
      <c r="AE198">
        <v>20</v>
      </c>
      <c r="AF198">
        <v>30</v>
      </c>
      <c r="AG198">
        <v>0</v>
      </c>
      <c r="AH198">
        <v>90</v>
      </c>
      <c r="AI198">
        <v>2</v>
      </c>
      <c r="AJ198">
        <v>3</v>
      </c>
      <c r="AK198">
        <v>3</v>
      </c>
      <c r="AL198">
        <v>7</v>
      </c>
      <c r="AM198">
        <v>2</v>
      </c>
      <c r="AN198">
        <v>5</v>
      </c>
      <c r="AP198" t="s">
        <v>138</v>
      </c>
      <c r="AR198" t="s">
        <v>149</v>
      </c>
      <c r="AS198">
        <v>8.4</v>
      </c>
      <c r="AT198">
        <v>1.667</v>
      </c>
      <c r="AU198">
        <f t="shared" si="88"/>
        <v>7</v>
      </c>
      <c r="AV198">
        <f t="shared" si="89"/>
        <v>14</v>
      </c>
      <c r="AW198">
        <f t="shared" si="90"/>
        <v>7</v>
      </c>
      <c r="AX198">
        <f t="shared" si="91"/>
        <v>420</v>
      </c>
      <c r="AY198">
        <f t="shared" si="92"/>
        <v>2940</v>
      </c>
      <c r="AZ198">
        <f t="shared" si="93"/>
        <v>2</v>
      </c>
      <c r="BA198">
        <f t="shared" si="94"/>
        <v>1470</v>
      </c>
      <c r="BB198">
        <f t="shared" si="95"/>
        <v>2940</v>
      </c>
      <c r="BC198">
        <f t="shared" si="96"/>
        <v>2625</v>
      </c>
      <c r="BD198">
        <f t="shared" si="97"/>
        <v>105</v>
      </c>
      <c r="BE198">
        <f t="shared" si="98"/>
        <v>0.5</v>
      </c>
      <c r="BF198">
        <f t="shared" si="99"/>
        <v>0.5</v>
      </c>
      <c r="BG198">
        <f t="shared" si="100"/>
        <v>58.8</v>
      </c>
      <c r="BH198">
        <f t="shared" si="101"/>
        <v>49</v>
      </c>
      <c r="BI198">
        <f t="shared" si="102"/>
        <v>375</v>
      </c>
      <c r="BJ198">
        <f t="shared" si="103"/>
        <v>435</v>
      </c>
      <c r="BK198">
        <f t="shared" si="104"/>
        <v>435</v>
      </c>
      <c r="BL198">
        <f t="shared" si="105"/>
        <v>1445</v>
      </c>
      <c r="BM198" t="str">
        <f t="shared" si="106"/>
        <v/>
      </c>
      <c r="BN198" t="str">
        <f t="shared" si="107"/>
        <v/>
      </c>
      <c r="BO198" t="str">
        <f t="shared" si="108"/>
        <v/>
      </c>
      <c r="BP198">
        <f t="shared" si="109"/>
        <v>2</v>
      </c>
      <c r="BQ198">
        <f t="shared" si="110"/>
        <v>43</v>
      </c>
      <c r="BR198">
        <f t="shared" si="111"/>
        <v>1</v>
      </c>
      <c r="BS198">
        <f t="shared" si="112"/>
        <v>50</v>
      </c>
      <c r="BT198" t="str">
        <f t="shared" si="113"/>
        <v/>
      </c>
    </row>
    <row r="199" spans="1:72">
      <c r="A199">
        <v>202370</v>
      </c>
      <c r="B199">
        <v>75243</v>
      </c>
      <c r="C199" t="s">
        <v>123</v>
      </c>
      <c r="D199">
        <v>121</v>
      </c>
      <c r="E199" t="s">
        <v>229</v>
      </c>
      <c r="F199">
        <v>1240</v>
      </c>
      <c r="G199" t="s">
        <v>253</v>
      </c>
      <c r="H199">
        <v>151</v>
      </c>
      <c r="I199" t="s">
        <v>147</v>
      </c>
      <c r="J199" t="s">
        <v>138</v>
      </c>
      <c r="K199">
        <v>3.6</v>
      </c>
      <c r="L199" t="s">
        <v>126</v>
      </c>
      <c r="M199" t="s">
        <v>123</v>
      </c>
      <c r="N199">
        <v>1</v>
      </c>
      <c r="O199">
        <v>1</v>
      </c>
      <c r="P199" t="s">
        <v>250</v>
      </c>
      <c r="Q199" t="s">
        <v>134</v>
      </c>
      <c r="R199">
        <v>132</v>
      </c>
      <c r="S199" s="1">
        <v>45222</v>
      </c>
      <c r="T199" s="1">
        <v>45270</v>
      </c>
      <c r="U199" t="s">
        <v>129</v>
      </c>
      <c r="W199" t="s">
        <v>129</v>
      </c>
      <c r="X199" t="s">
        <v>129</v>
      </c>
      <c r="Y199" t="s">
        <v>129</v>
      </c>
      <c r="Z199" t="s">
        <v>50</v>
      </c>
      <c r="AA199" t="s">
        <v>129</v>
      </c>
      <c r="AB199" t="s">
        <v>129</v>
      </c>
      <c r="AC199" t="s">
        <v>129</v>
      </c>
      <c r="AD199">
        <v>18</v>
      </c>
      <c r="AE199">
        <v>20</v>
      </c>
      <c r="AF199">
        <v>30</v>
      </c>
      <c r="AG199">
        <v>0</v>
      </c>
      <c r="AH199">
        <v>90</v>
      </c>
      <c r="AI199">
        <v>2</v>
      </c>
      <c r="AJ199">
        <v>3</v>
      </c>
      <c r="AK199">
        <v>3</v>
      </c>
      <c r="AL199">
        <v>7</v>
      </c>
      <c r="AM199">
        <v>2</v>
      </c>
      <c r="AN199">
        <v>5</v>
      </c>
      <c r="AP199" t="s">
        <v>138</v>
      </c>
      <c r="AR199" t="s">
        <v>133</v>
      </c>
      <c r="AS199">
        <v>5</v>
      </c>
      <c r="AT199">
        <v>2</v>
      </c>
      <c r="AU199">
        <f t="shared" si="88"/>
        <v>7</v>
      </c>
      <c r="AV199">
        <f t="shared" si="89"/>
        <v>14</v>
      </c>
      <c r="AW199">
        <f t="shared" si="90"/>
        <v>7</v>
      </c>
      <c r="AX199" t="str">
        <f t="shared" si="91"/>
        <v/>
      </c>
      <c r="AY199" t="str">
        <f t="shared" si="92"/>
        <v/>
      </c>
      <c r="AZ199">
        <f t="shared" si="93"/>
        <v>2</v>
      </c>
      <c r="BA199" t="str">
        <f t="shared" si="94"/>
        <v/>
      </c>
      <c r="BB199">
        <f t="shared" si="95"/>
        <v>2940</v>
      </c>
      <c r="BC199">
        <f t="shared" si="96"/>
        <v>2625</v>
      </c>
      <c r="BD199">
        <f t="shared" si="97"/>
        <v>105</v>
      </c>
      <c r="BE199">
        <f t="shared" si="98"/>
        <v>0.5</v>
      </c>
      <c r="BF199">
        <f t="shared" si="99"/>
        <v>0.5</v>
      </c>
      <c r="BG199">
        <f t="shared" si="100"/>
        <v>58.8</v>
      </c>
      <c r="BH199">
        <f t="shared" si="101"/>
        <v>49</v>
      </c>
      <c r="BI199">
        <f t="shared" si="102"/>
        <v>375</v>
      </c>
      <c r="BJ199">
        <f t="shared" si="103"/>
        <v>435</v>
      </c>
      <c r="BK199">
        <f t="shared" si="104"/>
        <v>435</v>
      </c>
      <c r="BL199" t="str">
        <f t="shared" si="105"/>
        <v/>
      </c>
      <c r="BM199" t="str">
        <f t="shared" si="106"/>
        <v/>
      </c>
      <c r="BN199" t="str">
        <f t="shared" si="107"/>
        <v/>
      </c>
      <c r="BO199" t="str">
        <f t="shared" si="108"/>
        <v/>
      </c>
      <c r="BP199">
        <f t="shared" si="109"/>
        <v>2</v>
      </c>
      <c r="BQ199">
        <f t="shared" si="110"/>
        <v>43</v>
      </c>
      <c r="BR199">
        <f t="shared" si="111"/>
        <v>1</v>
      </c>
      <c r="BS199">
        <f t="shared" si="112"/>
        <v>50</v>
      </c>
      <c r="BT199" t="str">
        <f t="shared" si="113"/>
        <v/>
      </c>
    </row>
    <row r="200" spans="1:72">
      <c r="A200">
        <v>202370</v>
      </c>
      <c r="B200">
        <v>75243</v>
      </c>
      <c r="C200" t="s">
        <v>123</v>
      </c>
      <c r="D200">
        <v>121</v>
      </c>
      <c r="E200" t="s">
        <v>229</v>
      </c>
      <c r="F200">
        <v>1240</v>
      </c>
      <c r="G200" t="s">
        <v>253</v>
      </c>
      <c r="H200">
        <v>151</v>
      </c>
      <c r="I200" t="s">
        <v>147</v>
      </c>
      <c r="J200" t="s">
        <v>138</v>
      </c>
      <c r="K200">
        <v>3.6</v>
      </c>
      <c r="L200" t="s">
        <v>126</v>
      </c>
      <c r="M200" t="s">
        <v>123</v>
      </c>
      <c r="N200">
        <v>1</v>
      </c>
      <c r="O200">
        <v>1</v>
      </c>
      <c r="P200" t="s">
        <v>250</v>
      </c>
      <c r="Q200" t="s">
        <v>141</v>
      </c>
      <c r="R200" t="s">
        <v>141</v>
      </c>
      <c r="S200" s="1">
        <v>45222</v>
      </c>
      <c r="T200" s="1">
        <v>45270</v>
      </c>
      <c r="U200" t="s">
        <v>129</v>
      </c>
      <c r="W200" t="s">
        <v>129</v>
      </c>
      <c r="X200" t="s">
        <v>129</v>
      </c>
      <c r="Y200" t="s">
        <v>129</v>
      </c>
      <c r="Z200" t="s">
        <v>129</v>
      </c>
      <c r="AA200" t="s">
        <v>129</v>
      </c>
      <c r="AB200" t="s">
        <v>129</v>
      </c>
      <c r="AC200" t="s">
        <v>129</v>
      </c>
      <c r="AD200">
        <v>18</v>
      </c>
      <c r="AE200">
        <v>20</v>
      </c>
      <c r="AF200">
        <v>30</v>
      </c>
      <c r="AG200">
        <v>0</v>
      </c>
      <c r="AH200">
        <v>90</v>
      </c>
      <c r="AI200">
        <v>2</v>
      </c>
      <c r="AJ200">
        <v>3</v>
      </c>
      <c r="AK200">
        <v>3</v>
      </c>
      <c r="AL200">
        <v>7</v>
      </c>
      <c r="AM200">
        <v>2</v>
      </c>
      <c r="AN200">
        <v>5</v>
      </c>
      <c r="AP200" t="s">
        <v>138</v>
      </c>
      <c r="AR200" t="s">
        <v>133</v>
      </c>
      <c r="AS200">
        <v>0</v>
      </c>
      <c r="AT200">
        <v>0</v>
      </c>
      <c r="AU200">
        <f t="shared" si="88"/>
        <v>0</v>
      </c>
      <c r="AV200">
        <f t="shared" si="89"/>
        <v>14</v>
      </c>
      <c r="AW200">
        <f t="shared" si="90"/>
        <v>7</v>
      </c>
      <c r="AX200" t="str">
        <f t="shared" si="91"/>
        <v/>
      </c>
      <c r="AY200" t="str">
        <f t="shared" si="92"/>
        <v/>
      </c>
      <c r="AZ200">
        <f t="shared" si="93"/>
        <v>2</v>
      </c>
      <c r="BA200" t="str">
        <f t="shared" si="94"/>
        <v/>
      </c>
      <c r="BB200">
        <f t="shared" si="95"/>
        <v>2940</v>
      </c>
      <c r="BC200">
        <f t="shared" si="96"/>
        <v>2625</v>
      </c>
      <c r="BD200">
        <f t="shared" si="97"/>
        <v>105</v>
      </c>
      <c r="BE200">
        <f t="shared" si="98"/>
        <v>0.5</v>
      </c>
      <c r="BF200">
        <f t="shared" si="99"/>
        <v>0.5</v>
      </c>
      <c r="BG200">
        <f t="shared" si="100"/>
        <v>58.8</v>
      </c>
      <c r="BH200">
        <f t="shared" si="101"/>
        <v>49</v>
      </c>
      <c r="BI200">
        <f t="shared" si="102"/>
        <v>375</v>
      </c>
      <c r="BJ200">
        <f t="shared" si="103"/>
        <v>435</v>
      </c>
      <c r="BK200">
        <f t="shared" si="104"/>
        <v>435</v>
      </c>
      <c r="BL200" t="str">
        <f t="shared" si="105"/>
        <v/>
      </c>
      <c r="BM200" t="str">
        <f t="shared" si="106"/>
        <v/>
      </c>
      <c r="BN200" t="str">
        <f t="shared" si="107"/>
        <v/>
      </c>
      <c r="BO200" t="str">
        <f t="shared" si="108"/>
        <v/>
      </c>
      <c r="BP200">
        <f t="shared" si="109"/>
        <v>2</v>
      </c>
      <c r="BQ200">
        <f t="shared" si="110"/>
        <v>43</v>
      </c>
      <c r="BR200">
        <f t="shared" si="111"/>
        <v>1</v>
      </c>
      <c r="BS200">
        <f t="shared" si="112"/>
        <v>50</v>
      </c>
      <c r="BT200" t="str">
        <f t="shared" si="113"/>
        <v/>
      </c>
    </row>
    <row r="201" spans="1:72">
      <c r="A201">
        <v>202370</v>
      </c>
      <c r="B201">
        <v>75243</v>
      </c>
      <c r="C201" t="s">
        <v>123</v>
      </c>
      <c r="D201">
        <v>121</v>
      </c>
      <c r="E201" t="s">
        <v>229</v>
      </c>
      <c r="F201">
        <v>1240</v>
      </c>
      <c r="G201" t="s">
        <v>253</v>
      </c>
      <c r="H201">
        <v>151</v>
      </c>
      <c r="I201" t="s">
        <v>147</v>
      </c>
      <c r="J201" t="s">
        <v>138</v>
      </c>
      <c r="K201">
        <v>3.6</v>
      </c>
      <c r="L201" t="s">
        <v>126</v>
      </c>
      <c r="M201" t="s">
        <v>123</v>
      </c>
      <c r="N201">
        <v>1</v>
      </c>
      <c r="O201">
        <v>1</v>
      </c>
      <c r="P201" t="s">
        <v>250</v>
      </c>
      <c r="Q201" t="s">
        <v>134</v>
      </c>
      <c r="R201">
        <v>119</v>
      </c>
      <c r="S201" s="1">
        <v>45222</v>
      </c>
      <c r="T201" s="1">
        <v>45270</v>
      </c>
      <c r="U201">
        <v>730</v>
      </c>
      <c r="V201">
        <v>1430</v>
      </c>
      <c r="W201" t="s">
        <v>129</v>
      </c>
      <c r="X201" t="s">
        <v>129</v>
      </c>
      <c r="Y201" t="s">
        <v>129</v>
      </c>
      <c r="Z201" t="s">
        <v>50</v>
      </c>
      <c r="AA201" t="s">
        <v>129</v>
      </c>
      <c r="AB201" t="s">
        <v>129</v>
      </c>
      <c r="AC201" t="s">
        <v>129</v>
      </c>
      <c r="AD201">
        <v>18</v>
      </c>
      <c r="AE201">
        <v>20</v>
      </c>
      <c r="AF201">
        <v>30</v>
      </c>
      <c r="AG201">
        <v>0</v>
      </c>
      <c r="AH201">
        <v>90</v>
      </c>
      <c r="AI201">
        <v>2</v>
      </c>
      <c r="AJ201">
        <v>3</v>
      </c>
      <c r="AK201">
        <v>3</v>
      </c>
      <c r="AL201">
        <v>7</v>
      </c>
      <c r="AM201">
        <v>2</v>
      </c>
      <c r="AN201">
        <v>5</v>
      </c>
      <c r="AP201" t="s">
        <v>138</v>
      </c>
      <c r="AR201" t="s">
        <v>149</v>
      </c>
      <c r="AS201">
        <v>8.4</v>
      </c>
      <c r="AT201">
        <v>1.667</v>
      </c>
      <c r="AU201">
        <f t="shared" si="88"/>
        <v>7</v>
      </c>
      <c r="AV201">
        <f t="shared" si="89"/>
        <v>14</v>
      </c>
      <c r="AW201">
        <f t="shared" si="90"/>
        <v>7</v>
      </c>
      <c r="AX201">
        <f t="shared" si="91"/>
        <v>420</v>
      </c>
      <c r="AY201">
        <f t="shared" si="92"/>
        <v>2940</v>
      </c>
      <c r="AZ201">
        <f t="shared" si="93"/>
        <v>2</v>
      </c>
      <c r="BA201">
        <f t="shared" si="94"/>
        <v>1470</v>
      </c>
      <c r="BB201">
        <f t="shared" si="95"/>
        <v>2940</v>
      </c>
      <c r="BC201">
        <f t="shared" si="96"/>
        <v>2625</v>
      </c>
      <c r="BD201">
        <f t="shared" si="97"/>
        <v>105</v>
      </c>
      <c r="BE201">
        <f t="shared" si="98"/>
        <v>0.5</v>
      </c>
      <c r="BF201">
        <f t="shared" si="99"/>
        <v>0.5</v>
      </c>
      <c r="BG201">
        <f t="shared" si="100"/>
        <v>58.8</v>
      </c>
      <c r="BH201">
        <f t="shared" si="101"/>
        <v>49</v>
      </c>
      <c r="BI201">
        <f t="shared" si="102"/>
        <v>375</v>
      </c>
      <c r="BJ201">
        <f t="shared" si="103"/>
        <v>435</v>
      </c>
      <c r="BK201">
        <f t="shared" si="104"/>
        <v>435</v>
      </c>
      <c r="BL201">
        <f t="shared" si="105"/>
        <v>1445</v>
      </c>
      <c r="BM201" t="str">
        <f t="shared" si="106"/>
        <v/>
      </c>
      <c r="BN201" t="str">
        <f t="shared" si="107"/>
        <v/>
      </c>
      <c r="BO201" t="str">
        <f t="shared" si="108"/>
        <v/>
      </c>
      <c r="BP201">
        <f t="shared" si="109"/>
        <v>2</v>
      </c>
      <c r="BQ201">
        <f t="shared" si="110"/>
        <v>43</v>
      </c>
      <c r="BR201">
        <f t="shared" si="111"/>
        <v>1</v>
      </c>
      <c r="BS201">
        <f t="shared" si="112"/>
        <v>50</v>
      </c>
      <c r="BT201" t="str">
        <f t="shared" si="113"/>
        <v/>
      </c>
    </row>
    <row r="202" spans="1:72">
      <c r="A202">
        <v>202370</v>
      </c>
      <c r="B202">
        <v>75243</v>
      </c>
      <c r="C202" t="s">
        <v>123</v>
      </c>
      <c r="D202">
        <v>121</v>
      </c>
      <c r="E202" t="s">
        <v>229</v>
      </c>
      <c r="F202">
        <v>1240</v>
      </c>
      <c r="G202" t="s">
        <v>253</v>
      </c>
      <c r="H202">
        <v>151</v>
      </c>
      <c r="I202" t="s">
        <v>147</v>
      </c>
      <c r="J202" t="s">
        <v>138</v>
      </c>
      <c r="K202">
        <v>3.6</v>
      </c>
      <c r="L202" t="s">
        <v>126</v>
      </c>
      <c r="M202" t="s">
        <v>123</v>
      </c>
      <c r="N202">
        <v>1</v>
      </c>
      <c r="O202">
        <v>1</v>
      </c>
      <c r="P202" t="s">
        <v>250</v>
      </c>
      <c r="Q202" t="s">
        <v>134</v>
      </c>
      <c r="R202">
        <v>132</v>
      </c>
      <c r="S202" s="1">
        <v>45222</v>
      </c>
      <c r="T202" s="1">
        <v>45270</v>
      </c>
      <c r="U202" t="s">
        <v>129</v>
      </c>
      <c r="W202" t="s">
        <v>129</v>
      </c>
      <c r="X202" t="s">
        <v>129</v>
      </c>
      <c r="Y202" t="s">
        <v>129</v>
      </c>
      <c r="Z202" t="s">
        <v>50</v>
      </c>
      <c r="AA202" t="s">
        <v>129</v>
      </c>
      <c r="AB202" t="s">
        <v>129</v>
      </c>
      <c r="AC202" t="s">
        <v>129</v>
      </c>
      <c r="AD202">
        <v>18</v>
      </c>
      <c r="AE202">
        <v>20</v>
      </c>
      <c r="AF202">
        <v>30</v>
      </c>
      <c r="AG202">
        <v>0</v>
      </c>
      <c r="AH202">
        <v>90</v>
      </c>
      <c r="AI202">
        <v>2</v>
      </c>
      <c r="AJ202">
        <v>3</v>
      </c>
      <c r="AK202">
        <v>3</v>
      </c>
      <c r="AL202">
        <v>7</v>
      </c>
      <c r="AM202">
        <v>2</v>
      </c>
      <c r="AN202">
        <v>5</v>
      </c>
      <c r="AP202" t="s">
        <v>138</v>
      </c>
      <c r="AR202" t="s">
        <v>133</v>
      </c>
      <c r="AS202">
        <v>5</v>
      </c>
      <c r="AT202">
        <v>2</v>
      </c>
      <c r="AU202">
        <f t="shared" si="88"/>
        <v>7</v>
      </c>
      <c r="AV202">
        <f t="shared" si="89"/>
        <v>14</v>
      </c>
      <c r="AW202">
        <f t="shared" si="90"/>
        <v>7</v>
      </c>
      <c r="AX202" t="str">
        <f t="shared" si="91"/>
        <v/>
      </c>
      <c r="AY202" t="str">
        <f t="shared" si="92"/>
        <v/>
      </c>
      <c r="AZ202">
        <f t="shared" si="93"/>
        <v>2</v>
      </c>
      <c r="BA202" t="str">
        <f t="shared" si="94"/>
        <v/>
      </c>
      <c r="BB202">
        <f t="shared" si="95"/>
        <v>2940</v>
      </c>
      <c r="BC202">
        <f t="shared" si="96"/>
        <v>2625</v>
      </c>
      <c r="BD202">
        <f t="shared" si="97"/>
        <v>105</v>
      </c>
      <c r="BE202">
        <f t="shared" si="98"/>
        <v>0.5</v>
      </c>
      <c r="BF202">
        <f t="shared" si="99"/>
        <v>0.5</v>
      </c>
      <c r="BG202">
        <f t="shared" si="100"/>
        <v>58.8</v>
      </c>
      <c r="BH202">
        <f t="shared" si="101"/>
        <v>49</v>
      </c>
      <c r="BI202">
        <f t="shared" si="102"/>
        <v>375</v>
      </c>
      <c r="BJ202">
        <f t="shared" si="103"/>
        <v>435</v>
      </c>
      <c r="BK202">
        <f t="shared" si="104"/>
        <v>435</v>
      </c>
      <c r="BL202" t="str">
        <f t="shared" si="105"/>
        <v/>
      </c>
      <c r="BM202" t="str">
        <f t="shared" si="106"/>
        <v/>
      </c>
      <c r="BN202" t="str">
        <f t="shared" si="107"/>
        <v/>
      </c>
      <c r="BO202" t="str">
        <f t="shared" si="108"/>
        <v/>
      </c>
      <c r="BP202">
        <f t="shared" si="109"/>
        <v>2</v>
      </c>
      <c r="BQ202">
        <f t="shared" si="110"/>
        <v>43</v>
      </c>
      <c r="BR202">
        <f t="shared" si="111"/>
        <v>1</v>
      </c>
      <c r="BS202">
        <f t="shared" si="112"/>
        <v>50</v>
      </c>
      <c r="BT202" t="str">
        <f t="shared" si="113"/>
        <v/>
      </c>
    </row>
    <row r="203" spans="1:72">
      <c r="A203">
        <v>202370</v>
      </c>
      <c r="B203">
        <v>75243</v>
      </c>
      <c r="C203" t="s">
        <v>123</v>
      </c>
      <c r="D203">
        <v>121</v>
      </c>
      <c r="E203" t="s">
        <v>229</v>
      </c>
      <c r="F203">
        <v>1240</v>
      </c>
      <c r="G203" t="s">
        <v>253</v>
      </c>
      <c r="H203">
        <v>151</v>
      </c>
      <c r="I203" t="s">
        <v>147</v>
      </c>
      <c r="J203" t="s">
        <v>138</v>
      </c>
      <c r="K203">
        <v>3.6</v>
      </c>
      <c r="L203" t="s">
        <v>126</v>
      </c>
      <c r="M203" t="s">
        <v>123</v>
      </c>
      <c r="N203">
        <v>1</v>
      </c>
      <c r="O203">
        <v>1</v>
      </c>
      <c r="P203" t="s">
        <v>250</v>
      </c>
      <c r="Q203" t="s">
        <v>141</v>
      </c>
      <c r="R203" t="s">
        <v>141</v>
      </c>
      <c r="S203" s="1">
        <v>45222</v>
      </c>
      <c r="T203" s="1">
        <v>45270</v>
      </c>
      <c r="U203" t="s">
        <v>129</v>
      </c>
      <c r="W203" t="s">
        <v>129</v>
      </c>
      <c r="X203" t="s">
        <v>129</v>
      </c>
      <c r="Y203" t="s">
        <v>129</v>
      </c>
      <c r="Z203" t="s">
        <v>129</v>
      </c>
      <c r="AA203" t="s">
        <v>129</v>
      </c>
      <c r="AB203" t="s">
        <v>129</v>
      </c>
      <c r="AC203" t="s">
        <v>129</v>
      </c>
      <c r="AD203">
        <v>18</v>
      </c>
      <c r="AE203">
        <v>20</v>
      </c>
      <c r="AF203">
        <v>30</v>
      </c>
      <c r="AG203">
        <v>0</v>
      </c>
      <c r="AH203">
        <v>90</v>
      </c>
      <c r="AI203">
        <v>2</v>
      </c>
      <c r="AJ203">
        <v>3</v>
      </c>
      <c r="AK203">
        <v>3</v>
      </c>
      <c r="AL203">
        <v>7</v>
      </c>
      <c r="AM203">
        <v>2</v>
      </c>
      <c r="AN203">
        <v>5</v>
      </c>
      <c r="AP203" t="s">
        <v>138</v>
      </c>
      <c r="AR203" t="s">
        <v>133</v>
      </c>
      <c r="AS203">
        <v>0</v>
      </c>
      <c r="AT203">
        <v>0</v>
      </c>
      <c r="AU203">
        <f t="shared" si="88"/>
        <v>0</v>
      </c>
      <c r="AV203">
        <f t="shared" si="89"/>
        <v>14</v>
      </c>
      <c r="AW203">
        <f t="shared" si="90"/>
        <v>7</v>
      </c>
      <c r="AX203" t="str">
        <f t="shared" si="91"/>
        <v/>
      </c>
      <c r="AY203" t="str">
        <f t="shared" si="92"/>
        <v/>
      </c>
      <c r="AZ203">
        <f t="shared" si="93"/>
        <v>2</v>
      </c>
      <c r="BA203" t="str">
        <f t="shared" si="94"/>
        <v/>
      </c>
      <c r="BB203">
        <f t="shared" si="95"/>
        <v>2940</v>
      </c>
      <c r="BC203">
        <f t="shared" si="96"/>
        <v>2625</v>
      </c>
      <c r="BD203">
        <f t="shared" si="97"/>
        <v>105</v>
      </c>
      <c r="BE203">
        <f t="shared" si="98"/>
        <v>0.5</v>
      </c>
      <c r="BF203">
        <f t="shared" si="99"/>
        <v>0.5</v>
      </c>
      <c r="BG203">
        <f t="shared" si="100"/>
        <v>58.8</v>
      </c>
      <c r="BH203">
        <f t="shared" si="101"/>
        <v>49</v>
      </c>
      <c r="BI203">
        <f t="shared" si="102"/>
        <v>375</v>
      </c>
      <c r="BJ203">
        <f t="shared" si="103"/>
        <v>435</v>
      </c>
      <c r="BK203">
        <f t="shared" si="104"/>
        <v>435</v>
      </c>
      <c r="BL203" t="str">
        <f t="shared" si="105"/>
        <v/>
      </c>
      <c r="BM203" t="str">
        <f t="shared" si="106"/>
        <v/>
      </c>
      <c r="BN203" t="str">
        <f t="shared" si="107"/>
        <v/>
      </c>
      <c r="BO203" t="str">
        <f t="shared" si="108"/>
        <v/>
      </c>
      <c r="BP203">
        <f t="shared" si="109"/>
        <v>2</v>
      </c>
      <c r="BQ203">
        <f t="shared" si="110"/>
        <v>43</v>
      </c>
      <c r="BR203">
        <f t="shared" si="111"/>
        <v>1</v>
      </c>
      <c r="BS203">
        <f t="shared" si="112"/>
        <v>50</v>
      </c>
      <c r="BT203" t="str">
        <f t="shared" si="113"/>
        <v/>
      </c>
    </row>
    <row r="204" spans="1:72">
      <c r="A204">
        <v>202370</v>
      </c>
      <c r="B204">
        <v>76804</v>
      </c>
      <c r="C204" t="s">
        <v>123</v>
      </c>
      <c r="D204">
        <v>219</v>
      </c>
      <c r="E204" t="s">
        <v>229</v>
      </c>
      <c r="F204">
        <v>1310</v>
      </c>
      <c r="G204" t="s">
        <v>254</v>
      </c>
      <c r="H204">
        <v>180</v>
      </c>
      <c r="K204">
        <v>0.8</v>
      </c>
      <c r="L204" t="s">
        <v>164</v>
      </c>
      <c r="M204" t="s">
        <v>123</v>
      </c>
      <c r="N204">
        <v>1</v>
      </c>
      <c r="O204">
        <v>1</v>
      </c>
      <c r="P204" t="s">
        <v>250</v>
      </c>
      <c r="Q204" t="s">
        <v>134</v>
      </c>
      <c r="R204">
        <v>132</v>
      </c>
      <c r="S204" s="1">
        <v>45180</v>
      </c>
      <c r="T204" s="1">
        <v>45263</v>
      </c>
      <c r="U204">
        <v>900</v>
      </c>
      <c r="V204">
        <v>1345</v>
      </c>
      <c r="W204" t="s">
        <v>129</v>
      </c>
      <c r="X204" t="s">
        <v>129</v>
      </c>
      <c r="Y204" t="s">
        <v>129</v>
      </c>
      <c r="Z204" t="s">
        <v>129</v>
      </c>
      <c r="AA204" t="s">
        <v>129</v>
      </c>
      <c r="AB204" t="s">
        <v>53</v>
      </c>
      <c r="AC204" t="s">
        <v>129</v>
      </c>
      <c r="AD204">
        <v>6</v>
      </c>
      <c r="AE204">
        <v>20</v>
      </c>
      <c r="AF204">
        <v>30</v>
      </c>
      <c r="AG204">
        <v>0</v>
      </c>
      <c r="AH204">
        <v>30</v>
      </c>
      <c r="AI204">
        <v>2</v>
      </c>
      <c r="AJ204">
        <v>2</v>
      </c>
      <c r="AK204">
        <v>2</v>
      </c>
      <c r="AL204">
        <v>4</v>
      </c>
      <c r="AM204">
        <v>1</v>
      </c>
      <c r="AN204">
        <v>3</v>
      </c>
      <c r="AR204" t="s">
        <v>149</v>
      </c>
      <c r="AS204">
        <v>5.7</v>
      </c>
      <c r="AT204">
        <v>1</v>
      </c>
      <c r="AU204">
        <f t="shared" si="88"/>
        <v>12</v>
      </c>
      <c r="AV204">
        <f t="shared" si="89"/>
        <v>24</v>
      </c>
      <c r="AW204">
        <f t="shared" si="90"/>
        <v>12</v>
      </c>
      <c r="AX204">
        <f t="shared" si="91"/>
        <v>285</v>
      </c>
      <c r="AY204">
        <f t="shared" si="92"/>
        <v>3420</v>
      </c>
      <c r="AZ204">
        <f t="shared" si="93"/>
        <v>2</v>
      </c>
      <c r="BA204">
        <f t="shared" si="94"/>
        <v>1710</v>
      </c>
      <c r="BB204">
        <f t="shared" si="95"/>
        <v>3420</v>
      </c>
      <c r="BC204">
        <f t="shared" si="96"/>
        <v>3000</v>
      </c>
      <c r="BD204">
        <f t="shared" si="97"/>
        <v>60</v>
      </c>
      <c r="BE204">
        <f t="shared" si="98"/>
        <v>1</v>
      </c>
      <c r="BF204">
        <f t="shared" si="99"/>
        <v>1</v>
      </c>
      <c r="BG204">
        <f t="shared" si="100"/>
        <v>68.400000000000006</v>
      </c>
      <c r="BH204">
        <f t="shared" si="101"/>
        <v>57</v>
      </c>
      <c r="BI204">
        <f t="shared" si="102"/>
        <v>250</v>
      </c>
      <c r="BJ204">
        <f t="shared" si="103"/>
        <v>285</v>
      </c>
      <c r="BK204">
        <f t="shared" si="104"/>
        <v>285</v>
      </c>
      <c r="BL204" t="str">
        <f t="shared" si="105"/>
        <v/>
      </c>
      <c r="BM204" t="str">
        <f t="shared" si="106"/>
        <v/>
      </c>
      <c r="BN204" t="str">
        <f t="shared" si="107"/>
        <v/>
      </c>
      <c r="BO204" t="str">
        <f t="shared" si="108"/>
        <v/>
      </c>
      <c r="BP204">
        <f t="shared" si="109"/>
        <v>2</v>
      </c>
      <c r="BQ204">
        <f t="shared" si="110"/>
        <v>37</v>
      </c>
      <c r="BR204">
        <f t="shared" si="111"/>
        <v>1</v>
      </c>
      <c r="BS204">
        <f t="shared" si="112"/>
        <v>49</v>
      </c>
      <c r="BT204" t="str">
        <f t="shared" si="113"/>
        <v/>
      </c>
    </row>
    <row r="205" spans="1:72">
      <c r="A205">
        <v>202370</v>
      </c>
      <c r="B205">
        <v>76804</v>
      </c>
      <c r="C205" t="s">
        <v>123</v>
      </c>
      <c r="D205">
        <v>219</v>
      </c>
      <c r="E205" t="s">
        <v>229</v>
      </c>
      <c r="F205">
        <v>1310</v>
      </c>
      <c r="G205" t="s">
        <v>254</v>
      </c>
      <c r="H205">
        <v>180</v>
      </c>
      <c r="K205">
        <v>0.8</v>
      </c>
      <c r="L205" t="s">
        <v>164</v>
      </c>
      <c r="M205" t="s">
        <v>123</v>
      </c>
      <c r="N205">
        <v>1</v>
      </c>
      <c r="O205">
        <v>1</v>
      </c>
      <c r="P205" t="s">
        <v>250</v>
      </c>
      <c r="Q205" t="s">
        <v>123</v>
      </c>
      <c r="R205" t="s">
        <v>123</v>
      </c>
      <c r="S205" s="1">
        <v>45180</v>
      </c>
      <c r="T205" s="1">
        <v>45263</v>
      </c>
      <c r="U205" t="s">
        <v>129</v>
      </c>
      <c r="W205" t="s">
        <v>129</v>
      </c>
      <c r="X205" t="s">
        <v>129</v>
      </c>
      <c r="Y205" t="s">
        <v>129</v>
      </c>
      <c r="Z205" t="s">
        <v>129</v>
      </c>
      <c r="AA205" t="s">
        <v>129</v>
      </c>
      <c r="AB205" t="s">
        <v>129</v>
      </c>
      <c r="AC205" t="s">
        <v>129</v>
      </c>
      <c r="AD205">
        <v>6</v>
      </c>
      <c r="AE205">
        <v>20</v>
      </c>
      <c r="AF205">
        <v>30</v>
      </c>
      <c r="AG205">
        <v>0</v>
      </c>
      <c r="AH205">
        <v>30</v>
      </c>
      <c r="AI205">
        <v>2</v>
      </c>
      <c r="AJ205">
        <v>2</v>
      </c>
      <c r="AK205">
        <v>2</v>
      </c>
      <c r="AL205">
        <v>4</v>
      </c>
      <c r="AM205">
        <v>1</v>
      </c>
      <c r="AN205">
        <v>3</v>
      </c>
      <c r="AR205" t="s">
        <v>133</v>
      </c>
      <c r="AS205">
        <v>0</v>
      </c>
      <c r="AT205">
        <v>1</v>
      </c>
      <c r="AU205">
        <f t="shared" si="88"/>
        <v>0</v>
      </c>
      <c r="AV205">
        <f t="shared" si="89"/>
        <v>24</v>
      </c>
      <c r="AW205">
        <f t="shared" si="90"/>
        <v>12</v>
      </c>
      <c r="AX205" t="str">
        <f t="shared" si="91"/>
        <v/>
      </c>
      <c r="AY205" t="str">
        <f t="shared" si="92"/>
        <v/>
      </c>
      <c r="AZ205">
        <f t="shared" si="93"/>
        <v>2</v>
      </c>
      <c r="BA205" t="str">
        <f t="shared" si="94"/>
        <v/>
      </c>
      <c r="BB205">
        <f t="shared" si="95"/>
        <v>3420</v>
      </c>
      <c r="BC205">
        <f t="shared" si="96"/>
        <v>3000</v>
      </c>
      <c r="BD205">
        <f t="shared" si="97"/>
        <v>60</v>
      </c>
      <c r="BE205">
        <f t="shared" si="98"/>
        <v>1</v>
      </c>
      <c r="BF205">
        <f t="shared" si="99"/>
        <v>1</v>
      </c>
      <c r="BG205">
        <f t="shared" si="100"/>
        <v>68.400000000000006</v>
      </c>
      <c r="BH205">
        <f t="shared" si="101"/>
        <v>57</v>
      </c>
      <c r="BI205">
        <f t="shared" si="102"/>
        <v>250</v>
      </c>
      <c r="BJ205">
        <f t="shared" si="103"/>
        <v>285</v>
      </c>
      <c r="BK205">
        <f t="shared" si="104"/>
        <v>285</v>
      </c>
      <c r="BL205" t="str">
        <f t="shared" si="105"/>
        <v/>
      </c>
      <c r="BM205" t="str">
        <f t="shared" si="106"/>
        <v/>
      </c>
      <c r="BN205" t="str">
        <f t="shared" si="107"/>
        <v/>
      </c>
      <c r="BO205" t="str">
        <f t="shared" si="108"/>
        <v/>
      </c>
      <c r="BP205">
        <f t="shared" si="109"/>
        <v>2</v>
      </c>
      <c r="BQ205">
        <f t="shared" si="110"/>
        <v>37</v>
      </c>
      <c r="BR205">
        <f t="shared" si="111"/>
        <v>1</v>
      </c>
      <c r="BS205">
        <f t="shared" si="112"/>
        <v>49</v>
      </c>
      <c r="BT205" t="str">
        <f t="shared" si="113"/>
        <v/>
      </c>
    </row>
    <row r="206" spans="1:72">
      <c r="A206">
        <v>202370</v>
      </c>
      <c r="B206">
        <v>76804</v>
      </c>
      <c r="C206" t="s">
        <v>123</v>
      </c>
      <c r="D206">
        <v>219</v>
      </c>
      <c r="E206" t="s">
        <v>229</v>
      </c>
      <c r="F206">
        <v>1310</v>
      </c>
      <c r="G206" t="s">
        <v>254</v>
      </c>
      <c r="H206">
        <v>180</v>
      </c>
      <c r="K206">
        <v>0.8</v>
      </c>
      <c r="L206" t="s">
        <v>164</v>
      </c>
      <c r="M206" t="s">
        <v>123</v>
      </c>
      <c r="N206">
        <v>1</v>
      </c>
      <c r="O206">
        <v>1</v>
      </c>
      <c r="P206" t="s">
        <v>250</v>
      </c>
      <c r="Q206" t="s">
        <v>134</v>
      </c>
      <c r="R206">
        <v>132</v>
      </c>
      <c r="S206" s="1">
        <v>45180</v>
      </c>
      <c r="T206" s="1">
        <v>45263</v>
      </c>
      <c r="U206">
        <v>900</v>
      </c>
      <c r="V206">
        <v>1345</v>
      </c>
      <c r="W206" t="s">
        <v>129</v>
      </c>
      <c r="X206" t="s">
        <v>129</v>
      </c>
      <c r="Y206" t="s">
        <v>129</v>
      </c>
      <c r="Z206" t="s">
        <v>129</v>
      </c>
      <c r="AA206" t="s">
        <v>129</v>
      </c>
      <c r="AB206" t="s">
        <v>53</v>
      </c>
      <c r="AC206" t="s">
        <v>129</v>
      </c>
      <c r="AD206">
        <v>6</v>
      </c>
      <c r="AE206">
        <v>20</v>
      </c>
      <c r="AF206">
        <v>30</v>
      </c>
      <c r="AG206">
        <v>0</v>
      </c>
      <c r="AH206">
        <v>30</v>
      </c>
      <c r="AI206">
        <v>2</v>
      </c>
      <c r="AJ206">
        <v>2</v>
      </c>
      <c r="AK206">
        <v>2</v>
      </c>
      <c r="AL206">
        <v>4</v>
      </c>
      <c r="AM206">
        <v>1</v>
      </c>
      <c r="AN206">
        <v>3</v>
      </c>
      <c r="AR206" t="s">
        <v>149</v>
      </c>
      <c r="AS206">
        <v>5.7</v>
      </c>
      <c r="AT206">
        <v>1</v>
      </c>
      <c r="AU206">
        <f t="shared" si="88"/>
        <v>12</v>
      </c>
      <c r="AV206">
        <f t="shared" si="89"/>
        <v>24</v>
      </c>
      <c r="AW206">
        <f t="shared" si="90"/>
        <v>12</v>
      </c>
      <c r="AX206">
        <f t="shared" si="91"/>
        <v>285</v>
      </c>
      <c r="AY206">
        <f t="shared" si="92"/>
        <v>3420</v>
      </c>
      <c r="AZ206">
        <f t="shared" si="93"/>
        <v>2</v>
      </c>
      <c r="BA206">
        <f t="shared" si="94"/>
        <v>1710</v>
      </c>
      <c r="BB206">
        <f t="shared" si="95"/>
        <v>3420</v>
      </c>
      <c r="BC206">
        <f t="shared" si="96"/>
        <v>3000</v>
      </c>
      <c r="BD206">
        <f t="shared" si="97"/>
        <v>60</v>
      </c>
      <c r="BE206">
        <f t="shared" si="98"/>
        <v>1</v>
      </c>
      <c r="BF206">
        <f t="shared" si="99"/>
        <v>1</v>
      </c>
      <c r="BG206">
        <f t="shared" si="100"/>
        <v>68.400000000000006</v>
      </c>
      <c r="BH206">
        <f t="shared" si="101"/>
        <v>57</v>
      </c>
      <c r="BI206">
        <f t="shared" si="102"/>
        <v>250</v>
      </c>
      <c r="BJ206">
        <f t="shared" si="103"/>
        <v>285</v>
      </c>
      <c r="BK206">
        <f t="shared" si="104"/>
        <v>285</v>
      </c>
      <c r="BL206" t="str">
        <f t="shared" si="105"/>
        <v/>
      </c>
      <c r="BM206" t="str">
        <f t="shared" si="106"/>
        <v/>
      </c>
      <c r="BN206" t="str">
        <f t="shared" si="107"/>
        <v/>
      </c>
      <c r="BO206" t="str">
        <f t="shared" si="108"/>
        <v/>
      </c>
      <c r="BP206">
        <f t="shared" si="109"/>
        <v>2</v>
      </c>
      <c r="BQ206">
        <f t="shared" si="110"/>
        <v>37</v>
      </c>
      <c r="BR206">
        <f t="shared" si="111"/>
        <v>1</v>
      </c>
      <c r="BS206">
        <f t="shared" si="112"/>
        <v>49</v>
      </c>
      <c r="BT206" t="str">
        <f t="shared" si="113"/>
        <v/>
      </c>
    </row>
    <row r="207" spans="1:72">
      <c r="A207">
        <v>202370</v>
      </c>
      <c r="B207">
        <v>76804</v>
      </c>
      <c r="C207" t="s">
        <v>123</v>
      </c>
      <c r="D207">
        <v>219</v>
      </c>
      <c r="E207" t="s">
        <v>229</v>
      </c>
      <c r="F207">
        <v>1310</v>
      </c>
      <c r="G207" t="s">
        <v>254</v>
      </c>
      <c r="H207">
        <v>180</v>
      </c>
      <c r="K207">
        <v>0.8</v>
      </c>
      <c r="L207" t="s">
        <v>164</v>
      </c>
      <c r="M207" t="s">
        <v>123</v>
      </c>
      <c r="N207">
        <v>1</v>
      </c>
      <c r="O207">
        <v>1</v>
      </c>
      <c r="P207" t="s">
        <v>250</v>
      </c>
      <c r="Q207" t="s">
        <v>123</v>
      </c>
      <c r="R207" t="s">
        <v>123</v>
      </c>
      <c r="S207" s="1">
        <v>45180</v>
      </c>
      <c r="T207" s="1">
        <v>45263</v>
      </c>
      <c r="U207" t="s">
        <v>129</v>
      </c>
      <c r="W207" t="s">
        <v>129</v>
      </c>
      <c r="X207" t="s">
        <v>129</v>
      </c>
      <c r="Y207" t="s">
        <v>129</v>
      </c>
      <c r="Z207" t="s">
        <v>129</v>
      </c>
      <c r="AA207" t="s">
        <v>129</v>
      </c>
      <c r="AB207" t="s">
        <v>129</v>
      </c>
      <c r="AC207" t="s">
        <v>129</v>
      </c>
      <c r="AD207">
        <v>6</v>
      </c>
      <c r="AE207">
        <v>20</v>
      </c>
      <c r="AF207">
        <v>30</v>
      </c>
      <c r="AG207">
        <v>0</v>
      </c>
      <c r="AH207">
        <v>30</v>
      </c>
      <c r="AI207">
        <v>2</v>
      </c>
      <c r="AJ207">
        <v>2</v>
      </c>
      <c r="AK207">
        <v>2</v>
      </c>
      <c r="AL207">
        <v>4</v>
      </c>
      <c r="AM207">
        <v>1</v>
      </c>
      <c r="AN207">
        <v>3</v>
      </c>
      <c r="AR207" t="s">
        <v>133</v>
      </c>
      <c r="AS207">
        <v>0</v>
      </c>
      <c r="AT207">
        <v>1</v>
      </c>
      <c r="AU207">
        <f t="shared" si="88"/>
        <v>0</v>
      </c>
      <c r="AV207">
        <f t="shared" si="89"/>
        <v>24</v>
      </c>
      <c r="AW207">
        <f t="shared" si="90"/>
        <v>12</v>
      </c>
      <c r="AX207" t="str">
        <f t="shared" si="91"/>
        <v/>
      </c>
      <c r="AY207" t="str">
        <f t="shared" si="92"/>
        <v/>
      </c>
      <c r="AZ207">
        <f t="shared" si="93"/>
        <v>2</v>
      </c>
      <c r="BA207" t="str">
        <f t="shared" si="94"/>
        <v/>
      </c>
      <c r="BB207">
        <f t="shared" si="95"/>
        <v>3420</v>
      </c>
      <c r="BC207">
        <f t="shared" si="96"/>
        <v>3000</v>
      </c>
      <c r="BD207">
        <f t="shared" si="97"/>
        <v>60</v>
      </c>
      <c r="BE207">
        <f t="shared" si="98"/>
        <v>1</v>
      </c>
      <c r="BF207">
        <f t="shared" si="99"/>
        <v>1</v>
      </c>
      <c r="BG207">
        <f t="shared" si="100"/>
        <v>68.400000000000006</v>
      </c>
      <c r="BH207">
        <f t="shared" si="101"/>
        <v>57</v>
      </c>
      <c r="BI207">
        <f t="shared" si="102"/>
        <v>250</v>
      </c>
      <c r="BJ207">
        <f t="shared" si="103"/>
        <v>285</v>
      </c>
      <c r="BK207">
        <f t="shared" si="104"/>
        <v>285</v>
      </c>
      <c r="BL207" t="str">
        <f t="shared" si="105"/>
        <v/>
      </c>
      <c r="BM207" t="str">
        <f t="shared" si="106"/>
        <v/>
      </c>
      <c r="BN207" t="str">
        <f t="shared" si="107"/>
        <v/>
      </c>
      <c r="BO207" t="str">
        <f t="shared" si="108"/>
        <v/>
      </c>
      <c r="BP207">
        <f t="shared" si="109"/>
        <v>2</v>
      </c>
      <c r="BQ207">
        <f t="shared" si="110"/>
        <v>37</v>
      </c>
      <c r="BR207">
        <f t="shared" si="111"/>
        <v>1</v>
      </c>
      <c r="BS207">
        <f t="shared" si="112"/>
        <v>49</v>
      </c>
      <c r="BT207" t="str">
        <f t="shared" si="113"/>
        <v/>
      </c>
    </row>
    <row r="208" spans="1:72">
      <c r="A208">
        <v>202370</v>
      </c>
      <c r="B208">
        <v>76780</v>
      </c>
      <c r="C208" t="s">
        <v>123</v>
      </c>
      <c r="D208">
        <v>1</v>
      </c>
      <c r="E208" t="s">
        <v>229</v>
      </c>
      <c r="F208">
        <v>1315</v>
      </c>
      <c r="G208" t="s">
        <v>255</v>
      </c>
      <c r="H208">
        <v>151</v>
      </c>
      <c r="I208" t="s">
        <v>147</v>
      </c>
      <c r="K208">
        <v>1.3332999999999999</v>
      </c>
      <c r="L208" t="s">
        <v>164</v>
      </c>
      <c r="M208" t="s">
        <v>123</v>
      </c>
      <c r="N208">
        <v>1</v>
      </c>
      <c r="O208">
        <v>1</v>
      </c>
      <c r="P208" t="s">
        <v>231</v>
      </c>
      <c r="Q208" t="s">
        <v>141</v>
      </c>
      <c r="R208" t="s">
        <v>141</v>
      </c>
      <c r="S208" s="1">
        <v>45166</v>
      </c>
      <c r="T208" s="1">
        <v>45270</v>
      </c>
      <c r="U208" t="s">
        <v>129</v>
      </c>
      <c r="W208" t="s">
        <v>129</v>
      </c>
      <c r="X208" t="s">
        <v>129</v>
      </c>
      <c r="Y208" t="s">
        <v>129</v>
      </c>
      <c r="Z208" t="s">
        <v>129</v>
      </c>
      <c r="AA208" t="s">
        <v>129</v>
      </c>
      <c r="AB208" t="s">
        <v>129</v>
      </c>
      <c r="AC208" t="s">
        <v>129</v>
      </c>
      <c r="AD208">
        <v>10</v>
      </c>
      <c r="AE208">
        <v>20</v>
      </c>
      <c r="AF208">
        <v>30</v>
      </c>
      <c r="AG208">
        <v>0</v>
      </c>
      <c r="AH208">
        <v>50</v>
      </c>
      <c r="AI208">
        <v>2</v>
      </c>
      <c r="AJ208">
        <v>2</v>
      </c>
      <c r="AK208">
        <v>2</v>
      </c>
      <c r="AL208">
        <v>4</v>
      </c>
      <c r="AM208">
        <v>1</v>
      </c>
      <c r="AN208">
        <v>3</v>
      </c>
      <c r="AR208" t="s">
        <v>133</v>
      </c>
      <c r="AS208">
        <v>0</v>
      </c>
      <c r="AT208">
        <v>1</v>
      </c>
      <c r="AU208">
        <f t="shared" si="88"/>
        <v>0</v>
      </c>
      <c r="AV208">
        <f t="shared" si="89"/>
        <v>30</v>
      </c>
      <c r="AW208">
        <f t="shared" si="90"/>
        <v>15</v>
      </c>
      <c r="AX208" t="str">
        <f t="shared" si="91"/>
        <v/>
      </c>
      <c r="AY208" t="str">
        <f t="shared" si="92"/>
        <v/>
      </c>
      <c r="AZ208">
        <f t="shared" si="93"/>
        <v>2</v>
      </c>
      <c r="BA208" t="str">
        <f t="shared" si="94"/>
        <v/>
      </c>
      <c r="BB208">
        <f t="shared" si="95"/>
        <v>2475</v>
      </c>
      <c r="BC208">
        <f t="shared" si="96"/>
        <v>1500</v>
      </c>
      <c r="BD208">
        <f t="shared" si="97"/>
        <v>60</v>
      </c>
      <c r="BE208">
        <f t="shared" si="98"/>
        <v>0.5</v>
      </c>
      <c r="BF208">
        <f t="shared" si="99"/>
        <v>0.5</v>
      </c>
      <c r="BG208">
        <f t="shared" si="100"/>
        <v>49.5</v>
      </c>
      <c r="BH208">
        <f t="shared" si="101"/>
        <v>41.25</v>
      </c>
      <c r="BI208">
        <f t="shared" si="102"/>
        <v>100</v>
      </c>
      <c r="BJ208">
        <f t="shared" si="103"/>
        <v>105</v>
      </c>
      <c r="BK208">
        <f t="shared" si="104"/>
        <v>105</v>
      </c>
      <c r="BL208" t="str">
        <f t="shared" si="105"/>
        <v/>
      </c>
      <c r="BM208" t="str">
        <f t="shared" si="106"/>
        <v/>
      </c>
      <c r="BN208">
        <f t="shared" si="107"/>
        <v>-11</v>
      </c>
      <c r="BO208" t="str">
        <f t="shared" si="108"/>
        <v/>
      </c>
      <c r="BP208">
        <f t="shared" si="109"/>
        <v>2</v>
      </c>
      <c r="BQ208">
        <f t="shared" si="110"/>
        <v>35</v>
      </c>
      <c r="BR208">
        <f t="shared" si="111"/>
        <v>1</v>
      </c>
      <c r="BS208">
        <f t="shared" si="112"/>
        <v>50</v>
      </c>
      <c r="BT208" t="str">
        <f t="shared" si="113"/>
        <v/>
      </c>
    </row>
    <row r="209" spans="1:72">
      <c r="A209">
        <v>202370</v>
      </c>
      <c r="B209">
        <v>76780</v>
      </c>
      <c r="C209" t="s">
        <v>123</v>
      </c>
      <c r="D209">
        <v>1</v>
      </c>
      <c r="E209" t="s">
        <v>229</v>
      </c>
      <c r="F209">
        <v>1315</v>
      </c>
      <c r="G209" t="s">
        <v>255</v>
      </c>
      <c r="H209">
        <v>151</v>
      </c>
      <c r="I209" t="s">
        <v>147</v>
      </c>
      <c r="K209">
        <v>1.3332999999999999</v>
      </c>
      <c r="L209" t="s">
        <v>164</v>
      </c>
      <c r="M209" t="s">
        <v>123</v>
      </c>
      <c r="N209">
        <v>1</v>
      </c>
      <c r="O209">
        <v>1</v>
      </c>
      <c r="P209" t="s">
        <v>231</v>
      </c>
      <c r="Q209" t="s">
        <v>134</v>
      </c>
      <c r="R209">
        <v>120</v>
      </c>
      <c r="S209" s="1">
        <v>45166</v>
      </c>
      <c r="T209" s="1">
        <v>45270</v>
      </c>
      <c r="U209">
        <v>1400</v>
      </c>
      <c r="V209">
        <v>1645</v>
      </c>
      <c r="W209" t="s">
        <v>45</v>
      </c>
      <c r="X209" t="s">
        <v>129</v>
      </c>
      <c r="Y209" t="s">
        <v>129</v>
      </c>
      <c r="Z209" t="s">
        <v>129</v>
      </c>
      <c r="AA209" t="s">
        <v>129</v>
      </c>
      <c r="AB209" t="s">
        <v>129</v>
      </c>
      <c r="AC209" t="s">
        <v>129</v>
      </c>
      <c r="AD209">
        <v>10</v>
      </c>
      <c r="AE209">
        <v>20</v>
      </c>
      <c r="AF209">
        <v>30</v>
      </c>
      <c r="AG209">
        <v>0</v>
      </c>
      <c r="AH209">
        <v>50</v>
      </c>
      <c r="AI209">
        <v>2</v>
      </c>
      <c r="AJ209">
        <v>2</v>
      </c>
      <c r="AK209">
        <v>2</v>
      </c>
      <c r="AL209">
        <v>4</v>
      </c>
      <c r="AM209">
        <v>1</v>
      </c>
      <c r="AN209">
        <v>3</v>
      </c>
      <c r="AR209" t="s">
        <v>149</v>
      </c>
      <c r="AS209">
        <v>3.3</v>
      </c>
      <c r="AT209">
        <v>1</v>
      </c>
      <c r="AU209">
        <f t="shared" si="88"/>
        <v>15</v>
      </c>
      <c r="AV209">
        <f t="shared" si="89"/>
        <v>30</v>
      </c>
      <c r="AW209">
        <f t="shared" si="90"/>
        <v>15</v>
      </c>
      <c r="AX209">
        <f t="shared" si="91"/>
        <v>165</v>
      </c>
      <c r="AY209">
        <f t="shared" si="92"/>
        <v>2475</v>
      </c>
      <c r="AZ209">
        <f t="shared" si="93"/>
        <v>2</v>
      </c>
      <c r="BA209">
        <f t="shared" si="94"/>
        <v>1237.5</v>
      </c>
      <c r="BB209">
        <f t="shared" si="95"/>
        <v>2475</v>
      </c>
      <c r="BC209">
        <f t="shared" si="96"/>
        <v>1500</v>
      </c>
      <c r="BD209">
        <f t="shared" si="97"/>
        <v>60</v>
      </c>
      <c r="BE209">
        <f t="shared" si="98"/>
        <v>0.5</v>
      </c>
      <c r="BF209">
        <f t="shared" si="99"/>
        <v>0.5</v>
      </c>
      <c r="BG209">
        <f t="shared" si="100"/>
        <v>49.5</v>
      </c>
      <c r="BH209">
        <f t="shared" si="101"/>
        <v>41.25</v>
      </c>
      <c r="BI209">
        <f t="shared" si="102"/>
        <v>100</v>
      </c>
      <c r="BJ209">
        <f t="shared" si="103"/>
        <v>105</v>
      </c>
      <c r="BK209">
        <f t="shared" si="104"/>
        <v>105</v>
      </c>
      <c r="BL209">
        <f t="shared" si="105"/>
        <v>1545</v>
      </c>
      <c r="BM209" t="str">
        <f t="shared" si="106"/>
        <v/>
      </c>
      <c r="BN209">
        <f t="shared" si="107"/>
        <v>-11</v>
      </c>
      <c r="BO209" t="str">
        <f t="shared" si="108"/>
        <v/>
      </c>
      <c r="BP209">
        <f t="shared" si="109"/>
        <v>2</v>
      </c>
      <c r="BQ209">
        <f t="shared" si="110"/>
        <v>35</v>
      </c>
      <c r="BR209">
        <f t="shared" si="111"/>
        <v>1</v>
      </c>
      <c r="BS209">
        <f t="shared" si="112"/>
        <v>50</v>
      </c>
      <c r="BT209" t="str">
        <f t="shared" si="113"/>
        <v/>
      </c>
    </row>
    <row r="210" spans="1:72">
      <c r="A210">
        <v>202370</v>
      </c>
      <c r="B210">
        <v>76780</v>
      </c>
      <c r="C210" t="s">
        <v>123</v>
      </c>
      <c r="D210">
        <v>1</v>
      </c>
      <c r="E210" t="s">
        <v>229</v>
      </c>
      <c r="F210">
        <v>1315</v>
      </c>
      <c r="G210" t="s">
        <v>255</v>
      </c>
      <c r="H210">
        <v>151</v>
      </c>
      <c r="I210" t="s">
        <v>147</v>
      </c>
      <c r="K210">
        <v>1.3332999999999999</v>
      </c>
      <c r="L210" t="s">
        <v>164</v>
      </c>
      <c r="M210" t="s">
        <v>123</v>
      </c>
      <c r="N210">
        <v>1</v>
      </c>
      <c r="O210">
        <v>1</v>
      </c>
      <c r="P210" t="s">
        <v>231</v>
      </c>
      <c r="Q210" t="s">
        <v>141</v>
      </c>
      <c r="R210" t="s">
        <v>141</v>
      </c>
      <c r="S210" s="1">
        <v>45166</v>
      </c>
      <c r="T210" s="1">
        <v>45270</v>
      </c>
      <c r="U210" t="s">
        <v>129</v>
      </c>
      <c r="W210" t="s">
        <v>129</v>
      </c>
      <c r="X210" t="s">
        <v>129</v>
      </c>
      <c r="Y210" t="s">
        <v>129</v>
      </c>
      <c r="Z210" t="s">
        <v>129</v>
      </c>
      <c r="AA210" t="s">
        <v>129</v>
      </c>
      <c r="AB210" t="s">
        <v>129</v>
      </c>
      <c r="AC210" t="s">
        <v>129</v>
      </c>
      <c r="AD210">
        <v>10</v>
      </c>
      <c r="AE210">
        <v>20</v>
      </c>
      <c r="AF210">
        <v>30</v>
      </c>
      <c r="AG210">
        <v>0</v>
      </c>
      <c r="AH210">
        <v>50</v>
      </c>
      <c r="AI210">
        <v>2</v>
      </c>
      <c r="AJ210">
        <v>2</v>
      </c>
      <c r="AK210">
        <v>2</v>
      </c>
      <c r="AL210">
        <v>4</v>
      </c>
      <c r="AM210">
        <v>1</v>
      </c>
      <c r="AN210">
        <v>3</v>
      </c>
      <c r="AR210" t="s">
        <v>133</v>
      </c>
      <c r="AS210">
        <v>0</v>
      </c>
      <c r="AT210">
        <v>1</v>
      </c>
      <c r="AU210">
        <f t="shared" si="88"/>
        <v>0</v>
      </c>
      <c r="AV210">
        <f t="shared" si="89"/>
        <v>30</v>
      </c>
      <c r="AW210">
        <f t="shared" si="90"/>
        <v>15</v>
      </c>
      <c r="AX210" t="str">
        <f t="shared" si="91"/>
        <v/>
      </c>
      <c r="AY210" t="str">
        <f t="shared" si="92"/>
        <v/>
      </c>
      <c r="AZ210">
        <f t="shared" si="93"/>
        <v>2</v>
      </c>
      <c r="BA210" t="str">
        <f t="shared" si="94"/>
        <v/>
      </c>
      <c r="BB210">
        <f t="shared" si="95"/>
        <v>2475</v>
      </c>
      <c r="BC210">
        <f t="shared" si="96"/>
        <v>1500</v>
      </c>
      <c r="BD210">
        <f t="shared" si="97"/>
        <v>60</v>
      </c>
      <c r="BE210">
        <f t="shared" si="98"/>
        <v>0.5</v>
      </c>
      <c r="BF210">
        <f t="shared" si="99"/>
        <v>0.5</v>
      </c>
      <c r="BG210">
        <f t="shared" si="100"/>
        <v>49.5</v>
      </c>
      <c r="BH210">
        <f t="shared" si="101"/>
        <v>41.25</v>
      </c>
      <c r="BI210">
        <f t="shared" si="102"/>
        <v>100</v>
      </c>
      <c r="BJ210">
        <f t="shared" si="103"/>
        <v>105</v>
      </c>
      <c r="BK210">
        <f t="shared" si="104"/>
        <v>105</v>
      </c>
      <c r="BL210" t="str">
        <f t="shared" si="105"/>
        <v/>
      </c>
      <c r="BM210" t="str">
        <f t="shared" si="106"/>
        <v/>
      </c>
      <c r="BN210">
        <f t="shared" si="107"/>
        <v>-11</v>
      </c>
      <c r="BO210" t="str">
        <f t="shared" si="108"/>
        <v/>
      </c>
      <c r="BP210">
        <f t="shared" si="109"/>
        <v>2</v>
      </c>
      <c r="BQ210">
        <f t="shared" si="110"/>
        <v>35</v>
      </c>
      <c r="BR210">
        <f t="shared" si="111"/>
        <v>1</v>
      </c>
      <c r="BS210">
        <f t="shared" si="112"/>
        <v>50</v>
      </c>
      <c r="BT210" t="str">
        <f t="shared" si="113"/>
        <v/>
      </c>
    </row>
    <row r="211" spans="1:72">
      <c r="A211">
        <v>202370</v>
      </c>
      <c r="B211">
        <v>76780</v>
      </c>
      <c r="C211" t="s">
        <v>123</v>
      </c>
      <c r="D211">
        <v>1</v>
      </c>
      <c r="E211" t="s">
        <v>229</v>
      </c>
      <c r="F211">
        <v>1315</v>
      </c>
      <c r="G211" t="s">
        <v>255</v>
      </c>
      <c r="H211">
        <v>151</v>
      </c>
      <c r="I211" t="s">
        <v>147</v>
      </c>
      <c r="K211">
        <v>1.3332999999999999</v>
      </c>
      <c r="L211" t="s">
        <v>164</v>
      </c>
      <c r="M211" t="s">
        <v>123</v>
      </c>
      <c r="N211">
        <v>1</v>
      </c>
      <c r="O211">
        <v>1</v>
      </c>
      <c r="P211" t="s">
        <v>231</v>
      </c>
      <c r="Q211" t="s">
        <v>134</v>
      </c>
      <c r="R211">
        <v>120</v>
      </c>
      <c r="S211" s="1">
        <v>45166</v>
      </c>
      <c r="T211" s="1">
        <v>45270</v>
      </c>
      <c r="U211">
        <v>1400</v>
      </c>
      <c r="V211">
        <v>1645</v>
      </c>
      <c r="W211" t="s">
        <v>45</v>
      </c>
      <c r="X211" t="s">
        <v>129</v>
      </c>
      <c r="Y211" t="s">
        <v>129</v>
      </c>
      <c r="Z211" t="s">
        <v>129</v>
      </c>
      <c r="AA211" t="s">
        <v>129</v>
      </c>
      <c r="AB211" t="s">
        <v>129</v>
      </c>
      <c r="AC211" t="s">
        <v>129</v>
      </c>
      <c r="AD211">
        <v>10</v>
      </c>
      <c r="AE211">
        <v>20</v>
      </c>
      <c r="AF211">
        <v>30</v>
      </c>
      <c r="AG211">
        <v>0</v>
      </c>
      <c r="AH211">
        <v>50</v>
      </c>
      <c r="AI211">
        <v>2</v>
      </c>
      <c r="AJ211">
        <v>2</v>
      </c>
      <c r="AK211">
        <v>2</v>
      </c>
      <c r="AL211">
        <v>4</v>
      </c>
      <c r="AM211">
        <v>1</v>
      </c>
      <c r="AN211">
        <v>3</v>
      </c>
      <c r="AR211" t="s">
        <v>149</v>
      </c>
      <c r="AS211">
        <v>3.3</v>
      </c>
      <c r="AT211">
        <v>1</v>
      </c>
      <c r="AU211">
        <f t="shared" si="88"/>
        <v>15</v>
      </c>
      <c r="AV211">
        <f t="shared" si="89"/>
        <v>30</v>
      </c>
      <c r="AW211">
        <f t="shared" si="90"/>
        <v>15</v>
      </c>
      <c r="AX211">
        <f t="shared" si="91"/>
        <v>165</v>
      </c>
      <c r="AY211">
        <f t="shared" si="92"/>
        <v>2475</v>
      </c>
      <c r="AZ211">
        <f t="shared" si="93"/>
        <v>2</v>
      </c>
      <c r="BA211">
        <f t="shared" si="94"/>
        <v>1237.5</v>
      </c>
      <c r="BB211">
        <f t="shared" si="95"/>
        <v>2475</v>
      </c>
      <c r="BC211">
        <f t="shared" si="96"/>
        <v>1500</v>
      </c>
      <c r="BD211">
        <f t="shared" si="97"/>
        <v>60</v>
      </c>
      <c r="BE211">
        <f t="shared" si="98"/>
        <v>0.5</v>
      </c>
      <c r="BF211">
        <f t="shared" si="99"/>
        <v>0.5</v>
      </c>
      <c r="BG211">
        <f t="shared" si="100"/>
        <v>49.5</v>
      </c>
      <c r="BH211">
        <f t="shared" si="101"/>
        <v>41.25</v>
      </c>
      <c r="BI211">
        <f t="shared" si="102"/>
        <v>100</v>
      </c>
      <c r="BJ211">
        <f t="shared" si="103"/>
        <v>105</v>
      </c>
      <c r="BK211">
        <f t="shared" si="104"/>
        <v>105</v>
      </c>
      <c r="BL211">
        <f t="shared" si="105"/>
        <v>1545</v>
      </c>
      <c r="BM211" t="str">
        <f t="shared" si="106"/>
        <v/>
      </c>
      <c r="BN211">
        <f t="shared" si="107"/>
        <v>-11</v>
      </c>
      <c r="BO211" t="str">
        <f t="shared" si="108"/>
        <v/>
      </c>
      <c r="BP211">
        <f t="shared" si="109"/>
        <v>2</v>
      </c>
      <c r="BQ211">
        <f t="shared" si="110"/>
        <v>35</v>
      </c>
      <c r="BR211">
        <f t="shared" si="111"/>
        <v>1</v>
      </c>
      <c r="BS211">
        <f t="shared" si="112"/>
        <v>50</v>
      </c>
      <c r="BT211" t="str">
        <f t="shared" si="113"/>
        <v/>
      </c>
    </row>
    <row r="212" spans="1:72">
      <c r="A212">
        <v>202370</v>
      </c>
      <c r="B212">
        <v>73796</v>
      </c>
      <c r="C212" t="s">
        <v>123</v>
      </c>
      <c r="D212">
        <v>198</v>
      </c>
      <c r="E212" t="s">
        <v>229</v>
      </c>
      <c r="F212">
        <v>2111</v>
      </c>
      <c r="G212" t="s">
        <v>256</v>
      </c>
      <c r="H212">
        <v>151</v>
      </c>
      <c r="I212" t="s">
        <v>147</v>
      </c>
      <c r="J212" t="s">
        <v>138</v>
      </c>
      <c r="K212">
        <v>2.6667000000000001</v>
      </c>
      <c r="L212" t="s">
        <v>126</v>
      </c>
      <c r="M212" t="s">
        <v>123</v>
      </c>
      <c r="N212">
        <v>1</v>
      </c>
      <c r="O212">
        <v>1</v>
      </c>
      <c r="P212" t="s">
        <v>257</v>
      </c>
      <c r="Q212" t="s">
        <v>141</v>
      </c>
      <c r="R212" t="s">
        <v>141</v>
      </c>
      <c r="S212" s="1">
        <v>45236</v>
      </c>
      <c r="T212" s="1">
        <v>45263</v>
      </c>
      <c r="U212" t="s">
        <v>129</v>
      </c>
      <c r="W212" t="s">
        <v>129</v>
      </c>
      <c r="X212" t="s">
        <v>129</v>
      </c>
      <c r="Y212" t="s">
        <v>129</v>
      </c>
      <c r="Z212" t="s">
        <v>129</v>
      </c>
      <c r="AA212" t="s">
        <v>129</v>
      </c>
      <c r="AB212" t="s">
        <v>129</v>
      </c>
      <c r="AC212" t="s">
        <v>129</v>
      </c>
      <c r="AD212">
        <v>20</v>
      </c>
      <c r="AE212">
        <v>20</v>
      </c>
      <c r="AF212">
        <v>30</v>
      </c>
      <c r="AG212">
        <v>1</v>
      </c>
      <c r="AH212">
        <v>100</v>
      </c>
      <c r="AI212">
        <v>2</v>
      </c>
      <c r="AJ212">
        <v>2</v>
      </c>
      <c r="AK212">
        <v>2</v>
      </c>
      <c r="AL212">
        <v>6</v>
      </c>
      <c r="AM212">
        <v>1</v>
      </c>
      <c r="AN212">
        <v>5</v>
      </c>
      <c r="AP212" t="s">
        <v>138</v>
      </c>
      <c r="AR212" t="s">
        <v>133</v>
      </c>
      <c r="AS212">
        <v>0</v>
      </c>
      <c r="AT212">
        <v>0</v>
      </c>
      <c r="AU212">
        <f t="shared" si="88"/>
        <v>0</v>
      </c>
      <c r="AV212">
        <f t="shared" si="89"/>
        <v>48</v>
      </c>
      <c r="AW212">
        <f t="shared" si="90"/>
        <v>24</v>
      </c>
      <c r="AX212" t="str">
        <f t="shared" si="91"/>
        <v/>
      </c>
      <c r="AY212" t="str">
        <f t="shared" si="92"/>
        <v/>
      </c>
      <c r="AZ212">
        <f t="shared" si="93"/>
        <v>2</v>
      </c>
      <c r="BA212" t="str">
        <f t="shared" si="94"/>
        <v/>
      </c>
      <c r="BB212">
        <f t="shared" si="95"/>
        <v>5160</v>
      </c>
      <c r="BC212">
        <f t="shared" si="96"/>
        <v>2250</v>
      </c>
      <c r="BD212">
        <f t="shared" si="97"/>
        <v>90</v>
      </c>
      <c r="BE212">
        <f t="shared" si="98"/>
        <v>0.5</v>
      </c>
      <c r="BF212">
        <f t="shared" si="99"/>
        <v>0.5</v>
      </c>
      <c r="BG212">
        <f t="shared" si="100"/>
        <v>103.2</v>
      </c>
      <c r="BH212">
        <f t="shared" si="101"/>
        <v>86</v>
      </c>
      <c r="BI212">
        <f t="shared" si="102"/>
        <v>93.75</v>
      </c>
      <c r="BJ212">
        <f t="shared" si="103"/>
        <v>93.75</v>
      </c>
      <c r="BK212">
        <f t="shared" si="104"/>
        <v>105</v>
      </c>
      <c r="BL212" t="str">
        <f t="shared" si="105"/>
        <v/>
      </c>
      <c r="BM212" t="str">
        <f t="shared" si="106"/>
        <v/>
      </c>
      <c r="BN212">
        <f t="shared" si="107"/>
        <v>-41</v>
      </c>
      <c r="BO212" t="str">
        <f t="shared" si="108"/>
        <v/>
      </c>
      <c r="BP212">
        <f t="shared" si="109"/>
        <v>2</v>
      </c>
      <c r="BQ212">
        <f t="shared" si="110"/>
        <v>45</v>
      </c>
      <c r="BR212">
        <f t="shared" si="111"/>
        <v>1</v>
      </c>
      <c r="BS212">
        <f t="shared" si="112"/>
        <v>49</v>
      </c>
      <c r="BT212" t="str">
        <f t="shared" si="113"/>
        <v/>
      </c>
    </row>
    <row r="213" spans="1:72">
      <c r="A213">
        <v>202370</v>
      </c>
      <c r="B213">
        <v>73796</v>
      </c>
      <c r="C213" t="s">
        <v>123</v>
      </c>
      <c r="D213">
        <v>198</v>
      </c>
      <c r="E213" t="s">
        <v>229</v>
      </c>
      <c r="F213">
        <v>2111</v>
      </c>
      <c r="G213" t="s">
        <v>256</v>
      </c>
      <c r="H213">
        <v>151</v>
      </c>
      <c r="I213" t="s">
        <v>147</v>
      </c>
      <c r="J213" t="s">
        <v>138</v>
      </c>
      <c r="K213">
        <v>2.6667000000000001</v>
      </c>
      <c r="L213" t="s">
        <v>126</v>
      </c>
      <c r="M213" t="s">
        <v>123</v>
      </c>
      <c r="N213">
        <v>1</v>
      </c>
      <c r="O213">
        <v>1</v>
      </c>
      <c r="P213" t="s">
        <v>257</v>
      </c>
      <c r="Q213" t="s">
        <v>141</v>
      </c>
      <c r="R213" t="s">
        <v>141</v>
      </c>
      <c r="S213" s="1">
        <v>45236</v>
      </c>
      <c r="T213" s="1">
        <v>45263</v>
      </c>
      <c r="U213" t="s">
        <v>129</v>
      </c>
      <c r="W213" t="s">
        <v>129</v>
      </c>
      <c r="X213" t="s">
        <v>129</v>
      </c>
      <c r="Y213" t="s">
        <v>129</v>
      </c>
      <c r="Z213" t="s">
        <v>129</v>
      </c>
      <c r="AA213" t="s">
        <v>129</v>
      </c>
      <c r="AB213" t="s">
        <v>129</v>
      </c>
      <c r="AC213" t="s">
        <v>129</v>
      </c>
      <c r="AD213">
        <v>20</v>
      </c>
      <c r="AE213">
        <v>20</v>
      </c>
      <c r="AF213">
        <v>30</v>
      </c>
      <c r="AG213">
        <v>1</v>
      </c>
      <c r="AH213">
        <v>100</v>
      </c>
      <c r="AI213">
        <v>2</v>
      </c>
      <c r="AJ213">
        <v>2</v>
      </c>
      <c r="AK213">
        <v>2</v>
      </c>
      <c r="AL213">
        <v>6</v>
      </c>
      <c r="AM213">
        <v>1</v>
      </c>
      <c r="AN213">
        <v>5</v>
      </c>
      <c r="AP213" t="s">
        <v>138</v>
      </c>
      <c r="AR213" t="s">
        <v>133</v>
      </c>
      <c r="AS213">
        <v>0</v>
      </c>
      <c r="AT213">
        <v>0</v>
      </c>
      <c r="AU213">
        <f t="shared" si="88"/>
        <v>0</v>
      </c>
      <c r="AV213">
        <f t="shared" si="89"/>
        <v>48</v>
      </c>
      <c r="AW213">
        <f t="shared" si="90"/>
        <v>24</v>
      </c>
      <c r="AX213" t="str">
        <f t="shared" si="91"/>
        <v/>
      </c>
      <c r="AY213" t="str">
        <f t="shared" si="92"/>
        <v/>
      </c>
      <c r="AZ213">
        <f t="shared" si="93"/>
        <v>2</v>
      </c>
      <c r="BA213" t="str">
        <f t="shared" si="94"/>
        <v/>
      </c>
      <c r="BB213">
        <f t="shared" si="95"/>
        <v>5160</v>
      </c>
      <c r="BC213">
        <f t="shared" si="96"/>
        <v>2250</v>
      </c>
      <c r="BD213">
        <f t="shared" si="97"/>
        <v>90</v>
      </c>
      <c r="BE213">
        <f t="shared" si="98"/>
        <v>0.5</v>
      </c>
      <c r="BF213">
        <f t="shared" si="99"/>
        <v>0.5</v>
      </c>
      <c r="BG213">
        <f t="shared" si="100"/>
        <v>103.2</v>
      </c>
      <c r="BH213">
        <f t="shared" si="101"/>
        <v>86</v>
      </c>
      <c r="BI213">
        <f t="shared" si="102"/>
        <v>93.75</v>
      </c>
      <c r="BJ213">
        <f t="shared" si="103"/>
        <v>93.75</v>
      </c>
      <c r="BK213">
        <f t="shared" si="104"/>
        <v>105</v>
      </c>
      <c r="BL213" t="str">
        <f t="shared" si="105"/>
        <v/>
      </c>
      <c r="BM213" t="str">
        <f t="shared" si="106"/>
        <v/>
      </c>
      <c r="BN213">
        <f t="shared" si="107"/>
        <v>-41</v>
      </c>
      <c r="BO213" t="str">
        <f t="shared" si="108"/>
        <v/>
      </c>
      <c r="BP213">
        <f t="shared" si="109"/>
        <v>2</v>
      </c>
      <c r="BQ213">
        <f t="shared" si="110"/>
        <v>45</v>
      </c>
      <c r="BR213">
        <f t="shared" si="111"/>
        <v>1</v>
      </c>
      <c r="BS213">
        <f t="shared" si="112"/>
        <v>49</v>
      </c>
      <c r="BT213" t="str">
        <f t="shared" si="113"/>
        <v/>
      </c>
    </row>
    <row r="214" spans="1:72">
      <c r="A214">
        <v>202370</v>
      </c>
      <c r="B214">
        <v>73796</v>
      </c>
      <c r="C214" t="s">
        <v>123</v>
      </c>
      <c r="D214">
        <v>198</v>
      </c>
      <c r="E214" t="s">
        <v>229</v>
      </c>
      <c r="F214">
        <v>2111</v>
      </c>
      <c r="G214" t="s">
        <v>256</v>
      </c>
      <c r="H214">
        <v>151</v>
      </c>
      <c r="I214" t="s">
        <v>147</v>
      </c>
      <c r="J214" t="s">
        <v>138</v>
      </c>
      <c r="K214">
        <v>2.6667000000000001</v>
      </c>
      <c r="L214" t="s">
        <v>126</v>
      </c>
      <c r="M214" t="s">
        <v>123</v>
      </c>
      <c r="N214">
        <v>1</v>
      </c>
      <c r="O214">
        <v>1</v>
      </c>
      <c r="P214" t="s">
        <v>257</v>
      </c>
      <c r="Q214" t="s">
        <v>134</v>
      </c>
      <c r="R214">
        <v>135</v>
      </c>
      <c r="S214" s="1">
        <v>45236</v>
      </c>
      <c r="T214" s="1">
        <v>45263</v>
      </c>
      <c r="U214">
        <v>730</v>
      </c>
      <c r="V214">
        <v>835</v>
      </c>
      <c r="W214" t="s">
        <v>129</v>
      </c>
      <c r="X214" t="s">
        <v>46</v>
      </c>
      <c r="Y214" t="s">
        <v>47</v>
      </c>
      <c r="Z214" t="s">
        <v>50</v>
      </c>
      <c r="AA214" t="s">
        <v>129</v>
      </c>
      <c r="AB214" t="s">
        <v>129</v>
      </c>
      <c r="AC214" t="s">
        <v>129</v>
      </c>
      <c r="AD214">
        <v>20</v>
      </c>
      <c r="AE214">
        <v>20</v>
      </c>
      <c r="AF214">
        <v>30</v>
      </c>
      <c r="AG214">
        <v>1</v>
      </c>
      <c r="AH214">
        <v>100</v>
      </c>
      <c r="AI214">
        <v>2</v>
      </c>
      <c r="AJ214">
        <v>2</v>
      </c>
      <c r="AK214">
        <v>2</v>
      </c>
      <c r="AL214">
        <v>6</v>
      </c>
      <c r="AM214">
        <v>1</v>
      </c>
      <c r="AN214">
        <v>5</v>
      </c>
      <c r="AP214" t="s">
        <v>138</v>
      </c>
      <c r="AR214" t="s">
        <v>133</v>
      </c>
      <c r="AS214">
        <v>3.9</v>
      </c>
      <c r="AT214">
        <v>1</v>
      </c>
      <c r="AU214">
        <f t="shared" si="88"/>
        <v>12</v>
      </c>
      <c r="AV214">
        <f t="shared" si="89"/>
        <v>48</v>
      </c>
      <c r="AW214">
        <f t="shared" si="90"/>
        <v>24</v>
      </c>
      <c r="AX214">
        <f t="shared" si="91"/>
        <v>65</v>
      </c>
      <c r="AY214">
        <f t="shared" si="92"/>
        <v>780</v>
      </c>
      <c r="AZ214">
        <f t="shared" si="93"/>
        <v>2</v>
      </c>
      <c r="BA214">
        <f t="shared" si="94"/>
        <v>390</v>
      </c>
      <c r="BB214">
        <f t="shared" si="95"/>
        <v>5160</v>
      </c>
      <c r="BC214">
        <f t="shared" si="96"/>
        <v>2250</v>
      </c>
      <c r="BD214">
        <f t="shared" si="97"/>
        <v>90</v>
      </c>
      <c r="BE214">
        <f t="shared" si="98"/>
        <v>0.5</v>
      </c>
      <c r="BF214">
        <f t="shared" si="99"/>
        <v>0.5</v>
      </c>
      <c r="BG214">
        <f t="shared" si="100"/>
        <v>103.2</v>
      </c>
      <c r="BH214">
        <f t="shared" si="101"/>
        <v>86</v>
      </c>
      <c r="BI214">
        <f t="shared" si="102"/>
        <v>93.75</v>
      </c>
      <c r="BJ214">
        <f t="shared" si="103"/>
        <v>93.75</v>
      </c>
      <c r="BK214">
        <f t="shared" si="104"/>
        <v>105</v>
      </c>
      <c r="BL214">
        <f t="shared" si="105"/>
        <v>915</v>
      </c>
      <c r="BM214" t="str">
        <f t="shared" si="106"/>
        <v/>
      </c>
      <c r="BN214">
        <f t="shared" si="107"/>
        <v>-41</v>
      </c>
      <c r="BO214" t="str">
        <f t="shared" si="108"/>
        <v/>
      </c>
      <c r="BP214">
        <f t="shared" si="109"/>
        <v>2</v>
      </c>
      <c r="BQ214">
        <f t="shared" si="110"/>
        <v>45</v>
      </c>
      <c r="BR214">
        <f t="shared" si="111"/>
        <v>1</v>
      </c>
      <c r="BS214">
        <f t="shared" si="112"/>
        <v>49</v>
      </c>
      <c r="BT214" t="str">
        <f t="shared" si="113"/>
        <v/>
      </c>
    </row>
    <row r="215" spans="1:72">
      <c r="A215">
        <v>202370</v>
      </c>
      <c r="B215">
        <v>73796</v>
      </c>
      <c r="C215" t="s">
        <v>123</v>
      </c>
      <c r="D215">
        <v>198</v>
      </c>
      <c r="E215" t="s">
        <v>229</v>
      </c>
      <c r="F215">
        <v>2111</v>
      </c>
      <c r="G215" t="s">
        <v>256</v>
      </c>
      <c r="H215">
        <v>151</v>
      </c>
      <c r="I215" t="s">
        <v>147</v>
      </c>
      <c r="J215" t="s">
        <v>138</v>
      </c>
      <c r="K215">
        <v>2.6667000000000001</v>
      </c>
      <c r="L215" t="s">
        <v>126</v>
      </c>
      <c r="M215" t="s">
        <v>123</v>
      </c>
      <c r="N215">
        <v>1</v>
      </c>
      <c r="O215">
        <v>1</v>
      </c>
      <c r="P215" t="s">
        <v>257</v>
      </c>
      <c r="Q215" t="s">
        <v>134</v>
      </c>
      <c r="R215">
        <v>116</v>
      </c>
      <c r="S215" s="1">
        <v>45236</v>
      </c>
      <c r="T215" s="1">
        <v>45263</v>
      </c>
      <c r="U215">
        <v>845</v>
      </c>
      <c r="V215">
        <v>1450</v>
      </c>
      <c r="W215" t="s">
        <v>129</v>
      </c>
      <c r="X215" t="s">
        <v>46</v>
      </c>
      <c r="Y215" t="s">
        <v>47</v>
      </c>
      <c r="Z215" t="s">
        <v>50</v>
      </c>
      <c r="AA215" t="s">
        <v>129</v>
      </c>
      <c r="AB215" t="s">
        <v>129</v>
      </c>
      <c r="AC215" t="s">
        <v>129</v>
      </c>
      <c r="AD215">
        <v>20</v>
      </c>
      <c r="AE215">
        <v>20</v>
      </c>
      <c r="AF215">
        <v>30</v>
      </c>
      <c r="AG215">
        <v>1</v>
      </c>
      <c r="AH215">
        <v>100</v>
      </c>
      <c r="AI215">
        <v>2</v>
      </c>
      <c r="AJ215">
        <v>2</v>
      </c>
      <c r="AK215">
        <v>2</v>
      </c>
      <c r="AL215">
        <v>6</v>
      </c>
      <c r="AM215">
        <v>1</v>
      </c>
      <c r="AN215">
        <v>5</v>
      </c>
      <c r="AP215" t="s">
        <v>138</v>
      </c>
      <c r="AR215" t="s">
        <v>149</v>
      </c>
      <c r="AS215">
        <v>21.9</v>
      </c>
      <c r="AT215">
        <v>1.667</v>
      </c>
      <c r="AU215">
        <f t="shared" si="88"/>
        <v>12</v>
      </c>
      <c r="AV215">
        <f t="shared" si="89"/>
        <v>48</v>
      </c>
      <c r="AW215">
        <f t="shared" si="90"/>
        <v>24</v>
      </c>
      <c r="AX215">
        <f t="shared" si="91"/>
        <v>365</v>
      </c>
      <c r="AY215">
        <f t="shared" si="92"/>
        <v>4380</v>
      </c>
      <c r="AZ215">
        <f t="shared" si="93"/>
        <v>2</v>
      </c>
      <c r="BA215">
        <f t="shared" si="94"/>
        <v>2190</v>
      </c>
      <c r="BB215">
        <f t="shared" si="95"/>
        <v>5160</v>
      </c>
      <c r="BC215">
        <f t="shared" si="96"/>
        <v>2250</v>
      </c>
      <c r="BD215">
        <f t="shared" si="97"/>
        <v>90</v>
      </c>
      <c r="BE215">
        <f t="shared" si="98"/>
        <v>0.5</v>
      </c>
      <c r="BF215">
        <f t="shared" si="99"/>
        <v>0.5</v>
      </c>
      <c r="BG215">
        <f t="shared" si="100"/>
        <v>103.2</v>
      </c>
      <c r="BH215">
        <f t="shared" si="101"/>
        <v>86</v>
      </c>
      <c r="BI215">
        <f t="shared" si="102"/>
        <v>93.75</v>
      </c>
      <c r="BJ215">
        <f t="shared" si="103"/>
        <v>93.75</v>
      </c>
      <c r="BK215">
        <f t="shared" si="104"/>
        <v>105</v>
      </c>
      <c r="BL215">
        <f t="shared" si="105"/>
        <v>1030</v>
      </c>
      <c r="BM215" t="str">
        <f t="shared" si="106"/>
        <v/>
      </c>
      <c r="BN215">
        <f t="shared" si="107"/>
        <v>-41</v>
      </c>
      <c r="BO215" t="str">
        <f t="shared" si="108"/>
        <v/>
      </c>
      <c r="BP215">
        <f t="shared" si="109"/>
        <v>2</v>
      </c>
      <c r="BQ215">
        <f t="shared" si="110"/>
        <v>45</v>
      </c>
      <c r="BR215">
        <f t="shared" si="111"/>
        <v>1</v>
      </c>
      <c r="BS215">
        <f t="shared" si="112"/>
        <v>49</v>
      </c>
      <c r="BT215" t="str">
        <f t="shared" si="113"/>
        <v>Flag</v>
      </c>
    </row>
    <row r="216" spans="1:72">
      <c r="A216">
        <v>202370</v>
      </c>
      <c r="B216">
        <v>73796</v>
      </c>
      <c r="C216" t="s">
        <v>123</v>
      </c>
      <c r="D216">
        <v>198</v>
      </c>
      <c r="E216" t="s">
        <v>229</v>
      </c>
      <c r="F216">
        <v>2111</v>
      </c>
      <c r="G216" t="s">
        <v>256</v>
      </c>
      <c r="H216">
        <v>151</v>
      </c>
      <c r="I216" t="s">
        <v>147</v>
      </c>
      <c r="J216" t="s">
        <v>138</v>
      </c>
      <c r="K216">
        <v>2.6667000000000001</v>
      </c>
      <c r="L216" t="s">
        <v>126</v>
      </c>
      <c r="M216" t="s">
        <v>123</v>
      </c>
      <c r="N216">
        <v>1</v>
      </c>
      <c r="O216">
        <v>1</v>
      </c>
      <c r="P216" t="s">
        <v>257</v>
      </c>
      <c r="Q216" t="s">
        <v>134</v>
      </c>
      <c r="R216">
        <v>135</v>
      </c>
      <c r="S216" s="1">
        <v>45236</v>
      </c>
      <c r="T216" s="1">
        <v>45263</v>
      </c>
      <c r="U216">
        <v>730</v>
      </c>
      <c r="V216">
        <v>835</v>
      </c>
      <c r="W216" t="s">
        <v>129</v>
      </c>
      <c r="X216" t="s">
        <v>46</v>
      </c>
      <c r="Y216" t="s">
        <v>47</v>
      </c>
      <c r="Z216" t="s">
        <v>50</v>
      </c>
      <c r="AA216" t="s">
        <v>129</v>
      </c>
      <c r="AB216" t="s">
        <v>129</v>
      </c>
      <c r="AC216" t="s">
        <v>129</v>
      </c>
      <c r="AD216">
        <v>20</v>
      </c>
      <c r="AE216">
        <v>20</v>
      </c>
      <c r="AF216">
        <v>30</v>
      </c>
      <c r="AG216">
        <v>1</v>
      </c>
      <c r="AH216">
        <v>100</v>
      </c>
      <c r="AI216">
        <v>2</v>
      </c>
      <c r="AJ216">
        <v>2</v>
      </c>
      <c r="AK216">
        <v>2</v>
      </c>
      <c r="AL216">
        <v>6</v>
      </c>
      <c r="AM216">
        <v>1</v>
      </c>
      <c r="AN216">
        <v>5</v>
      </c>
      <c r="AP216" t="s">
        <v>138</v>
      </c>
      <c r="AR216" t="s">
        <v>133</v>
      </c>
      <c r="AS216">
        <v>3.9</v>
      </c>
      <c r="AT216">
        <v>1</v>
      </c>
      <c r="AU216">
        <f t="shared" si="88"/>
        <v>12</v>
      </c>
      <c r="AV216">
        <f t="shared" si="89"/>
        <v>48</v>
      </c>
      <c r="AW216">
        <f t="shared" si="90"/>
        <v>24</v>
      </c>
      <c r="AX216">
        <f t="shared" si="91"/>
        <v>65</v>
      </c>
      <c r="AY216">
        <f t="shared" si="92"/>
        <v>780</v>
      </c>
      <c r="AZ216">
        <f t="shared" si="93"/>
        <v>2</v>
      </c>
      <c r="BA216">
        <f t="shared" si="94"/>
        <v>390</v>
      </c>
      <c r="BB216">
        <f t="shared" si="95"/>
        <v>5160</v>
      </c>
      <c r="BC216">
        <f t="shared" si="96"/>
        <v>2250</v>
      </c>
      <c r="BD216">
        <f t="shared" si="97"/>
        <v>90</v>
      </c>
      <c r="BE216">
        <f t="shared" si="98"/>
        <v>0.5</v>
      </c>
      <c r="BF216">
        <f t="shared" si="99"/>
        <v>0.5</v>
      </c>
      <c r="BG216">
        <f t="shared" si="100"/>
        <v>103.2</v>
      </c>
      <c r="BH216">
        <f t="shared" si="101"/>
        <v>86</v>
      </c>
      <c r="BI216">
        <f t="shared" si="102"/>
        <v>93.75</v>
      </c>
      <c r="BJ216">
        <f t="shared" si="103"/>
        <v>93.75</v>
      </c>
      <c r="BK216">
        <f t="shared" si="104"/>
        <v>105</v>
      </c>
      <c r="BL216">
        <f t="shared" si="105"/>
        <v>915</v>
      </c>
      <c r="BM216" t="str">
        <f t="shared" si="106"/>
        <v/>
      </c>
      <c r="BN216">
        <f t="shared" si="107"/>
        <v>-41</v>
      </c>
      <c r="BO216" t="str">
        <f t="shared" si="108"/>
        <v/>
      </c>
      <c r="BP216">
        <f t="shared" si="109"/>
        <v>2</v>
      </c>
      <c r="BQ216">
        <f t="shared" si="110"/>
        <v>45</v>
      </c>
      <c r="BR216">
        <f t="shared" si="111"/>
        <v>1</v>
      </c>
      <c r="BS216">
        <f t="shared" si="112"/>
        <v>49</v>
      </c>
      <c r="BT216" t="str">
        <f t="shared" si="113"/>
        <v/>
      </c>
    </row>
    <row r="217" spans="1:72">
      <c r="A217">
        <v>202370</v>
      </c>
      <c r="B217">
        <v>73796</v>
      </c>
      <c r="C217" t="s">
        <v>123</v>
      </c>
      <c r="D217">
        <v>198</v>
      </c>
      <c r="E217" t="s">
        <v>229</v>
      </c>
      <c r="F217">
        <v>2111</v>
      </c>
      <c r="G217" t="s">
        <v>256</v>
      </c>
      <c r="H217">
        <v>151</v>
      </c>
      <c r="I217" t="s">
        <v>147</v>
      </c>
      <c r="J217" t="s">
        <v>138</v>
      </c>
      <c r="K217">
        <v>2.6667000000000001</v>
      </c>
      <c r="L217" t="s">
        <v>126</v>
      </c>
      <c r="M217" t="s">
        <v>123</v>
      </c>
      <c r="N217">
        <v>1</v>
      </c>
      <c r="O217">
        <v>1</v>
      </c>
      <c r="P217" t="s">
        <v>257</v>
      </c>
      <c r="Q217" t="s">
        <v>134</v>
      </c>
      <c r="R217">
        <v>116</v>
      </c>
      <c r="S217" s="1">
        <v>45236</v>
      </c>
      <c r="T217" s="1">
        <v>45263</v>
      </c>
      <c r="U217">
        <v>845</v>
      </c>
      <c r="V217">
        <v>1450</v>
      </c>
      <c r="W217" t="s">
        <v>129</v>
      </c>
      <c r="X217" t="s">
        <v>46</v>
      </c>
      <c r="Y217" t="s">
        <v>47</v>
      </c>
      <c r="Z217" t="s">
        <v>50</v>
      </c>
      <c r="AA217" t="s">
        <v>129</v>
      </c>
      <c r="AB217" t="s">
        <v>129</v>
      </c>
      <c r="AC217" t="s">
        <v>129</v>
      </c>
      <c r="AD217">
        <v>20</v>
      </c>
      <c r="AE217">
        <v>20</v>
      </c>
      <c r="AF217">
        <v>30</v>
      </c>
      <c r="AG217">
        <v>1</v>
      </c>
      <c r="AH217">
        <v>100</v>
      </c>
      <c r="AI217">
        <v>2</v>
      </c>
      <c r="AJ217">
        <v>2</v>
      </c>
      <c r="AK217">
        <v>2</v>
      </c>
      <c r="AL217">
        <v>6</v>
      </c>
      <c r="AM217">
        <v>1</v>
      </c>
      <c r="AN217">
        <v>5</v>
      </c>
      <c r="AP217" t="s">
        <v>138</v>
      </c>
      <c r="AR217" t="s">
        <v>149</v>
      </c>
      <c r="AS217">
        <v>21.9</v>
      </c>
      <c r="AT217">
        <v>1.667</v>
      </c>
      <c r="AU217">
        <f t="shared" si="88"/>
        <v>12</v>
      </c>
      <c r="AV217">
        <f t="shared" si="89"/>
        <v>48</v>
      </c>
      <c r="AW217">
        <f t="shared" si="90"/>
        <v>24</v>
      </c>
      <c r="AX217">
        <f t="shared" si="91"/>
        <v>365</v>
      </c>
      <c r="AY217">
        <f t="shared" si="92"/>
        <v>4380</v>
      </c>
      <c r="AZ217">
        <f t="shared" si="93"/>
        <v>2</v>
      </c>
      <c r="BA217">
        <f t="shared" si="94"/>
        <v>2190</v>
      </c>
      <c r="BB217">
        <f t="shared" si="95"/>
        <v>5160</v>
      </c>
      <c r="BC217">
        <f t="shared" si="96"/>
        <v>2250</v>
      </c>
      <c r="BD217">
        <f t="shared" si="97"/>
        <v>90</v>
      </c>
      <c r="BE217">
        <f t="shared" si="98"/>
        <v>0.5</v>
      </c>
      <c r="BF217">
        <f t="shared" si="99"/>
        <v>0.5</v>
      </c>
      <c r="BG217">
        <f t="shared" si="100"/>
        <v>103.2</v>
      </c>
      <c r="BH217">
        <f t="shared" si="101"/>
        <v>86</v>
      </c>
      <c r="BI217">
        <f t="shared" si="102"/>
        <v>93.75</v>
      </c>
      <c r="BJ217">
        <f t="shared" si="103"/>
        <v>93.75</v>
      </c>
      <c r="BK217">
        <f t="shared" si="104"/>
        <v>105</v>
      </c>
      <c r="BL217">
        <f t="shared" si="105"/>
        <v>1030</v>
      </c>
      <c r="BM217" t="str">
        <f t="shared" si="106"/>
        <v/>
      </c>
      <c r="BN217">
        <f t="shared" si="107"/>
        <v>-41</v>
      </c>
      <c r="BO217" t="str">
        <f t="shared" si="108"/>
        <v/>
      </c>
      <c r="BP217">
        <f t="shared" si="109"/>
        <v>2</v>
      </c>
      <c r="BQ217">
        <f t="shared" si="110"/>
        <v>45</v>
      </c>
      <c r="BR217">
        <f t="shared" si="111"/>
        <v>1</v>
      </c>
      <c r="BS217">
        <f t="shared" si="112"/>
        <v>49</v>
      </c>
      <c r="BT217" t="str">
        <f t="shared" si="113"/>
        <v>Flag</v>
      </c>
    </row>
    <row r="218" spans="1:72">
      <c r="A218">
        <v>202370</v>
      </c>
      <c r="B218">
        <v>73759</v>
      </c>
      <c r="C218" t="s">
        <v>123</v>
      </c>
      <c r="D218">
        <v>127</v>
      </c>
      <c r="E218" t="s">
        <v>229</v>
      </c>
      <c r="F218">
        <v>2120</v>
      </c>
      <c r="G218" t="s">
        <v>258</v>
      </c>
      <c r="H218">
        <v>151</v>
      </c>
      <c r="I218" t="s">
        <v>147</v>
      </c>
      <c r="J218" t="s">
        <v>138</v>
      </c>
      <c r="K218">
        <v>4</v>
      </c>
      <c r="L218" t="s">
        <v>126</v>
      </c>
      <c r="M218" t="s">
        <v>123</v>
      </c>
      <c r="N218">
        <v>1</v>
      </c>
      <c r="O218">
        <v>1</v>
      </c>
      <c r="P218" t="s">
        <v>257</v>
      </c>
      <c r="Q218" t="s">
        <v>141</v>
      </c>
      <c r="R218" t="s">
        <v>141</v>
      </c>
      <c r="S218" s="1">
        <v>45166</v>
      </c>
      <c r="T218" s="1">
        <v>45200</v>
      </c>
      <c r="U218" t="s">
        <v>129</v>
      </c>
      <c r="W218" t="s">
        <v>129</v>
      </c>
      <c r="X218" t="s">
        <v>129</v>
      </c>
      <c r="Y218" t="s">
        <v>129</v>
      </c>
      <c r="Z218" t="s">
        <v>129</v>
      </c>
      <c r="AA218" t="s">
        <v>129</v>
      </c>
      <c r="AB218" t="s">
        <v>129</v>
      </c>
      <c r="AC218" t="s">
        <v>129</v>
      </c>
      <c r="AD218">
        <v>20</v>
      </c>
      <c r="AE218">
        <v>20</v>
      </c>
      <c r="AF218">
        <v>30</v>
      </c>
      <c r="AG218">
        <v>1</v>
      </c>
      <c r="AH218">
        <v>100</v>
      </c>
      <c r="AI218">
        <v>2</v>
      </c>
      <c r="AJ218">
        <v>3</v>
      </c>
      <c r="AK218">
        <v>3</v>
      </c>
      <c r="AL218">
        <v>7</v>
      </c>
      <c r="AM218">
        <v>2</v>
      </c>
      <c r="AN218">
        <v>5</v>
      </c>
      <c r="AP218" t="s">
        <v>138</v>
      </c>
      <c r="AR218" t="s">
        <v>133</v>
      </c>
      <c r="AS218">
        <v>0</v>
      </c>
      <c r="AT218">
        <v>0</v>
      </c>
      <c r="AU218">
        <f t="shared" si="88"/>
        <v>0</v>
      </c>
      <c r="AV218">
        <f t="shared" si="89"/>
        <v>60</v>
      </c>
      <c r="AW218">
        <f t="shared" si="90"/>
        <v>30</v>
      </c>
      <c r="AX218" t="str">
        <f t="shared" si="91"/>
        <v/>
      </c>
      <c r="AY218" t="str">
        <f t="shared" si="92"/>
        <v/>
      </c>
      <c r="AZ218">
        <f t="shared" si="93"/>
        <v>2</v>
      </c>
      <c r="BA218" t="str">
        <f t="shared" si="94"/>
        <v/>
      </c>
      <c r="BB218">
        <f t="shared" si="95"/>
        <v>5550</v>
      </c>
      <c r="BC218">
        <f t="shared" si="96"/>
        <v>2625</v>
      </c>
      <c r="BD218">
        <f t="shared" si="97"/>
        <v>105</v>
      </c>
      <c r="BE218">
        <f t="shared" si="98"/>
        <v>0.5</v>
      </c>
      <c r="BF218">
        <f t="shared" si="99"/>
        <v>0.5</v>
      </c>
      <c r="BG218">
        <f t="shared" si="100"/>
        <v>111</v>
      </c>
      <c r="BH218">
        <f t="shared" si="101"/>
        <v>92.5</v>
      </c>
      <c r="BI218">
        <f t="shared" si="102"/>
        <v>87.5</v>
      </c>
      <c r="BJ218">
        <f t="shared" si="103"/>
        <v>87.5</v>
      </c>
      <c r="BK218">
        <f t="shared" si="104"/>
        <v>105</v>
      </c>
      <c r="BL218" t="str">
        <f t="shared" si="105"/>
        <v/>
      </c>
      <c r="BM218" t="str">
        <f t="shared" si="106"/>
        <v/>
      </c>
      <c r="BN218">
        <f t="shared" si="107"/>
        <v>-40</v>
      </c>
      <c r="BO218" t="str">
        <f t="shared" si="108"/>
        <v/>
      </c>
      <c r="BP218">
        <f t="shared" si="109"/>
        <v>2</v>
      </c>
      <c r="BQ218">
        <f t="shared" si="110"/>
        <v>35</v>
      </c>
      <c r="BR218">
        <f t="shared" si="111"/>
        <v>1</v>
      </c>
      <c r="BS218">
        <f t="shared" si="112"/>
        <v>40</v>
      </c>
      <c r="BT218" t="str">
        <f t="shared" si="113"/>
        <v/>
      </c>
    </row>
    <row r="219" spans="1:72">
      <c r="A219">
        <v>202370</v>
      </c>
      <c r="B219">
        <v>73759</v>
      </c>
      <c r="C219" t="s">
        <v>123</v>
      </c>
      <c r="D219">
        <v>127</v>
      </c>
      <c r="E219" t="s">
        <v>229</v>
      </c>
      <c r="F219">
        <v>2120</v>
      </c>
      <c r="G219" t="s">
        <v>258</v>
      </c>
      <c r="H219">
        <v>151</v>
      </c>
      <c r="I219" t="s">
        <v>147</v>
      </c>
      <c r="J219" t="s">
        <v>138</v>
      </c>
      <c r="K219">
        <v>4</v>
      </c>
      <c r="L219" t="s">
        <v>126</v>
      </c>
      <c r="M219" t="s">
        <v>123</v>
      </c>
      <c r="N219">
        <v>1</v>
      </c>
      <c r="O219">
        <v>1</v>
      </c>
      <c r="P219" t="s">
        <v>257</v>
      </c>
      <c r="Q219" t="s">
        <v>141</v>
      </c>
      <c r="R219" t="s">
        <v>141</v>
      </c>
      <c r="S219" s="1">
        <v>45166</v>
      </c>
      <c r="T219" s="1">
        <v>45200</v>
      </c>
      <c r="U219" t="s">
        <v>129</v>
      </c>
      <c r="W219" t="s">
        <v>129</v>
      </c>
      <c r="X219" t="s">
        <v>129</v>
      </c>
      <c r="Y219" t="s">
        <v>129</v>
      </c>
      <c r="Z219" t="s">
        <v>129</v>
      </c>
      <c r="AA219" t="s">
        <v>129</v>
      </c>
      <c r="AB219" t="s">
        <v>129</v>
      </c>
      <c r="AC219" t="s">
        <v>129</v>
      </c>
      <c r="AD219">
        <v>20</v>
      </c>
      <c r="AE219">
        <v>20</v>
      </c>
      <c r="AF219">
        <v>30</v>
      </c>
      <c r="AG219">
        <v>1</v>
      </c>
      <c r="AH219">
        <v>100</v>
      </c>
      <c r="AI219">
        <v>2</v>
      </c>
      <c r="AJ219">
        <v>3</v>
      </c>
      <c r="AK219">
        <v>3</v>
      </c>
      <c r="AL219">
        <v>7</v>
      </c>
      <c r="AM219">
        <v>2</v>
      </c>
      <c r="AN219">
        <v>5</v>
      </c>
      <c r="AP219" t="s">
        <v>138</v>
      </c>
      <c r="AR219" t="s">
        <v>133</v>
      </c>
      <c r="AS219">
        <v>0</v>
      </c>
      <c r="AT219">
        <v>0</v>
      </c>
      <c r="AU219">
        <f t="shared" si="88"/>
        <v>0</v>
      </c>
      <c r="AV219">
        <f t="shared" si="89"/>
        <v>60</v>
      </c>
      <c r="AW219">
        <f t="shared" si="90"/>
        <v>30</v>
      </c>
      <c r="AX219" t="str">
        <f t="shared" si="91"/>
        <v/>
      </c>
      <c r="AY219" t="str">
        <f t="shared" si="92"/>
        <v/>
      </c>
      <c r="AZ219">
        <f t="shared" si="93"/>
        <v>2</v>
      </c>
      <c r="BA219" t="str">
        <f t="shared" si="94"/>
        <v/>
      </c>
      <c r="BB219">
        <f t="shared" si="95"/>
        <v>5550</v>
      </c>
      <c r="BC219">
        <f t="shared" si="96"/>
        <v>2625</v>
      </c>
      <c r="BD219">
        <f t="shared" si="97"/>
        <v>105</v>
      </c>
      <c r="BE219">
        <f t="shared" si="98"/>
        <v>0.5</v>
      </c>
      <c r="BF219">
        <f t="shared" si="99"/>
        <v>0.5</v>
      </c>
      <c r="BG219">
        <f t="shared" si="100"/>
        <v>111</v>
      </c>
      <c r="BH219">
        <f t="shared" si="101"/>
        <v>92.5</v>
      </c>
      <c r="BI219">
        <f t="shared" si="102"/>
        <v>87.5</v>
      </c>
      <c r="BJ219">
        <f t="shared" si="103"/>
        <v>87.5</v>
      </c>
      <c r="BK219">
        <f t="shared" si="104"/>
        <v>105</v>
      </c>
      <c r="BL219" t="str">
        <f t="shared" si="105"/>
        <v/>
      </c>
      <c r="BM219" t="str">
        <f t="shared" si="106"/>
        <v/>
      </c>
      <c r="BN219">
        <f t="shared" si="107"/>
        <v>-40</v>
      </c>
      <c r="BO219" t="str">
        <f t="shared" si="108"/>
        <v/>
      </c>
      <c r="BP219">
        <f t="shared" si="109"/>
        <v>2</v>
      </c>
      <c r="BQ219">
        <f t="shared" si="110"/>
        <v>35</v>
      </c>
      <c r="BR219">
        <f t="shared" si="111"/>
        <v>1</v>
      </c>
      <c r="BS219">
        <f t="shared" si="112"/>
        <v>40</v>
      </c>
      <c r="BT219" t="str">
        <f t="shared" si="113"/>
        <v/>
      </c>
    </row>
    <row r="220" spans="1:72">
      <c r="A220">
        <v>202370</v>
      </c>
      <c r="B220">
        <v>73759</v>
      </c>
      <c r="C220" t="s">
        <v>123</v>
      </c>
      <c r="D220">
        <v>127</v>
      </c>
      <c r="E220" t="s">
        <v>229</v>
      </c>
      <c r="F220">
        <v>2120</v>
      </c>
      <c r="G220" t="s">
        <v>258</v>
      </c>
      <c r="H220">
        <v>151</v>
      </c>
      <c r="I220" t="s">
        <v>147</v>
      </c>
      <c r="J220" t="s">
        <v>138</v>
      </c>
      <c r="K220">
        <v>4</v>
      </c>
      <c r="L220" t="s">
        <v>126</v>
      </c>
      <c r="M220" t="s">
        <v>123</v>
      </c>
      <c r="N220">
        <v>1</v>
      </c>
      <c r="O220">
        <v>1</v>
      </c>
      <c r="P220" t="s">
        <v>257</v>
      </c>
      <c r="Q220" t="s">
        <v>134</v>
      </c>
      <c r="R220">
        <v>135</v>
      </c>
      <c r="S220" s="1">
        <v>45166</v>
      </c>
      <c r="T220" s="1">
        <v>45200</v>
      </c>
      <c r="U220">
        <v>730</v>
      </c>
      <c r="V220">
        <v>850</v>
      </c>
      <c r="W220" t="s">
        <v>129</v>
      </c>
      <c r="X220" t="s">
        <v>46</v>
      </c>
      <c r="Y220" t="s">
        <v>47</v>
      </c>
      <c r="Z220" t="s">
        <v>50</v>
      </c>
      <c r="AA220" t="s">
        <v>129</v>
      </c>
      <c r="AB220" t="s">
        <v>129</v>
      </c>
      <c r="AC220" t="s">
        <v>129</v>
      </c>
      <c r="AD220">
        <v>20</v>
      </c>
      <c r="AE220">
        <v>20</v>
      </c>
      <c r="AF220">
        <v>30</v>
      </c>
      <c r="AG220">
        <v>1</v>
      </c>
      <c r="AH220">
        <v>100</v>
      </c>
      <c r="AI220">
        <v>2</v>
      </c>
      <c r="AJ220">
        <v>3</v>
      </c>
      <c r="AK220">
        <v>3</v>
      </c>
      <c r="AL220">
        <v>7</v>
      </c>
      <c r="AM220">
        <v>2</v>
      </c>
      <c r="AN220">
        <v>5</v>
      </c>
      <c r="AP220" t="s">
        <v>138</v>
      </c>
      <c r="AR220" t="s">
        <v>133</v>
      </c>
      <c r="AS220">
        <v>4.8</v>
      </c>
      <c r="AT220">
        <v>2</v>
      </c>
      <c r="AU220">
        <f t="shared" si="88"/>
        <v>15</v>
      </c>
      <c r="AV220">
        <f t="shared" si="89"/>
        <v>60</v>
      </c>
      <c r="AW220">
        <f t="shared" si="90"/>
        <v>30</v>
      </c>
      <c r="AX220">
        <f t="shared" si="91"/>
        <v>80</v>
      </c>
      <c r="AY220">
        <f t="shared" si="92"/>
        <v>1200</v>
      </c>
      <c r="AZ220">
        <f t="shared" si="93"/>
        <v>2</v>
      </c>
      <c r="BA220">
        <f t="shared" si="94"/>
        <v>600</v>
      </c>
      <c r="BB220">
        <f t="shared" si="95"/>
        <v>5550</v>
      </c>
      <c r="BC220">
        <f t="shared" si="96"/>
        <v>2625</v>
      </c>
      <c r="BD220">
        <f t="shared" si="97"/>
        <v>105</v>
      </c>
      <c r="BE220">
        <f t="shared" si="98"/>
        <v>0.5</v>
      </c>
      <c r="BF220">
        <f t="shared" si="99"/>
        <v>0.5</v>
      </c>
      <c r="BG220">
        <f t="shared" si="100"/>
        <v>111</v>
      </c>
      <c r="BH220">
        <f t="shared" si="101"/>
        <v>92.5</v>
      </c>
      <c r="BI220">
        <f t="shared" si="102"/>
        <v>87.5</v>
      </c>
      <c r="BJ220">
        <f t="shared" si="103"/>
        <v>87.5</v>
      </c>
      <c r="BK220">
        <f t="shared" si="104"/>
        <v>105</v>
      </c>
      <c r="BL220">
        <f t="shared" si="105"/>
        <v>915</v>
      </c>
      <c r="BM220" t="str">
        <f t="shared" si="106"/>
        <v/>
      </c>
      <c r="BN220">
        <f t="shared" si="107"/>
        <v>-40</v>
      </c>
      <c r="BO220" t="str">
        <f t="shared" si="108"/>
        <v/>
      </c>
      <c r="BP220">
        <f t="shared" si="109"/>
        <v>2</v>
      </c>
      <c r="BQ220">
        <f t="shared" si="110"/>
        <v>35</v>
      </c>
      <c r="BR220">
        <f t="shared" si="111"/>
        <v>1</v>
      </c>
      <c r="BS220">
        <f t="shared" si="112"/>
        <v>40</v>
      </c>
      <c r="BT220" t="str">
        <f t="shared" si="113"/>
        <v/>
      </c>
    </row>
    <row r="221" spans="1:72">
      <c r="A221">
        <v>202370</v>
      </c>
      <c r="B221">
        <v>73759</v>
      </c>
      <c r="C221" t="s">
        <v>123</v>
      </c>
      <c r="D221">
        <v>127</v>
      </c>
      <c r="E221" t="s">
        <v>229</v>
      </c>
      <c r="F221">
        <v>2120</v>
      </c>
      <c r="G221" t="s">
        <v>258</v>
      </c>
      <c r="H221">
        <v>151</v>
      </c>
      <c r="I221" t="s">
        <v>147</v>
      </c>
      <c r="J221" t="s">
        <v>138</v>
      </c>
      <c r="K221">
        <v>4</v>
      </c>
      <c r="L221" t="s">
        <v>126</v>
      </c>
      <c r="M221" t="s">
        <v>123</v>
      </c>
      <c r="N221">
        <v>1</v>
      </c>
      <c r="O221">
        <v>1</v>
      </c>
      <c r="P221" t="s">
        <v>257</v>
      </c>
      <c r="Q221" t="s">
        <v>134</v>
      </c>
      <c r="R221">
        <v>116</v>
      </c>
      <c r="S221" s="1">
        <v>45166</v>
      </c>
      <c r="T221" s="1">
        <v>45200</v>
      </c>
      <c r="U221">
        <v>900</v>
      </c>
      <c r="V221">
        <v>1350</v>
      </c>
      <c r="W221" t="s">
        <v>129</v>
      </c>
      <c r="X221" t="s">
        <v>46</v>
      </c>
      <c r="Y221" t="s">
        <v>47</v>
      </c>
      <c r="Z221" t="s">
        <v>50</v>
      </c>
      <c r="AA221" t="s">
        <v>129</v>
      </c>
      <c r="AB221" t="s">
        <v>129</v>
      </c>
      <c r="AC221" t="s">
        <v>129</v>
      </c>
      <c r="AD221">
        <v>20</v>
      </c>
      <c r="AE221">
        <v>20</v>
      </c>
      <c r="AF221">
        <v>30</v>
      </c>
      <c r="AG221">
        <v>1</v>
      </c>
      <c r="AH221">
        <v>100</v>
      </c>
      <c r="AI221">
        <v>2</v>
      </c>
      <c r="AJ221">
        <v>3</v>
      </c>
      <c r="AK221">
        <v>3</v>
      </c>
      <c r="AL221">
        <v>7</v>
      </c>
      <c r="AM221">
        <v>2</v>
      </c>
      <c r="AN221">
        <v>5</v>
      </c>
      <c r="AP221" t="s">
        <v>138</v>
      </c>
      <c r="AR221" t="s">
        <v>149</v>
      </c>
      <c r="AS221">
        <v>17.399999999999999</v>
      </c>
      <c r="AT221">
        <v>1.667</v>
      </c>
      <c r="AU221">
        <f t="shared" si="88"/>
        <v>15</v>
      </c>
      <c r="AV221">
        <f t="shared" si="89"/>
        <v>60</v>
      </c>
      <c r="AW221">
        <f t="shared" si="90"/>
        <v>30</v>
      </c>
      <c r="AX221">
        <f t="shared" si="91"/>
        <v>290</v>
      </c>
      <c r="AY221">
        <f t="shared" si="92"/>
        <v>4350</v>
      </c>
      <c r="AZ221">
        <f t="shared" si="93"/>
        <v>2</v>
      </c>
      <c r="BA221">
        <f t="shared" si="94"/>
        <v>2175</v>
      </c>
      <c r="BB221">
        <f t="shared" si="95"/>
        <v>5550</v>
      </c>
      <c r="BC221">
        <f t="shared" si="96"/>
        <v>2625</v>
      </c>
      <c r="BD221">
        <f t="shared" si="97"/>
        <v>105</v>
      </c>
      <c r="BE221">
        <f t="shared" si="98"/>
        <v>0.5</v>
      </c>
      <c r="BF221">
        <f t="shared" si="99"/>
        <v>0.5</v>
      </c>
      <c r="BG221">
        <f t="shared" si="100"/>
        <v>111</v>
      </c>
      <c r="BH221">
        <f t="shared" si="101"/>
        <v>92.5</v>
      </c>
      <c r="BI221">
        <f t="shared" si="102"/>
        <v>87.5</v>
      </c>
      <c r="BJ221">
        <f t="shared" si="103"/>
        <v>87.5</v>
      </c>
      <c r="BK221">
        <f t="shared" si="104"/>
        <v>105</v>
      </c>
      <c r="BL221">
        <f t="shared" si="105"/>
        <v>1045</v>
      </c>
      <c r="BM221" t="str">
        <f t="shared" si="106"/>
        <v/>
      </c>
      <c r="BN221">
        <f t="shared" si="107"/>
        <v>-40</v>
      </c>
      <c r="BO221" t="str">
        <f t="shared" si="108"/>
        <v/>
      </c>
      <c r="BP221">
        <f t="shared" si="109"/>
        <v>2</v>
      </c>
      <c r="BQ221">
        <f t="shared" si="110"/>
        <v>35</v>
      </c>
      <c r="BR221">
        <f t="shared" si="111"/>
        <v>1</v>
      </c>
      <c r="BS221">
        <f t="shared" si="112"/>
        <v>40</v>
      </c>
      <c r="BT221" t="str">
        <f t="shared" si="113"/>
        <v/>
      </c>
    </row>
    <row r="222" spans="1:72">
      <c r="A222">
        <v>202370</v>
      </c>
      <c r="B222">
        <v>73759</v>
      </c>
      <c r="C222" t="s">
        <v>123</v>
      </c>
      <c r="D222">
        <v>127</v>
      </c>
      <c r="E222" t="s">
        <v>229</v>
      </c>
      <c r="F222">
        <v>2120</v>
      </c>
      <c r="G222" t="s">
        <v>258</v>
      </c>
      <c r="H222">
        <v>151</v>
      </c>
      <c r="I222" t="s">
        <v>147</v>
      </c>
      <c r="J222" t="s">
        <v>138</v>
      </c>
      <c r="K222">
        <v>4</v>
      </c>
      <c r="L222" t="s">
        <v>126</v>
      </c>
      <c r="M222" t="s">
        <v>123</v>
      </c>
      <c r="N222">
        <v>1</v>
      </c>
      <c r="O222">
        <v>1</v>
      </c>
      <c r="P222" t="s">
        <v>257</v>
      </c>
      <c r="Q222" t="s">
        <v>134</v>
      </c>
      <c r="R222">
        <v>116</v>
      </c>
      <c r="S222" s="1">
        <v>45166</v>
      </c>
      <c r="T222" s="1">
        <v>45200</v>
      </c>
      <c r="U222">
        <v>900</v>
      </c>
      <c r="V222">
        <v>1350</v>
      </c>
      <c r="W222" t="s">
        <v>129</v>
      </c>
      <c r="X222" t="s">
        <v>46</v>
      </c>
      <c r="Y222" t="s">
        <v>47</v>
      </c>
      <c r="Z222" t="s">
        <v>50</v>
      </c>
      <c r="AA222" t="s">
        <v>129</v>
      </c>
      <c r="AB222" t="s">
        <v>129</v>
      </c>
      <c r="AC222" t="s">
        <v>129</v>
      </c>
      <c r="AD222">
        <v>20</v>
      </c>
      <c r="AE222">
        <v>20</v>
      </c>
      <c r="AF222">
        <v>30</v>
      </c>
      <c r="AG222">
        <v>1</v>
      </c>
      <c r="AH222">
        <v>100</v>
      </c>
      <c r="AI222">
        <v>2</v>
      </c>
      <c r="AJ222">
        <v>3</v>
      </c>
      <c r="AK222">
        <v>3</v>
      </c>
      <c r="AL222">
        <v>7</v>
      </c>
      <c r="AM222">
        <v>2</v>
      </c>
      <c r="AN222">
        <v>5</v>
      </c>
      <c r="AP222" t="s">
        <v>138</v>
      </c>
      <c r="AR222" t="s">
        <v>149</v>
      </c>
      <c r="AS222">
        <v>17.399999999999999</v>
      </c>
      <c r="AT222">
        <v>1.667</v>
      </c>
      <c r="AU222">
        <f t="shared" si="88"/>
        <v>15</v>
      </c>
      <c r="AV222">
        <f t="shared" si="89"/>
        <v>60</v>
      </c>
      <c r="AW222">
        <f t="shared" si="90"/>
        <v>30</v>
      </c>
      <c r="AX222">
        <f t="shared" si="91"/>
        <v>290</v>
      </c>
      <c r="AY222">
        <f t="shared" si="92"/>
        <v>4350</v>
      </c>
      <c r="AZ222">
        <f t="shared" si="93"/>
        <v>2</v>
      </c>
      <c r="BA222">
        <f t="shared" si="94"/>
        <v>2175</v>
      </c>
      <c r="BB222">
        <f t="shared" si="95"/>
        <v>5550</v>
      </c>
      <c r="BC222">
        <f t="shared" si="96"/>
        <v>2625</v>
      </c>
      <c r="BD222">
        <f t="shared" si="97"/>
        <v>105</v>
      </c>
      <c r="BE222">
        <f t="shared" si="98"/>
        <v>0.5</v>
      </c>
      <c r="BF222">
        <f t="shared" si="99"/>
        <v>0.5</v>
      </c>
      <c r="BG222">
        <f t="shared" si="100"/>
        <v>111</v>
      </c>
      <c r="BH222">
        <f t="shared" si="101"/>
        <v>92.5</v>
      </c>
      <c r="BI222">
        <f t="shared" si="102"/>
        <v>87.5</v>
      </c>
      <c r="BJ222">
        <f t="shared" si="103"/>
        <v>87.5</v>
      </c>
      <c r="BK222">
        <f t="shared" si="104"/>
        <v>105</v>
      </c>
      <c r="BL222">
        <f t="shared" si="105"/>
        <v>1045</v>
      </c>
      <c r="BM222" t="str">
        <f t="shared" si="106"/>
        <v/>
      </c>
      <c r="BN222">
        <f t="shared" si="107"/>
        <v>-40</v>
      </c>
      <c r="BO222" t="str">
        <f t="shared" si="108"/>
        <v/>
      </c>
      <c r="BP222">
        <f t="shared" si="109"/>
        <v>2</v>
      </c>
      <c r="BQ222">
        <f t="shared" si="110"/>
        <v>35</v>
      </c>
      <c r="BR222">
        <f t="shared" si="111"/>
        <v>1</v>
      </c>
      <c r="BS222">
        <f t="shared" si="112"/>
        <v>40</v>
      </c>
      <c r="BT222" t="str">
        <f t="shared" si="113"/>
        <v/>
      </c>
    </row>
    <row r="223" spans="1:72">
      <c r="A223">
        <v>202370</v>
      </c>
      <c r="B223">
        <v>73759</v>
      </c>
      <c r="C223" t="s">
        <v>123</v>
      </c>
      <c r="D223">
        <v>127</v>
      </c>
      <c r="E223" t="s">
        <v>229</v>
      </c>
      <c r="F223">
        <v>2120</v>
      </c>
      <c r="G223" t="s">
        <v>258</v>
      </c>
      <c r="H223">
        <v>151</v>
      </c>
      <c r="I223" t="s">
        <v>147</v>
      </c>
      <c r="J223" t="s">
        <v>138</v>
      </c>
      <c r="K223">
        <v>4</v>
      </c>
      <c r="L223" t="s">
        <v>126</v>
      </c>
      <c r="M223" t="s">
        <v>123</v>
      </c>
      <c r="N223">
        <v>1</v>
      </c>
      <c r="O223">
        <v>1</v>
      </c>
      <c r="P223" t="s">
        <v>257</v>
      </c>
      <c r="Q223" t="s">
        <v>134</v>
      </c>
      <c r="R223">
        <v>135</v>
      </c>
      <c r="S223" s="1">
        <v>45166</v>
      </c>
      <c r="T223" s="1">
        <v>45200</v>
      </c>
      <c r="U223">
        <v>730</v>
      </c>
      <c r="V223">
        <v>850</v>
      </c>
      <c r="W223" t="s">
        <v>129</v>
      </c>
      <c r="X223" t="s">
        <v>46</v>
      </c>
      <c r="Y223" t="s">
        <v>47</v>
      </c>
      <c r="Z223" t="s">
        <v>50</v>
      </c>
      <c r="AA223" t="s">
        <v>129</v>
      </c>
      <c r="AB223" t="s">
        <v>129</v>
      </c>
      <c r="AC223" t="s">
        <v>129</v>
      </c>
      <c r="AD223">
        <v>20</v>
      </c>
      <c r="AE223">
        <v>20</v>
      </c>
      <c r="AF223">
        <v>30</v>
      </c>
      <c r="AG223">
        <v>1</v>
      </c>
      <c r="AH223">
        <v>100</v>
      </c>
      <c r="AI223">
        <v>2</v>
      </c>
      <c r="AJ223">
        <v>3</v>
      </c>
      <c r="AK223">
        <v>3</v>
      </c>
      <c r="AL223">
        <v>7</v>
      </c>
      <c r="AM223">
        <v>2</v>
      </c>
      <c r="AN223">
        <v>5</v>
      </c>
      <c r="AP223" t="s">
        <v>138</v>
      </c>
      <c r="AR223" t="s">
        <v>133</v>
      </c>
      <c r="AS223">
        <v>4.8</v>
      </c>
      <c r="AT223">
        <v>2</v>
      </c>
      <c r="AU223">
        <f t="shared" si="88"/>
        <v>15</v>
      </c>
      <c r="AV223">
        <f t="shared" si="89"/>
        <v>60</v>
      </c>
      <c r="AW223">
        <f t="shared" si="90"/>
        <v>30</v>
      </c>
      <c r="AX223">
        <f t="shared" si="91"/>
        <v>80</v>
      </c>
      <c r="AY223">
        <f t="shared" si="92"/>
        <v>1200</v>
      </c>
      <c r="AZ223">
        <f t="shared" si="93"/>
        <v>2</v>
      </c>
      <c r="BA223">
        <f t="shared" si="94"/>
        <v>600</v>
      </c>
      <c r="BB223">
        <f t="shared" si="95"/>
        <v>5550</v>
      </c>
      <c r="BC223">
        <f t="shared" si="96"/>
        <v>2625</v>
      </c>
      <c r="BD223">
        <f t="shared" si="97"/>
        <v>105</v>
      </c>
      <c r="BE223">
        <f t="shared" si="98"/>
        <v>0.5</v>
      </c>
      <c r="BF223">
        <f t="shared" si="99"/>
        <v>0.5</v>
      </c>
      <c r="BG223">
        <f t="shared" si="100"/>
        <v>111</v>
      </c>
      <c r="BH223">
        <f t="shared" si="101"/>
        <v>92.5</v>
      </c>
      <c r="BI223">
        <f t="shared" si="102"/>
        <v>87.5</v>
      </c>
      <c r="BJ223">
        <f t="shared" si="103"/>
        <v>87.5</v>
      </c>
      <c r="BK223">
        <f t="shared" si="104"/>
        <v>105</v>
      </c>
      <c r="BL223">
        <f t="shared" si="105"/>
        <v>915</v>
      </c>
      <c r="BM223" t="str">
        <f t="shared" si="106"/>
        <v/>
      </c>
      <c r="BN223">
        <f t="shared" si="107"/>
        <v>-40</v>
      </c>
      <c r="BO223" t="str">
        <f t="shared" si="108"/>
        <v/>
      </c>
      <c r="BP223">
        <f t="shared" si="109"/>
        <v>2</v>
      </c>
      <c r="BQ223">
        <f t="shared" si="110"/>
        <v>35</v>
      </c>
      <c r="BR223">
        <f t="shared" si="111"/>
        <v>1</v>
      </c>
      <c r="BS223">
        <f t="shared" si="112"/>
        <v>40</v>
      </c>
      <c r="BT223" t="str">
        <f t="shared" si="113"/>
        <v/>
      </c>
    </row>
    <row r="224" spans="1:72">
      <c r="A224">
        <v>202370</v>
      </c>
      <c r="B224">
        <v>75510</v>
      </c>
      <c r="C224" t="s">
        <v>150</v>
      </c>
      <c r="D224">
        <v>101</v>
      </c>
      <c r="E224" t="s">
        <v>229</v>
      </c>
      <c r="F224">
        <v>2120</v>
      </c>
      <c r="G224" t="s">
        <v>258</v>
      </c>
      <c r="H224" t="s">
        <v>232</v>
      </c>
      <c r="I224" t="s">
        <v>147</v>
      </c>
      <c r="J224" t="s">
        <v>138</v>
      </c>
      <c r="K224">
        <v>0</v>
      </c>
      <c r="L224" t="s">
        <v>126</v>
      </c>
      <c r="M224" t="s">
        <v>123</v>
      </c>
      <c r="N224">
        <v>1</v>
      </c>
      <c r="O224">
        <v>9</v>
      </c>
      <c r="P224" t="s">
        <v>151</v>
      </c>
      <c r="Q224" t="s">
        <v>141</v>
      </c>
      <c r="R224" t="s">
        <v>141</v>
      </c>
      <c r="S224" s="1">
        <v>45166</v>
      </c>
      <c r="T224" s="1">
        <v>45270</v>
      </c>
      <c r="U224" t="s">
        <v>129</v>
      </c>
      <c r="W224" t="s">
        <v>129</v>
      </c>
      <c r="X224" t="s">
        <v>129</v>
      </c>
      <c r="Y224" t="s">
        <v>129</v>
      </c>
      <c r="Z224" t="s">
        <v>129</v>
      </c>
      <c r="AA224" t="s">
        <v>129</v>
      </c>
      <c r="AB224" t="s">
        <v>129</v>
      </c>
      <c r="AC224" t="s">
        <v>129</v>
      </c>
      <c r="AD224">
        <v>0</v>
      </c>
      <c r="AE224">
        <v>20</v>
      </c>
      <c r="AF224">
        <v>30</v>
      </c>
      <c r="AG224">
        <v>0</v>
      </c>
      <c r="AH224">
        <v>0</v>
      </c>
      <c r="AI224">
        <v>2</v>
      </c>
      <c r="AJ224">
        <v>3</v>
      </c>
      <c r="AK224">
        <v>3</v>
      </c>
      <c r="AL224">
        <v>7</v>
      </c>
      <c r="AM224">
        <v>2</v>
      </c>
      <c r="AN224">
        <v>5</v>
      </c>
      <c r="AP224" t="s">
        <v>138</v>
      </c>
      <c r="AR224" t="s">
        <v>133</v>
      </c>
      <c r="AS224">
        <v>5.7</v>
      </c>
      <c r="AT224">
        <v>2</v>
      </c>
      <c r="AU224">
        <f t="shared" si="88"/>
        <v>0</v>
      </c>
      <c r="AV224">
        <f t="shared" si="89"/>
        <v>0</v>
      </c>
      <c r="AW224">
        <f t="shared" si="90"/>
        <v>0</v>
      </c>
      <c r="AX224" t="str">
        <f t="shared" si="91"/>
        <v/>
      </c>
      <c r="AY224" t="str">
        <f t="shared" si="92"/>
        <v/>
      </c>
      <c r="AZ224">
        <f t="shared" si="93"/>
        <v>2</v>
      </c>
      <c r="BA224" t="str">
        <f t="shared" si="94"/>
        <v/>
      </c>
      <c r="BB224">
        <f t="shared" si="95"/>
        <v>0</v>
      </c>
      <c r="BC224">
        <f t="shared" si="96"/>
        <v>2625</v>
      </c>
      <c r="BD224">
        <f t="shared" si="97"/>
        <v>105</v>
      </c>
      <c r="BE224">
        <f t="shared" si="98"/>
        <v>0.5</v>
      </c>
      <c r="BF224">
        <f t="shared" si="99"/>
        <v>0.5</v>
      </c>
      <c r="BG224">
        <f t="shared" si="100"/>
        <v>0</v>
      </c>
      <c r="BH224">
        <f t="shared" si="101"/>
        <v>0</v>
      </c>
      <c r="BI224" t="str">
        <f t="shared" si="102"/>
        <v/>
      </c>
      <c r="BJ224" t="str">
        <f t="shared" si="103"/>
        <v/>
      </c>
      <c r="BK224" t="str">
        <f t="shared" si="104"/>
        <v/>
      </c>
      <c r="BL224" t="str">
        <f t="shared" si="105"/>
        <v/>
      </c>
      <c r="BM224">
        <f t="shared" si="106"/>
        <v>53</v>
      </c>
      <c r="BN224" t="str">
        <f t="shared" si="107"/>
        <v/>
      </c>
      <c r="BO224" t="str">
        <f t="shared" si="108"/>
        <v/>
      </c>
      <c r="BP224">
        <f t="shared" si="109"/>
        <v>2</v>
      </c>
      <c r="BQ224">
        <f t="shared" si="110"/>
        <v>35</v>
      </c>
      <c r="BR224">
        <f t="shared" si="111"/>
        <v>1</v>
      </c>
      <c r="BS224">
        <f t="shared" si="112"/>
        <v>50</v>
      </c>
      <c r="BT224" t="str">
        <f t="shared" si="113"/>
        <v/>
      </c>
    </row>
    <row r="225" spans="1:72">
      <c r="A225">
        <v>202370</v>
      </c>
      <c r="B225">
        <v>75510</v>
      </c>
      <c r="C225" t="s">
        <v>150</v>
      </c>
      <c r="D225">
        <v>101</v>
      </c>
      <c r="E225" t="s">
        <v>229</v>
      </c>
      <c r="F225">
        <v>2120</v>
      </c>
      <c r="G225" t="s">
        <v>258</v>
      </c>
      <c r="H225" t="s">
        <v>232</v>
      </c>
      <c r="I225" t="s">
        <v>147</v>
      </c>
      <c r="J225" t="s">
        <v>138</v>
      </c>
      <c r="K225">
        <v>0</v>
      </c>
      <c r="L225" t="s">
        <v>126</v>
      </c>
      <c r="M225" t="s">
        <v>123</v>
      </c>
      <c r="N225">
        <v>1</v>
      </c>
      <c r="O225">
        <v>9</v>
      </c>
      <c r="P225" t="s">
        <v>151</v>
      </c>
      <c r="Q225" t="s">
        <v>123</v>
      </c>
      <c r="R225" t="s">
        <v>123</v>
      </c>
      <c r="S225" s="1">
        <v>45166</v>
      </c>
      <c r="T225" s="1">
        <v>45270</v>
      </c>
      <c r="U225" t="s">
        <v>129</v>
      </c>
      <c r="W225" t="s">
        <v>129</v>
      </c>
      <c r="X225" t="s">
        <v>129</v>
      </c>
      <c r="Y225" t="s">
        <v>129</v>
      </c>
      <c r="Z225" t="s">
        <v>129</v>
      </c>
      <c r="AA225" t="s">
        <v>129</v>
      </c>
      <c r="AB225" t="s">
        <v>129</v>
      </c>
      <c r="AC225" t="s">
        <v>129</v>
      </c>
      <c r="AD225">
        <v>0</v>
      </c>
      <c r="AE225">
        <v>20</v>
      </c>
      <c r="AF225">
        <v>30</v>
      </c>
      <c r="AG225">
        <v>0</v>
      </c>
      <c r="AH225">
        <v>0</v>
      </c>
      <c r="AI225">
        <v>2</v>
      </c>
      <c r="AJ225">
        <v>3</v>
      </c>
      <c r="AK225">
        <v>3</v>
      </c>
      <c r="AL225">
        <v>7</v>
      </c>
      <c r="AM225">
        <v>2</v>
      </c>
      <c r="AN225">
        <v>5</v>
      </c>
      <c r="AP225" t="s">
        <v>138</v>
      </c>
      <c r="AR225" t="s">
        <v>149</v>
      </c>
      <c r="AS225">
        <v>2</v>
      </c>
      <c r="AT225">
        <v>1.667</v>
      </c>
      <c r="AU225">
        <f t="shared" si="88"/>
        <v>0</v>
      </c>
      <c r="AV225">
        <f t="shared" si="89"/>
        <v>0</v>
      </c>
      <c r="AW225">
        <f t="shared" si="90"/>
        <v>0</v>
      </c>
      <c r="AX225" t="str">
        <f t="shared" si="91"/>
        <v/>
      </c>
      <c r="AY225" t="str">
        <f t="shared" si="92"/>
        <v/>
      </c>
      <c r="AZ225">
        <f t="shared" si="93"/>
        <v>2</v>
      </c>
      <c r="BA225" t="str">
        <f t="shared" si="94"/>
        <v/>
      </c>
      <c r="BB225">
        <f t="shared" si="95"/>
        <v>0</v>
      </c>
      <c r="BC225">
        <f t="shared" si="96"/>
        <v>2625</v>
      </c>
      <c r="BD225">
        <f t="shared" si="97"/>
        <v>105</v>
      </c>
      <c r="BE225">
        <f t="shared" si="98"/>
        <v>0.5</v>
      </c>
      <c r="BF225">
        <f t="shared" si="99"/>
        <v>0.5</v>
      </c>
      <c r="BG225">
        <f t="shared" si="100"/>
        <v>0</v>
      </c>
      <c r="BH225">
        <f t="shared" si="101"/>
        <v>0</v>
      </c>
      <c r="BI225" t="str">
        <f t="shared" si="102"/>
        <v/>
      </c>
      <c r="BJ225" t="str">
        <f t="shared" si="103"/>
        <v/>
      </c>
      <c r="BK225" t="str">
        <f t="shared" si="104"/>
        <v/>
      </c>
      <c r="BL225" t="str">
        <f t="shared" si="105"/>
        <v/>
      </c>
      <c r="BM225">
        <f t="shared" si="106"/>
        <v>53</v>
      </c>
      <c r="BN225" t="str">
        <f t="shared" si="107"/>
        <v/>
      </c>
      <c r="BO225" t="str">
        <f t="shared" si="108"/>
        <v/>
      </c>
      <c r="BP225">
        <f t="shared" si="109"/>
        <v>2</v>
      </c>
      <c r="BQ225">
        <f t="shared" si="110"/>
        <v>35</v>
      </c>
      <c r="BR225">
        <f t="shared" si="111"/>
        <v>1</v>
      </c>
      <c r="BS225">
        <f t="shared" si="112"/>
        <v>50</v>
      </c>
      <c r="BT225" t="str">
        <f t="shared" si="113"/>
        <v/>
      </c>
    </row>
    <row r="226" spans="1:72">
      <c r="A226">
        <v>202370</v>
      </c>
      <c r="B226">
        <v>73760</v>
      </c>
      <c r="C226" t="s">
        <v>123</v>
      </c>
      <c r="D226">
        <v>128</v>
      </c>
      <c r="E226" t="s">
        <v>229</v>
      </c>
      <c r="F226">
        <v>2130</v>
      </c>
      <c r="G226" t="s">
        <v>259</v>
      </c>
      <c r="H226">
        <v>151</v>
      </c>
      <c r="I226" t="s">
        <v>147</v>
      </c>
      <c r="J226" t="s">
        <v>138</v>
      </c>
      <c r="K226">
        <v>5.0667</v>
      </c>
      <c r="L226" t="s">
        <v>126</v>
      </c>
      <c r="M226" t="s">
        <v>123</v>
      </c>
      <c r="N226">
        <v>1</v>
      </c>
      <c r="O226">
        <v>1</v>
      </c>
      <c r="P226" t="s">
        <v>257</v>
      </c>
      <c r="Q226" t="s">
        <v>141</v>
      </c>
      <c r="R226" t="s">
        <v>141</v>
      </c>
      <c r="S226" s="1">
        <v>45201</v>
      </c>
      <c r="T226" s="1">
        <v>45235</v>
      </c>
      <c r="U226" t="s">
        <v>129</v>
      </c>
      <c r="W226" t="s">
        <v>129</v>
      </c>
      <c r="X226" t="s">
        <v>129</v>
      </c>
      <c r="Y226" t="s">
        <v>129</v>
      </c>
      <c r="Z226" t="s">
        <v>129</v>
      </c>
      <c r="AA226" t="s">
        <v>129</v>
      </c>
      <c r="AB226" t="s">
        <v>129</v>
      </c>
      <c r="AC226" t="s">
        <v>129</v>
      </c>
      <c r="AD226">
        <v>19</v>
      </c>
      <c r="AE226">
        <v>20</v>
      </c>
      <c r="AF226">
        <v>30</v>
      </c>
      <c r="AG226">
        <v>0</v>
      </c>
      <c r="AH226">
        <v>95</v>
      </c>
      <c r="AI226">
        <v>2</v>
      </c>
      <c r="AJ226">
        <v>4</v>
      </c>
      <c r="AK226">
        <v>4</v>
      </c>
      <c r="AL226">
        <v>8</v>
      </c>
      <c r="AM226">
        <v>2</v>
      </c>
      <c r="AN226">
        <v>6</v>
      </c>
      <c r="AP226" t="s">
        <v>138</v>
      </c>
      <c r="AR226" t="s">
        <v>133</v>
      </c>
      <c r="AS226">
        <v>0</v>
      </c>
      <c r="AT226">
        <v>0</v>
      </c>
      <c r="AU226">
        <f t="shared" si="88"/>
        <v>0</v>
      </c>
      <c r="AV226">
        <f t="shared" si="89"/>
        <v>60</v>
      </c>
      <c r="AW226">
        <f t="shared" si="90"/>
        <v>30</v>
      </c>
      <c r="AX226" t="str">
        <f t="shared" si="91"/>
        <v/>
      </c>
      <c r="AY226" t="str">
        <f t="shared" si="92"/>
        <v/>
      </c>
      <c r="AZ226">
        <f t="shared" si="93"/>
        <v>2</v>
      </c>
      <c r="BA226" t="str">
        <f t="shared" si="94"/>
        <v/>
      </c>
      <c r="BB226">
        <f t="shared" si="95"/>
        <v>6450</v>
      </c>
      <c r="BC226">
        <f t="shared" si="96"/>
        <v>3000</v>
      </c>
      <c r="BD226">
        <f t="shared" si="97"/>
        <v>120</v>
      </c>
      <c r="BE226">
        <f t="shared" si="98"/>
        <v>0.5</v>
      </c>
      <c r="BF226">
        <f t="shared" si="99"/>
        <v>0.5</v>
      </c>
      <c r="BG226">
        <f t="shared" si="100"/>
        <v>129</v>
      </c>
      <c r="BH226">
        <f t="shared" si="101"/>
        <v>107.5</v>
      </c>
      <c r="BI226">
        <f t="shared" si="102"/>
        <v>100</v>
      </c>
      <c r="BJ226">
        <f t="shared" si="103"/>
        <v>105</v>
      </c>
      <c r="BK226">
        <f t="shared" si="104"/>
        <v>105</v>
      </c>
      <c r="BL226" t="str">
        <f t="shared" si="105"/>
        <v/>
      </c>
      <c r="BM226" t="str">
        <f t="shared" si="106"/>
        <v/>
      </c>
      <c r="BN226">
        <f t="shared" si="107"/>
        <v>-48</v>
      </c>
      <c r="BO226" t="str">
        <f t="shared" si="108"/>
        <v/>
      </c>
      <c r="BP226">
        <f t="shared" si="109"/>
        <v>2</v>
      </c>
      <c r="BQ226">
        <f t="shared" si="110"/>
        <v>40</v>
      </c>
      <c r="BR226">
        <f t="shared" si="111"/>
        <v>1</v>
      </c>
      <c r="BS226">
        <f t="shared" si="112"/>
        <v>45</v>
      </c>
      <c r="BT226" t="str">
        <f t="shared" si="113"/>
        <v/>
      </c>
    </row>
    <row r="227" spans="1:72">
      <c r="A227">
        <v>202370</v>
      </c>
      <c r="B227">
        <v>73760</v>
      </c>
      <c r="C227" t="s">
        <v>123</v>
      </c>
      <c r="D227">
        <v>128</v>
      </c>
      <c r="E227" t="s">
        <v>229</v>
      </c>
      <c r="F227">
        <v>2130</v>
      </c>
      <c r="G227" t="s">
        <v>259</v>
      </c>
      <c r="H227">
        <v>151</v>
      </c>
      <c r="I227" t="s">
        <v>147</v>
      </c>
      <c r="J227" t="s">
        <v>138</v>
      </c>
      <c r="K227">
        <v>5.0667</v>
      </c>
      <c r="L227" t="s">
        <v>126</v>
      </c>
      <c r="M227" t="s">
        <v>123</v>
      </c>
      <c r="N227">
        <v>1</v>
      </c>
      <c r="O227">
        <v>1</v>
      </c>
      <c r="P227" t="s">
        <v>257</v>
      </c>
      <c r="Q227" t="s">
        <v>134</v>
      </c>
      <c r="R227">
        <v>116</v>
      </c>
      <c r="S227" s="1">
        <v>45201</v>
      </c>
      <c r="T227" s="1">
        <v>45235</v>
      </c>
      <c r="U227">
        <v>930</v>
      </c>
      <c r="V227">
        <v>1450</v>
      </c>
      <c r="W227" t="s">
        <v>129</v>
      </c>
      <c r="X227" t="s">
        <v>46</v>
      </c>
      <c r="Y227" t="s">
        <v>47</v>
      </c>
      <c r="Z227" t="s">
        <v>50</v>
      </c>
      <c r="AA227" t="s">
        <v>129</v>
      </c>
      <c r="AB227" t="s">
        <v>129</v>
      </c>
      <c r="AC227" t="s">
        <v>129</v>
      </c>
      <c r="AD227">
        <v>19</v>
      </c>
      <c r="AE227">
        <v>20</v>
      </c>
      <c r="AF227">
        <v>30</v>
      </c>
      <c r="AG227">
        <v>0</v>
      </c>
      <c r="AH227">
        <v>95</v>
      </c>
      <c r="AI227">
        <v>2</v>
      </c>
      <c r="AJ227">
        <v>4</v>
      </c>
      <c r="AK227">
        <v>4</v>
      </c>
      <c r="AL227">
        <v>8</v>
      </c>
      <c r="AM227">
        <v>2</v>
      </c>
      <c r="AN227">
        <v>6</v>
      </c>
      <c r="AP227" t="s">
        <v>138</v>
      </c>
      <c r="AR227" t="s">
        <v>149</v>
      </c>
      <c r="AS227">
        <v>19.2</v>
      </c>
      <c r="AT227">
        <v>2</v>
      </c>
      <c r="AU227">
        <f t="shared" si="88"/>
        <v>15</v>
      </c>
      <c r="AV227">
        <f t="shared" si="89"/>
        <v>60</v>
      </c>
      <c r="AW227">
        <f t="shared" si="90"/>
        <v>30</v>
      </c>
      <c r="AX227">
        <f t="shared" si="91"/>
        <v>320</v>
      </c>
      <c r="AY227">
        <f t="shared" si="92"/>
        <v>4800</v>
      </c>
      <c r="AZ227">
        <f t="shared" si="93"/>
        <v>2</v>
      </c>
      <c r="BA227">
        <f t="shared" si="94"/>
        <v>2400</v>
      </c>
      <c r="BB227">
        <f t="shared" si="95"/>
        <v>6450</v>
      </c>
      <c r="BC227">
        <f t="shared" si="96"/>
        <v>3000</v>
      </c>
      <c r="BD227">
        <f t="shared" si="97"/>
        <v>120</v>
      </c>
      <c r="BE227">
        <f t="shared" si="98"/>
        <v>0.5</v>
      </c>
      <c r="BF227">
        <f t="shared" si="99"/>
        <v>0.5</v>
      </c>
      <c r="BG227">
        <f t="shared" si="100"/>
        <v>129</v>
      </c>
      <c r="BH227">
        <f t="shared" si="101"/>
        <v>107.5</v>
      </c>
      <c r="BI227">
        <f t="shared" si="102"/>
        <v>100</v>
      </c>
      <c r="BJ227">
        <f t="shared" si="103"/>
        <v>105</v>
      </c>
      <c r="BK227">
        <f t="shared" si="104"/>
        <v>105</v>
      </c>
      <c r="BL227">
        <f t="shared" si="105"/>
        <v>1115</v>
      </c>
      <c r="BM227" t="str">
        <f t="shared" si="106"/>
        <v/>
      </c>
      <c r="BN227">
        <f t="shared" si="107"/>
        <v>-48</v>
      </c>
      <c r="BO227" t="str">
        <f t="shared" si="108"/>
        <v/>
      </c>
      <c r="BP227">
        <f t="shared" si="109"/>
        <v>2</v>
      </c>
      <c r="BQ227">
        <f t="shared" si="110"/>
        <v>40</v>
      </c>
      <c r="BR227">
        <f t="shared" si="111"/>
        <v>1</v>
      </c>
      <c r="BS227">
        <f t="shared" si="112"/>
        <v>45</v>
      </c>
      <c r="BT227" t="str">
        <f t="shared" si="113"/>
        <v/>
      </c>
    </row>
    <row r="228" spans="1:72">
      <c r="A228">
        <v>202370</v>
      </c>
      <c r="B228">
        <v>73760</v>
      </c>
      <c r="C228" t="s">
        <v>123</v>
      </c>
      <c r="D228">
        <v>128</v>
      </c>
      <c r="E228" t="s">
        <v>229</v>
      </c>
      <c r="F228">
        <v>2130</v>
      </c>
      <c r="G228" t="s">
        <v>259</v>
      </c>
      <c r="H228">
        <v>151</v>
      </c>
      <c r="I228" t="s">
        <v>147</v>
      </c>
      <c r="J228" t="s">
        <v>138</v>
      </c>
      <c r="K228">
        <v>5.0667</v>
      </c>
      <c r="L228" t="s">
        <v>126</v>
      </c>
      <c r="M228" t="s">
        <v>123</v>
      </c>
      <c r="N228">
        <v>1</v>
      </c>
      <c r="O228">
        <v>1</v>
      </c>
      <c r="P228" t="s">
        <v>257</v>
      </c>
      <c r="Q228" t="s">
        <v>134</v>
      </c>
      <c r="R228">
        <v>135</v>
      </c>
      <c r="S228" s="1">
        <v>45201</v>
      </c>
      <c r="T228" s="1">
        <v>45235</v>
      </c>
      <c r="U228">
        <v>730</v>
      </c>
      <c r="V228">
        <v>920</v>
      </c>
      <c r="W228" t="s">
        <v>129</v>
      </c>
      <c r="X228" t="s">
        <v>46</v>
      </c>
      <c r="Y228" t="s">
        <v>47</v>
      </c>
      <c r="Z228" t="s">
        <v>50</v>
      </c>
      <c r="AA228" t="s">
        <v>129</v>
      </c>
      <c r="AB228" t="s">
        <v>129</v>
      </c>
      <c r="AC228" t="s">
        <v>129</v>
      </c>
      <c r="AD228">
        <v>19</v>
      </c>
      <c r="AE228">
        <v>20</v>
      </c>
      <c r="AF228">
        <v>30</v>
      </c>
      <c r="AG228">
        <v>0</v>
      </c>
      <c r="AH228">
        <v>95</v>
      </c>
      <c r="AI228">
        <v>2</v>
      </c>
      <c r="AJ228">
        <v>4</v>
      </c>
      <c r="AK228">
        <v>4</v>
      </c>
      <c r="AL228">
        <v>8</v>
      </c>
      <c r="AM228">
        <v>2</v>
      </c>
      <c r="AN228">
        <v>6</v>
      </c>
      <c r="AP228" t="s">
        <v>138</v>
      </c>
      <c r="AR228" t="s">
        <v>133</v>
      </c>
      <c r="AS228">
        <v>6.6</v>
      </c>
      <c r="AT228">
        <v>2</v>
      </c>
      <c r="AU228">
        <f t="shared" si="88"/>
        <v>15</v>
      </c>
      <c r="AV228">
        <f t="shared" si="89"/>
        <v>60</v>
      </c>
      <c r="AW228">
        <f t="shared" si="90"/>
        <v>30</v>
      </c>
      <c r="AX228">
        <f t="shared" si="91"/>
        <v>110</v>
      </c>
      <c r="AY228">
        <f t="shared" si="92"/>
        <v>1650</v>
      </c>
      <c r="AZ228">
        <f t="shared" si="93"/>
        <v>2</v>
      </c>
      <c r="BA228">
        <f t="shared" si="94"/>
        <v>825</v>
      </c>
      <c r="BB228">
        <f t="shared" si="95"/>
        <v>6450</v>
      </c>
      <c r="BC228">
        <f t="shared" si="96"/>
        <v>3000</v>
      </c>
      <c r="BD228">
        <f t="shared" si="97"/>
        <v>120</v>
      </c>
      <c r="BE228">
        <f t="shared" si="98"/>
        <v>0.5</v>
      </c>
      <c r="BF228">
        <f t="shared" si="99"/>
        <v>0.5</v>
      </c>
      <c r="BG228">
        <f t="shared" si="100"/>
        <v>129</v>
      </c>
      <c r="BH228">
        <f t="shared" si="101"/>
        <v>107.5</v>
      </c>
      <c r="BI228">
        <f t="shared" si="102"/>
        <v>100</v>
      </c>
      <c r="BJ228">
        <f t="shared" si="103"/>
        <v>105</v>
      </c>
      <c r="BK228">
        <f t="shared" si="104"/>
        <v>105</v>
      </c>
      <c r="BL228">
        <f t="shared" si="105"/>
        <v>915</v>
      </c>
      <c r="BM228" t="str">
        <f t="shared" si="106"/>
        <v/>
      </c>
      <c r="BN228">
        <f t="shared" si="107"/>
        <v>-48</v>
      </c>
      <c r="BO228" t="str">
        <f t="shared" si="108"/>
        <v/>
      </c>
      <c r="BP228">
        <f t="shared" si="109"/>
        <v>2</v>
      </c>
      <c r="BQ228">
        <f t="shared" si="110"/>
        <v>40</v>
      </c>
      <c r="BR228">
        <f t="shared" si="111"/>
        <v>1</v>
      </c>
      <c r="BS228">
        <f t="shared" si="112"/>
        <v>45</v>
      </c>
      <c r="BT228" t="str">
        <f t="shared" si="113"/>
        <v/>
      </c>
    </row>
    <row r="229" spans="1:72">
      <c r="A229">
        <v>202370</v>
      </c>
      <c r="B229">
        <v>73760</v>
      </c>
      <c r="C229" t="s">
        <v>123</v>
      </c>
      <c r="D229">
        <v>128</v>
      </c>
      <c r="E229" t="s">
        <v>229</v>
      </c>
      <c r="F229">
        <v>2130</v>
      </c>
      <c r="G229" t="s">
        <v>259</v>
      </c>
      <c r="H229">
        <v>151</v>
      </c>
      <c r="I229" t="s">
        <v>147</v>
      </c>
      <c r="J229" t="s">
        <v>138</v>
      </c>
      <c r="K229">
        <v>5.0667</v>
      </c>
      <c r="L229" t="s">
        <v>126</v>
      </c>
      <c r="M229" t="s">
        <v>123</v>
      </c>
      <c r="N229">
        <v>1</v>
      </c>
      <c r="O229">
        <v>1</v>
      </c>
      <c r="P229" t="s">
        <v>257</v>
      </c>
      <c r="Q229" t="s">
        <v>134</v>
      </c>
      <c r="R229">
        <v>116</v>
      </c>
      <c r="S229" s="1">
        <v>45201</v>
      </c>
      <c r="T229" s="1">
        <v>45235</v>
      </c>
      <c r="U229">
        <v>930</v>
      </c>
      <c r="V229">
        <v>1450</v>
      </c>
      <c r="W229" t="s">
        <v>129</v>
      </c>
      <c r="X229" t="s">
        <v>46</v>
      </c>
      <c r="Y229" t="s">
        <v>47</v>
      </c>
      <c r="Z229" t="s">
        <v>50</v>
      </c>
      <c r="AA229" t="s">
        <v>129</v>
      </c>
      <c r="AB229" t="s">
        <v>129</v>
      </c>
      <c r="AC229" t="s">
        <v>129</v>
      </c>
      <c r="AD229">
        <v>19</v>
      </c>
      <c r="AE229">
        <v>20</v>
      </c>
      <c r="AF229">
        <v>30</v>
      </c>
      <c r="AG229">
        <v>0</v>
      </c>
      <c r="AH229">
        <v>95</v>
      </c>
      <c r="AI229">
        <v>2</v>
      </c>
      <c r="AJ229">
        <v>4</v>
      </c>
      <c r="AK229">
        <v>4</v>
      </c>
      <c r="AL229">
        <v>8</v>
      </c>
      <c r="AM229">
        <v>2</v>
      </c>
      <c r="AN229">
        <v>6</v>
      </c>
      <c r="AP229" t="s">
        <v>138</v>
      </c>
      <c r="AR229" t="s">
        <v>149</v>
      </c>
      <c r="AS229">
        <v>19.2</v>
      </c>
      <c r="AT229">
        <v>2</v>
      </c>
      <c r="AU229">
        <f t="shared" si="88"/>
        <v>15</v>
      </c>
      <c r="AV229">
        <f t="shared" si="89"/>
        <v>60</v>
      </c>
      <c r="AW229">
        <f t="shared" si="90"/>
        <v>30</v>
      </c>
      <c r="AX229">
        <f t="shared" si="91"/>
        <v>320</v>
      </c>
      <c r="AY229">
        <f t="shared" si="92"/>
        <v>4800</v>
      </c>
      <c r="AZ229">
        <f t="shared" si="93"/>
        <v>2</v>
      </c>
      <c r="BA229">
        <f t="shared" si="94"/>
        <v>2400</v>
      </c>
      <c r="BB229">
        <f t="shared" si="95"/>
        <v>6450</v>
      </c>
      <c r="BC229">
        <f t="shared" si="96"/>
        <v>3000</v>
      </c>
      <c r="BD229">
        <f t="shared" si="97"/>
        <v>120</v>
      </c>
      <c r="BE229">
        <f t="shared" si="98"/>
        <v>0.5</v>
      </c>
      <c r="BF229">
        <f t="shared" si="99"/>
        <v>0.5</v>
      </c>
      <c r="BG229">
        <f t="shared" si="100"/>
        <v>129</v>
      </c>
      <c r="BH229">
        <f t="shared" si="101"/>
        <v>107.5</v>
      </c>
      <c r="BI229">
        <f t="shared" si="102"/>
        <v>100</v>
      </c>
      <c r="BJ229">
        <f t="shared" si="103"/>
        <v>105</v>
      </c>
      <c r="BK229">
        <f t="shared" si="104"/>
        <v>105</v>
      </c>
      <c r="BL229">
        <f t="shared" si="105"/>
        <v>1115</v>
      </c>
      <c r="BM229" t="str">
        <f t="shared" si="106"/>
        <v/>
      </c>
      <c r="BN229">
        <f t="shared" si="107"/>
        <v>-48</v>
      </c>
      <c r="BO229" t="str">
        <f t="shared" si="108"/>
        <v/>
      </c>
      <c r="BP229">
        <f t="shared" si="109"/>
        <v>2</v>
      </c>
      <c r="BQ229">
        <f t="shared" si="110"/>
        <v>40</v>
      </c>
      <c r="BR229">
        <f t="shared" si="111"/>
        <v>1</v>
      </c>
      <c r="BS229">
        <f t="shared" si="112"/>
        <v>45</v>
      </c>
      <c r="BT229" t="str">
        <f t="shared" si="113"/>
        <v/>
      </c>
    </row>
    <row r="230" spans="1:72">
      <c r="A230">
        <v>202370</v>
      </c>
      <c r="B230">
        <v>73760</v>
      </c>
      <c r="C230" t="s">
        <v>123</v>
      </c>
      <c r="D230">
        <v>128</v>
      </c>
      <c r="E230" t="s">
        <v>229</v>
      </c>
      <c r="F230">
        <v>2130</v>
      </c>
      <c r="G230" t="s">
        <v>259</v>
      </c>
      <c r="H230">
        <v>151</v>
      </c>
      <c r="I230" t="s">
        <v>147</v>
      </c>
      <c r="J230" t="s">
        <v>138</v>
      </c>
      <c r="K230">
        <v>5.0667</v>
      </c>
      <c r="L230" t="s">
        <v>126</v>
      </c>
      <c r="M230" t="s">
        <v>123</v>
      </c>
      <c r="N230">
        <v>1</v>
      </c>
      <c r="O230">
        <v>1</v>
      </c>
      <c r="P230" t="s">
        <v>257</v>
      </c>
      <c r="Q230" t="s">
        <v>134</v>
      </c>
      <c r="R230">
        <v>135</v>
      </c>
      <c r="S230" s="1">
        <v>45201</v>
      </c>
      <c r="T230" s="1">
        <v>45235</v>
      </c>
      <c r="U230">
        <v>730</v>
      </c>
      <c r="V230">
        <v>920</v>
      </c>
      <c r="W230" t="s">
        <v>129</v>
      </c>
      <c r="X230" t="s">
        <v>46</v>
      </c>
      <c r="Y230" t="s">
        <v>47</v>
      </c>
      <c r="Z230" t="s">
        <v>50</v>
      </c>
      <c r="AA230" t="s">
        <v>129</v>
      </c>
      <c r="AB230" t="s">
        <v>129</v>
      </c>
      <c r="AC230" t="s">
        <v>129</v>
      </c>
      <c r="AD230">
        <v>19</v>
      </c>
      <c r="AE230">
        <v>20</v>
      </c>
      <c r="AF230">
        <v>30</v>
      </c>
      <c r="AG230">
        <v>0</v>
      </c>
      <c r="AH230">
        <v>95</v>
      </c>
      <c r="AI230">
        <v>2</v>
      </c>
      <c r="AJ230">
        <v>4</v>
      </c>
      <c r="AK230">
        <v>4</v>
      </c>
      <c r="AL230">
        <v>8</v>
      </c>
      <c r="AM230">
        <v>2</v>
      </c>
      <c r="AN230">
        <v>6</v>
      </c>
      <c r="AP230" t="s">
        <v>138</v>
      </c>
      <c r="AR230" t="s">
        <v>133</v>
      </c>
      <c r="AS230">
        <v>6.6</v>
      </c>
      <c r="AT230">
        <v>2</v>
      </c>
      <c r="AU230">
        <f t="shared" si="88"/>
        <v>15</v>
      </c>
      <c r="AV230">
        <f t="shared" si="89"/>
        <v>60</v>
      </c>
      <c r="AW230">
        <f t="shared" si="90"/>
        <v>30</v>
      </c>
      <c r="AX230">
        <f t="shared" si="91"/>
        <v>110</v>
      </c>
      <c r="AY230">
        <f t="shared" si="92"/>
        <v>1650</v>
      </c>
      <c r="AZ230">
        <f t="shared" si="93"/>
        <v>2</v>
      </c>
      <c r="BA230">
        <f t="shared" si="94"/>
        <v>825</v>
      </c>
      <c r="BB230">
        <f t="shared" si="95"/>
        <v>6450</v>
      </c>
      <c r="BC230">
        <f t="shared" si="96"/>
        <v>3000</v>
      </c>
      <c r="BD230">
        <f t="shared" si="97"/>
        <v>120</v>
      </c>
      <c r="BE230">
        <f t="shared" si="98"/>
        <v>0.5</v>
      </c>
      <c r="BF230">
        <f t="shared" si="99"/>
        <v>0.5</v>
      </c>
      <c r="BG230">
        <f t="shared" si="100"/>
        <v>129</v>
      </c>
      <c r="BH230">
        <f t="shared" si="101"/>
        <v>107.5</v>
      </c>
      <c r="BI230">
        <f t="shared" si="102"/>
        <v>100</v>
      </c>
      <c r="BJ230">
        <f t="shared" si="103"/>
        <v>105</v>
      </c>
      <c r="BK230">
        <f t="shared" si="104"/>
        <v>105</v>
      </c>
      <c r="BL230">
        <f t="shared" si="105"/>
        <v>915</v>
      </c>
      <c r="BM230" t="str">
        <f t="shared" si="106"/>
        <v/>
      </c>
      <c r="BN230">
        <f t="shared" si="107"/>
        <v>-48</v>
      </c>
      <c r="BO230" t="str">
        <f t="shared" si="108"/>
        <v/>
      </c>
      <c r="BP230">
        <f t="shared" si="109"/>
        <v>2</v>
      </c>
      <c r="BQ230">
        <f t="shared" si="110"/>
        <v>40</v>
      </c>
      <c r="BR230">
        <f t="shared" si="111"/>
        <v>1</v>
      </c>
      <c r="BS230">
        <f t="shared" si="112"/>
        <v>45</v>
      </c>
      <c r="BT230" t="str">
        <f t="shared" si="113"/>
        <v/>
      </c>
    </row>
    <row r="231" spans="1:72">
      <c r="A231">
        <v>202370</v>
      </c>
      <c r="B231">
        <v>73760</v>
      </c>
      <c r="C231" t="s">
        <v>123</v>
      </c>
      <c r="D231">
        <v>128</v>
      </c>
      <c r="E231" t="s">
        <v>229</v>
      </c>
      <c r="F231">
        <v>2130</v>
      </c>
      <c r="G231" t="s">
        <v>259</v>
      </c>
      <c r="H231">
        <v>151</v>
      </c>
      <c r="I231" t="s">
        <v>147</v>
      </c>
      <c r="J231" t="s">
        <v>138</v>
      </c>
      <c r="K231">
        <v>5.0667</v>
      </c>
      <c r="L231" t="s">
        <v>126</v>
      </c>
      <c r="M231" t="s">
        <v>123</v>
      </c>
      <c r="N231">
        <v>1</v>
      </c>
      <c r="O231">
        <v>1</v>
      </c>
      <c r="P231" t="s">
        <v>257</v>
      </c>
      <c r="Q231" t="s">
        <v>141</v>
      </c>
      <c r="R231" t="s">
        <v>141</v>
      </c>
      <c r="S231" s="1">
        <v>45201</v>
      </c>
      <c r="T231" s="1">
        <v>45235</v>
      </c>
      <c r="U231" t="s">
        <v>129</v>
      </c>
      <c r="W231" t="s">
        <v>129</v>
      </c>
      <c r="X231" t="s">
        <v>129</v>
      </c>
      <c r="Y231" t="s">
        <v>129</v>
      </c>
      <c r="Z231" t="s">
        <v>129</v>
      </c>
      <c r="AA231" t="s">
        <v>129</v>
      </c>
      <c r="AB231" t="s">
        <v>129</v>
      </c>
      <c r="AC231" t="s">
        <v>129</v>
      </c>
      <c r="AD231">
        <v>19</v>
      </c>
      <c r="AE231">
        <v>20</v>
      </c>
      <c r="AF231">
        <v>30</v>
      </c>
      <c r="AG231">
        <v>0</v>
      </c>
      <c r="AH231">
        <v>95</v>
      </c>
      <c r="AI231">
        <v>2</v>
      </c>
      <c r="AJ231">
        <v>4</v>
      </c>
      <c r="AK231">
        <v>4</v>
      </c>
      <c r="AL231">
        <v>8</v>
      </c>
      <c r="AM231">
        <v>2</v>
      </c>
      <c r="AN231">
        <v>6</v>
      </c>
      <c r="AP231" t="s">
        <v>138</v>
      </c>
      <c r="AR231" t="s">
        <v>133</v>
      </c>
      <c r="AS231">
        <v>0</v>
      </c>
      <c r="AT231">
        <v>0</v>
      </c>
      <c r="AU231">
        <f t="shared" si="88"/>
        <v>0</v>
      </c>
      <c r="AV231">
        <f t="shared" si="89"/>
        <v>60</v>
      </c>
      <c r="AW231">
        <f t="shared" si="90"/>
        <v>30</v>
      </c>
      <c r="AX231" t="str">
        <f t="shared" si="91"/>
        <v/>
      </c>
      <c r="AY231" t="str">
        <f t="shared" si="92"/>
        <v/>
      </c>
      <c r="AZ231">
        <f t="shared" si="93"/>
        <v>2</v>
      </c>
      <c r="BA231" t="str">
        <f t="shared" si="94"/>
        <v/>
      </c>
      <c r="BB231">
        <f t="shared" si="95"/>
        <v>6450</v>
      </c>
      <c r="BC231">
        <f t="shared" si="96"/>
        <v>3000</v>
      </c>
      <c r="BD231">
        <f t="shared" si="97"/>
        <v>120</v>
      </c>
      <c r="BE231">
        <f t="shared" si="98"/>
        <v>0.5</v>
      </c>
      <c r="BF231">
        <f t="shared" si="99"/>
        <v>0.5</v>
      </c>
      <c r="BG231">
        <f t="shared" si="100"/>
        <v>129</v>
      </c>
      <c r="BH231">
        <f t="shared" si="101"/>
        <v>107.5</v>
      </c>
      <c r="BI231">
        <f t="shared" si="102"/>
        <v>100</v>
      </c>
      <c r="BJ231">
        <f t="shared" si="103"/>
        <v>105</v>
      </c>
      <c r="BK231">
        <f t="shared" si="104"/>
        <v>105</v>
      </c>
      <c r="BL231" t="str">
        <f t="shared" si="105"/>
        <v/>
      </c>
      <c r="BM231" t="str">
        <f t="shared" si="106"/>
        <v/>
      </c>
      <c r="BN231">
        <f t="shared" si="107"/>
        <v>-48</v>
      </c>
      <c r="BO231" t="str">
        <f t="shared" si="108"/>
        <v/>
      </c>
      <c r="BP231">
        <f t="shared" si="109"/>
        <v>2</v>
      </c>
      <c r="BQ231">
        <f t="shared" si="110"/>
        <v>40</v>
      </c>
      <c r="BR231">
        <f t="shared" si="111"/>
        <v>1</v>
      </c>
      <c r="BS231">
        <f t="shared" si="112"/>
        <v>45</v>
      </c>
      <c r="BT231" t="str">
        <f t="shared" si="113"/>
        <v/>
      </c>
    </row>
    <row r="232" spans="1:72">
      <c r="A232">
        <v>202370</v>
      </c>
      <c r="B232">
        <v>76053</v>
      </c>
      <c r="C232" t="s">
        <v>123</v>
      </c>
      <c r="D232">
        <v>170</v>
      </c>
      <c r="E232" t="s">
        <v>229</v>
      </c>
      <c r="F232">
        <v>2198</v>
      </c>
      <c r="G232" t="s">
        <v>260</v>
      </c>
      <c r="H232">
        <v>901</v>
      </c>
      <c r="K232">
        <v>0</v>
      </c>
      <c r="L232" t="s">
        <v>126</v>
      </c>
      <c r="M232" t="s">
        <v>261</v>
      </c>
      <c r="N232" t="s">
        <v>137</v>
      </c>
      <c r="O232">
        <v>9</v>
      </c>
      <c r="P232" t="s">
        <v>257</v>
      </c>
      <c r="Q232" t="s">
        <v>123</v>
      </c>
      <c r="R232" t="s">
        <v>123</v>
      </c>
      <c r="S232" s="1">
        <v>45264</v>
      </c>
      <c r="T232" s="1">
        <v>45270</v>
      </c>
      <c r="U232" t="s">
        <v>129</v>
      </c>
      <c r="W232" t="s">
        <v>45</v>
      </c>
      <c r="X232" t="s">
        <v>46</v>
      </c>
      <c r="Y232" t="s">
        <v>47</v>
      </c>
      <c r="Z232" t="s">
        <v>50</v>
      </c>
      <c r="AA232" t="s">
        <v>52</v>
      </c>
      <c r="AB232" t="s">
        <v>129</v>
      </c>
      <c r="AC232" t="s">
        <v>129</v>
      </c>
      <c r="AD232">
        <v>0</v>
      </c>
      <c r="AE232">
        <v>16</v>
      </c>
      <c r="AF232">
        <v>30</v>
      </c>
      <c r="AG232">
        <v>0</v>
      </c>
      <c r="AH232">
        <v>0</v>
      </c>
      <c r="AI232">
        <v>2</v>
      </c>
      <c r="AJ232">
        <v>1</v>
      </c>
      <c r="AK232">
        <v>1</v>
      </c>
      <c r="AL232">
        <v>3</v>
      </c>
      <c r="AN232">
        <v>3</v>
      </c>
      <c r="AQ232" t="s">
        <v>261</v>
      </c>
      <c r="AR232" t="s">
        <v>262</v>
      </c>
      <c r="AS232">
        <v>15</v>
      </c>
      <c r="AT232">
        <v>1</v>
      </c>
      <c r="AU232">
        <f t="shared" si="88"/>
        <v>5</v>
      </c>
      <c r="AV232">
        <f t="shared" si="89"/>
        <v>0</v>
      </c>
      <c r="AW232">
        <f t="shared" si="90"/>
        <v>0</v>
      </c>
      <c r="AX232" t="str">
        <f t="shared" si="91"/>
        <v/>
      </c>
      <c r="AY232" t="str">
        <f t="shared" si="92"/>
        <v/>
      </c>
      <c r="AZ232">
        <f t="shared" si="93"/>
        <v>1</v>
      </c>
      <c r="BA232" t="str">
        <f t="shared" si="94"/>
        <v/>
      </c>
      <c r="BB232">
        <f t="shared" si="95"/>
        <v>0</v>
      </c>
      <c r="BC232">
        <f t="shared" si="96"/>
        <v>2250</v>
      </c>
      <c r="BD232">
        <f t="shared" si="97"/>
        <v>45</v>
      </c>
      <c r="BE232">
        <f t="shared" si="98"/>
        <v>1</v>
      </c>
      <c r="BF232">
        <f t="shared" si="99"/>
        <v>1</v>
      </c>
      <c r="BG232">
        <f t="shared" si="100"/>
        <v>0</v>
      </c>
      <c r="BH232">
        <f t="shared" si="101"/>
        <v>0</v>
      </c>
      <c r="BI232" t="str">
        <f t="shared" si="102"/>
        <v/>
      </c>
      <c r="BJ232" t="str">
        <f t="shared" si="103"/>
        <v/>
      </c>
      <c r="BK232" t="str">
        <f t="shared" si="104"/>
        <v/>
      </c>
      <c r="BL232" t="str">
        <f t="shared" si="105"/>
        <v/>
      </c>
      <c r="BM232">
        <f t="shared" si="106"/>
        <v>45</v>
      </c>
      <c r="BN232" t="str">
        <f t="shared" si="107"/>
        <v/>
      </c>
      <c r="BO232" t="str">
        <f t="shared" si="108"/>
        <v>Exclude</v>
      </c>
      <c r="BP232">
        <f t="shared" si="109"/>
        <v>2</v>
      </c>
      <c r="BQ232">
        <f t="shared" si="110"/>
        <v>49</v>
      </c>
      <c r="BR232">
        <f t="shared" si="111"/>
        <v>1</v>
      </c>
      <c r="BS232">
        <f t="shared" si="112"/>
        <v>50</v>
      </c>
      <c r="BT232" t="str">
        <f t="shared" si="113"/>
        <v/>
      </c>
    </row>
    <row r="233" spans="1:72">
      <c r="A233">
        <v>202370</v>
      </c>
      <c r="B233">
        <v>75102</v>
      </c>
      <c r="C233" t="s">
        <v>123</v>
      </c>
      <c r="D233">
        <v>105</v>
      </c>
      <c r="E233" t="s">
        <v>229</v>
      </c>
      <c r="F233">
        <v>2250</v>
      </c>
      <c r="G233" t="s">
        <v>263</v>
      </c>
      <c r="H233" t="s">
        <v>136</v>
      </c>
      <c r="I233" t="s">
        <v>137</v>
      </c>
      <c r="J233" t="s">
        <v>138</v>
      </c>
      <c r="K233">
        <v>2.1333000000000002</v>
      </c>
      <c r="L233" t="s">
        <v>126</v>
      </c>
      <c r="M233" t="s">
        <v>123</v>
      </c>
      <c r="N233">
        <v>1</v>
      </c>
      <c r="O233" t="s">
        <v>139</v>
      </c>
      <c r="P233" t="s">
        <v>250</v>
      </c>
      <c r="Q233" t="s">
        <v>141</v>
      </c>
      <c r="R233" t="s">
        <v>141</v>
      </c>
      <c r="S233" s="1">
        <v>45187</v>
      </c>
      <c r="T233" s="1">
        <v>45270</v>
      </c>
      <c r="U233" t="s">
        <v>129</v>
      </c>
      <c r="W233" t="s">
        <v>129</v>
      </c>
      <c r="X233" t="s">
        <v>129</v>
      </c>
      <c r="Y233" t="s">
        <v>129</v>
      </c>
      <c r="Z233" t="s">
        <v>129</v>
      </c>
      <c r="AA233" t="s">
        <v>129</v>
      </c>
      <c r="AB233" t="s">
        <v>129</v>
      </c>
      <c r="AC233" t="s">
        <v>129</v>
      </c>
      <c r="AD233">
        <v>16</v>
      </c>
      <c r="AE233">
        <v>25</v>
      </c>
      <c r="AF233">
        <v>30</v>
      </c>
      <c r="AG233">
        <v>0</v>
      </c>
      <c r="AH233">
        <v>64</v>
      </c>
      <c r="AI233">
        <v>2</v>
      </c>
      <c r="AJ233">
        <v>2</v>
      </c>
      <c r="AK233">
        <v>2</v>
      </c>
      <c r="AL233">
        <v>2</v>
      </c>
      <c r="AM233">
        <v>2</v>
      </c>
      <c r="AP233" t="s">
        <v>138</v>
      </c>
      <c r="AR233" t="s">
        <v>133</v>
      </c>
      <c r="AS233">
        <v>2.5</v>
      </c>
      <c r="AT233">
        <v>2</v>
      </c>
      <c r="AU233">
        <f t="shared" si="88"/>
        <v>0</v>
      </c>
      <c r="AV233">
        <f t="shared" si="89"/>
        <v>0</v>
      </c>
      <c r="AW233">
        <f t="shared" si="90"/>
        <v>0</v>
      </c>
      <c r="AX233" t="str">
        <f t="shared" si="91"/>
        <v/>
      </c>
      <c r="AY233" t="str">
        <f t="shared" si="92"/>
        <v/>
      </c>
      <c r="AZ233">
        <f t="shared" si="93"/>
        <v>1</v>
      </c>
      <c r="BA233" t="str">
        <f t="shared" si="94"/>
        <v/>
      </c>
      <c r="BB233">
        <f t="shared" si="95"/>
        <v>0</v>
      </c>
      <c r="BC233">
        <f t="shared" si="96"/>
        <v>0</v>
      </c>
      <c r="BD233">
        <f t="shared" si="97"/>
        <v>30</v>
      </c>
      <c r="BE233">
        <f t="shared" si="98"/>
        <v>0</v>
      </c>
      <c r="BF233">
        <f t="shared" si="99"/>
        <v>0</v>
      </c>
      <c r="BG233">
        <f t="shared" si="100"/>
        <v>0</v>
      </c>
      <c r="BH233">
        <f t="shared" si="101"/>
        <v>0</v>
      </c>
      <c r="BI233" t="str">
        <f t="shared" si="102"/>
        <v/>
      </c>
      <c r="BJ233" t="str">
        <f t="shared" si="103"/>
        <v/>
      </c>
      <c r="BK233" t="str">
        <f t="shared" si="104"/>
        <v/>
      </c>
      <c r="BL233" t="str">
        <f t="shared" si="105"/>
        <v/>
      </c>
      <c r="BM233" t="str">
        <f t="shared" si="106"/>
        <v/>
      </c>
      <c r="BN233" t="str">
        <f t="shared" si="107"/>
        <v/>
      </c>
      <c r="BO233" t="str">
        <f t="shared" si="108"/>
        <v/>
      </c>
      <c r="BP233">
        <f t="shared" si="109"/>
        <v>2</v>
      </c>
      <c r="BQ233">
        <f t="shared" si="110"/>
        <v>38</v>
      </c>
      <c r="BR233">
        <f t="shared" si="111"/>
        <v>1</v>
      </c>
      <c r="BS233">
        <f t="shared" si="112"/>
        <v>50</v>
      </c>
      <c r="BT233" t="str">
        <f t="shared" si="113"/>
        <v/>
      </c>
    </row>
    <row r="234" spans="1:72">
      <c r="A234">
        <v>202370</v>
      </c>
      <c r="B234">
        <v>74343</v>
      </c>
      <c r="C234" t="s">
        <v>123</v>
      </c>
      <c r="D234">
        <v>137</v>
      </c>
      <c r="E234" t="s">
        <v>264</v>
      </c>
      <c r="F234">
        <v>1005</v>
      </c>
      <c r="G234" t="s">
        <v>265</v>
      </c>
      <c r="H234">
        <v>1</v>
      </c>
      <c r="K234">
        <v>5</v>
      </c>
      <c r="L234" t="s">
        <v>126</v>
      </c>
      <c r="M234" t="s">
        <v>123</v>
      </c>
      <c r="N234">
        <v>1</v>
      </c>
      <c r="O234">
        <v>0</v>
      </c>
      <c r="P234" t="s">
        <v>266</v>
      </c>
      <c r="Q234" t="s">
        <v>128</v>
      </c>
      <c r="R234">
        <v>106</v>
      </c>
      <c r="S234" s="1">
        <v>45166</v>
      </c>
      <c r="T234" s="1">
        <v>45182</v>
      </c>
      <c r="U234">
        <v>1230</v>
      </c>
      <c r="V234">
        <v>1500</v>
      </c>
      <c r="W234" t="s">
        <v>45</v>
      </c>
      <c r="X234" t="s">
        <v>46</v>
      </c>
      <c r="Y234" t="s">
        <v>47</v>
      </c>
      <c r="Z234" t="s">
        <v>50</v>
      </c>
      <c r="AA234" t="s">
        <v>52</v>
      </c>
      <c r="AB234" t="s">
        <v>129</v>
      </c>
      <c r="AC234" t="s">
        <v>129</v>
      </c>
      <c r="AD234">
        <v>25</v>
      </c>
      <c r="AE234">
        <v>25</v>
      </c>
      <c r="AF234">
        <v>30</v>
      </c>
      <c r="AG234">
        <v>2</v>
      </c>
      <c r="AH234">
        <v>100</v>
      </c>
      <c r="AI234">
        <v>2</v>
      </c>
      <c r="AJ234">
        <v>3</v>
      </c>
      <c r="AK234">
        <v>3</v>
      </c>
      <c r="AL234">
        <v>5</v>
      </c>
      <c r="AM234">
        <v>2</v>
      </c>
      <c r="AN234">
        <v>3</v>
      </c>
      <c r="AR234" t="s">
        <v>133</v>
      </c>
      <c r="AS234">
        <v>15</v>
      </c>
      <c r="AT234">
        <v>2</v>
      </c>
      <c r="AU234">
        <f t="shared" si="88"/>
        <v>13</v>
      </c>
      <c r="AV234">
        <f t="shared" si="89"/>
        <v>52</v>
      </c>
      <c r="AW234">
        <f t="shared" si="90"/>
        <v>26</v>
      </c>
      <c r="AX234">
        <f t="shared" si="91"/>
        <v>150</v>
      </c>
      <c r="AY234">
        <f t="shared" si="92"/>
        <v>1950</v>
      </c>
      <c r="AZ234">
        <f t="shared" si="93"/>
        <v>2</v>
      </c>
      <c r="BA234">
        <f t="shared" si="94"/>
        <v>975</v>
      </c>
      <c r="BB234">
        <f t="shared" si="95"/>
        <v>4875</v>
      </c>
      <c r="BC234">
        <f t="shared" si="96"/>
        <v>3750</v>
      </c>
      <c r="BD234">
        <f t="shared" si="97"/>
        <v>75</v>
      </c>
      <c r="BE234">
        <f t="shared" si="98"/>
        <v>1</v>
      </c>
      <c r="BF234">
        <f t="shared" si="99"/>
        <v>1</v>
      </c>
      <c r="BG234">
        <f t="shared" si="100"/>
        <v>97.5</v>
      </c>
      <c r="BH234">
        <f t="shared" si="101"/>
        <v>81.25</v>
      </c>
      <c r="BI234">
        <f t="shared" si="102"/>
        <v>144.23076923076923</v>
      </c>
      <c r="BJ234">
        <f t="shared" si="103"/>
        <v>154.23076923076923</v>
      </c>
      <c r="BK234">
        <f t="shared" si="104"/>
        <v>165</v>
      </c>
      <c r="BL234">
        <f t="shared" si="105"/>
        <v>1515</v>
      </c>
      <c r="BM234" t="str">
        <f t="shared" si="106"/>
        <v/>
      </c>
      <c r="BN234">
        <f t="shared" si="107"/>
        <v>-6</v>
      </c>
      <c r="BO234" t="str">
        <f t="shared" si="108"/>
        <v/>
      </c>
      <c r="BP234">
        <f t="shared" si="109"/>
        <v>2</v>
      </c>
      <c r="BQ234">
        <f t="shared" si="110"/>
        <v>35</v>
      </c>
      <c r="BR234">
        <f t="shared" si="111"/>
        <v>4</v>
      </c>
      <c r="BS234">
        <f t="shared" si="112"/>
        <v>37</v>
      </c>
      <c r="BT234" t="str">
        <f t="shared" si="113"/>
        <v/>
      </c>
    </row>
    <row r="235" spans="1:72">
      <c r="A235">
        <v>202370</v>
      </c>
      <c r="B235">
        <v>74343</v>
      </c>
      <c r="C235" t="s">
        <v>123</v>
      </c>
      <c r="D235">
        <v>137</v>
      </c>
      <c r="E235" t="s">
        <v>264</v>
      </c>
      <c r="F235">
        <v>1005</v>
      </c>
      <c r="G235" t="s">
        <v>265</v>
      </c>
      <c r="H235">
        <v>1</v>
      </c>
      <c r="K235">
        <v>5</v>
      </c>
      <c r="L235" t="s">
        <v>126</v>
      </c>
      <c r="M235" t="s">
        <v>123</v>
      </c>
      <c r="N235">
        <v>1</v>
      </c>
      <c r="O235">
        <v>0</v>
      </c>
      <c r="P235" t="s">
        <v>266</v>
      </c>
      <c r="Q235" t="s">
        <v>128</v>
      </c>
      <c r="R235">
        <v>112</v>
      </c>
      <c r="S235" s="1">
        <v>45166</v>
      </c>
      <c r="T235" s="1">
        <v>45182</v>
      </c>
      <c r="U235">
        <v>800</v>
      </c>
      <c r="V235">
        <v>1145</v>
      </c>
      <c r="W235" t="s">
        <v>45</v>
      </c>
      <c r="X235" t="s">
        <v>46</v>
      </c>
      <c r="Y235" t="s">
        <v>47</v>
      </c>
      <c r="Z235" t="s">
        <v>50</v>
      </c>
      <c r="AA235" t="s">
        <v>52</v>
      </c>
      <c r="AB235" t="s">
        <v>129</v>
      </c>
      <c r="AC235" t="s">
        <v>129</v>
      </c>
      <c r="AD235">
        <v>25</v>
      </c>
      <c r="AE235">
        <v>25</v>
      </c>
      <c r="AF235">
        <v>30</v>
      </c>
      <c r="AG235">
        <v>2</v>
      </c>
      <c r="AH235">
        <v>100</v>
      </c>
      <c r="AI235">
        <v>2</v>
      </c>
      <c r="AJ235">
        <v>3</v>
      </c>
      <c r="AK235">
        <v>3</v>
      </c>
      <c r="AL235">
        <v>5</v>
      </c>
      <c r="AM235">
        <v>2</v>
      </c>
      <c r="AN235">
        <v>3</v>
      </c>
      <c r="AR235" t="s">
        <v>149</v>
      </c>
      <c r="AS235">
        <v>22.5</v>
      </c>
      <c r="AT235">
        <v>1</v>
      </c>
      <c r="AU235">
        <f t="shared" si="88"/>
        <v>13</v>
      </c>
      <c r="AV235">
        <f t="shared" si="89"/>
        <v>52</v>
      </c>
      <c r="AW235">
        <f t="shared" si="90"/>
        <v>26</v>
      </c>
      <c r="AX235">
        <f t="shared" si="91"/>
        <v>225</v>
      </c>
      <c r="AY235">
        <f t="shared" si="92"/>
        <v>2925</v>
      </c>
      <c r="AZ235">
        <f t="shared" si="93"/>
        <v>2</v>
      </c>
      <c r="BA235">
        <f t="shared" si="94"/>
        <v>1462.5</v>
      </c>
      <c r="BB235">
        <f t="shared" si="95"/>
        <v>4875</v>
      </c>
      <c r="BC235">
        <f t="shared" si="96"/>
        <v>3750</v>
      </c>
      <c r="BD235">
        <f t="shared" si="97"/>
        <v>75</v>
      </c>
      <c r="BE235">
        <f t="shared" si="98"/>
        <v>1</v>
      </c>
      <c r="BF235">
        <f t="shared" si="99"/>
        <v>1</v>
      </c>
      <c r="BG235">
        <f t="shared" si="100"/>
        <v>97.5</v>
      </c>
      <c r="BH235">
        <f t="shared" si="101"/>
        <v>81.25</v>
      </c>
      <c r="BI235">
        <f t="shared" si="102"/>
        <v>144.23076923076923</v>
      </c>
      <c r="BJ235">
        <f t="shared" si="103"/>
        <v>154.23076923076923</v>
      </c>
      <c r="BK235">
        <f t="shared" si="104"/>
        <v>165</v>
      </c>
      <c r="BL235">
        <f t="shared" si="105"/>
        <v>1045</v>
      </c>
      <c r="BM235" t="str">
        <f t="shared" si="106"/>
        <v/>
      </c>
      <c r="BN235">
        <f t="shared" si="107"/>
        <v>-6</v>
      </c>
      <c r="BO235" t="str">
        <f t="shared" si="108"/>
        <v/>
      </c>
      <c r="BP235">
        <f t="shared" si="109"/>
        <v>2</v>
      </c>
      <c r="BQ235">
        <f t="shared" si="110"/>
        <v>35</v>
      </c>
      <c r="BR235">
        <f t="shared" si="111"/>
        <v>4</v>
      </c>
      <c r="BS235">
        <f t="shared" si="112"/>
        <v>37</v>
      </c>
      <c r="BT235" t="str">
        <f t="shared" si="113"/>
        <v/>
      </c>
    </row>
    <row r="236" spans="1:72">
      <c r="A236">
        <v>202370</v>
      </c>
      <c r="B236">
        <v>74343</v>
      </c>
      <c r="C236" t="s">
        <v>123</v>
      </c>
      <c r="D236">
        <v>137</v>
      </c>
      <c r="E236" t="s">
        <v>264</v>
      </c>
      <c r="F236">
        <v>1005</v>
      </c>
      <c r="G236" t="s">
        <v>265</v>
      </c>
      <c r="H236">
        <v>1</v>
      </c>
      <c r="K236">
        <v>5</v>
      </c>
      <c r="L236" t="s">
        <v>126</v>
      </c>
      <c r="M236" t="s">
        <v>123</v>
      </c>
      <c r="N236">
        <v>1</v>
      </c>
      <c r="O236">
        <v>0</v>
      </c>
      <c r="P236" t="s">
        <v>266</v>
      </c>
      <c r="Q236" t="s">
        <v>128</v>
      </c>
      <c r="R236">
        <v>106</v>
      </c>
      <c r="S236" s="1">
        <v>45166</v>
      </c>
      <c r="T236" s="1">
        <v>45182</v>
      </c>
      <c r="U236">
        <v>1230</v>
      </c>
      <c r="V236">
        <v>1500</v>
      </c>
      <c r="W236" t="s">
        <v>45</v>
      </c>
      <c r="X236" t="s">
        <v>46</v>
      </c>
      <c r="Y236" t="s">
        <v>47</v>
      </c>
      <c r="Z236" t="s">
        <v>50</v>
      </c>
      <c r="AA236" t="s">
        <v>52</v>
      </c>
      <c r="AB236" t="s">
        <v>129</v>
      </c>
      <c r="AC236" t="s">
        <v>129</v>
      </c>
      <c r="AD236">
        <v>25</v>
      </c>
      <c r="AE236">
        <v>25</v>
      </c>
      <c r="AF236">
        <v>30</v>
      </c>
      <c r="AG236">
        <v>2</v>
      </c>
      <c r="AH236">
        <v>100</v>
      </c>
      <c r="AI236">
        <v>2</v>
      </c>
      <c r="AJ236">
        <v>3</v>
      </c>
      <c r="AK236">
        <v>3</v>
      </c>
      <c r="AL236">
        <v>5</v>
      </c>
      <c r="AM236">
        <v>2</v>
      </c>
      <c r="AN236">
        <v>3</v>
      </c>
      <c r="AR236" t="s">
        <v>133</v>
      </c>
      <c r="AS236">
        <v>15</v>
      </c>
      <c r="AT236">
        <v>2</v>
      </c>
      <c r="AU236">
        <f t="shared" si="88"/>
        <v>13</v>
      </c>
      <c r="AV236">
        <f t="shared" si="89"/>
        <v>52</v>
      </c>
      <c r="AW236">
        <f t="shared" si="90"/>
        <v>26</v>
      </c>
      <c r="AX236">
        <f t="shared" si="91"/>
        <v>150</v>
      </c>
      <c r="AY236">
        <f t="shared" si="92"/>
        <v>1950</v>
      </c>
      <c r="AZ236">
        <f t="shared" si="93"/>
        <v>2</v>
      </c>
      <c r="BA236">
        <f t="shared" si="94"/>
        <v>975</v>
      </c>
      <c r="BB236">
        <f t="shared" si="95"/>
        <v>4875</v>
      </c>
      <c r="BC236">
        <f t="shared" si="96"/>
        <v>3750</v>
      </c>
      <c r="BD236">
        <f t="shared" si="97"/>
        <v>75</v>
      </c>
      <c r="BE236">
        <f t="shared" si="98"/>
        <v>1</v>
      </c>
      <c r="BF236">
        <f t="shared" si="99"/>
        <v>1</v>
      </c>
      <c r="BG236">
        <f t="shared" si="100"/>
        <v>97.5</v>
      </c>
      <c r="BH236">
        <f t="shared" si="101"/>
        <v>81.25</v>
      </c>
      <c r="BI236">
        <f t="shared" si="102"/>
        <v>144.23076923076923</v>
      </c>
      <c r="BJ236">
        <f t="shared" si="103"/>
        <v>154.23076923076923</v>
      </c>
      <c r="BK236">
        <f t="shared" si="104"/>
        <v>165</v>
      </c>
      <c r="BL236">
        <f t="shared" si="105"/>
        <v>1515</v>
      </c>
      <c r="BM236" t="str">
        <f t="shared" si="106"/>
        <v/>
      </c>
      <c r="BN236">
        <f t="shared" si="107"/>
        <v>-6</v>
      </c>
      <c r="BO236" t="str">
        <f t="shared" si="108"/>
        <v/>
      </c>
      <c r="BP236">
        <f t="shared" si="109"/>
        <v>2</v>
      </c>
      <c r="BQ236">
        <f t="shared" si="110"/>
        <v>35</v>
      </c>
      <c r="BR236">
        <f t="shared" si="111"/>
        <v>4</v>
      </c>
      <c r="BS236">
        <f t="shared" si="112"/>
        <v>37</v>
      </c>
      <c r="BT236" t="str">
        <f t="shared" si="113"/>
        <v/>
      </c>
    </row>
    <row r="237" spans="1:72">
      <c r="A237">
        <v>202370</v>
      </c>
      <c r="B237">
        <v>74343</v>
      </c>
      <c r="C237" t="s">
        <v>123</v>
      </c>
      <c r="D237">
        <v>137</v>
      </c>
      <c r="E237" t="s">
        <v>264</v>
      </c>
      <c r="F237">
        <v>1005</v>
      </c>
      <c r="G237" t="s">
        <v>265</v>
      </c>
      <c r="H237">
        <v>1</v>
      </c>
      <c r="K237">
        <v>5</v>
      </c>
      <c r="L237" t="s">
        <v>126</v>
      </c>
      <c r="M237" t="s">
        <v>123</v>
      </c>
      <c r="N237">
        <v>1</v>
      </c>
      <c r="O237">
        <v>0</v>
      </c>
      <c r="P237" t="s">
        <v>266</v>
      </c>
      <c r="Q237" t="s">
        <v>128</v>
      </c>
      <c r="R237">
        <v>112</v>
      </c>
      <c r="S237" s="1">
        <v>45166</v>
      </c>
      <c r="T237" s="1">
        <v>45182</v>
      </c>
      <c r="U237">
        <v>800</v>
      </c>
      <c r="V237">
        <v>1145</v>
      </c>
      <c r="W237" t="s">
        <v>45</v>
      </c>
      <c r="X237" t="s">
        <v>46</v>
      </c>
      <c r="Y237" t="s">
        <v>47</v>
      </c>
      <c r="Z237" t="s">
        <v>50</v>
      </c>
      <c r="AA237" t="s">
        <v>52</v>
      </c>
      <c r="AB237" t="s">
        <v>129</v>
      </c>
      <c r="AC237" t="s">
        <v>129</v>
      </c>
      <c r="AD237">
        <v>25</v>
      </c>
      <c r="AE237">
        <v>25</v>
      </c>
      <c r="AF237">
        <v>30</v>
      </c>
      <c r="AG237">
        <v>2</v>
      </c>
      <c r="AH237">
        <v>100</v>
      </c>
      <c r="AI237">
        <v>2</v>
      </c>
      <c r="AJ237">
        <v>3</v>
      </c>
      <c r="AK237">
        <v>3</v>
      </c>
      <c r="AL237">
        <v>5</v>
      </c>
      <c r="AM237">
        <v>2</v>
      </c>
      <c r="AN237">
        <v>3</v>
      </c>
      <c r="AR237" t="s">
        <v>149</v>
      </c>
      <c r="AS237">
        <v>22.5</v>
      </c>
      <c r="AT237">
        <v>1</v>
      </c>
      <c r="AU237">
        <f t="shared" si="88"/>
        <v>13</v>
      </c>
      <c r="AV237">
        <f t="shared" si="89"/>
        <v>52</v>
      </c>
      <c r="AW237">
        <f t="shared" si="90"/>
        <v>26</v>
      </c>
      <c r="AX237">
        <f t="shared" si="91"/>
        <v>225</v>
      </c>
      <c r="AY237">
        <f t="shared" si="92"/>
        <v>2925</v>
      </c>
      <c r="AZ237">
        <f t="shared" si="93"/>
        <v>2</v>
      </c>
      <c r="BA237">
        <f t="shared" si="94"/>
        <v>1462.5</v>
      </c>
      <c r="BB237">
        <f t="shared" si="95"/>
        <v>4875</v>
      </c>
      <c r="BC237">
        <f t="shared" si="96"/>
        <v>3750</v>
      </c>
      <c r="BD237">
        <f t="shared" si="97"/>
        <v>75</v>
      </c>
      <c r="BE237">
        <f t="shared" si="98"/>
        <v>1</v>
      </c>
      <c r="BF237">
        <f t="shared" si="99"/>
        <v>1</v>
      </c>
      <c r="BG237">
        <f t="shared" si="100"/>
        <v>97.5</v>
      </c>
      <c r="BH237">
        <f t="shared" si="101"/>
        <v>81.25</v>
      </c>
      <c r="BI237">
        <f t="shared" si="102"/>
        <v>144.23076923076923</v>
      </c>
      <c r="BJ237">
        <f t="shared" si="103"/>
        <v>154.23076923076923</v>
      </c>
      <c r="BK237">
        <f t="shared" si="104"/>
        <v>165</v>
      </c>
      <c r="BL237">
        <f t="shared" si="105"/>
        <v>1045</v>
      </c>
      <c r="BM237" t="str">
        <f t="shared" si="106"/>
        <v/>
      </c>
      <c r="BN237">
        <f t="shared" si="107"/>
        <v>-6</v>
      </c>
      <c r="BO237" t="str">
        <f t="shared" si="108"/>
        <v/>
      </c>
      <c r="BP237">
        <f t="shared" si="109"/>
        <v>2</v>
      </c>
      <c r="BQ237">
        <f t="shared" si="110"/>
        <v>35</v>
      </c>
      <c r="BR237">
        <f t="shared" si="111"/>
        <v>4</v>
      </c>
      <c r="BS237">
        <f t="shared" si="112"/>
        <v>37</v>
      </c>
      <c r="BT237" t="str">
        <f t="shared" si="113"/>
        <v/>
      </c>
    </row>
    <row r="238" spans="1:72">
      <c r="A238">
        <v>202370</v>
      </c>
      <c r="B238">
        <v>74344</v>
      </c>
      <c r="C238" t="s">
        <v>123</v>
      </c>
      <c r="D238">
        <v>178</v>
      </c>
      <c r="E238" t="s">
        <v>264</v>
      </c>
      <c r="F238">
        <v>1010</v>
      </c>
      <c r="G238" t="s">
        <v>267</v>
      </c>
      <c r="H238">
        <v>1</v>
      </c>
      <c r="I238" t="s">
        <v>147</v>
      </c>
      <c r="J238" t="s">
        <v>138</v>
      </c>
      <c r="K238">
        <v>5</v>
      </c>
      <c r="L238" t="s">
        <v>126</v>
      </c>
      <c r="M238" t="s">
        <v>123</v>
      </c>
      <c r="N238">
        <v>1</v>
      </c>
      <c r="O238">
        <v>0</v>
      </c>
      <c r="P238" t="s">
        <v>266</v>
      </c>
      <c r="Q238" t="s">
        <v>128</v>
      </c>
      <c r="R238">
        <v>106</v>
      </c>
      <c r="S238" s="1">
        <v>45183</v>
      </c>
      <c r="T238" s="1">
        <v>45198</v>
      </c>
      <c r="U238">
        <v>1230</v>
      </c>
      <c r="V238">
        <v>1500</v>
      </c>
      <c r="W238" t="s">
        <v>45</v>
      </c>
      <c r="X238" t="s">
        <v>46</v>
      </c>
      <c r="Y238" t="s">
        <v>47</v>
      </c>
      <c r="Z238" t="s">
        <v>50</v>
      </c>
      <c r="AA238" t="s">
        <v>52</v>
      </c>
      <c r="AB238" t="s">
        <v>129</v>
      </c>
      <c r="AC238" t="s">
        <v>129</v>
      </c>
      <c r="AD238">
        <v>25</v>
      </c>
      <c r="AE238">
        <v>25</v>
      </c>
      <c r="AF238">
        <v>30</v>
      </c>
      <c r="AG238">
        <v>2</v>
      </c>
      <c r="AH238">
        <v>100</v>
      </c>
      <c r="AI238">
        <v>2</v>
      </c>
      <c r="AJ238">
        <v>3</v>
      </c>
      <c r="AK238">
        <v>3</v>
      </c>
      <c r="AL238">
        <v>5</v>
      </c>
      <c r="AM238">
        <v>2</v>
      </c>
      <c r="AN238">
        <v>3</v>
      </c>
      <c r="AP238" t="s">
        <v>138</v>
      </c>
      <c r="AR238" t="s">
        <v>133</v>
      </c>
      <c r="AS238">
        <v>15</v>
      </c>
      <c r="AT238">
        <v>2</v>
      </c>
      <c r="AU238">
        <f t="shared" si="88"/>
        <v>12</v>
      </c>
      <c r="AV238">
        <f t="shared" si="89"/>
        <v>48</v>
      </c>
      <c r="AW238">
        <f t="shared" si="90"/>
        <v>24</v>
      </c>
      <c r="AX238">
        <f t="shared" si="91"/>
        <v>150</v>
      </c>
      <c r="AY238">
        <f t="shared" si="92"/>
        <v>1800</v>
      </c>
      <c r="AZ238">
        <f t="shared" si="93"/>
        <v>2</v>
      </c>
      <c r="BA238">
        <f t="shared" si="94"/>
        <v>900</v>
      </c>
      <c r="BB238">
        <f t="shared" si="95"/>
        <v>4500</v>
      </c>
      <c r="BC238">
        <f t="shared" si="96"/>
        <v>1875</v>
      </c>
      <c r="BD238">
        <f t="shared" si="97"/>
        <v>75</v>
      </c>
      <c r="BE238">
        <f t="shared" si="98"/>
        <v>0.5</v>
      </c>
      <c r="BF238">
        <f t="shared" si="99"/>
        <v>0.5</v>
      </c>
      <c r="BG238">
        <f t="shared" si="100"/>
        <v>90</v>
      </c>
      <c r="BH238">
        <f t="shared" si="101"/>
        <v>75</v>
      </c>
      <c r="BI238">
        <f t="shared" si="102"/>
        <v>78.125</v>
      </c>
      <c r="BJ238">
        <f t="shared" si="103"/>
        <v>78.125</v>
      </c>
      <c r="BK238">
        <f t="shared" si="104"/>
        <v>80</v>
      </c>
      <c r="BL238">
        <f t="shared" si="105"/>
        <v>1350</v>
      </c>
      <c r="BM238" t="str">
        <f t="shared" si="106"/>
        <v/>
      </c>
      <c r="BN238">
        <f t="shared" si="107"/>
        <v>-38</v>
      </c>
      <c r="BO238" t="str">
        <f t="shared" si="108"/>
        <v/>
      </c>
      <c r="BP238">
        <f t="shared" si="109"/>
        <v>5</v>
      </c>
      <c r="BQ238">
        <f t="shared" si="110"/>
        <v>37</v>
      </c>
      <c r="BR238">
        <f t="shared" si="111"/>
        <v>6</v>
      </c>
      <c r="BS238">
        <f t="shared" si="112"/>
        <v>39</v>
      </c>
      <c r="BT238" t="str">
        <f t="shared" si="113"/>
        <v/>
      </c>
    </row>
    <row r="239" spans="1:72">
      <c r="A239">
        <v>202370</v>
      </c>
      <c r="B239">
        <v>74344</v>
      </c>
      <c r="C239" t="s">
        <v>123</v>
      </c>
      <c r="D239">
        <v>178</v>
      </c>
      <c r="E239" t="s">
        <v>264</v>
      </c>
      <c r="F239">
        <v>1010</v>
      </c>
      <c r="G239" t="s">
        <v>267</v>
      </c>
      <c r="H239">
        <v>1</v>
      </c>
      <c r="I239" t="s">
        <v>147</v>
      </c>
      <c r="J239" t="s">
        <v>138</v>
      </c>
      <c r="K239">
        <v>5</v>
      </c>
      <c r="L239" t="s">
        <v>126</v>
      </c>
      <c r="M239" t="s">
        <v>123</v>
      </c>
      <c r="N239">
        <v>1</v>
      </c>
      <c r="O239">
        <v>0</v>
      </c>
      <c r="P239" t="s">
        <v>266</v>
      </c>
      <c r="Q239" t="s">
        <v>128</v>
      </c>
      <c r="R239">
        <v>112</v>
      </c>
      <c r="S239" s="1">
        <v>45183</v>
      </c>
      <c r="T239" s="1">
        <v>45198</v>
      </c>
      <c r="U239">
        <v>800</v>
      </c>
      <c r="V239">
        <v>1145</v>
      </c>
      <c r="W239" t="s">
        <v>45</v>
      </c>
      <c r="X239" t="s">
        <v>46</v>
      </c>
      <c r="Y239" t="s">
        <v>47</v>
      </c>
      <c r="Z239" t="s">
        <v>50</v>
      </c>
      <c r="AA239" t="s">
        <v>52</v>
      </c>
      <c r="AB239" t="s">
        <v>129</v>
      </c>
      <c r="AC239" t="s">
        <v>129</v>
      </c>
      <c r="AD239">
        <v>25</v>
      </c>
      <c r="AE239">
        <v>25</v>
      </c>
      <c r="AF239">
        <v>30</v>
      </c>
      <c r="AG239">
        <v>2</v>
      </c>
      <c r="AH239">
        <v>100</v>
      </c>
      <c r="AI239">
        <v>2</v>
      </c>
      <c r="AJ239">
        <v>3</v>
      </c>
      <c r="AK239">
        <v>3</v>
      </c>
      <c r="AL239">
        <v>5</v>
      </c>
      <c r="AM239">
        <v>2</v>
      </c>
      <c r="AN239">
        <v>3</v>
      </c>
      <c r="AP239" t="s">
        <v>138</v>
      </c>
      <c r="AR239" t="s">
        <v>149</v>
      </c>
      <c r="AS239">
        <v>22.5</v>
      </c>
      <c r="AT239">
        <v>1</v>
      </c>
      <c r="AU239">
        <f t="shared" si="88"/>
        <v>12</v>
      </c>
      <c r="AV239">
        <f t="shared" si="89"/>
        <v>48</v>
      </c>
      <c r="AW239">
        <f t="shared" si="90"/>
        <v>24</v>
      </c>
      <c r="AX239">
        <f t="shared" si="91"/>
        <v>225</v>
      </c>
      <c r="AY239">
        <f t="shared" si="92"/>
        <v>2700</v>
      </c>
      <c r="AZ239">
        <f t="shared" si="93"/>
        <v>2</v>
      </c>
      <c r="BA239">
        <f t="shared" si="94"/>
        <v>1350</v>
      </c>
      <c r="BB239">
        <f t="shared" si="95"/>
        <v>4500</v>
      </c>
      <c r="BC239">
        <f t="shared" si="96"/>
        <v>1875</v>
      </c>
      <c r="BD239">
        <f t="shared" si="97"/>
        <v>75</v>
      </c>
      <c r="BE239">
        <f t="shared" si="98"/>
        <v>0.5</v>
      </c>
      <c r="BF239">
        <f t="shared" si="99"/>
        <v>0.5</v>
      </c>
      <c r="BG239">
        <f t="shared" si="100"/>
        <v>90</v>
      </c>
      <c r="BH239">
        <f t="shared" si="101"/>
        <v>75</v>
      </c>
      <c r="BI239">
        <f t="shared" si="102"/>
        <v>78.125</v>
      </c>
      <c r="BJ239">
        <f t="shared" si="103"/>
        <v>78.125</v>
      </c>
      <c r="BK239">
        <f t="shared" si="104"/>
        <v>80</v>
      </c>
      <c r="BL239">
        <f t="shared" si="105"/>
        <v>920</v>
      </c>
      <c r="BM239" t="str">
        <f t="shared" si="106"/>
        <v/>
      </c>
      <c r="BN239">
        <f t="shared" si="107"/>
        <v>-38</v>
      </c>
      <c r="BO239" t="str">
        <f t="shared" si="108"/>
        <v/>
      </c>
      <c r="BP239">
        <f t="shared" si="109"/>
        <v>5</v>
      </c>
      <c r="BQ239">
        <f t="shared" si="110"/>
        <v>37</v>
      </c>
      <c r="BR239">
        <f t="shared" si="111"/>
        <v>6</v>
      </c>
      <c r="BS239">
        <f t="shared" si="112"/>
        <v>39</v>
      </c>
      <c r="BT239" t="str">
        <f t="shared" si="113"/>
        <v/>
      </c>
    </row>
    <row r="240" spans="1:72">
      <c r="A240">
        <v>202370</v>
      </c>
      <c r="B240">
        <v>74344</v>
      </c>
      <c r="C240" t="s">
        <v>123</v>
      </c>
      <c r="D240">
        <v>178</v>
      </c>
      <c r="E240" t="s">
        <v>264</v>
      </c>
      <c r="F240">
        <v>1010</v>
      </c>
      <c r="G240" t="s">
        <v>267</v>
      </c>
      <c r="H240">
        <v>1</v>
      </c>
      <c r="I240" t="s">
        <v>147</v>
      </c>
      <c r="J240" t="s">
        <v>138</v>
      </c>
      <c r="K240">
        <v>5</v>
      </c>
      <c r="L240" t="s">
        <v>126</v>
      </c>
      <c r="M240" t="s">
        <v>123</v>
      </c>
      <c r="N240">
        <v>1</v>
      </c>
      <c r="O240">
        <v>0</v>
      </c>
      <c r="P240" t="s">
        <v>266</v>
      </c>
      <c r="Q240" t="s">
        <v>128</v>
      </c>
      <c r="R240">
        <v>106</v>
      </c>
      <c r="S240" s="1">
        <v>45183</v>
      </c>
      <c r="T240" s="1">
        <v>45198</v>
      </c>
      <c r="U240">
        <v>1230</v>
      </c>
      <c r="V240">
        <v>1500</v>
      </c>
      <c r="W240" t="s">
        <v>45</v>
      </c>
      <c r="X240" t="s">
        <v>46</v>
      </c>
      <c r="Y240" t="s">
        <v>47</v>
      </c>
      <c r="Z240" t="s">
        <v>50</v>
      </c>
      <c r="AA240" t="s">
        <v>52</v>
      </c>
      <c r="AB240" t="s">
        <v>129</v>
      </c>
      <c r="AC240" t="s">
        <v>129</v>
      </c>
      <c r="AD240">
        <v>25</v>
      </c>
      <c r="AE240">
        <v>25</v>
      </c>
      <c r="AF240">
        <v>30</v>
      </c>
      <c r="AG240">
        <v>2</v>
      </c>
      <c r="AH240">
        <v>100</v>
      </c>
      <c r="AI240">
        <v>2</v>
      </c>
      <c r="AJ240">
        <v>3</v>
      </c>
      <c r="AK240">
        <v>3</v>
      </c>
      <c r="AL240">
        <v>5</v>
      </c>
      <c r="AM240">
        <v>2</v>
      </c>
      <c r="AN240">
        <v>3</v>
      </c>
      <c r="AP240" t="s">
        <v>138</v>
      </c>
      <c r="AR240" t="s">
        <v>133</v>
      </c>
      <c r="AS240">
        <v>15</v>
      </c>
      <c r="AT240">
        <v>2</v>
      </c>
      <c r="AU240">
        <f t="shared" si="88"/>
        <v>12</v>
      </c>
      <c r="AV240">
        <f t="shared" si="89"/>
        <v>48</v>
      </c>
      <c r="AW240">
        <f t="shared" si="90"/>
        <v>24</v>
      </c>
      <c r="AX240">
        <f t="shared" si="91"/>
        <v>150</v>
      </c>
      <c r="AY240">
        <f t="shared" si="92"/>
        <v>1800</v>
      </c>
      <c r="AZ240">
        <f t="shared" si="93"/>
        <v>2</v>
      </c>
      <c r="BA240">
        <f t="shared" si="94"/>
        <v>900</v>
      </c>
      <c r="BB240">
        <f t="shared" si="95"/>
        <v>4500</v>
      </c>
      <c r="BC240">
        <f t="shared" si="96"/>
        <v>1875</v>
      </c>
      <c r="BD240">
        <f t="shared" si="97"/>
        <v>75</v>
      </c>
      <c r="BE240">
        <f t="shared" si="98"/>
        <v>0.5</v>
      </c>
      <c r="BF240">
        <f t="shared" si="99"/>
        <v>0.5</v>
      </c>
      <c r="BG240">
        <f t="shared" si="100"/>
        <v>90</v>
      </c>
      <c r="BH240">
        <f t="shared" si="101"/>
        <v>75</v>
      </c>
      <c r="BI240">
        <f t="shared" si="102"/>
        <v>78.125</v>
      </c>
      <c r="BJ240">
        <f t="shared" si="103"/>
        <v>78.125</v>
      </c>
      <c r="BK240">
        <f t="shared" si="104"/>
        <v>80</v>
      </c>
      <c r="BL240">
        <f t="shared" si="105"/>
        <v>1350</v>
      </c>
      <c r="BM240" t="str">
        <f t="shared" si="106"/>
        <v/>
      </c>
      <c r="BN240">
        <f t="shared" si="107"/>
        <v>-38</v>
      </c>
      <c r="BO240" t="str">
        <f t="shared" si="108"/>
        <v/>
      </c>
      <c r="BP240">
        <f t="shared" si="109"/>
        <v>5</v>
      </c>
      <c r="BQ240">
        <f t="shared" si="110"/>
        <v>37</v>
      </c>
      <c r="BR240">
        <f t="shared" si="111"/>
        <v>6</v>
      </c>
      <c r="BS240">
        <f t="shared" si="112"/>
        <v>39</v>
      </c>
      <c r="BT240" t="str">
        <f t="shared" si="113"/>
        <v/>
      </c>
    </row>
    <row r="241" spans="1:72">
      <c r="A241">
        <v>202370</v>
      </c>
      <c r="B241">
        <v>74344</v>
      </c>
      <c r="C241" t="s">
        <v>123</v>
      </c>
      <c r="D241">
        <v>178</v>
      </c>
      <c r="E241" t="s">
        <v>264</v>
      </c>
      <c r="F241">
        <v>1010</v>
      </c>
      <c r="G241" t="s">
        <v>267</v>
      </c>
      <c r="H241">
        <v>1</v>
      </c>
      <c r="I241" t="s">
        <v>147</v>
      </c>
      <c r="J241" t="s">
        <v>138</v>
      </c>
      <c r="K241">
        <v>5</v>
      </c>
      <c r="L241" t="s">
        <v>126</v>
      </c>
      <c r="M241" t="s">
        <v>123</v>
      </c>
      <c r="N241">
        <v>1</v>
      </c>
      <c r="O241">
        <v>0</v>
      </c>
      <c r="P241" t="s">
        <v>266</v>
      </c>
      <c r="Q241" t="s">
        <v>128</v>
      </c>
      <c r="R241">
        <v>112</v>
      </c>
      <c r="S241" s="1">
        <v>45183</v>
      </c>
      <c r="T241" s="1">
        <v>45198</v>
      </c>
      <c r="U241">
        <v>800</v>
      </c>
      <c r="V241">
        <v>1145</v>
      </c>
      <c r="W241" t="s">
        <v>45</v>
      </c>
      <c r="X241" t="s">
        <v>46</v>
      </c>
      <c r="Y241" t="s">
        <v>47</v>
      </c>
      <c r="Z241" t="s">
        <v>50</v>
      </c>
      <c r="AA241" t="s">
        <v>52</v>
      </c>
      <c r="AB241" t="s">
        <v>129</v>
      </c>
      <c r="AC241" t="s">
        <v>129</v>
      </c>
      <c r="AD241">
        <v>25</v>
      </c>
      <c r="AE241">
        <v>25</v>
      </c>
      <c r="AF241">
        <v>30</v>
      </c>
      <c r="AG241">
        <v>2</v>
      </c>
      <c r="AH241">
        <v>100</v>
      </c>
      <c r="AI241">
        <v>2</v>
      </c>
      <c r="AJ241">
        <v>3</v>
      </c>
      <c r="AK241">
        <v>3</v>
      </c>
      <c r="AL241">
        <v>5</v>
      </c>
      <c r="AM241">
        <v>2</v>
      </c>
      <c r="AN241">
        <v>3</v>
      </c>
      <c r="AP241" t="s">
        <v>138</v>
      </c>
      <c r="AR241" t="s">
        <v>149</v>
      </c>
      <c r="AS241">
        <v>22.5</v>
      </c>
      <c r="AT241">
        <v>1</v>
      </c>
      <c r="AU241">
        <f t="shared" si="88"/>
        <v>12</v>
      </c>
      <c r="AV241">
        <f t="shared" si="89"/>
        <v>48</v>
      </c>
      <c r="AW241">
        <f t="shared" si="90"/>
        <v>24</v>
      </c>
      <c r="AX241">
        <f t="shared" si="91"/>
        <v>225</v>
      </c>
      <c r="AY241">
        <f t="shared" si="92"/>
        <v>2700</v>
      </c>
      <c r="AZ241">
        <f t="shared" si="93"/>
        <v>2</v>
      </c>
      <c r="BA241">
        <f t="shared" si="94"/>
        <v>1350</v>
      </c>
      <c r="BB241">
        <f t="shared" si="95"/>
        <v>4500</v>
      </c>
      <c r="BC241">
        <f t="shared" si="96"/>
        <v>1875</v>
      </c>
      <c r="BD241">
        <f t="shared" si="97"/>
        <v>75</v>
      </c>
      <c r="BE241">
        <f t="shared" si="98"/>
        <v>0.5</v>
      </c>
      <c r="BF241">
        <f t="shared" si="99"/>
        <v>0.5</v>
      </c>
      <c r="BG241">
        <f t="shared" si="100"/>
        <v>90</v>
      </c>
      <c r="BH241">
        <f t="shared" si="101"/>
        <v>75</v>
      </c>
      <c r="BI241">
        <f t="shared" si="102"/>
        <v>78.125</v>
      </c>
      <c r="BJ241">
        <f t="shared" si="103"/>
        <v>78.125</v>
      </c>
      <c r="BK241">
        <f t="shared" si="104"/>
        <v>80</v>
      </c>
      <c r="BL241">
        <f t="shared" si="105"/>
        <v>920</v>
      </c>
      <c r="BM241" t="str">
        <f t="shared" si="106"/>
        <v/>
      </c>
      <c r="BN241">
        <f t="shared" si="107"/>
        <v>-38</v>
      </c>
      <c r="BO241" t="str">
        <f t="shared" si="108"/>
        <v/>
      </c>
      <c r="BP241">
        <f t="shared" si="109"/>
        <v>5</v>
      </c>
      <c r="BQ241">
        <f t="shared" si="110"/>
        <v>37</v>
      </c>
      <c r="BR241">
        <f t="shared" si="111"/>
        <v>6</v>
      </c>
      <c r="BS241">
        <f t="shared" si="112"/>
        <v>39</v>
      </c>
      <c r="BT241" t="str">
        <f t="shared" si="113"/>
        <v/>
      </c>
    </row>
    <row r="242" spans="1:72">
      <c r="A242">
        <v>202370</v>
      </c>
      <c r="B242">
        <v>75201</v>
      </c>
      <c r="C242" t="s">
        <v>123</v>
      </c>
      <c r="D242">
        <v>225</v>
      </c>
      <c r="E242" t="s">
        <v>264</v>
      </c>
      <c r="F242">
        <v>1015</v>
      </c>
      <c r="G242" t="s">
        <v>268</v>
      </c>
      <c r="H242">
        <v>1</v>
      </c>
      <c r="K242">
        <v>5</v>
      </c>
      <c r="L242" t="s">
        <v>126</v>
      </c>
      <c r="M242" t="s">
        <v>123</v>
      </c>
      <c r="N242">
        <v>1</v>
      </c>
      <c r="O242">
        <v>0</v>
      </c>
      <c r="P242" t="s">
        <v>266</v>
      </c>
      <c r="Q242" t="s">
        <v>128</v>
      </c>
      <c r="R242">
        <v>106</v>
      </c>
      <c r="S242" s="1">
        <v>45201</v>
      </c>
      <c r="T242" s="1">
        <v>45216</v>
      </c>
      <c r="U242">
        <v>1230</v>
      </c>
      <c r="V242">
        <v>1500</v>
      </c>
      <c r="W242" t="s">
        <v>45</v>
      </c>
      <c r="X242" t="s">
        <v>46</v>
      </c>
      <c r="Y242" t="s">
        <v>47</v>
      </c>
      <c r="Z242" t="s">
        <v>50</v>
      </c>
      <c r="AA242" t="s">
        <v>52</v>
      </c>
      <c r="AB242" t="s">
        <v>129</v>
      </c>
      <c r="AC242" t="s">
        <v>129</v>
      </c>
      <c r="AD242">
        <v>25</v>
      </c>
      <c r="AE242">
        <v>25</v>
      </c>
      <c r="AF242">
        <v>30</v>
      </c>
      <c r="AG242">
        <v>2</v>
      </c>
      <c r="AH242">
        <v>100</v>
      </c>
      <c r="AI242">
        <v>2</v>
      </c>
      <c r="AJ242">
        <v>3</v>
      </c>
      <c r="AK242">
        <v>3</v>
      </c>
      <c r="AL242">
        <v>5</v>
      </c>
      <c r="AM242">
        <v>2</v>
      </c>
      <c r="AN242">
        <v>3</v>
      </c>
      <c r="AR242" t="s">
        <v>133</v>
      </c>
      <c r="AS242">
        <v>15</v>
      </c>
      <c r="AT242">
        <v>2</v>
      </c>
      <c r="AU242">
        <f t="shared" si="88"/>
        <v>12</v>
      </c>
      <c r="AV242">
        <f t="shared" si="89"/>
        <v>48</v>
      </c>
      <c r="AW242">
        <f t="shared" si="90"/>
        <v>24</v>
      </c>
      <c r="AX242">
        <f t="shared" si="91"/>
        <v>150</v>
      </c>
      <c r="AY242">
        <f t="shared" si="92"/>
        <v>1800</v>
      </c>
      <c r="AZ242">
        <f t="shared" si="93"/>
        <v>2</v>
      </c>
      <c r="BA242">
        <f t="shared" si="94"/>
        <v>900</v>
      </c>
      <c r="BB242">
        <f t="shared" si="95"/>
        <v>4500</v>
      </c>
      <c r="BC242">
        <f t="shared" si="96"/>
        <v>3750</v>
      </c>
      <c r="BD242">
        <f t="shared" si="97"/>
        <v>75</v>
      </c>
      <c r="BE242">
        <f t="shared" si="98"/>
        <v>1</v>
      </c>
      <c r="BF242">
        <f t="shared" si="99"/>
        <v>1</v>
      </c>
      <c r="BG242">
        <f t="shared" si="100"/>
        <v>90</v>
      </c>
      <c r="BH242">
        <f t="shared" si="101"/>
        <v>75</v>
      </c>
      <c r="BI242">
        <f t="shared" si="102"/>
        <v>156.25</v>
      </c>
      <c r="BJ242">
        <f t="shared" si="103"/>
        <v>171.25</v>
      </c>
      <c r="BK242">
        <f t="shared" si="104"/>
        <v>165</v>
      </c>
      <c r="BL242">
        <f t="shared" si="105"/>
        <v>1515</v>
      </c>
      <c r="BM242" t="str">
        <f t="shared" si="106"/>
        <v/>
      </c>
      <c r="BN242" t="str">
        <f t="shared" si="107"/>
        <v/>
      </c>
      <c r="BO242" t="str">
        <f t="shared" si="108"/>
        <v/>
      </c>
      <c r="BP242">
        <f t="shared" si="109"/>
        <v>2</v>
      </c>
      <c r="BQ242">
        <f t="shared" si="110"/>
        <v>40</v>
      </c>
      <c r="BR242">
        <f t="shared" si="111"/>
        <v>3</v>
      </c>
      <c r="BS242">
        <f t="shared" si="112"/>
        <v>42</v>
      </c>
      <c r="BT242" t="str">
        <f t="shared" si="113"/>
        <v/>
      </c>
    </row>
    <row r="243" spans="1:72">
      <c r="A243">
        <v>202370</v>
      </c>
      <c r="B243">
        <v>75201</v>
      </c>
      <c r="C243" t="s">
        <v>123</v>
      </c>
      <c r="D243">
        <v>225</v>
      </c>
      <c r="E243" t="s">
        <v>264</v>
      </c>
      <c r="F243">
        <v>1015</v>
      </c>
      <c r="G243" t="s">
        <v>268</v>
      </c>
      <c r="H243">
        <v>1</v>
      </c>
      <c r="K243">
        <v>5</v>
      </c>
      <c r="L243" t="s">
        <v>126</v>
      </c>
      <c r="M243" t="s">
        <v>123</v>
      </c>
      <c r="N243">
        <v>1</v>
      </c>
      <c r="O243">
        <v>0</v>
      </c>
      <c r="P243" t="s">
        <v>266</v>
      </c>
      <c r="Q243" t="s">
        <v>128</v>
      </c>
      <c r="R243">
        <v>112</v>
      </c>
      <c r="S243" s="1">
        <v>45201</v>
      </c>
      <c r="T243" s="1">
        <v>45216</v>
      </c>
      <c r="U243">
        <v>800</v>
      </c>
      <c r="V243">
        <v>1145</v>
      </c>
      <c r="W243" t="s">
        <v>45</v>
      </c>
      <c r="X243" t="s">
        <v>46</v>
      </c>
      <c r="Y243" t="s">
        <v>47</v>
      </c>
      <c r="Z243" t="s">
        <v>50</v>
      </c>
      <c r="AA243" t="s">
        <v>52</v>
      </c>
      <c r="AB243" t="s">
        <v>129</v>
      </c>
      <c r="AC243" t="s">
        <v>129</v>
      </c>
      <c r="AD243">
        <v>25</v>
      </c>
      <c r="AE243">
        <v>25</v>
      </c>
      <c r="AF243">
        <v>30</v>
      </c>
      <c r="AG243">
        <v>2</v>
      </c>
      <c r="AH243">
        <v>100</v>
      </c>
      <c r="AI243">
        <v>2</v>
      </c>
      <c r="AJ243">
        <v>3</v>
      </c>
      <c r="AK243">
        <v>3</v>
      </c>
      <c r="AL243">
        <v>5</v>
      </c>
      <c r="AM243">
        <v>2</v>
      </c>
      <c r="AN243">
        <v>3</v>
      </c>
      <c r="AR243" t="s">
        <v>149</v>
      </c>
      <c r="AS243">
        <v>22.5</v>
      </c>
      <c r="AT243">
        <v>1</v>
      </c>
      <c r="AU243">
        <f t="shared" si="88"/>
        <v>12</v>
      </c>
      <c r="AV243">
        <f t="shared" si="89"/>
        <v>48</v>
      </c>
      <c r="AW243">
        <f t="shared" si="90"/>
        <v>24</v>
      </c>
      <c r="AX243">
        <f t="shared" si="91"/>
        <v>225</v>
      </c>
      <c r="AY243">
        <f t="shared" si="92"/>
        <v>2700</v>
      </c>
      <c r="AZ243">
        <f t="shared" si="93"/>
        <v>2</v>
      </c>
      <c r="BA243">
        <f t="shared" si="94"/>
        <v>1350</v>
      </c>
      <c r="BB243">
        <f t="shared" si="95"/>
        <v>4500</v>
      </c>
      <c r="BC243">
        <f t="shared" si="96"/>
        <v>3750</v>
      </c>
      <c r="BD243">
        <f t="shared" si="97"/>
        <v>75</v>
      </c>
      <c r="BE243">
        <f t="shared" si="98"/>
        <v>1</v>
      </c>
      <c r="BF243">
        <f t="shared" si="99"/>
        <v>1</v>
      </c>
      <c r="BG243">
        <f t="shared" si="100"/>
        <v>90</v>
      </c>
      <c r="BH243">
        <f t="shared" si="101"/>
        <v>75</v>
      </c>
      <c r="BI243">
        <f t="shared" si="102"/>
        <v>156.25</v>
      </c>
      <c r="BJ243">
        <f t="shared" si="103"/>
        <v>171.25</v>
      </c>
      <c r="BK243">
        <f t="shared" si="104"/>
        <v>165</v>
      </c>
      <c r="BL243">
        <f t="shared" si="105"/>
        <v>1045</v>
      </c>
      <c r="BM243" t="str">
        <f t="shared" si="106"/>
        <v/>
      </c>
      <c r="BN243" t="str">
        <f t="shared" si="107"/>
        <v/>
      </c>
      <c r="BO243" t="str">
        <f t="shared" si="108"/>
        <v/>
      </c>
      <c r="BP243">
        <f t="shared" si="109"/>
        <v>2</v>
      </c>
      <c r="BQ243">
        <f t="shared" si="110"/>
        <v>40</v>
      </c>
      <c r="BR243">
        <f t="shared" si="111"/>
        <v>3</v>
      </c>
      <c r="BS243">
        <f t="shared" si="112"/>
        <v>42</v>
      </c>
      <c r="BT243" t="str">
        <f t="shared" si="113"/>
        <v/>
      </c>
    </row>
    <row r="244" spans="1:72">
      <c r="A244">
        <v>202370</v>
      </c>
      <c r="B244">
        <v>75201</v>
      </c>
      <c r="C244" t="s">
        <v>123</v>
      </c>
      <c r="D244">
        <v>225</v>
      </c>
      <c r="E244" t="s">
        <v>264</v>
      </c>
      <c r="F244">
        <v>1015</v>
      </c>
      <c r="G244" t="s">
        <v>268</v>
      </c>
      <c r="H244">
        <v>1</v>
      </c>
      <c r="K244">
        <v>5</v>
      </c>
      <c r="L244" t="s">
        <v>126</v>
      </c>
      <c r="M244" t="s">
        <v>123</v>
      </c>
      <c r="N244">
        <v>1</v>
      </c>
      <c r="O244">
        <v>0</v>
      </c>
      <c r="P244" t="s">
        <v>266</v>
      </c>
      <c r="Q244" t="s">
        <v>128</v>
      </c>
      <c r="R244">
        <v>106</v>
      </c>
      <c r="S244" s="1">
        <v>45201</v>
      </c>
      <c r="T244" s="1">
        <v>45216</v>
      </c>
      <c r="U244">
        <v>1230</v>
      </c>
      <c r="V244">
        <v>1500</v>
      </c>
      <c r="W244" t="s">
        <v>45</v>
      </c>
      <c r="X244" t="s">
        <v>46</v>
      </c>
      <c r="Y244" t="s">
        <v>47</v>
      </c>
      <c r="Z244" t="s">
        <v>50</v>
      </c>
      <c r="AA244" t="s">
        <v>52</v>
      </c>
      <c r="AB244" t="s">
        <v>129</v>
      </c>
      <c r="AC244" t="s">
        <v>129</v>
      </c>
      <c r="AD244">
        <v>25</v>
      </c>
      <c r="AE244">
        <v>25</v>
      </c>
      <c r="AF244">
        <v>30</v>
      </c>
      <c r="AG244">
        <v>2</v>
      </c>
      <c r="AH244">
        <v>100</v>
      </c>
      <c r="AI244">
        <v>2</v>
      </c>
      <c r="AJ244">
        <v>3</v>
      </c>
      <c r="AK244">
        <v>3</v>
      </c>
      <c r="AL244">
        <v>5</v>
      </c>
      <c r="AM244">
        <v>2</v>
      </c>
      <c r="AN244">
        <v>3</v>
      </c>
      <c r="AR244" t="s">
        <v>133</v>
      </c>
      <c r="AS244">
        <v>15</v>
      </c>
      <c r="AT244">
        <v>2</v>
      </c>
      <c r="AU244">
        <f t="shared" si="88"/>
        <v>12</v>
      </c>
      <c r="AV244">
        <f t="shared" si="89"/>
        <v>48</v>
      </c>
      <c r="AW244">
        <f t="shared" si="90"/>
        <v>24</v>
      </c>
      <c r="AX244">
        <f t="shared" si="91"/>
        <v>150</v>
      </c>
      <c r="AY244">
        <f t="shared" si="92"/>
        <v>1800</v>
      </c>
      <c r="AZ244">
        <f t="shared" si="93"/>
        <v>2</v>
      </c>
      <c r="BA244">
        <f t="shared" si="94"/>
        <v>900</v>
      </c>
      <c r="BB244">
        <f t="shared" si="95"/>
        <v>4500</v>
      </c>
      <c r="BC244">
        <f t="shared" si="96"/>
        <v>3750</v>
      </c>
      <c r="BD244">
        <f t="shared" si="97"/>
        <v>75</v>
      </c>
      <c r="BE244">
        <f t="shared" si="98"/>
        <v>1</v>
      </c>
      <c r="BF244">
        <f t="shared" si="99"/>
        <v>1</v>
      </c>
      <c r="BG244">
        <f t="shared" si="100"/>
        <v>90</v>
      </c>
      <c r="BH244">
        <f t="shared" si="101"/>
        <v>75</v>
      </c>
      <c r="BI244">
        <f t="shared" si="102"/>
        <v>156.25</v>
      </c>
      <c r="BJ244">
        <f t="shared" si="103"/>
        <v>171.25</v>
      </c>
      <c r="BK244">
        <f t="shared" si="104"/>
        <v>165</v>
      </c>
      <c r="BL244">
        <f t="shared" si="105"/>
        <v>1515</v>
      </c>
      <c r="BM244" t="str">
        <f t="shared" si="106"/>
        <v/>
      </c>
      <c r="BN244" t="str">
        <f t="shared" si="107"/>
        <v/>
      </c>
      <c r="BO244" t="str">
        <f t="shared" si="108"/>
        <v/>
      </c>
      <c r="BP244">
        <f t="shared" si="109"/>
        <v>2</v>
      </c>
      <c r="BQ244">
        <f t="shared" si="110"/>
        <v>40</v>
      </c>
      <c r="BR244">
        <f t="shared" si="111"/>
        <v>3</v>
      </c>
      <c r="BS244">
        <f t="shared" si="112"/>
        <v>42</v>
      </c>
      <c r="BT244" t="str">
        <f t="shared" si="113"/>
        <v/>
      </c>
    </row>
    <row r="245" spans="1:72">
      <c r="A245">
        <v>202370</v>
      </c>
      <c r="B245">
        <v>75201</v>
      </c>
      <c r="C245" t="s">
        <v>123</v>
      </c>
      <c r="D245">
        <v>225</v>
      </c>
      <c r="E245" t="s">
        <v>264</v>
      </c>
      <c r="F245">
        <v>1015</v>
      </c>
      <c r="G245" t="s">
        <v>268</v>
      </c>
      <c r="H245">
        <v>1</v>
      </c>
      <c r="K245">
        <v>5</v>
      </c>
      <c r="L245" t="s">
        <v>126</v>
      </c>
      <c r="M245" t="s">
        <v>123</v>
      </c>
      <c r="N245">
        <v>1</v>
      </c>
      <c r="O245">
        <v>0</v>
      </c>
      <c r="P245" t="s">
        <v>266</v>
      </c>
      <c r="Q245" t="s">
        <v>128</v>
      </c>
      <c r="R245">
        <v>112</v>
      </c>
      <c r="S245" s="1">
        <v>45201</v>
      </c>
      <c r="T245" s="1">
        <v>45216</v>
      </c>
      <c r="U245">
        <v>800</v>
      </c>
      <c r="V245">
        <v>1145</v>
      </c>
      <c r="W245" t="s">
        <v>45</v>
      </c>
      <c r="X245" t="s">
        <v>46</v>
      </c>
      <c r="Y245" t="s">
        <v>47</v>
      </c>
      <c r="Z245" t="s">
        <v>50</v>
      </c>
      <c r="AA245" t="s">
        <v>52</v>
      </c>
      <c r="AB245" t="s">
        <v>129</v>
      </c>
      <c r="AC245" t="s">
        <v>129</v>
      </c>
      <c r="AD245">
        <v>25</v>
      </c>
      <c r="AE245">
        <v>25</v>
      </c>
      <c r="AF245">
        <v>30</v>
      </c>
      <c r="AG245">
        <v>2</v>
      </c>
      <c r="AH245">
        <v>100</v>
      </c>
      <c r="AI245">
        <v>2</v>
      </c>
      <c r="AJ245">
        <v>3</v>
      </c>
      <c r="AK245">
        <v>3</v>
      </c>
      <c r="AL245">
        <v>5</v>
      </c>
      <c r="AM245">
        <v>2</v>
      </c>
      <c r="AN245">
        <v>3</v>
      </c>
      <c r="AR245" t="s">
        <v>149</v>
      </c>
      <c r="AS245">
        <v>22.5</v>
      </c>
      <c r="AT245">
        <v>1</v>
      </c>
      <c r="AU245">
        <f t="shared" si="88"/>
        <v>12</v>
      </c>
      <c r="AV245">
        <f t="shared" si="89"/>
        <v>48</v>
      </c>
      <c r="AW245">
        <f t="shared" si="90"/>
        <v>24</v>
      </c>
      <c r="AX245">
        <f t="shared" si="91"/>
        <v>225</v>
      </c>
      <c r="AY245">
        <f t="shared" si="92"/>
        <v>2700</v>
      </c>
      <c r="AZ245">
        <f t="shared" si="93"/>
        <v>2</v>
      </c>
      <c r="BA245">
        <f t="shared" si="94"/>
        <v>1350</v>
      </c>
      <c r="BB245">
        <f t="shared" si="95"/>
        <v>4500</v>
      </c>
      <c r="BC245">
        <f t="shared" si="96"/>
        <v>3750</v>
      </c>
      <c r="BD245">
        <f t="shared" si="97"/>
        <v>75</v>
      </c>
      <c r="BE245">
        <f t="shared" si="98"/>
        <v>1</v>
      </c>
      <c r="BF245">
        <f t="shared" si="99"/>
        <v>1</v>
      </c>
      <c r="BG245">
        <f t="shared" si="100"/>
        <v>90</v>
      </c>
      <c r="BH245">
        <f t="shared" si="101"/>
        <v>75</v>
      </c>
      <c r="BI245">
        <f t="shared" si="102"/>
        <v>156.25</v>
      </c>
      <c r="BJ245">
        <f t="shared" si="103"/>
        <v>171.25</v>
      </c>
      <c r="BK245">
        <f t="shared" si="104"/>
        <v>165</v>
      </c>
      <c r="BL245">
        <f t="shared" si="105"/>
        <v>1045</v>
      </c>
      <c r="BM245" t="str">
        <f t="shared" si="106"/>
        <v/>
      </c>
      <c r="BN245" t="str">
        <f t="shared" si="107"/>
        <v/>
      </c>
      <c r="BO245" t="str">
        <f t="shared" si="108"/>
        <v/>
      </c>
      <c r="BP245">
        <f t="shared" si="109"/>
        <v>2</v>
      </c>
      <c r="BQ245">
        <f t="shared" si="110"/>
        <v>40</v>
      </c>
      <c r="BR245">
        <f t="shared" si="111"/>
        <v>3</v>
      </c>
      <c r="BS245">
        <f t="shared" si="112"/>
        <v>42</v>
      </c>
      <c r="BT245" t="str">
        <f t="shared" si="113"/>
        <v/>
      </c>
    </row>
    <row r="246" spans="1:72">
      <c r="A246">
        <v>202370</v>
      </c>
      <c r="B246">
        <v>74345</v>
      </c>
      <c r="C246" t="s">
        <v>123</v>
      </c>
      <c r="D246">
        <v>134</v>
      </c>
      <c r="E246" t="s">
        <v>264</v>
      </c>
      <c r="F246">
        <v>1020</v>
      </c>
      <c r="G246" t="s">
        <v>269</v>
      </c>
      <c r="H246">
        <v>1</v>
      </c>
      <c r="I246" t="s">
        <v>147</v>
      </c>
      <c r="J246" t="s">
        <v>138</v>
      </c>
      <c r="K246">
        <v>5</v>
      </c>
      <c r="L246" t="s">
        <v>126</v>
      </c>
      <c r="M246" t="s">
        <v>123</v>
      </c>
      <c r="N246">
        <v>1</v>
      </c>
      <c r="O246">
        <v>0</v>
      </c>
      <c r="P246" t="s">
        <v>266</v>
      </c>
      <c r="Q246" t="s">
        <v>128</v>
      </c>
      <c r="R246">
        <v>112</v>
      </c>
      <c r="S246" s="1">
        <v>45217</v>
      </c>
      <c r="T246" s="1">
        <v>45232</v>
      </c>
      <c r="U246">
        <v>800</v>
      </c>
      <c r="V246">
        <v>1145</v>
      </c>
      <c r="W246" t="s">
        <v>45</v>
      </c>
      <c r="X246" t="s">
        <v>46</v>
      </c>
      <c r="Y246" t="s">
        <v>47</v>
      </c>
      <c r="Z246" t="s">
        <v>50</v>
      </c>
      <c r="AA246" t="s">
        <v>52</v>
      </c>
      <c r="AB246" t="s">
        <v>129</v>
      </c>
      <c r="AC246" t="s">
        <v>129</v>
      </c>
      <c r="AD246">
        <v>25</v>
      </c>
      <c r="AE246">
        <v>25</v>
      </c>
      <c r="AF246">
        <v>30</v>
      </c>
      <c r="AG246">
        <v>1</v>
      </c>
      <c r="AH246">
        <v>100</v>
      </c>
      <c r="AI246">
        <v>2</v>
      </c>
      <c r="AJ246">
        <v>3</v>
      </c>
      <c r="AK246">
        <v>3</v>
      </c>
      <c r="AL246">
        <v>5</v>
      </c>
      <c r="AM246">
        <v>2</v>
      </c>
      <c r="AN246">
        <v>3</v>
      </c>
      <c r="AP246" t="s">
        <v>138</v>
      </c>
      <c r="AR246" t="s">
        <v>149</v>
      </c>
      <c r="AS246">
        <v>22.5</v>
      </c>
      <c r="AT246">
        <v>1</v>
      </c>
      <c r="AU246">
        <f t="shared" si="88"/>
        <v>12</v>
      </c>
      <c r="AV246">
        <f t="shared" si="89"/>
        <v>48</v>
      </c>
      <c r="AW246">
        <f t="shared" si="90"/>
        <v>24</v>
      </c>
      <c r="AX246">
        <f t="shared" si="91"/>
        <v>225</v>
      </c>
      <c r="AY246">
        <f t="shared" si="92"/>
        <v>2700</v>
      </c>
      <c r="AZ246">
        <f t="shared" si="93"/>
        <v>2</v>
      </c>
      <c r="BA246">
        <f t="shared" si="94"/>
        <v>1350</v>
      </c>
      <c r="BB246">
        <f t="shared" si="95"/>
        <v>4500</v>
      </c>
      <c r="BC246">
        <f t="shared" si="96"/>
        <v>1875</v>
      </c>
      <c r="BD246">
        <f t="shared" si="97"/>
        <v>75</v>
      </c>
      <c r="BE246">
        <f t="shared" si="98"/>
        <v>0.5</v>
      </c>
      <c r="BF246">
        <f t="shared" si="99"/>
        <v>0.5</v>
      </c>
      <c r="BG246">
        <f t="shared" si="100"/>
        <v>90</v>
      </c>
      <c r="BH246">
        <f t="shared" si="101"/>
        <v>75</v>
      </c>
      <c r="BI246">
        <f t="shared" si="102"/>
        <v>78.125</v>
      </c>
      <c r="BJ246">
        <f t="shared" si="103"/>
        <v>78.125</v>
      </c>
      <c r="BK246">
        <f t="shared" si="104"/>
        <v>80</v>
      </c>
      <c r="BL246">
        <f t="shared" si="105"/>
        <v>920</v>
      </c>
      <c r="BM246" t="str">
        <f t="shared" si="106"/>
        <v/>
      </c>
      <c r="BN246">
        <f t="shared" si="107"/>
        <v>-38</v>
      </c>
      <c r="BO246" t="str">
        <f t="shared" si="108"/>
        <v/>
      </c>
      <c r="BP246">
        <f t="shared" si="109"/>
        <v>4</v>
      </c>
      <c r="BQ246">
        <f t="shared" si="110"/>
        <v>42</v>
      </c>
      <c r="BR246">
        <f t="shared" si="111"/>
        <v>5</v>
      </c>
      <c r="BS246">
        <f t="shared" si="112"/>
        <v>44</v>
      </c>
      <c r="BT246" t="str">
        <f t="shared" si="113"/>
        <v/>
      </c>
    </row>
    <row r="247" spans="1:72">
      <c r="A247">
        <v>202370</v>
      </c>
      <c r="B247">
        <v>74345</v>
      </c>
      <c r="C247" t="s">
        <v>123</v>
      </c>
      <c r="D247">
        <v>134</v>
      </c>
      <c r="E247" t="s">
        <v>264</v>
      </c>
      <c r="F247">
        <v>1020</v>
      </c>
      <c r="G247" t="s">
        <v>269</v>
      </c>
      <c r="H247">
        <v>1</v>
      </c>
      <c r="I247" t="s">
        <v>147</v>
      </c>
      <c r="J247" t="s">
        <v>138</v>
      </c>
      <c r="K247">
        <v>5</v>
      </c>
      <c r="L247" t="s">
        <v>126</v>
      </c>
      <c r="M247" t="s">
        <v>123</v>
      </c>
      <c r="N247">
        <v>1</v>
      </c>
      <c r="O247">
        <v>0</v>
      </c>
      <c r="P247" t="s">
        <v>266</v>
      </c>
      <c r="Q247" t="s">
        <v>128</v>
      </c>
      <c r="R247">
        <v>106</v>
      </c>
      <c r="S247" s="1">
        <v>45217</v>
      </c>
      <c r="T247" s="1">
        <v>45232</v>
      </c>
      <c r="U247">
        <v>1230</v>
      </c>
      <c r="V247">
        <v>1500</v>
      </c>
      <c r="W247" t="s">
        <v>45</v>
      </c>
      <c r="X247" t="s">
        <v>46</v>
      </c>
      <c r="Y247" t="s">
        <v>47</v>
      </c>
      <c r="Z247" t="s">
        <v>50</v>
      </c>
      <c r="AA247" t="s">
        <v>52</v>
      </c>
      <c r="AB247" t="s">
        <v>129</v>
      </c>
      <c r="AC247" t="s">
        <v>129</v>
      </c>
      <c r="AD247">
        <v>25</v>
      </c>
      <c r="AE247">
        <v>25</v>
      </c>
      <c r="AF247">
        <v>30</v>
      </c>
      <c r="AG247">
        <v>1</v>
      </c>
      <c r="AH247">
        <v>100</v>
      </c>
      <c r="AI247">
        <v>2</v>
      </c>
      <c r="AJ247">
        <v>3</v>
      </c>
      <c r="AK247">
        <v>3</v>
      </c>
      <c r="AL247">
        <v>5</v>
      </c>
      <c r="AM247">
        <v>2</v>
      </c>
      <c r="AN247">
        <v>3</v>
      </c>
      <c r="AP247" t="s">
        <v>138</v>
      </c>
      <c r="AR247" t="s">
        <v>133</v>
      </c>
      <c r="AS247">
        <v>15</v>
      </c>
      <c r="AT247">
        <v>2</v>
      </c>
      <c r="AU247">
        <f t="shared" si="88"/>
        <v>12</v>
      </c>
      <c r="AV247">
        <f t="shared" si="89"/>
        <v>48</v>
      </c>
      <c r="AW247">
        <f t="shared" si="90"/>
        <v>24</v>
      </c>
      <c r="AX247">
        <f t="shared" si="91"/>
        <v>150</v>
      </c>
      <c r="AY247">
        <f t="shared" si="92"/>
        <v>1800</v>
      </c>
      <c r="AZ247">
        <f t="shared" si="93"/>
        <v>2</v>
      </c>
      <c r="BA247">
        <f t="shared" si="94"/>
        <v>900</v>
      </c>
      <c r="BB247">
        <f t="shared" si="95"/>
        <v>4500</v>
      </c>
      <c r="BC247">
        <f t="shared" si="96"/>
        <v>1875</v>
      </c>
      <c r="BD247">
        <f t="shared" si="97"/>
        <v>75</v>
      </c>
      <c r="BE247">
        <f t="shared" si="98"/>
        <v>0.5</v>
      </c>
      <c r="BF247">
        <f t="shared" si="99"/>
        <v>0.5</v>
      </c>
      <c r="BG247">
        <f t="shared" si="100"/>
        <v>90</v>
      </c>
      <c r="BH247">
        <f t="shared" si="101"/>
        <v>75</v>
      </c>
      <c r="BI247">
        <f t="shared" si="102"/>
        <v>78.125</v>
      </c>
      <c r="BJ247">
        <f t="shared" si="103"/>
        <v>78.125</v>
      </c>
      <c r="BK247">
        <f t="shared" si="104"/>
        <v>80</v>
      </c>
      <c r="BL247">
        <f t="shared" si="105"/>
        <v>1350</v>
      </c>
      <c r="BM247" t="str">
        <f t="shared" si="106"/>
        <v/>
      </c>
      <c r="BN247">
        <f t="shared" si="107"/>
        <v>-38</v>
      </c>
      <c r="BO247" t="str">
        <f t="shared" si="108"/>
        <v/>
      </c>
      <c r="BP247">
        <f t="shared" si="109"/>
        <v>4</v>
      </c>
      <c r="BQ247">
        <f t="shared" si="110"/>
        <v>42</v>
      </c>
      <c r="BR247">
        <f t="shared" si="111"/>
        <v>5</v>
      </c>
      <c r="BS247">
        <f t="shared" si="112"/>
        <v>44</v>
      </c>
      <c r="BT247" t="str">
        <f t="shared" si="113"/>
        <v/>
      </c>
    </row>
    <row r="248" spans="1:72">
      <c r="A248">
        <v>202370</v>
      </c>
      <c r="B248">
        <v>74345</v>
      </c>
      <c r="C248" t="s">
        <v>123</v>
      </c>
      <c r="D248">
        <v>134</v>
      </c>
      <c r="E248" t="s">
        <v>264</v>
      </c>
      <c r="F248">
        <v>1020</v>
      </c>
      <c r="G248" t="s">
        <v>269</v>
      </c>
      <c r="H248">
        <v>1</v>
      </c>
      <c r="I248" t="s">
        <v>147</v>
      </c>
      <c r="J248" t="s">
        <v>138</v>
      </c>
      <c r="K248">
        <v>5</v>
      </c>
      <c r="L248" t="s">
        <v>126</v>
      </c>
      <c r="M248" t="s">
        <v>123</v>
      </c>
      <c r="N248">
        <v>1</v>
      </c>
      <c r="O248">
        <v>0</v>
      </c>
      <c r="P248" t="s">
        <v>266</v>
      </c>
      <c r="Q248" t="s">
        <v>128</v>
      </c>
      <c r="R248">
        <v>106</v>
      </c>
      <c r="S248" s="1">
        <v>45217</v>
      </c>
      <c r="T248" s="1">
        <v>45232</v>
      </c>
      <c r="U248">
        <v>1230</v>
      </c>
      <c r="V248">
        <v>1500</v>
      </c>
      <c r="W248" t="s">
        <v>45</v>
      </c>
      <c r="X248" t="s">
        <v>46</v>
      </c>
      <c r="Y248" t="s">
        <v>47</v>
      </c>
      <c r="Z248" t="s">
        <v>50</v>
      </c>
      <c r="AA248" t="s">
        <v>52</v>
      </c>
      <c r="AB248" t="s">
        <v>129</v>
      </c>
      <c r="AC248" t="s">
        <v>129</v>
      </c>
      <c r="AD248">
        <v>25</v>
      </c>
      <c r="AE248">
        <v>25</v>
      </c>
      <c r="AF248">
        <v>30</v>
      </c>
      <c r="AG248">
        <v>1</v>
      </c>
      <c r="AH248">
        <v>100</v>
      </c>
      <c r="AI248">
        <v>2</v>
      </c>
      <c r="AJ248">
        <v>3</v>
      </c>
      <c r="AK248">
        <v>3</v>
      </c>
      <c r="AL248">
        <v>5</v>
      </c>
      <c r="AM248">
        <v>2</v>
      </c>
      <c r="AN248">
        <v>3</v>
      </c>
      <c r="AP248" t="s">
        <v>138</v>
      </c>
      <c r="AR248" t="s">
        <v>133</v>
      </c>
      <c r="AS248">
        <v>15</v>
      </c>
      <c r="AT248">
        <v>2</v>
      </c>
      <c r="AU248">
        <f t="shared" si="88"/>
        <v>12</v>
      </c>
      <c r="AV248">
        <f t="shared" si="89"/>
        <v>48</v>
      </c>
      <c r="AW248">
        <f t="shared" si="90"/>
        <v>24</v>
      </c>
      <c r="AX248">
        <f t="shared" si="91"/>
        <v>150</v>
      </c>
      <c r="AY248">
        <f t="shared" si="92"/>
        <v>1800</v>
      </c>
      <c r="AZ248">
        <f t="shared" si="93"/>
        <v>2</v>
      </c>
      <c r="BA248">
        <f t="shared" si="94"/>
        <v>900</v>
      </c>
      <c r="BB248">
        <f t="shared" si="95"/>
        <v>4500</v>
      </c>
      <c r="BC248">
        <f t="shared" si="96"/>
        <v>1875</v>
      </c>
      <c r="BD248">
        <f t="shared" si="97"/>
        <v>75</v>
      </c>
      <c r="BE248">
        <f t="shared" si="98"/>
        <v>0.5</v>
      </c>
      <c r="BF248">
        <f t="shared" si="99"/>
        <v>0.5</v>
      </c>
      <c r="BG248">
        <f t="shared" si="100"/>
        <v>90</v>
      </c>
      <c r="BH248">
        <f t="shared" si="101"/>
        <v>75</v>
      </c>
      <c r="BI248">
        <f t="shared" si="102"/>
        <v>78.125</v>
      </c>
      <c r="BJ248">
        <f t="shared" si="103"/>
        <v>78.125</v>
      </c>
      <c r="BK248">
        <f t="shared" si="104"/>
        <v>80</v>
      </c>
      <c r="BL248">
        <f t="shared" si="105"/>
        <v>1350</v>
      </c>
      <c r="BM248" t="str">
        <f t="shared" si="106"/>
        <v/>
      </c>
      <c r="BN248">
        <f t="shared" si="107"/>
        <v>-38</v>
      </c>
      <c r="BO248" t="str">
        <f t="shared" si="108"/>
        <v/>
      </c>
      <c r="BP248">
        <f t="shared" si="109"/>
        <v>4</v>
      </c>
      <c r="BQ248">
        <f t="shared" si="110"/>
        <v>42</v>
      </c>
      <c r="BR248">
        <f t="shared" si="111"/>
        <v>5</v>
      </c>
      <c r="BS248">
        <f t="shared" si="112"/>
        <v>44</v>
      </c>
      <c r="BT248" t="str">
        <f t="shared" si="113"/>
        <v/>
      </c>
    </row>
    <row r="249" spans="1:72">
      <c r="A249">
        <v>202370</v>
      </c>
      <c r="B249">
        <v>74345</v>
      </c>
      <c r="C249" t="s">
        <v>123</v>
      </c>
      <c r="D249">
        <v>134</v>
      </c>
      <c r="E249" t="s">
        <v>264</v>
      </c>
      <c r="F249">
        <v>1020</v>
      </c>
      <c r="G249" t="s">
        <v>269</v>
      </c>
      <c r="H249">
        <v>1</v>
      </c>
      <c r="I249" t="s">
        <v>147</v>
      </c>
      <c r="J249" t="s">
        <v>138</v>
      </c>
      <c r="K249">
        <v>5</v>
      </c>
      <c r="L249" t="s">
        <v>126</v>
      </c>
      <c r="M249" t="s">
        <v>123</v>
      </c>
      <c r="N249">
        <v>1</v>
      </c>
      <c r="O249">
        <v>0</v>
      </c>
      <c r="P249" t="s">
        <v>266</v>
      </c>
      <c r="Q249" t="s">
        <v>128</v>
      </c>
      <c r="R249">
        <v>112</v>
      </c>
      <c r="S249" s="1">
        <v>45217</v>
      </c>
      <c r="T249" s="1">
        <v>45232</v>
      </c>
      <c r="U249">
        <v>800</v>
      </c>
      <c r="V249">
        <v>1145</v>
      </c>
      <c r="W249" t="s">
        <v>45</v>
      </c>
      <c r="X249" t="s">
        <v>46</v>
      </c>
      <c r="Y249" t="s">
        <v>47</v>
      </c>
      <c r="Z249" t="s">
        <v>50</v>
      </c>
      <c r="AA249" t="s">
        <v>52</v>
      </c>
      <c r="AB249" t="s">
        <v>129</v>
      </c>
      <c r="AC249" t="s">
        <v>129</v>
      </c>
      <c r="AD249">
        <v>25</v>
      </c>
      <c r="AE249">
        <v>25</v>
      </c>
      <c r="AF249">
        <v>30</v>
      </c>
      <c r="AG249">
        <v>1</v>
      </c>
      <c r="AH249">
        <v>100</v>
      </c>
      <c r="AI249">
        <v>2</v>
      </c>
      <c r="AJ249">
        <v>3</v>
      </c>
      <c r="AK249">
        <v>3</v>
      </c>
      <c r="AL249">
        <v>5</v>
      </c>
      <c r="AM249">
        <v>2</v>
      </c>
      <c r="AN249">
        <v>3</v>
      </c>
      <c r="AP249" t="s">
        <v>138</v>
      </c>
      <c r="AR249" t="s">
        <v>149</v>
      </c>
      <c r="AS249">
        <v>22.5</v>
      </c>
      <c r="AT249">
        <v>1</v>
      </c>
      <c r="AU249">
        <f t="shared" si="88"/>
        <v>12</v>
      </c>
      <c r="AV249">
        <f t="shared" si="89"/>
        <v>48</v>
      </c>
      <c r="AW249">
        <f t="shared" si="90"/>
        <v>24</v>
      </c>
      <c r="AX249">
        <f t="shared" si="91"/>
        <v>225</v>
      </c>
      <c r="AY249">
        <f t="shared" si="92"/>
        <v>2700</v>
      </c>
      <c r="AZ249">
        <f t="shared" si="93"/>
        <v>2</v>
      </c>
      <c r="BA249">
        <f t="shared" si="94"/>
        <v>1350</v>
      </c>
      <c r="BB249">
        <f t="shared" si="95"/>
        <v>4500</v>
      </c>
      <c r="BC249">
        <f t="shared" si="96"/>
        <v>1875</v>
      </c>
      <c r="BD249">
        <f t="shared" si="97"/>
        <v>75</v>
      </c>
      <c r="BE249">
        <f t="shared" si="98"/>
        <v>0.5</v>
      </c>
      <c r="BF249">
        <f t="shared" si="99"/>
        <v>0.5</v>
      </c>
      <c r="BG249">
        <f t="shared" si="100"/>
        <v>90</v>
      </c>
      <c r="BH249">
        <f t="shared" si="101"/>
        <v>75</v>
      </c>
      <c r="BI249">
        <f t="shared" si="102"/>
        <v>78.125</v>
      </c>
      <c r="BJ249">
        <f t="shared" si="103"/>
        <v>78.125</v>
      </c>
      <c r="BK249">
        <f t="shared" si="104"/>
        <v>80</v>
      </c>
      <c r="BL249">
        <f t="shared" si="105"/>
        <v>920</v>
      </c>
      <c r="BM249" t="str">
        <f t="shared" si="106"/>
        <v/>
      </c>
      <c r="BN249">
        <f t="shared" si="107"/>
        <v>-38</v>
      </c>
      <c r="BO249" t="str">
        <f t="shared" si="108"/>
        <v/>
      </c>
      <c r="BP249">
        <f t="shared" si="109"/>
        <v>4</v>
      </c>
      <c r="BQ249">
        <f t="shared" si="110"/>
        <v>42</v>
      </c>
      <c r="BR249">
        <f t="shared" si="111"/>
        <v>5</v>
      </c>
      <c r="BS249">
        <f t="shared" si="112"/>
        <v>44</v>
      </c>
      <c r="BT249" t="str">
        <f t="shared" si="113"/>
        <v/>
      </c>
    </row>
    <row r="250" spans="1:72">
      <c r="A250">
        <v>202370</v>
      </c>
      <c r="B250">
        <v>74346</v>
      </c>
      <c r="C250" t="s">
        <v>123</v>
      </c>
      <c r="D250">
        <v>209</v>
      </c>
      <c r="E250" t="s">
        <v>264</v>
      </c>
      <c r="F250">
        <v>1025</v>
      </c>
      <c r="G250" t="s">
        <v>270</v>
      </c>
      <c r="H250">
        <v>1</v>
      </c>
      <c r="I250" t="s">
        <v>147</v>
      </c>
      <c r="J250" t="s">
        <v>138</v>
      </c>
      <c r="K250">
        <v>6.6666999999999996</v>
      </c>
      <c r="L250" t="s">
        <v>126</v>
      </c>
      <c r="M250" t="s">
        <v>123</v>
      </c>
      <c r="N250">
        <v>1</v>
      </c>
      <c r="O250">
        <v>0</v>
      </c>
      <c r="P250" t="s">
        <v>266</v>
      </c>
      <c r="Q250" t="s">
        <v>128</v>
      </c>
      <c r="R250">
        <v>112</v>
      </c>
      <c r="S250" s="1">
        <v>45233</v>
      </c>
      <c r="T250" s="1">
        <v>45259</v>
      </c>
      <c r="U250">
        <v>800</v>
      </c>
      <c r="V250">
        <v>1145</v>
      </c>
      <c r="W250" t="s">
        <v>45</v>
      </c>
      <c r="X250" t="s">
        <v>46</v>
      </c>
      <c r="Y250" t="s">
        <v>47</v>
      </c>
      <c r="Z250" t="s">
        <v>50</v>
      </c>
      <c r="AA250" t="s">
        <v>52</v>
      </c>
      <c r="AB250" t="s">
        <v>129</v>
      </c>
      <c r="AC250" t="s">
        <v>129</v>
      </c>
      <c r="AD250">
        <v>25</v>
      </c>
      <c r="AE250">
        <v>25</v>
      </c>
      <c r="AF250">
        <v>30</v>
      </c>
      <c r="AG250">
        <v>2</v>
      </c>
      <c r="AH250">
        <v>100</v>
      </c>
      <c r="AI250">
        <v>2</v>
      </c>
      <c r="AJ250">
        <v>4</v>
      </c>
      <c r="AK250">
        <v>4</v>
      </c>
      <c r="AL250">
        <v>7</v>
      </c>
      <c r="AM250">
        <v>3</v>
      </c>
      <c r="AN250">
        <v>4</v>
      </c>
      <c r="AP250" t="s">
        <v>138</v>
      </c>
      <c r="AR250" t="s">
        <v>149</v>
      </c>
      <c r="AS250">
        <v>22.5</v>
      </c>
      <c r="AT250">
        <v>2</v>
      </c>
      <c r="AU250">
        <f t="shared" si="88"/>
        <v>19</v>
      </c>
      <c r="AV250">
        <f t="shared" si="89"/>
        <v>76</v>
      </c>
      <c r="AW250">
        <f t="shared" si="90"/>
        <v>38</v>
      </c>
      <c r="AX250">
        <f t="shared" si="91"/>
        <v>225</v>
      </c>
      <c r="AY250">
        <f t="shared" si="92"/>
        <v>4275</v>
      </c>
      <c r="AZ250">
        <f t="shared" si="93"/>
        <v>2</v>
      </c>
      <c r="BA250">
        <f t="shared" si="94"/>
        <v>2137.5</v>
      </c>
      <c r="BB250">
        <f t="shared" si="95"/>
        <v>7125</v>
      </c>
      <c r="BC250">
        <f t="shared" si="96"/>
        <v>2625</v>
      </c>
      <c r="BD250">
        <f t="shared" si="97"/>
        <v>105</v>
      </c>
      <c r="BE250">
        <f t="shared" si="98"/>
        <v>0.5</v>
      </c>
      <c r="BF250">
        <f t="shared" si="99"/>
        <v>0.5</v>
      </c>
      <c r="BG250">
        <f t="shared" si="100"/>
        <v>142.5</v>
      </c>
      <c r="BH250">
        <f t="shared" si="101"/>
        <v>118.75</v>
      </c>
      <c r="BI250">
        <f t="shared" si="102"/>
        <v>69.078947368421055</v>
      </c>
      <c r="BJ250">
        <f t="shared" si="103"/>
        <v>69.078947368421055</v>
      </c>
      <c r="BK250">
        <f t="shared" si="104"/>
        <v>75</v>
      </c>
      <c r="BL250">
        <f t="shared" si="105"/>
        <v>915</v>
      </c>
      <c r="BM250" t="str">
        <f t="shared" si="106"/>
        <v/>
      </c>
      <c r="BN250">
        <f t="shared" si="107"/>
        <v>-66</v>
      </c>
      <c r="BO250" t="str">
        <f t="shared" si="108"/>
        <v/>
      </c>
      <c r="BP250">
        <f t="shared" si="109"/>
        <v>6</v>
      </c>
      <c r="BQ250">
        <f t="shared" si="110"/>
        <v>44</v>
      </c>
      <c r="BR250">
        <f t="shared" si="111"/>
        <v>4</v>
      </c>
      <c r="BS250">
        <f t="shared" si="112"/>
        <v>48</v>
      </c>
      <c r="BT250" t="str">
        <f t="shared" si="113"/>
        <v/>
      </c>
    </row>
    <row r="251" spans="1:72">
      <c r="A251">
        <v>202370</v>
      </c>
      <c r="B251">
        <v>74346</v>
      </c>
      <c r="C251" t="s">
        <v>123</v>
      </c>
      <c r="D251">
        <v>209</v>
      </c>
      <c r="E251" t="s">
        <v>264</v>
      </c>
      <c r="F251">
        <v>1025</v>
      </c>
      <c r="G251" t="s">
        <v>270</v>
      </c>
      <c r="H251">
        <v>1</v>
      </c>
      <c r="I251" t="s">
        <v>147</v>
      </c>
      <c r="J251" t="s">
        <v>138</v>
      </c>
      <c r="K251">
        <v>6.6666999999999996</v>
      </c>
      <c r="L251" t="s">
        <v>126</v>
      </c>
      <c r="M251" t="s">
        <v>123</v>
      </c>
      <c r="N251">
        <v>1</v>
      </c>
      <c r="O251">
        <v>0</v>
      </c>
      <c r="P251" t="s">
        <v>266</v>
      </c>
      <c r="Q251" t="s">
        <v>128</v>
      </c>
      <c r="R251">
        <v>106</v>
      </c>
      <c r="S251" s="1">
        <v>45233</v>
      </c>
      <c r="T251" s="1">
        <v>45259</v>
      </c>
      <c r="U251">
        <v>1230</v>
      </c>
      <c r="V251">
        <v>1500</v>
      </c>
      <c r="W251" t="s">
        <v>45</v>
      </c>
      <c r="X251" t="s">
        <v>46</v>
      </c>
      <c r="Y251" t="s">
        <v>47</v>
      </c>
      <c r="Z251" t="s">
        <v>50</v>
      </c>
      <c r="AA251" t="s">
        <v>52</v>
      </c>
      <c r="AB251" t="s">
        <v>129</v>
      </c>
      <c r="AC251" t="s">
        <v>129</v>
      </c>
      <c r="AD251">
        <v>25</v>
      </c>
      <c r="AE251">
        <v>25</v>
      </c>
      <c r="AF251">
        <v>30</v>
      </c>
      <c r="AG251">
        <v>2</v>
      </c>
      <c r="AH251">
        <v>100</v>
      </c>
      <c r="AI251">
        <v>2</v>
      </c>
      <c r="AJ251">
        <v>4</v>
      </c>
      <c r="AK251">
        <v>4</v>
      </c>
      <c r="AL251">
        <v>7</v>
      </c>
      <c r="AM251">
        <v>3</v>
      </c>
      <c r="AN251">
        <v>4</v>
      </c>
      <c r="AP251" t="s">
        <v>138</v>
      </c>
      <c r="AR251" t="s">
        <v>133</v>
      </c>
      <c r="AS251">
        <v>15</v>
      </c>
      <c r="AT251">
        <v>2</v>
      </c>
      <c r="AU251">
        <f t="shared" si="88"/>
        <v>19</v>
      </c>
      <c r="AV251">
        <f t="shared" si="89"/>
        <v>76</v>
      </c>
      <c r="AW251">
        <f t="shared" si="90"/>
        <v>38</v>
      </c>
      <c r="AX251">
        <f t="shared" si="91"/>
        <v>150</v>
      </c>
      <c r="AY251">
        <f t="shared" si="92"/>
        <v>2850</v>
      </c>
      <c r="AZ251">
        <f t="shared" si="93"/>
        <v>2</v>
      </c>
      <c r="BA251">
        <f t="shared" si="94"/>
        <v>1425</v>
      </c>
      <c r="BB251">
        <f t="shared" si="95"/>
        <v>7125</v>
      </c>
      <c r="BC251">
        <f t="shared" si="96"/>
        <v>2625</v>
      </c>
      <c r="BD251">
        <f t="shared" si="97"/>
        <v>105</v>
      </c>
      <c r="BE251">
        <f t="shared" si="98"/>
        <v>0.5</v>
      </c>
      <c r="BF251">
        <f t="shared" si="99"/>
        <v>0.5</v>
      </c>
      <c r="BG251">
        <f t="shared" si="100"/>
        <v>142.5</v>
      </c>
      <c r="BH251">
        <f t="shared" si="101"/>
        <v>118.75</v>
      </c>
      <c r="BI251">
        <f t="shared" si="102"/>
        <v>69.078947368421055</v>
      </c>
      <c r="BJ251">
        <f t="shared" si="103"/>
        <v>69.078947368421055</v>
      </c>
      <c r="BK251">
        <f t="shared" si="104"/>
        <v>75</v>
      </c>
      <c r="BL251">
        <f t="shared" si="105"/>
        <v>1345</v>
      </c>
      <c r="BM251" t="str">
        <f t="shared" si="106"/>
        <v/>
      </c>
      <c r="BN251">
        <f t="shared" si="107"/>
        <v>-66</v>
      </c>
      <c r="BO251" t="str">
        <f t="shared" si="108"/>
        <v/>
      </c>
      <c r="BP251">
        <f t="shared" si="109"/>
        <v>6</v>
      </c>
      <c r="BQ251">
        <f t="shared" si="110"/>
        <v>44</v>
      </c>
      <c r="BR251">
        <f t="shared" si="111"/>
        <v>4</v>
      </c>
      <c r="BS251">
        <f t="shared" si="112"/>
        <v>48</v>
      </c>
      <c r="BT251" t="str">
        <f t="shared" si="113"/>
        <v/>
      </c>
    </row>
    <row r="252" spans="1:72">
      <c r="A252">
        <v>202370</v>
      </c>
      <c r="B252">
        <v>74346</v>
      </c>
      <c r="C252" t="s">
        <v>123</v>
      </c>
      <c r="D252">
        <v>209</v>
      </c>
      <c r="E252" t="s">
        <v>264</v>
      </c>
      <c r="F252">
        <v>1025</v>
      </c>
      <c r="G252" t="s">
        <v>270</v>
      </c>
      <c r="H252">
        <v>1</v>
      </c>
      <c r="I252" t="s">
        <v>147</v>
      </c>
      <c r="J252" t="s">
        <v>138</v>
      </c>
      <c r="K252">
        <v>6.6666999999999996</v>
      </c>
      <c r="L252" t="s">
        <v>126</v>
      </c>
      <c r="M252" t="s">
        <v>123</v>
      </c>
      <c r="N252">
        <v>1</v>
      </c>
      <c r="O252">
        <v>0</v>
      </c>
      <c r="P252" t="s">
        <v>266</v>
      </c>
      <c r="Q252" t="s">
        <v>128</v>
      </c>
      <c r="R252">
        <v>112</v>
      </c>
      <c r="S252" s="1">
        <v>45233</v>
      </c>
      <c r="T252" s="1">
        <v>45259</v>
      </c>
      <c r="U252">
        <v>800</v>
      </c>
      <c r="V252">
        <v>1145</v>
      </c>
      <c r="W252" t="s">
        <v>45</v>
      </c>
      <c r="X252" t="s">
        <v>46</v>
      </c>
      <c r="Y252" t="s">
        <v>47</v>
      </c>
      <c r="Z252" t="s">
        <v>50</v>
      </c>
      <c r="AA252" t="s">
        <v>52</v>
      </c>
      <c r="AB252" t="s">
        <v>129</v>
      </c>
      <c r="AC252" t="s">
        <v>129</v>
      </c>
      <c r="AD252">
        <v>25</v>
      </c>
      <c r="AE252">
        <v>25</v>
      </c>
      <c r="AF252">
        <v>30</v>
      </c>
      <c r="AG252">
        <v>2</v>
      </c>
      <c r="AH252">
        <v>100</v>
      </c>
      <c r="AI252">
        <v>2</v>
      </c>
      <c r="AJ252">
        <v>4</v>
      </c>
      <c r="AK252">
        <v>4</v>
      </c>
      <c r="AL252">
        <v>7</v>
      </c>
      <c r="AM252">
        <v>3</v>
      </c>
      <c r="AN252">
        <v>4</v>
      </c>
      <c r="AP252" t="s">
        <v>138</v>
      </c>
      <c r="AR252" t="s">
        <v>149</v>
      </c>
      <c r="AS252">
        <v>22.5</v>
      </c>
      <c r="AT252">
        <v>2</v>
      </c>
      <c r="AU252">
        <f t="shared" si="88"/>
        <v>19</v>
      </c>
      <c r="AV252">
        <f t="shared" si="89"/>
        <v>76</v>
      </c>
      <c r="AW252">
        <f t="shared" si="90"/>
        <v>38</v>
      </c>
      <c r="AX252">
        <f t="shared" si="91"/>
        <v>225</v>
      </c>
      <c r="AY252">
        <f t="shared" si="92"/>
        <v>4275</v>
      </c>
      <c r="AZ252">
        <f t="shared" si="93"/>
        <v>2</v>
      </c>
      <c r="BA252">
        <f t="shared" si="94"/>
        <v>2137.5</v>
      </c>
      <c r="BB252">
        <f t="shared" si="95"/>
        <v>7125</v>
      </c>
      <c r="BC252">
        <f t="shared" si="96"/>
        <v>2625</v>
      </c>
      <c r="BD252">
        <f t="shared" si="97"/>
        <v>105</v>
      </c>
      <c r="BE252">
        <f t="shared" si="98"/>
        <v>0.5</v>
      </c>
      <c r="BF252">
        <f t="shared" si="99"/>
        <v>0.5</v>
      </c>
      <c r="BG252">
        <f t="shared" si="100"/>
        <v>142.5</v>
      </c>
      <c r="BH252">
        <f t="shared" si="101"/>
        <v>118.75</v>
      </c>
      <c r="BI252">
        <f t="shared" si="102"/>
        <v>69.078947368421055</v>
      </c>
      <c r="BJ252">
        <f t="shared" si="103"/>
        <v>69.078947368421055</v>
      </c>
      <c r="BK252">
        <f t="shared" si="104"/>
        <v>75</v>
      </c>
      <c r="BL252">
        <f t="shared" si="105"/>
        <v>915</v>
      </c>
      <c r="BM252" t="str">
        <f t="shared" si="106"/>
        <v/>
      </c>
      <c r="BN252">
        <f t="shared" si="107"/>
        <v>-66</v>
      </c>
      <c r="BO252" t="str">
        <f t="shared" si="108"/>
        <v/>
      </c>
      <c r="BP252">
        <f t="shared" si="109"/>
        <v>6</v>
      </c>
      <c r="BQ252">
        <f t="shared" si="110"/>
        <v>44</v>
      </c>
      <c r="BR252">
        <f t="shared" si="111"/>
        <v>4</v>
      </c>
      <c r="BS252">
        <f t="shared" si="112"/>
        <v>48</v>
      </c>
      <c r="BT252" t="str">
        <f t="shared" si="113"/>
        <v/>
      </c>
    </row>
    <row r="253" spans="1:72">
      <c r="A253">
        <v>202370</v>
      </c>
      <c r="B253">
        <v>74346</v>
      </c>
      <c r="C253" t="s">
        <v>123</v>
      </c>
      <c r="D253">
        <v>209</v>
      </c>
      <c r="E253" t="s">
        <v>264</v>
      </c>
      <c r="F253">
        <v>1025</v>
      </c>
      <c r="G253" t="s">
        <v>270</v>
      </c>
      <c r="H253">
        <v>1</v>
      </c>
      <c r="I253" t="s">
        <v>147</v>
      </c>
      <c r="J253" t="s">
        <v>138</v>
      </c>
      <c r="K253">
        <v>6.6666999999999996</v>
      </c>
      <c r="L253" t="s">
        <v>126</v>
      </c>
      <c r="M253" t="s">
        <v>123</v>
      </c>
      <c r="N253">
        <v>1</v>
      </c>
      <c r="O253">
        <v>0</v>
      </c>
      <c r="P253" t="s">
        <v>266</v>
      </c>
      <c r="Q253" t="s">
        <v>128</v>
      </c>
      <c r="R253">
        <v>106</v>
      </c>
      <c r="S253" s="1">
        <v>45233</v>
      </c>
      <c r="T253" s="1">
        <v>45259</v>
      </c>
      <c r="U253">
        <v>1230</v>
      </c>
      <c r="V253">
        <v>1500</v>
      </c>
      <c r="W253" t="s">
        <v>45</v>
      </c>
      <c r="X253" t="s">
        <v>46</v>
      </c>
      <c r="Y253" t="s">
        <v>47</v>
      </c>
      <c r="Z253" t="s">
        <v>50</v>
      </c>
      <c r="AA253" t="s">
        <v>52</v>
      </c>
      <c r="AB253" t="s">
        <v>129</v>
      </c>
      <c r="AC253" t="s">
        <v>129</v>
      </c>
      <c r="AD253">
        <v>25</v>
      </c>
      <c r="AE253">
        <v>25</v>
      </c>
      <c r="AF253">
        <v>30</v>
      </c>
      <c r="AG253">
        <v>2</v>
      </c>
      <c r="AH253">
        <v>100</v>
      </c>
      <c r="AI253">
        <v>2</v>
      </c>
      <c r="AJ253">
        <v>4</v>
      </c>
      <c r="AK253">
        <v>4</v>
      </c>
      <c r="AL253">
        <v>7</v>
      </c>
      <c r="AM253">
        <v>3</v>
      </c>
      <c r="AN253">
        <v>4</v>
      </c>
      <c r="AP253" t="s">
        <v>138</v>
      </c>
      <c r="AR253" t="s">
        <v>133</v>
      </c>
      <c r="AS253">
        <v>15</v>
      </c>
      <c r="AT253">
        <v>2</v>
      </c>
      <c r="AU253">
        <f t="shared" si="88"/>
        <v>19</v>
      </c>
      <c r="AV253">
        <f t="shared" si="89"/>
        <v>76</v>
      </c>
      <c r="AW253">
        <f t="shared" si="90"/>
        <v>38</v>
      </c>
      <c r="AX253">
        <f t="shared" si="91"/>
        <v>150</v>
      </c>
      <c r="AY253">
        <f t="shared" si="92"/>
        <v>2850</v>
      </c>
      <c r="AZ253">
        <f t="shared" si="93"/>
        <v>2</v>
      </c>
      <c r="BA253">
        <f t="shared" si="94"/>
        <v>1425</v>
      </c>
      <c r="BB253">
        <f t="shared" si="95"/>
        <v>7125</v>
      </c>
      <c r="BC253">
        <f t="shared" si="96"/>
        <v>2625</v>
      </c>
      <c r="BD253">
        <f t="shared" si="97"/>
        <v>105</v>
      </c>
      <c r="BE253">
        <f t="shared" si="98"/>
        <v>0.5</v>
      </c>
      <c r="BF253">
        <f t="shared" si="99"/>
        <v>0.5</v>
      </c>
      <c r="BG253">
        <f t="shared" si="100"/>
        <v>142.5</v>
      </c>
      <c r="BH253">
        <f t="shared" si="101"/>
        <v>118.75</v>
      </c>
      <c r="BI253">
        <f t="shared" si="102"/>
        <v>69.078947368421055</v>
      </c>
      <c r="BJ253">
        <f t="shared" si="103"/>
        <v>69.078947368421055</v>
      </c>
      <c r="BK253">
        <f t="shared" si="104"/>
        <v>75</v>
      </c>
      <c r="BL253">
        <f t="shared" si="105"/>
        <v>1345</v>
      </c>
      <c r="BM253" t="str">
        <f t="shared" si="106"/>
        <v/>
      </c>
      <c r="BN253">
        <f t="shared" si="107"/>
        <v>-66</v>
      </c>
      <c r="BO253" t="str">
        <f t="shared" si="108"/>
        <v/>
      </c>
      <c r="BP253">
        <f t="shared" si="109"/>
        <v>6</v>
      </c>
      <c r="BQ253">
        <f t="shared" si="110"/>
        <v>44</v>
      </c>
      <c r="BR253">
        <f t="shared" si="111"/>
        <v>4</v>
      </c>
      <c r="BS253">
        <f t="shared" si="112"/>
        <v>48</v>
      </c>
      <c r="BT253" t="str">
        <f t="shared" si="113"/>
        <v/>
      </c>
    </row>
    <row r="254" spans="1:72">
      <c r="A254">
        <v>202370</v>
      </c>
      <c r="B254">
        <v>75965</v>
      </c>
      <c r="C254" t="s">
        <v>123</v>
      </c>
      <c r="D254">
        <v>137</v>
      </c>
      <c r="E254" t="s">
        <v>264</v>
      </c>
      <c r="F254">
        <v>1305</v>
      </c>
      <c r="G254" t="s">
        <v>271</v>
      </c>
      <c r="H254">
        <v>1</v>
      </c>
      <c r="K254">
        <v>2</v>
      </c>
      <c r="L254" t="s">
        <v>126</v>
      </c>
      <c r="M254" t="s">
        <v>123</v>
      </c>
      <c r="N254">
        <v>1</v>
      </c>
      <c r="O254">
        <v>0</v>
      </c>
      <c r="P254" t="s">
        <v>151</v>
      </c>
      <c r="Q254" t="s">
        <v>128</v>
      </c>
      <c r="R254">
        <v>107</v>
      </c>
      <c r="S254" s="1">
        <v>45166</v>
      </c>
      <c r="T254" s="1">
        <v>45180</v>
      </c>
      <c r="U254">
        <v>800</v>
      </c>
      <c r="V254">
        <v>1145</v>
      </c>
      <c r="W254" t="s">
        <v>45</v>
      </c>
      <c r="X254" t="s">
        <v>46</v>
      </c>
      <c r="Y254" t="s">
        <v>47</v>
      </c>
      <c r="Z254" t="s">
        <v>50</v>
      </c>
      <c r="AA254" t="s">
        <v>52</v>
      </c>
      <c r="AB254" t="s">
        <v>129</v>
      </c>
      <c r="AC254" t="s">
        <v>129</v>
      </c>
      <c r="AD254">
        <v>15</v>
      </c>
      <c r="AE254">
        <v>25</v>
      </c>
      <c r="AF254">
        <v>30</v>
      </c>
      <c r="AG254">
        <v>0</v>
      </c>
      <c r="AH254">
        <v>60</v>
      </c>
      <c r="AI254">
        <v>2</v>
      </c>
      <c r="AJ254">
        <v>2</v>
      </c>
      <c r="AK254">
        <v>2</v>
      </c>
      <c r="AL254">
        <v>4</v>
      </c>
      <c r="AM254">
        <v>1</v>
      </c>
      <c r="AN254">
        <v>3</v>
      </c>
      <c r="AR254" t="s">
        <v>133</v>
      </c>
      <c r="AS254">
        <v>22.5</v>
      </c>
      <c r="AT254">
        <v>1</v>
      </c>
      <c r="AU254">
        <f t="shared" si="88"/>
        <v>11</v>
      </c>
      <c r="AV254">
        <f t="shared" si="89"/>
        <v>22</v>
      </c>
      <c r="AW254">
        <f t="shared" si="90"/>
        <v>22</v>
      </c>
      <c r="AX254">
        <f t="shared" si="91"/>
        <v>225</v>
      </c>
      <c r="AY254">
        <f t="shared" si="92"/>
        <v>2475</v>
      </c>
      <c r="AZ254">
        <f t="shared" si="93"/>
        <v>1</v>
      </c>
      <c r="BA254">
        <f t="shared" si="94"/>
        <v>2475</v>
      </c>
      <c r="BB254">
        <f t="shared" si="95"/>
        <v>4125</v>
      </c>
      <c r="BC254">
        <f t="shared" si="96"/>
        <v>3000</v>
      </c>
      <c r="BD254">
        <f t="shared" si="97"/>
        <v>60</v>
      </c>
      <c r="BE254">
        <f t="shared" si="98"/>
        <v>1</v>
      </c>
      <c r="BF254">
        <f t="shared" si="99"/>
        <v>1</v>
      </c>
      <c r="BG254">
        <f t="shared" si="100"/>
        <v>82.5</v>
      </c>
      <c r="BH254">
        <f t="shared" si="101"/>
        <v>68.75</v>
      </c>
      <c r="BI254">
        <f t="shared" si="102"/>
        <v>136.36363636363637</v>
      </c>
      <c r="BJ254">
        <f t="shared" si="103"/>
        <v>146.36363636363637</v>
      </c>
      <c r="BK254">
        <f t="shared" si="104"/>
        <v>140</v>
      </c>
      <c r="BL254">
        <f t="shared" si="105"/>
        <v>1020</v>
      </c>
      <c r="BM254" t="str">
        <f t="shared" si="106"/>
        <v/>
      </c>
      <c r="BN254">
        <f t="shared" si="107"/>
        <v>-9</v>
      </c>
      <c r="BO254" t="str">
        <f t="shared" si="108"/>
        <v/>
      </c>
      <c r="BP254">
        <f t="shared" si="109"/>
        <v>2</v>
      </c>
      <c r="BQ254">
        <f t="shared" si="110"/>
        <v>35</v>
      </c>
      <c r="BR254">
        <f t="shared" si="111"/>
        <v>2</v>
      </c>
      <c r="BS254">
        <f t="shared" si="112"/>
        <v>37</v>
      </c>
      <c r="BT254" t="str">
        <f t="shared" si="113"/>
        <v/>
      </c>
    </row>
    <row r="255" spans="1:72">
      <c r="A255">
        <v>202370</v>
      </c>
      <c r="B255">
        <v>75965</v>
      </c>
      <c r="C255" t="s">
        <v>123</v>
      </c>
      <c r="D255">
        <v>137</v>
      </c>
      <c r="E255" t="s">
        <v>264</v>
      </c>
      <c r="F255">
        <v>1305</v>
      </c>
      <c r="G255" t="s">
        <v>271</v>
      </c>
      <c r="H255">
        <v>1</v>
      </c>
      <c r="K255">
        <v>2</v>
      </c>
      <c r="L255" t="s">
        <v>126</v>
      </c>
      <c r="M255" t="s">
        <v>123</v>
      </c>
      <c r="N255">
        <v>1</v>
      </c>
      <c r="O255">
        <v>0</v>
      </c>
      <c r="P255" t="s">
        <v>151</v>
      </c>
      <c r="Q255" t="s">
        <v>128</v>
      </c>
      <c r="R255">
        <v>112</v>
      </c>
      <c r="S255" s="1">
        <v>45166</v>
      </c>
      <c r="T255" s="1">
        <v>45180</v>
      </c>
      <c r="U255">
        <v>1230</v>
      </c>
      <c r="V255">
        <v>1500</v>
      </c>
      <c r="W255" t="s">
        <v>45</v>
      </c>
      <c r="X255" t="s">
        <v>46</v>
      </c>
      <c r="Y255" t="s">
        <v>47</v>
      </c>
      <c r="Z255" t="s">
        <v>50</v>
      </c>
      <c r="AA255" t="s">
        <v>52</v>
      </c>
      <c r="AB255" t="s">
        <v>129</v>
      </c>
      <c r="AC255" t="s">
        <v>129</v>
      </c>
      <c r="AD255">
        <v>15</v>
      </c>
      <c r="AE255">
        <v>25</v>
      </c>
      <c r="AF255">
        <v>30</v>
      </c>
      <c r="AG255">
        <v>0</v>
      </c>
      <c r="AH255">
        <v>60</v>
      </c>
      <c r="AI255">
        <v>2</v>
      </c>
      <c r="AJ255">
        <v>2</v>
      </c>
      <c r="AK255">
        <v>2</v>
      </c>
      <c r="AL255">
        <v>4</v>
      </c>
      <c r="AM255">
        <v>1</v>
      </c>
      <c r="AN255">
        <v>3</v>
      </c>
      <c r="AR255" t="s">
        <v>149</v>
      </c>
      <c r="AS255">
        <v>15</v>
      </c>
      <c r="AT255">
        <v>1</v>
      </c>
      <c r="AU255">
        <f t="shared" si="88"/>
        <v>11</v>
      </c>
      <c r="AV255">
        <f t="shared" si="89"/>
        <v>22</v>
      </c>
      <c r="AW255">
        <f t="shared" si="90"/>
        <v>22</v>
      </c>
      <c r="AX255">
        <f t="shared" si="91"/>
        <v>150</v>
      </c>
      <c r="AY255">
        <f t="shared" si="92"/>
        <v>1650</v>
      </c>
      <c r="AZ255">
        <f t="shared" si="93"/>
        <v>1</v>
      </c>
      <c r="BA255">
        <f t="shared" si="94"/>
        <v>1650</v>
      </c>
      <c r="BB255">
        <f t="shared" si="95"/>
        <v>4125</v>
      </c>
      <c r="BC255">
        <f t="shared" si="96"/>
        <v>3000</v>
      </c>
      <c r="BD255">
        <f t="shared" si="97"/>
        <v>60</v>
      </c>
      <c r="BE255">
        <f t="shared" si="98"/>
        <v>1</v>
      </c>
      <c r="BF255">
        <f t="shared" si="99"/>
        <v>1</v>
      </c>
      <c r="BG255">
        <f t="shared" si="100"/>
        <v>82.5</v>
      </c>
      <c r="BH255">
        <f t="shared" si="101"/>
        <v>68.75</v>
      </c>
      <c r="BI255">
        <f t="shared" si="102"/>
        <v>136.36363636363637</v>
      </c>
      <c r="BJ255">
        <f t="shared" si="103"/>
        <v>146.36363636363637</v>
      </c>
      <c r="BK255">
        <f t="shared" si="104"/>
        <v>140</v>
      </c>
      <c r="BL255">
        <f t="shared" si="105"/>
        <v>1450</v>
      </c>
      <c r="BM255" t="str">
        <f t="shared" si="106"/>
        <v/>
      </c>
      <c r="BN255">
        <f t="shared" si="107"/>
        <v>-9</v>
      </c>
      <c r="BO255" t="str">
        <f t="shared" si="108"/>
        <v/>
      </c>
      <c r="BP255">
        <f t="shared" si="109"/>
        <v>2</v>
      </c>
      <c r="BQ255">
        <f t="shared" si="110"/>
        <v>35</v>
      </c>
      <c r="BR255">
        <f t="shared" si="111"/>
        <v>2</v>
      </c>
      <c r="BS255">
        <f t="shared" si="112"/>
        <v>37</v>
      </c>
      <c r="BT255" t="str">
        <f t="shared" si="113"/>
        <v/>
      </c>
    </row>
    <row r="256" spans="1:72">
      <c r="A256">
        <v>202370</v>
      </c>
      <c r="B256">
        <v>75966</v>
      </c>
      <c r="C256" t="s">
        <v>123</v>
      </c>
      <c r="D256">
        <v>178</v>
      </c>
      <c r="E256" t="s">
        <v>264</v>
      </c>
      <c r="F256">
        <v>1310</v>
      </c>
      <c r="G256" t="s">
        <v>272</v>
      </c>
      <c r="H256">
        <v>1</v>
      </c>
      <c r="K256">
        <v>2.8</v>
      </c>
      <c r="L256" t="s">
        <v>126</v>
      </c>
      <c r="M256" t="s">
        <v>123</v>
      </c>
      <c r="N256">
        <v>1</v>
      </c>
      <c r="O256">
        <v>0</v>
      </c>
      <c r="P256" t="s">
        <v>151</v>
      </c>
      <c r="Q256" t="s">
        <v>128</v>
      </c>
      <c r="R256">
        <v>112</v>
      </c>
      <c r="S256" s="1">
        <v>45181</v>
      </c>
      <c r="T256" s="1">
        <v>45197</v>
      </c>
      <c r="U256">
        <v>1230</v>
      </c>
      <c r="V256">
        <v>1500</v>
      </c>
      <c r="W256" t="s">
        <v>45</v>
      </c>
      <c r="X256" t="s">
        <v>46</v>
      </c>
      <c r="Y256" t="s">
        <v>47</v>
      </c>
      <c r="Z256" t="s">
        <v>50</v>
      </c>
      <c r="AA256" t="s">
        <v>52</v>
      </c>
      <c r="AB256" t="s">
        <v>129</v>
      </c>
      <c r="AC256" t="s">
        <v>129</v>
      </c>
      <c r="AD256">
        <v>14</v>
      </c>
      <c r="AE256">
        <v>25</v>
      </c>
      <c r="AF256">
        <v>30</v>
      </c>
      <c r="AG256">
        <v>0</v>
      </c>
      <c r="AH256">
        <v>56</v>
      </c>
      <c r="AI256">
        <v>2</v>
      </c>
      <c r="AJ256">
        <v>3</v>
      </c>
      <c r="AK256">
        <v>3</v>
      </c>
      <c r="AL256">
        <v>5</v>
      </c>
      <c r="AM256">
        <v>2</v>
      </c>
      <c r="AN256">
        <v>3</v>
      </c>
      <c r="AR256" t="s">
        <v>149</v>
      </c>
      <c r="AS256">
        <v>15</v>
      </c>
      <c r="AT256">
        <v>1</v>
      </c>
      <c r="AU256">
        <f t="shared" si="88"/>
        <v>13</v>
      </c>
      <c r="AV256">
        <f t="shared" si="89"/>
        <v>26</v>
      </c>
      <c r="AW256">
        <f t="shared" si="90"/>
        <v>26</v>
      </c>
      <c r="AX256">
        <f t="shared" si="91"/>
        <v>150</v>
      </c>
      <c r="AY256">
        <f t="shared" si="92"/>
        <v>1950</v>
      </c>
      <c r="AZ256">
        <f t="shared" si="93"/>
        <v>1</v>
      </c>
      <c r="BA256">
        <f t="shared" si="94"/>
        <v>1950</v>
      </c>
      <c r="BB256">
        <f t="shared" si="95"/>
        <v>4875</v>
      </c>
      <c r="BC256">
        <f t="shared" si="96"/>
        <v>3750</v>
      </c>
      <c r="BD256">
        <f t="shared" si="97"/>
        <v>75</v>
      </c>
      <c r="BE256">
        <f t="shared" si="98"/>
        <v>1</v>
      </c>
      <c r="BF256">
        <f t="shared" si="99"/>
        <v>1</v>
      </c>
      <c r="BG256">
        <f t="shared" si="100"/>
        <v>97.5</v>
      </c>
      <c r="BH256">
        <f t="shared" si="101"/>
        <v>81.25</v>
      </c>
      <c r="BI256">
        <f t="shared" si="102"/>
        <v>144.23076923076923</v>
      </c>
      <c r="BJ256">
        <f t="shared" si="103"/>
        <v>154.23076923076923</v>
      </c>
      <c r="BK256">
        <f t="shared" si="104"/>
        <v>165</v>
      </c>
      <c r="BL256">
        <f t="shared" si="105"/>
        <v>1515</v>
      </c>
      <c r="BM256" t="str">
        <f t="shared" si="106"/>
        <v/>
      </c>
      <c r="BN256">
        <f t="shared" si="107"/>
        <v>-6</v>
      </c>
      <c r="BO256" t="str">
        <f t="shared" si="108"/>
        <v/>
      </c>
      <c r="BP256">
        <f t="shared" si="109"/>
        <v>3</v>
      </c>
      <c r="BQ256">
        <f t="shared" si="110"/>
        <v>37</v>
      </c>
      <c r="BR256">
        <f t="shared" si="111"/>
        <v>5</v>
      </c>
      <c r="BS256">
        <f t="shared" si="112"/>
        <v>39</v>
      </c>
      <c r="BT256" t="str">
        <f t="shared" si="113"/>
        <v/>
      </c>
    </row>
    <row r="257" spans="1:72">
      <c r="A257">
        <v>202370</v>
      </c>
      <c r="B257">
        <v>75966</v>
      </c>
      <c r="C257" t="s">
        <v>123</v>
      </c>
      <c r="D257">
        <v>178</v>
      </c>
      <c r="E257" t="s">
        <v>264</v>
      </c>
      <c r="F257">
        <v>1310</v>
      </c>
      <c r="G257" t="s">
        <v>272</v>
      </c>
      <c r="H257">
        <v>1</v>
      </c>
      <c r="K257">
        <v>2.8</v>
      </c>
      <c r="L257" t="s">
        <v>126</v>
      </c>
      <c r="M257" t="s">
        <v>123</v>
      </c>
      <c r="N257">
        <v>1</v>
      </c>
      <c r="O257">
        <v>0</v>
      </c>
      <c r="P257" t="s">
        <v>151</v>
      </c>
      <c r="Q257" t="s">
        <v>128</v>
      </c>
      <c r="R257">
        <v>107</v>
      </c>
      <c r="S257" s="1">
        <v>45181</v>
      </c>
      <c r="T257" s="1">
        <v>45197</v>
      </c>
      <c r="U257">
        <v>800</v>
      </c>
      <c r="V257">
        <v>1145</v>
      </c>
      <c r="W257" t="s">
        <v>45</v>
      </c>
      <c r="X257" t="s">
        <v>46</v>
      </c>
      <c r="Y257" t="s">
        <v>47</v>
      </c>
      <c r="Z257" t="s">
        <v>50</v>
      </c>
      <c r="AA257" t="s">
        <v>52</v>
      </c>
      <c r="AB257" t="s">
        <v>129</v>
      </c>
      <c r="AC257" t="s">
        <v>129</v>
      </c>
      <c r="AD257">
        <v>14</v>
      </c>
      <c r="AE257">
        <v>25</v>
      </c>
      <c r="AF257">
        <v>30</v>
      </c>
      <c r="AG257">
        <v>0</v>
      </c>
      <c r="AH257">
        <v>56</v>
      </c>
      <c r="AI257">
        <v>2</v>
      </c>
      <c r="AJ257">
        <v>3</v>
      </c>
      <c r="AK257">
        <v>3</v>
      </c>
      <c r="AL257">
        <v>5</v>
      </c>
      <c r="AM257">
        <v>2</v>
      </c>
      <c r="AN257">
        <v>3</v>
      </c>
      <c r="AR257" t="s">
        <v>133</v>
      </c>
      <c r="AS257">
        <v>22.5</v>
      </c>
      <c r="AT257">
        <v>2</v>
      </c>
      <c r="AU257">
        <f t="shared" si="88"/>
        <v>13</v>
      </c>
      <c r="AV257">
        <f t="shared" si="89"/>
        <v>26</v>
      </c>
      <c r="AW257">
        <f t="shared" si="90"/>
        <v>26</v>
      </c>
      <c r="AX257">
        <f t="shared" si="91"/>
        <v>225</v>
      </c>
      <c r="AY257">
        <f t="shared" si="92"/>
        <v>2925</v>
      </c>
      <c r="AZ257">
        <f t="shared" si="93"/>
        <v>1</v>
      </c>
      <c r="BA257">
        <f t="shared" si="94"/>
        <v>2925</v>
      </c>
      <c r="BB257">
        <f t="shared" si="95"/>
        <v>4875</v>
      </c>
      <c r="BC257">
        <f t="shared" si="96"/>
        <v>3750</v>
      </c>
      <c r="BD257">
        <f t="shared" si="97"/>
        <v>75</v>
      </c>
      <c r="BE257">
        <f t="shared" si="98"/>
        <v>1</v>
      </c>
      <c r="BF257">
        <f t="shared" si="99"/>
        <v>1</v>
      </c>
      <c r="BG257">
        <f t="shared" si="100"/>
        <v>97.5</v>
      </c>
      <c r="BH257">
        <f t="shared" si="101"/>
        <v>81.25</v>
      </c>
      <c r="BI257">
        <f t="shared" si="102"/>
        <v>144.23076923076923</v>
      </c>
      <c r="BJ257">
        <f t="shared" si="103"/>
        <v>154.23076923076923</v>
      </c>
      <c r="BK257">
        <f t="shared" si="104"/>
        <v>165</v>
      </c>
      <c r="BL257">
        <f t="shared" si="105"/>
        <v>1045</v>
      </c>
      <c r="BM257" t="str">
        <f t="shared" si="106"/>
        <v/>
      </c>
      <c r="BN257">
        <f t="shared" si="107"/>
        <v>-6</v>
      </c>
      <c r="BO257" t="str">
        <f t="shared" si="108"/>
        <v/>
      </c>
      <c r="BP257">
        <f t="shared" si="109"/>
        <v>3</v>
      </c>
      <c r="BQ257">
        <f t="shared" si="110"/>
        <v>37</v>
      </c>
      <c r="BR257">
        <f t="shared" si="111"/>
        <v>5</v>
      </c>
      <c r="BS257">
        <f t="shared" si="112"/>
        <v>39</v>
      </c>
      <c r="BT257" t="str">
        <f t="shared" si="113"/>
        <v/>
      </c>
    </row>
    <row r="258" spans="1:72">
      <c r="A258">
        <v>202370</v>
      </c>
      <c r="B258">
        <v>75967</v>
      </c>
      <c r="C258" t="s">
        <v>123</v>
      </c>
      <c r="D258">
        <v>174</v>
      </c>
      <c r="E258" t="s">
        <v>264</v>
      </c>
      <c r="F258">
        <v>1315</v>
      </c>
      <c r="G258" t="s">
        <v>273</v>
      </c>
      <c r="H258">
        <v>1</v>
      </c>
      <c r="K258">
        <v>4</v>
      </c>
      <c r="L258" t="s">
        <v>126</v>
      </c>
      <c r="M258" t="s">
        <v>123</v>
      </c>
      <c r="N258">
        <v>1</v>
      </c>
      <c r="O258">
        <v>0</v>
      </c>
      <c r="P258" t="s">
        <v>151</v>
      </c>
      <c r="Q258" t="s">
        <v>128</v>
      </c>
      <c r="R258">
        <v>112</v>
      </c>
      <c r="S258" s="1">
        <v>45198</v>
      </c>
      <c r="T258" s="1">
        <v>45223</v>
      </c>
      <c r="U258">
        <v>1230</v>
      </c>
      <c r="V258">
        <v>1500</v>
      </c>
      <c r="W258" t="s">
        <v>45</v>
      </c>
      <c r="X258" t="s">
        <v>46</v>
      </c>
      <c r="Y258" t="s">
        <v>47</v>
      </c>
      <c r="Z258" t="s">
        <v>50</v>
      </c>
      <c r="AA258" t="s">
        <v>52</v>
      </c>
      <c r="AB258" t="s">
        <v>129</v>
      </c>
      <c r="AC258" t="s">
        <v>129</v>
      </c>
      <c r="AD258">
        <v>15</v>
      </c>
      <c r="AE258">
        <v>25</v>
      </c>
      <c r="AF258">
        <v>30</v>
      </c>
      <c r="AG258">
        <v>0</v>
      </c>
      <c r="AH258">
        <v>60</v>
      </c>
      <c r="AI258">
        <v>2</v>
      </c>
      <c r="AJ258">
        <v>4</v>
      </c>
      <c r="AK258">
        <v>4</v>
      </c>
      <c r="AL258">
        <v>7</v>
      </c>
      <c r="AM258">
        <v>3</v>
      </c>
      <c r="AN258">
        <v>4</v>
      </c>
      <c r="AR258" t="s">
        <v>149</v>
      </c>
      <c r="AS258">
        <v>15</v>
      </c>
      <c r="AT258">
        <v>2</v>
      </c>
      <c r="AU258">
        <f t="shared" si="88"/>
        <v>18</v>
      </c>
      <c r="AV258">
        <f t="shared" si="89"/>
        <v>36</v>
      </c>
      <c r="AW258">
        <f t="shared" si="90"/>
        <v>36</v>
      </c>
      <c r="AX258">
        <f t="shared" si="91"/>
        <v>150</v>
      </c>
      <c r="AY258">
        <f t="shared" si="92"/>
        <v>2700</v>
      </c>
      <c r="AZ258">
        <f t="shared" si="93"/>
        <v>1</v>
      </c>
      <c r="BA258">
        <f t="shared" si="94"/>
        <v>2700</v>
      </c>
      <c r="BB258">
        <f t="shared" si="95"/>
        <v>6750</v>
      </c>
      <c r="BC258">
        <f t="shared" si="96"/>
        <v>5250</v>
      </c>
      <c r="BD258">
        <f t="shared" si="97"/>
        <v>105</v>
      </c>
      <c r="BE258">
        <f t="shared" si="98"/>
        <v>1</v>
      </c>
      <c r="BF258">
        <f t="shared" si="99"/>
        <v>1</v>
      </c>
      <c r="BG258">
        <f t="shared" si="100"/>
        <v>135</v>
      </c>
      <c r="BH258">
        <f t="shared" si="101"/>
        <v>112.5</v>
      </c>
      <c r="BI258">
        <f t="shared" si="102"/>
        <v>145.83333333333334</v>
      </c>
      <c r="BJ258">
        <f t="shared" si="103"/>
        <v>155.83333333333334</v>
      </c>
      <c r="BK258">
        <f t="shared" si="104"/>
        <v>165</v>
      </c>
      <c r="BL258">
        <f t="shared" si="105"/>
        <v>1515</v>
      </c>
      <c r="BM258" t="str">
        <f t="shared" si="106"/>
        <v/>
      </c>
      <c r="BN258">
        <f t="shared" si="107"/>
        <v>-8</v>
      </c>
      <c r="BO258" t="str">
        <f t="shared" si="108"/>
        <v/>
      </c>
      <c r="BP258">
        <f t="shared" si="109"/>
        <v>6</v>
      </c>
      <c r="BQ258">
        <f t="shared" si="110"/>
        <v>39</v>
      </c>
      <c r="BR258">
        <f t="shared" si="111"/>
        <v>3</v>
      </c>
      <c r="BS258">
        <f t="shared" si="112"/>
        <v>43</v>
      </c>
      <c r="BT258" t="str">
        <f t="shared" si="113"/>
        <v/>
      </c>
    </row>
    <row r="259" spans="1:72">
      <c r="A259">
        <v>202370</v>
      </c>
      <c r="B259">
        <v>75967</v>
      </c>
      <c r="C259" t="s">
        <v>123</v>
      </c>
      <c r="D259">
        <v>174</v>
      </c>
      <c r="E259" t="s">
        <v>264</v>
      </c>
      <c r="F259">
        <v>1315</v>
      </c>
      <c r="G259" t="s">
        <v>273</v>
      </c>
      <c r="H259">
        <v>1</v>
      </c>
      <c r="K259">
        <v>4</v>
      </c>
      <c r="L259" t="s">
        <v>126</v>
      </c>
      <c r="M259" t="s">
        <v>123</v>
      </c>
      <c r="N259">
        <v>1</v>
      </c>
      <c r="O259">
        <v>0</v>
      </c>
      <c r="P259" t="s">
        <v>151</v>
      </c>
      <c r="Q259" t="s">
        <v>128</v>
      </c>
      <c r="R259">
        <v>107</v>
      </c>
      <c r="S259" s="1">
        <v>45198</v>
      </c>
      <c r="T259" s="1">
        <v>45223</v>
      </c>
      <c r="U259">
        <v>800</v>
      </c>
      <c r="V259">
        <v>1145</v>
      </c>
      <c r="W259" t="s">
        <v>45</v>
      </c>
      <c r="X259" t="s">
        <v>46</v>
      </c>
      <c r="Y259" t="s">
        <v>47</v>
      </c>
      <c r="Z259" t="s">
        <v>50</v>
      </c>
      <c r="AA259" t="s">
        <v>52</v>
      </c>
      <c r="AB259" t="s">
        <v>129</v>
      </c>
      <c r="AC259" t="s">
        <v>129</v>
      </c>
      <c r="AD259">
        <v>15</v>
      </c>
      <c r="AE259">
        <v>25</v>
      </c>
      <c r="AF259">
        <v>30</v>
      </c>
      <c r="AG259">
        <v>0</v>
      </c>
      <c r="AH259">
        <v>60</v>
      </c>
      <c r="AI259">
        <v>2</v>
      </c>
      <c r="AJ259">
        <v>4</v>
      </c>
      <c r="AK259">
        <v>4</v>
      </c>
      <c r="AL259">
        <v>7</v>
      </c>
      <c r="AM259">
        <v>3</v>
      </c>
      <c r="AN259">
        <v>4</v>
      </c>
      <c r="AR259" t="s">
        <v>133</v>
      </c>
      <c r="AS259">
        <v>22.5</v>
      </c>
      <c r="AT259">
        <v>2</v>
      </c>
      <c r="AU259">
        <f t="shared" si="88"/>
        <v>18</v>
      </c>
      <c r="AV259">
        <f t="shared" si="89"/>
        <v>36</v>
      </c>
      <c r="AW259">
        <f t="shared" si="90"/>
        <v>36</v>
      </c>
      <c r="AX259">
        <f t="shared" si="91"/>
        <v>225</v>
      </c>
      <c r="AY259">
        <f t="shared" si="92"/>
        <v>4050</v>
      </c>
      <c r="AZ259">
        <f t="shared" si="93"/>
        <v>1</v>
      </c>
      <c r="BA259">
        <f t="shared" si="94"/>
        <v>4050</v>
      </c>
      <c r="BB259">
        <f t="shared" si="95"/>
        <v>6750</v>
      </c>
      <c r="BC259">
        <f t="shared" si="96"/>
        <v>5250</v>
      </c>
      <c r="BD259">
        <f t="shared" si="97"/>
        <v>105</v>
      </c>
      <c r="BE259">
        <f t="shared" si="98"/>
        <v>1</v>
      </c>
      <c r="BF259">
        <f t="shared" si="99"/>
        <v>1</v>
      </c>
      <c r="BG259">
        <f t="shared" si="100"/>
        <v>135</v>
      </c>
      <c r="BH259">
        <f t="shared" si="101"/>
        <v>112.5</v>
      </c>
      <c r="BI259">
        <f t="shared" si="102"/>
        <v>145.83333333333334</v>
      </c>
      <c r="BJ259">
        <f t="shared" si="103"/>
        <v>155.83333333333334</v>
      </c>
      <c r="BK259">
        <f t="shared" si="104"/>
        <v>165</v>
      </c>
      <c r="BL259">
        <f t="shared" si="105"/>
        <v>1045</v>
      </c>
      <c r="BM259" t="str">
        <f t="shared" si="106"/>
        <v/>
      </c>
      <c r="BN259">
        <f t="shared" si="107"/>
        <v>-8</v>
      </c>
      <c r="BO259" t="str">
        <f t="shared" si="108"/>
        <v/>
      </c>
      <c r="BP259">
        <f t="shared" si="109"/>
        <v>6</v>
      </c>
      <c r="BQ259">
        <f t="shared" si="110"/>
        <v>39</v>
      </c>
      <c r="BR259">
        <f t="shared" si="111"/>
        <v>3</v>
      </c>
      <c r="BS259">
        <f t="shared" si="112"/>
        <v>43</v>
      </c>
      <c r="BT259" t="str">
        <f t="shared" si="113"/>
        <v/>
      </c>
    </row>
    <row r="260" spans="1:72">
      <c r="A260">
        <v>202370</v>
      </c>
      <c r="B260">
        <v>75968</v>
      </c>
      <c r="C260" t="s">
        <v>123</v>
      </c>
      <c r="D260">
        <v>183</v>
      </c>
      <c r="E260" t="s">
        <v>264</v>
      </c>
      <c r="F260">
        <v>1320</v>
      </c>
      <c r="G260" t="s">
        <v>274</v>
      </c>
      <c r="H260">
        <v>1</v>
      </c>
      <c r="K260">
        <v>3.7332999999999998</v>
      </c>
      <c r="L260" t="s">
        <v>126</v>
      </c>
      <c r="M260" t="s">
        <v>123</v>
      </c>
      <c r="N260">
        <v>1</v>
      </c>
      <c r="O260">
        <v>0</v>
      </c>
      <c r="P260" t="s">
        <v>151</v>
      </c>
      <c r="Q260" t="s">
        <v>128</v>
      </c>
      <c r="R260">
        <v>112</v>
      </c>
      <c r="S260" s="1">
        <v>45224</v>
      </c>
      <c r="T260" s="1">
        <v>45247</v>
      </c>
      <c r="U260">
        <v>1230</v>
      </c>
      <c r="V260">
        <v>1500</v>
      </c>
      <c r="W260" t="s">
        <v>45</v>
      </c>
      <c r="X260" t="s">
        <v>46</v>
      </c>
      <c r="Y260" t="s">
        <v>47</v>
      </c>
      <c r="Z260" t="s">
        <v>50</v>
      </c>
      <c r="AA260" t="s">
        <v>52</v>
      </c>
      <c r="AB260" t="s">
        <v>129</v>
      </c>
      <c r="AC260" t="s">
        <v>129</v>
      </c>
      <c r="AD260">
        <v>14</v>
      </c>
      <c r="AE260">
        <v>25</v>
      </c>
      <c r="AF260">
        <v>30</v>
      </c>
      <c r="AG260">
        <v>0</v>
      </c>
      <c r="AH260">
        <v>56</v>
      </c>
      <c r="AI260">
        <v>2</v>
      </c>
      <c r="AJ260">
        <v>4</v>
      </c>
      <c r="AK260">
        <v>4</v>
      </c>
      <c r="AL260">
        <v>7</v>
      </c>
      <c r="AM260">
        <v>3</v>
      </c>
      <c r="AN260">
        <v>4</v>
      </c>
      <c r="AR260" t="s">
        <v>149</v>
      </c>
      <c r="AS260">
        <v>15</v>
      </c>
      <c r="AT260">
        <v>2</v>
      </c>
      <c r="AU260">
        <f t="shared" si="88"/>
        <v>18</v>
      </c>
      <c r="AV260">
        <f t="shared" si="89"/>
        <v>36</v>
      </c>
      <c r="AW260">
        <f t="shared" si="90"/>
        <v>36</v>
      </c>
      <c r="AX260">
        <f t="shared" si="91"/>
        <v>150</v>
      </c>
      <c r="AY260">
        <f t="shared" si="92"/>
        <v>2700</v>
      </c>
      <c r="AZ260">
        <f t="shared" si="93"/>
        <v>1</v>
      </c>
      <c r="BA260">
        <f t="shared" si="94"/>
        <v>2700</v>
      </c>
      <c r="BB260">
        <f t="shared" si="95"/>
        <v>6750</v>
      </c>
      <c r="BC260">
        <f t="shared" si="96"/>
        <v>5250</v>
      </c>
      <c r="BD260">
        <f t="shared" si="97"/>
        <v>105</v>
      </c>
      <c r="BE260">
        <f t="shared" si="98"/>
        <v>1</v>
      </c>
      <c r="BF260">
        <f t="shared" si="99"/>
        <v>1</v>
      </c>
      <c r="BG260">
        <f t="shared" si="100"/>
        <v>135</v>
      </c>
      <c r="BH260">
        <f t="shared" si="101"/>
        <v>112.5</v>
      </c>
      <c r="BI260">
        <f t="shared" si="102"/>
        <v>145.83333333333334</v>
      </c>
      <c r="BJ260">
        <f t="shared" si="103"/>
        <v>155.83333333333334</v>
      </c>
      <c r="BK260">
        <f t="shared" si="104"/>
        <v>165</v>
      </c>
      <c r="BL260">
        <f t="shared" si="105"/>
        <v>1515</v>
      </c>
      <c r="BM260" t="str">
        <f t="shared" si="106"/>
        <v/>
      </c>
      <c r="BN260">
        <f t="shared" si="107"/>
        <v>-8</v>
      </c>
      <c r="BO260" t="str">
        <f t="shared" si="108"/>
        <v/>
      </c>
      <c r="BP260">
        <f t="shared" si="109"/>
        <v>4</v>
      </c>
      <c r="BQ260">
        <f t="shared" si="110"/>
        <v>43</v>
      </c>
      <c r="BR260">
        <f t="shared" si="111"/>
        <v>6</v>
      </c>
      <c r="BS260">
        <f t="shared" si="112"/>
        <v>46</v>
      </c>
      <c r="BT260" t="str">
        <f t="shared" si="113"/>
        <v/>
      </c>
    </row>
    <row r="261" spans="1:72">
      <c r="A261">
        <v>202370</v>
      </c>
      <c r="B261">
        <v>75968</v>
      </c>
      <c r="C261" t="s">
        <v>123</v>
      </c>
      <c r="D261">
        <v>183</v>
      </c>
      <c r="E261" t="s">
        <v>264</v>
      </c>
      <c r="F261">
        <v>1320</v>
      </c>
      <c r="G261" t="s">
        <v>274</v>
      </c>
      <c r="H261">
        <v>1</v>
      </c>
      <c r="K261">
        <v>3.7332999999999998</v>
      </c>
      <c r="L261" t="s">
        <v>126</v>
      </c>
      <c r="M261" t="s">
        <v>123</v>
      </c>
      <c r="N261">
        <v>1</v>
      </c>
      <c r="O261">
        <v>0</v>
      </c>
      <c r="P261" t="s">
        <v>151</v>
      </c>
      <c r="Q261" t="s">
        <v>128</v>
      </c>
      <c r="R261">
        <v>107</v>
      </c>
      <c r="S261" s="1">
        <v>45224</v>
      </c>
      <c r="T261" s="1">
        <v>45247</v>
      </c>
      <c r="U261">
        <v>800</v>
      </c>
      <c r="V261">
        <v>1145</v>
      </c>
      <c r="W261" t="s">
        <v>45</v>
      </c>
      <c r="X261" t="s">
        <v>46</v>
      </c>
      <c r="Y261" t="s">
        <v>47</v>
      </c>
      <c r="Z261" t="s">
        <v>50</v>
      </c>
      <c r="AA261" t="s">
        <v>52</v>
      </c>
      <c r="AB261" t="s">
        <v>129</v>
      </c>
      <c r="AC261" t="s">
        <v>129</v>
      </c>
      <c r="AD261">
        <v>14</v>
      </c>
      <c r="AE261">
        <v>25</v>
      </c>
      <c r="AF261">
        <v>30</v>
      </c>
      <c r="AG261">
        <v>0</v>
      </c>
      <c r="AH261">
        <v>56</v>
      </c>
      <c r="AI261">
        <v>2</v>
      </c>
      <c r="AJ261">
        <v>4</v>
      </c>
      <c r="AK261">
        <v>4</v>
      </c>
      <c r="AL261">
        <v>7</v>
      </c>
      <c r="AM261">
        <v>3</v>
      </c>
      <c r="AN261">
        <v>4</v>
      </c>
      <c r="AR261" t="s">
        <v>133</v>
      </c>
      <c r="AS261">
        <v>22.5</v>
      </c>
      <c r="AT261">
        <v>2</v>
      </c>
      <c r="AU261">
        <f t="shared" ref="AU261:AU324" si="114">(W261="M")*(BS261-BQ261-(BP261&gt;2)+(BR261&gt;=2))+(X261="T")*(BS261-BQ261-(BP261&gt;3)+(BR261&gt;=3))+(Y261="W")*(BS261-BQ261-(BP261&gt;4)+(BR261&gt;=4))+(Z261="R")*(BS261-BQ261-(BP261&gt;5)+(BR261&gt;=5))+(AA261="F")*(BS261-BQ261-(BP261&gt;6)+(BR261&gt;=6))+(AB261="S")*(BS261-BQ261-(BP261&gt;7)+(BR261&gt;=7))+(AC261="U")*(BS261-BQ261-(BP261&gt;1)+(BR261&gt;=1))</f>
        <v>18</v>
      </c>
      <c r="AV261">
        <f t="shared" ref="AV261:AV324" si="115">SUMIFS(AU:AU, B:B, B261, U:U, "&lt;&gt;." )</f>
        <v>36</v>
      </c>
      <c r="AW261">
        <f t="shared" ref="AW261:AW324" si="116">IFERROR(AV261/AZ261, 0)</f>
        <v>36</v>
      </c>
      <c r="AX261">
        <f t="shared" ref="AX261:AX324" si="117">IFERROR((INT(V261/100)-INT(U261/100))*60+MOD(V261,100)-MOD(U261,100), "")</f>
        <v>225</v>
      </c>
      <c r="AY261">
        <f t="shared" ref="AY261:AY324" si="118">IFERROR(AX261*AU261, "")</f>
        <v>4050</v>
      </c>
      <c r="AZ261">
        <f t="shared" ref="AZ261:AZ324" si="119">COUNTIFS(B$3:B$7000, B261, $W$3:$W$7000, W261, $X$3:$X$7000, X261, $Y$3:$Y$7000, Y261, $Z$3:$Z$7000, Z261,  $AA$3:$AA$7000, AA261, $AB$3:$AB$7000, AB261, $AC$3:$AC$7000, AC261, $U$3:$U$7000, U261)</f>
        <v>1</v>
      </c>
      <c r="BA261">
        <f t="shared" ref="BA261:BA324" si="120">IFERROR(AY261/AZ261, "")</f>
        <v>4050</v>
      </c>
      <c r="BB261">
        <f t="shared" ref="BB261:BB324" si="121">SUMIFS(BA:BA, B:B, B261, U:U, "&lt;&gt;." )</f>
        <v>6750</v>
      </c>
      <c r="BC261">
        <f t="shared" ref="BC261:BC324" si="122">IFERROR(BD261*50*BE261, "")</f>
        <v>5250</v>
      </c>
      <c r="BD261">
        <f t="shared" ref="BD261:BD324" si="123">IF(AL261&gt;25, AL261, AL261*15)</f>
        <v>105</v>
      </c>
      <c r="BE261">
        <f t="shared" ref="BE261:BE324" si="124">IF(I261="H",0.5,IF(I261="T",0.5,IF(I261="I",0,IF(I261="B",0,IF(LEFT(H261,1)="M",0,IF(I261="A",IF(Q261="ONLINE",0,1),1))))))</f>
        <v>1</v>
      </c>
      <c r="BF261">
        <f t="shared" ref="BF261:BF324" si="125">IF(I261="H",0.5,IF(I261="T",0.5, IF(I261="I", 0, IF(I261 = "B", 0, IF(LEFT(H261, 1) = "M", 0, IF(I261 = "U", 0.5, IF(I261 = "A", IF(Q261 = "ONLINE", 0, 0.5), 1)))))))</f>
        <v>1</v>
      </c>
      <c r="BG261">
        <f t="shared" ref="BG261:BG324" si="126">IFERROR(BB261/50, "")</f>
        <v>135</v>
      </c>
      <c r="BH261">
        <f t="shared" ref="BH261:BH324" si="127">IFERROR(BB261/60, "")</f>
        <v>112.5</v>
      </c>
      <c r="BI261">
        <f t="shared" ref="BI261:BI324" si="128">IFERROR(BC261/AW261, "")</f>
        <v>145.83333333333334</v>
      </c>
      <c r="BJ261">
        <f t="shared" ref="BJ261:BJ324" si="129">IFERROR(BI261+5*MAX(0, INT((BI261-75)/25)), "")</f>
        <v>155.83333333333334</v>
      </c>
      <c r="BK261">
        <f t="shared" ref="BK261:BK324" si="130">IFERROR(IF(BD261*BE261&gt;0, IF(BJ261-MOD(BJ261,30)+ 15 &gt;= BI261, BJ261-MOD(BJ261,30)+ 15,IF(BJ261-MOD(BJ261,30)+ 20 &gt;= BI261, BJ261-MOD(BJ261,30)+ 20,BJ261-MOD(BJ261,30)+ 45)), ""), "")</f>
        <v>165</v>
      </c>
      <c r="BL261">
        <f t="shared" ref="BL261:BL324" si="131">IFERROR(IF(BK261&lt;&gt;AX261,IF(MOD(U261+INT(BK261/60)*100+MOD(BK261,60), 100)&lt;60, U261+INT(BK261/60)*100+MOD(BK261,60), U261+INT(BK261/60)*100+MOD(BK261,60) - 60 + 100),""), "")</f>
        <v>1045</v>
      </c>
      <c r="BM261" t="str">
        <f t="shared" ref="BM261:BM324" si="132">IFERROR(IF(BG261&lt;BD261*BF261, MAX(0, ROUND(BD261*BF261-BG261, 0)), ""), "")</f>
        <v/>
      </c>
      <c r="BN261">
        <f t="shared" ref="BN261:BN324" si="133">IFERROR(IF(BH261&gt;BD261*BE261, MIN(0, ROUND(BD261*BE261-BH261, 0)), ""), "")</f>
        <v>-8</v>
      </c>
      <c r="BO261" t="str">
        <f t="shared" ref="BO261:BO324" si="134">IF(RIGHT(F261,2)="90","Exclude",IF(RIGHT(F261,2)="98","Exclude",IF(RIGHT(F261,2)="99","Exclude",IF(RIGHT(F261,2)="97","Exclude",IF(E261&amp;F261="ECED2121","Exclude",IF(E261&amp;F261="ECED2131","Exclude",IF(E261&amp;F261="ECED2141","Exclude",IF(E261&amp;F261="NMNC1135","Exclude",IF(E261&amp;F261="NMNC1235","Exclude",IF(E261&amp;F261="NMNC2335","Exclude",IF(E261&amp;F261="NMNC2435","Exclude",IF(E261&amp;F261="NMNC2445","Exclude",IF(E261&amp;F261="ECED2241","Exclude","")))))))))))))</f>
        <v/>
      </c>
      <c r="BP261">
        <f t="shared" ref="BP261:BP324" si="135">WEEKDAY(S261)</f>
        <v>4</v>
      </c>
      <c r="BQ261">
        <f t="shared" ref="BQ261:BQ324" si="136">WEEKNUM(S261)</f>
        <v>43</v>
      </c>
      <c r="BR261">
        <f t="shared" ref="BR261:BR324" si="137">WEEKDAY(T261)</f>
        <v>6</v>
      </c>
      <c r="BS261">
        <f t="shared" ref="BS261:BS324" si="138">WEEKNUM(T261)</f>
        <v>46</v>
      </c>
      <c r="BT261" t="str">
        <f t="shared" ref="BT261:BT324" si="139">IFERROR(IF(U261 = "", "", IF(MOD(U261,100)&lt;&gt;0,IF(MOD(U261,100)&lt;&gt;30,"Flag",""),IF(MOD(V261,100)=0,"Flag",IF(MOD(V261,100)=30,"Flag","")))), "")</f>
        <v/>
      </c>
    </row>
    <row r="262" spans="1:72">
      <c r="A262">
        <v>202370</v>
      </c>
      <c r="B262">
        <v>75969</v>
      </c>
      <c r="C262" t="s">
        <v>150</v>
      </c>
      <c r="D262">
        <v>217</v>
      </c>
      <c r="E262" t="s">
        <v>264</v>
      </c>
      <c r="F262">
        <v>1325</v>
      </c>
      <c r="G262" t="s">
        <v>275</v>
      </c>
      <c r="H262">
        <v>1</v>
      </c>
      <c r="K262">
        <v>0</v>
      </c>
      <c r="L262" t="s">
        <v>126</v>
      </c>
      <c r="M262" t="s">
        <v>123</v>
      </c>
      <c r="N262">
        <v>1</v>
      </c>
      <c r="O262">
        <v>0</v>
      </c>
      <c r="P262" t="s">
        <v>276</v>
      </c>
      <c r="Q262" t="s">
        <v>128</v>
      </c>
      <c r="R262">
        <v>107</v>
      </c>
      <c r="S262" s="1">
        <v>45250</v>
      </c>
      <c r="T262" s="1">
        <v>45270</v>
      </c>
      <c r="U262">
        <v>800</v>
      </c>
      <c r="V262">
        <v>1145</v>
      </c>
      <c r="W262" t="s">
        <v>45</v>
      </c>
      <c r="X262" t="s">
        <v>46</v>
      </c>
      <c r="Y262" t="s">
        <v>47</v>
      </c>
      <c r="Z262" t="s">
        <v>50</v>
      </c>
      <c r="AA262" t="s">
        <v>52</v>
      </c>
      <c r="AB262" t="s">
        <v>129</v>
      </c>
      <c r="AC262" t="s">
        <v>129</v>
      </c>
      <c r="AD262">
        <v>0</v>
      </c>
      <c r="AE262">
        <v>25</v>
      </c>
      <c r="AF262">
        <v>30</v>
      </c>
      <c r="AG262">
        <v>0</v>
      </c>
      <c r="AH262">
        <v>0</v>
      </c>
      <c r="AI262">
        <v>2</v>
      </c>
      <c r="AJ262">
        <v>3</v>
      </c>
      <c r="AK262">
        <v>3</v>
      </c>
      <c r="AL262">
        <v>5</v>
      </c>
      <c r="AM262">
        <v>2</v>
      </c>
      <c r="AN262">
        <v>3</v>
      </c>
      <c r="AR262" t="s">
        <v>133</v>
      </c>
      <c r="AS262">
        <v>22.5</v>
      </c>
      <c r="AT262">
        <v>2</v>
      </c>
      <c r="AU262">
        <f t="shared" si="114"/>
        <v>15</v>
      </c>
      <c r="AV262">
        <f t="shared" si="115"/>
        <v>60</v>
      </c>
      <c r="AW262">
        <f t="shared" si="116"/>
        <v>30</v>
      </c>
      <c r="AX262">
        <f t="shared" si="117"/>
        <v>225</v>
      </c>
      <c r="AY262">
        <f t="shared" si="118"/>
        <v>3375</v>
      </c>
      <c r="AZ262">
        <f t="shared" si="119"/>
        <v>2</v>
      </c>
      <c r="BA262">
        <f t="shared" si="120"/>
        <v>1687.5</v>
      </c>
      <c r="BB262">
        <f t="shared" si="121"/>
        <v>5625</v>
      </c>
      <c r="BC262">
        <f t="shared" si="122"/>
        <v>3750</v>
      </c>
      <c r="BD262">
        <f t="shared" si="123"/>
        <v>75</v>
      </c>
      <c r="BE262">
        <f t="shared" si="124"/>
        <v>1</v>
      </c>
      <c r="BF262">
        <f t="shared" si="125"/>
        <v>1</v>
      </c>
      <c r="BG262">
        <f t="shared" si="126"/>
        <v>112.5</v>
      </c>
      <c r="BH262">
        <f t="shared" si="127"/>
        <v>93.75</v>
      </c>
      <c r="BI262">
        <f t="shared" si="128"/>
        <v>125</v>
      </c>
      <c r="BJ262">
        <f t="shared" si="129"/>
        <v>135</v>
      </c>
      <c r="BK262">
        <f t="shared" si="130"/>
        <v>135</v>
      </c>
      <c r="BL262">
        <f t="shared" si="131"/>
        <v>1015</v>
      </c>
      <c r="BM262" t="str">
        <f t="shared" si="132"/>
        <v/>
      </c>
      <c r="BN262">
        <f t="shared" si="133"/>
        <v>-19</v>
      </c>
      <c r="BO262" t="str">
        <f t="shared" si="134"/>
        <v/>
      </c>
      <c r="BP262">
        <f t="shared" si="135"/>
        <v>2</v>
      </c>
      <c r="BQ262">
        <f t="shared" si="136"/>
        <v>47</v>
      </c>
      <c r="BR262">
        <f t="shared" si="137"/>
        <v>1</v>
      </c>
      <c r="BS262">
        <f t="shared" si="138"/>
        <v>50</v>
      </c>
      <c r="BT262" t="str">
        <f t="shared" si="139"/>
        <v/>
      </c>
    </row>
    <row r="263" spans="1:72">
      <c r="A263">
        <v>202370</v>
      </c>
      <c r="B263">
        <v>75969</v>
      </c>
      <c r="C263" t="s">
        <v>150</v>
      </c>
      <c r="D263">
        <v>217</v>
      </c>
      <c r="E263" t="s">
        <v>264</v>
      </c>
      <c r="F263">
        <v>1325</v>
      </c>
      <c r="G263" t="s">
        <v>275</v>
      </c>
      <c r="H263">
        <v>1</v>
      </c>
      <c r="K263">
        <v>0</v>
      </c>
      <c r="L263" t="s">
        <v>126</v>
      </c>
      <c r="M263" t="s">
        <v>123</v>
      </c>
      <c r="N263">
        <v>1</v>
      </c>
      <c r="O263">
        <v>0</v>
      </c>
      <c r="P263" t="s">
        <v>276</v>
      </c>
      <c r="Q263" t="s">
        <v>128</v>
      </c>
      <c r="R263">
        <v>112</v>
      </c>
      <c r="S263" s="1">
        <v>45250</v>
      </c>
      <c r="T263" s="1">
        <v>45270</v>
      </c>
      <c r="U263">
        <v>1230</v>
      </c>
      <c r="V263">
        <v>1500</v>
      </c>
      <c r="W263" t="s">
        <v>45</v>
      </c>
      <c r="X263" t="s">
        <v>46</v>
      </c>
      <c r="Y263" t="s">
        <v>47</v>
      </c>
      <c r="Z263" t="s">
        <v>50</v>
      </c>
      <c r="AA263" t="s">
        <v>52</v>
      </c>
      <c r="AB263" t="s">
        <v>129</v>
      </c>
      <c r="AC263" t="s">
        <v>129</v>
      </c>
      <c r="AD263">
        <v>0</v>
      </c>
      <c r="AE263">
        <v>25</v>
      </c>
      <c r="AF263">
        <v>30</v>
      </c>
      <c r="AG263">
        <v>0</v>
      </c>
      <c r="AH263">
        <v>0</v>
      </c>
      <c r="AI263">
        <v>2</v>
      </c>
      <c r="AJ263">
        <v>3</v>
      </c>
      <c r="AK263">
        <v>3</v>
      </c>
      <c r="AL263">
        <v>5</v>
      </c>
      <c r="AM263">
        <v>2</v>
      </c>
      <c r="AN263">
        <v>3</v>
      </c>
      <c r="AR263" t="s">
        <v>149</v>
      </c>
      <c r="AS263">
        <v>15</v>
      </c>
      <c r="AT263">
        <v>1</v>
      </c>
      <c r="AU263">
        <f t="shared" si="114"/>
        <v>15</v>
      </c>
      <c r="AV263">
        <f t="shared" si="115"/>
        <v>60</v>
      </c>
      <c r="AW263">
        <f t="shared" si="116"/>
        <v>30</v>
      </c>
      <c r="AX263">
        <f t="shared" si="117"/>
        <v>150</v>
      </c>
      <c r="AY263">
        <f t="shared" si="118"/>
        <v>2250</v>
      </c>
      <c r="AZ263">
        <f t="shared" si="119"/>
        <v>2</v>
      </c>
      <c r="BA263">
        <f t="shared" si="120"/>
        <v>1125</v>
      </c>
      <c r="BB263">
        <f t="shared" si="121"/>
        <v>5625</v>
      </c>
      <c r="BC263">
        <f t="shared" si="122"/>
        <v>3750</v>
      </c>
      <c r="BD263">
        <f t="shared" si="123"/>
        <v>75</v>
      </c>
      <c r="BE263">
        <f t="shared" si="124"/>
        <v>1</v>
      </c>
      <c r="BF263">
        <f t="shared" si="125"/>
        <v>1</v>
      </c>
      <c r="BG263">
        <f t="shared" si="126"/>
        <v>112.5</v>
      </c>
      <c r="BH263">
        <f t="shared" si="127"/>
        <v>93.75</v>
      </c>
      <c r="BI263">
        <f t="shared" si="128"/>
        <v>125</v>
      </c>
      <c r="BJ263">
        <f t="shared" si="129"/>
        <v>135</v>
      </c>
      <c r="BK263">
        <f t="shared" si="130"/>
        <v>135</v>
      </c>
      <c r="BL263">
        <f t="shared" si="131"/>
        <v>1445</v>
      </c>
      <c r="BM263" t="str">
        <f t="shared" si="132"/>
        <v/>
      </c>
      <c r="BN263">
        <f t="shared" si="133"/>
        <v>-19</v>
      </c>
      <c r="BO263" t="str">
        <f t="shared" si="134"/>
        <v/>
      </c>
      <c r="BP263">
        <f t="shared" si="135"/>
        <v>2</v>
      </c>
      <c r="BQ263">
        <f t="shared" si="136"/>
        <v>47</v>
      </c>
      <c r="BR263">
        <f t="shared" si="137"/>
        <v>1</v>
      </c>
      <c r="BS263">
        <f t="shared" si="138"/>
        <v>50</v>
      </c>
      <c r="BT263" t="str">
        <f t="shared" si="139"/>
        <v/>
      </c>
    </row>
    <row r="264" spans="1:72">
      <c r="A264">
        <v>202370</v>
      </c>
      <c r="B264">
        <v>75969</v>
      </c>
      <c r="C264" t="s">
        <v>150</v>
      </c>
      <c r="D264">
        <v>217</v>
      </c>
      <c r="E264" t="s">
        <v>264</v>
      </c>
      <c r="F264">
        <v>1325</v>
      </c>
      <c r="G264" t="s">
        <v>275</v>
      </c>
      <c r="H264">
        <v>1</v>
      </c>
      <c r="K264">
        <v>0</v>
      </c>
      <c r="L264" t="s">
        <v>126</v>
      </c>
      <c r="M264" t="s">
        <v>123</v>
      </c>
      <c r="N264">
        <v>1</v>
      </c>
      <c r="O264">
        <v>0</v>
      </c>
      <c r="P264" t="s">
        <v>276</v>
      </c>
      <c r="Q264" t="s">
        <v>128</v>
      </c>
      <c r="R264">
        <v>107</v>
      </c>
      <c r="S264" s="1">
        <v>45250</v>
      </c>
      <c r="T264" s="1">
        <v>45270</v>
      </c>
      <c r="U264">
        <v>800</v>
      </c>
      <c r="V264">
        <v>1145</v>
      </c>
      <c r="W264" t="s">
        <v>45</v>
      </c>
      <c r="X264" t="s">
        <v>46</v>
      </c>
      <c r="Y264" t="s">
        <v>47</v>
      </c>
      <c r="Z264" t="s">
        <v>50</v>
      </c>
      <c r="AA264" t="s">
        <v>52</v>
      </c>
      <c r="AB264" t="s">
        <v>129</v>
      </c>
      <c r="AC264" t="s">
        <v>129</v>
      </c>
      <c r="AD264">
        <v>0</v>
      </c>
      <c r="AE264">
        <v>25</v>
      </c>
      <c r="AF264">
        <v>30</v>
      </c>
      <c r="AG264">
        <v>0</v>
      </c>
      <c r="AH264">
        <v>0</v>
      </c>
      <c r="AI264">
        <v>2</v>
      </c>
      <c r="AJ264">
        <v>3</v>
      </c>
      <c r="AK264">
        <v>3</v>
      </c>
      <c r="AL264">
        <v>5</v>
      </c>
      <c r="AM264">
        <v>2</v>
      </c>
      <c r="AN264">
        <v>3</v>
      </c>
      <c r="AR264" t="s">
        <v>133</v>
      </c>
      <c r="AS264">
        <v>22.5</v>
      </c>
      <c r="AT264">
        <v>2</v>
      </c>
      <c r="AU264">
        <f t="shared" si="114"/>
        <v>15</v>
      </c>
      <c r="AV264">
        <f t="shared" si="115"/>
        <v>60</v>
      </c>
      <c r="AW264">
        <f t="shared" si="116"/>
        <v>30</v>
      </c>
      <c r="AX264">
        <f t="shared" si="117"/>
        <v>225</v>
      </c>
      <c r="AY264">
        <f t="shared" si="118"/>
        <v>3375</v>
      </c>
      <c r="AZ264">
        <f t="shared" si="119"/>
        <v>2</v>
      </c>
      <c r="BA264">
        <f t="shared" si="120"/>
        <v>1687.5</v>
      </c>
      <c r="BB264">
        <f t="shared" si="121"/>
        <v>5625</v>
      </c>
      <c r="BC264">
        <f t="shared" si="122"/>
        <v>3750</v>
      </c>
      <c r="BD264">
        <f t="shared" si="123"/>
        <v>75</v>
      </c>
      <c r="BE264">
        <f t="shared" si="124"/>
        <v>1</v>
      </c>
      <c r="BF264">
        <f t="shared" si="125"/>
        <v>1</v>
      </c>
      <c r="BG264">
        <f t="shared" si="126"/>
        <v>112.5</v>
      </c>
      <c r="BH264">
        <f t="shared" si="127"/>
        <v>93.75</v>
      </c>
      <c r="BI264">
        <f t="shared" si="128"/>
        <v>125</v>
      </c>
      <c r="BJ264">
        <f t="shared" si="129"/>
        <v>135</v>
      </c>
      <c r="BK264">
        <f t="shared" si="130"/>
        <v>135</v>
      </c>
      <c r="BL264">
        <f t="shared" si="131"/>
        <v>1015</v>
      </c>
      <c r="BM264" t="str">
        <f t="shared" si="132"/>
        <v/>
      </c>
      <c r="BN264">
        <f t="shared" si="133"/>
        <v>-19</v>
      </c>
      <c r="BO264" t="str">
        <f t="shared" si="134"/>
        <v/>
      </c>
      <c r="BP264">
        <f t="shared" si="135"/>
        <v>2</v>
      </c>
      <c r="BQ264">
        <f t="shared" si="136"/>
        <v>47</v>
      </c>
      <c r="BR264">
        <f t="shared" si="137"/>
        <v>1</v>
      </c>
      <c r="BS264">
        <f t="shared" si="138"/>
        <v>50</v>
      </c>
      <c r="BT264" t="str">
        <f t="shared" si="139"/>
        <v/>
      </c>
    </row>
    <row r="265" spans="1:72">
      <c r="A265">
        <v>202370</v>
      </c>
      <c r="B265">
        <v>75969</v>
      </c>
      <c r="C265" t="s">
        <v>150</v>
      </c>
      <c r="D265">
        <v>217</v>
      </c>
      <c r="E265" t="s">
        <v>264</v>
      </c>
      <c r="F265">
        <v>1325</v>
      </c>
      <c r="G265" t="s">
        <v>275</v>
      </c>
      <c r="H265">
        <v>1</v>
      </c>
      <c r="K265">
        <v>0</v>
      </c>
      <c r="L265" t="s">
        <v>126</v>
      </c>
      <c r="M265" t="s">
        <v>123</v>
      </c>
      <c r="N265">
        <v>1</v>
      </c>
      <c r="O265">
        <v>0</v>
      </c>
      <c r="P265" t="s">
        <v>276</v>
      </c>
      <c r="Q265" t="s">
        <v>128</v>
      </c>
      <c r="R265">
        <v>112</v>
      </c>
      <c r="S265" s="1">
        <v>45250</v>
      </c>
      <c r="T265" s="1">
        <v>45270</v>
      </c>
      <c r="U265">
        <v>1230</v>
      </c>
      <c r="V265">
        <v>1500</v>
      </c>
      <c r="W265" t="s">
        <v>45</v>
      </c>
      <c r="X265" t="s">
        <v>46</v>
      </c>
      <c r="Y265" t="s">
        <v>47</v>
      </c>
      <c r="Z265" t="s">
        <v>50</v>
      </c>
      <c r="AA265" t="s">
        <v>52</v>
      </c>
      <c r="AB265" t="s">
        <v>129</v>
      </c>
      <c r="AC265" t="s">
        <v>129</v>
      </c>
      <c r="AD265">
        <v>0</v>
      </c>
      <c r="AE265">
        <v>25</v>
      </c>
      <c r="AF265">
        <v>30</v>
      </c>
      <c r="AG265">
        <v>0</v>
      </c>
      <c r="AH265">
        <v>0</v>
      </c>
      <c r="AI265">
        <v>2</v>
      </c>
      <c r="AJ265">
        <v>3</v>
      </c>
      <c r="AK265">
        <v>3</v>
      </c>
      <c r="AL265">
        <v>5</v>
      </c>
      <c r="AM265">
        <v>2</v>
      </c>
      <c r="AN265">
        <v>3</v>
      </c>
      <c r="AR265" t="s">
        <v>149</v>
      </c>
      <c r="AS265">
        <v>15</v>
      </c>
      <c r="AT265">
        <v>1</v>
      </c>
      <c r="AU265">
        <f t="shared" si="114"/>
        <v>15</v>
      </c>
      <c r="AV265">
        <f t="shared" si="115"/>
        <v>60</v>
      </c>
      <c r="AW265">
        <f t="shared" si="116"/>
        <v>30</v>
      </c>
      <c r="AX265">
        <f t="shared" si="117"/>
        <v>150</v>
      </c>
      <c r="AY265">
        <f t="shared" si="118"/>
        <v>2250</v>
      </c>
      <c r="AZ265">
        <f t="shared" si="119"/>
        <v>2</v>
      </c>
      <c r="BA265">
        <f t="shared" si="120"/>
        <v>1125</v>
      </c>
      <c r="BB265">
        <f t="shared" si="121"/>
        <v>5625</v>
      </c>
      <c r="BC265">
        <f t="shared" si="122"/>
        <v>3750</v>
      </c>
      <c r="BD265">
        <f t="shared" si="123"/>
        <v>75</v>
      </c>
      <c r="BE265">
        <f t="shared" si="124"/>
        <v>1</v>
      </c>
      <c r="BF265">
        <f t="shared" si="125"/>
        <v>1</v>
      </c>
      <c r="BG265">
        <f t="shared" si="126"/>
        <v>112.5</v>
      </c>
      <c r="BH265">
        <f t="shared" si="127"/>
        <v>93.75</v>
      </c>
      <c r="BI265">
        <f t="shared" si="128"/>
        <v>125</v>
      </c>
      <c r="BJ265">
        <f t="shared" si="129"/>
        <v>135</v>
      </c>
      <c r="BK265">
        <f t="shared" si="130"/>
        <v>135</v>
      </c>
      <c r="BL265">
        <f t="shared" si="131"/>
        <v>1445</v>
      </c>
      <c r="BM265" t="str">
        <f t="shared" si="132"/>
        <v/>
      </c>
      <c r="BN265">
        <f t="shared" si="133"/>
        <v>-19</v>
      </c>
      <c r="BO265" t="str">
        <f t="shared" si="134"/>
        <v/>
      </c>
      <c r="BP265">
        <f t="shared" si="135"/>
        <v>2</v>
      </c>
      <c r="BQ265">
        <f t="shared" si="136"/>
        <v>47</v>
      </c>
      <c r="BR265">
        <f t="shared" si="137"/>
        <v>1</v>
      </c>
      <c r="BS265">
        <f t="shared" si="138"/>
        <v>50</v>
      </c>
      <c r="BT265" t="str">
        <f t="shared" si="139"/>
        <v/>
      </c>
    </row>
    <row r="266" spans="1:72">
      <c r="A266">
        <v>202370</v>
      </c>
      <c r="B266">
        <v>73869</v>
      </c>
      <c r="C266" t="s">
        <v>123</v>
      </c>
      <c r="D266">
        <v>127</v>
      </c>
      <c r="E266" t="s">
        <v>277</v>
      </c>
      <c r="F266">
        <v>1001</v>
      </c>
      <c r="G266" t="s">
        <v>278</v>
      </c>
      <c r="H266" t="s">
        <v>136</v>
      </c>
      <c r="I266" t="s">
        <v>137</v>
      </c>
      <c r="J266" t="s">
        <v>138</v>
      </c>
      <c r="K266">
        <v>1.2666999999999999</v>
      </c>
      <c r="L266" t="s">
        <v>126</v>
      </c>
      <c r="M266" t="s">
        <v>123</v>
      </c>
      <c r="N266">
        <v>1</v>
      </c>
      <c r="O266" t="s">
        <v>139</v>
      </c>
      <c r="P266" t="s">
        <v>127</v>
      </c>
      <c r="Q266" t="s">
        <v>141</v>
      </c>
      <c r="R266" t="s">
        <v>141</v>
      </c>
      <c r="S266" s="1">
        <v>45166</v>
      </c>
      <c r="T266" s="1">
        <v>45200</v>
      </c>
      <c r="U266" t="s">
        <v>129</v>
      </c>
      <c r="W266" t="s">
        <v>129</v>
      </c>
      <c r="X266" t="s">
        <v>129</v>
      </c>
      <c r="Y266" t="s">
        <v>129</v>
      </c>
      <c r="Z266" t="s">
        <v>129</v>
      </c>
      <c r="AA266" t="s">
        <v>129</v>
      </c>
      <c r="AB266" t="s">
        <v>129</v>
      </c>
      <c r="AC266" t="s">
        <v>129</v>
      </c>
      <c r="AD266">
        <v>19</v>
      </c>
      <c r="AE266">
        <v>30</v>
      </c>
      <c r="AF266">
        <v>30</v>
      </c>
      <c r="AG266">
        <v>0</v>
      </c>
      <c r="AH266">
        <v>63.333300000000001</v>
      </c>
      <c r="AI266">
        <v>2</v>
      </c>
      <c r="AJ266">
        <v>1</v>
      </c>
      <c r="AK266">
        <v>1</v>
      </c>
      <c r="AL266">
        <v>1</v>
      </c>
      <c r="AM266">
        <v>1</v>
      </c>
      <c r="AP266" t="s">
        <v>138</v>
      </c>
      <c r="AR266" t="s">
        <v>133</v>
      </c>
      <c r="AS266">
        <v>1</v>
      </c>
      <c r="AT266">
        <v>1</v>
      </c>
      <c r="AU266">
        <f t="shared" si="114"/>
        <v>0</v>
      </c>
      <c r="AV266">
        <f t="shared" si="115"/>
        <v>0</v>
      </c>
      <c r="AW266">
        <f t="shared" si="116"/>
        <v>0</v>
      </c>
      <c r="AX266" t="str">
        <f t="shared" si="117"/>
        <v/>
      </c>
      <c r="AY266" t="str">
        <f t="shared" si="118"/>
        <v/>
      </c>
      <c r="AZ266">
        <f t="shared" si="119"/>
        <v>1</v>
      </c>
      <c r="BA266" t="str">
        <f t="shared" si="120"/>
        <v/>
      </c>
      <c r="BB266">
        <f t="shared" si="121"/>
        <v>0</v>
      </c>
      <c r="BC266">
        <f t="shared" si="122"/>
        <v>0</v>
      </c>
      <c r="BD266">
        <f t="shared" si="123"/>
        <v>15</v>
      </c>
      <c r="BE266">
        <f t="shared" si="124"/>
        <v>0</v>
      </c>
      <c r="BF266">
        <f t="shared" si="125"/>
        <v>0</v>
      </c>
      <c r="BG266">
        <f t="shared" si="126"/>
        <v>0</v>
      </c>
      <c r="BH266">
        <f t="shared" si="127"/>
        <v>0</v>
      </c>
      <c r="BI266" t="str">
        <f t="shared" si="128"/>
        <v/>
      </c>
      <c r="BJ266" t="str">
        <f t="shared" si="129"/>
        <v/>
      </c>
      <c r="BK266" t="str">
        <f t="shared" si="130"/>
        <v/>
      </c>
      <c r="BL266" t="str">
        <f t="shared" si="131"/>
        <v/>
      </c>
      <c r="BM266" t="str">
        <f t="shared" si="132"/>
        <v/>
      </c>
      <c r="BN266" t="str">
        <f t="shared" si="133"/>
        <v/>
      </c>
      <c r="BO266" t="str">
        <f t="shared" si="134"/>
        <v/>
      </c>
      <c r="BP266">
        <f t="shared" si="135"/>
        <v>2</v>
      </c>
      <c r="BQ266">
        <f t="shared" si="136"/>
        <v>35</v>
      </c>
      <c r="BR266">
        <f t="shared" si="137"/>
        <v>1</v>
      </c>
      <c r="BS266">
        <f t="shared" si="138"/>
        <v>40</v>
      </c>
      <c r="BT266" t="str">
        <f t="shared" si="139"/>
        <v/>
      </c>
    </row>
    <row r="267" spans="1:72">
      <c r="A267">
        <v>202370</v>
      </c>
      <c r="B267">
        <v>75164</v>
      </c>
      <c r="C267" t="s">
        <v>123</v>
      </c>
      <c r="D267">
        <v>201</v>
      </c>
      <c r="E267" t="s">
        <v>277</v>
      </c>
      <c r="F267">
        <v>1001</v>
      </c>
      <c r="G267" t="s">
        <v>278</v>
      </c>
      <c r="H267" t="s">
        <v>168</v>
      </c>
      <c r="I267" t="s">
        <v>137</v>
      </c>
      <c r="J267" t="s">
        <v>138</v>
      </c>
      <c r="K267">
        <v>0</v>
      </c>
      <c r="L267" t="s">
        <v>126</v>
      </c>
      <c r="M267" t="s">
        <v>123</v>
      </c>
      <c r="N267">
        <v>1</v>
      </c>
      <c r="O267" t="s">
        <v>139</v>
      </c>
      <c r="P267" t="s">
        <v>127</v>
      </c>
      <c r="Q267" t="s">
        <v>141</v>
      </c>
      <c r="R267" t="s">
        <v>141</v>
      </c>
      <c r="S267" s="1">
        <v>45174</v>
      </c>
      <c r="T267" s="1">
        <v>45207</v>
      </c>
      <c r="U267" t="s">
        <v>129</v>
      </c>
      <c r="W267" t="s">
        <v>129</v>
      </c>
      <c r="X267" t="s">
        <v>129</v>
      </c>
      <c r="Y267" t="s">
        <v>129</v>
      </c>
      <c r="Z267" t="s">
        <v>129</v>
      </c>
      <c r="AA267" t="s">
        <v>129</v>
      </c>
      <c r="AB267" t="s">
        <v>129</v>
      </c>
      <c r="AC267" t="s">
        <v>129</v>
      </c>
      <c r="AD267">
        <v>0</v>
      </c>
      <c r="AE267">
        <v>30</v>
      </c>
      <c r="AF267">
        <v>30</v>
      </c>
      <c r="AG267">
        <v>0</v>
      </c>
      <c r="AH267">
        <v>0</v>
      </c>
      <c r="AI267">
        <v>2</v>
      </c>
      <c r="AJ267">
        <v>1</v>
      </c>
      <c r="AK267">
        <v>1</v>
      </c>
      <c r="AL267">
        <v>1</v>
      </c>
      <c r="AM267">
        <v>1</v>
      </c>
      <c r="AP267" t="s">
        <v>138</v>
      </c>
      <c r="AR267" t="s">
        <v>133</v>
      </c>
      <c r="AS267">
        <v>1</v>
      </c>
      <c r="AT267">
        <v>1</v>
      </c>
      <c r="AU267">
        <f t="shared" si="114"/>
        <v>0</v>
      </c>
      <c r="AV267">
        <f t="shared" si="115"/>
        <v>0</v>
      </c>
      <c r="AW267">
        <f t="shared" si="116"/>
        <v>0</v>
      </c>
      <c r="AX267" t="str">
        <f t="shared" si="117"/>
        <v/>
      </c>
      <c r="AY267" t="str">
        <f t="shared" si="118"/>
        <v/>
      </c>
      <c r="AZ267">
        <f t="shared" si="119"/>
        <v>1</v>
      </c>
      <c r="BA267" t="str">
        <f t="shared" si="120"/>
        <v/>
      </c>
      <c r="BB267">
        <f t="shared" si="121"/>
        <v>0</v>
      </c>
      <c r="BC267">
        <f t="shared" si="122"/>
        <v>0</v>
      </c>
      <c r="BD267">
        <f t="shared" si="123"/>
        <v>15</v>
      </c>
      <c r="BE267">
        <f t="shared" si="124"/>
        <v>0</v>
      </c>
      <c r="BF267">
        <f t="shared" si="125"/>
        <v>0</v>
      </c>
      <c r="BG267">
        <f t="shared" si="126"/>
        <v>0</v>
      </c>
      <c r="BH267">
        <f t="shared" si="127"/>
        <v>0</v>
      </c>
      <c r="BI267" t="str">
        <f t="shared" si="128"/>
        <v/>
      </c>
      <c r="BJ267" t="str">
        <f t="shared" si="129"/>
        <v/>
      </c>
      <c r="BK267" t="str">
        <f t="shared" si="130"/>
        <v/>
      </c>
      <c r="BL267" t="str">
        <f t="shared" si="131"/>
        <v/>
      </c>
      <c r="BM267" t="str">
        <f t="shared" si="132"/>
        <v/>
      </c>
      <c r="BN267" t="str">
        <f t="shared" si="133"/>
        <v/>
      </c>
      <c r="BO267" t="str">
        <f t="shared" si="134"/>
        <v/>
      </c>
      <c r="BP267">
        <f t="shared" si="135"/>
        <v>3</v>
      </c>
      <c r="BQ267">
        <f t="shared" si="136"/>
        <v>36</v>
      </c>
      <c r="BR267">
        <f t="shared" si="137"/>
        <v>1</v>
      </c>
      <c r="BS267">
        <f t="shared" si="138"/>
        <v>41</v>
      </c>
      <c r="BT267" t="str">
        <f t="shared" si="139"/>
        <v/>
      </c>
    </row>
    <row r="268" spans="1:72">
      <c r="A268">
        <v>202370</v>
      </c>
      <c r="B268">
        <v>74874</v>
      </c>
      <c r="C268" t="s">
        <v>150</v>
      </c>
      <c r="D268">
        <v>101</v>
      </c>
      <c r="E268" t="s">
        <v>277</v>
      </c>
      <c r="F268">
        <v>1001</v>
      </c>
      <c r="G268" t="s">
        <v>278</v>
      </c>
      <c r="H268" t="s">
        <v>228</v>
      </c>
      <c r="K268">
        <v>0</v>
      </c>
      <c r="L268" t="s">
        <v>126</v>
      </c>
      <c r="M268" t="s">
        <v>123</v>
      </c>
      <c r="N268">
        <v>1</v>
      </c>
      <c r="O268">
        <v>9</v>
      </c>
      <c r="P268" t="s">
        <v>151</v>
      </c>
      <c r="Q268" t="s">
        <v>151</v>
      </c>
      <c r="R268" t="s">
        <v>123</v>
      </c>
      <c r="S268" s="1">
        <v>45166</v>
      </c>
      <c r="T268" s="1">
        <v>45270</v>
      </c>
      <c r="U268" t="s">
        <v>129</v>
      </c>
      <c r="W268" t="s">
        <v>129</v>
      </c>
      <c r="X268" t="s">
        <v>129</v>
      </c>
      <c r="Y268" t="s">
        <v>129</v>
      </c>
      <c r="Z268" t="s">
        <v>129</v>
      </c>
      <c r="AA268" t="s">
        <v>129</v>
      </c>
      <c r="AB268" t="s">
        <v>129</v>
      </c>
      <c r="AC268" t="s">
        <v>129</v>
      </c>
      <c r="AD268">
        <v>0</v>
      </c>
      <c r="AE268">
        <v>30</v>
      </c>
      <c r="AF268">
        <v>30</v>
      </c>
      <c r="AG268">
        <v>0</v>
      </c>
      <c r="AH268">
        <v>0</v>
      </c>
      <c r="AI268">
        <v>2</v>
      </c>
      <c r="AJ268">
        <v>1</v>
      </c>
      <c r="AK268">
        <v>1</v>
      </c>
      <c r="AL268">
        <v>1</v>
      </c>
      <c r="AM268">
        <v>1</v>
      </c>
      <c r="AR268" t="s">
        <v>133</v>
      </c>
      <c r="AS268">
        <v>1</v>
      </c>
      <c r="AT268">
        <v>1</v>
      </c>
      <c r="AU268">
        <f t="shared" si="114"/>
        <v>0</v>
      </c>
      <c r="AV268">
        <f t="shared" si="115"/>
        <v>0</v>
      </c>
      <c r="AW268">
        <f t="shared" si="116"/>
        <v>0</v>
      </c>
      <c r="AX268" t="str">
        <f t="shared" si="117"/>
        <v/>
      </c>
      <c r="AY268" t="str">
        <f t="shared" si="118"/>
        <v/>
      </c>
      <c r="AZ268">
        <f t="shared" si="119"/>
        <v>1</v>
      </c>
      <c r="BA268" t="str">
        <f t="shared" si="120"/>
        <v/>
      </c>
      <c r="BB268">
        <f t="shared" si="121"/>
        <v>0</v>
      </c>
      <c r="BC268">
        <f t="shared" si="122"/>
        <v>750</v>
      </c>
      <c r="BD268">
        <f t="shared" si="123"/>
        <v>15</v>
      </c>
      <c r="BE268">
        <f t="shared" si="124"/>
        <v>1</v>
      </c>
      <c r="BF268">
        <f t="shared" si="125"/>
        <v>1</v>
      </c>
      <c r="BG268">
        <f t="shared" si="126"/>
        <v>0</v>
      </c>
      <c r="BH268">
        <f t="shared" si="127"/>
        <v>0</v>
      </c>
      <c r="BI268" t="str">
        <f t="shared" si="128"/>
        <v/>
      </c>
      <c r="BJ268" t="str">
        <f t="shared" si="129"/>
        <v/>
      </c>
      <c r="BK268" t="str">
        <f t="shared" si="130"/>
        <v/>
      </c>
      <c r="BL268" t="str">
        <f t="shared" si="131"/>
        <v/>
      </c>
      <c r="BM268">
        <f t="shared" si="132"/>
        <v>15</v>
      </c>
      <c r="BN268" t="str">
        <f t="shared" si="133"/>
        <v/>
      </c>
      <c r="BO268" t="str">
        <f t="shared" si="134"/>
        <v/>
      </c>
      <c r="BP268">
        <f t="shared" si="135"/>
        <v>2</v>
      </c>
      <c r="BQ268">
        <f t="shared" si="136"/>
        <v>35</v>
      </c>
      <c r="BR268">
        <f t="shared" si="137"/>
        <v>1</v>
      </c>
      <c r="BS268">
        <f t="shared" si="138"/>
        <v>50</v>
      </c>
      <c r="BT268" t="str">
        <f t="shared" si="139"/>
        <v/>
      </c>
    </row>
    <row r="269" spans="1:72">
      <c r="A269">
        <v>202370</v>
      </c>
      <c r="B269">
        <v>74218</v>
      </c>
      <c r="C269" t="s">
        <v>123</v>
      </c>
      <c r="D269">
        <v>101</v>
      </c>
      <c r="E269" t="s">
        <v>279</v>
      </c>
      <c r="F269">
        <v>1005</v>
      </c>
      <c r="G269" t="s">
        <v>280</v>
      </c>
      <c r="H269" t="s">
        <v>136</v>
      </c>
      <c r="I269" t="s">
        <v>137</v>
      </c>
      <c r="J269" t="s">
        <v>138</v>
      </c>
      <c r="K269">
        <v>5.3333000000000004</v>
      </c>
      <c r="L269" t="s">
        <v>126</v>
      </c>
      <c r="M269" t="s">
        <v>123</v>
      </c>
      <c r="N269">
        <v>1</v>
      </c>
      <c r="O269" t="s">
        <v>139</v>
      </c>
      <c r="P269" t="s">
        <v>281</v>
      </c>
      <c r="Q269" t="s">
        <v>141</v>
      </c>
      <c r="R269" t="s">
        <v>141</v>
      </c>
      <c r="S269" s="1">
        <v>45166</v>
      </c>
      <c r="T269" s="1">
        <v>45270</v>
      </c>
      <c r="U269" t="s">
        <v>129</v>
      </c>
      <c r="W269" t="s">
        <v>129</v>
      </c>
      <c r="X269" t="s">
        <v>129</v>
      </c>
      <c r="Y269" t="s">
        <v>129</v>
      </c>
      <c r="Z269" t="s">
        <v>129</v>
      </c>
      <c r="AA269" t="s">
        <v>129</v>
      </c>
      <c r="AB269" t="s">
        <v>129</v>
      </c>
      <c r="AC269" t="s">
        <v>129</v>
      </c>
      <c r="AD269">
        <v>20</v>
      </c>
      <c r="AE269">
        <v>20</v>
      </c>
      <c r="AF269">
        <v>30</v>
      </c>
      <c r="AG269">
        <v>4</v>
      </c>
      <c r="AH269">
        <v>100</v>
      </c>
      <c r="AI269">
        <v>2</v>
      </c>
      <c r="AJ269">
        <v>4</v>
      </c>
      <c r="AK269">
        <v>4</v>
      </c>
      <c r="AL269">
        <v>4</v>
      </c>
      <c r="AM269">
        <v>4</v>
      </c>
      <c r="AP269" t="s">
        <v>138</v>
      </c>
      <c r="AR269" t="s">
        <v>133</v>
      </c>
      <c r="AS269">
        <v>4</v>
      </c>
      <c r="AT269">
        <v>4</v>
      </c>
      <c r="AU269">
        <f t="shared" si="114"/>
        <v>0</v>
      </c>
      <c r="AV269">
        <f t="shared" si="115"/>
        <v>0</v>
      </c>
      <c r="AW269">
        <f t="shared" si="116"/>
        <v>0</v>
      </c>
      <c r="AX269" t="str">
        <f t="shared" si="117"/>
        <v/>
      </c>
      <c r="AY269" t="str">
        <f t="shared" si="118"/>
        <v/>
      </c>
      <c r="AZ269">
        <f t="shared" si="119"/>
        <v>1</v>
      </c>
      <c r="BA269" t="str">
        <f t="shared" si="120"/>
        <v/>
      </c>
      <c r="BB269">
        <f t="shared" si="121"/>
        <v>0</v>
      </c>
      <c r="BC269">
        <f t="shared" si="122"/>
        <v>0</v>
      </c>
      <c r="BD269">
        <f t="shared" si="123"/>
        <v>60</v>
      </c>
      <c r="BE269">
        <f t="shared" si="124"/>
        <v>0</v>
      </c>
      <c r="BF269">
        <f t="shared" si="125"/>
        <v>0</v>
      </c>
      <c r="BG269">
        <f t="shared" si="126"/>
        <v>0</v>
      </c>
      <c r="BH269">
        <f t="shared" si="127"/>
        <v>0</v>
      </c>
      <c r="BI269" t="str">
        <f t="shared" si="128"/>
        <v/>
      </c>
      <c r="BJ269" t="str">
        <f t="shared" si="129"/>
        <v/>
      </c>
      <c r="BK269" t="str">
        <f t="shared" si="130"/>
        <v/>
      </c>
      <c r="BL269" t="str">
        <f t="shared" si="131"/>
        <v/>
      </c>
      <c r="BM269" t="str">
        <f t="shared" si="132"/>
        <v/>
      </c>
      <c r="BN269" t="str">
        <f t="shared" si="133"/>
        <v/>
      </c>
      <c r="BO269" t="str">
        <f t="shared" si="134"/>
        <v/>
      </c>
      <c r="BP269">
        <f t="shared" si="135"/>
        <v>2</v>
      </c>
      <c r="BQ269">
        <f t="shared" si="136"/>
        <v>35</v>
      </c>
      <c r="BR269">
        <f t="shared" si="137"/>
        <v>1</v>
      </c>
      <c r="BS269">
        <f t="shared" si="138"/>
        <v>50</v>
      </c>
      <c r="BT269" t="str">
        <f t="shared" si="139"/>
        <v/>
      </c>
    </row>
    <row r="270" spans="1:72">
      <c r="A270">
        <v>202370</v>
      </c>
      <c r="B270">
        <v>76168</v>
      </c>
      <c r="C270" t="s">
        <v>150</v>
      </c>
      <c r="D270">
        <v>101</v>
      </c>
      <c r="E270" t="s">
        <v>279</v>
      </c>
      <c r="F270">
        <v>1005</v>
      </c>
      <c r="G270" t="s">
        <v>280</v>
      </c>
      <c r="H270" t="s">
        <v>282</v>
      </c>
      <c r="I270" t="s">
        <v>137</v>
      </c>
      <c r="J270" t="s">
        <v>138</v>
      </c>
      <c r="K270">
        <v>0</v>
      </c>
      <c r="L270" t="s">
        <v>126</v>
      </c>
      <c r="M270" t="s">
        <v>123</v>
      </c>
      <c r="N270">
        <v>1</v>
      </c>
      <c r="O270" t="s">
        <v>139</v>
      </c>
      <c r="P270" t="s">
        <v>151</v>
      </c>
      <c r="Q270" t="s">
        <v>141</v>
      </c>
      <c r="R270" t="s">
        <v>141</v>
      </c>
      <c r="S270" s="1">
        <v>45166</v>
      </c>
      <c r="T270" s="1">
        <v>45270</v>
      </c>
      <c r="U270" t="s">
        <v>129</v>
      </c>
      <c r="W270" t="s">
        <v>129</v>
      </c>
      <c r="X270" t="s">
        <v>129</v>
      </c>
      <c r="Y270" t="s">
        <v>129</v>
      </c>
      <c r="Z270" t="s">
        <v>129</v>
      </c>
      <c r="AA270" t="s">
        <v>129</v>
      </c>
      <c r="AB270" t="s">
        <v>129</v>
      </c>
      <c r="AC270" t="s">
        <v>129</v>
      </c>
      <c r="AD270">
        <v>0</v>
      </c>
      <c r="AE270">
        <v>25</v>
      </c>
      <c r="AF270">
        <v>30</v>
      </c>
      <c r="AG270">
        <v>0</v>
      </c>
      <c r="AH270">
        <v>0</v>
      </c>
      <c r="AI270">
        <v>2</v>
      </c>
      <c r="AJ270">
        <v>4</v>
      </c>
      <c r="AK270">
        <v>4</v>
      </c>
      <c r="AL270">
        <v>4</v>
      </c>
      <c r="AM270">
        <v>4</v>
      </c>
      <c r="AP270" t="s">
        <v>138</v>
      </c>
      <c r="AR270" t="s">
        <v>133</v>
      </c>
      <c r="AS270">
        <v>4</v>
      </c>
      <c r="AT270">
        <v>4</v>
      </c>
      <c r="AU270">
        <f t="shared" si="114"/>
        <v>0</v>
      </c>
      <c r="AV270">
        <f t="shared" si="115"/>
        <v>0</v>
      </c>
      <c r="AW270">
        <f t="shared" si="116"/>
        <v>0</v>
      </c>
      <c r="AX270" t="str">
        <f t="shared" si="117"/>
        <v/>
      </c>
      <c r="AY270" t="str">
        <f t="shared" si="118"/>
        <v/>
      </c>
      <c r="AZ270">
        <f t="shared" si="119"/>
        <v>1</v>
      </c>
      <c r="BA270" t="str">
        <f t="shared" si="120"/>
        <v/>
      </c>
      <c r="BB270">
        <f t="shared" si="121"/>
        <v>0</v>
      </c>
      <c r="BC270">
        <f t="shared" si="122"/>
        <v>0</v>
      </c>
      <c r="BD270">
        <f t="shared" si="123"/>
        <v>60</v>
      </c>
      <c r="BE270">
        <f t="shared" si="124"/>
        <v>0</v>
      </c>
      <c r="BF270">
        <f t="shared" si="125"/>
        <v>0</v>
      </c>
      <c r="BG270">
        <f t="shared" si="126"/>
        <v>0</v>
      </c>
      <c r="BH270">
        <f t="shared" si="127"/>
        <v>0</v>
      </c>
      <c r="BI270" t="str">
        <f t="shared" si="128"/>
        <v/>
      </c>
      <c r="BJ270" t="str">
        <f t="shared" si="129"/>
        <v/>
      </c>
      <c r="BK270" t="str">
        <f t="shared" si="130"/>
        <v/>
      </c>
      <c r="BL270" t="str">
        <f t="shared" si="131"/>
        <v/>
      </c>
      <c r="BM270" t="str">
        <f t="shared" si="132"/>
        <v/>
      </c>
      <c r="BN270" t="str">
        <f t="shared" si="133"/>
        <v/>
      </c>
      <c r="BO270" t="str">
        <f t="shared" si="134"/>
        <v/>
      </c>
      <c r="BP270">
        <f t="shared" si="135"/>
        <v>2</v>
      </c>
      <c r="BQ270">
        <f t="shared" si="136"/>
        <v>35</v>
      </c>
      <c r="BR270">
        <f t="shared" si="137"/>
        <v>1</v>
      </c>
      <c r="BS270">
        <f t="shared" si="138"/>
        <v>50</v>
      </c>
      <c r="BT270" t="str">
        <f t="shared" si="139"/>
        <v/>
      </c>
    </row>
    <row r="271" spans="1:72">
      <c r="A271">
        <v>202370</v>
      </c>
      <c r="B271">
        <v>76158</v>
      </c>
      <c r="C271" t="s">
        <v>150</v>
      </c>
      <c r="D271">
        <v>101</v>
      </c>
      <c r="E271" t="s">
        <v>279</v>
      </c>
      <c r="F271">
        <v>1005</v>
      </c>
      <c r="G271" t="s">
        <v>280</v>
      </c>
      <c r="H271" t="s">
        <v>283</v>
      </c>
      <c r="I271" t="s">
        <v>284</v>
      </c>
      <c r="J271" t="s">
        <v>138</v>
      </c>
      <c r="K271">
        <v>0</v>
      </c>
      <c r="L271" t="s">
        <v>126</v>
      </c>
      <c r="M271" t="s">
        <v>123</v>
      </c>
      <c r="N271">
        <v>1</v>
      </c>
      <c r="O271">
        <v>9</v>
      </c>
      <c r="P271" t="s">
        <v>285</v>
      </c>
      <c r="Q271" t="s">
        <v>141</v>
      </c>
      <c r="R271" t="s">
        <v>141</v>
      </c>
      <c r="S271" s="1">
        <v>45166</v>
      </c>
      <c r="T271" s="1">
        <v>45270</v>
      </c>
      <c r="U271" t="s">
        <v>129</v>
      </c>
      <c r="W271" t="s">
        <v>129</v>
      </c>
      <c r="X271" t="s">
        <v>129</v>
      </c>
      <c r="Y271" t="s">
        <v>129</v>
      </c>
      <c r="Z271" t="s">
        <v>129</v>
      </c>
      <c r="AA271" t="s">
        <v>129</v>
      </c>
      <c r="AB271" t="s">
        <v>129</v>
      </c>
      <c r="AC271" t="s">
        <v>129</v>
      </c>
      <c r="AD271">
        <v>0</v>
      </c>
      <c r="AE271">
        <v>20</v>
      </c>
      <c r="AF271">
        <v>30</v>
      </c>
      <c r="AG271">
        <v>0</v>
      </c>
      <c r="AH271">
        <v>0</v>
      </c>
      <c r="AI271">
        <v>2</v>
      </c>
      <c r="AJ271">
        <v>4</v>
      </c>
      <c r="AK271">
        <v>4</v>
      </c>
      <c r="AL271">
        <v>4</v>
      </c>
      <c r="AM271">
        <v>4</v>
      </c>
      <c r="AP271" t="s">
        <v>138</v>
      </c>
      <c r="AR271" t="s">
        <v>133</v>
      </c>
      <c r="AS271">
        <v>0</v>
      </c>
      <c r="AT271">
        <v>0</v>
      </c>
      <c r="AU271">
        <f t="shared" si="114"/>
        <v>0</v>
      </c>
      <c r="AV271">
        <f t="shared" si="115"/>
        <v>75</v>
      </c>
      <c r="AW271">
        <f t="shared" si="116"/>
        <v>75</v>
      </c>
      <c r="AX271" t="str">
        <f t="shared" si="117"/>
        <v/>
      </c>
      <c r="AY271" t="str">
        <f t="shared" si="118"/>
        <v/>
      </c>
      <c r="AZ271">
        <f t="shared" si="119"/>
        <v>1</v>
      </c>
      <c r="BA271" t="str">
        <f t="shared" si="120"/>
        <v/>
      </c>
      <c r="BB271">
        <f t="shared" si="121"/>
        <v>3480</v>
      </c>
      <c r="BC271">
        <f t="shared" si="122"/>
        <v>0</v>
      </c>
      <c r="BD271">
        <f t="shared" si="123"/>
        <v>60</v>
      </c>
      <c r="BE271">
        <f t="shared" si="124"/>
        <v>0</v>
      </c>
      <c r="BF271">
        <f t="shared" si="125"/>
        <v>0</v>
      </c>
      <c r="BG271">
        <f t="shared" si="126"/>
        <v>69.599999999999994</v>
      </c>
      <c r="BH271">
        <f t="shared" si="127"/>
        <v>58</v>
      </c>
      <c r="BI271">
        <f t="shared" si="128"/>
        <v>0</v>
      </c>
      <c r="BJ271">
        <f t="shared" si="129"/>
        <v>0</v>
      </c>
      <c r="BK271" t="str">
        <f t="shared" si="130"/>
        <v/>
      </c>
      <c r="BL271" t="str">
        <f t="shared" si="131"/>
        <v/>
      </c>
      <c r="BM271" t="str">
        <f t="shared" si="132"/>
        <v/>
      </c>
      <c r="BN271">
        <f t="shared" si="133"/>
        <v>-58</v>
      </c>
      <c r="BO271" t="str">
        <f t="shared" si="134"/>
        <v/>
      </c>
      <c r="BP271">
        <f t="shared" si="135"/>
        <v>2</v>
      </c>
      <c r="BQ271">
        <f t="shared" si="136"/>
        <v>35</v>
      </c>
      <c r="BR271">
        <f t="shared" si="137"/>
        <v>1</v>
      </c>
      <c r="BS271">
        <f t="shared" si="138"/>
        <v>50</v>
      </c>
      <c r="BT271" t="str">
        <f t="shared" si="139"/>
        <v/>
      </c>
    </row>
    <row r="272" spans="1:72">
      <c r="A272">
        <v>202370</v>
      </c>
      <c r="B272">
        <v>76158</v>
      </c>
      <c r="C272" t="s">
        <v>150</v>
      </c>
      <c r="D272">
        <v>101</v>
      </c>
      <c r="E272" t="s">
        <v>279</v>
      </c>
      <c r="F272">
        <v>1005</v>
      </c>
      <c r="G272" t="s">
        <v>280</v>
      </c>
      <c r="H272" t="s">
        <v>283</v>
      </c>
      <c r="I272" t="s">
        <v>284</v>
      </c>
      <c r="J272" t="s">
        <v>138</v>
      </c>
      <c r="K272">
        <v>0</v>
      </c>
      <c r="L272" t="s">
        <v>126</v>
      </c>
      <c r="M272" t="s">
        <v>123</v>
      </c>
      <c r="N272">
        <v>1</v>
      </c>
      <c r="O272">
        <v>9</v>
      </c>
      <c r="P272" t="s">
        <v>285</v>
      </c>
      <c r="Q272" t="s">
        <v>286</v>
      </c>
      <c r="R272" t="s">
        <v>123</v>
      </c>
      <c r="S272" s="1">
        <v>45166</v>
      </c>
      <c r="T272" s="1">
        <v>45270</v>
      </c>
      <c r="U272">
        <v>853</v>
      </c>
      <c r="V272">
        <v>941</v>
      </c>
      <c r="W272" t="s">
        <v>45</v>
      </c>
      <c r="X272" t="s">
        <v>46</v>
      </c>
      <c r="Y272" t="s">
        <v>129</v>
      </c>
      <c r="Z272" t="s">
        <v>50</v>
      </c>
      <c r="AA272" t="s">
        <v>52</v>
      </c>
      <c r="AB272" t="s">
        <v>129</v>
      </c>
      <c r="AC272" t="s">
        <v>129</v>
      </c>
      <c r="AD272">
        <v>0</v>
      </c>
      <c r="AE272">
        <v>20</v>
      </c>
      <c r="AF272">
        <v>30</v>
      </c>
      <c r="AG272">
        <v>0</v>
      </c>
      <c r="AH272">
        <v>0</v>
      </c>
      <c r="AI272">
        <v>2</v>
      </c>
      <c r="AJ272">
        <v>4</v>
      </c>
      <c r="AK272">
        <v>4</v>
      </c>
      <c r="AL272">
        <v>4</v>
      </c>
      <c r="AM272">
        <v>4</v>
      </c>
      <c r="AP272" t="s">
        <v>138</v>
      </c>
      <c r="AR272" t="s">
        <v>133</v>
      </c>
      <c r="AS272">
        <v>3.84</v>
      </c>
      <c r="AT272">
        <v>2</v>
      </c>
      <c r="AU272">
        <f t="shared" si="114"/>
        <v>60</v>
      </c>
      <c r="AV272">
        <f t="shared" si="115"/>
        <v>75</v>
      </c>
      <c r="AW272">
        <f t="shared" si="116"/>
        <v>75</v>
      </c>
      <c r="AX272">
        <f t="shared" si="117"/>
        <v>48</v>
      </c>
      <c r="AY272">
        <f t="shared" si="118"/>
        <v>2880</v>
      </c>
      <c r="AZ272">
        <f t="shared" si="119"/>
        <v>1</v>
      </c>
      <c r="BA272">
        <f t="shared" si="120"/>
        <v>2880</v>
      </c>
      <c r="BB272">
        <f t="shared" si="121"/>
        <v>3480</v>
      </c>
      <c r="BC272">
        <f t="shared" si="122"/>
        <v>0</v>
      </c>
      <c r="BD272">
        <f t="shared" si="123"/>
        <v>60</v>
      </c>
      <c r="BE272">
        <f t="shared" si="124"/>
        <v>0</v>
      </c>
      <c r="BF272">
        <f t="shared" si="125"/>
        <v>0</v>
      </c>
      <c r="BG272">
        <f t="shared" si="126"/>
        <v>69.599999999999994</v>
      </c>
      <c r="BH272">
        <f t="shared" si="127"/>
        <v>58</v>
      </c>
      <c r="BI272">
        <f t="shared" si="128"/>
        <v>0</v>
      </c>
      <c r="BJ272">
        <f t="shared" si="129"/>
        <v>0</v>
      </c>
      <c r="BK272" t="str">
        <f t="shared" si="130"/>
        <v/>
      </c>
      <c r="BL272" t="str">
        <f t="shared" si="131"/>
        <v/>
      </c>
      <c r="BM272" t="str">
        <f t="shared" si="132"/>
        <v/>
      </c>
      <c r="BN272">
        <f t="shared" si="133"/>
        <v>-58</v>
      </c>
      <c r="BO272" t="str">
        <f t="shared" si="134"/>
        <v/>
      </c>
      <c r="BP272">
        <f t="shared" si="135"/>
        <v>2</v>
      </c>
      <c r="BQ272">
        <f t="shared" si="136"/>
        <v>35</v>
      </c>
      <c r="BR272">
        <f t="shared" si="137"/>
        <v>1</v>
      </c>
      <c r="BS272">
        <f t="shared" si="138"/>
        <v>50</v>
      </c>
      <c r="BT272" t="str">
        <f t="shared" si="139"/>
        <v>Flag</v>
      </c>
    </row>
    <row r="273" spans="1:72">
      <c r="A273">
        <v>202370</v>
      </c>
      <c r="B273">
        <v>76158</v>
      </c>
      <c r="C273" t="s">
        <v>150</v>
      </c>
      <c r="D273">
        <v>101</v>
      </c>
      <c r="E273" t="s">
        <v>279</v>
      </c>
      <c r="F273">
        <v>1005</v>
      </c>
      <c r="G273" t="s">
        <v>280</v>
      </c>
      <c r="H273" t="s">
        <v>283</v>
      </c>
      <c r="I273" t="s">
        <v>284</v>
      </c>
      <c r="J273" t="s">
        <v>138</v>
      </c>
      <c r="K273">
        <v>0</v>
      </c>
      <c r="L273" t="s">
        <v>126</v>
      </c>
      <c r="M273" t="s">
        <v>123</v>
      </c>
      <c r="N273">
        <v>1</v>
      </c>
      <c r="O273">
        <v>9</v>
      </c>
      <c r="P273" t="s">
        <v>285</v>
      </c>
      <c r="Q273" t="s">
        <v>286</v>
      </c>
      <c r="R273" t="s">
        <v>123</v>
      </c>
      <c r="S273" s="1">
        <v>45166</v>
      </c>
      <c r="T273" s="1">
        <v>45270</v>
      </c>
      <c r="U273">
        <v>845</v>
      </c>
      <c r="V273">
        <v>925</v>
      </c>
      <c r="W273" t="s">
        <v>129</v>
      </c>
      <c r="X273" t="s">
        <v>129</v>
      </c>
      <c r="Y273" t="s">
        <v>47</v>
      </c>
      <c r="Z273" t="s">
        <v>129</v>
      </c>
      <c r="AA273" t="s">
        <v>129</v>
      </c>
      <c r="AB273" t="s">
        <v>129</v>
      </c>
      <c r="AC273" t="s">
        <v>129</v>
      </c>
      <c r="AD273">
        <v>0</v>
      </c>
      <c r="AE273">
        <v>20</v>
      </c>
      <c r="AF273">
        <v>30</v>
      </c>
      <c r="AG273">
        <v>0</v>
      </c>
      <c r="AH273">
        <v>0</v>
      </c>
      <c r="AI273">
        <v>2</v>
      </c>
      <c r="AJ273">
        <v>4</v>
      </c>
      <c r="AK273">
        <v>4</v>
      </c>
      <c r="AL273">
        <v>4</v>
      </c>
      <c r="AM273">
        <v>4</v>
      </c>
      <c r="AP273" t="s">
        <v>138</v>
      </c>
      <c r="AR273" t="s">
        <v>133</v>
      </c>
      <c r="AS273">
        <v>0.8</v>
      </c>
      <c r="AT273">
        <v>2</v>
      </c>
      <c r="AU273">
        <f t="shared" si="114"/>
        <v>15</v>
      </c>
      <c r="AV273">
        <f t="shared" si="115"/>
        <v>75</v>
      </c>
      <c r="AW273">
        <f t="shared" si="116"/>
        <v>75</v>
      </c>
      <c r="AX273">
        <f t="shared" si="117"/>
        <v>40</v>
      </c>
      <c r="AY273">
        <f t="shared" si="118"/>
        <v>600</v>
      </c>
      <c r="AZ273">
        <f t="shared" si="119"/>
        <v>1</v>
      </c>
      <c r="BA273">
        <f t="shared" si="120"/>
        <v>600</v>
      </c>
      <c r="BB273">
        <f t="shared" si="121"/>
        <v>3480</v>
      </c>
      <c r="BC273">
        <f t="shared" si="122"/>
        <v>0</v>
      </c>
      <c r="BD273">
        <f t="shared" si="123"/>
        <v>60</v>
      </c>
      <c r="BE273">
        <f t="shared" si="124"/>
        <v>0</v>
      </c>
      <c r="BF273">
        <f t="shared" si="125"/>
        <v>0</v>
      </c>
      <c r="BG273">
        <f t="shared" si="126"/>
        <v>69.599999999999994</v>
      </c>
      <c r="BH273">
        <f t="shared" si="127"/>
        <v>58</v>
      </c>
      <c r="BI273">
        <f t="shared" si="128"/>
        <v>0</v>
      </c>
      <c r="BJ273">
        <f t="shared" si="129"/>
        <v>0</v>
      </c>
      <c r="BK273" t="str">
        <f t="shared" si="130"/>
        <v/>
      </c>
      <c r="BL273" t="str">
        <f t="shared" si="131"/>
        <v/>
      </c>
      <c r="BM273" t="str">
        <f t="shared" si="132"/>
        <v/>
      </c>
      <c r="BN273">
        <f t="shared" si="133"/>
        <v>-58</v>
      </c>
      <c r="BO273" t="str">
        <f t="shared" si="134"/>
        <v/>
      </c>
      <c r="BP273">
        <f t="shared" si="135"/>
        <v>2</v>
      </c>
      <c r="BQ273">
        <f t="shared" si="136"/>
        <v>35</v>
      </c>
      <c r="BR273">
        <f t="shared" si="137"/>
        <v>1</v>
      </c>
      <c r="BS273">
        <f t="shared" si="138"/>
        <v>50</v>
      </c>
      <c r="BT273" t="str">
        <f t="shared" si="139"/>
        <v>Flag</v>
      </c>
    </row>
    <row r="274" spans="1:72">
      <c r="A274">
        <v>202370</v>
      </c>
      <c r="B274">
        <v>76163</v>
      </c>
      <c r="C274" t="s">
        <v>150</v>
      </c>
      <c r="D274">
        <v>101</v>
      </c>
      <c r="E274" t="s">
        <v>279</v>
      </c>
      <c r="F274">
        <v>1005</v>
      </c>
      <c r="G274" t="s">
        <v>280</v>
      </c>
      <c r="H274" t="s">
        <v>287</v>
      </c>
      <c r="I274" t="s">
        <v>284</v>
      </c>
      <c r="J274" t="s">
        <v>138</v>
      </c>
      <c r="K274">
        <v>0</v>
      </c>
      <c r="L274" t="s">
        <v>126</v>
      </c>
      <c r="M274" t="s">
        <v>123</v>
      </c>
      <c r="N274">
        <v>1</v>
      </c>
      <c r="O274">
        <v>9</v>
      </c>
      <c r="P274" t="s">
        <v>151</v>
      </c>
      <c r="Q274" t="s">
        <v>141</v>
      </c>
      <c r="R274" t="s">
        <v>141</v>
      </c>
      <c r="S274" s="1">
        <v>45166</v>
      </c>
      <c r="T274" s="1">
        <v>45270</v>
      </c>
      <c r="U274" t="s">
        <v>129</v>
      </c>
      <c r="W274" t="s">
        <v>129</v>
      </c>
      <c r="X274" t="s">
        <v>129</v>
      </c>
      <c r="Y274" t="s">
        <v>129</v>
      </c>
      <c r="Z274" t="s">
        <v>129</v>
      </c>
      <c r="AA274" t="s">
        <v>129</v>
      </c>
      <c r="AB274" t="s">
        <v>129</v>
      </c>
      <c r="AC274" t="s">
        <v>129</v>
      </c>
      <c r="AD274">
        <v>0</v>
      </c>
      <c r="AE274">
        <v>20</v>
      </c>
      <c r="AF274">
        <v>30</v>
      </c>
      <c r="AG274">
        <v>0</v>
      </c>
      <c r="AH274">
        <v>0</v>
      </c>
      <c r="AI274">
        <v>2</v>
      </c>
      <c r="AJ274">
        <v>4</v>
      </c>
      <c r="AK274">
        <v>4</v>
      </c>
      <c r="AL274">
        <v>4</v>
      </c>
      <c r="AM274">
        <v>4</v>
      </c>
      <c r="AP274" t="s">
        <v>138</v>
      </c>
      <c r="AR274" t="s">
        <v>133</v>
      </c>
      <c r="AS274">
        <v>0</v>
      </c>
      <c r="AT274">
        <v>0</v>
      </c>
      <c r="AU274">
        <f t="shared" si="114"/>
        <v>0</v>
      </c>
      <c r="AV274">
        <f t="shared" si="115"/>
        <v>75</v>
      </c>
      <c r="AW274">
        <f t="shared" si="116"/>
        <v>75</v>
      </c>
      <c r="AX274" t="str">
        <f t="shared" si="117"/>
        <v/>
      </c>
      <c r="AY274" t="str">
        <f t="shared" si="118"/>
        <v/>
      </c>
      <c r="AZ274">
        <f t="shared" si="119"/>
        <v>1</v>
      </c>
      <c r="BA274" t="str">
        <f t="shared" si="120"/>
        <v/>
      </c>
      <c r="BB274">
        <f t="shared" si="121"/>
        <v>3480</v>
      </c>
      <c r="BC274">
        <f t="shared" si="122"/>
        <v>0</v>
      </c>
      <c r="BD274">
        <f t="shared" si="123"/>
        <v>60</v>
      </c>
      <c r="BE274">
        <f t="shared" si="124"/>
        <v>0</v>
      </c>
      <c r="BF274">
        <f t="shared" si="125"/>
        <v>0</v>
      </c>
      <c r="BG274">
        <f t="shared" si="126"/>
        <v>69.599999999999994</v>
      </c>
      <c r="BH274">
        <f t="shared" si="127"/>
        <v>58</v>
      </c>
      <c r="BI274">
        <f t="shared" si="128"/>
        <v>0</v>
      </c>
      <c r="BJ274">
        <f t="shared" si="129"/>
        <v>0</v>
      </c>
      <c r="BK274" t="str">
        <f t="shared" si="130"/>
        <v/>
      </c>
      <c r="BL274" t="str">
        <f t="shared" si="131"/>
        <v/>
      </c>
      <c r="BM274" t="str">
        <f t="shared" si="132"/>
        <v/>
      </c>
      <c r="BN274">
        <f t="shared" si="133"/>
        <v>-58</v>
      </c>
      <c r="BO274" t="str">
        <f t="shared" si="134"/>
        <v/>
      </c>
      <c r="BP274">
        <f t="shared" si="135"/>
        <v>2</v>
      </c>
      <c r="BQ274">
        <f t="shared" si="136"/>
        <v>35</v>
      </c>
      <c r="BR274">
        <f t="shared" si="137"/>
        <v>1</v>
      </c>
      <c r="BS274">
        <f t="shared" si="138"/>
        <v>50</v>
      </c>
      <c r="BT274" t="str">
        <f t="shared" si="139"/>
        <v/>
      </c>
    </row>
    <row r="275" spans="1:72">
      <c r="A275">
        <v>202370</v>
      </c>
      <c r="B275">
        <v>76163</v>
      </c>
      <c r="C275" t="s">
        <v>150</v>
      </c>
      <c r="D275">
        <v>101</v>
      </c>
      <c r="E275" t="s">
        <v>279</v>
      </c>
      <c r="F275">
        <v>1005</v>
      </c>
      <c r="G275" t="s">
        <v>280</v>
      </c>
      <c r="H275" t="s">
        <v>287</v>
      </c>
      <c r="I275" t="s">
        <v>284</v>
      </c>
      <c r="J275" t="s">
        <v>138</v>
      </c>
      <c r="K275">
        <v>0</v>
      </c>
      <c r="L275" t="s">
        <v>126</v>
      </c>
      <c r="M275" t="s">
        <v>123</v>
      </c>
      <c r="N275">
        <v>1</v>
      </c>
      <c r="O275">
        <v>9</v>
      </c>
      <c r="P275" t="s">
        <v>151</v>
      </c>
      <c r="Q275" t="s">
        <v>286</v>
      </c>
      <c r="R275" t="s">
        <v>123</v>
      </c>
      <c r="S275" s="1">
        <v>45166</v>
      </c>
      <c r="T275" s="1">
        <v>45270</v>
      </c>
      <c r="U275">
        <v>1021</v>
      </c>
      <c r="V275">
        <v>1109</v>
      </c>
      <c r="W275" t="s">
        <v>45</v>
      </c>
      <c r="X275" t="s">
        <v>46</v>
      </c>
      <c r="Y275" t="s">
        <v>129</v>
      </c>
      <c r="Z275" t="s">
        <v>50</v>
      </c>
      <c r="AA275" t="s">
        <v>52</v>
      </c>
      <c r="AB275" t="s">
        <v>129</v>
      </c>
      <c r="AC275" t="s">
        <v>129</v>
      </c>
      <c r="AD275">
        <v>0</v>
      </c>
      <c r="AE275">
        <v>20</v>
      </c>
      <c r="AF275">
        <v>30</v>
      </c>
      <c r="AG275">
        <v>0</v>
      </c>
      <c r="AH275">
        <v>0</v>
      </c>
      <c r="AI275">
        <v>2</v>
      </c>
      <c r="AJ275">
        <v>4</v>
      </c>
      <c r="AK275">
        <v>4</v>
      </c>
      <c r="AL275">
        <v>4</v>
      </c>
      <c r="AM275">
        <v>4</v>
      </c>
      <c r="AP275" t="s">
        <v>138</v>
      </c>
      <c r="AR275" t="s">
        <v>133</v>
      </c>
      <c r="AS275">
        <v>3.84</v>
      </c>
      <c r="AT275">
        <v>2</v>
      </c>
      <c r="AU275">
        <f t="shared" si="114"/>
        <v>60</v>
      </c>
      <c r="AV275">
        <f t="shared" si="115"/>
        <v>75</v>
      </c>
      <c r="AW275">
        <f t="shared" si="116"/>
        <v>75</v>
      </c>
      <c r="AX275">
        <f t="shared" si="117"/>
        <v>48</v>
      </c>
      <c r="AY275">
        <f t="shared" si="118"/>
        <v>2880</v>
      </c>
      <c r="AZ275">
        <f t="shared" si="119"/>
        <v>1</v>
      </c>
      <c r="BA275">
        <f t="shared" si="120"/>
        <v>2880</v>
      </c>
      <c r="BB275">
        <f t="shared" si="121"/>
        <v>3480</v>
      </c>
      <c r="BC275">
        <f t="shared" si="122"/>
        <v>0</v>
      </c>
      <c r="BD275">
        <f t="shared" si="123"/>
        <v>60</v>
      </c>
      <c r="BE275">
        <f t="shared" si="124"/>
        <v>0</v>
      </c>
      <c r="BF275">
        <f t="shared" si="125"/>
        <v>0</v>
      </c>
      <c r="BG275">
        <f t="shared" si="126"/>
        <v>69.599999999999994</v>
      </c>
      <c r="BH275">
        <f t="shared" si="127"/>
        <v>58</v>
      </c>
      <c r="BI275">
        <f t="shared" si="128"/>
        <v>0</v>
      </c>
      <c r="BJ275">
        <f t="shared" si="129"/>
        <v>0</v>
      </c>
      <c r="BK275" t="str">
        <f t="shared" si="130"/>
        <v/>
      </c>
      <c r="BL275" t="str">
        <f t="shared" si="131"/>
        <v/>
      </c>
      <c r="BM275" t="str">
        <f t="shared" si="132"/>
        <v/>
      </c>
      <c r="BN275">
        <f t="shared" si="133"/>
        <v>-58</v>
      </c>
      <c r="BO275" t="str">
        <f t="shared" si="134"/>
        <v/>
      </c>
      <c r="BP275">
        <f t="shared" si="135"/>
        <v>2</v>
      </c>
      <c r="BQ275">
        <f t="shared" si="136"/>
        <v>35</v>
      </c>
      <c r="BR275">
        <f t="shared" si="137"/>
        <v>1</v>
      </c>
      <c r="BS275">
        <f t="shared" si="138"/>
        <v>50</v>
      </c>
      <c r="BT275" t="str">
        <f t="shared" si="139"/>
        <v>Flag</v>
      </c>
    </row>
    <row r="276" spans="1:72">
      <c r="A276">
        <v>202370</v>
      </c>
      <c r="B276">
        <v>76163</v>
      </c>
      <c r="C276" t="s">
        <v>150</v>
      </c>
      <c r="D276">
        <v>101</v>
      </c>
      <c r="E276" t="s">
        <v>279</v>
      </c>
      <c r="F276">
        <v>1005</v>
      </c>
      <c r="G276" t="s">
        <v>280</v>
      </c>
      <c r="H276" t="s">
        <v>287</v>
      </c>
      <c r="I276" t="s">
        <v>284</v>
      </c>
      <c r="J276" t="s">
        <v>138</v>
      </c>
      <c r="K276">
        <v>0</v>
      </c>
      <c r="L276" t="s">
        <v>126</v>
      </c>
      <c r="M276" t="s">
        <v>123</v>
      </c>
      <c r="N276">
        <v>1</v>
      </c>
      <c r="O276">
        <v>9</v>
      </c>
      <c r="P276" t="s">
        <v>151</v>
      </c>
      <c r="Q276" t="s">
        <v>286</v>
      </c>
      <c r="R276" t="s">
        <v>123</v>
      </c>
      <c r="S276" s="1">
        <v>45166</v>
      </c>
      <c r="T276" s="1">
        <v>45270</v>
      </c>
      <c r="U276">
        <v>930</v>
      </c>
      <c r="V276">
        <v>1010</v>
      </c>
      <c r="W276" t="s">
        <v>129</v>
      </c>
      <c r="X276" t="s">
        <v>129</v>
      </c>
      <c r="Y276" t="s">
        <v>47</v>
      </c>
      <c r="Z276" t="s">
        <v>129</v>
      </c>
      <c r="AA276" t="s">
        <v>129</v>
      </c>
      <c r="AB276" t="s">
        <v>129</v>
      </c>
      <c r="AC276" t="s">
        <v>129</v>
      </c>
      <c r="AD276">
        <v>0</v>
      </c>
      <c r="AE276">
        <v>20</v>
      </c>
      <c r="AF276">
        <v>30</v>
      </c>
      <c r="AG276">
        <v>0</v>
      </c>
      <c r="AH276">
        <v>0</v>
      </c>
      <c r="AI276">
        <v>2</v>
      </c>
      <c r="AJ276">
        <v>4</v>
      </c>
      <c r="AK276">
        <v>4</v>
      </c>
      <c r="AL276">
        <v>4</v>
      </c>
      <c r="AM276">
        <v>4</v>
      </c>
      <c r="AP276" t="s">
        <v>138</v>
      </c>
      <c r="AR276" t="s">
        <v>133</v>
      </c>
      <c r="AS276">
        <v>0.8</v>
      </c>
      <c r="AT276">
        <v>2</v>
      </c>
      <c r="AU276">
        <f t="shared" si="114"/>
        <v>15</v>
      </c>
      <c r="AV276">
        <f t="shared" si="115"/>
        <v>75</v>
      </c>
      <c r="AW276">
        <f t="shared" si="116"/>
        <v>75</v>
      </c>
      <c r="AX276">
        <f t="shared" si="117"/>
        <v>40</v>
      </c>
      <c r="AY276">
        <f t="shared" si="118"/>
        <v>600</v>
      </c>
      <c r="AZ276">
        <f t="shared" si="119"/>
        <v>1</v>
      </c>
      <c r="BA276">
        <f t="shared" si="120"/>
        <v>600</v>
      </c>
      <c r="BB276">
        <f t="shared" si="121"/>
        <v>3480</v>
      </c>
      <c r="BC276">
        <f t="shared" si="122"/>
        <v>0</v>
      </c>
      <c r="BD276">
        <f t="shared" si="123"/>
        <v>60</v>
      </c>
      <c r="BE276">
        <f t="shared" si="124"/>
        <v>0</v>
      </c>
      <c r="BF276">
        <f t="shared" si="125"/>
        <v>0</v>
      </c>
      <c r="BG276">
        <f t="shared" si="126"/>
        <v>69.599999999999994</v>
      </c>
      <c r="BH276">
        <f t="shared" si="127"/>
        <v>58</v>
      </c>
      <c r="BI276">
        <f t="shared" si="128"/>
        <v>0</v>
      </c>
      <c r="BJ276">
        <f t="shared" si="129"/>
        <v>0</v>
      </c>
      <c r="BK276" t="str">
        <f t="shared" si="130"/>
        <v/>
      </c>
      <c r="BL276" t="str">
        <f t="shared" si="131"/>
        <v/>
      </c>
      <c r="BM276" t="str">
        <f t="shared" si="132"/>
        <v/>
      </c>
      <c r="BN276">
        <f t="shared" si="133"/>
        <v>-58</v>
      </c>
      <c r="BO276" t="str">
        <f t="shared" si="134"/>
        <v/>
      </c>
      <c r="BP276">
        <f t="shared" si="135"/>
        <v>2</v>
      </c>
      <c r="BQ276">
        <f t="shared" si="136"/>
        <v>35</v>
      </c>
      <c r="BR276">
        <f t="shared" si="137"/>
        <v>1</v>
      </c>
      <c r="BS276">
        <f t="shared" si="138"/>
        <v>50</v>
      </c>
      <c r="BT276" t="str">
        <f t="shared" si="139"/>
        <v/>
      </c>
    </row>
    <row r="277" spans="1:72">
      <c r="A277">
        <v>202370</v>
      </c>
      <c r="B277">
        <v>76164</v>
      </c>
      <c r="C277" t="s">
        <v>150</v>
      </c>
      <c r="D277">
        <v>101</v>
      </c>
      <c r="E277" t="s">
        <v>279</v>
      </c>
      <c r="F277">
        <v>1005</v>
      </c>
      <c r="G277" t="s">
        <v>280</v>
      </c>
      <c r="H277" t="s">
        <v>288</v>
      </c>
      <c r="I277" t="s">
        <v>284</v>
      </c>
      <c r="J277" t="s">
        <v>138</v>
      </c>
      <c r="K277">
        <v>0</v>
      </c>
      <c r="L277" t="s">
        <v>126</v>
      </c>
      <c r="M277" t="s">
        <v>123</v>
      </c>
      <c r="N277">
        <v>1</v>
      </c>
      <c r="O277">
        <v>9</v>
      </c>
      <c r="P277" t="s">
        <v>151</v>
      </c>
      <c r="Q277" t="s">
        <v>286</v>
      </c>
      <c r="R277" t="s">
        <v>123</v>
      </c>
      <c r="S277" s="1">
        <v>45166</v>
      </c>
      <c r="T277" s="1">
        <v>45270</v>
      </c>
      <c r="U277">
        <v>1220</v>
      </c>
      <c r="V277">
        <v>1300</v>
      </c>
      <c r="W277" t="s">
        <v>129</v>
      </c>
      <c r="X277" t="s">
        <v>129</v>
      </c>
      <c r="Y277" t="s">
        <v>47</v>
      </c>
      <c r="Z277" t="s">
        <v>129</v>
      </c>
      <c r="AA277" t="s">
        <v>129</v>
      </c>
      <c r="AB277" t="s">
        <v>129</v>
      </c>
      <c r="AC277" t="s">
        <v>129</v>
      </c>
      <c r="AD277">
        <v>0</v>
      </c>
      <c r="AE277">
        <v>20</v>
      </c>
      <c r="AF277">
        <v>30</v>
      </c>
      <c r="AG277">
        <v>0</v>
      </c>
      <c r="AH277">
        <v>0</v>
      </c>
      <c r="AI277">
        <v>2</v>
      </c>
      <c r="AJ277">
        <v>4</v>
      </c>
      <c r="AK277">
        <v>4</v>
      </c>
      <c r="AL277">
        <v>4</v>
      </c>
      <c r="AM277">
        <v>4</v>
      </c>
      <c r="AP277" t="s">
        <v>138</v>
      </c>
      <c r="AR277" t="s">
        <v>133</v>
      </c>
      <c r="AS277">
        <v>0.8</v>
      </c>
      <c r="AT277">
        <v>2</v>
      </c>
      <c r="AU277">
        <f t="shared" si="114"/>
        <v>15</v>
      </c>
      <c r="AV277">
        <f t="shared" si="115"/>
        <v>75</v>
      </c>
      <c r="AW277">
        <f t="shared" si="116"/>
        <v>75</v>
      </c>
      <c r="AX277">
        <f t="shared" si="117"/>
        <v>40</v>
      </c>
      <c r="AY277">
        <f t="shared" si="118"/>
        <v>600</v>
      </c>
      <c r="AZ277">
        <f t="shared" si="119"/>
        <v>1</v>
      </c>
      <c r="BA277">
        <f t="shared" si="120"/>
        <v>600</v>
      </c>
      <c r="BB277">
        <f t="shared" si="121"/>
        <v>3480</v>
      </c>
      <c r="BC277">
        <f t="shared" si="122"/>
        <v>0</v>
      </c>
      <c r="BD277">
        <f t="shared" si="123"/>
        <v>60</v>
      </c>
      <c r="BE277">
        <f t="shared" si="124"/>
        <v>0</v>
      </c>
      <c r="BF277">
        <f t="shared" si="125"/>
        <v>0</v>
      </c>
      <c r="BG277">
        <f t="shared" si="126"/>
        <v>69.599999999999994</v>
      </c>
      <c r="BH277">
        <f t="shared" si="127"/>
        <v>58</v>
      </c>
      <c r="BI277">
        <f t="shared" si="128"/>
        <v>0</v>
      </c>
      <c r="BJ277">
        <f t="shared" si="129"/>
        <v>0</v>
      </c>
      <c r="BK277" t="str">
        <f t="shared" si="130"/>
        <v/>
      </c>
      <c r="BL277" t="str">
        <f t="shared" si="131"/>
        <v/>
      </c>
      <c r="BM277" t="str">
        <f t="shared" si="132"/>
        <v/>
      </c>
      <c r="BN277">
        <f t="shared" si="133"/>
        <v>-58</v>
      </c>
      <c r="BO277" t="str">
        <f t="shared" si="134"/>
        <v/>
      </c>
      <c r="BP277">
        <f t="shared" si="135"/>
        <v>2</v>
      </c>
      <c r="BQ277">
        <f t="shared" si="136"/>
        <v>35</v>
      </c>
      <c r="BR277">
        <f t="shared" si="137"/>
        <v>1</v>
      </c>
      <c r="BS277">
        <f t="shared" si="138"/>
        <v>50</v>
      </c>
      <c r="BT277" t="str">
        <f t="shared" si="139"/>
        <v>Flag</v>
      </c>
    </row>
    <row r="278" spans="1:72">
      <c r="A278">
        <v>202370</v>
      </c>
      <c r="B278">
        <v>76164</v>
      </c>
      <c r="C278" t="s">
        <v>150</v>
      </c>
      <c r="D278">
        <v>101</v>
      </c>
      <c r="E278" t="s">
        <v>279</v>
      </c>
      <c r="F278">
        <v>1005</v>
      </c>
      <c r="G278" t="s">
        <v>280</v>
      </c>
      <c r="H278" t="s">
        <v>288</v>
      </c>
      <c r="I278" t="s">
        <v>284</v>
      </c>
      <c r="J278" t="s">
        <v>138</v>
      </c>
      <c r="K278">
        <v>0</v>
      </c>
      <c r="L278" t="s">
        <v>126</v>
      </c>
      <c r="M278" t="s">
        <v>123</v>
      </c>
      <c r="N278">
        <v>1</v>
      </c>
      <c r="O278">
        <v>9</v>
      </c>
      <c r="P278" t="s">
        <v>151</v>
      </c>
      <c r="Q278" t="s">
        <v>286</v>
      </c>
      <c r="R278" t="s">
        <v>123</v>
      </c>
      <c r="S278" s="1">
        <v>45166</v>
      </c>
      <c r="T278" s="1">
        <v>45270</v>
      </c>
      <c r="U278">
        <v>1332</v>
      </c>
      <c r="V278">
        <v>1420</v>
      </c>
      <c r="W278" t="s">
        <v>45</v>
      </c>
      <c r="X278" t="s">
        <v>46</v>
      </c>
      <c r="Y278" t="s">
        <v>129</v>
      </c>
      <c r="Z278" t="s">
        <v>50</v>
      </c>
      <c r="AA278" t="s">
        <v>52</v>
      </c>
      <c r="AB278" t="s">
        <v>129</v>
      </c>
      <c r="AC278" t="s">
        <v>129</v>
      </c>
      <c r="AD278">
        <v>0</v>
      </c>
      <c r="AE278">
        <v>20</v>
      </c>
      <c r="AF278">
        <v>30</v>
      </c>
      <c r="AG278">
        <v>0</v>
      </c>
      <c r="AH278">
        <v>0</v>
      </c>
      <c r="AI278">
        <v>2</v>
      </c>
      <c r="AJ278">
        <v>4</v>
      </c>
      <c r="AK278">
        <v>4</v>
      </c>
      <c r="AL278">
        <v>4</v>
      </c>
      <c r="AM278">
        <v>4</v>
      </c>
      <c r="AP278" t="s">
        <v>138</v>
      </c>
      <c r="AR278" t="s">
        <v>133</v>
      </c>
      <c r="AS278">
        <v>3.84</v>
      </c>
      <c r="AT278">
        <v>2</v>
      </c>
      <c r="AU278">
        <f t="shared" si="114"/>
        <v>60</v>
      </c>
      <c r="AV278">
        <f t="shared" si="115"/>
        <v>75</v>
      </c>
      <c r="AW278">
        <f t="shared" si="116"/>
        <v>75</v>
      </c>
      <c r="AX278">
        <f t="shared" si="117"/>
        <v>48</v>
      </c>
      <c r="AY278">
        <f t="shared" si="118"/>
        <v>2880</v>
      </c>
      <c r="AZ278">
        <f t="shared" si="119"/>
        <v>1</v>
      </c>
      <c r="BA278">
        <f t="shared" si="120"/>
        <v>2880</v>
      </c>
      <c r="BB278">
        <f t="shared" si="121"/>
        <v>3480</v>
      </c>
      <c r="BC278">
        <f t="shared" si="122"/>
        <v>0</v>
      </c>
      <c r="BD278">
        <f t="shared" si="123"/>
        <v>60</v>
      </c>
      <c r="BE278">
        <f t="shared" si="124"/>
        <v>0</v>
      </c>
      <c r="BF278">
        <f t="shared" si="125"/>
        <v>0</v>
      </c>
      <c r="BG278">
        <f t="shared" si="126"/>
        <v>69.599999999999994</v>
      </c>
      <c r="BH278">
        <f t="shared" si="127"/>
        <v>58</v>
      </c>
      <c r="BI278">
        <f t="shared" si="128"/>
        <v>0</v>
      </c>
      <c r="BJ278">
        <f t="shared" si="129"/>
        <v>0</v>
      </c>
      <c r="BK278" t="str">
        <f t="shared" si="130"/>
        <v/>
      </c>
      <c r="BL278" t="str">
        <f t="shared" si="131"/>
        <v/>
      </c>
      <c r="BM278" t="str">
        <f t="shared" si="132"/>
        <v/>
      </c>
      <c r="BN278">
        <f t="shared" si="133"/>
        <v>-58</v>
      </c>
      <c r="BO278" t="str">
        <f t="shared" si="134"/>
        <v/>
      </c>
      <c r="BP278">
        <f t="shared" si="135"/>
        <v>2</v>
      </c>
      <c r="BQ278">
        <f t="shared" si="136"/>
        <v>35</v>
      </c>
      <c r="BR278">
        <f t="shared" si="137"/>
        <v>1</v>
      </c>
      <c r="BS278">
        <f t="shared" si="138"/>
        <v>50</v>
      </c>
      <c r="BT278" t="str">
        <f t="shared" si="139"/>
        <v>Flag</v>
      </c>
    </row>
    <row r="279" spans="1:72">
      <c r="A279">
        <v>202370</v>
      </c>
      <c r="B279">
        <v>76164</v>
      </c>
      <c r="C279" t="s">
        <v>150</v>
      </c>
      <c r="D279">
        <v>101</v>
      </c>
      <c r="E279" t="s">
        <v>279</v>
      </c>
      <c r="F279">
        <v>1005</v>
      </c>
      <c r="G279" t="s">
        <v>280</v>
      </c>
      <c r="H279" t="s">
        <v>288</v>
      </c>
      <c r="I279" t="s">
        <v>284</v>
      </c>
      <c r="J279" t="s">
        <v>138</v>
      </c>
      <c r="K279">
        <v>0</v>
      </c>
      <c r="L279" t="s">
        <v>126</v>
      </c>
      <c r="M279" t="s">
        <v>123</v>
      </c>
      <c r="N279">
        <v>1</v>
      </c>
      <c r="O279">
        <v>9</v>
      </c>
      <c r="P279" t="s">
        <v>151</v>
      </c>
      <c r="Q279" t="s">
        <v>141</v>
      </c>
      <c r="R279" t="s">
        <v>141</v>
      </c>
      <c r="S279" s="1">
        <v>45166</v>
      </c>
      <c r="T279" s="1">
        <v>45270</v>
      </c>
      <c r="U279" t="s">
        <v>129</v>
      </c>
      <c r="W279" t="s">
        <v>129</v>
      </c>
      <c r="X279" t="s">
        <v>129</v>
      </c>
      <c r="Y279" t="s">
        <v>129</v>
      </c>
      <c r="Z279" t="s">
        <v>129</v>
      </c>
      <c r="AA279" t="s">
        <v>129</v>
      </c>
      <c r="AB279" t="s">
        <v>129</v>
      </c>
      <c r="AC279" t="s">
        <v>129</v>
      </c>
      <c r="AD279">
        <v>0</v>
      </c>
      <c r="AE279">
        <v>20</v>
      </c>
      <c r="AF279">
        <v>30</v>
      </c>
      <c r="AG279">
        <v>0</v>
      </c>
      <c r="AH279">
        <v>0</v>
      </c>
      <c r="AI279">
        <v>2</v>
      </c>
      <c r="AJ279">
        <v>4</v>
      </c>
      <c r="AK279">
        <v>4</v>
      </c>
      <c r="AL279">
        <v>4</v>
      </c>
      <c r="AM279">
        <v>4</v>
      </c>
      <c r="AP279" t="s">
        <v>138</v>
      </c>
      <c r="AR279" t="s">
        <v>133</v>
      </c>
      <c r="AS279">
        <v>0</v>
      </c>
      <c r="AT279">
        <v>0</v>
      </c>
      <c r="AU279">
        <f t="shared" si="114"/>
        <v>0</v>
      </c>
      <c r="AV279">
        <f t="shared" si="115"/>
        <v>75</v>
      </c>
      <c r="AW279">
        <f t="shared" si="116"/>
        <v>75</v>
      </c>
      <c r="AX279" t="str">
        <f t="shared" si="117"/>
        <v/>
      </c>
      <c r="AY279" t="str">
        <f t="shared" si="118"/>
        <v/>
      </c>
      <c r="AZ279">
        <f t="shared" si="119"/>
        <v>1</v>
      </c>
      <c r="BA279" t="str">
        <f t="shared" si="120"/>
        <v/>
      </c>
      <c r="BB279">
        <f t="shared" si="121"/>
        <v>3480</v>
      </c>
      <c r="BC279">
        <f t="shared" si="122"/>
        <v>0</v>
      </c>
      <c r="BD279">
        <f t="shared" si="123"/>
        <v>60</v>
      </c>
      <c r="BE279">
        <f t="shared" si="124"/>
        <v>0</v>
      </c>
      <c r="BF279">
        <f t="shared" si="125"/>
        <v>0</v>
      </c>
      <c r="BG279">
        <f t="shared" si="126"/>
        <v>69.599999999999994</v>
      </c>
      <c r="BH279">
        <f t="shared" si="127"/>
        <v>58</v>
      </c>
      <c r="BI279">
        <f t="shared" si="128"/>
        <v>0</v>
      </c>
      <c r="BJ279">
        <f t="shared" si="129"/>
        <v>0</v>
      </c>
      <c r="BK279" t="str">
        <f t="shared" si="130"/>
        <v/>
      </c>
      <c r="BL279" t="str">
        <f t="shared" si="131"/>
        <v/>
      </c>
      <c r="BM279" t="str">
        <f t="shared" si="132"/>
        <v/>
      </c>
      <c r="BN279">
        <f t="shared" si="133"/>
        <v>-58</v>
      </c>
      <c r="BO279" t="str">
        <f t="shared" si="134"/>
        <v/>
      </c>
      <c r="BP279">
        <f t="shared" si="135"/>
        <v>2</v>
      </c>
      <c r="BQ279">
        <f t="shared" si="136"/>
        <v>35</v>
      </c>
      <c r="BR279">
        <f t="shared" si="137"/>
        <v>1</v>
      </c>
      <c r="BS279">
        <f t="shared" si="138"/>
        <v>50</v>
      </c>
      <c r="BT279" t="str">
        <f t="shared" si="139"/>
        <v/>
      </c>
    </row>
    <row r="280" spans="1:72">
      <c r="A280">
        <v>202370</v>
      </c>
      <c r="B280">
        <v>75073</v>
      </c>
      <c r="C280" t="s">
        <v>123</v>
      </c>
      <c r="D280">
        <v>101</v>
      </c>
      <c r="E280" t="s">
        <v>279</v>
      </c>
      <c r="F280">
        <v>1030</v>
      </c>
      <c r="G280" t="s">
        <v>289</v>
      </c>
      <c r="H280" t="s">
        <v>136</v>
      </c>
      <c r="I280" t="s">
        <v>137</v>
      </c>
      <c r="J280" t="s">
        <v>138</v>
      </c>
      <c r="K280">
        <v>4</v>
      </c>
      <c r="L280" t="s">
        <v>126</v>
      </c>
      <c r="M280" t="s">
        <v>123</v>
      </c>
      <c r="N280">
        <v>1</v>
      </c>
      <c r="O280" t="s">
        <v>139</v>
      </c>
      <c r="P280" t="s">
        <v>290</v>
      </c>
      <c r="Q280" t="s">
        <v>141</v>
      </c>
      <c r="R280" t="s">
        <v>141</v>
      </c>
      <c r="S280" s="1">
        <v>45166</v>
      </c>
      <c r="T280" s="1">
        <v>45270</v>
      </c>
      <c r="U280" t="s">
        <v>129</v>
      </c>
      <c r="W280" t="s">
        <v>129</v>
      </c>
      <c r="X280" t="s">
        <v>129</v>
      </c>
      <c r="Y280" t="s">
        <v>129</v>
      </c>
      <c r="Z280" t="s">
        <v>129</v>
      </c>
      <c r="AA280" t="s">
        <v>129</v>
      </c>
      <c r="AB280" t="s">
        <v>129</v>
      </c>
      <c r="AC280" t="s">
        <v>129</v>
      </c>
      <c r="AD280">
        <v>20</v>
      </c>
      <c r="AE280">
        <v>20</v>
      </c>
      <c r="AF280">
        <v>30</v>
      </c>
      <c r="AG280">
        <v>3</v>
      </c>
      <c r="AH280">
        <v>100</v>
      </c>
      <c r="AI280">
        <v>2</v>
      </c>
      <c r="AJ280">
        <v>3</v>
      </c>
      <c r="AK280">
        <v>3</v>
      </c>
      <c r="AL280">
        <v>3</v>
      </c>
      <c r="AM280">
        <v>3</v>
      </c>
      <c r="AP280" t="s">
        <v>138</v>
      </c>
      <c r="AR280" t="s">
        <v>133</v>
      </c>
      <c r="AS280">
        <v>3</v>
      </c>
      <c r="AT280">
        <v>3</v>
      </c>
      <c r="AU280">
        <f t="shared" si="114"/>
        <v>0</v>
      </c>
      <c r="AV280">
        <f t="shared" si="115"/>
        <v>0</v>
      </c>
      <c r="AW280">
        <f t="shared" si="116"/>
        <v>0</v>
      </c>
      <c r="AX280" t="str">
        <f t="shared" si="117"/>
        <v/>
      </c>
      <c r="AY280" t="str">
        <f t="shared" si="118"/>
        <v/>
      </c>
      <c r="AZ280">
        <f t="shared" si="119"/>
        <v>1</v>
      </c>
      <c r="BA280" t="str">
        <f t="shared" si="120"/>
        <v/>
      </c>
      <c r="BB280">
        <f t="shared" si="121"/>
        <v>0</v>
      </c>
      <c r="BC280">
        <f t="shared" si="122"/>
        <v>0</v>
      </c>
      <c r="BD280">
        <f t="shared" si="123"/>
        <v>45</v>
      </c>
      <c r="BE280">
        <f t="shared" si="124"/>
        <v>0</v>
      </c>
      <c r="BF280">
        <f t="shared" si="125"/>
        <v>0</v>
      </c>
      <c r="BG280">
        <f t="shared" si="126"/>
        <v>0</v>
      </c>
      <c r="BH280">
        <f t="shared" si="127"/>
        <v>0</v>
      </c>
      <c r="BI280" t="str">
        <f t="shared" si="128"/>
        <v/>
      </c>
      <c r="BJ280" t="str">
        <f t="shared" si="129"/>
        <v/>
      </c>
      <c r="BK280" t="str">
        <f t="shared" si="130"/>
        <v/>
      </c>
      <c r="BL280" t="str">
        <f t="shared" si="131"/>
        <v/>
      </c>
      <c r="BM280" t="str">
        <f t="shared" si="132"/>
        <v/>
      </c>
      <c r="BN280" t="str">
        <f t="shared" si="133"/>
        <v/>
      </c>
      <c r="BO280" t="str">
        <f t="shared" si="134"/>
        <v/>
      </c>
      <c r="BP280">
        <f t="shared" si="135"/>
        <v>2</v>
      </c>
      <c r="BQ280">
        <f t="shared" si="136"/>
        <v>35</v>
      </c>
      <c r="BR280">
        <f t="shared" si="137"/>
        <v>1</v>
      </c>
      <c r="BS280">
        <f t="shared" si="138"/>
        <v>50</v>
      </c>
      <c r="BT280" t="str">
        <f t="shared" si="139"/>
        <v/>
      </c>
    </row>
    <row r="281" spans="1:72">
      <c r="A281">
        <v>202370</v>
      </c>
      <c r="B281">
        <v>76054</v>
      </c>
      <c r="C281" t="s">
        <v>123</v>
      </c>
      <c r="D281">
        <v>101</v>
      </c>
      <c r="E281" t="s">
        <v>279</v>
      </c>
      <c r="F281">
        <v>1300</v>
      </c>
      <c r="G281" t="s">
        <v>291</v>
      </c>
      <c r="H281" t="s">
        <v>136</v>
      </c>
      <c r="I281" t="s">
        <v>137</v>
      </c>
      <c r="J281" t="s">
        <v>138</v>
      </c>
      <c r="K281">
        <v>4.2</v>
      </c>
      <c r="L281" t="s">
        <v>126</v>
      </c>
      <c r="M281" t="s">
        <v>123</v>
      </c>
      <c r="N281">
        <v>1</v>
      </c>
      <c r="O281" t="s">
        <v>139</v>
      </c>
      <c r="P281" t="s">
        <v>281</v>
      </c>
      <c r="Q281" t="s">
        <v>141</v>
      </c>
      <c r="R281" t="s">
        <v>141</v>
      </c>
      <c r="S281" s="1">
        <v>45166</v>
      </c>
      <c r="T281" s="1">
        <v>45270</v>
      </c>
      <c r="U281" t="s">
        <v>129</v>
      </c>
      <c r="W281" t="s">
        <v>129</v>
      </c>
      <c r="X281" t="s">
        <v>129</v>
      </c>
      <c r="Y281" t="s">
        <v>129</v>
      </c>
      <c r="Z281" t="s">
        <v>129</v>
      </c>
      <c r="AA281" t="s">
        <v>129</v>
      </c>
      <c r="AB281" t="s">
        <v>129</v>
      </c>
      <c r="AC281" t="s">
        <v>129</v>
      </c>
      <c r="AD281">
        <v>21</v>
      </c>
      <c r="AE281">
        <v>25</v>
      </c>
      <c r="AF281">
        <v>30</v>
      </c>
      <c r="AG281">
        <v>0</v>
      </c>
      <c r="AH281">
        <v>84</v>
      </c>
      <c r="AI281">
        <v>2</v>
      </c>
      <c r="AJ281">
        <v>3</v>
      </c>
      <c r="AK281">
        <v>3</v>
      </c>
      <c r="AL281">
        <v>3</v>
      </c>
      <c r="AM281">
        <v>3</v>
      </c>
      <c r="AP281" t="s">
        <v>138</v>
      </c>
      <c r="AR281" t="s">
        <v>133</v>
      </c>
      <c r="AS281">
        <v>3</v>
      </c>
      <c r="AT281">
        <v>3</v>
      </c>
      <c r="AU281">
        <f t="shared" si="114"/>
        <v>0</v>
      </c>
      <c r="AV281">
        <f t="shared" si="115"/>
        <v>0</v>
      </c>
      <c r="AW281">
        <f t="shared" si="116"/>
        <v>0</v>
      </c>
      <c r="AX281" t="str">
        <f t="shared" si="117"/>
        <v/>
      </c>
      <c r="AY281" t="str">
        <f t="shared" si="118"/>
        <v/>
      </c>
      <c r="AZ281">
        <f t="shared" si="119"/>
        <v>1</v>
      </c>
      <c r="BA281" t="str">
        <f t="shared" si="120"/>
        <v/>
      </c>
      <c r="BB281">
        <f t="shared" si="121"/>
        <v>0</v>
      </c>
      <c r="BC281">
        <f t="shared" si="122"/>
        <v>0</v>
      </c>
      <c r="BD281">
        <f t="shared" si="123"/>
        <v>45</v>
      </c>
      <c r="BE281">
        <f t="shared" si="124"/>
        <v>0</v>
      </c>
      <c r="BF281">
        <f t="shared" si="125"/>
        <v>0</v>
      </c>
      <c r="BG281">
        <f t="shared" si="126"/>
        <v>0</v>
      </c>
      <c r="BH281">
        <f t="shared" si="127"/>
        <v>0</v>
      </c>
      <c r="BI281" t="str">
        <f t="shared" si="128"/>
        <v/>
      </c>
      <c r="BJ281" t="str">
        <f t="shared" si="129"/>
        <v/>
      </c>
      <c r="BK281" t="str">
        <f t="shared" si="130"/>
        <v/>
      </c>
      <c r="BL281" t="str">
        <f t="shared" si="131"/>
        <v/>
      </c>
      <c r="BM281" t="str">
        <f t="shared" si="132"/>
        <v/>
      </c>
      <c r="BN281" t="str">
        <f t="shared" si="133"/>
        <v/>
      </c>
      <c r="BO281" t="str">
        <f t="shared" si="134"/>
        <v/>
      </c>
      <c r="BP281">
        <f t="shared" si="135"/>
        <v>2</v>
      </c>
      <c r="BQ281">
        <f t="shared" si="136"/>
        <v>35</v>
      </c>
      <c r="BR281">
        <f t="shared" si="137"/>
        <v>1</v>
      </c>
      <c r="BS281">
        <f t="shared" si="138"/>
        <v>50</v>
      </c>
      <c r="BT281" t="str">
        <f t="shared" si="139"/>
        <v/>
      </c>
    </row>
    <row r="282" spans="1:72">
      <c r="A282">
        <v>202370</v>
      </c>
      <c r="B282">
        <v>74219</v>
      </c>
      <c r="C282" t="s">
        <v>123</v>
      </c>
      <c r="D282">
        <v>101</v>
      </c>
      <c r="E282" t="s">
        <v>279</v>
      </c>
      <c r="F282">
        <v>1305</v>
      </c>
      <c r="G282" t="s">
        <v>292</v>
      </c>
      <c r="H282">
        <v>151</v>
      </c>
      <c r="I282" t="s">
        <v>147</v>
      </c>
      <c r="J282" t="s">
        <v>138</v>
      </c>
      <c r="K282">
        <v>1.6</v>
      </c>
      <c r="L282" t="s">
        <v>126</v>
      </c>
      <c r="M282" t="s">
        <v>123</v>
      </c>
      <c r="N282">
        <v>1</v>
      </c>
      <c r="O282">
        <v>1</v>
      </c>
      <c r="P282" t="s">
        <v>293</v>
      </c>
      <c r="Q282" t="s">
        <v>141</v>
      </c>
      <c r="R282" t="s">
        <v>141</v>
      </c>
      <c r="S282" s="1">
        <v>45166</v>
      </c>
      <c r="T282" s="1">
        <v>45270</v>
      </c>
      <c r="U282" t="s">
        <v>129</v>
      </c>
      <c r="W282" t="s">
        <v>129</v>
      </c>
      <c r="X282" t="s">
        <v>129</v>
      </c>
      <c r="Y282" t="s">
        <v>129</v>
      </c>
      <c r="Z282" t="s">
        <v>129</v>
      </c>
      <c r="AA282" t="s">
        <v>129</v>
      </c>
      <c r="AB282" t="s">
        <v>129</v>
      </c>
      <c r="AC282" t="s">
        <v>129</v>
      </c>
      <c r="AD282">
        <v>8</v>
      </c>
      <c r="AE282">
        <v>20</v>
      </c>
      <c r="AF282">
        <v>30</v>
      </c>
      <c r="AG282">
        <v>0</v>
      </c>
      <c r="AH282">
        <v>40</v>
      </c>
      <c r="AI282">
        <v>2</v>
      </c>
      <c r="AJ282">
        <v>3</v>
      </c>
      <c r="AK282">
        <v>3</v>
      </c>
      <c r="AL282">
        <v>7</v>
      </c>
      <c r="AM282">
        <v>1</v>
      </c>
      <c r="AN282">
        <v>6</v>
      </c>
      <c r="AP282" t="s">
        <v>138</v>
      </c>
      <c r="AR282" t="s">
        <v>133</v>
      </c>
      <c r="AS282">
        <v>1</v>
      </c>
      <c r="AT282">
        <v>1</v>
      </c>
      <c r="AU282">
        <f t="shared" si="114"/>
        <v>0</v>
      </c>
      <c r="AV282">
        <f t="shared" si="115"/>
        <v>30</v>
      </c>
      <c r="AW282">
        <f t="shared" si="116"/>
        <v>15</v>
      </c>
      <c r="AX282" t="str">
        <f t="shared" si="117"/>
        <v/>
      </c>
      <c r="AY282" t="str">
        <f t="shared" si="118"/>
        <v/>
      </c>
      <c r="AZ282">
        <f t="shared" si="119"/>
        <v>2</v>
      </c>
      <c r="BA282" t="str">
        <f t="shared" si="120"/>
        <v/>
      </c>
      <c r="BB282">
        <f t="shared" si="121"/>
        <v>6075</v>
      </c>
      <c r="BC282">
        <f t="shared" si="122"/>
        <v>2625</v>
      </c>
      <c r="BD282">
        <f t="shared" si="123"/>
        <v>105</v>
      </c>
      <c r="BE282">
        <f t="shared" si="124"/>
        <v>0.5</v>
      </c>
      <c r="BF282">
        <f t="shared" si="125"/>
        <v>0.5</v>
      </c>
      <c r="BG282">
        <f t="shared" si="126"/>
        <v>121.5</v>
      </c>
      <c r="BH282">
        <f t="shared" si="127"/>
        <v>101.25</v>
      </c>
      <c r="BI282">
        <f t="shared" si="128"/>
        <v>175</v>
      </c>
      <c r="BJ282">
        <f t="shared" si="129"/>
        <v>195</v>
      </c>
      <c r="BK282">
        <f t="shared" si="130"/>
        <v>195</v>
      </c>
      <c r="BL282" t="str">
        <f t="shared" si="131"/>
        <v/>
      </c>
      <c r="BM282" t="str">
        <f t="shared" si="132"/>
        <v/>
      </c>
      <c r="BN282">
        <f t="shared" si="133"/>
        <v>-49</v>
      </c>
      <c r="BO282" t="str">
        <f t="shared" si="134"/>
        <v/>
      </c>
      <c r="BP282">
        <f t="shared" si="135"/>
        <v>2</v>
      </c>
      <c r="BQ282">
        <f t="shared" si="136"/>
        <v>35</v>
      </c>
      <c r="BR282">
        <f t="shared" si="137"/>
        <v>1</v>
      </c>
      <c r="BS282">
        <f t="shared" si="138"/>
        <v>50</v>
      </c>
      <c r="BT282" t="str">
        <f t="shared" si="139"/>
        <v/>
      </c>
    </row>
    <row r="283" spans="1:72">
      <c r="A283">
        <v>202370</v>
      </c>
      <c r="B283">
        <v>74219</v>
      </c>
      <c r="C283" t="s">
        <v>123</v>
      </c>
      <c r="D283">
        <v>101</v>
      </c>
      <c r="E283" t="s">
        <v>279</v>
      </c>
      <c r="F283">
        <v>1305</v>
      </c>
      <c r="G283" t="s">
        <v>292</v>
      </c>
      <c r="H283">
        <v>151</v>
      </c>
      <c r="I283" t="s">
        <v>147</v>
      </c>
      <c r="J283" t="s">
        <v>138</v>
      </c>
      <c r="K283">
        <v>1.6</v>
      </c>
      <c r="L283" t="s">
        <v>126</v>
      </c>
      <c r="M283" t="s">
        <v>123</v>
      </c>
      <c r="N283">
        <v>1</v>
      </c>
      <c r="O283">
        <v>1</v>
      </c>
      <c r="P283" t="s">
        <v>293</v>
      </c>
      <c r="Q283" t="s">
        <v>134</v>
      </c>
      <c r="R283">
        <v>117</v>
      </c>
      <c r="S283" s="1">
        <v>45166</v>
      </c>
      <c r="T283" s="1">
        <v>45270</v>
      </c>
      <c r="U283">
        <v>800</v>
      </c>
      <c r="V283">
        <v>1445</v>
      </c>
      <c r="W283" t="s">
        <v>129</v>
      </c>
      <c r="X283" t="s">
        <v>129</v>
      </c>
      <c r="Y283" t="s">
        <v>129</v>
      </c>
      <c r="Z283" t="s">
        <v>129</v>
      </c>
      <c r="AA283" t="s">
        <v>129</v>
      </c>
      <c r="AB283" t="s">
        <v>53</v>
      </c>
      <c r="AC283" t="s">
        <v>129</v>
      </c>
      <c r="AD283">
        <v>8</v>
      </c>
      <c r="AE283">
        <v>20</v>
      </c>
      <c r="AF283">
        <v>30</v>
      </c>
      <c r="AG283">
        <v>0</v>
      </c>
      <c r="AH283">
        <v>40</v>
      </c>
      <c r="AI283">
        <v>2</v>
      </c>
      <c r="AJ283">
        <v>3</v>
      </c>
      <c r="AK283">
        <v>3</v>
      </c>
      <c r="AL283">
        <v>7</v>
      </c>
      <c r="AM283">
        <v>1</v>
      </c>
      <c r="AN283">
        <v>6</v>
      </c>
      <c r="AP283" t="s">
        <v>138</v>
      </c>
      <c r="AR283" t="s">
        <v>149</v>
      </c>
      <c r="AS283">
        <v>8.1</v>
      </c>
      <c r="AT283">
        <v>2</v>
      </c>
      <c r="AU283">
        <f t="shared" si="114"/>
        <v>15</v>
      </c>
      <c r="AV283">
        <f t="shared" si="115"/>
        <v>30</v>
      </c>
      <c r="AW283">
        <f t="shared" si="116"/>
        <v>15</v>
      </c>
      <c r="AX283">
        <f t="shared" si="117"/>
        <v>405</v>
      </c>
      <c r="AY283">
        <f t="shared" si="118"/>
        <v>6075</v>
      </c>
      <c r="AZ283">
        <f t="shared" si="119"/>
        <v>2</v>
      </c>
      <c r="BA283">
        <f t="shared" si="120"/>
        <v>3037.5</v>
      </c>
      <c r="BB283">
        <f t="shared" si="121"/>
        <v>6075</v>
      </c>
      <c r="BC283">
        <f t="shared" si="122"/>
        <v>2625</v>
      </c>
      <c r="BD283">
        <f t="shared" si="123"/>
        <v>105</v>
      </c>
      <c r="BE283">
        <f t="shared" si="124"/>
        <v>0.5</v>
      </c>
      <c r="BF283">
        <f t="shared" si="125"/>
        <v>0.5</v>
      </c>
      <c r="BG283">
        <f t="shared" si="126"/>
        <v>121.5</v>
      </c>
      <c r="BH283">
        <f t="shared" si="127"/>
        <v>101.25</v>
      </c>
      <c r="BI283">
        <f t="shared" si="128"/>
        <v>175</v>
      </c>
      <c r="BJ283">
        <f t="shared" si="129"/>
        <v>195</v>
      </c>
      <c r="BK283">
        <f t="shared" si="130"/>
        <v>195</v>
      </c>
      <c r="BL283">
        <f t="shared" si="131"/>
        <v>1115</v>
      </c>
      <c r="BM283" t="str">
        <f t="shared" si="132"/>
        <v/>
      </c>
      <c r="BN283">
        <f t="shared" si="133"/>
        <v>-49</v>
      </c>
      <c r="BO283" t="str">
        <f t="shared" si="134"/>
        <v/>
      </c>
      <c r="BP283">
        <f t="shared" si="135"/>
        <v>2</v>
      </c>
      <c r="BQ283">
        <f t="shared" si="136"/>
        <v>35</v>
      </c>
      <c r="BR283">
        <f t="shared" si="137"/>
        <v>1</v>
      </c>
      <c r="BS283">
        <f t="shared" si="138"/>
        <v>50</v>
      </c>
      <c r="BT283" t="str">
        <f t="shared" si="139"/>
        <v/>
      </c>
    </row>
    <row r="284" spans="1:72">
      <c r="A284">
        <v>202370</v>
      </c>
      <c r="B284">
        <v>74219</v>
      </c>
      <c r="C284" t="s">
        <v>123</v>
      </c>
      <c r="D284">
        <v>101</v>
      </c>
      <c r="E284" t="s">
        <v>279</v>
      </c>
      <c r="F284">
        <v>1305</v>
      </c>
      <c r="G284" t="s">
        <v>292</v>
      </c>
      <c r="H284">
        <v>151</v>
      </c>
      <c r="I284" t="s">
        <v>147</v>
      </c>
      <c r="J284" t="s">
        <v>138</v>
      </c>
      <c r="K284">
        <v>1.6</v>
      </c>
      <c r="L284" t="s">
        <v>126</v>
      </c>
      <c r="M284" t="s">
        <v>123</v>
      </c>
      <c r="N284">
        <v>1</v>
      </c>
      <c r="O284">
        <v>1</v>
      </c>
      <c r="P284" t="s">
        <v>293</v>
      </c>
      <c r="Q284" t="s">
        <v>141</v>
      </c>
      <c r="R284" t="s">
        <v>141</v>
      </c>
      <c r="S284" s="1">
        <v>45166</v>
      </c>
      <c r="T284" s="1">
        <v>45270</v>
      </c>
      <c r="U284" t="s">
        <v>129</v>
      </c>
      <c r="W284" t="s">
        <v>129</v>
      </c>
      <c r="X284" t="s">
        <v>129</v>
      </c>
      <c r="Y284" t="s">
        <v>129</v>
      </c>
      <c r="Z284" t="s">
        <v>129</v>
      </c>
      <c r="AA284" t="s">
        <v>129</v>
      </c>
      <c r="AB284" t="s">
        <v>129</v>
      </c>
      <c r="AC284" t="s">
        <v>129</v>
      </c>
      <c r="AD284">
        <v>8</v>
      </c>
      <c r="AE284">
        <v>20</v>
      </c>
      <c r="AF284">
        <v>30</v>
      </c>
      <c r="AG284">
        <v>0</v>
      </c>
      <c r="AH284">
        <v>40</v>
      </c>
      <c r="AI284">
        <v>2</v>
      </c>
      <c r="AJ284">
        <v>3</v>
      </c>
      <c r="AK284">
        <v>3</v>
      </c>
      <c r="AL284">
        <v>7</v>
      </c>
      <c r="AM284">
        <v>1</v>
      </c>
      <c r="AN284">
        <v>6</v>
      </c>
      <c r="AP284" t="s">
        <v>138</v>
      </c>
      <c r="AR284" t="s">
        <v>133</v>
      </c>
      <c r="AS284">
        <v>1</v>
      </c>
      <c r="AT284">
        <v>1</v>
      </c>
      <c r="AU284">
        <f t="shared" si="114"/>
        <v>0</v>
      </c>
      <c r="AV284">
        <f t="shared" si="115"/>
        <v>30</v>
      </c>
      <c r="AW284">
        <f t="shared" si="116"/>
        <v>15</v>
      </c>
      <c r="AX284" t="str">
        <f t="shared" si="117"/>
        <v/>
      </c>
      <c r="AY284" t="str">
        <f t="shared" si="118"/>
        <v/>
      </c>
      <c r="AZ284">
        <f t="shared" si="119"/>
        <v>2</v>
      </c>
      <c r="BA284" t="str">
        <f t="shared" si="120"/>
        <v/>
      </c>
      <c r="BB284">
        <f t="shared" si="121"/>
        <v>6075</v>
      </c>
      <c r="BC284">
        <f t="shared" si="122"/>
        <v>2625</v>
      </c>
      <c r="BD284">
        <f t="shared" si="123"/>
        <v>105</v>
      </c>
      <c r="BE284">
        <f t="shared" si="124"/>
        <v>0.5</v>
      </c>
      <c r="BF284">
        <f t="shared" si="125"/>
        <v>0.5</v>
      </c>
      <c r="BG284">
        <f t="shared" si="126"/>
        <v>121.5</v>
      </c>
      <c r="BH284">
        <f t="shared" si="127"/>
        <v>101.25</v>
      </c>
      <c r="BI284">
        <f t="shared" si="128"/>
        <v>175</v>
      </c>
      <c r="BJ284">
        <f t="shared" si="129"/>
        <v>195</v>
      </c>
      <c r="BK284">
        <f t="shared" si="130"/>
        <v>195</v>
      </c>
      <c r="BL284" t="str">
        <f t="shared" si="131"/>
        <v/>
      </c>
      <c r="BM284" t="str">
        <f t="shared" si="132"/>
        <v/>
      </c>
      <c r="BN284">
        <f t="shared" si="133"/>
        <v>-49</v>
      </c>
      <c r="BO284" t="str">
        <f t="shared" si="134"/>
        <v/>
      </c>
      <c r="BP284">
        <f t="shared" si="135"/>
        <v>2</v>
      </c>
      <c r="BQ284">
        <f t="shared" si="136"/>
        <v>35</v>
      </c>
      <c r="BR284">
        <f t="shared" si="137"/>
        <v>1</v>
      </c>
      <c r="BS284">
        <f t="shared" si="138"/>
        <v>50</v>
      </c>
      <c r="BT284" t="str">
        <f t="shared" si="139"/>
        <v/>
      </c>
    </row>
    <row r="285" spans="1:72">
      <c r="A285">
        <v>202370</v>
      </c>
      <c r="B285">
        <v>74219</v>
      </c>
      <c r="C285" t="s">
        <v>123</v>
      </c>
      <c r="D285">
        <v>101</v>
      </c>
      <c r="E285" t="s">
        <v>279</v>
      </c>
      <c r="F285">
        <v>1305</v>
      </c>
      <c r="G285" t="s">
        <v>292</v>
      </c>
      <c r="H285">
        <v>151</v>
      </c>
      <c r="I285" t="s">
        <v>147</v>
      </c>
      <c r="J285" t="s">
        <v>138</v>
      </c>
      <c r="K285">
        <v>1.6</v>
      </c>
      <c r="L285" t="s">
        <v>126</v>
      </c>
      <c r="M285" t="s">
        <v>123</v>
      </c>
      <c r="N285">
        <v>1</v>
      </c>
      <c r="O285">
        <v>1</v>
      </c>
      <c r="P285" t="s">
        <v>293</v>
      </c>
      <c r="Q285" t="s">
        <v>134</v>
      </c>
      <c r="R285">
        <v>117</v>
      </c>
      <c r="S285" s="1">
        <v>45166</v>
      </c>
      <c r="T285" s="1">
        <v>45270</v>
      </c>
      <c r="U285">
        <v>800</v>
      </c>
      <c r="V285">
        <v>1445</v>
      </c>
      <c r="W285" t="s">
        <v>129</v>
      </c>
      <c r="X285" t="s">
        <v>129</v>
      </c>
      <c r="Y285" t="s">
        <v>129</v>
      </c>
      <c r="Z285" t="s">
        <v>129</v>
      </c>
      <c r="AA285" t="s">
        <v>129</v>
      </c>
      <c r="AB285" t="s">
        <v>53</v>
      </c>
      <c r="AC285" t="s">
        <v>129</v>
      </c>
      <c r="AD285">
        <v>8</v>
      </c>
      <c r="AE285">
        <v>20</v>
      </c>
      <c r="AF285">
        <v>30</v>
      </c>
      <c r="AG285">
        <v>0</v>
      </c>
      <c r="AH285">
        <v>40</v>
      </c>
      <c r="AI285">
        <v>2</v>
      </c>
      <c r="AJ285">
        <v>3</v>
      </c>
      <c r="AK285">
        <v>3</v>
      </c>
      <c r="AL285">
        <v>7</v>
      </c>
      <c r="AM285">
        <v>1</v>
      </c>
      <c r="AN285">
        <v>6</v>
      </c>
      <c r="AP285" t="s">
        <v>138</v>
      </c>
      <c r="AR285" t="s">
        <v>149</v>
      </c>
      <c r="AS285">
        <v>8.1</v>
      </c>
      <c r="AT285">
        <v>2</v>
      </c>
      <c r="AU285">
        <f t="shared" si="114"/>
        <v>15</v>
      </c>
      <c r="AV285">
        <f t="shared" si="115"/>
        <v>30</v>
      </c>
      <c r="AW285">
        <f t="shared" si="116"/>
        <v>15</v>
      </c>
      <c r="AX285">
        <f t="shared" si="117"/>
        <v>405</v>
      </c>
      <c r="AY285">
        <f t="shared" si="118"/>
        <v>6075</v>
      </c>
      <c r="AZ285">
        <f t="shared" si="119"/>
        <v>2</v>
      </c>
      <c r="BA285">
        <f t="shared" si="120"/>
        <v>3037.5</v>
      </c>
      <c r="BB285">
        <f t="shared" si="121"/>
        <v>6075</v>
      </c>
      <c r="BC285">
        <f t="shared" si="122"/>
        <v>2625</v>
      </c>
      <c r="BD285">
        <f t="shared" si="123"/>
        <v>105</v>
      </c>
      <c r="BE285">
        <f t="shared" si="124"/>
        <v>0.5</v>
      </c>
      <c r="BF285">
        <f t="shared" si="125"/>
        <v>0.5</v>
      </c>
      <c r="BG285">
        <f t="shared" si="126"/>
        <v>121.5</v>
      </c>
      <c r="BH285">
        <f t="shared" si="127"/>
        <v>101.25</v>
      </c>
      <c r="BI285">
        <f t="shared" si="128"/>
        <v>175</v>
      </c>
      <c r="BJ285">
        <f t="shared" si="129"/>
        <v>195</v>
      </c>
      <c r="BK285">
        <f t="shared" si="130"/>
        <v>195</v>
      </c>
      <c r="BL285">
        <f t="shared" si="131"/>
        <v>1115</v>
      </c>
      <c r="BM285" t="str">
        <f t="shared" si="132"/>
        <v/>
      </c>
      <c r="BN285">
        <f t="shared" si="133"/>
        <v>-49</v>
      </c>
      <c r="BO285" t="str">
        <f t="shared" si="134"/>
        <v/>
      </c>
      <c r="BP285">
        <f t="shared" si="135"/>
        <v>2</v>
      </c>
      <c r="BQ285">
        <f t="shared" si="136"/>
        <v>35</v>
      </c>
      <c r="BR285">
        <f t="shared" si="137"/>
        <v>1</v>
      </c>
      <c r="BS285">
        <f t="shared" si="138"/>
        <v>50</v>
      </c>
      <c r="BT285" t="str">
        <f t="shared" si="139"/>
        <v/>
      </c>
    </row>
    <row r="286" spans="1:72">
      <c r="A286">
        <v>202370</v>
      </c>
      <c r="B286">
        <v>76673</v>
      </c>
      <c r="C286" t="s">
        <v>150</v>
      </c>
      <c r="D286">
        <v>1</v>
      </c>
      <c r="E286" t="s">
        <v>279</v>
      </c>
      <c r="F286">
        <v>1315</v>
      </c>
      <c r="G286" t="s">
        <v>294</v>
      </c>
      <c r="H286" t="s">
        <v>228</v>
      </c>
      <c r="K286">
        <v>0</v>
      </c>
      <c r="L286" t="s">
        <v>126</v>
      </c>
      <c r="M286" t="s">
        <v>123</v>
      </c>
      <c r="N286">
        <v>2</v>
      </c>
      <c r="O286">
        <v>9</v>
      </c>
      <c r="P286" t="s">
        <v>285</v>
      </c>
      <c r="Q286" t="s">
        <v>295</v>
      </c>
      <c r="R286" t="s">
        <v>123</v>
      </c>
      <c r="S286" s="1">
        <v>45166</v>
      </c>
      <c r="T286" s="1">
        <v>45270</v>
      </c>
      <c r="U286" t="s">
        <v>129</v>
      </c>
      <c r="W286" t="s">
        <v>129</v>
      </c>
      <c r="X286" t="s">
        <v>129</v>
      </c>
      <c r="Y286" t="s">
        <v>129</v>
      </c>
      <c r="Z286" t="s">
        <v>129</v>
      </c>
      <c r="AA286" t="s">
        <v>129</v>
      </c>
      <c r="AB286" t="s">
        <v>129</v>
      </c>
      <c r="AC286" t="s">
        <v>129</v>
      </c>
      <c r="AD286">
        <v>0</v>
      </c>
      <c r="AE286">
        <v>20</v>
      </c>
      <c r="AF286">
        <v>30</v>
      </c>
      <c r="AG286">
        <v>0</v>
      </c>
      <c r="AH286">
        <v>0</v>
      </c>
      <c r="AI286">
        <v>2</v>
      </c>
      <c r="AJ286">
        <v>3</v>
      </c>
      <c r="AK286">
        <v>3</v>
      </c>
      <c r="AL286">
        <v>7</v>
      </c>
      <c r="AM286">
        <v>1</v>
      </c>
      <c r="AN286">
        <v>6</v>
      </c>
      <c r="AR286" t="s">
        <v>133</v>
      </c>
      <c r="AS286">
        <v>0</v>
      </c>
      <c r="AT286">
        <v>1</v>
      </c>
      <c r="AU286">
        <f t="shared" si="114"/>
        <v>0</v>
      </c>
      <c r="AV286">
        <f t="shared" si="115"/>
        <v>0</v>
      </c>
      <c r="AW286">
        <f t="shared" si="116"/>
        <v>0</v>
      </c>
      <c r="AX286" t="str">
        <f t="shared" si="117"/>
        <v/>
      </c>
      <c r="AY286" t="str">
        <f t="shared" si="118"/>
        <v/>
      </c>
      <c r="AZ286">
        <f t="shared" si="119"/>
        <v>4</v>
      </c>
      <c r="BA286" t="str">
        <f t="shared" si="120"/>
        <v/>
      </c>
      <c r="BB286">
        <f t="shared" si="121"/>
        <v>0</v>
      </c>
      <c r="BC286">
        <f t="shared" si="122"/>
        <v>5250</v>
      </c>
      <c r="BD286">
        <f t="shared" si="123"/>
        <v>105</v>
      </c>
      <c r="BE286">
        <f t="shared" si="124"/>
        <v>1</v>
      </c>
      <c r="BF286">
        <f t="shared" si="125"/>
        <v>1</v>
      </c>
      <c r="BG286">
        <f t="shared" si="126"/>
        <v>0</v>
      </c>
      <c r="BH286">
        <f t="shared" si="127"/>
        <v>0</v>
      </c>
      <c r="BI286" t="str">
        <f t="shared" si="128"/>
        <v/>
      </c>
      <c r="BJ286" t="str">
        <f t="shared" si="129"/>
        <v/>
      </c>
      <c r="BK286" t="str">
        <f t="shared" si="130"/>
        <v/>
      </c>
      <c r="BL286" t="str">
        <f t="shared" si="131"/>
        <v/>
      </c>
      <c r="BM286">
        <f t="shared" si="132"/>
        <v>105</v>
      </c>
      <c r="BN286" t="str">
        <f t="shared" si="133"/>
        <v/>
      </c>
      <c r="BO286" t="str">
        <f t="shared" si="134"/>
        <v/>
      </c>
      <c r="BP286">
        <f t="shared" si="135"/>
        <v>2</v>
      </c>
      <c r="BQ286">
        <f t="shared" si="136"/>
        <v>35</v>
      </c>
      <c r="BR286">
        <f t="shared" si="137"/>
        <v>1</v>
      </c>
      <c r="BS286">
        <f t="shared" si="138"/>
        <v>50</v>
      </c>
      <c r="BT286" t="str">
        <f t="shared" si="139"/>
        <v/>
      </c>
    </row>
    <row r="287" spans="1:72">
      <c r="A287">
        <v>202370</v>
      </c>
      <c r="B287">
        <v>76673</v>
      </c>
      <c r="C287" t="s">
        <v>150</v>
      </c>
      <c r="D287">
        <v>1</v>
      </c>
      <c r="E287" t="s">
        <v>279</v>
      </c>
      <c r="F287">
        <v>1315</v>
      </c>
      <c r="G287" t="s">
        <v>294</v>
      </c>
      <c r="H287" t="s">
        <v>228</v>
      </c>
      <c r="K287">
        <v>0</v>
      </c>
      <c r="L287" t="s">
        <v>126</v>
      </c>
      <c r="M287" t="s">
        <v>123</v>
      </c>
      <c r="N287">
        <v>2</v>
      </c>
      <c r="O287">
        <v>9</v>
      </c>
      <c r="P287" t="s">
        <v>285</v>
      </c>
      <c r="Q287" t="s">
        <v>295</v>
      </c>
      <c r="R287" t="s">
        <v>123</v>
      </c>
      <c r="S287" s="1">
        <v>45166</v>
      </c>
      <c r="T287" s="1">
        <v>45270</v>
      </c>
      <c r="U287" t="s">
        <v>129</v>
      </c>
      <c r="W287" t="s">
        <v>129</v>
      </c>
      <c r="X287" t="s">
        <v>129</v>
      </c>
      <c r="Y287" t="s">
        <v>129</v>
      </c>
      <c r="Z287" t="s">
        <v>129</v>
      </c>
      <c r="AA287" t="s">
        <v>129</v>
      </c>
      <c r="AB287" t="s">
        <v>129</v>
      </c>
      <c r="AC287" t="s">
        <v>129</v>
      </c>
      <c r="AD287">
        <v>0</v>
      </c>
      <c r="AE287">
        <v>20</v>
      </c>
      <c r="AF287">
        <v>30</v>
      </c>
      <c r="AG287">
        <v>0</v>
      </c>
      <c r="AH287">
        <v>0</v>
      </c>
      <c r="AI287">
        <v>2</v>
      </c>
      <c r="AJ287">
        <v>3</v>
      </c>
      <c r="AK287">
        <v>3</v>
      </c>
      <c r="AL287">
        <v>7</v>
      </c>
      <c r="AM287">
        <v>1</v>
      </c>
      <c r="AN287">
        <v>6</v>
      </c>
      <c r="AR287" t="s">
        <v>149</v>
      </c>
      <c r="AS287">
        <v>7</v>
      </c>
      <c r="AT287">
        <v>2</v>
      </c>
      <c r="AU287">
        <f t="shared" si="114"/>
        <v>0</v>
      </c>
      <c r="AV287">
        <f t="shared" si="115"/>
        <v>0</v>
      </c>
      <c r="AW287">
        <f t="shared" si="116"/>
        <v>0</v>
      </c>
      <c r="AX287" t="str">
        <f t="shared" si="117"/>
        <v/>
      </c>
      <c r="AY287" t="str">
        <f t="shared" si="118"/>
        <v/>
      </c>
      <c r="AZ287">
        <f t="shared" si="119"/>
        <v>4</v>
      </c>
      <c r="BA287" t="str">
        <f t="shared" si="120"/>
        <v/>
      </c>
      <c r="BB287">
        <f t="shared" si="121"/>
        <v>0</v>
      </c>
      <c r="BC287">
        <f t="shared" si="122"/>
        <v>5250</v>
      </c>
      <c r="BD287">
        <f t="shared" si="123"/>
        <v>105</v>
      </c>
      <c r="BE287">
        <f t="shared" si="124"/>
        <v>1</v>
      </c>
      <c r="BF287">
        <f t="shared" si="125"/>
        <v>1</v>
      </c>
      <c r="BG287">
        <f t="shared" si="126"/>
        <v>0</v>
      </c>
      <c r="BH287">
        <f t="shared" si="127"/>
        <v>0</v>
      </c>
      <c r="BI287" t="str">
        <f t="shared" si="128"/>
        <v/>
      </c>
      <c r="BJ287" t="str">
        <f t="shared" si="129"/>
        <v/>
      </c>
      <c r="BK287" t="str">
        <f t="shared" si="130"/>
        <v/>
      </c>
      <c r="BL287" t="str">
        <f t="shared" si="131"/>
        <v/>
      </c>
      <c r="BM287">
        <f t="shared" si="132"/>
        <v>105</v>
      </c>
      <c r="BN287" t="str">
        <f t="shared" si="133"/>
        <v/>
      </c>
      <c r="BO287" t="str">
        <f t="shared" si="134"/>
        <v/>
      </c>
      <c r="BP287">
        <f t="shared" si="135"/>
        <v>2</v>
      </c>
      <c r="BQ287">
        <f t="shared" si="136"/>
        <v>35</v>
      </c>
      <c r="BR287">
        <f t="shared" si="137"/>
        <v>1</v>
      </c>
      <c r="BS287">
        <f t="shared" si="138"/>
        <v>50</v>
      </c>
      <c r="BT287" t="str">
        <f t="shared" si="139"/>
        <v/>
      </c>
    </row>
    <row r="288" spans="1:72">
      <c r="A288">
        <v>202370</v>
      </c>
      <c r="B288">
        <v>76673</v>
      </c>
      <c r="C288" t="s">
        <v>150</v>
      </c>
      <c r="D288">
        <v>1</v>
      </c>
      <c r="E288" t="s">
        <v>279</v>
      </c>
      <c r="F288">
        <v>1315</v>
      </c>
      <c r="G288" t="s">
        <v>294</v>
      </c>
      <c r="H288" t="s">
        <v>228</v>
      </c>
      <c r="K288">
        <v>0</v>
      </c>
      <c r="L288" t="s">
        <v>126</v>
      </c>
      <c r="M288" t="s">
        <v>123</v>
      </c>
      <c r="N288">
        <v>2</v>
      </c>
      <c r="O288">
        <v>9</v>
      </c>
      <c r="P288" t="s">
        <v>285</v>
      </c>
      <c r="Q288" t="s">
        <v>295</v>
      </c>
      <c r="R288" t="s">
        <v>123</v>
      </c>
      <c r="S288" s="1">
        <v>45166</v>
      </c>
      <c r="T288" s="1">
        <v>45270</v>
      </c>
      <c r="U288" t="s">
        <v>129</v>
      </c>
      <c r="W288" t="s">
        <v>129</v>
      </c>
      <c r="X288" t="s">
        <v>129</v>
      </c>
      <c r="Y288" t="s">
        <v>129</v>
      </c>
      <c r="Z288" t="s">
        <v>129</v>
      </c>
      <c r="AA288" t="s">
        <v>129</v>
      </c>
      <c r="AB288" t="s">
        <v>129</v>
      </c>
      <c r="AC288" t="s">
        <v>129</v>
      </c>
      <c r="AD288">
        <v>0</v>
      </c>
      <c r="AE288">
        <v>20</v>
      </c>
      <c r="AF288">
        <v>30</v>
      </c>
      <c r="AG288">
        <v>0</v>
      </c>
      <c r="AH288">
        <v>0</v>
      </c>
      <c r="AI288">
        <v>2</v>
      </c>
      <c r="AJ288">
        <v>3</v>
      </c>
      <c r="AK288">
        <v>3</v>
      </c>
      <c r="AL288">
        <v>7</v>
      </c>
      <c r="AM288">
        <v>1</v>
      </c>
      <c r="AN288">
        <v>6</v>
      </c>
      <c r="AR288" t="s">
        <v>133</v>
      </c>
      <c r="AS288">
        <v>0</v>
      </c>
      <c r="AT288">
        <v>1</v>
      </c>
      <c r="AU288">
        <f t="shared" si="114"/>
        <v>0</v>
      </c>
      <c r="AV288">
        <f t="shared" si="115"/>
        <v>0</v>
      </c>
      <c r="AW288">
        <f t="shared" si="116"/>
        <v>0</v>
      </c>
      <c r="AX288" t="str">
        <f t="shared" si="117"/>
        <v/>
      </c>
      <c r="AY288" t="str">
        <f t="shared" si="118"/>
        <v/>
      </c>
      <c r="AZ288">
        <f t="shared" si="119"/>
        <v>4</v>
      </c>
      <c r="BA288" t="str">
        <f t="shared" si="120"/>
        <v/>
      </c>
      <c r="BB288">
        <f t="shared" si="121"/>
        <v>0</v>
      </c>
      <c r="BC288">
        <f t="shared" si="122"/>
        <v>5250</v>
      </c>
      <c r="BD288">
        <f t="shared" si="123"/>
        <v>105</v>
      </c>
      <c r="BE288">
        <f t="shared" si="124"/>
        <v>1</v>
      </c>
      <c r="BF288">
        <f t="shared" si="125"/>
        <v>1</v>
      </c>
      <c r="BG288">
        <f t="shared" si="126"/>
        <v>0</v>
      </c>
      <c r="BH288">
        <f t="shared" si="127"/>
        <v>0</v>
      </c>
      <c r="BI288" t="str">
        <f t="shared" si="128"/>
        <v/>
      </c>
      <c r="BJ288" t="str">
        <f t="shared" si="129"/>
        <v/>
      </c>
      <c r="BK288" t="str">
        <f t="shared" si="130"/>
        <v/>
      </c>
      <c r="BL288" t="str">
        <f t="shared" si="131"/>
        <v/>
      </c>
      <c r="BM288">
        <f t="shared" si="132"/>
        <v>105</v>
      </c>
      <c r="BN288" t="str">
        <f t="shared" si="133"/>
        <v/>
      </c>
      <c r="BO288" t="str">
        <f t="shared" si="134"/>
        <v/>
      </c>
      <c r="BP288">
        <f t="shared" si="135"/>
        <v>2</v>
      </c>
      <c r="BQ288">
        <f t="shared" si="136"/>
        <v>35</v>
      </c>
      <c r="BR288">
        <f t="shared" si="137"/>
        <v>1</v>
      </c>
      <c r="BS288">
        <f t="shared" si="138"/>
        <v>50</v>
      </c>
      <c r="BT288" t="str">
        <f t="shared" si="139"/>
        <v/>
      </c>
    </row>
    <row r="289" spans="1:72">
      <c r="A289">
        <v>202370</v>
      </c>
      <c r="B289">
        <v>76673</v>
      </c>
      <c r="C289" t="s">
        <v>150</v>
      </c>
      <c r="D289">
        <v>1</v>
      </c>
      <c r="E289" t="s">
        <v>279</v>
      </c>
      <c r="F289">
        <v>1315</v>
      </c>
      <c r="G289" t="s">
        <v>294</v>
      </c>
      <c r="H289" t="s">
        <v>228</v>
      </c>
      <c r="K289">
        <v>0</v>
      </c>
      <c r="L289" t="s">
        <v>126</v>
      </c>
      <c r="M289" t="s">
        <v>123</v>
      </c>
      <c r="N289">
        <v>2</v>
      </c>
      <c r="O289">
        <v>9</v>
      </c>
      <c r="P289" t="s">
        <v>285</v>
      </c>
      <c r="Q289" t="s">
        <v>295</v>
      </c>
      <c r="R289" t="s">
        <v>123</v>
      </c>
      <c r="S289" s="1">
        <v>45166</v>
      </c>
      <c r="T289" s="1">
        <v>45270</v>
      </c>
      <c r="U289" t="s">
        <v>129</v>
      </c>
      <c r="W289" t="s">
        <v>129</v>
      </c>
      <c r="X289" t="s">
        <v>129</v>
      </c>
      <c r="Y289" t="s">
        <v>129</v>
      </c>
      <c r="Z289" t="s">
        <v>129</v>
      </c>
      <c r="AA289" t="s">
        <v>129</v>
      </c>
      <c r="AB289" t="s">
        <v>129</v>
      </c>
      <c r="AC289" t="s">
        <v>129</v>
      </c>
      <c r="AD289">
        <v>0</v>
      </c>
      <c r="AE289">
        <v>20</v>
      </c>
      <c r="AF289">
        <v>30</v>
      </c>
      <c r="AG289">
        <v>0</v>
      </c>
      <c r="AH289">
        <v>0</v>
      </c>
      <c r="AI289">
        <v>2</v>
      </c>
      <c r="AJ289">
        <v>3</v>
      </c>
      <c r="AK289">
        <v>3</v>
      </c>
      <c r="AL289">
        <v>7</v>
      </c>
      <c r="AM289">
        <v>1</v>
      </c>
      <c r="AN289">
        <v>6</v>
      </c>
      <c r="AR289" t="s">
        <v>149</v>
      </c>
      <c r="AS289">
        <v>7</v>
      </c>
      <c r="AT289">
        <v>2</v>
      </c>
      <c r="AU289">
        <f t="shared" si="114"/>
        <v>0</v>
      </c>
      <c r="AV289">
        <f t="shared" si="115"/>
        <v>0</v>
      </c>
      <c r="AW289">
        <f t="shared" si="116"/>
        <v>0</v>
      </c>
      <c r="AX289" t="str">
        <f t="shared" si="117"/>
        <v/>
      </c>
      <c r="AY289" t="str">
        <f t="shared" si="118"/>
        <v/>
      </c>
      <c r="AZ289">
        <f t="shared" si="119"/>
        <v>4</v>
      </c>
      <c r="BA289" t="str">
        <f t="shared" si="120"/>
        <v/>
      </c>
      <c r="BB289">
        <f t="shared" si="121"/>
        <v>0</v>
      </c>
      <c r="BC289">
        <f t="shared" si="122"/>
        <v>5250</v>
      </c>
      <c r="BD289">
        <f t="shared" si="123"/>
        <v>105</v>
      </c>
      <c r="BE289">
        <f t="shared" si="124"/>
        <v>1</v>
      </c>
      <c r="BF289">
        <f t="shared" si="125"/>
        <v>1</v>
      </c>
      <c r="BG289">
        <f t="shared" si="126"/>
        <v>0</v>
      </c>
      <c r="BH289">
        <f t="shared" si="127"/>
        <v>0</v>
      </c>
      <c r="BI289" t="str">
        <f t="shared" si="128"/>
        <v/>
      </c>
      <c r="BJ289" t="str">
        <f t="shared" si="129"/>
        <v/>
      </c>
      <c r="BK289" t="str">
        <f t="shared" si="130"/>
        <v/>
      </c>
      <c r="BL289" t="str">
        <f t="shared" si="131"/>
        <v/>
      </c>
      <c r="BM289">
        <f t="shared" si="132"/>
        <v>105</v>
      </c>
      <c r="BN289" t="str">
        <f t="shared" si="133"/>
        <v/>
      </c>
      <c r="BO289" t="str">
        <f t="shared" si="134"/>
        <v/>
      </c>
      <c r="BP289">
        <f t="shared" si="135"/>
        <v>2</v>
      </c>
      <c r="BQ289">
        <f t="shared" si="136"/>
        <v>35</v>
      </c>
      <c r="BR289">
        <f t="shared" si="137"/>
        <v>1</v>
      </c>
      <c r="BS289">
        <f t="shared" si="138"/>
        <v>50</v>
      </c>
      <c r="BT289" t="str">
        <f t="shared" si="139"/>
        <v/>
      </c>
    </row>
    <row r="290" spans="1:72">
      <c r="A290">
        <v>202370</v>
      </c>
      <c r="B290">
        <v>74220</v>
      </c>
      <c r="C290" t="s">
        <v>123</v>
      </c>
      <c r="D290">
        <v>1</v>
      </c>
      <c r="E290" t="s">
        <v>279</v>
      </c>
      <c r="F290">
        <v>1320</v>
      </c>
      <c r="G290" t="s">
        <v>296</v>
      </c>
      <c r="H290">
        <v>151</v>
      </c>
      <c r="I290" t="s">
        <v>147</v>
      </c>
      <c r="J290" t="s">
        <v>138</v>
      </c>
      <c r="K290">
        <v>4</v>
      </c>
      <c r="L290" t="s">
        <v>126</v>
      </c>
      <c r="M290" t="s">
        <v>123</v>
      </c>
      <c r="N290">
        <v>1</v>
      </c>
      <c r="O290">
        <v>1</v>
      </c>
      <c r="P290" t="s">
        <v>293</v>
      </c>
      <c r="Q290" t="s">
        <v>134</v>
      </c>
      <c r="R290">
        <v>117</v>
      </c>
      <c r="S290" s="1">
        <v>45166</v>
      </c>
      <c r="T290" s="1">
        <v>45270</v>
      </c>
      <c r="U290">
        <v>1700</v>
      </c>
      <c r="V290">
        <v>1915</v>
      </c>
      <c r="W290" t="s">
        <v>45</v>
      </c>
      <c r="X290" t="s">
        <v>129</v>
      </c>
      <c r="Y290" t="s">
        <v>47</v>
      </c>
      <c r="Z290" t="s">
        <v>129</v>
      </c>
      <c r="AA290" t="s">
        <v>129</v>
      </c>
      <c r="AB290" t="s">
        <v>129</v>
      </c>
      <c r="AC290" t="s">
        <v>129</v>
      </c>
      <c r="AD290">
        <v>20</v>
      </c>
      <c r="AE290">
        <v>20</v>
      </c>
      <c r="AF290">
        <v>30</v>
      </c>
      <c r="AG290">
        <v>0</v>
      </c>
      <c r="AH290">
        <v>100</v>
      </c>
      <c r="AI290">
        <v>2</v>
      </c>
      <c r="AJ290">
        <v>3</v>
      </c>
      <c r="AK290">
        <v>3</v>
      </c>
      <c r="AL290">
        <v>5</v>
      </c>
      <c r="AM290">
        <v>2</v>
      </c>
      <c r="AN290">
        <v>3</v>
      </c>
      <c r="AP290" t="s">
        <v>138</v>
      </c>
      <c r="AR290" t="s">
        <v>149</v>
      </c>
      <c r="AS290">
        <v>5.4</v>
      </c>
      <c r="AT290">
        <v>1</v>
      </c>
      <c r="AU290">
        <f t="shared" si="114"/>
        <v>30</v>
      </c>
      <c r="AV290">
        <f t="shared" si="115"/>
        <v>60</v>
      </c>
      <c r="AW290">
        <f t="shared" si="116"/>
        <v>30</v>
      </c>
      <c r="AX290">
        <f t="shared" si="117"/>
        <v>135</v>
      </c>
      <c r="AY290">
        <f t="shared" si="118"/>
        <v>4050</v>
      </c>
      <c r="AZ290">
        <f t="shared" si="119"/>
        <v>2</v>
      </c>
      <c r="BA290">
        <f t="shared" si="120"/>
        <v>2025</v>
      </c>
      <c r="BB290">
        <f t="shared" si="121"/>
        <v>4050</v>
      </c>
      <c r="BC290">
        <f t="shared" si="122"/>
        <v>1875</v>
      </c>
      <c r="BD290">
        <f t="shared" si="123"/>
        <v>75</v>
      </c>
      <c r="BE290">
        <f t="shared" si="124"/>
        <v>0.5</v>
      </c>
      <c r="BF290">
        <f t="shared" si="125"/>
        <v>0.5</v>
      </c>
      <c r="BG290">
        <f t="shared" si="126"/>
        <v>81</v>
      </c>
      <c r="BH290">
        <f t="shared" si="127"/>
        <v>67.5</v>
      </c>
      <c r="BI290">
        <f t="shared" si="128"/>
        <v>62.5</v>
      </c>
      <c r="BJ290">
        <f t="shared" si="129"/>
        <v>62.5</v>
      </c>
      <c r="BK290">
        <f t="shared" si="130"/>
        <v>75</v>
      </c>
      <c r="BL290">
        <f t="shared" si="131"/>
        <v>1815</v>
      </c>
      <c r="BM290" t="str">
        <f t="shared" si="132"/>
        <v/>
      </c>
      <c r="BN290">
        <f t="shared" si="133"/>
        <v>-30</v>
      </c>
      <c r="BO290" t="str">
        <f t="shared" si="134"/>
        <v/>
      </c>
      <c r="BP290">
        <f t="shared" si="135"/>
        <v>2</v>
      </c>
      <c r="BQ290">
        <f t="shared" si="136"/>
        <v>35</v>
      </c>
      <c r="BR290">
        <f t="shared" si="137"/>
        <v>1</v>
      </c>
      <c r="BS290">
        <f t="shared" si="138"/>
        <v>50</v>
      </c>
      <c r="BT290" t="str">
        <f t="shared" si="139"/>
        <v/>
      </c>
    </row>
    <row r="291" spans="1:72">
      <c r="A291">
        <v>202370</v>
      </c>
      <c r="B291">
        <v>74220</v>
      </c>
      <c r="C291" t="s">
        <v>123</v>
      </c>
      <c r="D291">
        <v>1</v>
      </c>
      <c r="E291" t="s">
        <v>279</v>
      </c>
      <c r="F291">
        <v>1320</v>
      </c>
      <c r="G291" t="s">
        <v>296</v>
      </c>
      <c r="H291">
        <v>151</v>
      </c>
      <c r="I291" t="s">
        <v>147</v>
      </c>
      <c r="J291" t="s">
        <v>138</v>
      </c>
      <c r="K291">
        <v>4</v>
      </c>
      <c r="L291" t="s">
        <v>126</v>
      </c>
      <c r="M291" t="s">
        <v>123</v>
      </c>
      <c r="N291">
        <v>1</v>
      </c>
      <c r="O291">
        <v>1</v>
      </c>
      <c r="P291" t="s">
        <v>293</v>
      </c>
      <c r="Q291" t="s">
        <v>141</v>
      </c>
      <c r="R291" t="s">
        <v>141</v>
      </c>
      <c r="S291" s="1">
        <v>45166</v>
      </c>
      <c r="T291" s="1">
        <v>45270</v>
      </c>
      <c r="U291" t="s">
        <v>129</v>
      </c>
      <c r="W291" t="s">
        <v>129</v>
      </c>
      <c r="X291" t="s">
        <v>129</v>
      </c>
      <c r="Y291" t="s">
        <v>129</v>
      </c>
      <c r="Z291" t="s">
        <v>129</v>
      </c>
      <c r="AA291" t="s">
        <v>129</v>
      </c>
      <c r="AB291" t="s">
        <v>129</v>
      </c>
      <c r="AC291" t="s">
        <v>129</v>
      </c>
      <c r="AD291">
        <v>20</v>
      </c>
      <c r="AE291">
        <v>20</v>
      </c>
      <c r="AF291">
        <v>30</v>
      </c>
      <c r="AG291">
        <v>0</v>
      </c>
      <c r="AH291">
        <v>100</v>
      </c>
      <c r="AI291">
        <v>2</v>
      </c>
      <c r="AJ291">
        <v>3</v>
      </c>
      <c r="AK291">
        <v>3</v>
      </c>
      <c r="AL291">
        <v>5</v>
      </c>
      <c r="AM291">
        <v>2</v>
      </c>
      <c r="AN291">
        <v>3</v>
      </c>
      <c r="AP291" t="s">
        <v>138</v>
      </c>
      <c r="AR291" t="s">
        <v>133</v>
      </c>
      <c r="AS291">
        <v>0</v>
      </c>
      <c r="AT291">
        <v>2</v>
      </c>
      <c r="AU291">
        <f t="shared" si="114"/>
        <v>0</v>
      </c>
      <c r="AV291">
        <f t="shared" si="115"/>
        <v>60</v>
      </c>
      <c r="AW291">
        <f t="shared" si="116"/>
        <v>30</v>
      </c>
      <c r="AX291" t="str">
        <f t="shared" si="117"/>
        <v/>
      </c>
      <c r="AY291" t="str">
        <f t="shared" si="118"/>
        <v/>
      </c>
      <c r="AZ291">
        <f t="shared" si="119"/>
        <v>2</v>
      </c>
      <c r="BA291" t="str">
        <f t="shared" si="120"/>
        <v/>
      </c>
      <c r="BB291">
        <f t="shared" si="121"/>
        <v>4050</v>
      </c>
      <c r="BC291">
        <f t="shared" si="122"/>
        <v>1875</v>
      </c>
      <c r="BD291">
        <f t="shared" si="123"/>
        <v>75</v>
      </c>
      <c r="BE291">
        <f t="shared" si="124"/>
        <v>0.5</v>
      </c>
      <c r="BF291">
        <f t="shared" si="125"/>
        <v>0.5</v>
      </c>
      <c r="BG291">
        <f t="shared" si="126"/>
        <v>81</v>
      </c>
      <c r="BH291">
        <f t="shared" si="127"/>
        <v>67.5</v>
      </c>
      <c r="BI291">
        <f t="shared" si="128"/>
        <v>62.5</v>
      </c>
      <c r="BJ291">
        <f t="shared" si="129"/>
        <v>62.5</v>
      </c>
      <c r="BK291">
        <f t="shared" si="130"/>
        <v>75</v>
      </c>
      <c r="BL291" t="str">
        <f t="shared" si="131"/>
        <v/>
      </c>
      <c r="BM291" t="str">
        <f t="shared" si="132"/>
        <v/>
      </c>
      <c r="BN291">
        <f t="shared" si="133"/>
        <v>-30</v>
      </c>
      <c r="BO291" t="str">
        <f t="shared" si="134"/>
        <v/>
      </c>
      <c r="BP291">
        <f t="shared" si="135"/>
        <v>2</v>
      </c>
      <c r="BQ291">
        <f t="shared" si="136"/>
        <v>35</v>
      </c>
      <c r="BR291">
        <f t="shared" si="137"/>
        <v>1</v>
      </c>
      <c r="BS291">
        <f t="shared" si="138"/>
        <v>50</v>
      </c>
      <c r="BT291" t="str">
        <f t="shared" si="139"/>
        <v/>
      </c>
    </row>
    <row r="292" spans="1:72">
      <c r="A292">
        <v>202370</v>
      </c>
      <c r="B292">
        <v>74220</v>
      </c>
      <c r="C292" t="s">
        <v>123</v>
      </c>
      <c r="D292">
        <v>1</v>
      </c>
      <c r="E292" t="s">
        <v>279</v>
      </c>
      <c r="F292">
        <v>1320</v>
      </c>
      <c r="G292" t="s">
        <v>296</v>
      </c>
      <c r="H292">
        <v>151</v>
      </c>
      <c r="I292" t="s">
        <v>147</v>
      </c>
      <c r="J292" t="s">
        <v>138</v>
      </c>
      <c r="K292">
        <v>4</v>
      </c>
      <c r="L292" t="s">
        <v>126</v>
      </c>
      <c r="M292" t="s">
        <v>123</v>
      </c>
      <c r="N292">
        <v>1</v>
      </c>
      <c r="O292">
        <v>1</v>
      </c>
      <c r="P292" t="s">
        <v>293</v>
      </c>
      <c r="Q292" t="s">
        <v>134</v>
      </c>
      <c r="R292">
        <v>117</v>
      </c>
      <c r="S292" s="1">
        <v>45166</v>
      </c>
      <c r="T292" s="1">
        <v>45270</v>
      </c>
      <c r="U292">
        <v>1700</v>
      </c>
      <c r="V292">
        <v>1915</v>
      </c>
      <c r="W292" t="s">
        <v>45</v>
      </c>
      <c r="X292" t="s">
        <v>129</v>
      </c>
      <c r="Y292" t="s">
        <v>47</v>
      </c>
      <c r="Z292" t="s">
        <v>129</v>
      </c>
      <c r="AA292" t="s">
        <v>129</v>
      </c>
      <c r="AB292" t="s">
        <v>129</v>
      </c>
      <c r="AC292" t="s">
        <v>129</v>
      </c>
      <c r="AD292">
        <v>20</v>
      </c>
      <c r="AE292">
        <v>20</v>
      </c>
      <c r="AF292">
        <v>30</v>
      </c>
      <c r="AG292">
        <v>0</v>
      </c>
      <c r="AH292">
        <v>100</v>
      </c>
      <c r="AI292">
        <v>2</v>
      </c>
      <c r="AJ292">
        <v>3</v>
      </c>
      <c r="AK292">
        <v>3</v>
      </c>
      <c r="AL292">
        <v>5</v>
      </c>
      <c r="AM292">
        <v>2</v>
      </c>
      <c r="AN292">
        <v>3</v>
      </c>
      <c r="AP292" t="s">
        <v>138</v>
      </c>
      <c r="AR292" t="s">
        <v>149</v>
      </c>
      <c r="AS292">
        <v>5.4</v>
      </c>
      <c r="AT292">
        <v>1</v>
      </c>
      <c r="AU292">
        <f t="shared" si="114"/>
        <v>30</v>
      </c>
      <c r="AV292">
        <f t="shared" si="115"/>
        <v>60</v>
      </c>
      <c r="AW292">
        <f t="shared" si="116"/>
        <v>30</v>
      </c>
      <c r="AX292">
        <f t="shared" si="117"/>
        <v>135</v>
      </c>
      <c r="AY292">
        <f t="shared" si="118"/>
        <v>4050</v>
      </c>
      <c r="AZ292">
        <f t="shared" si="119"/>
        <v>2</v>
      </c>
      <c r="BA292">
        <f t="shared" si="120"/>
        <v>2025</v>
      </c>
      <c r="BB292">
        <f t="shared" si="121"/>
        <v>4050</v>
      </c>
      <c r="BC292">
        <f t="shared" si="122"/>
        <v>1875</v>
      </c>
      <c r="BD292">
        <f t="shared" si="123"/>
        <v>75</v>
      </c>
      <c r="BE292">
        <f t="shared" si="124"/>
        <v>0.5</v>
      </c>
      <c r="BF292">
        <f t="shared" si="125"/>
        <v>0.5</v>
      </c>
      <c r="BG292">
        <f t="shared" si="126"/>
        <v>81</v>
      </c>
      <c r="BH292">
        <f t="shared" si="127"/>
        <v>67.5</v>
      </c>
      <c r="BI292">
        <f t="shared" si="128"/>
        <v>62.5</v>
      </c>
      <c r="BJ292">
        <f t="shared" si="129"/>
        <v>62.5</v>
      </c>
      <c r="BK292">
        <f t="shared" si="130"/>
        <v>75</v>
      </c>
      <c r="BL292">
        <f t="shared" si="131"/>
        <v>1815</v>
      </c>
      <c r="BM292" t="str">
        <f t="shared" si="132"/>
        <v/>
      </c>
      <c r="BN292">
        <f t="shared" si="133"/>
        <v>-30</v>
      </c>
      <c r="BO292" t="str">
        <f t="shared" si="134"/>
        <v/>
      </c>
      <c r="BP292">
        <f t="shared" si="135"/>
        <v>2</v>
      </c>
      <c r="BQ292">
        <f t="shared" si="136"/>
        <v>35</v>
      </c>
      <c r="BR292">
        <f t="shared" si="137"/>
        <v>1</v>
      </c>
      <c r="BS292">
        <f t="shared" si="138"/>
        <v>50</v>
      </c>
      <c r="BT292" t="str">
        <f t="shared" si="139"/>
        <v/>
      </c>
    </row>
    <row r="293" spans="1:72">
      <c r="A293">
        <v>202370</v>
      </c>
      <c r="B293">
        <v>74220</v>
      </c>
      <c r="C293" t="s">
        <v>123</v>
      </c>
      <c r="D293">
        <v>1</v>
      </c>
      <c r="E293" t="s">
        <v>279</v>
      </c>
      <c r="F293">
        <v>1320</v>
      </c>
      <c r="G293" t="s">
        <v>296</v>
      </c>
      <c r="H293">
        <v>151</v>
      </c>
      <c r="I293" t="s">
        <v>147</v>
      </c>
      <c r="J293" t="s">
        <v>138</v>
      </c>
      <c r="K293">
        <v>4</v>
      </c>
      <c r="L293" t="s">
        <v>126</v>
      </c>
      <c r="M293" t="s">
        <v>123</v>
      </c>
      <c r="N293">
        <v>1</v>
      </c>
      <c r="O293">
        <v>1</v>
      </c>
      <c r="P293" t="s">
        <v>293</v>
      </c>
      <c r="Q293" t="s">
        <v>141</v>
      </c>
      <c r="R293" t="s">
        <v>141</v>
      </c>
      <c r="S293" s="1">
        <v>45166</v>
      </c>
      <c r="T293" s="1">
        <v>45270</v>
      </c>
      <c r="U293" t="s">
        <v>129</v>
      </c>
      <c r="W293" t="s">
        <v>129</v>
      </c>
      <c r="X293" t="s">
        <v>129</v>
      </c>
      <c r="Y293" t="s">
        <v>129</v>
      </c>
      <c r="Z293" t="s">
        <v>129</v>
      </c>
      <c r="AA293" t="s">
        <v>129</v>
      </c>
      <c r="AB293" t="s">
        <v>129</v>
      </c>
      <c r="AC293" t="s">
        <v>129</v>
      </c>
      <c r="AD293">
        <v>20</v>
      </c>
      <c r="AE293">
        <v>20</v>
      </c>
      <c r="AF293">
        <v>30</v>
      </c>
      <c r="AG293">
        <v>0</v>
      </c>
      <c r="AH293">
        <v>100</v>
      </c>
      <c r="AI293">
        <v>2</v>
      </c>
      <c r="AJ293">
        <v>3</v>
      </c>
      <c r="AK293">
        <v>3</v>
      </c>
      <c r="AL293">
        <v>5</v>
      </c>
      <c r="AM293">
        <v>2</v>
      </c>
      <c r="AN293">
        <v>3</v>
      </c>
      <c r="AP293" t="s">
        <v>138</v>
      </c>
      <c r="AR293" t="s">
        <v>133</v>
      </c>
      <c r="AS293">
        <v>0</v>
      </c>
      <c r="AT293">
        <v>2</v>
      </c>
      <c r="AU293">
        <f t="shared" si="114"/>
        <v>0</v>
      </c>
      <c r="AV293">
        <f t="shared" si="115"/>
        <v>60</v>
      </c>
      <c r="AW293">
        <f t="shared" si="116"/>
        <v>30</v>
      </c>
      <c r="AX293" t="str">
        <f t="shared" si="117"/>
        <v/>
      </c>
      <c r="AY293" t="str">
        <f t="shared" si="118"/>
        <v/>
      </c>
      <c r="AZ293">
        <f t="shared" si="119"/>
        <v>2</v>
      </c>
      <c r="BA293" t="str">
        <f t="shared" si="120"/>
        <v/>
      </c>
      <c r="BB293">
        <f t="shared" si="121"/>
        <v>4050</v>
      </c>
      <c r="BC293">
        <f t="shared" si="122"/>
        <v>1875</v>
      </c>
      <c r="BD293">
        <f t="shared" si="123"/>
        <v>75</v>
      </c>
      <c r="BE293">
        <f t="shared" si="124"/>
        <v>0.5</v>
      </c>
      <c r="BF293">
        <f t="shared" si="125"/>
        <v>0.5</v>
      </c>
      <c r="BG293">
        <f t="shared" si="126"/>
        <v>81</v>
      </c>
      <c r="BH293">
        <f t="shared" si="127"/>
        <v>67.5</v>
      </c>
      <c r="BI293">
        <f t="shared" si="128"/>
        <v>62.5</v>
      </c>
      <c r="BJ293">
        <f t="shared" si="129"/>
        <v>62.5</v>
      </c>
      <c r="BK293">
        <f t="shared" si="130"/>
        <v>75</v>
      </c>
      <c r="BL293" t="str">
        <f t="shared" si="131"/>
        <v/>
      </c>
      <c r="BM293" t="str">
        <f t="shared" si="132"/>
        <v/>
      </c>
      <c r="BN293">
        <f t="shared" si="133"/>
        <v>-30</v>
      </c>
      <c r="BO293" t="str">
        <f t="shared" si="134"/>
        <v/>
      </c>
      <c r="BP293">
        <f t="shared" si="135"/>
        <v>2</v>
      </c>
      <c r="BQ293">
        <f t="shared" si="136"/>
        <v>35</v>
      </c>
      <c r="BR293">
        <f t="shared" si="137"/>
        <v>1</v>
      </c>
      <c r="BS293">
        <f t="shared" si="138"/>
        <v>50</v>
      </c>
      <c r="BT293" t="str">
        <f t="shared" si="139"/>
        <v/>
      </c>
    </row>
    <row r="294" spans="1:72">
      <c r="A294">
        <v>202370</v>
      </c>
      <c r="B294">
        <v>74607</v>
      </c>
      <c r="C294" t="s">
        <v>123</v>
      </c>
      <c r="D294">
        <v>1</v>
      </c>
      <c r="E294" t="s">
        <v>279</v>
      </c>
      <c r="F294">
        <v>1320</v>
      </c>
      <c r="G294" t="s">
        <v>296</v>
      </c>
      <c r="H294">
        <v>152</v>
      </c>
      <c r="I294" t="s">
        <v>147</v>
      </c>
      <c r="J294" t="s">
        <v>138</v>
      </c>
      <c r="K294">
        <v>0</v>
      </c>
      <c r="L294" t="s">
        <v>165</v>
      </c>
      <c r="M294" t="s">
        <v>123</v>
      </c>
      <c r="N294">
        <v>1</v>
      </c>
      <c r="O294">
        <v>1</v>
      </c>
      <c r="P294" t="s">
        <v>151</v>
      </c>
      <c r="Q294" t="s">
        <v>123</v>
      </c>
      <c r="R294" t="s">
        <v>123</v>
      </c>
      <c r="S294" s="1">
        <v>45166</v>
      </c>
      <c r="T294" s="1">
        <v>45270</v>
      </c>
      <c r="U294">
        <v>1730</v>
      </c>
      <c r="V294">
        <v>1845</v>
      </c>
      <c r="W294" t="s">
        <v>45</v>
      </c>
      <c r="X294" t="s">
        <v>129</v>
      </c>
      <c r="Y294" t="s">
        <v>47</v>
      </c>
      <c r="Z294" t="s">
        <v>129</v>
      </c>
      <c r="AA294" t="s">
        <v>129</v>
      </c>
      <c r="AB294" t="s">
        <v>129</v>
      </c>
      <c r="AC294" t="s">
        <v>129</v>
      </c>
      <c r="AD294">
        <v>0</v>
      </c>
      <c r="AE294">
        <v>0</v>
      </c>
      <c r="AF294">
        <v>0</v>
      </c>
      <c r="AG294">
        <v>0</v>
      </c>
      <c r="AH294">
        <v>0</v>
      </c>
      <c r="AI294">
        <v>2</v>
      </c>
      <c r="AJ294">
        <v>3</v>
      </c>
      <c r="AK294">
        <v>3</v>
      </c>
      <c r="AL294">
        <v>5</v>
      </c>
      <c r="AM294">
        <v>2</v>
      </c>
      <c r="AN294">
        <v>3</v>
      </c>
      <c r="AP294" t="s">
        <v>138</v>
      </c>
      <c r="AR294" t="s">
        <v>149</v>
      </c>
      <c r="AS294">
        <v>3</v>
      </c>
      <c r="AT294">
        <v>1</v>
      </c>
      <c r="AU294">
        <f t="shared" si="114"/>
        <v>30</v>
      </c>
      <c r="AV294">
        <f t="shared" si="115"/>
        <v>30</v>
      </c>
      <c r="AW294">
        <f t="shared" si="116"/>
        <v>30</v>
      </c>
      <c r="AX294">
        <f t="shared" si="117"/>
        <v>75</v>
      </c>
      <c r="AY294">
        <f t="shared" si="118"/>
        <v>2250</v>
      </c>
      <c r="AZ294">
        <f t="shared" si="119"/>
        <v>1</v>
      </c>
      <c r="BA294">
        <f t="shared" si="120"/>
        <v>2250</v>
      </c>
      <c r="BB294">
        <f t="shared" si="121"/>
        <v>2250</v>
      </c>
      <c r="BC294">
        <f t="shared" si="122"/>
        <v>1875</v>
      </c>
      <c r="BD294">
        <f t="shared" si="123"/>
        <v>75</v>
      </c>
      <c r="BE294">
        <f t="shared" si="124"/>
        <v>0.5</v>
      </c>
      <c r="BF294">
        <f t="shared" si="125"/>
        <v>0.5</v>
      </c>
      <c r="BG294">
        <f t="shared" si="126"/>
        <v>45</v>
      </c>
      <c r="BH294">
        <f t="shared" si="127"/>
        <v>37.5</v>
      </c>
      <c r="BI294">
        <f t="shared" si="128"/>
        <v>62.5</v>
      </c>
      <c r="BJ294">
        <f t="shared" si="129"/>
        <v>62.5</v>
      </c>
      <c r="BK294">
        <f t="shared" si="130"/>
        <v>75</v>
      </c>
      <c r="BL294" t="str">
        <f t="shared" si="131"/>
        <v/>
      </c>
      <c r="BM294" t="str">
        <f t="shared" si="132"/>
        <v/>
      </c>
      <c r="BN294" t="str">
        <f t="shared" si="133"/>
        <v/>
      </c>
      <c r="BO294" t="str">
        <f t="shared" si="134"/>
        <v/>
      </c>
      <c r="BP294">
        <f t="shared" si="135"/>
        <v>2</v>
      </c>
      <c r="BQ294">
        <f t="shared" si="136"/>
        <v>35</v>
      </c>
      <c r="BR294">
        <f t="shared" si="137"/>
        <v>1</v>
      </c>
      <c r="BS294">
        <f t="shared" si="138"/>
        <v>50</v>
      </c>
      <c r="BT294" t="str">
        <f t="shared" si="139"/>
        <v/>
      </c>
    </row>
    <row r="295" spans="1:72">
      <c r="A295">
        <v>202370</v>
      </c>
      <c r="B295">
        <v>74607</v>
      </c>
      <c r="C295" t="s">
        <v>123</v>
      </c>
      <c r="D295">
        <v>1</v>
      </c>
      <c r="E295" t="s">
        <v>279</v>
      </c>
      <c r="F295">
        <v>1320</v>
      </c>
      <c r="G295" t="s">
        <v>296</v>
      </c>
      <c r="H295">
        <v>152</v>
      </c>
      <c r="I295" t="s">
        <v>147</v>
      </c>
      <c r="J295" t="s">
        <v>138</v>
      </c>
      <c r="K295">
        <v>0</v>
      </c>
      <c r="L295" t="s">
        <v>165</v>
      </c>
      <c r="M295" t="s">
        <v>123</v>
      </c>
      <c r="N295">
        <v>1</v>
      </c>
      <c r="O295">
        <v>1</v>
      </c>
      <c r="P295" t="s">
        <v>151</v>
      </c>
      <c r="Q295" t="s">
        <v>123</v>
      </c>
      <c r="R295" t="s">
        <v>123</v>
      </c>
      <c r="S295" s="1">
        <v>45166</v>
      </c>
      <c r="T295" s="1">
        <v>45270</v>
      </c>
      <c r="U295" t="s">
        <v>129</v>
      </c>
      <c r="W295" t="s">
        <v>129</v>
      </c>
      <c r="X295" t="s">
        <v>129</v>
      </c>
      <c r="Y295" t="s">
        <v>129</v>
      </c>
      <c r="Z295" t="s">
        <v>129</v>
      </c>
      <c r="AA295" t="s">
        <v>129</v>
      </c>
      <c r="AB295" t="s">
        <v>129</v>
      </c>
      <c r="AC295" t="s">
        <v>129</v>
      </c>
      <c r="AD295">
        <v>0</v>
      </c>
      <c r="AE295">
        <v>0</v>
      </c>
      <c r="AF295">
        <v>0</v>
      </c>
      <c r="AG295">
        <v>0</v>
      </c>
      <c r="AH295">
        <v>0</v>
      </c>
      <c r="AI295">
        <v>2</v>
      </c>
      <c r="AJ295">
        <v>3</v>
      </c>
      <c r="AK295">
        <v>3</v>
      </c>
      <c r="AL295">
        <v>5</v>
      </c>
      <c r="AM295">
        <v>2</v>
      </c>
      <c r="AN295">
        <v>3</v>
      </c>
      <c r="AP295" t="s">
        <v>138</v>
      </c>
      <c r="AR295" t="s">
        <v>133</v>
      </c>
      <c r="AS295">
        <v>2</v>
      </c>
      <c r="AT295">
        <v>2</v>
      </c>
      <c r="AU295">
        <f t="shared" si="114"/>
        <v>0</v>
      </c>
      <c r="AV295">
        <f t="shared" si="115"/>
        <v>30</v>
      </c>
      <c r="AW295">
        <f t="shared" si="116"/>
        <v>30</v>
      </c>
      <c r="AX295" t="str">
        <f t="shared" si="117"/>
        <v/>
      </c>
      <c r="AY295" t="str">
        <f t="shared" si="118"/>
        <v/>
      </c>
      <c r="AZ295">
        <f t="shared" si="119"/>
        <v>1</v>
      </c>
      <c r="BA295" t="str">
        <f t="shared" si="120"/>
        <v/>
      </c>
      <c r="BB295">
        <f t="shared" si="121"/>
        <v>2250</v>
      </c>
      <c r="BC295">
        <f t="shared" si="122"/>
        <v>1875</v>
      </c>
      <c r="BD295">
        <f t="shared" si="123"/>
        <v>75</v>
      </c>
      <c r="BE295">
        <f t="shared" si="124"/>
        <v>0.5</v>
      </c>
      <c r="BF295">
        <f t="shared" si="125"/>
        <v>0.5</v>
      </c>
      <c r="BG295">
        <f t="shared" si="126"/>
        <v>45</v>
      </c>
      <c r="BH295">
        <f t="shared" si="127"/>
        <v>37.5</v>
      </c>
      <c r="BI295">
        <f t="shared" si="128"/>
        <v>62.5</v>
      </c>
      <c r="BJ295">
        <f t="shared" si="129"/>
        <v>62.5</v>
      </c>
      <c r="BK295">
        <f t="shared" si="130"/>
        <v>75</v>
      </c>
      <c r="BL295" t="str">
        <f t="shared" si="131"/>
        <v/>
      </c>
      <c r="BM295" t="str">
        <f t="shared" si="132"/>
        <v/>
      </c>
      <c r="BN295" t="str">
        <f t="shared" si="133"/>
        <v/>
      </c>
      <c r="BO295" t="str">
        <f t="shared" si="134"/>
        <v/>
      </c>
      <c r="BP295">
        <f t="shared" si="135"/>
        <v>2</v>
      </c>
      <c r="BQ295">
        <f t="shared" si="136"/>
        <v>35</v>
      </c>
      <c r="BR295">
        <f t="shared" si="137"/>
        <v>1</v>
      </c>
      <c r="BS295">
        <f t="shared" si="138"/>
        <v>50</v>
      </c>
      <c r="BT295" t="str">
        <f t="shared" si="139"/>
        <v/>
      </c>
    </row>
    <row r="296" spans="1:72">
      <c r="A296">
        <v>202370</v>
      </c>
      <c r="B296">
        <v>74221</v>
      </c>
      <c r="C296" t="s">
        <v>123</v>
      </c>
      <c r="D296">
        <v>1</v>
      </c>
      <c r="E296" t="s">
        <v>279</v>
      </c>
      <c r="F296">
        <v>1392</v>
      </c>
      <c r="G296" t="s">
        <v>297</v>
      </c>
      <c r="H296">
        <v>151</v>
      </c>
      <c r="I296" t="s">
        <v>147</v>
      </c>
      <c r="J296" t="s">
        <v>138</v>
      </c>
      <c r="K296">
        <v>4.5332999999999997</v>
      </c>
      <c r="L296" t="s">
        <v>126</v>
      </c>
      <c r="M296" t="s">
        <v>123</v>
      </c>
      <c r="N296">
        <v>2</v>
      </c>
      <c r="O296">
        <v>1</v>
      </c>
      <c r="P296" t="s">
        <v>290</v>
      </c>
      <c r="Q296" t="s">
        <v>134</v>
      </c>
      <c r="R296">
        <v>117</v>
      </c>
      <c r="S296" s="1">
        <v>45166</v>
      </c>
      <c r="T296" s="1">
        <v>45270</v>
      </c>
      <c r="U296">
        <v>730</v>
      </c>
      <c r="V296">
        <v>1215</v>
      </c>
      <c r="W296" t="s">
        <v>129</v>
      </c>
      <c r="X296" t="s">
        <v>46</v>
      </c>
      <c r="Y296" t="s">
        <v>129</v>
      </c>
      <c r="Z296" t="s">
        <v>50</v>
      </c>
      <c r="AA296" t="s">
        <v>129</v>
      </c>
      <c r="AB296" t="s">
        <v>129</v>
      </c>
      <c r="AC296" t="s">
        <v>129</v>
      </c>
      <c r="AD296">
        <v>17</v>
      </c>
      <c r="AE296">
        <v>20</v>
      </c>
      <c r="AF296">
        <v>30</v>
      </c>
      <c r="AG296">
        <v>0</v>
      </c>
      <c r="AH296">
        <v>85</v>
      </c>
      <c r="AI296">
        <v>2</v>
      </c>
      <c r="AJ296">
        <v>4</v>
      </c>
      <c r="AK296">
        <v>4</v>
      </c>
      <c r="AL296">
        <v>10</v>
      </c>
      <c r="AM296">
        <v>1</v>
      </c>
      <c r="AN296">
        <v>9</v>
      </c>
      <c r="AP296" t="s">
        <v>138</v>
      </c>
      <c r="AR296" t="s">
        <v>149</v>
      </c>
      <c r="AS296">
        <v>11.4</v>
      </c>
      <c r="AT296">
        <v>3</v>
      </c>
      <c r="AU296">
        <f t="shared" si="114"/>
        <v>30</v>
      </c>
      <c r="AV296">
        <f t="shared" si="115"/>
        <v>60</v>
      </c>
      <c r="AW296">
        <f t="shared" si="116"/>
        <v>30</v>
      </c>
      <c r="AX296">
        <f t="shared" si="117"/>
        <v>285</v>
      </c>
      <c r="AY296">
        <f t="shared" si="118"/>
        <v>8550</v>
      </c>
      <c r="AZ296">
        <f t="shared" si="119"/>
        <v>2</v>
      </c>
      <c r="BA296">
        <f t="shared" si="120"/>
        <v>4275</v>
      </c>
      <c r="BB296">
        <f t="shared" si="121"/>
        <v>8550</v>
      </c>
      <c r="BC296">
        <f t="shared" si="122"/>
        <v>3750</v>
      </c>
      <c r="BD296">
        <f t="shared" si="123"/>
        <v>150</v>
      </c>
      <c r="BE296">
        <f t="shared" si="124"/>
        <v>0.5</v>
      </c>
      <c r="BF296">
        <f t="shared" si="125"/>
        <v>0.5</v>
      </c>
      <c r="BG296">
        <f t="shared" si="126"/>
        <v>171</v>
      </c>
      <c r="BH296">
        <f t="shared" si="127"/>
        <v>142.5</v>
      </c>
      <c r="BI296">
        <f t="shared" si="128"/>
        <v>125</v>
      </c>
      <c r="BJ296">
        <f t="shared" si="129"/>
        <v>135</v>
      </c>
      <c r="BK296">
        <f t="shared" si="130"/>
        <v>135</v>
      </c>
      <c r="BL296">
        <f t="shared" si="131"/>
        <v>945</v>
      </c>
      <c r="BM296" t="str">
        <f t="shared" si="132"/>
        <v/>
      </c>
      <c r="BN296">
        <f t="shared" si="133"/>
        <v>-68</v>
      </c>
      <c r="BO296" t="str">
        <f t="shared" si="134"/>
        <v/>
      </c>
      <c r="BP296">
        <f t="shared" si="135"/>
        <v>2</v>
      </c>
      <c r="BQ296">
        <f t="shared" si="136"/>
        <v>35</v>
      </c>
      <c r="BR296">
        <f t="shared" si="137"/>
        <v>1</v>
      </c>
      <c r="BS296">
        <f t="shared" si="138"/>
        <v>50</v>
      </c>
      <c r="BT296" t="str">
        <f t="shared" si="139"/>
        <v/>
      </c>
    </row>
    <row r="297" spans="1:72">
      <c r="A297">
        <v>202370</v>
      </c>
      <c r="B297">
        <v>74221</v>
      </c>
      <c r="C297" t="s">
        <v>123</v>
      </c>
      <c r="D297">
        <v>1</v>
      </c>
      <c r="E297" t="s">
        <v>279</v>
      </c>
      <c r="F297">
        <v>1392</v>
      </c>
      <c r="G297" t="s">
        <v>297</v>
      </c>
      <c r="H297">
        <v>151</v>
      </c>
      <c r="I297" t="s">
        <v>147</v>
      </c>
      <c r="J297" t="s">
        <v>138</v>
      </c>
      <c r="K297">
        <v>4.5332999999999997</v>
      </c>
      <c r="L297" t="s">
        <v>126</v>
      </c>
      <c r="M297" t="s">
        <v>123</v>
      </c>
      <c r="N297">
        <v>2</v>
      </c>
      <c r="O297">
        <v>1</v>
      </c>
      <c r="P297" t="s">
        <v>290</v>
      </c>
      <c r="Q297" t="s">
        <v>141</v>
      </c>
      <c r="R297" t="s">
        <v>141</v>
      </c>
      <c r="S297" s="1">
        <v>45166</v>
      </c>
      <c r="T297" s="1">
        <v>45270</v>
      </c>
      <c r="U297" t="s">
        <v>129</v>
      </c>
      <c r="W297" t="s">
        <v>129</v>
      </c>
      <c r="X297" t="s">
        <v>129</v>
      </c>
      <c r="Y297" t="s">
        <v>129</v>
      </c>
      <c r="Z297" t="s">
        <v>129</v>
      </c>
      <c r="AA297" t="s">
        <v>129</v>
      </c>
      <c r="AB297" t="s">
        <v>129</v>
      </c>
      <c r="AC297" t="s">
        <v>129</v>
      </c>
      <c r="AD297">
        <v>17</v>
      </c>
      <c r="AE297">
        <v>20</v>
      </c>
      <c r="AF297">
        <v>30</v>
      </c>
      <c r="AG297">
        <v>0</v>
      </c>
      <c r="AH297">
        <v>85</v>
      </c>
      <c r="AI297">
        <v>2</v>
      </c>
      <c r="AJ297">
        <v>4</v>
      </c>
      <c r="AK297">
        <v>4</v>
      </c>
      <c r="AL297">
        <v>10</v>
      </c>
      <c r="AM297">
        <v>1</v>
      </c>
      <c r="AN297">
        <v>9</v>
      </c>
      <c r="AP297" t="s">
        <v>138</v>
      </c>
      <c r="AR297" t="s">
        <v>133</v>
      </c>
      <c r="AS297">
        <v>0</v>
      </c>
      <c r="AT297">
        <v>1</v>
      </c>
      <c r="AU297">
        <f t="shared" si="114"/>
        <v>0</v>
      </c>
      <c r="AV297">
        <f t="shared" si="115"/>
        <v>60</v>
      </c>
      <c r="AW297">
        <f t="shared" si="116"/>
        <v>30</v>
      </c>
      <c r="AX297" t="str">
        <f t="shared" si="117"/>
        <v/>
      </c>
      <c r="AY297" t="str">
        <f t="shared" si="118"/>
        <v/>
      </c>
      <c r="AZ297">
        <f t="shared" si="119"/>
        <v>2</v>
      </c>
      <c r="BA297" t="str">
        <f t="shared" si="120"/>
        <v/>
      </c>
      <c r="BB297">
        <f t="shared" si="121"/>
        <v>8550</v>
      </c>
      <c r="BC297">
        <f t="shared" si="122"/>
        <v>3750</v>
      </c>
      <c r="BD297">
        <f t="shared" si="123"/>
        <v>150</v>
      </c>
      <c r="BE297">
        <f t="shared" si="124"/>
        <v>0.5</v>
      </c>
      <c r="BF297">
        <f t="shared" si="125"/>
        <v>0.5</v>
      </c>
      <c r="BG297">
        <f t="shared" si="126"/>
        <v>171</v>
      </c>
      <c r="BH297">
        <f t="shared" si="127"/>
        <v>142.5</v>
      </c>
      <c r="BI297">
        <f t="shared" si="128"/>
        <v>125</v>
      </c>
      <c r="BJ297">
        <f t="shared" si="129"/>
        <v>135</v>
      </c>
      <c r="BK297">
        <f t="shared" si="130"/>
        <v>135</v>
      </c>
      <c r="BL297" t="str">
        <f t="shared" si="131"/>
        <v/>
      </c>
      <c r="BM297" t="str">
        <f t="shared" si="132"/>
        <v/>
      </c>
      <c r="BN297">
        <f t="shared" si="133"/>
        <v>-68</v>
      </c>
      <c r="BO297" t="str">
        <f t="shared" si="134"/>
        <v/>
      </c>
      <c r="BP297">
        <f t="shared" si="135"/>
        <v>2</v>
      </c>
      <c r="BQ297">
        <f t="shared" si="136"/>
        <v>35</v>
      </c>
      <c r="BR297">
        <f t="shared" si="137"/>
        <v>1</v>
      </c>
      <c r="BS297">
        <f t="shared" si="138"/>
        <v>50</v>
      </c>
      <c r="BT297" t="str">
        <f t="shared" si="139"/>
        <v/>
      </c>
    </row>
    <row r="298" spans="1:72">
      <c r="A298">
        <v>202370</v>
      </c>
      <c r="B298">
        <v>74221</v>
      </c>
      <c r="C298" t="s">
        <v>123</v>
      </c>
      <c r="D298">
        <v>1</v>
      </c>
      <c r="E298" t="s">
        <v>279</v>
      </c>
      <c r="F298">
        <v>1392</v>
      </c>
      <c r="G298" t="s">
        <v>297</v>
      </c>
      <c r="H298">
        <v>151</v>
      </c>
      <c r="I298" t="s">
        <v>147</v>
      </c>
      <c r="J298" t="s">
        <v>138</v>
      </c>
      <c r="K298">
        <v>4.5332999999999997</v>
      </c>
      <c r="L298" t="s">
        <v>126</v>
      </c>
      <c r="M298" t="s">
        <v>123</v>
      </c>
      <c r="N298">
        <v>2</v>
      </c>
      <c r="O298">
        <v>1</v>
      </c>
      <c r="P298" t="s">
        <v>290</v>
      </c>
      <c r="Q298" t="s">
        <v>134</v>
      </c>
      <c r="R298">
        <v>117</v>
      </c>
      <c r="S298" s="1">
        <v>45166</v>
      </c>
      <c r="T298" s="1">
        <v>45270</v>
      </c>
      <c r="U298">
        <v>730</v>
      </c>
      <c r="V298">
        <v>1215</v>
      </c>
      <c r="W298" t="s">
        <v>129</v>
      </c>
      <c r="X298" t="s">
        <v>46</v>
      </c>
      <c r="Y298" t="s">
        <v>129</v>
      </c>
      <c r="Z298" t="s">
        <v>50</v>
      </c>
      <c r="AA298" t="s">
        <v>129</v>
      </c>
      <c r="AB298" t="s">
        <v>129</v>
      </c>
      <c r="AC298" t="s">
        <v>129</v>
      </c>
      <c r="AD298">
        <v>17</v>
      </c>
      <c r="AE298">
        <v>20</v>
      </c>
      <c r="AF298">
        <v>30</v>
      </c>
      <c r="AG298">
        <v>0</v>
      </c>
      <c r="AH298">
        <v>85</v>
      </c>
      <c r="AI298">
        <v>2</v>
      </c>
      <c r="AJ298">
        <v>4</v>
      </c>
      <c r="AK298">
        <v>4</v>
      </c>
      <c r="AL298">
        <v>10</v>
      </c>
      <c r="AM298">
        <v>1</v>
      </c>
      <c r="AN298">
        <v>9</v>
      </c>
      <c r="AP298" t="s">
        <v>138</v>
      </c>
      <c r="AR298" t="s">
        <v>149</v>
      </c>
      <c r="AS298">
        <v>11.4</v>
      </c>
      <c r="AT298">
        <v>3</v>
      </c>
      <c r="AU298">
        <f t="shared" si="114"/>
        <v>30</v>
      </c>
      <c r="AV298">
        <f t="shared" si="115"/>
        <v>60</v>
      </c>
      <c r="AW298">
        <f t="shared" si="116"/>
        <v>30</v>
      </c>
      <c r="AX298">
        <f t="shared" si="117"/>
        <v>285</v>
      </c>
      <c r="AY298">
        <f t="shared" si="118"/>
        <v>8550</v>
      </c>
      <c r="AZ298">
        <f t="shared" si="119"/>
        <v>2</v>
      </c>
      <c r="BA298">
        <f t="shared" si="120"/>
        <v>4275</v>
      </c>
      <c r="BB298">
        <f t="shared" si="121"/>
        <v>8550</v>
      </c>
      <c r="BC298">
        <f t="shared" si="122"/>
        <v>3750</v>
      </c>
      <c r="BD298">
        <f t="shared" si="123"/>
        <v>150</v>
      </c>
      <c r="BE298">
        <f t="shared" si="124"/>
        <v>0.5</v>
      </c>
      <c r="BF298">
        <f t="shared" si="125"/>
        <v>0.5</v>
      </c>
      <c r="BG298">
        <f t="shared" si="126"/>
        <v>171</v>
      </c>
      <c r="BH298">
        <f t="shared" si="127"/>
        <v>142.5</v>
      </c>
      <c r="BI298">
        <f t="shared" si="128"/>
        <v>125</v>
      </c>
      <c r="BJ298">
        <f t="shared" si="129"/>
        <v>135</v>
      </c>
      <c r="BK298">
        <f t="shared" si="130"/>
        <v>135</v>
      </c>
      <c r="BL298">
        <f t="shared" si="131"/>
        <v>945</v>
      </c>
      <c r="BM298" t="str">
        <f t="shared" si="132"/>
        <v/>
      </c>
      <c r="BN298">
        <f t="shared" si="133"/>
        <v>-68</v>
      </c>
      <c r="BO298" t="str">
        <f t="shared" si="134"/>
        <v/>
      </c>
      <c r="BP298">
        <f t="shared" si="135"/>
        <v>2</v>
      </c>
      <c r="BQ298">
        <f t="shared" si="136"/>
        <v>35</v>
      </c>
      <c r="BR298">
        <f t="shared" si="137"/>
        <v>1</v>
      </c>
      <c r="BS298">
        <f t="shared" si="138"/>
        <v>50</v>
      </c>
      <c r="BT298" t="str">
        <f t="shared" si="139"/>
        <v/>
      </c>
    </row>
    <row r="299" spans="1:72">
      <c r="A299">
        <v>202370</v>
      </c>
      <c r="B299">
        <v>74221</v>
      </c>
      <c r="C299" t="s">
        <v>123</v>
      </c>
      <c r="D299">
        <v>1</v>
      </c>
      <c r="E299" t="s">
        <v>279</v>
      </c>
      <c r="F299">
        <v>1392</v>
      </c>
      <c r="G299" t="s">
        <v>297</v>
      </c>
      <c r="H299">
        <v>151</v>
      </c>
      <c r="I299" t="s">
        <v>147</v>
      </c>
      <c r="J299" t="s">
        <v>138</v>
      </c>
      <c r="K299">
        <v>4.5332999999999997</v>
      </c>
      <c r="L299" t="s">
        <v>126</v>
      </c>
      <c r="M299" t="s">
        <v>123</v>
      </c>
      <c r="N299">
        <v>2</v>
      </c>
      <c r="O299">
        <v>1</v>
      </c>
      <c r="P299" t="s">
        <v>290</v>
      </c>
      <c r="Q299" t="s">
        <v>141</v>
      </c>
      <c r="R299" t="s">
        <v>141</v>
      </c>
      <c r="S299" s="1">
        <v>45166</v>
      </c>
      <c r="T299" s="1">
        <v>45270</v>
      </c>
      <c r="U299" t="s">
        <v>129</v>
      </c>
      <c r="W299" t="s">
        <v>129</v>
      </c>
      <c r="X299" t="s">
        <v>129</v>
      </c>
      <c r="Y299" t="s">
        <v>129</v>
      </c>
      <c r="Z299" t="s">
        <v>129</v>
      </c>
      <c r="AA299" t="s">
        <v>129</v>
      </c>
      <c r="AB299" t="s">
        <v>129</v>
      </c>
      <c r="AC299" t="s">
        <v>129</v>
      </c>
      <c r="AD299">
        <v>17</v>
      </c>
      <c r="AE299">
        <v>20</v>
      </c>
      <c r="AF299">
        <v>30</v>
      </c>
      <c r="AG299">
        <v>0</v>
      </c>
      <c r="AH299">
        <v>85</v>
      </c>
      <c r="AI299">
        <v>2</v>
      </c>
      <c r="AJ299">
        <v>4</v>
      </c>
      <c r="AK299">
        <v>4</v>
      </c>
      <c r="AL299">
        <v>10</v>
      </c>
      <c r="AM299">
        <v>1</v>
      </c>
      <c r="AN299">
        <v>9</v>
      </c>
      <c r="AP299" t="s">
        <v>138</v>
      </c>
      <c r="AR299" t="s">
        <v>133</v>
      </c>
      <c r="AS299">
        <v>0</v>
      </c>
      <c r="AT299">
        <v>1</v>
      </c>
      <c r="AU299">
        <f t="shared" si="114"/>
        <v>0</v>
      </c>
      <c r="AV299">
        <f t="shared" si="115"/>
        <v>60</v>
      </c>
      <c r="AW299">
        <f t="shared" si="116"/>
        <v>30</v>
      </c>
      <c r="AX299" t="str">
        <f t="shared" si="117"/>
        <v/>
      </c>
      <c r="AY299" t="str">
        <f t="shared" si="118"/>
        <v/>
      </c>
      <c r="AZ299">
        <f t="shared" si="119"/>
        <v>2</v>
      </c>
      <c r="BA299" t="str">
        <f t="shared" si="120"/>
        <v/>
      </c>
      <c r="BB299">
        <f t="shared" si="121"/>
        <v>8550</v>
      </c>
      <c r="BC299">
        <f t="shared" si="122"/>
        <v>3750</v>
      </c>
      <c r="BD299">
        <f t="shared" si="123"/>
        <v>150</v>
      </c>
      <c r="BE299">
        <f t="shared" si="124"/>
        <v>0.5</v>
      </c>
      <c r="BF299">
        <f t="shared" si="125"/>
        <v>0.5</v>
      </c>
      <c r="BG299">
        <f t="shared" si="126"/>
        <v>171</v>
      </c>
      <c r="BH299">
        <f t="shared" si="127"/>
        <v>142.5</v>
      </c>
      <c r="BI299">
        <f t="shared" si="128"/>
        <v>125</v>
      </c>
      <c r="BJ299">
        <f t="shared" si="129"/>
        <v>135</v>
      </c>
      <c r="BK299">
        <f t="shared" si="130"/>
        <v>135</v>
      </c>
      <c r="BL299" t="str">
        <f t="shared" si="131"/>
        <v/>
      </c>
      <c r="BM299" t="str">
        <f t="shared" si="132"/>
        <v/>
      </c>
      <c r="BN299">
        <f t="shared" si="133"/>
        <v>-68</v>
      </c>
      <c r="BO299" t="str">
        <f t="shared" si="134"/>
        <v/>
      </c>
      <c r="BP299">
        <f t="shared" si="135"/>
        <v>2</v>
      </c>
      <c r="BQ299">
        <f t="shared" si="136"/>
        <v>35</v>
      </c>
      <c r="BR299">
        <f t="shared" si="137"/>
        <v>1</v>
      </c>
      <c r="BS299">
        <f t="shared" si="138"/>
        <v>50</v>
      </c>
      <c r="BT299" t="str">
        <f t="shared" si="139"/>
        <v/>
      </c>
    </row>
    <row r="300" spans="1:72">
      <c r="A300">
        <v>202370</v>
      </c>
      <c r="B300">
        <v>76447</v>
      </c>
      <c r="C300" t="s">
        <v>123</v>
      </c>
      <c r="D300">
        <v>1</v>
      </c>
      <c r="E300" t="s">
        <v>279</v>
      </c>
      <c r="F300">
        <v>1492</v>
      </c>
      <c r="G300" t="s">
        <v>298</v>
      </c>
      <c r="H300">
        <v>151</v>
      </c>
      <c r="I300" t="s">
        <v>147</v>
      </c>
      <c r="J300" t="s">
        <v>138</v>
      </c>
      <c r="K300">
        <v>2.4</v>
      </c>
      <c r="L300" t="s">
        <v>126</v>
      </c>
      <c r="M300" t="s">
        <v>123</v>
      </c>
      <c r="N300">
        <v>2</v>
      </c>
      <c r="O300">
        <v>1</v>
      </c>
      <c r="P300" t="s">
        <v>290</v>
      </c>
      <c r="Q300" t="s">
        <v>141</v>
      </c>
      <c r="R300" t="s">
        <v>141</v>
      </c>
      <c r="S300" s="1">
        <v>45166</v>
      </c>
      <c r="T300" s="1">
        <v>45270</v>
      </c>
      <c r="U300" t="s">
        <v>129</v>
      </c>
      <c r="W300" t="s">
        <v>129</v>
      </c>
      <c r="X300" t="s">
        <v>129</v>
      </c>
      <c r="Y300" t="s">
        <v>129</v>
      </c>
      <c r="Z300" t="s">
        <v>129</v>
      </c>
      <c r="AA300" t="s">
        <v>129</v>
      </c>
      <c r="AB300" t="s">
        <v>129</v>
      </c>
      <c r="AC300" t="s">
        <v>129</v>
      </c>
      <c r="AD300">
        <v>9</v>
      </c>
      <c r="AE300">
        <v>20</v>
      </c>
      <c r="AF300">
        <v>30</v>
      </c>
      <c r="AG300">
        <v>0</v>
      </c>
      <c r="AH300">
        <v>45</v>
      </c>
      <c r="AI300">
        <v>2</v>
      </c>
      <c r="AJ300">
        <v>4</v>
      </c>
      <c r="AK300">
        <v>4</v>
      </c>
      <c r="AL300">
        <v>10</v>
      </c>
      <c r="AM300">
        <v>1</v>
      </c>
      <c r="AN300">
        <v>9</v>
      </c>
      <c r="AP300" t="s">
        <v>138</v>
      </c>
      <c r="AR300" t="s">
        <v>133</v>
      </c>
      <c r="AS300">
        <v>0</v>
      </c>
      <c r="AT300">
        <v>1</v>
      </c>
      <c r="AU300">
        <f t="shared" si="114"/>
        <v>0</v>
      </c>
      <c r="AV300">
        <f t="shared" si="115"/>
        <v>60</v>
      </c>
      <c r="AW300">
        <f t="shared" si="116"/>
        <v>30</v>
      </c>
      <c r="AX300" t="str">
        <f t="shared" si="117"/>
        <v/>
      </c>
      <c r="AY300" t="str">
        <f t="shared" si="118"/>
        <v/>
      </c>
      <c r="AZ300">
        <f t="shared" si="119"/>
        <v>2</v>
      </c>
      <c r="BA300" t="str">
        <f t="shared" si="120"/>
        <v/>
      </c>
      <c r="BB300">
        <f t="shared" si="121"/>
        <v>8550</v>
      </c>
      <c r="BC300">
        <f t="shared" si="122"/>
        <v>3750</v>
      </c>
      <c r="BD300">
        <f t="shared" si="123"/>
        <v>150</v>
      </c>
      <c r="BE300">
        <f t="shared" si="124"/>
        <v>0.5</v>
      </c>
      <c r="BF300">
        <f t="shared" si="125"/>
        <v>0.5</v>
      </c>
      <c r="BG300">
        <f t="shared" si="126"/>
        <v>171</v>
      </c>
      <c r="BH300">
        <f t="shared" si="127"/>
        <v>142.5</v>
      </c>
      <c r="BI300">
        <f t="shared" si="128"/>
        <v>125</v>
      </c>
      <c r="BJ300">
        <f t="shared" si="129"/>
        <v>135</v>
      </c>
      <c r="BK300">
        <f t="shared" si="130"/>
        <v>135</v>
      </c>
      <c r="BL300" t="str">
        <f t="shared" si="131"/>
        <v/>
      </c>
      <c r="BM300" t="str">
        <f t="shared" si="132"/>
        <v/>
      </c>
      <c r="BN300">
        <f t="shared" si="133"/>
        <v>-68</v>
      </c>
      <c r="BO300" t="str">
        <f t="shared" si="134"/>
        <v/>
      </c>
      <c r="BP300">
        <f t="shared" si="135"/>
        <v>2</v>
      </c>
      <c r="BQ300">
        <f t="shared" si="136"/>
        <v>35</v>
      </c>
      <c r="BR300">
        <f t="shared" si="137"/>
        <v>1</v>
      </c>
      <c r="BS300">
        <f t="shared" si="138"/>
        <v>50</v>
      </c>
      <c r="BT300" t="str">
        <f t="shared" si="139"/>
        <v/>
      </c>
    </row>
    <row r="301" spans="1:72">
      <c r="A301">
        <v>202370</v>
      </c>
      <c r="B301">
        <v>76447</v>
      </c>
      <c r="C301" t="s">
        <v>123</v>
      </c>
      <c r="D301">
        <v>1</v>
      </c>
      <c r="E301" t="s">
        <v>279</v>
      </c>
      <c r="F301">
        <v>1492</v>
      </c>
      <c r="G301" t="s">
        <v>298</v>
      </c>
      <c r="H301">
        <v>151</v>
      </c>
      <c r="I301" t="s">
        <v>147</v>
      </c>
      <c r="J301" t="s">
        <v>138</v>
      </c>
      <c r="K301">
        <v>2.4</v>
      </c>
      <c r="L301" t="s">
        <v>126</v>
      </c>
      <c r="M301" t="s">
        <v>123</v>
      </c>
      <c r="N301">
        <v>2</v>
      </c>
      <c r="O301">
        <v>1</v>
      </c>
      <c r="P301" t="s">
        <v>290</v>
      </c>
      <c r="Q301" t="s">
        <v>141</v>
      </c>
      <c r="R301" t="s">
        <v>141</v>
      </c>
      <c r="S301" s="1">
        <v>45166</v>
      </c>
      <c r="T301" s="1">
        <v>45270</v>
      </c>
      <c r="U301" t="s">
        <v>129</v>
      </c>
      <c r="W301" t="s">
        <v>129</v>
      </c>
      <c r="X301" t="s">
        <v>129</v>
      </c>
      <c r="Y301" t="s">
        <v>129</v>
      </c>
      <c r="Z301" t="s">
        <v>129</v>
      </c>
      <c r="AA301" t="s">
        <v>129</v>
      </c>
      <c r="AB301" t="s">
        <v>129</v>
      </c>
      <c r="AC301" t="s">
        <v>129</v>
      </c>
      <c r="AD301">
        <v>9</v>
      </c>
      <c r="AE301">
        <v>20</v>
      </c>
      <c r="AF301">
        <v>30</v>
      </c>
      <c r="AG301">
        <v>0</v>
      </c>
      <c r="AH301">
        <v>45</v>
      </c>
      <c r="AI301">
        <v>2</v>
      </c>
      <c r="AJ301">
        <v>4</v>
      </c>
      <c r="AK301">
        <v>4</v>
      </c>
      <c r="AL301">
        <v>10</v>
      </c>
      <c r="AM301">
        <v>1</v>
      </c>
      <c r="AN301">
        <v>9</v>
      </c>
      <c r="AP301" t="s">
        <v>138</v>
      </c>
      <c r="AR301" t="s">
        <v>133</v>
      </c>
      <c r="AS301">
        <v>0</v>
      </c>
      <c r="AT301">
        <v>1</v>
      </c>
      <c r="AU301">
        <f t="shared" si="114"/>
        <v>0</v>
      </c>
      <c r="AV301">
        <f t="shared" si="115"/>
        <v>60</v>
      </c>
      <c r="AW301">
        <f t="shared" si="116"/>
        <v>30</v>
      </c>
      <c r="AX301" t="str">
        <f t="shared" si="117"/>
        <v/>
      </c>
      <c r="AY301" t="str">
        <f t="shared" si="118"/>
        <v/>
      </c>
      <c r="AZ301">
        <f t="shared" si="119"/>
        <v>2</v>
      </c>
      <c r="BA301" t="str">
        <f t="shared" si="120"/>
        <v/>
      </c>
      <c r="BB301">
        <f t="shared" si="121"/>
        <v>8550</v>
      </c>
      <c r="BC301">
        <f t="shared" si="122"/>
        <v>3750</v>
      </c>
      <c r="BD301">
        <f t="shared" si="123"/>
        <v>150</v>
      </c>
      <c r="BE301">
        <f t="shared" si="124"/>
        <v>0.5</v>
      </c>
      <c r="BF301">
        <f t="shared" si="125"/>
        <v>0.5</v>
      </c>
      <c r="BG301">
        <f t="shared" si="126"/>
        <v>171</v>
      </c>
      <c r="BH301">
        <f t="shared" si="127"/>
        <v>142.5</v>
      </c>
      <c r="BI301">
        <f t="shared" si="128"/>
        <v>125</v>
      </c>
      <c r="BJ301">
        <f t="shared" si="129"/>
        <v>135</v>
      </c>
      <c r="BK301">
        <f t="shared" si="130"/>
        <v>135</v>
      </c>
      <c r="BL301" t="str">
        <f t="shared" si="131"/>
        <v/>
      </c>
      <c r="BM301" t="str">
        <f t="shared" si="132"/>
        <v/>
      </c>
      <c r="BN301">
        <f t="shared" si="133"/>
        <v>-68</v>
      </c>
      <c r="BO301" t="str">
        <f t="shared" si="134"/>
        <v/>
      </c>
      <c r="BP301">
        <f t="shared" si="135"/>
        <v>2</v>
      </c>
      <c r="BQ301">
        <f t="shared" si="136"/>
        <v>35</v>
      </c>
      <c r="BR301">
        <f t="shared" si="137"/>
        <v>1</v>
      </c>
      <c r="BS301">
        <f t="shared" si="138"/>
        <v>50</v>
      </c>
      <c r="BT301" t="str">
        <f t="shared" si="139"/>
        <v/>
      </c>
    </row>
    <row r="302" spans="1:72">
      <c r="A302">
        <v>202370</v>
      </c>
      <c r="B302">
        <v>76447</v>
      </c>
      <c r="C302" t="s">
        <v>123</v>
      </c>
      <c r="D302">
        <v>1</v>
      </c>
      <c r="E302" t="s">
        <v>279</v>
      </c>
      <c r="F302">
        <v>1492</v>
      </c>
      <c r="G302" t="s">
        <v>298</v>
      </c>
      <c r="H302">
        <v>151</v>
      </c>
      <c r="I302" t="s">
        <v>147</v>
      </c>
      <c r="J302" t="s">
        <v>138</v>
      </c>
      <c r="K302">
        <v>2.4</v>
      </c>
      <c r="L302" t="s">
        <v>126</v>
      </c>
      <c r="M302" t="s">
        <v>123</v>
      </c>
      <c r="N302">
        <v>2</v>
      </c>
      <c r="O302">
        <v>1</v>
      </c>
      <c r="P302" t="s">
        <v>290</v>
      </c>
      <c r="Q302" t="s">
        <v>134</v>
      </c>
      <c r="R302">
        <v>117</v>
      </c>
      <c r="S302" s="1">
        <v>45166</v>
      </c>
      <c r="T302" s="1">
        <v>45270</v>
      </c>
      <c r="U302">
        <v>1230</v>
      </c>
      <c r="V302">
        <v>1715</v>
      </c>
      <c r="W302" t="s">
        <v>45</v>
      </c>
      <c r="X302" t="s">
        <v>129</v>
      </c>
      <c r="Y302" t="s">
        <v>47</v>
      </c>
      <c r="Z302" t="s">
        <v>129</v>
      </c>
      <c r="AA302" t="s">
        <v>129</v>
      </c>
      <c r="AB302" t="s">
        <v>129</v>
      </c>
      <c r="AC302" t="s">
        <v>129</v>
      </c>
      <c r="AD302">
        <v>9</v>
      </c>
      <c r="AE302">
        <v>20</v>
      </c>
      <c r="AF302">
        <v>30</v>
      </c>
      <c r="AG302">
        <v>0</v>
      </c>
      <c r="AH302">
        <v>45</v>
      </c>
      <c r="AI302">
        <v>2</v>
      </c>
      <c r="AJ302">
        <v>4</v>
      </c>
      <c r="AK302">
        <v>4</v>
      </c>
      <c r="AL302">
        <v>10</v>
      </c>
      <c r="AM302">
        <v>1</v>
      </c>
      <c r="AN302">
        <v>9</v>
      </c>
      <c r="AP302" t="s">
        <v>138</v>
      </c>
      <c r="AR302" t="s">
        <v>149</v>
      </c>
      <c r="AS302">
        <v>11.4</v>
      </c>
      <c r="AT302">
        <v>3</v>
      </c>
      <c r="AU302">
        <f t="shared" si="114"/>
        <v>30</v>
      </c>
      <c r="AV302">
        <f t="shared" si="115"/>
        <v>60</v>
      </c>
      <c r="AW302">
        <f t="shared" si="116"/>
        <v>30</v>
      </c>
      <c r="AX302">
        <f t="shared" si="117"/>
        <v>285</v>
      </c>
      <c r="AY302">
        <f t="shared" si="118"/>
        <v>8550</v>
      </c>
      <c r="AZ302">
        <f t="shared" si="119"/>
        <v>2</v>
      </c>
      <c r="BA302">
        <f t="shared" si="120"/>
        <v>4275</v>
      </c>
      <c r="BB302">
        <f t="shared" si="121"/>
        <v>8550</v>
      </c>
      <c r="BC302">
        <f t="shared" si="122"/>
        <v>3750</v>
      </c>
      <c r="BD302">
        <f t="shared" si="123"/>
        <v>150</v>
      </c>
      <c r="BE302">
        <f t="shared" si="124"/>
        <v>0.5</v>
      </c>
      <c r="BF302">
        <f t="shared" si="125"/>
        <v>0.5</v>
      </c>
      <c r="BG302">
        <f t="shared" si="126"/>
        <v>171</v>
      </c>
      <c r="BH302">
        <f t="shared" si="127"/>
        <v>142.5</v>
      </c>
      <c r="BI302">
        <f t="shared" si="128"/>
        <v>125</v>
      </c>
      <c r="BJ302">
        <f t="shared" si="129"/>
        <v>135</v>
      </c>
      <c r="BK302">
        <f t="shared" si="130"/>
        <v>135</v>
      </c>
      <c r="BL302">
        <f t="shared" si="131"/>
        <v>1445</v>
      </c>
      <c r="BM302" t="str">
        <f t="shared" si="132"/>
        <v/>
      </c>
      <c r="BN302">
        <f t="shared" si="133"/>
        <v>-68</v>
      </c>
      <c r="BO302" t="str">
        <f t="shared" si="134"/>
        <v/>
      </c>
      <c r="BP302">
        <f t="shared" si="135"/>
        <v>2</v>
      </c>
      <c r="BQ302">
        <f t="shared" si="136"/>
        <v>35</v>
      </c>
      <c r="BR302">
        <f t="shared" si="137"/>
        <v>1</v>
      </c>
      <c r="BS302">
        <f t="shared" si="138"/>
        <v>50</v>
      </c>
      <c r="BT302" t="str">
        <f t="shared" si="139"/>
        <v/>
      </c>
    </row>
    <row r="303" spans="1:72">
      <c r="A303">
        <v>202370</v>
      </c>
      <c r="B303">
        <v>76447</v>
      </c>
      <c r="C303" t="s">
        <v>123</v>
      </c>
      <c r="D303">
        <v>1</v>
      </c>
      <c r="E303" t="s">
        <v>279</v>
      </c>
      <c r="F303">
        <v>1492</v>
      </c>
      <c r="G303" t="s">
        <v>298</v>
      </c>
      <c r="H303">
        <v>151</v>
      </c>
      <c r="I303" t="s">
        <v>147</v>
      </c>
      <c r="J303" t="s">
        <v>138</v>
      </c>
      <c r="K303">
        <v>2.4</v>
      </c>
      <c r="L303" t="s">
        <v>126</v>
      </c>
      <c r="M303" t="s">
        <v>123</v>
      </c>
      <c r="N303">
        <v>2</v>
      </c>
      <c r="O303">
        <v>1</v>
      </c>
      <c r="P303" t="s">
        <v>290</v>
      </c>
      <c r="Q303" t="s">
        <v>134</v>
      </c>
      <c r="R303">
        <v>117</v>
      </c>
      <c r="S303" s="1">
        <v>45166</v>
      </c>
      <c r="T303" s="1">
        <v>45270</v>
      </c>
      <c r="U303">
        <v>1230</v>
      </c>
      <c r="V303">
        <v>1715</v>
      </c>
      <c r="W303" t="s">
        <v>45</v>
      </c>
      <c r="X303" t="s">
        <v>129</v>
      </c>
      <c r="Y303" t="s">
        <v>47</v>
      </c>
      <c r="Z303" t="s">
        <v>129</v>
      </c>
      <c r="AA303" t="s">
        <v>129</v>
      </c>
      <c r="AB303" t="s">
        <v>129</v>
      </c>
      <c r="AC303" t="s">
        <v>129</v>
      </c>
      <c r="AD303">
        <v>9</v>
      </c>
      <c r="AE303">
        <v>20</v>
      </c>
      <c r="AF303">
        <v>30</v>
      </c>
      <c r="AG303">
        <v>0</v>
      </c>
      <c r="AH303">
        <v>45</v>
      </c>
      <c r="AI303">
        <v>2</v>
      </c>
      <c r="AJ303">
        <v>4</v>
      </c>
      <c r="AK303">
        <v>4</v>
      </c>
      <c r="AL303">
        <v>10</v>
      </c>
      <c r="AM303">
        <v>1</v>
      </c>
      <c r="AN303">
        <v>9</v>
      </c>
      <c r="AP303" t="s">
        <v>138</v>
      </c>
      <c r="AR303" t="s">
        <v>149</v>
      </c>
      <c r="AS303">
        <v>11.4</v>
      </c>
      <c r="AT303">
        <v>3</v>
      </c>
      <c r="AU303">
        <f t="shared" si="114"/>
        <v>30</v>
      </c>
      <c r="AV303">
        <f t="shared" si="115"/>
        <v>60</v>
      </c>
      <c r="AW303">
        <f t="shared" si="116"/>
        <v>30</v>
      </c>
      <c r="AX303">
        <f t="shared" si="117"/>
        <v>285</v>
      </c>
      <c r="AY303">
        <f t="shared" si="118"/>
        <v>8550</v>
      </c>
      <c r="AZ303">
        <f t="shared" si="119"/>
        <v>2</v>
      </c>
      <c r="BA303">
        <f t="shared" si="120"/>
        <v>4275</v>
      </c>
      <c r="BB303">
        <f t="shared" si="121"/>
        <v>8550</v>
      </c>
      <c r="BC303">
        <f t="shared" si="122"/>
        <v>3750</v>
      </c>
      <c r="BD303">
        <f t="shared" si="123"/>
        <v>150</v>
      </c>
      <c r="BE303">
        <f t="shared" si="124"/>
        <v>0.5</v>
      </c>
      <c r="BF303">
        <f t="shared" si="125"/>
        <v>0.5</v>
      </c>
      <c r="BG303">
        <f t="shared" si="126"/>
        <v>171</v>
      </c>
      <c r="BH303">
        <f t="shared" si="127"/>
        <v>142.5</v>
      </c>
      <c r="BI303">
        <f t="shared" si="128"/>
        <v>125</v>
      </c>
      <c r="BJ303">
        <f t="shared" si="129"/>
        <v>135</v>
      </c>
      <c r="BK303">
        <f t="shared" si="130"/>
        <v>135</v>
      </c>
      <c r="BL303">
        <f t="shared" si="131"/>
        <v>1445</v>
      </c>
      <c r="BM303" t="str">
        <f t="shared" si="132"/>
        <v/>
      </c>
      <c r="BN303">
        <f t="shared" si="133"/>
        <v>-68</v>
      </c>
      <c r="BO303" t="str">
        <f t="shared" si="134"/>
        <v/>
      </c>
      <c r="BP303">
        <f t="shared" si="135"/>
        <v>2</v>
      </c>
      <c r="BQ303">
        <f t="shared" si="136"/>
        <v>35</v>
      </c>
      <c r="BR303">
        <f t="shared" si="137"/>
        <v>1</v>
      </c>
      <c r="BS303">
        <f t="shared" si="138"/>
        <v>50</v>
      </c>
      <c r="BT303" t="str">
        <f t="shared" si="139"/>
        <v/>
      </c>
    </row>
    <row r="304" spans="1:72">
      <c r="A304">
        <v>202370</v>
      </c>
      <c r="B304">
        <v>76448</v>
      </c>
      <c r="C304" t="s">
        <v>123</v>
      </c>
      <c r="D304">
        <v>1</v>
      </c>
      <c r="E304" t="s">
        <v>279</v>
      </c>
      <c r="F304">
        <v>2030</v>
      </c>
      <c r="G304" t="s">
        <v>299</v>
      </c>
      <c r="H304" t="s">
        <v>136</v>
      </c>
      <c r="I304" t="s">
        <v>137</v>
      </c>
      <c r="J304" t="s">
        <v>138</v>
      </c>
      <c r="K304">
        <v>1.2</v>
      </c>
      <c r="L304" t="s">
        <v>126</v>
      </c>
      <c r="M304" t="s">
        <v>123</v>
      </c>
      <c r="N304">
        <v>1</v>
      </c>
      <c r="O304" t="s">
        <v>139</v>
      </c>
      <c r="P304" t="s">
        <v>290</v>
      </c>
      <c r="Q304" t="s">
        <v>141</v>
      </c>
      <c r="R304" t="s">
        <v>141</v>
      </c>
      <c r="S304" s="1">
        <v>45166</v>
      </c>
      <c r="T304" s="1">
        <v>45270</v>
      </c>
      <c r="U304" t="s">
        <v>129</v>
      </c>
      <c r="W304" t="s">
        <v>129</v>
      </c>
      <c r="X304" t="s">
        <v>129</v>
      </c>
      <c r="Y304" t="s">
        <v>129</v>
      </c>
      <c r="Z304" t="s">
        <v>129</v>
      </c>
      <c r="AA304" t="s">
        <v>129</v>
      </c>
      <c r="AB304" t="s">
        <v>129</v>
      </c>
      <c r="AC304" t="s">
        <v>129</v>
      </c>
      <c r="AD304">
        <v>6</v>
      </c>
      <c r="AE304">
        <v>20</v>
      </c>
      <c r="AF304">
        <v>30</v>
      </c>
      <c r="AG304">
        <v>0</v>
      </c>
      <c r="AH304">
        <v>30</v>
      </c>
      <c r="AI304">
        <v>2</v>
      </c>
      <c r="AJ304">
        <v>3</v>
      </c>
      <c r="AK304">
        <v>3</v>
      </c>
      <c r="AL304">
        <v>3</v>
      </c>
      <c r="AM304">
        <v>3</v>
      </c>
      <c r="AP304" t="s">
        <v>138</v>
      </c>
      <c r="AR304" t="s">
        <v>133</v>
      </c>
      <c r="AS304">
        <v>3</v>
      </c>
      <c r="AT304">
        <v>3</v>
      </c>
      <c r="AU304">
        <f t="shared" si="114"/>
        <v>0</v>
      </c>
      <c r="AV304">
        <f t="shared" si="115"/>
        <v>0</v>
      </c>
      <c r="AW304">
        <f t="shared" si="116"/>
        <v>0</v>
      </c>
      <c r="AX304" t="str">
        <f t="shared" si="117"/>
        <v/>
      </c>
      <c r="AY304" t="str">
        <f t="shared" si="118"/>
        <v/>
      </c>
      <c r="AZ304">
        <f t="shared" si="119"/>
        <v>1</v>
      </c>
      <c r="BA304" t="str">
        <f t="shared" si="120"/>
        <v/>
      </c>
      <c r="BB304">
        <f t="shared" si="121"/>
        <v>0</v>
      </c>
      <c r="BC304">
        <f t="shared" si="122"/>
        <v>0</v>
      </c>
      <c r="BD304">
        <f t="shared" si="123"/>
        <v>45</v>
      </c>
      <c r="BE304">
        <f t="shared" si="124"/>
        <v>0</v>
      </c>
      <c r="BF304">
        <f t="shared" si="125"/>
        <v>0</v>
      </c>
      <c r="BG304">
        <f t="shared" si="126"/>
        <v>0</v>
      </c>
      <c r="BH304">
        <f t="shared" si="127"/>
        <v>0</v>
      </c>
      <c r="BI304" t="str">
        <f t="shared" si="128"/>
        <v/>
      </c>
      <c r="BJ304" t="str">
        <f t="shared" si="129"/>
        <v/>
      </c>
      <c r="BK304" t="str">
        <f t="shared" si="130"/>
        <v/>
      </c>
      <c r="BL304" t="str">
        <f t="shared" si="131"/>
        <v/>
      </c>
      <c r="BM304" t="str">
        <f t="shared" si="132"/>
        <v/>
      </c>
      <c r="BN304" t="str">
        <f t="shared" si="133"/>
        <v/>
      </c>
      <c r="BO304" t="str">
        <f t="shared" si="134"/>
        <v/>
      </c>
      <c r="BP304">
        <f t="shared" si="135"/>
        <v>2</v>
      </c>
      <c r="BQ304">
        <f t="shared" si="136"/>
        <v>35</v>
      </c>
      <c r="BR304">
        <f t="shared" si="137"/>
        <v>1</v>
      </c>
      <c r="BS304">
        <f t="shared" si="138"/>
        <v>50</v>
      </c>
      <c r="BT304" t="str">
        <f t="shared" si="139"/>
        <v/>
      </c>
    </row>
    <row r="305" spans="1:72">
      <c r="A305">
        <v>202370</v>
      </c>
      <c r="B305">
        <v>75964</v>
      </c>
      <c r="C305" t="s">
        <v>123</v>
      </c>
      <c r="D305">
        <v>1</v>
      </c>
      <c r="E305" t="s">
        <v>279</v>
      </c>
      <c r="F305">
        <v>2040</v>
      </c>
      <c r="G305" t="s">
        <v>300</v>
      </c>
      <c r="H305">
        <v>101</v>
      </c>
      <c r="K305">
        <v>1.4</v>
      </c>
      <c r="L305" t="s">
        <v>126</v>
      </c>
      <c r="M305" t="s">
        <v>123</v>
      </c>
      <c r="N305">
        <v>2</v>
      </c>
      <c r="O305">
        <v>1</v>
      </c>
      <c r="P305" t="s">
        <v>281</v>
      </c>
      <c r="Q305" t="s">
        <v>134</v>
      </c>
      <c r="R305">
        <v>117</v>
      </c>
      <c r="S305" s="1">
        <v>45166</v>
      </c>
      <c r="T305" s="1">
        <v>45270</v>
      </c>
      <c r="U305">
        <v>1000</v>
      </c>
      <c r="V305">
        <v>1120</v>
      </c>
      <c r="W305" t="s">
        <v>45</v>
      </c>
      <c r="X305" t="s">
        <v>129</v>
      </c>
      <c r="Y305" t="s">
        <v>47</v>
      </c>
      <c r="Z305" t="s">
        <v>129</v>
      </c>
      <c r="AA305" t="s">
        <v>129</v>
      </c>
      <c r="AB305" t="s">
        <v>129</v>
      </c>
      <c r="AC305" t="s">
        <v>129</v>
      </c>
      <c r="AD305">
        <v>7</v>
      </c>
      <c r="AE305">
        <v>20</v>
      </c>
      <c r="AF305">
        <v>30</v>
      </c>
      <c r="AG305">
        <v>0</v>
      </c>
      <c r="AH305">
        <v>35</v>
      </c>
      <c r="AI305">
        <v>2</v>
      </c>
      <c r="AJ305">
        <v>3</v>
      </c>
      <c r="AK305">
        <v>3</v>
      </c>
      <c r="AL305">
        <v>5</v>
      </c>
      <c r="AM305">
        <v>2</v>
      </c>
      <c r="AN305">
        <v>3</v>
      </c>
      <c r="AR305" t="s">
        <v>149</v>
      </c>
      <c r="AS305">
        <v>3.2</v>
      </c>
      <c r="AT305">
        <v>1</v>
      </c>
      <c r="AU305">
        <f t="shared" si="114"/>
        <v>30</v>
      </c>
      <c r="AV305">
        <f t="shared" si="115"/>
        <v>120</v>
      </c>
      <c r="AW305">
        <f t="shared" si="116"/>
        <v>60</v>
      </c>
      <c r="AX305">
        <f t="shared" si="117"/>
        <v>80</v>
      </c>
      <c r="AY305">
        <f t="shared" si="118"/>
        <v>2400</v>
      </c>
      <c r="AZ305">
        <f t="shared" si="119"/>
        <v>2</v>
      </c>
      <c r="BA305">
        <f t="shared" si="120"/>
        <v>1200</v>
      </c>
      <c r="BB305">
        <f t="shared" si="121"/>
        <v>3900</v>
      </c>
      <c r="BC305">
        <f t="shared" si="122"/>
        <v>3750</v>
      </c>
      <c r="BD305">
        <f t="shared" si="123"/>
        <v>75</v>
      </c>
      <c r="BE305">
        <f t="shared" si="124"/>
        <v>1</v>
      </c>
      <c r="BF305">
        <f t="shared" si="125"/>
        <v>1</v>
      </c>
      <c r="BG305">
        <f t="shared" si="126"/>
        <v>78</v>
      </c>
      <c r="BH305">
        <f t="shared" si="127"/>
        <v>65</v>
      </c>
      <c r="BI305">
        <f t="shared" si="128"/>
        <v>62.5</v>
      </c>
      <c r="BJ305">
        <f t="shared" si="129"/>
        <v>62.5</v>
      </c>
      <c r="BK305">
        <f t="shared" si="130"/>
        <v>75</v>
      </c>
      <c r="BL305">
        <f t="shared" si="131"/>
        <v>1115</v>
      </c>
      <c r="BM305" t="str">
        <f t="shared" si="132"/>
        <v/>
      </c>
      <c r="BN305" t="str">
        <f t="shared" si="133"/>
        <v/>
      </c>
      <c r="BO305" t="str">
        <f t="shared" si="134"/>
        <v/>
      </c>
      <c r="BP305">
        <f t="shared" si="135"/>
        <v>2</v>
      </c>
      <c r="BQ305">
        <f t="shared" si="136"/>
        <v>35</v>
      </c>
      <c r="BR305">
        <f t="shared" si="137"/>
        <v>1</v>
      </c>
      <c r="BS305">
        <f t="shared" si="138"/>
        <v>50</v>
      </c>
      <c r="BT305" t="str">
        <f t="shared" si="139"/>
        <v/>
      </c>
    </row>
    <row r="306" spans="1:72">
      <c r="A306">
        <v>202370</v>
      </c>
      <c r="B306">
        <v>75964</v>
      </c>
      <c r="C306" t="s">
        <v>123</v>
      </c>
      <c r="D306">
        <v>1</v>
      </c>
      <c r="E306" t="s">
        <v>279</v>
      </c>
      <c r="F306">
        <v>2040</v>
      </c>
      <c r="G306" t="s">
        <v>300</v>
      </c>
      <c r="H306">
        <v>101</v>
      </c>
      <c r="K306">
        <v>1.4</v>
      </c>
      <c r="L306" t="s">
        <v>126</v>
      </c>
      <c r="M306" t="s">
        <v>123</v>
      </c>
      <c r="N306">
        <v>2</v>
      </c>
      <c r="O306">
        <v>1</v>
      </c>
      <c r="P306" t="s">
        <v>281</v>
      </c>
      <c r="Q306" t="s">
        <v>134</v>
      </c>
      <c r="R306">
        <v>117</v>
      </c>
      <c r="S306" s="1">
        <v>45166</v>
      </c>
      <c r="T306" s="1">
        <v>45270</v>
      </c>
      <c r="U306">
        <v>900</v>
      </c>
      <c r="V306">
        <v>950</v>
      </c>
      <c r="W306" t="s">
        <v>45</v>
      </c>
      <c r="X306" t="s">
        <v>129</v>
      </c>
      <c r="Y306" t="s">
        <v>47</v>
      </c>
      <c r="Z306" t="s">
        <v>129</v>
      </c>
      <c r="AA306" t="s">
        <v>129</v>
      </c>
      <c r="AB306" t="s">
        <v>129</v>
      </c>
      <c r="AC306" t="s">
        <v>129</v>
      </c>
      <c r="AD306">
        <v>7</v>
      </c>
      <c r="AE306">
        <v>20</v>
      </c>
      <c r="AF306">
        <v>30</v>
      </c>
      <c r="AG306">
        <v>0</v>
      </c>
      <c r="AH306">
        <v>35</v>
      </c>
      <c r="AI306">
        <v>2</v>
      </c>
      <c r="AJ306">
        <v>3</v>
      </c>
      <c r="AK306">
        <v>3</v>
      </c>
      <c r="AL306">
        <v>5</v>
      </c>
      <c r="AM306">
        <v>2</v>
      </c>
      <c r="AN306">
        <v>3</v>
      </c>
      <c r="AR306" t="s">
        <v>133</v>
      </c>
      <c r="AS306">
        <v>2</v>
      </c>
      <c r="AT306">
        <v>2</v>
      </c>
      <c r="AU306">
        <f t="shared" si="114"/>
        <v>30</v>
      </c>
      <c r="AV306">
        <f t="shared" si="115"/>
        <v>120</v>
      </c>
      <c r="AW306">
        <f t="shared" si="116"/>
        <v>60</v>
      </c>
      <c r="AX306">
        <f t="shared" si="117"/>
        <v>50</v>
      </c>
      <c r="AY306">
        <f t="shared" si="118"/>
        <v>1500</v>
      </c>
      <c r="AZ306">
        <f t="shared" si="119"/>
        <v>2</v>
      </c>
      <c r="BA306">
        <f t="shared" si="120"/>
        <v>750</v>
      </c>
      <c r="BB306">
        <f t="shared" si="121"/>
        <v>3900</v>
      </c>
      <c r="BC306">
        <f t="shared" si="122"/>
        <v>3750</v>
      </c>
      <c r="BD306">
        <f t="shared" si="123"/>
        <v>75</v>
      </c>
      <c r="BE306">
        <f t="shared" si="124"/>
        <v>1</v>
      </c>
      <c r="BF306">
        <f t="shared" si="125"/>
        <v>1</v>
      </c>
      <c r="BG306">
        <f t="shared" si="126"/>
        <v>78</v>
      </c>
      <c r="BH306">
        <f t="shared" si="127"/>
        <v>65</v>
      </c>
      <c r="BI306">
        <f t="shared" si="128"/>
        <v>62.5</v>
      </c>
      <c r="BJ306">
        <f t="shared" si="129"/>
        <v>62.5</v>
      </c>
      <c r="BK306">
        <f t="shared" si="130"/>
        <v>75</v>
      </c>
      <c r="BL306">
        <f t="shared" si="131"/>
        <v>1015</v>
      </c>
      <c r="BM306" t="str">
        <f t="shared" si="132"/>
        <v/>
      </c>
      <c r="BN306" t="str">
        <f t="shared" si="133"/>
        <v/>
      </c>
      <c r="BO306" t="str">
        <f t="shared" si="134"/>
        <v/>
      </c>
      <c r="BP306">
        <f t="shared" si="135"/>
        <v>2</v>
      </c>
      <c r="BQ306">
        <f t="shared" si="136"/>
        <v>35</v>
      </c>
      <c r="BR306">
        <f t="shared" si="137"/>
        <v>1</v>
      </c>
      <c r="BS306">
        <f t="shared" si="138"/>
        <v>50</v>
      </c>
      <c r="BT306" t="str">
        <f t="shared" si="139"/>
        <v/>
      </c>
    </row>
    <row r="307" spans="1:72">
      <c r="A307">
        <v>202370</v>
      </c>
      <c r="B307">
        <v>75964</v>
      </c>
      <c r="C307" t="s">
        <v>123</v>
      </c>
      <c r="D307">
        <v>1</v>
      </c>
      <c r="E307" t="s">
        <v>279</v>
      </c>
      <c r="F307">
        <v>2040</v>
      </c>
      <c r="G307" t="s">
        <v>300</v>
      </c>
      <c r="H307">
        <v>101</v>
      </c>
      <c r="K307">
        <v>1.4</v>
      </c>
      <c r="L307" t="s">
        <v>126</v>
      </c>
      <c r="M307" t="s">
        <v>123</v>
      </c>
      <c r="N307">
        <v>2</v>
      </c>
      <c r="O307">
        <v>1</v>
      </c>
      <c r="P307" t="s">
        <v>281</v>
      </c>
      <c r="Q307" t="s">
        <v>134</v>
      </c>
      <c r="R307">
        <v>117</v>
      </c>
      <c r="S307" s="1">
        <v>45166</v>
      </c>
      <c r="T307" s="1">
        <v>45270</v>
      </c>
      <c r="U307">
        <v>1000</v>
      </c>
      <c r="V307">
        <v>1120</v>
      </c>
      <c r="W307" t="s">
        <v>45</v>
      </c>
      <c r="X307" t="s">
        <v>129</v>
      </c>
      <c r="Y307" t="s">
        <v>47</v>
      </c>
      <c r="Z307" t="s">
        <v>129</v>
      </c>
      <c r="AA307" t="s">
        <v>129</v>
      </c>
      <c r="AB307" t="s">
        <v>129</v>
      </c>
      <c r="AC307" t="s">
        <v>129</v>
      </c>
      <c r="AD307">
        <v>7</v>
      </c>
      <c r="AE307">
        <v>20</v>
      </c>
      <c r="AF307">
        <v>30</v>
      </c>
      <c r="AG307">
        <v>0</v>
      </c>
      <c r="AH307">
        <v>35</v>
      </c>
      <c r="AI307">
        <v>2</v>
      </c>
      <c r="AJ307">
        <v>3</v>
      </c>
      <c r="AK307">
        <v>3</v>
      </c>
      <c r="AL307">
        <v>5</v>
      </c>
      <c r="AM307">
        <v>2</v>
      </c>
      <c r="AN307">
        <v>3</v>
      </c>
      <c r="AR307" t="s">
        <v>149</v>
      </c>
      <c r="AS307">
        <v>3.2</v>
      </c>
      <c r="AT307">
        <v>1</v>
      </c>
      <c r="AU307">
        <f t="shared" si="114"/>
        <v>30</v>
      </c>
      <c r="AV307">
        <f t="shared" si="115"/>
        <v>120</v>
      </c>
      <c r="AW307">
        <f t="shared" si="116"/>
        <v>60</v>
      </c>
      <c r="AX307">
        <f t="shared" si="117"/>
        <v>80</v>
      </c>
      <c r="AY307">
        <f t="shared" si="118"/>
        <v>2400</v>
      </c>
      <c r="AZ307">
        <f t="shared" si="119"/>
        <v>2</v>
      </c>
      <c r="BA307">
        <f t="shared" si="120"/>
        <v>1200</v>
      </c>
      <c r="BB307">
        <f t="shared" si="121"/>
        <v>3900</v>
      </c>
      <c r="BC307">
        <f t="shared" si="122"/>
        <v>3750</v>
      </c>
      <c r="BD307">
        <f t="shared" si="123"/>
        <v>75</v>
      </c>
      <c r="BE307">
        <f t="shared" si="124"/>
        <v>1</v>
      </c>
      <c r="BF307">
        <f t="shared" si="125"/>
        <v>1</v>
      </c>
      <c r="BG307">
        <f t="shared" si="126"/>
        <v>78</v>
      </c>
      <c r="BH307">
        <f t="shared" si="127"/>
        <v>65</v>
      </c>
      <c r="BI307">
        <f t="shared" si="128"/>
        <v>62.5</v>
      </c>
      <c r="BJ307">
        <f t="shared" si="129"/>
        <v>62.5</v>
      </c>
      <c r="BK307">
        <f t="shared" si="130"/>
        <v>75</v>
      </c>
      <c r="BL307">
        <f t="shared" si="131"/>
        <v>1115</v>
      </c>
      <c r="BM307" t="str">
        <f t="shared" si="132"/>
        <v/>
      </c>
      <c r="BN307" t="str">
        <f t="shared" si="133"/>
        <v/>
      </c>
      <c r="BO307" t="str">
        <f t="shared" si="134"/>
        <v/>
      </c>
      <c r="BP307">
        <f t="shared" si="135"/>
        <v>2</v>
      </c>
      <c r="BQ307">
        <f t="shared" si="136"/>
        <v>35</v>
      </c>
      <c r="BR307">
        <f t="shared" si="137"/>
        <v>1</v>
      </c>
      <c r="BS307">
        <f t="shared" si="138"/>
        <v>50</v>
      </c>
      <c r="BT307" t="str">
        <f t="shared" si="139"/>
        <v/>
      </c>
    </row>
    <row r="308" spans="1:72">
      <c r="A308">
        <v>202370</v>
      </c>
      <c r="B308">
        <v>75964</v>
      </c>
      <c r="C308" t="s">
        <v>123</v>
      </c>
      <c r="D308">
        <v>1</v>
      </c>
      <c r="E308" t="s">
        <v>279</v>
      </c>
      <c r="F308">
        <v>2040</v>
      </c>
      <c r="G308" t="s">
        <v>300</v>
      </c>
      <c r="H308">
        <v>101</v>
      </c>
      <c r="K308">
        <v>1.4</v>
      </c>
      <c r="L308" t="s">
        <v>126</v>
      </c>
      <c r="M308" t="s">
        <v>123</v>
      </c>
      <c r="N308">
        <v>2</v>
      </c>
      <c r="O308">
        <v>1</v>
      </c>
      <c r="P308" t="s">
        <v>281</v>
      </c>
      <c r="Q308" t="s">
        <v>134</v>
      </c>
      <c r="R308">
        <v>117</v>
      </c>
      <c r="S308" s="1">
        <v>45166</v>
      </c>
      <c r="T308" s="1">
        <v>45270</v>
      </c>
      <c r="U308">
        <v>900</v>
      </c>
      <c r="V308">
        <v>950</v>
      </c>
      <c r="W308" t="s">
        <v>45</v>
      </c>
      <c r="X308" t="s">
        <v>129</v>
      </c>
      <c r="Y308" t="s">
        <v>47</v>
      </c>
      <c r="Z308" t="s">
        <v>129</v>
      </c>
      <c r="AA308" t="s">
        <v>129</v>
      </c>
      <c r="AB308" t="s">
        <v>129</v>
      </c>
      <c r="AC308" t="s">
        <v>129</v>
      </c>
      <c r="AD308">
        <v>7</v>
      </c>
      <c r="AE308">
        <v>20</v>
      </c>
      <c r="AF308">
        <v>30</v>
      </c>
      <c r="AG308">
        <v>0</v>
      </c>
      <c r="AH308">
        <v>35</v>
      </c>
      <c r="AI308">
        <v>2</v>
      </c>
      <c r="AJ308">
        <v>3</v>
      </c>
      <c r="AK308">
        <v>3</v>
      </c>
      <c r="AL308">
        <v>5</v>
      </c>
      <c r="AM308">
        <v>2</v>
      </c>
      <c r="AN308">
        <v>3</v>
      </c>
      <c r="AR308" t="s">
        <v>133</v>
      </c>
      <c r="AS308">
        <v>2</v>
      </c>
      <c r="AT308">
        <v>2</v>
      </c>
      <c r="AU308">
        <f t="shared" si="114"/>
        <v>30</v>
      </c>
      <c r="AV308">
        <f t="shared" si="115"/>
        <v>120</v>
      </c>
      <c r="AW308">
        <f t="shared" si="116"/>
        <v>60</v>
      </c>
      <c r="AX308">
        <f t="shared" si="117"/>
        <v>50</v>
      </c>
      <c r="AY308">
        <f t="shared" si="118"/>
        <v>1500</v>
      </c>
      <c r="AZ308">
        <f t="shared" si="119"/>
        <v>2</v>
      </c>
      <c r="BA308">
        <f t="shared" si="120"/>
        <v>750</v>
      </c>
      <c r="BB308">
        <f t="shared" si="121"/>
        <v>3900</v>
      </c>
      <c r="BC308">
        <f t="shared" si="122"/>
        <v>3750</v>
      </c>
      <c r="BD308">
        <f t="shared" si="123"/>
        <v>75</v>
      </c>
      <c r="BE308">
        <f t="shared" si="124"/>
        <v>1</v>
      </c>
      <c r="BF308">
        <f t="shared" si="125"/>
        <v>1</v>
      </c>
      <c r="BG308">
        <f t="shared" si="126"/>
        <v>78</v>
      </c>
      <c r="BH308">
        <f t="shared" si="127"/>
        <v>65</v>
      </c>
      <c r="BI308">
        <f t="shared" si="128"/>
        <v>62.5</v>
      </c>
      <c r="BJ308">
        <f t="shared" si="129"/>
        <v>62.5</v>
      </c>
      <c r="BK308">
        <f t="shared" si="130"/>
        <v>75</v>
      </c>
      <c r="BL308">
        <f t="shared" si="131"/>
        <v>1015</v>
      </c>
      <c r="BM308" t="str">
        <f t="shared" si="132"/>
        <v/>
      </c>
      <c r="BN308" t="str">
        <f t="shared" si="133"/>
        <v/>
      </c>
      <c r="BO308" t="str">
        <f t="shared" si="134"/>
        <v/>
      </c>
      <c r="BP308">
        <f t="shared" si="135"/>
        <v>2</v>
      </c>
      <c r="BQ308">
        <f t="shared" si="136"/>
        <v>35</v>
      </c>
      <c r="BR308">
        <f t="shared" si="137"/>
        <v>1</v>
      </c>
      <c r="BS308">
        <f t="shared" si="138"/>
        <v>50</v>
      </c>
      <c r="BT308" t="str">
        <f t="shared" si="139"/>
        <v/>
      </c>
    </row>
    <row r="309" spans="1:72">
      <c r="A309">
        <v>202370</v>
      </c>
      <c r="B309">
        <v>76449</v>
      </c>
      <c r="C309" t="s">
        <v>123</v>
      </c>
      <c r="D309">
        <v>120</v>
      </c>
      <c r="E309" t="s">
        <v>279</v>
      </c>
      <c r="F309">
        <v>2130</v>
      </c>
      <c r="G309" t="s">
        <v>301</v>
      </c>
      <c r="H309">
        <v>151</v>
      </c>
      <c r="I309" t="s">
        <v>147</v>
      </c>
      <c r="J309" t="s">
        <v>138</v>
      </c>
      <c r="K309">
        <v>0</v>
      </c>
      <c r="L309" t="s">
        <v>126</v>
      </c>
      <c r="M309" t="s">
        <v>123</v>
      </c>
      <c r="N309">
        <v>1</v>
      </c>
      <c r="O309">
        <v>1</v>
      </c>
      <c r="P309" t="s">
        <v>290</v>
      </c>
      <c r="Q309" t="s">
        <v>134</v>
      </c>
      <c r="R309">
        <v>117</v>
      </c>
      <c r="S309" s="1">
        <v>45166</v>
      </c>
      <c r="T309" s="1">
        <v>45214</v>
      </c>
      <c r="U309">
        <v>800</v>
      </c>
      <c r="V309">
        <v>1200</v>
      </c>
      <c r="W309" t="s">
        <v>45</v>
      </c>
      <c r="X309" t="s">
        <v>129</v>
      </c>
      <c r="Y309" t="s">
        <v>47</v>
      </c>
      <c r="Z309" t="s">
        <v>129</v>
      </c>
      <c r="AA309" t="s">
        <v>129</v>
      </c>
      <c r="AB309" t="s">
        <v>129</v>
      </c>
      <c r="AC309" t="s">
        <v>129</v>
      </c>
      <c r="AD309">
        <v>0</v>
      </c>
      <c r="AE309">
        <v>20</v>
      </c>
      <c r="AF309">
        <v>30</v>
      </c>
      <c r="AG309">
        <v>0</v>
      </c>
      <c r="AH309">
        <v>0</v>
      </c>
      <c r="AI309">
        <v>2</v>
      </c>
      <c r="AJ309">
        <v>2</v>
      </c>
      <c r="AK309">
        <v>2</v>
      </c>
      <c r="AL309">
        <v>4</v>
      </c>
      <c r="AM309">
        <v>1</v>
      </c>
      <c r="AN309">
        <v>3</v>
      </c>
      <c r="AP309" t="s">
        <v>138</v>
      </c>
      <c r="AR309" t="s">
        <v>149</v>
      </c>
      <c r="AS309">
        <v>9.6</v>
      </c>
      <c r="AT309">
        <v>1</v>
      </c>
      <c r="AU309">
        <f t="shared" si="114"/>
        <v>14</v>
      </c>
      <c r="AV309">
        <f t="shared" si="115"/>
        <v>28</v>
      </c>
      <c r="AW309">
        <f t="shared" si="116"/>
        <v>14</v>
      </c>
      <c r="AX309">
        <f t="shared" si="117"/>
        <v>240</v>
      </c>
      <c r="AY309">
        <f t="shared" si="118"/>
        <v>3360</v>
      </c>
      <c r="AZ309">
        <f t="shared" si="119"/>
        <v>2</v>
      </c>
      <c r="BA309">
        <f t="shared" si="120"/>
        <v>1680</v>
      </c>
      <c r="BB309">
        <f t="shared" si="121"/>
        <v>3360</v>
      </c>
      <c r="BC309">
        <f t="shared" si="122"/>
        <v>1500</v>
      </c>
      <c r="BD309">
        <f t="shared" si="123"/>
        <v>60</v>
      </c>
      <c r="BE309">
        <f t="shared" si="124"/>
        <v>0.5</v>
      </c>
      <c r="BF309">
        <f t="shared" si="125"/>
        <v>0.5</v>
      </c>
      <c r="BG309">
        <f t="shared" si="126"/>
        <v>67.2</v>
      </c>
      <c r="BH309">
        <f t="shared" si="127"/>
        <v>56</v>
      </c>
      <c r="BI309">
        <f t="shared" si="128"/>
        <v>107.14285714285714</v>
      </c>
      <c r="BJ309">
        <f t="shared" si="129"/>
        <v>112.14285714285714</v>
      </c>
      <c r="BK309">
        <f t="shared" si="130"/>
        <v>110</v>
      </c>
      <c r="BL309">
        <f t="shared" si="131"/>
        <v>950</v>
      </c>
      <c r="BM309" t="str">
        <f t="shared" si="132"/>
        <v/>
      </c>
      <c r="BN309">
        <f t="shared" si="133"/>
        <v>-26</v>
      </c>
      <c r="BO309" t="str">
        <f t="shared" si="134"/>
        <v/>
      </c>
      <c r="BP309">
        <f t="shared" si="135"/>
        <v>2</v>
      </c>
      <c r="BQ309">
        <f t="shared" si="136"/>
        <v>35</v>
      </c>
      <c r="BR309">
        <f t="shared" si="137"/>
        <v>1</v>
      </c>
      <c r="BS309">
        <f t="shared" si="138"/>
        <v>42</v>
      </c>
      <c r="BT309" t="str">
        <f t="shared" si="139"/>
        <v>Flag</v>
      </c>
    </row>
    <row r="310" spans="1:72">
      <c r="A310">
        <v>202370</v>
      </c>
      <c r="B310">
        <v>76449</v>
      </c>
      <c r="C310" t="s">
        <v>123</v>
      </c>
      <c r="D310">
        <v>120</v>
      </c>
      <c r="E310" t="s">
        <v>279</v>
      </c>
      <c r="F310">
        <v>2130</v>
      </c>
      <c r="G310" t="s">
        <v>301</v>
      </c>
      <c r="H310">
        <v>151</v>
      </c>
      <c r="I310" t="s">
        <v>147</v>
      </c>
      <c r="J310" t="s">
        <v>138</v>
      </c>
      <c r="K310">
        <v>0</v>
      </c>
      <c r="L310" t="s">
        <v>126</v>
      </c>
      <c r="M310" t="s">
        <v>123</v>
      </c>
      <c r="N310">
        <v>1</v>
      </c>
      <c r="O310">
        <v>1</v>
      </c>
      <c r="P310" t="s">
        <v>290</v>
      </c>
      <c r="Q310" t="s">
        <v>141</v>
      </c>
      <c r="R310" t="s">
        <v>141</v>
      </c>
      <c r="S310" s="1">
        <v>45166</v>
      </c>
      <c r="T310" s="1">
        <v>45214</v>
      </c>
      <c r="U310" t="s">
        <v>129</v>
      </c>
      <c r="W310" t="s">
        <v>129</v>
      </c>
      <c r="X310" t="s">
        <v>129</v>
      </c>
      <c r="Y310" t="s">
        <v>129</v>
      </c>
      <c r="Z310" t="s">
        <v>129</v>
      </c>
      <c r="AA310" t="s">
        <v>129</v>
      </c>
      <c r="AB310" t="s">
        <v>129</v>
      </c>
      <c r="AC310" t="s">
        <v>129</v>
      </c>
      <c r="AD310">
        <v>0</v>
      </c>
      <c r="AE310">
        <v>20</v>
      </c>
      <c r="AF310">
        <v>30</v>
      </c>
      <c r="AG310">
        <v>0</v>
      </c>
      <c r="AH310">
        <v>0</v>
      </c>
      <c r="AI310">
        <v>2</v>
      </c>
      <c r="AJ310">
        <v>2</v>
      </c>
      <c r="AK310">
        <v>2</v>
      </c>
      <c r="AL310">
        <v>4</v>
      </c>
      <c r="AM310">
        <v>1</v>
      </c>
      <c r="AN310">
        <v>3</v>
      </c>
      <c r="AP310" t="s">
        <v>138</v>
      </c>
      <c r="AR310" t="s">
        <v>133</v>
      </c>
      <c r="AS310">
        <v>0</v>
      </c>
      <c r="AT310">
        <v>1</v>
      </c>
      <c r="AU310">
        <f t="shared" si="114"/>
        <v>0</v>
      </c>
      <c r="AV310">
        <f t="shared" si="115"/>
        <v>28</v>
      </c>
      <c r="AW310">
        <f t="shared" si="116"/>
        <v>14</v>
      </c>
      <c r="AX310" t="str">
        <f t="shared" si="117"/>
        <v/>
      </c>
      <c r="AY310" t="str">
        <f t="shared" si="118"/>
        <v/>
      </c>
      <c r="AZ310">
        <f t="shared" si="119"/>
        <v>2</v>
      </c>
      <c r="BA310" t="str">
        <f t="shared" si="120"/>
        <v/>
      </c>
      <c r="BB310">
        <f t="shared" si="121"/>
        <v>3360</v>
      </c>
      <c r="BC310">
        <f t="shared" si="122"/>
        <v>1500</v>
      </c>
      <c r="BD310">
        <f t="shared" si="123"/>
        <v>60</v>
      </c>
      <c r="BE310">
        <f t="shared" si="124"/>
        <v>0.5</v>
      </c>
      <c r="BF310">
        <f t="shared" si="125"/>
        <v>0.5</v>
      </c>
      <c r="BG310">
        <f t="shared" si="126"/>
        <v>67.2</v>
      </c>
      <c r="BH310">
        <f t="shared" si="127"/>
        <v>56</v>
      </c>
      <c r="BI310">
        <f t="shared" si="128"/>
        <v>107.14285714285714</v>
      </c>
      <c r="BJ310">
        <f t="shared" si="129"/>
        <v>112.14285714285714</v>
      </c>
      <c r="BK310">
        <f t="shared" si="130"/>
        <v>110</v>
      </c>
      <c r="BL310" t="str">
        <f t="shared" si="131"/>
        <v/>
      </c>
      <c r="BM310" t="str">
        <f t="shared" si="132"/>
        <v/>
      </c>
      <c r="BN310">
        <f t="shared" si="133"/>
        <v>-26</v>
      </c>
      <c r="BO310" t="str">
        <f t="shared" si="134"/>
        <v/>
      </c>
      <c r="BP310">
        <f t="shared" si="135"/>
        <v>2</v>
      </c>
      <c r="BQ310">
        <f t="shared" si="136"/>
        <v>35</v>
      </c>
      <c r="BR310">
        <f t="shared" si="137"/>
        <v>1</v>
      </c>
      <c r="BS310">
        <f t="shared" si="138"/>
        <v>42</v>
      </c>
      <c r="BT310" t="str">
        <f t="shared" si="139"/>
        <v/>
      </c>
    </row>
    <row r="311" spans="1:72">
      <c r="A311">
        <v>202370</v>
      </c>
      <c r="B311">
        <v>76449</v>
      </c>
      <c r="C311" t="s">
        <v>123</v>
      </c>
      <c r="D311">
        <v>120</v>
      </c>
      <c r="E311" t="s">
        <v>279</v>
      </c>
      <c r="F311">
        <v>2130</v>
      </c>
      <c r="G311" t="s">
        <v>301</v>
      </c>
      <c r="H311">
        <v>151</v>
      </c>
      <c r="I311" t="s">
        <v>147</v>
      </c>
      <c r="J311" t="s">
        <v>138</v>
      </c>
      <c r="K311">
        <v>0</v>
      </c>
      <c r="L311" t="s">
        <v>126</v>
      </c>
      <c r="M311" t="s">
        <v>123</v>
      </c>
      <c r="N311">
        <v>1</v>
      </c>
      <c r="O311">
        <v>1</v>
      </c>
      <c r="P311" t="s">
        <v>290</v>
      </c>
      <c r="Q311" t="s">
        <v>141</v>
      </c>
      <c r="R311" t="s">
        <v>141</v>
      </c>
      <c r="S311" s="1">
        <v>45166</v>
      </c>
      <c r="T311" s="1">
        <v>45214</v>
      </c>
      <c r="U311" t="s">
        <v>129</v>
      </c>
      <c r="W311" t="s">
        <v>129</v>
      </c>
      <c r="X311" t="s">
        <v>129</v>
      </c>
      <c r="Y311" t="s">
        <v>129</v>
      </c>
      <c r="Z311" t="s">
        <v>129</v>
      </c>
      <c r="AA311" t="s">
        <v>129</v>
      </c>
      <c r="AB311" t="s">
        <v>129</v>
      </c>
      <c r="AC311" t="s">
        <v>129</v>
      </c>
      <c r="AD311">
        <v>0</v>
      </c>
      <c r="AE311">
        <v>20</v>
      </c>
      <c r="AF311">
        <v>30</v>
      </c>
      <c r="AG311">
        <v>0</v>
      </c>
      <c r="AH311">
        <v>0</v>
      </c>
      <c r="AI311">
        <v>2</v>
      </c>
      <c r="AJ311">
        <v>2</v>
      </c>
      <c r="AK311">
        <v>2</v>
      </c>
      <c r="AL311">
        <v>4</v>
      </c>
      <c r="AM311">
        <v>1</v>
      </c>
      <c r="AN311">
        <v>3</v>
      </c>
      <c r="AP311" t="s">
        <v>138</v>
      </c>
      <c r="AR311" t="s">
        <v>133</v>
      </c>
      <c r="AS311">
        <v>0</v>
      </c>
      <c r="AT311">
        <v>1</v>
      </c>
      <c r="AU311">
        <f t="shared" si="114"/>
        <v>0</v>
      </c>
      <c r="AV311">
        <f t="shared" si="115"/>
        <v>28</v>
      </c>
      <c r="AW311">
        <f t="shared" si="116"/>
        <v>14</v>
      </c>
      <c r="AX311" t="str">
        <f t="shared" si="117"/>
        <v/>
      </c>
      <c r="AY311" t="str">
        <f t="shared" si="118"/>
        <v/>
      </c>
      <c r="AZ311">
        <f t="shared" si="119"/>
        <v>2</v>
      </c>
      <c r="BA311" t="str">
        <f t="shared" si="120"/>
        <v/>
      </c>
      <c r="BB311">
        <f t="shared" si="121"/>
        <v>3360</v>
      </c>
      <c r="BC311">
        <f t="shared" si="122"/>
        <v>1500</v>
      </c>
      <c r="BD311">
        <f t="shared" si="123"/>
        <v>60</v>
      </c>
      <c r="BE311">
        <f t="shared" si="124"/>
        <v>0.5</v>
      </c>
      <c r="BF311">
        <f t="shared" si="125"/>
        <v>0.5</v>
      </c>
      <c r="BG311">
        <f t="shared" si="126"/>
        <v>67.2</v>
      </c>
      <c r="BH311">
        <f t="shared" si="127"/>
        <v>56</v>
      </c>
      <c r="BI311">
        <f t="shared" si="128"/>
        <v>107.14285714285714</v>
      </c>
      <c r="BJ311">
        <f t="shared" si="129"/>
        <v>112.14285714285714</v>
      </c>
      <c r="BK311">
        <f t="shared" si="130"/>
        <v>110</v>
      </c>
      <c r="BL311" t="str">
        <f t="shared" si="131"/>
        <v/>
      </c>
      <c r="BM311" t="str">
        <f t="shared" si="132"/>
        <v/>
      </c>
      <c r="BN311">
        <f t="shared" si="133"/>
        <v>-26</v>
      </c>
      <c r="BO311" t="str">
        <f t="shared" si="134"/>
        <v/>
      </c>
      <c r="BP311">
        <f t="shared" si="135"/>
        <v>2</v>
      </c>
      <c r="BQ311">
        <f t="shared" si="136"/>
        <v>35</v>
      </c>
      <c r="BR311">
        <f t="shared" si="137"/>
        <v>1</v>
      </c>
      <c r="BS311">
        <f t="shared" si="138"/>
        <v>42</v>
      </c>
      <c r="BT311" t="str">
        <f t="shared" si="139"/>
        <v/>
      </c>
    </row>
    <row r="312" spans="1:72">
      <c r="A312">
        <v>202370</v>
      </c>
      <c r="B312">
        <v>76449</v>
      </c>
      <c r="C312" t="s">
        <v>123</v>
      </c>
      <c r="D312">
        <v>120</v>
      </c>
      <c r="E312" t="s">
        <v>279</v>
      </c>
      <c r="F312">
        <v>2130</v>
      </c>
      <c r="G312" t="s">
        <v>301</v>
      </c>
      <c r="H312">
        <v>151</v>
      </c>
      <c r="I312" t="s">
        <v>147</v>
      </c>
      <c r="J312" t="s">
        <v>138</v>
      </c>
      <c r="K312">
        <v>0</v>
      </c>
      <c r="L312" t="s">
        <v>126</v>
      </c>
      <c r="M312" t="s">
        <v>123</v>
      </c>
      <c r="N312">
        <v>1</v>
      </c>
      <c r="O312">
        <v>1</v>
      </c>
      <c r="P312" t="s">
        <v>290</v>
      </c>
      <c r="Q312" t="s">
        <v>134</v>
      </c>
      <c r="R312">
        <v>117</v>
      </c>
      <c r="S312" s="1">
        <v>45166</v>
      </c>
      <c r="T312" s="1">
        <v>45214</v>
      </c>
      <c r="U312">
        <v>800</v>
      </c>
      <c r="V312">
        <v>1200</v>
      </c>
      <c r="W312" t="s">
        <v>45</v>
      </c>
      <c r="X312" t="s">
        <v>129</v>
      </c>
      <c r="Y312" t="s">
        <v>47</v>
      </c>
      <c r="Z312" t="s">
        <v>129</v>
      </c>
      <c r="AA312" t="s">
        <v>129</v>
      </c>
      <c r="AB312" t="s">
        <v>129</v>
      </c>
      <c r="AC312" t="s">
        <v>129</v>
      </c>
      <c r="AD312">
        <v>0</v>
      </c>
      <c r="AE312">
        <v>20</v>
      </c>
      <c r="AF312">
        <v>30</v>
      </c>
      <c r="AG312">
        <v>0</v>
      </c>
      <c r="AH312">
        <v>0</v>
      </c>
      <c r="AI312">
        <v>2</v>
      </c>
      <c r="AJ312">
        <v>2</v>
      </c>
      <c r="AK312">
        <v>2</v>
      </c>
      <c r="AL312">
        <v>4</v>
      </c>
      <c r="AM312">
        <v>1</v>
      </c>
      <c r="AN312">
        <v>3</v>
      </c>
      <c r="AP312" t="s">
        <v>138</v>
      </c>
      <c r="AR312" t="s">
        <v>149</v>
      </c>
      <c r="AS312">
        <v>9.6</v>
      </c>
      <c r="AT312">
        <v>1</v>
      </c>
      <c r="AU312">
        <f t="shared" si="114"/>
        <v>14</v>
      </c>
      <c r="AV312">
        <f t="shared" si="115"/>
        <v>28</v>
      </c>
      <c r="AW312">
        <f t="shared" si="116"/>
        <v>14</v>
      </c>
      <c r="AX312">
        <f t="shared" si="117"/>
        <v>240</v>
      </c>
      <c r="AY312">
        <f t="shared" si="118"/>
        <v>3360</v>
      </c>
      <c r="AZ312">
        <f t="shared" si="119"/>
        <v>2</v>
      </c>
      <c r="BA312">
        <f t="shared" si="120"/>
        <v>1680</v>
      </c>
      <c r="BB312">
        <f t="shared" si="121"/>
        <v>3360</v>
      </c>
      <c r="BC312">
        <f t="shared" si="122"/>
        <v>1500</v>
      </c>
      <c r="BD312">
        <f t="shared" si="123"/>
        <v>60</v>
      </c>
      <c r="BE312">
        <f t="shared" si="124"/>
        <v>0.5</v>
      </c>
      <c r="BF312">
        <f t="shared" si="125"/>
        <v>0.5</v>
      </c>
      <c r="BG312">
        <f t="shared" si="126"/>
        <v>67.2</v>
      </c>
      <c r="BH312">
        <f t="shared" si="127"/>
        <v>56</v>
      </c>
      <c r="BI312">
        <f t="shared" si="128"/>
        <v>107.14285714285714</v>
      </c>
      <c r="BJ312">
        <f t="shared" si="129"/>
        <v>112.14285714285714</v>
      </c>
      <c r="BK312">
        <f t="shared" si="130"/>
        <v>110</v>
      </c>
      <c r="BL312">
        <f t="shared" si="131"/>
        <v>950</v>
      </c>
      <c r="BM312" t="str">
        <f t="shared" si="132"/>
        <v/>
      </c>
      <c r="BN312">
        <f t="shared" si="133"/>
        <v>-26</v>
      </c>
      <c r="BO312" t="str">
        <f t="shared" si="134"/>
        <v/>
      </c>
      <c r="BP312">
        <f t="shared" si="135"/>
        <v>2</v>
      </c>
      <c r="BQ312">
        <f t="shared" si="136"/>
        <v>35</v>
      </c>
      <c r="BR312">
        <f t="shared" si="137"/>
        <v>1</v>
      </c>
      <c r="BS312">
        <f t="shared" si="138"/>
        <v>42</v>
      </c>
      <c r="BT312" t="str">
        <f t="shared" si="139"/>
        <v>Flag</v>
      </c>
    </row>
    <row r="313" spans="1:72">
      <c r="A313">
        <v>202370</v>
      </c>
      <c r="B313">
        <v>76450</v>
      </c>
      <c r="C313" t="s">
        <v>123</v>
      </c>
      <c r="D313">
        <v>184</v>
      </c>
      <c r="E313" t="s">
        <v>279</v>
      </c>
      <c r="F313">
        <v>2230</v>
      </c>
      <c r="G313" t="s">
        <v>302</v>
      </c>
      <c r="H313">
        <v>151</v>
      </c>
      <c r="I313" t="s">
        <v>147</v>
      </c>
      <c r="J313" t="s">
        <v>138</v>
      </c>
      <c r="K313">
        <v>0.1333</v>
      </c>
      <c r="L313" t="s">
        <v>126</v>
      </c>
      <c r="M313" t="s">
        <v>123</v>
      </c>
      <c r="N313">
        <v>1</v>
      </c>
      <c r="O313">
        <v>1</v>
      </c>
      <c r="P313" t="s">
        <v>290</v>
      </c>
      <c r="Q313" t="s">
        <v>141</v>
      </c>
      <c r="R313" t="s">
        <v>141</v>
      </c>
      <c r="S313" s="1">
        <v>45215</v>
      </c>
      <c r="T313" s="1">
        <v>45263</v>
      </c>
      <c r="U313" t="s">
        <v>129</v>
      </c>
      <c r="W313" t="s">
        <v>129</v>
      </c>
      <c r="X313" t="s">
        <v>129</v>
      </c>
      <c r="Y313" t="s">
        <v>129</v>
      </c>
      <c r="Z313" t="s">
        <v>129</v>
      </c>
      <c r="AA313" t="s">
        <v>129</v>
      </c>
      <c r="AB313" t="s">
        <v>129</v>
      </c>
      <c r="AC313" t="s">
        <v>129</v>
      </c>
      <c r="AD313">
        <v>1</v>
      </c>
      <c r="AE313">
        <v>20</v>
      </c>
      <c r="AF313">
        <v>30</v>
      </c>
      <c r="AG313">
        <v>0</v>
      </c>
      <c r="AH313">
        <v>5</v>
      </c>
      <c r="AI313">
        <v>2</v>
      </c>
      <c r="AJ313">
        <v>2</v>
      </c>
      <c r="AK313">
        <v>2</v>
      </c>
      <c r="AL313">
        <v>4</v>
      </c>
      <c r="AM313">
        <v>1</v>
      </c>
      <c r="AN313">
        <v>3</v>
      </c>
      <c r="AP313" t="s">
        <v>138</v>
      </c>
      <c r="AR313" t="s">
        <v>133</v>
      </c>
      <c r="AS313">
        <v>0</v>
      </c>
      <c r="AT313">
        <v>1</v>
      </c>
      <c r="AU313">
        <f t="shared" si="114"/>
        <v>0</v>
      </c>
      <c r="AV313">
        <f t="shared" si="115"/>
        <v>28</v>
      </c>
      <c r="AW313">
        <f t="shared" si="116"/>
        <v>14</v>
      </c>
      <c r="AX313" t="str">
        <f t="shared" si="117"/>
        <v/>
      </c>
      <c r="AY313" t="str">
        <f t="shared" si="118"/>
        <v/>
      </c>
      <c r="AZ313">
        <f t="shared" si="119"/>
        <v>2</v>
      </c>
      <c r="BA313" t="str">
        <f t="shared" si="120"/>
        <v/>
      </c>
      <c r="BB313">
        <f t="shared" si="121"/>
        <v>3360</v>
      </c>
      <c r="BC313">
        <f t="shared" si="122"/>
        <v>1500</v>
      </c>
      <c r="BD313">
        <f t="shared" si="123"/>
        <v>60</v>
      </c>
      <c r="BE313">
        <f t="shared" si="124"/>
        <v>0.5</v>
      </c>
      <c r="BF313">
        <f t="shared" si="125"/>
        <v>0.5</v>
      </c>
      <c r="BG313">
        <f t="shared" si="126"/>
        <v>67.2</v>
      </c>
      <c r="BH313">
        <f t="shared" si="127"/>
        <v>56</v>
      </c>
      <c r="BI313">
        <f t="shared" si="128"/>
        <v>107.14285714285714</v>
      </c>
      <c r="BJ313">
        <f t="shared" si="129"/>
        <v>112.14285714285714</v>
      </c>
      <c r="BK313">
        <f t="shared" si="130"/>
        <v>110</v>
      </c>
      <c r="BL313" t="str">
        <f t="shared" si="131"/>
        <v/>
      </c>
      <c r="BM313" t="str">
        <f t="shared" si="132"/>
        <v/>
      </c>
      <c r="BN313">
        <f t="shared" si="133"/>
        <v>-26</v>
      </c>
      <c r="BO313" t="str">
        <f t="shared" si="134"/>
        <v/>
      </c>
      <c r="BP313">
        <f t="shared" si="135"/>
        <v>2</v>
      </c>
      <c r="BQ313">
        <f t="shared" si="136"/>
        <v>42</v>
      </c>
      <c r="BR313">
        <f t="shared" si="137"/>
        <v>1</v>
      </c>
      <c r="BS313">
        <f t="shared" si="138"/>
        <v>49</v>
      </c>
      <c r="BT313" t="str">
        <f t="shared" si="139"/>
        <v/>
      </c>
    </row>
    <row r="314" spans="1:72">
      <c r="A314">
        <v>202370</v>
      </c>
      <c r="B314">
        <v>76450</v>
      </c>
      <c r="C314" t="s">
        <v>123</v>
      </c>
      <c r="D314">
        <v>184</v>
      </c>
      <c r="E314" t="s">
        <v>279</v>
      </c>
      <c r="F314">
        <v>2230</v>
      </c>
      <c r="G314" t="s">
        <v>302</v>
      </c>
      <c r="H314">
        <v>151</v>
      </c>
      <c r="I314" t="s">
        <v>147</v>
      </c>
      <c r="J314" t="s">
        <v>138</v>
      </c>
      <c r="K314">
        <v>0.1333</v>
      </c>
      <c r="L314" t="s">
        <v>126</v>
      </c>
      <c r="M314" t="s">
        <v>123</v>
      </c>
      <c r="N314">
        <v>1</v>
      </c>
      <c r="O314">
        <v>1</v>
      </c>
      <c r="P314" t="s">
        <v>290</v>
      </c>
      <c r="Q314" t="s">
        <v>134</v>
      </c>
      <c r="R314">
        <v>117</v>
      </c>
      <c r="S314" s="1">
        <v>45215</v>
      </c>
      <c r="T314" s="1">
        <v>45263</v>
      </c>
      <c r="U314">
        <v>1245</v>
      </c>
      <c r="V314">
        <v>1645</v>
      </c>
      <c r="W314" t="s">
        <v>129</v>
      </c>
      <c r="X314" t="s">
        <v>46</v>
      </c>
      <c r="Y314" t="s">
        <v>129</v>
      </c>
      <c r="Z314" t="s">
        <v>50</v>
      </c>
      <c r="AA314" t="s">
        <v>129</v>
      </c>
      <c r="AB314" t="s">
        <v>129</v>
      </c>
      <c r="AC314" t="s">
        <v>129</v>
      </c>
      <c r="AD314">
        <v>1</v>
      </c>
      <c r="AE314">
        <v>20</v>
      </c>
      <c r="AF314">
        <v>30</v>
      </c>
      <c r="AG314">
        <v>0</v>
      </c>
      <c r="AH314">
        <v>5</v>
      </c>
      <c r="AI314">
        <v>2</v>
      </c>
      <c r="AJ314">
        <v>2</v>
      </c>
      <c r="AK314">
        <v>2</v>
      </c>
      <c r="AL314">
        <v>4</v>
      </c>
      <c r="AM314">
        <v>1</v>
      </c>
      <c r="AN314">
        <v>3</v>
      </c>
      <c r="AP314" t="s">
        <v>138</v>
      </c>
      <c r="AR314" t="s">
        <v>149</v>
      </c>
      <c r="AS314">
        <v>9.6</v>
      </c>
      <c r="AT314">
        <v>1</v>
      </c>
      <c r="AU314">
        <f t="shared" si="114"/>
        <v>14</v>
      </c>
      <c r="AV314">
        <f t="shared" si="115"/>
        <v>28</v>
      </c>
      <c r="AW314">
        <f t="shared" si="116"/>
        <v>14</v>
      </c>
      <c r="AX314">
        <f t="shared" si="117"/>
        <v>240</v>
      </c>
      <c r="AY314">
        <f t="shared" si="118"/>
        <v>3360</v>
      </c>
      <c r="AZ314">
        <f t="shared" si="119"/>
        <v>2</v>
      </c>
      <c r="BA314">
        <f t="shared" si="120"/>
        <v>1680</v>
      </c>
      <c r="BB314">
        <f t="shared" si="121"/>
        <v>3360</v>
      </c>
      <c r="BC314">
        <f t="shared" si="122"/>
        <v>1500</v>
      </c>
      <c r="BD314">
        <f t="shared" si="123"/>
        <v>60</v>
      </c>
      <c r="BE314">
        <f t="shared" si="124"/>
        <v>0.5</v>
      </c>
      <c r="BF314">
        <f t="shared" si="125"/>
        <v>0.5</v>
      </c>
      <c r="BG314">
        <f t="shared" si="126"/>
        <v>67.2</v>
      </c>
      <c r="BH314">
        <f t="shared" si="127"/>
        <v>56</v>
      </c>
      <c r="BI314">
        <f t="shared" si="128"/>
        <v>107.14285714285714</v>
      </c>
      <c r="BJ314">
        <f t="shared" si="129"/>
        <v>112.14285714285714</v>
      </c>
      <c r="BK314">
        <f t="shared" si="130"/>
        <v>110</v>
      </c>
      <c r="BL314">
        <f t="shared" si="131"/>
        <v>1435</v>
      </c>
      <c r="BM314" t="str">
        <f t="shared" si="132"/>
        <v/>
      </c>
      <c r="BN314">
        <f t="shared" si="133"/>
        <v>-26</v>
      </c>
      <c r="BO314" t="str">
        <f t="shared" si="134"/>
        <v/>
      </c>
      <c r="BP314">
        <f t="shared" si="135"/>
        <v>2</v>
      </c>
      <c r="BQ314">
        <f t="shared" si="136"/>
        <v>42</v>
      </c>
      <c r="BR314">
        <f t="shared" si="137"/>
        <v>1</v>
      </c>
      <c r="BS314">
        <f t="shared" si="138"/>
        <v>49</v>
      </c>
      <c r="BT314" t="str">
        <f t="shared" si="139"/>
        <v>Flag</v>
      </c>
    </row>
    <row r="315" spans="1:72">
      <c r="A315">
        <v>202370</v>
      </c>
      <c r="B315">
        <v>76450</v>
      </c>
      <c r="C315" t="s">
        <v>123</v>
      </c>
      <c r="D315">
        <v>184</v>
      </c>
      <c r="E315" t="s">
        <v>279</v>
      </c>
      <c r="F315">
        <v>2230</v>
      </c>
      <c r="G315" t="s">
        <v>302</v>
      </c>
      <c r="H315">
        <v>151</v>
      </c>
      <c r="I315" t="s">
        <v>147</v>
      </c>
      <c r="J315" t="s">
        <v>138</v>
      </c>
      <c r="K315">
        <v>0.1333</v>
      </c>
      <c r="L315" t="s">
        <v>126</v>
      </c>
      <c r="M315" t="s">
        <v>123</v>
      </c>
      <c r="N315">
        <v>1</v>
      </c>
      <c r="O315">
        <v>1</v>
      </c>
      <c r="P315" t="s">
        <v>290</v>
      </c>
      <c r="Q315" t="s">
        <v>141</v>
      </c>
      <c r="R315" t="s">
        <v>141</v>
      </c>
      <c r="S315" s="1">
        <v>45215</v>
      </c>
      <c r="T315" s="1">
        <v>45263</v>
      </c>
      <c r="U315" t="s">
        <v>129</v>
      </c>
      <c r="W315" t="s">
        <v>129</v>
      </c>
      <c r="X315" t="s">
        <v>129</v>
      </c>
      <c r="Y315" t="s">
        <v>129</v>
      </c>
      <c r="Z315" t="s">
        <v>129</v>
      </c>
      <c r="AA315" t="s">
        <v>129</v>
      </c>
      <c r="AB315" t="s">
        <v>129</v>
      </c>
      <c r="AC315" t="s">
        <v>129</v>
      </c>
      <c r="AD315">
        <v>1</v>
      </c>
      <c r="AE315">
        <v>20</v>
      </c>
      <c r="AF315">
        <v>30</v>
      </c>
      <c r="AG315">
        <v>0</v>
      </c>
      <c r="AH315">
        <v>5</v>
      </c>
      <c r="AI315">
        <v>2</v>
      </c>
      <c r="AJ315">
        <v>2</v>
      </c>
      <c r="AK315">
        <v>2</v>
      </c>
      <c r="AL315">
        <v>4</v>
      </c>
      <c r="AM315">
        <v>1</v>
      </c>
      <c r="AN315">
        <v>3</v>
      </c>
      <c r="AP315" t="s">
        <v>138</v>
      </c>
      <c r="AR315" t="s">
        <v>133</v>
      </c>
      <c r="AS315">
        <v>0</v>
      </c>
      <c r="AT315">
        <v>1</v>
      </c>
      <c r="AU315">
        <f t="shared" si="114"/>
        <v>0</v>
      </c>
      <c r="AV315">
        <f t="shared" si="115"/>
        <v>28</v>
      </c>
      <c r="AW315">
        <f t="shared" si="116"/>
        <v>14</v>
      </c>
      <c r="AX315" t="str">
        <f t="shared" si="117"/>
        <v/>
      </c>
      <c r="AY315" t="str">
        <f t="shared" si="118"/>
        <v/>
      </c>
      <c r="AZ315">
        <f t="shared" si="119"/>
        <v>2</v>
      </c>
      <c r="BA315" t="str">
        <f t="shared" si="120"/>
        <v/>
      </c>
      <c r="BB315">
        <f t="shared" si="121"/>
        <v>3360</v>
      </c>
      <c r="BC315">
        <f t="shared" si="122"/>
        <v>1500</v>
      </c>
      <c r="BD315">
        <f t="shared" si="123"/>
        <v>60</v>
      </c>
      <c r="BE315">
        <f t="shared" si="124"/>
        <v>0.5</v>
      </c>
      <c r="BF315">
        <f t="shared" si="125"/>
        <v>0.5</v>
      </c>
      <c r="BG315">
        <f t="shared" si="126"/>
        <v>67.2</v>
      </c>
      <c r="BH315">
        <f t="shared" si="127"/>
        <v>56</v>
      </c>
      <c r="BI315">
        <f t="shared" si="128"/>
        <v>107.14285714285714</v>
      </c>
      <c r="BJ315">
        <f t="shared" si="129"/>
        <v>112.14285714285714</v>
      </c>
      <c r="BK315">
        <f t="shared" si="130"/>
        <v>110</v>
      </c>
      <c r="BL315" t="str">
        <f t="shared" si="131"/>
        <v/>
      </c>
      <c r="BM315" t="str">
        <f t="shared" si="132"/>
        <v/>
      </c>
      <c r="BN315">
        <f t="shared" si="133"/>
        <v>-26</v>
      </c>
      <c r="BO315" t="str">
        <f t="shared" si="134"/>
        <v/>
      </c>
      <c r="BP315">
        <f t="shared" si="135"/>
        <v>2</v>
      </c>
      <c r="BQ315">
        <f t="shared" si="136"/>
        <v>42</v>
      </c>
      <c r="BR315">
        <f t="shared" si="137"/>
        <v>1</v>
      </c>
      <c r="BS315">
        <f t="shared" si="138"/>
        <v>49</v>
      </c>
      <c r="BT315" t="str">
        <f t="shared" si="139"/>
        <v/>
      </c>
    </row>
    <row r="316" spans="1:72">
      <c r="A316">
        <v>202370</v>
      </c>
      <c r="B316">
        <v>76450</v>
      </c>
      <c r="C316" t="s">
        <v>123</v>
      </c>
      <c r="D316">
        <v>184</v>
      </c>
      <c r="E316" t="s">
        <v>279</v>
      </c>
      <c r="F316">
        <v>2230</v>
      </c>
      <c r="G316" t="s">
        <v>302</v>
      </c>
      <c r="H316">
        <v>151</v>
      </c>
      <c r="I316" t="s">
        <v>147</v>
      </c>
      <c r="J316" t="s">
        <v>138</v>
      </c>
      <c r="K316">
        <v>0.1333</v>
      </c>
      <c r="L316" t="s">
        <v>126</v>
      </c>
      <c r="M316" t="s">
        <v>123</v>
      </c>
      <c r="N316">
        <v>1</v>
      </c>
      <c r="O316">
        <v>1</v>
      </c>
      <c r="P316" t="s">
        <v>290</v>
      </c>
      <c r="Q316" t="s">
        <v>134</v>
      </c>
      <c r="R316">
        <v>117</v>
      </c>
      <c r="S316" s="1">
        <v>45215</v>
      </c>
      <c r="T316" s="1">
        <v>45263</v>
      </c>
      <c r="U316">
        <v>1245</v>
      </c>
      <c r="V316">
        <v>1645</v>
      </c>
      <c r="W316" t="s">
        <v>129</v>
      </c>
      <c r="X316" t="s">
        <v>46</v>
      </c>
      <c r="Y316" t="s">
        <v>129</v>
      </c>
      <c r="Z316" t="s">
        <v>50</v>
      </c>
      <c r="AA316" t="s">
        <v>129</v>
      </c>
      <c r="AB316" t="s">
        <v>129</v>
      </c>
      <c r="AC316" t="s">
        <v>129</v>
      </c>
      <c r="AD316">
        <v>1</v>
      </c>
      <c r="AE316">
        <v>20</v>
      </c>
      <c r="AF316">
        <v>30</v>
      </c>
      <c r="AG316">
        <v>0</v>
      </c>
      <c r="AH316">
        <v>5</v>
      </c>
      <c r="AI316">
        <v>2</v>
      </c>
      <c r="AJ316">
        <v>2</v>
      </c>
      <c r="AK316">
        <v>2</v>
      </c>
      <c r="AL316">
        <v>4</v>
      </c>
      <c r="AM316">
        <v>1</v>
      </c>
      <c r="AN316">
        <v>3</v>
      </c>
      <c r="AP316" t="s">
        <v>138</v>
      </c>
      <c r="AR316" t="s">
        <v>149</v>
      </c>
      <c r="AS316">
        <v>9.6</v>
      </c>
      <c r="AT316">
        <v>1</v>
      </c>
      <c r="AU316">
        <f t="shared" si="114"/>
        <v>14</v>
      </c>
      <c r="AV316">
        <f t="shared" si="115"/>
        <v>28</v>
      </c>
      <c r="AW316">
        <f t="shared" si="116"/>
        <v>14</v>
      </c>
      <c r="AX316">
        <f t="shared" si="117"/>
        <v>240</v>
      </c>
      <c r="AY316">
        <f t="shared" si="118"/>
        <v>3360</v>
      </c>
      <c r="AZ316">
        <f t="shared" si="119"/>
        <v>2</v>
      </c>
      <c r="BA316">
        <f t="shared" si="120"/>
        <v>1680</v>
      </c>
      <c r="BB316">
        <f t="shared" si="121"/>
        <v>3360</v>
      </c>
      <c r="BC316">
        <f t="shared" si="122"/>
        <v>1500</v>
      </c>
      <c r="BD316">
        <f t="shared" si="123"/>
        <v>60</v>
      </c>
      <c r="BE316">
        <f t="shared" si="124"/>
        <v>0.5</v>
      </c>
      <c r="BF316">
        <f t="shared" si="125"/>
        <v>0.5</v>
      </c>
      <c r="BG316">
        <f t="shared" si="126"/>
        <v>67.2</v>
      </c>
      <c r="BH316">
        <f t="shared" si="127"/>
        <v>56</v>
      </c>
      <c r="BI316">
        <f t="shared" si="128"/>
        <v>107.14285714285714</v>
      </c>
      <c r="BJ316">
        <f t="shared" si="129"/>
        <v>112.14285714285714</v>
      </c>
      <c r="BK316">
        <f t="shared" si="130"/>
        <v>110</v>
      </c>
      <c r="BL316">
        <f t="shared" si="131"/>
        <v>1435</v>
      </c>
      <c r="BM316" t="str">
        <f t="shared" si="132"/>
        <v/>
      </c>
      <c r="BN316">
        <f t="shared" si="133"/>
        <v>-26</v>
      </c>
      <c r="BO316" t="str">
        <f t="shared" si="134"/>
        <v/>
      </c>
      <c r="BP316">
        <f t="shared" si="135"/>
        <v>2</v>
      </c>
      <c r="BQ316">
        <f t="shared" si="136"/>
        <v>42</v>
      </c>
      <c r="BR316">
        <f t="shared" si="137"/>
        <v>1</v>
      </c>
      <c r="BS316">
        <f t="shared" si="138"/>
        <v>49</v>
      </c>
      <c r="BT316" t="str">
        <f t="shared" si="139"/>
        <v>Flag</v>
      </c>
    </row>
    <row r="317" spans="1:72">
      <c r="A317">
        <v>202370</v>
      </c>
      <c r="B317">
        <v>76795</v>
      </c>
      <c r="C317" t="s">
        <v>150</v>
      </c>
      <c r="D317">
        <v>102</v>
      </c>
      <c r="E317" t="s">
        <v>303</v>
      </c>
      <c r="F317">
        <v>1196</v>
      </c>
      <c r="G317" t="s">
        <v>304</v>
      </c>
      <c r="H317">
        <v>911</v>
      </c>
      <c r="K317">
        <v>0</v>
      </c>
      <c r="L317" t="s">
        <v>164</v>
      </c>
      <c r="M317" t="s">
        <v>261</v>
      </c>
      <c r="N317">
        <v>1</v>
      </c>
      <c r="O317">
        <v>9</v>
      </c>
      <c r="P317" t="s">
        <v>305</v>
      </c>
      <c r="Q317" t="s">
        <v>306</v>
      </c>
      <c r="R317" t="s">
        <v>123</v>
      </c>
      <c r="S317" s="1">
        <v>45166</v>
      </c>
      <c r="T317" s="1">
        <v>45270</v>
      </c>
      <c r="U317" t="s">
        <v>129</v>
      </c>
      <c r="W317" t="s">
        <v>129</v>
      </c>
      <c r="X317" t="s">
        <v>129</v>
      </c>
      <c r="Y317" t="s">
        <v>129</v>
      </c>
      <c r="Z317" t="s">
        <v>129</v>
      </c>
      <c r="AA317" t="s">
        <v>129</v>
      </c>
      <c r="AB317" t="s">
        <v>129</v>
      </c>
      <c r="AC317" t="s">
        <v>129</v>
      </c>
      <c r="AD317">
        <v>0</v>
      </c>
      <c r="AE317">
        <v>25</v>
      </c>
      <c r="AF317">
        <v>0</v>
      </c>
      <c r="AG317">
        <v>0</v>
      </c>
      <c r="AH317">
        <v>0</v>
      </c>
      <c r="AI317">
        <v>2</v>
      </c>
      <c r="AJ317">
        <v>4</v>
      </c>
      <c r="AK317">
        <v>4</v>
      </c>
      <c r="AL317">
        <v>4</v>
      </c>
      <c r="AQ317" t="s">
        <v>261</v>
      </c>
      <c r="AR317" t="s">
        <v>133</v>
      </c>
      <c r="AS317">
        <v>3</v>
      </c>
      <c r="AT317">
        <v>3</v>
      </c>
      <c r="AU317">
        <f t="shared" si="114"/>
        <v>0</v>
      </c>
      <c r="AV317">
        <f t="shared" si="115"/>
        <v>0</v>
      </c>
      <c r="AW317">
        <f t="shared" si="116"/>
        <v>0</v>
      </c>
      <c r="AX317" t="str">
        <f t="shared" si="117"/>
        <v/>
      </c>
      <c r="AY317" t="str">
        <f t="shared" si="118"/>
        <v/>
      </c>
      <c r="AZ317">
        <f t="shared" si="119"/>
        <v>4</v>
      </c>
      <c r="BA317" t="str">
        <f t="shared" si="120"/>
        <v/>
      </c>
      <c r="BB317">
        <f t="shared" si="121"/>
        <v>0</v>
      </c>
      <c r="BC317">
        <f t="shared" si="122"/>
        <v>3000</v>
      </c>
      <c r="BD317">
        <f t="shared" si="123"/>
        <v>60</v>
      </c>
      <c r="BE317">
        <f t="shared" si="124"/>
        <v>1</v>
      </c>
      <c r="BF317">
        <f t="shared" si="125"/>
        <v>1</v>
      </c>
      <c r="BG317">
        <f t="shared" si="126"/>
        <v>0</v>
      </c>
      <c r="BH317">
        <f t="shared" si="127"/>
        <v>0</v>
      </c>
      <c r="BI317" t="str">
        <f t="shared" si="128"/>
        <v/>
      </c>
      <c r="BJ317" t="str">
        <f t="shared" si="129"/>
        <v/>
      </c>
      <c r="BK317" t="str">
        <f t="shared" si="130"/>
        <v/>
      </c>
      <c r="BL317" t="str">
        <f t="shared" si="131"/>
        <v/>
      </c>
      <c r="BM317">
        <f t="shared" si="132"/>
        <v>60</v>
      </c>
      <c r="BN317" t="str">
        <f t="shared" si="133"/>
        <v/>
      </c>
      <c r="BO317" t="str">
        <f t="shared" si="134"/>
        <v/>
      </c>
      <c r="BP317">
        <f t="shared" si="135"/>
        <v>2</v>
      </c>
      <c r="BQ317">
        <f t="shared" si="136"/>
        <v>35</v>
      </c>
      <c r="BR317">
        <f t="shared" si="137"/>
        <v>1</v>
      </c>
      <c r="BS317">
        <f t="shared" si="138"/>
        <v>50</v>
      </c>
      <c r="BT317" t="str">
        <f t="shared" si="139"/>
        <v/>
      </c>
    </row>
    <row r="318" spans="1:72">
      <c r="A318">
        <v>202370</v>
      </c>
      <c r="B318">
        <v>76795</v>
      </c>
      <c r="C318" t="s">
        <v>150</v>
      </c>
      <c r="D318">
        <v>102</v>
      </c>
      <c r="E318" t="s">
        <v>303</v>
      </c>
      <c r="F318">
        <v>1196</v>
      </c>
      <c r="G318" t="s">
        <v>304</v>
      </c>
      <c r="H318">
        <v>911</v>
      </c>
      <c r="K318">
        <v>0</v>
      </c>
      <c r="L318" t="s">
        <v>164</v>
      </c>
      <c r="M318" t="s">
        <v>261</v>
      </c>
      <c r="N318">
        <v>1</v>
      </c>
      <c r="O318">
        <v>9</v>
      </c>
      <c r="P318" t="s">
        <v>305</v>
      </c>
      <c r="Q318" t="s">
        <v>306</v>
      </c>
      <c r="R318" t="s">
        <v>123</v>
      </c>
      <c r="S318" s="1">
        <v>45166</v>
      </c>
      <c r="T318" s="1">
        <v>45270</v>
      </c>
      <c r="U318" t="s">
        <v>129</v>
      </c>
      <c r="W318" t="s">
        <v>129</v>
      </c>
      <c r="X318" t="s">
        <v>129</v>
      </c>
      <c r="Y318" t="s">
        <v>129</v>
      </c>
      <c r="Z318" t="s">
        <v>129</v>
      </c>
      <c r="AA318" t="s">
        <v>129</v>
      </c>
      <c r="AB318" t="s">
        <v>129</v>
      </c>
      <c r="AC318" t="s">
        <v>129</v>
      </c>
      <c r="AD318">
        <v>0</v>
      </c>
      <c r="AE318">
        <v>25</v>
      </c>
      <c r="AF318">
        <v>0</v>
      </c>
      <c r="AG318">
        <v>0</v>
      </c>
      <c r="AH318">
        <v>0</v>
      </c>
      <c r="AI318">
        <v>2</v>
      </c>
      <c r="AJ318">
        <v>4</v>
      </c>
      <c r="AK318">
        <v>4</v>
      </c>
      <c r="AL318">
        <v>4</v>
      </c>
      <c r="AQ318" t="s">
        <v>261</v>
      </c>
      <c r="AR318" t="s">
        <v>149</v>
      </c>
      <c r="AS318">
        <v>1</v>
      </c>
      <c r="AT318">
        <v>1</v>
      </c>
      <c r="AU318">
        <f t="shared" si="114"/>
        <v>0</v>
      </c>
      <c r="AV318">
        <f t="shared" si="115"/>
        <v>0</v>
      </c>
      <c r="AW318">
        <f t="shared" si="116"/>
        <v>0</v>
      </c>
      <c r="AX318" t="str">
        <f t="shared" si="117"/>
        <v/>
      </c>
      <c r="AY318" t="str">
        <f t="shared" si="118"/>
        <v/>
      </c>
      <c r="AZ318">
        <f t="shared" si="119"/>
        <v>4</v>
      </c>
      <c r="BA318" t="str">
        <f t="shared" si="120"/>
        <v/>
      </c>
      <c r="BB318">
        <f t="shared" si="121"/>
        <v>0</v>
      </c>
      <c r="BC318">
        <f t="shared" si="122"/>
        <v>3000</v>
      </c>
      <c r="BD318">
        <f t="shared" si="123"/>
        <v>60</v>
      </c>
      <c r="BE318">
        <f t="shared" si="124"/>
        <v>1</v>
      </c>
      <c r="BF318">
        <f t="shared" si="125"/>
        <v>1</v>
      </c>
      <c r="BG318">
        <f t="shared" si="126"/>
        <v>0</v>
      </c>
      <c r="BH318">
        <f t="shared" si="127"/>
        <v>0</v>
      </c>
      <c r="BI318" t="str">
        <f t="shared" si="128"/>
        <v/>
      </c>
      <c r="BJ318" t="str">
        <f t="shared" si="129"/>
        <v/>
      </c>
      <c r="BK318" t="str">
        <f t="shared" si="130"/>
        <v/>
      </c>
      <c r="BL318" t="str">
        <f t="shared" si="131"/>
        <v/>
      </c>
      <c r="BM318">
        <f t="shared" si="132"/>
        <v>60</v>
      </c>
      <c r="BN318" t="str">
        <f t="shared" si="133"/>
        <v/>
      </c>
      <c r="BO318" t="str">
        <f t="shared" si="134"/>
        <v/>
      </c>
      <c r="BP318">
        <f t="shared" si="135"/>
        <v>2</v>
      </c>
      <c r="BQ318">
        <f t="shared" si="136"/>
        <v>35</v>
      </c>
      <c r="BR318">
        <f t="shared" si="137"/>
        <v>1</v>
      </c>
      <c r="BS318">
        <f t="shared" si="138"/>
        <v>50</v>
      </c>
      <c r="BT318" t="str">
        <f t="shared" si="139"/>
        <v/>
      </c>
    </row>
    <row r="319" spans="1:72">
      <c r="A319">
        <v>202370</v>
      </c>
      <c r="B319">
        <v>76795</v>
      </c>
      <c r="C319" t="s">
        <v>150</v>
      </c>
      <c r="D319">
        <v>102</v>
      </c>
      <c r="E319" t="s">
        <v>303</v>
      </c>
      <c r="F319">
        <v>1196</v>
      </c>
      <c r="G319" t="s">
        <v>304</v>
      </c>
      <c r="H319">
        <v>911</v>
      </c>
      <c r="K319">
        <v>0</v>
      </c>
      <c r="L319" t="s">
        <v>164</v>
      </c>
      <c r="M319" t="s">
        <v>261</v>
      </c>
      <c r="N319">
        <v>1</v>
      </c>
      <c r="O319">
        <v>9</v>
      </c>
      <c r="P319" t="s">
        <v>305</v>
      </c>
      <c r="Q319" t="s">
        <v>306</v>
      </c>
      <c r="R319" t="s">
        <v>123</v>
      </c>
      <c r="S319" s="1">
        <v>45166</v>
      </c>
      <c r="T319" s="1">
        <v>45270</v>
      </c>
      <c r="U319" t="s">
        <v>129</v>
      </c>
      <c r="W319" t="s">
        <v>129</v>
      </c>
      <c r="X319" t="s">
        <v>129</v>
      </c>
      <c r="Y319" t="s">
        <v>129</v>
      </c>
      <c r="Z319" t="s">
        <v>129</v>
      </c>
      <c r="AA319" t="s">
        <v>129</v>
      </c>
      <c r="AB319" t="s">
        <v>129</v>
      </c>
      <c r="AC319" t="s">
        <v>129</v>
      </c>
      <c r="AD319">
        <v>0</v>
      </c>
      <c r="AE319">
        <v>25</v>
      </c>
      <c r="AF319">
        <v>0</v>
      </c>
      <c r="AG319">
        <v>0</v>
      </c>
      <c r="AH319">
        <v>0</v>
      </c>
      <c r="AI319">
        <v>2</v>
      </c>
      <c r="AJ319">
        <v>4</v>
      </c>
      <c r="AK319">
        <v>4</v>
      </c>
      <c r="AL319">
        <v>4</v>
      </c>
      <c r="AQ319" t="s">
        <v>261</v>
      </c>
      <c r="AR319" t="s">
        <v>133</v>
      </c>
      <c r="AS319">
        <v>3</v>
      </c>
      <c r="AT319">
        <v>3</v>
      </c>
      <c r="AU319">
        <f t="shared" si="114"/>
        <v>0</v>
      </c>
      <c r="AV319">
        <f t="shared" si="115"/>
        <v>0</v>
      </c>
      <c r="AW319">
        <f t="shared" si="116"/>
        <v>0</v>
      </c>
      <c r="AX319" t="str">
        <f t="shared" si="117"/>
        <v/>
      </c>
      <c r="AY319" t="str">
        <f t="shared" si="118"/>
        <v/>
      </c>
      <c r="AZ319">
        <f t="shared" si="119"/>
        <v>4</v>
      </c>
      <c r="BA319" t="str">
        <f t="shared" si="120"/>
        <v/>
      </c>
      <c r="BB319">
        <f t="shared" si="121"/>
        <v>0</v>
      </c>
      <c r="BC319">
        <f t="shared" si="122"/>
        <v>3000</v>
      </c>
      <c r="BD319">
        <f t="shared" si="123"/>
        <v>60</v>
      </c>
      <c r="BE319">
        <f t="shared" si="124"/>
        <v>1</v>
      </c>
      <c r="BF319">
        <f t="shared" si="125"/>
        <v>1</v>
      </c>
      <c r="BG319">
        <f t="shared" si="126"/>
        <v>0</v>
      </c>
      <c r="BH319">
        <f t="shared" si="127"/>
        <v>0</v>
      </c>
      <c r="BI319" t="str">
        <f t="shared" si="128"/>
        <v/>
      </c>
      <c r="BJ319" t="str">
        <f t="shared" si="129"/>
        <v/>
      </c>
      <c r="BK319" t="str">
        <f t="shared" si="130"/>
        <v/>
      </c>
      <c r="BL319" t="str">
        <f t="shared" si="131"/>
        <v/>
      </c>
      <c r="BM319">
        <f t="shared" si="132"/>
        <v>60</v>
      </c>
      <c r="BN319" t="str">
        <f t="shared" si="133"/>
        <v/>
      </c>
      <c r="BO319" t="str">
        <f t="shared" si="134"/>
        <v/>
      </c>
      <c r="BP319">
        <f t="shared" si="135"/>
        <v>2</v>
      </c>
      <c r="BQ319">
        <f t="shared" si="136"/>
        <v>35</v>
      </c>
      <c r="BR319">
        <f t="shared" si="137"/>
        <v>1</v>
      </c>
      <c r="BS319">
        <f t="shared" si="138"/>
        <v>50</v>
      </c>
      <c r="BT319" t="str">
        <f t="shared" si="139"/>
        <v/>
      </c>
    </row>
    <row r="320" spans="1:72">
      <c r="A320">
        <v>202370</v>
      </c>
      <c r="B320">
        <v>76795</v>
      </c>
      <c r="C320" t="s">
        <v>150</v>
      </c>
      <c r="D320">
        <v>102</v>
      </c>
      <c r="E320" t="s">
        <v>303</v>
      </c>
      <c r="F320">
        <v>1196</v>
      </c>
      <c r="G320" t="s">
        <v>304</v>
      </c>
      <c r="H320">
        <v>911</v>
      </c>
      <c r="K320">
        <v>0</v>
      </c>
      <c r="L320" t="s">
        <v>164</v>
      </c>
      <c r="M320" t="s">
        <v>261</v>
      </c>
      <c r="N320">
        <v>1</v>
      </c>
      <c r="O320">
        <v>9</v>
      </c>
      <c r="P320" t="s">
        <v>305</v>
      </c>
      <c r="Q320" t="s">
        <v>306</v>
      </c>
      <c r="R320" t="s">
        <v>123</v>
      </c>
      <c r="S320" s="1">
        <v>45166</v>
      </c>
      <c r="T320" s="1">
        <v>45270</v>
      </c>
      <c r="U320" t="s">
        <v>129</v>
      </c>
      <c r="W320" t="s">
        <v>129</v>
      </c>
      <c r="X320" t="s">
        <v>129</v>
      </c>
      <c r="Y320" t="s">
        <v>129</v>
      </c>
      <c r="Z320" t="s">
        <v>129</v>
      </c>
      <c r="AA320" t="s">
        <v>129</v>
      </c>
      <c r="AB320" t="s">
        <v>129</v>
      </c>
      <c r="AC320" t="s">
        <v>129</v>
      </c>
      <c r="AD320">
        <v>0</v>
      </c>
      <c r="AE320">
        <v>25</v>
      </c>
      <c r="AF320">
        <v>0</v>
      </c>
      <c r="AG320">
        <v>0</v>
      </c>
      <c r="AH320">
        <v>0</v>
      </c>
      <c r="AI320">
        <v>2</v>
      </c>
      <c r="AJ320">
        <v>4</v>
      </c>
      <c r="AK320">
        <v>4</v>
      </c>
      <c r="AL320">
        <v>4</v>
      </c>
      <c r="AQ320" t="s">
        <v>261</v>
      </c>
      <c r="AR320" t="s">
        <v>149</v>
      </c>
      <c r="AS320">
        <v>1</v>
      </c>
      <c r="AT320">
        <v>1</v>
      </c>
      <c r="AU320">
        <f t="shared" si="114"/>
        <v>0</v>
      </c>
      <c r="AV320">
        <f t="shared" si="115"/>
        <v>0</v>
      </c>
      <c r="AW320">
        <f t="shared" si="116"/>
        <v>0</v>
      </c>
      <c r="AX320" t="str">
        <f t="shared" si="117"/>
        <v/>
      </c>
      <c r="AY320" t="str">
        <f t="shared" si="118"/>
        <v/>
      </c>
      <c r="AZ320">
        <f t="shared" si="119"/>
        <v>4</v>
      </c>
      <c r="BA320" t="str">
        <f t="shared" si="120"/>
        <v/>
      </c>
      <c r="BB320">
        <f t="shared" si="121"/>
        <v>0</v>
      </c>
      <c r="BC320">
        <f t="shared" si="122"/>
        <v>3000</v>
      </c>
      <c r="BD320">
        <f t="shared" si="123"/>
        <v>60</v>
      </c>
      <c r="BE320">
        <f t="shared" si="124"/>
        <v>1</v>
      </c>
      <c r="BF320">
        <f t="shared" si="125"/>
        <v>1</v>
      </c>
      <c r="BG320">
        <f t="shared" si="126"/>
        <v>0</v>
      </c>
      <c r="BH320">
        <f t="shared" si="127"/>
        <v>0</v>
      </c>
      <c r="BI320" t="str">
        <f t="shared" si="128"/>
        <v/>
      </c>
      <c r="BJ320" t="str">
        <f t="shared" si="129"/>
        <v/>
      </c>
      <c r="BK320" t="str">
        <f t="shared" si="130"/>
        <v/>
      </c>
      <c r="BL320" t="str">
        <f t="shared" si="131"/>
        <v/>
      </c>
      <c r="BM320">
        <f t="shared" si="132"/>
        <v>60</v>
      </c>
      <c r="BN320" t="str">
        <f t="shared" si="133"/>
        <v/>
      </c>
      <c r="BO320" t="str">
        <f t="shared" si="134"/>
        <v/>
      </c>
      <c r="BP320">
        <f t="shared" si="135"/>
        <v>2</v>
      </c>
      <c r="BQ320">
        <f t="shared" si="136"/>
        <v>35</v>
      </c>
      <c r="BR320">
        <f t="shared" si="137"/>
        <v>1</v>
      </c>
      <c r="BS320">
        <f t="shared" si="138"/>
        <v>50</v>
      </c>
      <c r="BT320" t="str">
        <f t="shared" si="139"/>
        <v/>
      </c>
    </row>
    <row r="321" spans="1:72">
      <c r="A321">
        <v>202370</v>
      </c>
      <c r="B321">
        <v>76794</v>
      </c>
      <c r="C321" t="s">
        <v>150</v>
      </c>
      <c r="D321">
        <v>102</v>
      </c>
      <c r="E321" t="s">
        <v>303</v>
      </c>
      <c r="F321">
        <v>1196</v>
      </c>
      <c r="G321" t="s">
        <v>304</v>
      </c>
      <c r="H321">
        <v>921</v>
      </c>
      <c r="K321">
        <v>0.6</v>
      </c>
      <c r="L321" t="s">
        <v>164</v>
      </c>
      <c r="M321" t="s">
        <v>261</v>
      </c>
      <c r="N321">
        <v>1</v>
      </c>
      <c r="O321">
        <v>9</v>
      </c>
      <c r="P321" t="s">
        <v>305</v>
      </c>
      <c r="Q321" t="s">
        <v>306</v>
      </c>
      <c r="R321" t="s">
        <v>123</v>
      </c>
      <c r="S321" s="1">
        <v>45166</v>
      </c>
      <c r="T321" s="1">
        <v>45270</v>
      </c>
      <c r="U321" t="s">
        <v>129</v>
      </c>
      <c r="W321" t="s">
        <v>129</v>
      </c>
      <c r="X321" t="s">
        <v>129</v>
      </c>
      <c r="Y321" t="s">
        <v>129</v>
      </c>
      <c r="Z321" t="s">
        <v>129</v>
      </c>
      <c r="AA321" t="s">
        <v>129</v>
      </c>
      <c r="AB321" t="s">
        <v>129</v>
      </c>
      <c r="AC321" t="s">
        <v>129</v>
      </c>
      <c r="AD321">
        <v>9</v>
      </c>
      <c r="AE321">
        <v>25</v>
      </c>
      <c r="AF321">
        <v>0</v>
      </c>
      <c r="AG321">
        <v>0</v>
      </c>
      <c r="AH321">
        <v>36</v>
      </c>
      <c r="AI321">
        <v>2</v>
      </c>
      <c r="AJ321">
        <v>4</v>
      </c>
      <c r="AK321">
        <v>4</v>
      </c>
      <c r="AL321">
        <v>4</v>
      </c>
      <c r="AQ321" t="s">
        <v>261</v>
      </c>
      <c r="AR321" t="s">
        <v>133</v>
      </c>
      <c r="AS321">
        <v>3</v>
      </c>
      <c r="AT321">
        <v>3</v>
      </c>
      <c r="AU321">
        <f t="shared" si="114"/>
        <v>0</v>
      </c>
      <c r="AV321">
        <f t="shared" si="115"/>
        <v>0</v>
      </c>
      <c r="AW321">
        <f t="shared" si="116"/>
        <v>0</v>
      </c>
      <c r="AX321" t="str">
        <f t="shared" si="117"/>
        <v/>
      </c>
      <c r="AY321" t="str">
        <f t="shared" si="118"/>
        <v/>
      </c>
      <c r="AZ321">
        <f t="shared" si="119"/>
        <v>4</v>
      </c>
      <c r="BA321" t="str">
        <f t="shared" si="120"/>
        <v/>
      </c>
      <c r="BB321">
        <f t="shared" si="121"/>
        <v>0</v>
      </c>
      <c r="BC321">
        <f t="shared" si="122"/>
        <v>3000</v>
      </c>
      <c r="BD321">
        <f t="shared" si="123"/>
        <v>60</v>
      </c>
      <c r="BE321">
        <f t="shared" si="124"/>
        <v>1</v>
      </c>
      <c r="BF321">
        <f t="shared" si="125"/>
        <v>1</v>
      </c>
      <c r="BG321">
        <f t="shared" si="126"/>
        <v>0</v>
      </c>
      <c r="BH321">
        <f t="shared" si="127"/>
        <v>0</v>
      </c>
      <c r="BI321" t="str">
        <f t="shared" si="128"/>
        <v/>
      </c>
      <c r="BJ321" t="str">
        <f t="shared" si="129"/>
        <v/>
      </c>
      <c r="BK321" t="str">
        <f t="shared" si="130"/>
        <v/>
      </c>
      <c r="BL321" t="str">
        <f t="shared" si="131"/>
        <v/>
      </c>
      <c r="BM321">
        <f t="shared" si="132"/>
        <v>60</v>
      </c>
      <c r="BN321" t="str">
        <f t="shared" si="133"/>
        <v/>
      </c>
      <c r="BO321" t="str">
        <f t="shared" si="134"/>
        <v/>
      </c>
      <c r="BP321">
        <f t="shared" si="135"/>
        <v>2</v>
      </c>
      <c r="BQ321">
        <f t="shared" si="136"/>
        <v>35</v>
      </c>
      <c r="BR321">
        <f t="shared" si="137"/>
        <v>1</v>
      </c>
      <c r="BS321">
        <f t="shared" si="138"/>
        <v>50</v>
      </c>
      <c r="BT321" t="str">
        <f t="shared" si="139"/>
        <v/>
      </c>
    </row>
    <row r="322" spans="1:72">
      <c r="A322">
        <v>202370</v>
      </c>
      <c r="B322">
        <v>76794</v>
      </c>
      <c r="C322" t="s">
        <v>150</v>
      </c>
      <c r="D322">
        <v>102</v>
      </c>
      <c r="E322" t="s">
        <v>303</v>
      </c>
      <c r="F322">
        <v>1196</v>
      </c>
      <c r="G322" t="s">
        <v>304</v>
      </c>
      <c r="H322">
        <v>921</v>
      </c>
      <c r="K322">
        <v>0.6</v>
      </c>
      <c r="L322" t="s">
        <v>164</v>
      </c>
      <c r="M322" t="s">
        <v>261</v>
      </c>
      <c r="N322">
        <v>1</v>
      </c>
      <c r="O322">
        <v>9</v>
      </c>
      <c r="P322" t="s">
        <v>305</v>
      </c>
      <c r="Q322" t="s">
        <v>306</v>
      </c>
      <c r="R322" t="s">
        <v>123</v>
      </c>
      <c r="S322" s="1">
        <v>45166</v>
      </c>
      <c r="T322" s="1">
        <v>45270</v>
      </c>
      <c r="U322" t="s">
        <v>129</v>
      </c>
      <c r="W322" t="s">
        <v>129</v>
      </c>
      <c r="X322" t="s">
        <v>129</v>
      </c>
      <c r="Y322" t="s">
        <v>129</v>
      </c>
      <c r="Z322" t="s">
        <v>129</v>
      </c>
      <c r="AA322" t="s">
        <v>129</v>
      </c>
      <c r="AB322" t="s">
        <v>129</v>
      </c>
      <c r="AC322" t="s">
        <v>129</v>
      </c>
      <c r="AD322">
        <v>9</v>
      </c>
      <c r="AE322">
        <v>25</v>
      </c>
      <c r="AF322">
        <v>0</v>
      </c>
      <c r="AG322">
        <v>0</v>
      </c>
      <c r="AH322">
        <v>36</v>
      </c>
      <c r="AI322">
        <v>2</v>
      </c>
      <c r="AJ322">
        <v>4</v>
      </c>
      <c r="AK322">
        <v>4</v>
      </c>
      <c r="AL322">
        <v>4</v>
      </c>
      <c r="AQ322" t="s">
        <v>261</v>
      </c>
      <c r="AR322" t="s">
        <v>149</v>
      </c>
      <c r="AS322">
        <v>1</v>
      </c>
      <c r="AT322">
        <v>1</v>
      </c>
      <c r="AU322">
        <f t="shared" si="114"/>
        <v>0</v>
      </c>
      <c r="AV322">
        <f t="shared" si="115"/>
        <v>0</v>
      </c>
      <c r="AW322">
        <f t="shared" si="116"/>
        <v>0</v>
      </c>
      <c r="AX322" t="str">
        <f t="shared" si="117"/>
        <v/>
      </c>
      <c r="AY322" t="str">
        <f t="shared" si="118"/>
        <v/>
      </c>
      <c r="AZ322">
        <f t="shared" si="119"/>
        <v>4</v>
      </c>
      <c r="BA322" t="str">
        <f t="shared" si="120"/>
        <v/>
      </c>
      <c r="BB322">
        <f t="shared" si="121"/>
        <v>0</v>
      </c>
      <c r="BC322">
        <f t="shared" si="122"/>
        <v>3000</v>
      </c>
      <c r="BD322">
        <f t="shared" si="123"/>
        <v>60</v>
      </c>
      <c r="BE322">
        <f t="shared" si="124"/>
        <v>1</v>
      </c>
      <c r="BF322">
        <f t="shared" si="125"/>
        <v>1</v>
      </c>
      <c r="BG322">
        <f t="shared" si="126"/>
        <v>0</v>
      </c>
      <c r="BH322">
        <f t="shared" si="127"/>
        <v>0</v>
      </c>
      <c r="BI322" t="str">
        <f t="shared" si="128"/>
        <v/>
      </c>
      <c r="BJ322" t="str">
        <f t="shared" si="129"/>
        <v/>
      </c>
      <c r="BK322" t="str">
        <f t="shared" si="130"/>
        <v/>
      </c>
      <c r="BL322" t="str">
        <f t="shared" si="131"/>
        <v/>
      </c>
      <c r="BM322">
        <f t="shared" si="132"/>
        <v>60</v>
      </c>
      <c r="BN322" t="str">
        <f t="shared" si="133"/>
        <v/>
      </c>
      <c r="BO322" t="str">
        <f t="shared" si="134"/>
        <v/>
      </c>
      <c r="BP322">
        <f t="shared" si="135"/>
        <v>2</v>
      </c>
      <c r="BQ322">
        <f t="shared" si="136"/>
        <v>35</v>
      </c>
      <c r="BR322">
        <f t="shared" si="137"/>
        <v>1</v>
      </c>
      <c r="BS322">
        <f t="shared" si="138"/>
        <v>50</v>
      </c>
      <c r="BT322" t="str">
        <f t="shared" si="139"/>
        <v/>
      </c>
    </row>
    <row r="323" spans="1:72">
      <c r="A323">
        <v>202370</v>
      </c>
      <c r="B323">
        <v>76794</v>
      </c>
      <c r="C323" t="s">
        <v>150</v>
      </c>
      <c r="D323">
        <v>102</v>
      </c>
      <c r="E323" t="s">
        <v>303</v>
      </c>
      <c r="F323">
        <v>1196</v>
      </c>
      <c r="G323" t="s">
        <v>304</v>
      </c>
      <c r="H323">
        <v>921</v>
      </c>
      <c r="K323">
        <v>0.6</v>
      </c>
      <c r="L323" t="s">
        <v>164</v>
      </c>
      <c r="M323" t="s">
        <v>261</v>
      </c>
      <c r="N323">
        <v>1</v>
      </c>
      <c r="O323">
        <v>9</v>
      </c>
      <c r="P323" t="s">
        <v>305</v>
      </c>
      <c r="Q323" t="s">
        <v>306</v>
      </c>
      <c r="R323" t="s">
        <v>123</v>
      </c>
      <c r="S323" s="1">
        <v>45166</v>
      </c>
      <c r="T323" s="1">
        <v>45270</v>
      </c>
      <c r="U323" t="s">
        <v>129</v>
      </c>
      <c r="W323" t="s">
        <v>129</v>
      </c>
      <c r="X323" t="s">
        <v>129</v>
      </c>
      <c r="Y323" t="s">
        <v>129</v>
      </c>
      <c r="Z323" t="s">
        <v>129</v>
      </c>
      <c r="AA323" t="s">
        <v>129</v>
      </c>
      <c r="AB323" t="s">
        <v>129</v>
      </c>
      <c r="AC323" t="s">
        <v>129</v>
      </c>
      <c r="AD323">
        <v>9</v>
      </c>
      <c r="AE323">
        <v>25</v>
      </c>
      <c r="AF323">
        <v>0</v>
      </c>
      <c r="AG323">
        <v>0</v>
      </c>
      <c r="AH323">
        <v>36</v>
      </c>
      <c r="AI323">
        <v>2</v>
      </c>
      <c r="AJ323">
        <v>4</v>
      </c>
      <c r="AK323">
        <v>4</v>
      </c>
      <c r="AL323">
        <v>4</v>
      </c>
      <c r="AQ323" t="s">
        <v>261</v>
      </c>
      <c r="AR323" t="s">
        <v>133</v>
      </c>
      <c r="AS323">
        <v>3</v>
      </c>
      <c r="AT323">
        <v>3</v>
      </c>
      <c r="AU323">
        <f t="shared" si="114"/>
        <v>0</v>
      </c>
      <c r="AV323">
        <f t="shared" si="115"/>
        <v>0</v>
      </c>
      <c r="AW323">
        <f t="shared" si="116"/>
        <v>0</v>
      </c>
      <c r="AX323" t="str">
        <f t="shared" si="117"/>
        <v/>
      </c>
      <c r="AY323" t="str">
        <f t="shared" si="118"/>
        <v/>
      </c>
      <c r="AZ323">
        <f t="shared" si="119"/>
        <v>4</v>
      </c>
      <c r="BA323" t="str">
        <f t="shared" si="120"/>
        <v/>
      </c>
      <c r="BB323">
        <f t="shared" si="121"/>
        <v>0</v>
      </c>
      <c r="BC323">
        <f t="shared" si="122"/>
        <v>3000</v>
      </c>
      <c r="BD323">
        <f t="shared" si="123"/>
        <v>60</v>
      </c>
      <c r="BE323">
        <f t="shared" si="124"/>
        <v>1</v>
      </c>
      <c r="BF323">
        <f t="shared" si="125"/>
        <v>1</v>
      </c>
      <c r="BG323">
        <f t="shared" si="126"/>
        <v>0</v>
      </c>
      <c r="BH323">
        <f t="shared" si="127"/>
        <v>0</v>
      </c>
      <c r="BI323" t="str">
        <f t="shared" si="128"/>
        <v/>
      </c>
      <c r="BJ323" t="str">
        <f t="shared" si="129"/>
        <v/>
      </c>
      <c r="BK323" t="str">
        <f t="shared" si="130"/>
        <v/>
      </c>
      <c r="BL323" t="str">
        <f t="shared" si="131"/>
        <v/>
      </c>
      <c r="BM323">
        <f t="shared" si="132"/>
        <v>60</v>
      </c>
      <c r="BN323" t="str">
        <f t="shared" si="133"/>
        <v/>
      </c>
      <c r="BO323" t="str">
        <f t="shared" si="134"/>
        <v/>
      </c>
      <c r="BP323">
        <f t="shared" si="135"/>
        <v>2</v>
      </c>
      <c r="BQ323">
        <f t="shared" si="136"/>
        <v>35</v>
      </c>
      <c r="BR323">
        <f t="shared" si="137"/>
        <v>1</v>
      </c>
      <c r="BS323">
        <f t="shared" si="138"/>
        <v>50</v>
      </c>
      <c r="BT323" t="str">
        <f t="shared" si="139"/>
        <v/>
      </c>
    </row>
    <row r="324" spans="1:72">
      <c r="A324">
        <v>202370</v>
      </c>
      <c r="B324">
        <v>76794</v>
      </c>
      <c r="C324" t="s">
        <v>150</v>
      </c>
      <c r="D324">
        <v>102</v>
      </c>
      <c r="E324" t="s">
        <v>303</v>
      </c>
      <c r="F324">
        <v>1196</v>
      </c>
      <c r="G324" t="s">
        <v>304</v>
      </c>
      <c r="H324">
        <v>921</v>
      </c>
      <c r="K324">
        <v>0.6</v>
      </c>
      <c r="L324" t="s">
        <v>164</v>
      </c>
      <c r="M324" t="s">
        <v>261</v>
      </c>
      <c r="N324">
        <v>1</v>
      </c>
      <c r="O324">
        <v>9</v>
      </c>
      <c r="P324" t="s">
        <v>305</v>
      </c>
      <c r="Q324" t="s">
        <v>306</v>
      </c>
      <c r="R324" t="s">
        <v>123</v>
      </c>
      <c r="S324" s="1">
        <v>45166</v>
      </c>
      <c r="T324" s="1">
        <v>45270</v>
      </c>
      <c r="U324" t="s">
        <v>129</v>
      </c>
      <c r="W324" t="s">
        <v>129</v>
      </c>
      <c r="X324" t="s">
        <v>129</v>
      </c>
      <c r="Y324" t="s">
        <v>129</v>
      </c>
      <c r="Z324" t="s">
        <v>129</v>
      </c>
      <c r="AA324" t="s">
        <v>129</v>
      </c>
      <c r="AB324" t="s">
        <v>129</v>
      </c>
      <c r="AC324" t="s">
        <v>129</v>
      </c>
      <c r="AD324">
        <v>9</v>
      </c>
      <c r="AE324">
        <v>25</v>
      </c>
      <c r="AF324">
        <v>0</v>
      </c>
      <c r="AG324">
        <v>0</v>
      </c>
      <c r="AH324">
        <v>36</v>
      </c>
      <c r="AI324">
        <v>2</v>
      </c>
      <c r="AJ324">
        <v>4</v>
      </c>
      <c r="AK324">
        <v>4</v>
      </c>
      <c r="AL324">
        <v>4</v>
      </c>
      <c r="AQ324" t="s">
        <v>261</v>
      </c>
      <c r="AR324" t="s">
        <v>149</v>
      </c>
      <c r="AS324">
        <v>1</v>
      </c>
      <c r="AT324">
        <v>1</v>
      </c>
      <c r="AU324">
        <f t="shared" si="114"/>
        <v>0</v>
      </c>
      <c r="AV324">
        <f t="shared" si="115"/>
        <v>0</v>
      </c>
      <c r="AW324">
        <f t="shared" si="116"/>
        <v>0</v>
      </c>
      <c r="AX324" t="str">
        <f t="shared" si="117"/>
        <v/>
      </c>
      <c r="AY324" t="str">
        <f t="shared" si="118"/>
        <v/>
      </c>
      <c r="AZ324">
        <f t="shared" si="119"/>
        <v>4</v>
      </c>
      <c r="BA324" t="str">
        <f t="shared" si="120"/>
        <v/>
      </c>
      <c r="BB324">
        <f t="shared" si="121"/>
        <v>0</v>
      </c>
      <c r="BC324">
        <f t="shared" si="122"/>
        <v>3000</v>
      </c>
      <c r="BD324">
        <f t="shared" si="123"/>
        <v>60</v>
      </c>
      <c r="BE324">
        <f t="shared" si="124"/>
        <v>1</v>
      </c>
      <c r="BF324">
        <f t="shared" si="125"/>
        <v>1</v>
      </c>
      <c r="BG324">
        <f t="shared" si="126"/>
        <v>0</v>
      </c>
      <c r="BH324">
        <f t="shared" si="127"/>
        <v>0</v>
      </c>
      <c r="BI324" t="str">
        <f t="shared" si="128"/>
        <v/>
      </c>
      <c r="BJ324" t="str">
        <f t="shared" si="129"/>
        <v/>
      </c>
      <c r="BK324" t="str">
        <f t="shared" si="130"/>
        <v/>
      </c>
      <c r="BL324" t="str">
        <f t="shared" si="131"/>
        <v/>
      </c>
      <c r="BM324">
        <f t="shared" si="132"/>
        <v>60</v>
      </c>
      <c r="BN324" t="str">
        <f t="shared" si="133"/>
        <v/>
      </c>
      <c r="BO324" t="str">
        <f t="shared" si="134"/>
        <v/>
      </c>
      <c r="BP324">
        <f t="shared" si="135"/>
        <v>2</v>
      </c>
      <c r="BQ324">
        <f t="shared" si="136"/>
        <v>35</v>
      </c>
      <c r="BR324">
        <f t="shared" si="137"/>
        <v>1</v>
      </c>
      <c r="BS324">
        <f t="shared" si="138"/>
        <v>50</v>
      </c>
      <c r="BT324" t="str">
        <f t="shared" si="139"/>
        <v/>
      </c>
    </row>
    <row r="325" spans="1:72">
      <c r="A325">
        <v>202370</v>
      </c>
      <c r="B325">
        <v>76793</v>
      </c>
      <c r="C325" t="s">
        <v>150</v>
      </c>
      <c r="D325">
        <v>102</v>
      </c>
      <c r="E325" t="s">
        <v>303</v>
      </c>
      <c r="F325">
        <v>1296</v>
      </c>
      <c r="G325" t="s">
        <v>304</v>
      </c>
      <c r="H325">
        <v>911</v>
      </c>
      <c r="K325">
        <v>1.6</v>
      </c>
      <c r="L325" t="s">
        <v>164</v>
      </c>
      <c r="M325" t="s">
        <v>261</v>
      </c>
      <c r="N325">
        <v>1</v>
      </c>
      <c r="O325">
        <v>9</v>
      </c>
      <c r="P325" t="s">
        <v>305</v>
      </c>
      <c r="Q325" t="s">
        <v>306</v>
      </c>
      <c r="R325" t="s">
        <v>123</v>
      </c>
      <c r="S325" s="1">
        <v>45166</v>
      </c>
      <c r="T325" s="1">
        <v>45270</v>
      </c>
      <c r="U325" t="s">
        <v>129</v>
      </c>
      <c r="W325" t="s">
        <v>129</v>
      </c>
      <c r="X325" t="s">
        <v>129</v>
      </c>
      <c r="Y325" t="s">
        <v>129</v>
      </c>
      <c r="Z325" t="s">
        <v>129</v>
      </c>
      <c r="AA325" t="s">
        <v>129</v>
      </c>
      <c r="AB325" t="s">
        <v>129</v>
      </c>
      <c r="AC325" t="s">
        <v>129</v>
      </c>
      <c r="AD325">
        <v>24</v>
      </c>
      <c r="AE325">
        <v>25</v>
      </c>
      <c r="AF325">
        <v>0</v>
      </c>
      <c r="AG325">
        <v>0</v>
      </c>
      <c r="AH325">
        <v>96</v>
      </c>
      <c r="AI325">
        <v>2</v>
      </c>
      <c r="AJ325">
        <v>4</v>
      </c>
      <c r="AK325">
        <v>4</v>
      </c>
      <c r="AL325">
        <v>4</v>
      </c>
      <c r="AQ325" t="s">
        <v>261</v>
      </c>
      <c r="AR325" t="s">
        <v>133</v>
      </c>
      <c r="AS325">
        <v>3</v>
      </c>
      <c r="AT325">
        <v>3</v>
      </c>
      <c r="AU325">
        <f t="shared" ref="AU325:AU388" si="140">(W325="M")*(BS325-BQ325-(BP325&gt;2)+(BR325&gt;=2))+(X325="T")*(BS325-BQ325-(BP325&gt;3)+(BR325&gt;=3))+(Y325="W")*(BS325-BQ325-(BP325&gt;4)+(BR325&gt;=4))+(Z325="R")*(BS325-BQ325-(BP325&gt;5)+(BR325&gt;=5))+(AA325="F")*(BS325-BQ325-(BP325&gt;6)+(BR325&gt;=6))+(AB325="S")*(BS325-BQ325-(BP325&gt;7)+(BR325&gt;=7))+(AC325="U")*(BS325-BQ325-(BP325&gt;1)+(BR325&gt;=1))</f>
        <v>0</v>
      </c>
      <c r="AV325">
        <f t="shared" ref="AV325:AV388" si="141">SUMIFS(AU:AU, B:B, B325, U:U, "&lt;&gt;." )</f>
        <v>0</v>
      </c>
      <c r="AW325">
        <f t="shared" ref="AW325:AW388" si="142">IFERROR(AV325/AZ325, 0)</f>
        <v>0</v>
      </c>
      <c r="AX325" t="str">
        <f t="shared" ref="AX325:AX388" si="143">IFERROR((INT(V325/100)-INT(U325/100))*60+MOD(V325,100)-MOD(U325,100), "")</f>
        <v/>
      </c>
      <c r="AY325" t="str">
        <f t="shared" ref="AY325:AY388" si="144">IFERROR(AX325*AU325, "")</f>
        <v/>
      </c>
      <c r="AZ325">
        <f t="shared" ref="AZ325:AZ388" si="145">COUNTIFS(B$3:B$7000, B325, $W$3:$W$7000, W325, $X$3:$X$7000, X325, $Y$3:$Y$7000, Y325, $Z$3:$Z$7000, Z325,  $AA$3:$AA$7000, AA325, $AB$3:$AB$7000, AB325, $AC$3:$AC$7000, AC325, $U$3:$U$7000, U325)</f>
        <v>4</v>
      </c>
      <c r="BA325" t="str">
        <f t="shared" ref="BA325:BA388" si="146">IFERROR(AY325/AZ325, "")</f>
        <v/>
      </c>
      <c r="BB325">
        <f t="shared" ref="BB325:BB388" si="147">SUMIFS(BA:BA, B:B, B325, U:U, "&lt;&gt;." )</f>
        <v>0</v>
      </c>
      <c r="BC325">
        <f t="shared" ref="BC325:BC388" si="148">IFERROR(BD325*50*BE325, "")</f>
        <v>3000</v>
      </c>
      <c r="BD325">
        <f t="shared" ref="BD325:BD388" si="149">IF(AL325&gt;25, AL325, AL325*15)</f>
        <v>60</v>
      </c>
      <c r="BE325">
        <f t="shared" ref="BE325:BE388" si="150">IF(I325="H",0.5,IF(I325="T",0.5,IF(I325="I",0,IF(I325="B",0,IF(LEFT(H325,1)="M",0,IF(I325="A",IF(Q325="ONLINE",0,1),1))))))</f>
        <v>1</v>
      </c>
      <c r="BF325">
        <f t="shared" ref="BF325:BF388" si="151">IF(I325="H",0.5,IF(I325="T",0.5, IF(I325="I", 0, IF(I325 = "B", 0, IF(LEFT(H325, 1) = "M", 0, IF(I325 = "U", 0.5, IF(I325 = "A", IF(Q325 = "ONLINE", 0, 0.5), 1)))))))</f>
        <v>1</v>
      </c>
      <c r="BG325">
        <f t="shared" ref="BG325:BG388" si="152">IFERROR(BB325/50, "")</f>
        <v>0</v>
      </c>
      <c r="BH325">
        <f t="shared" ref="BH325:BH388" si="153">IFERROR(BB325/60, "")</f>
        <v>0</v>
      </c>
      <c r="BI325" t="str">
        <f t="shared" ref="BI325:BI388" si="154">IFERROR(BC325/AW325, "")</f>
        <v/>
      </c>
      <c r="BJ325" t="str">
        <f t="shared" ref="BJ325:BJ388" si="155">IFERROR(BI325+5*MAX(0, INT((BI325-75)/25)), "")</f>
        <v/>
      </c>
      <c r="BK325" t="str">
        <f t="shared" ref="BK325:BK388" si="156">IFERROR(IF(BD325*BE325&gt;0, IF(BJ325-MOD(BJ325,30)+ 15 &gt;= BI325, BJ325-MOD(BJ325,30)+ 15,IF(BJ325-MOD(BJ325,30)+ 20 &gt;= BI325, BJ325-MOD(BJ325,30)+ 20,BJ325-MOD(BJ325,30)+ 45)), ""), "")</f>
        <v/>
      </c>
      <c r="BL325" t="str">
        <f t="shared" ref="BL325:BL388" si="157">IFERROR(IF(BK325&lt;&gt;AX325,IF(MOD(U325+INT(BK325/60)*100+MOD(BK325,60), 100)&lt;60, U325+INT(BK325/60)*100+MOD(BK325,60), U325+INT(BK325/60)*100+MOD(BK325,60) - 60 + 100),""), "")</f>
        <v/>
      </c>
      <c r="BM325">
        <f t="shared" ref="BM325:BM388" si="158">IFERROR(IF(BG325&lt;BD325*BF325, MAX(0, ROUND(BD325*BF325-BG325, 0)), ""), "")</f>
        <v>60</v>
      </c>
      <c r="BN325" t="str">
        <f t="shared" ref="BN325:BN388" si="159">IFERROR(IF(BH325&gt;BD325*BE325, MIN(0, ROUND(BD325*BE325-BH325, 0)), ""), "")</f>
        <v/>
      </c>
      <c r="BO325" t="str">
        <f t="shared" ref="BO325:BO388" si="160">IF(RIGHT(F325,2)="90","Exclude",IF(RIGHT(F325,2)="98","Exclude",IF(RIGHT(F325,2)="99","Exclude",IF(RIGHT(F325,2)="97","Exclude",IF(E325&amp;F325="ECED2121","Exclude",IF(E325&amp;F325="ECED2131","Exclude",IF(E325&amp;F325="ECED2141","Exclude",IF(E325&amp;F325="NMNC1135","Exclude",IF(E325&amp;F325="NMNC1235","Exclude",IF(E325&amp;F325="NMNC2335","Exclude",IF(E325&amp;F325="NMNC2435","Exclude",IF(E325&amp;F325="NMNC2445","Exclude",IF(E325&amp;F325="ECED2241","Exclude","")))))))))))))</f>
        <v/>
      </c>
      <c r="BP325">
        <f t="shared" ref="BP325:BP388" si="161">WEEKDAY(S325)</f>
        <v>2</v>
      </c>
      <c r="BQ325">
        <f t="shared" ref="BQ325:BQ388" si="162">WEEKNUM(S325)</f>
        <v>35</v>
      </c>
      <c r="BR325">
        <f t="shared" ref="BR325:BR388" si="163">WEEKDAY(T325)</f>
        <v>1</v>
      </c>
      <c r="BS325">
        <f t="shared" ref="BS325:BS388" si="164">WEEKNUM(T325)</f>
        <v>50</v>
      </c>
      <c r="BT325" t="str">
        <f t="shared" ref="BT325:BT388" si="165">IFERROR(IF(U325 = "", "", IF(MOD(U325,100)&lt;&gt;0,IF(MOD(U325,100)&lt;&gt;30,"Flag",""),IF(MOD(V325,100)=0,"Flag",IF(MOD(V325,100)=30,"Flag","")))), "")</f>
        <v/>
      </c>
    </row>
    <row r="326" spans="1:72">
      <c r="A326">
        <v>202370</v>
      </c>
      <c r="B326">
        <v>76793</v>
      </c>
      <c r="C326" t="s">
        <v>150</v>
      </c>
      <c r="D326">
        <v>102</v>
      </c>
      <c r="E326" t="s">
        <v>303</v>
      </c>
      <c r="F326">
        <v>1296</v>
      </c>
      <c r="G326" t="s">
        <v>304</v>
      </c>
      <c r="H326">
        <v>911</v>
      </c>
      <c r="K326">
        <v>1.6</v>
      </c>
      <c r="L326" t="s">
        <v>164</v>
      </c>
      <c r="M326" t="s">
        <v>261</v>
      </c>
      <c r="N326">
        <v>1</v>
      </c>
      <c r="O326">
        <v>9</v>
      </c>
      <c r="P326" t="s">
        <v>305</v>
      </c>
      <c r="Q326" t="s">
        <v>306</v>
      </c>
      <c r="R326" t="s">
        <v>123</v>
      </c>
      <c r="S326" s="1">
        <v>45166</v>
      </c>
      <c r="T326" s="1">
        <v>45270</v>
      </c>
      <c r="U326" t="s">
        <v>129</v>
      </c>
      <c r="W326" t="s">
        <v>129</v>
      </c>
      <c r="X326" t="s">
        <v>129</v>
      </c>
      <c r="Y326" t="s">
        <v>129</v>
      </c>
      <c r="Z326" t="s">
        <v>129</v>
      </c>
      <c r="AA326" t="s">
        <v>129</v>
      </c>
      <c r="AB326" t="s">
        <v>129</v>
      </c>
      <c r="AC326" t="s">
        <v>129</v>
      </c>
      <c r="AD326">
        <v>24</v>
      </c>
      <c r="AE326">
        <v>25</v>
      </c>
      <c r="AF326">
        <v>0</v>
      </c>
      <c r="AG326">
        <v>0</v>
      </c>
      <c r="AH326">
        <v>96</v>
      </c>
      <c r="AI326">
        <v>2</v>
      </c>
      <c r="AJ326">
        <v>4</v>
      </c>
      <c r="AK326">
        <v>4</v>
      </c>
      <c r="AL326">
        <v>4</v>
      </c>
      <c r="AQ326" t="s">
        <v>261</v>
      </c>
      <c r="AR326" t="s">
        <v>149</v>
      </c>
      <c r="AS326">
        <v>1</v>
      </c>
      <c r="AT326">
        <v>1</v>
      </c>
      <c r="AU326">
        <f t="shared" si="140"/>
        <v>0</v>
      </c>
      <c r="AV326">
        <f t="shared" si="141"/>
        <v>0</v>
      </c>
      <c r="AW326">
        <f t="shared" si="142"/>
        <v>0</v>
      </c>
      <c r="AX326" t="str">
        <f t="shared" si="143"/>
        <v/>
      </c>
      <c r="AY326" t="str">
        <f t="shared" si="144"/>
        <v/>
      </c>
      <c r="AZ326">
        <f t="shared" si="145"/>
        <v>4</v>
      </c>
      <c r="BA326" t="str">
        <f t="shared" si="146"/>
        <v/>
      </c>
      <c r="BB326">
        <f t="shared" si="147"/>
        <v>0</v>
      </c>
      <c r="BC326">
        <f t="shared" si="148"/>
        <v>3000</v>
      </c>
      <c r="BD326">
        <f t="shared" si="149"/>
        <v>60</v>
      </c>
      <c r="BE326">
        <f t="shared" si="150"/>
        <v>1</v>
      </c>
      <c r="BF326">
        <f t="shared" si="151"/>
        <v>1</v>
      </c>
      <c r="BG326">
        <f t="shared" si="152"/>
        <v>0</v>
      </c>
      <c r="BH326">
        <f t="shared" si="153"/>
        <v>0</v>
      </c>
      <c r="BI326" t="str">
        <f t="shared" si="154"/>
        <v/>
      </c>
      <c r="BJ326" t="str">
        <f t="shared" si="155"/>
        <v/>
      </c>
      <c r="BK326" t="str">
        <f t="shared" si="156"/>
        <v/>
      </c>
      <c r="BL326" t="str">
        <f t="shared" si="157"/>
        <v/>
      </c>
      <c r="BM326">
        <f t="shared" si="158"/>
        <v>60</v>
      </c>
      <c r="BN326" t="str">
        <f t="shared" si="159"/>
        <v/>
      </c>
      <c r="BO326" t="str">
        <f t="shared" si="160"/>
        <v/>
      </c>
      <c r="BP326">
        <f t="shared" si="161"/>
        <v>2</v>
      </c>
      <c r="BQ326">
        <f t="shared" si="162"/>
        <v>35</v>
      </c>
      <c r="BR326">
        <f t="shared" si="163"/>
        <v>1</v>
      </c>
      <c r="BS326">
        <f t="shared" si="164"/>
        <v>50</v>
      </c>
      <c r="BT326" t="str">
        <f t="shared" si="165"/>
        <v/>
      </c>
    </row>
    <row r="327" spans="1:72">
      <c r="A327">
        <v>202370</v>
      </c>
      <c r="B327">
        <v>76793</v>
      </c>
      <c r="C327" t="s">
        <v>150</v>
      </c>
      <c r="D327">
        <v>102</v>
      </c>
      <c r="E327" t="s">
        <v>303</v>
      </c>
      <c r="F327">
        <v>1296</v>
      </c>
      <c r="G327" t="s">
        <v>304</v>
      </c>
      <c r="H327">
        <v>911</v>
      </c>
      <c r="K327">
        <v>1.6</v>
      </c>
      <c r="L327" t="s">
        <v>164</v>
      </c>
      <c r="M327" t="s">
        <v>261</v>
      </c>
      <c r="N327">
        <v>1</v>
      </c>
      <c r="O327">
        <v>9</v>
      </c>
      <c r="P327" t="s">
        <v>305</v>
      </c>
      <c r="Q327" t="s">
        <v>306</v>
      </c>
      <c r="R327" t="s">
        <v>123</v>
      </c>
      <c r="S327" s="1">
        <v>45166</v>
      </c>
      <c r="T327" s="1">
        <v>45270</v>
      </c>
      <c r="U327" t="s">
        <v>129</v>
      </c>
      <c r="W327" t="s">
        <v>129</v>
      </c>
      <c r="X327" t="s">
        <v>129</v>
      </c>
      <c r="Y327" t="s">
        <v>129</v>
      </c>
      <c r="Z327" t="s">
        <v>129</v>
      </c>
      <c r="AA327" t="s">
        <v>129</v>
      </c>
      <c r="AB327" t="s">
        <v>129</v>
      </c>
      <c r="AC327" t="s">
        <v>129</v>
      </c>
      <c r="AD327">
        <v>24</v>
      </c>
      <c r="AE327">
        <v>25</v>
      </c>
      <c r="AF327">
        <v>0</v>
      </c>
      <c r="AG327">
        <v>0</v>
      </c>
      <c r="AH327">
        <v>96</v>
      </c>
      <c r="AI327">
        <v>2</v>
      </c>
      <c r="AJ327">
        <v>4</v>
      </c>
      <c r="AK327">
        <v>4</v>
      </c>
      <c r="AL327">
        <v>4</v>
      </c>
      <c r="AQ327" t="s">
        <v>261</v>
      </c>
      <c r="AR327" t="s">
        <v>133</v>
      </c>
      <c r="AS327">
        <v>3</v>
      </c>
      <c r="AT327">
        <v>3</v>
      </c>
      <c r="AU327">
        <f t="shared" si="140"/>
        <v>0</v>
      </c>
      <c r="AV327">
        <f t="shared" si="141"/>
        <v>0</v>
      </c>
      <c r="AW327">
        <f t="shared" si="142"/>
        <v>0</v>
      </c>
      <c r="AX327" t="str">
        <f t="shared" si="143"/>
        <v/>
      </c>
      <c r="AY327" t="str">
        <f t="shared" si="144"/>
        <v/>
      </c>
      <c r="AZ327">
        <f t="shared" si="145"/>
        <v>4</v>
      </c>
      <c r="BA327" t="str">
        <f t="shared" si="146"/>
        <v/>
      </c>
      <c r="BB327">
        <f t="shared" si="147"/>
        <v>0</v>
      </c>
      <c r="BC327">
        <f t="shared" si="148"/>
        <v>3000</v>
      </c>
      <c r="BD327">
        <f t="shared" si="149"/>
        <v>60</v>
      </c>
      <c r="BE327">
        <f t="shared" si="150"/>
        <v>1</v>
      </c>
      <c r="BF327">
        <f t="shared" si="151"/>
        <v>1</v>
      </c>
      <c r="BG327">
        <f t="shared" si="152"/>
        <v>0</v>
      </c>
      <c r="BH327">
        <f t="shared" si="153"/>
        <v>0</v>
      </c>
      <c r="BI327" t="str">
        <f t="shared" si="154"/>
        <v/>
      </c>
      <c r="BJ327" t="str">
        <f t="shared" si="155"/>
        <v/>
      </c>
      <c r="BK327" t="str">
        <f t="shared" si="156"/>
        <v/>
      </c>
      <c r="BL327" t="str">
        <f t="shared" si="157"/>
        <v/>
      </c>
      <c r="BM327">
        <f t="shared" si="158"/>
        <v>60</v>
      </c>
      <c r="BN327" t="str">
        <f t="shared" si="159"/>
        <v/>
      </c>
      <c r="BO327" t="str">
        <f t="shared" si="160"/>
        <v/>
      </c>
      <c r="BP327">
        <f t="shared" si="161"/>
        <v>2</v>
      </c>
      <c r="BQ327">
        <f t="shared" si="162"/>
        <v>35</v>
      </c>
      <c r="BR327">
        <f t="shared" si="163"/>
        <v>1</v>
      </c>
      <c r="BS327">
        <f t="shared" si="164"/>
        <v>50</v>
      </c>
      <c r="BT327" t="str">
        <f t="shared" si="165"/>
        <v/>
      </c>
    </row>
    <row r="328" spans="1:72">
      <c r="A328">
        <v>202370</v>
      </c>
      <c r="B328">
        <v>76793</v>
      </c>
      <c r="C328" t="s">
        <v>150</v>
      </c>
      <c r="D328">
        <v>102</v>
      </c>
      <c r="E328" t="s">
        <v>303</v>
      </c>
      <c r="F328">
        <v>1296</v>
      </c>
      <c r="G328" t="s">
        <v>304</v>
      </c>
      <c r="H328">
        <v>911</v>
      </c>
      <c r="K328">
        <v>1.6</v>
      </c>
      <c r="L328" t="s">
        <v>164</v>
      </c>
      <c r="M328" t="s">
        <v>261</v>
      </c>
      <c r="N328">
        <v>1</v>
      </c>
      <c r="O328">
        <v>9</v>
      </c>
      <c r="P328" t="s">
        <v>305</v>
      </c>
      <c r="Q328" t="s">
        <v>306</v>
      </c>
      <c r="R328" t="s">
        <v>123</v>
      </c>
      <c r="S328" s="1">
        <v>45166</v>
      </c>
      <c r="T328" s="1">
        <v>45270</v>
      </c>
      <c r="U328" t="s">
        <v>129</v>
      </c>
      <c r="W328" t="s">
        <v>129</v>
      </c>
      <c r="X328" t="s">
        <v>129</v>
      </c>
      <c r="Y328" t="s">
        <v>129</v>
      </c>
      <c r="Z328" t="s">
        <v>129</v>
      </c>
      <c r="AA328" t="s">
        <v>129</v>
      </c>
      <c r="AB328" t="s">
        <v>129</v>
      </c>
      <c r="AC328" t="s">
        <v>129</v>
      </c>
      <c r="AD328">
        <v>24</v>
      </c>
      <c r="AE328">
        <v>25</v>
      </c>
      <c r="AF328">
        <v>0</v>
      </c>
      <c r="AG328">
        <v>0</v>
      </c>
      <c r="AH328">
        <v>96</v>
      </c>
      <c r="AI328">
        <v>2</v>
      </c>
      <c r="AJ328">
        <v>4</v>
      </c>
      <c r="AK328">
        <v>4</v>
      </c>
      <c r="AL328">
        <v>4</v>
      </c>
      <c r="AQ328" t="s">
        <v>261</v>
      </c>
      <c r="AR328" t="s">
        <v>149</v>
      </c>
      <c r="AS328">
        <v>1</v>
      </c>
      <c r="AT328">
        <v>1</v>
      </c>
      <c r="AU328">
        <f t="shared" si="140"/>
        <v>0</v>
      </c>
      <c r="AV328">
        <f t="shared" si="141"/>
        <v>0</v>
      </c>
      <c r="AW328">
        <f t="shared" si="142"/>
        <v>0</v>
      </c>
      <c r="AX328" t="str">
        <f t="shared" si="143"/>
        <v/>
      </c>
      <c r="AY328" t="str">
        <f t="shared" si="144"/>
        <v/>
      </c>
      <c r="AZ328">
        <f t="shared" si="145"/>
        <v>4</v>
      </c>
      <c r="BA328" t="str">
        <f t="shared" si="146"/>
        <v/>
      </c>
      <c r="BB328">
        <f t="shared" si="147"/>
        <v>0</v>
      </c>
      <c r="BC328">
        <f t="shared" si="148"/>
        <v>3000</v>
      </c>
      <c r="BD328">
        <f t="shared" si="149"/>
        <v>60</v>
      </c>
      <c r="BE328">
        <f t="shared" si="150"/>
        <v>1</v>
      </c>
      <c r="BF328">
        <f t="shared" si="151"/>
        <v>1</v>
      </c>
      <c r="BG328">
        <f t="shared" si="152"/>
        <v>0</v>
      </c>
      <c r="BH328">
        <f t="shared" si="153"/>
        <v>0</v>
      </c>
      <c r="BI328" t="str">
        <f t="shared" si="154"/>
        <v/>
      </c>
      <c r="BJ328" t="str">
        <f t="shared" si="155"/>
        <v/>
      </c>
      <c r="BK328" t="str">
        <f t="shared" si="156"/>
        <v/>
      </c>
      <c r="BL328" t="str">
        <f t="shared" si="157"/>
        <v/>
      </c>
      <c r="BM328">
        <f t="shared" si="158"/>
        <v>60</v>
      </c>
      <c r="BN328" t="str">
        <f t="shared" si="159"/>
        <v/>
      </c>
      <c r="BO328" t="str">
        <f t="shared" si="160"/>
        <v/>
      </c>
      <c r="BP328">
        <f t="shared" si="161"/>
        <v>2</v>
      </c>
      <c r="BQ328">
        <f t="shared" si="162"/>
        <v>35</v>
      </c>
      <c r="BR328">
        <f t="shared" si="163"/>
        <v>1</v>
      </c>
      <c r="BS328">
        <f t="shared" si="164"/>
        <v>50</v>
      </c>
      <c r="BT328" t="str">
        <f t="shared" si="165"/>
        <v/>
      </c>
    </row>
    <row r="329" spans="1:72">
      <c r="A329">
        <v>202370</v>
      </c>
      <c r="B329">
        <v>76789</v>
      </c>
      <c r="C329" t="s">
        <v>150</v>
      </c>
      <c r="D329">
        <v>102</v>
      </c>
      <c r="E329" t="s">
        <v>303</v>
      </c>
      <c r="F329">
        <v>1296</v>
      </c>
      <c r="G329" t="s">
        <v>304</v>
      </c>
      <c r="H329">
        <v>921</v>
      </c>
      <c r="K329">
        <v>0.66669999999999996</v>
      </c>
      <c r="L329" t="s">
        <v>164</v>
      </c>
      <c r="M329" t="s">
        <v>261</v>
      </c>
      <c r="N329">
        <v>1</v>
      </c>
      <c r="O329">
        <v>9</v>
      </c>
      <c r="P329" t="s">
        <v>305</v>
      </c>
      <c r="Q329" t="s">
        <v>306</v>
      </c>
      <c r="R329" t="s">
        <v>123</v>
      </c>
      <c r="S329" s="1">
        <v>45166</v>
      </c>
      <c r="T329" s="1">
        <v>45270</v>
      </c>
      <c r="U329" t="s">
        <v>129</v>
      </c>
      <c r="W329" t="s">
        <v>129</v>
      </c>
      <c r="X329" t="s">
        <v>129</v>
      </c>
      <c r="Y329" t="s">
        <v>129</v>
      </c>
      <c r="Z329" t="s">
        <v>129</v>
      </c>
      <c r="AA329" t="s">
        <v>129</v>
      </c>
      <c r="AB329" t="s">
        <v>129</v>
      </c>
      <c r="AC329" t="s">
        <v>129</v>
      </c>
      <c r="AD329">
        <v>10</v>
      </c>
      <c r="AE329">
        <v>25</v>
      </c>
      <c r="AF329">
        <v>0</v>
      </c>
      <c r="AG329">
        <v>0</v>
      </c>
      <c r="AH329">
        <v>40</v>
      </c>
      <c r="AI329">
        <v>2</v>
      </c>
      <c r="AJ329">
        <v>4</v>
      </c>
      <c r="AK329">
        <v>4</v>
      </c>
      <c r="AL329">
        <v>4</v>
      </c>
      <c r="AQ329" t="s">
        <v>261</v>
      </c>
      <c r="AR329" t="s">
        <v>133</v>
      </c>
      <c r="AS329">
        <v>3</v>
      </c>
      <c r="AT329">
        <v>3</v>
      </c>
      <c r="AU329">
        <f t="shared" si="140"/>
        <v>0</v>
      </c>
      <c r="AV329">
        <f t="shared" si="141"/>
        <v>0</v>
      </c>
      <c r="AW329">
        <f t="shared" si="142"/>
        <v>0</v>
      </c>
      <c r="AX329" t="str">
        <f t="shared" si="143"/>
        <v/>
      </c>
      <c r="AY329" t="str">
        <f t="shared" si="144"/>
        <v/>
      </c>
      <c r="AZ329">
        <f t="shared" si="145"/>
        <v>4</v>
      </c>
      <c r="BA329" t="str">
        <f t="shared" si="146"/>
        <v/>
      </c>
      <c r="BB329">
        <f t="shared" si="147"/>
        <v>0</v>
      </c>
      <c r="BC329">
        <f t="shared" si="148"/>
        <v>3000</v>
      </c>
      <c r="BD329">
        <f t="shared" si="149"/>
        <v>60</v>
      </c>
      <c r="BE329">
        <f t="shared" si="150"/>
        <v>1</v>
      </c>
      <c r="BF329">
        <f t="shared" si="151"/>
        <v>1</v>
      </c>
      <c r="BG329">
        <f t="shared" si="152"/>
        <v>0</v>
      </c>
      <c r="BH329">
        <f t="shared" si="153"/>
        <v>0</v>
      </c>
      <c r="BI329" t="str">
        <f t="shared" si="154"/>
        <v/>
      </c>
      <c r="BJ329" t="str">
        <f t="shared" si="155"/>
        <v/>
      </c>
      <c r="BK329" t="str">
        <f t="shared" si="156"/>
        <v/>
      </c>
      <c r="BL329" t="str">
        <f t="shared" si="157"/>
        <v/>
      </c>
      <c r="BM329">
        <f t="shared" si="158"/>
        <v>60</v>
      </c>
      <c r="BN329" t="str">
        <f t="shared" si="159"/>
        <v/>
      </c>
      <c r="BO329" t="str">
        <f t="shared" si="160"/>
        <v/>
      </c>
      <c r="BP329">
        <f t="shared" si="161"/>
        <v>2</v>
      </c>
      <c r="BQ329">
        <f t="shared" si="162"/>
        <v>35</v>
      </c>
      <c r="BR329">
        <f t="shared" si="163"/>
        <v>1</v>
      </c>
      <c r="BS329">
        <f t="shared" si="164"/>
        <v>50</v>
      </c>
      <c r="BT329" t="str">
        <f t="shared" si="165"/>
        <v/>
      </c>
    </row>
    <row r="330" spans="1:72">
      <c r="A330">
        <v>202370</v>
      </c>
      <c r="B330">
        <v>76789</v>
      </c>
      <c r="C330" t="s">
        <v>150</v>
      </c>
      <c r="D330">
        <v>102</v>
      </c>
      <c r="E330" t="s">
        <v>303</v>
      </c>
      <c r="F330">
        <v>1296</v>
      </c>
      <c r="G330" t="s">
        <v>304</v>
      </c>
      <c r="H330">
        <v>921</v>
      </c>
      <c r="K330">
        <v>0.66669999999999996</v>
      </c>
      <c r="L330" t="s">
        <v>164</v>
      </c>
      <c r="M330" t="s">
        <v>261</v>
      </c>
      <c r="N330">
        <v>1</v>
      </c>
      <c r="O330">
        <v>9</v>
      </c>
      <c r="P330" t="s">
        <v>305</v>
      </c>
      <c r="Q330" t="s">
        <v>306</v>
      </c>
      <c r="R330" t="s">
        <v>123</v>
      </c>
      <c r="S330" s="1">
        <v>45166</v>
      </c>
      <c r="T330" s="1">
        <v>45270</v>
      </c>
      <c r="U330" t="s">
        <v>129</v>
      </c>
      <c r="W330" t="s">
        <v>129</v>
      </c>
      <c r="X330" t="s">
        <v>129</v>
      </c>
      <c r="Y330" t="s">
        <v>129</v>
      </c>
      <c r="Z330" t="s">
        <v>129</v>
      </c>
      <c r="AA330" t="s">
        <v>129</v>
      </c>
      <c r="AB330" t="s">
        <v>129</v>
      </c>
      <c r="AC330" t="s">
        <v>129</v>
      </c>
      <c r="AD330">
        <v>10</v>
      </c>
      <c r="AE330">
        <v>25</v>
      </c>
      <c r="AF330">
        <v>0</v>
      </c>
      <c r="AG330">
        <v>0</v>
      </c>
      <c r="AH330">
        <v>40</v>
      </c>
      <c r="AI330">
        <v>2</v>
      </c>
      <c r="AJ330">
        <v>4</v>
      </c>
      <c r="AK330">
        <v>4</v>
      </c>
      <c r="AL330">
        <v>4</v>
      </c>
      <c r="AQ330" t="s">
        <v>261</v>
      </c>
      <c r="AR330" t="s">
        <v>149</v>
      </c>
      <c r="AS330">
        <v>1</v>
      </c>
      <c r="AT330">
        <v>1</v>
      </c>
      <c r="AU330">
        <f t="shared" si="140"/>
        <v>0</v>
      </c>
      <c r="AV330">
        <f t="shared" si="141"/>
        <v>0</v>
      </c>
      <c r="AW330">
        <f t="shared" si="142"/>
        <v>0</v>
      </c>
      <c r="AX330" t="str">
        <f t="shared" si="143"/>
        <v/>
      </c>
      <c r="AY330" t="str">
        <f t="shared" si="144"/>
        <v/>
      </c>
      <c r="AZ330">
        <f t="shared" si="145"/>
        <v>4</v>
      </c>
      <c r="BA330" t="str">
        <f t="shared" si="146"/>
        <v/>
      </c>
      <c r="BB330">
        <f t="shared" si="147"/>
        <v>0</v>
      </c>
      <c r="BC330">
        <f t="shared" si="148"/>
        <v>3000</v>
      </c>
      <c r="BD330">
        <f t="shared" si="149"/>
        <v>60</v>
      </c>
      <c r="BE330">
        <f t="shared" si="150"/>
        <v>1</v>
      </c>
      <c r="BF330">
        <f t="shared" si="151"/>
        <v>1</v>
      </c>
      <c r="BG330">
        <f t="shared" si="152"/>
        <v>0</v>
      </c>
      <c r="BH330">
        <f t="shared" si="153"/>
        <v>0</v>
      </c>
      <c r="BI330" t="str">
        <f t="shared" si="154"/>
        <v/>
      </c>
      <c r="BJ330" t="str">
        <f t="shared" si="155"/>
        <v/>
      </c>
      <c r="BK330" t="str">
        <f t="shared" si="156"/>
        <v/>
      </c>
      <c r="BL330" t="str">
        <f t="shared" si="157"/>
        <v/>
      </c>
      <c r="BM330">
        <f t="shared" si="158"/>
        <v>60</v>
      </c>
      <c r="BN330" t="str">
        <f t="shared" si="159"/>
        <v/>
      </c>
      <c r="BO330" t="str">
        <f t="shared" si="160"/>
        <v/>
      </c>
      <c r="BP330">
        <f t="shared" si="161"/>
        <v>2</v>
      </c>
      <c r="BQ330">
        <f t="shared" si="162"/>
        <v>35</v>
      </c>
      <c r="BR330">
        <f t="shared" si="163"/>
        <v>1</v>
      </c>
      <c r="BS330">
        <f t="shared" si="164"/>
        <v>50</v>
      </c>
      <c r="BT330" t="str">
        <f t="shared" si="165"/>
        <v/>
      </c>
    </row>
    <row r="331" spans="1:72">
      <c r="A331">
        <v>202370</v>
      </c>
      <c r="B331">
        <v>76789</v>
      </c>
      <c r="C331" t="s">
        <v>150</v>
      </c>
      <c r="D331">
        <v>102</v>
      </c>
      <c r="E331" t="s">
        <v>303</v>
      </c>
      <c r="F331">
        <v>1296</v>
      </c>
      <c r="G331" t="s">
        <v>304</v>
      </c>
      <c r="H331">
        <v>921</v>
      </c>
      <c r="K331">
        <v>0.66669999999999996</v>
      </c>
      <c r="L331" t="s">
        <v>164</v>
      </c>
      <c r="M331" t="s">
        <v>261</v>
      </c>
      <c r="N331">
        <v>1</v>
      </c>
      <c r="O331">
        <v>9</v>
      </c>
      <c r="P331" t="s">
        <v>305</v>
      </c>
      <c r="Q331" t="s">
        <v>306</v>
      </c>
      <c r="R331" t="s">
        <v>123</v>
      </c>
      <c r="S331" s="1">
        <v>45166</v>
      </c>
      <c r="T331" s="1">
        <v>45270</v>
      </c>
      <c r="U331" t="s">
        <v>129</v>
      </c>
      <c r="W331" t="s">
        <v>129</v>
      </c>
      <c r="X331" t="s">
        <v>129</v>
      </c>
      <c r="Y331" t="s">
        <v>129</v>
      </c>
      <c r="Z331" t="s">
        <v>129</v>
      </c>
      <c r="AA331" t="s">
        <v>129</v>
      </c>
      <c r="AB331" t="s">
        <v>129</v>
      </c>
      <c r="AC331" t="s">
        <v>129</v>
      </c>
      <c r="AD331">
        <v>10</v>
      </c>
      <c r="AE331">
        <v>25</v>
      </c>
      <c r="AF331">
        <v>0</v>
      </c>
      <c r="AG331">
        <v>0</v>
      </c>
      <c r="AH331">
        <v>40</v>
      </c>
      <c r="AI331">
        <v>2</v>
      </c>
      <c r="AJ331">
        <v>4</v>
      </c>
      <c r="AK331">
        <v>4</v>
      </c>
      <c r="AL331">
        <v>4</v>
      </c>
      <c r="AQ331" t="s">
        <v>261</v>
      </c>
      <c r="AR331" t="s">
        <v>133</v>
      </c>
      <c r="AS331">
        <v>3</v>
      </c>
      <c r="AT331">
        <v>3</v>
      </c>
      <c r="AU331">
        <f t="shared" si="140"/>
        <v>0</v>
      </c>
      <c r="AV331">
        <f t="shared" si="141"/>
        <v>0</v>
      </c>
      <c r="AW331">
        <f t="shared" si="142"/>
        <v>0</v>
      </c>
      <c r="AX331" t="str">
        <f t="shared" si="143"/>
        <v/>
      </c>
      <c r="AY331" t="str">
        <f t="shared" si="144"/>
        <v/>
      </c>
      <c r="AZ331">
        <f t="shared" si="145"/>
        <v>4</v>
      </c>
      <c r="BA331" t="str">
        <f t="shared" si="146"/>
        <v/>
      </c>
      <c r="BB331">
        <f t="shared" si="147"/>
        <v>0</v>
      </c>
      <c r="BC331">
        <f t="shared" si="148"/>
        <v>3000</v>
      </c>
      <c r="BD331">
        <f t="shared" si="149"/>
        <v>60</v>
      </c>
      <c r="BE331">
        <f t="shared" si="150"/>
        <v>1</v>
      </c>
      <c r="BF331">
        <f t="shared" si="151"/>
        <v>1</v>
      </c>
      <c r="BG331">
        <f t="shared" si="152"/>
        <v>0</v>
      </c>
      <c r="BH331">
        <f t="shared" si="153"/>
        <v>0</v>
      </c>
      <c r="BI331" t="str">
        <f t="shared" si="154"/>
        <v/>
      </c>
      <c r="BJ331" t="str">
        <f t="shared" si="155"/>
        <v/>
      </c>
      <c r="BK331" t="str">
        <f t="shared" si="156"/>
        <v/>
      </c>
      <c r="BL331" t="str">
        <f t="shared" si="157"/>
        <v/>
      </c>
      <c r="BM331">
        <f t="shared" si="158"/>
        <v>60</v>
      </c>
      <c r="BN331" t="str">
        <f t="shared" si="159"/>
        <v/>
      </c>
      <c r="BO331" t="str">
        <f t="shared" si="160"/>
        <v/>
      </c>
      <c r="BP331">
        <f t="shared" si="161"/>
        <v>2</v>
      </c>
      <c r="BQ331">
        <f t="shared" si="162"/>
        <v>35</v>
      </c>
      <c r="BR331">
        <f t="shared" si="163"/>
        <v>1</v>
      </c>
      <c r="BS331">
        <f t="shared" si="164"/>
        <v>50</v>
      </c>
      <c r="BT331" t="str">
        <f t="shared" si="165"/>
        <v/>
      </c>
    </row>
    <row r="332" spans="1:72">
      <c r="A332">
        <v>202370</v>
      </c>
      <c r="B332">
        <v>76789</v>
      </c>
      <c r="C332" t="s">
        <v>150</v>
      </c>
      <c r="D332">
        <v>102</v>
      </c>
      <c r="E332" t="s">
        <v>303</v>
      </c>
      <c r="F332">
        <v>1296</v>
      </c>
      <c r="G332" t="s">
        <v>304</v>
      </c>
      <c r="H332">
        <v>921</v>
      </c>
      <c r="K332">
        <v>0.66669999999999996</v>
      </c>
      <c r="L332" t="s">
        <v>164</v>
      </c>
      <c r="M332" t="s">
        <v>261</v>
      </c>
      <c r="N332">
        <v>1</v>
      </c>
      <c r="O332">
        <v>9</v>
      </c>
      <c r="P332" t="s">
        <v>305</v>
      </c>
      <c r="Q332" t="s">
        <v>306</v>
      </c>
      <c r="R332" t="s">
        <v>123</v>
      </c>
      <c r="S332" s="1">
        <v>45166</v>
      </c>
      <c r="T332" s="1">
        <v>45270</v>
      </c>
      <c r="U332" t="s">
        <v>129</v>
      </c>
      <c r="W332" t="s">
        <v>129</v>
      </c>
      <c r="X332" t="s">
        <v>129</v>
      </c>
      <c r="Y332" t="s">
        <v>129</v>
      </c>
      <c r="Z332" t="s">
        <v>129</v>
      </c>
      <c r="AA332" t="s">
        <v>129</v>
      </c>
      <c r="AB332" t="s">
        <v>129</v>
      </c>
      <c r="AC332" t="s">
        <v>129</v>
      </c>
      <c r="AD332">
        <v>10</v>
      </c>
      <c r="AE332">
        <v>25</v>
      </c>
      <c r="AF332">
        <v>0</v>
      </c>
      <c r="AG332">
        <v>0</v>
      </c>
      <c r="AH332">
        <v>40</v>
      </c>
      <c r="AI332">
        <v>2</v>
      </c>
      <c r="AJ332">
        <v>4</v>
      </c>
      <c r="AK332">
        <v>4</v>
      </c>
      <c r="AL332">
        <v>4</v>
      </c>
      <c r="AQ332" t="s">
        <v>261</v>
      </c>
      <c r="AR332" t="s">
        <v>149</v>
      </c>
      <c r="AS332">
        <v>1</v>
      </c>
      <c r="AT332">
        <v>1</v>
      </c>
      <c r="AU332">
        <f t="shared" si="140"/>
        <v>0</v>
      </c>
      <c r="AV332">
        <f t="shared" si="141"/>
        <v>0</v>
      </c>
      <c r="AW332">
        <f t="shared" si="142"/>
        <v>0</v>
      </c>
      <c r="AX332" t="str">
        <f t="shared" si="143"/>
        <v/>
      </c>
      <c r="AY332" t="str">
        <f t="shared" si="144"/>
        <v/>
      </c>
      <c r="AZ332">
        <f t="shared" si="145"/>
        <v>4</v>
      </c>
      <c r="BA332" t="str">
        <f t="shared" si="146"/>
        <v/>
      </c>
      <c r="BB332">
        <f t="shared" si="147"/>
        <v>0</v>
      </c>
      <c r="BC332">
        <f t="shared" si="148"/>
        <v>3000</v>
      </c>
      <c r="BD332">
        <f t="shared" si="149"/>
        <v>60</v>
      </c>
      <c r="BE332">
        <f t="shared" si="150"/>
        <v>1</v>
      </c>
      <c r="BF332">
        <f t="shared" si="151"/>
        <v>1</v>
      </c>
      <c r="BG332">
        <f t="shared" si="152"/>
        <v>0</v>
      </c>
      <c r="BH332">
        <f t="shared" si="153"/>
        <v>0</v>
      </c>
      <c r="BI332" t="str">
        <f t="shared" si="154"/>
        <v/>
      </c>
      <c r="BJ332" t="str">
        <f t="shared" si="155"/>
        <v/>
      </c>
      <c r="BK332" t="str">
        <f t="shared" si="156"/>
        <v/>
      </c>
      <c r="BL332" t="str">
        <f t="shared" si="157"/>
        <v/>
      </c>
      <c r="BM332">
        <f t="shared" si="158"/>
        <v>60</v>
      </c>
      <c r="BN332" t="str">
        <f t="shared" si="159"/>
        <v/>
      </c>
      <c r="BO332" t="str">
        <f t="shared" si="160"/>
        <v/>
      </c>
      <c r="BP332">
        <f t="shared" si="161"/>
        <v>2</v>
      </c>
      <c r="BQ332">
        <f t="shared" si="162"/>
        <v>35</v>
      </c>
      <c r="BR332">
        <f t="shared" si="163"/>
        <v>1</v>
      </c>
      <c r="BS332">
        <f t="shared" si="164"/>
        <v>50</v>
      </c>
      <c r="BT332" t="str">
        <f t="shared" si="165"/>
        <v/>
      </c>
    </row>
    <row r="333" spans="1:72">
      <c r="A333">
        <v>202370</v>
      </c>
      <c r="B333">
        <v>76788</v>
      </c>
      <c r="C333" t="s">
        <v>150</v>
      </c>
      <c r="D333">
        <v>102</v>
      </c>
      <c r="E333" t="s">
        <v>303</v>
      </c>
      <c r="F333">
        <v>1396</v>
      </c>
      <c r="G333" t="s">
        <v>304</v>
      </c>
      <c r="H333">
        <v>911</v>
      </c>
      <c r="K333">
        <v>0.6</v>
      </c>
      <c r="L333" t="s">
        <v>164</v>
      </c>
      <c r="M333" t="s">
        <v>261</v>
      </c>
      <c r="N333">
        <v>1</v>
      </c>
      <c r="O333">
        <v>9</v>
      </c>
      <c r="P333" t="s">
        <v>305</v>
      </c>
      <c r="Q333" t="s">
        <v>306</v>
      </c>
      <c r="R333" t="s">
        <v>123</v>
      </c>
      <c r="S333" s="1">
        <v>45166</v>
      </c>
      <c r="T333" s="1">
        <v>45270</v>
      </c>
      <c r="U333" t="s">
        <v>129</v>
      </c>
      <c r="W333" t="s">
        <v>129</v>
      </c>
      <c r="X333" t="s">
        <v>129</v>
      </c>
      <c r="Y333" t="s">
        <v>129</v>
      </c>
      <c r="Z333" t="s">
        <v>129</v>
      </c>
      <c r="AA333" t="s">
        <v>129</v>
      </c>
      <c r="AB333" t="s">
        <v>129</v>
      </c>
      <c r="AC333" t="s">
        <v>129</v>
      </c>
      <c r="AD333">
        <v>9</v>
      </c>
      <c r="AE333">
        <v>25</v>
      </c>
      <c r="AF333">
        <v>0</v>
      </c>
      <c r="AG333">
        <v>0</v>
      </c>
      <c r="AH333">
        <v>36</v>
      </c>
      <c r="AI333">
        <v>2</v>
      </c>
      <c r="AJ333">
        <v>4</v>
      </c>
      <c r="AK333">
        <v>4</v>
      </c>
      <c r="AL333">
        <v>4</v>
      </c>
      <c r="AQ333" t="s">
        <v>261</v>
      </c>
      <c r="AR333" t="s">
        <v>149</v>
      </c>
      <c r="AS333">
        <v>1</v>
      </c>
      <c r="AT333">
        <v>1</v>
      </c>
      <c r="AU333">
        <f t="shared" si="140"/>
        <v>0</v>
      </c>
      <c r="AV333">
        <f t="shared" si="141"/>
        <v>0</v>
      </c>
      <c r="AW333">
        <f t="shared" si="142"/>
        <v>0</v>
      </c>
      <c r="AX333" t="str">
        <f t="shared" si="143"/>
        <v/>
      </c>
      <c r="AY333" t="str">
        <f t="shared" si="144"/>
        <v/>
      </c>
      <c r="AZ333">
        <f t="shared" si="145"/>
        <v>4</v>
      </c>
      <c r="BA333" t="str">
        <f t="shared" si="146"/>
        <v/>
      </c>
      <c r="BB333">
        <f t="shared" si="147"/>
        <v>0</v>
      </c>
      <c r="BC333">
        <f t="shared" si="148"/>
        <v>3000</v>
      </c>
      <c r="BD333">
        <f t="shared" si="149"/>
        <v>60</v>
      </c>
      <c r="BE333">
        <f t="shared" si="150"/>
        <v>1</v>
      </c>
      <c r="BF333">
        <f t="shared" si="151"/>
        <v>1</v>
      </c>
      <c r="BG333">
        <f t="shared" si="152"/>
        <v>0</v>
      </c>
      <c r="BH333">
        <f t="shared" si="153"/>
        <v>0</v>
      </c>
      <c r="BI333" t="str">
        <f t="shared" si="154"/>
        <v/>
      </c>
      <c r="BJ333" t="str">
        <f t="shared" si="155"/>
        <v/>
      </c>
      <c r="BK333" t="str">
        <f t="shared" si="156"/>
        <v/>
      </c>
      <c r="BL333" t="str">
        <f t="shared" si="157"/>
        <v/>
      </c>
      <c r="BM333">
        <f t="shared" si="158"/>
        <v>60</v>
      </c>
      <c r="BN333" t="str">
        <f t="shared" si="159"/>
        <v/>
      </c>
      <c r="BO333" t="str">
        <f t="shared" si="160"/>
        <v/>
      </c>
      <c r="BP333">
        <f t="shared" si="161"/>
        <v>2</v>
      </c>
      <c r="BQ333">
        <f t="shared" si="162"/>
        <v>35</v>
      </c>
      <c r="BR333">
        <f t="shared" si="163"/>
        <v>1</v>
      </c>
      <c r="BS333">
        <f t="shared" si="164"/>
        <v>50</v>
      </c>
      <c r="BT333" t="str">
        <f t="shared" si="165"/>
        <v/>
      </c>
    </row>
    <row r="334" spans="1:72">
      <c r="A334">
        <v>202370</v>
      </c>
      <c r="B334">
        <v>76788</v>
      </c>
      <c r="C334" t="s">
        <v>150</v>
      </c>
      <c r="D334">
        <v>102</v>
      </c>
      <c r="E334" t="s">
        <v>303</v>
      </c>
      <c r="F334">
        <v>1396</v>
      </c>
      <c r="G334" t="s">
        <v>304</v>
      </c>
      <c r="H334">
        <v>911</v>
      </c>
      <c r="K334">
        <v>0.6</v>
      </c>
      <c r="L334" t="s">
        <v>164</v>
      </c>
      <c r="M334" t="s">
        <v>261</v>
      </c>
      <c r="N334">
        <v>1</v>
      </c>
      <c r="O334">
        <v>9</v>
      </c>
      <c r="P334" t="s">
        <v>305</v>
      </c>
      <c r="Q334" t="s">
        <v>306</v>
      </c>
      <c r="R334" t="s">
        <v>123</v>
      </c>
      <c r="S334" s="1">
        <v>45166</v>
      </c>
      <c r="T334" s="1">
        <v>45270</v>
      </c>
      <c r="U334" t="s">
        <v>129</v>
      </c>
      <c r="W334" t="s">
        <v>129</v>
      </c>
      <c r="X334" t="s">
        <v>129</v>
      </c>
      <c r="Y334" t="s">
        <v>129</v>
      </c>
      <c r="Z334" t="s">
        <v>129</v>
      </c>
      <c r="AA334" t="s">
        <v>129</v>
      </c>
      <c r="AB334" t="s">
        <v>129</v>
      </c>
      <c r="AC334" t="s">
        <v>129</v>
      </c>
      <c r="AD334">
        <v>9</v>
      </c>
      <c r="AE334">
        <v>25</v>
      </c>
      <c r="AF334">
        <v>0</v>
      </c>
      <c r="AG334">
        <v>0</v>
      </c>
      <c r="AH334">
        <v>36</v>
      </c>
      <c r="AI334">
        <v>2</v>
      </c>
      <c r="AJ334">
        <v>4</v>
      </c>
      <c r="AK334">
        <v>4</v>
      </c>
      <c r="AL334">
        <v>4</v>
      </c>
      <c r="AQ334" t="s">
        <v>261</v>
      </c>
      <c r="AR334" t="s">
        <v>133</v>
      </c>
      <c r="AS334">
        <v>3</v>
      </c>
      <c r="AT334">
        <v>3</v>
      </c>
      <c r="AU334">
        <f t="shared" si="140"/>
        <v>0</v>
      </c>
      <c r="AV334">
        <f t="shared" si="141"/>
        <v>0</v>
      </c>
      <c r="AW334">
        <f t="shared" si="142"/>
        <v>0</v>
      </c>
      <c r="AX334" t="str">
        <f t="shared" si="143"/>
        <v/>
      </c>
      <c r="AY334" t="str">
        <f t="shared" si="144"/>
        <v/>
      </c>
      <c r="AZ334">
        <f t="shared" si="145"/>
        <v>4</v>
      </c>
      <c r="BA334" t="str">
        <f t="shared" si="146"/>
        <v/>
      </c>
      <c r="BB334">
        <f t="shared" si="147"/>
        <v>0</v>
      </c>
      <c r="BC334">
        <f t="shared" si="148"/>
        <v>3000</v>
      </c>
      <c r="BD334">
        <f t="shared" si="149"/>
        <v>60</v>
      </c>
      <c r="BE334">
        <f t="shared" si="150"/>
        <v>1</v>
      </c>
      <c r="BF334">
        <f t="shared" si="151"/>
        <v>1</v>
      </c>
      <c r="BG334">
        <f t="shared" si="152"/>
        <v>0</v>
      </c>
      <c r="BH334">
        <f t="shared" si="153"/>
        <v>0</v>
      </c>
      <c r="BI334" t="str">
        <f t="shared" si="154"/>
        <v/>
      </c>
      <c r="BJ334" t="str">
        <f t="shared" si="155"/>
        <v/>
      </c>
      <c r="BK334" t="str">
        <f t="shared" si="156"/>
        <v/>
      </c>
      <c r="BL334" t="str">
        <f t="shared" si="157"/>
        <v/>
      </c>
      <c r="BM334">
        <f t="shared" si="158"/>
        <v>60</v>
      </c>
      <c r="BN334" t="str">
        <f t="shared" si="159"/>
        <v/>
      </c>
      <c r="BO334" t="str">
        <f t="shared" si="160"/>
        <v/>
      </c>
      <c r="BP334">
        <f t="shared" si="161"/>
        <v>2</v>
      </c>
      <c r="BQ334">
        <f t="shared" si="162"/>
        <v>35</v>
      </c>
      <c r="BR334">
        <f t="shared" si="163"/>
        <v>1</v>
      </c>
      <c r="BS334">
        <f t="shared" si="164"/>
        <v>50</v>
      </c>
      <c r="BT334" t="str">
        <f t="shared" si="165"/>
        <v/>
      </c>
    </row>
    <row r="335" spans="1:72">
      <c r="A335">
        <v>202370</v>
      </c>
      <c r="B335">
        <v>76788</v>
      </c>
      <c r="C335" t="s">
        <v>150</v>
      </c>
      <c r="D335">
        <v>102</v>
      </c>
      <c r="E335" t="s">
        <v>303</v>
      </c>
      <c r="F335">
        <v>1396</v>
      </c>
      <c r="G335" t="s">
        <v>304</v>
      </c>
      <c r="H335">
        <v>911</v>
      </c>
      <c r="K335">
        <v>0.6</v>
      </c>
      <c r="L335" t="s">
        <v>164</v>
      </c>
      <c r="M335" t="s">
        <v>261</v>
      </c>
      <c r="N335">
        <v>1</v>
      </c>
      <c r="O335">
        <v>9</v>
      </c>
      <c r="P335" t="s">
        <v>305</v>
      </c>
      <c r="Q335" t="s">
        <v>306</v>
      </c>
      <c r="R335" t="s">
        <v>123</v>
      </c>
      <c r="S335" s="1">
        <v>45166</v>
      </c>
      <c r="T335" s="1">
        <v>45270</v>
      </c>
      <c r="U335" t="s">
        <v>129</v>
      </c>
      <c r="W335" t="s">
        <v>129</v>
      </c>
      <c r="X335" t="s">
        <v>129</v>
      </c>
      <c r="Y335" t="s">
        <v>129</v>
      </c>
      <c r="Z335" t="s">
        <v>129</v>
      </c>
      <c r="AA335" t="s">
        <v>129</v>
      </c>
      <c r="AB335" t="s">
        <v>129</v>
      </c>
      <c r="AC335" t="s">
        <v>129</v>
      </c>
      <c r="AD335">
        <v>9</v>
      </c>
      <c r="AE335">
        <v>25</v>
      </c>
      <c r="AF335">
        <v>0</v>
      </c>
      <c r="AG335">
        <v>0</v>
      </c>
      <c r="AH335">
        <v>36</v>
      </c>
      <c r="AI335">
        <v>2</v>
      </c>
      <c r="AJ335">
        <v>4</v>
      </c>
      <c r="AK335">
        <v>4</v>
      </c>
      <c r="AL335">
        <v>4</v>
      </c>
      <c r="AQ335" t="s">
        <v>261</v>
      </c>
      <c r="AR335" t="s">
        <v>133</v>
      </c>
      <c r="AS335">
        <v>3</v>
      </c>
      <c r="AT335">
        <v>3</v>
      </c>
      <c r="AU335">
        <f t="shared" si="140"/>
        <v>0</v>
      </c>
      <c r="AV335">
        <f t="shared" si="141"/>
        <v>0</v>
      </c>
      <c r="AW335">
        <f t="shared" si="142"/>
        <v>0</v>
      </c>
      <c r="AX335" t="str">
        <f t="shared" si="143"/>
        <v/>
      </c>
      <c r="AY335" t="str">
        <f t="shared" si="144"/>
        <v/>
      </c>
      <c r="AZ335">
        <f t="shared" si="145"/>
        <v>4</v>
      </c>
      <c r="BA335" t="str">
        <f t="shared" si="146"/>
        <v/>
      </c>
      <c r="BB335">
        <f t="shared" si="147"/>
        <v>0</v>
      </c>
      <c r="BC335">
        <f t="shared" si="148"/>
        <v>3000</v>
      </c>
      <c r="BD335">
        <f t="shared" si="149"/>
        <v>60</v>
      </c>
      <c r="BE335">
        <f t="shared" si="150"/>
        <v>1</v>
      </c>
      <c r="BF335">
        <f t="shared" si="151"/>
        <v>1</v>
      </c>
      <c r="BG335">
        <f t="shared" si="152"/>
        <v>0</v>
      </c>
      <c r="BH335">
        <f t="shared" si="153"/>
        <v>0</v>
      </c>
      <c r="BI335" t="str">
        <f t="shared" si="154"/>
        <v/>
      </c>
      <c r="BJ335" t="str">
        <f t="shared" si="155"/>
        <v/>
      </c>
      <c r="BK335" t="str">
        <f t="shared" si="156"/>
        <v/>
      </c>
      <c r="BL335" t="str">
        <f t="shared" si="157"/>
        <v/>
      </c>
      <c r="BM335">
        <f t="shared" si="158"/>
        <v>60</v>
      </c>
      <c r="BN335" t="str">
        <f t="shared" si="159"/>
        <v/>
      </c>
      <c r="BO335" t="str">
        <f t="shared" si="160"/>
        <v/>
      </c>
      <c r="BP335">
        <f t="shared" si="161"/>
        <v>2</v>
      </c>
      <c r="BQ335">
        <f t="shared" si="162"/>
        <v>35</v>
      </c>
      <c r="BR335">
        <f t="shared" si="163"/>
        <v>1</v>
      </c>
      <c r="BS335">
        <f t="shared" si="164"/>
        <v>50</v>
      </c>
      <c r="BT335" t="str">
        <f t="shared" si="165"/>
        <v/>
      </c>
    </row>
    <row r="336" spans="1:72">
      <c r="A336">
        <v>202370</v>
      </c>
      <c r="B336">
        <v>76788</v>
      </c>
      <c r="C336" t="s">
        <v>150</v>
      </c>
      <c r="D336">
        <v>102</v>
      </c>
      <c r="E336" t="s">
        <v>303</v>
      </c>
      <c r="F336">
        <v>1396</v>
      </c>
      <c r="G336" t="s">
        <v>304</v>
      </c>
      <c r="H336">
        <v>911</v>
      </c>
      <c r="K336">
        <v>0.6</v>
      </c>
      <c r="L336" t="s">
        <v>164</v>
      </c>
      <c r="M336" t="s">
        <v>261</v>
      </c>
      <c r="N336">
        <v>1</v>
      </c>
      <c r="O336">
        <v>9</v>
      </c>
      <c r="P336" t="s">
        <v>305</v>
      </c>
      <c r="Q336" t="s">
        <v>306</v>
      </c>
      <c r="R336" t="s">
        <v>123</v>
      </c>
      <c r="S336" s="1">
        <v>45166</v>
      </c>
      <c r="T336" s="1">
        <v>45270</v>
      </c>
      <c r="U336" t="s">
        <v>129</v>
      </c>
      <c r="W336" t="s">
        <v>129</v>
      </c>
      <c r="X336" t="s">
        <v>129</v>
      </c>
      <c r="Y336" t="s">
        <v>129</v>
      </c>
      <c r="Z336" t="s">
        <v>129</v>
      </c>
      <c r="AA336" t="s">
        <v>129</v>
      </c>
      <c r="AB336" t="s">
        <v>129</v>
      </c>
      <c r="AC336" t="s">
        <v>129</v>
      </c>
      <c r="AD336">
        <v>9</v>
      </c>
      <c r="AE336">
        <v>25</v>
      </c>
      <c r="AF336">
        <v>0</v>
      </c>
      <c r="AG336">
        <v>0</v>
      </c>
      <c r="AH336">
        <v>36</v>
      </c>
      <c r="AI336">
        <v>2</v>
      </c>
      <c r="AJ336">
        <v>4</v>
      </c>
      <c r="AK336">
        <v>4</v>
      </c>
      <c r="AL336">
        <v>4</v>
      </c>
      <c r="AQ336" t="s">
        <v>261</v>
      </c>
      <c r="AR336" t="s">
        <v>149</v>
      </c>
      <c r="AS336">
        <v>1</v>
      </c>
      <c r="AT336">
        <v>1</v>
      </c>
      <c r="AU336">
        <f t="shared" si="140"/>
        <v>0</v>
      </c>
      <c r="AV336">
        <f t="shared" si="141"/>
        <v>0</v>
      </c>
      <c r="AW336">
        <f t="shared" si="142"/>
        <v>0</v>
      </c>
      <c r="AX336" t="str">
        <f t="shared" si="143"/>
        <v/>
      </c>
      <c r="AY336" t="str">
        <f t="shared" si="144"/>
        <v/>
      </c>
      <c r="AZ336">
        <f t="shared" si="145"/>
        <v>4</v>
      </c>
      <c r="BA336" t="str">
        <f t="shared" si="146"/>
        <v/>
      </c>
      <c r="BB336">
        <f t="shared" si="147"/>
        <v>0</v>
      </c>
      <c r="BC336">
        <f t="shared" si="148"/>
        <v>3000</v>
      </c>
      <c r="BD336">
        <f t="shared" si="149"/>
        <v>60</v>
      </c>
      <c r="BE336">
        <f t="shared" si="150"/>
        <v>1</v>
      </c>
      <c r="BF336">
        <f t="shared" si="151"/>
        <v>1</v>
      </c>
      <c r="BG336">
        <f t="shared" si="152"/>
        <v>0</v>
      </c>
      <c r="BH336">
        <f t="shared" si="153"/>
        <v>0</v>
      </c>
      <c r="BI336" t="str">
        <f t="shared" si="154"/>
        <v/>
      </c>
      <c r="BJ336" t="str">
        <f t="shared" si="155"/>
        <v/>
      </c>
      <c r="BK336" t="str">
        <f t="shared" si="156"/>
        <v/>
      </c>
      <c r="BL336" t="str">
        <f t="shared" si="157"/>
        <v/>
      </c>
      <c r="BM336">
        <f t="shared" si="158"/>
        <v>60</v>
      </c>
      <c r="BN336" t="str">
        <f t="shared" si="159"/>
        <v/>
      </c>
      <c r="BO336" t="str">
        <f t="shared" si="160"/>
        <v/>
      </c>
      <c r="BP336">
        <f t="shared" si="161"/>
        <v>2</v>
      </c>
      <c r="BQ336">
        <f t="shared" si="162"/>
        <v>35</v>
      </c>
      <c r="BR336">
        <f t="shared" si="163"/>
        <v>1</v>
      </c>
      <c r="BS336">
        <f t="shared" si="164"/>
        <v>50</v>
      </c>
      <c r="BT336" t="str">
        <f t="shared" si="165"/>
        <v/>
      </c>
    </row>
    <row r="337" spans="1:72">
      <c r="A337">
        <v>202370</v>
      </c>
      <c r="B337">
        <v>76791</v>
      </c>
      <c r="C337" t="s">
        <v>150</v>
      </c>
      <c r="D337">
        <v>102</v>
      </c>
      <c r="E337" t="s">
        <v>303</v>
      </c>
      <c r="F337">
        <v>1396</v>
      </c>
      <c r="G337" t="s">
        <v>304</v>
      </c>
      <c r="H337">
        <v>921</v>
      </c>
      <c r="K337">
        <v>0.2</v>
      </c>
      <c r="L337" t="s">
        <v>164</v>
      </c>
      <c r="M337" t="s">
        <v>261</v>
      </c>
      <c r="N337">
        <v>1</v>
      </c>
      <c r="O337">
        <v>9</v>
      </c>
      <c r="P337" t="s">
        <v>305</v>
      </c>
      <c r="Q337" t="s">
        <v>306</v>
      </c>
      <c r="R337" t="s">
        <v>123</v>
      </c>
      <c r="S337" s="1">
        <v>45166</v>
      </c>
      <c r="T337" s="1">
        <v>45270</v>
      </c>
      <c r="U337" t="s">
        <v>129</v>
      </c>
      <c r="W337" t="s">
        <v>129</v>
      </c>
      <c r="X337" t="s">
        <v>129</v>
      </c>
      <c r="Y337" t="s">
        <v>129</v>
      </c>
      <c r="Z337" t="s">
        <v>129</v>
      </c>
      <c r="AA337" t="s">
        <v>129</v>
      </c>
      <c r="AB337" t="s">
        <v>129</v>
      </c>
      <c r="AC337" t="s">
        <v>129</v>
      </c>
      <c r="AD337">
        <v>3</v>
      </c>
      <c r="AE337">
        <v>25</v>
      </c>
      <c r="AF337">
        <v>0</v>
      </c>
      <c r="AG337">
        <v>0</v>
      </c>
      <c r="AH337">
        <v>12</v>
      </c>
      <c r="AI337">
        <v>2</v>
      </c>
      <c r="AJ337">
        <v>4</v>
      </c>
      <c r="AK337">
        <v>4</v>
      </c>
      <c r="AL337">
        <v>4</v>
      </c>
      <c r="AQ337" t="s">
        <v>261</v>
      </c>
      <c r="AR337" t="s">
        <v>149</v>
      </c>
      <c r="AS337">
        <v>1</v>
      </c>
      <c r="AT337">
        <v>1</v>
      </c>
      <c r="AU337">
        <f t="shared" si="140"/>
        <v>0</v>
      </c>
      <c r="AV337">
        <f t="shared" si="141"/>
        <v>0</v>
      </c>
      <c r="AW337">
        <f t="shared" si="142"/>
        <v>0</v>
      </c>
      <c r="AX337" t="str">
        <f t="shared" si="143"/>
        <v/>
      </c>
      <c r="AY337" t="str">
        <f t="shared" si="144"/>
        <v/>
      </c>
      <c r="AZ337">
        <f t="shared" si="145"/>
        <v>4</v>
      </c>
      <c r="BA337" t="str">
        <f t="shared" si="146"/>
        <v/>
      </c>
      <c r="BB337">
        <f t="shared" si="147"/>
        <v>0</v>
      </c>
      <c r="BC337">
        <f t="shared" si="148"/>
        <v>3000</v>
      </c>
      <c r="BD337">
        <f t="shared" si="149"/>
        <v>60</v>
      </c>
      <c r="BE337">
        <f t="shared" si="150"/>
        <v>1</v>
      </c>
      <c r="BF337">
        <f t="shared" si="151"/>
        <v>1</v>
      </c>
      <c r="BG337">
        <f t="shared" si="152"/>
        <v>0</v>
      </c>
      <c r="BH337">
        <f t="shared" si="153"/>
        <v>0</v>
      </c>
      <c r="BI337" t="str">
        <f t="shared" si="154"/>
        <v/>
      </c>
      <c r="BJ337" t="str">
        <f t="shared" si="155"/>
        <v/>
      </c>
      <c r="BK337" t="str">
        <f t="shared" si="156"/>
        <v/>
      </c>
      <c r="BL337" t="str">
        <f t="shared" si="157"/>
        <v/>
      </c>
      <c r="BM337">
        <f t="shared" si="158"/>
        <v>60</v>
      </c>
      <c r="BN337" t="str">
        <f t="shared" si="159"/>
        <v/>
      </c>
      <c r="BO337" t="str">
        <f t="shared" si="160"/>
        <v/>
      </c>
      <c r="BP337">
        <f t="shared" si="161"/>
        <v>2</v>
      </c>
      <c r="BQ337">
        <f t="shared" si="162"/>
        <v>35</v>
      </c>
      <c r="BR337">
        <f t="shared" si="163"/>
        <v>1</v>
      </c>
      <c r="BS337">
        <f t="shared" si="164"/>
        <v>50</v>
      </c>
      <c r="BT337" t="str">
        <f t="shared" si="165"/>
        <v/>
      </c>
    </row>
    <row r="338" spans="1:72">
      <c r="A338">
        <v>202370</v>
      </c>
      <c r="B338">
        <v>76791</v>
      </c>
      <c r="C338" t="s">
        <v>150</v>
      </c>
      <c r="D338">
        <v>102</v>
      </c>
      <c r="E338" t="s">
        <v>303</v>
      </c>
      <c r="F338">
        <v>1396</v>
      </c>
      <c r="G338" t="s">
        <v>304</v>
      </c>
      <c r="H338">
        <v>921</v>
      </c>
      <c r="K338">
        <v>0.2</v>
      </c>
      <c r="L338" t="s">
        <v>164</v>
      </c>
      <c r="M338" t="s">
        <v>261</v>
      </c>
      <c r="N338">
        <v>1</v>
      </c>
      <c r="O338">
        <v>9</v>
      </c>
      <c r="P338" t="s">
        <v>305</v>
      </c>
      <c r="Q338" t="s">
        <v>306</v>
      </c>
      <c r="R338" t="s">
        <v>123</v>
      </c>
      <c r="S338" s="1">
        <v>45166</v>
      </c>
      <c r="T338" s="1">
        <v>45270</v>
      </c>
      <c r="U338" t="s">
        <v>129</v>
      </c>
      <c r="W338" t="s">
        <v>129</v>
      </c>
      <c r="X338" t="s">
        <v>129</v>
      </c>
      <c r="Y338" t="s">
        <v>129</v>
      </c>
      <c r="Z338" t="s">
        <v>129</v>
      </c>
      <c r="AA338" t="s">
        <v>129</v>
      </c>
      <c r="AB338" t="s">
        <v>129</v>
      </c>
      <c r="AC338" t="s">
        <v>129</v>
      </c>
      <c r="AD338">
        <v>3</v>
      </c>
      <c r="AE338">
        <v>25</v>
      </c>
      <c r="AF338">
        <v>0</v>
      </c>
      <c r="AG338">
        <v>0</v>
      </c>
      <c r="AH338">
        <v>12</v>
      </c>
      <c r="AI338">
        <v>2</v>
      </c>
      <c r="AJ338">
        <v>4</v>
      </c>
      <c r="AK338">
        <v>4</v>
      </c>
      <c r="AL338">
        <v>4</v>
      </c>
      <c r="AQ338" t="s">
        <v>261</v>
      </c>
      <c r="AR338" t="s">
        <v>133</v>
      </c>
      <c r="AS338">
        <v>3</v>
      </c>
      <c r="AT338">
        <v>3</v>
      </c>
      <c r="AU338">
        <f t="shared" si="140"/>
        <v>0</v>
      </c>
      <c r="AV338">
        <f t="shared" si="141"/>
        <v>0</v>
      </c>
      <c r="AW338">
        <f t="shared" si="142"/>
        <v>0</v>
      </c>
      <c r="AX338" t="str">
        <f t="shared" si="143"/>
        <v/>
      </c>
      <c r="AY338" t="str">
        <f t="shared" si="144"/>
        <v/>
      </c>
      <c r="AZ338">
        <f t="shared" si="145"/>
        <v>4</v>
      </c>
      <c r="BA338" t="str">
        <f t="shared" si="146"/>
        <v/>
      </c>
      <c r="BB338">
        <f t="shared" si="147"/>
        <v>0</v>
      </c>
      <c r="BC338">
        <f t="shared" si="148"/>
        <v>3000</v>
      </c>
      <c r="BD338">
        <f t="shared" si="149"/>
        <v>60</v>
      </c>
      <c r="BE338">
        <f t="shared" si="150"/>
        <v>1</v>
      </c>
      <c r="BF338">
        <f t="shared" si="151"/>
        <v>1</v>
      </c>
      <c r="BG338">
        <f t="shared" si="152"/>
        <v>0</v>
      </c>
      <c r="BH338">
        <f t="shared" si="153"/>
        <v>0</v>
      </c>
      <c r="BI338" t="str">
        <f t="shared" si="154"/>
        <v/>
      </c>
      <c r="BJ338" t="str">
        <f t="shared" si="155"/>
        <v/>
      </c>
      <c r="BK338" t="str">
        <f t="shared" si="156"/>
        <v/>
      </c>
      <c r="BL338" t="str">
        <f t="shared" si="157"/>
        <v/>
      </c>
      <c r="BM338">
        <f t="shared" si="158"/>
        <v>60</v>
      </c>
      <c r="BN338" t="str">
        <f t="shared" si="159"/>
        <v/>
      </c>
      <c r="BO338" t="str">
        <f t="shared" si="160"/>
        <v/>
      </c>
      <c r="BP338">
        <f t="shared" si="161"/>
        <v>2</v>
      </c>
      <c r="BQ338">
        <f t="shared" si="162"/>
        <v>35</v>
      </c>
      <c r="BR338">
        <f t="shared" si="163"/>
        <v>1</v>
      </c>
      <c r="BS338">
        <f t="shared" si="164"/>
        <v>50</v>
      </c>
      <c r="BT338" t="str">
        <f t="shared" si="165"/>
        <v/>
      </c>
    </row>
    <row r="339" spans="1:72">
      <c r="A339">
        <v>202370</v>
      </c>
      <c r="B339">
        <v>76791</v>
      </c>
      <c r="C339" t="s">
        <v>150</v>
      </c>
      <c r="D339">
        <v>102</v>
      </c>
      <c r="E339" t="s">
        <v>303</v>
      </c>
      <c r="F339">
        <v>1396</v>
      </c>
      <c r="G339" t="s">
        <v>304</v>
      </c>
      <c r="H339">
        <v>921</v>
      </c>
      <c r="K339">
        <v>0.2</v>
      </c>
      <c r="L339" t="s">
        <v>164</v>
      </c>
      <c r="M339" t="s">
        <v>261</v>
      </c>
      <c r="N339">
        <v>1</v>
      </c>
      <c r="O339">
        <v>9</v>
      </c>
      <c r="P339" t="s">
        <v>305</v>
      </c>
      <c r="Q339" t="s">
        <v>306</v>
      </c>
      <c r="R339" t="s">
        <v>123</v>
      </c>
      <c r="S339" s="1">
        <v>45166</v>
      </c>
      <c r="T339" s="1">
        <v>45270</v>
      </c>
      <c r="U339" t="s">
        <v>129</v>
      </c>
      <c r="W339" t="s">
        <v>129</v>
      </c>
      <c r="X339" t="s">
        <v>129</v>
      </c>
      <c r="Y339" t="s">
        <v>129</v>
      </c>
      <c r="Z339" t="s">
        <v>129</v>
      </c>
      <c r="AA339" t="s">
        <v>129</v>
      </c>
      <c r="AB339" t="s">
        <v>129</v>
      </c>
      <c r="AC339" t="s">
        <v>129</v>
      </c>
      <c r="AD339">
        <v>3</v>
      </c>
      <c r="AE339">
        <v>25</v>
      </c>
      <c r="AF339">
        <v>0</v>
      </c>
      <c r="AG339">
        <v>0</v>
      </c>
      <c r="AH339">
        <v>12</v>
      </c>
      <c r="AI339">
        <v>2</v>
      </c>
      <c r="AJ339">
        <v>4</v>
      </c>
      <c r="AK339">
        <v>4</v>
      </c>
      <c r="AL339">
        <v>4</v>
      </c>
      <c r="AQ339" t="s">
        <v>261</v>
      </c>
      <c r="AR339" t="s">
        <v>133</v>
      </c>
      <c r="AS339">
        <v>3</v>
      </c>
      <c r="AT339">
        <v>3</v>
      </c>
      <c r="AU339">
        <f t="shared" si="140"/>
        <v>0</v>
      </c>
      <c r="AV339">
        <f t="shared" si="141"/>
        <v>0</v>
      </c>
      <c r="AW339">
        <f t="shared" si="142"/>
        <v>0</v>
      </c>
      <c r="AX339" t="str">
        <f t="shared" si="143"/>
        <v/>
      </c>
      <c r="AY339" t="str">
        <f t="shared" si="144"/>
        <v/>
      </c>
      <c r="AZ339">
        <f t="shared" si="145"/>
        <v>4</v>
      </c>
      <c r="BA339" t="str">
        <f t="shared" si="146"/>
        <v/>
      </c>
      <c r="BB339">
        <f t="shared" si="147"/>
        <v>0</v>
      </c>
      <c r="BC339">
        <f t="shared" si="148"/>
        <v>3000</v>
      </c>
      <c r="BD339">
        <f t="shared" si="149"/>
        <v>60</v>
      </c>
      <c r="BE339">
        <f t="shared" si="150"/>
        <v>1</v>
      </c>
      <c r="BF339">
        <f t="shared" si="151"/>
        <v>1</v>
      </c>
      <c r="BG339">
        <f t="shared" si="152"/>
        <v>0</v>
      </c>
      <c r="BH339">
        <f t="shared" si="153"/>
        <v>0</v>
      </c>
      <c r="BI339" t="str">
        <f t="shared" si="154"/>
        <v/>
      </c>
      <c r="BJ339" t="str">
        <f t="shared" si="155"/>
        <v/>
      </c>
      <c r="BK339" t="str">
        <f t="shared" si="156"/>
        <v/>
      </c>
      <c r="BL339" t="str">
        <f t="shared" si="157"/>
        <v/>
      </c>
      <c r="BM339">
        <f t="shared" si="158"/>
        <v>60</v>
      </c>
      <c r="BN339" t="str">
        <f t="shared" si="159"/>
        <v/>
      </c>
      <c r="BO339" t="str">
        <f t="shared" si="160"/>
        <v/>
      </c>
      <c r="BP339">
        <f t="shared" si="161"/>
        <v>2</v>
      </c>
      <c r="BQ339">
        <f t="shared" si="162"/>
        <v>35</v>
      </c>
      <c r="BR339">
        <f t="shared" si="163"/>
        <v>1</v>
      </c>
      <c r="BS339">
        <f t="shared" si="164"/>
        <v>50</v>
      </c>
      <c r="BT339" t="str">
        <f t="shared" si="165"/>
        <v/>
      </c>
    </row>
    <row r="340" spans="1:72">
      <c r="A340">
        <v>202370</v>
      </c>
      <c r="B340">
        <v>76791</v>
      </c>
      <c r="C340" t="s">
        <v>150</v>
      </c>
      <c r="D340">
        <v>102</v>
      </c>
      <c r="E340" t="s">
        <v>303</v>
      </c>
      <c r="F340">
        <v>1396</v>
      </c>
      <c r="G340" t="s">
        <v>304</v>
      </c>
      <c r="H340">
        <v>921</v>
      </c>
      <c r="K340">
        <v>0.2</v>
      </c>
      <c r="L340" t="s">
        <v>164</v>
      </c>
      <c r="M340" t="s">
        <v>261</v>
      </c>
      <c r="N340">
        <v>1</v>
      </c>
      <c r="O340">
        <v>9</v>
      </c>
      <c r="P340" t="s">
        <v>305</v>
      </c>
      <c r="Q340" t="s">
        <v>306</v>
      </c>
      <c r="R340" t="s">
        <v>123</v>
      </c>
      <c r="S340" s="1">
        <v>45166</v>
      </c>
      <c r="T340" s="1">
        <v>45270</v>
      </c>
      <c r="U340" t="s">
        <v>129</v>
      </c>
      <c r="W340" t="s">
        <v>129</v>
      </c>
      <c r="X340" t="s">
        <v>129</v>
      </c>
      <c r="Y340" t="s">
        <v>129</v>
      </c>
      <c r="Z340" t="s">
        <v>129</v>
      </c>
      <c r="AA340" t="s">
        <v>129</v>
      </c>
      <c r="AB340" t="s">
        <v>129</v>
      </c>
      <c r="AC340" t="s">
        <v>129</v>
      </c>
      <c r="AD340">
        <v>3</v>
      </c>
      <c r="AE340">
        <v>25</v>
      </c>
      <c r="AF340">
        <v>0</v>
      </c>
      <c r="AG340">
        <v>0</v>
      </c>
      <c r="AH340">
        <v>12</v>
      </c>
      <c r="AI340">
        <v>2</v>
      </c>
      <c r="AJ340">
        <v>4</v>
      </c>
      <c r="AK340">
        <v>4</v>
      </c>
      <c r="AL340">
        <v>4</v>
      </c>
      <c r="AQ340" t="s">
        <v>261</v>
      </c>
      <c r="AR340" t="s">
        <v>149</v>
      </c>
      <c r="AS340">
        <v>1</v>
      </c>
      <c r="AT340">
        <v>1</v>
      </c>
      <c r="AU340">
        <f t="shared" si="140"/>
        <v>0</v>
      </c>
      <c r="AV340">
        <f t="shared" si="141"/>
        <v>0</v>
      </c>
      <c r="AW340">
        <f t="shared" si="142"/>
        <v>0</v>
      </c>
      <c r="AX340" t="str">
        <f t="shared" si="143"/>
        <v/>
      </c>
      <c r="AY340" t="str">
        <f t="shared" si="144"/>
        <v/>
      </c>
      <c r="AZ340">
        <f t="shared" si="145"/>
        <v>4</v>
      </c>
      <c r="BA340" t="str">
        <f t="shared" si="146"/>
        <v/>
      </c>
      <c r="BB340">
        <f t="shared" si="147"/>
        <v>0</v>
      </c>
      <c r="BC340">
        <f t="shared" si="148"/>
        <v>3000</v>
      </c>
      <c r="BD340">
        <f t="shared" si="149"/>
        <v>60</v>
      </c>
      <c r="BE340">
        <f t="shared" si="150"/>
        <v>1</v>
      </c>
      <c r="BF340">
        <f t="shared" si="151"/>
        <v>1</v>
      </c>
      <c r="BG340">
        <f t="shared" si="152"/>
        <v>0</v>
      </c>
      <c r="BH340">
        <f t="shared" si="153"/>
        <v>0</v>
      </c>
      <c r="BI340" t="str">
        <f t="shared" si="154"/>
        <v/>
      </c>
      <c r="BJ340" t="str">
        <f t="shared" si="155"/>
        <v/>
      </c>
      <c r="BK340" t="str">
        <f t="shared" si="156"/>
        <v/>
      </c>
      <c r="BL340" t="str">
        <f t="shared" si="157"/>
        <v/>
      </c>
      <c r="BM340">
        <f t="shared" si="158"/>
        <v>60</v>
      </c>
      <c r="BN340" t="str">
        <f t="shared" si="159"/>
        <v/>
      </c>
      <c r="BO340" t="str">
        <f t="shared" si="160"/>
        <v/>
      </c>
      <c r="BP340">
        <f t="shared" si="161"/>
        <v>2</v>
      </c>
      <c r="BQ340">
        <f t="shared" si="162"/>
        <v>35</v>
      </c>
      <c r="BR340">
        <f t="shared" si="163"/>
        <v>1</v>
      </c>
      <c r="BS340">
        <f t="shared" si="164"/>
        <v>50</v>
      </c>
      <c r="BT340" t="str">
        <f t="shared" si="165"/>
        <v/>
      </c>
    </row>
    <row r="341" spans="1:72">
      <c r="A341">
        <v>202370</v>
      </c>
      <c r="B341">
        <v>76792</v>
      </c>
      <c r="C341" t="s">
        <v>150</v>
      </c>
      <c r="D341">
        <v>102</v>
      </c>
      <c r="E341" t="s">
        <v>303</v>
      </c>
      <c r="F341">
        <v>1496</v>
      </c>
      <c r="G341" t="s">
        <v>304</v>
      </c>
      <c r="H341">
        <v>911</v>
      </c>
      <c r="K341">
        <v>0.1333</v>
      </c>
      <c r="L341" t="s">
        <v>164</v>
      </c>
      <c r="M341" t="s">
        <v>261</v>
      </c>
      <c r="N341">
        <v>1</v>
      </c>
      <c r="O341">
        <v>9</v>
      </c>
      <c r="P341" t="s">
        <v>305</v>
      </c>
      <c r="Q341" t="s">
        <v>306</v>
      </c>
      <c r="R341" t="s">
        <v>123</v>
      </c>
      <c r="S341" s="1">
        <v>45166</v>
      </c>
      <c r="T341" s="1">
        <v>45270</v>
      </c>
      <c r="U341" t="s">
        <v>129</v>
      </c>
      <c r="W341" t="s">
        <v>129</v>
      </c>
      <c r="X341" t="s">
        <v>129</v>
      </c>
      <c r="Y341" t="s">
        <v>129</v>
      </c>
      <c r="Z341" t="s">
        <v>129</v>
      </c>
      <c r="AA341" t="s">
        <v>129</v>
      </c>
      <c r="AB341" t="s">
        <v>129</v>
      </c>
      <c r="AC341" t="s">
        <v>129</v>
      </c>
      <c r="AD341">
        <v>2</v>
      </c>
      <c r="AE341">
        <v>25</v>
      </c>
      <c r="AF341">
        <v>0</v>
      </c>
      <c r="AG341">
        <v>0</v>
      </c>
      <c r="AH341">
        <v>8</v>
      </c>
      <c r="AI341">
        <v>2</v>
      </c>
      <c r="AJ341">
        <v>4</v>
      </c>
      <c r="AK341">
        <v>4</v>
      </c>
      <c r="AL341">
        <v>4</v>
      </c>
      <c r="AQ341" t="s">
        <v>261</v>
      </c>
      <c r="AR341" t="s">
        <v>149</v>
      </c>
      <c r="AS341">
        <v>1</v>
      </c>
      <c r="AT341">
        <v>1</v>
      </c>
      <c r="AU341">
        <f t="shared" si="140"/>
        <v>0</v>
      </c>
      <c r="AV341">
        <f t="shared" si="141"/>
        <v>0</v>
      </c>
      <c r="AW341">
        <f t="shared" si="142"/>
        <v>0</v>
      </c>
      <c r="AX341" t="str">
        <f t="shared" si="143"/>
        <v/>
      </c>
      <c r="AY341" t="str">
        <f t="shared" si="144"/>
        <v/>
      </c>
      <c r="AZ341">
        <f t="shared" si="145"/>
        <v>4</v>
      </c>
      <c r="BA341" t="str">
        <f t="shared" si="146"/>
        <v/>
      </c>
      <c r="BB341">
        <f t="shared" si="147"/>
        <v>0</v>
      </c>
      <c r="BC341">
        <f t="shared" si="148"/>
        <v>3000</v>
      </c>
      <c r="BD341">
        <f t="shared" si="149"/>
        <v>60</v>
      </c>
      <c r="BE341">
        <f t="shared" si="150"/>
        <v>1</v>
      </c>
      <c r="BF341">
        <f t="shared" si="151"/>
        <v>1</v>
      </c>
      <c r="BG341">
        <f t="shared" si="152"/>
        <v>0</v>
      </c>
      <c r="BH341">
        <f t="shared" si="153"/>
        <v>0</v>
      </c>
      <c r="BI341" t="str">
        <f t="shared" si="154"/>
        <v/>
      </c>
      <c r="BJ341" t="str">
        <f t="shared" si="155"/>
        <v/>
      </c>
      <c r="BK341" t="str">
        <f t="shared" si="156"/>
        <v/>
      </c>
      <c r="BL341" t="str">
        <f t="shared" si="157"/>
        <v/>
      </c>
      <c r="BM341">
        <f t="shared" si="158"/>
        <v>60</v>
      </c>
      <c r="BN341" t="str">
        <f t="shared" si="159"/>
        <v/>
      </c>
      <c r="BO341" t="str">
        <f t="shared" si="160"/>
        <v/>
      </c>
      <c r="BP341">
        <f t="shared" si="161"/>
        <v>2</v>
      </c>
      <c r="BQ341">
        <f t="shared" si="162"/>
        <v>35</v>
      </c>
      <c r="BR341">
        <f t="shared" si="163"/>
        <v>1</v>
      </c>
      <c r="BS341">
        <f t="shared" si="164"/>
        <v>50</v>
      </c>
      <c r="BT341" t="str">
        <f t="shared" si="165"/>
        <v/>
      </c>
    </row>
    <row r="342" spans="1:72">
      <c r="A342">
        <v>202370</v>
      </c>
      <c r="B342">
        <v>76792</v>
      </c>
      <c r="C342" t="s">
        <v>150</v>
      </c>
      <c r="D342">
        <v>102</v>
      </c>
      <c r="E342" t="s">
        <v>303</v>
      </c>
      <c r="F342">
        <v>1496</v>
      </c>
      <c r="G342" t="s">
        <v>304</v>
      </c>
      <c r="H342">
        <v>911</v>
      </c>
      <c r="K342">
        <v>0.1333</v>
      </c>
      <c r="L342" t="s">
        <v>164</v>
      </c>
      <c r="M342" t="s">
        <v>261</v>
      </c>
      <c r="N342">
        <v>1</v>
      </c>
      <c r="O342">
        <v>9</v>
      </c>
      <c r="P342" t="s">
        <v>305</v>
      </c>
      <c r="Q342" t="s">
        <v>306</v>
      </c>
      <c r="R342" t="s">
        <v>123</v>
      </c>
      <c r="S342" s="1">
        <v>45166</v>
      </c>
      <c r="T342" s="1">
        <v>45270</v>
      </c>
      <c r="U342" t="s">
        <v>129</v>
      </c>
      <c r="W342" t="s">
        <v>129</v>
      </c>
      <c r="X342" t="s">
        <v>129</v>
      </c>
      <c r="Y342" t="s">
        <v>129</v>
      </c>
      <c r="Z342" t="s">
        <v>129</v>
      </c>
      <c r="AA342" t="s">
        <v>129</v>
      </c>
      <c r="AB342" t="s">
        <v>129</v>
      </c>
      <c r="AC342" t="s">
        <v>129</v>
      </c>
      <c r="AD342">
        <v>2</v>
      </c>
      <c r="AE342">
        <v>25</v>
      </c>
      <c r="AF342">
        <v>0</v>
      </c>
      <c r="AG342">
        <v>0</v>
      </c>
      <c r="AH342">
        <v>8</v>
      </c>
      <c r="AI342">
        <v>2</v>
      </c>
      <c r="AJ342">
        <v>4</v>
      </c>
      <c r="AK342">
        <v>4</v>
      </c>
      <c r="AL342">
        <v>4</v>
      </c>
      <c r="AQ342" t="s">
        <v>261</v>
      </c>
      <c r="AR342" t="s">
        <v>133</v>
      </c>
      <c r="AS342">
        <v>3</v>
      </c>
      <c r="AT342">
        <v>3</v>
      </c>
      <c r="AU342">
        <f t="shared" si="140"/>
        <v>0</v>
      </c>
      <c r="AV342">
        <f t="shared" si="141"/>
        <v>0</v>
      </c>
      <c r="AW342">
        <f t="shared" si="142"/>
        <v>0</v>
      </c>
      <c r="AX342" t="str">
        <f t="shared" si="143"/>
        <v/>
      </c>
      <c r="AY342" t="str">
        <f t="shared" si="144"/>
        <v/>
      </c>
      <c r="AZ342">
        <f t="shared" si="145"/>
        <v>4</v>
      </c>
      <c r="BA342" t="str">
        <f t="shared" si="146"/>
        <v/>
      </c>
      <c r="BB342">
        <f t="shared" si="147"/>
        <v>0</v>
      </c>
      <c r="BC342">
        <f t="shared" si="148"/>
        <v>3000</v>
      </c>
      <c r="BD342">
        <f t="shared" si="149"/>
        <v>60</v>
      </c>
      <c r="BE342">
        <f t="shared" si="150"/>
        <v>1</v>
      </c>
      <c r="BF342">
        <f t="shared" si="151"/>
        <v>1</v>
      </c>
      <c r="BG342">
        <f t="shared" si="152"/>
        <v>0</v>
      </c>
      <c r="BH342">
        <f t="shared" si="153"/>
        <v>0</v>
      </c>
      <c r="BI342" t="str">
        <f t="shared" si="154"/>
        <v/>
      </c>
      <c r="BJ342" t="str">
        <f t="shared" si="155"/>
        <v/>
      </c>
      <c r="BK342" t="str">
        <f t="shared" si="156"/>
        <v/>
      </c>
      <c r="BL342" t="str">
        <f t="shared" si="157"/>
        <v/>
      </c>
      <c r="BM342">
        <f t="shared" si="158"/>
        <v>60</v>
      </c>
      <c r="BN342" t="str">
        <f t="shared" si="159"/>
        <v/>
      </c>
      <c r="BO342" t="str">
        <f t="shared" si="160"/>
        <v/>
      </c>
      <c r="BP342">
        <f t="shared" si="161"/>
        <v>2</v>
      </c>
      <c r="BQ342">
        <f t="shared" si="162"/>
        <v>35</v>
      </c>
      <c r="BR342">
        <f t="shared" si="163"/>
        <v>1</v>
      </c>
      <c r="BS342">
        <f t="shared" si="164"/>
        <v>50</v>
      </c>
      <c r="BT342" t="str">
        <f t="shared" si="165"/>
        <v/>
      </c>
    </row>
    <row r="343" spans="1:72">
      <c r="A343">
        <v>202370</v>
      </c>
      <c r="B343">
        <v>76792</v>
      </c>
      <c r="C343" t="s">
        <v>150</v>
      </c>
      <c r="D343">
        <v>102</v>
      </c>
      <c r="E343" t="s">
        <v>303</v>
      </c>
      <c r="F343">
        <v>1496</v>
      </c>
      <c r="G343" t="s">
        <v>304</v>
      </c>
      <c r="H343">
        <v>911</v>
      </c>
      <c r="K343">
        <v>0.1333</v>
      </c>
      <c r="L343" t="s">
        <v>164</v>
      </c>
      <c r="M343" t="s">
        <v>261</v>
      </c>
      <c r="N343">
        <v>1</v>
      </c>
      <c r="O343">
        <v>9</v>
      </c>
      <c r="P343" t="s">
        <v>305</v>
      </c>
      <c r="Q343" t="s">
        <v>306</v>
      </c>
      <c r="R343" t="s">
        <v>123</v>
      </c>
      <c r="S343" s="1">
        <v>45166</v>
      </c>
      <c r="T343" s="1">
        <v>45270</v>
      </c>
      <c r="U343" t="s">
        <v>129</v>
      </c>
      <c r="W343" t="s">
        <v>129</v>
      </c>
      <c r="X343" t="s">
        <v>129</v>
      </c>
      <c r="Y343" t="s">
        <v>129</v>
      </c>
      <c r="Z343" t="s">
        <v>129</v>
      </c>
      <c r="AA343" t="s">
        <v>129</v>
      </c>
      <c r="AB343" t="s">
        <v>129</v>
      </c>
      <c r="AC343" t="s">
        <v>129</v>
      </c>
      <c r="AD343">
        <v>2</v>
      </c>
      <c r="AE343">
        <v>25</v>
      </c>
      <c r="AF343">
        <v>0</v>
      </c>
      <c r="AG343">
        <v>0</v>
      </c>
      <c r="AH343">
        <v>8</v>
      </c>
      <c r="AI343">
        <v>2</v>
      </c>
      <c r="AJ343">
        <v>4</v>
      </c>
      <c r="AK343">
        <v>4</v>
      </c>
      <c r="AL343">
        <v>4</v>
      </c>
      <c r="AQ343" t="s">
        <v>261</v>
      </c>
      <c r="AR343" t="s">
        <v>149</v>
      </c>
      <c r="AS343">
        <v>1</v>
      </c>
      <c r="AT343">
        <v>1</v>
      </c>
      <c r="AU343">
        <f t="shared" si="140"/>
        <v>0</v>
      </c>
      <c r="AV343">
        <f t="shared" si="141"/>
        <v>0</v>
      </c>
      <c r="AW343">
        <f t="shared" si="142"/>
        <v>0</v>
      </c>
      <c r="AX343" t="str">
        <f t="shared" si="143"/>
        <v/>
      </c>
      <c r="AY343" t="str">
        <f t="shared" si="144"/>
        <v/>
      </c>
      <c r="AZ343">
        <f t="shared" si="145"/>
        <v>4</v>
      </c>
      <c r="BA343" t="str">
        <f t="shared" si="146"/>
        <v/>
      </c>
      <c r="BB343">
        <f t="shared" si="147"/>
        <v>0</v>
      </c>
      <c r="BC343">
        <f t="shared" si="148"/>
        <v>3000</v>
      </c>
      <c r="BD343">
        <f t="shared" si="149"/>
        <v>60</v>
      </c>
      <c r="BE343">
        <f t="shared" si="150"/>
        <v>1</v>
      </c>
      <c r="BF343">
        <f t="shared" si="151"/>
        <v>1</v>
      </c>
      <c r="BG343">
        <f t="shared" si="152"/>
        <v>0</v>
      </c>
      <c r="BH343">
        <f t="shared" si="153"/>
        <v>0</v>
      </c>
      <c r="BI343" t="str">
        <f t="shared" si="154"/>
        <v/>
      </c>
      <c r="BJ343" t="str">
        <f t="shared" si="155"/>
        <v/>
      </c>
      <c r="BK343" t="str">
        <f t="shared" si="156"/>
        <v/>
      </c>
      <c r="BL343" t="str">
        <f t="shared" si="157"/>
        <v/>
      </c>
      <c r="BM343">
        <f t="shared" si="158"/>
        <v>60</v>
      </c>
      <c r="BN343" t="str">
        <f t="shared" si="159"/>
        <v/>
      </c>
      <c r="BO343" t="str">
        <f t="shared" si="160"/>
        <v/>
      </c>
      <c r="BP343">
        <f t="shared" si="161"/>
        <v>2</v>
      </c>
      <c r="BQ343">
        <f t="shared" si="162"/>
        <v>35</v>
      </c>
      <c r="BR343">
        <f t="shared" si="163"/>
        <v>1</v>
      </c>
      <c r="BS343">
        <f t="shared" si="164"/>
        <v>50</v>
      </c>
      <c r="BT343" t="str">
        <f t="shared" si="165"/>
        <v/>
      </c>
    </row>
    <row r="344" spans="1:72">
      <c r="A344">
        <v>202370</v>
      </c>
      <c r="B344">
        <v>76792</v>
      </c>
      <c r="C344" t="s">
        <v>150</v>
      </c>
      <c r="D344">
        <v>102</v>
      </c>
      <c r="E344" t="s">
        <v>303</v>
      </c>
      <c r="F344">
        <v>1496</v>
      </c>
      <c r="G344" t="s">
        <v>304</v>
      </c>
      <c r="H344">
        <v>911</v>
      </c>
      <c r="K344">
        <v>0.1333</v>
      </c>
      <c r="L344" t="s">
        <v>164</v>
      </c>
      <c r="M344" t="s">
        <v>261</v>
      </c>
      <c r="N344">
        <v>1</v>
      </c>
      <c r="O344">
        <v>9</v>
      </c>
      <c r="P344" t="s">
        <v>305</v>
      </c>
      <c r="Q344" t="s">
        <v>306</v>
      </c>
      <c r="R344" t="s">
        <v>123</v>
      </c>
      <c r="S344" s="1">
        <v>45166</v>
      </c>
      <c r="T344" s="1">
        <v>45270</v>
      </c>
      <c r="U344" t="s">
        <v>129</v>
      </c>
      <c r="W344" t="s">
        <v>129</v>
      </c>
      <c r="X344" t="s">
        <v>129</v>
      </c>
      <c r="Y344" t="s">
        <v>129</v>
      </c>
      <c r="Z344" t="s">
        <v>129</v>
      </c>
      <c r="AA344" t="s">
        <v>129</v>
      </c>
      <c r="AB344" t="s">
        <v>129</v>
      </c>
      <c r="AC344" t="s">
        <v>129</v>
      </c>
      <c r="AD344">
        <v>2</v>
      </c>
      <c r="AE344">
        <v>25</v>
      </c>
      <c r="AF344">
        <v>0</v>
      </c>
      <c r="AG344">
        <v>0</v>
      </c>
      <c r="AH344">
        <v>8</v>
      </c>
      <c r="AI344">
        <v>2</v>
      </c>
      <c r="AJ344">
        <v>4</v>
      </c>
      <c r="AK344">
        <v>4</v>
      </c>
      <c r="AL344">
        <v>4</v>
      </c>
      <c r="AQ344" t="s">
        <v>261</v>
      </c>
      <c r="AR344" t="s">
        <v>133</v>
      </c>
      <c r="AS344">
        <v>3</v>
      </c>
      <c r="AT344">
        <v>3</v>
      </c>
      <c r="AU344">
        <f t="shared" si="140"/>
        <v>0</v>
      </c>
      <c r="AV344">
        <f t="shared" si="141"/>
        <v>0</v>
      </c>
      <c r="AW344">
        <f t="shared" si="142"/>
        <v>0</v>
      </c>
      <c r="AX344" t="str">
        <f t="shared" si="143"/>
        <v/>
      </c>
      <c r="AY344" t="str">
        <f t="shared" si="144"/>
        <v/>
      </c>
      <c r="AZ344">
        <f t="shared" si="145"/>
        <v>4</v>
      </c>
      <c r="BA344" t="str">
        <f t="shared" si="146"/>
        <v/>
      </c>
      <c r="BB344">
        <f t="shared" si="147"/>
        <v>0</v>
      </c>
      <c r="BC344">
        <f t="shared" si="148"/>
        <v>3000</v>
      </c>
      <c r="BD344">
        <f t="shared" si="149"/>
        <v>60</v>
      </c>
      <c r="BE344">
        <f t="shared" si="150"/>
        <v>1</v>
      </c>
      <c r="BF344">
        <f t="shared" si="151"/>
        <v>1</v>
      </c>
      <c r="BG344">
        <f t="shared" si="152"/>
        <v>0</v>
      </c>
      <c r="BH344">
        <f t="shared" si="153"/>
        <v>0</v>
      </c>
      <c r="BI344" t="str">
        <f t="shared" si="154"/>
        <v/>
      </c>
      <c r="BJ344" t="str">
        <f t="shared" si="155"/>
        <v/>
      </c>
      <c r="BK344" t="str">
        <f t="shared" si="156"/>
        <v/>
      </c>
      <c r="BL344" t="str">
        <f t="shared" si="157"/>
        <v/>
      </c>
      <c r="BM344">
        <f t="shared" si="158"/>
        <v>60</v>
      </c>
      <c r="BN344" t="str">
        <f t="shared" si="159"/>
        <v/>
      </c>
      <c r="BO344" t="str">
        <f t="shared" si="160"/>
        <v/>
      </c>
      <c r="BP344">
        <f t="shared" si="161"/>
        <v>2</v>
      </c>
      <c r="BQ344">
        <f t="shared" si="162"/>
        <v>35</v>
      </c>
      <c r="BR344">
        <f t="shared" si="163"/>
        <v>1</v>
      </c>
      <c r="BS344">
        <f t="shared" si="164"/>
        <v>50</v>
      </c>
      <c r="BT344" t="str">
        <f t="shared" si="165"/>
        <v/>
      </c>
    </row>
    <row r="345" spans="1:72">
      <c r="A345">
        <v>202370</v>
      </c>
      <c r="B345">
        <v>76790</v>
      </c>
      <c r="C345" t="s">
        <v>150</v>
      </c>
      <c r="D345">
        <v>102</v>
      </c>
      <c r="E345" t="s">
        <v>303</v>
      </c>
      <c r="F345">
        <v>1496</v>
      </c>
      <c r="G345" t="s">
        <v>304</v>
      </c>
      <c r="H345">
        <v>921</v>
      </c>
      <c r="K345">
        <v>0.1333</v>
      </c>
      <c r="L345" t="s">
        <v>164</v>
      </c>
      <c r="M345" t="s">
        <v>261</v>
      </c>
      <c r="N345">
        <v>1</v>
      </c>
      <c r="O345">
        <v>9</v>
      </c>
      <c r="P345" t="s">
        <v>305</v>
      </c>
      <c r="Q345" t="s">
        <v>306</v>
      </c>
      <c r="R345" t="s">
        <v>123</v>
      </c>
      <c r="S345" s="1">
        <v>45166</v>
      </c>
      <c r="T345" s="1">
        <v>45270</v>
      </c>
      <c r="U345" t="s">
        <v>129</v>
      </c>
      <c r="W345" t="s">
        <v>129</v>
      </c>
      <c r="X345" t="s">
        <v>129</v>
      </c>
      <c r="Y345" t="s">
        <v>129</v>
      </c>
      <c r="Z345" t="s">
        <v>129</v>
      </c>
      <c r="AA345" t="s">
        <v>129</v>
      </c>
      <c r="AB345" t="s">
        <v>129</v>
      </c>
      <c r="AC345" t="s">
        <v>129</v>
      </c>
      <c r="AD345">
        <v>2</v>
      </c>
      <c r="AE345">
        <v>25</v>
      </c>
      <c r="AF345">
        <v>0</v>
      </c>
      <c r="AG345">
        <v>0</v>
      </c>
      <c r="AH345">
        <v>8</v>
      </c>
      <c r="AI345">
        <v>2</v>
      </c>
      <c r="AJ345">
        <v>4</v>
      </c>
      <c r="AK345">
        <v>4</v>
      </c>
      <c r="AL345">
        <v>4</v>
      </c>
      <c r="AQ345" t="s">
        <v>261</v>
      </c>
      <c r="AR345" t="s">
        <v>149</v>
      </c>
      <c r="AS345">
        <v>1</v>
      </c>
      <c r="AT345">
        <v>1</v>
      </c>
      <c r="AU345">
        <f t="shared" si="140"/>
        <v>0</v>
      </c>
      <c r="AV345">
        <f t="shared" si="141"/>
        <v>0</v>
      </c>
      <c r="AW345">
        <f t="shared" si="142"/>
        <v>0</v>
      </c>
      <c r="AX345" t="str">
        <f t="shared" si="143"/>
        <v/>
      </c>
      <c r="AY345" t="str">
        <f t="shared" si="144"/>
        <v/>
      </c>
      <c r="AZ345">
        <f t="shared" si="145"/>
        <v>4</v>
      </c>
      <c r="BA345" t="str">
        <f t="shared" si="146"/>
        <v/>
      </c>
      <c r="BB345">
        <f t="shared" si="147"/>
        <v>0</v>
      </c>
      <c r="BC345">
        <f t="shared" si="148"/>
        <v>3000</v>
      </c>
      <c r="BD345">
        <f t="shared" si="149"/>
        <v>60</v>
      </c>
      <c r="BE345">
        <f t="shared" si="150"/>
        <v>1</v>
      </c>
      <c r="BF345">
        <f t="shared" si="151"/>
        <v>1</v>
      </c>
      <c r="BG345">
        <f t="shared" si="152"/>
        <v>0</v>
      </c>
      <c r="BH345">
        <f t="shared" si="153"/>
        <v>0</v>
      </c>
      <c r="BI345" t="str">
        <f t="shared" si="154"/>
        <v/>
      </c>
      <c r="BJ345" t="str">
        <f t="shared" si="155"/>
        <v/>
      </c>
      <c r="BK345" t="str">
        <f t="shared" si="156"/>
        <v/>
      </c>
      <c r="BL345" t="str">
        <f t="shared" si="157"/>
        <v/>
      </c>
      <c r="BM345">
        <f t="shared" si="158"/>
        <v>60</v>
      </c>
      <c r="BN345" t="str">
        <f t="shared" si="159"/>
        <v/>
      </c>
      <c r="BO345" t="str">
        <f t="shared" si="160"/>
        <v/>
      </c>
      <c r="BP345">
        <f t="shared" si="161"/>
        <v>2</v>
      </c>
      <c r="BQ345">
        <f t="shared" si="162"/>
        <v>35</v>
      </c>
      <c r="BR345">
        <f t="shared" si="163"/>
        <v>1</v>
      </c>
      <c r="BS345">
        <f t="shared" si="164"/>
        <v>50</v>
      </c>
      <c r="BT345" t="str">
        <f t="shared" si="165"/>
        <v/>
      </c>
    </row>
    <row r="346" spans="1:72">
      <c r="A346">
        <v>202370</v>
      </c>
      <c r="B346">
        <v>76790</v>
      </c>
      <c r="C346" t="s">
        <v>150</v>
      </c>
      <c r="D346">
        <v>102</v>
      </c>
      <c r="E346" t="s">
        <v>303</v>
      </c>
      <c r="F346">
        <v>1496</v>
      </c>
      <c r="G346" t="s">
        <v>304</v>
      </c>
      <c r="H346">
        <v>921</v>
      </c>
      <c r="K346">
        <v>0.1333</v>
      </c>
      <c r="L346" t="s">
        <v>164</v>
      </c>
      <c r="M346" t="s">
        <v>261</v>
      </c>
      <c r="N346">
        <v>1</v>
      </c>
      <c r="O346">
        <v>9</v>
      </c>
      <c r="P346" t="s">
        <v>305</v>
      </c>
      <c r="Q346" t="s">
        <v>306</v>
      </c>
      <c r="R346" t="s">
        <v>123</v>
      </c>
      <c r="S346" s="1">
        <v>45166</v>
      </c>
      <c r="T346" s="1">
        <v>45270</v>
      </c>
      <c r="U346" t="s">
        <v>129</v>
      </c>
      <c r="W346" t="s">
        <v>129</v>
      </c>
      <c r="X346" t="s">
        <v>129</v>
      </c>
      <c r="Y346" t="s">
        <v>129</v>
      </c>
      <c r="Z346" t="s">
        <v>129</v>
      </c>
      <c r="AA346" t="s">
        <v>129</v>
      </c>
      <c r="AB346" t="s">
        <v>129</v>
      </c>
      <c r="AC346" t="s">
        <v>129</v>
      </c>
      <c r="AD346">
        <v>2</v>
      </c>
      <c r="AE346">
        <v>25</v>
      </c>
      <c r="AF346">
        <v>0</v>
      </c>
      <c r="AG346">
        <v>0</v>
      </c>
      <c r="AH346">
        <v>8</v>
      </c>
      <c r="AI346">
        <v>2</v>
      </c>
      <c r="AJ346">
        <v>4</v>
      </c>
      <c r="AK346">
        <v>4</v>
      </c>
      <c r="AL346">
        <v>4</v>
      </c>
      <c r="AQ346" t="s">
        <v>261</v>
      </c>
      <c r="AR346" t="s">
        <v>133</v>
      </c>
      <c r="AS346">
        <v>3</v>
      </c>
      <c r="AT346">
        <v>3</v>
      </c>
      <c r="AU346">
        <f t="shared" si="140"/>
        <v>0</v>
      </c>
      <c r="AV346">
        <f t="shared" si="141"/>
        <v>0</v>
      </c>
      <c r="AW346">
        <f t="shared" si="142"/>
        <v>0</v>
      </c>
      <c r="AX346" t="str">
        <f t="shared" si="143"/>
        <v/>
      </c>
      <c r="AY346" t="str">
        <f t="shared" si="144"/>
        <v/>
      </c>
      <c r="AZ346">
        <f t="shared" si="145"/>
        <v>4</v>
      </c>
      <c r="BA346" t="str">
        <f t="shared" si="146"/>
        <v/>
      </c>
      <c r="BB346">
        <f t="shared" si="147"/>
        <v>0</v>
      </c>
      <c r="BC346">
        <f t="shared" si="148"/>
        <v>3000</v>
      </c>
      <c r="BD346">
        <f t="shared" si="149"/>
        <v>60</v>
      </c>
      <c r="BE346">
        <f t="shared" si="150"/>
        <v>1</v>
      </c>
      <c r="BF346">
        <f t="shared" si="151"/>
        <v>1</v>
      </c>
      <c r="BG346">
        <f t="shared" si="152"/>
        <v>0</v>
      </c>
      <c r="BH346">
        <f t="shared" si="153"/>
        <v>0</v>
      </c>
      <c r="BI346" t="str">
        <f t="shared" si="154"/>
        <v/>
      </c>
      <c r="BJ346" t="str">
        <f t="shared" si="155"/>
        <v/>
      </c>
      <c r="BK346" t="str">
        <f t="shared" si="156"/>
        <v/>
      </c>
      <c r="BL346" t="str">
        <f t="shared" si="157"/>
        <v/>
      </c>
      <c r="BM346">
        <f t="shared" si="158"/>
        <v>60</v>
      </c>
      <c r="BN346" t="str">
        <f t="shared" si="159"/>
        <v/>
      </c>
      <c r="BO346" t="str">
        <f t="shared" si="160"/>
        <v/>
      </c>
      <c r="BP346">
        <f t="shared" si="161"/>
        <v>2</v>
      </c>
      <c r="BQ346">
        <f t="shared" si="162"/>
        <v>35</v>
      </c>
      <c r="BR346">
        <f t="shared" si="163"/>
        <v>1</v>
      </c>
      <c r="BS346">
        <f t="shared" si="164"/>
        <v>50</v>
      </c>
      <c r="BT346" t="str">
        <f t="shared" si="165"/>
        <v/>
      </c>
    </row>
    <row r="347" spans="1:72">
      <c r="A347">
        <v>202370</v>
      </c>
      <c r="B347">
        <v>76790</v>
      </c>
      <c r="C347" t="s">
        <v>150</v>
      </c>
      <c r="D347">
        <v>102</v>
      </c>
      <c r="E347" t="s">
        <v>303</v>
      </c>
      <c r="F347">
        <v>1496</v>
      </c>
      <c r="G347" t="s">
        <v>304</v>
      </c>
      <c r="H347">
        <v>921</v>
      </c>
      <c r="K347">
        <v>0.1333</v>
      </c>
      <c r="L347" t="s">
        <v>164</v>
      </c>
      <c r="M347" t="s">
        <v>261</v>
      </c>
      <c r="N347">
        <v>1</v>
      </c>
      <c r="O347">
        <v>9</v>
      </c>
      <c r="P347" t="s">
        <v>305</v>
      </c>
      <c r="Q347" t="s">
        <v>306</v>
      </c>
      <c r="R347" t="s">
        <v>123</v>
      </c>
      <c r="S347" s="1">
        <v>45166</v>
      </c>
      <c r="T347" s="1">
        <v>45270</v>
      </c>
      <c r="U347" t="s">
        <v>129</v>
      </c>
      <c r="W347" t="s">
        <v>129</v>
      </c>
      <c r="X347" t="s">
        <v>129</v>
      </c>
      <c r="Y347" t="s">
        <v>129</v>
      </c>
      <c r="Z347" t="s">
        <v>129</v>
      </c>
      <c r="AA347" t="s">
        <v>129</v>
      </c>
      <c r="AB347" t="s">
        <v>129</v>
      </c>
      <c r="AC347" t="s">
        <v>129</v>
      </c>
      <c r="AD347">
        <v>2</v>
      </c>
      <c r="AE347">
        <v>25</v>
      </c>
      <c r="AF347">
        <v>0</v>
      </c>
      <c r="AG347">
        <v>0</v>
      </c>
      <c r="AH347">
        <v>8</v>
      </c>
      <c r="AI347">
        <v>2</v>
      </c>
      <c r="AJ347">
        <v>4</v>
      </c>
      <c r="AK347">
        <v>4</v>
      </c>
      <c r="AL347">
        <v>4</v>
      </c>
      <c r="AQ347" t="s">
        <v>261</v>
      </c>
      <c r="AR347" t="s">
        <v>149</v>
      </c>
      <c r="AS347">
        <v>1</v>
      </c>
      <c r="AT347">
        <v>1</v>
      </c>
      <c r="AU347">
        <f t="shared" si="140"/>
        <v>0</v>
      </c>
      <c r="AV347">
        <f t="shared" si="141"/>
        <v>0</v>
      </c>
      <c r="AW347">
        <f t="shared" si="142"/>
        <v>0</v>
      </c>
      <c r="AX347" t="str">
        <f t="shared" si="143"/>
        <v/>
      </c>
      <c r="AY347" t="str">
        <f t="shared" si="144"/>
        <v/>
      </c>
      <c r="AZ347">
        <f t="shared" si="145"/>
        <v>4</v>
      </c>
      <c r="BA347" t="str">
        <f t="shared" si="146"/>
        <v/>
      </c>
      <c r="BB347">
        <f t="shared" si="147"/>
        <v>0</v>
      </c>
      <c r="BC347">
        <f t="shared" si="148"/>
        <v>3000</v>
      </c>
      <c r="BD347">
        <f t="shared" si="149"/>
        <v>60</v>
      </c>
      <c r="BE347">
        <f t="shared" si="150"/>
        <v>1</v>
      </c>
      <c r="BF347">
        <f t="shared" si="151"/>
        <v>1</v>
      </c>
      <c r="BG347">
        <f t="shared" si="152"/>
        <v>0</v>
      </c>
      <c r="BH347">
        <f t="shared" si="153"/>
        <v>0</v>
      </c>
      <c r="BI347" t="str">
        <f t="shared" si="154"/>
        <v/>
      </c>
      <c r="BJ347" t="str">
        <f t="shared" si="155"/>
        <v/>
      </c>
      <c r="BK347" t="str">
        <f t="shared" si="156"/>
        <v/>
      </c>
      <c r="BL347" t="str">
        <f t="shared" si="157"/>
        <v/>
      </c>
      <c r="BM347">
        <f t="shared" si="158"/>
        <v>60</v>
      </c>
      <c r="BN347" t="str">
        <f t="shared" si="159"/>
        <v/>
      </c>
      <c r="BO347" t="str">
        <f t="shared" si="160"/>
        <v/>
      </c>
      <c r="BP347">
        <f t="shared" si="161"/>
        <v>2</v>
      </c>
      <c r="BQ347">
        <f t="shared" si="162"/>
        <v>35</v>
      </c>
      <c r="BR347">
        <f t="shared" si="163"/>
        <v>1</v>
      </c>
      <c r="BS347">
        <f t="shared" si="164"/>
        <v>50</v>
      </c>
      <c r="BT347" t="str">
        <f t="shared" si="165"/>
        <v/>
      </c>
    </row>
    <row r="348" spans="1:72">
      <c r="A348">
        <v>202370</v>
      </c>
      <c r="B348">
        <v>76790</v>
      </c>
      <c r="C348" t="s">
        <v>150</v>
      </c>
      <c r="D348">
        <v>102</v>
      </c>
      <c r="E348" t="s">
        <v>303</v>
      </c>
      <c r="F348">
        <v>1496</v>
      </c>
      <c r="G348" t="s">
        <v>304</v>
      </c>
      <c r="H348">
        <v>921</v>
      </c>
      <c r="K348">
        <v>0.1333</v>
      </c>
      <c r="L348" t="s">
        <v>164</v>
      </c>
      <c r="M348" t="s">
        <v>261</v>
      </c>
      <c r="N348">
        <v>1</v>
      </c>
      <c r="O348">
        <v>9</v>
      </c>
      <c r="P348" t="s">
        <v>305</v>
      </c>
      <c r="Q348" t="s">
        <v>306</v>
      </c>
      <c r="R348" t="s">
        <v>123</v>
      </c>
      <c r="S348" s="1">
        <v>45166</v>
      </c>
      <c r="T348" s="1">
        <v>45270</v>
      </c>
      <c r="U348" t="s">
        <v>129</v>
      </c>
      <c r="W348" t="s">
        <v>129</v>
      </c>
      <c r="X348" t="s">
        <v>129</v>
      </c>
      <c r="Y348" t="s">
        <v>129</v>
      </c>
      <c r="Z348" t="s">
        <v>129</v>
      </c>
      <c r="AA348" t="s">
        <v>129</v>
      </c>
      <c r="AB348" t="s">
        <v>129</v>
      </c>
      <c r="AC348" t="s">
        <v>129</v>
      </c>
      <c r="AD348">
        <v>2</v>
      </c>
      <c r="AE348">
        <v>25</v>
      </c>
      <c r="AF348">
        <v>0</v>
      </c>
      <c r="AG348">
        <v>0</v>
      </c>
      <c r="AH348">
        <v>8</v>
      </c>
      <c r="AI348">
        <v>2</v>
      </c>
      <c r="AJ348">
        <v>4</v>
      </c>
      <c r="AK348">
        <v>4</v>
      </c>
      <c r="AL348">
        <v>4</v>
      </c>
      <c r="AQ348" t="s">
        <v>261</v>
      </c>
      <c r="AR348" t="s">
        <v>133</v>
      </c>
      <c r="AS348">
        <v>3</v>
      </c>
      <c r="AT348">
        <v>3</v>
      </c>
      <c r="AU348">
        <f t="shared" si="140"/>
        <v>0</v>
      </c>
      <c r="AV348">
        <f t="shared" si="141"/>
        <v>0</v>
      </c>
      <c r="AW348">
        <f t="shared" si="142"/>
        <v>0</v>
      </c>
      <c r="AX348" t="str">
        <f t="shared" si="143"/>
        <v/>
      </c>
      <c r="AY348" t="str">
        <f t="shared" si="144"/>
        <v/>
      </c>
      <c r="AZ348">
        <f t="shared" si="145"/>
        <v>4</v>
      </c>
      <c r="BA348" t="str">
        <f t="shared" si="146"/>
        <v/>
      </c>
      <c r="BB348">
        <f t="shared" si="147"/>
        <v>0</v>
      </c>
      <c r="BC348">
        <f t="shared" si="148"/>
        <v>3000</v>
      </c>
      <c r="BD348">
        <f t="shared" si="149"/>
        <v>60</v>
      </c>
      <c r="BE348">
        <f t="shared" si="150"/>
        <v>1</v>
      </c>
      <c r="BF348">
        <f t="shared" si="151"/>
        <v>1</v>
      </c>
      <c r="BG348">
        <f t="shared" si="152"/>
        <v>0</v>
      </c>
      <c r="BH348">
        <f t="shared" si="153"/>
        <v>0</v>
      </c>
      <c r="BI348" t="str">
        <f t="shared" si="154"/>
        <v/>
      </c>
      <c r="BJ348" t="str">
        <f t="shared" si="155"/>
        <v/>
      </c>
      <c r="BK348" t="str">
        <f t="shared" si="156"/>
        <v/>
      </c>
      <c r="BL348" t="str">
        <f t="shared" si="157"/>
        <v/>
      </c>
      <c r="BM348">
        <f t="shared" si="158"/>
        <v>60</v>
      </c>
      <c r="BN348" t="str">
        <f t="shared" si="159"/>
        <v/>
      </c>
      <c r="BO348" t="str">
        <f t="shared" si="160"/>
        <v/>
      </c>
      <c r="BP348">
        <f t="shared" si="161"/>
        <v>2</v>
      </c>
      <c r="BQ348">
        <f t="shared" si="162"/>
        <v>35</v>
      </c>
      <c r="BR348">
        <f t="shared" si="163"/>
        <v>1</v>
      </c>
      <c r="BS348">
        <f t="shared" si="164"/>
        <v>50</v>
      </c>
      <c r="BT348" t="str">
        <f t="shared" si="165"/>
        <v/>
      </c>
    </row>
    <row r="349" spans="1:72">
      <c r="A349">
        <v>202370</v>
      </c>
      <c r="B349">
        <v>76721</v>
      </c>
      <c r="C349" t="s">
        <v>123</v>
      </c>
      <c r="D349">
        <v>1</v>
      </c>
      <c r="E349" t="s">
        <v>307</v>
      </c>
      <c r="F349">
        <v>1105</v>
      </c>
      <c r="G349" t="s">
        <v>308</v>
      </c>
      <c r="H349">
        <v>51</v>
      </c>
      <c r="I349" t="s">
        <v>147</v>
      </c>
      <c r="J349" t="s">
        <v>138</v>
      </c>
      <c r="K349">
        <v>0.6</v>
      </c>
      <c r="L349" t="s">
        <v>126</v>
      </c>
      <c r="M349" t="s">
        <v>123</v>
      </c>
      <c r="N349">
        <v>1</v>
      </c>
      <c r="O349">
        <v>0</v>
      </c>
      <c r="P349" t="s">
        <v>309</v>
      </c>
      <c r="Q349" t="s">
        <v>128</v>
      </c>
      <c r="R349">
        <v>127</v>
      </c>
      <c r="S349" s="1">
        <v>45166</v>
      </c>
      <c r="T349" s="1">
        <v>45270</v>
      </c>
      <c r="U349">
        <v>1300</v>
      </c>
      <c r="V349">
        <v>1430</v>
      </c>
      <c r="W349" t="s">
        <v>45</v>
      </c>
      <c r="X349" t="s">
        <v>129</v>
      </c>
      <c r="Y349" t="s">
        <v>47</v>
      </c>
      <c r="Z349" t="s">
        <v>129</v>
      </c>
      <c r="AA349" t="s">
        <v>129</v>
      </c>
      <c r="AB349" t="s">
        <v>129</v>
      </c>
      <c r="AC349" t="s">
        <v>129</v>
      </c>
      <c r="AD349">
        <v>3</v>
      </c>
      <c r="AE349">
        <v>3</v>
      </c>
      <c r="AF349">
        <v>30</v>
      </c>
      <c r="AG349">
        <v>0</v>
      </c>
      <c r="AH349">
        <v>100</v>
      </c>
      <c r="AI349">
        <v>2</v>
      </c>
      <c r="AJ349">
        <v>3</v>
      </c>
      <c r="AK349">
        <v>3</v>
      </c>
      <c r="AL349">
        <v>5</v>
      </c>
      <c r="AM349">
        <v>2</v>
      </c>
      <c r="AN349">
        <v>3</v>
      </c>
      <c r="AP349" t="s">
        <v>138</v>
      </c>
      <c r="AR349" t="s">
        <v>149</v>
      </c>
      <c r="AS349">
        <v>3.6</v>
      </c>
      <c r="AT349">
        <v>1</v>
      </c>
      <c r="AU349">
        <f t="shared" si="140"/>
        <v>30</v>
      </c>
      <c r="AV349">
        <f t="shared" si="141"/>
        <v>60</v>
      </c>
      <c r="AW349">
        <f t="shared" si="142"/>
        <v>30</v>
      </c>
      <c r="AX349">
        <f t="shared" si="143"/>
        <v>90</v>
      </c>
      <c r="AY349">
        <f t="shared" si="144"/>
        <v>2700</v>
      </c>
      <c r="AZ349">
        <f t="shared" si="145"/>
        <v>2</v>
      </c>
      <c r="BA349">
        <f t="shared" si="146"/>
        <v>1350</v>
      </c>
      <c r="BB349">
        <f t="shared" si="147"/>
        <v>2700</v>
      </c>
      <c r="BC349">
        <f t="shared" si="148"/>
        <v>1875</v>
      </c>
      <c r="BD349">
        <f t="shared" si="149"/>
        <v>75</v>
      </c>
      <c r="BE349">
        <f t="shared" si="150"/>
        <v>0.5</v>
      </c>
      <c r="BF349">
        <f t="shared" si="151"/>
        <v>0.5</v>
      </c>
      <c r="BG349">
        <f t="shared" si="152"/>
        <v>54</v>
      </c>
      <c r="BH349">
        <f t="shared" si="153"/>
        <v>45</v>
      </c>
      <c r="BI349">
        <f t="shared" si="154"/>
        <v>62.5</v>
      </c>
      <c r="BJ349">
        <f t="shared" si="155"/>
        <v>62.5</v>
      </c>
      <c r="BK349">
        <f t="shared" si="156"/>
        <v>75</v>
      </c>
      <c r="BL349">
        <f t="shared" si="157"/>
        <v>1415</v>
      </c>
      <c r="BM349" t="str">
        <f t="shared" si="158"/>
        <v/>
      </c>
      <c r="BN349">
        <f t="shared" si="159"/>
        <v>-8</v>
      </c>
      <c r="BO349" t="str">
        <f t="shared" si="160"/>
        <v/>
      </c>
      <c r="BP349">
        <f t="shared" si="161"/>
        <v>2</v>
      </c>
      <c r="BQ349">
        <f t="shared" si="162"/>
        <v>35</v>
      </c>
      <c r="BR349">
        <f t="shared" si="163"/>
        <v>1</v>
      </c>
      <c r="BS349">
        <f t="shared" si="164"/>
        <v>50</v>
      </c>
      <c r="BT349" t="str">
        <f t="shared" si="165"/>
        <v>Flag</v>
      </c>
    </row>
    <row r="350" spans="1:72">
      <c r="A350">
        <v>202370</v>
      </c>
      <c r="B350">
        <v>76721</v>
      </c>
      <c r="C350" t="s">
        <v>123</v>
      </c>
      <c r="D350">
        <v>1</v>
      </c>
      <c r="E350" t="s">
        <v>307</v>
      </c>
      <c r="F350">
        <v>1105</v>
      </c>
      <c r="G350" t="s">
        <v>308</v>
      </c>
      <c r="H350">
        <v>51</v>
      </c>
      <c r="I350" t="s">
        <v>147</v>
      </c>
      <c r="J350" t="s">
        <v>138</v>
      </c>
      <c r="K350">
        <v>0.6</v>
      </c>
      <c r="L350" t="s">
        <v>126</v>
      </c>
      <c r="M350" t="s">
        <v>123</v>
      </c>
      <c r="N350">
        <v>1</v>
      </c>
      <c r="O350">
        <v>0</v>
      </c>
      <c r="P350" t="s">
        <v>309</v>
      </c>
      <c r="Q350" t="s">
        <v>141</v>
      </c>
      <c r="R350" t="s">
        <v>141</v>
      </c>
      <c r="S350" s="1">
        <v>45166</v>
      </c>
      <c r="T350" s="1">
        <v>45270</v>
      </c>
      <c r="U350" t="s">
        <v>129</v>
      </c>
      <c r="W350" t="s">
        <v>129</v>
      </c>
      <c r="X350" t="s">
        <v>129</v>
      </c>
      <c r="Y350" t="s">
        <v>129</v>
      </c>
      <c r="Z350" t="s">
        <v>129</v>
      </c>
      <c r="AA350" t="s">
        <v>129</v>
      </c>
      <c r="AB350" t="s">
        <v>129</v>
      </c>
      <c r="AC350" t="s">
        <v>129</v>
      </c>
      <c r="AD350">
        <v>3</v>
      </c>
      <c r="AE350">
        <v>3</v>
      </c>
      <c r="AF350">
        <v>30</v>
      </c>
      <c r="AG350">
        <v>0</v>
      </c>
      <c r="AH350">
        <v>100</v>
      </c>
      <c r="AI350">
        <v>2</v>
      </c>
      <c r="AJ350">
        <v>3</v>
      </c>
      <c r="AK350">
        <v>3</v>
      </c>
      <c r="AL350">
        <v>5</v>
      </c>
      <c r="AM350">
        <v>2</v>
      </c>
      <c r="AN350">
        <v>3</v>
      </c>
      <c r="AP350" t="s">
        <v>138</v>
      </c>
      <c r="AR350" t="s">
        <v>133</v>
      </c>
      <c r="AS350">
        <v>2</v>
      </c>
      <c r="AT350">
        <v>2</v>
      </c>
      <c r="AU350">
        <f t="shared" si="140"/>
        <v>0</v>
      </c>
      <c r="AV350">
        <f t="shared" si="141"/>
        <v>60</v>
      </c>
      <c r="AW350">
        <f t="shared" si="142"/>
        <v>30</v>
      </c>
      <c r="AX350" t="str">
        <f t="shared" si="143"/>
        <v/>
      </c>
      <c r="AY350" t="str">
        <f t="shared" si="144"/>
        <v/>
      </c>
      <c r="AZ350">
        <f t="shared" si="145"/>
        <v>2</v>
      </c>
      <c r="BA350" t="str">
        <f t="shared" si="146"/>
        <v/>
      </c>
      <c r="BB350">
        <f t="shared" si="147"/>
        <v>2700</v>
      </c>
      <c r="BC350">
        <f t="shared" si="148"/>
        <v>1875</v>
      </c>
      <c r="BD350">
        <f t="shared" si="149"/>
        <v>75</v>
      </c>
      <c r="BE350">
        <f t="shared" si="150"/>
        <v>0.5</v>
      </c>
      <c r="BF350">
        <f t="shared" si="151"/>
        <v>0.5</v>
      </c>
      <c r="BG350">
        <f t="shared" si="152"/>
        <v>54</v>
      </c>
      <c r="BH350">
        <f t="shared" si="153"/>
        <v>45</v>
      </c>
      <c r="BI350">
        <f t="shared" si="154"/>
        <v>62.5</v>
      </c>
      <c r="BJ350">
        <f t="shared" si="155"/>
        <v>62.5</v>
      </c>
      <c r="BK350">
        <f t="shared" si="156"/>
        <v>75</v>
      </c>
      <c r="BL350" t="str">
        <f t="shared" si="157"/>
        <v/>
      </c>
      <c r="BM350" t="str">
        <f t="shared" si="158"/>
        <v/>
      </c>
      <c r="BN350">
        <f t="shared" si="159"/>
        <v>-8</v>
      </c>
      <c r="BO350" t="str">
        <f t="shared" si="160"/>
        <v/>
      </c>
      <c r="BP350">
        <f t="shared" si="161"/>
        <v>2</v>
      </c>
      <c r="BQ350">
        <f t="shared" si="162"/>
        <v>35</v>
      </c>
      <c r="BR350">
        <f t="shared" si="163"/>
        <v>1</v>
      </c>
      <c r="BS350">
        <f t="shared" si="164"/>
        <v>50</v>
      </c>
      <c r="BT350" t="str">
        <f t="shared" si="165"/>
        <v/>
      </c>
    </row>
    <row r="351" spans="1:72">
      <c r="A351">
        <v>202370</v>
      </c>
      <c r="B351">
        <v>76721</v>
      </c>
      <c r="C351" t="s">
        <v>123</v>
      </c>
      <c r="D351">
        <v>1</v>
      </c>
      <c r="E351" t="s">
        <v>307</v>
      </c>
      <c r="F351">
        <v>1105</v>
      </c>
      <c r="G351" t="s">
        <v>308</v>
      </c>
      <c r="H351">
        <v>51</v>
      </c>
      <c r="I351" t="s">
        <v>147</v>
      </c>
      <c r="J351" t="s">
        <v>138</v>
      </c>
      <c r="K351">
        <v>0.6</v>
      </c>
      <c r="L351" t="s">
        <v>126</v>
      </c>
      <c r="M351" t="s">
        <v>123</v>
      </c>
      <c r="N351">
        <v>1</v>
      </c>
      <c r="O351">
        <v>0</v>
      </c>
      <c r="P351" t="s">
        <v>309</v>
      </c>
      <c r="Q351" t="s">
        <v>141</v>
      </c>
      <c r="R351" t="s">
        <v>141</v>
      </c>
      <c r="S351" s="1">
        <v>45166</v>
      </c>
      <c r="T351" s="1">
        <v>45270</v>
      </c>
      <c r="U351" t="s">
        <v>129</v>
      </c>
      <c r="W351" t="s">
        <v>129</v>
      </c>
      <c r="X351" t="s">
        <v>129</v>
      </c>
      <c r="Y351" t="s">
        <v>129</v>
      </c>
      <c r="Z351" t="s">
        <v>129</v>
      </c>
      <c r="AA351" t="s">
        <v>129</v>
      </c>
      <c r="AB351" t="s">
        <v>129</v>
      </c>
      <c r="AC351" t="s">
        <v>129</v>
      </c>
      <c r="AD351">
        <v>3</v>
      </c>
      <c r="AE351">
        <v>3</v>
      </c>
      <c r="AF351">
        <v>30</v>
      </c>
      <c r="AG351">
        <v>0</v>
      </c>
      <c r="AH351">
        <v>100</v>
      </c>
      <c r="AI351">
        <v>2</v>
      </c>
      <c r="AJ351">
        <v>3</v>
      </c>
      <c r="AK351">
        <v>3</v>
      </c>
      <c r="AL351">
        <v>5</v>
      </c>
      <c r="AM351">
        <v>2</v>
      </c>
      <c r="AN351">
        <v>3</v>
      </c>
      <c r="AP351" t="s">
        <v>138</v>
      </c>
      <c r="AR351" t="s">
        <v>133</v>
      </c>
      <c r="AS351">
        <v>2</v>
      </c>
      <c r="AT351">
        <v>2</v>
      </c>
      <c r="AU351">
        <f t="shared" si="140"/>
        <v>0</v>
      </c>
      <c r="AV351">
        <f t="shared" si="141"/>
        <v>60</v>
      </c>
      <c r="AW351">
        <f t="shared" si="142"/>
        <v>30</v>
      </c>
      <c r="AX351" t="str">
        <f t="shared" si="143"/>
        <v/>
      </c>
      <c r="AY351" t="str">
        <f t="shared" si="144"/>
        <v/>
      </c>
      <c r="AZ351">
        <f t="shared" si="145"/>
        <v>2</v>
      </c>
      <c r="BA351" t="str">
        <f t="shared" si="146"/>
        <v/>
      </c>
      <c r="BB351">
        <f t="shared" si="147"/>
        <v>2700</v>
      </c>
      <c r="BC351">
        <f t="shared" si="148"/>
        <v>1875</v>
      </c>
      <c r="BD351">
        <f t="shared" si="149"/>
        <v>75</v>
      </c>
      <c r="BE351">
        <f t="shared" si="150"/>
        <v>0.5</v>
      </c>
      <c r="BF351">
        <f t="shared" si="151"/>
        <v>0.5</v>
      </c>
      <c r="BG351">
        <f t="shared" si="152"/>
        <v>54</v>
      </c>
      <c r="BH351">
        <f t="shared" si="153"/>
        <v>45</v>
      </c>
      <c r="BI351">
        <f t="shared" si="154"/>
        <v>62.5</v>
      </c>
      <c r="BJ351">
        <f t="shared" si="155"/>
        <v>62.5</v>
      </c>
      <c r="BK351">
        <f t="shared" si="156"/>
        <v>75</v>
      </c>
      <c r="BL351" t="str">
        <f t="shared" si="157"/>
        <v/>
      </c>
      <c r="BM351" t="str">
        <f t="shared" si="158"/>
        <v/>
      </c>
      <c r="BN351">
        <f t="shared" si="159"/>
        <v>-8</v>
      </c>
      <c r="BO351" t="str">
        <f t="shared" si="160"/>
        <v/>
      </c>
      <c r="BP351">
        <f t="shared" si="161"/>
        <v>2</v>
      </c>
      <c r="BQ351">
        <f t="shared" si="162"/>
        <v>35</v>
      </c>
      <c r="BR351">
        <f t="shared" si="163"/>
        <v>1</v>
      </c>
      <c r="BS351">
        <f t="shared" si="164"/>
        <v>50</v>
      </c>
      <c r="BT351" t="str">
        <f t="shared" si="165"/>
        <v/>
      </c>
    </row>
    <row r="352" spans="1:72">
      <c r="A352">
        <v>202370</v>
      </c>
      <c r="B352">
        <v>76721</v>
      </c>
      <c r="C352" t="s">
        <v>123</v>
      </c>
      <c r="D352">
        <v>1</v>
      </c>
      <c r="E352" t="s">
        <v>307</v>
      </c>
      <c r="F352">
        <v>1105</v>
      </c>
      <c r="G352" t="s">
        <v>308</v>
      </c>
      <c r="H352">
        <v>51</v>
      </c>
      <c r="I352" t="s">
        <v>147</v>
      </c>
      <c r="J352" t="s">
        <v>138</v>
      </c>
      <c r="K352">
        <v>0.6</v>
      </c>
      <c r="L352" t="s">
        <v>126</v>
      </c>
      <c r="M352" t="s">
        <v>123</v>
      </c>
      <c r="N352">
        <v>1</v>
      </c>
      <c r="O352">
        <v>0</v>
      </c>
      <c r="P352" t="s">
        <v>309</v>
      </c>
      <c r="Q352" t="s">
        <v>128</v>
      </c>
      <c r="R352">
        <v>127</v>
      </c>
      <c r="S352" s="1">
        <v>45166</v>
      </c>
      <c r="T352" s="1">
        <v>45270</v>
      </c>
      <c r="U352">
        <v>1300</v>
      </c>
      <c r="V352">
        <v>1430</v>
      </c>
      <c r="W352" t="s">
        <v>45</v>
      </c>
      <c r="X352" t="s">
        <v>129</v>
      </c>
      <c r="Y352" t="s">
        <v>47</v>
      </c>
      <c r="Z352" t="s">
        <v>129</v>
      </c>
      <c r="AA352" t="s">
        <v>129</v>
      </c>
      <c r="AB352" t="s">
        <v>129</v>
      </c>
      <c r="AC352" t="s">
        <v>129</v>
      </c>
      <c r="AD352">
        <v>3</v>
      </c>
      <c r="AE352">
        <v>3</v>
      </c>
      <c r="AF352">
        <v>30</v>
      </c>
      <c r="AG352">
        <v>0</v>
      </c>
      <c r="AH352">
        <v>100</v>
      </c>
      <c r="AI352">
        <v>2</v>
      </c>
      <c r="AJ352">
        <v>3</v>
      </c>
      <c r="AK352">
        <v>3</v>
      </c>
      <c r="AL352">
        <v>5</v>
      </c>
      <c r="AM352">
        <v>2</v>
      </c>
      <c r="AN352">
        <v>3</v>
      </c>
      <c r="AP352" t="s">
        <v>138</v>
      </c>
      <c r="AR352" t="s">
        <v>149</v>
      </c>
      <c r="AS352">
        <v>3.6</v>
      </c>
      <c r="AT352">
        <v>1</v>
      </c>
      <c r="AU352">
        <f t="shared" si="140"/>
        <v>30</v>
      </c>
      <c r="AV352">
        <f t="shared" si="141"/>
        <v>60</v>
      </c>
      <c r="AW352">
        <f t="shared" si="142"/>
        <v>30</v>
      </c>
      <c r="AX352">
        <f t="shared" si="143"/>
        <v>90</v>
      </c>
      <c r="AY352">
        <f t="shared" si="144"/>
        <v>2700</v>
      </c>
      <c r="AZ352">
        <f t="shared" si="145"/>
        <v>2</v>
      </c>
      <c r="BA352">
        <f t="shared" si="146"/>
        <v>1350</v>
      </c>
      <c r="BB352">
        <f t="shared" si="147"/>
        <v>2700</v>
      </c>
      <c r="BC352">
        <f t="shared" si="148"/>
        <v>1875</v>
      </c>
      <c r="BD352">
        <f t="shared" si="149"/>
        <v>75</v>
      </c>
      <c r="BE352">
        <f t="shared" si="150"/>
        <v>0.5</v>
      </c>
      <c r="BF352">
        <f t="shared" si="151"/>
        <v>0.5</v>
      </c>
      <c r="BG352">
        <f t="shared" si="152"/>
        <v>54</v>
      </c>
      <c r="BH352">
        <f t="shared" si="153"/>
        <v>45</v>
      </c>
      <c r="BI352">
        <f t="shared" si="154"/>
        <v>62.5</v>
      </c>
      <c r="BJ352">
        <f t="shared" si="155"/>
        <v>62.5</v>
      </c>
      <c r="BK352">
        <f t="shared" si="156"/>
        <v>75</v>
      </c>
      <c r="BL352">
        <f t="shared" si="157"/>
        <v>1415</v>
      </c>
      <c r="BM352" t="str">
        <f t="shared" si="158"/>
        <v/>
      </c>
      <c r="BN352">
        <f t="shared" si="159"/>
        <v>-8</v>
      </c>
      <c r="BO352" t="str">
        <f t="shared" si="160"/>
        <v/>
      </c>
      <c r="BP352">
        <f t="shared" si="161"/>
        <v>2</v>
      </c>
      <c r="BQ352">
        <f t="shared" si="162"/>
        <v>35</v>
      </c>
      <c r="BR352">
        <f t="shared" si="163"/>
        <v>1</v>
      </c>
      <c r="BS352">
        <f t="shared" si="164"/>
        <v>50</v>
      </c>
      <c r="BT352" t="str">
        <f t="shared" si="165"/>
        <v>Flag</v>
      </c>
    </row>
    <row r="353" spans="1:72">
      <c r="A353">
        <v>202370</v>
      </c>
      <c r="B353">
        <v>74296</v>
      </c>
      <c r="C353" t="s">
        <v>123</v>
      </c>
      <c r="D353">
        <v>105</v>
      </c>
      <c r="E353" t="s">
        <v>307</v>
      </c>
      <c r="F353">
        <v>1105</v>
      </c>
      <c r="G353" t="s">
        <v>308</v>
      </c>
      <c r="H353" t="s">
        <v>136</v>
      </c>
      <c r="I353" t="s">
        <v>137</v>
      </c>
      <c r="J353" t="s">
        <v>138</v>
      </c>
      <c r="K353">
        <v>4.5999999999999996</v>
      </c>
      <c r="L353" t="s">
        <v>126</v>
      </c>
      <c r="M353" t="s">
        <v>123</v>
      </c>
      <c r="N353">
        <v>1</v>
      </c>
      <c r="O353" t="s">
        <v>139</v>
      </c>
      <c r="P353" t="s">
        <v>309</v>
      </c>
      <c r="Q353" t="s">
        <v>141</v>
      </c>
      <c r="R353" t="s">
        <v>141</v>
      </c>
      <c r="S353" s="1">
        <v>45187</v>
      </c>
      <c r="T353" s="1">
        <v>45270</v>
      </c>
      <c r="U353" t="s">
        <v>129</v>
      </c>
      <c r="W353" t="s">
        <v>129</v>
      </c>
      <c r="X353" t="s">
        <v>129</v>
      </c>
      <c r="Y353" t="s">
        <v>129</v>
      </c>
      <c r="Z353" t="s">
        <v>129</v>
      </c>
      <c r="AA353" t="s">
        <v>129</v>
      </c>
      <c r="AB353" t="s">
        <v>129</v>
      </c>
      <c r="AC353" t="s">
        <v>129</v>
      </c>
      <c r="AD353">
        <v>23</v>
      </c>
      <c r="AE353">
        <v>30</v>
      </c>
      <c r="AF353">
        <v>30</v>
      </c>
      <c r="AG353">
        <v>0</v>
      </c>
      <c r="AH353">
        <v>76.666700000000006</v>
      </c>
      <c r="AI353">
        <v>2</v>
      </c>
      <c r="AJ353">
        <v>3</v>
      </c>
      <c r="AK353">
        <v>3</v>
      </c>
      <c r="AL353">
        <v>5</v>
      </c>
      <c r="AM353">
        <v>2</v>
      </c>
      <c r="AN353">
        <v>3</v>
      </c>
      <c r="AP353" t="s">
        <v>138</v>
      </c>
      <c r="AR353" t="s">
        <v>149</v>
      </c>
      <c r="AS353">
        <v>3</v>
      </c>
      <c r="AT353">
        <v>1</v>
      </c>
      <c r="AU353">
        <f t="shared" si="140"/>
        <v>0</v>
      </c>
      <c r="AV353">
        <f t="shared" si="141"/>
        <v>0</v>
      </c>
      <c r="AW353">
        <f t="shared" si="142"/>
        <v>0</v>
      </c>
      <c r="AX353" t="str">
        <f t="shared" si="143"/>
        <v/>
      </c>
      <c r="AY353" t="str">
        <f t="shared" si="144"/>
        <v/>
      </c>
      <c r="AZ353">
        <f t="shared" si="145"/>
        <v>4</v>
      </c>
      <c r="BA353" t="str">
        <f t="shared" si="146"/>
        <v/>
      </c>
      <c r="BB353">
        <f t="shared" si="147"/>
        <v>0</v>
      </c>
      <c r="BC353">
        <f t="shared" si="148"/>
        <v>0</v>
      </c>
      <c r="BD353">
        <f t="shared" si="149"/>
        <v>75</v>
      </c>
      <c r="BE353">
        <f t="shared" si="150"/>
        <v>0</v>
      </c>
      <c r="BF353">
        <f t="shared" si="151"/>
        <v>0</v>
      </c>
      <c r="BG353">
        <f t="shared" si="152"/>
        <v>0</v>
      </c>
      <c r="BH353">
        <f t="shared" si="153"/>
        <v>0</v>
      </c>
      <c r="BI353" t="str">
        <f t="shared" si="154"/>
        <v/>
      </c>
      <c r="BJ353" t="str">
        <f t="shared" si="155"/>
        <v/>
      </c>
      <c r="BK353" t="str">
        <f t="shared" si="156"/>
        <v/>
      </c>
      <c r="BL353" t="str">
        <f t="shared" si="157"/>
        <v/>
      </c>
      <c r="BM353" t="str">
        <f t="shared" si="158"/>
        <v/>
      </c>
      <c r="BN353" t="str">
        <f t="shared" si="159"/>
        <v/>
      </c>
      <c r="BO353" t="str">
        <f t="shared" si="160"/>
        <v/>
      </c>
      <c r="BP353">
        <f t="shared" si="161"/>
        <v>2</v>
      </c>
      <c r="BQ353">
        <f t="shared" si="162"/>
        <v>38</v>
      </c>
      <c r="BR353">
        <f t="shared" si="163"/>
        <v>1</v>
      </c>
      <c r="BS353">
        <f t="shared" si="164"/>
        <v>50</v>
      </c>
      <c r="BT353" t="str">
        <f t="shared" si="165"/>
        <v/>
      </c>
    </row>
    <row r="354" spans="1:72">
      <c r="A354">
        <v>202370</v>
      </c>
      <c r="B354">
        <v>74296</v>
      </c>
      <c r="C354" t="s">
        <v>123</v>
      </c>
      <c r="D354">
        <v>105</v>
      </c>
      <c r="E354" t="s">
        <v>307</v>
      </c>
      <c r="F354">
        <v>1105</v>
      </c>
      <c r="G354" t="s">
        <v>308</v>
      </c>
      <c r="H354" t="s">
        <v>136</v>
      </c>
      <c r="I354" t="s">
        <v>137</v>
      </c>
      <c r="J354" t="s">
        <v>138</v>
      </c>
      <c r="K354">
        <v>4.5999999999999996</v>
      </c>
      <c r="L354" t="s">
        <v>126</v>
      </c>
      <c r="M354" t="s">
        <v>123</v>
      </c>
      <c r="N354">
        <v>1</v>
      </c>
      <c r="O354" t="s">
        <v>139</v>
      </c>
      <c r="P354" t="s">
        <v>309</v>
      </c>
      <c r="Q354" t="s">
        <v>141</v>
      </c>
      <c r="R354" t="s">
        <v>141</v>
      </c>
      <c r="S354" s="1">
        <v>45187</v>
      </c>
      <c r="T354" s="1">
        <v>45270</v>
      </c>
      <c r="U354" t="s">
        <v>129</v>
      </c>
      <c r="W354" t="s">
        <v>129</v>
      </c>
      <c r="X354" t="s">
        <v>129</v>
      </c>
      <c r="Y354" t="s">
        <v>129</v>
      </c>
      <c r="Z354" t="s">
        <v>129</v>
      </c>
      <c r="AA354" t="s">
        <v>129</v>
      </c>
      <c r="AB354" t="s">
        <v>129</v>
      </c>
      <c r="AC354" t="s">
        <v>129</v>
      </c>
      <c r="AD354">
        <v>23</v>
      </c>
      <c r="AE354">
        <v>30</v>
      </c>
      <c r="AF354">
        <v>30</v>
      </c>
      <c r="AG354">
        <v>0</v>
      </c>
      <c r="AH354">
        <v>76.666700000000006</v>
      </c>
      <c r="AI354">
        <v>2</v>
      </c>
      <c r="AJ354">
        <v>3</v>
      </c>
      <c r="AK354">
        <v>3</v>
      </c>
      <c r="AL354">
        <v>5</v>
      </c>
      <c r="AM354">
        <v>2</v>
      </c>
      <c r="AN354">
        <v>3</v>
      </c>
      <c r="AP354" t="s">
        <v>138</v>
      </c>
      <c r="AR354" t="s">
        <v>133</v>
      </c>
      <c r="AS354">
        <v>2</v>
      </c>
      <c r="AT354">
        <v>2</v>
      </c>
      <c r="AU354">
        <f t="shared" si="140"/>
        <v>0</v>
      </c>
      <c r="AV354">
        <f t="shared" si="141"/>
        <v>0</v>
      </c>
      <c r="AW354">
        <f t="shared" si="142"/>
        <v>0</v>
      </c>
      <c r="AX354" t="str">
        <f t="shared" si="143"/>
        <v/>
      </c>
      <c r="AY354" t="str">
        <f t="shared" si="144"/>
        <v/>
      </c>
      <c r="AZ354">
        <f t="shared" si="145"/>
        <v>4</v>
      </c>
      <c r="BA354" t="str">
        <f t="shared" si="146"/>
        <v/>
      </c>
      <c r="BB354">
        <f t="shared" si="147"/>
        <v>0</v>
      </c>
      <c r="BC354">
        <f t="shared" si="148"/>
        <v>0</v>
      </c>
      <c r="BD354">
        <f t="shared" si="149"/>
        <v>75</v>
      </c>
      <c r="BE354">
        <f t="shared" si="150"/>
        <v>0</v>
      </c>
      <c r="BF354">
        <f t="shared" si="151"/>
        <v>0</v>
      </c>
      <c r="BG354">
        <f t="shared" si="152"/>
        <v>0</v>
      </c>
      <c r="BH354">
        <f t="shared" si="153"/>
        <v>0</v>
      </c>
      <c r="BI354" t="str">
        <f t="shared" si="154"/>
        <v/>
      </c>
      <c r="BJ354" t="str">
        <f t="shared" si="155"/>
        <v/>
      </c>
      <c r="BK354" t="str">
        <f t="shared" si="156"/>
        <v/>
      </c>
      <c r="BL354" t="str">
        <f t="shared" si="157"/>
        <v/>
      </c>
      <c r="BM354" t="str">
        <f t="shared" si="158"/>
        <v/>
      </c>
      <c r="BN354" t="str">
        <f t="shared" si="159"/>
        <v/>
      </c>
      <c r="BO354" t="str">
        <f t="shared" si="160"/>
        <v/>
      </c>
      <c r="BP354">
        <f t="shared" si="161"/>
        <v>2</v>
      </c>
      <c r="BQ354">
        <f t="shared" si="162"/>
        <v>38</v>
      </c>
      <c r="BR354">
        <f t="shared" si="163"/>
        <v>1</v>
      </c>
      <c r="BS354">
        <f t="shared" si="164"/>
        <v>50</v>
      </c>
      <c r="BT354" t="str">
        <f t="shared" si="165"/>
        <v/>
      </c>
    </row>
    <row r="355" spans="1:72">
      <c r="A355">
        <v>202370</v>
      </c>
      <c r="B355">
        <v>74296</v>
      </c>
      <c r="C355" t="s">
        <v>123</v>
      </c>
      <c r="D355">
        <v>105</v>
      </c>
      <c r="E355" t="s">
        <v>307</v>
      </c>
      <c r="F355">
        <v>1105</v>
      </c>
      <c r="G355" t="s">
        <v>308</v>
      </c>
      <c r="H355" t="s">
        <v>136</v>
      </c>
      <c r="I355" t="s">
        <v>137</v>
      </c>
      <c r="J355" t="s">
        <v>138</v>
      </c>
      <c r="K355">
        <v>4.5999999999999996</v>
      </c>
      <c r="L355" t="s">
        <v>126</v>
      </c>
      <c r="M355" t="s">
        <v>123</v>
      </c>
      <c r="N355">
        <v>1</v>
      </c>
      <c r="O355" t="s">
        <v>139</v>
      </c>
      <c r="P355" t="s">
        <v>309</v>
      </c>
      <c r="Q355" t="s">
        <v>141</v>
      </c>
      <c r="R355" t="s">
        <v>141</v>
      </c>
      <c r="S355" s="1">
        <v>45187</v>
      </c>
      <c r="T355" s="1">
        <v>45270</v>
      </c>
      <c r="U355" t="s">
        <v>129</v>
      </c>
      <c r="W355" t="s">
        <v>129</v>
      </c>
      <c r="X355" t="s">
        <v>129</v>
      </c>
      <c r="Y355" t="s">
        <v>129</v>
      </c>
      <c r="Z355" t="s">
        <v>129</v>
      </c>
      <c r="AA355" t="s">
        <v>129</v>
      </c>
      <c r="AB355" t="s">
        <v>129</v>
      </c>
      <c r="AC355" t="s">
        <v>129</v>
      </c>
      <c r="AD355">
        <v>23</v>
      </c>
      <c r="AE355">
        <v>30</v>
      </c>
      <c r="AF355">
        <v>30</v>
      </c>
      <c r="AG355">
        <v>0</v>
      </c>
      <c r="AH355">
        <v>76.666700000000006</v>
      </c>
      <c r="AI355">
        <v>2</v>
      </c>
      <c r="AJ355">
        <v>3</v>
      </c>
      <c r="AK355">
        <v>3</v>
      </c>
      <c r="AL355">
        <v>5</v>
      </c>
      <c r="AM355">
        <v>2</v>
      </c>
      <c r="AN355">
        <v>3</v>
      </c>
      <c r="AP355" t="s">
        <v>138</v>
      </c>
      <c r="AR355" t="s">
        <v>133</v>
      </c>
      <c r="AS355">
        <v>2</v>
      </c>
      <c r="AT355">
        <v>2</v>
      </c>
      <c r="AU355">
        <f t="shared" si="140"/>
        <v>0</v>
      </c>
      <c r="AV355">
        <f t="shared" si="141"/>
        <v>0</v>
      </c>
      <c r="AW355">
        <f t="shared" si="142"/>
        <v>0</v>
      </c>
      <c r="AX355" t="str">
        <f t="shared" si="143"/>
        <v/>
      </c>
      <c r="AY355" t="str">
        <f t="shared" si="144"/>
        <v/>
      </c>
      <c r="AZ355">
        <f t="shared" si="145"/>
        <v>4</v>
      </c>
      <c r="BA355" t="str">
        <f t="shared" si="146"/>
        <v/>
      </c>
      <c r="BB355">
        <f t="shared" si="147"/>
        <v>0</v>
      </c>
      <c r="BC355">
        <f t="shared" si="148"/>
        <v>0</v>
      </c>
      <c r="BD355">
        <f t="shared" si="149"/>
        <v>75</v>
      </c>
      <c r="BE355">
        <f t="shared" si="150"/>
        <v>0</v>
      </c>
      <c r="BF355">
        <f t="shared" si="151"/>
        <v>0</v>
      </c>
      <c r="BG355">
        <f t="shared" si="152"/>
        <v>0</v>
      </c>
      <c r="BH355">
        <f t="shared" si="153"/>
        <v>0</v>
      </c>
      <c r="BI355" t="str">
        <f t="shared" si="154"/>
        <v/>
      </c>
      <c r="BJ355" t="str">
        <f t="shared" si="155"/>
        <v/>
      </c>
      <c r="BK355" t="str">
        <f t="shared" si="156"/>
        <v/>
      </c>
      <c r="BL355" t="str">
        <f t="shared" si="157"/>
        <v/>
      </c>
      <c r="BM355" t="str">
        <f t="shared" si="158"/>
        <v/>
      </c>
      <c r="BN355" t="str">
        <f t="shared" si="159"/>
        <v/>
      </c>
      <c r="BO355" t="str">
        <f t="shared" si="160"/>
        <v/>
      </c>
      <c r="BP355">
        <f t="shared" si="161"/>
        <v>2</v>
      </c>
      <c r="BQ355">
        <f t="shared" si="162"/>
        <v>38</v>
      </c>
      <c r="BR355">
        <f t="shared" si="163"/>
        <v>1</v>
      </c>
      <c r="BS355">
        <f t="shared" si="164"/>
        <v>50</v>
      </c>
      <c r="BT355" t="str">
        <f t="shared" si="165"/>
        <v/>
      </c>
    </row>
    <row r="356" spans="1:72">
      <c r="A356">
        <v>202370</v>
      </c>
      <c r="B356">
        <v>74296</v>
      </c>
      <c r="C356" t="s">
        <v>123</v>
      </c>
      <c r="D356">
        <v>105</v>
      </c>
      <c r="E356" t="s">
        <v>307</v>
      </c>
      <c r="F356">
        <v>1105</v>
      </c>
      <c r="G356" t="s">
        <v>308</v>
      </c>
      <c r="H356" t="s">
        <v>136</v>
      </c>
      <c r="I356" t="s">
        <v>137</v>
      </c>
      <c r="J356" t="s">
        <v>138</v>
      </c>
      <c r="K356">
        <v>4.5999999999999996</v>
      </c>
      <c r="L356" t="s">
        <v>126</v>
      </c>
      <c r="M356" t="s">
        <v>123</v>
      </c>
      <c r="N356">
        <v>1</v>
      </c>
      <c r="O356" t="s">
        <v>139</v>
      </c>
      <c r="P356" t="s">
        <v>309</v>
      </c>
      <c r="Q356" t="s">
        <v>141</v>
      </c>
      <c r="R356" t="s">
        <v>141</v>
      </c>
      <c r="S356" s="1">
        <v>45187</v>
      </c>
      <c r="T356" s="1">
        <v>45270</v>
      </c>
      <c r="U356" t="s">
        <v>129</v>
      </c>
      <c r="W356" t="s">
        <v>129</v>
      </c>
      <c r="X356" t="s">
        <v>129</v>
      </c>
      <c r="Y356" t="s">
        <v>129</v>
      </c>
      <c r="Z356" t="s">
        <v>129</v>
      </c>
      <c r="AA356" t="s">
        <v>129</v>
      </c>
      <c r="AB356" t="s">
        <v>129</v>
      </c>
      <c r="AC356" t="s">
        <v>129</v>
      </c>
      <c r="AD356">
        <v>23</v>
      </c>
      <c r="AE356">
        <v>30</v>
      </c>
      <c r="AF356">
        <v>30</v>
      </c>
      <c r="AG356">
        <v>0</v>
      </c>
      <c r="AH356">
        <v>76.666700000000006</v>
      </c>
      <c r="AI356">
        <v>2</v>
      </c>
      <c r="AJ356">
        <v>3</v>
      </c>
      <c r="AK356">
        <v>3</v>
      </c>
      <c r="AL356">
        <v>5</v>
      </c>
      <c r="AM356">
        <v>2</v>
      </c>
      <c r="AN356">
        <v>3</v>
      </c>
      <c r="AP356" t="s">
        <v>138</v>
      </c>
      <c r="AR356" t="s">
        <v>149</v>
      </c>
      <c r="AS356">
        <v>3</v>
      </c>
      <c r="AT356">
        <v>1</v>
      </c>
      <c r="AU356">
        <f t="shared" si="140"/>
        <v>0</v>
      </c>
      <c r="AV356">
        <f t="shared" si="141"/>
        <v>0</v>
      </c>
      <c r="AW356">
        <f t="shared" si="142"/>
        <v>0</v>
      </c>
      <c r="AX356" t="str">
        <f t="shared" si="143"/>
        <v/>
      </c>
      <c r="AY356" t="str">
        <f t="shared" si="144"/>
        <v/>
      </c>
      <c r="AZ356">
        <f t="shared" si="145"/>
        <v>4</v>
      </c>
      <c r="BA356" t="str">
        <f t="shared" si="146"/>
        <v/>
      </c>
      <c r="BB356">
        <f t="shared" si="147"/>
        <v>0</v>
      </c>
      <c r="BC356">
        <f t="shared" si="148"/>
        <v>0</v>
      </c>
      <c r="BD356">
        <f t="shared" si="149"/>
        <v>75</v>
      </c>
      <c r="BE356">
        <f t="shared" si="150"/>
        <v>0</v>
      </c>
      <c r="BF356">
        <f t="shared" si="151"/>
        <v>0</v>
      </c>
      <c r="BG356">
        <f t="shared" si="152"/>
        <v>0</v>
      </c>
      <c r="BH356">
        <f t="shared" si="153"/>
        <v>0</v>
      </c>
      <c r="BI356" t="str">
        <f t="shared" si="154"/>
        <v/>
      </c>
      <c r="BJ356" t="str">
        <f t="shared" si="155"/>
        <v/>
      </c>
      <c r="BK356" t="str">
        <f t="shared" si="156"/>
        <v/>
      </c>
      <c r="BL356" t="str">
        <f t="shared" si="157"/>
        <v/>
      </c>
      <c r="BM356" t="str">
        <f t="shared" si="158"/>
        <v/>
      </c>
      <c r="BN356" t="str">
        <f t="shared" si="159"/>
        <v/>
      </c>
      <c r="BO356" t="str">
        <f t="shared" si="160"/>
        <v/>
      </c>
      <c r="BP356">
        <f t="shared" si="161"/>
        <v>2</v>
      </c>
      <c r="BQ356">
        <f t="shared" si="162"/>
        <v>38</v>
      </c>
      <c r="BR356">
        <f t="shared" si="163"/>
        <v>1</v>
      </c>
      <c r="BS356">
        <f t="shared" si="164"/>
        <v>50</v>
      </c>
      <c r="BT356" t="str">
        <f t="shared" si="165"/>
        <v/>
      </c>
    </row>
    <row r="357" spans="1:72">
      <c r="A357">
        <v>202370</v>
      </c>
      <c r="B357">
        <v>74095</v>
      </c>
      <c r="C357" t="s">
        <v>123</v>
      </c>
      <c r="D357">
        <v>1</v>
      </c>
      <c r="E357" t="s">
        <v>307</v>
      </c>
      <c r="F357">
        <v>1110</v>
      </c>
      <c r="G357" t="s">
        <v>310</v>
      </c>
      <c r="H357" t="s">
        <v>136</v>
      </c>
      <c r="I357" t="s">
        <v>137</v>
      </c>
      <c r="J357" t="s">
        <v>138</v>
      </c>
      <c r="K357">
        <v>4.8</v>
      </c>
      <c r="L357" t="s">
        <v>126</v>
      </c>
      <c r="M357" t="s">
        <v>123</v>
      </c>
      <c r="N357">
        <v>1</v>
      </c>
      <c r="O357" t="s">
        <v>139</v>
      </c>
      <c r="P357" t="s">
        <v>309</v>
      </c>
      <c r="Q357" t="s">
        <v>141</v>
      </c>
      <c r="R357" t="s">
        <v>141</v>
      </c>
      <c r="S357" s="1">
        <v>45166</v>
      </c>
      <c r="T357" s="1">
        <v>45270</v>
      </c>
      <c r="U357" t="s">
        <v>129</v>
      </c>
      <c r="W357" t="s">
        <v>129</v>
      </c>
      <c r="X357" t="s">
        <v>129</v>
      </c>
      <c r="Y357" t="s">
        <v>129</v>
      </c>
      <c r="Z357" t="s">
        <v>129</v>
      </c>
      <c r="AA357" t="s">
        <v>129</v>
      </c>
      <c r="AB357" t="s">
        <v>129</v>
      </c>
      <c r="AC357" t="s">
        <v>129</v>
      </c>
      <c r="AD357">
        <v>24</v>
      </c>
      <c r="AE357">
        <v>30</v>
      </c>
      <c r="AF357">
        <v>30</v>
      </c>
      <c r="AG357">
        <v>0</v>
      </c>
      <c r="AH357">
        <v>80</v>
      </c>
      <c r="AI357">
        <v>2</v>
      </c>
      <c r="AJ357">
        <v>3</v>
      </c>
      <c r="AK357">
        <v>3</v>
      </c>
      <c r="AL357">
        <v>5</v>
      </c>
      <c r="AM357">
        <v>2</v>
      </c>
      <c r="AN357">
        <v>3</v>
      </c>
      <c r="AP357" t="s">
        <v>138</v>
      </c>
      <c r="AR357" t="s">
        <v>133</v>
      </c>
      <c r="AS357">
        <v>2</v>
      </c>
      <c r="AT357">
        <v>2</v>
      </c>
      <c r="AU357">
        <f t="shared" si="140"/>
        <v>0</v>
      </c>
      <c r="AV357">
        <f t="shared" si="141"/>
        <v>0</v>
      </c>
      <c r="AW357">
        <f t="shared" si="142"/>
        <v>0</v>
      </c>
      <c r="AX357" t="str">
        <f t="shared" si="143"/>
        <v/>
      </c>
      <c r="AY357" t="str">
        <f t="shared" si="144"/>
        <v/>
      </c>
      <c r="AZ357">
        <f t="shared" si="145"/>
        <v>4</v>
      </c>
      <c r="BA357" t="str">
        <f t="shared" si="146"/>
        <v/>
      </c>
      <c r="BB357">
        <f t="shared" si="147"/>
        <v>0</v>
      </c>
      <c r="BC357">
        <f t="shared" si="148"/>
        <v>0</v>
      </c>
      <c r="BD357">
        <f t="shared" si="149"/>
        <v>75</v>
      </c>
      <c r="BE357">
        <f t="shared" si="150"/>
        <v>0</v>
      </c>
      <c r="BF357">
        <f t="shared" si="151"/>
        <v>0</v>
      </c>
      <c r="BG357">
        <f t="shared" si="152"/>
        <v>0</v>
      </c>
      <c r="BH357">
        <f t="shared" si="153"/>
        <v>0</v>
      </c>
      <c r="BI357" t="str">
        <f t="shared" si="154"/>
        <v/>
      </c>
      <c r="BJ357" t="str">
        <f t="shared" si="155"/>
        <v/>
      </c>
      <c r="BK357" t="str">
        <f t="shared" si="156"/>
        <v/>
      </c>
      <c r="BL357" t="str">
        <f t="shared" si="157"/>
        <v/>
      </c>
      <c r="BM357" t="str">
        <f t="shared" si="158"/>
        <v/>
      </c>
      <c r="BN357" t="str">
        <f t="shared" si="159"/>
        <v/>
      </c>
      <c r="BO357" t="str">
        <f t="shared" si="160"/>
        <v/>
      </c>
      <c r="BP357">
        <f t="shared" si="161"/>
        <v>2</v>
      </c>
      <c r="BQ357">
        <f t="shared" si="162"/>
        <v>35</v>
      </c>
      <c r="BR357">
        <f t="shared" si="163"/>
        <v>1</v>
      </c>
      <c r="BS357">
        <f t="shared" si="164"/>
        <v>50</v>
      </c>
      <c r="BT357" t="str">
        <f t="shared" si="165"/>
        <v/>
      </c>
    </row>
    <row r="358" spans="1:72">
      <c r="A358">
        <v>202370</v>
      </c>
      <c r="B358">
        <v>74095</v>
      </c>
      <c r="C358" t="s">
        <v>123</v>
      </c>
      <c r="D358">
        <v>1</v>
      </c>
      <c r="E358" t="s">
        <v>307</v>
      </c>
      <c r="F358">
        <v>1110</v>
      </c>
      <c r="G358" t="s">
        <v>310</v>
      </c>
      <c r="H358" t="s">
        <v>136</v>
      </c>
      <c r="I358" t="s">
        <v>137</v>
      </c>
      <c r="J358" t="s">
        <v>138</v>
      </c>
      <c r="K358">
        <v>4.8</v>
      </c>
      <c r="L358" t="s">
        <v>126</v>
      </c>
      <c r="M358" t="s">
        <v>123</v>
      </c>
      <c r="N358">
        <v>1</v>
      </c>
      <c r="O358" t="s">
        <v>139</v>
      </c>
      <c r="P358" t="s">
        <v>309</v>
      </c>
      <c r="Q358" t="s">
        <v>141</v>
      </c>
      <c r="R358" t="s">
        <v>141</v>
      </c>
      <c r="S358" s="1">
        <v>45166</v>
      </c>
      <c r="T358" s="1">
        <v>45270</v>
      </c>
      <c r="U358" t="s">
        <v>129</v>
      </c>
      <c r="W358" t="s">
        <v>129</v>
      </c>
      <c r="X358" t="s">
        <v>129</v>
      </c>
      <c r="Y358" t="s">
        <v>129</v>
      </c>
      <c r="Z358" t="s">
        <v>129</v>
      </c>
      <c r="AA358" t="s">
        <v>129</v>
      </c>
      <c r="AB358" t="s">
        <v>129</v>
      </c>
      <c r="AC358" t="s">
        <v>129</v>
      </c>
      <c r="AD358">
        <v>24</v>
      </c>
      <c r="AE358">
        <v>30</v>
      </c>
      <c r="AF358">
        <v>30</v>
      </c>
      <c r="AG358">
        <v>0</v>
      </c>
      <c r="AH358">
        <v>80</v>
      </c>
      <c r="AI358">
        <v>2</v>
      </c>
      <c r="AJ358">
        <v>3</v>
      </c>
      <c r="AK358">
        <v>3</v>
      </c>
      <c r="AL358">
        <v>5</v>
      </c>
      <c r="AM358">
        <v>2</v>
      </c>
      <c r="AN358">
        <v>3</v>
      </c>
      <c r="AP358" t="s">
        <v>138</v>
      </c>
      <c r="AR358" t="s">
        <v>149</v>
      </c>
      <c r="AS358">
        <v>3</v>
      </c>
      <c r="AT358">
        <v>1</v>
      </c>
      <c r="AU358">
        <f t="shared" si="140"/>
        <v>0</v>
      </c>
      <c r="AV358">
        <f t="shared" si="141"/>
        <v>0</v>
      </c>
      <c r="AW358">
        <f t="shared" si="142"/>
        <v>0</v>
      </c>
      <c r="AX358" t="str">
        <f t="shared" si="143"/>
        <v/>
      </c>
      <c r="AY358" t="str">
        <f t="shared" si="144"/>
        <v/>
      </c>
      <c r="AZ358">
        <f t="shared" si="145"/>
        <v>4</v>
      </c>
      <c r="BA358" t="str">
        <f t="shared" si="146"/>
        <v/>
      </c>
      <c r="BB358">
        <f t="shared" si="147"/>
        <v>0</v>
      </c>
      <c r="BC358">
        <f t="shared" si="148"/>
        <v>0</v>
      </c>
      <c r="BD358">
        <f t="shared" si="149"/>
        <v>75</v>
      </c>
      <c r="BE358">
        <f t="shared" si="150"/>
        <v>0</v>
      </c>
      <c r="BF358">
        <f t="shared" si="151"/>
        <v>0</v>
      </c>
      <c r="BG358">
        <f t="shared" si="152"/>
        <v>0</v>
      </c>
      <c r="BH358">
        <f t="shared" si="153"/>
        <v>0</v>
      </c>
      <c r="BI358" t="str">
        <f t="shared" si="154"/>
        <v/>
      </c>
      <c r="BJ358" t="str">
        <f t="shared" si="155"/>
        <v/>
      </c>
      <c r="BK358" t="str">
        <f t="shared" si="156"/>
        <v/>
      </c>
      <c r="BL358" t="str">
        <f t="shared" si="157"/>
        <v/>
      </c>
      <c r="BM358" t="str">
        <f t="shared" si="158"/>
        <v/>
      </c>
      <c r="BN358" t="str">
        <f t="shared" si="159"/>
        <v/>
      </c>
      <c r="BO358" t="str">
        <f t="shared" si="160"/>
        <v/>
      </c>
      <c r="BP358">
        <f t="shared" si="161"/>
        <v>2</v>
      </c>
      <c r="BQ358">
        <f t="shared" si="162"/>
        <v>35</v>
      </c>
      <c r="BR358">
        <f t="shared" si="163"/>
        <v>1</v>
      </c>
      <c r="BS358">
        <f t="shared" si="164"/>
        <v>50</v>
      </c>
      <c r="BT358" t="str">
        <f t="shared" si="165"/>
        <v/>
      </c>
    </row>
    <row r="359" spans="1:72">
      <c r="A359">
        <v>202370</v>
      </c>
      <c r="B359">
        <v>74095</v>
      </c>
      <c r="C359" t="s">
        <v>123</v>
      </c>
      <c r="D359">
        <v>1</v>
      </c>
      <c r="E359" t="s">
        <v>307</v>
      </c>
      <c r="F359">
        <v>1110</v>
      </c>
      <c r="G359" t="s">
        <v>310</v>
      </c>
      <c r="H359" t="s">
        <v>136</v>
      </c>
      <c r="I359" t="s">
        <v>137</v>
      </c>
      <c r="J359" t="s">
        <v>138</v>
      </c>
      <c r="K359">
        <v>4.8</v>
      </c>
      <c r="L359" t="s">
        <v>126</v>
      </c>
      <c r="M359" t="s">
        <v>123</v>
      </c>
      <c r="N359">
        <v>1</v>
      </c>
      <c r="O359" t="s">
        <v>139</v>
      </c>
      <c r="P359" t="s">
        <v>309</v>
      </c>
      <c r="Q359" t="s">
        <v>141</v>
      </c>
      <c r="R359" t="s">
        <v>141</v>
      </c>
      <c r="S359" s="1">
        <v>45166</v>
      </c>
      <c r="T359" s="1">
        <v>45270</v>
      </c>
      <c r="U359" t="s">
        <v>129</v>
      </c>
      <c r="W359" t="s">
        <v>129</v>
      </c>
      <c r="X359" t="s">
        <v>129</v>
      </c>
      <c r="Y359" t="s">
        <v>129</v>
      </c>
      <c r="Z359" t="s">
        <v>129</v>
      </c>
      <c r="AA359" t="s">
        <v>129</v>
      </c>
      <c r="AB359" t="s">
        <v>129</v>
      </c>
      <c r="AC359" t="s">
        <v>129</v>
      </c>
      <c r="AD359">
        <v>24</v>
      </c>
      <c r="AE359">
        <v>30</v>
      </c>
      <c r="AF359">
        <v>30</v>
      </c>
      <c r="AG359">
        <v>0</v>
      </c>
      <c r="AH359">
        <v>80</v>
      </c>
      <c r="AI359">
        <v>2</v>
      </c>
      <c r="AJ359">
        <v>3</v>
      </c>
      <c r="AK359">
        <v>3</v>
      </c>
      <c r="AL359">
        <v>5</v>
      </c>
      <c r="AM359">
        <v>2</v>
      </c>
      <c r="AN359">
        <v>3</v>
      </c>
      <c r="AP359" t="s">
        <v>138</v>
      </c>
      <c r="AR359" t="s">
        <v>149</v>
      </c>
      <c r="AS359">
        <v>3</v>
      </c>
      <c r="AT359">
        <v>1</v>
      </c>
      <c r="AU359">
        <f t="shared" si="140"/>
        <v>0</v>
      </c>
      <c r="AV359">
        <f t="shared" si="141"/>
        <v>0</v>
      </c>
      <c r="AW359">
        <f t="shared" si="142"/>
        <v>0</v>
      </c>
      <c r="AX359" t="str">
        <f t="shared" si="143"/>
        <v/>
      </c>
      <c r="AY359" t="str">
        <f t="shared" si="144"/>
        <v/>
      </c>
      <c r="AZ359">
        <f t="shared" si="145"/>
        <v>4</v>
      </c>
      <c r="BA359" t="str">
        <f t="shared" si="146"/>
        <v/>
      </c>
      <c r="BB359">
        <f t="shared" si="147"/>
        <v>0</v>
      </c>
      <c r="BC359">
        <f t="shared" si="148"/>
        <v>0</v>
      </c>
      <c r="BD359">
        <f t="shared" si="149"/>
        <v>75</v>
      </c>
      <c r="BE359">
        <f t="shared" si="150"/>
        <v>0</v>
      </c>
      <c r="BF359">
        <f t="shared" si="151"/>
        <v>0</v>
      </c>
      <c r="BG359">
        <f t="shared" si="152"/>
        <v>0</v>
      </c>
      <c r="BH359">
        <f t="shared" si="153"/>
        <v>0</v>
      </c>
      <c r="BI359" t="str">
        <f t="shared" si="154"/>
        <v/>
      </c>
      <c r="BJ359" t="str">
        <f t="shared" si="155"/>
        <v/>
      </c>
      <c r="BK359" t="str">
        <f t="shared" si="156"/>
        <v/>
      </c>
      <c r="BL359" t="str">
        <f t="shared" si="157"/>
        <v/>
      </c>
      <c r="BM359" t="str">
        <f t="shared" si="158"/>
        <v/>
      </c>
      <c r="BN359" t="str">
        <f t="shared" si="159"/>
        <v/>
      </c>
      <c r="BO359" t="str">
        <f t="shared" si="160"/>
        <v/>
      </c>
      <c r="BP359">
        <f t="shared" si="161"/>
        <v>2</v>
      </c>
      <c r="BQ359">
        <f t="shared" si="162"/>
        <v>35</v>
      </c>
      <c r="BR359">
        <f t="shared" si="163"/>
        <v>1</v>
      </c>
      <c r="BS359">
        <f t="shared" si="164"/>
        <v>50</v>
      </c>
      <c r="BT359" t="str">
        <f t="shared" si="165"/>
        <v/>
      </c>
    </row>
    <row r="360" spans="1:72">
      <c r="A360">
        <v>202370</v>
      </c>
      <c r="B360">
        <v>74095</v>
      </c>
      <c r="C360" t="s">
        <v>123</v>
      </c>
      <c r="D360">
        <v>1</v>
      </c>
      <c r="E360" t="s">
        <v>307</v>
      </c>
      <c r="F360">
        <v>1110</v>
      </c>
      <c r="G360" t="s">
        <v>310</v>
      </c>
      <c r="H360" t="s">
        <v>136</v>
      </c>
      <c r="I360" t="s">
        <v>137</v>
      </c>
      <c r="J360" t="s">
        <v>138</v>
      </c>
      <c r="K360">
        <v>4.8</v>
      </c>
      <c r="L360" t="s">
        <v>126</v>
      </c>
      <c r="M360" t="s">
        <v>123</v>
      </c>
      <c r="N360">
        <v>1</v>
      </c>
      <c r="O360" t="s">
        <v>139</v>
      </c>
      <c r="P360" t="s">
        <v>309</v>
      </c>
      <c r="Q360" t="s">
        <v>141</v>
      </c>
      <c r="R360" t="s">
        <v>141</v>
      </c>
      <c r="S360" s="1">
        <v>45166</v>
      </c>
      <c r="T360" s="1">
        <v>45270</v>
      </c>
      <c r="U360" t="s">
        <v>129</v>
      </c>
      <c r="W360" t="s">
        <v>129</v>
      </c>
      <c r="X360" t="s">
        <v>129</v>
      </c>
      <c r="Y360" t="s">
        <v>129</v>
      </c>
      <c r="Z360" t="s">
        <v>129</v>
      </c>
      <c r="AA360" t="s">
        <v>129</v>
      </c>
      <c r="AB360" t="s">
        <v>129</v>
      </c>
      <c r="AC360" t="s">
        <v>129</v>
      </c>
      <c r="AD360">
        <v>24</v>
      </c>
      <c r="AE360">
        <v>30</v>
      </c>
      <c r="AF360">
        <v>30</v>
      </c>
      <c r="AG360">
        <v>0</v>
      </c>
      <c r="AH360">
        <v>80</v>
      </c>
      <c r="AI360">
        <v>2</v>
      </c>
      <c r="AJ360">
        <v>3</v>
      </c>
      <c r="AK360">
        <v>3</v>
      </c>
      <c r="AL360">
        <v>5</v>
      </c>
      <c r="AM360">
        <v>2</v>
      </c>
      <c r="AN360">
        <v>3</v>
      </c>
      <c r="AP360" t="s">
        <v>138</v>
      </c>
      <c r="AR360" t="s">
        <v>133</v>
      </c>
      <c r="AS360">
        <v>2</v>
      </c>
      <c r="AT360">
        <v>2</v>
      </c>
      <c r="AU360">
        <f t="shared" si="140"/>
        <v>0</v>
      </c>
      <c r="AV360">
        <f t="shared" si="141"/>
        <v>0</v>
      </c>
      <c r="AW360">
        <f t="shared" si="142"/>
        <v>0</v>
      </c>
      <c r="AX360" t="str">
        <f t="shared" si="143"/>
        <v/>
      </c>
      <c r="AY360" t="str">
        <f t="shared" si="144"/>
        <v/>
      </c>
      <c r="AZ360">
        <f t="shared" si="145"/>
        <v>4</v>
      </c>
      <c r="BA360" t="str">
        <f t="shared" si="146"/>
        <v/>
      </c>
      <c r="BB360">
        <f t="shared" si="147"/>
        <v>0</v>
      </c>
      <c r="BC360">
        <f t="shared" si="148"/>
        <v>0</v>
      </c>
      <c r="BD360">
        <f t="shared" si="149"/>
        <v>75</v>
      </c>
      <c r="BE360">
        <f t="shared" si="150"/>
        <v>0</v>
      </c>
      <c r="BF360">
        <f t="shared" si="151"/>
        <v>0</v>
      </c>
      <c r="BG360">
        <f t="shared" si="152"/>
        <v>0</v>
      </c>
      <c r="BH360">
        <f t="shared" si="153"/>
        <v>0</v>
      </c>
      <c r="BI360" t="str">
        <f t="shared" si="154"/>
        <v/>
      </c>
      <c r="BJ360" t="str">
        <f t="shared" si="155"/>
        <v/>
      </c>
      <c r="BK360" t="str">
        <f t="shared" si="156"/>
        <v/>
      </c>
      <c r="BL360" t="str">
        <f t="shared" si="157"/>
        <v/>
      </c>
      <c r="BM360" t="str">
        <f t="shared" si="158"/>
        <v/>
      </c>
      <c r="BN360" t="str">
        <f t="shared" si="159"/>
        <v/>
      </c>
      <c r="BO360" t="str">
        <f t="shared" si="160"/>
        <v/>
      </c>
      <c r="BP360">
        <f t="shared" si="161"/>
        <v>2</v>
      </c>
      <c r="BQ360">
        <f t="shared" si="162"/>
        <v>35</v>
      </c>
      <c r="BR360">
        <f t="shared" si="163"/>
        <v>1</v>
      </c>
      <c r="BS360">
        <f t="shared" si="164"/>
        <v>50</v>
      </c>
      <c r="BT360" t="str">
        <f t="shared" si="165"/>
        <v/>
      </c>
    </row>
    <row r="361" spans="1:72">
      <c r="A361">
        <v>202370</v>
      </c>
      <c r="B361">
        <v>74294</v>
      </c>
      <c r="C361" t="s">
        <v>123</v>
      </c>
      <c r="D361">
        <v>1</v>
      </c>
      <c r="E361" t="s">
        <v>307</v>
      </c>
      <c r="F361">
        <v>1205</v>
      </c>
      <c r="G361" t="s">
        <v>311</v>
      </c>
      <c r="H361">
        <v>51</v>
      </c>
      <c r="I361" t="s">
        <v>147</v>
      </c>
      <c r="J361" t="s">
        <v>138</v>
      </c>
      <c r="K361">
        <v>0.8</v>
      </c>
      <c r="L361" t="s">
        <v>126</v>
      </c>
      <c r="M361" t="s">
        <v>123</v>
      </c>
      <c r="N361">
        <v>1</v>
      </c>
      <c r="O361">
        <v>0</v>
      </c>
      <c r="P361" t="s">
        <v>309</v>
      </c>
      <c r="Q361" t="s">
        <v>128</v>
      </c>
      <c r="R361">
        <v>127</v>
      </c>
      <c r="S361" s="1">
        <v>45166</v>
      </c>
      <c r="T361" s="1">
        <v>45270</v>
      </c>
      <c r="U361">
        <v>1500</v>
      </c>
      <c r="V361">
        <v>1630</v>
      </c>
      <c r="W361" t="s">
        <v>45</v>
      </c>
      <c r="X361" t="s">
        <v>129</v>
      </c>
      <c r="Y361" t="s">
        <v>47</v>
      </c>
      <c r="Z361" t="s">
        <v>129</v>
      </c>
      <c r="AA361" t="s">
        <v>129</v>
      </c>
      <c r="AB361" t="s">
        <v>129</v>
      </c>
      <c r="AC361" t="s">
        <v>129</v>
      </c>
      <c r="AD361">
        <v>4</v>
      </c>
      <c r="AE361">
        <v>3</v>
      </c>
      <c r="AF361">
        <v>30</v>
      </c>
      <c r="AG361">
        <v>1</v>
      </c>
      <c r="AH361">
        <v>133.33330000000001</v>
      </c>
      <c r="AI361">
        <v>2</v>
      </c>
      <c r="AJ361">
        <v>3</v>
      </c>
      <c r="AK361">
        <v>3</v>
      </c>
      <c r="AL361">
        <v>5</v>
      </c>
      <c r="AM361">
        <v>2</v>
      </c>
      <c r="AN361">
        <v>3</v>
      </c>
      <c r="AP361" t="s">
        <v>138</v>
      </c>
      <c r="AR361" t="s">
        <v>149</v>
      </c>
      <c r="AS361">
        <v>3.6</v>
      </c>
      <c r="AT361">
        <v>1</v>
      </c>
      <c r="AU361">
        <f t="shared" si="140"/>
        <v>30</v>
      </c>
      <c r="AV361">
        <f t="shared" si="141"/>
        <v>60</v>
      </c>
      <c r="AW361">
        <f t="shared" si="142"/>
        <v>30</v>
      </c>
      <c r="AX361">
        <f t="shared" si="143"/>
        <v>90</v>
      </c>
      <c r="AY361">
        <f t="shared" si="144"/>
        <v>2700</v>
      </c>
      <c r="AZ361">
        <f t="shared" si="145"/>
        <v>2</v>
      </c>
      <c r="BA361">
        <f t="shared" si="146"/>
        <v>1350</v>
      </c>
      <c r="BB361">
        <f t="shared" si="147"/>
        <v>2700</v>
      </c>
      <c r="BC361">
        <f t="shared" si="148"/>
        <v>1875</v>
      </c>
      <c r="BD361">
        <f t="shared" si="149"/>
        <v>75</v>
      </c>
      <c r="BE361">
        <f t="shared" si="150"/>
        <v>0.5</v>
      </c>
      <c r="BF361">
        <f t="shared" si="151"/>
        <v>0.5</v>
      </c>
      <c r="BG361">
        <f t="shared" si="152"/>
        <v>54</v>
      </c>
      <c r="BH361">
        <f t="shared" si="153"/>
        <v>45</v>
      </c>
      <c r="BI361">
        <f t="shared" si="154"/>
        <v>62.5</v>
      </c>
      <c r="BJ361">
        <f t="shared" si="155"/>
        <v>62.5</v>
      </c>
      <c r="BK361">
        <f t="shared" si="156"/>
        <v>75</v>
      </c>
      <c r="BL361">
        <f t="shared" si="157"/>
        <v>1615</v>
      </c>
      <c r="BM361" t="str">
        <f t="shared" si="158"/>
        <v/>
      </c>
      <c r="BN361">
        <f t="shared" si="159"/>
        <v>-8</v>
      </c>
      <c r="BO361" t="str">
        <f t="shared" si="160"/>
        <v/>
      </c>
      <c r="BP361">
        <f t="shared" si="161"/>
        <v>2</v>
      </c>
      <c r="BQ361">
        <f t="shared" si="162"/>
        <v>35</v>
      </c>
      <c r="BR361">
        <f t="shared" si="163"/>
        <v>1</v>
      </c>
      <c r="BS361">
        <f t="shared" si="164"/>
        <v>50</v>
      </c>
      <c r="BT361" t="str">
        <f t="shared" si="165"/>
        <v>Flag</v>
      </c>
    </row>
    <row r="362" spans="1:72">
      <c r="A362">
        <v>202370</v>
      </c>
      <c r="B362">
        <v>74294</v>
      </c>
      <c r="C362" t="s">
        <v>123</v>
      </c>
      <c r="D362">
        <v>1</v>
      </c>
      <c r="E362" t="s">
        <v>307</v>
      </c>
      <c r="F362">
        <v>1205</v>
      </c>
      <c r="G362" t="s">
        <v>311</v>
      </c>
      <c r="H362">
        <v>51</v>
      </c>
      <c r="I362" t="s">
        <v>147</v>
      </c>
      <c r="J362" t="s">
        <v>138</v>
      </c>
      <c r="K362">
        <v>0.8</v>
      </c>
      <c r="L362" t="s">
        <v>126</v>
      </c>
      <c r="M362" t="s">
        <v>123</v>
      </c>
      <c r="N362">
        <v>1</v>
      </c>
      <c r="O362">
        <v>0</v>
      </c>
      <c r="P362" t="s">
        <v>309</v>
      </c>
      <c r="Q362" t="s">
        <v>141</v>
      </c>
      <c r="R362" t="s">
        <v>141</v>
      </c>
      <c r="S362" s="1">
        <v>45166</v>
      </c>
      <c r="T362" s="1">
        <v>45270</v>
      </c>
      <c r="U362" t="s">
        <v>129</v>
      </c>
      <c r="W362" t="s">
        <v>129</v>
      </c>
      <c r="X362" t="s">
        <v>129</v>
      </c>
      <c r="Y362" t="s">
        <v>129</v>
      </c>
      <c r="Z362" t="s">
        <v>129</v>
      </c>
      <c r="AA362" t="s">
        <v>129</v>
      </c>
      <c r="AB362" t="s">
        <v>129</v>
      </c>
      <c r="AC362" t="s">
        <v>129</v>
      </c>
      <c r="AD362">
        <v>4</v>
      </c>
      <c r="AE362">
        <v>3</v>
      </c>
      <c r="AF362">
        <v>30</v>
      </c>
      <c r="AG362">
        <v>1</v>
      </c>
      <c r="AH362">
        <v>133.33330000000001</v>
      </c>
      <c r="AI362">
        <v>2</v>
      </c>
      <c r="AJ362">
        <v>3</v>
      </c>
      <c r="AK362">
        <v>3</v>
      </c>
      <c r="AL362">
        <v>5</v>
      </c>
      <c r="AM362">
        <v>2</v>
      </c>
      <c r="AN362">
        <v>3</v>
      </c>
      <c r="AP362" t="s">
        <v>138</v>
      </c>
      <c r="AR362" t="s">
        <v>133</v>
      </c>
      <c r="AS362">
        <v>2</v>
      </c>
      <c r="AT362">
        <v>2</v>
      </c>
      <c r="AU362">
        <f t="shared" si="140"/>
        <v>0</v>
      </c>
      <c r="AV362">
        <f t="shared" si="141"/>
        <v>60</v>
      </c>
      <c r="AW362">
        <f t="shared" si="142"/>
        <v>30</v>
      </c>
      <c r="AX362" t="str">
        <f t="shared" si="143"/>
        <v/>
      </c>
      <c r="AY362" t="str">
        <f t="shared" si="144"/>
        <v/>
      </c>
      <c r="AZ362">
        <f t="shared" si="145"/>
        <v>2</v>
      </c>
      <c r="BA362" t="str">
        <f t="shared" si="146"/>
        <v/>
      </c>
      <c r="BB362">
        <f t="shared" si="147"/>
        <v>2700</v>
      </c>
      <c r="BC362">
        <f t="shared" si="148"/>
        <v>1875</v>
      </c>
      <c r="BD362">
        <f t="shared" si="149"/>
        <v>75</v>
      </c>
      <c r="BE362">
        <f t="shared" si="150"/>
        <v>0.5</v>
      </c>
      <c r="BF362">
        <f t="shared" si="151"/>
        <v>0.5</v>
      </c>
      <c r="BG362">
        <f t="shared" si="152"/>
        <v>54</v>
      </c>
      <c r="BH362">
        <f t="shared" si="153"/>
        <v>45</v>
      </c>
      <c r="BI362">
        <f t="shared" si="154"/>
        <v>62.5</v>
      </c>
      <c r="BJ362">
        <f t="shared" si="155"/>
        <v>62.5</v>
      </c>
      <c r="BK362">
        <f t="shared" si="156"/>
        <v>75</v>
      </c>
      <c r="BL362" t="str">
        <f t="shared" si="157"/>
        <v/>
      </c>
      <c r="BM362" t="str">
        <f t="shared" si="158"/>
        <v/>
      </c>
      <c r="BN362">
        <f t="shared" si="159"/>
        <v>-8</v>
      </c>
      <c r="BO362" t="str">
        <f t="shared" si="160"/>
        <v/>
      </c>
      <c r="BP362">
        <f t="shared" si="161"/>
        <v>2</v>
      </c>
      <c r="BQ362">
        <f t="shared" si="162"/>
        <v>35</v>
      </c>
      <c r="BR362">
        <f t="shared" si="163"/>
        <v>1</v>
      </c>
      <c r="BS362">
        <f t="shared" si="164"/>
        <v>50</v>
      </c>
      <c r="BT362" t="str">
        <f t="shared" si="165"/>
        <v/>
      </c>
    </row>
    <row r="363" spans="1:72">
      <c r="A363">
        <v>202370</v>
      </c>
      <c r="B363">
        <v>74294</v>
      </c>
      <c r="C363" t="s">
        <v>123</v>
      </c>
      <c r="D363">
        <v>1</v>
      </c>
      <c r="E363" t="s">
        <v>307</v>
      </c>
      <c r="F363">
        <v>1205</v>
      </c>
      <c r="G363" t="s">
        <v>311</v>
      </c>
      <c r="H363">
        <v>51</v>
      </c>
      <c r="I363" t="s">
        <v>147</v>
      </c>
      <c r="J363" t="s">
        <v>138</v>
      </c>
      <c r="K363">
        <v>0.8</v>
      </c>
      <c r="L363" t="s">
        <v>126</v>
      </c>
      <c r="M363" t="s">
        <v>123</v>
      </c>
      <c r="N363">
        <v>1</v>
      </c>
      <c r="O363">
        <v>0</v>
      </c>
      <c r="P363" t="s">
        <v>309</v>
      </c>
      <c r="Q363" t="s">
        <v>141</v>
      </c>
      <c r="R363" t="s">
        <v>141</v>
      </c>
      <c r="S363" s="1">
        <v>45166</v>
      </c>
      <c r="T363" s="1">
        <v>45270</v>
      </c>
      <c r="U363" t="s">
        <v>129</v>
      </c>
      <c r="W363" t="s">
        <v>129</v>
      </c>
      <c r="X363" t="s">
        <v>129</v>
      </c>
      <c r="Y363" t="s">
        <v>129</v>
      </c>
      <c r="Z363" t="s">
        <v>129</v>
      </c>
      <c r="AA363" t="s">
        <v>129</v>
      </c>
      <c r="AB363" t="s">
        <v>129</v>
      </c>
      <c r="AC363" t="s">
        <v>129</v>
      </c>
      <c r="AD363">
        <v>4</v>
      </c>
      <c r="AE363">
        <v>3</v>
      </c>
      <c r="AF363">
        <v>30</v>
      </c>
      <c r="AG363">
        <v>1</v>
      </c>
      <c r="AH363">
        <v>133.33330000000001</v>
      </c>
      <c r="AI363">
        <v>2</v>
      </c>
      <c r="AJ363">
        <v>3</v>
      </c>
      <c r="AK363">
        <v>3</v>
      </c>
      <c r="AL363">
        <v>5</v>
      </c>
      <c r="AM363">
        <v>2</v>
      </c>
      <c r="AN363">
        <v>3</v>
      </c>
      <c r="AP363" t="s">
        <v>138</v>
      </c>
      <c r="AR363" t="s">
        <v>133</v>
      </c>
      <c r="AS363">
        <v>2</v>
      </c>
      <c r="AT363">
        <v>2</v>
      </c>
      <c r="AU363">
        <f t="shared" si="140"/>
        <v>0</v>
      </c>
      <c r="AV363">
        <f t="shared" si="141"/>
        <v>60</v>
      </c>
      <c r="AW363">
        <f t="shared" si="142"/>
        <v>30</v>
      </c>
      <c r="AX363" t="str">
        <f t="shared" si="143"/>
        <v/>
      </c>
      <c r="AY363" t="str">
        <f t="shared" si="144"/>
        <v/>
      </c>
      <c r="AZ363">
        <f t="shared" si="145"/>
        <v>2</v>
      </c>
      <c r="BA363" t="str">
        <f t="shared" si="146"/>
        <v/>
      </c>
      <c r="BB363">
        <f t="shared" si="147"/>
        <v>2700</v>
      </c>
      <c r="BC363">
        <f t="shared" si="148"/>
        <v>1875</v>
      </c>
      <c r="BD363">
        <f t="shared" si="149"/>
        <v>75</v>
      </c>
      <c r="BE363">
        <f t="shared" si="150"/>
        <v>0.5</v>
      </c>
      <c r="BF363">
        <f t="shared" si="151"/>
        <v>0.5</v>
      </c>
      <c r="BG363">
        <f t="shared" si="152"/>
        <v>54</v>
      </c>
      <c r="BH363">
        <f t="shared" si="153"/>
        <v>45</v>
      </c>
      <c r="BI363">
        <f t="shared" si="154"/>
        <v>62.5</v>
      </c>
      <c r="BJ363">
        <f t="shared" si="155"/>
        <v>62.5</v>
      </c>
      <c r="BK363">
        <f t="shared" si="156"/>
        <v>75</v>
      </c>
      <c r="BL363" t="str">
        <f t="shared" si="157"/>
        <v/>
      </c>
      <c r="BM363" t="str">
        <f t="shared" si="158"/>
        <v/>
      </c>
      <c r="BN363">
        <f t="shared" si="159"/>
        <v>-8</v>
      </c>
      <c r="BO363" t="str">
        <f t="shared" si="160"/>
        <v/>
      </c>
      <c r="BP363">
        <f t="shared" si="161"/>
        <v>2</v>
      </c>
      <c r="BQ363">
        <f t="shared" si="162"/>
        <v>35</v>
      </c>
      <c r="BR363">
        <f t="shared" si="163"/>
        <v>1</v>
      </c>
      <c r="BS363">
        <f t="shared" si="164"/>
        <v>50</v>
      </c>
      <c r="BT363" t="str">
        <f t="shared" si="165"/>
        <v/>
      </c>
    </row>
    <row r="364" spans="1:72">
      <c r="A364">
        <v>202370</v>
      </c>
      <c r="B364">
        <v>74294</v>
      </c>
      <c r="C364" t="s">
        <v>123</v>
      </c>
      <c r="D364">
        <v>1</v>
      </c>
      <c r="E364" t="s">
        <v>307</v>
      </c>
      <c r="F364">
        <v>1205</v>
      </c>
      <c r="G364" t="s">
        <v>311</v>
      </c>
      <c r="H364">
        <v>51</v>
      </c>
      <c r="I364" t="s">
        <v>147</v>
      </c>
      <c r="J364" t="s">
        <v>138</v>
      </c>
      <c r="K364">
        <v>0.8</v>
      </c>
      <c r="L364" t="s">
        <v>126</v>
      </c>
      <c r="M364" t="s">
        <v>123</v>
      </c>
      <c r="N364">
        <v>1</v>
      </c>
      <c r="O364">
        <v>0</v>
      </c>
      <c r="P364" t="s">
        <v>309</v>
      </c>
      <c r="Q364" t="s">
        <v>128</v>
      </c>
      <c r="R364">
        <v>127</v>
      </c>
      <c r="S364" s="1">
        <v>45166</v>
      </c>
      <c r="T364" s="1">
        <v>45270</v>
      </c>
      <c r="U364">
        <v>1500</v>
      </c>
      <c r="V364">
        <v>1630</v>
      </c>
      <c r="W364" t="s">
        <v>45</v>
      </c>
      <c r="X364" t="s">
        <v>129</v>
      </c>
      <c r="Y364" t="s">
        <v>47</v>
      </c>
      <c r="Z364" t="s">
        <v>129</v>
      </c>
      <c r="AA364" t="s">
        <v>129</v>
      </c>
      <c r="AB364" t="s">
        <v>129</v>
      </c>
      <c r="AC364" t="s">
        <v>129</v>
      </c>
      <c r="AD364">
        <v>4</v>
      </c>
      <c r="AE364">
        <v>3</v>
      </c>
      <c r="AF364">
        <v>30</v>
      </c>
      <c r="AG364">
        <v>1</v>
      </c>
      <c r="AH364">
        <v>133.33330000000001</v>
      </c>
      <c r="AI364">
        <v>2</v>
      </c>
      <c r="AJ364">
        <v>3</v>
      </c>
      <c r="AK364">
        <v>3</v>
      </c>
      <c r="AL364">
        <v>5</v>
      </c>
      <c r="AM364">
        <v>2</v>
      </c>
      <c r="AN364">
        <v>3</v>
      </c>
      <c r="AP364" t="s">
        <v>138</v>
      </c>
      <c r="AR364" t="s">
        <v>149</v>
      </c>
      <c r="AS364">
        <v>3.6</v>
      </c>
      <c r="AT364">
        <v>1</v>
      </c>
      <c r="AU364">
        <f t="shared" si="140"/>
        <v>30</v>
      </c>
      <c r="AV364">
        <f t="shared" si="141"/>
        <v>60</v>
      </c>
      <c r="AW364">
        <f t="shared" si="142"/>
        <v>30</v>
      </c>
      <c r="AX364">
        <f t="shared" si="143"/>
        <v>90</v>
      </c>
      <c r="AY364">
        <f t="shared" si="144"/>
        <v>2700</v>
      </c>
      <c r="AZ364">
        <f t="shared" si="145"/>
        <v>2</v>
      </c>
      <c r="BA364">
        <f t="shared" si="146"/>
        <v>1350</v>
      </c>
      <c r="BB364">
        <f t="shared" si="147"/>
        <v>2700</v>
      </c>
      <c r="BC364">
        <f t="shared" si="148"/>
        <v>1875</v>
      </c>
      <c r="BD364">
        <f t="shared" si="149"/>
        <v>75</v>
      </c>
      <c r="BE364">
        <f t="shared" si="150"/>
        <v>0.5</v>
      </c>
      <c r="BF364">
        <f t="shared" si="151"/>
        <v>0.5</v>
      </c>
      <c r="BG364">
        <f t="shared" si="152"/>
        <v>54</v>
      </c>
      <c r="BH364">
        <f t="shared" si="153"/>
        <v>45</v>
      </c>
      <c r="BI364">
        <f t="shared" si="154"/>
        <v>62.5</v>
      </c>
      <c r="BJ364">
        <f t="shared" si="155"/>
        <v>62.5</v>
      </c>
      <c r="BK364">
        <f t="shared" si="156"/>
        <v>75</v>
      </c>
      <c r="BL364">
        <f t="shared" si="157"/>
        <v>1615</v>
      </c>
      <c r="BM364" t="str">
        <f t="shared" si="158"/>
        <v/>
      </c>
      <c r="BN364">
        <f t="shared" si="159"/>
        <v>-8</v>
      </c>
      <c r="BO364" t="str">
        <f t="shared" si="160"/>
        <v/>
      </c>
      <c r="BP364">
        <f t="shared" si="161"/>
        <v>2</v>
      </c>
      <c r="BQ364">
        <f t="shared" si="162"/>
        <v>35</v>
      </c>
      <c r="BR364">
        <f t="shared" si="163"/>
        <v>1</v>
      </c>
      <c r="BS364">
        <f t="shared" si="164"/>
        <v>50</v>
      </c>
      <c r="BT364" t="str">
        <f t="shared" si="165"/>
        <v>Flag</v>
      </c>
    </row>
    <row r="365" spans="1:72">
      <c r="A365">
        <v>202370</v>
      </c>
      <c r="B365">
        <v>76856</v>
      </c>
      <c r="C365" t="s">
        <v>123</v>
      </c>
      <c r="D365">
        <v>105</v>
      </c>
      <c r="E365" t="s">
        <v>307</v>
      </c>
      <c r="F365">
        <v>1205</v>
      </c>
      <c r="G365" t="s">
        <v>311</v>
      </c>
      <c r="H365" t="s">
        <v>136</v>
      </c>
      <c r="I365" t="s">
        <v>137</v>
      </c>
      <c r="J365" t="s">
        <v>138</v>
      </c>
      <c r="K365">
        <v>0</v>
      </c>
      <c r="L365" t="s">
        <v>164</v>
      </c>
      <c r="M365" t="s">
        <v>123</v>
      </c>
      <c r="N365">
        <v>1</v>
      </c>
      <c r="O365" t="s">
        <v>139</v>
      </c>
      <c r="P365" t="s">
        <v>309</v>
      </c>
      <c r="Q365" t="s">
        <v>141</v>
      </c>
      <c r="R365" t="s">
        <v>141</v>
      </c>
      <c r="S365" s="1">
        <v>45187</v>
      </c>
      <c r="T365" s="1">
        <v>45270</v>
      </c>
      <c r="U365" t="s">
        <v>129</v>
      </c>
      <c r="W365" t="s">
        <v>129</v>
      </c>
      <c r="X365" t="s">
        <v>129</v>
      </c>
      <c r="Y365" t="s">
        <v>129</v>
      </c>
      <c r="Z365" t="s">
        <v>129</v>
      </c>
      <c r="AA365" t="s">
        <v>129</v>
      </c>
      <c r="AB365" t="s">
        <v>129</v>
      </c>
      <c r="AC365" t="s">
        <v>129</v>
      </c>
      <c r="AD365">
        <v>0</v>
      </c>
      <c r="AE365">
        <v>30</v>
      </c>
      <c r="AF365">
        <v>15</v>
      </c>
      <c r="AG365">
        <v>0</v>
      </c>
      <c r="AH365">
        <v>0</v>
      </c>
      <c r="AI365">
        <v>2</v>
      </c>
      <c r="AJ365">
        <v>3</v>
      </c>
      <c r="AK365">
        <v>3</v>
      </c>
      <c r="AL365">
        <v>5</v>
      </c>
      <c r="AM365">
        <v>2</v>
      </c>
      <c r="AN365">
        <v>3</v>
      </c>
      <c r="AP365" t="s">
        <v>138</v>
      </c>
      <c r="AR365" t="s">
        <v>133</v>
      </c>
      <c r="AS365">
        <v>2.5</v>
      </c>
      <c r="AT365">
        <v>2</v>
      </c>
      <c r="AU365">
        <f t="shared" si="140"/>
        <v>0</v>
      </c>
      <c r="AV365">
        <f t="shared" si="141"/>
        <v>0</v>
      </c>
      <c r="AW365">
        <f t="shared" si="142"/>
        <v>0</v>
      </c>
      <c r="AX365" t="str">
        <f t="shared" si="143"/>
        <v/>
      </c>
      <c r="AY365" t="str">
        <f t="shared" si="144"/>
        <v/>
      </c>
      <c r="AZ365">
        <f t="shared" si="145"/>
        <v>4</v>
      </c>
      <c r="BA365" t="str">
        <f t="shared" si="146"/>
        <v/>
      </c>
      <c r="BB365">
        <f t="shared" si="147"/>
        <v>0</v>
      </c>
      <c r="BC365">
        <f t="shared" si="148"/>
        <v>0</v>
      </c>
      <c r="BD365">
        <f t="shared" si="149"/>
        <v>75</v>
      </c>
      <c r="BE365">
        <f t="shared" si="150"/>
        <v>0</v>
      </c>
      <c r="BF365">
        <f t="shared" si="151"/>
        <v>0</v>
      </c>
      <c r="BG365">
        <f t="shared" si="152"/>
        <v>0</v>
      </c>
      <c r="BH365">
        <f t="shared" si="153"/>
        <v>0</v>
      </c>
      <c r="BI365" t="str">
        <f t="shared" si="154"/>
        <v/>
      </c>
      <c r="BJ365" t="str">
        <f t="shared" si="155"/>
        <v/>
      </c>
      <c r="BK365" t="str">
        <f t="shared" si="156"/>
        <v/>
      </c>
      <c r="BL365" t="str">
        <f t="shared" si="157"/>
        <v/>
      </c>
      <c r="BM365" t="str">
        <f t="shared" si="158"/>
        <v/>
      </c>
      <c r="BN365" t="str">
        <f t="shared" si="159"/>
        <v/>
      </c>
      <c r="BO365" t="str">
        <f t="shared" si="160"/>
        <v/>
      </c>
      <c r="BP365">
        <f t="shared" si="161"/>
        <v>2</v>
      </c>
      <c r="BQ365">
        <f t="shared" si="162"/>
        <v>38</v>
      </c>
      <c r="BR365">
        <f t="shared" si="163"/>
        <v>1</v>
      </c>
      <c r="BS365">
        <f t="shared" si="164"/>
        <v>50</v>
      </c>
      <c r="BT365" t="str">
        <f t="shared" si="165"/>
        <v/>
      </c>
    </row>
    <row r="366" spans="1:72">
      <c r="A366">
        <v>202370</v>
      </c>
      <c r="B366">
        <v>76856</v>
      </c>
      <c r="C366" t="s">
        <v>123</v>
      </c>
      <c r="D366">
        <v>105</v>
      </c>
      <c r="E366" t="s">
        <v>307</v>
      </c>
      <c r="F366">
        <v>1205</v>
      </c>
      <c r="G366" t="s">
        <v>311</v>
      </c>
      <c r="H366" t="s">
        <v>136</v>
      </c>
      <c r="I366" t="s">
        <v>137</v>
      </c>
      <c r="J366" t="s">
        <v>138</v>
      </c>
      <c r="K366">
        <v>0</v>
      </c>
      <c r="L366" t="s">
        <v>164</v>
      </c>
      <c r="M366" t="s">
        <v>123</v>
      </c>
      <c r="N366">
        <v>1</v>
      </c>
      <c r="O366" t="s">
        <v>139</v>
      </c>
      <c r="P366" t="s">
        <v>309</v>
      </c>
      <c r="Q366" t="s">
        <v>141</v>
      </c>
      <c r="R366" t="s">
        <v>141</v>
      </c>
      <c r="S366" s="1">
        <v>45187</v>
      </c>
      <c r="T366" s="1">
        <v>45270</v>
      </c>
      <c r="U366" t="s">
        <v>129</v>
      </c>
      <c r="W366" t="s">
        <v>129</v>
      </c>
      <c r="X366" t="s">
        <v>129</v>
      </c>
      <c r="Y366" t="s">
        <v>129</v>
      </c>
      <c r="Z366" t="s">
        <v>129</v>
      </c>
      <c r="AA366" t="s">
        <v>129</v>
      </c>
      <c r="AB366" t="s">
        <v>129</v>
      </c>
      <c r="AC366" t="s">
        <v>129</v>
      </c>
      <c r="AD366">
        <v>0</v>
      </c>
      <c r="AE366">
        <v>30</v>
      </c>
      <c r="AF366">
        <v>15</v>
      </c>
      <c r="AG366">
        <v>0</v>
      </c>
      <c r="AH366">
        <v>0</v>
      </c>
      <c r="AI366">
        <v>2</v>
      </c>
      <c r="AJ366">
        <v>3</v>
      </c>
      <c r="AK366">
        <v>3</v>
      </c>
      <c r="AL366">
        <v>5</v>
      </c>
      <c r="AM366">
        <v>2</v>
      </c>
      <c r="AN366">
        <v>3</v>
      </c>
      <c r="AP366" t="s">
        <v>138</v>
      </c>
      <c r="AR366" t="s">
        <v>149</v>
      </c>
      <c r="AS366">
        <v>2.5</v>
      </c>
      <c r="AT366">
        <v>1</v>
      </c>
      <c r="AU366">
        <f t="shared" si="140"/>
        <v>0</v>
      </c>
      <c r="AV366">
        <f t="shared" si="141"/>
        <v>0</v>
      </c>
      <c r="AW366">
        <f t="shared" si="142"/>
        <v>0</v>
      </c>
      <c r="AX366" t="str">
        <f t="shared" si="143"/>
        <v/>
      </c>
      <c r="AY366" t="str">
        <f t="shared" si="144"/>
        <v/>
      </c>
      <c r="AZ366">
        <f t="shared" si="145"/>
        <v>4</v>
      </c>
      <c r="BA366" t="str">
        <f t="shared" si="146"/>
        <v/>
      </c>
      <c r="BB366">
        <f t="shared" si="147"/>
        <v>0</v>
      </c>
      <c r="BC366">
        <f t="shared" si="148"/>
        <v>0</v>
      </c>
      <c r="BD366">
        <f t="shared" si="149"/>
        <v>75</v>
      </c>
      <c r="BE366">
        <f t="shared" si="150"/>
        <v>0</v>
      </c>
      <c r="BF366">
        <f t="shared" si="151"/>
        <v>0</v>
      </c>
      <c r="BG366">
        <f t="shared" si="152"/>
        <v>0</v>
      </c>
      <c r="BH366">
        <f t="shared" si="153"/>
        <v>0</v>
      </c>
      <c r="BI366" t="str">
        <f t="shared" si="154"/>
        <v/>
      </c>
      <c r="BJ366" t="str">
        <f t="shared" si="155"/>
        <v/>
      </c>
      <c r="BK366" t="str">
        <f t="shared" si="156"/>
        <v/>
      </c>
      <c r="BL366" t="str">
        <f t="shared" si="157"/>
        <v/>
      </c>
      <c r="BM366" t="str">
        <f t="shared" si="158"/>
        <v/>
      </c>
      <c r="BN366" t="str">
        <f t="shared" si="159"/>
        <v/>
      </c>
      <c r="BO366" t="str">
        <f t="shared" si="160"/>
        <v/>
      </c>
      <c r="BP366">
        <f t="shared" si="161"/>
        <v>2</v>
      </c>
      <c r="BQ366">
        <f t="shared" si="162"/>
        <v>38</v>
      </c>
      <c r="BR366">
        <f t="shared" si="163"/>
        <v>1</v>
      </c>
      <c r="BS366">
        <f t="shared" si="164"/>
        <v>50</v>
      </c>
      <c r="BT366" t="str">
        <f t="shared" si="165"/>
        <v/>
      </c>
    </row>
    <row r="367" spans="1:72">
      <c r="A367">
        <v>202370</v>
      </c>
      <c r="B367">
        <v>76856</v>
      </c>
      <c r="C367" t="s">
        <v>123</v>
      </c>
      <c r="D367">
        <v>105</v>
      </c>
      <c r="E367" t="s">
        <v>307</v>
      </c>
      <c r="F367">
        <v>1205</v>
      </c>
      <c r="G367" t="s">
        <v>311</v>
      </c>
      <c r="H367" t="s">
        <v>136</v>
      </c>
      <c r="I367" t="s">
        <v>137</v>
      </c>
      <c r="J367" t="s">
        <v>138</v>
      </c>
      <c r="K367">
        <v>0</v>
      </c>
      <c r="L367" t="s">
        <v>164</v>
      </c>
      <c r="M367" t="s">
        <v>123</v>
      </c>
      <c r="N367">
        <v>1</v>
      </c>
      <c r="O367" t="s">
        <v>139</v>
      </c>
      <c r="P367" t="s">
        <v>309</v>
      </c>
      <c r="Q367" t="s">
        <v>141</v>
      </c>
      <c r="R367" t="s">
        <v>141</v>
      </c>
      <c r="S367" s="1">
        <v>45187</v>
      </c>
      <c r="T367" s="1">
        <v>45270</v>
      </c>
      <c r="U367" t="s">
        <v>129</v>
      </c>
      <c r="W367" t="s">
        <v>129</v>
      </c>
      <c r="X367" t="s">
        <v>129</v>
      </c>
      <c r="Y367" t="s">
        <v>129</v>
      </c>
      <c r="Z367" t="s">
        <v>129</v>
      </c>
      <c r="AA367" t="s">
        <v>129</v>
      </c>
      <c r="AB367" t="s">
        <v>129</v>
      </c>
      <c r="AC367" t="s">
        <v>129</v>
      </c>
      <c r="AD367">
        <v>0</v>
      </c>
      <c r="AE367">
        <v>30</v>
      </c>
      <c r="AF367">
        <v>15</v>
      </c>
      <c r="AG367">
        <v>0</v>
      </c>
      <c r="AH367">
        <v>0</v>
      </c>
      <c r="AI367">
        <v>2</v>
      </c>
      <c r="AJ367">
        <v>3</v>
      </c>
      <c r="AK367">
        <v>3</v>
      </c>
      <c r="AL367">
        <v>5</v>
      </c>
      <c r="AM367">
        <v>2</v>
      </c>
      <c r="AN367">
        <v>3</v>
      </c>
      <c r="AP367" t="s">
        <v>138</v>
      </c>
      <c r="AR367" t="s">
        <v>149</v>
      </c>
      <c r="AS367">
        <v>2.5</v>
      </c>
      <c r="AT367">
        <v>1</v>
      </c>
      <c r="AU367">
        <f t="shared" si="140"/>
        <v>0</v>
      </c>
      <c r="AV367">
        <f t="shared" si="141"/>
        <v>0</v>
      </c>
      <c r="AW367">
        <f t="shared" si="142"/>
        <v>0</v>
      </c>
      <c r="AX367" t="str">
        <f t="shared" si="143"/>
        <v/>
      </c>
      <c r="AY367" t="str">
        <f t="shared" si="144"/>
        <v/>
      </c>
      <c r="AZ367">
        <f t="shared" si="145"/>
        <v>4</v>
      </c>
      <c r="BA367" t="str">
        <f t="shared" si="146"/>
        <v/>
      </c>
      <c r="BB367">
        <f t="shared" si="147"/>
        <v>0</v>
      </c>
      <c r="BC367">
        <f t="shared" si="148"/>
        <v>0</v>
      </c>
      <c r="BD367">
        <f t="shared" si="149"/>
        <v>75</v>
      </c>
      <c r="BE367">
        <f t="shared" si="150"/>
        <v>0</v>
      </c>
      <c r="BF367">
        <f t="shared" si="151"/>
        <v>0</v>
      </c>
      <c r="BG367">
        <f t="shared" si="152"/>
        <v>0</v>
      </c>
      <c r="BH367">
        <f t="shared" si="153"/>
        <v>0</v>
      </c>
      <c r="BI367" t="str">
        <f t="shared" si="154"/>
        <v/>
      </c>
      <c r="BJ367" t="str">
        <f t="shared" si="155"/>
        <v/>
      </c>
      <c r="BK367" t="str">
        <f t="shared" si="156"/>
        <v/>
      </c>
      <c r="BL367" t="str">
        <f t="shared" si="157"/>
        <v/>
      </c>
      <c r="BM367" t="str">
        <f t="shared" si="158"/>
        <v/>
      </c>
      <c r="BN367" t="str">
        <f t="shared" si="159"/>
        <v/>
      </c>
      <c r="BO367" t="str">
        <f t="shared" si="160"/>
        <v/>
      </c>
      <c r="BP367">
        <f t="shared" si="161"/>
        <v>2</v>
      </c>
      <c r="BQ367">
        <f t="shared" si="162"/>
        <v>38</v>
      </c>
      <c r="BR367">
        <f t="shared" si="163"/>
        <v>1</v>
      </c>
      <c r="BS367">
        <f t="shared" si="164"/>
        <v>50</v>
      </c>
      <c r="BT367" t="str">
        <f t="shared" si="165"/>
        <v/>
      </c>
    </row>
    <row r="368" spans="1:72">
      <c r="A368">
        <v>202370</v>
      </c>
      <c r="B368">
        <v>76856</v>
      </c>
      <c r="C368" t="s">
        <v>123</v>
      </c>
      <c r="D368">
        <v>105</v>
      </c>
      <c r="E368" t="s">
        <v>307</v>
      </c>
      <c r="F368">
        <v>1205</v>
      </c>
      <c r="G368" t="s">
        <v>311</v>
      </c>
      <c r="H368" t="s">
        <v>136</v>
      </c>
      <c r="I368" t="s">
        <v>137</v>
      </c>
      <c r="J368" t="s">
        <v>138</v>
      </c>
      <c r="K368">
        <v>0</v>
      </c>
      <c r="L368" t="s">
        <v>164</v>
      </c>
      <c r="M368" t="s">
        <v>123</v>
      </c>
      <c r="N368">
        <v>1</v>
      </c>
      <c r="O368" t="s">
        <v>139</v>
      </c>
      <c r="P368" t="s">
        <v>309</v>
      </c>
      <c r="Q368" t="s">
        <v>141</v>
      </c>
      <c r="R368" t="s">
        <v>141</v>
      </c>
      <c r="S368" s="1">
        <v>45187</v>
      </c>
      <c r="T368" s="1">
        <v>45270</v>
      </c>
      <c r="U368" t="s">
        <v>129</v>
      </c>
      <c r="W368" t="s">
        <v>129</v>
      </c>
      <c r="X368" t="s">
        <v>129</v>
      </c>
      <c r="Y368" t="s">
        <v>129</v>
      </c>
      <c r="Z368" t="s">
        <v>129</v>
      </c>
      <c r="AA368" t="s">
        <v>129</v>
      </c>
      <c r="AB368" t="s">
        <v>129</v>
      </c>
      <c r="AC368" t="s">
        <v>129</v>
      </c>
      <c r="AD368">
        <v>0</v>
      </c>
      <c r="AE368">
        <v>30</v>
      </c>
      <c r="AF368">
        <v>15</v>
      </c>
      <c r="AG368">
        <v>0</v>
      </c>
      <c r="AH368">
        <v>0</v>
      </c>
      <c r="AI368">
        <v>2</v>
      </c>
      <c r="AJ368">
        <v>3</v>
      </c>
      <c r="AK368">
        <v>3</v>
      </c>
      <c r="AL368">
        <v>5</v>
      </c>
      <c r="AM368">
        <v>2</v>
      </c>
      <c r="AN368">
        <v>3</v>
      </c>
      <c r="AP368" t="s">
        <v>138</v>
      </c>
      <c r="AR368" t="s">
        <v>133</v>
      </c>
      <c r="AS368">
        <v>2.5</v>
      </c>
      <c r="AT368">
        <v>2</v>
      </c>
      <c r="AU368">
        <f t="shared" si="140"/>
        <v>0</v>
      </c>
      <c r="AV368">
        <f t="shared" si="141"/>
        <v>0</v>
      </c>
      <c r="AW368">
        <f t="shared" si="142"/>
        <v>0</v>
      </c>
      <c r="AX368" t="str">
        <f t="shared" si="143"/>
        <v/>
      </c>
      <c r="AY368" t="str">
        <f t="shared" si="144"/>
        <v/>
      </c>
      <c r="AZ368">
        <f t="shared" si="145"/>
        <v>4</v>
      </c>
      <c r="BA368" t="str">
        <f t="shared" si="146"/>
        <v/>
      </c>
      <c r="BB368">
        <f t="shared" si="147"/>
        <v>0</v>
      </c>
      <c r="BC368">
        <f t="shared" si="148"/>
        <v>0</v>
      </c>
      <c r="BD368">
        <f t="shared" si="149"/>
        <v>75</v>
      </c>
      <c r="BE368">
        <f t="shared" si="150"/>
        <v>0</v>
      </c>
      <c r="BF368">
        <f t="shared" si="151"/>
        <v>0</v>
      </c>
      <c r="BG368">
        <f t="shared" si="152"/>
        <v>0</v>
      </c>
      <c r="BH368">
        <f t="shared" si="153"/>
        <v>0</v>
      </c>
      <c r="BI368" t="str">
        <f t="shared" si="154"/>
        <v/>
      </c>
      <c r="BJ368" t="str">
        <f t="shared" si="155"/>
        <v/>
      </c>
      <c r="BK368" t="str">
        <f t="shared" si="156"/>
        <v/>
      </c>
      <c r="BL368" t="str">
        <f t="shared" si="157"/>
        <v/>
      </c>
      <c r="BM368" t="str">
        <f t="shared" si="158"/>
        <v/>
      </c>
      <c r="BN368" t="str">
        <f t="shared" si="159"/>
        <v/>
      </c>
      <c r="BO368" t="str">
        <f t="shared" si="160"/>
        <v/>
      </c>
      <c r="BP368">
        <f t="shared" si="161"/>
        <v>2</v>
      </c>
      <c r="BQ368">
        <f t="shared" si="162"/>
        <v>38</v>
      </c>
      <c r="BR368">
        <f t="shared" si="163"/>
        <v>1</v>
      </c>
      <c r="BS368">
        <f t="shared" si="164"/>
        <v>50</v>
      </c>
      <c r="BT368" t="str">
        <f t="shared" si="165"/>
        <v/>
      </c>
    </row>
    <row r="369" spans="1:72">
      <c r="A369">
        <v>202370</v>
      </c>
      <c r="B369">
        <v>75435</v>
      </c>
      <c r="C369" t="s">
        <v>123</v>
      </c>
      <c r="D369">
        <v>1</v>
      </c>
      <c r="E369" t="s">
        <v>307</v>
      </c>
      <c r="F369">
        <v>1220</v>
      </c>
      <c r="G369" t="s">
        <v>312</v>
      </c>
      <c r="H369" t="s">
        <v>136</v>
      </c>
      <c r="I369" t="s">
        <v>137</v>
      </c>
      <c r="J369" t="s">
        <v>138</v>
      </c>
      <c r="K369">
        <v>2.2000000000000002</v>
      </c>
      <c r="L369" t="s">
        <v>126</v>
      </c>
      <c r="M369" t="s">
        <v>123</v>
      </c>
      <c r="N369">
        <v>2</v>
      </c>
      <c r="O369" t="s">
        <v>139</v>
      </c>
      <c r="P369" t="s">
        <v>309</v>
      </c>
      <c r="Q369" t="s">
        <v>141</v>
      </c>
      <c r="R369" t="s">
        <v>141</v>
      </c>
      <c r="S369" s="1">
        <v>45166</v>
      </c>
      <c r="T369" s="1">
        <v>45270</v>
      </c>
      <c r="U369" t="s">
        <v>129</v>
      </c>
      <c r="W369" t="s">
        <v>129</v>
      </c>
      <c r="X369" t="s">
        <v>129</v>
      </c>
      <c r="Y369" t="s">
        <v>129</v>
      </c>
      <c r="Z369" t="s">
        <v>129</v>
      </c>
      <c r="AA369" t="s">
        <v>129</v>
      </c>
      <c r="AB369" t="s">
        <v>129</v>
      </c>
      <c r="AC369" t="s">
        <v>129</v>
      </c>
      <c r="AD369">
        <v>11</v>
      </c>
      <c r="AE369">
        <v>30</v>
      </c>
      <c r="AF369">
        <v>30</v>
      </c>
      <c r="AG369">
        <v>0</v>
      </c>
      <c r="AH369">
        <v>36.666699999999999</v>
      </c>
      <c r="AI369">
        <v>2</v>
      </c>
      <c r="AJ369">
        <v>3</v>
      </c>
      <c r="AK369">
        <v>3</v>
      </c>
      <c r="AL369">
        <v>5</v>
      </c>
      <c r="AM369">
        <v>2</v>
      </c>
      <c r="AN369">
        <v>3</v>
      </c>
      <c r="AP369" t="s">
        <v>138</v>
      </c>
      <c r="AR369" t="s">
        <v>149</v>
      </c>
      <c r="AS369">
        <v>0</v>
      </c>
      <c r="AT369">
        <v>1</v>
      </c>
      <c r="AU369">
        <f t="shared" si="140"/>
        <v>0</v>
      </c>
      <c r="AV369">
        <f t="shared" si="141"/>
        <v>0</v>
      </c>
      <c r="AW369">
        <f t="shared" si="142"/>
        <v>0</v>
      </c>
      <c r="AX369" t="str">
        <f t="shared" si="143"/>
        <v/>
      </c>
      <c r="AY369" t="str">
        <f t="shared" si="144"/>
        <v/>
      </c>
      <c r="AZ369">
        <f t="shared" si="145"/>
        <v>4</v>
      </c>
      <c r="BA369" t="str">
        <f t="shared" si="146"/>
        <v/>
      </c>
      <c r="BB369">
        <f t="shared" si="147"/>
        <v>0</v>
      </c>
      <c r="BC369">
        <f t="shared" si="148"/>
        <v>0</v>
      </c>
      <c r="BD369">
        <f t="shared" si="149"/>
        <v>75</v>
      </c>
      <c r="BE369">
        <f t="shared" si="150"/>
        <v>0</v>
      </c>
      <c r="BF369">
        <f t="shared" si="151"/>
        <v>0</v>
      </c>
      <c r="BG369">
        <f t="shared" si="152"/>
        <v>0</v>
      </c>
      <c r="BH369">
        <f t="shared" si="153"/>
        <v>0</v>
      </c>
      <c r="BI369" t="str">
        <f t="shared" si="154"/>
        <v/>
      </c>
      <c r="BJ369" t="str">
        <f t="shared" si="155"/>
        <v/>
      </c>
      <c r="BK369" t="str">
        <f t="shared" si="156"/>
        <v/>
      </c>
      <c r="BL369" t="str">
        <f t="shared" si="157"/>
        <v/>
      </c>
      <c r="BM369" t="str">
        <f t="shared" si="158"/>
        <v/>
      </c>
      <c r="BN369" t="str">
        <f t="shared" si="159"/>
        <v/>
      </c>
      <c r="BO369" t="str">
        <f t="shared" si="160"/>
        <v/>
      </c>
      <c r="BP369">
        <f t="shared" si="161"/>
        <v>2</v>
      </c>
      <c r="BQ369">
        <f t="shared" si="162"/>
        <v>35</v>
      </c>
      <c r="BR369">
        <f t="shared" si="163"/>
        <v>1</v>
      </c>
      <c r="BS369">
        <f t="shared" si="164"/>
        <v>50</v>
      </c>
      <c r="BT369" t="str">
        <f t="shared" si="165"/>
        <v/>
      </c>
    </row>
    <row r="370" spans="1:72">
      <c r="A370">
        <v>202370</v>
      </c>
      <c r="B370">
        <v>75435</v>
      </c>
      <c r="C370" t="s">
        <v>123</v>
      </c>
      <c r="D370">
        <v>1</v>
      </c>
      <c r="E370" t="s">
        <v>307</v>
      </c>
      <c r="F370">
        <v>1220</v>
      </c>
      <c r="G370" t="s">
        <v>312</v>
      </c>
      <c r="H370" t="s">
        <v>136</v>
      </c>
      <c r="I370" t="s">
        <v>137</v>
      </c>
      <c r="J370" t="s">
        <v>138</v>
      </c>
      <c r="K370">
        <v>2.2000000000000002</v>
      </c>
      <c r="L370" t="s">
        <v>126</v>
      </c>
      <c r="M370" t="s">
        <v>123</v>
      </c>
      <c r="N370">
        <v>2</v>
      </c>
      <c r="O370" t="s">
        <v>139</v>
      </c>
      <c r="P370" t="s">
        <v>309</v>
      </c>
      <c r="Q370" t="s">
        <v>141</v>
      </c>
      <c r="R370" t="s">
        <v>141</v>
      </c>
      <c r="S370" s="1">
        <v>45166</v>
      </c>
      <c r="T370" s="1">
        <v>45270</v>
      </c>
      <c r="U370" t="s">
        <v>129</v>
      </c>
      <c r="W370" t="s">
        <v>129</v>
      </c>
      <c r="X370" t="s">
        <v>129</v>
      </c>
      <c r="Y370" t="s">
        <v>129</v>
      </c>
      <c r="Z370" t="s">
        <v>129</v>
      </c>
      <c r="AA370" t="s">
        <v>129</v>
      </c>
      <c r="AB370" t="s">
        <v>129</v>
      </c>
      <c r="AC370" t="s">
        <v>129</v>
      </c>
      <c r="AD370">
        <v>11</v>
      </c>
      <c r="AE370">
        <v>30</v>
      </c>
      <c r="AF370">
        <v>30</v>
      </c>
      <c r="AG370">
        <v>0</v>
      </c>
      <c r="AH370">
        <v>36.666699999999999</v>
      </c>
      <c r="AI370">
        <v>2</v>
      </c>
      <c r="AJ370">
        <v>3</v>
      </c>
      <c r="AK370">
        <v>3</v>
      </c>
      <c r="AL370">
        <v>5</v>
      </c>
      <c r="AM370">
        <v>2</v>
      </c>
      <c r="AN370">
        <v>3</v>
      </c>
      <c r="AP370" t="s">
        <v>138</v>
      </c>
      <c r="AR370" t="s">
        <v>133</v>
      </c>
      <c r="AS370">
        <v>3</v>
      </c>
      <c r="AT370">
        <v>2</v>
      </c>
      <c r="AU370">
        <f t="shared" si="140"/>
        <v>0</v>
      </c>
      <c r="AV370">
        <f t="shared" si="141"/>
        <v>0</v>
      </c>
      <c r="AW370">
        <f t="shared" si="142"/>
        <v>0</v>
      </c>
      <c r="AX370" t="str">
        <f t="shared" si="143"/>
        <v/>
      </c>
      <c r="AY370" t="str">
        <f t="shared" si="144"/>
        <v/>
      </c>
      <c r="AZ370">
        <f t="shared" si="145"/>
        <v>4</v>
      </c>
      <c r="BA370" t="str">
        <f t="shared" si="146"/>
        <v/>
      </c>
      <c r="BB370">
        <f t="shared" si="147"/>
        <v>0</v>
      </c>
      <c r="BC370">
        <f t="shared" si="148"/>
        <v>0</v>
      </c>
      <c r="BD370">
        <f t="shared" si="149"/>
        <v>75</v>
      </c>
      <c r="BE370">
        <f t="shared" si="150"/>
        <v>0</v>
      </c>
      <c r="BF370">
        <f t="shared" si="151"/>
        <v>0</v>
      </c>
      <c r="BG370">
        <f t="shared" si="152"/>
        <v>0</v>
      </c>
      <c r="BH370">
        <f t="shared" si="153"/>
        <v>0</v>
      </c>
      <c r="BI370" t="str">
        <f t="shared" si="154"/>
        <v/>
      </c>
      <c r="BJ370" t="str">
        <f t="shared" si="155"/>
        <v/>
      </c>
      <c r="BK370" t="str">
        <f t="shared" si="156"/>
        <v/>
      </c>
      <c r="BL370" t="str">
        <f t="shared" si="157"/>
        <v/>
      </c>
      <c r="BM370" t="str">
        <f t="shared" si="158"/>
        <v/>
      </c>
      <c r="BN370" t="str">
        <f t="shared" si="159"/>
        <v/>
      </c>
      <c r="BO370" t="str">
        <f t="shared" si="160"/>
        <v/>
      </c>
      <c r="BP370">
        <f t="shared" si="161"/>
        <v>2</v>
      </c>
      <c r="BQ370">
        <f t="shared" si="162"/>
        <v>35</v>
      </c>
      <c r="BR370">
        <f t="shared" si="163"/>
        <v>1</v>
      </c>
      <c r="BS370">
        <f t="shared" si="164"/>
        <v>50</v>
      </c>
      <c r="BT370" t="str">
        <f t="shared" si="165"/>
        <v/>
      </c>
    </row>
    <row r="371" spans="1:72">
      <c r="A371">
        <v>202370</v>
      </c>
      <c r="B371">
        <v>75435</v>
      </c>
      <c r="C371" t="s">
        <v>123</v>
      </c>
      <c r="D371">
        <v>1</v>
      </c>
      <c r="E371" t="s">
        <v>307</v>
      </c>
      <c r="F371">
        <v>1220</v>
      </c>
      <c r="G371" t="s">
        <v>312</v>
      </c>
      <c r="H371" t="s">
        <v>136</v>
      </c>
      <c r="I371" t="s">
        <v>137</v>
      </c>
      <c r="J371" t="s">
        <v>138</v>
      </c>
      <c r="K371">
        <v>2.2000000000000002</v>
      </c>
      <c r="L371" t="s">
        <v>126</v>
      </c>
      <c r="M371" t="s">
        <v>123</v>
      </c>
      <c r="N371">
        <v>2</v>
      </c>
      <c r="O371" t="s">
        <v>139</v>
      </c>
      <c r="P371" t="s">
        <v>309</v>
      </c>
      <c r="Q371" t="s">
        <v>141</v>
      </c>
      <c r="R371" t="s">
        <v>141</v>
      </c>
      <c r="S371" s="1">
        <v>45166</v>
      </c>
      <c r="T371" s="1">
        <v>45270</v>
      </c>
      <c r="U371" t="s">
        <v>129</v>
      </c>
      <c r="W371" t="s">
        <v>129</v>
      </c>
      <c r="X371" t="s">
        <v>129</v>
      </c>
      <c r="Y371" t="s">
        <v>129</v>
      </c>
      <c r="Z371" t="s">
        <v>129</v>
      </c>
      <c r="AA371" t="s">
        <v>129</v>
      </c>
      <c r="AB371" t="s">
        <v>129</v>
      </c>
      <c r="AC371" t="s">
        <v>129</v>
      </c>
      <c r="AD371">
        <v>11</v>
      </c>
      <c r="AE371">
        <v>30</v>
      </c>
      <c r="AF371">
        <v>30</v>
      </c>
      <c r="AG371">
        <v>0</v>
      </c>
      <c r="AH371">
        <v>36.666699999999999</v>
      </c>
      <c r="AI371">
        <v>2</v>
      </c>
      <c r="AJ371">
        <v>3</v>
      </c>
      <c r="AK371">
        <v>3</v>
      </c>
      <c r="AL371">
        <v>5</v>
      </c>
      <c r="AM371">
        <v>2</v>
      </c>
      <c r="AN371">
        <v>3</v>
      </c>
      <c r="AP371" t="s">
        <v>138</v>
      </c>
      <c r="AR371" t="s">
        <v>149</v>
      </c>
      <c r="AS371">
        <v>0</v>
      </c>
      <c r="AT371">
        <v>1</v>
      </c>
      <c r="AU371">
        <f t="shared" si="140"/>
        <v>0</v>
      </c>
      <c r="AV371">
        <f t="shared" si="141"/>
        <v>0</v>
      </c>
      <c r="AW371">
        <f t="shared" si="142"/>
        <v>0</v>
      </c>
      <c r="AX371" t="str">
        <f t="shared" si="143"/>
        <v/>
      </c>
      <c r="AY371" t="str">
        <f t="shared" si="144"/>
        <v/>
      </c>
      <c r="AZ371">
        <f t="shared" si="145"/>
        <v>4</v>
      </c>
      <c r="BA371" t="str">
        <f t="shared" si="146"/>
        <v/>
      </c>
      <c r="BB371">
        <f t="shared" si="147"/>
        <v>0</v>
      </c>
      <c r="BC371">
        <f t="shared" si="148"/>
        <v>0</v>
      </c>
      <c r="BD371">
        <f t="shared" si="149"/>
        <v>75</v>
      </c>
      <c r="BE371">
        <f t="shared" si="150"/>
        <v>0</v>
      </c>
      <c r="BF371">
        <f t="shared" si="151"/>
        <v>0</v>
      </c>
      <c r="BG371">
        <f t="shared" si="152"/>
        <v>0</v>
      </c>
      <c r="BH371">
        <f t="shared" si="153"/>
        <v>0</v>
      </c>
      <c r="BI371" t="str">
        <f t="shared" si="154"/>
        <v/>
      </c>
      <c r="BJ371" t="str">
        <f t="shared" si="155"/>
        <v/>
      </c>
      <c r="BK371" t="str">
        <f t="shared" si="156"/>
        <v/>
      </c>
      <c r="BL371" t="str">
        <f t="shared" si="157"/>
        <v/>
      </c>
      <c r="BM371" t="str">
        <f t="shared" si="158"/>
        <v/>
      </c>
      <c r="BN371" t="str">
        <f t="shared" si="159"/>
        <v/>
      </c>
      <c r="BO371" t="str">
        <f t="shared" si="160"/>
        <v/>
      </c>
      <c r="BP371">
        <f t="shared" si="161"/>
        <v>2</v>
      </c>
      <c r="BQ371">
        <f t="shared" si="162"/>
        <v>35</v>
      </c>
      <c r="BR371">
        <f t="shared" si="163"/>
        <v>1</v>
      </c>
      <c r="BS371">
        <f t="shared" si="164"/>
        <v>50</v>
      </c>
      <c r="BT371" t="str">
        <f t="shared" si="165"/>
        <v/>
      </c>
    </row>
    <row r="372" spans="1:72">
      <c r="A372">
        <v>202370</v>
      </c>
      <c r="B372">
        <v>75435</v>
      </c>
      <c r="C372" t="s">
        <v>123</v>
      </c>
      <c r="D372">
        <v>1</v>
      </c>
      <c r="E372" t="s">
        <v>307</v>
      </c>
      <c r="F372">
        <v>1220</v>
      </c>
      <c r="G372" t="s">
        <v>312</v>
      </c>
      <c r="H372" t="s">
        <v>136</v>
      </c>
      <c r="I372" t="s">
        <v>137</v>
      </c>
      <c r="J372" t="s">
        <v>138</v>
      </c>
      <c r="K372">
        <v>2.2000000000000002</v>
      </c>
      <c r="L372" t="s">
        <v>126</v>
      </c>
      <c r="M372" t="s">
        <v>123</v>
      </c>
      <c r="N372">
        <v>2</v>
      </c>
      <c r="O372" t="s">
        <v>139</v>
      </c>
      <c r="P372" t="s">
        <v>309</v>
      </c>
      <c r="Q372" t="s">
        <v>141</v>
      </c>
      <c r="R372" t="s">
        <v>141</v>
      </c>
      <c r="S372" s="1">
        <v>45166</v>
      </c>
      <c r="T372" s="1">
        <v>45270</v>
      </c>
      <c r="U372" t="s">
        <v>129</v>
      </c>
      <c r="W372" t="s">
        <v>129</v>
      </c>
      <c r="X372" t="s">
        <v>129</v>
      </c>
      <c r="Y372" t="s">
        <v>129</v>
      </c>
      <c r="Z372" t="s">
        <v>129</v>
      </c>
      <c r="AA372" t="s">
        <v>129</v>
      </c>
      <c r="AB372" t="s">
        <v>129</v>
      </c>
      <c r="AC372" t="s">
        <v>129</v>
      </c>
      <c r="AD372">
        <v>11</v>
      </c>
      <c r="AE372">
        <v>30</v>
      </c>
      <c r="AF372">
        <v>30</v>
      </c>
      <c r="AG372">
        <v>0</v>
      </c>
      <c r="AH372">
        <v>36.666699999999999</v>
      </c>
      <c r="AI372">
        <v>2</v>
      </c>
      <c r="AJ372">
        <v>3</v>
      </c>
      <c r="AK372">
        <v>3</v>
      </c>
      <c r="AL372">
        <v>5</v>
      </c>
      <c r="AM372">
        <v>2</v>
      </c>
      <c r="AN372">
        <v>3</v>
      </c>
      <c r="AP372" t="s">
        <v>138</v>
      </c>
      <c r="AR372" t="s">
        <v>133</v>
      </c>
      <c r="AS372">
        <v>3</v>
      </c>
      <c r="AT372">
        <v>2</v>
      </c>
      <c r="AU372">
        <f t="shared" si="140"/>
        <v>0</v>
      </c>
      <c r="AV372">
        <f t="shared" si="141"/>
        <v>0</v>
      </c>
      <c r="AW372">
        <f t="shared" si="142"/>
        <v>0</v>
      </c>
      <c r="AX372" t="str">
        <f t="shared" si="143"/>
        <v/>
      </c>
      <c r="AY372" t="str">
        <f t="shared" si="144"/>
        <v/>
      </c>
      <c r="AZ372">
        <f t="shared" si="145"/>
        <v>4</v>
      </c>
      <c r="BA372" t="str">
        <f t="shared" si="146"/>
        <v/>
      </c>
      <c r="BB372">
        <f t="shared" si="147"/>
        <v>0</v>
      </c>
      <c r="BC372">
        <f t="shared" si="148"/>
        <v>0</v>
      </c>
      <c r="BD372">
        <f t="shared" si="149"/>
        <v>75</v>
      </c>
      <c r="BE372">
        <f t="shared" si="150"/>
        <v>0</v>
      </c>
      <c r="BF372">
        <f t="shared" si="151"/>
        <v>0</v>
      </c>
      <c r="BG372">
        <f t="shared" si="152"/>
        <v>0</v>
      </c>
      <c r="BH372">
        <f t="shared" si="153"/>
        <v>0</v>
      </c>
      <c r="BI372" t="str">
        <f t="shared" si="154"/>
        <v/>
      </c>
      <c r="BJ372" t="str">
        <f t="shared" si="155"/>
        <v/>
      </c>
      <c r="BK372" t="str">
        <f t="shared" si="156"/>
        <v/>
      </c>
      <c r="BL372" t="str">
        <f t="shared" si="157"/>
        <v/>
      </c>
      <c r="BM372" t="str">
        <f t="shared" si="158"/>
        <v/>
      </c>
      <c r="BN372" t="str">
        <f t="shared" si="159"/>
        <v/>
      </c>
      <c r="BO372" t="str">
        <f t="shared" si="160"/>
        <v/>
      </c>
      <c r="BP372">
        <f t="shared" si="161"/>
        <v>2</v>
      </c>
      <c r="BQ372">
        <f t="shared" si="162"/>
        <v>35</v>
      </c>
      <c r="BR372">
        <f t="shared" si="163"/>
        <v>1</v>
      </c>
      <c r="BS372">
        <f t="shared" si="164"/>
        <v>50</v>
      </c>
      <c r="BT372" t="str">
        <f t="shared" si="165"/>
        <v/>
      </c>
    </row>
    <row r="373" spans="1:72">
      <c r="A373">
        <v>202370</v>
      </c>
      <c r="B373">
        <v>75436</v>
      </c>
      <c r="C373" t="s">
        <v>123</v>
      </c>
      <c r="D373">
        <v>1</v>
      </c>
      <c r="E373" t="s">
        <v>307</v>
      </c>
      <c r="F373">
        <v>1233</v>
      </c>
      <c r="G373" t="s">
        <v>313</v>
      </c>
      <c r="H373" t="s">
        <v>136</v>
      </c>
      <c r="I373" t="s">
        <v>137</v>
      </c>
      <c r="J373" t="s">
        <v>138</v>
      </c>
      <c r="K373">
        <v>4.4000000000000004</v>
      </c>
      <c r="L373" t="s">
        <v>126</v>
      </c>
      <c r="M373" t="s">
        <v>123</v>
      </c>
      <c r="N373">
        <v>1</v>
      </c>
      <c r="O373" t="s">
        <v>139</v>
      </c>
      <c r="P373" t="s">
        <v>314</v>
      </c>
      <c r="Q373" t="s">
        <v>141</v>
      </c>
      <c r="R373" t="s">
        <v>141</v>
      </c>
      <c r="S373" s="1">
        <v>45166</v>
      </c>
      <c r="T373" s="1">
        <v>45270</v>
      </c>
      <c r="U373" t="s">
        <v>129</v>
      </c>
      <c r="W373" t="s">
        <v>129</v>
      </c>
      <c r="X373" t="s">
        <v>129</v>
      </c>
      <c r="Y373" t="s">
        <v>129</v>
      </c>
      <c r="Z373" t="s">
        <v>129</v>
      </c>
      <c r="AA373" t="s">
        <v>129</v>
      </c>
      <c r="AB373" t="s">
        <v>129</v>
      </c>
      <c r="AC373" t="s">
        <v>129</v>
      </c>
      <c r="AD373">
        <v>22</v>
      </c>
      <c r="AE373">
        <v>30</v>
      </c>
      <c r="AF373">
        <v>30</v>
      </c>
      <c r="AG373">
        <v>0</v>
      </c>
      <c r="AH373">
        <v>73.333299999999994</v>
      </c>
      <c r="AI373">
        <v>2</v>
      </c>
      <c r="AJ373">
        <v>3</v>
      </c>
      <c r="AK373">
        <v>3</v>
      </c>
      <c r="AL373">
        <v>5</v>
      </c>
      <c r="AM373">
        <v>2</v>
      </c>
      <c r="AN373">
        <v>3</v>
      </c>
      <c r="AP373" t="s">
        <v>138</v>
      </c>
      <c r="AR373" t="s">
        <v>149</v>
      </c>
      <c r="AS373">
        <v>3</v>
      </c>
      <c r="AT373">
        <v>1</v>
      </c>
      <c r="AU373">
        <f t="shared" si="140"/>
        <v>0</v>
      </c>
      <c r="AV373">
        <f t="shared" si="141"/>
        <v>0</v>
      </c>
      <c r="AW373">
        <f t="shared" si="142"/>
        <v>0</v>
      </c>
      <c r="AX373" t="str">
        <f t="shared" si="143"/>
        <v/>
      </c>
      <c r="AY373" t="str">
        <f t="shared" si="144"/>
        <v/>
      </c>
      <c r="AZ373">
        <f t="shared" si="145"/>
        <v>4</v>
      </c>
      <c r="BA373" t="str">
        <f t="shared" si="146"/>
        <v/>
      </c>
      <c r="BB373">
        <f t="shared" si="147"/>
        <v>0</v>
      </c>
      <c r="BC373">
        <f t="shared" si="148"/>
        <v>0</v>
      </c>
      <c r="BD373">
        <f t="shared" si="149"/>
        <v>75</v>
      </c>
      <c r="BE373">
        <f t="shared" si="150"/>
        <v>0</v>
      </c>
      <c r="BF373">
        <f t="shared" si="151"/>
        <v>0</v>
      </c>
      <c r="BG373">
        <f t="shared" si="152"/>
        <v>0</v>
      </c>
      <c r="BH373">
        <f t="shared" si="153"/>
        <v>0</v>
      </c>
      <c r="BI373" t="str">
        <f t="shared" si="154"/>
        <v/>
      </c>
      <c r="BJ373" t="str">
        <f t="shared" si="155"/>
        <v/>
      </c>
      <c r="BK373" t="str">
        <f t="shared" si="156"/>
        <v/>
      </c>
      <c r="BL373" t="str">
        <f t="shared" si="157"/>
        <v/>
      </c>
      <c r="BM373" t="str">
        <f t="shared" si="158"/>
        <v/>
      </c>
      <c r="BN373" t="str">
        <f t="shared" si="159"/>
        <v/>
      </c>
      <c r="BO373" t="str">
        <f t="shared" si="160"/>
        <v/>
      </c>
      <c r="BP373">
        <f t="shared" si="161"/>
        <v>2</v>
      </c>
      <c r="BQ373">
        <f t="shared" si="162"/>
        <v>35</v>
      </c>
      <c r="BR373">
        <f t="shared" si="163"/>
        <v>1</v>
      </c>
      <c r="BS373">
        <f t="shared" si="164"/>
        <v>50</v>
      </c>
      <c r="BT373" t="str">
        <f t="shared" si="165"/>
        <v/>
      </c>
    </row>
    <row r="374" spans="1:72">
      <c r="A374">
        <v>202370</v>
      </c>
      <c r="B374">
        <v>75436</v>
      </c>
      <c r="C374" t="s">
        <v>123</v>
      </c>
      <c r="D374">
        <v>1</v>
      </c>
      <c r="E374" t="s">
        <v>307</v>
      </c>
      <c r="F374">
        <v>1233</v>
      </c>
      <c r="G374" t="s">
        <v>313</v>
      </c>
      <c r="H374" t="s">
        <v>136</v>
      </c>
      <c r="I374" t="s">
        <v>137</v>
      </c>
      <c r="J374" t="s">
        <v>138</v>
      </c>
      <c r="K374">
        <v>4.4000000000000004</v>
      </c>
      <c r="L374" t="s">
        <v>126</v>
      </c>
      <c r="M374" t="s">
        <v>123</v>
      </c>
      <c r="N374">
        <v>1</v>
      </c>
      <c r="O374" t="s">
        <v>139</v>
      </c>
      <c r="P374" t="s">
        <v>314</v>
      </c>
      <c r="Q374" t="s">
        <v>141</v>
      </c>
      <c r="R374" t="s">
        <v>141</v>
      </c>
      <c r="S374" s="1">
        <v>45166</v>
      </c>
      <c r="T374" s="1">
        <v>45270</v>
      </c>
      <c r="U374" t="s">
        <v>129</v>
      </c>
      <c r="W374" t="s">
        <v>129</v>
      </c>
      <c r="X374" t="s">
        <v>129</v>
      </c>
      <c r="Y374" t="s">
        <v>129</v>
      </c>
      <c r="Z374" t="s">
        <v>129</v>
      </c>
      <c r="AA374" t="s">
        <v>129</v>
      </c>
      <c r="AB374" t="s">
        <v>129</v>
      </c>
      <c r="AC374" t="s">
        <v>129</v>
      </c>
      <c r="AD374">
        <v>22</v>
      </c>
      <c r="AE374">
        <v>30</v>
      </c>
      <c r="AF374">
        <v>30</v>
      </c>
      <c r="AG374">
        <v>0</v>
      </c>
      <c r="AH374">
        <v>73.333299999999994</v>
      </c>
      <c r="AI374">
        <v>2</v>
      </c>
      <c r="AJ374">
        <v>3</v>
      </c>
      <c r="AK374">
        <v>3</v>
      </c>
      <c r="AL374">
        <v>5</v>
      </c>
      <c r="AM374">
        <v>2</v>
      </c>
      <c r="AN374">
        <v>3</v>
      </c>
      <c r="AP374" t="s">
        <v>138</v>
      </c>
      <c r="AR374" t="s">
        <v>149</v>
      </c>
      <c r="AS374">
        <v>3</v>
      </c>
      <c r="AT374">
        <v>1</v>
      </c>
      <c r="AU374">
        <f t="shared" si="140"/>
        <v>0</v>
      </c>
      <c r="AV374">
        <f t="shared" si="141"/>
        <v>0</v>
      </c>
      <c r="AW374">
        <f t="shared" si="142"/>
        <v>0</v>
      </c>
      <c r="AX374" t="str">
        <f t="shared" si="143"/>
        <v/>
      </c>
      <c r="AY374" t="str">
        <f t="shared" si="144"/>
        <v/>
      </c>
      <c r="AZ374">
        <f t="shared" si="145"/>
        <v>4</v>
      </c>
      <c r="BA374" t="str">
        <f t="shared" si="146"/>
        <v/>
      </c>
      <c r="BB374">
        <f t="shared" si="147"/>
        <v>0</v>
      </c>
      <c r="BC374">
        <f t="shared" si="148"/>
        <v>0</v>
      </c>
      <c r="BD374">
        <f t="shared" si="149"/>
        <v>75</v>
      </c>
      <c r="BE374">
        <f t="shared" si="150"/>
        <v>0</v>
      </c>
      <c r="BF374">
        <f t="shared" si="151"/>
        <v>0</v>
      </c>
      <c r="BG374">
        <f t="shared" si="152"/>
        <v>0</v>
      </c>
      <c r="BH374">
        <f t="shared" si="153"/>
        <v>0</v>
      </c>
      <c r="BI374" t="str">
        <f t="shared" si="154"/>
        <v/>
      </c>
      <c r="BJ374" t="str">
        <f t="shared" si="155"/>
        <v/>
      </c>
      <c r="BK374" t="str">
        <f t="shared" si="156"/>
        <v/>
      </c>
      <c r="BL374" t="str">
        <f t="shared" si="157"/>
        <v/>
      </c>
      <c r="BM374" t="str">
        <f t="shared" si="158"/>
        <v/>
      </c>
      <c r="BN374" t="str">
        <f t="shared" si="159"/>
        <v/>
      </c>
      <c r="BO374" t="str">
        <f t="shared" si="160"/>
        <v/>
      </c>
      <c r="BP374">
        <f t="shared" si="161"/>
        <v>2</v>
      </c>
      <c r="BQ374">
        <f t="shared" si="162"/>
        <v>35</v>
      </c>
      <c r="BR374">
        <f t="shared" si="163"/>
        <v>1</v>
      </c>
      <c r="BS374">
        <f t="shared" si="164"/>
        <v>50</v>
      </c>
      <c r="BT374" t="str">
        <f t="shared" si="165"/>
        <v/>
      </c>
    </row>
    <row r="375" spans="1:72">
      <c r="A375">
        <v>202370</v>
      </c>
      <c r="B375">
        <v>75436</v>
      </c>
      <c r="C375" t="s">
        <v>123</v>
      </c>
      <c r="D375">
        <v>1</v>
      </c>
      <c r="E375" t="s">
        <v>307</v>
      </c>
      <c r="F375">
        <v>1233</v>
      </c>
      <c r="G375" t="s">
        <v>313</v>
      </c>
      <c r="H375" t="s">
        <v>136</v>
      </c>
      <c r="I375" t="s">
        <v>137</v>
      </c>
      <c r="J375" t="s">
        <v>138</v>
      </c>
      <c r="K375">
        <v>4.4000000000000004</v>
      </c>
      <c r="L375" t="s">
        <v>126</v>
      </c>
      <c r="M375" t="s">
        <v>123</v>
      </c>
      <c r="N375">
        <v>1</v>
      </c>
      <c r="O375" t="s">
        <v>139</v>
      </c>
      <c r="P375" t="s">
        <v>314</v>
      </c>
      <c r="Q375" t="s">
        <v>141</v>
      </c>
      <c r="R375" t="s">
        <v>141</v>
      </c>
      <c r="S375" s="1">
        <v>45166</v>
      </c>
      <c r="T375" s="1">
        <v>45270</v>
      </c>
      <c r="U375" t="s">
        <v>129</v>
      </c>
      <c r="W375" t="s">
        <v>129</v>
      </c>
      <c r="X375" t="s">
        <v>129</v>
      </c>
      <c r="Y375" t="s">
        <v>129</v>
      </c>
      <c r="Z375" t="s">
        <v>129</v>
      </c>
      <c r="AA375" t="s">
        <v>129</v>
      </c>
      <c r="AB375" t="s">
        <v>129</v>
      </c>
      <c r="AC375" t="s">
        <v>129</v>
      </c>
      <c r="AD375">
        <v>22</v>
      </c>
      <c r="AE375">
        <v>30</v>
      </c>
      <c r="AF375">
        <v>30</v>
      </c>
      <c r="AG375">
        <v>0</v>
      </c>
      <c r="AH375">
        <v>73.333299999999994</v>
      </c>
      <c r="AI375">
        <v>2</v>
      </c>
      <c r="AJ375">
        <v>3</v>
      </c>
      <c r="AK375">
        <v>3</v>
      </c>
      <c r="AL375">
        <v>5</v>
      </c>
      <c r="AM375">
        <v>2</v>
      </c>
      <c r="AN375">
        <v>3</v>
      </c>
      <c r="AP375" t="s">
        <v>138</v>
      </c>
      <c r="AR375" t="s">
        <v>133</v>
      </c>
      <c r="AS375">
        <v>2</v>
      </c>
      <c r="AT375">
        <v>2</v>
      </c>
      <c r="AU375">
        <f t="shared" si="140"/>
        <v>0</v>
      </c>
      <c r="AV375">
        <f t="shared" si="141"/>
        <v>0</v>
      </c>
      <c r="AW375">
        <f t="shared" si="142"/>
        <v>0</v>
      </c>
      <c r="AX375" t="str">
        <f t="shared" si="143"/>
        <v/>
      </c>
      <c r="AY375" t="str">
        <f t="shared" si="144"/>
        <v/>
      </c>
      <c r="AZ375">
        <f t="shared" si="145"/>
        <v>4</v>
      </c>
      <c r="BA375" t="str">
        <f t="shared" si="146"/>
        <v/>
      </c>
      <c r="BB375">
        <f t="shared" si="147"/>
        <v>0</v>
      </c>
      <c r="BC375">
        <f t="shared" si="148"/>
        <v>0</v>
      </c>
      <c r="BD375">
        <f t="shared" si="149"/>
        <v>75</v>
      </c>
      <c r="BE375">
        <f t="shared" si="150"/>
        <v>0</v>
      </c>
      <c r="BF375">
        <f t="shared" si="151"/>
        <v>0</v>
      </c>
      <c r="BG375">
        <f t="shared" si="152"/>
        <v>0</v>
      </c>
      <c r="BH375">
        <f t="shared" si="153"/>
        <v>0</v>
      </c>
      <c r="BI375" t="str">
        <f t="shared" si="154"/>
        <v/>
      </c>
      <c r="BJ375" t="str">
        <f t="shared" si="155"/>
        <v/>
      </c>
      <c r="BK375" t="str">
        <f t="shared" si="156"/>
        <v/>
      </c>
      <c r="BL375" t="str">
        <f t="shared" si="157"/>
        <v/>
      </c>
      <c r="BM375" t="str">
        <f t="shared" si="158"/>
        <v/>
      </c>
      <c r="BN375" t="str">
        <f t="shared" si="159"/>
        <v/>
      </c>
      <c r="BO375" t="str">
        <f t="shared" si="160"/>
        <v/>
      </c>
      <c r="BP375">
        <f t="shared" si="161"/>
        <v>2</v>
      </c>
      <c r="BQ375">
        <f t="shared" si="162"/>
        <v>35</v>
      </c>
      <c r="BR375">
        <f t="shared" si="163"/>
        <v>1</v>
      </c>
      <c r="BS375">
        <f t="shared" si="164"/>
        <v>50</v>
      </c>
      <c r="BT375" t="str">
        <f t="shared" si="165"/>
        <v/>
      </c>
    </row>
    <row r="376" spans="1:72">
      <c r="A376">
        <v>202370</v>
      </c>
      <c r="B376">
        <v>75436</v>
      </c>
      <c r="C376" t="s">
        <v>123</v>
      </c>
      <c r="D376">
        <v>1</v>
      </c>
      <c r="E376" t="s">
        <v>307</v>
      </c>
      <c r="F376">
        <v>1233</v>
      </c>
      <c r="G376" t="s">
        <v>313</v>
      </c>
      <c r="H376" t="s">
        <v>136</v>
      </c>
      <c r="I376" t="s">
        <v>137</v>
      </c>
      <c r="J376" t="s">
        <v>138</v>
      </c>
      <c r="K376">
        <v>4.4000000000000004</v>
      </c>
      <c r="L376" t="s">
        <v>126</v>
      </c>
      <c r="M376" t="s">
        <v>123</v>
      </c>
      <c r="N376">
        <v>1</v>
      </c>
      <c r="O376" t="s">
        <v>139</v>
      </c>
      <c r="P376" t="s">
        <v>314</v>
      </c>
      <c r="Q376" t="s">
        <v>141</v>
      </c>
      <c r="R376" t="s">
        <v>141</v>
      </c>
      <c r="S376" s="1">
        <v>45166</v>
      </c>
      <c r="T376" s="1">
        <v>45270</v>
      </c>
      <c r="U376" t="s">
        <v>129</v>
      </c>
      <c r="W376" t="s">
        <v>129</v>
      </c>
      <c r="X376" t="s">
        <v>129</v>
      </c>
      <c r="Y376" t="s">
        <v>129</v>
      </c>
      <c r="Z376" t="s">
        <v>129</v>
      </c>
      <c r="AA376" t="s">
        <v>129</v>
      </c>
      <c r="AB376" t="s">
        <v>129</v>
      </c>
      <c r="AC376" t="s">
        <v>129</v>
      </c>
      <c r="AD376">
        <v>22</v>
      </c>
      <c r="AE376">
        <v>30</v>
      </c>
      <c r="AF376">
        <v>30</v>
      </c>
      <c r="AG376">
        <v>0</v>
      </c>
      <c r="AH376">
        <v>73.333299999999994</v>
      </c>
      <c r="AI376">
        <v>2</v>
      </c>
      <c r="AJ376">
        <v>3</v>
      </c>
      <c r="AK376">
        <v>3</v>
      </c>
      <c r="AL376">
        <v>5</v>
      </c>
      <c r="AM376">
        <v>2</v>
      </c>
      <c r="AN376">
        <v>3</v>
      </c>
      <c r="AP376" t="s">
        <v>138</v>
      </c>
      <c r="AR376" t="s">
        <v>133</v>
      </c>
      <c r="AS376">
        <v>2</v>
      </c>
      <c r="AT376">
        <v>2</v>
      </c>
      <c r="AU376">
        <f t="shared" si="140"/>
        <v>0</v>
      </c>
      <c r="AV376">
        <f t="shared" si="141"/>
        <v>0</v>
      </c>
      <c r="AW376">
        <f t="shared" si="142"/>
        <v>0</v>
      </c>
      <c r="AX376" t="str">
        <f t="shared" si="143"/>
        <v/>
      </c>
      <c r="AY376" t="str">
        <f t="shared" si="144"/>
        <v/>
      </c>
      <c r="AZ376">
        <f t="shared" si="145"/>
        <v>4</v>
      </c>
      <c r="BA376" t="str">
        <f t="shared" si="146"/>
        <v/>
      </c>
      <c r="BB376">
        <f t="shared" si="147"/>
        <v>0</v>
      </c>
      <c r="BC376">
        <f t="shared" si="148"/>
        <v>0</v>
      </c>
      <c r="BD376">
        <f t="shared" si="149"/>
        <v>75</v>
      </c>
      <c r="BE376">
        <f t="shared" si="150"/>
        <v>0</v>
      </c>
      <c r="BF376">
        <f t="shared" si="151"/>
        <v>0</v>
      </c>
      <c r="BG376">
        <f t="shared" si="152"/>
        <v>0</v>
      </c>
      <c r="BH376">
        <f t="shared" si="153"/>
        <v>0</v>
      </c>
      <c r="BI376" t="str">
        <f t="shared" si="154"/>
        <v/>
      </c>
      <c r="BJ376" t="str">
        <f t="shared" si="155"/>
        <v/>
      </c>
      <c r="BK376" t="str">
        <f t="shared" si="156"/>
        <v/>
      </c>
      <c r="BL376" t="str">
        <f t="shared" si="157"/>
        <v/>
      </c>
      <c r="BM376" t="str">
        <f t="shared" si="158"/>
        <v/>
      </c>
      <c r="BN376" t="str">
        <f t="shared" si="159"/>
        <v/>
      </c>
      <c r="BO376" t="str">
        <f t="shared" si="160"/>
        <v/>
      </c>
      <c r="BP376">
        <f t="shared" si="161"/>
        <v>2</v>
      </c>
      <c r="BQ376">
        <f t="shared" si="162"/>
        <v>35</v>
      </c>
      <c r="BR376">
        <f t="shared" si="163"/>
        <v>1</v>
      </c>
      <c r="BS376">
        <f t="shared" si="164"/>
        <v>50</v>
      </c>
      <c r="BT376" t="str">
        <f t="shared" si="165"/>
        <v/>
      </c>
    </row>
    <row r="377" spans="1:72">
      <c r="A377">
        <v>202370</v>
      </c>
      <c r="B377">
        <v>75143</v>
      </c>
      <c r="C377" t="s">
        <v>150</v>
      </c>
      <c r="D377">
        <v>223</v>
      </c>
      <c r="E377" t="s">
        <v>307</v>
      </c>
      <c r="F377">
        <v>1233</v>
      </c>
      <c r="G377" t="s">
        <v>313</v>
      </c>
      <c r="H377" t="s">
        <v>168</v>
      </c>
      <c r="I377" t="s">
        <v>137</v>
      </c>
      <c r="J377" t="s">
        <v>138</v>
      </c>
      <c r="K377">
        <v>0</v>
      </c>
      <c r="L377" t="s">
        <v>126</v>
      </c>
      <c r="M377" t="s">
        <v>123</v>
      </c>
      <c r="N377">
        <v>1</v>
      </c>
      <c r="O377" t="s">
        <v>139</v>
      </c>
      <c r="P377" t="s">
        <v>151</v>
      </c>
      <c r="Q377" t="s">
        <v>141</v>
      </c>
      <c r="R377" t="s">
        <v>141</v>
      </c>
      <c r="S377" s="1">
        <v>45194</v>
      </c>
      <c r="T377" s="1">
        <v>45270</v>
      </c>
      <c r="U377" t="s">
        <v>129</v>
      </c>
      <c r="W377" t="s">
        <v>129</v>
      </c>
      <c r="X377" t="s">
        <v>129</v>
      </c>
      <c r="Y377" t="s">
        <v>129</v>
      </c>
      <c r="Z377" t="s">
        <v>129</v>
      </c>
      <c r="AA377" t="s">
        <v>129</v>
      </c>
      <c r="AB377" t="s">
        <v>129</v>
      </c>
      <c r="AC377" t="s">
        <v>129</v>
      </c>
      <c r="AD377">
        <v>0</v>
      </c>
      <c r="AE377">
        <v>30</v>
      </c>
      <c r="AF377">
        <v>30</v>
      </c>
      <c r="AG377">
        <v>0</v>
      </c>
      <c r="AH377">
        <v>0</v>
      </c>
      <c r="AI377">
        <v>2</v>
      </c>
      <c r="AJ377">
        <v>3</v>
      </c>
      <c r="AK377">
        <v>3</v>
      </c>
      <c r="AL377">
        <v>5</v>
      </c>
      <c r="AM377">
        <v>2</v>
      </c>
      <c r="AN377">
        <v>3</v>
      </c>
      <c r="AP377" t="s">
        <v>138</v>
      </c>
      <c r="AR377" t="s">
        <v>133</v>
      </c>
      <c r="AS377">
        <v>3</v>
      </c>
      <c r="AT377">
        <v>2</v>
      </c>
      <c r="AU377">
        <f t="shared" si="140"/>
        <v>0</v>
      </c>
      <c r="AV377">
        <f t="shared" si="141"/>
        <v>0</v>
      </c>
      <c r="AW377">
        <f t="shared" si="142"/>
        <v>0</v>
      </c>
      <c r="AX377" t="str">
        <f t="shared" si="143"/>
        <v/>
      </c>
      <c r="AY377" t="str">
        <f t="shared" si="144"/>
        <v/>
      </c>
      <c r="AZ377">
        <f t="shared" si="145"/>
        <v>2</v>
      </c>
      <c r="BA377" t="str">
        <f t="shared" si="146"/>
        <v/>
      </c>
      <c r="BB377">
        <f t="shared" si="147"/>
        <v>0</v>
      </c>
      <c r="BC377">
        <f t="shared" si="148"/>
        <v>0</v>
      </c>
      <c r="BD377">
        <f t="shared" si="149"/>
        <v>75</v>
      </c>
      <c r="BE377">
        <f t="shared" si="150"/>
        <v>0</v>
      </c>
      <c r="BF377">
        <f t="shared" si="151"/>
        <v>0</v>
      </c>
      <c r="BG377">
        <f t="shared" si="152"/>
        <v>0</v>
      </c>
      <c r="BH377">
        <f t="shared" si="153"/>
        <v>0</v>
      </c>
      <c r="BI377" t="str">
        <f t="shared" si="154"/>
        <v/>
      </c>
      <c r="BJ377" t="str">
        <f t="shared" si="155"/>
        <v/>
      </c>
      <c r="BK377" t="str">
        <f t="shared" si="156"/>
        <v/>
      </c>
      <c r="BL377" t="str">
        <f t="shared" si="157"/>
        <v/>
      </c>
      <c r="BM377" t="str">
        <f t="shared" si="158"/>
        <v/>
      </c>
      <c r="BN377" t="str">
        <f t="shared" si="159"/>
        <v/>
      </c>
      <c r="BO377" t="str">
        <f t="shared" si="160"/>
        <v/>
      </c>
      <c r="BP377">
        <f t="shared" si="161"/>
        <v>2</v>
      </c>
      <c r="BQ377">
        <f t="shared" si="162"/>
        <v>39</v>
      </c>
      <c r="BR377">
        <f t="shared" si="163"/>
        <v>1</v>
      </c>
      <c r="BS377">
        <f t="shared" si="164"/>
        <v>50</v>
      </c>
      <c r="BT377" t="str">
        <f t="shared" si="165"/>
        <v/>
      </c>
    </row>
    <row r="378" spans="1:72">
      <c r="A378">
        <v>202370</v>
      </c>
      <c r="B378">
        <v>75143</v>
      </c>
      <c r="C378" t="s">
        <v>150</v>
      </c>
      <c r="D378">
        <v>223</v>
      </c>
      <c r="E378" t="s">
        <v>307</v>
      </c>
      <c r="F378">
        <v>1233</v>
      </c>
      <c r="G378" t="s">
        <v>313</v>
      </c>
      <c r="H378" t="s">
        <v>168</v>
      </c>
      <c r="I378" t="s">
        <v>137</v>
      </c>
      <c r="J378" t="s">
        <v>138</v>
      </c>
      <c r="K378">
        <v>0</v>
      </c>
      <c r="L378" t="s">
        <v>126</v>
      </c>
      <c r="M378" t="s">
        <v>123</v>
      </c>
      <c r="N378">
        <v>1</v>
      </c>
      <c r="O378" t="s">
        <v>139</v>
      </c>
      <c r="P378" t="s">
        <v>151</v>
      </c>
      <c r="Q378" t="s">
        <v>141</v>
      </c>
      <c r="R378" t="s">
        <v>141</v>
      </c>
      <c r="S378" s="1">
        <v>45194</v>
      </c>
      <c r="T378" s="1">
        <v>45270</v>
      </c>
      <c r="U378" t="s">
        <v>129</v>
      </c>
      <c r="W378" t="s">
        <v>129</v>
      </c>
      <c r="X378" t="s">
        <v>129</v>
      </c>
      <c r="Y378" t="s">
        <v>129</v>
      </c>
      <c r="Z378" t="s">
        <v>129</v>
      </c>
      <c r="AA378" t="s">
        <v>129</v>
      </c>
      <c r="AB378" t="s">
        <v>129</v>
      </c>
      <c r="AC378" t="s">
        <v>129</v>
      </c>
      <c r="AD378">
        <v>0</v>
      </c>
      <c r="AE378">
        <v>30</v>
      </c>
      <c r="AF378">
        <v>30</v>
      </c>
      <c r="AG378">
        <v>0</v>
      </c>
      <c r="AH378">
        <v>0</v>
      </c>
      <c r="AI378">
        <v>2</v>
      </c>
      <c r="AJ378">
        <v>3</v>
      </c>
      <c r="AK378">
        <v>3</v>
      </c>
      <c r="AL378">
        <v>5</v>
      </c>
      <c r="AM378">
        <v>2</v>
      </c>
      <c r="AN378">
        <v>3</v>
      </c>
      <c r="AP378" t="s">
        <v>138</v>
      </c>
      <c r="AR378" t="s">
        <v>149</v>
      </c>
      <c r="AS378">
        <v>4.0999999999999996</v>
      </c>
      <c r="AT378">
        <v>1</v>
      </c>
      <c r="AU378">
        <f t="shared" si="140"/>
        <v>0</v>
      </c>
      <c r="AV378">
        <f t="shared" si="141"/>
        <v>0</v>
      </c>
      <c r="AW378">
        <f t="shared" si="142"/>
        <v>0</v>
      </c>
      <c r="AX378" t="str">
        <f t="shared" si="143"/>
        <v/>
      </c>
      <c r="AY378" t="str">
        <f t="shared" si="144"/>
        <v/>
      </c>
      <c r="AZ378">
        <f t="shared" si="145"/>
        <v>2</v>
      </c>
      <c r="BA378" t="str">
        <f t="shared" si="146"/>
        <v/>
      </c>
      <c r="BB378">
        <f t="shared" si="147"/>
        <v>0</v>
      </c>
      <c r="BC378">
        <f t="shared" si="148"/>
        <v>0</v>
      </c>
      <c r="BD378">
        <f t="shared" si="149"/>
        <v>75</v>
      </c>
      <c r="BE378">
        <f t="shared" si="150"/>
        <v>0</v>
      </c>
      <c r="BF378">
        <f t="shared" si="151"/>
        <v>0</v>
      </c>
      <c r="BG378">
        <f t="shared" si="152"/>
        <v>0</v>
      </c>
      <c r="BH378">
        <f t="shared" si="153"/>
        <v>0</v>
      </c>
      <c r="BI378" t="str">
        <f t="shared" si="154"/>
        <v/>
      </c>
      <c r="BJ378" t="str">
        <f t="shared" si="155"/>
        <v/>
      </c>
      <c r="BK378" t="str">
        <f t="shared" si="156"/>
        <v/>
      </c>
      <c r="BL378" t="str">
        <f t="shared" si="157"/>
        <v/>
      </c>
      <c r="BM378" t="str">
        <f t="shared" si="158"/>
        <v/>
      </c>
      <c r="BN378" t="str">
        <f t="shared" si="159"/>
        <v/>
      </c>
      <c r="BO378" t="str">
        <f t="shared" si="160"/>
        <v/>
      </c>
      <c r="BP378">
        <f t="shared" si="161"/>
        <v>2</v>
      </c>
      <c r="BQ378">
        <f t="shared" si="162"/>
        <v>39</v>
      </c>
      <c r="BR378">
        <f t="shared" si="163"/>
        <v>1</v>
      </c>
      <c r="BS378">
        <f t="shared" si="164"/>
        <v>50</v>
      </c>
      <c r="BT378" t="str">
        <f t="shared" si="165"/>
        <v/>
      </c>
    </row>
    <row r="379" spans="1:72">
      <c r="A379">
        <v>202370</v>
      </c>
      <c r="B379">
        <v>76214</v>
      </c>
      <c r="C379" t="s">
        <v>150</v>
      </c>
      <c r="D379">
        <v>101</v>
      </c>
      <c r="E379" t="s">
        <v>307</v>
      </c>
      <c r="F379">
        <v>1233</v>
      </c>
      <c r="G379" t="s">
        <v>313</v>
      </c>
      <c r="H379" t="s">
        <v>228</v>
      </c>
      <c r="K379">
        <v>0</v>
      </c>
      <c r="L379" t="s">
        <v>126</v>
      </c>
      <c r="M379" t="s">
        <v>123</v>
      </c>
      <c r="N379">
        <v>1</v>
      </c>
      <c r="O379">
        <v>9</v>
      </c>
      <c r="P379" t="s">
        <v>309</v>
      </c>
      <c r="Q379" t="s">
        <v>315</v>
      </c>
      <c r="R379" t="s">
        <v>123</v>
      </c>
      <c r="S379" s="1">
        <v>45166</v>
      </c>
      <c r="T379" s="1">
        <v>45270</v>
      </c>
      <c r="U379" t="s">
        <v>129</v>
      </c>
      <c r="W379" t="s">
        <v>129</v>
      </c>
      <c r="X379" t="s">
        <v>129</v>
      </c>
      <c r="Y379" t="s">
        <v>129</v>
      </c>
      <c r="Z379" t="s">
        <v>129</v>
      </c>
      <c r="AA379" t="s">
        <v>129</v>
      </c>
      <c r="AB379" t="s">
        <v>129</v>
      </c>
      <c r="AC379" t="s">
        <v>129</v>
      </c>
      <c r="AD379">
        <v>0</v>
      </c>
      <c r="AE379">
        <v>25</v>
      </c>
      <c r="AF379">
        <v>30</v>
      </c>
      <c r="AG379">
        <v>0</v>
      </c>
      <c r="AH379">
        <v>0</v>
      </c>
      <c r="AI379">
        <v>2</v>
      </c>
      <c r="AJ379">
        <v>3</v>
      </c>
      <c r="AK379">
        <v>3</v>
      </c>
      <c r="AL379">
        <v>5</v>
      </c>
      <c r="AM379">
        <v>2</v>
      </c>
      <c r="AN379">
        <v>3</v>
      </c>
      <c r="AR379" t="s">
        <v>133</v>
      </c>
      <c r="AS379">
        <v>3</v>
      </c>
      <c r="AT379">
        <v>2</v>
      </c>
      <c r="AU379">
        <f t="shared" si="140"/>
        <v>0</v>
      </c>
      <c r="AV379">
        <f t="shared" si="141"/>
        <v>0</v>
      </c>
      <c r="AW379">
        <f t="shared" si="142"/>
        <v>0</v>
      </c>
      <c r="AX379" t="str">
        <f t="shared" si="143"/>
        <v/>
      </c>
      <c r="AY379" t="str">
        <f t="shared" si="144"/>
        <v/>
      </c>
      <c r="AZ379">
        <f t="shared" si="145"/>
        <v>4</v>
      </c>
      <c r="BA379" t="str">
        <f t="shared" si="146"/>
        <v/>
      </c>
      <c r="BB379">
        <f t="shared" si="147"/>
        <v>0</v>
      </c>
      <c r="BC379">
        <f t="shared" si="148"/>
        <v>3750</v>
      </c>
      <c r="BD379">
        <f t="shared" si="149"/>
        <v>75</v>
      </c>
      <c r="BE379">
        <f t="shared" si="150"/>
        <v>1</v>
      </c>
      <c r="BF379">
        <f t="shared" si="151"/>
        <v>1</v>
      </c>
      <c r="BG379">
        <f t="shared" si="152"/>
        <v>0</v>
      </c>
      <c r="BH379">
        <f t="shared" si="153"/>
        <v>0</v>
      </c>
      <c r="BI379" t="str">
        <f t="shared" si="154"/>
        <v/>
      </c>
      <c r="BJ379" t="str">
        <f t="shared" si="155"/>
        <v/>
      </c>
      <c r="BK379" t="str">
        <f t="shared" si="156"/>
        <v/>
      </c>
      <c r="BL379" t="str">
        <f t="shared" si="157"/>
        <v/>
      </c>
      <c r="BM379">
        <f t="shared" si="158"/>
        <v>75</v>
      </c>
      <c r="BN379" t="str">
        <f t="shared" si="159"/>
        <v/>
      </c>
      <c r="BO379" t="str">
        <f t="shared" si="160"/>
        <v/>
      </c>
      <c r="BP379">
        <f t="shared" si="161"/>
        <v>2</v>
      </c>
      <c r="BQ379">
        <f t="shared" si="162"/>
        <v>35</v>
      </c>
      <c r="BR379">
        <f t="shared" si="163"/>
        <v>1</v>
      </c>
      <c r="BS379">
        <f t="shared" si="164"/>
        <v>50</v>
      </c>
      <c r="BT379" t="str">
        <f t="shared" si="165"/>
        <v/>
      </c>
    </row>
    <row r="380" spans="1:72">
      <c r="A380">
        <v>202370</v>
      </c>
      <c r="B380">
        <v>76214</v>
      </c>
      <c r="C380" t="s">
        <v>150</v>
      </c>
      <c r="D380">
        <v>101</v>
      </c>
      <c r="E380" t="s">
        <v>307</v>
      </c>
      <c r="F380">
        <v>1233</v>
      </c>
      <c r="G380" t="s">
        <v>313</v>
      </c>
      <c r="H380" t="s">
        <v>228</v>
      </c>
      <c r="K380">
        <v>0</v>
      </c>
      <c r="L380" t="s">
        <v>126</v>
      </c>
      <c r="M380" t="s">
        <v>123</v>
      </c>
      <c r="N380">
        <v>1</v>
      </c>
      <c r="O380">
        <v>9</v>
      </c>
      <c r="P380" t="s">
        <v>309</v>
      </c>
      <c r="Q380" t="s">
        <v>315</v>
      </c>
      <c r="R380" t="s">
        <v>123</v>
      </c>
      <c r="S380" s="1">
        <v>45166</v>
      </c>
      <c r="T380" s="1">
        <v>45270</v>
      </c>
      <c r="U380" t="s">
        <v>129</v>
      </c>
      <c r="W380" t="s">
        <v>129</v>
      </c>
      <c r="X380" t="s">
        <v>129</v>
      </c>
      <c r="Y380" t="s">
        <v>129</v>
      </c>
      <c r="Z380" t="s">
        <v>129</v>
      </c>
      <c r="AA380" t="s">
        <v>129</v>
      </c>
      <c r="AB380" t="s">
        <v>129</v>
      </c>
      <c r="AC380" t="s">
        <v>129</v>
      </c>
      <c r="AD380">
        <v>0</v>
      </c>
      <c r="AE380">
        <v>25</v>
      </c>
      <c r="AF380">
        <v>30</v>
      </c>
      <c r="AG380">
        <v>0</v>
      </c>
      <c r="AH380">
        <v>0</v>
      </c>
      <c r="AI380">
        <v>2</v>
      </c>
      <c r="AJ380">
        <v>3</v>
      </c>
      <c r="AK380">
        <v>3</v>
      </c>
      <c r="AL380">
        <v>5</v>
      </c>
      <c r="AM380">
        <v>2</v>
      </c>
      <c r="AN380">
        <v>3</v>
      </c>
      <c r="AR380" t="s">
        <v>149</v>
      </c>
      <c r="AS380">
        <v>0</v>
      </c>
      <c r="AT380">
        <v>1</v>
      </c>
      <c r="AU380">
        <f t="shared" si="140"/>
        <v>0</v>
      </c>
      <c r="AV380">
        <f t="shared" si="141"/>
        <v>0</v>
      </c>
      <c r="AW380">
        <f t="shared" si="142"/>
        <v>0</v>
      </c>
      <c r="AX380" t="str">
        <f t="shared" si="143"/>
        <v/>
      </c>
      <c r="AY380" t="str">
        <f t="shared" si="144"/>
        <v/>
      </c>
      <c r="AZ380">
        <f t="shared" si="145"/>
        <v>4</v>
      </c>
      <c r="BA380" t="str">
        <f t="shared" si="146"/>
        <v/>
      </c>
      <c r="BB380">
        <f t="shared" si="147"/>
        <v>0</v>
      </c>
      <c r="BC380">
        <f t="shared" si="148"/>
        <v>3750</v>
      </c>
      <c r="BD380">
        <f t="shared" si="149"/>
        <v>75</v>
      </c>
      <c r="BE380">
        <f t="shared" si="150"/>
        <v>1</v>
      </c>
      <c r="BF380">
        <f t="shared" si="151"/>
        <v>1</v>
      </c>
      <c r="BG380">
        <f t="shared" si="152"/>
        <v>0</v>
      </c>
      <c r="BH380">
        <f t="shared" si="153"/>
        <v>0</v>
      </c>
      <c r="BI380" t="str">
        <f t="shared" si="154"/>
        <v/>
      </c>
      <c r="BJ380" t="str">
        <f t="shared" si="155"/>
        <v/>
      </c>
      <c r="BK380" t="str">
        <f t="shared" si="156"/>
        <v/>
      </c>
      <c r="BL380" t="str">
        <f t="shared" si="157"/>
        <v/>
      </c>
      <c r="BM380">
        <f t="shared" si="158"/>
        <v>75</v>
      </c>
      <c r="BN380" t="str">
        <f t="shared" si="159"/>
        <v/>
      </c>
      <c r="BO380" t="str">
        <f t="shared" si="160"/>
        <v/>
      </c>
      <c r="BP380">
        <f t="shared" si="161"/>
        <v>2</v>
      </c>
      <c r="BQ380">
        <f t="shared" si="162"/>
        <v>35</v>
      </c>
      <c r="BR380">
        <f t="shared" si="163"/>
        <v>1</v>
      </c>
      <c r="BS380">
        <f t="shared" si="164"/>
        <v>50</v>
      </c>
      <c r="BT380" t="str">
        <f t="shared" si="165"/>
        <v/>
      </c>
    </row>
    <row r="381" spans="1:72">
      <c r="A381">
        <v>202370</v>
      </c>
      <c r="B381">
        <v>76214</v>
      </c>
      <c r="C381" t="s">
        <v>150</v>
      </c>
      <c r="D381">
        <v>101</v>
      </c>
      <c r="E381" t="s">
        <v>307</v>
      </c>
      <c r="F381">
        <v>1233</v>
      </c>
      <c r="G381" t="s">
        <v>313</v>
      </c>
      <c r="H381" t="s">
        <v>228</v>
      </c>
      <c r="K381">
        <v>0</v>
      </c>
      <c r="L381" t="s">
        <v>126</v>
      </c>
      <c r="M381" t="s">
        <v>123</v>
      </c>
      <c r="N381">
        <v>1</v>
      </c>
      <c r="O381">
        <v>9</v>
      </c>
      <c r="P381" t="s">
        <v>309</v>
      </c>
      <c r="Q381" t="s">
        <v>315</v>
      </c>
      <c r="R381" t="s">
        <v>123</v>
      </c>
      <c r="S381" s="1">
        <v>45166</v>
      </c>
      <c r="T381" s="1">
        <v>45270</v>
      </c>
      <c r="U381" t="s">
        <v>129</v>
      </c>
      <c r="W381" t="s">
        <v>129</v>
      </c>
      <c r="X381" t="s">
        <v>129</v>
      </c>
      <c r="Y381" t="s">
        <v>129</v>
      </c>
      <c r="Z381" t="s">
        <v>129</v>
      </c>
      <c r="AA381" t="s">
        <v>129</v>
      </c>
      <c r="AB381" t="s">
        <v>129</v>
      </c>
      <c r="AC381" t="s">
        <v>129</v>
      </c>
      <c r="AD381">
        <v>0</v>
      </c>
      <c r="AE381">
        <v>25</v>
      </c>
      <c r="AF381">
        <v>30</v>
      </c>
      <c r="AG381">
        <v>0</v>
      </c>
      <c r="AH381">
        <v>0</v>
      </c>
      <c r="AI381">
        <v>2</v>
      </c>
      <c r="AJ381">
        <v>3</v>
      </c>
      <c r="AK381">
        <v>3</v>
      </c>
      <c r="AL381">
        <v>5</v>
      </c>
      <c r="AM381">
        <v>2</v>
      </c>
      <c r="AN381">
        <v>3</v>
      </c>
      <c r="AR381" t="s">
        <v>133</v>
      </c>
      <c r="AS381">
        <v>3</v>
      </c>
      <c r="AT381">
        <v>2</v>
      </c>
      <c r="AU381">
        <f t="shared" si="140"/>
        <v>0</v>
      </c>
      <c r="AV381">
        <f t="shared" si="141"/>
        <v>0</v>
      </c>
      <c r="AW381">
        <f t="shared" si="142"/>
        <v>0</v>
      </c>
      <c r="AX381" t="str">
        <f t="shared" si="143"/>
        <v/>
      </c>
      <c r="AY381" t="str">
        <f t="shared" si="144"/>
        <v/>
      </c>
      <c r="AZ381">
        <f t="shared" si="145"/>
        <v>4</v>
      </c>
      <c r="BA381" t="str">
        <f t="shared" si="146"/>
        <v/>
      </c>
      <c r="BB381">
        <f t="shared" si="147"/>
        <v>0</v>
      </c>
      <c r="BC381">
        <f t="shared" si="148"/>
        <v>3750</v>
      </c>
      <c r="BD381">
        <f t="shared" si="149"/>
        <v>75</v>
      </c>
      <c r="BE381">
        <f t="shared" si="150"/>
        <v>1</v>
      </c>
      <c r="BF381">
        <f t="shared" si="151"/>
        <v>1</v>
      </c>
      <c r="BG381">
        <f t="shared" si="152"/>
        <v>0</v>
      </c>
      <c r="BH381">
        <f t="shared" si="153"/>
        <v>0</v>
      </c>
      <c r="BI381" t="str">
        <f t="shared" si="154"/>
        <v/>
      </c>
      <c r="BJ381" t="str">
        <f t="shared" si="155"/>
        <v/>
      </c>
      <c r="BK381" t="str">
        <f t="shared" si="156"/>
        <v/>
      </c>
      <c r="BL381" t="str">
        <f t="shared" si="157"/>
        <v/>
      </c>
      <c r="BM381">
        <f t="shared" si="158"/>
        <v>75</v>
      </c>
      <c r="BN381" t="str">
        <f t="shared" si="159"/>
        <v/>
      </c>
      <c r="BO381" t="str">
        <f t="shared" si="160"/>
        <v/>
      </c>
      <c r="BP381">
        <f t="shared" si="161"/>
        <v>2</v>
      </c>
      <c r="BQ381">
        <f t="shared" si="162"/>
        <v>35</v>
      </c>
      <c r="BR381">
        <f t="shared" si="163"/>
        <v>1</v>
      </c>
      <c r="BS381">
        <f t="shared" si="164"/>
        <v>50</v>
      </c>
      <c r="BT381" t="str">
        <f t="shared" si="165"/>
        <v/>
      </c>
    </row>
    <row r="382" spans="1:72">
      <c r="A382">
        <v>202370</v>
      </c>
      <c r="B382">
        <v>76214</v>
      </c>
      <c r="C382" t="s">
        <v>150</v>
      </c>
      <c r="D382">
        <v>101</v>
      </c>
      <c r="E382" t="s">
        <v>307</v>
      </c>
      <c r="F382">
        <v>1233</v>
      </c>
      <c r="G382" t="s">
        <v>313</v>
      </c>
      <c r="H382" t="s">
        <v>228</v>
      </c>
      <c r="K382">
        <v>0</v>
      </c>
      <c r="L382" t="s">
        <v>126</v>
      </c>
      <c r="M382" t="s">
        <v>123</v>
      </c>
      <c r="N382">
        <v>1</v>
      </c>
      <c r="O382">
        <v>9</v>
      </c>
      <c r="P382" t="s">
        <v>309</v>
      </c>
      <c r="Q382" t="s">
        <v>315</v>
      </c>
      <c r="R382" t="s">
        <v>123</v>
      </c>
      <c r="S382" s="1">
        <v>45166</v>
      </c>
      <c r="T382" s="1">
        <v>45270</v>
      </c>
      <c r="U382" t="s">
        <v>129</v>
      </c>
      <c r="W382" t="s">
        <v>129</v>
      </c>
      <c r="X382" t="s">
        <v>129</v>
      </c>
      <c r="Y382" t="s">
        <v>129</v>
      </c>
      <c r="Z382" t="s">
        <v>129</v>
      </c>
      <c r="AA382" t="s">
        <v>129</v>
      </c>
      <c r="AB382" t="s">
        <v>129</v>
      </c>
      <c r="AC382" t="s">
        <v>129</v>
      </c>
      <c r="AD382">
        <v>0</v>
      </c>
      <c r="AE382">
        <v>25</v>
      </c>
      <c r="AF382">
        <v>30</v>
      </c>
      <c r="AG382">
        <v>0</v>
      </c>
      <c r="AH382">
        <v>0</v>
      </c>
      <c r="AI382">
        <v>2</v>
      </c>
      <c r="AJ382">
        <v>3</v>
      </c>
      <c r="AK382">
        <v>3</v>
      </c>
      <c r="AL382">
        <v>5</v>
      </c>
      <c r="AM382">
        <v>2</v>
      </c>
      <c r="AN382">
        <v>3</v>
      </c>
      <c r="AR382" t="s">
        <v>149</v>
      </c>
      <c r="AS382">
        <v>0</v>
      </c>
      <c r="AT382">
        <v>1</v>
      </c>
      <c r="AU382">
        <f t="shared" si="140"/>
        <v>0</v>
      </c>
      <c r="AV382">
        <f t="shared" si="141"/>
        <v>0</v>
      </c>
      <c r="AW382">
        <f t="shared" si="142"/>
        <v>0</v>
      </c>
      <c r="AX382" t="str">
        <f t="shared" si="143"/>
        <v/>
      </c>
      <c r="AY382" t="str">
        <f t="shared" si="144"/>
        <v/>
      </c>
      <c r="AZ382">
        <f t="shared" si="145"/>
        <v>4</v>
      </c>
      <c r="BA382" t="str">
        <f t="shared" si="146"/>
        <v/>
      </c>
      <c r="BB382">
        <f t="shared" si="147"/>
        <v>0</v>
      </c>
      <c r="BC382">
        <f t="shared" si="148"/>
        <v>3750</v>
      </c>
      <c r="BD382">
        <f t="shared" si="149"/>
        <v>75</v>
      </c>
      <c r="BE382">
        <f t="shared" si="150"/>
        <v>1</v>
      </c>
      <c r="BF382">
        <f t="shared" si="151"/>
        <v>1</v>
      </c>
      <c r="BG382">
        <f t="shared" si="152"/>
        <v>0</v>
      </c>
      <c r="BH382">
        <f t="shared" si="153"/>
        <v>0</v>
      </c>
      <c r="BI382" t="str">
        <f t="shared" si="154"/>
        <v/>
      </c>
      <c r="BJ382" t="str">
        <f t="shared" si="155"/>
        <v/>
      </c>
      <c r="BK382" t="str">
        <f t="shared" si="156"/>
        <v/>
      </c>
      <c r="BL382" t="str">
        <f t="shared" si="157"/>
        <v/>
      </c>
      <c r="BM382">
        <f t="shared" si="158"/>
        <v>75</v>
      </c>
      <c r="BN382" t="str">
        <f t="shared" si="159"/>
        <v/>
      </c>
      <c r="BO382" t="str">
        <f t="shared" si="160"/>
        <v/>
      </c>
      <c r="BP382">
        <f t="shared" si="161"/>
        <v>2</v>
      </c>
      <c r="BQ382">
        <f t="shared" si="162"/>
        <v>35</v>
      </c>
      <c r="BR382">
        <f t="shared" si="163"/>
        <v>1</v>
      </c>
      <c r="BS382">
        <f t="shared" si="164"/>
        <v>50</v>
      </c>
      <c r="BT382" t="str">
        <f t="shared" si="165"/>
        <v/>
      </c>
    </row>
    <row r="383" spans="1:72">
      <c r="A383">
        <v>202370</v>
      </c>
      <c r="B383">
        <v>76276</v>
      </c>
      <c r="C383" t="s">
        <v>123</v>
      </c>
      <c r="D383">
        <v>1</v>
      </c>
      <c r="E383" t="s">
        <v>316</v>
      </c>
      <c r="F383">
        <v>1140</v>
      </c>
      <c r="G383" t="s">
        <v>317</v>
      </c>
      <c r="H383">
        <v>101</v>
      </c>
      <c r="K383">
        <v>0.2</v>
      </c>
      <c r="L383" t="s">
        <v>126</v>
      </c>
      <c r="M383" t="s">
        <v>123</v>
      </c>
      <c r="N383">
        <v>1</v>
      </c>
      <c r="O383">
        <v>1</v>
      </c>
      <c r="P383" t="s">
        <v>318</v>
      </c>
      <c r="Q383" t="s">
        <v>160</v>
      </c>
      <c r="R383">
        <v>201</v>
      </c>
      <c r="S383" s="1">
        <v>45166</v>
      </c>
      <c r="T383" s="1">
        <v>45270</v>
      </c>
      <c r="U383">
        <v>1630</v>
      </c>
      <c r="V383">
        <v>1745</v>
      </c>
      <c r="W383" t="s">
        <v>45</v>
      </c>
      <c r="X383" t="s">
        <v>129</v>
      </c>
      <c r="Y383" t="s">
        <v>47</v>
      </c>
      <c r="Z383" t="s">
        <v>129</v>
      </c>
      <c r="AA383" t="s">
        <v>129</v>
      </c>
      <c r="AB383" t="s">
        <v>129</v>
      </c>
      <c r="AC383" t="s">
        <v>129</v>
      </c>
      <c r="AD383">
        <v>1</v>
      </c>
      <c r="AE383">
        <v>15</v>
      </c>
      <c r="AF383">
        <v>30</v>
      </c>
      <c r="AG383">
        <v>0</v>
      </c>
      <c r="AH383">
        <v>6.6666999999999996</v>
      </c>
      <c r="AI383">
        <v>2</v>
      </c>
      <c r="AJ383">
        <v>3</v>
      </c>
      <c r="AK383">
        <v>3</v>
      </c>
      <c r="AL383">
        <v>3</v>
      </c>
      <c r="AM383">
        <v>3</v>
      </c>
      <c r="AR383" t="s">
        <v>133</v>
      </c>
      <c r="AS383">
        <v>3</v>
      </c>
      <c r="AT383">
        <v>3</v>
      </c>
      <c r="AU383">
        <f t="shared" si="140"/>
        <v>30</v>
      </c>
      <c r="AV383">
        <f t="shared" si="141"/>
        <v>30</v>
      </c>
      <c r="AW383">
        <f t="shared" si="142"/>
        <v>30</v>
      </c>
      <c r="AX383">
        <f t="shared" si="143"/>
        <v>75</v>
      </c>
      <c r="AY383">
        <f t="shared" si="144"/>
        <v>2250</v>
      </c>
      <c r="AZ383">
        <f t="shared" si="145"/>
        <v>1</v>
      </c>
      <c r="BA383">
        <f t="shared" si="146"/>
        <v>2250</v>
      </c>
      <c r="BB383">
        <f t="shared" si="147"/>
        <v>2250</v>
      </c>
      <c r="BC383">
        <f t="shared" si="148"/>
        <v>2250</v>
      </c>
      <c r="BD383">
        <f t="shared" si="149"/>
        <v>45</v>
      </c>
      <c r="BE383">
        <f t="shared" si="150"/>
        <v>1</v>
      </c>
      <c r="BF383">
        <f t="shared" si="151"/>
        <v>1</v>
      </c>
      <c r="BG383">
        <f t="shared" si="152"/>
        <v>45</v>
      </c>
      <c r="BH383">
        <f t="shared" si="153"/>
        <v>37.5</v>
      </c>
      <c r="BI383">
        <f t="shared" si="154"/>
        <v>75</v>
      </c>
      <c r="BJ383">
        <f t="shared" si="155"/>
        <v>75</v>
      </c>
      <c r="BK383">
        <f t="shared" si="156"/>
        <v>75</v>
      </c>
      <c r="BL383" t="str">
        <f t="shared" si="157"/>
        <v/>
      </c>
      <c r="BM383" t="str">
        <f t="shared" si="158"/>
        <v/>
      </c>
      <c r="BN383" t="str">
        <f t="shared" si="159"/>
        <v/>
      </c>
      <c r="BO383" t="str">
        <f t="shared" si="160"/>
        <v/>
      </c>
      <c r="BP383">
        <f t="shared" si="161"/>
        <v>2</v>
      </c>
      <c r="BQ383">
        <f t="shared" si="162"/>
        <v>35</v>
      </c>
      <c r="BR383">
        <f t="shared" si="163"/>
        <v>1</v>
      </c>
      <c r="BS383">
        <f t="shared" si="164"/>
        <v>50</v>
      </c>
      <c r="BT383" t="str">
        <f t="shared" si="165"/>
        <v/>
      </c>
    </row>
    <row r="384" spans="1:72">
      <c r="A384">
        <v>202370</v>
      </c>
      <c r="B384">
        <v>75825</v>
      </c>
      <c r="C384" t="s">
        <v>123</v>
      </c>
      <c r="D384">
        <v>113</v>
      </c>
      <c r="E384" t="s">
        <v>319</v>
      </c>
      <c r="F384">
        <v>1110</v>
      </c>
      <c r="G384" t="s">
        <v>320</v>
      </c>
      <c r="H384">
        <v>151</v>
      </c>
      <c r="I384" t="s">
        <v>147</v>
      </c>
      <c r="J384" t="s">
        <v>138</v>
      </c>
      <c r="K384">
        <v>3</v>
      </c>
      <c r="L384" t="s">
        <v>126</v>
      </c>
      <c r="M384" t="s">
        <v>123</v>
      </c>
      <c r="N384">
        <v>1</v>
      </c>
      <c r="O384">
        <v>1</v>
      </c>
      <c r="P384" t="s">
        <v>321</v>
      </c>
      <c r="Q384" t="s">
        <v>134</v>
      </c>
      <c r="R384">
        <v>124</v>
      </c>
      <c r="S384" s="1">
        <v>45166</v>
      </c>
      <c r="T384" s="1">
        <v>45217</v>
      </c>
      <c r="U384">
        <v>1020</v>
      </c>
      <c r="V384">
        <v>1230</v>
      </c>
      <c r="W384" t="s">
        <v>45</v>
      </c>
      <c r="X384" t="s">
        <v>46</v>
      </c>
      <c r="Y384" t="s">
        <v>47</v>
      </c>
      <c r="Z384" t="s">
        <v>50</v>
      </c>
      <c r="AA384" t="s">
        <v>129</v>
      </c>
      <c r="AB384" t="s">
        <v>129</v>
      </c>
      <c r="AC384" t="s">
        <v>129</v>
      </c>
      <c r="AD384">
        <v>15</v>
      </c>
      <c r="AE384">
        <v>16</v>
      </c>
      <c r="AF384">
        <v>30</v>
      </c>
      <c r="AG384">
        <v>0</v>
      </c>
      <c r="AH384">
        <v>93.75</v>
      </c>
      <c r="AI384">
        <v>2</v>
      </c>
      <c r="AJ384">
        <v>3</v>
      </c>
      <c r="AK384">
        <v>3</v>
      </c>
      <c r="AL384">
        <v>7</v>
      </c>
      <c r="AM384">
        <v>2</v>
      </c>
      <c r="AN384">
        <v>5</v>
      </c>
      <c r="AP384" t="s">
        <v>138</v>
      </c>
      <c r="AR384" t="s">
        <v>149</v>
      </c>
      <c r="AS384">
        <v>10.4</v>
      </c>
      <c r="AT384">
        <v>1.33</v>
      </c>
      <c r="AU384">
        <f t="shared" si="140"/>
        <v>31</v>
      </c>
      <c r="AV384">
        <f t="shared" si="141"/>
        <v>62</v>
      </c>
      <c r="AW384">
        <f t="shared" si="142"/>
        <v>31</v>
      </c>
      <c r="AX384">
        <f t="shared" si="143"/>
        <v>130</v>
      </c>
      <c r="AY384">
        <f t="shared" si="144"/>
        <v>4030</v>
      </c>
      <c r="AZ384">
        <f t="shared" si="145"/>
        <v>2</v>
      </c>
      <c r="BA384">
        <f t="shared" si="146"/>
        <v>2015</v>
      </c>
      <c r="BB384">
        <f t="shared" si="147"/>
        <v>4030</v>
      </c>
      <c r="BC384">
        <f t="shared" si="148"/>
        <v>2625</v>
      </c>
      <c r="BD384">
        <f t="shared" si="149"/>
        <v>105</v>
      </c>
      <c r="BE384">
        <f t="shared" si="150"/>
        <v>0.5</v>
      </c>
      <c r="BF384">
        <f t="shared" si="151"/>
        <v>0.5</v>
      </c>
      <c r="BG384">
        <f t="shared" si="152"/>
        <v>80.599999999999994</v>
      </c>
      <c r="BH384">
        <f t="shared" si="153"/>
        <v>67.166666666666671</v>
      </c>
      <c r="BI384">
        <f t="shared" si="154"/>
        <v>84.677419354838705</v>
      </c>
      <c r="BJ384">
        <f t="shared" si="155"/>
        <v>84.677419354838705</v>
      </c>
      <c r="BK384">
        <f t="shared" si="156"/>
        <v>105</v>
      </c>
      <c r="BL384">
        <f t="shared" si="157"/>
        <v>1205</v>
      </c>
      <c r="BM384" t="str">
        <f t="shared" si="158"/>
        <v/>
      </c>
      <c r="BN384">
        <f t="shared" si="159"/>
        <v>-15</v>
      </c>
      <c r="BO384" t="str">
        <f t="shared" si="160"/>
        <v/>
      </c>
      <c r="BP384">
        <f t="shared" si="161"/>
        <v>2</v>
      </c>
      <c r="BQ384">
        <f t="shared" si="162"/>
        <v>35</v>
      </c>
      <c r="BR384">
        <f t="shared" si="163"/>
        <v>4</v>
      </c>
      <c r="BS384">
        <f t="shared" si="164"/>
        <v>42</v>
      </c>
      <c r="BT384" t="str">
        <f t="shared" si="165"/>
        <v>Flag</v>
      </c>
    </row>
    <row r="385" spans="1:72">
      <c r="A385">
        <v>202370</v>
      </c>
      <c r="B385">
        <v>75825</v>
      </c>
      <c r="C385" t="s">
        <v>123</v>
      </c>
      <c r="D385">
        <v>113</v>
      </c>
      <c r="E385" t="s">
        <v>319</v>
      </c>
      <c r="F385">
        <v>1110</v>
      </c>
      <c r="G385" t="s">
        <v>320</v>
      </c>
      <c r="H385">
        <v>151</v>
      </c>
      <c r="I385" t="s">
        <v>147</v>
      </c>
      <c r="J385" t="s">
        <v>138</v>
      </c>
      <c r="K385">
        <v>3</v>
      </c>
      <c r="L385" t="s">
        <v>126</v>
      </c>
      <c r="M385" t="s">
        <v>123</v>
      </c>
      <c r="N385">
        <v>1</v>
      </c>
      <c r="O385">
        <v>1</v>
      </c>
      <c r="P385" t="s">
        <v>321</v>
      </c>
      <c r="Q385" t="s">
        <v>141</v>
      </c>
      <c r="R385" t="s">
        <v>141</v>
      </c>
      <c r="S385" s="1">
        <v>45166</v>
      </c>
      <c r="T385" s="1">
        <v>45217</v>
      </c>
      <c r="U385" t="s">
        <v>129</v>
      </c>
      <c r="W385" t="s">
        <v>129</v>
      </c>
      <c r="X385" t="s">
        <v>129</v>
      </c>
      <c r="Y385" t="s">
        <v>129</v>
      </c>
      <c r="Z385" t="s">
        <v>129</v>
      </c>
      <c r="AA385" t="s">
        <v>129</v>
      </c>
      <c r="AB385" t="s">
        <v>129</v>
      </c>
      <c r="AC385" t="s">
        <v>129</v>
      </c>
      <c r="AD385">
        <v>15</v>
      </c>
      <c r="AE385">
        <v>16</v>
      </c>
      <c r="AF385">
        <v>30</v>
      </c>
      <c r="AG385">
        <v>0</v>
      </c>
      <c r="AH385">
        <v>93.75</v>
      </c>
      <c r="AI385">
        <v>2</v>
      </c>
      <c r="AJ385">
        <v>3</v>
      </c>
      <c r="AK385">
        <v>3</v>
      </c>
      <c r="AL385">
        <v>7</v>
      </c>
      <c r="AM385">
        <v>2</v>
      </c>
      <c r="AN385">
        <v>5</v>
      </c>
      <c r="AP385" t="s">
        <v>138</v>
      </c>
      <c r="AR385" t="s">
        <v>133</v>
      </c>
      <c r="AS385">
        <v>0</v>
      </c>
      <c r="AT385">
        <v>2</v>
      </c>
      <c r="AU385">
        <f t="shared" si="140"/>
        <v>0</v>
      </c>
      <c r="AV385">
        <f t="shared" si="141"/>
        <v>62</v>
      </c>
      <c r="AW385">
        <f t="shared" si="142"/>
        <v>31</v>
      </c>
      <c r="AX385" t="str">
        <f t="shared" si="143"/>
        <v/>
      </c>
      <c r="AY385" t="str">
        <f t="shared" si="144"/>
        <v/>
      </c>
      <c r="AZ385">
        <f t="shared" si="145"/>
        <v>2</v>
      </c>
      <c r="BA385" t="str">
        <f t="shared" si="146"/>
        <v/>
      </c>
      <c r="BB385">
        <f t="shared" si="147"/>
        <v>4030</v>
      </c>
      <c r="BC385">
        <f t="shared" si="148"/>
        <v>2625</v>
      </c>
      <c r="BD385">
        <f t="shared" si="149"/>
        <v>105</v>
      </c>
      <c r="BE385">
        <f t="shared" si="150"/>
        <v>0.5</v>
      </c>
      <c r="BF385">
        <f t="shared" si="151"/>
        <v>0.5</v>
      </c>
      <c r="BG385">
        <f t="shared" si="152"/>
        <v>80.599999999999994</v>
      </c>
      <c r="BH385">
        <f t="shared" si="153"/>
        <v>67.166666666666671</v>
      </c>
      <c r="BI385">
        <f t="shared" si="154"/>
        <v>84.677419354838705</v>
      </c>
      <c r="BJ385">
        <f t="shared" si="155"/>
        <v>84.677419354838705</v>
      </c>
      <c r="BK385">
        <f t="shared" si="156"/>
        <v>105</v>
      </c>
      <c r="BL385" t="str">
        <f t="shared" si="157"/>
        <v/>
      </c>
      <c r="BM385" t="str">
        <f t="shared" si="158"/>
        <v/>
      </c>
      <c r="BN385">
        <f t="shared" si="159"/>
        <v>-15</v>
      </c>
      <c r="BO385" t="str">
        <f t="shared" si="160"/>
        <v/>
      </c>
      <c r="BP385">
        <f t="shared" si="161"/>
        <v>2</v>
      </c>
      <c r="BQ385">
        <f t="shared" si="162"/>
        <v>35</v>
      </c>
      <c r="BR385">
        <f t="shared" si="163"/>
        <v>4</v>
      </c>
      <c r="BS385">
        <f t="shared" si="164"/>
        <v>42</v>
      </c>
      <c r="BT385" t="str">
        <f t="shared" si="165"/>
        <v/>
      </c>
    </row>
    <row r="386" spans="1:72">
      <c r="A386">
        <v>202370</v>
      </c>
      <c r="B386">
        <v>75825</v>
      </c>
      <c r="C386" t="s">
        <v>123</v>
      </c>
      <c r="D386">
        <v>113</v>
      </c>
      <c r="E386" t="s">
        <v>319</v>
      </c>
      <c r="F386">
        <v>1110</v>
      </c>
      <c r="G386" t="s">
        <v>320</v>
      </c>
      <c r="H386">
        <v>151</v>
      </c>
      <c r="I386" t="s">
        <v>147</v>
      </c>
      <c r="J386" t="s">
        <v>138</v>
      </c>
      <c r="K386">
        <v>3</v>
      </c>
      <c r="L386" t="s">
        <v>126</v>
      </c>
      <c r="M386" t="s">
        <v>123</v>
      </c>
      <c r="N386">
        <v>1</v>
      </c>
      <c r="O386">
        <v>1</v>
      </c>
      <c r="P386" t="s">
        <v>321</v>
      </c>
      <c r="Q386" t="s">
        <v>134</v>
      </c>
      <c r="R386">
        <v>124</v>
      </c>
      <c r="S386" s="1">
        <v>45166</v>
      </c>
      <c r="T386" s="1">
        <v>45217</v>
      </c>
      <c r="U386">
        <v>1020</v>
      </c>
      <c r="V386">
        <v>1230</v>
      </c>
      <c r="W386" t="s">
        <v>45</v>
      </c>
      <c r="X386" t="s">
        <v>46</v>
      </c>
      <c r="Y386" t="s">
        <v>47</v>
      </c>
      <c r="Z386" t="s">
        <v>50</v>
      </c>
      <c r="AA386" t="s">
        <v>129</v>
      </c>
      <c r="AB386" t="s">
        <v>129</v>
      </c>
      <c r="AC386" t="s">
        <v>129</v>
      </c>
      <c r="AD386">
        <v>15</v>
      </c>
      <c r="AE386">
        <v>16</v>
      </c>
      <c r="AF386">
        <v>30</v>
      </c>
      <c r="AG386">
        <v>0</v>
      </c>
      <c r="AH386">
        <v>93.75</v>
      </c>
      <c r="AI386">
        <v>2</v>
      </c>
      <c r="AJ386">
        <v>3</v>
      </c>
      <c r="AK386">
        <v>3</v>
      </c>
      <c r="AL386">
        <v>7</v>
      </c>
      <c r="AM386">
        <v>2</v>
      </c>
      <c r="AN386">
        <v>5</v>
      </c>
      <c r="AP386" t="s">
        <v>138</v>
      </c>
      <c r="AR386" t="s">
        <v>149</v>
      </c>
      <c r="AS386">
        <v>10.4</v>
      </c>
      <c r="AT386">
        <v>1.33</v>
      </c>
      <c r="AU386">
        <f t="shared" si="140"/>
        <v>31</v>
      </c>
      <c r="AV386">
        <f t="shared" si="141"/>
        <v>62</v>
      </c>
      <c r="AW386">
        <f t="shared" si="142"/>
        <v>31</v>
      </c>
      <c r="AX386">
        <f t="shared" si="143"/>
        <v>130</v>
      </c>
      <c r="AY386">
        <f t="shared" si="144"/>
        <v>4030</v>
      </c>
      <c r="AZ386">
        <f t="shared" si="145"/>
        <v>2</v>
      </c>
      <c r="BA386">
        <f t="shared" si="146"/>
        <v>2015</v>
      </c>
      <c r="BB386">
        <f t="shared" si="147"/>
        <v>4030</v>
      </c>
      <c r="BC386">
        <f t="shared" si="148"/>
        <v>2625</v>
      </c>
      <c r="BD386">
        <f t="shared" si="149"/>
        <v>105</v>
      </c>
      <c r="BE386">
        <f t="shared" si="150"/>
        <v>0.5</v>
      </c>
      <c r="BF386">
        <f t="shared" si="151"/>
        <v>0.5</v>
      </c>
      <c r="BG386">
        <f t="shared" si="152"/>
        <v>80.599999999999994</v>
      </c>
      <c r="BH386">
        <f t="shared" si="153"/>
        <v>67.166666666666671</v>
      </c>
      <c r="BI386">
        <f t="shared" si="154"/>
        <v>84.677419354838705</v>
      </c>
      <c r="BJ386">
        <f t="shared" si="155"/>
        <v>84.677419354838705</v>
      </c>
      <c r="BK386">
        <f t="shared" si="156"/>
        <v>105</v>
      </c>
      <c r="BL386">
        <f t="shared" si="157"/>
        <v>1205</v>
      </c>
      <c r="BM386" t="str">
        <f t="shared" si="158"/>
        <v/>
      </c>
      <c r="BN386">
        <f t="shared" si="159"/>
        <v>-15</v>
      </c>
      <c r="BO386" t="str">
        <f t="shared" si="160"/>
        <v/>
      </c>
      <c r="BP386">
        <f t="shared" si="161"/>
        <v>2</v>
      </c>
      <c r="BQ386">
        <f t="shared" si="162"/>
        <v>35</v>
      </c>
      <c r="BR386">
        <f t="shared" si="163"/>
        <v>4</v>
      </c>
      <c r="BS386">
        <f t="shared" si="164"/>
        <v>42</v>
      </c>
      <c r="BT386" t="str">
        <f t="shared" si="165"/>
        <v>Flag</v>
      </c>
    </row>
    <row r="387" spans="1:72">
      <c r="A387">
        <v>202370</v>
      </c>
      <c r="B387">
        <v>75825</v>
      </c>
      <c r="C387" t="s">
        <v>123</v>
      </c>
      <c r="D387">
        <v>113</v>
      </c>
      <c r="E387" t="s">
        <v>319</v>
      </c>
      <c r="F387">
        <v>1110</v>
      </c>
      <c r="G387" t="s">
        <v>320</v>
      </c>
      <c r="H387">
        <v>151</v>
      </c>
      <c r="I387" t="s">
        <v>147</v>
      </c>
      <c r="J387" t="s">
        <v>138</v>
      </c>
      <c r="K387">
        <v>3</v>
      </c>
      <c r="L387" t="s">
        <v>126</v>
      </c>
      <c r="M387" t="s">
        <v>123</v>
      </c>
      <c r="N387">
        <v>1</v>
      </c>
      <c r="O387">
        <v>1</v>
      </c>
      <c r="P387" t="s">
        <v>321</v>
      </c>
      <c r="Q387" t="s">
        <v>141</v>
      </c>
      <c r="R387" t="s">
        <v>141</v>
      </c>
      <c r="S387" s="1">
        <v>45166</v>
      </c>
      <c r="T387" s="1">
        <v>45217</v>
      </c>
      <c r="U387" t="s">
        <v>129</v>
      </c>
      <c r="W387" t="s">
        <v>129</v>
      </c>
      <c r="X387" t="s">
        <v>129</v>
      </c>
      <c r="Y387" t="s">
        <v>129</v>
      </c>
      <c r="Z387" t="s">
        <v>129</v>
      </c>
      <c r="AA387" t="s">
        <v>129</v>
      </c>
      <c r="AB387" t="s">
        <v>129</v>
      </c>
      <c r="AC387" t="s">
        <v>129</v>
      </c>
      <c r="AD387">
        <v>15</v>
      </c>
      <c r="AE387">
        <v>16</v>
      </c>
      <c r="AF387">
        <v>30</v>
      </c>
      <c r="AG387">
        <v>0</v>
      </c>
      <c r="AH387">
        <v>93.75</v>
      </c>
      <c r="AI387">
        <v>2</v>
      </c>
      <c r="AJ387">
        <v>3</v>
      </c>
      <c r="AK387">
        <v>3</v>
      </c>
      <c r="AL387">
        <v>7</v>
      </c>
      <c r="AM387">
        <v>2</v>
      </c>
      <c r="AN387">
        <v>5</v>
      </c>
      <c r="AP387" t="s">
        <v>138</v>
      </c>
      <c r="AR387" t="s">
        <v>133</v>
      </c>
      <c r="AS387">
        <v>0</v>
      </c>
      <c r="AT387">
        <v>2</v>
      </c>
      <c r="AU387">
        <f t="shared" si="140"/>
        <v>0</v>
      </c>
      <c r="AV387">
        <f t="shared" si="141"/>
        <v>62</v>
      </c>
      <c r="AW387">
        <f t="shared" si="142"/>
        <v>31</v>
      </c>
      <c r="AX387" t="str">
        <f t="shared" si="143"/>
        <v/>
      </c>
      <c r="AY387" t="str">
        <f t="shared" si="144"/>
        <v/>
      </c>
      <c r="AZ387">
        <f t="shared" si="145"/>
        <v>2</v>
      </c>
      <c r="BA387" t="str">
        <f t="shared" si="146"/>
        <v/>
      </c>
      <c r="BB387">
        <f t="shared" si="147"/>
        <v>4030</v>
      </c>
      <c r="BC387">
        <f t="shared" si="148"/>
        <v>2625</v>
      </c>
      <c r="BD387">
        <f t="shared" si="149"/>
        <v>105</v>
      </c>
      <c r="BE387">
        <f t="shared" si="150"/>
        <v>0.5</v>
      </c>
      <c r="BF387">
        <f t="shared" si="151"/>
        <v>0.5</v>
      </c>
      <c r="BG387">
        <f t="shared" si="152"/>
        <v>80.599999999999994</v>
      </c>
      <c r="BH387">
        <f t="shared" si="153"/>
        <v>67.166666666666671</v>
      </c>
      <c r="BI387">
        <f t="shared" si="154"/>
        <v>84.677419354838705</v>
      </c>
      <c r="BJ387">
        <f t="shared" si="155"/>
        <v>84.677419354838705</v>
      </c>
      <c r="BK387">
        <f t="shared" si="156"/>
        <v>105</v>
      </c>
      <c r="BL387" t="str">
        <f t="shared" si="157"/>
        <v/>
      </c>
      <c r="BM387" t="str">
        <f t="shared" si="158"/>
        <v/>
      </c>
      <c r="BN387">
        <f t="shared" si="159"/>
        <v>-15</v>
      </c>
      <c r="BO387" t="str">
        <f t="shared" si="160"/>
        <v/>
      </c>
      <c r="BP387">
        <f t="shared" si="161"/>
        <v>2</v>
      </c>
      <c r="BQ387">
        <f t="shared" si="162"/>
        <v>35</v>
      </c>
      <c r="BR387">
        <f t="shared" si="163"/>
        <v>4</v>
      </c>
      <c r="BS387">
        <f t="shared" si="164"/>
        <v>42</v>
      </c>
      <c r="BT387" t="str">
        <f t="shared" si="165"/>
        <v/>
      </c>
    </row>
    <row r="388" spans="1:72">
      <c r="A388">
        <v>202370</v>
      </c>
      <c r="B388">
        <v>76495</v>
      </c>
      <c r="C388" t="s">
        <v>123</v>
      </c>
      <c r="D388">
        <v>127</v>
      </c>
      <c r="E388" t="s">
        <v>319</v>
      </c>
      <c r="F388">
        <v>1110</v>
      </c>
      <c r="G388" t="s">
        <v>320</v>
      </c>
      <c r="H388">
        <v>152</v>
      </c>
      <c r="I388" t="s">
        <v>147</v>
      </c>
      <c r="J388" t="s">
        <v>138</v>
      </c>
      <c r="K388">
        <v>0</v>
      </c>
      <c r="L388" t="s">
        <v>165</v>
      </c>
      <c r="M388" t="s">
        <v>123</v>
      </c>
      <c r="N388">
        <v>1</v>
      </c>
      <c r="O388">
        <v>1</v>
      </c>
      <c r="P388" t="s">
        <v>151</v>
      </c>
      <c r="Q388" t="s">
        <v>123</v>
      </c>
      <c r="R388" t="s">
        <v>123</v>
      </c>
      <c r="S388" s="1">
        <v>45166</v>
      </c>
      <c r="T388" s="1">
        <v>45200</v>
      </c>
      <c r="U388">
        <v>830</v>
      </c>
      <c r="V388">
        <v>1130</v>
      </c>
      <c r="W388" t="s">
        <v>129</v>
      </c>
      <c r="X388" t="s">
        <v>46</v>
      </c>
      <c r="Y388" t="s">
        <v>47</v>
      </c>
      <c r="Z388" t="s">
        <v>50</v>
      </c>
      <c r="AA388" t="s">
        <v>129</v>
      </c>
      <c r="AB388" t="s">
        <v>129</v>
      </c>
      <c r="AC388" t="s">
        <v>129</v>
      </c>
      <c r="AD388">
        <v>0</v>
      </c>
      <c r="AE388">
        <v>0</v>
      </c>
      <c r="AF388">
        <v>0</v>
      </c>
      <c r="AG388">
        <v>0</v>
      </c>
      <c r="AH388">
        <v>0</v>
      </c>
      <c r="AI388">
        <v>2</v>
      </c>
      <c r="AJ388">
        <v>3</v>
      </c>
      <c r="AK388">
        <v>3</v>
      </c>
      <c r="AL388">
        <v>7</v>
      </c>
      <c r="AM388">
        <v>2</v>
      </c>
      <c r="AN388">
        <v>5</v>
      </c>
      <c r="AP388" t="s">
        <v>138</v>
      </c>
      <c r="AR388" t="s">
        <v>149</v>
      </c>
      <c r="AS388">
        <v>10.8</v>
      </c>
      <c r="AT388">
        <v>0</v>
      </c>
      <c r="AU388">
        <f t="shared" si="140"/>
        <v>15</v>
      </c>
      <c r="AV388">
        <f t="shared" si="141"/>
        <v>30</v>
      </c>
      <c r="AW388">
        <f t="shared" si="142"/>
        <v>30</v>
      </c>
      <c r="AX388">
        <f t="shared" si="143"/>
        <v>180</v>
      </c>
      <c r="AY388">
        <f t="shared" si="144"/>
        <v>2700</v>
      </c>
      <c r="AZ388">
        <f t="shared" si="145"/>
        <v>1</v>
      </c>
      <c r="BA388">
        <f t="shared" si="146"/>
        <v>2700</v>
      </c>
      <c r="BB388">
        <f t="shared" si="147"/>
        <v>4275</v>
      </c>
      <c r="BC388">
        <f t="shared" si="148"/>
        <v>2625</v>
      </c>
      <c r="BD388">
        <f t="shared" si="149"/>
        <v>105</v>
      </c>
      <c r="BE388">
        <f t="shared" si="150"/>
        <v>0.5</v>
      </c>
      <c r="BF388">
        <f t="shared" si="151"/>
        <v>0.5</v>
      </c>
      <c r="BG388">
        <f t="shared" si="152"/>
        <v>85.5</v>
      </c>
      <c r="BH388">
        <f t="shared" si="153"/>
        <v>71.25</v>
      </c>
      <c r="BI388">
        <f t="shared" si="154"/>
        <v>87.5</v>
      </c>
      <c r="BJ388">
        <f t="shared" si="155"/>
        <v>87.5</v>
      </c>
      <c r="BK388">
        <f t="shared" si="156"/>
        <v>105</v>
      </c>
      <c r="BL388">
        <f t="shared" si="157"/>
        <v>1015</v>
      </c>
      <c r="BM388" t="str">
        <f t="shared" si="158"/>
        <v/>
      </c>
      <c r="BN388">
        <f t="shared" si="159"/>
        <v>-19</v>
      </c>
      <c r="BO388" t="str">
        <f t="shared" si="160"/>
        <v/>
      </c>
      <c r="BP388">
        <f t="shared" si="161"/>
        <v>2</v>
      </c>
      <c r="BQ388">
        <f t="shared" si="162"/>
        <v>35</v>
      </c>
      <c r="BR388">
        <f t="shared" si="163"/>
        <v>1</v>
      </c>
      <c r="BS388">
        <f t="shared" si="164"/>
        <v>40</v>
      </c>
      <c r="BT388" t="str">
        <f t="shared" si="165"/>
        <v/>
      </c>
    </row>
    <row r="389" spans="1:72">
      <c r="A389">
        <v>202370</v>
      </c>
      <c r="B389">
        <v>76495</v>
      </c>
      <c r="C389" t="s">
        <v>123</v>
      </c>
      <c r="D389">
        <v>127</v>
      </c>
      <c r="E389" t="s">
        <v>319</v>
      </c>
      <c r="F389">
        <v>1110</v>
      </c>
      <c r="G389" t="s">
        <v>320</v>
      </c>
      <c r="H389">
        <v>152</v>
      </c>
      <c r="I389" t="s">
        <v>147</v>
      </c>
      <c r="J389" t="s">
        <v>138</v>
      </c>
      <c r="K389">
        <v>0</v>
      </c>
      <c r="L389" t="s">
        <v>165</v>
      </c>
      <c r="M389" t="s">
        <v>123</v>
      </c>
      <c r="N389">
        <v>1</v>
      </c>
      <c r="O389">
        <v>1</v>
      </c>
      <c r="P389" t="s">
        <v>151</v>
      </c>
      <c r="Q389" t="s">
        <v>123</v>
      </c>
      <c r="R389" t="s">
        <v>123</v>
      </c>
      <c r="S389" s="1">
        <v>45166</v>
      </c>
      <c r="T389" s="1">
        <v>45200</v>
      </c>
      <c r="U389">
        <v>1215</v>
      </c>
      <c r="V389">
        <v>1400</v>
      </c>
      <c r="W389" t="s">
        <v>129</v>
      </c>
      <c r="X389" t="s">
        <v>46</v>
      </c>
      <c r="Y389" t="s">
        <v>47</v>
      </c>
      <c r="Z389" t="s">
        <v>50</v>
      </c>
      <c r="AA389" t="s">
        <v>129</v>
      </c>
      <c r="AB389" t="s">
        <v>129</v>
      </c>
      <c r="AC389" t="s">
        <v>129</v>
      </c>
      <c r="AD389">
        <v>0</v>
      </c>
      <c r="AE389">
        <v>0</v>
      </c>
      <c r="AF389">
        <v>0</v>
      </c>
      <c r="AG389">
        <v>0</v>
      </c>
      <c r="AH389">
        <v>0</v>
      </c>
      <c r="AI389">
        <v>2</v>
      </c>
      <c r="AJ389">
        <v>3</v>
      </c>
      <c r="AK389">
        <v>3</v>
      </c>
      <c r="AL389">
        <v>7</v>
      </c>
      <c r="AM389">
        <v>2</v>
      </c>
      <c r="AN389">
        <v>5</v>
      </c>
      <c r="AP389" t="s">
        <v>138</v>
      </c>
      <c r="AR389" t="s">
        <v>149</v>
      </c>
      <c r="AS389">
        <v>6.3</v>
      </c>
      <c r="AT389">
        <v>0</v>
      </c>
      <c r="AU389">
        <f t="shared" ref="AU389:AU452" si="166">(W389="M")*(BS389-BQ389-(BP389&gt;2)+(BR389&gt;=2))+(X389="T")*(BS389-BQ389-(BP389&gt;3)+(BR389&gt;=3))+(Y389="W")*(BS389-BQ389-(BP389&gt;4)+(BR389&gt;=4))+(Z389="R")*(BS389-BQ389-(BP389&gt;5)+(BR389&gt;=5))+(AA389="F")*(BS389-BQ389-(BP389&gt;6)+(BR389&gt;=6))+(AB389="S")*(BS389-BQ389-(BP389&gt;7)+(BR389&gt;=7))+(AC389="U")*(BS389-BQ389-(BP389&gt;1)+(BR389&gt;=1))</f>
        <v>15</v>
      </c>
      <c r="AV389">
        <f t="shared" ref="AV389:AV452" si="167">SUMIFS(AU:AU, B:B, B389, U:U, "&lt;&gt;." )</f>
        <v>30</v>
      </c>
      <c r="AW389">
        <f t="shared" ref="AW389:AW452" si="168">IFERROR(AV389/AZ389, 0)</f>
        <v>30</v>
      </c>
      <c r="AX389">
        <f t="shared" ref="AX389:AX452" si="169">IFERROR((INT(V389/100)-INT(U389/100))*60+MOD(V389,100)-MOD(U389,100), "")</f>
        <v>105</v>
      </c>
      <c r="AY389">
        <f t="shared" ref="AY389:AY452" si="170">IFERROR(AX389*AU389, "")</f>
        <v>1575</v>
      </c>
      <c r="AZ389">
        <f t="shared" ref="AZ389:AZ452" si="171">COUNTIFS(B$3:B$7000, B389, $W$3:$W$7000, W389, $X$3:$X$7000, X389, $Y$3:$Y$7000, Y389, $Z$3:$Z$7000, Z389,  $AA$3:$AA$7000, AA389, $AB$3:$AB$7000, AB389, $AC$3:$AC$7000, AC389, $U$3:$U$7000, U389)</f>
        <v>1</v>
      </c>
      <c r="BA389">
        <f t="shared" ref="BA389:BA452" si="172">IFERROR(AY389/AZ389, "")</f>
        <v>1575</v>
      </c>
      <c r="BB389">
        <f t="shared" ref="BB389:BB452" si="173">SUMIFS(BA:BA, B:B, B389, U:U, "&lt;&gt;." )</f>
        <v>4275</v>
      </c>
      <c r="BC389">
        <f t="shared" ref="BC389:BC452" si="174">IFERROR(BD389*50*BE389, "")</f>
        <v>2625</v>
      </c>
      <c r="BD389">
        <f t="shared" ref="BD389:BD452" si="175">IF(AL389&gt;25, AL389, AL389*15)</f>
        <v>105</v>
      </c>
      <c r="BE389">
        <f t="shared" ref="BE389:BE452" si="176">IF(I389="H",0.5,IF(I389="T",0.5,IF(I389="I",0,IF(I389="B",0,IF(LEFT(H389,1)="M",0,IF(I389="A",IF(Q389="ONLINE",0,1),1))))))</f>
        <v>0.5</v>
      </c>
      <c r="BF389">
        <f t="shared" ref="BF389:BF452" si="177">IF(I389="H",0.5,IF(I389="T",0.5, IF(I389="I", 0, IF(I389 = "B", 0, IF(LEFT(H389, 1) = "M", 0, IF(I389 = "U", 0.5, IF(I389 = "A", IF(Q389 = "ONLINE", 0, 0.5), 1)))))))</f>
        <v>0.5</v>
      </c>
      <c r="BG389">
        <f t="shared" ref="BG389:BG452" si="178">IFERROR(BB389/50, "")</f>
        <v>85.5</v>
      </c>
      <c r="BH389">
        <f t="shared" ref="BH389:BH452" si="179">IFERROR(BB389/60, "")</f>
        <v>71.25</v>
      </c>
      <c r="BI389">
        <f t="shared" ref="BI389:BI452" si="180">IFERROR(BC389/AW389, "")</f>
        <v>87.5</v>
      </c>
      <c r="BJ389">
        <f t="shared" ref="BJ389:BJ452" si="181">IFERROR(BI389+5*MAX(0, INT((BI389-75)/25)), "")</f>
        <v>87.5</v>
      </c>
      <c r="BK389">
        <f t="shared" ref="BK389:BK452" si="182">IFERROR(IF(BD389*BE389&gt;0, IF(BJ389-MOD(BJ389,30)+ 15 &gt;= BI389, BJ389-MOD(BJ389,30)+ 15,IF(BJ389-MOD(BJ389,30)+ 20 &gt;= BI389, BJ389-MOD(BJ389,30)+ 20,BJ389-MOD(BJ389,30)+ 45)), ""), "")</f>
        <v>105</v>
      </c>
      <c r="BL389" t="str">
        <f t="shared" ref="BL389:BL452" si="183">IFERROR(IF(BK389&lt;&gt;AX389,IF(MOD(U389+INT(BK389/60)*100+MOD(BK389,60), 100)&lt;60, U389+INT(BK389/60)*100+MOD(BK389,60), U389+INT(BK389/60)*100+MOD(BK389,60) - 60 + 100),""), "")</f>
        <v/>
      </c>
      <c r="BM389" t="str">
        <f t="shared" ref="BM389:BM452" si="184">IFERROR(IF(BG389&lt;BD389*BF389, MAX(0, ROUND(BD389*BF389-BG389, 0)), ""), "")</f>
        <v/>
      </c>
      <c r="BN389">
        <f t="shared" ref="BN389:BN452" si="185">IFERROR(IF(BH389&gt;BD389*BE389, MIN(0, ROUND(BD389*BE389-BH389, 0)), ""), "")</f>
        <v>-19</v>
      </c>
      <c r="BO389" t="str">
        <f t="shared" ref="BO389:BO452" si="186">IF(RIGHT(F389,2)="90","Exclude",IF(RIGHT(F389,2)="98","Exclude",IF(RIGHT(F389,2)="99","Exclude",IF(RIGHT(F389,2)="97","Exclude",IF(E389&amp;F389="ECED2121","Exclude",IF(E389&amp;F389="ECED2131","Exclude",IF(E389&amp;F389="ECED2141","Exclude",IF(E389&amp;F389="NMNC1135","Exclude",IF(E389&amp;F389="NMNC1235","Exclude",IF(E389&amp;F389="NMNC2335","Exclude",IF(E389&amp;F389="NMNC2435","Exclude",IF(E389&amp;F389="NMNC2445","Exclude",IF(E389&amp;F389="ECED2241","Exclude","")))))))))))))</f>
        <v/>
      </c>
      <c r="BP389">
        <f t="shared" ref="BP389:BP452" si="187">WEEKDAY(S389)</f>
        <v>2</v>
      </c>
      <c r="BQ389">
        <f t="shared" ref="BQ389:BQ452" si="188">WEEKNUM(S389)</f>
        <v>35</v>
      </c>
      <c r="BR389">
        <f t="shared" ref="BR389:BR452" si="189">WEEKDAY(T389)</f>
        <v>1</v>
      </c>
      <c r="BS389">
        <f t="shared" ref="BS389:BS452" si="190">WEEKNUM(T389)</f>
        <v>40</v>
      </c>
      <c r="BT389" t="str">
        <f t="shared" ref="BT389:BT452" si="191">IFERROR(IF(U389 = "", "", IF(MOD(U389,100)&lt;&gt;0,IF(MOD(U389,100)&lt;&gt;30,"Flag",""),IF(MOD(V389,100)=0,"Flag",IF(MOD(V389,100)=30,"Flag","")))), "")</f>
        <v>Flag</v>
      </c>
    </row>
    <row r="390" spans="1:72">
      <c r="A390">
        <v>202370</v>
      </c>
      <c r="B390">
        <v>76495</v>
      </c>
      <c r="C390" t="s">
        <v>123</v>
      </c>
      <c r="D390">
        <v>127</v>
      </c>
      <c r="E390" t="s">
        <v>319</v>
      </c>
      <c r="F390">
        <v>1110</v>
      </c>
      <c r="G390" t="s">
        <v>320</v>
      </c>
      <c r="H390">
        <v>152</v>
      </c>
      <c r="I390" t="s">
        <v>147</v>
      </c>
      <c r="J390" t="s">
        <v>138</v>
      </c>
      <c r="K390">
        <v>0</v>
      </c>
      <c r="L390" t="s">
        <v>165</v>
      </c>
      <c r="M390" t="s">
        <v>123</v>
      </c>
      <c r="N390">
        <v>1</v>
      </c>
      <c r="O390">
        <v>1</v>
      </c>
      <c r="P390" t="s">
        <v>151</v>
      </c>
      <c r="Q390" t="s">
        <v>123</v>
      </c>
      <c r="R390" t="s">
        <v>123</v>
      </c>
      <c r="S390" s="1">
        <v>45166</v>
      </c>
      <c r="T390" s="1">
        <v>45200</v>
      </c>
      <c r="U390" t="s">
        <v>129</v>
      </c>
      <c r="W390" t="s">
        <v>129</v>
      </c>
      <c r="X390" t="s">
        <v>129</v>
      </c>
      <c r="Y390" t="s">
        <v>129</v>
      </c>
      <c r="Z390" t="s">
        <v>129</v>
      </c>
      <c r="AA390" t="s">
        <v>129</v>
      </c>
      <c r="AB390" t="s">
        <v>129</v>
      </c>
      <c r="AC390" t="s">
        <v>129</v>
      </c>
      <c r="AD390">
        <v>0</v>
      </c>
      <c r="AE390">
        <v>0</v>
      </c>
      <c r="AF390">
        <v>0</v>
      </c>
      <c r="AG390">
        <v>0</v>
      </c>
      <c r="AH390">
        <v>0</v>
      </c>
      <c r="AI390">
        <v>2</v>
      </c>
      <c r="AJ390">
        <v>3</v>
      </c>
      <c r="AK390">
        <v>3</v>
      </c>
      <c r="AL390">
        <v>7</v>
      </c>
      <c r="AM390">
        <v>2</v>
      </c>
      <c r="AN390">
        <v>5</v>
      </c>
      <c r="AP390" t="s">
        <v>138</v>
      </c>
      <c r="AR390" t="s">
        <v>133</v>
      </c>
      <c r="AS390">
        <v>0</v>
      </c>
      <c r="AT390">
        <v>0</v>
      </c>
      <c r="AU390">
        <f t="shared" si="166"/>
        <v>0</v>
      </c>
      <c r="AV390">
        <f t="shared" si="167"/>
        <v>30</v>
      </c>
      <c r="AW390">
        <f t="shared" si="168"/>
        <v>30</v>
      </c>
      <c r="AX390" t="str">
        <f t="shared" si="169"/>
        <v/>
      </c>
      <c r="AY390" t="str">
        <f t="shared" si="170"/>
        <v/>
      </c>
      <c r="AZ390">
        <f t="shared" si="171"/>
        <v>1</v>
      </c>
      <c r="BA390" t="str">
        <f t="shared" si="172"/>
        <v/>
      </c>
      <c r="BB390">
        <f t="shared" si="173"/>
        <v>4275</v>
      </c>
      <c r="BC390">
        <f t="shared" si="174"/>
        <v>2625</v>
      </c>
      <c r="BD390">
        <f t="shared" si="175"/>
        <v>105</v>
      </c>
      <c r="BE390">
        <f t="shared" si="176"/>
        <v>0.5</v>
      </c>
      <c r="BF390">
        <f t="shared" si="177"/>
        <v>0.5</v>
      </c>
      <c r="BG390">
        <f t="shared" si="178"/>
        <v>85.5</v>
      </c>
      <c r="BH390">
        <f t="shared" si="179"/>
        <v>71.25</v>
      </c>
      <c r="BI390">
        <f t="shared" si="180"/>
        <v>87.5</v>
      </c>
      <c r="BJ390">
        <f t="shared" si="181"/>
        <v>87.5</v>
      </c>
      <c r="BK390">
        <f t="shared" si="182"/>
        <v>105</v>
      </c>
      <c r="BL390" t="str">
        <f t="shared" si="183"/>
        <v/>
      </c>
      <c r="BM390" t="str">
        <f t="shared" si="184"/>
        <v/>
      </c>
      <c r="BN390">
        <f t="shared" si="185"/>
        <v>-19</v>
      </c>
      <c r="BO390" t="str">
        <f t="shared" si="186"/>
        <v/>
      </c>
      <c r="BP390">
        <f t="shared" si="187"/>
        <v>2</v>
      </c>
      <c r="BQ390">
        <f t="shared" si="188"/>
        <v>35</v>
      </c>
      <c r="BR390">
        <f t="shared" si="189"/>
        <v>1</v>
      </c>
      <c r="BS390">
        <f t="shared" si="190"/>
        <v>40</v>
      </c>
      <c r="BT390" t="str">
        <f t="shared" si="191"/>
        <v/>
      </c>
    </row>
    <row r="391" spans="1:72">
      <c r="A391">
        <v>202370</v>
      </c>
      <c r="B391">
        <v>75826</v>
      </c>
      <c r="C391" t="s">
        <v>123</v>
      </c>
      <c r="D391">
        <v>114</v>
      </c>
      <c r="E391" t="s">
        <v>319</v>
      </c>
      <c r="F391">
        <v>1120</v>
      </c>
      <c r="G391" t="s">
        <v>322</v>
      </c>
      <c r="H391">
        <v>151</v>
      </c>
      <c r="I391" t="s">
        <v>147</v>
      </c>
      <c r="J391" t="s">
        <v>138</v>
      </c>
      <c r="K391">
        <v>3.7332999999999998</v>
      </c>
      <c r="L391" t="s">
        <v>126</v>
      </c>
      <c r="M391" t="s">
        <v>123</v>
      </c>
      <c r="N391">
        <v>1</v>
      </c>
      <c r="O391">
        <v>1</v>
      </c>
      <c r="P391" t="s">
        <v>321</v>
      </c>
      <c r="Q391" t="s">
        <v>134</v>
      </c>
      <c r="R391">
        <v>124</v>
      </c>
      <c r="S391" s="1">
        <v>45218</v>
      </c>
      <c r="T391" s="1">
        <v>45270</v>
      </c>
      <c r="U391">
        <v>730</v>
      </c>
      <c r="V391">
        <v>1010</v>
      </c>
      <c r="W391" t="s">
        <v>45</v>
      </c>
      <c r="X391" t="s">
        <v>46</v>
      </c>
      <c r="Y391" t="s">
        <v>47</v>
      </c>
      <c r="Z391" t="s">
        <v>50</v>
      </c>
      <c r="AA391" t="s">
        <v>129</v>
      </c>
      <c r="AB391" t="s">
        <v>129</v>
      </c>
      <c r="AC391" t="s">
        <v>129</v>
      </c>
      <c r="AD391">
        <v>14</v>
      </c>
      <c r="AE391">
        <v>16</v>
      </c>
      <c r="AF391">
        <v>30</v>
      </c>
      <c r="AG391">
        <v>0</v>
      </c>
      <c r="AH391">
        <v>87.5</v>
      </c>
      <c r="AI391">
        <v>2</v>
      </c>
      <c r="AJ391">
        <v>4</v>
      </c>
      <c r="AK391">
        <v>4</v>
      </c>
      <c r="AL391">
        <v>8</v>
      </c>
      <c r="AM391">
        <v>2</v>
      </c>
      <c r="AN391">
        <v>6</v>
      </c>
      <c r="AP391" t="s">
        <v>138</v>
      </c>
      <c r="AR391" t="s">
        <v>149</v>
      </c>
      <c r="AS391">
        <v>12.8</v>
      </c>
      <c r="AT391">
        <v>2</v>
      </c>
      <c r="AU391">
        <f t="shared" si="166"/>
        <v>29</v>
      </c>
      <c r="AV391">
        <f t="shared" si="167"/>
        <v>58</v>
      </c>
      <c r="AW391">
        <f t="shared" si="168"/>
        <v>29</v>
      </c>
      <c r="AX391">
        <f t="shared" si="169"/>
        <v>160</v>
      </c>
      <c r="AY391">
        <f t="shared" si="170"/>
        <v>4640</v>
      </c>
      <c r="AZ391">
        <f t="shared" si="171"/>
        <v>2</v>
      </c>
      <c r="BA391">
        <f t="shared" si="172"/>
        <v>2320</v>
      </c>
      <c r="BB391">
        <f t="shared" si="173"/>
        <v>4640</v>
      </c>
      <c r="BC391">
        <f t="shared" si="174"/>
        <v>3000</v>
      </c>
      <c r="BD391">
        <f t="shared" si="175"/>
        <v>120</v>
      </c>
      <c r="BE391">
        <f t="shared" si="176"/>
        <v>0.5</v>
      </c>
      <c r="BF391">
        <f t="shared" si="177"/>
        <v>0.5</v>
      </c>
      <c r="BG391">
        <f t="shared" si="178"/>
        <v>92.8</v>
      </c>
      <c r="BH391">
        <f t="shared" si="179"/>
        <v>77.333333333333329</v>
      </c>
      <c r="BI391">
        <f t="shared" si="180"/>
        <v>103.44827586206897</v>
      </c>
      <c r="BJ391">
        <f t="shared" si="181"/>
        <v>108.44827586206897</v>
      </c>
      <c r="BK391">
        <f t="shared" si="182"/>
        <v>105</v>
      </c>
      <c r="BL391">
        <f t="shared" si="183"/>
        <v>915</v>
      </c>
      <c r="BM391" t="str">
        <f t="shared" si="184"/>
        <v/>
      </c>
      <c r="BN391">
        <f t="shared" si="185"/>
        <v>-17</v>
      </c>
      <c r="BO391" t="str">
        <f t="shared" si="186"/>
        <v/>
      </c>
      <c r="BP391">
        <f t="shared" si="187"/>
        <v>5</v>
      </c>
      <c r="BQ391">
        <f t="shared" si="188"/>
        <v>42</v>
      </c>
      <c r="BR391">
        <f t="shared" si="189"/>
        <v>1</v>
      </c>
      <c r="BS391">
        <f t="shared" si="190"/>
        <v>50</v>
      </c>
      <c r="BT391" t="str">
        <f t="shared" si="191"/>
        <v/>
      </c>
    </row>
    <row r="392" spans="1:72">
      <c r="A392">
        <v>202370</v>
      </c>
      <c r="B392">
        <v>75826</v>
      </c>
      <c r="C392" t="s">
        <v>123</v>
      </c>
      <c r="D392">
        <v>114</v>
      </c>
      <c r="E392" t="s">
        <v>319</v>
      </c>
      <c r="F392">
        <v>1120</v>
      </c>
      <c r="G392" t="s">
        <v>322</v>
      </c>
      <c r="H392">
        <v>151</v>
      </c>
      <c r="I392" t="s">
        <v>147</v>
      </c>
      <c r="J392" t="s">
        <v>138</v>
      </c>
      <c r="K392">
        <v>3.7332999999999998</v>
      </c>
      <c r="L392" t="s">
        <v>126</v>
      </c>
      <c r="M392" t="s">
        <v>123</v>
      </c>
      <c r="N392">
        <v>1</v>
      </c>
      <c r="O392">
        <v>1</v>
      </c>
      <c r="P392" t="s">
        <v>321</v>
      </c>
      <c r="Q392" t="s">
        <v>141</v>
      </c>
      <c r="R392" t="s">
        <v>141</v>
      </c>
      <c r="S392" s="1">
        <v>45218</v>
      </c>
      <c r="T392" s="1">
        <v>45270</v>
      </c>
      <c r="U392" t="s">
        <v>129</v>
      </c>
      <c r="W392" t="s">
        <v>129</v>
      </c>
      <c r="X392" t="s">
        <v>129</v>
      </c>
      <c r="Y392" t="s">
        <v>129</v>
      </c>
      <c r="Z392" t="s">
        <v>129</v>
      </c>
      <c r="AA392" t="s">
        <v>129</v>
      </c>
      <c r="AB392" t="s">
        <v>129</v>
      </c>
      <c r="AC392" t="s">
        <v>129</v>
      </c>
      <c r="AD392">
        <v>14</v>
      </c>
      <c r="AE392">
        <v>16</v>
      </c>
      <c r="AF392">
        <v>30</v>
      </c>
      <c r="AG392">
        <v>0</v>
      </c>
      <c r="AH392">
        <v>87.5</v>
      </c>
      <c r="AI392">
        <v>2</v>
      </c>
      <c r="AJ392">
        <v>4</v>
      </c>
      <c r="AK392">
        <v>4</v>
      </c>
      <c r="AL392">
        <v>8</v>
      </c>
      <c r="AM392">
        <v>2</v>
      </c>
      <c r="AN392">
        <v>6</v>
      </c>
      <c r="AP392" t="s">
        <v>138</v>
      </c>
      <c r="AR392" t="s">
        <v>133</v>
      </c>
      <c r="AS392">
        <v>0</v>
      </c>
      <c r="AT392">
        <v>2</v>
      </c>
      <c r="AU392">
        <f t="shared" si="166"/>
        <v>0</v>
      </c>
      <c r="AV392">
        <f t="shared" si="167"/>
        <v>58</v>
      </c>
      <c r="AW392">
        <f t="shared" si="168"/>
        <v>29</v>
      </c>
      <c r="AX392" t="str">
        <f t="shared" si="169"/>
        <v/>
      </c>
      <c r="AY392" t="str">
        <f t="shared" si="170"/>
        <v/>
      </c>
      <c r="AZ392">
        <f t="shared" si="171"/>
        <v>2</v>
      </c>
      <c r="BA392" t="str">
        <f t="shared" si="172"/>
        <v/>
      </c>
      <c r="BB392">
        <f t="shared" si="173"/>
        <v>4640</v>
      </c>
      <c r="BC392">
        <f t="shared" si="174"/>
        <v>3000</v>
      </c>
      <c r="BD392">
        <f t="shared" si="175"/>
        <v>120</v>
      </c>
      <c r="BE392">
        <f t="shared" si="176"/>
        <v>0.5</v>
      </c>
      <c r="BF392">
        <f t="shared" si="177"/>
        <v>0.5</v>
      </c>
      <c r="BG392">
        <f t="shared" si="178"/>
        <v>92.8</v>
      </c>
      <c r="BH392">
        <f t="shared" si="179"/>
        <v>77.333333333333329</v>
      </c>
      <c r="BI392">
        <f t="shared" si="180"/>
        <v>103.44827586206897</v>
      </c>
      <c r="BJ392">
        <f t="shared" si="181"/>
        <v>108.44827586206897</v>
      </c>
      <c r="BK392">
        <f t="shared" si="182"/>
        <v>105</v>
      </c>
      <c r="BL392" t="str">
        <f t="shared" si="183"/>
        <v/>
      </c>
      <c r="BM392" t="str">
        <f t="shared" si="184"/>
        <v/>
      </c>
      <c r="BN392">
        <f t="shared" si="185"/>
        <v>-17</v>
      </c>
      <c r="BO392" t="str">
        <f t="shared" si="186"/>
        <v/>
      </c>
      <c r="BP392">
        <f t="shared" si="187"/>
        <v>5</v>
      </c>
      <c r="BQ392">
        <f t="shared" si="188"/>
        <v>42</v>
      </c>
      <c r="BR392">
        <f t="shared" si="189"/>
        <v>1</v>
      </c>
      <c r="BS392">
        <f t="shared" si="190"/>
        <v>50</v>
      </c>
      <c r="BT392" t="str">
        <f t="shared" si="191"/>
        <v/>
      </c>
    </row>
    <row r="393" spans="1:72">
      <c r="A393">
        <v>202370</v>
      </c>
      <c r="B393">
        <v>75826</v>
      </c>
      <c r="C393" t="s">
        <v>123</v>
      </c>
      <c r="D393">
        <v>114</v>
      </c>
      <c r="E393" t="s">
        <v>319</v>
      </c>
      <c r="F393">
        <v>1120</v>
      </c>
      <c r="G393" t="s">
        <v>322</v>
      </c>
      <c r="H393">
        <v>151</v>
      </c>
      <c r="I393" t="s">
        <v>147</v>
      </c>
      <c r="J393" t="s">
        <v>138</v>
      </c>
      <c r="K393">
        <v>3.7332999999999998</v>
      </c>
      <c r="L393" t="s">
        <v>126</v>
      </c>
      <c r="M393" t="s">
        <v>123</v>
      </c>
      <c r="N393">
        <v>1</v>
      </c>
      <c r="O393">
        <v>1</v>
      </c>
      <c r="P393" t="s">
        <v>321</v>
      </c>
      <c r="Q393" t="s">
        <v>134</v>
      </c>
      <c r="R393">
        <v>124</v>
      </c>
      <c r="S393" s="1">
        <v>45218</v>
      </c>
      <c r="T393" s="1">
        <v>45270</v>
      </c>
      <c r="U393">
        <v>730</v>
      </c>
      <c r="V393">
        <v>1010</v>
      </c>
      <c r="W393" t="s">
        <v>45</v>
      </c>
      <c r="X393" t="s">
        <v>46</v>
      </c>
      <c r="Y393" t="s">
        <v>47</v>
      </c>
      <c r="Z393" t="s">
        <v>50</v>
      </c>
      <c r="AA393" t="s">
        <v>129</v>
      </c>
      <c r="AB393" t="s">
        <v>129</v>
      </c>
      <c r="AC393" t="s">
        <v>129</v>
      </c>
      <c r="AD393">
        <v>14</v>
      </c>
      <c r="AE393">
        <v>16</v>
      </c>
      <c r="AF393">
        <v>30</v>
      </c>
      <c r="AG393">
        <v>0</v>
      </c>
      <c r="AH393">
        <v>87.5</v>
      </c>
      <c r="AI393">
        <v>2</v>
      </c>
      <c r="AJ393">
        <v>4</v>
      </c>
      <c r="AK393">
        <v>4</v>
      </c>
      <c r="AL393">
        <v>8</v>
      </c>
      <c r="AM393">
        <v>2</v>
      </c>
      <c r="AN393">
        <v>6</v>
      </c>
      <c r="AP393" t="s">
        <v>138</v>
      </c>
      <c r="AR393" t="s">
        <v>149</v>
      </c>
      <c r="AS393">
        <v>12.8</v>
      </c>
      <c r="AT393">
        <v>2</v>
      </c>
      <c r="AU393">
        <f t="shared" si="166"/>
        <v>29</v>
      </c>
      <c r="AV393">
        <f t="shared" si="167"/>
        <v>58</v>
      </c>
      <c r="AW393">
        <f t="shared" si="168"/>
        <v>29</v>
      </c>
      <c r="AX393">
        <f t="shared" si="169"/>
        <v>160</v>
      </c>
      <c r="AY393">
        <f t="shared" si="170"/>
        <v>4640</v>
      </c>
      <c r="AZ393">
        <f t="shared" si="171"/>
        <v>2</v>
      </c>
      <c r="BA393">
        <f t="shared" si="172"/>
        <v>2320</v>
      </c>
      <c r="BB393">
        <f t="shared" si="173"/>
        <v>4640</v>
      </c>
      <c r="BC393">
        <f t="shared" si="174"/>
        <v>3000</v>
      </c>
      <c r="BD393">
        <f t="shared" si="175"/>
        <v>120</v>
      </c>
      <c r="BE393">
        <f t="shared" si="176"/>
        <v>0.5</v>
      </c>
      <c r="BF393">
        <f t="shared" si="177"/>
        <v>0.5</v>
      </c>
      <c r="BG393">
        <f t="shared" si="178"/>
        <v>92.8</v>
      </c>
      <c r="BH393">
        <f t="shared" si="179"/>
        <v>77.333333333333329</v>
      </c>
      <c r="BI393">
        <f t="shared" si="180"/>
        <v>103.44827586206897</v>
      </c>
      <c r="BJ393">
        <f t="shared" si="181"/>
        <v>108.44827586206897</v>
      </c>
      <c r="BK393">
        <f t="shared" si="182"/>
        <v>105</v>
      </c>
      <c r="BL393">
        <f t="shared" si="183"/>
        <v>915</v>
      </c>
      <c r="BM393" t="str">
        <f t="shared" si="184"/>
        <v/>
      </c>
      <c r="BN393">
        <f t="shared" si="185"/>
        <v>-17</v>
      </c>
      <c r="BO393" t="str">
        <f t="shared" si="186"/>
        <v/>
      </c>
      <c r="BP393">
        <f t="shared" si="187"/>
        <v>5</v>
      </c>
      <c r="BQ393">
        <f t="shared" si="188"/>
        <v>42</v>
      </c>
      <c r="BR393">
        <f t="shared" si="189"/>
        <v>1</v>
      </c>
      <c r="BS393">
        <f t="shared" si="190"/>
        <v>50</v>
      </c>
      <c r="BT393" t="str">
        <f t="shared" si="191"/>
        <v/>
      </c>
    </row>
    <row r="394" spans="1:72">
      <c r="A394">
        <v>202370</v>
      </c>
      <c r="B394">
        <v>75826</v>
      </c>
      <c r="C394" t="s">
        <v>123</v>
      </c>
      <c r="D394">
        <v>114</v>
      </c>
      <c r="E394" t="s">
        <v>319</v>
      </c>
      <c r="F394">
        <v>1120</v>
      </c>
      <c r="G394" t="s">
        <v>322</v>
      </c>
      <c r="H394">
        <v>151</v>
      </c>
      <c r="I394" t="s">
        <v>147</v>
      </c>
      <c r="J394" t="s">
        <v>138</v>
      </c>
      <c r="K394">
        <v>3.7332999999999998</v>
      </c>
      <c r="L394" t="s">
        <v>126</v>
      </c>
      <c r="M394" t="s">
        <v>123</v>
      </c>
      <c r="N394">
        <v>1</v>
      </c>
      <c r="O394">
        <v>1</v>
      </c>
      <c r="P394" t="s">
        <v>321</v>
      </c>
      <c r="Q394" t="s">
        <v>141</v>
      </c>
      <c r="R394" t="s">
        <v>141</v>
      </c>
      <c r="S394" s="1">
        <v>45218</v>
      </c>
      <c r="T394" s="1">
        <v>45270</v>
      </c>
      <c r="U394" t="s">
        <v>129</v>
      </c>
      <c r="W394" t="s">
        <v>129</v>
      </c>
      <c r="X394" t="s">
        <v>129</v>
      </c>
      <c r="Y394" t="s">
        <v>129</v>
      </c>
      <c r="Z394" t="s">
        <v>129</v>
      </c>
      <c r="AA394" t="s">
        <v>129</v>
      </c>
      <c r="AB394" t="s">
        <v>129</v>
      </c>
      <c r="AC394" t="s">
        <v>129</v>
      </c>
      <c r="AD394">
        <v>14</v>
      </c>
      <c r="AE394">
        <v>16</v>
      </c>
      <c r="AF394">
        <v>30</v>
      </c>
      <c r="AG394">
        <v>0</v>
      </c>
      <c r="AH394">
        <v>87.5</v>
      </c>
      <c r="AI394">
        <v>2</v>
      </c>
      <c r="AJ394">
        <v>4</v>
      </c>
      <c r="AK394">
        <v>4</v>
      </c>
      <c r="AL394">
        <v>8</v>
      </c>
      <c r="AM394">
        <v>2</v>
      </c>
      <c r="AN394">
        <v>6</v>
      </c>
      <c r="AP394" t="s">
        <v>138</v>
      </c>
      <c r="AR394" t="s">
        <v>133</v>
      </c>
      <c r="AS394">
        <v>0</v>
      </c>
      <c r="AT394">
        <v>2</v>
      </c>
      <c r="AU394">
        <f t="shared" si="166"/>
        <v>0</v>
      </c>
      <c r="AV394">
        <f t="shared" si="167"/>
        <v>58</v>
      </c>
      <c r="AW394">
        <f t="shared" si="168"/>
        <v>29</v>
      </c>
      <c r="AX394" t="str">
        <f t="shared" si="169"/>
        <v/>
      </c>
      <c r="AY394" t="str">
        <f t="shared" si="170"/>
        <v/>
      </c>
      <c r="AZ394">
        <f t="shared" si="171"/>
        <v>2</v>
      </c>
      <c r="BA394" t="str">
        <f t="shared" si="172"/>
        <v/>
      </c>
      <c r="BB394">
        <f t="shared" si="173"/>
        <v>4640</v>
      </c>
      <c r="BC394">
        <f t="shared" si="174"/>
        <v>3000</v>
      </c>
      <c r="BD394">
        <f t="shared" si="175"/>
        <v>120</v>
      </c>
      <c r="BE394">
        <f t="shared" si="176"/>
        <v>0.5</v>
      </c>
      <c r="BF394">
        <f t="shared" si="177"/>
        <v>0.5</v>
      </c>
      <c r="BG394">
        <f t="shared" si="178"/>
        <v>92.8</v>
      </c>
      <c r="BH394">
        <f t="shared" si="179"/>
        <v>77.333333333333329</v>
      </c>
      <c r="BI394">
        <f t="shared" si="180"/>
        <v>103.44827586206897</v>
      </c>
      <c r="BJ394">
        <f t="shared" si="181"/>
        <v>108.44827586206897</v>
      </c>
      <c r="BK394">
        <f t="shared" si="182"/>
        <v>105</v>
      </c>
      <c r="BL394" t="str">
        <f t="shared" si="183"/>
        <v/>
      </c>
      <c r="BM394" t="str">
        <f t="shared" si="184"/>
        <v/>
      </c>
      <c r="BN394">
        <f t="shared" si="185"/>
        <v>-17</v>
      </c>
      <c r="BO394" t="str">
        <f t="shared" si="186"/>
        <v/>
      </c>
      <c r="BP394">
        <f t="shared" si="187"/>
        <v>5</v>
      </c>
      <c r="BQ394">
        <f t="shared" si="188"/>
        <v>42</v>
      </c>
      <c r="BR394">
        <f t="shared" si="189"/>
        <v>1</v>
      </c>
      <c r="BS394">
        <f t="shared" si="190"/>
        <v>50</v>
      </c>
      <c r="BT394" t="str">
        <f t="shared" si="191"/>
        <v/>
      </c>
    </row>
    <row r="395" spans="1:72">
      <c r="A395">
        <v>202370</v>
      </c>
      <c r="B395">
        <v>76493</v>
      </c>
      <c r="C395" t="s">
        <v>123</v>
      </c>
      <c r="D395">
        <v>128</v>
      </c>
      <c r="E395" t="s">
        <v>319</v>
      </c>
      <c r="F395">
        <v>1120</v>
      </c>
      <c r="G395" t="s">
        <v>322</v>
      </c>
      <c r="H395">
        <v>152</v>
      </c>
      <c r="I395" t="s">
        <v>147</v>
      </c>
      <c r="J395" t="s">
        <v>138</v>
      </c>
      <c r="K395">
        <v>0</v>
      </c>
      <c r="L395" t="s">
        <v>165</v>
      </c>
      <c r="M395" t="s">
        <v>123</v>
      </c>
      <c r="N395">
        <v>1</v>
      </c>
      <c r="O395">
        <v>1</v>
      </c>
      <c r="P395" t="s">
        <v>151</v>
      </c>
      <c r="Q395" t="s">
        <v>123</v>
      </c>
      <c r="R395" t="s">
        <v>123</v>
      </c>
      <c r="S395" s="1">
        <v>45201</v>
      </c>
      <c r="T395" s="1">
        <v>45235</v>
      </c>
      <c r="U395" t="s">
        <v>129</v>
      </c>
      <c r="W395" t="s">
        <v>129</v>
      </c>
      <c r="X395" t="s">
        <v>129</v>
      </c>
      <c r="Y395" t="s">
        <v>129</v>
      </c>
      <c r="Z395" t="s">
        <v>129</v>
      </c>
      <c r="AA395" t="s">
        <v>129</v>
      </c>
      <c r="AB395" t="s">
        <v>129</v>
      </c>
      <c r="AC395" t="s">
        <v>129</v>
      </c>
      <c r="AD395">
        <v>0</v>
      </c>
      <c r="AE395">
        <v>0</v>
      </c>
      <c r="AF395">
        <v>0</v>
      </c>
      <c r="AG395">
        <v>0</v>
      </c>
      <c r="AH395">
        <v>0</v>
      </c>
      <c r="AI395">
        <v>2</v>
      </c>
      <c r="AJ395">
        <v>4</v>
      </c>
      <c r="AK395">
        <v>4</v>
      </c>
      <c r="AL395">
        <v>8</v>
      </c>
      <c r="AM395">
        <v>2</v>
      </c>
      <c r="AN395">
        <v>6</v>
      </c>
      <c r="AP395" t="s">
        <v>138</v>
      </c>
      <c r="AR395" t="s">
        <v>133</v>
      </c>
      <c r="AS395">
        <v>0</v>
      </c>
      <c r="AT395">
        <v>2</v>
      </c>
      <c r="AU395">
        <f t="shared" si="166"/>
        <v>0</v>
      </c>
      <c r="AV395">
        <f t="shared" si="167"/>
        <v>20</v>
      </c>
      <c r="AW395">
        <f t="shared" si="168"/>
        <v>20</v>
      </c>
      <c r="AX395" t="str">
        <f t="shared" si="169"/>
        <v/>
      </c>
      <c r="AY395" t="str">
        <f t="shared" si="170"/>
        <v/>
      </c>
      <c r="AZ395">
        <f t="shared" si="171"/>
        <v>1</v>
      </c>
      <c r="BA395" t="str">
        <f t="shared" si="172"/>
        <v/>
      </c>
      <c r="BB395">
        <f t="shared" si="173"/>
        <v>2400</v>
      </c>
      <c r="BC395">
        <f t="shared" si="174"/>
        <v>3000</v>
      </c>
      <c r="BD395">
        <f t="shared" si="175"/>
        <v>120</v>
      </c>
      <c r="BE395">
        <f t="shared" si="176"/>
        <v>0.5</v>
      </c>
      <c r="BF395">
        <f t="shared" si="177"/>
        <v>0.5</v>
      </c>
      <c r="BG395">
        <f t="shared" si="178"/>
        <v>48</v>
      </c>
      <c r="BH395">
        <f t="shared" si="179"/>
        <v>40</v>
      </c>
      <c r="BI395">
        <f t="shared" si="180"/>
        <v>150</v>
      </c>
      <c r="BJ395">
        <f t="shared" si="181"/>
        <v>165</v>
      </c>
      <c r="BK395">
        <f t="shared" si="182"/>
        <v>165</v>
      </c>
      <c r="BL395" t="str">
        <f t="shared" si="183"/>
        <v/>
      </c>
      <c r="BM395">
        <f t="shared" si="184"/>
        <v>12</v>
      </c>
      <c r="BN395" t="str">
        <f t="shared" si="185"/>
        <v/>
      </c>
      <c r="BO395" t="str">
        <f t="shared" si="186"/>
        <v/>
      </c>
      <c r="BP395">
        <f t="shared" si="187"/>
        <v>2</v>
      </c>
      <c r="BQ395">
        <f t="shared" si="188"/>
        <v>40</v>
      </c>
      <c r="BR395">
        <f t="shared" si="189"/>
        <v>1</v>
      </c>
      <c r="BS395">
        <f t="shared" si="190"/>
        <v>45</v>
      </c>
      <c r="BT395" t="str">
        <f t="shared" si="191"/>
        <v/>
      </c>
    </row>
    <row r="396" spans="1:72">
      <c r="A396">
        <v>202370</v>
      </c>
      <c r="B396">
        <v>76493</v>
      </c>
      <c r="C396" t="s">
        <v>123</v>
      </c>
      <c r="D396">
        <v>128</v>
      </c>
      <c r="E396" t="s">
        <v>319</v>
      </c>
      <c r="F396">
        <v>1120</v>
      </c>
      <c r="G396" t="s">
        <v>322</v>
      </c>
      <c r="H396">
        <v>152</v>
      </c>
      <c r="I396" t="s">
        <v>147</v>
      </c>
      <c r="J396" t="s">
        <v>138</v>
      </c>
      <c r="K396">
        <v>0</v>
      </c>
      <c r="L396" t="s">
        <v>165</v>
      </c>
      <c r="M396" t="s">
        <v>123</v>
      </c>
      <c r="N396">
        <v>1</v>
      </c>
      <c r="O396">
        <v>1</v>
      </c>
      <c r="P396" t="s">
        <v>151</v>
      </c>
      <c r="Q396" t="s">
        <v>123</v>
      </c>
      <c r="R396" t="s">
        <v>123</v>
      </c>
      <c r="S396" s="1">
        <v>45201</v>
      </c>
      <c r="T396" s="1">
        <v>45235</v>
      </c>
      <c r="U396">
        <v>930</v>
      </c>
      <c r="V396">
        <v>1130</v>
      </c>
      <c r="W396" t="s">
        <v>45</v>
      </c>
      <c r="X396" t="s">
        <v>46</v>
      </c>
      <c r="Y396" t="s">
        <v>47</v>
      </c>
      <c r="Z396" t="s">
        <v>50</v>
      </c>
      <c r="AA396" t="s">
        <v>129</v>
      </c>
      <c r="AB396" t="s">
        <v>129</v>
      </c>
      <c r="AC396" t="s">
        <v>129</v>
      </c>
      <c r="AD396">
        <v>0</v>
      </c>
      <c r="AE396">
        <v>0</v>
      </c>
      <c r="AF396">
        <v>0</v>
      </c>
      <c r="AG396">
        <v>0</v>
      </c>
      <c r="AH396">
        <v>0</v>
      </c>
      <c r="AI396">
        <v>2</v>
      </c>
      <c r="AJ396">
        <v>4</v>
      </c>
      <c r="AK396">
        <v>4</v>
      </c>
      <c r="AL396">
        <v>8</v>
      </c>
      <c r="AM396">
        <v>2</v>
      </c>
      <c r="AN396">
        <v>6</v>
      </c>
      <c r="AP396" t="s">
        <v>138</v>
      </c>
      <c r="AR396" t="s">
        <v>149</v>
      </c>
      <c r="AS396">
        <v>9.6</v>
      </c>
      <c r="AT396">
        <v>2</v>
      </c>
      <c r="AU396">
        <f t="shared" si="166"/>
        <v>20</v>
      </c>
      <c r="AV396">
        <f t="shared" si="167"/>
        <v>20</v>
      </c>
      <c r="AW396">
        <f t="shared" si="168"/>
        <v>20</v>
      </c>
      <c r="AX396">
        <f t="shared" si="169"/>
        <v>120</v>
      </c>
      <c r="AY396">
        <f t="shared" si="170"/>
        <v>2400</v>
      </c>
      <c r="AZ396">
        <f t="shared" si="171"/>
        <v>1</v>
      </c>
      <c r="BA396">
        <f t="shared" si="172"/>
        <v>2400</v>
      </c>
      <c r="BB396">
        <f t="shared" si="173"/>
        <v>2400</v>
      </c>
      <c r="BC396">
        <f t="shared" si="174"/>
        <v>3000</v>
      </c>
      <c r="BD396">
        <f t="shared" si="175"/>
        <v>120</v>
      </c>
      <c r="BE396">
        <f t="shared" si="176"/>
        <v>0.5</v>
      </c>
      <c r="BF396">
        <f t="shared" si="177"/>
        <v>0.5</v>
      </c>
      <c r="BG396">
        <f t="shared" si="178"/>
        <v>48</v>
      </c>
      <c r="BH396">
        <f t="shared" si="179"/>
        <v>40</v>
      </c>
      <c r="BI396">
        <f t="shared" si="180"/>
        <v>150</v>
      </c>
      <c r="BJ396">
        <f t="shared" si="181"/>
        <v>165</v>
      </c>
      <c r="BK396">
        <f t="shared" si="182"/>
        <v>165</v>
      </c>
      <c r="BL396">
        <f t="shared" si="183"/>
        <v>1215</v>
      </c>
      <c r="BM396">
        <f t="shared" si="184"/>
        <v>12</v>
      </c>
      <c r="BN396" t="str">
        <f t="shared" si="185"/>
        <v/>
      </c>
      <c r="BO396" t="str">
        <f t="shared" si="186"/>
        <v/>
      </c>
      <c r="BP396">
        <f t="shared" si="187"/>
        <v>2</v>
      </c>
      <c r="BQ396">
        <f t="shared" si="188"/>
        <v>40</v>
      </c>
      <c r="BR396">
        <f t="shared" si="189"/>
        <v>1</v>
      </c>
      <c r="BS396">
        <f t="shared" si="190"/>
        <v>45</v>
      </c>
      <c r="BT396" t="str">
        <f t="shared" si="191"/>
        <v/>
      </c>
    </row>
    <row r="397" spans="1:72">
      <c r="A397">
        <v>202370</v>
      </c>
      <c r="B397">
        <v>75827</v>
      </c>
      <c r="C397" t="s">
        <v>123</v>
      </c>
      <c r="D397">
        <v>114</v>
      </c>
      <c r="E397" t="s">
        <v>319</v>
      </c>
      <c r="F397">
        <v>1130</v>
      </c>
      <c r="G397" t="s">
        <v>323</v>
      </c>
      <c r="H397">
        <v>151</v>
      </c>
      <c r="I397" t="s">
        <v>147</v>
      </c>
      <c r="J397" t="s">
        <v>138</v>
      </c>
      <c r="K397">
        <v>2.4</v>
      </c>
      <c r="L397" t="s">
        <v>126</v>
      </c>
      <c r="M397" t="s">
        <v>123</v>
      </c>
      <c r="N397">
        <v>1</v>
      </c>
      <c r="O397">
        <v>1</v>
      </c>
      <c r="P397" t="s">
        <v>321</v>
      </c>
      <c r="Q397" t="s">
        <v>141</v>
      </c>
      <c r="R397" t="s">
        <v>141</v>
      </c>
      <c r="S397" s="1">
        <v>45218</v>
      </c>
      <c r="T397" s="1">
        <v>45270</v>
      </c>
      <c r="U397" t="s">
        <v>129</v>
      </c>
      <c r="W397" t="s">
        <v>129</v>
      </c>
      <c r="X397" t="s">
        <v>129</v>
      </c>
      <c r="Y397" t="s">
        <v>129</v>
      </c>
      <c r="Z397" t="s">
        <v>129</v>
      </c>
      <c r="AA397" t="s">
        <v>129</v>
      </c>
      <c r="AB397" t="s">
        <v>129</v>
      </c>
      <c r="AC397" t="s">
        <v>129</v>
      </c>
      <c r="AD397">
        <v>12</v>
      </c>
      <c r="AE397">
        <v>16</v>
      </c>
      <c r="AF397">
        <v>30</v>
      </c>
      <c r="AG397">
        <v>0</v>
      </c>
      <c r="AH397">
        <v>75</v>
      </c>
      <c r="AI397">
        <v>2</v>
      </c>
      <c r="AJ397">
        <v>3</v>
      </c>
      <c r="AK397">
        <v>3</v>
      </c>
      <c r="AL397">
        <v>5</v>
      </c>
      <c r="AM397">
        <v>2</v>
      </c>
      <c r="AN397">
        <v>3</v>
      </c>
      <c r="AP397" t="s">
        <v>138</v>
      </c>
      <c r="AR397" t="s">
        <v>133</v>
      </c>
      <c r="AS397">
        <v>0</v>
      </c>
      <c r="AT397">
        <v>2</v>
      </c>
      <c r="AU397">
        <f t="shared" si="166"/>
        <v>0</v>
      </c>
      <c r="AV397">
        <f t="shared" si="167"/>
        <v>58</v>
      </c>
      <c r="AW397">
        <f t="shared" si="168"/>
        <v>29</v>
      </c>
      <c r="AX397" t="str">
        <f t="shared" si="169"/>
        <v/>
      </c>
      <c r="AY397" t="str">
        <f t="shared" si="170"/>
        <v/>
      </c>
      <c r="AZ397">
        <f t="shared" si="171"/>
        <v>2</v>
      </c>
      <c r="BA397" t="str">
        <f t="shared" si="172"/>
        <v/>
      </c>
      <c r="BB397">
        <f t="shared" si="173"/>
        <v>2175</v>
      </c>
      <c r="BC397">
        <f t="shared" si="174"/>
        <v>1875</v>
      </c>
      <c r="BD397">
        <f t="shared" si="175"/>
        <v>75</v>
      </c>
      <c r="BE397">
        <f t="shared" si="176"/>
        <v>0.5</v>
      </c>
      <c r="BF397">
        <f t="shared" si="177"/>
        <v>0.5</v>
      </c>
      <c r="BG397">
        <f t="shared" si="178"/>
        <v>43.5</v>
      </c>
      <c r="BH397">
        <f t="shared" si="179"/>
        <v>36.25</v>
      </c>
      <c r="BI397">
        <f t="shared" si="180"/>
        <v>64.65517241379311</v>
      </c>
      <c r="BJ397">
        <f t="shared" si="181"/>
        <v>64.65517241379311</v>
      </c>
      <c r="BK397">
        <f t="shared" si="182"/>
        <v>75</v>
      </c>
      <c r="BL397" t="str">
        <f t="shared" si="183"/>
        <v/>
      </c>
      <c r="BM397" t="str">
        <f t="shared" si="184"/>
        <v/>
      </c>
      <c r="BN397" t="str">
        <f t="shared" si="185"/>
        <v/>
      </c>
      <c r="BO397" t="str">
        <f t="shared" si="186"/>
        <v/>
      </c>
      <c r="BP397">
        <f t="shared" si="187"/>
        <v>5</v>
      </c>
      <c r="BQ397">
        <f t="shared" si="188"/>
        <v>42</v>
      </c>
      <c r="BR397">
        <f t="shared" si="189"/>
        <v>1</v>
      </c>
      <c r="BS397">
        <f t="shared" si="190"/>
        <v>50</v>
      </c>
      <c r="BT397" t="str">
        <f t="shared" si="191"/>
        <v/>
      </c>
    </row>
    <row r="398" spans="1:72">
      <c r="A398">
        <v>202370</v>
      </c>
      <c r="B398">
        <v>75827</v>
      </c>
      <c r="C398" t="s">
        <v>123</v>
      </c>
      <c r="D398">
        <v>114</v>
      </c>
      <c r="E398" t="s">
        <v>319</v>
      </c>
      <c r="F398">
        <v>1130</v>
      </c>
      <c r="G398" t="s">
        <v>323</v>
      </c>
      <c r="H398">
        <v>151</v>
      </c>
      <c r="I398" t="s">
        <v>147</v>
      </c>
      <c r="J398" t="s">
        <v>138</v>
      </c>
      <c r="K398">
        <v>2.4</v>
      </c>
      <c r="L398" t="s">
        <v>126</v>
      </c>
      <c r="M398" t="s">
        <v>123</v>
      </c>
      <c r="N398">
        <v>1</v>
      </c>
      <c r="O398">
        <v>1</v>
      </c>
      <c r="P398" t="s">
        <v>321</v>
      </c>
      <c r="Q398" t="s">
        <v>134</v>
      </c>
      <c r="R398">
        <v>124</v>
      </c>
      <c r="S398" s="1">
        <v>45218</v>
      </c>
      <c r="T398" s="1">
        <v>45270</v>
      </c>
      <c r="U398">
        <v>1020</v>
      </c>
      <c r="V398">
        <v>1135</v>
      </c>
      <c r="W398" t="s">
        <v>45</v>
      </c>
      <c r="X398" t="s">
        <v>46</v>
      </c>
      <c r="Y398" t="s">
        <v>47</v>
      </c>
      <c r="Z398" t="s">
        <v>50</v>
      </c>
      <c r="AA398" t="s">
        <v>129</v>
      </c>
      <c r="AB398" t="s">
        <v>129</v>
      </c>
      <c r="AC398" t="s">
        <v>129</v>
      </c>
      <c r="AD398">
        <v>12</v>
      </c>
      <c r="AE398">
        <v>16</v>
      </c>
      <c r="AF398">
        <v>30</v>
      </c>
      <c r="AG398">
        <v>0</v>
      </c>
      <c r="AH398">
        <v>75</v>
      </c>
      <c r="AI398">
        <v>2</v>
      </c>
      <c r="AJ398">
        <v>3</v>
      </c>
      <c r="AK398">
        <v>3</v>
      </c>
      <c r="AL398">
        <v>5</v>
      </c>
      <c r="AM398">
        <v>2</v>
      </c>
      <c r="AN398">
        <v>3</v>
      </c>
      <c r="AP398" t="s">
        <v>138</v>
      </c>
      <c r="AR398" t="s">
        <v>149</v>
      </c>
      <c r="AS398">
        <v>6</v>
      </c>
      <c r="AT398">
        <v>1</v>
      </c>
      <c r="AU398">
        <f t="shared" si="166"/>
        <v>29</v>
      </c>
      <c r="AV398">
        <f t="shared" si="167"/>
        <v>58</v>
      </c>
      <c r="AW398">
        <f t="shared" si="168"/>
        <v>29</v>
      </c>
      <c r="AX398">
        <f t="shared" si="169"/>
        <v>75</v>
      </c>
      <c r="AY398">
        <f t="shared" si="170"/>
        <v>2175</v>
      </c>
      <c r="AZ398">
        <f t="shared" si="171"/>
        <v>2</v>
      </c>
      <c r="BA398">
        <f t="shared" si="172"/>
        <v>1087.5</v>
      </c>
      <c r="BB398">
        <f t="shared" si="173"/>
        <v>2175</v>
      </c>
      <c r="BC398">
        <f t="shared" si="174"/>
        <v>1875</v>
      </c>
      <c r="BD398">
        <f t="shared" si="175"/>
        <v>75</v>
      </c>
      <c r="BE398">
        <f t="shared" si="176"/>
        <v>0.5</v>
      </c>
      <c r="BF398">
        <f t="shared" si="177"/>
        <v>0.5</v>
      </c>
      <c r="BG398">
        <f t="shared" si="178"/>
        <v>43.5</v>
      </c>
      <c r="BH398">
        <f t="shared" si="179"/>
        <v>36.25</v>
      </c>
      <c r="BI398">
        <f t="shared" si="180"/>
        <v>64.65517241379311</v>
      </c>
      <c r="BJ398">
        <f t="shared" si="181"/>
        <v>64.65517241379311</v>
      </c>
      <c r="BK398">
        <f t="shared" si="182"/>
        <v>75</v>
      </c>
      <c r="BL398" t="str">
        <f t="shared" si="183"/>
        <v/>
      </c>
      <c r="BM398" t="str">
        <f t="shared" si="184"/>
        <v/>
      </c>
      <c r="BN398" t="str">
        <f t="shared" si="185"/>
        <v/>
      </c>
      <c r="BO398" t="str">
        <f t="shared" si="186"/>
        <v/>
      </c>
      <c r="BP398">
        <f t="shared" si="187"/>
        <v>5</v>
      </c>
      <c r="BQ398">
        <f t="shared" si="188"/>
        <v>42</v>
      </c>
      <c r="BR398">
        <f t="shared" si="189"/>
        <v>1</v>
      </c>
      <c r="BS398">
        <f t="shared" si="190"/>
        <v>50</v>
      </c>
      <c r="BT398" t="str">
        <f t="shared" si="191"/>
        <v>Flag</v>
      </c>
    </row>
    <row r="399" spans="1:72">
      <c r="A399">
        <v>202370</v>
      </c>
      <c r="B399">
        <v>75827</v>
      </c>
      <c r="C399" t="s">
        <v>123</v>
      </c>
      <c r="D399">
        <v>114</v>
      </c>
      <c r="E399" t="s">
        <v>319</v>
      </c>
      <c r="F399">
        <v>1130</v>
      </c>
      <c r="G399" t="s">
        <v>323</v>
      </c>
      <c r="H399">
        <v>151</v>
      </c>
      <c r="I399" t="s">
        <v>147</v>
      </c>
      <c r="J399" t="s">
        <v>138</v>
      </c>
      <c r="K399">
        <v>2.4</v>
      </c>
      <c r="L399" t="s">
        <v>126</v>
      </c>
      <c r="M399" t="s">
        <v>123</v>
      </c>
      <c r="N399">
        <v>1</v>
      </c>
      <c r="O399">
        <v>1</v>
      </c>
      <c r="P399" t="s">
        <v>321</v>
      </c>
      <c r="Q399" t="s">
        <v>134</v>
      </c>
      <c r="R399">
        <v>124</v>
      </c>
      <c r="S399" s="1">
        <v>45218</v>
      </c>
      <c r="T399" s="1">
        <v>45270</v>
      </c>
      <c r="U399">
        <v>1020</v>
      </c>
      <c r="V399">
        <v>1135</v>
      </c>
      <c r="W399" t="s">
        <v>45</v>
      </c>
      <c r="X399" t="s">
        <v>46</v>
      </c>
      <c r="Y399" t="s">
        <v>47</v>
      </c>
      <c r="Z399" t="s">
        <v>50</v>
      </c>
      <c r="AA399" t="s">
        <v>129</v>
      </c>
      <c r="AB399" t="s">
        <v>129</v>
      </c>
      <c r="AC399" t="s">
        <v>129</v>
      </c>
      <c r="AD399">
        <v>12</v>
      </c>
      <c r="AE399">
        <v>16</v>
      </c>
      <c r="AF399">
        <v>30</v>
      </c>
      <c r="AG399">
        <v>0</v>
      </c>
      <c r="AH399">
        <v>75</v>
      </c>
      <c r="AI399">
        <v>2</v>
      </c>
      <c r="AJ399">
        <v>3</v>
      </c>
      <c r="AK399">
        <v>3</v>
      </c>
      <c r="AL399">
        <v>5</v>
      </c>
      <c r="AM399">
        <v>2</v>
      </c>
      <c r="AN399">
        <v>3</v>
      </c>
      <c r="AP399" t="s">
        <v>138</v>
      </c>
      <c r="AR399" t="s">
        <v>149</v>
      </c>
      <c r="AS399">
        <v>6</v>
      </c>
      <c r="AT399">
        <v>1</v>
      </c>
      <c r="AU399">
        <f t="shared" si="166"/>
        <v>29</v>
      </c>
      <c r="AV399">
        <f t="shared" si="167"/>
        <v>58</v>
      </c>
      <c r="AW399">
        <f t="shared" si="168"/>
        <v>29</v>
      </c>
      <c r="AX399">
        <f t="shared" si="169"/>
        <v>75</v>
      </c>
      <c r="AY399">
        <f t="shared" si="170"/>
        <v>2175</v>
      </c>
      <c r="AZ399">
        <f t="shared" si="171"/>
        <v>2</v>
      </c>
      <c r="BA399">
        <f t="shared" si="172"/>
        <v>1087.5</v>
      </c>
      <c r="BB399">
        <f t="shared" si="173"/>
        <v>2175</v>
      </c>
      <c r="BC399">
        <f t="shared" si="174"/>
        <v>1875</v>
      </c>
      <c r="BD399">
        <f t="shared" si="175"/>
        <v>75</v>
      </c>
      <c r="BE399">
        <f t="shared" si="176"/>
        <v>0.5</v>
      </c>
      <c r="BF399">
        <f t="shared" si="177"/>
        <v>0.5</v>
      </c>
      <c r="BG399">
        <f t="shared" si="178"/>
        <v>43.5</v>
      </c>
      <c r="BH399">
        <f t="shared" si="179"/>
        <v>36.25</v>
      </c>
      <c r="BI399">
        <f t="shared" si="180"/>
        <v>64.65517241379311</v>
      </c>
      <c r="BJ399">
        <f t="shared" si="181"/>
        <v>64.65517241379311</v>
      </c>
      <c r="BK399">
        <f t="shared" si="182"/>
        <v>75</v>
      </c>
      <c r="BL399" t="str">
        <f t="shared" si="183"/>
        <v/>
      </c>
      <c r="BM399" t="str">
        <f t="shared" si="184"/>
        <v/>
      </c>
      <c r="BN399" t="str">
        <f t="shared" si="185"/>
        <v/>
      </c>
      <c r="BO399" t="str">
        <f t="shared" si="186"/>
        <v/>
      </c>
      <c r="BP399">
        <f t="shared" si="187"/>
        <v>5</v>
      </c>
      <c r="BQ399">
        <f t="shared" si="188"/>
        <v>42</v>
      </c>
      <c r="BR399">
        <f t="shared" si="189"/>
        <v>1</v>
      </c>
      <c r="BS399">
        <f t="shared" si="190"/>
        <v>50</v>
      </c>
      <c r="BT399" t="str">
        <f t="shared" si="191"/>
        <v>Flag</v>
      </c>
    </row>
    <row r="400" spans="1:72">
      <c r="A400">
        <v>202370</v>
      </c>
      <c r="B400">
        <v>75827</v>
      </c>
      <c r="C400" t="s">
        <v>123</v>
      </c>
      <c r="D400">
        <v>114</v>
      </c>
      <c r="E400" t="s">
        <v>319</v>
      </c>
      <c r="F400">
        <v>1130</v>
      </c>
      <c r="G400" t="s">
        <v>323</v>
      </c>
      <c r="H400">
        <v>151</v>
      </c>
      <c r="I400" t="s">
        <v>147</v>
      </c>
      <c r="J400" t="s">
        <v>138</v>
      </c>
      <c r="K400">
        <v>2.4</v>
      </c>
      <c r="L400" t="s">
        <v>126</v>
      </c>
      <c r="M400" t="s">
        <v>123</v>
      </c>
      <c r="N400">
        <v>1</v>
      </c>
      <c r="O400">
        <v>1</v>
      </c>
      <c r="P400" t="s">
        <v>321</v>
      </c>
      <c r="Q400" t="s">
        <v>141</v>
      </c>
      <c r="R400" t="s">
        <v>141</v>
      </c>
      <c r="S400" s="1">
        <v>45218</v>
      </c>
      <c r="T400" s="1">
        <v>45270</v>
      </c>
      <c r="U400" t="s">
        <v>129</v>
      </c>
      <c r="W400" t="s">
        <v>129</v>
      </c>
      <c r="X400" t="s">
        <v>129</v>
      </c>
      <c r="Y400" t="s">
        <v>129</v>
      </c>
      <c r="Z400" t="s">
        <v>129</v>
      </c>
      <c r="AA400" t="s">
        <v>129</v>
      </c>
      <c r="AB400" t="s">
        <v>129</v>
      </c>
      <c r="AC400" t="s">
        <v>129</v>
      </c>
      <c r="AD400">
        <v>12</v>
      </c>
      <c r="AE400">
        <v>16</v>
      </c>
      <c r="AF400">
        <v>30</v>
      </c>
      <c r="AG400">
        <v>0</v>
      </c>
      <c r="AH400">
        <v>75</v>
      </c>
      <c r="AI400">
        <v>2</v>
      </c>
      <c r="AJ400">
        <v>3</v>
      </c>
      <c r="AK400">
        <v>3</v>
      </c>
      <c r="AL400">
        <v>5</v>
      </c>
      <c r="AM400">
        <v>2</v>
      </c>
      <c r="AN400">
        <v>3</v>
      </c>
      <c r="AP400" t="s">
        <v>138</v>
      </c>
      <c r="AR400" t="s">
        <v>133</v>
      </c>
      <c r="AS400">
        <v>0</v>
      </c>
      <c r="AT400">
        <v>2</v>
      </c>
      <c r="AU400">
        <f t="shared" si="166"/>
        <v>0</v>
      </c>
      <c r="AV400">
        <f t="shared" si="167"/>
        <v>58</v>
      </c>
      <c r="AW400">
        <f t="shared" si="168"/>
        <v>29</v>
      </c>
      <c r="AX400" t="str">
        <f t="shared" si="169"/>
        <v/>
      </c>
      <c r="AY400" t="str">
        <f t="shared" si="170"/>
        <v/>
      </c>
      <c r="AZ400">
        <f t="shared" si="171"/>
        <v>2</v>
      </c>
      <c r="BA400" t="str">
        <f t="shared" si="172"/>
        <v/>
      </c>
      <c r="BB400">
        <f t="shared" si="173"/>
        <v>2175</v>
      </c>
      <c r="BC400">
        <f t="shared" si="174"/>
        <v>1875</v>
      </c>
      <c r="BD400">
        <f t="shared" si="175"/>
        <v>75</v>
      </c>
      <c r="BE400">
        <f t="shared" si="176"/>
        <v>0.5</v>
      </c>
      <c r="BF400">
        <f t="shared" si="177"/>
        <v>0.5</v>
      </c>
      <c r="BG400">
        <f t="shared" si="178"/>
        <v>43.5</v>
      </c>
      <c r="BH400">
        <f t="shared" si="179"/>
        <v>36.25</v>
      </c>
      <c r="BI400">
        <f t="shared" si="180"/>
        <v>64.65517241379311</v>
      </c>
      <c r="BJ400">
        <f t="shared" si="181"/>
        <v>64.65517241379311</v>
      </c>
      <c r="BK400">
        <f t="shared" si="182"/>
        <v>75</v>
      </c>
      <c r="BL400" t="str">
        <f t="shared" si="183"/>
        <v/>
      </c>
      <c r="BM400" t="str">
        <f t="shared" si="184"/>
        <v/>
      </c>
      <c r="BN400" t="str">
        <f t="shared" si="185"/>
        <v/>
      </c>
      <c r="BO400" t="str">
        <f t="shared" si="186"/>
        <v/>
      </c>
      <c r="BP400">
        <f t="shared" si="187"/>
        <v>5</v>
      </c>
      <c r="BQ400">
        <f t="shared" si="188"/>
        <v>42</v>
      </c>
      <c r="BR400">
        <f t="shared" si="189"/>
        <v>1</v>
      </c>
      <c r="BS400">
        <f t="shared" si="190"/>
        <v>50</v>
      </c>
      <c r="BT400" t="str">
        <f t="shared" si="191"/>
        <v/>
      </c>
    </row>
    <row r="401" spans="1:72">
      <c r="A401">
        <v>202370</v>
      </c>
      <c r="B401">
        <v>76494</v>
      </c>
      <c r="C401" t="s">
        <v>123</v>
      </c>
      <c r="D401">
        <v>128</v>
      </c>
      <c r="E401" t="s">
        <v>319</v>
      </c>
      <c r="F401">
        <v>1130</v>
      </c>
      <c r="G401" t="s">
        <v>323</v>
      </c>
      <c r="H401">
        <v>152</v>
      </c>
      <c r="I401" t="s">
        <v>147</v>
      </c>
      <c r="J401" t="s">
        <v>138</v>
      </c>
      <c r="K401">
        <v>0</v>
      </c>
      <c r="L401" t="s">
        <v>165</v>
      </c>
      <c r="M401" t="s">
        <v>123</v>
      </c>
      <c r="N401">
        <v>1</v>
      </c>
      <c r="O401">
        <v>1</v>
      </c>
      <c r="P401" t="s">
        <v>151</v>
      </c>
      <c r="Q401" t="s">
        <v>123</v>
      </c>
      <c r="R401" t="s">
        <v>123</v>
      </c>
      <c r="S401" s="1">
        <v>45201</v>
      </c>
      <c r="T401" s="1">
        <v>45235</v>
      </c>
      <c r="U401" t="s">
        <v>129</v>
      </c>
      <c r="W401" t="s">
        <v>129</v>
      </c>
      <c r="X401" t="s">
        <v>129</v>
      </c>
      <c r="Y401" t="s">
        <v>129</v>
      </c>
      <c r="Z401" t="s">
        <v>129</v>
      </c>
      <c r="AA401" t="s">
        <v>129</v>
      </c>
      <c r="AB401" t="s">
        <v>129</v>
      </c>
      <c r="AC401" t="s">
        <v>129</v>
      </c>
      <c r="AD401">
        <v>0</v>
      </c>
      <c r="AE401">
        <v>0</v>
      </c>
      <c r="AF401">
        <v>0</v>
      </c>
      <c r="AG401">
        <v>0</v>
      </c>
      <c r="AH401">
        <v>0</v>
      </c>
      <c r="AI401">
        <v>2</v>
      </c>
      <c r="AJ401">
        <v>3</v>
      </c>
      <c r="AK401">
        <v>3</v>
      </c>
      <c r="AL401">
        <v>5</v>
      </c>
      <c r="AM401">
        <v>2</v>
      </c>
      <c r="AN401">
        <v>3</v>
      </c>
      <c r="AP401" t="s">
        <v>138</v>
      </c>
      <c r="AR401" t="s">
        <v>133</v>
      </c>
      <c r="AS401">
        <v>0</v>
      </c>
      <c r="AT401">
        <v>1</v>
      </c>
      <c r="AU401">
        <f t="shared" si="166"/>
        <v>0</v>
      </c>
      <c r="AV401">
        <f t="shared" si="167"/>
        <v>20</v>
      </c>
      <c r="AW401">
        <f t="shared" si="168"/>
        <v>20</v>
      </c>
      <c r="AX401" t="str">
        <f t="shared" si="169"/>
        <v/>
      </c>
      <c r="AY401" t="str">
        <f t="shared" si="170"/>
        <v/>
      </c>
      <c r="AZ401">
        <f t="shared" si="171"/>
        <v>1</v>
      </c>
      <c r="BA401" t="str">
        <f t="shared" si="172"/>
        <v/>
      </c>
      <c r="BB401">
        <f t="shared" si="173"/>
        <v>4500</v>
      </c>
      <c r="BC401">
        <f t="shared" si="174"/>
        <v>1875</v>
      </c>
      <c r="BD401">
        <f t="shared" si="175"/>
        <v>75</v>
      </c>
      <c r="BE401">
        <f t="shared" si="176"/>
        <v>0.5</v>
      </c>
      <c r="BF401">
        <f t="shared" si="177"/>
        <v>0.5</v>
      </c>
      <c r="BG401">
        <f t="shared" si="178"/>
        <v>90</v>
      </c>
      <c r="BH401">
        <f t="shared" si="179"/>
        <v>75</v>
      </c>
      <c r="BI401">
        <f t="shared" si="180"/>
        <v>93.75</v>
      </c>
      <c r="BJ401">
        <f t="shared" si="181"/>
        <v>93.75</v>
      </c>
      <c r="BK401">
        <f t="shared" si="182"/>
        <v>105</v>
      </c>
      <c r="BL401" t="str">
        <f t="shared" si="183"/>
        <v/>
      </c>
      <c r="BM401" t="str">
        <f t="shared" si="184"/>
        <v/>
      </c>
      <c r="BN401">
        <f t="shared" si="185"/>
        <v>-38</v>
      </c>
      <c r="BO401" t="str">
        <f t="shared" si="186"/>
        <v/>
      </c>
      <c r="BP401">
        <f t="shared" si="187"/>
        <v>2</v>
      </c>
      <c r="BQ401">
        <f t="shared" si="188"/>
        <v>40</v>
      </c>
      <c r="BR401">
        <f t="shared" si="189"/>
        <v>1</v>
      </c>
      <c r="BS401">
        <f t="shared" si="190"/>
        <v>45</v>
      </c>
      <c r="BT401" t="str">
        <f t="shared" si="191"/>
        <v/>
      </c>
    </row>
    <row r="402" spans="1:72">
      <c r="A402">
        <v>202370</v>
      </c>
      <c r="B402">
        <v>76494</v>
      </c>
      <c r="C402" t="s">
        <v>123</v>
      </c>
      <c r="D402">
        <v>128</v>
      </c>
      <c r="E402" t="s">
        <v>319</v>
      </c>
      <c r="F402">
        <v>1130</v>
      </c>
      <c r="G402" t="s">
        <v>323</v>
      </c>
      <c r="H402">
        <v>152</v>
      </c>
      <c r="I402" t="s">
        <v>147</v>
      </c>
      <c r="J402" t="s">
        <v>138</v>
      </c>
      <c r="K402">
        <v>0</v>
      </c>
      <c r="L402" t="s">
        <v>165</v>
      </c>
      <c r="M402" t="s">
        <v>123</v>
      </c>
      <c r="N402">
        <v>1</v>
      </c>
      <c r="O402">
        <v>1</v>
      </c>
      <c r="P402" t="s">
        <v>151</v>
      </c>
      <c r="Q402" t="s">
        <v>123</v>
      </c>
      <c r="R402" t="s">
        <v>123</v>
      </c>
      <c r="S402" s="1">
        <v>45201</v>
      </c>
      <c r="T402" s="1">
        <v>45235</v>
      </c>
      <c r="U402">
        <v>1215</v>
      </c>
      <c r="V402">
        <v>1600</v>
      </c>
      <c r="W402" t="s">
        <v>45</v>
      </c>
      <c r="X402" t="s">
        <v>46</v>
      </c>
      <c r="Y402" t="s">
        <v>47</v>
      </c>
      <c r="Z402" t="s">
        <v>50</v>
      </c>
      <c r="AA402" t="s">
        <v>129</v>
      </c>
      <c r="AB402" t="s">
        <v>129</v>
      </c>
      <c r="AC402" t="s">
        <v>129</v>
      </c>
      <c r="AD402">
        <v>0</v>
      </c>
      <c r="AE402">
        <v>0</v>
      </c>
      <c r="AF402">
        <v>0</v>
      </c>
      <c r="AG402">
        <v>0</v>
      </c>
      <c r="AH402">
        <v>0</v>
      </c>
      <c r="AI402">
        <v>2</v>
      </c>
      <c r="AJ402">
        <v>3</v>
      </c>
      <c r="AK402">
        <v>3</v>
      </c>
      <c r="AL402">
        <v>5</v>
      </c>
      <c r="AM402">
        <v>2</v>
      </c>
      <c r="AN402">
        <v>3</v>
      </c>
      <c r="AP402" t="s">
        <v>138</v>
      </c>
      <c r="AR402" t="s">
        <v>149</v>
      </c>
      <c r="AS402">
        <v>18</v>
      </c>
      <c r="AT402">
        <v>2</v>
      </c>
      <c r="AU402">
        <f t="shared" si="166"/>
        <v>20</v>
      </c>
      <c r="AV402">
        <f t="shared" si="167"/>
        <v>20</v>
      </c>
      <c r="AW402">
        <f t="shared" si="168"/>
        <v>20</v>
      </c>
      <c r="AX402">
        <f t="shared" si="169"/>
        <v>225</v>
      </c>
      <c r="AY402">
        <f t="shared" si="170"/>
        <v>4500</v>
      </c>
      <c r="AZ402">
        <f t="shared" si="171"/>
        <v>1</v>
      </c>
      <c r="BA402">
        <f t="shared" si="172"/>
        <v>4500</v>
      </c>
      <c r="BB402">
        <f t="shared" si="173"/>
        <v>4500</v>
      </c>
      <c r="BC402">
        <f t="shared" si="174"/>
        <v>1875</v>
      </c>
      <c r="BD402">
        <f t="shared" si="175"/>
        <v>75</v>
      </c>
      <c r="BE402">
        <f t="shared" si="176"/>
        <v>0.5</v>
      </c>
      <c r="BF402">
        <f t="shared" si="177"/>
        <v>0.5</v>
      </c>
      <c r="BG402">
        <f t="shared" si="178"/>
        <v>90</v>
      </c>
      <c r="BH402">
        <f t="shared" si="179"/>
        <v>75</v>
      </c>
      <c r="BI402">
        <f t="shared" si="180"/>
        <v>93.75</v>
      </c>
      <c r="BJ402">
        <f t="shared" si="181"/>
        <v>93.75</v>
      </c>
      <c r="BK402">
        <f t="shared" si="182"/>
        <v>105</v>
      </c>
      <c r="BL402">
        <f t="shared" si="183"/>
        <v>1400</v>
      </c>
      <c r="BM402" t="str">
        <f t="shared" si="184"/>
        <v/>
      </c>
      <c r="BN402">
        <f t="shared" si="185"/>
        <v>-38</v>
      </c>
      <c r="BO402" t="str">
        <f t="shared" si="186"/>
        <v/>
      </c>
      <c r="BP402">
        <f t="shared" si="187"/>
        <v>2</v>
      </c>
      <c r="BQ402">
        <f t="shared" si="188"/>
        <v>40</v>
      </c>
      <c r="BR402">
        <f t="shared" si="189"/>
        <v>1</v>
      </c>
      <c r="BS402">
        <f t="shared" si="190"/>
        <v>45</v>
      </c>
      <c r="BT402" t="str">
        <f t="shared" si="191"/>
        <v>Flag</v>
      </c>
    </row>
    <row r="403" spans="1:72">
      <c r="A403">
        <v>202370</v>
      </c>
      <c r="B403">
        <v>75828</v>
      </c>
      <c r="C403" t="s">
        <v>123</v>
      </c>
      <c r="D403">
        <v>113</v>
      </c>
      <c r="E403" t="s">
        <v>319</v>
      </c>
      <c r="F403">
        <v>1150</v>
      </c>
      <c r="G403" t="s">
        <v>324</v>
      </c>
      <c r="H403">
        <v>151</v>
      </c>
      <c r="I403" t="s">
        <v>147</v>
      </c>
      <c r="J403" t="s">
        <v>138</v>
      </c>
      <c r="K403">
        <v>3.4666999999999999</v>
      </c>
      <c r="L403" t="s">
        <v>126</v>
      </c>
      <c r="M403" t="s">
        <v>123</v>
      </c>
      <c r="N403">
        <v>1</v>
      </c>
      <c r="O403">
        <v>1</v>
      </c>
      <c r="P403" t="s">
        <v>321</v>
      </c>
      <c r="Q403" t="s">
        <v>141</v>
      </c>
      <c r="R403" t="s">
        <v>141</v>
      </c>
      <c r="S403" s="1">
        <v>45166</v>
      </c>
      <c r="T403" s="1">
        <v>45217</v>
      </c>
      <c r="U403" t="s">
        <v>129</v>
      </c>
      <c r="W403" t="s">
        <v>129</v>
      </c>
      <c r="X403" t="s">
        <v>129</v>
      </c>
      <c r="Y403" t="s">
        <v>129</v>
      </c>
      <c r="Z403" t="s">
        <v>129</v>
      </c>
      <c r="AA403" t="s">
        <v>129</v>
      </c>
      <c r="AB403" t="s">
        <v>129</v>
      </c>
      <c r="AC403" t="s">
        <v>129</v>
      </c>
      <c r="AD403">
        <v>13</v>
      </c>
      <c r="AE403">
        <v>16</v>
      </c>
      <c r="AF403">
        <v>30</v>
      </c>
      <c r="AG403">
        <v>0</v>
      </c>
      <c r="AH403">
        <v>81.25</v>
      </c>
      <c r="AI403">
        <v>2</v>
      </c>
      <c r="AJ403">
        <v>4</v>
      </c>
      <c r="AK403">
        <v>4</v>
      </c>
      <c r="AL403">
        <v>8</v>
      </c>
      <c r="AM403">
        <v>2</v>
      </c>
      <c r="AN403">
        <v>6</v>
      </c>
      <c r="AP403" t="s">
        <v>138</v>
      </c>
      <c r="AR403" t="s">
        <v>133</v>
      </c>
      <c r="AS403">
        <v>0</v>
      </c>
      <c r="AT403">
        <v>2</v>
      </c>
      <c r="AU403">
        <f t="shared" si="166"/>
        <v>0</v>
      </c>
      <c r="AV403">
        <f t="shared" si="167"/>
        <v>62</v>
      </c>
      <c r="AW403">
        <f t="shared" si="168"/>
        <v>31</v>
      </c>
      <c r="AX403" t="str">
        <f t="shared" si="169"/>
        <v/>
      </c>
      <c r="AY403" t="str">
        <f t="shared" si="170"/>
        <v/>
      </c>
      <c r="AZ403">
        <f t="shared" si="171"/>
        <v>2</v>
      </c>
      <c r="BA403" t="str">
        <f t="shared" si="172"/>
        <v/>
      </c>
      <c r="BB403">
        <f t="shared" si="173"/>
        <v>4960</v>
      </c>
      <c r="BC403">
        <f t="shared" si="174"/>
        <v>3000</v>
      </c>
      <c r="BD403">
        <f t="shared" si="175"/>
        <v>120</v>
      </c>
      <c r="BE403">
        <f t="shared" si="176"/>
        <v>0.5</v>
      </c>
      <c r="BF403">
        <f t="shared" si="177"/>
        <v>0.5</v>
      </c>
      <c r="BG403">
        <f t="shared" si="178"/>
        <v>99.2</v>
      </c>
      <c r="BH403">
        <f t="shared" si="179"/>
        <v>82.666666666666671</v>
      </c>
      <c r="BI403">
        <f t="shared" si="180"/>
        <v>96.774193548387103</v>
      </c>
      <c r="BJ403">
        <f t="shared" si="181"/>
        <v>96.774193548387103</v>
      </c>
      <c r="BK403">
        <f t="shared" si="182"/>
        <v>105</v>
      </c>
      <c r="BL403" t="str">
        <f t="shared" si="183"/>
        <v/>
      </c>
      <c r="BM403" t="str">
        <f t="shared" si="184"/>
        <v/>
      </c>
      <c r="BN403">
        <f t="shared" si="185"/>
        <v>-23</v>
      </c>
      <c r="BO403" t="str">
        <f t="shared" si="186"/>
        <v/>
      </c>
      <c r="BP403">
        <f t="shared" si="187"/>
        <v>2</v>
      </c>
      <c r="BQ403">
        <f t="shared" si="188"/>
        <v>35</v>
      </c>
      <c r="BR403">
        <f t="shared" si="189"/>
        <v>4</v>
      </c>
      <c r="BS403">
        <f t="shared" si="190"/>
        <v>42</v>
      </c>
      <c r="BT403" t="str">
        <f t="shared" si="191"/>
        <v/>
      </c>
    </row>
    <row r="404" spans="1:72">
      <c r="A404">
        <v>202370</v>
      </c>
      <c r="B404">
        <v>75828</v>
      </c>
      <c r="C404" t="s">
        <v>123</v>
      </c>
      <c r="D404">
        <v>113</v>
      </c>
      <c r="E404" t="s">
        <v>319</v>
      </c>
      <c r="F404">
        <v>1150</v>
      </c>
      <c r="G404" t="s">
        <v>324</v>
      </c>
      <c r="H404">
        <v>151</v>
      </c>
      <c r="I404" t="s">
        <v>147</v>
      </c>
      <c r="J404" t="s">
        <v>138</v>
      </c>
      <c r="K404">
        <v>3.4666999999999999</v>
      </c>
      <c r="L404" t="s">
        <v>126</v>
      </c>
      <c r="M404" t="s">
        <v>123</v>
      </c>
      <c r="N404">
        <v>1</v>
      </c>
      <c r="O404">
        <v>1</v>
      </c>
      <c r="P404" t="s">
        <v>321</v>
      </c>
      <c r="Q404" t="s">
        <v>134</v>
      </c>
      <c r="R404">
        <v>124</v>
      </c>
      <c r="S404" s="1">
        <v>45166</v>
      </c>
      <c r="T404" s="1">
        <v>45217</v>
      </c>
      <c r="U404">
        <v>730</v>
      </c>
      <c r="V404">
        <v>1010</v>
      </c>
      <c r="W404" t="s">
        <v>45</v>
      </c>
      <c r="X404" t="s">
        <v>46</v>
      </c>
      <c r="Y404" t="s">
        <v>47</v>
      </c>
      <c r="Z404" t="s">
        <v>50</v>
      </c>
      <c r="AA404" t="s">
        <v>129</v>
      </c>
      <c r="AB404" t="s">
        <v>129</v>
      </c>
      <c r="AC404" t="s">
        <v>129</v>
      </c>
      <c r="AD404">
        <v>13</v>
      </c>
      <c r="AE404">
        <v>16</v>
      </c>
      <c r="AF404">
        <v>30</v>
      </c>
      <c r="AG404">
        <v>0</v>
      </c>
      <c r="AH404">
        <v>81.25</v>
      </c>
      <c r="AI404">
        <v>2</v>
      </c>
      <c r="AJ404">
        <v>4</v>
      </c>
      <c r="AK404">
        <v>4</v>
      </c>
      <c r="AL404">
        <v>8</v>
      </c>
      <c r="AM404">
        <v>2</v>
      </c>
      <c r="AN404">
        <v>6</v>
      </c>
      <c r="AP404" t="s">
        <v>138</v>
      </c>
      <c r="AR404" t="s">
        <v>149</v>
      </c>
      <c r="AS404">
        <v>12.8</v>
      </c>
      <c r="AT404">
        <v>2</v>
      </c>
      <c r="AU404">
        <f t="shared" si="166"/>
        <v>31</v>
      </c>
      <c r="AV404">
        <f t="shared" si="167"/>
        <v>62</v>
      </c>
      <c r="AW404">
        <f t="shared" si="168"/>
        <v>31</v>
      </c>
      <c r="AX404">
        <f t="shared" si="169"/>
        <v>160</v>
      </c>
      <c r="AY404">
        <f t="shared" si="170"/>
        <v>4960</v>
      </c>
      <c r="AZ404">
        <f t="shared" si="171"/>
        <v>2</v>
      </c>
      <c r="BA404">
        <f t="shared" si="172"/>
        <v>2480</v>
      </c>
      <c r="BB404">
        <f t="shared" si="173"/>
        <v>4960</v>
      </c>
      <c r="BC404">
        <f t="shared" si="174"/>
        <v>3000</v>
      </c>
      <c r="BD404">
        <f t="shared" si="175"/>
        <v>120</v>
      </c>
      <c r="BE404">
        <f t="shared" si="176"/>
        <v>0.5</v>
      </c>
      <c r="BF404">
        <f t="shared" si="177"/>
        <v>0.5</v>
      </c>
      <c r="BG404">
        <f t="shared" si="178"/>
        <v>99.2</v>
      </c>
      <c r="BH404">
        <f t="shared" si="179"/>
        <v>82.666666666666671</v>
      </c>
      <c r="BI404">
        <f t="shared" si="180"/>
        <v>96.774193548387103</v>
      </c>
      <c r="BJ404">
        <f t="shared" si="181"/>
        <v>96.774193548387103</v>
      </c>
      <c r="BK404">
        <f t="shared" si="182"/>
        <v>105</v>
      </c>
      <c r="BL404">
        <f t="shared" si="183"/>
        <v>915</v>
      </c>
      <c r="BM404" t="str">
        <f t="shared" si="184"/>
        <v/>
      </c>
      <c r="BN404">
        <f t="shared" si="185"/>
        <v>-23</v>
      </c>
      <c r="BO404" t="str">
        <f t="shared" si="186"/>
        <v/>
      </c>
      <c r="BP404">
        <f t="shared" si="187"/>
        <v>2</v>
      </c>
      <c r="BQ404">
        <f t="shared" si="188"/>
        <v>35</v>
      </c>
      <c r="BR404">
        <f t="shared" si="189"/>
        <v>4</v>
      </c>
      <c r="BS404">
        <f t="shared" si="190"/>
        <v>42</v>
      </c>
      <c r="BT404" t="str">
        <f t="shared" si="191"/>
        <v/>
      </c>
    </row>
    <row r="405" spans="1:72">
      <c r="A405">
        <v>202370</v>
      </c>
      <c r="B405">
        <v>75828</v>
      </c>
      <c r="C405" t="s">
        <v>123</v>
      </c>
      <c r="D405">
        <v>113</v>
      </c>
      <c r="E405" t="s">
        <v>319</v>
      </c>
      <c r="F405">
        <v>1150</v>
      </c>
      <c r="G405" t="s">
        <v>324</v>
      </c>
      <c r="H405">
        <v>151</v>
      </c>
      <c r="I405" t="s">
        <v>147</v>
      </c>
      <c r="J405" t="s">
        <v>138</v>
      </c>
      <c r="K405">
        <v>3.4666999999999999</v>
      </c>
      <c r="L405" t="s">
        <v>126</v>
      </c>
      <c r="M405" t="s">
        <v>123</v>
      </c>
      <c r="N405">
        <v>1</v>
      </c>
      <c r="O405">
        <v>1</v>
      </c>
      <c r="P405" t="s">
        <v>321</v>
      </c>
      <c r="Q405" t="s">
        <v>141</v>
      </c>
      <c r="R405" t="s">
        <v>141</v>
      </c>
      <c r="S405" s="1">
        <v>45166</v>
      </c>
      <c r="T405" s="1">
        <v>45217</v>
      </c>
      <c r="U405" t="s">
        <v>129</v>
      </c>
      <c r="W405" t="s">
        <v>129</v>
      </c>
      <c r="X405" t="s">
        <v>129</v>
      </c>
      <c r="Y405" t="s">
        <v>129</v>
      </c>
      <c r="Z405" t="s">
        <v>129</v>
      </c>
      <c r="AA405" t="s">
        <v>129</v>
      </c>
      <c r="AB405" t="s">
        <v>129</v>
      </c>
      <c r="AC405" t="s">
        <v>129</v>
      </c>
      <c r="AD405">
        <v>13</v>
      </c>
      <c r="AE405">
        <v>16</v>
      </c>
      <c r="AF405">
        <v>30</v>
      </c>
      <c r="AG405">
        <v>0</v>
      </c>
      <c r="AH405">
        <v>81.25</v>
      </c>
      <c r="AI405">
        <v>2</v>
      </c>
      <c r="AJ405">
        <v>4</v>
      </c>
      <c r="AK405">
        <v>4</v>
      </c>
      <c r="AL405">
        <v>8</v>
      </c>
      <c r="AM405">
        <v>2</v>
      </c>
      <c r="AN405">
        <v>6</v>
      </c>
      <c r="AP405" t="s">
        <v>138</v>
      </c>
      <c r="AR405" t="s">
        <v>133</v>
      </c>
      <c r="AS405">
        <v>0</v>
      </c>
      <c r="AT405">
        <v>2</v>
      </c>
      <c r="AU405">
        <f t="shared" si="166"/>
        <v>0</v>
      </c>
      <c r="AV405">
        <f t="shared" si="167"/>
        <v>62</v>
      </c>
      <c r="AW405">
        <f t="shared" si="168"/>
        <v>31</v>
      </c>
      <c r="AX405" t="str">
        <f t="shared" si="169"/>
        <v/>
      </c>
      <c r="AY405" t="str">
        <f t="shared" si="170"/>
        <v/>
      </c>
      <c r="AZ405">
        <f t="shared" si="171"/>
        <v>2</v>
      </c>
      <c r="BA405" t="str">
        <f t="shared" si="172"/>
        <v/>
      </c>
      <c r="BB405">
        <f t="shared" si="173"/>
        <v>4960</v>
      </c>
      <c r="BC405">
        <f t="shared" si="174"/>
        <v>3000</v>
      </c>
      <c r="BD405">
        <f t="shared" si="175"/>
        <v>120</v>
      </c>
      <c r="BE405">
        <f t="shared" si="176"/>
        <v>0.5</v>
      </c>
      <c r="BF405">
        <f t="shared" si="177"/>
        <v>0.5</v>
      </c>
      <c r="BG405">
        <f t="shared" si="178"/>
        <v>99.2</v>
      </c>
      <c r="BH405">
        <f t="shared" si="179"/>
        <v>82.666666666666671</v>
      </c>
      <c r="BI405">
        <f t="shared" si="180"/>
        <v>96.774193548387103</v>
      </c>
      <c r="BJ405">
        <f t="shared" si="181"/>
        <v>96.774193548387103</v>
      </c>
      <c r="BK405">
        <f t="shared" si="182"/>
        <v>105</v>
      </c>
      <c r="BL405" t="str">
        <f t="shared" si="183"/>
        <v/>
      </c>
      <c r="BM405" t="str">
        <f t="shared" si="184"/>
        <v/>
      </c>
      <c r="BN405">
        <f t="shared" si="185"/>
        <v>-23</v>
      </c>
      <c r="BO405" t="str">
        <f t="shared" si="186"/>
        <v/>
      </c>
      <c r="BP405">
        <f t="shared" si="187"/>
        <v>2</v>
      </c>
      <c r="BQ405">
        <f t="shared" si="188"/>
        <v>35</v>
      </c>
      <c r="BR405">
        <f t="shared" si="189"/>
        <v>4</v>
      </c>
      <c r="BS405">
        <f t="shared" si="190"/>
        <v>42</v>
      </c>
      <c r="BT405" t="str">
        <f t="shared" si="191"/>
        <v/>
      </c>
    </row>
    <row r="406" spans="1:72">
      <c r="A406">
        <v>202370</v>
      </c>
      <c r="B406">
        <v>75828</v>
      </c>
      <c r="C406" t="s">
        <v>123</v>
      </c>
      <c r="D406">
        <v>113</v>
      </c>
      <c r="E406" t="s">
        <v>319</v>
      </c>
      <c r="F406">
        <v>1150</v>
      </c>
      <c r="G406" t="s">
        <v>324</v>
      </c>
      <c r="H406">
        <v>151</v>
      </c>
      <c r="I406" t="s">
        <v>147</v>
      </c>
      <c r="J406" t="s">
        <v>138</v>
      </c>
      <c r="K406">
        <v>3.4666999999999999</v>
      </c>
      <c r="L406" t="s">
        <v>126</v>
      </c>
      <c r="M406" t="s">
        <v>123</v>
      </c>
      <c r="N406">
        <v>1</v>
      </c>
      <c r="O406">
        <v>1</v>
      </c>
      <c r="P406" t="s">
        <v>321</v>
      </c>
      <c r="Q406" t="s">
        <v>134</v>
      </c>
      <c r="R406">
        <v>124</v>
      </c>
      <c r="S406" s="1">
        <v>45166</v>
      </c>
      <c r="T406" s="1">
        <v>45217</v>
      </c>
      <c r="U406">
        <v>730</v>
      </c>
      <c r="V406">
        <v>1010</v>
      </c>
      <c r="W406" t="s">
        <v>45</v>
      </c>
      <c r="X406" t="s">
        <v>46</v>
      </c>
      <c r="Y406" t="s">
        <v>47</v>
      </c>
      <c r="Z406" t="s">
        <v>50</v>
      </c>
      <c r="AA406" t="s">
        <v>129</v>
      </c>
      <c r="AB406" t="s">
        <v>129</v>
      </c>
      <c r="AC406" t="s">
        <v>129</v>
      </c>
      <c r="AD406">
        <v>13</v>
      </c>
      <c r="AE406">
        <v>16</v>
      </c>
      <c r="AF406">
        <v>30</v>
      </c>
      <c r="AG406">
        <v>0</v>
      </c>
      <c r="AH406">
        <v>81.25</v>
      </c>
      <c r="AI406">
        <v>2</v>
      </c>
      <c r="AJ406">
        <v>4</v>
      </c>
      <c r="AK406">
        <v>4</v>
      </c>
      <c r="AL406">
        <v>8</v>
      </c>
      <c r="AM406">
        <v>2</v>
      </c>
      <c r="AN406">
        <v>6</v>
      </c>
      <c r="AP406" t="s">
        <v>138</v>
      </c>
      <c r="AR406" t="s">
        <v>149</v>
      </c>
      <c r="AS406">
        <v>12.8</v>
      </c>
      <c r="AT406">
        <v>2</v>
      </c>
      <c r="AU406">
        <f t="shared" si="166"/>
        <v>31</v>
      </c>
      <c r="AV406">
        <f t="shared" si="167"/>
        <v>62</v>
      </c>
      <c r="AW406">
        <f t="shared" si="168"/>
        <v>31</v>
      </c>
      <c r="AX406">
        <f t="shared" si="169"/>
        <v>160</v>
      </c>
      <c r="AY406">
        <f t="shared" si="170"/>
        <v>4960</v>
      </c>
      <c r="AZ406">
        <f t="shared" si="171"/>
        <v>2</v>
      </c>
      <c r="BA406">
        <f t="shared" si="172"/>
        <v>2480</v>
      </c>
      <c r="BB406">
        <f t="shared" si="173"/>
        <v>4960</v>
      </c>
      <c r="BC406">
        <f t="shared" si="174"/>
        <v>3000</v>
      </c>
      <c r="BD406">
        <f t="shared" si="175"/>
        <v>120</v>
      </c>
      <c r="BE406">
        <f t="shared" si="176"/>
        <v>0.5</v>
      </c>
      <c r="BF406">
        <f t="shared" si="177"/>
        <v>0.5</v>
      </c>
      <c r="BG406">
        <f t="shared" si="178"/>
        <v>99.2</v>
      </c>
      <c r="BH406">
        <f t="shared" si="179"/>
        <v>82.666666666666671</v>
      </c>
      <c r="BI406">
        <f t="shared" si="180"/>
        <v>96.774193548387103</v>
      </c>
      <c r="BJ406">
        <f t="shared" si="181"/>
        <v>96.774193548387103</v>
      </c>
      <c r="BK406">
        <f t="shared" si="182"/>
        <v>105</v>
      </c>
      <c r="BL406">
        <f t="shared" si="183"/>
        <v>915</v>
      </c>
      <c r="BM406" t="str">
        <f t="shared" si="184"/>
        <v/>
      </c>
      <c r="BN406">
        <f t="shared" si="185"/>
        <v>-23</v>
      </c>
      <c r="BO406" t="str">
        <f t="shared" si="186"/>
        <v/>
      </c>
      <c r="BP406">
        <f t="shared" si="187"/>
        <v>2</v>
      </c>
      <c r="BQ406">
        <f t="shared" si="188"/>
        <v>35</v>
      </c>
      <c r="BR406">
        <f t="shared" si="189"/>
        <v>4</v>
      </c>
      <c r="BS406">
        <f t="shared" si="190"/>
        <v>42</v>
      </c>
      <c r="BT406" t="str">
        <f t="shared" si="191"/>
        <v/>
      </c>
    </row>
    <row r="407" spans="1:72">
      <c r="A407">
        <v>202370</v>
      </c>
      <c r="B407">
        <v>76496</v>
      </c>
      <c r="C407" t="s">
        <v>123</v>
      </c>
      <c r="D407">
        <v>130</v>
      </c>
      <c r="E407" t="s">
        <v>319</v>
      </c>
      <c r="F407">
        <v>1150</v>
      </c>
      <c r="G407" t="s">
        <v>324</v>
      </c>
      <c r="H407">
        <v>152</v>
      </c>
      <c r="I407" t="s">
        <v>147</v>
      </c>
      <c r="J407" t="s">
        <v>138</v>
      </c>
      <c r="K407">
        <v>0</v>
      </c>
      <c r="L407" t="s">
        <v>165</v>
      </c>
      <c r="M407" t="s">
        <v>123</v>
      </c>
      <c r="N407">
        <v>1</v>
      </c>
      <c r="O407">
        <v>1</v>
      </c>
      <c r="P407" t="s">
        <v>151</v>
      </c>
      <c r="Q407" t="s">
        <v>123</v>
      </c>
      <c r="R407" t="s">
        <v>123</v>
      </c>
      <c r="S407" s="1">
        <v>45236</v>
      </c>
      <c r="T407" s="1">
        <v>45270</v>
      </c>
      <c r="U407">
        <v>1215</v>
      </c>
      <c r="V407">
        <v>1500</v>
      </c>
      <c r="W407" t="s">
        <v>129</v>
      </c>
      <c r="X407" t="s">
        <v>46</v>
      </c>
      <c r="Y407" t="s">
        <v>47</v>
      </c>
      <c r="Z407" t="s">
        <v>50</v>
      </c>
      <c r="AA407" t="s">
        <v>129</v>
      </c>
      <c r="AB407" t="s">
        <v>129</v>
      </c>
      <c r="AC407" t="s">
        <v>129</v>
      </c>
      <c r="AD407">
        <v>0</v>
      </c>
      <c r="AE407">
        <v>0</v>
      </c>
      <c r="AF407">
        <v>0</v>
      </c>
      <c r="AG407">
        <v>0</v>
      </c>
      <c r="AH407">
        <v>0</v>
      </c>
      <c r="AI407">
        <v>2</v>
      </c>
      <c r="AJ407">
        <v>4</v>
      </c>
      <c r="AK407">
        <v>4</v>
      </c>
      <c r="AL407">
        <v>8</v>
      </c>
      <c r="AM407">
        <v>2</v>
      </c>
      <c r="AN407">
        <v>6</v>
      </c>
      <c r="AP407" t="s">
        <v>138</v>
      </c>
      <c r="AR407" t="s">
        <v>149</v>
      </c>
      <c r="AS407">
        <v>9.9</v>
      </c>
      <c r="AT407">
        <v>0</v>
      </c>
      <c r="AU407">
        <f t="shared" si="166"/>
        <v>15</v>
      </c>
      <c r="AV407">
        <f t="shared" si="167"/>
        <v>30</v>
      </c>
      <c r="AW407">
        <f t="shared" si="168"/>
        <v>30</v>
      </c>
      <c r="AX407">
        <f t="shared" si="169"/>
        <v>165</v>
      </c>
      <c r="AY407">
        <f t="shared" si="170"/>
        <v>2475</v>
      </c>
      <c r="AZ407">
        <f t="shared" si="171"/>
        <v>1</v>
      </c>
      <c r="BA407">
        <f t="shared" si="172"/>
        <v>2475</v>
      </c>
      <c r="BB407">
        <f t="shared" si="173"/>
        <v>5175</v>
      </c>
      <c r="BC407">
        <f t="shared" si="174"/>
        <v>3000</v>
      </c>
      <c r="BD407">
        <f t="shared" si="175"/>
        <v>120</v>
      </c>
      <c r="BE407">
        <f t="shared" si="176"/>
        <v>0.5</v>
      </c>
      <c r="BF407">
        <f t="shared" si="177"/>
        <v>0.5</v>
      </c>
      <c r="BG407">
        <f t="shared" si="178"/>
        <v>103.5</v>
      </c>
      <c r="BH407">
        <f t="shared" si="179"/>
        <v>86.25</v>
      </c>
      <c r="BI407">
        <f t="shared" si="180"/>
        <v>100</v>
      </c>
      <c r="BJ407">
        <f t="shared" si="181"/>
        <v>105</v>
      </c>
      <c r="BK407">
        <f t="shared" si="182"/>
        <v>105</v>
      </c>
      <c r="BL407">
        <f t="shared" si="183"/>
        <v>1400</v>
      </c>
      <c r="BM407" t="str">
        <f t="shared" si="184"/>
        <v/>
      </c>
      <c r="BN407">
        <f t="shared" si="185"/>
        <v>-26</v>
      </c>
      <c r="BO407" t="str">
        <f t="shared" si="186"/>
        <v/>
      </c>
      <c r="BP407">
        <f t="shared" si="187"/>
        <v>2</v>
      </c>
      <c r="BQ407">
        <f t="shared" si="188"/>
        <v>45</v>
      </c>
      <c r="BR407">
        <f t="shared" si="189"/>
        <v>1</v>
      </c>
      <c r="BS407">
        <f t="shared" si="190"/>
        <v>50</v>
      </c>
      <c r="BT407" t="str">
        <f t="shared" si="191"/>
        <v>Flag</v>
      </c>
    </row>
    <row r="408" spans="1:72">
      <c r="A408">
        <v>202370</v>
      </c>
      <c r="B408">
        <v>76496</v>
      </c>
      <c r="C408" t="s">
        <v>123</v>
      </c>
      <c r="D408">
        <v>130</v>
      </c>
      <c r="E408" t="s">
        <v>319</v>
      </c>
      <c r="F408">
        <v>1150</v>
      </c>
      <c r="G408" t="s">
        <v>324</v>
      </c>
      <c r="H408">
        <v>152</v>
      </c>
      <c r="I408" t="s">
        <v>147</v>
      </c>
      <c r="J408" t="s">
        <v>138</v>
      </c>
      <c r="K408">
        <v>0</v>
      </c>
      <c r="L408" t="s">
        <v>165</v>
      </c>
      <c r="M408" t="s">
        <v>123</v>
      </c>
      <c r="N408">
        <v>1</v>
      </c>
      <c r="O408">
        <v>1</v>
      </c>
      <c r="P408" t="s">
        <v>151</v>
      </c>
      <c r="Q408" t="s">
        <v>123</v>
      </c>
      <c r="R408" t="s">
        <v>123</v>
      </c>
      <c r="S408" s="1">
        <v>45236</v>
      </c>
      <c r="T408" s="1">
        <v>45270</v>
      </c>
      <c r="U408" t="s">
        <v>129</v>
      </c>
      <c r="W408" t="s">
        <v>129</v>
      </c>
      <c r="X408" t="s">
        <v>129</v>
      </c>
      <c r="Y408" t="s">
        <v>129</v>
      </c>
      <c r="Z408" t="s">
        <v>129</v>
      </c>
      <c r="AA408" t="s">
        <v>129</v>
      </c>
      <c r="AB408" t="s">
        <v>129</v>
      </c>
      <c r="AC408" t="s">
        <v>129</v>
      </c>
      <c r="AD408">
        <v>0</v>
      </c>
      <c r="AE408">
        <v>0</v>
      </c>
      <c r="AF408">
        <v>0</v>
      </c>
      <c r="AG408">
        <v>0</v>
      </c>
      <c r="AH408">
        <v>0</v>
      </c>
      <c r="AI408">
        <v>2</v>
      </c>
      <c r="AJ408">
        <v>4</v>
      </c>
      <c r="AK408">
        <v>4</v>
      </c>
      <c r="AL408">
        <v>8</v>
      </c>
      <c r="AM408">
        <v>2</v>
      </c>
      <c r="AN408">
        <v>6</v>
      </c>
      <c r="AP408" t="s">
        <v>138</v>
      </c>
      <c r="AR408" t="s">
        <v>133</v>
      </c>
      <c r="AS408">
        <v>0</v>
      </c>
      <c r="AT408">
        <v>2</v>
      </c>
      <c r="AU408">
        <f t="shared" si="166"/>
        <v>0</v>
      </c>
      <c r="AV408">
        <f t="shared" si="167"/>
        <v>30</v>
      </c>
      <c r="AW408">
        <f t="shared" si="168"/>
        <v>30</v>
      </c>
      <c r="AX408" t="str">
        <f t="shared" si="169"/>
        <v/>
      </c>
      <c r="AY408" t="str">
        <f t="shared" si="170"/>
        <v/>
      </c>
      <c r="AZ408">
        <f t="shared" si="171"/>
        <v>1</v>
      </c>
      <c r="BA408" t="str">
        <f t="shared" si="172"/>
        <v/>
      </c>
      <c r="BB408">
        <f t="shared" si="173"/>
        <v>5175</v>
      </c>
      <c r="BC408">
        <f t="shared" si="174"/>
        <v>3000</v>
      </c>
      <c r="BD408">
        <f t="shared" si="175"/>
        <v>120</v>
      </c>
      <c r="BE408">
        <f t="shared" si="176"/>
        <v>0.5</v>
      </c>
      <c r="BF408">
        <f t="shared" si="177"/>
        <v>0.5</v>
      </c>
      <c r="BG408">
        <f t="shared" si="178"/>
        <v>103.5</v>
      </c>
      <c r="BH408">
        <f t="shared" si="179"/>
        <v>86.25</v>
      </c>
      <c r="BI408">
        <f t="shared" si="180"/>
        <v>100</v>
      </c>
      <c r="BJ408">
        <f t="shared" si="181"/>
        <v>105</v>
      </c>
      <c r="BK408">
        <f t="shared" si="182"/>
        <v>105</v>
      </c>
      <c r="BL408" t="str">
        <f t="shared" si="183"/>
        <v/>
      </c>
      <c r="BM408" t="str">
        <f t="shared" si="184"/>
        <v/>
      </c>
      <c r="BN408">
        <f t="shared" si="185"/>
        <v>-26</v>
      </c>
      <c r="BO408" t="str">
        <f t="shared" si="186"/>
        <v/>
      </c>
      <c r="BP408">
        <f t="shared" si="187"/>
        <v>2</v>
      </c>
      <c r="BQ408">
        <f t="shared" si="188"/>
        <v>45</v>
      </c>
      <c r="BR408">
        <f t="shared" si="189"/>
        <v>1</v>
      </c>
      <c r="BS408">
        <f t="shared" si="190"/>
        <v>50</v>
      </c>
      <c r="BT408" t="str">
        <f t="shared" si="191"/>
        <v/>
      </c>
    </row>
    <row r="409" spans="1:72">
      <c r="A409">
        <v>202370</v>
      </c>
      <c r="B409">
        <v>76496</v>
      </c>
      <c r="C409" t="s">
        <v>123</v>
      </c>
      <c r="D409">
        <v>130</v>
      </c>
      <c r="E409" t="s">
        <v>319</v>
      </c>
      <c r="F409">
        <v>1150</v>
      </c>
      <c r="G409" t="s">
        <v>324</v>
      </c>
      <c r="H409">
        <v>152</v>
      </c>
      <c r="I409" t="s">
        <v>147</v>
      </c>
      <c r="J409" t="s">
        <v>138</v>
      </c>
      <c r="K409">
        <v>0</v>
      </c>
      <c r="L409" t="s">
        <v>165</v>
      </c>
      <c r="M409" t="s">
        <v>123</v>
      </c>
      <c r="N409">
        <v>1</v>
      </c>
      <c r="O409">
        <v>1</v>
      </c>
      <c r="P409" t="s">
        <v>151</v>
      </c>
      <c r="Q409" t="s">
        <v>123</v>
      </c>
      <c r="R409" t="s">
        <v>123</v>
      </c>
      <c r="S409" s="1">
        <v>45236</v>
      </c>
      <c r="T409" s="1">
        <v>45270</v>
      </c>
      <c r="U409">
        <v>830</v>
      </c>
      <c r="V409">
        <v>1130</v>
      </c>
      <c r="W409" t="s">
        <v>129</v>
      </c>
      <c r="X409" t="s">
        <v>46</v>
      </c>
      <c r="Y409" t="s">
        <v>47</v>
      </c>
      <c r="Z409" t="s">
        <v>50</v>
      </c>
      <c r="AA409" t="s">
        <v>129</v>
      </c>
      <c r="AB409" t="s">
        <v>129</v>
      </c>
      <c r="AC409" t="s">
        <v>129</v>
      </c>
      <c r="AD409">
        <v>0</v>
      </c>
      <c r="AE409">
        <v>0</v>
      </c>
      <c r="AF409">
        <v>0</v>
      </c>
      <c r="AG409">
        <v>0</v>
      </c>
      <c r="AH409">
        <v>0</v>
      </c>
      <c r="AI409">
        <v>2</v>
      </c>
      <c r="AJ409">
        <v>4</v>
      </c>
      <c r="AK409">
        <v>4</v>
      </c>
      <c r="AL409">
        <v>8</v>
      </c>
      <c r="AM409">
        <v>2</v>
      </c>
      <c r="AN409">
        <v>6</v>
      </c>
      <c r="AP409" t="s">
        <v>138</v>
      </c>
      <c r="AR409" t="s">
        <v>149</v>
      </c>
      <c r="AS409">
        <v>10.8</v>
      </c>
      <c r="AT409">
        <v>2</v>
      </c>
      <c r="AU409">
        <f t="shared" si="166"/>
        <v>15</v>
      </c>
      <c r="AV409">
        <f t="shared" si="167"/>
        <v>30</v>
      </c>
      <c r="AW409">
        <f t="shared" si="168"/>
        <v>30</v>
      </c>
      <c r="AX409">
        <f t="shared" si="169"/>
        <v>180</v>
      </c>
      <c r="AY409">
        <f t="shared" si="170"/>
        <v>2700</v>
      </c>
      <c r="AZ409">
        <f t="shared" si="171"/>
        <v>1</v>
      </c>
      <c r="BA409">
        <f t="shared" si="172"/>
        <v>2700</v>
      </c>
      <c r="BB409">
        <f t="shared" si="173"/>
        <v>5175</v>
      </c>
      <c r="BC409">
        <f t="shared" si="174"/>
        <v>3000</v>
      </c>
      <c r="BD409">
        <f t="shared" si="175"/>
        <v>120</v>
      </c>
      <c r="BE409">
        <f t="shared" si="176"/>
        <v>0.5</v>
      </c>
      <c r="BF409">
        <f t="shared" si="177"/>
        <v>0.5</v>
      </c>
      <c r="BG409">
        <f t="shared" si="178"/>
        <v>103.5</v>
      </c>
      <c r="BH409">
        <f t="shared" si="179"/>
        <v>86.25</v>
      </c>
      <c r="BI409">
        <f t="shared" si="180"/>
        <v>100</v>
      </c>
      <c r="BJ409">
        <f t="shared" si="181"/>
        <v>105</v>
      </c>
      <c r="BK409">
        <f t="shared" si="182"/>
        <v>105</v>
      </c>
      <c r="BL409">
        <f t="shared" si="183"/>
        <v>1015</v>
      </c>
      <c r="BM409" t="str">
        <f t="shared" si="184"/>
        <v/>
      </c>
      <c r="BN409">
        <f t="shared" si="185"/>
        <v>-26</v>
      </c>
      <c r="BO409" t="str">
        <f t="shared" si="186"/>
        <v/>
      </c>
      <c r="BP409">
        <f t="shared" si="187"/>
        <v>2</v>
      </c>
      <c r="BQ409">
        <f t="shared" si="188"/>
        <v>45</v>
      </c>
      <c r="BR409">
        <f t="shared" si="189"/>
        <v>1</v>
      </c>
      <c r="BS409">
        <f t="shared" si="190"/>
        <v>50</v>
      </c>
      <c r="BT409" t="str">
        <f t="shared" si="191"/>
        <v/>
      </c>
    </row>
    <row r="410" spans="1:72">
      <c r="A410">
        <v>202370</v>
      </c>
      <c r="B410">
        <v>75829</v>
      </c>
      <c r="C410" t="s">
        <v>123</v>
      </c>
      <c r="D410">
        <v>1</v>
      </c>
      <c r="E410" t="s">
        <v>319</v>
      </c>
      <c r="F410">
        <v>2110</v>
      </c>
      <c r="G410" t="s">
        <v>325</v>
      </c>
      <c r="H410">
        <v>151</v>
      </c>
      <c r="I410" t="s">
        <v>147</v>
      </c>
      <c r="J410" t="s">
        <v>138</v>
      </c>
      <c r="K410">
        <v>1.8667</v>
      </c>
      <c r="L410" t="s">
        <v>126</v>
      </c>
      <c r="M410" t="s">
        <v>123</v>
      </c>
      <c r="N410">
        <v>1</v>
      </c>
      <c r="O410">
        <v>1</v>
      </c>
      <c r="P410" t="s">
        <v>326</v>
      </c>
      <c r="Q410" t="s">
        <v>141</v>
      </c>
      <c r="R410" t="s">
        <v>141</v>
      </c>
      <c r="S410" s="1">
        <v>45166</v>
      </c>
      <c r="T410" s="1">
        <v>45270</v>
      </c>
      <c r="U410" t="s">
        <v>129</v>
      </c>
      <c r="W410" t="s">
        <v>129</v>
      </c>
      <c r="X410" t="s">
        <v>129</v>
      </c>
      <c r="Y410" t="s">
        <v>129</v>
      </c>
      <c r="Z410" t="s">
        <v>129</v>
      </c>
      <c r="AA410" t="s">
        <v>129</v>
      </c>
      <c r="AB410" t="s">
        <v>129</v>
      </c>
      <c r="AC410" t="s">
        <v>129</v>
      </c>
      <c r="AD410">
        <v>7</v>
      </c>
      <c r="AE410">
        <v>16</v>
      </c>
      <c r="AF410">
        <v>30</v>
      </c>
      <c r="AG410">
        <v>0</v>
      </c>
      <c r="AH410">
        <v>43.75</v>
      </c>
      <c r="AI410">
        <v>2</v>
      </c>
      <c r="AJ410">
        <v>4</v>
      </c>
      <c r="AK410">
        <v>4</v>
      </c>
      <c r="AL410">
        <v>10</v>
      </c>
      <c r="AM410">
        <v>1</v>
      </c>
      <c r="AN410">
        <v>9</v>
      </c>
      <c r="AP410" t="s">
        <v>138</v>
      </c>
      <c r="AR410" t="s">
        <v>133</v>
      </c>
      <c r="AS410">
        <v>1</v>
      </c>
      <c r="AT410">
        <v>1</v>
      </c>
      <c r="AU410">
        <f t="shared" si="166"/>
        <v>0</v>
      </c>
      <c r="AV410">
        <f t="shared" si="167"/>
        <v>120</v>
      </c>
      <c r="AW410">
        <f t="shared" si="168"/>
        <v>60</v>
      </c>
      <c r="AX410" t="str">
        <f t="shared" si="169"/>
        <v/>
      </c>
      <c r="AY410" t="str">
        <f t="shared" si="170"/>
        <v/>
      </c>
      <c r="AZ410">
        <f t="shared" si="171"/>
        <v>2</v>
      </c>
      <c r="BA410" t="str">
        <f t="shared" si="172"/>
        <v/>
      </c>
      <c r="BB410">
        <f t="shared" si="173"/>
        <v>8100</v>
      </c>
      <c r="BC410">
        <f t="shared" si="174"/>
        <v>3750</v>
      </c>
      <c r="BD410">
        <f t="shared" si="175"/>
        <v>150</v>
      </c>
      <c r="BE410">
        <f t="shared" si="176"/>
        <v>0.5</v>
      </c>
      <c r="BF410">
        <f t="shared" si="177"/>
        <v>0.5</v>
      </c>
      <c r="BG410">
        <f t="shared" si="178"/>
        <v>162</v>
      </c>
      <c r="BH410">
        <f t="shared" si="179"/>
        <v>135</v>
      </c>
      <c r="BI410">
        <f t="shared" si="180"/>
        <v>62.5</v>
      </c>
      <c r="BJ410">
        <f t="shared" si="181"/>
        <v>62.5</v>
      </c>
      <c r="BK410">
        <f t="shared" si="182"/>
        <v>75</v>
      </c>
      <c r="BL410" t="str">
        <f t="shared" si="183"/>
        <v/>
      </c>
      <c r="BM410" t="str">
        <f t="shared" si="184"/>
        <v/>
      </c>
      <c r="BN410">
        <f t="shared" si="185"/>
        <v>-60</v>
      </c>
      <c r="BO410" t="str">
        <f t="shared" si="186"/>
        <v/>
      </c>
      <c r="BP410">
        <f t="shared" si="187"/>
        <v>2</v>
      </c>
      <c r="BQ410">
        <f t="shared" si="188"/>
        <v>35</v>
      </c>
      <c r="BR410">
        <f t="shared" si="189"/>
        <v>1</v>
      </c>
      <c r="BS410">
        <f t="shared" si="190"/>
        <v>50</v>
      </c>
      <c r="BT410" t="str">
        <f t="shared" si="191"/>
        <v/>
      </c>
    </row>
    <row r="411" spans="1:72">
      <c r="A411">
        <v>202370</v>
      </c>
      <c r="B411">
        <v>75829</v>
      </c>
      <c r="C411" t="s">
        <v>123</v>
      </c>
      <c r="D411">
        <v>1</v>
      </c>
      <c r="E411" t="s">
        <v>319</v>
      </c>
      <c r="F411">
        <v>2110</v>
      </c>
      <c r="G411" t="s">
        <v>325</v>
      </c>
      <c r="H411">
        <v>151</v>
      </c>
      <c r="I411" t="s">
        <v>147</v>
      </c>
      <c r="J411" t="s">
        <v>138</v>
      </c>
      <c r="K411">
        <v>1.8667</v>
      </c>
      <c r="L411" t="s">
        <v>126</v>
      </c>
      <c r="M411" t="s">
        <v>123</v>
      </c>
      <c r="N411">
        <v>1</v>
      </c>
      <c r="O411">
        <v>1</v>
      </c>
      <c r="P411" t="s">
        <v>326</v>
      </c>
      <c r="Q411" t="s">
        <v>134</v>
      </c>
      <c r="R411">
        <v>124</v>
      </c>
      <c r="S411" s="1">
        <v>45166</v>
      </c>
      <c r="T411" s="1">
        <v>45270</v>
      </c>
      <c r="U411">
        <v>1600</v>
      </c>
      <c r="V411">
        <v>1815</v>
      </c>
      <c r="W411" t="s">
        <v>45</v>
      </c>
      <c r="X411" t="s">
        <v>46</v>
      </c>
      <c r="Y411" t="s">
        <v>47</v>
      </c>
      <c r="Z411" t="s">
        <v>50</v>
      </c>
      <c r="AA411" t="s">
        <v>129</v>
      </c>
      <c r="AB411" t="s">
        <v>129</v>
      </c>
      <c r="AC411" t="s">
        <v>129</v>
      </c>
      <c r="AD411">
        <v>7</v>
      </c>
      <c r="AE411">
        <v>16</v>
      </c>
      <c r="AF411">
        <v>30</v>
      </c>
      <c r="AG411">
        <v>0</v>
      </c>
      <c r="AH411">
        <v>43.75</v>
      </c>
      <c r="AI411">
        <v>2</v>
      </c>
      <c r="AJ411">
        <v>4</v>
      </c>
      <c r="AK411">
        <v>4</v>
      </c>
      <c r="AL411">
        <v>10</v>
      </c>
      <c r="AM411">
        <v>1</v>
      </c>
      <c r="AN411">
        <v>9</v>
      </c>
      <c r="AP411" t="s">
        <v>138</v>
      </c>
      <c r="AR411" t="s">
        <v>149</v>
      </c>
      <c r="AS411">
        <v>10.8</v>
      </c>
      <c r="AT411">
        <v>3</v>
      </c>
      <c r="AU411">
        <f t="shared" si="166"/>
        <v>60</v>
      </c>
      <c r="AV411">
        <f t="shared" si="167"/>
        <v>120</v>
      </c>
      <c r="AW411">
        <f t="shared" si="168"/>
        <v>60</v>
      </c>
      <c r="AX411">
        <f t="shared" si="169"/>
        <v>135</v>
      </c>
      <c r="AY411">
        <f t="shared" si="170"/>
        <v>8100</v>
      </c>
      <c r="AZ411">
        <f t="shared" si="171"/>
        <v>2</v>
      </c>
      <c r="BA411">
        <f t="shared" si="172"/>
        <v>4050</v>
      </c>
      <c r="BB411">
        <f t="shared" si="173"/>
        <v>8100</v>
      </c>
      <c r="BC411">
        <f t="shared" si="174"/>
        <v>3750</v>
      </c>
      <c r="BD411">
        <f t="shared" si="175"/>
        <v>150</v>
      </c>
      <c r="BE411">
        <f t="shared" si="176"/>
        <v>0.5</v>
      </c>
      <c r="BF411">
        <f t="shared" si="177"/>
        <v>0.5</v>
      </c>
      <c r="BG411">
        <f t="shared" si="178"/>
        <v>162</v>
      </c>
      <c r="BH411">
        <f t="shared" si="179"/>
        <v>135</v>
      </c>
      <c r="BI411">
        <f t="shared" si="180"/>
        <v>62.5</v>
      </c>
      <c r="BJ411">
        <f t="shared" si="181"/>
        <v>62.5</v>
      </c>
      <c r="BK411">
        <f t="shared" si="182"/>
        <v>75</v>
      </c>
      <c r="BL411">
        <f t="shared" si="183"/>
        <v>1715</v>
      </c>
      <c r="BM411" t="str">
        <f t="shared" si="184"/>
        <v/>
      </c>
      <c r="BN411">
        <f t="shared" si="185"/>
        <v>-60</v>
      </c>
      <c r="BO411" t="str">
        <f t="shared" si="186"/>
        <v/>
      </c>
      <c r="BP411">
        <f t="shared" si="187"/>
        <v>2</v>
      </c>
      <c r="BQ411">
        <f t="shared" si="188"/>
        <v>35</v>
      </c>
      <c r="BR411">
        <f t="shared" si="189"/>
        <v>1</v>
      </c>
      <c r="BS411">
        <f t="shared" si="190"/>
        <v>50</v>
      </c>
      <c r="BT411" t="str">
        <f t="shared" si="191"/>
        <v/>
      </c>
    </row>
    <row r="412" spans="1:72">
      <c r="A412">
        <v>202370</v>
      </c>
      <c r="B412">
        <v>75829</v>
      </c>
      <c r="C412" t="s">
        <v>123</v>
      </c>
      <c r="D412">
        <v>1</v>
      </c>
      <c r="E412" t="s">
        <v>319</v>
      </c>
      <c r="F412">
        <v>2110</v>
      </c>
      <c r="G412" t="s">
        <v>325</v>
      </c>
      <c r="H412">
        <v>151</v>
      </c>
      <c r="I412" t="s">
        <v>147</v>
      </c>
      <c r="J412" t="s">
        <v>138</v>
      </c>
      <c r="K412">
        <v>1.8667</v>
      </c>
      <c r="L412" t="s">
        <v>126</v>
      </c>
      <c r="M412" t="s">
        <v>123</v>
      </c>
      <c r="N412">
        <v>1</v>
      </c>
      <c r="O412">
        <v>1</v>
      </c>
      <c r="P412" t="s">
        <v>326</v>
      </c>
      <c r="Q412" t="s">
        <v>141</v>
      </c>
      <c r="R412" t="s">
        <v>141</v>
      </c>
      <c r="S412" s="1">
        <v>45166</v>
      </c>
      <c r="T412" s="1">
        <v>45270</v>
      </c>
      <c r="U412" t="s">
        <v>129</v>
      </c>
      <c r="W412" t="s">
        <v>129</v>
      </c>
      <c r="X412" t="s">
        <v>129</v>
      </c>
      <c r="Y412" t="s">
        <v>129</v>
      </c>
      <c r="Z412" t="s">
        <v>129</v>
      </c>
      <c r="AA412" t="s">
        <v>129</v>
      </c>
      <c r="AB412" t="s">
        <v>129</v>
      </c>
      <c r="AC412" t="s">
        <v>129</v>
      </c>
      <c r="AD412">
        <v>7</v>
      </c>
      <c r="AE412">
        <v>16</v>
      </c>
      <c r="AF412">
        <v>30</v>
      </c>
      <c r="AG412">
        <v>0</v>
      </c>
      <c r="AH412">
        <v>43.75</v>
      </c>
      <c r="AI412">
        <v>2</v>
      </c>
      <c r="AJ412">
        <v>4</v>
      </c>
      <c r="AK412">
        <v>4</v>
      </c>
      <c r="AL412">
        <v>10</v>
      </c>
      <c r="AM412">
        <v>1</v>
      </c>
      <c r="AN412">
        <v>9</v>
      </c>
      <c r="AP412" t="s">
        <v>138</v>
      </c>
      <c r="AR412" t="s">
        <v>133</v>
      </c>
      <c r="AS412">
        <v>1</v>
      </c>
      <c r="AT412">
        <v>1</v>
      </c>
      <c r="AU412">
        <f t="shared" si="166"/>
        <v>0</v>
      </c>
      <c r="AV412">
        <f t="shared" si="167"/>
        <v>120</v>
      </c>
      <c r="AW412">
        <f t="shared" si="168"/>
        <v>60</v>
      </c>
      <c r="AX412" t="str">
        <f t="shared" si="169"/>
        <v/>
      </c>
      <c r="AY412" t="str">
        <f t="shared" si="170"/>
        <v/>
      </c>
      <c r="AZ412">
        <f t="shared" si="171"/>
        <v>2</v>
      </c>
      <c r="BA412" t="str">
        <f t="shared" si="172"/>
        <v/>
      </c>
      <c r="BB412">
        <f t="shared" si="173"/>
        <v>8100</v>
      </c>
      <c r="BC412">
        <f t="shared" si="174"/>
        <v>3750</v>
      </c>
      <c r="BD412">
        <f t="shared" si="175"/>
        <v>150</v>
      </c>
      <c r="BE412">
        <f t="shared" si="176"/>
        <v>0.5</v>
      </c>
      <c r="BF412">
        <f t="shared" si="177"/>
        <v>0.5</v>
      </c>
      <c r="BG412">
        <f t="shared" si="178"/>
        <v>162</v>
      </c>
      <c r="BH412">
        <f t="shared" si="179"/>
        <v>135</v>
      </c>
      <c r="BI412">
        <f t="shared" si="180"/>
        <v>62.5</v>
      </c>
      <c r="BJ412">
        <f t="shared" si="181"/>
        <v>62.5</v>
      </c>
      <c r="BK412">
        <f t="shared" si="182"/>
        <v>75</v>
      </c>
      <c r="BL412" t="str">
        <f t="shared" si="183"/>
        <v/>
      </c>
      <c r="BM412" t="str">
        <f t="shared" si="184"/>
        <v/>
      </c>
      <c r="BN412">
        <f t="shared" si="185"/>
        <v>-60</v>
      </c>
      <c r="BO412" t="str">
        <f t="shared" si="186"/>
        <v/>
      </c>
      <c r="BP412">
        <f t="shared" si="187"/>
        <v>2</v>
      </c>
      <c r="BQ412">
        <f t="shared" si="188"/>
        <v>35</v>
      </c>
      <c r="BR412">
        <f t="shared" si="189"/>
        <v>1</v>
      </c>
      <c r="BS412">
        <f t="shared" si="190"/>
        <v>50</v>
      </c>
      <c r="BT412" t="str">
        <f t="shared" si="191"/>
        <v/>
      </c>
    </row>
    <row r="413" spans="1:72">
      <c r="A413">
        <v>202370</v>
      </c>
      <c r="B413">
        <v>75829</v>
      </c>
      <c r="C413" t="s">
        <v>123</v>
      </c>
      <c r="D413">
        <v>1</v>
      </c>
      <c r="E413" t="s">
        <v>319</v>
      </c>
      <c r="F413">
        <v>2110</v>
      </c>
      <c r="G413" t="s">
        <v>325</v>
      </c>
      <c r="H413">
        <v>151</v>
      </c>
      <c r="I413" t="s">
        <v>147</v>
      </c>
      <c r="J413" t="s">
        <v>138</v>
      </c>
      <c r="K413">
        <v>1.8667</v>
      </c>
      <c r="L413" t="s">
        <v>126</v>
      </c>
      <c r="M413" t="s">
        <v>123</v>
      </c>
      <c r="N413">
        <v>1</v>
      </c>
      <c r="O413">
        <v>1</v>
      </c>
      <c r="P413" t="s">
        <v>326</v>
      </c>
      <c r="Q413" t="s">
        <v>134</v>
      </c>
      <c r="R413">
        <v>124</v>
      </c>
      <c r="S413" s="1">
        <v>45166</v>
      </c>
      <c r="T413" s="1">
        <v>45270</v>
      </c>
      <c r="U413">
        <v>1600</v>
      </c>
      <c r="V413">
        <v>1815</v>
      </c>
      <c r="W413" t="s">
        <v>45</v>
      </c>
      <c r="X413" t="s">
        <v>46</v>
      </c>
      <c r="Y413" t="s">
        <v>47</v>
      </c>
      <c r="Z413" t="s">
        <v>50</v>
      </c>
      <c r="AA413" t="s">
        <v>129</v>
      </c>
      <c r="AB413" t="s">
        <v>129</v>
      </c>
      <c r="AC413" t="s">
        <v>129</v>
      </c>
      <c r="AD413">
        <v>7</v>
      </c>
      <c r="AE413">
        <v>16</v>
      </c>
      <c r="AF413">
        <v>30</v>
      </c>
      <c r="AG413">
        <v>0</v>
      </c>
      <c r="AH413">
        <v>43.75</v>
      </c>
      <c r="AI413">
        <v>2</v>
      </c>
      <c r="AJ413">
        <v>4</v>
      </c>
      <c r="AK413">
        <v>4</v>
      </c>
      <c r="AL413">
        <v>10</v>
      </c>
      <c r="AM413">
        <v>1</v>
      </c>
      <c r="AN413">
        <v>9</v>
      </c>
      <c r="AP413" t="s">
        <v>138</v>
      </c>
      <c r="AR413" t="s">
        <v>149</v>
      </c>
      <c r="AS413">
        <v>10.8</v>
      </c>
      <c r="AT413">
        <v>3</v>
      </c>
      <c r="AU413">
        <f t="shared" si="166"/>
        <v>60</v>
      </c>
      <c r="AV413">
        <f t="shared" si="167"/>
        <v>120</v>
      </c>
      <c r="AW413">
        <f t="shared" si="168"/>
        <v>60</v>
      </c>
      <c r="AX413">
        <f t="shared" si="169"/>
        <v>135</v>
      </c>
      <c r="AY413">
        <f t="shared" si="170"/>
        <v>8100</v>
      </c>
      <c r="AZ413">
        <f t="shared" si="171"/>
        <v>2</v>
      </c>
      <c r="BA413">
        <f t="shared" si="172"/>
        <v>4050</v>
      </c>
      <c r="BB413">
        <f t="shared" si="173"/>
        <v>8100</v>
      </c>
      <c r="BC413">
        <f t="shared" si="174"/>
        <v>3750</v>
      </c>
      <c r="BD413">
        <f t="shared" si="175"/>
        <v>150</v>
      </c>
      <c r="BE413">
        <f t="shared" si="176"/>
        <v>0.5</v>
      </c>
      <c r="BF413">
        <f t="shared" si="177"/>
        <v>0.5</v>
      </c>
      <c r="BG413">
        <f t="shared" si="178"/>
        <v>162</v>
      </c>
      <c r="BH413">
        <f t="shared" si="179"/>
        <v>135</v>
      </c>
      <c r="BI413">
        <f t="shared" si="180"/>
        <v>62.5</v>
      </c>
      <c r="BJ413">
        <f t="shared" si="181"/>
        <v>62.5</v>
      </c>
      <c r="BK413">
        <f t="shared" si="182"/>
        <v>75</v>
      </c>
      <c r="BL413">
        <f t="shared" si="183"/>
        <v>1715</v>
      </c>
      <c r="BM413" t="str">
        <f t="shared" si="184"/>
        <v/>
      </c>
      <c r="BN413">
        <f t="shared" si="185"/>
        <v>-60</v>
      </c>
      <c r="BO413" t="str">
        <f t="shared" si="186"/>
        <v/>
      </c>
      <c r="BP413">
        <f t="shared" si="187"/>
        <v>2</v>
      </c>
      <c r="BQ413">
        <f t="shared" si="188"/>
        <v>35</v>
      </c>
      <c r="BR413">
        <f t="shared" si="189"/>
        <v>1</v>
      </c>
      <c r="BS413">
        <f t="shared" si="190"/>
        <v>50</v>
      </c>
      <c r="BT413" t="str">
        <f t="shared" si="191"/>
        <v/>
      </c>
    </row>
    <row r="414" spans="1:72">
      <c r="A414">
        <v>202370</v>
      </c>
      <c r="B414">
        <v>75830</v>
      </c>
      <c r="C414" t="s">
        <v>123</v>
      </c>
      <c r="D414">
        <v>113</v>
      </c>
      <c r="E414" t="s">
        <v>319</v>
      </c>
      <c r="F414">
        <v>2120</v>
      </c>
      <c r="G414" t="s">
        <v>327</v>
      </c>
      <c r="H414">
        <v>151</v>
      </c>
      <c r="I414" t="s">
        <v>147</v>
      </c>
      <c r="J414" t="s">
        <v>138</v>
      </c>
      <c r="K414">
        <v>2.4</v>
      </c>
      <c r="L414" t="s">
        <v>126</v>
      </c>
      <c r="M414" t="s">
        <v>123</v>
      </c>
      <c r="N414">
        <v>1</v>
      </c>
      <c r="O414">
        <v>1</v>
      </c>
      <c r="P414" t="s">
        <v>326</v>
      </c>
      <c r="Q414" t="s">
        <v>141</v>
      </c>
      <c r="R414" t="s">
        <v>141</v>
      </c>
      <c r="S414" s="1">
        <v>45166</v>
      </c>
      <c r="T414" s="1">
        <v>45217</v>
      </c>
      <c r="U414" t="s">
        <v>129</v>
      </c>
      <c r="W414" t="s">
        <v>129</v>
      </c>
      <c r="X414" t="s">
        <v>129</v>
      </c>
      <c r="Y414" t="s">
        <v>129</v>
      </c>
      <c r="Z414" t="s">
        <v>129</v>
      </c>
      <c r="AA414" t="s">
        <v>129</v>
      </c>
      <c r="AB414" t="s">
        <v>129</v>
      </c>
      <c r="AC414" t="s">
        <v>129</v>
      </c>
      <c r="AD414">
        <v>9</v>
      </c>
      <c r="AE414">
        <v>16</v>
      </c>
      <c r="AF414">
        <v>30</v>
      </c>
      <c r="AG414">
        <v>0</v>
      </c>
      <c r="AH414">
        <v>56.25</v>
      </c>
      <c r="AI414">
        <v>2</v>
      </c>
      <c r="AJ414">
        <v>4</v>
      </c>
      <c r="AK414">
        <v>4</v>
      </c>
      <c r="AL414">
        <v>8</v>
      </c>
      <c r="AM414">
        <v>2</v>
      </c>
      <c r="AN414">
        <v>6</v>
      </c>
      <c r="AP414" t="s">
        <v>138</v>
      </c>
      <c r="AR414" t="s">
        <v>133</v>
      </c>
      <c r="AS414">
        <v>4</v>
      </c>
      <c r="AT414">
        <v>2</v>
      </c>
      <c r="AU414">
        <f t="shared" si="166"/>
        <v>0</v>
      </c>
      <c r="AV414">
        <f t="shared" si="167"/>
        <v>62</v>
      </c>
      <c r="AW414">
        <f t="shared" si="168"/>
        <v>31</v>
      </c>
      <c r="AX414" t="str">
        <f t="shared" si="169"/>
        <v/>
      </c>
      <c r="AY414" t="str">
        <f t="shared" si="170"/>
        <v/>
      </c>
      <c r="AZ414">
        <f t="shared" si="171"/>
        <v>2</v>
      </c>
      <c r="BA414" t="str">
        <f t="shared" si="172"/>
        <v/>
      </c>
      <c r="BB414">
        <f t="shared" si="173"/>
        <v>5115</v>
      </c>
      <c r="BC414">
        <f t="shared" si="174"/>
        <v>3000</v>
      </c>
      <c r="BD414">
        <f t="shared" si="175"/>
        <v>120</v>
      </c>
      <c r="BE414">
        <f t="shared" si="176"/>
        <v>0.5</v>
      </c>
      <c r="BF414">
        <f t="shared" si="177"/>
        <v>0.5</v>
      </c>
      <c r="BG414">
        <f t="shared" si="178"/>
        <v>102.3</v>
      </c>
      <c r="BH414">
        <f t="shared" si="179"/>
        <v>85.25</v>
      </c>
      <c r="BI414">
        <f t="shared" si="180"/>
        <v>96.774193548387103</v>
      </c>
      <c r="BJ414">
        <f t="shared" si="181"/>
        <v>96.774193548387103</v>
      </c>
      <c r="BK414">
        <f t="shared" si="182"/>
        <v>105</v>
      </c>
      <c r="BL414" t="str">
        <f t="shared" si="183"/>
        <v/>
      </c>
      <c r="BM414" t="str">
        <f t="shared" si="184"/>
        <v/>
      </c>
      <c r="BN414">
        <f t="shared" si="185"/>
        <v>-25</v>
      </c>
      <c r="BO414" t="str">
        <f t="shared" si="186"/>
        <v/>
      </c>
      <c r="BP414">
        <f t="shared" si="187"/>
        <v>2</v>
      </c>
      <c r="BQ414">
        <f t="shared" si="188"/>
        <v>35</v>
      </c>
      <c r="BR414">
        <f t="shared" si="189"/>
        <v>4</v>
      </c>
      <c r="BS414">
        <f t="shared" si="190"/>
        <v>42</v>
      </c>
      <c r="BT414" t="str">
        <f t="shared" si="191"/>
        <v/>
      </c>
    </row>
    <row r="415" spans="1:72">
      <c r="A415">
        <v>202370</v>
      </c>
      <c r="B415">
        <v>75830</v>
      </c>
      <c r="C415" t="s">
        <v>123</v>
      </c>
      <c r="D415">
        <v>113</v>
      </c>
      <c r="E415" t="s">
        <v>319</v>
      </c>
      <c r="F415">
        <v>2120</v>
      </c>
      <c r="G415" t="s">
        <v>327</v>
      </c>
      <c r="H415">
        <v>151</v>
      </c>
      <c r="I415" t="s">
        <v>147</v>
      </c>
      <c r="J415" t="s">
        <v>138</v>
      </c>
      <c r="K415">
        <v>2.4</v>
      </c>
      <c r="L415" t="s">
        <v>126</v>
      </c>
      <c r="M415" t="s">
        <v>123</v>
      </c>
      <c r="N415">
        <v>1</v>
      </c>
      <c r="O415">
        <v>1</v>
      </c>
      <c r="P415" t="s">
        <v>326</v>
      </c>
      <c r="Q415" t="s">
        <v>134</v>
      </c>
      <c r="R415">
        <v>124</v>
      </c>
      <c r="S415" s="1">
        <v>45166</v>
      </c>
      <c r="T415" s="1">
        <v>45217</v>
      </c>
      <c r="U415">
        <v>1830</v>
      </c>
      <c r="V415">
        <v>2115</v>
      </c>
      <c r="W415" t="s">
        <v>45</v>
      </c>
      <c r="X415" t="s">
        <v>46</v>
      </c>
      <c r="Y415" t="s">
        <v>47</v>
      </c>
      <c r="Z415" t="s">
        <v>50</v>
      </c>
      <c r="AA415" t="s">
        <v>129</v>
      </c>
      <c r="AB415" t="s">
        <v>129</v>
      </c>
      <c r="AC415" t="s">
        <v>129</v>
      </c>
      <c r="AD415">
        <v>9</v>
      </c>
      <c r="AE415">
        <v>16</v>
      </c>
      <c r="AF415">
        <v>30</v>
      </c>
      <c r="AG415">
        <v>0</v>
      </c>
      <c r="AH415">
        <v>56.25</v>
      </c>
      <c r="AI415">
        <v>2</v>
      </c>
      <c r="AJ415">
        <v>4</v>
      </c>
      <c r="AK415">
        <v>4</v>
      </c>
      <c r="AL415">
        <v>8</v>
      </c>
      <c r="AM415">
        <v>2</v>
      </c>
      <c r="AN415">
        <v>6</v>
      </c>
      <c r="AP415" t="s">
        <v>138</v>
      </c>
      <c r="AR415" t="s">
        <v>149</v>
      </c>
      <c r="AS415">
        <v>13.2</v>
      </c>
      <c r="AT415">
        <v>2</v>
      </c>
      <c r="AU415">
        <f t="shared" si="166"/>
        <v>31</v>
      </c>
      <c r="AV415">
        <f t="shared" si="167"/>
        <v>62</v>
      </c>
      <c r="AW415">
        <f t="shared" si="168"/>
        <v>31</v>
      </c>
      <c r="AX415">
        <f t="shared" si="169"/>
        <v>165</v>
      </c>
      <c r="AY415">
        <f t="shared" si="170"/>
        <v>5115</v>
      </c>
      <c r="AZ415">
        <f t="shared" si="171"/>
        <v>2</v>
      </c>
      <c r="BA415">
        <f t="shared" si="172"/>
        <v>2557.5</v>
      </c>
      <c r="BB415">
        <f t="shared" si="173"/>
        <v>5115</v>
      </c>
      <c r="BC415">
        <f t="shared" si="174"/>
        <v>3000</v>
      </c>
      <c r="BD415">
        <f t="shared" si="175"/>
        <v>120</v>
      </c>
      <c r="BE415">
        <f t="shared" si="176"/>
        <v>0.5</v>
      </c>
      <c r="BF415">
        <f t="shared" si="177"/>
        <v>0.5</v>
      </c>
      <c r="BG415">
        <f t="shared" si="178"/>
        <v>102.3</v>
      </c>
      <c r="BH415">
        <f t="shared" si="179"/>
        <v>85.25</v>
      </c>
      <c r="BI415">
        <f t="shared" si="180"/>
        <v>96.774193548387103</v>
      </c>
      <c r="BJ415">
        <f t="shared" si="181"/>
        <v>96.774193548387103</v>
      </c>
      <c r="BK415">
        <f t="shared" si="182"/>
        <v>105</v>
      </c>
      <c r="BL415">
        <f t="shared" si="183"/>
        <v>2015</v>
      </c>
      <c r="BM415" t="str">
        <f t="shared" si="184"/>
        <v/>
      </c>
      <c r="BN415">
        <f t="shared" si="185"/>
        <v>-25</v>
      </c>
      <c r="BO415" t="str">
        <f t="shared" si="186"/>
        <v/>
      </c>
      <c r="BP415">
        <f t="shared" si="187"/>
        <v>2</v>
      </c>
      <c r="BQ415">
        <f t="shared" si="188"/>
        <v>35</v>
      </c>
      <c r="BR415">
        <f t="shared" si="189"/>
        <v>4</v>
      </c>
      <c r="BS415">
        <f t="shared" si="190"/>
        <v>42</v>
      </c>
      <c r="BT415" t="str">
        <f t="shared" si="191"/>
        <v/>
      </c>
    </row>
    <row r="416" spans="1:72">
      <c r="A416">
        <v>202370</v>
      </c>
      <c r="B416">
        <v>75830</v>
      </c>
      <c r="C416" t="s">
        <v>123</v>
      </c>
      <c r="D416">
        <v>113</v>
      </c>
      <c r="E416" t="s">
        <v>319</v>
      </c>
      <c r="F416">
        <v>2120</v>
      </c>
      <c r="G416" t="s">
        <v>327</v>
      </c>
      <c r="H416">
        <v>151</v>
      </c>
      <c r="I416" t="s">
        <v>147</v>
      </c>
      <c r="J416" t="s">
        <v>138</v>
      </c>
      <c r="K416">
        <v>2.4</v>
      </c>
      <c r="L416" t="s">
        <v>126</v>
      </c>
      <c r="M416" t="s">
        <v>123</v>
      </c>
      <c r="N416">
        <v>1</v>
      </c>
      <c r="O416">
        <v>1</v>
      </c>
      <c r="P416" t="s">
        <v>326</v>
      </c>
      <c r="Q416" t="s">
        <v>134</v>
      </c>
      <c r="R416">
        <v>124</v>
      </c>
      <c r="S416" s="1">
        <v>45166</v>
      </c>
      <c r="T416" s="1">
        <v>45217</v>
      </c>
      <c r="U416">
        <v>1830</v>
      </c>
      <c r="V416">
        <v>2115</v>
      </c>
      <c r="W416" t="s">
        <v>45</v>
      </c>
      <c r="X416" t="s">
        <v>46</v>
      </c>
      <c r="Y416" t="s">
        <v>47</v>
      </c>
      <c r="Z416" t="s">
        <v>50</v>
      </c>
      <c r="AA416" t="s">
        <v>129</v>
      </c>
      <c r="AB416" t="s">
        <v>129</v>
      </c>
      <c r="AC416" t="s">
        <v>129</v>
      </c>
      <c r="AD416">
        <v>9</v>
      </c>
      <c r="AE416">
        <v>16</v>
      </c>
      <c r="AF416">
        <v>30</v>
      </c>
      <c r="AG416">
        <v>0</v>
      </c>
      <c r="AH416">
        <v>56.25</v>
      </c>
      <c r="AI416">
        <v>2</v>
      </c>
      <c r="AJ416">
        <v>4</v>
      </c>
      <c r="AK416">
        <v>4</v>
      </c>
      <c r="AL416">
        <v>8</v>
      </c>
      <c r="AM416">
        <v>2</v>
      </c>
      <c r="AN416">
        <v>6</v>
      </c>
      <c r="AP416" t="s">
        <v>138</v>
      </c>
      <c r="AR416" t="s">
        <v>149</v>
      </c>
      <c r="AS416">
        <v>13.2</v>
      </c>
      <c r="AT416">
        <v>2</v>
      </c>
      <c r="AU416">
        <f t="shared" si="166"/>
        <v>31</v>
      </c>
      <c r="AV416">
        <f t="shared" si="167"/>
        <v>62</v>
      </c>
      <c r="AW416">
        <f t="shared" si="168"/>
        <v>31</v>
      </c>
      <c r="AX416">
        <f t="shared" si="169"/>
        <v>165</v>
      </c>
      <c r="AY416">
        <f t="shared" si="170"/>
        <v>5115</v>
      </c>
      <c r="AZ416">
        <f t="shared" si="171"/>
        <v>2</v>
      </c>
      <c r="BA416">
        <f t="shared" si="172"/>
        <v>2557.5</v>
      </c>
      <c r="BB416">
        <f t="shared" si="173"/>
        <v>5115</v>
      </c>
      <c r="BC416">
        <f t="shared" si="174"/>
        <v>3000</v>
      </c>
      <c r="BD416">
        <f t="shared" si="175"/>
        <v>120</v>
      </c>
      <c r="BE416">
        <f t="shared" si="176"/>
        <v>0.5</v>
      </c>
      <c r="BF416">
        <f t="shared" si="177"/>
        <v>0.5</v>
      </c>
      <c r="BG416">
        <f t="shared" si="178"/>
        <v>102.3</v>
      </c>
      <c r="BH416">
        <f t="shared" si="179"/>
        <v>85.25</v>
      </c>
      <c r="BI416">
        <f t="shared" si="180"/>
        <v>96.774193548387103</v>
      </c>
      <c r="BJ416">
        <f t="shared" si="181"/>
        <v>96.774193548387103</v>
      </c>
      <c r="BK416">
        <f t="shared" si="182"/>
        <v>105</v>
      </c>
      <c r="BL416">
        <f t="shared" si="183"/>
        <v>2015</v>
      </c>
      <c r="BM416" t="str">
        <f t="shared" si="184"/>
        <v/>
      </c>
      <c r="BN416">
        <f t="shared" si="185"/>
        <v>-25</v>
      </c>
      <c r="BO416" t="str">
        <f t="shared" si="186"/>
        <v/>
      </c>
      <c r="BP416">
        <f t="shared" si="187"/>
        <v>2</v>
      </c>
      <c r="BQ416">
        <f t="shared" si="188"/>
        <v>35</v>
      </c>
      <c r="BR416">
        <f t="shared" si="189"/>
        <v>4</v>
      </c>
      <c r="BS416">
        <f t="shared" si="190"/>
        <v>42</v>
      </c>
      <c r="BT416" t="str">
        <f t="shared" si="191"/>
        <v/>
      </c>
    </row>
    <row r="417" spans="1:72">
      <c r="A417">
        <v>202370</v>
      </c>
      <c r="B417">
        <v>75830</v>
      </c>
      <c r="C417" t="s">
        <v>123</v>
      </c>
      <c r="D417">
        <v>113</v>
      </c>
      <c r="E417" t="s">
        <v>319</v>
      </c>
      <c r="F417">
        <v>2120</v>
      </c>
      <c r="G417" t="s">
        <v>327</v>
      </c>
      <c r="H417">
        <v>151</v>
      </c>
      <c r="I417" t="s">
        <v>147</v>
      </c>
      <c r="J417" t="s">
        <v>138</v>
      </c>
      <c r="K417">
        <v>2.4</v>
      </c>
      <c r="L417" t="s">
        <v>126</v>
      </c>
      <c r="M417" t="s">
        <v>123</v>
      </c>
      <c r="N417">
        <v>1</v>
      </c>
      <c r="O417">
        <v>1</v>
      </c>
      <c r="P417" t="s">
        <v>326</v>
      </c>
      <c r="Q417" t="s">
        <v>141</v>
      </c>
      <c r="R417" t="s">
        <v>141</v>
      </c>
      <c r="S417" s="1">
        <v>45166</v>
      </c>
      <c r="T417" s="1">
        <v>45217</v>
      </c>
      <c r="U417" t="s">
        <v>129</v>
      </c>
      <c r="W417" t="s">
        <v>129</v>
      </c>
      <c r="X417" t="s">
        <v>129</v>
      </c>
      <c r="Y417" t="s">
        <v>129</v>
      </c>
      <c r="Z417" t="s">
        <v>129</v>
      </c>
      <c r="AA417" t="s">
        <v>129</v>
      </c>
      <c r="AB417" t="s">
        <v>129</v>
      </c>
      <c r="AC417" t="s">
        <v>129</v>
      </c>
      <c r="AD417">
        <v>9</v>
      </c>
      <c r="AE417">
        <v>16</v>
      </c>
      <c r="AF417">
        <v>30</v>
      </c>
      <c r="AG417">
        <v>0</v>
      </c>
      <c r="AH417">
        <v>56.25</v>
      </c>
      <c r="AI417">
        <v>2</v>
      </c>
      <c r="AJ417">
        <v>4</v>
      </c>
      <c r="AK417">
        <v>4</v>
      </c>
      <c r="AL417">
        <v>8</v>
      </c>
      <c r="AM417">
        <v>2</v>
      </c>
      <c r="AN417">
        <v>6</v>
      </c>
      <c r="AP417" t="s">
        <v>138</v>
      </c>
      <c r="AR417" t="s">
        <v>133</v>
      </c>
      <c r="AS417">
        <v>4</v>
      </c>
      <c r="AT417">
        <v>2</v>
      </c>
      <c r="AU417">
        <f t="shared" si="166"/>
        <v>0</v>
      </c>
      <c r="AV417">
        <f t="shared" si="167"/>
        <v>62</v>
      </c>
      <c r="AW417">
        <f t="shared" si="168"/>
        <v>31</v>
      </c>
      <c r="AX417" t="str">
        <f t="shared" si="169"/>
        <v/>
      </c>
      <c r="AY417" t="str">
        <f t="shared" si="170"/>
        <v/>
      </c>
      <c r="AZ417">
        <f t="shared" si="171"/>
        <v>2</v>
      </c>
      <c r="BA417" t="str">
        <f t="shared" si="172"/>
        <v/>
      </c>
      <c r="BB417">
        <f t="shared" si="173"/>
        <v>5115</v>
      </c>
      <c r="BC417">
        <f t="shared" si="174"/>
        <v>3000</v>
      </c>
      <c r="BD417">
        <f t="shared" si="175"/>
        <v>120</v>
      </c>
      <c r="BE417">
        <f t="shared" si="176"/>
        <v>0.5</v>
      </c>
      <c r="BF417">
        <f t="shared" si="177"/>
        <v>0.5</v>
      </c>
      <c r="BG417">
        <f t="shared" si="178"/>
        <v>102.3</v>
      </c>
      <c r="BH417">
        <f t="shared" si="179"/>
        <v>85.25</v>
      </c>
      <c r="BI417">
        <f t="shared" si="180"/>
        <v>96.774193548387103</v>
      </c>
      <c r="BJ417">
        <f t="shared" si="181"/>
        <v>96.774193548387103</v>
      </c>
      <c r="BK417">
        <f t="shared" si="182"/>
        <v>105</v>
      </c>
      <c r="BL417" t="str">
        <f t="shared" si="183"/>
        <v/>
      </c>
      <c r="BM417" t="str">
        <f t="shared" si="184"/>
        <v/>
      </c>
      <c r="BN417">
        <f t="shared" si="185"/>
        <v>-25</v>
      </c>
      <c r="BO417" t="str">
        <f t="shared" si="186"/>
        <v/>
      </c>
      <c r="BP417">
        <f t="shared" si="187"/>
        <v>2</v>
      </c>
      <c r="BQ417">
        <f t="shared" si="188"/>
        <v>35</v>
      </c>
      <c r="BR417">
        <f t="shared" si="189"/>
        <v>4</v>
      </c>
      <c r="BS417">
        <f t="shared" si="190"/>
        <v>42</v>
      </c>
      <c r="BT417" t="str">
        <f t="shared" si="191"/>
        <v/>
      </c>
    </row>
    <row r="418" spans="1:72">
      <c r="A418">
        <v>202370</v>
      </c>
      <c r="B418">
        <v>75231</v>
      </c>
      <c r="C418" t="s">
        <v>123</v>
      </c>
      <c r="D418">
        <v>114</v>
      </c>
      <c r="E418" t="s">
        <v>319</v>
      </c>
      <c r="F418">
        <v>2135</v>
      </c>
      <c r="G418" t="s">
        <v>328</v>
      </c>
      <c r="H418">
        <v>151</v>
      </c>
      <c r="I418" t="s">
        <v>147</v>
      </c>
      <c r="J418" t="s">
        <v>138</v>
      </c>
      <c r="K418">
        <v>2.1333000000000002</v>
      </c>
      <c r="L418" t="s">
        <v>126</v>
      </c>
      <c r="M418" t="s">
        <v>123</v>
      </c>
      <c r="N418">
        <v>1</v>
      </c>
      <c r="O418">
        <v>1</v>
      </c>
      <c r="P418" t="s">
        <v>326</v>
      </c>
      <c r="Q418" t="s">
        <v>141</v>
      </c>
      <c r="R418" t="s">
        <v>141</v>
      </c>
      <c r="S418" s="1">
        <v>45218</v>
      </c>
      <c r="T418" s="1">
        <v>45270</v>
      </c>
      <c r="U418" t="s">
        <v>129</v>
      </c>
      <c r="W418" t="s">
        <v>129</v>
      </c>
      <c r="X418" t="s">
        <v>129</v>
      </c>
      <c r="Y418" t="s">
        <v>129</v>
      </c>
      <c r="Z418" t="s">
        <v>129</v>
      </c>
      <c r="AA418" t="s">
        <v>129</v>
      </c>
      <c r="AB418" t="s">
        <v>129</v>
      </c>
      <c r="AC418" t="s">
        <v>129</v>
      </c>
      <c r="AD418">
        <v>8</v>
      </c>
      <c r="AE418">
        <v>16</v>
      </c>
      <c r="AF418">
        <v>30</v>
      </c>
      <c r="AG418">
        <v>0</v>
      </c>
      <c r="AH418">
        <v>50</v>
      </c>
      <c r="AI418">
        <v>2</v>
      </c>
      <c r="AJ418">
        <v>4</v>
      </c>
      <c r="AK418">
        <v>4</v>
      </c>
      <c r="AL418">
        <v>8</v>
      </c>
      <c r="AM418">
        <v>2</v>
      </c>
      <c r="AN418">
        <v>6</v>
      </c>
      <c r="AP418" t="s">
        <v>138</v>
      </c>
      <c r="AR418" t="s">
        <v>133</v>
      </c>
      <c r="AS418">
        <v>4</v>
      </c>
      <c r="AT418">
        <v>2</v>
      </c>
      <c r="AU418">
        <f t="shared" si="166"/>
        <v>0</v>
      </c>
      <c r="AV418">
        <f t="shared" si="167"/>
        <v>58</v>
      </c>
      <c r="AW418">
        <f t="shared" si="168"/>
        <v>29</v>
      </c>
      <c r="AX418" t="str">
        <f t="shared" si="169"/>
        <v/>
      </c>
      <c r="AY418" t="str">
        <f t="shared" si="170"/>
        <v/>
      </c>
      <c r="AZ418">
        <f t="shared" si="171"/>
        <v>2</v>
      </c>
      <c r="BA418" t="str">
        <f t="shared" si="172"/>
        <v/>
      </c>
      <c r="BB418">
        <f t="shared" si="173"/>
        <v>4785</v>
      </c>
      <c r="BC418">
        <f t="shared" si="174"/>
        <v>3000</v>
      </c>
      <c r="BD418">
        <f t="shared" si="175"/>
        <v>120</v>
      </c>
      <c r="BE418">
        <f t="shared" si="176"/>
        <v>0.5</v>
      </c>
      <c r="BF418">
        <f t="shared" si="177"/>
        <v>0.5</v>
      </c>
      <c r="BG418">
        <f t="shared" si="178"/>
        <v>95.7</v>
      </c>
      <c r="BH418">
        <f t="shared" si="179"/>
        <v>79.75</v>
      </c>
      <c r="BI418">
        <f t="shared" si="180"/>
        <v>103.44827586206897</v>
      </c>
      <c r="BJ418">
        <f t="shared" si="181"/>
        <v>108.44827586206897</v>
      </c>
      <c r="BK418">
        <f t="shared" si="182"/>
        <v>105</v>
      </c>
      <c r="BL418" t="str">
        <f t="shared" si="183"/>
        <v/>
      </c>
      <c r="BM418" t="str">
        <f t="shared" si="184"/>
        <v/>
      </c>
      <c r="BN418">
        <f t="shared" si="185"/>
        <v>-20</v>
      </c>
      <c r="BO418" t="str">
        <f t="shared" si="186"/>
        <v/>
      </c>
      <c r="BP418">
        <f t="shared" si="187"/>
        <v>5</v>
      </c>
      <c r="BQ418">
        <f t="shared" si="188"/>
        <v>42</v>
      </c>
      <c r="BR418">
        <f t="shared" si="189"/>
        <v>1</v>
      </c>
      <c r="BS418">
        <f t="shared" si="190"/>
        <v>50</v>
      </c>
      <c r="BT418" t="str">
        <f t="shared" si="191"/>
        <v/>
      </c>
    </row>
    <row r="419" spans="1:72">
      <c r="A419">
        <v>202370</v>
      </c>
      <c r="B419">
        <v>75231</v>
      </c>
      <c r="C419" t="s">
        <v>123</v>
      </c>
      <c r="D419">
        <v>114</v>
      </c>
      <c r="E419" t="s">
        <v>319</v>
      </c>
      <c r="F419">
        <v>2135</v>
      </c>
      <c r="G419" t="s">
        <v>328</v>
      </c>
      <c r="H419">
        <v>151</v>
      </c>
      <c r="I419" t="s">
        <v>147</v>
      </c>
      <c r="J419" t="s">
        <v>138</v>
      </c>
      <c r="K419">
        <v>2.1333000000000002</v>
      </c>
      <c r="L419" t="s">
        <v>126</v>
      </c>
      <c r="M419" t="s">
        <v>123</v>
      </c>
      <c r="N419">
        <v>1</v>
      </c>
      <c r="O419">
        <v>1</v>
      </c>
      <c r="P419" t="s">
        <v>326</v>
      </c>
      <c r="Q419" t="s">
        <v>134</v>
      </c>
      <c r="R419">
        <v>124</v>
      </c>
      <c r="S419" s="1">
        <v>45218</v>
      </c>
      <c r="T419" s="1">
        <v>45270</v>
      </c>
      <c r="U419">
        <v>1830</v>
      </c>
      <c r="V419">
        <v>2115</v>
      </c>
      <c r="W419" t="s">
        <v>45</v>
      </c>
      <c r="X419" t="s">
        <v>46</v>
      </c>
      <c r="Y419" t="s">
        <v>47</v>
      </c>
      <c r="Z419" t="s">
        <v>50</v>
      </c>
      <c r="AA419" t="s">
        <v>129</v>
      </c>
      <c r="AB419" t="s">
        <v>129</v>
      </c>
      <c r="AC419" t="s">
        <v>129</v>
      </c>
      <c r="AD419">
        <v>8</v>
      </c>
      <c r="AE419">
        <v>16</v>
      </c>
      <c r="AF419">
        <v>30</v>
      </c>
      <c r="AG419">
        <v>0</v>
      </c>
      <c r="AH419">
        <v>50</v>
      </c>
      <c r="AI419">
        <v>2</v>
      </c>
      <c r="AJ419">
        <v>4</v>
      </c>
      <c r="AK419">
        <v>4</v>
      </c>
      <c r="AL419">
        <v>8</v>
      </c>
      <c r="AM419">
        <v>2</v>
      </c>
      <c r="AN419">
        <v>6</v>
      </c>
      <c r="AP419" t="s">
        <v>138</v>
      </c>
      <c r="AR419" t="s">
        <v>149</v>
      </c>
      <c r="AS419">
        <v>13.2</v>
      </c>
      <c r="AT419">
        <v>2</v>
      </c>
      <c r="AU419">
        <f t="shared" si="166"/>
        <v>29</v>
      </c>
      <c r="AV419">
        <f t="shared" si="167"/>
        <v>58</v>
      </c>
      <c r="AW419">
        <f t="shared" si="168"/>
        <v>29</v>
      </c>
      <c r="AX419">
        <f t="shared" si="169"/>
        <v>165</v>
      </c>
      <c r="AY419">
        <f t="shared" si="170"/>
        <v>4785</v>
      </c>
      <c r="AZ419">
        <f t="shared" si="171"/>
        <v>2</v>
      </c>
      <c r="BA419">
        <f t="shared" si="172"/>
        <v>2392.5</v>
      </c>
      <c r="BB419">
        <f t="shared" si="173"/>
        <v>4785</v>
      </c>
      <c r="BC419">
        <f t="shared" si="174"/>
        <v>3000</v>
      </c>
      <c r="BD419">
        <f t="shared" si="175"/>
        <v>120</v>
      </c>
      <c r="BE419">
        <f t="shared" si="176"/>
        <v>0.5</v>
      </c>
      <c r="BF419">
        <f t="shared" si="177"/>
        <v>0.5</v>
      </c>
      <c r="BG419">
        <f t="shared" si="178"/>
        <v>95.7</v>
      </c>
      <c r="BH419">
        <f t="shared" si="179"/>
        <v>79.75</v>
      </c>
      <c r="BI419">
        <f t="shared" si="180"/>
        <v>103.44827586206897</v>
      </c>
      <c r="BJ419">
        <f t="shared" si="181"/>
        <v>108.44827586206897</v>
      </c>
      <c r="BK419">
        <f t="shared" si="182"/>
        <v>105</v>
      </c>
      <c r="BL419">
        <f t="shared" si="183"/>
        <v>2015</v>
      </c>
      <c r="BM419" t="str">
        <f t="shared" si="184"/>
        <v/>
      </c>
      <c r="BN419">
        <f t="shared" si="185"/>
        <v>-20</v>
      </c>
      <c r="BO419" t="str">
        <f t="shared" si="186"/>
        <v/>
      </c>
      <c r="BP419">
        <f t="shared" si="187"/>
        <v>5</v>
      </c>
      <c r="BQ419">
        <f t="shared" si="188"/>
        <v>42</v>
      </c>
      <c r="BR419">
        <f t="shared" si="189"/>
        <v>1</v>
      </c>
      <c r="BS419">
        <f t="shared" si="190"/>
        <v>50</v>
      </c>
      <c r="BT419" t="str">
        <f t="shared" si="191"/>
        <v/>
      </c>
    </row>
    <row r="420" spans="1:72">
      <c r="A420">
        <v>202370</v>
      </c>
      <c r="B420">
        <v>75231</v>
      </c>
      <c r="C420" t="s">
        <v>123</v>
      </c>
      <c r="D420">
        <v>114</v>
      </c>
      <c r="E420" t="s">
        <v>319</v>
      </c>
      <c r="F420">
        <v>2135</v>
      </c>
      <c r="G420" t="s">
        <v>328</v>
      </c>
      <c r="H420">
        <v>151</v>
      </c>
      <c r="I420" t="s">
        <v>147</v>
      </c>
      <c r="J420" t="s">
        <v>138</v>
      </c>
      <c r="K420">
        <v>2.1333000000000002</v>
      </c>
      <c r="L420" t="s">
        <v>126</v>
      </c>
      <c r="M420" t="s">
        <v>123</v>
      </c>
      <c r="N420">
        <v>1</v>
      </c>
      <c r="O420">
        <v>1</v>
      </c>
      <c r="P420" t="s">
        <v>326</v>
      </c>
      <c r="Q420" t="s">
        <v>141</v>
      </c>
      <c r="R420" t="s">
        <v>141</v>
      </c>
      <c r="S420" s="1">
        <v>45218</v>
      </c>
      <c r="T420" s="1">
        <v>45270</v>
      </c>
      <c r="U420" t="s">
        <v>129</v>
      </c>
      <c r="W420" t="s">
        <v>129</v>
      </c>
      <c r="X420" t="s">
        <v>129</v>
      </c>
      <c r="Y420" t="s">
        <v>129</v>
      </c>
      <c r="Z420" t="s">
        <v>129</v>
      </c>
      <c r="AA420" t="s">
        <v>129</v>
      </c>
      <c r="AB420" t="s">
        <v>129</v>
      </c>
      <c r="AC420" t="s">
        <v>129</v>
      </c>
      <c r="AD420">
        <v>8</v>
      </c>
      <c r="AE420">
        <v>16</v>
      </c>
      <c r="AF420">
        <v>30</v>
      </c>
      <c r="AG420">
        <v>0</v>
      </c>
      <c r="AH420">
        <v>50</v>
      </c>
      <c r="AI420">
        <v>2</v>
      </c>
      <c r="AJ420">
        <v>4</v>
      </c>
      <c r="AK420">
        <v>4</v>
      </c>
      <c r="AL420">
        <v>8</v>
      </c>
      <c r="AM420">
        <v>2</v>
      </c>
      <c r="AN420">
        <v>6</v>
      </c>
      <c r="AP420" t="s">
        <v>138</v>
      </c>
      <c r="AR420" t="s">
        <v>133</v>
      </c>
      <c r="AS420">
        <v>4</v>
      </c>
      <c r="AT420">
        <v>2</v>
      </c>
      <c r="AU420">
        <f t="shared" si="166"/>
        <v>0</v>
      </c>
      <c r="AV420">
        <f t="shared" si="167"/>
        <v>58</v>
      </c>
      <c r="AW420">
        <f t="shared" si="168"/>
        <v>29</v>
      </c>
      <c r="AX420" t="str">
        <f t="shared" si="169"/>
        <v/>
      </c>
      <c r="AY420" t="str">
        <f t="shared" si="170"/>
        <v/>
      </c>
      <c r="AZ420">
        <f t="shared" si="171"/>
        <v>2</v>
      </c>
      <c r="BA420" t="str">
        <f t="shared" si="172"/>
        <v/>
      </c>
      <c r="BB420">
        <f t="shared" si="173"/>
        <v>4785</v>
      </c>
      <c r="BC420">
        <f t="shared" si="174"/>
        <v>3000</v>
      </c>
      <c r="BD420">
        <f t="shared" si="175"/>
        <v>120</v>
      </c>
      <c r="BE420">
        <f t="shared" si="176"/>
        <v>0.5</v>
      </c>
      <c r="BF420">
        <f t="shared" si="177"/>
        <v>0.5</v>
      </c>
      <c r="BG420">
        <f t="shared" si="178"/>
        <v>95.7</v>
      </c>
      <c r="BH420">
        <f t="shared" si="179"/>
        <v>79.75</v>
      </c>
      <c r="BI420">
        <f t="shared" si="180"/>
        <v>103.44827586206897</v>
      </c>
      <c r="BJ420">
        <f t="shared" si="181"/>
        <v>108.44827586206897</v>
      </c>
      <c r="BK420">
        <f t="shared" si="182"/>
        <v>105</v>
      </c>
      <c r="BL420" t="str">
        <f t="shared" si="183"/>
        <v/>
      </c>
      <c r="BM420" t="str">
        <f t="shared" si="184"/>
        <v/>
      </c>
      <c r="BN420">
        <f t="shared" si="185"/>
        <v>-20</v>
      </c>
      <c r="BO420" t="str">
        <f t="shared" si="186"/>
        <v/>
      </c>
      <c r="BP420">
        <f t="shared" si="187"/>
        <v>5</v>
      </c>
      <c r="BQ420">
        <f t="shared" si="188"/>
        <v>42</v>
      </c>
      <c r="BR420">
        <f t="shared" si="189"/>
        <v>1</v>
      </c>
      <c r="BS420">
        <f t="shared" si="190"/>
        <v>50</v>
      </c>
      <c r="BT420" t="str">
        <f t="shared" si="191"/>
        <v/>
      </c>
    </row>
    <row r="421" spans="1:72">
      <c r="A421">
        <v>202370</v>
      </c>
      <c r="B421">
        <v>75231</v>
      </c>
      <c r="C421" t="s">
        <v>123</v>
      </c>
      <c r="D421">
        <v>114</v>
      </c>
      <c r="E421" t="s">
        <v>319</v>
      </c>
      <c r="F421">
        <v>2135</v>
      </c>
      <c r="G421" t="s">
        <v>328</v>
      </c>
      <c r="H421">
        <v>151</v>
      </c>
      <c r="I421" t="s">
        <v>147</v>
      </c>
      <c r="J421" t="s">
        <v>138</v>
      </c>
      <c r="K421">
        <v>2.1333000000000002</v>
      </c>
      <c r="L421" t="s">
        <v>126</v>
      </c>
      <c r="M421" t="s">
        <v>123</v>
      </c>
      <c r="N421">
        <v>1</v>
      </c>
      <c r="O421">
        <v>1</v>
      </c>
      <c r="P421" t="s">
        <v>326</v>
      </c>
      <c r="Q421" t="s">
        <v>134</v>
      </c>
      <c r="R421">
        <v>124</v>
      </c>
      <c r="S421" s="1">
        <v>45218</v>
      </c>
      <c r="T421" s="1">
        <v>45270</v>
      </c>
      <c r="U421">
        <v>1830</v>
      </c>
      <c r="V421">
        <v>2115</v>
      </c>
      <c r="W421" t="s">
        <v>45</v>
      </c>
      <c r="X421" t="s">
        <v>46</v>
      </c>
      <c r="Y421" t="s">
        <v>47</v>
      </c>
      <c r="Z421" t="s">
        <v>50</v>
      </c>
      <c r="AA421" t="s">
        <v>129</v>
      </c>
      <c r="AB421" t="s">
        <v>129</v>
      </c>
      <c r="AC421" t="s">
        <v>129</v>
      </c>
      <c r="AD421">
        <v>8</v>
      </c>
      <c r="AE421">
        <v>16</v>
      </c>
      <c r="AF421">
        <v>30</v>
      </c>
      <c r="AG421">
        <v>0</v>
      </c>
      <c r="AH421">
        <v>50</v>
      </c>
      <c r="AI421">
        <v>2</v>
      </c>
      <c r="AJ421">
        <v>4</v>
      </c>
      <c r="AK421">
        <v>4</v>
      </c>
      <c r="AL421">
        <v>8</v>
      </c>
      <c r="AM421">
        <v>2</v>
      </c>
      <c r="AN421">
        <v>6</v>
      </c>
      <c r="AP421" t="s">
        <v>138</v>
      </c>
      <c r="AR421" t="s">
        <v>149</v>
      </c>
      <c r="AS421">
        <v>13.2</v>
      </c>
      <c r="AT421">
        <v>2</v>
      </c>
      <c r="AU421">
        <f t="shared" si="166"/>
        <v>29</v>
      </c>
      <c r="AV421">
        <f t="shared" si="167"/>
        <v>58</v>
      </c>
      <c r="AW421">
        <f t="shared" si="168"/>
        <v>29</v>
      </c>
      <c r="AX421">
        <f t="shared" si="169"/>
        <v>165</v>
      </c>
      <c r="AY421">
        <f t="shared" si="170"/>
        <v>4785</v>
      </c>
      <c r="AZ421">
        <f t="shared" si="171"/>
        <v>2</v>
      </c>
      <c r="BA421">
        <f t="shared" si="172"/>
        <v>2392.5</v>
      </c>
      <c r="BB421">
        <f t="shared" si="173"/>
        <v>4785</v>
      </c>
      <c r="BC421">
        <f t="shared" si="174"/>
        <v>3000</v>
      </c>
      <c r="BD421">
        <f t="shared" si="175"/>
        <v>120</v>
      </c>
      <c r="BE421">
        <f t="shared" si="176"/>
        <v>0.5</v>
      </c>
      <c r="BF421">
        <f t="shared" si="177"/>
        <v>0.5</v>
      </c>
      <c r="BG421">
        <f t="shared" si="178"/>
        <v>95.7</v>
      </c>
      <c r="BH421">
        <f t="shared" si="179"/>
        <v>79.75</v>
      </c>
      <c r="BI421">
        <f t="shared" si="180"/>
        <v>103.44827586206897</v>
      </c>
      <c r="BJ421">
        <f t="shared" si="181"/>
        <v>108.44827586206897</v>
      </c>
      <c r="BK421">
        <f t="shared" si="182"/>
        <v>105</v>
      </c>
      <c r="BL421">
        <f t="shared" si="183"/>
        <v>2015</v>
      </c>
      <c r="BM421" t="str">
        <f t="shared" si="184"/>
        <v/>
      </c>
      <c r="BN421">
        <f t="shared" si="185"/>
        <v>-20</v>
      </c>
      <c r="BO421" t="str">
        <f t="shared" si="186"/>
        <v/>
      </c>
      <c r="BP421">
        <f t="shared" si="187"/>
        <v>5</v>
      </c>
      <c r="BQ421">
        <f t="shared" si="188"/>
        <v>42</v>
      </c>
      <c r="BR421">
        <f t="shared" si="189"/>
        <v>1</v>
      </c>
      <c r="BS421">
        <f t="shared" si="190"/>
        <v>50</v>
      </c>
      <c r="BT421" t="str">
        <f t="shared" si="191"/>
        <v/>
      </c>
    </row>
    <row r="422" spans="1:72">
      <c r="A422">
        <v>202370</v>
      </c>
      <c r="B422">
        <v>76142</v>
      </c>
      <c r="C422" t="s">
        <v>123</v>
      </c>
      <c r="D422">
        <v>130</v>
      </c>
      <c r="E422" t="s">
        <v>319</v>
      </c>
      <c r="F422">
        <v>2198</v>
      </c>
      <c r="G422" t="s">
        <v>329</v>
      </c>
      <c r="H422">
        <v>901</v>
      </c>
      <c r="K422">
        <v>0.2</v>
      </c>
      <c r="L422" t="s">
        <v>126</v>
      </c>
      <c r="M422" t="s">
        <v>261</v>
      </c>
      <c r="N422" t="s">
        <v>137</v>
      </c>
      <c r="O422">
        <v>9</v>
      </c>
      <c r="P422" t="s">
        <v>326</v>
      </c>
      <c r="Q422" t="s">
        <v>123</v>
      </c>
      <c r="R422" t="s">
        <v>123</v>
      </c>
      <c r="S422" s="1">
        <v>45236</v>
      </c>
      <c r="T422" s="1">
        <v>45270</v>
      </c>
      <c r="U422" t="s">
        <v>129</v>
      </c>
      <c r="W422" t="s">
        <v>129</v>
      </c>
      <c r="X422" t="s">
        <v>129</v>
      </c>
      <c r="Y422" t="s">
        <v>129</v>
      </c>
      <c r="Z422" t="s">
        <v>129</v>
      </c>
      <c r="AA422" t="s">
        <v>129</v>
      </c>
      <c r="AB422" t="s">
        <v>129</v>
      </c>
      <c r="AC422" t="s">
        <v>129</v>
      </c>
      <c r="AD422">
        <v>3</v>
      </c>
      <c r="AE422">
        <v>16</v>
      </c>
      <c r="AF422">
        <v>30</v>
      </c>
      <c r="AG422">
        <v>0</v>
      </c>
      <c r="AH422">
        <v>18.75</v>
      </c>
      <c r="AI422">
        <v>2</v>
      </c>
      <c r="AJ422">
        <v>1</v>
      </c>
      <c r="AK422">
        <v>1</v>
      </c>
      <c r="AL422">
        <v>3</v>
      </c>
      <c r="AN422">
        <v>3</v>
      </c>
      <c r="AQ422" t="s">
        <v>261</v>
      </c>
      <c r="AR422" t="s">
        <v>262</v>
      </c>
      <c r="AS422">
        <v>9</v>
      </c>
      <c r="AT422">
        <v>1</v>
      </c>
      <c r="AU422">
        <f t="shared" si="166"/>
        <v>0</v>
      </c>
      <c r="AV422">
        <f t="shared" si="167"/>
        <v>0</v>
      </c>
      <c r="AW422">
        <f t="shared" si="168"/>
        <v>0</v>
      </c>
      <c r="AX422" t="str">
        <f t="shared" si="169"/>
        <v/>
      </c>
      <c r="AY422" t="str">
        <f t="shared" si="170"/>
        <v/>
      </c>
      <c r="AZ422">
        <f t="shared" si="171"/>
        <v>1</v>
      </c>
      <c r="BA422" t="str">
        <f t="shared" si="172"/>
        <v/>
      </c>
      <c r="BB422">
        <f t="shared" si="173"/>
        <v>0</v>
      </c>
      <c r="BC422">
        <f t="shared" si="174"/>
        <v>2250</v>
      </c>
      <c r="BD422">
        <f t="shared" si="175"/>
        <v>45</v>
      </c>
      <c r="BE422">
        <f t="shared" si="176"/>
        <v>1</v>
      </c>
      <c r="BF422">
        <f t="shared" si="177"/>
        <v>1</v>
      </c>
      <c r="BG422">
        <f t="shared" si="178"/>
        <v>0</v>
      </c>
      <c r="BH422">
        <f t="shared" si="179"/>
        <v>0</v>
      </c>
      <c r="BI422" t="str">
        <f t="shared" si="180"/>
        <v/>
      </c>
      <c r="BJ422" t="str">
        <f t="shared" si="181"/>
        <v/>
      </c>
      <c r="BK422" t="str">
        <f t="shared" si="182"/>
        <v/>
      </c>
      <c r="BL422" t="str">
        <f t="shared" si="183"/>
        <v/>
      </c>
      <c r="BM422">
        <f t="shared" si="184"/>
        <v>45</v>
      </c>
      <c r="BN422" t="str">
        <f t="shared" si="185"/>
        <v/>
      </c>
      <c r="BO422" t="str">
        <f t="shared" si="186"/>
        <v>Exclude</v>
      </c>
      <c r="BP422">
        <f t="shared" si="187"/>
        <v>2</v>
      </c>
      <c r="BQ422">
        <f t="shared" si="188"/>
        <v>45</v>
      </c>
      <c r="BR422">
        <f t="shared" si="189"/>
        <v>1</v>
      </c>
      <c r="BS422">
        <f t="shared" si="190"/>
        <v>50</v>
      </c>
      <c r="BT422" t="str">
        <f t="shared" si="191"/>
        <v/>
      </c>
    </row>
    <row r="423" spans="1:72">
      <c r="A423">
        <v>202370</v>
      </c>
      <c r="B423">
        <v>73827</v>
      </c>
      <c r="C423" t="s">
        <v>123</v>
      </c>
      <c r="D423">
        <v>1</v>
      </c>
      <c r="E423" t="s">
        <v>330</v>
      </c>
      <c r="F423">
        <v>1005</v>
      </c>
      <c r="G423" t="s">
        <v>331</v>
      </c>
      <c r="H423">
        <v>101</v>
      </c>
      <c r="K423">
        <v>6.6666999999999996</v>
      </c>
      <c r="L423" t="s">
        <v>126</v>
      </c>
      <c r="M423" t="s">
        <v>123</v>
      </c>
      <c r="N423">
        <v>1</v>
      </c>
      <c r="O423">
        <v>1</v>
      </c>
      <c r="P423" t="s">
        <v>332</v>
      </c>
      <c r="Q423" t="s">
        <v>134</v>
      </c>
      <c r="R423">
        <v>114</v>
      </c>
      <c r="S423" s="1">
        <v>45166</v>
      </c>
      <c r="T423" s="1">
        <v>45270</v>
      </c>
      <c r="U423">
        <v>730</v>
      </c>
      <c r="V423">
        <v>915</v>
      </c>
      <c r="W423" t="s">
        <v>129</v>
      </c>
      <c r="X423" t="s">
        <v>46</v>
      </c>
      <c r="Y423" t="s">
        <v>129</v>
      </c>
      <c r="Z423" t="s">
        <v>50</v>
      </c>
      <c r="AA423" t="s">
        <v>129</v>
      </c>
      <c r="AB423" t="s">
        <v>129</v>
      </c>
      <c r="AC423" t="s">
        <v>129</v>
      </c>
      <c r="AD423">
        <v>25</v>
      </c>
      <c r="AE423">
        <v>25</v>
      </c>
      <c r="AF423">
        <v>30</v>
      </c>
      <c r="AG423">
        <v>4</v>
      </c>
      <c r="AH423">
        <v>100</v>
      </c>
      <c r="AI423">
        <v>2</v>
      </c>
      <c r="AJ423">
        <v>4</v>
      </c>
      <c r="AK423">
        <v>4</v>
      </c>
      <c r="AL423">
        <v>4</v>
      </c>
      <c r="AM423">
        <v>4</v>
      </c>
      <c r="AR423" t="s">
        <v>133</v>
      </c>
      <c r="AS423">
        <v>4.2</v>
      </c>
      <c r="AT423">
        <v>4</v>
      </c>
      <c r="AU423">
        <f t="shared" si="166"/>
        <v>30</v>
      </c>
      <c r="AV423">
        <f t="shared" si="167"/>
        <v>30</v>
      </c>
      <c r="AW423">
        <f t="shared" si="168"/>
        <v>30</v>
      </c>
      <c r="AX423">
        <f t="shared" si="169"/>
        <v>105</v>
      </c>
      <c r="AY423">
        <f t="shared" si="170"/>
        <v>3150</v>
      </c>
      <c r="AZ423">
        <f t="shared" si="171"/>
        <v>1</v>
      </c>
      <c r="BA423">
        <f t="shared" si="172"/>
        <v>3150</v>
      </c>
      <c r="BB423">
        <f t="shared" si="173"/>
        <v>3150</v>
      </c>
      <c r="BC423">
        <f t="shared" si="174"/>
        <v>3000</v>
      </c>
      <c r="BD423">
        <f t="shared" si="175"/>
        <v>60</v>
      </c>
      <c r="BE423">
        <f t="shared" si="176"/>
        <v>1</v>
      </c>
      <c r="BF423">
        <f t="shared" si="177"/>
        <v>1</v>
      </c>
      <c r="BG423">
        <f t="shared" si="178"/>
        <v>63</v>
      </c>
      <c r="BH423">
        <f t="shared" si="179"/>
        <v>52.5</v>
      </c>
      <c r="BI423">
        <f t="shared" si="180"/>
        <v>100</v>
      </c>
      <c r="BJ423">
        <f t="shared" si="181"/>
        <v>105</v>
      </c>
      <c r="BK423">
        <f t="shared" si="182"/>
        <v>105</v>
      </c>
      <c r="BL423" t="str">
        <f t="shared" si="183"/>
        <v/>
      </c>
      <c r="BM423" t="str">
        <f t="shared" si="184"/>
        <v/>
      </c>
      <c r="BN423" t="str">
        <f t="shared" si="185"/>
        <v/>
      </c>
      <c r="BO423" t="str">
        <f t="shared" si="186"/>
        <v/>
      </c>
      <c r="BP423">
        <f t="shared" si="187"/>
        <v>2</v>
      </c>
      <c r="BQ423">
        <f t="shared" si="188"/>
        <v>35</v>
      </c>
      <c r="BR423">
        <f t="shared" si="189"/>
        <v>1</v>
      </c>
      <c r="BS423">
        <f t="shared" si="190"/>
        <v>50</v>
      </c>
      <c r="BT423" t="str">
        <f t="shared" si="191"/>
        <v/>
      </c>
    </row>
    <row r="424" spans="1:72">
      <c r="A424">
        <v>202370</v>
      </c>
      <c r="B424">
        <v>75113</v>
      </c>
      <c r="C424" t="s">
        <v>123</v>
      </c>
      <c r="D424">
        <v>1</v>
      </c>
      <c r="E424" t="s">
        <v>330</v>
      </c>
      <c r="F424">
        <v>1005</v>
      </c>
      <c r="G424" t="s">
        <v>331</v>
      </c>
      <c r="H424">
        <v>102</v>
      </c>
      <c r="K424">
        <v>6.4</v>
      </c>
      <c r="L424" t="s">
        <v>126</v>
      </c>
      <c r="M424" t="s">
        <v>123</v>
      </c>
      <c r="N424">
        <v>1</v>
      </c>
      <c r="O424">
        <v>1</v>
      </c>
      <c r="P424" t="s">
        <v>333</v>
      </c>
      <c r="Q424" t="s">
        <v>134</v>
      </c>
      <c r="R424">
        <v>114</v>
      </c>
      <c r="S424" s="1">
        <v>45166</v>
      </c>
      <c r="T424" s="1">
        <v>45270</v>
      </c>
      <c r="U424">
        <v>1630</v>
      </c>
      <c r="V424">
        <v>1815</v>
      </c>
      <c r="W424" t="s">
        <v>129</v>
      </c>
      <c r="X424" t="s">
        <v>46</v>
      </c>
      <c r="Y424" t="s">
        <v>129</v>
      </c>
      <c r="Z424" t="s">
        <v>50</v>
      </c>
      <c r="AA424" t="s">
        <v>129</v>
      </c>
      <c r="AB424" t="s">
        <v>129</v>
      </c>
      <c r="AC424" t="s">
        <v>129</v>
      </c>
      <c r="AD424">
        <v>24</v>
      </c>
      <c r="AE424">
        <v>25</v>
      </c>
      <c r="AF424">
        <v>30</v>
      </c>
      <c r="AG424">
        <v>0</v>
      </c>
      <c r="AH424">
        <v>96</v>
      </c>
      <c r="AI424">
        <v>2</v>
      </c>
      <c r="AJ424">
        <v>4</v>
      </c>
      <c r="AK424">
        <v>4</v>
      </c>
      <c r="AL424">
        <v>4</v>
      </c>
      <c r="AM424">
        <v>4</v>
      </c>
      <c r="AR424" t="s">
        <v>133</v>
      </c>
      <c r="AS424">
        <v>4.2</v>
      </c>
      <c r="AT424">
        <v>4</v>
      </c>
      <c r="AU424">
        <f t="shared" si="166"/>
        <v>30</v>
      </c>
      <c r="AV424">
        <f t="shared" si="167"/>
        <v>30</v>
      </c>
      <c r="AW424">
        <f t="shared" si="168"/>
        <v>30</v>
      </c>
      <c r="AX424">
        <f t="shared" si="169"/>
        <v>105</v>
      </c>
      <c r="AY424">
        <f t="shared" si="170"/>
        <v>3150</v>
      </c>
      <c r="AZ424">
        <f t="shared" si="171"/>
        <v>1</v>
      </c>
      <c r="BA424">
        <f t="shared" si="172"/>
        <v>3150</v>
      </c>
      <c r="BB424">
        <f t="shared" si="173"/>
        <v>3150</v>
      </c>
      <c r="BC424">
        <f t="shared" si="174"/>
        <v>3000</v>
      </c>
      <c r="BD424">
        <f t="shared" si="175"/>
        <v>60</v>
      </c>
      <c r="BE424">
        <f t="shared" si="176"/>
        <v>1</v>
      </c>
      <c r="BF424">
        <f t="shared" si="177"/>
        <v>1</v>
      </c>
      <c r="BG424">
        <f t="shared" si="178"/>
        <v>63</v>
      </c>
      <c r="BH424">
        <f t="shared" si="179"/>
        <v>52.5</v>
      </c>
      <c r="BI424">
        <f t="shared" si="180"/>
        <v>100</v>
      </c>
      <c r="BJ424">
        <f t="shared" si="181"/>
        <v>105</v>
      </c>
      <c r="BK424">
        <f t="shared" si="182"/>
        <v>105</v>
      </c>
      <c r="BL424" t="str">
        <f t="shared" si="183"/>
        <v/>
      </c>
      <c r="BM424" t="str">
        <f t="shared" si="184"/>
        <v/>
      </c>
      <c r="BN424" t="str">
        <f t="shared" si="185"/>
        <v/>
      </c>
      <c r="BO424" t="str">
        <f t="shared" si="186"/>
        <v/>
      </c>
      <c r="BP424">
        <f t="shared" si="187"/>
        <v>2</v>
      </c>
      <c r="BQ424">
        <f t="shared" si="188"/>
        <v>35</v>
      </c>
      <c r="BR424">
        <f t="shared" si="189"/>
        <v>1</v>
      </c>
      <c r="BS424">
        <f t="shared" si="190"/>
        <v>50</v>
      </c>
      <c r="BT424" t="str">
        <f t="shared" si="191"/>
        <v/>
      </c>
    </row>
    <row r="425" spans="1:72">
      <c r="A425">
        <v>202370</v>
      </c>
      <c r="B425">
        <v>73828</v>
      </c>
      <c r="C425" t="s">
        <v>123</v>
      </c>
      <c r="D425">
        <v>1</v>
      </c>
      <c r="E425" t="s">
        <v>330</v>
      </c>
      <c r="F425">
        <v>1015</v>
      </c>
      <c r="G425" t="s">
        <v>334</v>
      </c>
      <c r="H425">
        <v>101</v>
      </c>
      <c r="K425">
        <v>6.6666999999999996</v>
      </c>
      <c r="L425" t="s">
        <v>126</v>
      </c>
      <c r="M425" t="s">
        <v>123</v>
      </c>
      <c r="N425">
        <v>1</v>
      </c>
      <c r="O425">
        <v>1</v>
      </c>
      <c r="P425" t="s">
        <v>332</v>
      </c>
      <c r="Q425" t="s">
        <v>134</v>
      </c>
      <c r="R425">
        <v>114</v>
      </c>
      <c r="S425" s="1">
        <v>45166</v>
      </c>
      <c r="T425" s="1">
        <v>45270</v>
      </c>
      <c r="U425">
        <v>730</v>
      </c>
      <c r="V425">
        <v>915</v>
      </c>
      <c r="W425" t="s">
        <v>45</v>
      </c>
      <c r="X425" t="s">
        <v>129</v>
      </c>
      <c r="Y425" t="s">
        <v>47</v>
      </c>
      <c r="Z425" t="s">
        <v>129</v>
      </c>
      <c r="AA425" t="s">
        <v>129</v>
      </c>
      <c r="AB425" t="s">
        <v>129</v>
      </c>
      <c r="AC425" t="s">
        <v>129</v>
      </c>
      <c r="AD425">
        <v>25</v>
      </c>
      <c r="AE425">
        <v>25</v>
      </c>
      <c r="AF425">
        <v>30</v>
      </c>
      <c r="AG425">
        <v>8</v>
      </c>
      <c r="AH425">
        <v>100</v>
      </c>
      <c r="AI425">
        <v>2</v>
      </c>
      <c r="AJ425">
        <v>4</v>
      </c>
      <c r="AK425">
        <v>4</v>
      </c>
      <c r="AL425">
        <v>4</v>
      </c>
      <c r="AM425">
        <v>4</v>
      </c>
      <c r="AR425" t="s">
        <v>133</v>
      </c>
      <c r="AS425">
        <v>4.2</v>
      </c>
      <c r="AT425">
        <v>4</v>
      </c>
      <c r="AU425">
        <f t="shared" si="166"/>
        <v>30</v>
      </c>
      <c r="AV425">
        <f t="shared" si="167"/>
        <v>30</v>
      </c>
      <c r="AW425">
        <f t="shared" si="168"/>
        <v>30</v>
      </c>
      <c r="AX425">
        <f t="shared" si="169"/>
        <v>105</v>
      </c>
      <c r="AY425">
        <f t="shared" si="170"/>
        <v>3150</v>
      </c>
      <c r="AZ425">
        <f t="shared" si="171"/>
        <v>1</v>
      </c>
      <c r="BA425">
        <f t="shared" si="172"/>
        <v>3150</v>
      </c>
      <c r="BB425">
        <f t="shared" si="173"/>
        <v>3150</v>
      </c>
      <c r="BC425">
        <f t="shared" si="174"/>
        <v>3000</v>
      </c>
      <c r="BD425">
        <f t="shared" si="175"/>
        <v>60</v>
      </c>
      <c r="BE425">
        <f t="shared" si="176"/>
        <v>1</v>
      </c>
      <c r="BF425">
        <f t="shared" si="177"/>
        <v>1</v>
      </c>
      <c r="BG425">
        <f t="shared" si="178"/>
        <v>63</v>
      </c>
      <c r="BH425">
        <f t="shared" si="179"/>
        <v>52.5</v>
      </c>
      <c r="BI425">
        <f t="shared" si="180"/>
        <v>100</v>
      </c>
      <c r="BJ425">
        <f t="shared" si="181"/>
        <v>105</v>
      </c>
      <c r="BK425">
        <f t="shared" si="182"/>
        <v>105</v>
      </c>
      <c r="BL425" t="str">
        <f t="shared" si="183"/>
        <v/>
      </c>
      <c r="BM425" t="str">
        <f t="shared" si="184"/>
        <v/>
      </c>
      <c r="BN425" t="str">
        <f t="shared" si="185"/>
        <v/>
      </c>
      <c r="BO425" t="str">
        <f t="shared" si="186"/>
        <v/>
      </c>
      <c r="BP425">
        <f t="shared" si="187"/>
        <v>2</v>
      </c>
      <c r="BQ425">
        <f t="shared" si="188"/>
        <v>35</v>
      </c>
      <c r="BR425">
        <f t="shared" si="189"/>
        <v>1</v>
      </c>
      <c r="BS425">
        <f t="shared" si="190"/>
        <v>50</v>
      </c>
      <c r="BT425" t="str">
        <f t="shared" si="191"/>
        <v/>
      </c>
    </row>
    <row r="426" spans="1:72">
      <c r="A426">
        <v>202370</v>
      </c>
      <c r="B426">
        <v>75114</v>
      </c>
      <c r="C426" t="s">
        <v>123</v>
      </c>
      <c r="D426">
        <v>1</v>
      </c>
      <c r="E426" t="s">
        <v>330</v>
      </c>
      <c r="F426">
        <v>1015</v>
      </c>
      <c r="G426" t="s">
        <v>334</v>
      </c>
      <c r="H426">
        <v>102</v>
      </c>
      <c r="K426">
        <v>6.6666999999999996</v>
      </c>
      <c r="L426" t="s">
        <v>126</v>
      </c>
      <c r="M426" t="s">
        <v>123</v>
      </c>
      <c r="N426">
        <v>1</v>
      </c>
      <c r="O426">
        <v>1</v>
      </c>
      <c r="P426" t="s">
        <v>333</v>
      </c>
      <c r="Q426" t="s">
        <v>134</v>
      </c>
      <c r="R426">
        <v>114</v>
      </c>
      <c r="S426" s="1">
        <v>45166</v>
      </c>
      <c r="T426" s="1">
        <v>45270</v>
      </c>
      <c r="U426">
        <v>1630</v>
      </c>
      <c r="V426">
        <v>1815</v>
      </c>
      <c r="W426" t="s">
        <v>45</v>
      </c>
      <c r="X426" t="s">
        <v>129</v>
      </c>
      <c r="Y426" t="s">
        <v>47</v>
      </c>
      <c r="Z426" t="s">
        <v>129</v>
      </c>
      <c r="AA426" t="s">
        <v>129</v>
      </c>
      <c r="AB426" t="s">
        <v>129</v>
      </c>
      <c r="AC426" t="s">
        <v>129</v>
      </c>
      <c r="AD426">
        <v>25</v>
      </c>
      <c r="AE426">
        <v>25</v>
      </c>
      <c r="AF426">
        <v>30</v>
      </c>
      <c r="AG426">
        <v>3</v>
      </c>
      <c r="AH426">
        <v>100</v>
      </c>
      <c r="AI426">
        <v>2</v>
      </c>
      <c r="AJ426">
        <v>4</v>
      </c>
      <c r="AK426">
        <v>4</v>
      </c>
      <c r="AL426">
        <v>4</v>
      </c>
      <c r="AM426">
        <v>4</v>
      </c>
      <c r="AR426" t="s">
        <v>133</v>
      </c>
      <c r="AS426">
        <v>4.2</v>
      </c>
      <c r="AT426">
        <v>4</v>
      </c>
      <c r="AU426">
        <f t="shared" si="166"/>
        <v>30</v>
      </c>
      <c r="AV426">
        <f t="shared" si="167"/>
        <v>30</v>
      </c>
      <c r="AW426">
        <f t="shared" si="168"/>
        <v>30</v>
      </c>
      <c r="AX426">
        <f t="shared" si="169"/>
        <v>105</v>
      </c>
      <c r="AY426">
        <f t="shared" si="170"/>
        <v>3150</v>
      </c>
      <c r="AZ426">
        <f t="shared" si="171"/>
        <v>1</v>
      </c>
      <c r="BA426">
        <f t="shared" si="172"/>
        <v>3150</v>
      </c>
      <c r="BB426">
        <f t="shared" si="173"/>
        <v>3150</v>
      </c>
      <c r="BC426">
        <f t="shared" si="174"/>
        <v>3000</v>
      </c>
      <c r="BD426">
        <f t="shared" si="175"/>
        <v>60</v>
      </c>
      <c r="BE426">
        <f t="shared" si="176"/>
        <v>1</v>
      </c>
      <c r="BF426">
        <f t="shared" si="177"/>
        <v>1</v>
      </c>
      <c r="BG426">
        <f t="shared" si="178"/>
        <v>63</v>
      </c>
      <c r="BH426">
        <f t="shared" si="179"/>
        <v>52.5</v>
      </c>
      <c r="BI426">
        <f t="shared" si="180"/>
        <v>100</v>
      </c>
      <c r="BJ426">
        <f t="shared" si="181"/>
        <v>105</v>
      </c>
      <c r="BK426">
        <f t="shared" si="182"/>
        <v>105</v>
      </c>
      <c r="BL426" t="str">
        <f t="shared" si="183"/>
        <v/>
      </c>
      <c r="BM426" t="str">
        <f t="shared" si="184"/>
        <v/>
      </c>
      <c r="BN426" t="str">
        <f t="shared" si="185"/>
        <v/>
      </c>
      <c r="BO426" t="str">
        <f t="shared" si="186"/>
        <v/>
      </c>
      <c r="BP426">
        <f t="shared" si="187"/>
        <v>2</v>
      </c>
      <c r="BQ426">
        <f t="shared" si="188"/>
        <v>35</v>
      </c>
      <c r="BR426">
        <f t="shared" si="189"/>
        <v>1</v>
      </c>
      <c r="BS426">
        <f t="shared" si="190"/>
        <v>50</v>
      </c>
      <c r="BT426" t="str">
        <f t="shared" si="191"/>
        <v/>
      </c>
    </row>
    <row r="427" spans="1:72">
      <c r="A427">
        <v>202370</v>
      </c>
      <c r="B427">
        <v>73829</v>
      </c>
      <c r="C427" t="s">
        <v>123</v>
      </c>
      <c r="D427">
        <v>1</v>
      </c>
      <c r="E427" t="s">
        <v>330</v>
      </c>
      <c r="F427">
        <v>1020</v>
      </c>
      <c r="G427" t="s">
        <v>335</v>
      </c>
      <c r="H427">
        <v>151</v>
      </c>
      <c r="I427" t="s">
        <v>147</v>
      </c>
      <c r="J427" t="s">
        <v>138</v>
      </c>
      <c r="K427">
        <v>3.8</v>
      </c>
      <c r="L427" t="s">
        <v>126</v>
      </c>
      <c r="M427" t="s">
        <v>123</v>
      </c>
      <c r="N427">
        <v>1</v>
      </c>
      <c r="O427">
        <v>1</v>
      </c>
      <c r="P427" t="s">
        <v>332</v>
      </c>
      <c r="Q427" t="s">
        <v>134</v>
      </c>
      <c r="R427">
        <v>105</v>
      </c>
      <c r="S427" s="1">
        <v>45166</v>
      </c>
      <c r="T427" s="1">
        <v>45270</v>
      </c>
      <c r="U427">
        <v>930</v>
      </c>
      <c r="V427">
        <v>1245</v>
      </c>
      <c r="W427" t="s">
        <v>45</v>
      </c>
      <c r="X427" t="s">
        <v>129</v>
      </c>
      <c r="Y427" t="s">
        <v>47</v>
      </c>
      <c r="Z427" t="s">
        <v>129</v>
      </c>
      <c r="AA427" t="s">
        <v>129</v>
      </c>
      <c r="AB427" t="s">
        <v>129</v>
      </c>
      <c r="AC427" t="s">
        <v>129</v>
      </c>
      <c r="AD427">
        <v>19</v>
      </c>
      <c r="AE427">
        <v>20</v>
      </c>
      <c r="AF427">
        <v>30</v>
      </c>
      <c r="AG427">
        <v>0</v>
      </c>
      <c r="AH427">
        <v>95</v>
      </c>
      <c r="AI427">
        <v>2</v>
      </c>
      <c r="AJ427">
        <v>3</v>
      </c>
      <c r="AK427">
        <v>3</v>
      </c>
      <c r="AL427">
        <v>7</v>
      </c>
      <c r="AM427">
        <v>1</v>
      </c>
      <c r="AN427">
        <v>6</v>
      </c>
      <c r="AP427" t="s">
        <v>138</v>
      </c>
      <c r="AR427" t="s">
        <v>149</v>
      </c>
      <c r="AS427">
        <v>7.8</v>
      </c>
      <c r="AT427">
        <v>2</v>
      </c>
      <c r="AU427">
        <f t="shared" si="166"/>
        <v>30</v>
      </c>
      <c r="AV427">
        <f t="shared" si="167"/>
        <v>60</v>
      </c>
      <c r="AW427">
        <f t="shared" si="168"/>
        <v>30</v>
      </c>
      <c r="AX427">
        <f t="shared" si="169"/>
        <v>195</v>
      </c>
      <c r="AY427">
        <f t="shared" si="170"/>
        <v>5850</v>
      </c>
      <c r="AZ427">
        <f t="shared" si="171"/>
        <v>2</v>
      </c>
      <c r="BA427">
        <f t="shared" si="172"/>
        <v>2925</v>
      </c>
      <c r="BB427">
        <f t="shared" si="173"/>
        <v>5850</v>
      </c>
      <c r="BC427">
        <f t="shared" si="174"/>
        <v>2625</v>
      </c>
      <c r="BD427">
        <f t="shared" si="175"/>
        <v>105</v>
      </c>
      <c r="BE427">
        <f t="shared" si="176"/>
        <v>0.5</v>
      </c>
      <c r="BF427">
        <f t="shared" si="177"/>
        <v>0.5</v>
      </c>
      <c r="BG427">
        <f t="shared" si="178"/>
        <v>117</v>
      </c>
      <c r="BH427">
        <f t="shared" si="179"/>
        <v>97.5</v>
      </c>
      <c r="BI427">
        <f t="shared" si="180"/>
        <v>87.5</v>
      </c>
      <c r="BJ427">
        <f t="shared" si="181"/>
        <v>87.5</v>
      </c>
      <c r="BK427">
        <f t="shared" si="182"/>
        <v>105</v>
      </c>
      <c r="BL427">
        <f t="shared" si="183"/>
        <v>1115</v>
      </c>
      <c r="BM427" t="str">
        <f t="shared" si="184"/>
        <v/>
      </c>
      <c r="BN427">
        <f t="shared" si="185"/>
        <v>-45</v>
      </c>
      <c r="BO427" t="str">
        <f t="shared" si="186"/>
        <v/>
      </c>
      <c r="BP427">
        <f t="shared" si="187"/>
        <v>2</v>
      </c>
      <c r="BQ427">
        <f t="shared" si="188"/>
        <v>35</v>
      </c>
      <c r="BR427">
        <f t="shared" si="189"/>
        <v>1</v>
      </c>
      <c r="BS427">
        <f t="shared" si="190"/>
        <v>50</v>
      </c>
      <c r="BT427" t="str">
        <f t="shared" si="191"/>
        <v/>
      </c>
    </row>
    <row r="428" spans="1:72">
      <c r="A428">
        <v>202370</v>
      </c>
      <c r="B428">
        <v>73829</v>
      </c>
      <c r="C428" t="s">
        <v>123</v>
      </c>
      <c r="D428">
        <v>1</v>
      </c>
      <c r="E428" t="s">
        <v>330</v>
      </c>
      <c r="F428">
        <v>1020</v>
      </c>
      <c r="G428" t="s">
        <v>335</v>
      </c>
      <c r="H428">
        <v>151</v>
      </c>
      <c r="I428" t="s">
        <v>147</v>
      </c>
      <c r="J428" t="s">
        <v>138</v>
      </c>
      <c r="K428">
        <v>3.8</v>
      </c>
      <c r="L428" t="s">
        <v>126</v>
      </c>
      <c r="M428" t="s">
        <v>123</v>
      </c>
      <c r="N428">
        <v>1</v>
      </c>
      <c r="O428">
        <v>1</v>
      </c>
      <c r="P428" t="s">
        <v>332</v>
      </c>
      <c r="Q428" t="s">
        <v>141</v>
      </c>
      <c r="R428" t="s">
        <v>141</v>
      </c>
      <c r="S428" s="1">
        <v>45166</v>
      </c>
      <c r="T428" s="1">
        <v>45270</v>
      </c>
      <c r="U428" t="s">
        <v>129</v>
      </c>
      <c r="W428" t="s">
        <v>129</v>
      </c>
      <c r="X428" t="s">
        <v>129</v>
      </c>
      <c r="Y428" t="s">
        <v>129</v>
      </c>
      <c r="Z428" t="s">
        <v>129</v>
      </c>
      <c r="AA428" t="s">
        <v>129</v>
      </c>
      <c r="AB428" t="s">
        <v>129</v>
      </c>
      <c r="AC428" t="s">
        <v>129</v>
      </c>
      <c r="AD428">
        <v>19</v>
      </c>
      <c r="AE428">
        <v>20</v>
      </c>
      <c r="AF428">
        <v>30</v>
      </c>
      <c r="AG428">
        <v>0</v>
      </c>
      <c r="AH428">
        <v>95</v>
      </c>
      <c r="AI428">
        <v>2</v>
      </c>
      <c r="AJ428">
        <v>3</v>
      </c>
      <c r="AK428">
        <v>3</v>
      </c>
      <c r="AL428">
        <v>7</v>
      </c>
      <c r="AM428">
        <v>1</v>
      </c>
      <c r="AN428">
        <v>6</v>
      </c>
      <c r="AP428" t="s">
        <v>138</v>
      </c>
      <c r="AR428" t="s">
        <v>133</v>
      </c>
      <c r="AS428">
        <v>1</v>
      </c>
      <c r="AT428">
        <v>1</v>
      </c>
      <c r="AU428">
        <f t="shared" si="166"/>
        <v>0</v>
      </c>
      <c r="AV428">
        <f t="shared" si="167"/>
        <v>60</v>
      </c>
      <c r="AW428">
        <f t="shared" si="168"/>
        <v>30</v>
      </c>
      <c r="AX428" t="str">
        <f t="shared" si="169"/>
        <v/>
      </c>
      <c r="AY428" t="str">
        <f t="shared" si="170"/>
        <v/>
      </c>
      <c r="AZ428">
        <f t="shared" si="171"/>
        <v>2</v>
      </c>
      <c r="BA428" t="str">
        <f t="shared" si="172"/>
        <v/>
      </c>
      <c r="BB428">
        <f t="shared" si="173"/>
        <v>5850</v>
      </c>
      <c r="BC428">
        <f t="shared" si="174"/>
        <v>2625</v>
      </c>
      <c r="BD428">
        <f t="shared" si="175"/>
        <v>105</v>
      </c>
      <c r="BE428">
        <f t="shared" si="176"/>
        <v>0.5</v>
      </c>
      <c r="BF428">
        <f t="shared" si="177"/>
        <v>0.5</v>
      </c>
      <c r="BG428">
        <f t="shared" si="178"/>
        <v>117</v>
      </c>
      <c r="BH428">
        <f t="shared" si="179"/>
        <v>97.5</v>
      </c>
      <c r="BI428">
        <f t="shared" si="180"/>
        <v>87.5</v>
      </c>
      <c r="BJ428">
        <f t="shared" si="181"/>
        <v>87.5</v>
      </c>
      <c r="BK428">
        <f t="shared" si="182"/>
        <v>105</v>
      </c>
      <c r="BL428" t="str">
        <f t="shared" si="183"/>
        <v/>
      </c>
      <c r="BM428" t="str">
        <f t="shared" si="184"/>
        <v/>
      </c>
      <c r="BN428">
        <f t="shared" si="185"/>
        <v>-45</v>
      </c>
      <c r="BO428" t="str">
        <f t="shared" si="186"/>
        <v/>
      </c>
      <c r="BP428">
        <f t="shared" si="187"/>
        <v>2</v>
      </c>
      <c r="BQ428">
        <f t="shared" si="188"/>
        <v>35</v>
      </c>
      <c r="BR428">
        <f t="shared" si="189"/>
        <v>1</v>
      </c>
      <c r="BS428">
        <f t="shared" si="190"/>
        <v>50</v>
      </c>
      <c r="BT428" t="str">
        <f t="shared" si="191"/>
        <v/>
      </c>
    </row>
    <row r="429" spans="1:72">
      <c r="A429">
        <v>202370</v>
      </c>
      <c r="B429">
        <v>73829</v>
      </c>
      <c r="C429" t="s">
        <v>123</v>
      </c>
      <c r="D429">
        <v>1</v>
      </c>
      <c r="E429" t="s">
        <v>330</v>
      </c>
      <c r="F429">
        <v>1020</v>
      </c>
      <c r="G429" t="s">
        <v>335</v>
      </c>
      <c r="H429">
        <v>151</v>
      </c>
      <c r="I429" t="s">
        <v>147</v>
      </c>
      <c r="J429" t="s">
        <v>138</v>
      </c>
      <c r="K429">
        <v>3.8</v>
      </c>
      <c r="L429" t="s">
        <v>126</v>
      </c>
      <c r="M429" t="s">
        <v>123</v>
      </c>
      <c r="N429">
        <v>1</v>
      </c>
      <c r="O429">
        <v>1</v>
      </c>
      <c r="P429" t="s">
        <v>332</v>
      </c>
      <c r="Q429" t="s">
        <v>141</v>
      </c>
      <c r="R429" t="s">
        <v>141</v>
      </c>
      <c r="S429" s="1">
        <v>45166</v>
      </c>
      <c r="T429" s="1">
        <v>45270</v>
      </c>
      <c r="U429" t="s">
        <v>129</v>
      </c>
      <c r="W429" t="s">
        <v>129</v>
      </c>
      <c r="X429" t="s">
        <v>129</v>
      </c>
      <c r="Y429" t="s">
        <v>129</v>
      </c>
      <c r="Z429" t="s">
        <v>129</v>
      </c>
      <c r="AA429" t="s">
        <v>129</v>
      </c>
      <c r="AB429" t="s">
        <v>129</v>
      </c>
      <c r="AC429" t="s">
        <v>129</v>
      </c>
      <c r="AD429">
        <v>19</v>
      </c>
      <c r="AE429">
        <v>20</v>
      </c>
      <c r="AF429">
        <v>30</v>
      </c>
      <c r="AG429">
        <v>0</v>
      </c>
      <c r="AH429">
        <v>95</v>
      </c>
      <c r="AI429">
        <v>2</v>
      </c>
      <c r="AJ429">
        <v>3</v>
      </c>
      <c r="AK429">
        <v>3</v>
      </c>
      <c r="AL429">
        <v>7</v>
      </c>
      <c r="AM429">
        <v>1</v>
      </c>
      <c r="AN429">
        <v>6</v>
      </c>
      <c r="AP429" t="s">
        <v>138</v>
      </c>
      <c r="AR429" t="s">
        <v>133</v>
      </c>
      <c r="AS429">
        <v>1</v>
      </c>
      <c r="AT429">
        <v>1</v>
      </c>
      <c r="AU429">
        <f t="shared" si="166"/>
        <v>0</v>
      </c>
      <c r="AV429">
        <f t="shared" si="167"/>
        <v>60</v>
      </c>
      <c r="AW429">
        <f t="shared" si="168"/>
        <v>30</v>
      </c>
      <c r="AX429" t="str">
        <f t="shared" si="169"/>
        <v/>
      </c>
      <c r="AY429" t="str">
        <f t="shared" si="170"/>
        <v/>
      </c>
      <c r="AZ429">
        <f t="shared" si="171"/>
        <v>2</v>
      </c>
      <c r="BA429" t="str">
        <f t="shared" si="172"/>
        <v/>
      </c>
      <c r="BB429">
        <f t="shared" si="173"/>
        <v>5850</v>
      </c>
      <c r="BC429">
        <f t="shared" si="174"/>
        <v>2625</v>
      </c>
      <c r="BD429">
        <f t="shared" si="175"/>
        <v>105</v>
      </c>
      <c r="BE429">
        <f t="shared" si="176"/>
        <v>0.5</v>
      </c>
      <c r="BF429">
        <f t="shared" si="177"/>
        <v>0.5</v>
      </c>
      <c r="BG429">
        <f t="shared" si="178"/>
        <v>117</v>
      </c>
      <c r="BH429">
        <f t="shared" si="179"/>
        <v>97.5</v>
      </c>
      <c r="BI429">
        <f t="shared" si="180"/>
        <v>87.5</v>
      </c>
      <c r="BJ429">
        <f t="shared" si="181"/>
        <v>87.5</v>
      </c>
      <c r="BK429">
        <f t="shared" si="182"/>
        <v>105</v>
      </c>
      <c r="BL429" t="str">
        <f t="shared" si="183"/>
        <v/>
      </c>
      <c r="BM429" t="str">
        <f t="shared" si="184"/>
        <v/>
      </c>
      <c r="BN429">
        <f t="shared" si="185"/>
        <v>-45</v>
      </c>
      <c r="BO429" t="str">
        <f t="shared" si="186"/>
        <v/>
      </c>
      <c r="BP429">
        <f t="shared" si="187"/>
        <v>2</v>
      </c>
      <c r="BQ429">
        <f t="shared" si="188"/>
        <v>35</v>
      </c>
      <c r="BR429">
        <f t="shared" si="189"/>
        <v>1</v>
      </c>
      <c r="BS429">
        <f t="shared" si="190"/>
        <v>50</v>
      </c>
      <c r="BT429" t="str">
        <f t="shared" si="191"/>
        <v/>
      </c>
    </row>
    <row r="430" spans="1:72">
      <c r="A430">
        <v>202370</v>
      </c>
      <c r="B430">
        <v>73829</v>
      </c>
      <c r="C430" t="s">
        <v>123</v>
      </c>
      <c r="D430">
        <v>1</v>
      </c>
      <c r="E430" t="s">
        <v>330</v>
      </c>
      <c r="F430">
        <v>1020</v>
      </c>
      <c r="G430" t="s">
        <v>335</v>
      </c>
      <c r="H430">
        <v>151</v>
      </c>
      <c r="I430" t="s">
        <v>147</v>
      </c>
      <c r="J430" t="s">
        <v>138</v>
      </c>
      <c r="K430">
        <v>3.8</v>
      </c>
      <c r="L430" t="s">
        <v>126</v>
      </c>
      <c r="M430" t="s">
        <v>123</v>
      </c>
      <c r="N430">
        <v>1</v>
      </c>
      <c r="O430">
        <v>1</v>
      </c>
      <c r="P430" t="s">
        <v>332</v>
      </c>
      <c r="Q430" t="s">
        <v>134</v>
      </c>
      <c r="R430">
        <v>105</v>
      </c>
      <c r="S430" s="1">
        <v>45166</v>
      </c>
      <c r="T430" s="1">
        <v>45270</v>
      </c>
      <c r="U430">
        <v>930</v>
      </c>
      <c r="V430">
        <v>1245</v>
      </c>
      <c r="W430" t="s">
        <v>45</v>
      </c>
      <c r="X430" t="s">
        <v>129</v>
      </c>
      <c r="Y430" t="s">
        <v>47</v>
      </c>
      <c r="Z430" t="s">
        <v>129</v>
      </c>
      <c r="AA430" t="s">
        <v>129</v>
      </c>
      <c r="AB430" t="s">
        <v>129</v>
      </c>
      <c r="AC430" t="s">
        <v>129</v>
      </c>
      <c r="AD430">
        <v>19</v>
      </c>
      <c r="AE430">
        <v>20</v>
      </c>
      <c r="AF430">
        <v>30</v>
      </c>
      <c r="AG430">
        <v>0</v>
      </c>
      <c r="AH430">
        <v>95</v>
      </c>
      <c r="AI430">
        <v>2</v>
      </c>
      <c r="AJ430">
        <v>3</v>
      </c>
      <c r="AK430">
        <v>3</v>
      </c>
      <c r="AL430">
        <v>7</v>
      </c>
      <c r="AM430">
        <v>1</v>
      </c>
      <c r="AN430">
        <v>6</v>
      </c>
      <c r="AP430" t="s">
        <v>138</v>
      </c>
      <c r="AR430" t="s">
        <v>149</v>
      </c>
      <c r="AS430">
        <v>7.8</v>
      </c>
      <c r="AT430">
        <v>2</v>
      </c>
      <c r="AU430">
        <f t="shared" si="166"/>
        <v>30</v>
      </c>
      <c r="AV430">
        <f t="shared" si="167"/>
        <v>60</v>
      </c>
      <c r="AW430">
        <f t="shared" si="168"/>
        <v>30</v>
      </c>
      <c r="AX430">
        <f t="shared" si="169"/>
        <v>195</v>
      </c>
      <c r="AY430">
        <f t="shared" si="170"/>
        <v>5850</v>
      </c>
      <c r="AZ430">
        <f t="shared" si="171"/>
        <v>2</v>
      </c>
      <c r="BA430">
        <f t="shared" si="172"/>
        <v>2925</v>
      </c>
      <c r="BB430">
        <f t="shared" si="173"/>
        <v>5850</v>
      </c>
      <c r="BC430">
        <f t="shared" si="174"/>
        <v>2625</v>
      </c>
      <c r="BD430">
        <f t="shared" si="175"/>
        <v>105</v>
      </c>
      <c r="BE430">
        <f t="shared" si="176"/>
        <v>0.5</v>
      </c>
      <c r="BF430">
        <f t="shared" si="177"/>
        <v>0.5</v>
      </c>
      <c r="BG430">
        <f t="shared" si="178"/>
        <v>117</v>
      </c>
      <c r="BH430">
        <f t="shared" si="179"/>
        <v>97.5</v>
      </c>
      <c r="BI430">
        <f t="shared" si="180"/>
        <v>87.5</v>
      </c>
      <c r="BJ430">
        <f t="shared" si="181"/>
        <v>87.5</v>
      </c>
      <c r="BK430">
        <f t="shared" si="182"/>
        <v>105</v>
      </c>
      <c r="BL430">
        <f t="shared" si="183"/>
        <v>1115</v>
      </c>
      <c r="BM430" t="str">
        <f t="shared" si="184"/>
        <v/>
      </c>
      <c r="BN430">
        <f t="shared" si="185"/>
        <v>-45</v>
      </c>
      <c r="BO430" t="str">
        <f t="shared" si="186"/>
        <v/>
      </c>
      <c r="BP430">
        <f t="shared" si="187"/>
        <v>2</v>
      </c>
      <c r="BQ430">
        <f t="shared" si="188"/>
        <v>35</v>
      </c>
      <c r="BR430">
        <f t="shared" si="189"/>
        <v>1</v>
      </c>
      <c r="BS430">
        <f t="shared" si="190"/>
        <v>50</v>
      </c>
      <c r="BT430" t="str">
        <f t="shared" si="191"/>
        <v/>
      </c>
    </row>
    <row r="431" spans="1:72">
      <c r="A431">
        <v>202370</v>
      </c>
      <c r="B431">
        <v>73830</v>
      </c>
      <c r="C431" t="s">
        <v>123</v>
      </c>
      <c r="D431">
        <v>1</v>
      </c>
      <c r="E431" t="s">
        <v>330</v>
      </c>
      <c r="F431">
        <v>1020</v>
      </c>
      <c r="G431" t="s">
        <v>335</v>
      </c>
      <c r="H431">
        <v>152</v>
      </c>
      <c r="I431" t="s">
        <v>147</v>
      </c>
      <c r="J431" t="s">
        <v>138</v>
      </c>
      <c r="K431">
        <v>4</v>
      </c>
      <c r="L431" t="s">
        <v>126</v>
      </c>
      <c r="M431" t="s">
        <v>123</v>
      </c>
      <c r="N431">
        <v>1</v>
      </c>
      <c r="O431">
        <v>1</v>
      </c>
      <c r="P431" t="s">
        <v>333</v>
      </c>
      <c r="Q431" t="s">
        <v>141</v>
      </c>
      <c r="R431" t="s">
        <v>141</v>
      </c>
      <c r="S431" s="1">
        <v>45166</v>
      </c>
      <c r="T431" s="1">
        <v>45270</v>
      </c>
      <c r="U431" t="s">
        <v>129</v>
      </c>
      <c r="W431" t="s">
        <v>129</v>
      </c>
      <c r="X431" t="s">
        <v>129</v>
      </c>
      <c r="Y431" t="s">
        <v>129</v>
      </c>
      <c r="Z431" t="s">
        <v>129</v>
      </c>
      <c r="AA431" t="s">
        <v>129</v>
      </c>
      <c r="AB431" t="s">
        <v>129</v>
      </c>
      <c r="AC431" t="s">
        <v>129</v>
      </c>
      <c r="AD431">
        <v>20</v>
      </c>
      <c r="AE431">
        <v>20</v>
      </c>
      <c r="AF431">
        <v>30</v>
      </c>
      <c r="AG431">
        <v>0</v>
      </c>
      <c r="AH431">
        <v>100</v>
      </c>
      <c r="AI431">
        <v>2</v>
      </c>
      <c r="AJ431">
        <v>3</v>
      </c>
      <c r="AK431">
        <v>3</v>
      </c>
      <c r="AL431">
        <v>7</v>
      </c>
      <c r="AM431">
        <v>1</v>
      </c>
      <c r="AN431">
        <v>6</v>
      </c>
      <c r="AP431" t="s">
        <v>138</v>
      </c>
      <c r="AR431" t="s">
        <v>133</v>
      </c>
      <c r="AS431">
        <v>1</v>
      </c>
      <c r="AT431">
        <v>1</v>
      </c>
      <c r="AU431">
        <f t="shared" si="166"/>
        <v>0</v>
      </c>
      <c r="AV431">
        <f t="shared" si="167"/>
        <v>60</v>
      </c>
      <c r="AW431">
        <f t="shared" si="168"/>
        <v>30</v>
      </c>
      <c r="AX431" t="str">
        <f t="shared" si="169"/>
        <v/>
      </c>
      <c r="AY431" t="str">
        <f t="shared" si="170"/>
        <v/>
      </c>
      <c r="AZ431">
        <f t="shared" si="171"/>
        <v>2</v>
      </c>
      <c r="BA431" t="str">
        <f t="shared" si="172"/>
        <v/>
      </c>
      <c r="BB431">
        <f t="shared" si="173"/>
        <v>5850</v>
      </c>
      <c r="BC431">
        <f t="shared" si="174"/>
        <v>2625</v>
      </c>
      <c r="BD431">
        <f t="shared" si="175"/>
        <v>105</v>
      </c>
      <c r="BE431">
        <f t="shared" si="176"/>
        <v>0.5</v>
      </c>
      <c r="BF431">
        <f t="shared" si="177"/>
        <v>0.5</v>
      </c>
      <c r="BG431">
        <f t="shared" si="178"/>
        <v>117</v>
      </c>
      <c r="BH431">
        <f t="shared" si="179"/>
        <v>97.5</v>
      </c>
      <c r="BI431">
        <f t="shared" si="180"/>
        <v>87.5</v>
      </c>
      <c r="BJ431">
        <f t="shared" si="181"/>
        <v>87.5</v>
      </c>
      <c r="BK431">
        <f t="shared" si="182"/>
        <v>105</v>
      </c>
      <c r="BL431" t="str">
        <f t="shared" si="183"/>
        <v/>
      </c>
      <c r="BM431" t="str">
        <f t="shared" si="184"/>
        <v/>
      </c>
      <c r="BN431">
        <f t="shared" si="185"/>
        <v>-45</v>
      </c>
      <c r="BO431" t="str">
        <f t="shared" si="186"/>
        <v/>
      </c>
      <c r="BP431">
        <f t="shared" si="187"/>
        <v>2</v>
      </c>
      <c r="BQ431">
        <f t="shared" si="188"/>
        <v>35</v>
      </c>
      <c r="BR431">
        <f t="shared" si="189"/>
        <v>1</v>
      </c>
      <c r="BS431">
        <f t="shared" si="190"/>
        <v>50</v>
      </c>
      <c r="BT431" t="str">
        <f t="shared" si="191"/>
        <v/>
      </c>
    </row>
    <row r="432" spans="1:72">
      <c r="A432">
        <v>202370</v>
      </c>
      <c r="B432">
        <v>73830</v>
      </c>
      <c r="C432" t="s">
        <v>123</v>
      </c>
      <c r="D432">
        <v>1</v>
      </c>
      <c r="E432" t="s">
        <v>330</v>
      </c>
      <c r="F432">
        <v>1020</v>
      </c>
      <c r="G432" t="s">
        <v>335</v>
      </c>
      <c r="H432">
        <v>152</v>
      </c>
      <c r="I432" t="s">
        <v>147</v>
      </c>
      <c r="J432" t="s">
        <v>138</v>
      </c>
      <c r="K432">
        <v>4</v>
      </c>
      <c r="L432" t="s">
        <v>126</v>
      </c>
      <c r="M432" t="s">
        <v>123</v>
      </c>
      <c r="N432">
        <v>1</v>
      </c>
      <c r="O432">
        <v>1</v>
      </c>
      <c r="P432" t="s">
        <v>333</v>
      </c>
      <c r="Q432" t="s">
        <v>134</v>
      </c>
      <c r="R432">
        <v>105</v>
      </c>
      <c r="S432" s="1">
        <v>45166</v>
      </c>
      <c r="T432" s="1">
        <v>45270</v>
      </c>
      <c r="U432">
        <v>1830</v>
      </c>
      <c r="V432">
        <v>2145</v>
      </c>
      <c r="W432" t="s">
        <v>45</v>
      </c>
      <c r="X432" t="s">
        <v>129</v>
      </c>
      <c r="Y432" t="s">
        <v>47</v>
      </c>
      <c r="Z432" t="s">
        <v>129</v>
      </c>
      <c r="AA432" t="s">
        <v>129</v>
      </c>
      <c r="AB432" t="s">
        <v>129</v>
      </c>
      <c r="AC432" t="s">
        <v>129</v>
      </c>
      <c r="AD432">
        <v>20</v>
      </c>
      <c r="AE432">
        <v>20</v>
      </c>
      <c r="AF432">
        <v>30</v>
      </c>
      <c r="AG432">
        <v>0</v>
      </c>
      <c r="AH432">
        <v>100</v>
      </c>
      <c r="AI432">
        <v>2</v>
      </c>
      <c r="AJ432">
        <v>3</v>
      </c>
      <c r="AK432">
        <v>3</v>
      </c>
      <c r="AL432">
        <v>7</v>
      </c>
      <c r="AM432">
        <v>1</v>
      </c>
      <c r="AN432">
        <v>6</v>
      </c>
      <c r="AP432" t="s">
        <v>138</v>
      </c>
      <c r="AR432" t="s">
        <v>149</v>
      </c>
      <c r="AS432">
        <v>7.8</v>
      </c>
      <c r="AT432">
        <v>2</v>
      </c>
      <c r="AU432">
        <f t="shared" si="166"/>
        <v>30</v>
      </c>
      <c r="AV432">
        <f t="shared" si="167"/>
        <v>60</v>
      </c>
      <c r="AW432">
        <f t="shared" si="168"/>
        <v>30</v>
      </c>
      <c r="AX432">
        <f t="shared" si="169"/>
        <v>195</v>
      </c>
      <c r="AY432">
        <f t="shared" si="170"/>
        <v>5850</v>
      </c>
      <c r="AZ432">
        <f t="shared" si="171"/>
        <v>2</v>
      </c>
      <c r="BA432">
        <f t="shared" si="172"/>
        <v>2925</v>
      </c>
      <c r="BB432">
        <f t="shared" si="173"/>
        <v>5850</v>
      </c>
      <c r="BC432">
        <f t="shared" si="174"/>
        <v>2625</v>
      </c>
      <c r="BD432">
        <f t="shared" si="175"/>
        <v>105</v>
      </c>
      <c r="BE432">
        <f t="shared" si="176"/>
        <v>0.5</v>
      </c>
      <c r="BF432">
        <f t="shared" si="177"/>
        <v>0.5</v>
      </c>
      <c r="BG432">
        <f t="shared" si="178"/>
        <v>117</v>
      </c>
      <c r="BH432">
        <f t="shared" si="179"/>
        <v>97.5</v>
      </c>
      <c r="BI432">
        <f t="shared" si="180"/>
        <v>87.5</v>
      </c>
      <c r="BJ432">
        <f t="shared" si="181"/>
        <v>87.5</v>
      </c>
      <c r="BK432">
        <f t="shared" si="182"/>
        <v>105</v>
      </c>
      <c r="BL432">
        <f t="shared" si="183"/>
        <v>2015</v>
      </c>
      <c r="BM432" t="str">
        <f t="shared" si="184"/>
        <v/>
      </c>
      <c r="BN432">
        <f t="shared" si="185"/>
        <v>-45</v>
      </c>
      <c r="BO432" t="str">
        <f t="shared" si="186"/>
        <v/>
      </c>
      <c r="BP432">
        <f t="shared" si="187"/>
        <v>2</v>
      </c>
      <c r="BQ432">
        <f t="shared" si="188"/>
        <v>35</v>
      </c>
      <c r="BR432">
        <f t="shared" si="189"/>
        <v>1</v>
      </c>
      <c r="BS432">
        <f t="shared" si="190"/>
        <v>50</v>
      </c>
      <c r="BT432" t="str">
        <f t="shared" si="191"/>
        <v/>
      </c>
    </row>
    <row r="433" spans="1:72">
      <c r="A433">
        <v>202370</v>
      </c>
      <c r="B433">
        <v>73830</v>
      </c>
      <c r="C433" t="s">
        <v>123</v>
      </c>
      <c r="D433">
        <v>1</v>
      </c>
      <c r="E433" t="s">
        <v>330</v>
      </c>
      <c r="F433">
        <v>1020</v>
      </c>
      <c r="G433" t="s">
        <v>335</v>
      </c>
      <c r="H433">
        <v>152</v>
      </c>
      <c r="I433" t="s">
        <v>147</v>
      </c>
      <c r="J433" t="s">
        <v>138</v>
      </c>
      <c r="K433">
        <v>4</v>
      </c>
      <c r="L433" t="s">
        <v>126</v>
      </c>
      <c r="M433" t="s">
        <v>123</v>
      </c>
      <c r="N433">
        <v>1</v>
      </c>
      <c r="O433">
        <v>1</v>
      </c>
      <c r="P433" t="s">
        <v>333</v>
      </c>
      <c r="Q433" t="s">
        <v>134</v>
      </c>
      <c r="R433">
        <v>105</v>
      </c>
      <c r="S433" s="1">
        <v>45166</v>
      </c>
      <c r="T433" s="1">
        <v>45270</v>
      </c>
      <c r="U433">
        <v>1830</v>
      </c>
      <c r="V433">
        <v>2145</v>
      </c>
      <c r="W433" t="s">
        <v>45</v>
      </c>
      <c r="X433" t="s">
        <v>129</v>
      </c>
      <c r="Y433" t="s">
        <v>47</v>
      </c>
      <c r="Z433" t="s">
        <v>129</v>
      </c>
      <c r="AA433" t="s">
        <v>129</v>
      </c>
      <c r="AB433" t="s">
        <v>129</v>
      </c>
      <c r="AC433" t="s">
        <v>129</v>
      </c>
      <c r="AD433">
        <v>20</v>
      </c>
      <c r="AE433">
        <v>20</v>
      </c>
      <c r="AF433">
        <v>30</v>
      </c>
      <c r="AG433">
        <v>0</v>
      </c>
      <c r="AH433">
        <v>100</v>
      </c>
      <c r="AI433">
        <v>2</v>
      </c>
      <c r="AJ433">
        <v>3</v>
      </c>
      <c r="AK433">
        <v>3</v>
      </c>
      <c r="AL433">
        <v>7</v>
      </c>
      <c r="AM433">
        <v>1</v>
      </c>
      <c r="AN433">
        <v>6</v>
      </c>
      <c r="AP433" t="s">
        <v>138</v>
      </c>
      <c r="AR433" t="s">
        <v>149</v>
      </c>
      <c r="AS433">
        <v>7.8</v>
      </c>
      <c r="AT433">
        <v>2</v>
      </c>
      <c r="AU433">
        <f t="shared" si="166"/>
        <v>30</v>
      </c>
      <c r="AV433">
        <f t="shared" si="167"/>
        <v>60</v>
      </c>
      <c r="AW433">
        <f t="shared" si="168"/>
        <v>30</v>
      </c>
      <c r="AX433">
        <f t="shared" si="169"/>
        <v>195</v>
      </c>
      <c r="AY433">
        <f t="shared" si="170"/>
        <v>5850</v>
      </c>
      <c r="AZ433">
        <f t="shared" si="171"/>
        <v>2</v>
      </c>
      <c r="BA433">
        <f t="shared" si="172"/>
        <v>2925</v>
      </c>
      <c r="BB433">
        <f t="shared" si="173"/>
        <v>5850</v>
      </c>
      <c r="BC433">
        <f t="shared" si="174"/>
        <v>2625</v>
      </c>
      <c r="BD433">
        <f t="shared" si="175"/>
        <v>105</v>
      </c>
      <c r="BE433">
        <f t="shared" si="176"/>
        <v>0.5</v>
      </c>
      <c r="BF433">
        <f t="shared" si="177"/>
        <v>0.5</v>
      </c>
      <c r="BG433">
        <f t="shared" si="178"/>
        <v>117</v>
      </c>
      <c r="BH433">
        <f t="shared" si="179"/>
        <v>97.5</v>
      </c>
      <c r="BI433">
        <f t="shared" si="180"/>
        <v>87.5</v>
      </c>
      <c r="BJ433">
        <f t="shared" si="181"/>
        <v>87.5</v>
      </c>
      <c r="BK433">
        <f t="shared" si="182"/>
        <v>105</v>
      </c>
      <c r="BL433">
        <f t="shared" si="183"/>
        <v>2015</v>
      </c>
      <c r="BM433" t="str">
        <f t="shared" si="184"/>
        <v/>
      </c>
      <c r="BN433">
        <f t="shared" si="185"/>
        <v>-45</v>
      </c>
      <c r="BO433" t="str">
        <f t="shared" si="186"/>
        <v/>
      </c>
      <c r="BP433">
        <f t="shared" si="187"/>
        <v>2</v>
      </c>
      <c r="BQ433">
        <f t="shared" si="188"/>
        <v>35</v>
      </c>
      <c r="BR433">
        <f t="shared" si="189"/>
        <v>1</v>
      </c>
      <c r="BS433">
        <f t="shared" si="190"/>
        <v>50</v>
      </c>
      <c r="BT433" t="str">
        <f t="shared" si="191"/>
        <v/>
      </c>
    </row>
    <row r="434" spans="1:72">
      <c r="A434">
        <v>202370</v>
      </c>
      <c r="B434">
        <v>73830</v>
      </c>
      <c r="C434" t="s">
        <v>123</v>
      </c>
      <c r="D434">
        <v>1</v>
      </c>
      <c r="E434" t="s">
        <v>330</v>
      </c>
      <c r="F434">
        <v>1020</v>
      </c>
      <c r="G434" t="s">
        <v>335</v>
      </c>
      <c r="H434">
        <v>152</v>
      </c>
      <c r="I434" t="s">
        <v>147</v>
      </c>
      <c r="J434" t="s">
        <v>138</v>
      </c>
      <c r="K434">
        <v>4</v>
      </c>
      <c r="L434" t="s">
        <v>126</v>
      </c>
      <c r="M434" t="s">
        <v>123</v>
      </c>
      <c r="N434">
        <v>1</v>
      </c>
      <c r="O434">
        <v>1</v>
      </c>
      <c r="P434" t="s">
        <v>333</v>
      </c>
      <c r="Q434" t="s">
        <v>141</v>
      </c>
      <c r="R434" t="s">
        <v>141</v>
      </c>
      <c r="S434" s="1">
        <v>45166</v>
      </c>
      <c r="T434" s="1">
        <v>45270</v>
      </c>
      <c r="U434" t="s">
        <v>129</v>
      </c>
      <c r="W434" t="s">
        <v>129</v>
      </c>
      <c r="X434" t="s">
        <v>129</v>
      </c>
      <c r="Y434" t="s">
        <v>129</v>
      </c>
      <c r="Z434" t="s">
        <v>129</v>
      </c>
      <c r="AA434" t="s">
        <v>129</v>
      </c>
      <c r="AB434" t="s">
        <v>129</v>
      </c>
      <c r="AC434" t="s">
        <v>129</v>
      </c>
      <c r="AD434">
        <v>20</v>
      </c>
      <c r="AE434">
        <v>20</v>
      </c>
      <c r="AF434">
        <v>30</v>
      </c>
      <c r="AG434">
        <v>0</v>
      </c>
      <c r="AH434">
        <v>100</v>
      </c>
      <c r="AI434">
        <v>2</v>
      </c>
      <c r="AJ434">
        <v>3</v>
      </c>
      <c r="AK434">
        <v>3</v>
      </c>
      <c r="AL434">
        <v>7</v>
      </c>
      <c r="AM434">
        <v>1</v>
      </c>
      <c r="AN434">
        <v>6</v>
      </c>
      <c r="AP434" t="s">
        <v>138</v>
      </c>
      <c r="AR434" t="s">
        <v>133</v>
      </c>
      <c r="AS434">
        <v>1</v>
      </c>
      <c r="AT434">
        <v>1</v>
      </c>
      <c r="AU434">
        <f t="shared" si="166"/>
        <v>0</v>
      </c>
      <c r="AV434">
        <f t="shared" si="167"/>
        <v>60</v>
      </c>
      <c r="AW434">
        <f t="shared" si="168"/>
        <v>30</v>
      </c>
      <c r="AX434" t="str">
        <f t="shared" si="169"/>
        <v/>
      </c>
      <c r="AY434" t="str">
        <f t="shared" si="170"/>
        <v/>
      </c>
      <c r="AZ434">
        <f t="shared" si="171"/>
        <v>2</v>
      </c>
      <c r="BA434" t="str">
        <f t="shared" si="172"/>
        <v/>
      </c>
      <c r="BB434">
        <f t="shared" si="173"/>
        <v>5850</v>
      </c>
      <c r="BC434">
        <f t="shared" si="174"/>
        <v>2625</v>
      </c>
      <c r="BD434">
        <f t="shared" si="175"/>
        <v>105</v>
      </c>
      <c r="BE434">
        <f t="shared" si="176"/>
        <v>0.5</v>
      </c>
      <c r="BF434">
        <f t="shared" si="177"/>
        <v>0.5</v>
      </c>
      <c r="BG434">
        <f t="shared" si="178"/>
        <v>117</v>
      </c>
      <c r="BH434">
        <f t="shared" si="179"/>
        <v>97.5</v>
      </c>
      <c r="BI434">
        <f t="shared" si="180"/>
        <v>87.5</v>
      </c>
      <c r="BJ434">
        <f t="shared" si="181"/>
        <v>87.5</v>
      </c>
      <c r="BK434">
        <f t="shared" si="182"/>
        <v>105</v>
      </c>
      <c r="BL434" t="str">
        <f t="shared" si="183"/>
        <v/>
      </c>
      <c r="BM434" t="str">
        <f t="shared" si="184"/>
        <v/>
      </c>
      <c r="BN434">
        <f t="shared" si="185"/>
        <v>-45</v>
      </c>
      <c r="BO434" t="str">
        <f t="shared" si="186"/>
        <v/>
      </c>
      <c r="BP434">
        <f t="shared" si="187"/>
        <v>2</v>
      </c>
      <c r="BQ434">
        <f t="shared" si="188"/>
        <v>35</v>
      </c>
      <c r="BR434">
        <f t="shared" si="189"/>
        <v>1</v>
      </c>
      <c r="BS434">
        <f t="shared" si="190"/>
        <v>50</v>
      </c>
      <c r="BT434" t="str">
        <f t="shared" si="191"/>
        <v/>
      </c>
    </row>
    <row r="435" spans="1:72">
      <c r="A435">
        <v>202370</v>
      </c>
      <c r="B435">
        <v>73831</v>
      </c>
      <c r="C435" t="s">
        <v>123</v>
      </c>
      <c r="D435">
        <v>1</v>
      </c>
      <c r="E435" t="s">
        <v>330</v>
      </c>
      <c r="F435">
        <v>1030</v>
      </c>
      <c r="G435" t="s">
        <v>336</v>
      </c>
      <c r="H435">
        <v>151</v>
      </c>
      <c r="I435" t="s">
        <v>147</v>
      </c>
      <c r="J435" t="s">
        <v>138</v>
      </c>
      <c r="K435">
        <v>4</v>
      </c>
      <c r="L435" t="s">
        <v>126</v>
      </c>
      <c r="M435" t="s">
        <v>123</v>
      </c>
      <c r="N435">
        <v>1</v>
      </c>
      <c r="O435">
        <v>1</v>
      </c>
      <c r="P435" t="s">
        <v>332</v>
      </c>
      <c r="Q435" t="s">
        <v>141</v>
      </c>
      <c r="R435" t="s">
        <v>141</v>
      </c>
      <c r="S435" s="1">
        <v>45166</v>
      </c>
      <c r="T435" s="1">
        <v>45270</v>
      </c>
      <c r="U435" t="s">
        <v>129</v>
      </c>
      <c r="W435" t="s">
        <v>129</v>
      </c>
      <c r="X435" t="s">
        <v>129</v>
      </c>
      <c r="Y435" t="s">
        <v>129</v>
      </c>
      <c r="Z435" t="s">
        <v>129</v>
      </c>
      <c r="AA435" t="s">
        <v>129</v>
      </c>
      <c r="AB435" t="s">
        <v>129</v>
      </c>
      <c r="AC435" t="s">
        <v>129</v>
      </c>
      <c r="AD435">
        <v>20</v>
      </c>
      <c r="AE435">
        <v>20</v>
      </c>
      <c r="AF435">
        <v>30</v>
      </c>
      <c r="AG435">
        <v>2</v>
      </c>
      <c r="AH435">
        <v>100</v>
      </c>
      <c r="AI435">
        <v>2</v>
      </c>
      <c r="AJ435">
        <v>3</v>
      </c>
      <c r="AK435">
        <v>3</v>
      </c>
      <c r="AL435">
        <v>7</v>
      </c>
      <c r="AM435">
        <v>1</v>
      </c>
      <c r="AN435">
        <v>6</v>
      </c>
      <c r="AP435" t="s">
        <v>138</v>
      </c>
      <c r="AR435" t="s">
        <v>133</v>
      </c>
      <c r="AS435">
        <v>1</v>
      </c>
      <c r="AT435">
        <v>1</v>
      </c>
      <c r="AU435">
        <f t="shared" si="166"/>
        <v>0</v>
      </c>
      <c r="AV435">
        <f t="shared" si="167"/>
        <v>60</v>
      </c>
      <c r="AW435">
        <f t="shared" si="168"/>
        <v>30</v>
      </c>
      <c r="AX435" t="str">
        <f t="shared" si="169"/>
        <v/>
      </c>
      <c r="AY435" t="str">
        <f t="shared" si="170"/>
        <v/>
      </c>
      <c r="AZ435">
        <f t="shared" si="171"/>
        <v>2</v>
      </c>
      <c r="BA435" t="str">
        <f t="shared" si="172"/>
        <v/>
      </c>
      <c r="BB435">
        <f t="shared" si="173"/>
        <v>5850</v>
      </c>
      <c r="BC435">
        <f t="shared" si="174"/>
        <v>2625</v>
      </c>
      <c r="BD435">
        <f t="shared" si="175"/>
        <v>105</v>
      </c>
      <c r="BE435">
        <f t="shared" si="176"/>
        <v>0.5</v>
      </c>
      <c r="BF435">
        <f t="shared" si="177"/>
        <v>0.5</v>
      </c>
      <c r="BG435">
        <f t="shared" si="178"/>
        <v>117</v>
      </c>
      <c r="BH435">
        <f t="shared" si="179"/>
        <v>97.5</v>
      </c>
      <c r="BI435">
        <f t="shared" si="180"/>
        <v>87.5</v>
      </c>
      <c r="BJ435">
        <f t="shared" si="181"/>
        <v>87.5</v>
      </c>
      <c r="BK435">
        <f t="shared" si="182"/>
        <v>105</v>
      </c>
      <c r="BL435" t="str">
        <f t="shared" si="183"/>
        <v/>
      </c>
      <c r="BM435" t="str">
        <f t="shared" si="184"/>
        <v/>
      </c>
      <c r="BN435">
        <f t="shared" si="185"/>
        <v>-45</v>
      </c>
      <c r="BO435" t="str">
        <f t="shared" si="186"/>
        <v/>
      </c>
      <c r="BP435">
        <f t="shared" si="187"/>
        <v>2</v>
      </c>
      <c r="BQ435">
        <f t="shared" si="188"/>
        <v>35</v>
      </c>
      <c r="BR435">
        <f t="shared" si="189"/>
        <v>1</v>
      </c>
      <c r="BS435">
        <f t="shared" si="190"/>
        <v>50</v>
      </c>
      <c r="BT435" t="str">
        <f t="shared" si="191"/>
        <v/>
      </c>
    </row>
    <row r="436" spans="1:72">
      <c r="A436">
        <v>202370</v>
      </c>
      <c r="B436">
        <v>73831</v>
      </c>
      <c r="C436" t="s">
        <v>123</v>
      </c>
      <c r="D436">
        <v>1</v>
      </c>
      <c r="E436" t="s">
        <v>330</v>
      </c>
      <c r="F436">
        <v>1030</v>
      </c>
      <c r="G436" t="s">
        <v>336</v>
      </c>
      <c r="H436">
        <v>151</v>
      </c>
      <c r="I436" t="s">
        <v>147</v>
      </c>
      <c r="J436" t="s">
        <v>138</v>
      </c>
      <c r="K436">
        <v>4</v>
      </c>
      <c r="L436" t="s">
        <v>126</v>
      </c>
      <c r="M436" t="s">
        <v>123</v>
      </c>
      <c r="N436">
        <v>1</v>
      </c>
      <c r="O436">
        <v>1</v>
      </c>
      <c r="P436" t="s">
        <v>332</v>
      </c>
      <c r="Q436" t="s">
        <v>141</v>
      </c>
      <c r="R436" t="s">
        <v>141</v>
      </c>
      <c r="S436" s="1">
        <v>45166</v>
      </c>
      <c r="T436" s="1">
        <v>45270</v>
      </c>
      <c r="U436" t="s">
        <v>129</v>
      </c>
      <c r="W436" t="s">
        <v>129</v>
      </c>
      <c r="X436" t="s">
        <v>129</v>
      </c>
      <c r="Y436" t="s">
        <v>129</v>
      </c>
      <c r="Z436" t="s">
        <v>129</v>
      </c>
      <c r="AA436" t="s">
        <v>129</v>
      </c>
      <c r="AB436" t="s">
        <v>129</v>
      </c>
      <c r="AC436" t="s">
        <v>129</v>
      </c>
      <c r="AD436">
        <v>20</v>
      </c>
      <c r="AE436">
        <v>20</v>
      </c>
      <c r="AF436">
        <v>30</v>
      </c>
      <c r="AG436">
        <v>2</v>
      </c>
      <c r="AH436">
        <v>100</v>
      </c>
      <c r="AI436">
        <v>2</v>
      </c>
      <c r="AJ436">
        <v>3</v>
      </c>
      <c r="AK436">
        <v>3</v>
      </c>
      <c r="AL436">
        <v>7</v>
      </c>
      <c r="AM436">
        <v>1</v>
      </c>
      <c r="AN436">
        <v>6</v>
      </c>
      <c r="AP436" t="s">
        <v>138</v>
      </c>
      <c r="AR436" t="s">
        <v>133</v>
      </c>
      <c r="AS436">
        <v>1</v>
      </c>
      <c r="AT436">
        <v>1</v>
      </c>
      <c r="AU436">
        <f t="shared" si="166"/>
        <v>0</v>
      </c>
      <c r="AV436">
        <f t="shared" si="167"/>
        <v>60</v>
      </c>
      <c r="AW436">
        <f t="shared" si="168"/>
        <v>30</v>
      </c>
      <c r="AX436" t="str">
        <f t="shared" si="169"/>
        <v/>
      </c>
      <c r="AY436" t="str">
        <f t="shared" si="170"/>
        <v/>
      </c>
      <c r="AZ436">
        <f t="shared" si="171"/>
        <v>2</v>
      </c>
      <c r="BA436" t="str">
        <f t="shared" si="172"/>
        <v/>
      </c>
      <c r="BB436">
        <f t="shared" si="173"/>
        <v>5850</v>
      </c>
      <c r="BC436">
        <f t="shared" si="174"/>
        <v>2625</v>
      </c>
      <c r="BD436">
        <f t="shared" si="175"/>
        <v>105</v>
      </c>
      <c r="BE436">
        <f t="shared" si="176"/>
        <v>0.5</v>
      </c>
      <c r="BF436">
        <f t="shared" si="177"/>
        <v>0.5</v>
      </c>
      <c r="BG436">
        <f t="shared" si="178"/>
        <v>117</v>
      </c>
      <c r="BH436">
        <f t="shared" si="179"/>
        <v>97.5</v>
      </c>
      <c r="BI436">
        <f t="shared" si="180"/>
        <v>87.5</v>
      </c>
      <c r="BJ436">
        <f t="shared" si="181"/>
        <v>87.5</v>
      </c>
      <c r="BK436">
        <f t="shared" si="182"/>
        <v>105</v>
      </c>
      <c r="BL436" t="str">
        <f t="shared" si="183"/>
        <v/>
      </c>
      <c r="BM436" t="str">
        <f t="shared" si="184"/>
        <v/>
      </c>
      <c r="BN436">
        <f t="shared" si="185"/>
        <v>-45</v>
      </c>
      <c r="BO436" t="str">
        <f t="shared" si="186"/>
        <v/>
      </c>
      <c r="BP436">
        <f t="shared" si="187"/>
        <v>2</v>
      </c>
      <c r="BQ436">
        <f t="shared" si="188"/>
        <v>35</v>
      </c>
      <c r="BR436">
        <f t="shared" si="189"/>
        <v>1</v>
      </c>
      <c r="BS436">
        <f t="shared" si="190"/>
        <v>50</v>
      </c>
      <c r="BT436" t="str">
        <f t="shared" si="191"/>
        <v/>
      </c>
    </row>
    <row r="437" spans="1:72">
      <c r="A437">
        <v>202370</v>
      </c>
      <c r="B437">
        <v>73831</v>
      </c>
      <c r="C437" t="s">
        <v>123</v>
      </c>
      <c r="D437">
        <v>1</v>
      </c>
      <c r="E437" t="s">
        <v>330</v>
      </c>
      <c r="F437">
        <v>1030</v>
      </c>
      <c r="G437" t="s">
        <v>336</v>
      </c>
      <c r="H437">
        <v>151</v>
      </c>
      <c r="I437" t="s">
        <v>147</v>
      </c>
      <c r="J437" t="s">
        <v>138</v>
      </c>
      <c r="K437">
        <v>4</v>
      </c>
      <c r="L437" t="s">
        <v>126</v>
      </c>
      <c r="M437" t="s">
        <v>123</v>
      </c>
      <c r="N437">
        <v>1</v>
      </c>
      <c r="O437">
        <v>1</v>
      </c>
      <c r="P437" t="s">
        <v>332</v>
      </c>
      <c r="Q437" t="s">
        <v>134</v>
      </c>
      <c r="R437">
        <v>105</v>
      </c>
      <c r="S437" s="1">
        <v>45166</v>
      </c>
      <c r="T437" s="1">
        <v>45270</v>
      </c>
      <c r="U437">
        <v>930</v>
      </c>
      <c r="V437">
        <v>1245</v>
      </c>
      <c r="W437" t="s">
        <v>129</v>
      </c>
      <c r="X437" t="s">
        <v>46</v>
      </c>
      <c r="Y437" t="s">
        <v>129</v>
      </c>
      <c r="Z437" t="s">
        <v>50</v>
      </c>
      <c r="AA437" t="s">
        <v>129</v>
      </c>
      <c r="AB437" t="s">
        <v>129</v>
      </c>
      <c r="AC437" t="s">
        <v>129</v>
      </c>
      <c r="AD437">
        <v>20</v>
      </c>
      <c r="AE437">
        <v>20</v>
      </c>
      <c r="AF437">
        <v>30</v>
      </c>
      <c r="AG437">
        <v>2</v>
      </c>
      <c r="AH437">
        <v>100</v>
      </c>
      <c r="AI437">
        <v>2</v>
      </c>
      <c r="AJ437">
        <v>3</v>
      </c>
      <c r="AK437">
        <v>3</v>
      </c>
      <c r="AL437">
        <v>7</v>
      </c>
      <c r="AM437">
        <v>1</v>
      </c>
      <c r="AN437">
        <v>6</v>
      </c>
      <c r="AP437" t="s">
        <v>138</v>
      </c>
      <c r="AR437" t="s">
        <v>149</v>
      </c>
      <c r="AS437">
        <v>7.8</v>
      </c>
      <c r="AT437">
        <v>2</v>
      </c>
      <c r="AU437">
        <f t="shared" si="166"/>
        <v>30</v>
      </c>
      <c r="AV437">
        <f t="shared" si="167"/>
        <v>60</v>
      </c>
      <c r="AW437">
        <f t="shared" si="168"/>
        <v>30</v>
      </c>
      <c r="AX437">
        <f t="shared" si="169"/>
        <v>195</v>
      </c>
      <c r="AY437">
        <f t="shared" si="170"/>
        <v>5850</v>
      </c>
      <c r="AZ437">
        <f t="shared" si="171"/>
        <v>2</v>
      </c>
      <c r="BA437">
        <f t="shared" si="172"/>
        <v>2925</v>
      </c>
      <c r="BB437">
        <f t="shared" si="173"/>
        <v>5850</v>
      </c>
      <c r="BC437">
        <f t="shared" si="174"/>
        <v>2625</v>
      </c>
      <c r="BD437">
        <f t="shared" si="175"/>
        <v>105</v>
      </c>
      <c r="BE437">
        <f t="shared" si="176"/>
        <v>0.5</v>
      </c>
      <c r="BF437">
        <f t="shared" si="177"/>
        <v>0.5</v>
      </c>
      <c r="BG437">
        <f t="shared" si="178"/>
        <v>117</v>
      </c>
      <c r="BH437">
        <f t="shared" si="179"/>
        <v>97.5</v>
      </c>
      <c r="BI437">
        <f t="shared" si="180"/>
        <v>87.5</v>
      </c>
      <c r="BJ437">
        <f t="shared" si="181"/>
        <v>87.5</v>
      </c>
      <c r="BK437">
        <f t="shared" si="182"/>
        <v>105</v>
      </c>
      <c r="BL437">
        <f t="shared" si="183"/>
        <v>1115</v>
      </c>
      <c r="BM437" t="str">
        <f t="shared" si="184"/>
        <v/>
      </c>
      <c r="BN437">
        <f t="shared" si="185"/>
        <v>-45</v>
      </c>
      <c r="BO437" t="str">
        <f t="shared" si="186"/>
        <v/>
      </c>
      <c r="BP437">
        <f t="shared" si="187"/>
        <v>2</v>
      </c>
      <c r="BQ437">
        <f t="shared" si="188"/>
        <v>35</v>
      </c>
      <c r="BR437">
        <f t="shared" si="189"/>
        <v>1</v>
      </c>
      <c r="BS437">
        <f t="shared" si="190"/>
        <v>50</v>
      </c>
      <c r="BT437" t="str">
        <f t="shared" si="191"/>
        <v/>
      </c>
    </row>
    <row r="438" spans="1:72">
      <c r="A438">
        <v>202370</v>
      </c>
      <c r="B438">
        <v>73831</v>
      </c>
      <c r="C438" t="s">
        <v>123</v>
      </c>
      <c r="D438">
        <v>1</v>
      </c>
      <c r="E438" t="s">
        <v>330</v>
      </c>
      <c r="F438">
        <v>1030</v>
      </c>
      <c r="G438" t="s">
        <v>336</v>
      </c>
      <c r="H438">
        <v>151</v>
      </c>
      <c r="I438" t="s">
        <v>147</v>
      </c>
      <c r="J438" t="s">
        <v>138</v>
      </c>
      <c r="K438">
        <v>4</v>
      </c>
      <c r="L438" t="s">
        <v>126</v>
      </c>
      <c r="M438" t="s">
        <v>123</v>
      </c>
      <c r="N438">
        <v>1</v>
      </c>
      <c r="O438">
        <v>1</v>
      </c>
      <c r="P438" t="s">
        <v>332</v>
      </c>
      <c r="Q438" t="s">
        <v>134</v>
      </c>
      <c r="R438">
        <v>105</v>
      </c>
      <c r="S438" s="1">
        <v>45166</v>
      </c>
      <c r="T438" s="1">
        <v>45270</v>
      </c>
      <c r="U438">
        <v>930</v>
      </c>
      <c r="V438">
        <v>1245</v>
      </c>
      <c r="W438" t="s">
        <v>129</v>
      </c>
      <c r="X438" t="s">
        <v>46</v>
      </c>
      <c r="Y438" t="s">
        <v>129</v>
      </c>
      <c r="Z438" t="s">
        <v>50</v>
      </c>
      <c r="AA438" t="s">
        <v>129</v>
      </c>
      <c r="AB438" t="s">
        <v>129</v>
      </c>
      <c r="AC438" t="s">
        <v>129</v>
      </c>
      <c r="AD438">
        <v>20</v>
      </c>
      <c r="AE438">
        <v>20</v>
      </c>
      <c r="AF438">
        <v>30</v>
      </c>
      <c r="AG438">
        <v>2</v>
      </c>
      <c r="AH438">
        <v>100</v>
      </c>
      <c r="AI438">
        <v>2</v>
      </c>
      <c r="AJ438">
        <v>3</v>
      </c>
      <c r="AK438">
        <v>3</v>
      </c>
      <c r="AL438">
        <v>7</v>
      </c>
      <c r="AM438">
        <v>1</v>
      </c>
      <c r="AN438">
        <v>6</v>
      </c>
      <c r="AP438" t="s">
        <v>138</v>
      </c>
      <c r="AR438" t="s">
        <v>149</v>
      </c>
      <c r="AS438">
        <v>7.8</v>
      </c>
      <c r="AT438">
        <v>2</v>
      </c>
      <c r="AU438">
        <f t="shared" si="166"/>
        <v>30</v>
      </c>
      <c r="AV438">
        <f t="shared" si="167"/>
        <v>60</v>
      </c>
      <c r="AW438">
        <f t="shared" si="168"/>
        <v>30</v>
      </c>
      <c r="AX438">
        <f t="shared" si="169"/>
        <v>195</v>
      </c>
      <c r="AY438">
        <f t="shared" si="170"/>
        <v>5850</v>
      </c>
      <c r="AZ438">
        <f t="shared" si="171"/>
        <v>2</v>
      </c>
      <c r="BA438">
        <f t="shared" si="172"/>
        <v>2925</v>
      </c>
      <c r="BB438">
        <f t="shared" si="173"/>
        <v>5850</v>
      </c>
      <c r="BC438">
        <f t="shared" si="174"/>
        <v>2625</v>
      </c>
      <c r="BD438">
        <f t="shared" si="175"/>
        <v>105</v>
      </c>
      <c r="BE438">
        <f t="shared" si="176"/>
        <v>0.5</v>
      </c>
      <c r="BF438">
        <f t="shared" si="177"/>
        <v>0.5</v>
      </c>
      <c r="BG438">
        <f t="shared" si="178"/>
        <v>117</v>
      </c>
      <c r="BH438">
        <f t="shared" si="179"/>
        <v>97.5</v>
      </c>
      <c r="BI438">
        <f t="shared" si="180"/>
        <v>87.5</v>
      </c>
      <c r="BJ438">
        <f t="shared" si="181"/>
        <v>87.5</v>
      </c>
      <c r="BK438">
        <f t="shared" si="182"/>
        <v>105</v>
      </c>
      <c r="BL438">
        <f t="shared" si="183"/>
        <v>1115</v>
      </c>
      <c r="BM438" t="str">
        <f t="shared" si="184"/>
        <v/>
      </c>
      <c r="BN438">
        <f t="shared" si="185"/>
        <v>-45</v>
      </c>
      <c r="BO438" t="str">
        <f t="shared" si="186"/>
        <v/>
      </c>
      <c r="BP438">
        <f t="shared" si="187"/>
        <v>2</v>
      </c>
      <c r="BQ438">
        <f t="shared" si="188"/>
        <v>35</v>
      </c>
      <c r="BR438">
        <f t="shared" si="189"/>
        <v>1</v>
      </c>
      <c r="BS438">
        <f t="shared" si="190"/>
        <v>50</v>
      </c>
      <c r="BT438" t="str">
        <f t="shared" si="191"/>
        <v/>
      </c>
    </row>
    <row r="439" spans="1:72">
      <c r="A439">
        <v>202370</v>
      </c>
      <c r="B439">
        <v>73832</v>
      </c>
      <c r="C439" t="s">
        <v>123</v>
      </c>
      <c r="D439">
        <v>1</v>
      </c>
      <c r="E439" t="s">
        <v>330</v>
      </c>
      <c r="F439">
        <v>1030</v>
      </c>
      <c r="G439" t="s">
        <v>336</v>
      </c>
      <c r="H439">
        <v>152</v>
      </c>
      <c r="I439" t="s">
        <v>147</v>
      </c>
      <c r="J439" t="s">
        <v>138</v>
      </c>
      <c r="K439">
        <v>3.8</v>
      </c>
      <c r="L439" t="s">
        <v>126</v>
      </c>
      <c r="M439" t="s">
        <v>123</v>
      </c>
      <c r="N439">
        <v>1</v>
      </c>
      <c r="O439">
        <v>1</v>
      </c>
      <c r="P439" t="s">
        <v>333</v>
      </c>
      <c r="Q439" t="s">
        <v>134</v>
      </c>
      <c r="R439">
        <v>105</v>
      </c>
      <c r="S439" s="1">
        <v>45166</v>
      </c>
      <c r="T439" s="1">
        <v>45270</v>
      </c>
      <c r="U439">
        <v>1830</v>
      </c>
      <c r="V439">
        <v>2145</v>
      </c>
      <c r="W439" t="s">
        <v>129</v>
      </c>
      <c r="X439" t="s">
        <v>46</v>
      </c>
      <c r="Y439" t="s">
        <v>129</v>
      </c>
      <c r="Z439" t="s">
        <v>50</v>
      </c>
      <c r="AA439" t="s">
        <v>129</v>
      </c>
      <c r="AB439" t="s">
        <v>129</v>
      </c>
      <c r="AC439" t="s">
        <v>129</v>
      </c>
      <c r="AD439">
        <v>19</v>
      </c>
      <c r="AE439">
        <v>20</v>
      </c>
      <c r="AF439">
        <v>30</v>
      </c>
      <c r="AG439">
        <v>0</v>
      </c>
      <c r="AH439">
        <v>95</v>
      </c>
      <c r="AI439">
        <v>2</v>
      </c>
      <c r="AJ439">
        <v>3</v>
      </c>
      <c r="AK439">
        <v>3</v>
      </c>
      <c r="AL439">
        <v>7</v>
      </c>
      <c r="AM439">
        <v>1</v>
      </c>
      <c r="AN439">
        <v>6</v>
      </c>
      <c r="AP439" t="s">
        <v>138</v>
      </c>
      <c r="AR439" t="s">
        <v>149</v>
      </c>
      <c r="AS439">
        <v>7.8</v>
      </c>
      <c r="AT439">
        <v>2</v>
      </c>
      <c r="AU439">
        <f t="shared" si="166"/>
        <v>30</v>
      </c>
      <c r="AV439">
        <f t="shared" si="167"/>
        <v>60</v>
      </c>
      <c r="AW439">
        <f t="shared" si="168"/>
        <v>30</v>
      </c>
      <c r="AX439">
        <f t="shared" si="169"/>
        <v>195</v>
      </c>
      <c r="AY439">
        <f t="shared" si="170"/>
        <v>5850</v>
      </c>
      <c r="AZ439">
        <f t="shared" si="171"/>
        <v>2</v>
      </c>
      <c r="BA439">
        <f t="shared" si="172"/>
        <v>2925</v>
      </c>
      <c r="BB439">
        <f t="shared" si="173"/>
        <v>5850</v>
      </c>
      <c r="BC439">
        <f t="shared" si="174"/>
        <v>2625</v>
      </c>
      <c r="BD439">
        <f t="shared" si="175"/>
        <v>105</v>
      </c>
      <c r="BE439">
        <f t="shared" si="176"/>
        <v>0.5</v>
      </c>
      <c r="BF439">
        <f t="shared" si="177"/>
        <v>0.5</v>
      </c>
      <c r="BG439">
        <f t="shared" si="178"/>
        <v>117</v>
      </c>
      <c r="BH439">
        <f t="shared" si="179"/>
        <v>97.5</v>
      </c>
      <c r="BI439">
        <f t="shared" si="180"/>
        <v>87.5</v>
      </c>
      <c r="BJ439">
        <f t="shared" si="181"/>
        <v>87.5</v>
      </c>
      <c r="BK439">
        <f t="shared" si="182"/>
        <v>105</v>
      </c>
      <c r="BL439">
        <f t="shared" si="183"/>
        <v>2015</v>
      </c>
      <c r="BM439" t="str">
        <f t="shared" si="184"/>
        <v/>
      </c>
      <c r="BN439">
        <f t="shared" si="185"/>
        <v>-45</v>
      </c>
      <c r="BO439" t="str">
        <f t="shared" si="186"/>
        <v/>
      </c>
      <c r="BP439">
        <f t="shared" si="187"/>
        <v>2</v>
      </c>
      <c r="BQ439">
        <f t="shared" si="188"/>
        <v>35</v>
      </c>
      <c r="BR439">
        <f t="shared" si="189"/>
        <v>1</v>
      </c>
      <c r="BS439">
        <f t="shared" si="190"/>
        <v>50</v>
      </c>
      <c r="BT439" t="str">
        <f t="shared" si="191"/>
        <v/>
      </c>
    </row>
    <row r="440" spans="1:72">
      <c r="A440">
        <v>202370</v>
      </c>
      <c r="B440">
        <v>73832</v>
      </c>
      <c r="C440" t="s">
        <v>123</v>
      </c>
      <c r="D440">
        <v>1</v>
      </c>
      <c r="E440" t="s">
        <v>330</v>
      </c>
      <c r="F440">
        <v>1030</v>
      </c>
      <c r="G440" t="s">
        <v>336</v>
      </c>
      <c r="H440">
        <v>152</v>
      </c>
      <c r="I440" t="s">
        <v>147</v>
      </c>
      <c r="J440" t="s">
        <v>138</v>
      </c>
      <c r="K440">
        <v>3.8</v>
      </c>
      <c r="L440" t="s">
        <v>126</v>
      </c>
      <c r="M440" t="s">
        <v>123</v>
      </c>
      <c r="N440">
        <v>1</v>
      </c>
      <c r="O440">
        <v>1</v>
      </c>
      <c r="P440" t="s">
        <v>333</v>
      </c>
      <c r="Q440" t="s">
        <v>141</v>
      </c>
      <c r="R440" t="s">
        <v>141</v>
      </c>
      <c r="S440" s="1">
        <v>45166</v>
      </c>
      <c r="T440" s="1">
        <v>45270</v>
      </c>
      <c r="U440" t="s">
        <v>129</v>
      </c>
      <c r="W440" t="s">
        <v>129</v>
      </c>
      <c r="X440" t="s">
        <v>129</v>
      </c>
      <c r="Y440" t="s">
        <v>129</v>
      </c>
      <c r="Z440" t="s">
        <v>129</v>
      </c>
      <c r="AA440" t="s">
        <v>129</v>
      </c>
      <c r="AB440" t="s">
        <v>129</v>
      </c>
      <c r="AC440" t="s">
        <v>129</v>
      </c>
      <c r="AD440">
        <v>19</v>
      </c>
      <c r="AE440">
        <v>20</v>
      </c>
      <c r="AF440">
        <v>30</v>
      </c>
      <c r="AG440">
        <v>0</v>
      </c>
      <c r="AH440">
        <v>95</v>
      </c>
      <c r="AI440">
        <v>2</v>
      </c>
      <c r="AJ440">
        <v>3</v>
      </c>
      <c r="AK440">
        <v>3</v>
      </c>
      <c r="AL440">
        <v>7</v>
      </c>
      <c r="AM440">
        <v>1</v>
      </c>
      <c r="AN440">
        <v>6</v>
      </c>
      <c r="AP440" t="s">
        <v>138</v>
      </c>
      <c r="AR440" t="s">
        <v>133</v>
      </c>
      <c r="AS440">
        <v>1</v>
      </c>
      <c r="AT440">
        <v>1</v>
      </c>
      <c r="AU440">
        <f t="shared" si="166"/>
        <v>0</v>
      </c>
      <c r="AV440">
        <f t="shared" si="167"/>
        <v>60</v>
      </c>
      <c r="AW440">
        <f t="shared" si="168"/>
        <v>30</v>
      </c>
      <c r="AX440" t="str">
        <f t="shared" si="169"/>
        <v/>
      </c>
      <c r="AY440" t="str">
        <f t="shared" si="170"/>
        <v/>
      </c>
      <c r="AZ440">
        <f t="shared" si="171"/>
        <v>2</v>
      </c>
      <c r="BA440" t="str">
        <f t="shared" si="172"/>
        <v/>
      </c>
      <c r="BB440">
        <f t="shared" si="173"/>
        <v>5850</v>
      </c>
      <c r="BC440">
        <f t="shared" si="174"/>
        <v>2625</v>
      </c>
      <c r="BD440">
        <f t="shared" si="175"/>
        <v>105</v>
      </c>
      <c r="BE440">
        <f t="shared" si="176"/>
        <v>0.5</v>
      </c>
      <c r="BF440">
        <f t="shared" si="177"/>
        <v>0.5</v>
      </c>
      <c r="BG440">
        <f t="shared" si="178"/>
        <v>117</v>
      </c>
      <c r="BH440">
        <f t="shared" si="179"/>
        <v>97.5</v>
      </c>
      <c r="BI440">
        <f t="shared" si="180"/>
        <v>87.5</v>
      </c>
      <c r="BJ440">
        <f t="shared" si="181"/>
        <v>87.5</v>
      </c>
      <c r="BK440">
        <f t="shared" si="182"/>
        <v>105</v>
      </c>
      <c r="BL440" t="str">
        <f t="shared" si="183"/>
        <v/>
      </c>
      <c r="BM440" t="str">
        <f t="shared" si="184"/>
        <v/>
      </c>
      <c r="BN440">
        <f t="shared" si="185"/>
        <v>-45</v>
      </c>
      <c r="BO440" t="str">
        <f t="shared" si="186"/>
        <v/>
      </c>
      <c r="BP440">
        <f t="shared" si="187"/>
        <v>2</v>
      </c>
      <c r="BQ440">
        <f t="shared" si="188"/>
        <v>35</v>
      </c>
      <c r="BR440">
        <f t="shared" si="189"/>
        <v>1</v>
      </c>
      <c r="BS440">
        <f t="shared" si="190"/>
        <v>50</v>
      </c>
      <c r="BT440" t="str">
        <f t="shared" si="191"/>
        <v/>
      </c>
    </row>
    <row r="441" spans="1:72">
      <c r="A441">
        <v>202370</v>
      </c>
      <c r="B441">
        <v>73832</v>
      </c>
      <c r="C441" t="s">
        <v>123</v>
      </c>
      <c r="D441">
        <v>1</v>
      </c>
      <c r="E441" t="s">
        <v>330</v>
      </c>
      <c r="F441">
        <v>1030</v>
      </c>
      <c r="G441" t="s">
        <v>336</v>
      </c>
      <c r="H441">
        <v>152</v>
      </c>
      <c r="I441" t="s">
        <v>147</v>
      </c>
      <c r="J441" t="s">
        <v>138</v>
      </c>
      <c r="K441">
        <v>3.8</v>
      </c>
      <c r="L441" t="s">
        <v>126</v>
      </c>
      <c r="M441" t="s">
        <v>123</v>
      </c>
      <c r="N441">
        <v>1</v>
      </c>
      <c r="O441">
        <v>1</v>
      </c>
      <c r="P441" t="s">
        <v>333</v>
      </c>
      <c r="Q441" t="s">
        <v>134</v>
      </c>
      <c r="R441">
        <v>105</v>
      </c>
      <c r="S441" s="1">
        <v>45166</v>
      </c>
      <c r="T441" s="1">
        <v>45270</v>
      </c>
      <c r="U441">
        <v>1830</v>
      </c>
      <c r="V441">
        <v>2145</v>
      </c>
      <c r="W441" t="s">
        <v>129</v>
      </c>
      <c r="X441" t="s">
        <v>46</v>
      </c>
      <c r="Y441" t="s">
        <v>129</v>
      </c>
      <c r="Z441" t="s">
        <v>50</v>
      </c>
      <c r="AA441" t="s">
        <v>129</v>
      </c>
      <c r="AB441" t="s">
        <v>129</v>
      </c>
      <c r="AC441" t="s">
        <v>129</v>
      </c>
      <c r="AD441">
        <v>19</v>
      </c>
      <c r="AE441">
        <v>20</v>
      </c>
      <c r="AF441">
        <v>30</v>
      </c>
      <c r="AG441">
        <v>0</v>
      </c>
      <c r="AH441">
        <v>95</v>
      </c>
      <c r="AI441">
        <v>2</v>
      </c>
      <c r="AJ441">
        <v>3</v>
      </c>
      <c r="AK441">
        <v>3</v>
      </c>
      <c r="AL441">
        <v>7</v>
      </c>
      <c r="AM441">
        <v>1</v>
      </c>
      <c r="AN441">
        <v>6</v>
      </c>
      <c r="AP441" t="s">
        <v>138</v>
      </c>
      <c r="AR441" t="s">
        <v>149</v>
      </c>
      <c r="AS441">
        <v>7.8</v>
      </c>
      <c r="AT441">
        <v>2</v>
      </c>
      <c r="AU441">
        <f t="shared" si="166"/>
        <v>30</v>
      </c>
      <c r="AV441">
        <f t="shared" si="167"/>
        <v>60</v>
      </c>
      <c r="AW441">
        <f t="shared" si="168"/>
        <v>30</v>
      </c>
      <c r="AX441">
        <f t="shared" si="169"/>
        <v>195</v>
      </c>
      <c r="AY441">
        <f t="shared" si="170"/>
        <v>5850</v>
      </c>
      <c r="AZ441">
        <f t="shared" si="171"/>
        <v>2</v>
      </c>
      <c r="BA441">
        <f t="shared" si="172"/>
        <v>2925</v>
      </c>
      <c r="BB441">
        <f t="shared" si="173"/>
        <v>5850</v>
      </c>
      <c r="BC441">
        <f t="shared" si="174"/>
        <v>2625</v>
      </c>
      <c r="BD441">
        <f t="shared" si="175"/>
        <v>105</v>
      </c>
      <c r="BE441">
        <f t="shared" si="176"/>
        <v>0.5</v>
      </c>
      <c r="BF441">
        <f t="shared" si="177"/>
        <v>0.5</v>
      </c>
      <c r="BG441">
        <f t="shared" si="178"/>
        <v>117</v>
      </c>
      <c r="BH441">
        <f t="shared" si="179"/>
        <v>97.5</v>
      </c>
      <c r="BI441">
        <f t="shared" si="180"/>
        <v>87.5</v>
      </c>
      <c r="BJ441">
        <f t="shared" si="181"/>
        <v>87.5</v>
      </c>
      <c r="BK441">
        <f t="shared" si="182"/>
        <v>105</v>
      </c>
      <c r="BL441">
        <f t="shared" si="183"/>
        <v>2015</v>
      </c>
      <c r="BM441" t="str">
        <f t="shared" si="184"/>
        <v/>
      </c>
      <c r="BN441">
        <f t="shared" si="185"/>
        <v>-45</v>
      </c>
      <c r="BO441" t="str">
        <f t="shared" si="186"/>
        <v/>
      </c>
      <c r="BP441">
        <f t="shared" si="187"/>
        <v>2</v>
      </c>
      <c r="BQ441">
        <f t="shared" si="188"/>
        <v>35</v>
      </c>
      <c r="BR441">
        <f t="shared" si="189"/>
        <v>1</v>
      </c>
      <c r="BS441">
        <f t="shared" si="190"/>
        <v>50</v>
      </c>
      <c r="BT441" t="str">
        <f t="shared" si="191"/>
        <v/>
      </c>
    </row>
    <row r="442" spans="1:72">
      <c r="A442">
        <v>202370</v>
      </c>
      <c r="B442">
        <v>73832</v>
      </c>
      <c r="C442" t="s">
        <v>123</v>
      </c>
      <c r="D442">
        <v>1</v>
      </c>
      <c r="E442" t="s">
        <v>330</v>
      </c>
      <c r="F442">
        <v>1030</v>
      </c>
      <c r="G442" t="s">
        <v>336</v>
      </c>
      <c r="H442">
        <v>152</v>
      </c>
      <c r="I442" t="s">
        <v>147</v>
      </c>
      <c r="J442" t="s">
        <v>138</v>
      </c>
      <c r="K442">
        <v>3.8</v>
      </c>
      <c r="L442" t="s">
        <v>126</v>
      </c>
      <c r="M442" t="s">
        <v>123</v>
      </c>
      <c r="N442">
        <v>1</v>
      </c>
      <c r="O442">
        <v>1</v>
      </c>
      <c r="P442" t="s">
        <v>333</v>
      </c>
      <c r="Q442" t="s">
        <v>141</v>
      </c>
      <c r="R442" t="s">
        <v>141</v>
      </c>
      <c r="S442" s="1">
        <v>45166</v>
      </c>
      <c r="T442" s="1">
        <v>45270</v>
      </c>
      <c r="U442" t="s">
        <v>129</v>
      </c>
      <c r="W442" t="s">
        <v>129</v>
      </c>
      <c r="X442" t="s">
        <v>129</v>
      </c>
      <c r="Y442" t="s">
        <v>129</v>
      </c>
      <c r="Z442" t="s">
        <v>129</v>
      </c>
      <c r="AA442" t="s">
        <v>129</v>
      </c>
      <c r="AB442" t="s">
        <v>129</v>
      </c>
      <c r="AC442" t="s">
        <v>129</v>
      </c>
      <c r="AD442">
        <v>19</v>
      </c>
      <c r="AE442">
        <v>20</v>
      </c>
      <c r="AF442">
        <v>30</v>
      </c>
      <c r="AG442">
        <v>0</v>
      </c>
      <c r="AH442">
        <v>95</v>
      </c>
      <c r="AI442">
        <v>2</v>
      </c>
      <c r="AJ442">
        <v>3</v>
      </c>
      <c r="AK442">
        <v>3</v>
      </c>
      <c r="AL442">
        <v>7</v>
      </c>
      <c r="AM442">
        <v>1</v>
      </c>
      <c r="AN442">
        <v>6</v>
      </c>
      <c r="AP442" t="s">
        <v>138</v>
      </c>
      <c r="AR442" t="s">
        <v>133</v>
      </c>
      <c r="AS442">
        <v>1</v>
      </c>
      <c r="AT442">
        <v>1</v>
      </c>
      <c r="AU442">
        <f t="shared" si="166"/>
        <v>0</v>
      </c>
      <c r="AV442">
        <f t="shared" si="167"/>
        <v>60</v>
      </c>
      <c r="AW442">
        <f t="shared" si="168"/>
        <v>30</v>
      </c>
      <c r="AX442" t="str">
        <f t="shared" si="169"/>
        <v/>
      </c>
      <c r="AY442" t="str">
        <f t="shared" si="170"/>
        <v/>
      </c>
      <c r="AZ442">
        <f t="shared" si="171"/>
        <v>2</v>
      </c>
      <c r="BA442" t="str">
        <f t="shared" si="172"/>
        <v/>
      </c>
      <c r="BB442">
        <f t="shared" si="173"/>
        <v>5850</v>
      </c>
      <c r="BC442">
        <f t="shared" si="174"/>
        <v>2625</v>
      </c>
      <c r="BD442">
        <f t="shared" si="175"/>
        <v>105</v>
      </c>
      <c r="BE442">
        <f t="shared" si="176"/>
        <v>0.5</v>
      </c>
      <c r="BF442">
        <f t="shared" si="177"/>
        <v>0.5</v>
      </c>
      <c r="BG442">
        <f t="shared" si="178"/>
        <v>117</v>
      </c>
      <c r="BH442">
        <f t="shared" si="179"/>
        <v>97.5</v>
      </c>
      <c r="BI442">
        <f t="shared" si="180"/>
        <v>87.5</v>
      </c>
      <c r="BJ442">
        <f t="shared" si="181"/>
        <v>87.5</v>
      </c>
      <c r="BK442">
        <f t="shared" si="182"/>
        <v>105</v>
      </c>
      <c r="BL442" t="str">
        <f t="shared" si="183"/>
        <v/>
      </c>
      <c r="BM442" t="str">
        <f t="shared" si="184"/>
        <v/>
      </c>
      <c r="BN442">
        <f t="shared" si="185"/>
        <v>-45</v>
      </c>
      <c r="BO442" t="str">
        <f t="shared" si="186"/>
        <v/>
      </c>
      <c r="BP442">
        <f t="shared" si="187"/>
        <v>2</v>
      </c>
      <c r="BQ442">
        <f t="shared" si="188"/>
        <v>35</v>
      </c>
      <c r="BR442">
        <f t="shared" si="189"/>
        <v>1</v>
      </c>
      <c r="BS442">
        <f t="shared" si="190"/>
        <v>50</v>
      </c>
      <c r="BT442" t="str">
        <f t="shared" si="191"/>
        <v/>
      </c>
    </row>
    <row r="443" spans="1:72">
      <c r="A443">
        <v>202370</v>
      </c>
      <c r="B443">
        <v>75066</v>
      </c>
      <c r="C443" t="s">
        <v>123</v>
      </c>
      <c r="D443">
        <v>1</v>
      </c>
      <c r="E443" t="s">
        <v>330</v>
      </c>
      <c r="F443">
        <v>1210</v>
      </c>
      <c r="G443" t="s">
        <v>337</v>
      </c>
      <c r="H443">
        <v>151</v>
      </c>
      <c r="I443" t="s">
        <v>147</v>
      </c>
      <c r="J443" t="s">
        <v>138</v>
      </c>
      <c r="K443">
        <v>5.3333000000000004</v>
      </c>
      <c r="L443" t="s">
        <v>126</v>
      </c>
      <c r="M443" t="s">
        <v>123</v>
      </c>
      <c r="N443">
        <v>1</v>
      </c>
      <c r="O443">
        <v>1</v>
      </c>
      <c r="P443" t="s">
        <v>338</v>
      </c>
      <c r="Q443" t="s">
        <v>141</v>
      </c>
      <c r="R443" t="s">
        <v>141</v>
      </c>
      <c r="S443" s="1">
        <v>45166</v>
      </c>
      <c r="T443" s="1">
        <v>45270</v>
      </c>
      <c r="U443" t="s">
        <v>129</v>
      </c>
      <c r="W443" t="s">
        <v>129</v>
      </c>
      <c r="X443" t="s">
        <v>129</v>
      </c>
      <c r="Y443" t="s">
        <v>129</v>
      </c>
      <c r="Z443" t="s">
        <v>129</v>
      </c>
      <c r="AA443" t="s">
        <v>129</v>
      </c>
      <c r="AB443" t="s">
        <v>129</v>
      </c>
      <c r="AC443" t="s">
        <v>129</v>
      </c>
      <c r="AD443">
        <v>20</v>
      </c>
      <c r="AE443">
        <v>20</v>
      </c>
      <c r="AF443">
        <v>30</v>
      </c>
      <c r="AG443">
        <v>1</v>
      </c>
      <c r="AH443">
        <v>100</v>
      </c>
      <c r="AI443">
        <v>2</v>
      </c>
      <c r="AJ443">
        <v>4</v>
      </c>
      <c r="AK443">
        <v>4</v>
      </c>
      <c r="AL443">
        <v>4</v>
      </c>
      <c r="AM443">
        <v>4</v>
      </c>
      <c r="AP443" t="s">
        <v>138</v>
      </c>
      <c r="AR443" t="s">
        <v>133</v>
      </c>
      <c r="AS443">
        <v>0</v>
      </c>
      <c r="AT443">
        <v>0</v>
      </c>
      <c r="AU443">
        <f t="shared" si="166"/>
        <v>0</v>
      </c>
      <c r="AV443">
        <f t="shared" si="167"/>
        <v>30</v>
      </c>
      <c r="AW443">
        <f t="shared" si="168"/>
        <v>30</v>
      </c>
      <c r="AX443" t="str">
        <f t="shared" si="169"/>
        <v/>
      </c>
      <c r="AY443" t="str">
        <f t="shared" si="170"/>
        <v/>
      </c>
      <c r="AZ443">
        <f t="shared" si="171"/>
        <v>1</v>
      </c>
      <c r="BA443" t="str">
        <f t="shared" si="172"/>
        <v/>
      </c>
      <c r="BB443">
        <f t="shared" si="173"/>
        <v>3150</v>
      </c>
      <c r="BC443">
        <f t="shared" si="174"/>
        <v>1500</v>
      </c>
      <c r="BD443">
        <f t="shared" si="175"/>
        <v>60</v>
      </c>
      <c r="BE443">
        <f t="shared" si="176"/>
        <v>0.5</v>
      </c>
      <c r="BF443">
        <f t="shared" si="177"/>
        <v>0.5</v>
      </c>
      <c r="BG443">
        <f t="shared" si="178"/>
        <v>63</v>
      </c>
      <c r="BH443">
        <f t="shared" si="179"/>
        <v>52.5</v>
      </c>
      <c r="BI443">
        <f t="shared" si="180"/>
        <v>50</v>
      </c>
      <c r="BJ443">
        <f t="shared" si="181"/>
        <v>50</v>
      </c>
      <c r="BK443">
        <f t="shared" si="182"/>
        <v>50</v>
      </c>
      <c r="BL443" t="str">
        <f t="shared" si="183"/>
        <v/>
      </c>
      <c r="BM443" t="str">
        <f t="shared" si="184"/>
        <v/>
      </c>
      <c r="BN443">
        <f t="shared" si="185"/>
        <v>-23</v>
      </c>
      <c r="BO443" t="str">
        <f t="shared" si="186"/>
        <v/>
      </c>
      <c r="BP443">
        <f t="shared" si="187"/>
        <v>2</v>
      </c>
      <c r="BQ443">
        <f t="shared" si="188"/>
        <v>35</v>
      </c>
      <c r="BR443">
        <f t="shared" si="189"/>
        <v>1</v>
      </c>
      <c r="BS443">
        <f t="shared" si="190"/>
        <v>50</v>
      </c>
      <c r="BT443" t="str">
        <f t="shared" si="191"/>
        <v/>
      </c>
    </row>
    <row r="444" spans="1:72">
      <c r="A444">
        <v>202370</v>
      </c>
      <c r="B444">
        <v>75066</v>
      </c>
      <c r="C444" t="s">
        <v>123</v>
      </c>
      <c r="D444">
        <v>1</v>
      </c>
      <c r="E444" t="s">
        <v>330</v>
      </c>
      <c r="F444">
        <v>1210</v>
      </c>
      <c r="G444" t="s">
        <v>337</v>
      </c>
      <c r="H444">
        <v>151</v>
      </c>
      <c r="I444" t="s">
        <v>147</v>
      </c>
      <c r="J444" t="s">
        <v>138</v>
      </c>
      <c r="K444">
        <v>5.3333000000000004</v>
      </c>
      <c r="L444" t="s">
        <v>126</v>
      </c>
      <c r="M444" t="s">
        <v>123</v>
      </c>
      <c r="N444">
        <v>1</v>
      </c>
      <c r="O444">
        <v>1</v>
      </c>
      <c r="P444" t="s">
        <v>338</v>
      </c>
      <c r="Q444" t="s">
        <v>134</v>
      </c>
      <c r="R444">
        <v>106</v>
      </c>
      <c r="S444" s="1">
        <v>45166</v>
      </c>
      <c r="T444" s="1">
        <v>45270</v>
      </c>
      <c r="U444">
        <v>730</v>
      </c>
      <c r="V444">
        <v>915</v>
      </c>
      <c r="W444" t="s">
        <v>45</v>
      </c>
      <c r="X444" t="s">
        <v>129</v>
      </c>
      <c r="Y444" t="s">
        <v>47</v>
      </c>
      <c r="Z444" t="s">
        <v>129</v>
      </c>
      <c r="AA444" t="s">
        <v>129</v>
      </c>
      <c r="AB444" t="s">
        <v>129</v>
      </c>
      <c r="AC444" t="s">
        <v>129</v>
      </c>
      <c r="AD444">
        <v>20</v>
      </c>
      <c r="AE444">
        <v>20</v>
      </c>
      <c r="AF444">
        <v>30</v>
      </c>
      <c r="AG444">
        <v>1</v>
      </c>
      <c r="AH444">
        <v>100</v>
      </c>
      <c r="AI444">
        <v>2</v>
      </c>
      <c r="AJ444">
        <v>4</v>
      </c>
      <c r="AK444">
        <v>4</v>
      </c>
      <c r="AL444">
        <v>4</v>
      </c>
      <c r="AM444">
        <v>4</v>
      </c>
      <c r="AP444" t="s">
        <v>138</v>
      </c>
      <c r="AR444" t="s">
        <v>133</v>
      </c>
      <c r="AS444">
        <v>4.2</v>
      </c>
      <c r="AT444">
        <v>4</v>
      </c>
      <c r="AU444">
        <f t="shared" si="166"/>
        <v>30</v>
      </c>
      <c r="AV444">
        <f t="shared" si="167"/>
        <v>30</v>
      </c>
      <c r="AW444">
        <f t="shared" si="168"/>
        <v>30</v>
      </c>
      <c r="AX444">
        <f t="shared" si="169"/>
        <v>105</v>
      </c>
      <c r="AY444">
        <f t="shared" si="170"/>
        <v>3150</v>
      </c>
      <c r="AZ444">
        <f t="shared" si="171"/>
        <v>1</v>
      </c>
      <c r="BA444">
        <f t="shared" si="172"/>
        <v>3150</v>
      </c>
      <c r="BB444">
        <f t="shared" si="173"/>
        <v>3150</v>
      </c>
      <c r="BC444">
        <f t="shared" si="174"/>
        <v>1500</v>
      </c>
      <c r="BD444">
        <f t="shared" si="175"/>
        <v>60</v>
      </c>
      <c r="BE444">
        <f t="shared" si="176"/>
        <v>0.5</v>
      </c>
      <c r="BF444">
        <f t="shared" si="177"/>
        <v>0.5</v>
      </c>
      <c r="BG444">
        <f t="shared" si="178"/>
        <v>63</v>
      </c>
      <c r="BH444">
        <f t="shared" si="179"/>
        <v>52.5</v>
      </c>
      <c r="BI444">
        <f t="shared" si="180"/>
        <v>50</v>
      </c>
      <c r="BJ444">
        <f t="shared" si="181"/>
        <v>50</v>
      </c>
      <c r="BK444">
        <f t="shared" si="182"/>
        <v>50</v>
      </c>
      <c r="BL444">
        <f t="shared" si="183"/>
        <v>820</v>
      </c>
      <c r="BM444" t="str">
        <f t="shared" si="184"/>
        <v/>
      </c>
      <c r="BN444">
        <f t="shared" si="185"/>
        <v>-23</v>
      </c>
      <c r="BO444" t="str">
        <f t="shared" si="186"/>
        <v/>
      </c>
      <c r="BP444">
        <f t="shared" si="187"/>
        <v>2</v>
      </c>
      <c r="BQ444">
        <f t="shared" si="188"/>
        <v>35</v>
      </c>
      <c r="BR444">
        <f t="shared" si="189"/>
        <v>1</v>
      </c>
      <c r="BS444">
        <f t="shared" si="190"/>
        <v>50</v>
      </c>
      <c r="BT444" t="str">
        <f t="shared" si="191"/>
        <v/>
      </c>
    </row>
    <row r="445" spans="1:72">
      <c r="A445">
        <v>202370</v>
      </c>
      <c r="B445">
        <v>75059</v>
      </c>
      <c r="C445" t="s">
        <v>123</v>
      </c>
      <c r="D445">
        <v>1</v>
      </c>
      <c r="E445" t="s">
        <v>330</v>
      </c>
      <c r="F445">
        <v>1215</v>
      </c>
      <c r="G445" t="s">
        <v>339</v>
      </c>
      <c r="H445">
        <v>151</v>
      </c>
      <c r="I445" t="s">
        <v>147</v>
      </c>
      <c r="J445" t="s">
        <v>138</v>
      </c>
      <c r="K445">
        <v>5.3333000000000004</v>
      </c>
      <c r="L445" t="s">
        <v>126</v>
      </c>
      <c r="M445" t="s">
        <v>123</v>
      </c>
      <c r="N445">
        <v>1</v>
      </c>
      <c r="O445">
        <v>1</v>
      </c>
      <c r="P445" t="s">
        <v>338</v>
      </c>
      <c r="Q445" t="s">
        <v>141</v>
      </c>
      <c r="R445" t="s">
        <v>141</v>
      </c>
      <c r="S445" s="1">
        <v>45166</v>
      </c>
      <c r="T445" s="1">
        <v>45270</v>
      </c>
      <c r="U445" t="s">
        <v>129</v>
      </c>
      <c r="W445" t="s">
        <v>129</v>
      </c>
      <c r="X445" t="s">
        <v>129</v>
      </c>
      <c r="Y445" t="s">
        <v>129</v>
      </c>
      <c r="Z445" t="s">
        <v>129</v>
      </c>
      <c r="AA445" t="s">
        <v>129</v>
      </c>
      <c r="AB445" t="s">
        <v>129</v>
      </c>
      <c r="AC445" t="s">
        <v>129</v>
      </c>
      <c r="AD445">
        <v>20</v>
      </c>
      <c r="AE445">
        <v>20</v>
      </c>
      <c r="AF445">
        <v>30</v>
      </c>
      <c r="AG445">
        <v>1</v>
      </c>
      <c r="AH445">
        <v>100</v>
      </c>
      <c r="AI445">
        <v>2</v>
      </c>
      <c r="AJ445">
        <v>4</v>
      </c>
      <c r="AK445">
        <v>4</v>
      </c>
      <c r="AL445">
        <v>4</v>
      </c>
      <c r="AM445">
        <v>4</v>
      </c>
      <c r="AP445" t="s">
        <v>138</v>
      </c>
      <c r="AR445" t="s">
        <v>133</v>
      </c>
      <c r="AS445">
        <v>0</v>
      </c>
      <c r="AT445">
        <v>0</v>
      </c>
      <c r="AU445">
        <f t="shared" si="166"/>
        <v>0</v>
      </c>
      <c r="AV445">
        <f t="shared" si="167"/>
        <v>30</v>
      </c>
      <c r="AW445">
        <f t="shared" si="168"/>
        <v>30</v>
      </c>
      <c r="AX445" t="str">
        <f t="shared" si="169"/>
        <v/>
      </c>
      <c r="AY445" t="str">
        <f t="shared" si="170"/>
        <v/>
      </c>
      <c r="AZ445">
        <f t="shared" si="171"/>
        <v>1</v>
      </c>
      <c r="BA445" t="str">
        <f t="shared" si="172"/>
        <v/>
      </c>
      <c r="BB445">
        <f t="shared" si="173"/>
        <v>3150</v>
      </c>
      <c r="BC445">
        <f t="shared" si="174"/>
        <v>1500</v>
      </c>
      <c r="BD445">
        <f t="shared" si="175"/>
        <v>60</v>
      </c>
      <c r="BE445">
        <f t="shared" si="176"/>
        <v>0.5</v>
      </c>
      <c r="BF445">
        <f t="shared" si="177"/>
        <v>0.5</v>
      </c>
      <c r="BG445">
        <f t="shared" si="178"/>
        <v>63</v>
      </c>
      <c r="BH445">
        <f t="shared" si="179"/>
        <v>52.5</v>
      </c>
      <c r="BI445">
        <f t="shared" si="180"/>
        <v>50</v>
      </c>
      <c r="BJ445">
        <f t="shared" si="181"/>
        <v>50</v>
      </c>
      <c r="BK445">
        <f t="shared" si="182"/>
        <v>50</v>
      </c>
      <c r="BL445" t="str">
        <f t="shared" si="183"/>
        <v/>
      </c>
      <c r="BM445" t="str">
        <f t="shared" si="184"/>
        <v/>
      </c>
      <c r="BN445">
        <f t="shared" si="185"/>
        <v>-23</v>
      </c>
      <c r="BO445" t="str">
        <f t="shared" si="186"/>
        <v/>
      </c>
      <c r="BP445">
        <f t="shared" si="187"/>
        <v>2</v>
      </c>
      <c r="BQ445">
        <f t="shared" si="188"/>
        <v>35</v>
      </c>
      <c r="BR445">
        <f t="shared" si="189"/>
        <v>1</v>
      </c>
      <c r="BS445">
        <f t="shared" si="190"/>
        <v>50</v>
      </c>
      <c r="BT445" t="str">
        <f t="shared" si="191"/>
        <v/>
      </c>
    </row>
    <row r="446" spans="1:72">
      <c r="A446">
        <v>202370</v>
      </c>
      <c r="B446">
        <v>75059</v>
      </c>
      <c r="C446" t="s">
        <v>123</v>
      </c>
      <c r="D446">
        <v>1</v>
      </c>
      <c r="E446" t="s">
        <v>330</v>
      </c>
      <c r="F446">
        <v>1215</v>
      </c>
      <c r="G446" t="s">
        <v>339</v>
      </c>
      <c r="H446">
        <v>151</v>
      </c>
      <c r="I446" t="s">
        <v>147</v>
      </c>
      <c r="J446" t="s">
        <v>138</v>
      </c>
      <c r="K446">
        <v>5.3333000000000004</v>
      </c>
      <c r="L446" t="s">
        <v>126</v>
      </c>
      <c r="M446" t="s">
        <v>123</v>
      </c>
      <c r="N446">
        <v>1</v>
      </c>
      <c r="O446">
        <v>1</v>
      </c>
      <c r="P446" t="s">
        <v>338</v>
      </c>
      <c r="Q446" t="s">
        <v>134</v>
      </c>
      <c r="R446">
        <v>106</v>
      </c>
      <c r="S446" s="1">
        <v>45166</v>
      </c>
      <c r="T446" s="1">
        <v>45270</v>
      </c>
      <c r="U446">
        <v>730</v>
      </c>
      <c r="V446">
        <v>915</v>
      </c>
      <c r="W446" t="s">
        <v>129</v>
      </c>
      <c r="X446" t="s">
        <v>46</v>
      </c>
      <c r="Y446" t="s">
        <v>129</v>
      </c>
      <c r="Z446" t="s">
        <v>50</v>
      </c>
      <c r="AA446" t="s">
        <v>129</v>
      </c>
      <c r="AB446" t="s">
        <v>129</v>
      </c>
      <c r="AC446" t="s">
        <v>129</v>
      </c>
      <c r="AD446">
        <v>20</v>
      </c>
      <c r="AE446">
        <v>20</v>
      </c>
      <c r="AF446">
        <v>30</v>
      </c>
      <c r="AG446">
        <v>1</v>
      </c>
      <c r="AH446">
        <v>100</v>
      </c>
      <c r="AI446">
        <v>2</v>
      </c>
      <c r="AJ446">
        <v>4</v>
      </c>
      <c r="AK446">
        <v>4</v>
      </c>
      <c r="AL446">
        <v>4</v>
      </c>
      <c r="AM446">
        <v>4</v>
      </c>
      <c r="AP446" t="s">
        <v>138</v>
      </c>
      <c r="AR446" t="s">
        <v>133</v>
      </c>
      <c r="AS446">
        <v>4.2</v>
      </c>
      <c r="AT446">
        <v>4</v>
      </c>
      <c r="AU446">
        <f t="shared" si="166"/>
        <v>30</v>
      </c>
      <c r="AV446">
        <f t="shared" si="167"/>
        <v>30</v>
      </c>
      <c r="AW446">
        <f t="shared" si="168"/>
        <v>30</v>
      </c>
      <c r="AX446">
        <f t="shared" si="169"/>
        <v>105</v>
      </c>
      <c r="AY446">
        <f t="shared" si="170"/>
        <v>3150</v>
      </c>
      <c r="AZ446">
        <f t="shared" si="171"/>
        <v>1</v>
      </c>
      <c r="BA446">
        <f t="shared" si="172"/>
        <v>3150</v>
      </c>
      <c r="BB446">
        <f t="shared" si="173"/>
        <v>3150</v>
      </c>
      <c r="BC446">
        <f t="shared" si="174"/>
        <v>1500</v>
      </c>
      <c r="BD446">
        <f t="shared" si="175"/>
        <v>60</v>
      </c>
      <c r="BE446">
        <f t="shared" si="176"/>
        <v>0.5</v>
      </c>
      <c r="BF446">
        <f t="shared" si="177"/>
        <v>0.5</v>
      </c>
      <c r="BG446">
        <f t="shared" si="178"/>
        <v>63</v>
      </c>
      <c r="BH446">
        <f t="shared" si="179"/>
        <v>52.5</v>
      </c>
      <c r="BI446">
        <f t="shared" si="180"/>
        <v>50</v>
      </c>
      <c r="BJ446">
        <f t="shared" si="181"/>
        <v>50</v>
      </c>
      <c r="BK446">
        <f t="shared" si="182"/>
        <v>50</v>
      </c>
      <c r="BL446">
        <f t="shared" si="183"/>
        <v>820</v>
      </c>
      <c r="BM446" t="str">
        <f t="shared" si="184"/>
        <v/>
      </c>
      <c r="BN446">
        <f t="shared" si="185"/>
        <v>-23</v>
      </c>
      <c r="BO446" t="str">
        <f t="shared" si="186"/>
        <v/>
      </c>
      <c r="BP446">
        <f t="shared" si="187"/>
        <v>2</v>
      </c>
      <c r="BQ446">
        <f t="shared" si="188"/>
        <v>35</v>
      </c>
      <c r="BR446">
        <f t="shared" si="189"/>
        <v>1</v>
      </c>
      <c r="BS446">
        <f t="shared" si="190"/>
        <v>50</v>
      </c>
      <c r="BT446" t="str">
        <f t="shared" si="191"/>
        <v/>
      </c>
    </row>
    <row r="447" spans="1:72">
      <c r="A447">
        <v>202370</v>
      </c>
      <c r="B447">
        <v>73833</v>
      </c>
      <c r="C447" t="s">
        <v>123</v>
      </c>
      <c r="D447">
        <v>1</v>
      </c>
      <c r="E447" t="s">
        <v>330</v>
      </c>
      <c r="F447">
        <v>1220</v>
      </c>
      <c r="G447" t="s">
        <v>340</v>
      </c>
      <c r="H447">
        <v>101</v>
      </c>
      <c r="K447">
        <v>4</v>
      </c>
      <c r="L447" t="s">
        <v>126</v>
      </c>
      <c r="M447" t="s">
        <v>123</v>
      </c>
      <c r="N447">
        <v>1</v>
      </c>
      <c r="O447">
        <v>1</v>
      </c>
      <c r="P447" t="s">
        <v>338</v>
      </c>
      <c r="Q447" t="s">
        <v>134</v>
      </c>
      <c r="R447">
        <v>101</v>
      </c>
      <c r="S447" s="1">
        <v>45166</v>
      </c>
      <c r="T447" s="1">
        <v>45270</v>
      </c>
      <c r="U447">
        <v>930</v>
      </c>
      <c r="V447">
        <v>1245</v>
      </c>
      <c r="W447" t="s">
        <v>45</v>
      </c>
      <c r="X447" t="s">
        <v>129</v>
      </c>
      <c r="Y447" t="s">
        <v>47</v>
      </c>
      <c r="Z447" t="s">
        <v>129</v>
      </c>
      <c r="AA447" t="s">
        <v>129</v>
      </c>
      <c r="AB447" t="s">
        <v>129</v>
      </c>
      <c r="AC447" t="s">
        <v>129</v>
      </c>
      <c r="AD447">
        <v>20</v>
      </c>
      <c r="AE447">
        <v>20</v>
      </c>
      <c r="AF447">
        <v>30</v>
      </c>
      <c r="AG447">
        <v>0</v>
      </c>
      <c r="AH447">
        <v>100</v>
      </c>
      <c r="AI447">
        <v>2</v>
      </c>
      <c r="AJ447">
        <v>3</v>
      </c>
      <c r="AK447">
        <v>3</v>
      </c>
      <c r="AL447">
        <v>7</v>
      </c>
      <c r="AM447">
        <v>1</v>
      </c>
      <c r="AN447">
        <v>6</v>
      </c>
      <c r="AR447" t="s">
        <v>149</v>
      </c>
      <c r="AS447">
        <v>7.8</v>
      </c>
      <c r="AT447">
        <v>2</v>
      </c>
      <c r="AU447">
        <f t="shared" si="166"/>
        <v>30</v>
      </c>
      <c r="AV447">
        <f t="shared" si="167"/>
        <v>60</v>
      </c>
      <c r="AW447">
        <f t="shared" si="168"/>
        <v>30</v>
      </c>
      <c r="AX447">
        <f t="shared" si="169"/>
        <v>195</v>
      </c>
      <c r="AY447">
        <f t="shared" si="170"/>
        <v>5850</v>
      </c>
      <c r="AZ447">
        <f t="shared" si="171"/>
        <v>2</v>
      </c>
      <c r="BA447">
        <f t="shared" si="172"/>
        <v>2925</v>
      </c>
      <c r="BB447">
        <f t="shared" si="173"/>
        <v>5850</v>
      </c>
      <c r="BC447">
        <f t="shared" si="174"/>
        <v>5250</v>
      </c>
      <c r="BD447">
        <f t="shared" si="175"/>
        <v>105</v>
      </c>
      <c r="BE447">
        <f t="shared" si="176"/>
        <v>1</v>
      </c>
      <c r="BF447">
        <f t="shared" si="177"/>
        <v>1</v>
      </c>
      <c r="BG447">
        <f t="shared" si="178"/>
        <v>117</v>
      </c>
      <c r="BH447">
        <f t="shared" si="179"/>
        <v>97.5</v>
      </c>
      <c r="BI447">
        <f t="shared" si="180"/>
        <v>175</v>
      </c>
      <c r="BJ447">
        <f t="shared" si="181"/>
        <v>195</v>
      </c>
      <c r="BK447">
        <f t="shared" si="182"/>
        <v>195</v>
      </c>
      <c r="BL447" t="str">
        <f t="shared" si="183"/>
        <v/>
      </c>
      <c r="BM447" t="str">
        <f t="shared" si="184"/>
        <v/>
      </c>
      <c r="BN447" t="str">
        <f t="shared" si="185"/>
        <v/>
      </c>
      <c r="BO447" t="str">
        <f t="shared" si="186"/>
        <v/>
      </c>
      <c r="BP447">
        <f t="shared" si="187"/>
        <v>2</v>
      </c>
      <c r="BQ447">
        <f t="shared" si="188"/>
        <v>35</v>
      </c>
      <c r="BR447">
        <f t="shared" si="189"/>
        <v>1</v>
      </c>
      <c r="BS447">
        <f t="shared" si="190"/>
        <v>50</v>
      </c>
      <c r="BT447" t="str">
        <f t="shared" si="191"/>
        <v/>
      </c>
    </row>
    <row r="448" spans="1:72">
      <c r="A448">
        <v>202370</v>
      </c>
      <c r="B448">
        <v>73833</v>
      </c>
      <c r="C448" t="s">
        <v>123</v>
      </c>
      <c r="D448">
        <v>1</v>
      </c>
      <c r="E448" t="s">
        <v>330</v>
      </c>
      <c r="F448">
        <v>1220</v>
      </c>
      <c r="G448" t="s">
        <v>340</v>
      </c>
      <c r="H448">
        <v>101</v>
      </c>
      <c r="K448">
        <v>4</v>
      </c>
      <c r="L448" t="s">
        <v>126</v>
      </c>
      <c r="M448" t="s">
        <v>123</v>
      </c>
      <c r="N448">
        <v>1</v>
      </c>
      <c r="O448">
        <v>1</v>
      </c>
      <c r="P448" t="s">
        <v>338</v>
      </c>
      <c r="Q448" t="s">
        <v>134</v>
      </c>
      <c r="R448">
        <v>101</v>
      </c>
      <c r="S448" s="1">
        <v>45166</v>
      </c>
      <c r="T448" s="1">
        <v>45270</v>
      </c>
      <c r="U448">
        <v>930</v>
      </c>
      <c r="V448">
        <v>1245</v>
      </c>
      <c r="W448" t="s">
        <v>45</v>
      </c>
      <c r="X448" t="s">
        <v>129</v>
      </c>
      <c r="Y448" t="s">
        <v>47</v>
      </c>
      <c r="Z448" t="s">
        <v>129</v>
      </c>
      <c r="AA448" t="s">
        <v>129</v>
      </c>
      <c r="AB448" t="s">
        <v>129</v>
      </c>
      <c r="AC448" t="s">
        <v>129</v>
      </c>
      <c r="AD448">
        <v>20</v>
      </c>
      <c r="AE448">
        <v>20</v>
      </c>
      <c r="AF448">
        <v>30</v>
      </c>
      <c r="AG448">
        <v>0</v>
      </c>
      <c r="AH448">
        <v>100</v>
      </c>
      <c r="AI448">
        <v>2</v>
      </c>
      <c r="AJ448">
        <v>3</v>
      </c>
      <c r="AK448">
        <v>3</v>
      </c>
      <c r="AL448">
        <v>7</v>
      </c>
      <c r="AM448">
        <v>1</v>
      </c>
      <c r="AN448">
        <v>6</v>
      </c>
      <c r="AR448" t="s">
        <v>149</v>
      </c>
      <c r="AS448">
        <v>7.8</v>
      </c>
      <c r="AT448">
        <v>2</v>
      </c>
      <c r="AU448">
        <f t="shared" si="166"/>
        <v>30</v>
      </c>
      <c r="AV448">
        <f t="shared" si="167"/>
        <v>60</v>
      </c>
      <c r="AW448">
        <f t="shared" si="168"/>
        <v>30</v>
      </c>
      <c r="AX448">
        <f t="shared" si="169"/>
        <v>195</v>
      </c>
      <c r="AY448">
        <f t="shared" si="170"/>
        <v>5850</v>
      </c>
      <c r="AZ448">
        <f t="shared" si="171"/>
        <v>2</v>
      </c>
      <c r="BA448">
        <f t="shared" si="172"/>
        <v>2925</v>
      </c>
      <c r="BB448">
        <f t="shared" si="173"/>
        <v>5850</v>
      </c>
      <c r="BC448">
        <f t="shared" si="174"/>
        <v>5250</v>
      </c>
      <c r="BD448">
        <f t="shared" si="175"/>
        <v>105</v>
      </c>
      <c r="BE448">
        <f t="shared" si="176"/>
        <v>1</v>
      </c>
      <c r="BF448">
        <f t="shared" si="177"/>
        <v>1</v>
      </c>
      <c r="BG448">
        <f t="shared" si="178"/>
        <v>117</v>
      </c>
      <c r="BH448">
        <f t="shared" si="179"/>
        <v>97.5</v>
      </c>
      <c r="BI448">
        <f t="shared" si="180"/>
        <v>175</v>
      </c>
      <c r="BJ448">
        <f t="shared" si="181"/>
        <v>195</v>
      </c>
      <c r="BK448">
        <f t="shared" si="182"/>
        <v>195</v>
      </c>
      <c r="BL448" t="str">
        <f t="shared" si="183"/>
        <v/>
      </c>
      <c r="BM448" t="str">
        <f t="shared" si="184"/>
        <v/>
      </c>
      <c r="BN448" t="str">
        <f t="shared" si="185"/>
        <v/>
      </c>
      <c r="BO448" t="str">
        <f t="shared" si="186"/>
        <v/>
      </c>
      <c r="BP448">
        <f t="shared" si="187"/>
        <v>2</v>
      </c>
      <c r="BQ448">
        <f t="shared" si="188"/>
        <v>35</v>
      </c>
      <c r="BR448">
        <f t="shared" si="189"/>
        <v>1</v>
      </c>
      <c r="BS448">
        <f t="shared" si="190"/>
        <v>50</v>
      </c>
      <c r="BT448" t="str">
        <f t="shared" si="191"/>
        <v/>
      </c>
    </row>
    <row r="449" spans="1:72">
      <c r="A449">
        <v>202370</v>
      </c>
      <c r="B449">
        <v>73833</v>
      </c>
      <c r="C449" t="s">
        <v>123</v>
      </c>
      <c r="D449">
        <v>1</v>
      </c>
      <c r="E449" t="s">
        <v>330</v>
      </c>
      <c r="F449">
        <v>1220</v>
      </c>
      <c r="G449" t="s">
        <v>340</v>
      </c>
      <c r="H449">
        <v>101</v>
      </c>
      <c r="K449">
        <v>4</v>
      </c>
      <c r="L449" t="s">
        <v>126</v>
      </c>
      <c r="M449" t="s">
        <v>123</v>
      </c>
      <c r="N449">
        <v>1</v>
      </c>
      <c r="O449">
        <v>1</v>
      </c>
      <c r="P449" t="s">
        <v>338</v>
      </c>
      <c r="Q449" t="s">
        <v>134</v>
      </c>
      <c r="R449">
        <v>101</v>
      </c>
      <c r="S449" s="1">
        <v>45166</v>
      </c>
      <c r="T449" s="1">
        <v>45270</v>
      </c>
      <c r="U449" t="s">
        <v>129</v>
      </c>
      <c r="W449" t="s">
        <v>129</v>
      </c>
      <c r="X449" t="s">
        <v>129</v>
      </c>
      <c r="Y449" t="s">
        <v>129</v>
      </c>
      <c r="Z449" t="s">
        <v>129</v>
      </c>
      <c r="AA449" t="s">
        <v>129</v>
      </c>
      <c r="AB449" t="s">
        <v>129</v>
      </c>
      <c r="AC449" t="s">
        <v>129</v>
      </c>
      <c r="AD449">
        <v>20</v>
      </c>
      <c r="AE449">
        <v>20</v>
      </c>
      <c r="AF449">
        <v>30</v>
      </c>
      <c r="AG449">
        <v>0</v>
      </c>
      <c r="AH449">
        <v>100</v>
      </c>
      <c r="AI449">
        <v>2</v>
      </c>
      <c r="AJ449">
        <v>3</v>
      </c>
      <c r="AK449">
        <v>3</v>
      </c>
      <c r="AL449">
        <v>7</v>
      </c>
      <c r="AM449">
        <v>1</v>
      </c>
      <c r="AN449">
        <v>6</v>
      </c>
      <c r="AR449" t="s">
        <v>133</v>
      </c>
      <c r="AS449">
        <v>0</v>
      </c>
      <c r="AT449">
        <v>1</v>
      </c>
      <c r="AU449">
        <f t="shared" si="166"/>
        <v>0</v>
      </c>
      <c r="AV449">
        <f t="shared" si="167"/>
        <v>60</v>
      </c>
      <c r="AW449">
        <f t="shared" si="168"/>
        <v>30</v>
      </c>
      <c r="AX449" t="str">
        <f t="shared" si="169"/>
        <v/>
      </c>
      <c r="AY449" t="str">
        <f t="shared" si="170"/>
        <v/>
      </c>
      <c r="AZ449">
        <f t="shared" si="171"/>
        <v>2</v>
      </c>
      <c r="BA449" t="str">
        <f t="shared" si="172"/>
        <v/>
      </c>
      <c r="BB449">
        <f t="shared" si="173"/>
        <v>5850</v>
      </c>
      <c r="BC449">
        <f t="shared" si="174"/>
        <v>5250</v>
      </c>
      <c r="BD449">
        <f t="shared" si="175"/>
        <v>105</v>
      </c>
      <c r="BE449">
        <f t="shared" si="176"/>
        <v>1</v>
      </c>
      <c r="BF449">
        <f t="shared" si="177"/>
        <v>1</v>
      </c>
      <c r="BG449">
        <f t="shared" si="178"/>
        <v>117</v>
      </c>
      <c r="BH449">
        <f t="shared" si="179"/>
        <v>97.5</v>
      </c>
      <c r="BI449">
        <f t="shared" si="180"/>
        <v>175</v>
      </c>
      <c r="BJ449">
        <f t="shared" si="181"/>
        <v>195</v>
      </c>
      <c r="BK449">
        <f t="shared" si="182"/>
        <v>195</v>
      </c>
      <c r="BL449" t="str">
        <f t="shared" si="183"/>
        <v/>
      </c>
      <c r="BM449" t="str">
        <f t="shared" si="184"/>
        <v/>
      </c>
      <c r="BN449" t="str">
        <f t="shared" si="185"/>
        <v/>
      </c>
      <c r="BO449" t="str">
        <f t="shared" si="186"/>
        <v/>
      </c>
      <c r="BP449">
        <f t="shared" si="187"/>
        <v>2</v>
      </c>
      <c r="BQ449">
        <f t="shared" si="188"/>
        <v>35</v>
      </c>
      <c r="BR449">
        <f t="shared" si="189"/>
        <v>1</v>
      </c>
      <c r="BS449">
        <f t="shared" si="190"/>
        <v>50</v>
      </c>
      <c r="BT449" t="str">
        <f t="shared" si="191"/>
        <v/>
      </c>
    </row>
    <row r="450" spans="1:72">
      <c r="A450">
        <v>202370</v>
      </c>
      <c r="B450">
        <v>73833</v>
      </c>
      <c r="C450" t="s">
        <v>123</v>
      </c>
      <c r="D450">
        <v>1</v>
      </c>
      <c r="E450" t="s">
        <v>330</v>
      </c>
      <c r="F450">
        <v>1220</v>
      </c>
      <c r="G450" t="s">
        <v>340</v>
      </c>
      <c r="H450">
        <v>101</v>
      </c>
      <c r="K450">
        <v>4</v>
      </c>
      <c r="L450" t="s">
        <v>126</v>
      </c>
      <c r="M450" t="s">
        <v>123</v>
      </c>
      <c r="N450">
        <v>1</v>
      </c>
      <c r="O450">
        <v>1</v>
      </c>
      <c r="P450" t="s">
        <v>338</v>
      </c>
      <c r="Q450" t="s">
        <v>134</v>
      </c>
      <c r="R450">
        <v>101</v>
      </c>
      <c r="S450" s="1">
        <v>45166</v>
      </c>
      <c r="T450" s="1">
        <v>45270</v>
      </c>
      <c r="U450" t="s">
        <v>129</v>
      </c>
      <c r="W450" t="s">
        <v>129</v>
      </c>
      <c r="X450" t="s">
        <v>129</v>
      </c>
      <c r="Y450" t="s">
        <v>129</v>
      </c>
      <c r="Z450" t="s">
        <v>129</v>
      </c>
      <c r="AA450" t="s">
        <v>129</v>
      </c>
      <c r="AB450" t="s">
        <v>129</v>
      </c>
      <c r="AC450" t="s">
        <v>129</v>
      </c>
      <c r="AD450">
        <v>20</v>
      </c>
      <c r="AE450">
        <v>20</v>
      </c>
      <c r="AF450">
        <v>30</v>
      </c>
      <c r="AG450">
        <v>0</v>
      </c>
      <c r="AH450">
        <v>100</v>
      </c>
      <c r="AI450">
        <v>2</v>
      </c>
      <c r="AJ450">
        <v>3</v>
      </c>
      <c r="AK450">
        <v>3</v>
      </c>
      <c r="AL450">
        <v>7</v>
      </c>
      <c r="AM450">
        <v>1</v>
      </c>
      <c r="AN450">
        <v>6</v>
      </c>
      <c r="AR450" t="s">
        <v>133</v>
      </c>
      <c r="AS450">
        <v>0</v>
      </c>
      <c r="AT450">
        <v>1</v>
      </c>
      <c r="AU450">
        <f t="shared" si="166"/>
        <v>0</v>
      </c>
      <c r="AV450">
        <f t="shared" si="167"/>
        <v>60</v>
      </c>
      <c r="AW450">
        <f t="shared" si="168"/>
        <v>30</v>
      </c>
      <c r="AX450" t="str">
        <f t="shared" si="169"/>
        <v/>
      </c>
      <c r="AY450" t="str">
        <f t="shared" si="170"/>
        <v/>
      </c>
      <c r="AZ450">
        <f t="shared" si="171"/>
        <v>2</v>
      </c>
      <c r="BA450" t="str">
        <f t="shared" si="172"/>
        <v/>
      </c>
      <c r="BB450">
        <f t="shared" si="173"/>
        <v>5850</v>
      </c>
      <c r="BC450">
        <f t="shared" si="174"/>
        <v>5250</v>
      </c>
      <c r="BD450">
        <f t="shared" si="175"/>
        <v>105</v>
      </c>
      <c r="BE450">
        <f t="shared" si="176"/>
        <v>1</v>
      </c>
      <c r="BF450">
        <f t="shared" si="177"/>
        <v>1</v>
      </c>
      <c r="BG450">
        <f t="shared" si="178"/>
        <v>117</v>
      </c>
      <c r="BH450">
        <f t="shared" si="179"/>
        <v>97.5</v>
      </c>
      <c r="BI450">
        <f t="shared" si="180"/>
        <v>175</v>
      </c>
      <c r="BJ450">
        <f t="shared" si="181"/>
        <v>195</v>
      </c>
      <c r="BK450">
        <f t="shared" si="182"/>
        <v>195</v>
      </c>
      <c r="BL450" t="str">
        <f t="shared" si="183"/>
        <v/>
      </c>
      <c r="BM450" t="str">
        <f t="shared" si="184"/>
        <v/>
      </c>
      <c r="BN450" t="str">
        <f t="shared" si="185"/>
        <v/>
      </c>
      <c r="BO450" t="str">
        <f t="shared" si="186"/>
        <v/>
      </c>
      <c r="BP450">
        <f t="shared" si="187"/>
        <v>2</v>
      </c>
      <c r="BQ450">
        <f t="shared" si="188"/>
        <v>35</v>
      </c>
      <c r="BR450">
        <f t="shared" si="189"/>
        <v>1</v>
      </c>
      <c r="BS450">
        <f t="shared" si="190"/>
        <v>50</v>
      </c>
      <c r="BT450" t="str">
        <f t="shared" si="191"/>
        <v/>
      </c>
    </row>
    <row r="451" spans="1:72">
      <c r="A451">
        <v>202370</v>
      </c>
      <c r="B451">
        <v>73834</v>
      </c>
      <c r="C451" t="s">
        <v>123</v>
      </c>
      <c r="D451">
        <v>1</v>
      </c>
      <c r="E451" t="s">
        <v>330</v>
      </c>
      <c r="F451">
        <v>1230</v>
      </c>
      <c r="G451" t="s">
        <v>341</v>
      </c>
      <c r="H451">
        <v>151</v>
      </c>
      <c r="I451" t="s">
        <v>147</v>
      </c>
      <c r="J451" t="s">
        <v>138</v>
      </c>
      <c r="K451">
        <v>4</v>
      </c>
      <c r="L451" t="s">
        <v>126</v>
      </c>
      <c r="M451" t="s">
        <v>123</v>
      </c>
      <c r="N451">
        <v>1</v>
      </c>
      <c r="O451">
        <v>1</v>
      </c>
      <c r="P451" t="s">
        <v>338</v>
      </c>
      <c r="Q451" t="s">
        <v>141</v>
      </c>
      <c r="R451" t="s">
        <v>141</v>
      </c>
      <c r="S451" s="1">
        <v>45166</v>
      </c>
      <c r="T451" s="1">
        <v>45270</v>
      </c>
      <c r="U451" t="s">
        <v>129</v>
      </c>
      <c r="W451" t="s">
        <v>129</v>
      </c>
      <c r="X451" t="s">
        <v>129</v>
      </c>
      <c r="Y451" t="s">
        <v>129</v>
      </c>
      <c r="Z451" t="s">
        <v>129</v>
      </c>
      <c r="AA451" t="s">
        <v>129</v>
      </c>
      <c r="AB451" t="s">
        <v>129</v>
      </c>
      <c r="AC451" t="s">
        <v>129</v>
      </c>
      <c r="AD451">
        <v>20</v>
      </c>
      <c r="AE451">
        <v>20</v>
      </c>
      <c r="AF451">
        <v>30</v>
      </c>
      <c r="AG451">
        <v>0</v>
      </c>
      <c r="AH451">
        <v>100</v>
      </c>
      <c r="AI451">
        <v>2</v>
      </c>
      <c r="AJ451">
        <v>3</v>
      </c>
      <c r="AK451">
        <v>3</v>
      </c>
      <c r="AL451">
        <v>7</v>
      </c>
      <c r="AM451">
        <v>1</v>
      </c>
      <c r="AN451">
        <v>6</v>
      </c>
      <c r="AP451" t="s">
        <v>138</v>
      </c>
      <c r="AR451" t="s">
        <v>133</v>
      </c>
      <c r="AS451">
        <v>0</v>
      </c>
      <c r="AT451">
        <v>1</v>
      </c>
      <c r="AU451">
        <f t="shared" si="166"/>
        <v>0</v>
      </c>
      <c r="AV451">
        <f t="shared" si="167"/>
        <v>60</v>
      </c>
      <c r="AW451">
        <f t="shared" si="168"/>
        <v>30</v>
      </c>
      <c r="AX451" t="str">
        <f t="shared" si="169"/>
        <v/>
      </c>
      <c r="AY451" t="str">
        <f t="shared" si="170"/>
        <v/>
      </c>
      <c r="AZ451">
        <f t="shared" si="171"/>
        <v>2</v>
      </c>
      <c r="BA451" t="str">
        <f t="shared" si="172"/>
        <v/>
      </c>
      <c r="BB451">
        <f t="shared" si="173"/>
        <v>5850</v>
      </c>
      <c r="BC451">
        <f t="shared" si="174"/>
        <v>2625</v>
      </c>
      <c r="BD451">
        <f t="shared" si="175"/>
        <v>105</v>
      </c>
      <c r="BE451">
        <f t="shared" si="176"/>
        <v>0.5</v>
      </c>
      <c r="BF451">
        <f t="shared" si="177"/>
        <v>0.5</v>
      </c>
      <c r="BG451">
        <f t="shared" si="178"/>
        <v>117</v>
      </c>
      <c r="BH451">
        <f t="shared" si="179"/>
        <v>97.5</v>
      </c>
      <c r="BI451">
        <f t="shared" si="180"/>
        <v>87.5</v>
      </c>
      <c r="BJ451">
        <f t="shared" si="181"/>
        <v>87.5</v>
      </c>
      <c r="BK451">
        <f t="shared" si="182"/>
        <v>105</v>
      </c>
      <c r="BL451" t="str">
        <f t="shared" si="183"/>
        <v/>
      </c>
      <c r="BM451" t="str">
        <f t="shared" si="184"/>
        <v/>
      </c>
      <c r="BN451">
        <f t="shared" si="185"/>
        <v>-45</v>
      </c>
      <c r="BO451" t="str">
        <f t="shared" si="186"/>
        <v/>
      </c>
      <c r="BP451">
        <f t="shared" si="187"/>
        <v>2</v>
      </c>
      <c r="BQ451">
        <f t="shared" si="188"/>
        <v>35</v>
      </c>
      <c r="BR451">
        <f t="shared" si="189"/>
        <v>1</v>
      </c>
      <c r="BS451">
        <f t="shared" si="190"/>
        <v>50</v>
      </c>
      <c r="BT451" t="str">
        <f t="shared" si="191"/>
        <v/>
      </c>
    </row>
    <row r="452" spans="1:72">
      <c r="A452">
        <v>202370</v>
      </c>
      <c r="B452">
        <v>73834</v>
      </c>
      <c r="C452" t="s">
        <v>123</v>
      </c>
      <c r="D452">
        <v>1</v>
      </c>
      <c r="E452" t="s">
        <v>330</v>
      </c>
      <c r="F452">
        <v>1230</v>
      </c>
      <c r="G452" t="s">
        <v>341</v>
      </c>
      <c r="H452">
        <v>151</v>
      </c>
      <c r="I452" t="s">
        <v>147</v>
      </c>
      <c r="J452" t="s">
        <v>138</v>
      </c>
      <c r="K452">
        <v>4</v>
      </c>
      <c r="L452" t="s">
        <v>126</v>
      </c>
      <c r="M452" t="s">
        <v>123</v>
      </c>
      <c r="N452">
        <v>1</v>
      </c>
      <c r="O452">
        <v>1</v>
      </c>
      <c r="P452" t="s">
        <v>338</v>
      </c>
      <c r="Q452" t="s">
        <v>141</v>
      </c>
      <c r="R452" t="s">
        <v>141</v>
      </c>
      <c r="S452" s="1">
        <v>45166</v>
      </c>
      <c r="T452" s="1">
        <v>45270</v>
      </c>
      <c r="U452" t="s">
        <v>129</v>
      </c>
      <c r="W452" t="s">
        <v>129</v>
      </c>
      <c r="X452" t="s">
        <v>129</v>
      </c>
      <c r="Y452" t="s">
        <v>129</v>
      </c>
      <c r="Z452" t="s">
        <v>129</v>
      </c>
      <c r="AA452" t="s">
        <v>129</v>
      </c>
      <c r="AB452" t="s">
        <v>129</v>
      </c>
      <c r="AC452" t="s">
        <v>129</v>
      </c>
      <c r="AD452">
        <v>20</v>
      </c>
      <c r="AE452">
        <v>20</v>
      </c>
      <c r="AF452">
        <v>30</v>
      </c>
      <c r="AG452">
        <v>0</v>
      </c>
      <c r="AH452">
        <v>100</v>
      </c>
      <c r="AI452">
        <v>2</v>
      </c>
      <c r="AJ452">
        <v>3</v>
      </c>
      <c r="AK452">
        <v>3</v>
      </c>
      <c r="AL452">
        <v>7</v>
      </c>
      <c r="AM452">
        <v>1</v>
      </c>
      <c r="AN452">
        <v>6</v>
      </c>
      <c r="AP452" t="s">
        <v>138</v>
      </c>
      <c r="AR452" t="s">
        <v>133</v>
      </c>
      <c r="AS452">
        <v>0</v>
      </c>
      <c r="AT452">
        <v>1</v>
      </c>
      <c r="AU452">
        <f t="shared" si="166"/>
        <v>0</v>
      </c>
      <c r="AV452">
        <f t="shared" si="167"/>
        <v>60</v>
      </c>
      <c r="AW452">
        <f t="shared" si="168"/>
        <v>30</v>
      </c>
      <c r="AX452" t="str">
        <f t="shared" si="169"/>
        <v/>
      </c>
      <c r="AY452" t="str">
        <f t="shared" si="170"/>
        <v/>
      </c>
      <c r="AZ452">
        <f t="shared" si="171"/>
        <v>2</v>
      </c>
      <c r="BA452" t="str">
        <f t="shared" si="172"/>
        <v/>
      </c>
      <c r="BB452">
        <f t="shared" si="173"/>
        <v>5850</v>
      </c>
      <c r="BC452">
        <f t="shared" si="174"/>
        <v>2625</v>
      </c>
      <c r="BD452">
        <f t="shared" si="175"/>
        <v>105</v>
      </c>
      <c r="BE452">
        <f t="shared" si="176"/>
        <v>0.5</v>
      </c>
      <c r="BF452">
        <f t="shared" si="177"/>
        <v>0.5</v>
      </c>
      <c r="BG452">
        <f t="shared" si="178"/>
        <v>117</v>
      </c>
      <c r="BH452">
        <f t="shared" si="179"/>
        <v>97.5</v>
      </c>
      <c r="BI452">
        <f t="shared" si="180"/>
        <v>87.5</v>
      </c>
      <c r="BJ452">
        <f t="shared" si="181"/>
        <v>87.5</v>
      </c>
      <c r="BK452">
        <f t="shared" si="182"/>
        <v>105</v>
      </c>
      <c r="BL452" t="str">
        <f t="shared" si="183"/>
        <v/>
      </c>
      <c r="BM452" t="str">
        <f t="shared" si="184"/>
        <v/>
      </c>
      <c r="BN452">
        <f t="shared" si="185"/>
        <v>-45</v>
      </c>
      <c r="BO452" t="str">
        <f t="shared" si="186"/>
        <v/>
      </c>
      <c r="BP452">
        <f t="shared" si="187"/>
        <v>2</v>
      </c>
      <c r="BQ452">
        <f t="shared" si="188"/>
        <v>35</v>
      </c>
      <c r="BR452">
        <f t="shared" si="189"/>
        <v>1</v>
      </c>
      <c r="BS452">
        <f t="shared" si="190"/>
        <v>50</v>
      </c>
      <c r="BT452" t="str">
        <f t="shared" si="191"/>
        <v/>
      </c>
    </row>
    <row r="453" spans="1:72">
      <c r="A453">
        <v>202370</v>
      </c>
      <c r="B453">
        <v>73834</v>
      </c>
      <c r="C453" t="s">
        <v>123</v>
      </c>
      <c r="D453">
        <v>1</v>
      </c>
      <c r="E453" t="s">
        <v>330</v>
      </c>
      <c r="F453">
        <v>1230</v>
      </c>
      <c r="G453" t="s">
        <v>341</v>
      </c>
      <c r="H453">
        <v>151</v>
      </c>
      <c r="I453" t="s">
        <v>147</v>
      </c>
      <c r="J453" t="s">
        <v>138</v>
      </c>
      <c r="K453">
        <v>4</v>
      </c>
      <c r="L453" t="s">
        <v>126</v>
      </c>
      <c r="M453" t="s">
        <v>123</v>
      </c>
      <c r="N453">
        <v>1</v>
      </c>
      <c r="O453">
        <v>1</v>
      </c>
      <c r="P453" t="s">
        <v>338</v>
      </c>
      <c r="Q453" t="s">
        <v>134</v>
      </c>
      <c r="R453">
        <v>101</v>
      </c>
      <c r="S453" s="1">
        <v>45166</v>
      </c>
      <c r="T453" s="1">
        <v>45270</v>
      </c>
      <c r="U453">
        <v>930</v>
      </c>
      <c r="V453">
        <v>1245</v>
      </c>
      <c r="W453" t="s">
        <v>129</v>
      </c>
      <c r="X453" t="s">
        <v>46</v>
      </c>
      <c r="Y453" t="s">
        <v>129</v>
      </c>
      <c r="Z453" t="s">
        <v>50</v>
      </c>
      <c r="AA453" t="s">
        <v>129</v>
      </c>
      <c r="AB453" t="s">
        <v>129</v>
      </c>
      <c r="AC453" t="s">
        <v>129</v>
      </c>
      <c r="AD453">
        <v>20</v>
      </c>
      <c r="AE453">
        <v>20</v>
      </c>
      <c r="AF453">
        <v>30</v>
      </c>
      <c r="AG453">
        <v>0</v>
      </c>
      <c r="AH453">
        <v>100</v>
      </c>
      <c r="AI453">
        <v>2</v>
      </c>
      <c r="AJ453">
        <v>3</v>
      </c>
      <c r="AK453">
        <v>3</v>
      </c>
      <c r="AL453">
        <v>7</v>
      </c>
      <c r="AM453">
        <v>1</v>
      </c>
      <c r="AN453">
        <v>6</v>
      </c>
      <c r="AP453" t="s">
        <v>138</v>
      </c>
      <c r="AR453" t="s">
        <v>149</v>
      </c>
      <c r="AS453">
        <v>7.8</v>
      </c>
      <c r="AT453">
        <v>2</v>
      </c>
      <c r="AU453">
        <f t="shared" ref="AU453:AU516" si="192">(W453="M")*(BS453-BQ453-(BP453&gt;2)+(BR453&gt;=2))+(X453="T")*(BS453-BQ453-(BP453&gt;3)+(BR453&gt;=3))+(Y453="W")*(BS453-BQ453-(BP453&gt;4)+(BR453&gt;=4))+(Z453="R")*(BS453-BQ453-(BP453&gt;5)+(BR453&gt;=5))+(AA453="F")*(BS453-BQ453-(BP453&gt;6)+(BR453&gt;=6))+(AB453="S")*(BS453-BQ453-(BP453&gt;7)+(BR453&gt;=7))+(AC453="U")*(BS453-BQ453-(BP453&gt;1)+(BR453&gt;=1))</f>
        <v>30</v>
      </c>
      <c r="AV453">
        <f t="shared" ref="AV453:AV516" si="193">SUMIFS(AU:AU, B:B, B453, U:U, "&lt;&gt;." )</f>
        <v>60</v>
      </c>
      <c r="AW453">
        <f t="shared" ref="AW453:AW516" si="194">IFERROR(AV453/AZ453, 0)</f>
        <v>30</v>
      </c>
      <c r="AX453">
        <f t="shared" ref="AX453:AX516" si="195">IFERROR((INT(V453/100)-INT(U453/100))*60+MOD(V453,100)-MOD(U453,100), "")</f>
        <v>195</v>
      </c>
      <c r="AY453">
        <f t="shared" ref="AY453:AY516" si="196">IFERROR(AX453*AU453, "")</f>
        <v>5850</v>
      </c>
      <c r="AZ453">
        <f t="shared" ref="AZ453:AZ516" si="197">COUNTIFS(B$3:B$7000, B453, $W$3:$W$7000, W453, $X$3:$X$7000, X453, $Y$3:$Y$7000, Y453, $Z$3:$Z$7000, Z453,  $AA$3:$AA$7000, AA453, $AB$3:$AB$7000, AB453, $AC$3:$AC$7000, AC453, $U$3:$U$7000, U453)</f>
        <v>2</v>
      </c>
      <c r="BA453">
        <f t="shared" ref="BA453:BA516" si="198">IFERROR(AY453/AZ453, "")</f>
        <v>2925</v>
      </c>
      <c r="BB453">
        <f t="shared" ref="BB453:BB516" si="199">SUMIFS(BA:BA, B:B, B453, U:U, "&lt;&gt;." )</f>
        <v>5850</v>
      </c>
      <c r="BC453">
        <f t="shared" ref="BC453:BC516" si="200">IFERROR(BD453*50*BE453, "")</f>
        <v>2625</v>
      </c>
      <c r="BD453">
        <f t="shared" ref="BD453:BD516" si="201">IF(AL453&gt;25, AL453, AL453*15)</f>
        <v>105</v>
      </c>
      <c r="BE453">
        <f t="shared" ref="BE453:BE516" si="202">IF(I453="H",0.5,IF(I453="T",0.5,IF(I453="I",0,IF(I453="B",0,IF(LEFT(H453,1)="M",0,IF(I453="A",IF(Q453="ONLINE",0,1),1))))))</f>
        <v>0.5</v>
      </c>
      <c r="BF453">
        <f t="shared" ref="BF453:BF516" si="203">IF(I453="H",0.5,IF(I453="T",0.5, IF(I453="I", 0, IF(I453 = "B", 0, IF(LEFT(H453, 1) = "M", 0, IF(I453 = "U", 0.5, IF(I453 = "A", IF(Q453 = "ONLINE", 0, 0.5), 1)))))))</f>
        <v>0.5</v>
      </c>
      <c r="BG453">
        <f t="shared" ref="BG453:BG516" si="204">IFERROR(BB453/50, "")</f>
        <v>117</v>
      </c>
      <c r="BH453">
        <f t="shared" ref="BH453:BH516" si="205">IFERROR(BB453/60, "")</f>
        <v>97.5</v>
      </c>
      <c r="BI453">
        <f t="shared" ref="BI453:BI516" si="206">IFERROR(BC453/AW453, "")</f>
        <v>87.5</v>
      </c>
      <c r="BJ453">
        <f t="shared" ref="BJ453:BJ516" si="207">IFERROR(BI453+5*MAX(0, INT((BI453-75)/25)), "")</f>
        <v>87.5</v>
      </c>
      <c r="BK453">
        <f t="shared" ref="BK453:BK516" si="208">IFERROR(IF(BD453*BE453&gt;0, IF(BJ453-MOD(BJ453,30)+ 15 &gt;= BI453, BJ453-MOD(BJ453,30)+ 15,IF(BJ453-MOD(BJ453,30)+ 20 &gt;= BI453, BJ453-MOD(BJ453,30)+ 20,BJ453-MOD(BJ453,30)+ 45)), ""), "")</f>
        <v>105</v>
      </c>
      <c r="BL453">
        <f t="shared" ref="BL453:BL516" si="209">IFERROR(IF(BK453&lt;&gt;AX453,IF(MOD(U453+INT(BK453/60)*100+MOD(BK453,60), 100)&lt;60, U453+INT(BK453/60)*100+MOD(BK453,60), U453+INT(BK453/60)*100+MOD(BK453,60) - 60 + 100),""), "")</f>
        <v>1115</v>
      </c>
      <c r="BM453" t="str">
        <f t="shared" ref="BM453:BM516" si="210">IFERROR(IF(BG453&lt;BD453*BF453, MAX(0, ROUND(BD453*BF453-BG453, 0)), ""), "")</f>
        <v/>
      </c>
      <c r="BN453">
        <f t="shared" ref="BN453:BN516" si="211">IFERROR(IF(BH453&gt;BD453*BE453, MIN(0, ROUND(BD453*BE453-BH453, 0)), ""), "")</f>
        <v>-45</v>
      </c>
      <c r="BO453" t="str">
        <f t="shared" ref="BO453:BO516" si="212">IF(RIGHT(F453,2)="90","Exclude",IF(RIGHT(F453,2)="98","Exclude",IF(RIGHT(F453,2)="99","Exclude",IF(RIGHT(F453,2)="97","Exclude",IF(E453&amp;F453="ECED2121","Exclude",IF(E453&amp;F453="ECED2131","Exclude",IF(E453&amp;F453="ECED2141","Exclude",IF(E453&amp;F453="NMNC1135","Exclude",IF(E453&amp;F453="NMNC1235","Exclude",IF(E453&amp;F453="NMNC2335","Exclude",IF(E453&amp;F453="NMNC2435","Exclude",IF(E453&amp;F453="NMNC2445","Exclude",IF(E453&amp;F453="ECED2241","Exclude","")))))))))))))</f>
        <v/>
      </c>
      <c r="BP453">
        <f t="shared" ref="BP453:BP516" si="213">WEEKDAY(S453)</f>
        <v>2</v>
      </c>
      <c r="BQ453">
        <f t="shared" ref="BQ453:BQ516" si="214">WEEKNUM(S453)</f>
        <v>35</v>
      </c>
      <c r="BR453">
        <f t="shared" ref="BR453:BR516" si="215">WEEKDAY(T453)</f>
        <v>1</v>
      </c>
      <c r="BS453">
        <f t="shared" ref="BS453:BS516" si="216">WEEKNUM(T453)</f>
        <v>50</v>
      </c>
      <c r="BT453" t="str">
        <f t="shared" ref="BT453:BT516" si="217">IFERROR(IF(U453 = "", "", IF(MOD(U453,100)&lt;&gt;0,IF(MOD(U453,100)&lt;&gt;30,"Flag",""),IF(MOD(V453,100)=0,"Flag",IF(MOD(V453,100)=30,"Flag","")))), "")</f>
        <v/>
      </c>
    </row>
    <row r="454" spans="1:72">
      <c r="A454">
        <v>202370</v>
      </c>
      <c r="B454">
        <v>73834</v>
      </c>
      <c r="C454" t="s">
        <v>123</v>
      </c>
      <c r="D454">
        <v>1</v>
      </c>
      <c r="E454" t="s">
        <v>330</v>
      </c>
      <c r="F454">
        <v>1230</v>
      </c>
      <c r="G454" t="s">
        <v>341</v>
      </c>
      <c r="H454">
        <v>151</v>
      </c>
      <c r="I454" t="s">
        <v>147</v>
      </c>
      <c r="J454" t="s">
        <v>138</v>
      </c>
      <c r="K454">
        <v>4</v>
      </c>
      <c r="L454" t="s">
        <v>126</v>
      </c>
      <c r="M454" t="s">
        <v>123</v>
      </c>
      <c r="N454">
        <v>1</v>
      </c>
      <c r="O454">
        <v>1</v>
      </c>
      <c r="P454" t="s">
        <v>338</v>
      </c>
      <c r="Q454" t="s">
        <v>134</v>
      </c>
      <c r="R454">
        <v>101</v>
      </c>
      <c r="S454" s="1">
        <v>45166</v>
      </c>
      <c r="T454" s="1">
        <v>45270</v>
      </c>
      <c r="U454">
        <v>930</v>
      </c>
      <c r="V454">
        <v>1245</v>
      </c>
      <c r="W454" t="s">
        <v>129</v>
      </c>
      <c r="X454" t="s">
        <v>46</v>
      </c>
      <c r="Y454" t="s">
        <v>129</v>
      </c>
      <c r="Z454" t="s">
        <v>50</v>
      </c>
      <c r="AA454" t="s">
        <v>129</v>
      </c>
      <c r="AB454" t="s">
        <v>129</v>
      </c>
      <c r="AC454" t="s">
        <v>129</v>
      </c>
      <c r="AD454">
        <v>20</v>
      </c>
      <c r="AE454">
        <v>20</v>
      </c>
      <c r="AF454">
        <v>30</v>
      </c>
      <c r="AG454">
        <v>0</v>
      </c>
      <c r="AH454">
        <v>100</v>
      </c>
      <c r="AI454">
        <v>2</v>
      </c>
      <c r="AJ454">
        <v>3</v>
      </c>
      <c r="AK454">
        <v>3</v>
      </c>
      <c r="AL454">
        <v>7</v>
      </c>
      <c r="AM454">
        <v>1</v>
      </c>
      <c r="AN454">
        <v>6</v>
      </c>
      <c r="AP454" t="s">
        <v>138</v>
      </c>
      <c r="AR454" t="s">
        <v>149</v>
      </c>
      <c r="AS454">
        <v>7.8</v>
      </c>
      <c r="AT454">
        <v>2</v>
      </c>
      <c r="AU454">
        <f t="shared" si="192"/>
        <v>30</v>
      </c>
      <c r="AV454">
        <f t="shared" si="193"/>
        <v>60</v>
      </c>
      <c r="AW454">
        <f t="shared" si="194"/>
        <v>30</v>
      </c>
      <c r="AX454">
        <f t="shared" si="195"/>
        <v>195</v>
      </c>
      <c r="AY454">
        <f t="shared" si="196"/>
        <v>5850</v>
      </c>
      <c r="AZ454">
        <f t="shared" si="197"/>
        <v>2</v>
      </c>
      <c r="BA454">
        <f t="shared" si="198"/>
        <v>2925</v>
      </c>
      <c r="BB454">
        <f t="shared" si="199"/>
        <v>5850</v>
      </c>
      <c r="BC454">
        <f t="shared" si="200"/>
        <v>2625</v>
      </c>
      <c r="BD454">
        <f t="shared" si="201"/>
        <v>105</v>
      </c>
      <c r="BE454">
        <f t="shared" si="202"/>
        <v>0.5</v>
      </c>
      <c r="BF454">
        <f t="shared" si="203"/>
        <v>0.5</v>
      </c>
      <c r="BG454">
        <f t="shared" si="204"/>
        <v>117</v>
      </c>
      <c r="BH454">
        <f t="shared" si="205"/>
        <v>97.5</v>
      </c>
      <c r="BI454">
        <f t="shared" si="206"/>
        <v>87.5</v>
      </c>
      <c r="BJ454">
        <f t="shared" si="207"/>
        <v>87.5</v>
      </c>
      <c r="BK454">
        <f t="shared" si="208"/>
        <v>105</v>
      </c>
      <c r="BL454">
        <f t="shared" si="209"/>
        <v>1115</v>
      </c>
      <c r="BM454" t="str">
        <f t="shared" si="210"/>
        <v/>
      </c>
      <c r="BN454">
        <f t="shared" si="211"/>
        <v>-45</v>
      </c>
      <c r="BO454" t="str">
        <f t="shared" si="212"/>
        <v/>
      </c>
      <c r="BP454">
        <f t="shared" si="213"/>
        <v>2</v>
      </c>
      <c r="BQ454">
        <f t="shared" si="214"/>
        <v>35</v>
      </c>
      <c r="BR454">
        <f t="shared" si="215"/>
        <v>1</v>
      </c>
      <c r="BS454">
        <f t="shared" si="216"/>
        <v>50</v>
      </c>
      <c r="BT454" t="str">
        <f t="shared" si="217"/>
        <v/>
      </c>
    </row>
    <row r="455" spans="1:72">
      <c r="A455">
        <v>202370</v>
      </c>
      <c r="B455">
        <v>76056</v>
      </c>
      <c r="C455" t="s">
        <v>123</v>
      </c>
      <c r="D455">
        <v>1</v>
      </c>
      <c r="E455" t="s">
        <v>330</v>
      </c>
      <c r="F455">
        <v>2005</v>
      </c>
      <c r="G455" t="s">
        <v>342</v>
      </c>
      <c r="H455">
        <v>101</v>
      </c>
      <c r="K455">
        <v>2.1333000000000002</v>
      </c>
      <c r="L455" t="s">
        <v>126</v>
      </c>
      <c r="M455" t="s">
        <v>123</v>
      </c>
      <c r="N455">
        <v>1</v>
      </c>
      <c r="O455">
        <v>1</v>
      </c>
      <c r="P455" t="s">
        <v>151</v>
      </c>
      <c r="Q455" t="s">
        <v>134</v>
      </c>
      <c r="R455">
        <v>108</v>
      </c>
      <c r="S455" s="1">
        <v>45166</v>
      </c>
      <c r="T455" s="1">
        <v>45270</v>
      </c>
      <c r="U455">
        <v>1630</v>
      </c>
      <c r="V455">
        <v>1815</v>
      </c>
      <c r="W455" t="s">
        <v>45</v>
      </c>
      <c r="X455" t="s">
        <v>129</v>
      </c>
      <c r="Y455" t="s">
        <v>47</v>
      </c>
      <c r="Z455" t="s">
        <v>129</v>
      </c>
      <c r="AA455" t="s">
        <v>129</v>
      </c>
      <c r="AB455" t="s">
        <v>129</v>
      </c>
      <c r="AC455" t="s">
        <v>129</v>
      </c>
      <c r="AD455">
        <v>8</v>
      </c>
      <c r="AE455">
        <v>20</v>
      </c>
      <c r="AF455">
        <v>30</v>
      </c>
      <c r="AG455">
        <v>0</v>
      </c>
      <c r="AH455">
        <v>40</v>
      </c>
      <c r="AI455">
        <v>2</v>
      </c>
      <c r="AJ455">
        <v>4</v>
      </c>
      <c r="AK455">
        <v>4</v>
      </c>
      <c r="AL455">
        <v>4</v>
      </c>
      <c r="AM455">
        <v>4</v>
      </c>
      <c r="AR455" t="s">
        <v>133</v>
      </c>
      <c r="AS455">
        <v>4.2</v>
      </c>
      <c r="AT455">
        <v>4</v>
      </c>
      <c r="AU455">
        <f t="shared" si="192"/>
        <v>30</v>
      </c>
      <c r="AV455">
        <f t="shared" si="193"/>
        <v>30</v>
      </c>
      <c r="AW455">
        <f t="shared" si="194"/>
        <v>30</v>
      </c>
      <c r="AX455">
        <f t="shared" si="195"/>
        <v>105</v>
      </c>
      <c r="AY455">
        <f t="shared" si="196"/>
        <v>3150</v>
      </c>
      <c r="AZ455">
        <f t="shared" si="197"/>
        <v>1</v>
      </c>
      <c r="BA455">
        <f t="shared" si="198"/>
        <v>3150</v>
      </c>
      <c r="BB455">
        <f t="shared" si="199"/>
        <v>3150</v>
      </c>
      <c r="BC455">
        <f t="shared" si="200"/>
        <v>3000</v>
      </c>
      <c r="BD455">
        <f t="shared" si="201"/>
        <v>60</v>
      </c>
      <c r="BE455">
        <f t="shared" si="202"/>
        <v>1</v>
      </c>
      <c r="BF455">
        <f t="shared" si="203"/>
        <v>1</v>
      </c>
      <c r="BG455">
        <f t="shared" si="204"/>
        <v>63</v>
      </c>
      <c r="BH455">
        <f t="shared" si="205"/>
        <v>52.5</v>
      </c>
      <c r="BI455">
        <f t="shared" si="206"/>
        <v>100</v>
      </c>
      <c r="BJ455">
        <f t="shared" si="207"/>
        <v>105</v>
      </c>
      <c r="BK455">
        <f t="shared" si="208"/>
        <v>105</v>
      </c>
      <c r="BL455" t="str">
        <f t="shared" si="209"/>
        <v/>
      </c>
      <c r="BM455" t="str">
        <f t="shared" si="210"/>
        <v/>
      </c>
      <c r="BN455" t="str">
        <f t="shared" si="211"/>
        <v/>
      </c>
      <c r="BO455" t="str">
        <f t="shared" si="212"/>
        <v/>
      </c>
      <c r="BP455">
        <f t="shared" si="213"/>
        <v>2</v>
      </c>
      <c r="BQ455">
        <f t="shared" si="214"/>
        <v>35</v>
      </c>
      <c r="BR455">
        <f t="shared" si="215"/>
        <v>1</v>
      </c>
      <c r="BS455">
        <f t="shared" si="216"/>
        <v>50</v>
      </c>
      <c r="BT455" t="str">
        <f t="shared" si="217"/>
        <v/>
      </c>
    </row>
    <row r="456" spans="1:72">
      <c r="A456">
        <v>202370</v>
      </c>
      <c r="B456">
        <v>75426</v>
      </c>
      <c r="C456" t="s">
        <v>123</v>
      </c>
      <c r="D456">
        <v>1</v>
      </c>
      <c r="E456" t="s">
        <v>330</v>
      </c>
      <c r="F456">
        <v>2005</v>
      </c>
      <c r="G456" t="s">
        <v>342</v>
      </c>
      <c r="H456" t="s">
        <v>136</v>
      </c>
      <c r="I456" t="s">
        <v>137</v>
      </c>
      <c r="J456" t="s">
        <v>138</v>
      </c>
      <c r="K456">
        <v>4.5332999999999997</v>
      </c>
      <c r="L456" t="s">
        <v>126</v>
      </c>
      <c r="M456" t="s">
        <v>123</v>
      </c>
      <c r="N456">
        <v>1</v>
      </c>
      <c r="O456" t="s">
        <v>139</v>
      </c>
      <c r="P456" t="s">
        <v>343</v>
      </c>
      <c r="Q456" t="s">
        <v>141</v>
      </c>
      <c r="R456" t="s">
        <v>141</v>
      </c>
      <c r="S456" s="1">
        <v>45166</v>
      </c>
      <c r="T456" s="1">
        <v>45270</v>
      </c>
      <c r="U456" t="s">
        <v>129</v>
      </c>
      <c r="W456" t="s">
        <v>129</v>
      </c>
      <c r="X456" t="s">
        <v>129</v>
      </c>
      <c r="Y456" t="s">
        <v>129</v>
      </c>
      <c r="Z456" t="s">
        <v>129</v>
      </c>
      <c r="AA456" t="s">
        <v>129</v>
      </c>
      <c r="AB456" t="s">
        <v>129</v>
      </c>
      <c r="AC456" t="s">
        <v>129</v>
      </c>
      <c r="AD456">
        <v>17</v>
      </c>
      <c r="AE456">
        <v>20</v>
      </c>
      <c r="AF456">
        <v>30</v>
      </c>
      <c r="AG456">
        <v>0</v>
      </c>
      <c r="AH456">
        <v>85</v>
      </c>
      <c r="AI456">
        <v>2</v>
      </c>
      <c r="AJ456">
        <v>4</v>
      </c>
      <c r="AK456">
        <v>4</v>
      </c>
      <c r="AL456">
        <v>4</v>
      </c>
      <c r="AM456">
        <v>4</v>
      </c>
      <c r="AP456" t="s">
        <v>138</v>
      </c>
      <c r="AR456" t="s">
        <v>133</v>
      </c>
      <c r="AS456">
        <v>4</v>
      </c>
      <c r="AT456">
        <v>4</v>
      </c>
      <c r="AU456">
        <f t="shared" si="192"/>
        <v>0</v>
      </c>
      <c r="AV456">
        <f t="shared" si="193"/>
        <v>0</v>
      </c>
      <c r="AW456">
        <f t="shared" si="194"/>
        <v>0</v>
      </c>
      <c r="AX456" t="str">
        <f t="shared" si="195"/>
        <v/>
      </c>
      <c r="AY456" t="str">
        <f t="shared" si="196"/>
        <v/>
      </c>
      <c r="AZ456">
        <f t="shared" si="197"/>
        <v>1</v>
      </c>
      <c r="BA456" t="str">
        <f t="shared" si="198"/>
        <v/>
      </c>
      <c r="BB456">
        <f t="shared" si="199"/>
        <v>0</v>
      </c>
      <c r="BC456">
        <f t="shared" si="200"/>
        <v>0</v>
      </c>
      <c r="BD456">
        <f t="shared" si="201"/>
        <v>60</v>
      </c>
      <c r="BE456">
        <f t="shared" si="202"/>
        <v>0</v>
      </c>
      <c r="BF456">
        <f t="shared" si="203"/>
        <v>0</v>
      </c>
      <c r="BG456">
        <f t="shared" si="204"/>
        <v>0</v>
      </c>
      <c r="BH456">
        <f t="shared" si="205"/>
        <v>0</v>
      </c>
      <c r="BI456" t="str">
        <f t="shared" si="206"/>
        <v/>
      </c>
      <c r="BJ456" t="str">
        <f t="shared" si="207"/>
        <v/>
      </c>
      <c r="BK456" t="str">
        <f t="shared" si="208"/>
        <v/>
      </c>
      <c r="BL456" t="str">
        <f t="shared" si="209"/>
        <v/>
      </c>
      <c r="BM456" t="str">
        <f t="shared" si="210"/>
        <v/>
      </c>
      <c r="BN456" t="str">
        <f t="shared" si="211"/>
        <v/>
      </c>
      <c r="BO456" t="str">
        <f t="shared" si="212"/>
        <v/>
      </c>
      <c r="BP456">
        <f t="shared" si="213"/>
        <v>2</v>
      </c>
      <c r="BQ456">
        <f t="shared" si="214"/>
        <v>35</v>
      </c>
      <c r="BR456">
        <f t="shared" si="215"/>
        <v>1</v>
      </c>
      <c r="BS456">
        <f t="shared" si="216"/>
        <v>50</v>
      </c>
      <c r="BT456" t="str">
        <f t="shared" si="217"/>
        <v/>
      </c>
    </row>
    <row r="457" spans="1:72">
      <c r="A457">
        <v>202370</v>
      </c>
      <c r="B457">
        <v>76057</v>
      </c>
      <c r="C457" t="s">
        <v>123</v>
      </c>
      <c r="D457">
        <v>1</v>
      </c>
      <c r="E457" t="s">
        <v>330</v>
      </c>
      <c r="F457">
        <v>2015</v>
      </c>
      <c r="G457" t="s">
        <v>344</v>
      </c>
      <c r="H457">
        <v>101</v>
      </c>
      <c r="K457">
        <v>1.8667</v>
      </c>
      <c r="L457" t="s">
        <v>126</v>
      </c>
      <c r="M457" t="s">
        <v>123</v>
      </c>
      <c r="N457">
        <v>1</v>
      </c>
      <c r="O457">
        <v>1</v>
      </c>
      <c r="P457" t="s">
        <v>345</v>
      </c>
      <c r="Q457" t="s">
        <v>134</v>
      </c>
      <c r="R457">
        <v>108</v>
      </c>
      <c r="S457" s="1">
        <v>45166</v>
      </c>
      <c r="T457" s="1">
        <v>45270</v>
      </c>
      <c r="U457">
        <v>1630</v>
      </c>
      <c r="V457">
        <v>1815</v>
      </c>
      <c r="W457" t="s">
        <v>129</v>
      </c>
      <c r="X457" t="s">
        <v>46</v>
      </c>
      <c r="Y457" t="s">
        <v>129</v>
      </c>
      <c r="Z457" t="s">
        <v>50</v>
      </c>
      <c r="AA457" t="s">
        <v>129</v>
      </c>
      <c r="AB457" t="s">
        <v>129</v>
      </c>
      <c r="AC457" t="s">
        <v>129</v>
      </c>
      <c r="AD457">
        <v>7</v>
      </c>
      <c r="AE457">
        <v>20</v>
      </c>
      <c r="AF457">
        <v>30</v>
      </c>
      <c r="AG457">
        <v>0</v>
      </c>
      <c r="AH457">
        <v>35</v>
      </c>
      <c r="AI457">
        <v>2</v>
      </c>
      <c r="AJ457">
        <v>4</v>
      </c>
      <c r="AK457">
        <v>4</v>
      </c>
      <c r="AL457">
        <v>4</v>
      </c>
      <c r="AM457">
        <v>4</v>
      </c>
      <c r="AR457" t="s">
        <v>133</v>
      </c>
      <c r="AS457">
        <v>4.2</v>
      </c>
      <c r="AT457">
        <v>4</v>
      </c>
      <c r="AU457">
        <f t="shared" si="192"/>
        <v>30</v>
      </c>
      <c r="AV457">
        <f t="shared" si="193"/>
        <v>30</v>
      </c>
      <c r="AW457">
        <f t="shared" si="194"/>
        <v>30</v>
      </c>
      <c r="AX457">
        <f t="shared" si="195"/>
        <v>105</v>
      </c>
      <c r="AY457">
        <f t="shared" si="196"/>
        <v>3150</v>
      </c>
      <c r="AZ457">
        <f t="shared" si="197"/>
        <v>1</v>
      </c>
      <c r="BA457">
        <f t="shared" si="198"/>
        <v>3150</v>
      </c>
      <c r="BB457">
        <f t="shared" si="199"/>
        <v>3150</v>
      </c>
      <c r="BC457">
        <f t="shared" si="200"/>
        <v>3000</v>
      </c>
      <c r="BD457">
        <f t="shared" si="201"/>
        <v>60</v>
      </c>
      <c r="BE457">
        <f t="shared" si="202"/>
        <v>1</v>
      </c>
      <c r="BF457">
        <f t="shared" si="203"/>
        <v>1</v>
      </c>
      <c r="BG457">
        <f t="shared" si="204"/>
        <v>63</v>
      </c>
      <c r="BH457">
        <f t="shared" si="205"/>
        <v>52.5</v>
      </c>
      <c r="BI457">
        <f t="shared" si="206"/>
        <v>100</v>
      </c>
      <c r="BJ457">
        <f t="shared" si="207"/>
        <v>105</v>
      </c>
      <c r="BK457">
        <f t="shared" si="208"/>
        <v>105</v>
      </c>
      <c r="BL457" t="str">
        <f t="shared" si="209"/>
        <v/>
      </c>
      <c r="BM457" t="str">
        <f t="shared" si="210"/>
        <v/>
      </c>
      <c r="BN457" t="str">
        <f t="shared" si="211"/>
        <v/>
      </c>
      <c r="BO457" t="str">
        <f t="shared" si="212"/>
        <v/>
      </c>
      <c r="BP457">
        <f t="shared" si="213"/>
        <v>2</v>
      </c>
      <c r="BQ457">
        <f t="shared" si="214"/>
        <v>35</v>
      </c>
      <c r="BR457">
        <f t="shared" si="215"/>
        <v>1</v>
      </c>
      <c r="BS457">
        <f t="shared" si="216"/>
        <v>50</v>
      </c>
      <c r="BT457" t="str">
        <f t="shared" si="217"/>
        <v/>
      </c>
    </row>
    <row r="458" spans="1:72">
      <c r="A458">
        <v>202370</v>
      </c>
      <c r="B458">
        <v>75427</v>
      </c>
      <c r="C458" t="s">
        <v>123</v>
      </c>
      <c r="D458">
        <v>1</v>
      </c>
      <c r="E458" t="s">
        <v>330</v>
      </c>
      <c r="F458">
        <v>2015</v>
      </c>
      <c r="G458" t="s">
        <v>344</v>
      </c>
      <c r="H458" t="s">
        <v>136</v>
      </c>
      <c r="I458" t="s">
        <v>137</v>
      </c>
      <c r="J458" t="s">
        <v>138</v>
      </c>
      <c r="K458">
        <v>4.5332999999999997</v>
      </c>
      <c r="L458" t="s">
        <v>126</v>
      </c>
      <c r="M458" t="s">
        <v>123</v>
      </c>
      <c r="N458">
        <v>1</v>
      </c>
      <c r="O458" t="s">
        <v>139</v>
      </c>
      <c r="P458" t="s">
        <v>343</v>
      </c>
      <c r="Q458" t="s">
        <v>141</v>
      </c>
      <c r="R458" t="s">
        <v>141</v>
      </c>
      <c r="S458" s="1">
        <v>45166</v>
      </c>
      <c r="T458" s="1">
        <v>45270</v>
      </c>
      <c r="U458" t="s">
        <v>129</v>
      </c>
      <c r="W458" t="s">
        <v>129</v>
      </c>
      <c r="X458" t="s">
        <v>129</v>
      </c>
      <c r="Y458" t="s">
        <v>129</v>
      </c>
      <c r="Z458" t="s">
        <v>129</v>
      </c>
      <c r="AA458" t="s">
        <v>129</v>
      </c>
      <c r="AB458" t="s">
        <v>129</v>
      </c>
      <c r="AC458" t="s">
        <v>129</v>
      </c>
      <c r="AD458">
        <v>17</v>
      </c>
      <c r="AE458">
        <v>20</v>
      </c>
      <c r="AF458">
        <v>30</v>
      </c>
      <c r="AG458">
        <v>0</v>
      </c>
      <c r="AH458">
        <v>85</v>
      </c>
      <c r="AI458">
        <v>2</v>
      </c>
      <c r="AJ458">
        <v>4</v>
      </c>
      <c r="AK458">
        <v>4</v>
      </c>
      <c r="AL458">
        <v>4</v>
      </c>
      <c r="AM458">
        <v>4</v>
      </c>
      <c r="AP458" t="s">
        <v>138</v>
      </c>
      <c r="AR458" t="s">
        <v>133</v>
      </c>
      <c r="AS458">
        <v>4</v>
      </c>
      <c r="AT458">
        <v>4</v>
      </c>
      <c r="AU458">
        <f t="shared" si="192"/>
        <v>0</v>
      </c>
      <c r="AV458">
        <f t="shared" si="193"/>
        <v>0</v>
      </c>
      <c r="AW458">
        <f t="shared" si="194"/>
        <v>0</v>
      </c>
      <c r="AX458" t="str">
        <f t="shared" si="195"/>
        <v/>
      </c>
      <c r="AY458" t="str">
        <f t="shared" si="196"/>
        <v/>
      </c>
      <c r="AZ458">
        <f t="shared" si="197"/>
        <v>1</v>
      </c>
      <c r="BA458" t="str">
        <f t="shared" si="198"/>
        <v/>
      </c>
      <c r="BB458">
        <f t="shared" si="199"/>
        <v>0</v>
      </c>
      <c r="BC458">
        <f t="shared" si="200"/>
        <v>0</v>
      </c>
      <c r="BD458">
        <f t="shared" si="201"/>
        <v>60</v>
      </c>
      <c r="BE458">
        <f t="shared" si="202"/>
        <v>0</v>
      </c>
      <c r="BF458">
        <f t="shared" si="203"/>
        <v>0</v>
      </c>
      <c r="BG458">
        <f t="shared" si="204"/>
        <v>0</v>
      </c>
      <c r="BH458">
        <f t="shared" si="205"/>
        <v>0</v>
      </c>
      <c r="BI458" t="str">
        <f t="shared" si="206"/>
        <v/>
      </c>
      <c r="BJ458" t="str">
        <f t="shared" si="207"/>
        <v/>
      </c>
      <c r="BK458" t="str">
        <f t="shared" si="208"/>
        <v/>
      </c>
      <c r="BL458" t="str">
        <f t="shared" si="209"/>
        <v/>
      </c>
      <c r="BM458" t="str">
        <f t="shared" si="210"/>
        <v/>
      </c>
      <c r="BN458" t="str">
        <f t="shared" si="211"/>
        <v/>
      </c>
      <c r="BO458" t="str">
        <f t="shared" si="212"/>
        <v/>
      </c>
      <c r="BP458">
        <f t="shared" si="213"/>
        <v>2</v>
      </c>
      <c r="BQ458">
        <f t="shared" si="214"/>
        <v>35</v>
      </c>
      <c r="BR458">
        <f t="shared" si="215"/>
        <v>1</v>
      </c>
      <c r="BS458">
        <f t="shared" si="216"/>
        <v>50</v>
      </c>
      <c r="BT458" t="str">
        <f t="shared" si="217"/>
        <v/>
      </c>
    </row>
    <row r="459" spans="1:72">
      <c r="A459">
        <v>202370</v>
      </c>
      <c r="B459">
        <v>76058</v>
      </c>
      <c r="C459" t="s">
        <v>123</v>
      </c>
      <c r="D459">
        <v>1</v>
      </c>
      <c r="E459" t="s">
        <v>330</v>
      </c>
      <c r="F459">
        <v>2020</v>
      </c>
      <c r="G459" t="s">
        <v>346</v>
      </c>
      <c r="H459">
        <v>102</v>
      </c>
      <c r="K459">
        <v>1.8</v>
      </c>
      <c r="L459" t="s">
        <v>126</v>
      </c>
      <c r="M459" t="s">
        <v>123</v>
      </c>
      <c r="N459">
        <v>1</v>
      </c>
      <c r="O459">
        <v>1</v>
      </c>
      <c r="P459" t="s">
        <v>345</v>
      </c>
      <c r="Q459" t="s">
        <v>134</v>
      </c>
      <c r="R459">
        <v>103</v>
      </c>
      <c r="S459" s="1">
        <v>45166</v>
      </c>
      <c r="T459" s="1">
        <v>45270</v>
      </c>
      <c r="U459">
        <v>1830</v>
      </c>
      <c r="V459">
        <v>2145</v>
      </c>
      <c r="W459" t="s">
        <v>129</v>
      </c>
      <c r="X459" t="s">
        <v>46</v>
      </c>
      <c r="Y459" t="s">
        <v>129</v>
      </c>
      <c r="Z459" t="s">
        <v>50</v>
      </c>
      <c r="AA459" t="s">
        <v>129</v>
      </c>
      <c r="AB459" t="s">
        <v>129</v>
      </c>
      <c r="AC459" t="s">
        <v>129</v>
      </c>
      <c r="AD459">
        <v>9</v>
      </c>
      <c r="AE459">
        <v>20</v>
      </c>
      <c r="AF459">
        <v>30</v>
      </c>
      <c r="AG459">
        <v>0</v>
      </c>
      <c r="AH459">
        <v>45</v>
      </c>
      <c r="AI459">
        <v>2</v>
      </c>
      <c r="AJ459">
        <v>3</v>
      </c>
      <c r="AK459">
        <v>3</v>
      </c>
      <c r="AL459">
        <v>7</v>
      </c>
      <c r="AM459">
        <v>1</v>
      </c>
      <c r="AN459">
        <v>6</v>
      </c>
      <c r="AR459" t="s">
        <v>149</v>
      </c>
      <c r="AS459">
        <v>7.8</v>
      </c>
      <c r="AT459">
        <v>2</v>
      </c>
      <c r="AU459">
        <f t="shared" si="192"/>
        <v>30</v>
      </c>
      <c r="AV459">
        <f t="shared" si="193"/>
        <v>60</v>
      </c>
      <c r="AW459">
        <f t="shared" si="194"/>
        <v>30</v>
      </c>
      <c r="AX459">
        <f t="shared" si="195"/>
        <v>195</v>
      </c>
      <c r="AY459">
        <f t="shared" si="196"/>
        <v>5850</v>
      </c>
      <c r="AZ459">
        <f t="shared" si="197"/>
        <v>2</v>
      </c>
      <c r="BA459">
        <f t="shared" si="198"/>
        <v>2925</v>
      </c>
      <c r="BB459">
        <f t="shared" si="199"/>
        <v>5850</v>
      </c>
      <c r="BC459">
        <f t="shared" si="200"/>
        <v>5250</v>
      </c>
      <c r="BD459">
        <f t="shared" si="201"/>
        <v>105</v>
      </c>
      <c r="BE459">
        <f t="shared" si="202"/>
        <v>1</v>
      </c>
      <c r="BF459">
        <f t="shared" si="203"/>
        <v>1</v>
      </c>
      <c r="BG459">
        <f t="shared" si="204"/>
        <v>117</v>
      </c>
      <c r="BH459">
        <f t="shared" si="205"/>
        <v>97.5</v>
      </c>
      <c r="BI459">
        <f t="shared" si="206"/>
        <v>175</v>
      </c>
      <c r="BJ459">
        <f t="shared" si="207"/>
        <v>195</v>
      </c>
      <c r="BK459">
        <f t="shared" si="208"/>
        <v>195</v>
      </c>
      <c r="BL459" t="str">
        <f t="shared" si="209"/>
        <v/>
      </c>
      <c r="BM459" t="str">
        <f t="shared" si="210"/>
        <v/>
      </c>
      <c r="BN459" t="str">
        <f t="shared" si="211"/>
        <v/>
      </c>
      <c r="BO459" t="str">
        <f t="shared" si="212"/>
        <v/>
      </c>
      <c r="BP459">
        <f t="shared" si="213"/>
        <v>2</v>
      </c>
      <c r="BQ459">
        <f t="shared" si="214"/>
        <v>35</v>
      </c>
      <c r="BR459">
        <f t="shared" si="215"/>
        <v>1</v>
      </c>
      <c r="BS459">
        <f t="shared" si="216"/>
        <v>50</v>
      </c>
      <c r="BT459" t="str">
        <f t="shared" si="217"/>
        <v/>
      </c>
    </row>
    <row r="460" spans="1:72">
      <c r="A460">
        <v>202370</v>
      </c>
      <c r="B460">
        <v>76058</v>
      </c>
      <c r="C460" t="s">
        <v>123</v>
      </c>
      <c r="D460">
        <v>1</v>
      </c>
      <c r="E460" t="s">
        <v>330</v>
      </c>
      <c r="F460">
        <v>2020</v>
      </c>
      <c r="G460" t="s">
        <v>346</v>
      </c>
      <c r="H460">
        <v>102</v>
      </c>
      <c r="K460">
        <v>1.8</v>
      </c>
      <c r="L460" t="s">
        <v>126</v>
      </c>
      <c r="M460" t="s">
        <v>123</v>
      </c>
      <c r="N460">
        <v>1</v>
      </c>
      <c r="O460">
        <v>1</v>
      </c>
      <c r="P460" t="s">
        <v>345</v>
      </c>
      <c r="Q460" t="s">
        <v>134</v>
      </c>
      <c r="R460">
        <v>103</v>
      </c>
      <c r="S460" s="1">
        <v>45166</v>
      </c>
      <c r="T460" s="1">
        <v>45270</v>
      </c>
      <c r="U460" t="s">
        <v>129</v>
      </c>
      <c r="W460" t="s">
        <v>129</v>
      </c>
      <c r="X460" t="s">
        <v>129</v>
      </c>
      <c r="Y460" t="s">
        <v>129</v>
      </c>
      <c r="Z460" t="s">
        <v>129</v>
      </c>
      <c r="AA460" t="s">
        <v>129</v>
      </c>
      <c r="AB460" t="s">
        <v>129</v>
      </c>
      <c r="AC460" t="s">
        <v>129</v>
      </c>
      <c r="AD460">
        <v>9</v>
      </c>
      <c r="AE460">
        <v>20</v>
      </c>
      <c r="AF460">
        <v>30</v>
      </c>
      <c r="AG460">
        <v>0</v>
      </c>
      <c r="AH460">
        <v>45</v>
      </c>
      <c r="AI460">
        <v>2</v>
      </c>
      <c r="AJ460">
        <v>3</v>
      </c>
      <c r="AK460">
        <v>3</v>
      </c>
      <c r="AL460">
        <v>7</v>
      </c>
      <c r="AM460">
        <v>1</v>
      </c>
      <c r="AN460">
        <v>6</v>
      </c>
      <c r="AR460" t="s">
        <v>133</v>
      </c>
      <c r="AS460">
        <v>1</v>
      </c>
      <c r="AT460">
        <v>1</v>
      </c>
      <c r="AU460">
        <f t="shared" si="192"/>
        <v>0</v>
      </c>
      <c r="AV460">
        <f t="shared" si="193"/>
        <v>60</v>
      </c>
      <c r="AW460">
        <f t="shared" si="194"/>
        <v>30</v>
      </c>
      <c r="AX460" t="str">
        <f t="shared" si="195"/>
        <v/>
      </c>
      <c r="AY460" t="str">
        <f t="shared" si="196"/>
        <v/>
      </c>
      <c r="AZ460">
        <f t="shared" si="197"/>
        <v>2</v>
      </c>
      <c r="BA460" t="str">
        <f t="shared" si="198"/>
        <v/>
      </c>
      <c r="BB460">
        <f t="shared" si="199"/>
        <v>5850</v>
      </c>
      <c r="BC460">
        <f t="shared" si="200"/>
        <v>5250</v>
      </c>
      <c r="BD460">
        <f t="shared" si="201"/>
        <v>105</v>
      </c>
      <c r="BE460">
        <f t="shared" si="202"/>
        <v>1</v>
      </c>
      <c r="BF460">
        <f t="shared" si="203"/>
        <v>1</v>
      </c>
      <c r="BG460">
        <f t="shared" si="204"/>
        <v>117</v>
      </c>
      <c r="BH460">
        <f t="shared" si="205"/>
        <v>97.5</v>
      </c>
      <c r="BI460">
        <f t="shared" si="206"/>
        <v>175</v>
      </c>
      <c r="BJ460">
        <f t="shared" si="207"/>
        <v>195</v>
      </c>
      <c r="BK460">
        <f t="shared" si="208"/>
        <v>195</v>
      </c>
      <c r="BL460" t="str">
        <f t="shared" si="209"/>
        <v/>
      </c>
      <c r="BM460" t="str">
        <f t="shared" si="210"/>
        <v/>
      </c>
      <c r="BN460" t="str">
        <f t="shared" si="211"/>
        <v/>
      </c>
      <c r="BO460" t="str">
        <f t="shared" si="212"/>
        <v/>
      </c>
      <c r="BP460">
        <f t="shared" si="213"/>
        <v>2</v>
      </c>
      <c r="BQ460">
        <f t="shared" si="214"/>
        <v>35</v>
      </c>
      <c r="BR460">
        <f t="shared" si="215"/>
        <v>1</v>
      </c>
      <c r="BS460">
        <f t="shared" si="216"/>
        <v>50</v>
      </c>
      <c r="BT460" t="str">
        <f t="shared" si="217"/>
        <v/>
      </c>
    </row>
    <row r="461" spans="1:72">
      <c r="A461">
        <v>202370</v>
      </c>
      <c r="B461">
        <v>76058</v>
      </c>
      <c r="C461" t="s">
        <v>123</v>
      </c>
      <c r="D461">
        <v>1</v>
      </c>
      <c r="E461" t="s">
        <v>330</v>
      </c>
      <c r="F461">
        <v>2020</v>
      </c>
      <c r="G461" t="s">
        <v>346</v>
      </c>
      <c r="H461">
        <v>102</v>
      </c>
      <c r="K461">
        <v>1.8</v>
      </c>
      <c r="L461" t="s">
        <v>126</v>
      </c>
      <c r="M461" t="s">
        <v>123</v>
      </c>
      <c r="N461">
        <v>1</v>
      </c>
      <c r="O461">
        <v>1</v>
      </c>
      <c r="P461" t="s">
        <v>345</v>
      </c>
      <c r="Q461" t="s">
        <v>134</v>
      </c>
      <c r="R461">
        <v>103</v>
      </c>
      <c r="S461" s="1">
        <v>45166</v>
      </c>
      <c r="T461" s="1">
        <v>45270</v>
      </c>
      <c r="U461">
        <v>1830</v>
      </c>
      <c r="V461">
        <v>2145</v>
      </c>
      <c r="W461" t="s">
        <v>129</v>
      </c>
      <c r="X461" t="s">
        <v>46</v>
      </c>
      <c r="Y461" t="s">
        <v>129</v>
      </c>
      <c r="Z461" t="s">
        <v>50</v>
      </c>
      <c r="AA461" t="s">
        <v>129</v>
      </c>
      <c r="AB461" t="s">
        <v>129</v>
      </c>
      <c r="AC461" t="s">
        <v>129</v>
      </c>
      <c r="AD461">
        <v>9</v>
      </c>
      <c r="AE461">
        <v>20</v>
      </c>
      <c r="AF461">
        <v>30</v>
      </c>
      <c r="AG461">
        <v>0</v>
      </c>
      <c r="AH461">
        <v>45</v>
      </c>
      <c r="AI461">
        <v>2</v>
      </c>
      <c r="AJ461">
        <v>3</v>
      </c>
      <c r="AK461">
        <v>3</v>
      </c>
      <c r="AL461">
        <v>7</v>
      </c>
      <c r="AM461">
        <v>1</v>
      </c>
      <c r="AN461">
        <v>6</v>
      </c>
      <c r="AR461" t="s">
        <v>149</v>
      </c>
      <c r="AS461">
        <v>7.8</v>
      </c>
      <c r="AT461">
        <v>2</v>
      </c>
      <c r="AU461">
        <f t="shared" si="192"/>
        <v>30</v>
      </c>
      <c r="AV461">
        <f t="shared" si="193"/>
        <v>60</v>
      </c>
      <c r="AW461">
        <f t="shared" si="194"/>
        <v>30</v>
      </c>
      <c r="AX461">
        <f t="shared" si="195"/>
        <v>195</v>
      </c>
      <c r="AY461">
        <f t="shared" si="196"/>
        <v>5850</v>
      </c>
      <c r="AZ461">
        <f t="shared" si="197"/>
        <v>2</v>
      </c>
      <c r="BA461">
        <f t="shared" si="198"/>
        <v>2925</v>
      </c>
      <c r="BB461">
        <f t="shared" si="199"/>
        <v>5850</v>
      </c>
      <c r="BC461">
        <f t="shared" si="200"/>
        <v>5250</v>
      </c>
      <c r="BD461">
        <f t="shared" si="201"/>
        <v>105</v>
      </c>
      <c r="BE461">
        <f t="shared" si="202"/>
        <v>1</v>
      </c>
      <c r="BF461">
        <f t="shared" si="203"/>
        <v>1</v>
      </c>
      <c r="BG461">
        <f t="shared" si="204"/>
        <v>117</v>
      </c>
      <c r="BH461">
        <f t="shared" si="205"/>
        <v>97.5</v>
      </c>
      <c r="BI461">
        <f t="shared" si="206"/>
        <v>175</v>
      </c>
      <c r="BJ461">
        <f t="shared" si="207"/>
        <v>195</v>
      </c>
      <c r="BK461">
        <f t="shared" si="208"/>
        <v>195</v>
      </c>
      <c r="BL461" t="str">
        <f t="shared" si="209"/>
        <v/>
      </c>
      <c r="BM461" t="str">
        <f t="shared" si="210"/>
        <v/>
      </c>
      <c r="BN461" t="str">
        <f t="shared" si="211"/>
        <v/>
      </c>
      <c r="BO461" t="str">
        <f t="shared" si="212"/>
        <v/>
      </c>
      <c r="BP461">
        <f t="shared" si="213"/>
        <v>2</v>
      </c>
      <c r="BQ461">
        <f t="shared" si="214"/>
        <v>35</v>
      </c>
      <c r="BR461">
        <f t="shared" si="215"/>
        <v>1</v>
      </c>
      <c r="BS461">
        <f t="shared" si="216"/>
        <v>50</v>
      </c>
      <c r="BT461" t="str">
        <f t="shared" si="217"/>
        <v/>
      </c>
    </row>
    <row r="462" spans="1:72">
      <c r="A462">
        <v>202370</v>
      </c>
      <c r="B462">
        <v>76058</v>
      </c>
      <c r="C462" t="s">
        <v>123</v>
      </c>
      <c r="D462">
        <v>1</v>
      </c>
      <c r="E462" t="s">
        <v>330</v>
      </c>
      <c r="F462">
        <v>2020</v>
      </c>
      <c r="G462" t="s">
        <v>346</v>
      </c>
      <c r="H462">
        <v>102</v>
      </c>
      <c r="K462">
        <v>1.8</v>
      </c>
      <c r="L462" t="s">
        <v>126</v>
      </c>
      <c r="M462" t="s">
        <v>123</v>
      </c>
      <c r="N462">
        <v>1</v>
      </c>
      <c r="O462">
        <v>1</v>
      </c>
      <c r="P462" t="s">
        <v>345</v>
      </c>
      <c r="Q462" t="s">
        <v>134</v>
      </c>
      <c r="R462">
        <v>103</v>
      </c>
      <c r="S462" s="1">
        <v>45166</v>
      </c>
      <c r="T462" s="1">
        <v>45270</v>
      </c>
      <c r="U462" t="s">
        <v>129</v>
      </c>
      <c r="W462" t="s">
        <v>129</v>
      </c>
      <c r="X462" t="s">
        <v>129</v>
      </c>
      <c r="Y462" t="s">
        <v>129</v>
      </c>
      <c r="Z462" t="s">
        <v>129</v>
      </c>
      <c r="AA462" t="s">
        <v>129</v>
      </c>
      <c r="AB462" t="s">
        <v>129</v>
      </c>
      <c r="AC462" t="s">
        <v>129</v>
      </c>
      <c r="AD462">
        <v>9</v>
      </c>
      <c r="AE462">
        <v>20</v>
      </c>
      <c r="AF462">
        <v>30</v>
      </c>
      <c r="AG462">
        <v>0</v>
      </c>
      <c r="AH462">
        <v>45</v>
      </c>
      <c r="AI462">
        <v>2</v>
      </c>
      <c r="AJ462">
        <v>3</v>
      </c>
      <c r="AK462">
        <v>3</v>
      </c>
      <c r="AL462">
        <v>7</v>
      </c>
      <c r="AM462">
        <v>1</v>
      </c>
      <c r="AN462">
        <v>6</v>
      </c>
      <c r="AR462" t="s">
        <v>133</v>
      </c>
      <c r="AS462">
        <v>1</v>
      </c>
      <c r="AT462">
        <v>1</v>
      </c>
      <c r="AU462">
        <f t="shared" si="192"/>
        <v>0</v>
      </c>
      <c r="AV462">
        <f t="shared" si="193"/>
        <v>60</v>
      </c>
      <c r="AW462">
        <f t="shared" si="194"/>
        <v>30</v>
      </c>
      <c r="AX462" t="str">
        <f t="shared" si="195"/>
        <v/>
      </c>
      <c r="AY462" t="str">
        <f t="shared" si="196"/>
        <v/>
      </c>
      <c r="AZ462">
        <f t="shared" si="197"/>
        <v>2</v>
      </c>
      <c r="BA462" t="str">
        <f t="shared" si="198"/>
        <v/>
      </c>
      <c r="BB462">
        <f t="shared" si="199"/>
        <v>5850</v>
      </c>
      <c r="BC462">
        <f t="shared" si="200"/>
        <v>5250</v>
      </c>
      <c r="BD462">
        <f t="shared" si="201"/>
        <v>105</v>
      </c>
      <c r="BE462">
        <f t="shared" si="202"/>
        <v>1</v>
      </c>
      <c r="BF462">
        <f t="shared" si="203"/>
        <v>1</v>
      </c>
      <c r="BG462">
        <f t="shared" si="204"/>
        <v>117</v>
      </c>
      <c r="BH462">
        <f t="shared" si="205"/>
        <v>97.5</v>
      </c>
      <c r="BI462">
        <f t="shared" si="206"/>
        <v>175</v>
      </c>
      <c r="BJ462">
        <f t="shared" si="207"/>
        <v>195</v>
      </c>
      <c r="BK462">
        <f t="shared" si="208"/>
        <v>195</v>
      </c>
      <c r="BL462" t="str">
        <f t="shared" si="209"/>
        <v/>
      </c>
      <c r="BM462" t="str">
        <f t="shared" si="210"/>
        <v/>
      </c>
      <c r="BN462" t="str">
        <f t="shared" si="211"/>
        <v/>
      </c>
      <c r="BO462" t="str">
        <f t="shared" si="212"/>
        <v/>
      </c>
      <c r="BP462">
        <f t="shared" si="213"/>
        <v>2</v>
      </c>
      <c r="BQ462">
        <f t="shared" si="214"/>
        <v>35</v>
      </c>
      <c r="BR462">
        <f t="shared" si="215"/>
        <v>1</v>
      </c>
      <c r="BS462">
        <f t="shared" si="216"/>
        <v>50</v>
      </c>
      <c r="BT462" t="str">
        <f t="shared" si="217"/>
        <v/>
      </c>
    </row>
    <row r="463" spans="1:72">
      <c r="A463">
        <v>202370</v>
      </c>
      <c r="B463">
        <v>74392</v>
      </c>
      <c r="C463" t="s">
        <v>123</v>
      </c>
      <c r="D463">
        <v>1</v>
      </c>
      <c r="E463" t="s">
        <v>330</v>
      </c>
      <c r="F463">
        <v>2020</v>
      </c>
      <c r="G463" t="s">
        <v>346</v>
      </c>
      <c r="H463">
        <v>151</v>
      </c>
      <c r="I463" t="s">
        <v>147</v>
      </c>
      <c r="J463" t="s">
        <v>138</v>
      </c>
      <c r="K463">
        <v>3.2</v>
      </c>
      <c r="L463" t="s">
        <v>126</v>
      </c>
      <c r="M463" t="s">
        <v>123</v>
      </c>
      <c r="N463">
        <v>1</v>
      </c>
      <c r="O463">
        <v>1</v>
      </c>
      <c r="P463" t="s">
        <v>343</v>
      </c>
      <c r="Q463" t="s">
        <v>141</v>
      </c>
      <c r="R463" t="s">
        <v>141</v>
      </c>
      <c r="S463" s="1">
        <v>45166</v>
      </c>
      <c r="T463" s="1">
        <v>45270</v>
      </c>
      <c r="U463" t="s">
        <v>129</v>
      </c>
      <c r="W463" t="s">
        <v>129</v>
      </c>
      <c r="X463" t="s">
        <v>129</v>
      </c>
      <c r="Y463" t="s">
        <v>129</v>
      </c>
      <c r="Z463" t="s">
        <v>129</v>
      </c>
      <c r="AA463" t="s">
        <v>129</v>
      </c>
      <c r="AB463" t="s">
        <v>129</v>
      </c>
      <c r="AC463" t="s">
        <v>129</v>
      </c>
      <c r="AD463">
        <v>16</v>
      </c>
      <c r="AE463">
        <v>20</v>
      </c>
      <c r="AF463">
        <v>30</v>
      </c>
      <c r="AG463">
        <v>0</v>
      </c>
      <c r="AH463">
        <v>80</v>
      </c>
      <c r="AI463">
        <v>2</v>
      </c>
      <c r="AJ463">
        <v>3</v>
      </c>
      <c r="AK463">
        <v>3</v>
      </c>
      <c r="AL463">
        <v>7</v>
      </c>
      <c r="AM463">
        <v>1</v>
      </c>
      <c r="AN463">
        <v>6</v>
      </c>
      <c r="AP463" t="s">
        <v>138</v>
      </c>
      <c r="AR463" t="s">
        <v>133</v>
      </c>
      <c r="AS463">
        <v>0</v>
      </c>
      <c r="AT463">
        <v>1</v>
      </c>
      <c r="AU463">
        <f t="shared" si="192"/>
        <v>0</v>
      </c>
      <c r="AV463">
        <f t="shared" si="193"/>
        <v>60</v>
      </c>
      <c r="AW463">
        <f t="shared" si="194"/>
        <v>30</v>
      </c>
      <c r="AX463" t="str">
        <f t="shared" si="195"/>
        <v/>
      </c>
      <c r="AY463" t="str">
        <f t="shared" si="196"/>
        <v/>
      </c>
      <c r="AZ463">
        <f t="shared" si="197"/>
        <v>2</v>
      </c>
      <c r="BA463" t="str">
        <f t="shared" si="198"/>
        <v/>
      </c>
      <c r="BB463">
        <f t="shared" si="199"/>
        <v>5850</v>
      </c>
      <c r="BC463">
        <f t="shared" si="200"/>
        <v>2625</v>
      </c>
      <c r="BD463">
        <f t="shared" si="201"/>
        <v>105</v>
      </c>
      <c r="BE463">
        <f t="shared" si="202"/>
        <v>0.5</v>
      </c>
      <c r="BF463">
        <f t="shared" si="203"/>
        <v>0.5</v>
      </c>
      <c r="BG463">
        <f t="shared" si="204"/>
        <v>117</v>
      </c>
      <c r="BH463">
        <f t="shared" si="205"/>
        <v>97.5</v>
      </c>
      <c r="BI463">
        <f t="shared" si="206"/>
        <v>87.5</v>
      </c>
      <c r="BJ463">
        <f t="shared" si="207"/>
        <v>87.5</v>
      </c>
      <c r="BK463">
        <f t="shared" si="208"/>
        <v>105</v>
      </c>
      <c r="BL463" t="str">
        <f t="shared" si="209"/>
        <v/>
      </c>
      <c r="BM463" t="str">
        <f t="shared" si="210"/>
        <v/>
      </c>
      <c r="BN463">
        <f t="shared" si="211"/>
        <v>-45</v>
      </c>
      <c r="BO463" t="str">
        <f t="shared" si="212"/>
        <v/>
      </c>
      <c r="BP463">
        <f t="shared" si="213"/>
        <v>2</v>
      </c>
      <c r="BQ463">
        <f t="shared" si="214"/>
        <v>35</v>
      </c>
      <c r="BR463">
        <f t="shared" si="215"/>
        <v>1</v>
      </c>
      <c r="BS463">
        <f t="shared" si="216"/>
        <v>50</v>
      </c>
      <c r="BT463" t="str">
        <f t="shared" si="217"/>
        <v/>
      </c>
    </row>
    <row r="464" spans="1:72">
      <c r="A464">
        <v>202370</v>
      </c>
      <c r="B464">
        <v>74392</v>
      </c>
      <c r="C464" t="s">
        <v>123</v>
      </c>
      <c r="D464">
        <v>1</v>
      </c>
      <c r="E464" t="s">
        <v>330</v>
      </c>
      <c r="F464">
        <v>2020</v>
      </c>
      <c r="G464" t="s">
        <v>346</v>
      </c>
      <c r="H464">
        <v>151</v>
      </c>
      <c r="I464" t="s">
        <v>147</v>
      </c>
      <c r="J464" t="s">
        <v>138</v>
      </c>
      <c r="K464">
        <v>3.2</v>
      </c>
      <c r="L464" t="s">
        <v>126</v>
      </c>
      <c r="M464" t="s">
        <v>123</v>
      </c>
      <c r="N464">
        <v>1</v>
      </c>
      <c r="O464">
        <v>1</v>
      </c>
      <c r="P464" t="s">
        <v>343</v>
      </c>
      <c r="Q464" t="s">
        <v>141</v>
      </c>
      <c r="R464" t="s">
        <v>141</v>
      </c>
      <c r="S464" s="1">
        <v>45166</v>
      </c>
      <c r="T464" s="1">
        <v>45270</v>
      </c>
      <c r="U464" t="s">
        <v>129</v>
      </c>
      <c r="W464" t="s">
        <v>129</v>
      </c>
      <c r="X464" t="s">
        <v>129</v>
      </c>
      <c r="Y464" t="s">
        <v>129</v>
      </c>
      <c r="Z464" t="s">
        <v>129</v>
      </c>
      <c r="AA464" t="s">
        <v>129</v>
      </c>
      <c r="AB464" t="s">
        <v>129</v>
      </c>
      <c r="AC464" t="s">
        <v>129</v>
      </c>
      <c r="AD464">
        <v>16</v>
      </c>
      <c r="AE464">
        <v>20</v>
      </c>
      <c r="AF464">
        <v>30</v>
      </c>
      <c r="AG464">
        <v>0</v>
      </c>
      <c r="AH464">
        <v>80</v>
      </c>
      <c r="AI464">
        <v>2</v>
      </c>
      <c r="AJ464">
        <v>3</v>
      </c>
      <c r="AK464">
        <v>3</v>
      </c>
      <c r="AL464">
        <v>7</v>
      </c>
      <c r="AM464">
        <v>1</v>
      </c>
      <c r="AN464">
        <v>6</v>
      </c>
      <c r="AP464" t="s">
        <v>138</v>
      </c>
      <c r="AR464" t="s">
        <v>133</v>
      </c>
      <c r="AS464">
        <v>0</v>
      </c>
      <c r="AT464">
        <v>1</v>
      </c>
      <c r="AU464">
        <f t="shared" si="192"/>
        <v>0</v>
      </c>
      <c r="AV464">
        <f t="shared" si="193"/>
        <v>60</v>
      </c>
      <c r="AW464">
        <f t="shared" si="194"/>
        <v>30</v>
      </c>
      <c r="AX464" t="str">
        <f t="shared" si="195"/>
        <v/>
      </c>
      <c r="AY464" t="str">
        <f t="shared" si="196"/>
        <v/>
      </c>
      <c r="AZ464">
        <f t="shared" si="197"/>
        <v>2</v>
      </c>
      <c r="BA464" t="str">
        <f t="shared" si="198"/>
        <v/>
      </c>
      <c r="BB464">
        <f t="shared" si="199"/>
        <v>5850</v>
      </c>
      <c r="BC464">
        <f t="shared" si="200"/>
        <v>2625</v>
      </c>
      <c r="BD464">
        <f t="shared" si="201"/>
        <v>105</v>
      </c>
      <c r="BE464">
        <f t="shared" si="202"/>
        <v>0.5</v>
      </c>
      <c r="BF464">
        <f t="shared" si="203"/>
        <v>0.5</v>
      </c>
      <c r="BG464">
        <f t="shared" si="204"/>
        <v>117</v>
      </c>
      <c r="BH464">
        <f t="shared" si="205"/>
        <v>97.5</v>
      </c>
      <c r="BI464">
        <f t="shared" si="206"/>
        <v>87.5</v>
      </c>
      <c r="BJ464">
        <f t="shared" si="207"/>
        <v>87.5</v>
      </c>
      <c r="BK464">
        <f t="shared" si="208"/>
        <v>105</v>
      </c>
      <c r="BL464" t="str">
        <f t="shared" si="209"/>
        <v/>
      </c>
      <c r="BM464" t="str">
        <f t="shared" si="210"/>
        <v/>
      </c>
      <c r="BN464">
        <f t="shared" si="211"/>
        <v>-45</v>
      </c>
      <c r="BO464" t="str">
        <f t="shared" si="212"/>
        <v/>
      </c>
      <c r="BP464">
        <f t="shared" si="213"/>
        <v>2</v>
      </c>
      <c r="BQ464">
        <f t="shared" si="214"/>
        <v>35</v>
      </c>
      <c r="BR464">
        <f t="shared" si="215"/>
        <v>1</v>
      </c>
      <c r="BS464">
        <f t="shared" si="216"/>
        <v>50</v>
      </c>
      <c r="BT464" t="str">
        <f t="shared" si="217"/>
        <v/>
      </c>
    </row>
    <row r="465" spans="1:72">
      <c r="A465">
        <v>202370</v>
      </c>
      <c r="B465">
        <v>74392</v>
      </c>
      <c r="C465" t="s">
        <v>123</v>
      </c>
      <c r="D465">
        <v>1</v>
      </c>
      <c r="E465" t="s">
        <v>330</v>
      </c>
      <c r="F465">
        <v>2020</v>
      </c>
      <c r="G465" t="s">
        <v>346</v>
      </c>
      <c r="H465">
        <v>151</v>
      </c>
      <c r="I465" t="s">
        <v>147</v>
      </c>
      <c r="J465" t="s">
        <v>138</v>
      </c>
      <c r="K465">
        <v>3.2</v>
      </c>
      <c r="L465" t="s">
        <v>126</v>
      </c>
      <c r="M465" t="s">
        <v>123</v>
      </c>
      <c r="N465">
        <v>1</v>
      </c>
      <c r="O465">
        <v>1</v>
      </c>
      <c r="P465" t="s">
        <v>343</v>
      </c>
      <c r="Q465" t="s">
        <v>134</v>
      </c>
      <c r="R465">
        <v>103</v>
      </c>
      <c r="S465" s="1">
        <v>45166</v>
      </c>
      <c r="T465" s="1">
        <v>45270</v>
      </c>
      <c r="U465">
        <v>930</v>
      </c>
      <c r="V465">
        <v>1245</v>
      </c>
      <c r="W465" t="s">
        <v>129</v>
      </c>
      <c r="X465" t="s">
        <v>46</v>
      </c>
      <c r="Y465" t="s">
        <v>129</v>
      </c>
      <c r="Z465" t="s">
        <v>50</v>
      </c>
      <c r="AA465" t="s">
        <v>129</v>
      </c>
      <c r="AB465" t="s">
        <v>129</v>
      </c>
      <c r="AC465" t="s">
        <v>129</v>
      </c>
      <c r="AD465">
        <v>16</v>
      </c>
      <c r="AE465">
        <v>20</v>
      </c>
      <c r="AF465">
        <v>30</v>
      </c>
      <c r="AG465">
        <v>0</v>
      </c>
      <c r="AH465">
        <v>80</v>
      </c>
      <c r="AI465">
        <v>2</v>
      </c>
      <c r="AJ465">
        <v>3</v>
      </c>
      <c r="AK465">
        <v>3</v>
      </c>
      <c r="AL465">
        <v>7</v>
      </c>
      <c r="AM465">
        <v>1</v>
      </c>
      <c r="AN465">
        <v>6</v>
      </c>
      <c r="AP465" t="s">
        <v>138</v>
      </c>
      <c r="AR465" t="s">
        <v>149</v>
      </c>
      <c r="AS465">
        <v>7.8</v>
      </c>
      <c r="AT465">
        <v>2</v>
      </c>
      <c r="AU465">
        <f t="shared" si="192"/>
        <v>30</v>
      </c>
      <c r="AV465">
        <f t="shared" si="193"/>
        <v>60</v>
      </c>
      <c r="AW465">
        <f t="shared" si="194"/>
        <v>30</v>
      </c>
      <c r="AX465">
        <f t="shared" si="195"/>
        <v>195</v>
      </c>
      <c r="AY465">
        <f t="shared" si="196"/>
        <v>5850</v>
      </c>
      <c r="AZ465">
        <f t="shared" si="197"/>
        <v>2</v>
      </c>
      <c r="BA465">
        <f t="shared" si="198"/>
        <v>2925</v>
      </c>
      <c r="BB465">
        <f t="shared" si="199"/>
        <v>5850</v>
      </c>
      <c r="BC465">
        <f t="shared" si="200"/>
        <v>2625</v>
      </c>
      <c r="BD465">
        <f t="shared" si="201"/>
        <v>105</v>
      </c>
      <c r="BE465">
        <f t="shared" si="202"/>
        <v>0.5</v>
      </c>
      <c r="BF465">
        <f t="shared" si="203"/>
        <v>0.5</v>
      </c>
      <c r="BG465">
        <f t="shared" si="204"/>
        <v>117</v>
      </c>
      <c r="BH465">
        <f t="shared" si="205"/>
        <v>97.5</v>
      </c>
      <c r="BI465">
        <f t="shared" si="206"/>
        <v>87.5</v>
      </c>
      <c r="BJ465">
        <f t="shared" si="207"/>
        <v>87.5</v>
      </c>
      <c r="BK465">
        <f t="shared" si="208"/>
        <v>105</v>
      </c>
      <c r="BL465">
        <f t="shared" si="209"/>
        <v>1115</v>
      </c>
      <c r="BM465" t="str">
        <f t="shared" si="210"/>
        <v/>
      </c>
      <c r="BN465">
        <f t="shared" si="211"/>
        <v>-45</v>
      </c>
      <c r="BO465" t="str">
        <f t="shared" si="212"/>
        <v/>
      </c>
      <c r="BP465">
        <f t="shared" si="213"/>
        <v>2</v>
      </c>
      <c r="BQ465">
        <f t="shared" si="214"/>
        <v>35</v>
      </c>
      <c r="BR465">
        <f t="shared" si="215"/>
        <v>1</v>
      </c>
      <c r="BS465">
        <f t="shared" si="216"/>
        <v>50</v>
      </c>
      <c r="BT465" t="str">
        <f t="shared" si="217"/>
        <v/>
      </c>
    </row>
    <row r="466" spans="1:72">
      <c r="A466">
        <v>202370</v>
      </c>
      <c r="B466">
        <v>74392</v>
      </c>
      <c r="C466" t="s">
        <v>123</v>
      </c>
      <c r="D466">
        <v>1</v>
      </c>
      <c r="E466" t="s">
        <v>330</v>
      </c>
      <c r="F466">
        <v>2020</v>
      </c>
      <c r="G466" t="s">
        <v>346</v>
      </c>
      <c r="H466">
        <v>151</v>
      </c>
      <c r="I466" t="s">
        <v>147</v>
      </c>
      <c r="J466" t="s">
        <v>138</v>
      </c>
      <c r="K466">
        <v>3.2</v>
      </c>
      <c r="L466" t="s">
        <v>126</v>
      </c>
      <c r="M466" t="s">
        <v>123</v>
      </c>
      <c r="N466">
        <v>1</v>
      </c>
      <c r="O466">
        <v>1</v>
      </c>
      <c r="P466" t="s">
        <v>343</v>
      </c>
      <c r="Q466" t="s">
        <v>134</v>
      </c>
      <c r="R466">
        <v>103</v>
      </c>
      <c r="S466" s="1">
        <v>45166</v>
      </c>
      <c r="T466" s="1">
        <v>45270</v>
      </c>
      <c r="U466">
        <v>930</v>
      </c>
      <c r="V466">
        <v>1245</v>
      </c>
      <c r="W466" t="s">
        <v>129</v>
      </c>
      <c r="X466" t="s">
        <v>46</v>
      </c>
      <c r="Y466" t="s">
        <v>129</v>
      </c>
      <c r="Z466" t="s">
        <v>50</v>
      </c>
      <c r="AA466" t="s">
        <v>129</v>
      </c>
      <c r="AB466" t="s">
        <v>129</v>
      </c>
      <c r="AC466" t="s">
        <v>129</v>
      </c>
      <c r="AD466">
        <v>16</v>
      </c>
      <c r="AE466">
        <v>20</v>
      </c>
      <c r="AF466">
        <v>30</v>
      </c>
      <c r="AG466">
        <v>0</v>
      </c>
      <c r="AH466">
        <v>80</v>
      </c>
      <c r="AI466">
        <v>2</v>
      </c>
      <c r="AJ466">
        <v>3</v>
      </c>
      <c r="AK466">
        <v>3</v>
      </c>
      <c r="AL466">
        <v>7</v>
      </c>
      <c r="AM466">
        <v>1</v>
      </c>
      <c r="AN466">
        <v>6</v>
      </c>
      <c r="AP466" t="s">
        <v>138</v>
      </c>
      <c r="AR466" t="s">
        <v>149</v>
      </c>
      <c r="AS466">
        <v>7.8</v>
      </c>
      <c r="AT466">
        <v>2</v>
      </c>
      <c r="AU466">
        <f t="shared" si="192"/>
        <v>30</v>
      </c>
      <c r="AV466">
        <f t="shared" si="193"/>
        <v>60</v>
      </c>
      <c r="AW466">
        <f t="shared" si="194"/>
        <v>30</v>
      </c>
      <c r="AX466">
        <f t="shared" si="195"/>
        <v>195</v>
      </c>
      <c r="AY466">
        <f t="shared" si="196"/>
        <v>5850</v>
      </c>
      <c r="AZ466">
        <f t="shared" si="197"/>
        <v>2</v>
      </c>
      <c r="BA466">
        <f t="shared" si="198"/>
        <v>2925</v>
      </c>
      <c r="BB466">
        <f t="shared" si="199"/>
        <v>5850</v>
      </c>
      <c r="BC466">
        <f t="shared" si="200"/>
        <v>2625</v>
      </c>
      <c r="BD466">
        <f t="shared" si="201"/>
        <v>105</v>
      </c>
      <c r="BE466">
        <f t="shared" si="202"/>
        <v>0.5</v>
      </c>
      <c r="BF466">
        <f t="shared" si="203"/>
        <v>0.5</v>
      </c>
      <c r="BG466">
        <f t="shared" si="204"/>
        <v>117</v>
      </c>
      <c r="BH466">
        <f t="shared" si="205"/>
        <v>97.5</v>
      </c>
      <c r="BI466">
        <f t="shared" si="206"/>
        <v>87.5</v>
      </c>
      <c r="BJ466">
        <f t="shared" si="207"/>
        <v>87.5</v>
      </c>
      <c r="BK466">
        <f t="shared" si="208"/>
        <v>105</v>
      </c>
      <c r="BL466">
        <f t="shared" si="209"/>
        <v>1115</v>
      </c>
      <c r="BM466" t="str">
        <f t="shared" si="210"/>
        <v/>
      </c>
      <c r="BN466">
        <f t="shared" si="211"/>
        <v>-45</v>
      </c>
      <c r="BO466" t="str">
        <f t="shared" si="212"/>
        <v/>
      </c>
      <c r="BP466">
        <f t="shared" si="213"/>
        <v>2</v>
      </c>
      <c r="BQ466">
        <f t="shared" si="214"/>
        <v>35</v>
      </c>
      <c r="BR466">
        <f t="shared" si="215"/>
        <v>1</v>
      </c>
      <c r="BS466">
        <f t="shared" si="216"/>
        <v>50</v>
      </c>
      <c r="BT466" t="str">
        <f t="shared" si="217"/>
        <v/>
      </c>
    </row>
    <row r="467" spans="1:72">
      <c r="A467">
        <v>202370</v>
      </c>
      <c r="B467">
        <v>76059</v>
      </c>
      <c r="C467" t="s">
        <v>123</v>
      </c>
      <c r="D467">
        <v>1</v>
      </c>
      <c r="E467" t="s">
        <v>330</v>
      </c>
      <c r="F467">
        <v>2030</v>
      </c>
      <c r="G467" t="s">
        <v>347</v>
      </c>
      <c r="H467">
        <v>102</v>
      </c>
      <c r="K467">
        <v>1.6</v>
      </c>
      <c r="L467" t="s">
        <v>126</v>
      </c>
      <c r="M467" t="s">
        <v>123</v>
      </c>
      <c r="N467">
        <v>1</v>
      </c>
      <c r="O467">
        <v>1</v>
      </c>
      <c r="P467" t="s">
        <v>151</v>
      </c>
      <c r="Q467" t="s">
        <v>134</v>
      </c>
      <c r="R467">
        <v>103</v>
      </c>
      <c r="S467" s="1">
        <v>45166</v>
      </c>
      <c r="T467" s="1">
        <v>45270</v>
      </c>
      <c r="U467" t="s">
        <v>129</v>
      </c>
      <c r="W467" t="s">
        <v>129</v>
      </c>
      <c r="X467" t="s">
        <v>129</v>
      </c>
      <c r="Y467" t="s">
        <v>129</v>
      </c>
      <c r="Z467" t="s">
        <v>129</v>
      </c>
      <c r="AA467" t="s">
        <v>129</v>
      </c>
      <c r="AB467" t="s">
        <v>129</v>
      </c>
      <c r="AC467" t="s">
        <v>129</v>
      </c>
      <c r="AD467">
        <v>8</v>
      </c>
      <c r="AE467">
        <v>20</v>
      </c>
      <c r="AF467">
        <v>30</v>
      </c>
      <c r="AG467">
        <v>0</v>
      </c>
      <c r="AH467">
        <v>40</v>
      </c>
      <c r="AI467">
        <v>2</v>
      </c>
      <c r="AJ467">
        <v>3</v>
      </c>
      <c r="AK467">
        <v>3</v>
      </c>
      <c r="AL467">
        <v>7</v>
      </c>
      <c r="AM467">
        <v>1</v>
      </c>
      <c r="AN467">
        <v>6</v>
      </c>
      <c r="AR467" t="s">
        <v>133</v>
      </c>
      <c r="AS467">
        <v>1</v>
      </c>
      <c r="AT467">
        <v>1</v>
      </c>
      <c r="AU467">
        <f t="shared" si="192"/>
        <v>0</v>
      </c>
      <c r="AV467">
        <f t="shared" si="193"/>
        <v>30</v>
      </c>
      <c r="AW467">
        <f t="shared" si="194"/>
        <v>30</v>
      </c>
      <c r="AX467" t="str">
        <f t="shared" si="195"/>
        <v/>
      </c>
      <c r="AY467" t="str">
        <f t="shared" si="196"/>
        <v/>
      </c>
      <c r="AZ467">
        <f t="shared" si="197"/>
        <v>1</v>
      </c>
      <c r="BA467" t="str">
        <f t="shared" si="198"/>
        <v/>
      </c>
      <c r="BB467">
        <f t="shared" si="199"/>
        <v>5850</v>
      </c>
      <c r="BC467">
        <f t="shared" si="200"/>
        <v>5250</v>
      </c>
      <c r="BD467">
        <f t="shared" si="201"/>
        <v>105</v>
      </c>
      <c r="BE467">
        <f t="shared" si="202"/>
        <v>1</v>
      </c>
      <c r="BF467">
        <f t="shared" si="203"/>
        <v>1</v>
      </c>
      <c r="BG467">
        <f t="shared" si="204"/>
        <v>117</v>
      </c>
      <c r="BH467">
        <f t="shared" si="205"/>
        <v>97.5</v>
      </c>
      <c r="BI467">
        <f t="shared" si="206"/>
        <v>175</v>
      </c>
      <c r="BJ467">
        <f t="shared" si="207"/>
        <v>195</v>
      </c>
      <c r="BK467">
        <f t="shared" si="208"/>
        <v>195</v>
      </c>
      <c r="BL467" t="str">
        <f t="shared" si="209"/>
        <v/>
      </c>
      <c r="BM467" t="str">
        <f t="shared" si="210"/>
        <v/>
      </c>
      <c r="BN467" t="str">
        <f t="shared" si="211"/>
        <v/>
      </c>
      <c r="BO467" t="str">
        <f t="shared" si="212"/>
        <v/>
      </c>
      <c r="BP467">
        <f t="shared" si="213"/>
        <v>2</v>
      </c>
      <c r="BQ467">
        <f t="shared" si="214"/>
        <v>35</v>
      </c>
      <c r="BR467">
        <f t="shared" si="215"/>
        <v>1</v>
      </c>
      <c r="BS467">
        <f t="shared" si="216"/>
        <v>50</v>
      </c>
      <c r="BT467" t="str">
        <f t="shared" si="217"/>
        <v/>
      </c>
    </row>
    <row r="468" spans="1:72">
      <c r="A468">
        <v>202370</v>
      </c>
      <c r="B468">
        <v>76059</v>
      </c>
      <c r="C468" t="s">
        <v>123</v>
      </c>
      <c r="D468">
        <v>1</v>
      </c>
      <c r="E468" t="s">
        <v>330</v>
      </c>
      <c r="F468">
        <v>2030</v>
      </c>
      <c r="G468" t="s">
        <v>347</v>
      </c>
      <c r="H468">
        <v>102</v>
      </c>
      <c r="K468">
        <v>1.6</v>
      </c>
      <c r="L468" t="s">
        <v>126</v>
      </c>
      <c r="M468" t="s">
        <v>123</v>
      </c>
      <c r="N468">
        <v>1</v>
      </c>
      <c r="O468">
        <v>1</v>
      </c>
      <c r="P468" t="s">
        <v>151</v>
      </c>
      <c r="Q468" t="s">
        <v>134</v>
      </c>
      <c r="R468">
        <v>103</v>
      </c>
      <c r="S468" s="1">
        <v>45166</v>
      </c>
      <c r="T468" s="1">
        <v>45270</v>
      </c>
      <c r="U468">
        <v>1830</v>
      </c>
      <c r="V468">
        <v>2145</v>
      </c>
      <c r="W468" t="s">
        <v>45</v>
      </c>
      <c r="X468" t="s">
        <v>129</v>
      </c>
      <c r="Y468" t="s">
        <v>47</v>
      </c>
      <c r="Z468" t="s">
        <v>129</v>
      </c>
      <c r="AA468" t="s">
        <v>129</v>
      </c>
      <c r="AB468" t="s">
        <v>129</v>
      </c>
      <c r="AC468" t="s">
        <v>129</v>
      </c>
      <c r="AD468">
        <v>8</v>
      </c>
      <c r="AE468">
        <v>20</v>
      </c>
      <c r="AF468">
        <v>30</v>
      </c>
      <c r="AG468">
        <v>0</v>
      </c>
      <c r="AH468">
        <v>40</v>
      </c>
      <c r="AI468">
        <v>2</v>
      </c>
      <c r="AJ468">
        <v>3</v>
      </c>
      <c r="AK468">
        <v>3</v>
      </c>
      <c r="AL468">
        <v>7</v>
      </c>
      <c r="AM468">
        <v>1</v>
      </c>
      <c r="AN468">
        <v>6</v>
      </c>
      <c r="AR468" t="s">
        <v>149</v>
      </c>
      <c r="AS468">
        <v>7.8</v>
      </c>
      <c r="AT468">
        <v>2</v>
      </c>
      <c r="AU468">
        <f t="shared" si="192"/>
        <v>30</v>
      </c>
      <c r="AV468">
        <f t="shared" si="193"/>
        <v>30</v>
      </c>
      <c r="AW468">
        <f t="shared" si="194"/>
        <v>30</v>
      </c>
      <c r="AX468">
        <f t="shared" si="195"/>
        <v>195</v>
      </c>
      <c r="AY468">
        <f t="shared" si="196"/>
        <v>5850</v>
      </c>
      <c r="AZ468">
        <f t="shared" si="197"/>
        <v>1</v>
      </c>
      <c r="BA468">
        <f t="shared" si="198"/>
        <v>5850</v>
      </c>
      <c r="BB468">
        <f t="shared" si="199"/>
        <v>5850</v>
      </c>
      <c r="BC468">
        <f t="shared" si="200"/>
        <v>5250</v>
      </c>
      <c r="BD468">
        <f t="shared" si="201"/>
        <v>105</v>
      </c>
      <c r="BE468">
        <f t="shared" si="202"/>
        <v>1</v>
      </c>
      <c r="BF468">
        <f t="shared" si="203"/>
        <v>1</v>
      </c>
      <c r="BG468">
        <f t="shared" si="204"/>
        <v>117</v>
      </c>
      <c r="BH468">
        <f t="shared" si="205"/>
        <v>97.5</v>
      </c>
      <c r="BI468">
        <f t="shared" si="206"/>
        <v>175</v>
      </c>
      <c r="BJ468">
        <f t="shared" si="207"/>
        <v>195</v>
      </c>
      <c r="BK468">
        <f t="shared" si="208"/>
        <v>195</v>
      </c>
      <c r="BL468" t="str">
        <f t="shared" si="209"/>
        <v/>
      </c>
      <c r="BM468" t="str">
        <f t="shared" si="210"/>
        <v/>
      </c>
      <c r="BN468" t="str">
        <f t="shared" si="211"/>
        <v/>
      </c>
      <c r="BO468" t="str">
        <f t="shared" si="212"/>
        <v/>
      </c>
      <c r="BP468">
        <f t="shared" si="213"/>
        <v>2</v>
      </c>
      <c r="BQ468">
        <f t="shared" si="214"/>
        <v>35</v>
      </c>
      <c r="BR468">
        <f t="shared" si="215"/>
        <v>1</v>
      </c>
      <c r="BS468">
        <f t="shared" si="216"/>
        <v>50</v>
      </c>
      <c r="BT468" t="str">
        <f t="shared" si="217"/>
        <v/>
      </c>
    </row>
    <row r="469" spans="1:72">
      <c r="A469">
        <v>202370</v>
      </c>
      <c r="B469">
        <v>74391</v>
      </c>
      <c r="C469" t="s">
        <v>123</v>
      </c>
      <c r="D469">
        <v>1</v>
      </c>
      <c r="E469" t="s">
        <v>330</v>
      </c>
      <c r="F469">
        <v>2030</v>
      </c>
      <c r="G469" t="s">
        <v>347</v>
      </c>
      <c r="H469">
        <v>151</v>
      </c>
      <c r="I469" t="s">
        <v>147</v>
      </c>
      <c r="J469" t="s">
        <v>138</v>
      </c>
      <c r="K469">
        <v>3.4</v>
      </c>
      <c r="L469" t="s">
        <v>126</v>
      </c>
      <c r="M469" t="s">
        <v>123</v>
      </c>
      <c r="N469">
        <v>1</v>
      </c>
      <c r="O469">
        <v>1</v>
      </c>
      <c r="P469" t="s">
        <v>343</v>
      </c>
      <c r="Q469" t="s">
        <v>141</v>
      </c>
      <c r="R469" t="s">
        <v>141</v>
      </c>
      <c r="S469" s="1">
        <v>45166</v>
      </c>
      <c r="T469" s="1">
        <v>45270</v>
      </c>
      <c r="U469" t="s">
        <v>129</v>
      </c>
      <c r="W469" t="s">
        <v>129</v>
      </c>
      <c r="X469" t="s">
        <v>129</v>
      </c>
      <c r="Y469" t="s">
        <v>129</v>
      </c>
      <c r="Z469" t="s">
        <v>129</v>
      </c>
      <c r="AA469" t="s">
        <v>129</v>
      </c>
      <c r="AB469" t="s">
        <v>129</v>
      </c>
      <c r="AC469" t="s">
        <v>129</v>
      </c>
      <c r="AD469">
        <v>17</v>
      </c>
      <c r="AE469">
        <v>20</v>
      </c>
      <c r="AF469">
        <v>30</v>
      </c>
      <c r="AG469">
        <v>0</v>
      </c>
      <c r="AH469">
        <v>85</v>
      </c>
      <c r="AI469">
        <v>2</v>
      </c>
      <c r="AJ469">
        <v>3</v>
      </c>
      <c r="AK469">
        <v>3</v>
      </c>
      <c r="AL469">
        <v>7</v>
      </c>
      <c r="AM469">
        <v>1</v>
      </c>
      <c r="AN469">
        <v>6</v>
      </c>
      <c r="AP469" t="s">
        <v>138</v>
      </c>
      <c r="AR469" t="s">
        <v>133</v>
      </c>
      <c r="AS469">
        <v>0</v>
      </c>
      <c r="AT469">
        <v>1</v>
      </c>
      <c r="AU469">
        <f t="shared" si="192"/>
        <v>0</v>
      </c>
      <c r="AV469">
        <f t="shared" si="193"/>
        <v>60</v>
      </c>
      <c r="AW469">
        <f t="shared" si="194"/>
        <v>30</v>
      </c>
      <c r="AX469" t="str">
        <f t="shared" si="195"/>
        <v/>
      </c>
      <c r="AY469" t="str">
        <f t="shared" si="196"/>
        <v/>
      </c>
      <c r="AZ469">
        <f t="shared" si="197"/>
        <v>2</v>
      </c>
      <c r="BA469" t="str">
        <f t="shared" si="198"/>
        <v/>
      </c>
      <c r="BB469">
        <f t="shared" si="199"/>
        <v>5850</v>
      </c>
      <c r="BC469">
        <f t="shared" si="200"/>
        <v>2625</v>
      </c>
      <c r="BD469">
        <f t="shared" si="201"/>
        <v>105</v>
      </c>
      <c r="BE469">
        <f t="shared" si="202"/>
        <v>0.5</v>
      </c>
      <c r="BF469">
        <f t="shared" si="203"/>
        <v>0.5</v>
      </c>
      <c r="BG469">
        <f t="shared" si="204"/>
        <v>117</v>
      </c>
      <c r="BH469">
        <f t="shared" si="205"/>
        <v>97.5</v>
      </c>
      <c r="BI469">
        <f t="shared" si="206"/>
        <v>87.5</v>
      </c>
      <c r="BJ469">
        <f t="shared" si="207"/>
        <v>87.5</v>
      </c>
      <c r="BK469">
        <f t="shared" si="208"/>
        <v>105</v>
      </c>
      <c r="BL469" t="str">
        <f t="shared" si="209"/>
        <v/>
      </c>
      <c r="BM469" t="str">
        <f t="shared" si="210"/>
        <v/>
      </c>
      <c r="BN469">
        <f t="shared" si="211"/>
        <v>-45</v>
      </c>
      <c r="BO469" t="str">
        <f t="shared" si="212"/>
        <v/>
      </c>
      <c r="BP469">
        <f t="shared" si="213"/>
        <v>2</v>
      </c>
      <c r="BQ469">
        <f t="shared" si="214"/>
        <v>35</v>
      </c>
      <c r="BR469">
        <f t="shared" si="215"/>
        <v>1</v>
      </c>
      <c r="BS469">
        <f t="shared" si="216"/>
        <v>50</v>
      </c>
      <c r="BT469" t="str">
        <f t="shared" si="217"/>
        <v/>
      </c>
    </row>
    <row r="470" spans="1:72">
      <c r="A470">
        <v>202370</v>
      </c>
      <c r="B470">
        <v>74391</v>
      </c>
      <c r="C470" t="s">
        <v>123</v>
      </c>
      <c r="D470">
        <v>1</v>
      </c>
      <c r="E470" t="s">
        <v>330</v>
      </c>
      <c r="F470">
        <v>2030</v>
      </c>
      <c r="G470" t="s">
        <v>347</v>
      </c>
      <c r="H470">
        <v>151</v>
      </c>
      <c r="I470" t="s">
        <v>147</v>
      </c>
      <c r="J470" t="s">
        <v>138</v>
      </c>
      <c r="K470">
        <v>3.4</v>
      </c>
      <c r="L470" t="s">
        <v>126</v>
      </c>
      <c r="M470" t="s">
        <v>123</v>
      </c>
      <c r="N470">
        <v>1</v>
      </c>
      <c r="O470">
        <v>1</v>
      </c>
      <c r="P470" t="s">
        <v>343</v>
      </c>
      <c r="Q470" t="s">
        <v>134</v>
      </c>
      <c r="R470">
        <v>103</v>
      </c>
      <c r="S470" s="1">
        <v>45166</v>
      </c>
      <c r="T470" s="1">
        <v>45270</v>
      </c>
      <c r="U470">
        <v>930</v>
      </c>
      <c r="V470">
        <v>1245</v>
      </c>
      <c r="W470" t="s">
        <v>45</v>
      </c>
      <c r="X470" t="s">
        <v>129</v>
      </c>
      <c r="Y470" t="s">
        <v>47</v>
      </c>
      <c r="Z470" t="s">
        <v>129</v>
      </c>
      <c r="AA470" t="s">
        <v>129</v>
      </c>
      <c r="AB470" t="s">
        <v>129</v>
      </c>
      <c r="AC470" t="s">
        <v>129</v>
      </c>
      <c r="AD470">
        <v>17</v>
      </c>
      <c r="AE470">
        <v>20</v>
      </c>
      <c r="AF470">
        <v>30</v>
      </c>
      <c r="AG470">
        <v>0</v>
      </c>
      <c r="AH470">
        <v>85</v>
      </c>
      <c r="AI470">
        <v>2</v>
      </c>
      <c r="AJ470">
        <v>3</v>
      </c>
      <c r="AK470">
        <v>3</v>
      </c>
      <c r="AL470">
        <v>7</v>
      </c>
      <c r="AM470">
        <v>1</v>
      </c>
      <c r="AN470">
        <v>6</v>
      </c>
      <c r="AP470" t="s">
        <v>138</v>
      </c>
      <c r="AR470" t="s">
        <v>149</v>
      </c>
      <c r="AS470">
        <v>7.8</v>
      </c>
      <c r="AT470">
        <v>2</v>
      </c>
      <c r="AU470">
        <f t="shared" si="192"/>
        <v>30</v>
      </c>
      <c r="AV470">
        <f t="shared" si="193"/>
        <v>60</v>
      </c>
      <c r="AW470">
        <f t="shared" si="194"/>
        <v>30</v>
      </c>
      <c r="AX470">
        <f t="shared" si="195"/>
        <v>195</v>
      </c>
      <c r="AY470">
        <f t="shared" si="196"/>
        <v>5850</v>
      </c>
      <c r="AZ470">
        <f t="shared" si="197"/>
        <v>2</v>
      </c>
      <c r="BA470">
        <f t="shared" si="198"/>
        <v>2925</v>
      </c>
      <c r="BB470">
        <f t="shared" si="199"/>
        <v>5850</v>
      </c>
      <c r="BC470">
        <f t="shared" si="200"/>
        <v>2625</v>
      </c>
      <c r="BD470">
        <f t="shared" si="201"/>
        <v>105</v>
      </c>
      <c r="BE470">
        <f t="shared" si="202"/>
        <v>0.5</v>
      </c>
      <c r="BF470">
        <f t="shared" si="203"/>
        <v>0.5</v>
      </c>
      <c r="BG470">
        <f t="shared" si="204"/>
        <v>117</v>
      </c>
      <c r="BH470">
        <f t="shared" si="205"/>
        <v>97.5</v>
      </c>
      <c r="BI470">
        <f t="shared" si="206"/>
        <v>87.5</v>
      </c>
      <c r="BJ470">
        <f t="shared" si="207"/>
        <v>87.5</v>
      </c>
      <c r="BK470">
        <f t="shared" si="208"/>
        <v>105</v>
      </c>
      <c r="BL470">
        <f t="shared" si="209"/>
        <v>1115</v>
      </c>
      <c r="BM470" t="str">
        <f t="shared" si="210"/>
        <v/>
      </c>
      <c r="BN470">
        <f t="shared" si="211"/>
        <v>-45</v>
      </c>
      <c r="BO470" t="str">
        <f t="shared" si="212"/>
        <v/>
      </c>
      <c r="BP470">
        <f t="shared" si="213"/>
        <v>2</v>
      </c>
      <c r="BQ470">
        <f t="shared" si="214"/>
        <v>35</v>
      </c>
      <c r="BR470">
        <f t="shared" si="215"/>
        <v>1</v>
      </c>
      <c r="BS470">
        <f t="shared" si="216"/>
        <v>50</v>
      </c>
      <c r="BT470" t="str">
        <f t="shared" si="217"/>
        <v/>
      </c>
    </row>
    <row r="471" spans="1:72">
      <c r="A471">
        <v>202370</v>
      </c>
      <c r="B471">
        <v>74391</v>
      </c>
      <c r="C471" t="s">
        <v>123</v>
      </c>
      <c r="D471">
        <v>1</v>
      </c>
      <c r="E471" t="s">
        <v>330</v>
      </c>
      <c r="F471">
        <v>2030</v>
      </c>
      <c r="G471" t="s">
        <v>347</v>
      </c>
      <c r="H471">
        <v>151</v>
      </c>
      <c r="I471" t="s">
        <v>147</v>
      </c>
      <c r="J471" t="s">
        <v>138</v>
      </c>
      <c r="K471">
        <v>3.4</v>
      </c>
      <c r="L471" t="s">
        <v>126</v>
      </c>
      <c r="M471" t="s">
        <v>123</v>
      </c>
      <c r="N471">
        <v>1</v>
      </c>
      <c r="O471">
        <v>1</v>
      </c>
      <c r="P471" t="s">
        <v>343</v>
      </c>
      <c r="Q471" t="s">
        <v>141</v>
      </c>
      <c r="R471" t="s">
        <v>141</v>
      </c>
      <c r="S471" s="1">
        <v>45166</v>
      </c>
      <c r="T471" s="1">
        <v>45270</v>
      </c>
      <c r="U471" t="s">
        <v>129</v>
      </c>
      <c r="W471" t="s">
        <v>129</v>
      </c>
      <c r="X471" t="s">
        <v>129</v>
      </c>
      <c r="Y471" t="s">
        <v>129</v>
      </c>
      <c r="Z471" t="s">
        <v>129</v>
      </c>
      <c r="AA471" t="s">
        <v>129</v>
      </c>
      <c r="AB471" t="s">
        <v>129</v>
      </c>
      <c r="AC471" t="s">
        <v>129</v>
      </c>
      <c r="AD471">
        <v>17</v>
      </c>
      <c r="AE471">
        <v>20</v>
      </c>
      <c r="AF471">
        <v>30</v>
      </c>
      <c r="AG471">
        <v>0</v>
      </c>
      <c r="AH471">
        <v>85</v>
      </c>
      <c r="AI471">
        <v>2</v>
      </c>
      <c r="AJ471">
        <v>3</v>
      </c>
      <c r="AK471">
        <v>3</v>
      </c>
      <c r="AL471">
        <v>7</v>
      </c>
      <c r="AM471">
        <v>1</v>
      </c>
      <c r="AN471">
        <v>6</v>
      </c>
      <c r="AP471" t="s">
        <v>138</v>
      </c>
      <c r="AR471" t="s">
        <v>133</v>
      </c>
      <c r="AS471">
        <v>0</v>
      </c>
      <c r="AT471">
        <v>1</v>
      </c>
      <c r="AU471">
        <f t="shared" si="192"/>
        <v>0</v>
      </c>
      <c r="AV471">
        <f t="shared" si="193"/>
        <v>60</v>
      </c>
      <c r="AW471">
        <f t="shared" si="194"/>
        <v>30</v>
      </c>
      <c r="AX471" t="str">
        <f t="shared" si="195"/>
        <v/>
      </c>
      <c r="AY471" t="str">
        <f t="shared" si="196"/>
        <v/>
      </c>
      <c r="AZ471">
        <f t="shared" si="197"/>
        <v>2</v>
      </c>
      <c r="BA471" t="str">
        <f t="shared" si="198"/>
        <v/>
      </c>
      <c r="BB471">
        <f t="shared" si="199"/>
        <v>5850</v>
      </c>
      <c r="BC471">
        <f t="shared" si="200"/>
        <v>2625</v>
      </c>
      <c r="BD471">
        <f t="shared" si="201"/>
        <v>105</v>
      </c>
      <c r="BE471">
        <f t="shared" si="202"/>
        <v>0.5</v>
      </c>
      <c r="BF471">
        <f t="shared" si="203"/>
        <v>0.5</v>
      </c>
      <c r="BG471">
        <f t="shared" si="204"/>
        <v>117</v>
      </c>
      <c r="BH471">
        <f t="shared" si="205"/>
        <v>97.5</v>
      </c>
      <c r="BI471">
        <f t="shared" si="206"/>
        <v>87.5</v>
      </c>
      <c r="BJ471">
        <f t="shared" si="207"/>
        <v>87.5</v>
      </c>
      <c r="BK471">
        <f t="shared" si="208"/>
        <v>105</v>
      </c>
      <c r="BL471" t="str">
        <f t="shared" si="209"/>
        <v/>
      </c>
      <c r="BM471" t="str">
        <f t="shared" si="210"/>
        <v/>
      </c>
      <c r="BN471">
        <f t="shared" si="211"/>
        <v>-45</v>
      </c>
      <c r="BO471" t="str">
        <f t="shared" si="212"/>
        <v/>
      </c>
      <c r="BP471">
        <f t="shared" si="213"/>
        <v>2</v>
      </c>
      <c r="BQ471">
        <f t="shared" si="214"/>
        <v>35</v>
      </c>
      <c r="BR471">
        <f t="shared" si="215"/>
        <v>1</v>
      </c>
      <c r="BS471">
        <f t="shared" si="216"/>
        <v>50</v>
      </c>
      <c r="BT471" t="str">
        <f t="shared" si="217"/>
        <v/>
      </c>
    </row>
    <row r="472" spans="1:72">
      <c r="A472">
        <v>202370</v>
      </c>
      <c r="B472">
        <v>74391</v>
      </c>
      <c r="C472" t="s">
        <v>123</v>
      </c>
      <c r="D472">
        <v>1</v>
      </c>
      <c r="E472" t="s">
        <v>330</v>
      </c>
      <c r="F472">
        <v>2030</v>
      </c>
      <c r="G472" t="s">
        <v>347</v>
      </c>
      <c r="H472">
        <v>151</v>
      </c>
      <c r="I472" t="s">
        <v>147</v>
      </c>
      <c r="J472" t="s">
        <v>138</v>
      </c>
      <c r="K472">
        <v>3.4</v>
      </c>
      <c r="L472" t="s">
        <v>126</v>
      </c>
      <c r="M472" t="s">
        <v>123</v>
      </c>
      <c r="N472">
        <v>1</v>
      </c>
      <c r="O472">
        <v>1</v>
      </c>
      <c r="P472" t="s">
        <v>343</v>
      </c>
      <c r="Q472" t="s">
        <v>134</v>
      </c>
      <c r="R472">
        <v>103</v>
      </c>
      <c r="S472" s="1">
        <v>45166</v>
      </c>
      <c r="T472" s="1">
        <v>45270</v>
      </c>
      <c r="U472">
        <v>930</v>
      </c>
      <c r="V472">
        <v>1245</v>
      </c>
      <c r="W472" t="s">
        <v>45</v>
      </c>
      <c r="X472" t="s">
        <v>129</v>
      </c>
      <c r="Y472" t="s">
        <v>47</v>
      </c>
      <c r="Z472" t="s">
        <v>129</v>
      </c>
      <c r="AA472" t="s">
        <v>129</v>
      </c>
      <c r="AB472" t="s">
        <v>129</v>
      </c>
      <c r="AC472" t="s">
        <v>129</v>
      </c>
      <c r="AD472">
        <v>17</v>
      </c>
      <c r="AE472">
        <v>20</v>
      </c>
      <c r="AF472">
        <v>30</v>
      </c>
      <c r="AG472">
        <v>0</v>
      </c>
      <c r="AH472">
        <v>85</v>
      </c>
      <c r="AI472">
        <v>2</v>
      </c>
      <c r="AJ472">
        <v>3</v>
      </c>
      <c r="AK472">
        <v>3</v>
      </c>
      <c r="AL472">
        <v>7</v>
      </c>
      <c r="AM472">
        <v>1</v>
      </c>
      <c r="AN472">
        <v>6</v>
      </c>
      <c r="AP472" t="s">
        <v>138</v>
      </c>
      <c r="AR472" t="s">
        <v>149</v>
      </c>
      <c r="AS472">
        <v>7.8</v>
      </c>
      <c r="AT472">
        <v>2</v>
      </c>
      <c r="AU472">
        <f t="shared" si="192"/>
        <v>30</v>
      </c>
      <c r="AV472">
        <f t="shared" si="193"/>
        <v>60</v>
      </c>
      <c r="AW472">
        <f t="shared" si="194"/>
        <v>30</v>
      </c>
      <c r="AX472">
        <f t="shared" si="195"/>
        <v>195</v>
      </c>
      <c r="AY472">
        <f t="shared" si="196"/>
        <v>5850</v>
      </c>
      <c r="AZ472">
        <f t="shared" si="197"/>
        <v>2</v>
      </c>
      <c r="BA472">
        <f t="shared" si="198"/>
        <v>2925</v>
      </c>
      <c r="BB472">
        <f t="shared" si="199"/>
        <v>5850</v>
      </c>
      <c r="BC472">
        <f t="shared" si="200"/>
        <v>2625</v>
      </c>
      <c r="BD472">
        <f t="shared" si="201"/>
        <v>105</v>
      </c>
      <c r="BE472">
        <f t="shared" si="202"/>
        <v>0.5</v>
      </c>
      <c r="BF472">
        <f t="shared" si="203"/>
        <v>0.5</v>
      </c>
      <c r="BG472">
        <f t="shared" si="204"/>
        <v>117</v>
      </c>
      <c r="BH472">
        <f t="shared" si="205"/>
        <v>97.5</v>
      </c>
      <c r="BI472">
        <f t="shared" si="206"/>
        <v>87.5</v>
      </c>
      <c r="BJ472">
        <f t="shared" si="207"/>
        <v>87.5</v>
      </c>
      <c r="BK472">
        <f t="shared" si="208"/>
        <v>105</v>
      </c>
      <c r="BL472">
        <f t="shared" si="209"/>
        <v>1115</v>
      </c>
      <c r="BM472" t="str">
        <f t="shared" si="210"/>
        <v/>
      </c>
      <c r="BN472">
        <f t="shared" si="211"/>
        <v>-45</v>
      </c>
      <c r="BO472" t="str">
        <f t="shared" si="212"/>
        <v/>
      </c>
      <c r="BP472">
        <f t="shared" si="213"/>
        <v>2</v>
      </c>
      <c r="BQ472">
        <f t="shared" si="214"/>
        <v>35</v>
      </c>
      <c r="BR472">
        <f t="shared" si="215"/>
        <v>1</v>
      </c>
      <c r="BS472">
        <f t="shared" si="216"/>
        <v>50</v>
      </c>
      <c r="BT472" t="str">
        <f t="shared" si="217"/>
        <v/>
      </c>
    </row>
    <row r="473" spans="1:72">
      <c r="A473">
        <v>202370</v>
      </c>
      <c r="B473">
        <v>75417</v>
      </c>
      <c r="C473" t="s">
        <v>123</v>
      </c>
      <c r="D473">
        <v>115</v>
      </c>
      <c r="E473" t="s">
        <v>330</v>
      </c>
      <c r="F473">
        <v>2605</v>
      </c>
      <c r="G473" t="s">
        <v>348</v>
      </c>
      <c r="H473" t="s">
        <v>136</v>
      </c>
      <c r="I473" t="s">
        <v>137</v>
      </c>
      <c r="J473" t="s">
        <v>138</v>
      </c>
      <c r="K473">
        <v>5.0667</v>
      </c>
      <c r="L473" t="s">
        <v>126</v>
      </c>
      <c r="M473" t="s">
        <v>123</v>
      </c>
      <c r="N473">
        <v>1</v>
      </c>
      <c r="O473" t="s">
        <v>139</v>
      </c>
      <c r="P473" t="s">
        <v>349</v>
      </c>
      <c r="Q473" t="s">
        <v>141</v>
      </c>
      <c r="R473" t="s">
        <v>141</v>
      </c>
      <c r="S473" s="1">
        <v>45166</v>
      </c>
      <c r="T473" s="1">
        <v>45221</v>
      </c>
      <c r="U473" t="s">
        <v>129</v>
      </c>
      <c r="W473" t="s">
        <v>129</v>
      </c>
      <c r="X473" t="s">
        <v>129</v>
      </c>
      <c r="Y473" t="s">
        <v>129</v>
      </c>
      <c r="Z473" t="s">
        <v>129</v>
      </c>
      <c r="AA473" t="s">
        <v>129</v>
      </c>
      <c r="AB473" t="s">
        <v>129</v>
      </c>
      <c r="AC473" t="s">
        <v>129</v>
      </c>
      <c r="AD473">
        <v>19</v>
      </c>
      <c r="AE473">
        <v>20</v>
      </c>
      <c r="AF473">
        <v>30</v>
      </c>
      <c r="AG473">
        <v>0</v>
      </c>
      <c r="AH473">
        <v>95</v>
      </c>
      <c r="AI473">
        <v>2</v>
      </c>
      <c r="AJ473">
        <v>4</v>
      </c>
      <c r="AK473">
        <v>4</v>
      </c>
      <c r="AL473">
        <v>4</v>
      </c>
      <c r="AM473">
        <v>4</v>
      </c>
      <c r="AP473" t="s">
        <v>138</v>
      </c>
      <c r="AR473" t="s">
        <v>133</v>
      </c>
      <c r="AS473">
        <v>6.43</v>
      </c>
      <c r="AT473">
        <v>4</v>
      </c>
      <c r="AU473">
        <f t="shared" si="192"/>
        <v>0</v>
      </c>
      <c r="AV473">
        <f t="shared" si="193"/>
        <v>0</v>
      </c>
      <c r="AW473">
        <f t="shared" si="194"/>
        <v>0</v>
      </c>
      <c r="AX473" t="str">
        <f t="shared" si="195"/>
        <v/>
      </c>
      <c r="AY473" t="str">
        <f t="shared" si="196"/>
        <v/>
      </c>
      <c r="AZ473">
        <f t="shared" si="197"/>
        <v>1</v>
      </c>
      <c r="BA473" t="str">
        <f t="shared" si="198"/>
        <v/>
      </c>
      <c r="BB473">
        <f t="shared" si="199"/>
        <v>0</v>
      </c>
      <c r="BC473">
        <f t="shared" si="200"/>
        <v>0</v>
      </c>
      <c r="BD473">
        <f t="shared" si="201"/>
        <v>60</v>
      </c>
      <c r="BE473">
        <f t="shared" si="202"/>
        <v>0</v>
      </c>
      <c r="BF473">
        <f t="shared" si="203"/>
        <v>0</v>
      </c>
      <c r="BG473">
        <f t="shared" si="204"/>
        <v>0</v>
      </c>
      <c r="BH473">
        <f t="shared" si="205"/>
        <v>0</v>
      </c>
      <c r="BI473" t="str">
        <f t="shared" si="206"/>
        <v/>
      </c>
      <c r="BJ473" t="str">
        <f t="shared" si="207"/>
        <v/>
      </c>
      <c r="BK473" t="str">
        <f t="shared" si="208"/>
        <v/>
      </c>
      <c r="BL473" t="str">
        <f t="shared" si="209"/>
        <v/>
      </c>
      <c r="BM473" t="str">
        <f t="shared" si="210"/>
        <v/>
      </c>
      <c r="BN473" t="str">
        <f t="shared" si="211"/>
        <v/>
      </c>
      <c r="BO473" t="str">
        <f t="shared" si="212"/>
        <v/>
      </c>
      <c r="BP473">
        <f t="shared" si="213"/>
        <v>2</v>
      </c>
      <c r="BQ473">
        <f t="shared" si="214"/>
        <v>35</v>
      </c>
      <c r="BR473">
        <f t="shared" si="215"/>
        <v>1</v>
      </c>
      <c r="BS473">
        <f t="shared" si="216"/>
        <v>43</v>
      </c>
      <c r="BT473" t="str">
        <f t="shared" si="217"/>
        <v/>
      </c>
    </row>
    <row r="474" spans="1:72">
      <c r="A474">
        <v>202370</v>
      </c>
      <c r="B474">
        <v>75110</v>
      </c>
      <c r="C474" t="s">
        <v>123</v>
      </c>
      <c r="D474">
        <v>121</v>
      </c>
      <c r="E474" t="s">
        <v>330</v>
      </c>
      <c r="F474">
        <v>2615</v>
      </c>
      <c r="G474" t="s">
        <v>350</v>
      </c>
      <c r="H474" t="s">
        <v>168</v>
      </c>
      <c r="I474" t="s">
        <v>137</v>
      </c>
      <c r="J474" t="s">
        <v>138</v>
      </c>
      <c r="K474">
        <v>2.4</v>
      </c>
      <c r="L474" t="s">
        <v>126</v>
      </c>
      <c r="M474" t="s">
        <v>123</v>
      </c>
      <c r="N474">
        <v>1</v>
      </c>
      <c r="O474" t="s">
        <v>139</v>
      </c>
      <c r="P474" t="s">
        <v>349</v>
      </c>
      <c r="Q474" t="s">
        <v>141</v>
      </c>
      <c r="R474" t="s">
        <v>141</v>
      </c>
      <c r="S474" s="1">
        <v>45222</v>
      </c>
      <c r="T474" s="1">
        <v>45270</v>
      </c>
      <c r="U474" t="s">
        <v>129</v>
      </c>
      <c r="W474" t="s">
        <v>129</v>
      </c>
      <c r="X474" t="s">
        <v>129</v>
      </c>
      <c r="Y474" t="s">
        <v>129</v>
      </c>
      <c r="Z474" t="s">
        <v>129</v>
      </c>
      <c r="AA474" t="s">
        <v>129</v>
      </c>
      <c r="AB474" t="s">
        <v>129</v>
      </c>
      <c r="AC474" t="s">
        <v>129</v>
      </c>
      <c r="AD474">
        <v>18</v>
      </c>
      <c r="AE474">
        <v>20</v>
      </c>
      <c r="AF474">
        <v>30</v>
      </c>
      <c r="AG474">
        <v>0</v>
      </c>
      <c r="AH474">
        <v>90</v>
      </c>
      <c r="AI474">
        <v>2</v>
      </c>
      <c r="AJ474">
        <v>2</v>
      </c>
      <c r="AK474">
        <v>2</v>
      </c>
      <c r="AL474">
        <v>2</v>
      </c>
      <c r="AM474">
        <v>2</v>
      </c>
      <c r="AP474" t="s">
        <v>138</v>
      </c>
      <c r="AR474" t="s">
        <v>133</v>
      </c>
      <c r="AS474">
        <v>4.3</v>
      </c>
      <c r="AT474">
        <v>2</v>
      </c>
      <c r="AU474">
        <f t="shared" si="192"/>
        <v>0</v>
      </c>
      <c r="AV474">
        <f t="shared" si="193"/>
        <v>0</v>
      </c>
      <c r="AW474">
        <f t="shared" si="194"/>
        <v>0</v>
      </c>
      <c r="AX474" t="str">
        <f t="shared" si="195"/>
        <v/>
      </c>
      <c r="AY474" t="str">
        <f t="shared" si="196"/>
        <v/>
      </c>
      <c r="AZ474">
        <f t="shared" si="197"/>
        <v>1</v>
      </c>
      <c r="BA474" t="str">
        <f t="shared" si="198"/>
        <v/>
      </c>
      <c r="BB474">
        <f t="shared" si="199"/>
        <v>0</v>
      </c>
      <c r="BC474">
        <f t="shared" si="200"/>
        <v>0</v>
      </c>
      <c r="BD474">
        <f t="shared" si="201"/>
        <v>30</v>
      </c>
      <c r="BE474">
        <f t="shared" si="202"/>
        <v>0</v>
      </c>
      <c r="BF474">
        <f t="shared" si="203"/>
        <v>0</v>
      </c>
      <c r="BG474">
        <f t="shared" si="204"/>
        <v>0</v>
      </c>
      <c r="BH474">
        <f t="shared" si="205"/>
        <v>0</v>
      </c>
      <c r="BI474" t="str">
        <f t="shared" si="206"/>
        <v/>
      </c>
      <c r="BJ474" t="str">
        <f t="shared" si="207"/>
        <v/>
      </c>
      <c r="BK474" t="str">
        <f t="shared" si="208"/>
        <v/>
      </c>
      <c r="BL474" t="str">
        <f t="shared" si="209"/>
        <v/>
      </c>
      <c r="BM474" t="str">
        <f t="shared" si="210"/>
        <v/>
      </c>
      <c r="BN474" t="str">
        <f t="shared" si="211"/>
        <v/>
      </c>
      <c r="BO474" t="str">
        <f t="shared" si="212"/>
        <v/>
      </c>
      <c r="BP474">
        <f t="shared" si="213"/>
        <v>2</v>
      </c>
      <c r="BQ474">
        <f t="shared" si="214"/>
        <v>43</v>
      </c>
      <c r="BR474">
        <f t="shared" si="215"/>
        <v>1</v>
      </c>
      <c r="BS474">
        <f t="shared" si="216"/>
        <v>50</v>
      </c>
      <c r="BT474" t="str">
        <f t="shared" si="217"/>
        <v/>
      </c>
    </row>
    <row r="475" spans="1:72">
      <c r="A475">
        <v>202370</v>
      </c>
      <c r="B475">
        <v>75089</v>
      </c>
      <c r="C475" t="s">
        <v>123</v>
      </c>
      <c r="D475">
        <v>116</v>
      </c>
      <c r="E475" t="s">
        <v>330</v>
      </c>
      <c r="F475">
        <v>2630</v>
      </c>
      <c r="G475" t="s">
        <v>351</v>
      </c>
      <c r="H475">
        <v>151</v>
      </c>
      <c r="I475" t="s">
        <v>147</v>
      </c>
      <c r="J475" t="s">
        <v>138</v>
      </c>
      <c r="K475">
        <v>4.5332999999999997</v>
      </c>
      <c r="L475" t="s">
        <v>126</v>
      </c>
      <c r="M475" t="s">
        <v>123</v>
      </c>
      <c r="N475">
        <v>1</v>
      </c>
      <c r="O475">
        <v>1</v>
      </c>
      <c r="P475" t="s">
        <v>349</v>
      </c>
      <c r="Q475" t="s">
        <v>141</v>
      </c>
      <c r="R475" t="s">
        <v>141</v>
      </c>
      <c r="S475" s="1">
        <v>45215</v>
      </c>
      <c r="T475" s="1">
        <v>45270</v>
      </c>
      <c r="U475" t="s">
        <v>129</v>
      </c>
      <c r="W475" t="s">
        <v>129</v>
      </c>
      <c r="X475" t="s">
        <v>129</v>
      </c>
      <c r="Y475" t="s">
        <v>129</v>
      </c>
      <c r="Z475" t="s">
        <v>129</v>
      </c>
      <c r="AA475" t="s">
        <v>129</v>
      </c>
      <c r="AB475" t="s">
        <v>129</v>
      </c>
      <c r="AC475" t="s">
        <v>129</v>
      </c>
      <c r="AD475">
        <v>17</v>
      </c>
      <c r="AE475">
        <v>20</v>
      </c>
      <c r="AF475">
        <v>30</v>
      </c>
      <c r="AG475">
        <v>0</v>
      </c>
      <c r="AH475">
        <v>85</v>
      </c>
      <c r="AI475">
        <v>2</v>
      </c>
      <c r="AJ475">
        <v>4</v>
      </c>
      <c r="AK475">
        <v>4</v>
      </c>
      <c r="AL475">
        <v>8</v>
      </c>
      <c r="AM475">
        <v>2</v>
      </c>
      <c r="AN475">
        <v>6</v>
      </c>
      <c r="AP475" t="s">
        <v>138</v>
      </c>
      <c r="AR475" t="s">
        <v>133</v>
      </c>
      <c r="AS475">
        <v>0</v>
      </c>
      <c r="AT475">
        <v>2</v>
      </c>
      <c r="AU475">
        <f t="shared" si="192"/>
        <v>0</v>
      </c>
      <c r="AV475">
        <f t="shared" si="193"/>
        <v>48</v>
      </c>
      <c r="AW475">
        <f t="shared" si="194"/>
        <v>24</v>
      </c>
      <c r="AX475" t="str">
        <f t="shared" si="195"/>
        <v/>
      </c>
      <c r="AY475" t="str">
        <f t="shared" si="196"/>
        <v/>
      </c>
      <c r="AZ475">
        <f t="shared" si="197"/>
        <v>2</v>
      </c>
      <c r="BA475" t="str">
        <f t="shared" si="198"/>
        <v/>
      </c>
      <c r="BB475">
        <f t="shared" si="199"/>
        <v>5040</v>
      </c>
      <c r="BC475">
        <f t="shared" si="200"/>
        <v>3000</v>
      </c>
      <c r="BD475">
        <f t="shared" si="201"/>
        <v>120</v>
      </c>
      <c r="BE475">
        <f t="shared" si="202"/>
        <v>0.5</v>
      </c>
      <c r="BF475">
        <f t="shared" si="203"/>
        <v>0.5</v>
      </c>
      <c r="BG475">
        <f t="shared" si="204"/>
        <v>100.8</v>
      </c>
      <c r="BH475">
        <f t="shared" si="205"/>
        <v>84</v>
      </c>
      <c r="BI475">
        <f t="shared" si="206"/>
        <v>125</v>
      </c>
      <c r="BJ475">
        <f t="shared" si="207"/>
        <v>135</v>
      </c>
      <c r="BK475">
        <f t="shared" si="208"/>
        <v>135</v>
      </c>
      <c r="BL475" t="str">
        <f t="shared" si="209"/>
        <v/>
      </c>
      <c r="BM475" t="str">
        <f t="shared" si="210"/>
        <v/>
      </c>
      <c r="BN475">
        <f t="shared" si="211"/>
        <v>-24</v>
      </c>
      <c r="BO475" t="str">
        <f t="shared" si="212"/>
        <v/>
      </c>
      <c r="BP475">
        <f t="shared" si="213"/>
        <v>2</v>
      </c>
      <c r="BQ475">
        <f t="shared" si="214"/>
        <v>42</v>
      </c>
      <c r="BR475">
        <f t="shared" si="215"/>
        <v>1</v>
      </c>
      <c r="BS475">
        <f t="shared" si="216"/>
        <v>50</v>
      </c>
      <c r="BT475" t="str">
        <f t="shared" si="217"/>
        <v/>
      </c>
    </row>
    <row r="476" spans="1:72">
      <c r="A476">
        <v>202370</v>
      </c>
      <c r="B476">
        <v>75089</v>
      </c>
      <c r="C476" t="s">
        <v>123</v>
      </c>
      <c r="D476">
        <v>116</v>
      </c>
      <c r="E476" t="s">
        <v>330</v>
      </c>
      <c r="F476">
        <v>2630</v>
      </c>
      <c r="G476" t="s">
        <v>351</v>
      </c>
      <c r="H476">
        <v>151</v>
      </c>
      <c r="I476" t="s">
        <v>147</v>
      </c>
      <c r="J476" t="s">
        <v>138</v>
      </c>
      <c r="K476">
        <v>4.5332999999999997</v>
      </c>
      <c r="L476" t="s">
        <v>126</v>
      </c>
      <c r="M476" t="s">
        <v>123</v>
      </c>
      <c r="N476">
        <v>1</v>
      </c>
      <c r="O476">
        <v>1</v>
      </c>
      <c r="P476" t="s">
        <v>349</v>
      </c>
      <c r="Q476" t="s">
        <v>134</v>
      </c>
      <c r="R476">
        <v>134</v>
      </c>
      <c r="S476" s="1">
        <v>45215</v>
      </c>
      <c r="T476" s="1">
        <v>45270</v>
      </c>
      <c r="U476">
        <v>900</v>
      </c>
      <c r="V476">
        <v>1230</v>
      </c>
      <c r="W476" t="s">
        <v>129</v>
      </c>
      <c r="X476" t="s">
        <v>46</v>
      </c>
      <c r="Y476" t="s">
        <v>47</v>
      </c>
      <c r="Z476" t="s">
        <v>50</v>
      </c>
      <c r="AA476" t="s">
        <v>129</v>
      </c>
      <c r="AB476" t="s">
        <v>129</v>
      </c>
      <c r="AC476" t="s">
        <v>129</v>
      </c>
      <c r="AD476">
        <v>17</v>
      </c>
      <c r="AE476">
        <v>20</v>
      </c>
      <c r="AF476">
        <v>30</v>
      </c>
      <c r="AG476">
        <v>0</v>
      </c>
      <c r="AH476">
        <v>85</v>
      </c>
      <c r="AI476">
        <v>2</v>
      </c>
      <c r="AJ476">
        <v>4</v>
      </c>
      <c r="AK476">
        <v>4</v>
      </c>
      <c r="AL476">
        <v>8</v>
      </c>
      <c r="AM476">
        <v>2</v>
      </c>
      <c r="AN476">
        <v>6</v>
      </c>
      <c r="AP476" t="s">
        <v>138</v>
      </c>
      <c r="AR476" t="s">
        <v>149</v>
      </c>
      <c r="AS476">
        <v>12.6</v>
      </c>
      <c r="AT476">
        <v>2</v>
      </c>
      <c r="AU476">
        <f t="shared" si="192"/>
        <v>24</v>
      </c>
      <c r="AV476">
        <f t="shared" si="193"/>
        <v>48</v>
      </c>
      <c r="AW476">
        <f t="shared" si="194"/>
        <v>24</v>
      </c>
      <c r="AX476">
        <f t="shared" si="195"/>
        <v>210</v>
      </c>
      <c r="AY476">
        <f t="shared" si="196"/>
        <v>5040</v>
      </c>
      <c r="AZ476">
        <f t="shared" si="197"/>
        <v>2</v>
      </c>
      <c r="BA476">
        <f t="shared" si="198"/>
        <v>2520</v>
      </c>
      <c r="BB476">
        <f t="shared" si="199"/>
        <v>5040</v>
      </c>
      <c r="BC476">
        <f t="shared" si="200"/>
        <v>3000</v>
      </c>
      <c r="BD476">
        <f t="shared" si="201"/>
        <v>120</v>
      </c>
      <c r="BE476">
        <f t="shared" si="202"/>
        <v>0.5</v>
      </c>
      <c r="BF476">
        <f t="shared" si="203"/>
        <v>0.5</v>
      </c>
      <c r="BG476">
        <f t="shared" si="204"/>
        <v>100.8</v>
      </c>
      <c r="BH476">
        <f t="shared" si="205"/>
        <v>84</v>
      </c>
      <c r="BI476">
        <f t="shared" si="206"/>
        <v>125</v>
      </c>
      <c r="BJ476">
        <f t="shared" si="207"/>
        <v>135</v>
      </c>
      <c r="BK476">
        <f t="shared" si="208"/>
        <v>135</v>
      </c>
      <c r="BL476">
        <f t="shared" si="209"/>
        <v>1115</v>
      </c>
      <c r="BM476" t="str">
        <f t="shared" si="210"/>
        <v/>
      </c>
      <c r="BN476">
        <f t="shared" si="211"/>
        <v>-24</v>
      </c>
      <c r="BO476" t="str">
        <f t="shared" si="212"/>
        <v/>
      </c>
      <c r="BP476">
        <f t="shared" si="213"/>
        <v>2</v>
      </c>
      <c r="BQ476">
        <f t="shared" si="214"/>
        <v>42</v>
      </c>
      <c r="BR476">
        <f t="shared" si="215"/>
        <v>1</v>
      </c>
      <c r="BS476">
        <f t="shared" si="216"/>
        <v>50</v>
      </c>
      <c r="BT476" t="str">
        <f t="shared" si="217"/>
        <v>Flag</v>
      </c>
    </row>
    <row r="477" spans="1:72">
      <c r="A477">
        <v>202370</v>
      </c>
      <c r="B477">
        <v>75089</v>
      </c>
      <c r="C477" t="s">
        <v>123</v>
      </c>
      <c r="D477">
        <v>116</v>
      </c>
      <c r="E477" t="s">
        <v>330</v>
      </c>
      <c r="F477">
        <v>2630</v>
      </c>
      <c r="G477" t="s">
        <v>351</v>
      </c>
      <c r="H477">
        <v>151</v>
      </c>
      <c r="I477" t="s">
        <v>147</v>
      </c>
      <c r="J477" t="s">
        <v>138</v>
      </c>
      <c r="K477">
        <v>4.5332999999999997</v>
      </c>
      <c r="L477" t="s">
        <v>126</v>
      </c>
      <c r="M477" t="s">
        <v>123</v>
      </c>
      <c r="N477">
        <v>1</v>
      </c>
      <c r="O477">
        <v>1</v>
      </c>
      <c r="P477" t="s">
        <v>349</v>
      </c>
      <c r="Q477" t="s">
        <v>141</v>
      </c>
      <c r="R477" t="s">
        <v>141</v>
      </c>
      <c r="S477" s="1">
        <v>45215</v>
      </c>
      <c r="T477" s="1">
        <v>45270</v>
      </c>
      <c r="U477" t="s">
        <v>129</v>
      </c>
      <c r="W477" t="s">
        <v>129</v>
      </c>
      <c r="X477" t="s">
        <v>129</v>
      </c>
      <c r="Y477" t="s">
        <v>129</v>
      </c>
      <c r="Z477" t="s">
        <v>129</v>
      </c>
      <c r="AA477" t="s">
        <v>129</v>
      </c>
      <c r="AB477" t="s">
        <v>129</v>
      </c>
      <c r="AC477" t="s">
        <v>129</v>
      </c>
      <c r="AD477">
        <v>17</v>
      </c>
      <c r="AE477">
        <v>20</v>
      </c>
      <c r="AF477">
        <v>30</v>
      </c>
      <c r="AG477">
        <v>0</v>
      </c>
      <c r="AH477">
        <v>85</v>
      </c>
      <c r="AI477">
        <v>2</v>
      </c>
      <c r="AJ477">
        <v>4</v>
      </c>
      <c r="AK477">
        <v>4</v>
      </c>
      <c r="AL477">
        <v>8</v>
      </c>
      <c r="AM477">
        <v>2</v>
      </c>
      <c r="AN477">
        <v>6</v>
      </c>
      <c r="AP477" t="s">
        <v>138</v>
      </c>
      <c r="AR477" t="s">
        <v>133</v>
      </c>
      <c r="AS477">
        <v>0</v>
      </c>
      <c r="AT477">
        <v>2</v>
      </c>
      <c r="AU477">
        <f t="shared" si="192"/>
        <v>0</v>
      </c>
      <c r="AV477">
        <f t="shared" si="193"/>
        <v>48</v>
      </c>
      <c r="AW477">
        <f t="shared" si="194"/>
        <v>24</v>
      </c>
      <c r="AX477" t="str">
        <f t="shared" si="195"/>
        <v/>
      </c>
      <c r="AY477" t="str">
        <f t="shared" si="196"/>
        <v/>
      </c>
      <c r="AZ477">
        <f t="shared" si="197"/>
        <v>2</v>
      </c>
      <c r="BA477" t="str">
        <f t="shared" si="198"/>
        <v/>
      </c>
      <c r="BB477">
        <f t="shared" si="199"/>
        <v>5040</v>
      </c>
      <c r="BC477">
        <f t="shared" si="200"/>
        <v>3000</v>
      </c>
      <c r="BD477">
        <f t="shared" si="201"/>
        <v>120</v>
      </c>
      <c r="BE477">
        <f t="shared" si="202"/>
        <v>0.5</v>
      </c>
      <c r="BF477">
        <f t="shared" si="203"/>
        <v>0.5</v>
      </c>
      <c r="BG477">
        <f t="shared" si="204"/>
        <v>100.8</v>
      </c>
      <c r="BH477">
        <f t="shared" si="205"/>
        <v>84</v>
      </c>
      <c r="BI477">
        <f t="shared" si="206"/>
        <v>125</v>
      </c>
      <c r="BJ477">
        <f t="shared" si="207"/>
        <v>135</v>
      </c>
      <c r="BK477">
        <f t="shared" si="208"/>
        <v>135</v>
      </c>
      <c r="BL477" t="str">
        <f t="shared" si="209"/>
        <v/>
      </c>
      <c r="BM477" t="str">
        <f t="shared" si="210"/>
        <v/>
      </c>
      <c r="BN477">
        <f t="shared" si="211"/>
        <v>-24</v>
      </c>
      <c r="BO477" t="str">
        <f t="shared" si="212"/>
        <v/>
      </c>
      <c r="BP477">
        <f t="shared" si="213"/>
        <v>2</v>
      </c>
      <c r="BQ477">
        <f t="shared" si="214"/>
        <v>42</v>
      </c>
      <c r="BR477">
        <f t="shared" si="215"/>
        <v>1</v>
      </c>
      <c r="BS477">
        <f t="shared" si="216"/>
        <v>50</v>
      </c>
      <c r="BT477" t="str">
        <f t="shared" si="217"/>
        <v/>
      </c>
    </row>
    <row r="478" spans="1:72">
      <c r="A478">
        <v>202370</v>
      </c>
      <c r="B478">
        <v>75089</v>
      </c>
      <c r="C478" t="s">
        <v>123</v>
      </c>
      <c r="D478">
        <v>116</v>
      </c>
      <c r="E478" t="s">
        <v>330</v>
      </c>
      <c r="F478">
        <v>2630</v>
      </c>
      <c r="G478" t="s">
        <v>351</v>
      </c>
      <c r="H478">
        <v>151</v>
      </c>
      <c r="I478" t="s">
        <v>147</v>
      </c>
      <c r="J478" t="s">
        <v>138</v>
      </c>
      <c r="K478">
        <v>4.5332999999999997</v>
      </c>
      <c r="L478" t="s">
        <v>126</v>
      </c>
      <c r="M478" t="s">
        <v>123</v>
      </c>
      <c r="N478">
        <v>1</v>
      </c>
      <c r="O478">
        <v>1</v>
      </c>
      <c r="P478" t="s">
        <v>349</v>
      </c>
      <c r="Q478" t="s">
        <v>134</v>
      </c>
      <c r="R478">
        <v>134</v>
      </c>
      <c r="S478" s="1">
        <v>45215</v>
      </c>
      <c r="T478" s="1">
        <v>45270</v>
      </c>
      <c r="U478">
        <v>900</v>
      </c>
      <c r="V478">
        <v>1230</v>
      </c>
      <c r="W478" t="s">
        <v>129</v>
      </c>
      <c r="X478" t="s">
        <v>46</v>
      </c>
      <c r="Y478" t="s">
        <v>47</v>
      </c>
      <c r="Z478" t="s">
        <v>50</v>
      </c>
      <c r="AA478" t="s">
        <v>129</v>
      </c>
      <c r="AB478" t="s">
        <v>129</v>
      </c>
      <c r="AC478" t="s">
        <v>129</v>
      </c>
      <c r="AD478">
        <v>17</v>
      </c>
      <c r="AE478">
        <v>20</v>
      </c>
      <c r="AF478">
        <v>30</v>
      </c>
      <c r="AG478">
        <v>0</v>
      </c>
      <c r="AH478">
        <v>85</v>
      </c>
      <c r="AI478">
        <v>2</v>
      </c>
      <c r="AJ478">
        <v>4</v>
      </c>
      <c r="AK478">
        <v>4</v>
      </c>
      <c r="AL478">
        <v>8</v>
      </c>
      <c r="AM478">
        <v>2</v>
      </c>
      <c r="AN478">
        <v>6</v>
      </c>
      <c r="AP478" t="s">
        <v>138</v>
      </c>
      <c r="AR478" t="s">
        <v>149</v>
      </c>
      <c r="AS478">
        <v>12.6</v>
      </c>
      <c r="AT478">
        <v>2</v>
      </c>
      <c r="AU478">
        <f t="shared" si="192"/>
        <v>24</v>
      </c>
      <c r="AV478">
        <f t="shared" si="193"/>
        <v>48</v>
      </c>
      <c r="AW478">
        <f t="shared" si="194"/>
        <v>24</v>
      </c>
      <c r="AX478">
        <f t="shared" si="195"/>
        <v>210</v>
      </c>
      <c r="AY478">
        <f t="shared" si="196"/>
        <v>5040</v>
      </c>
      <c r="AZ478">
        <f t="shared" si="197"/>
        <v>2</v>
      </c>
      <c r="BA478">
        <f t="shared" si="198"/>
        <v>2520</v>
      </c>
      <c r="BB478">
        <f t="shared" si="199"/>
        <v>5040</v>
      </c>
      <c r="BC478">
        <f t="shared" si="200"/>
        <v>3000</v>
      </c>
      <c r="BD478">
        <f t="shared" si="201"/>
        <v>120</v>
      </c>
      <c r="BE478">
        <f t="shared" si="202"/>
        <v>0.5</v>
      </c>
      <c r="BF478">
        <f t="shared" si="203"/>
        <v>0.5</v>
      </c>
      <c r="BG478">
        <f t="shared" si="204"/>
        <v>100.8</v>
      </c>
      <c r="BH478">
        <f t="shared" si="205"/>
        <v>84</v>
      </c>
      <c r="BI478">
        <f t="shared" si="206"/>
        <v>125</v>
      </c>
      <c r="BJ478">
        <f t="shared" si="207"/>
        <v>135</v>
      </c>
      <c r="BK478">
        <f t="shared" si="208"/>
        <v>135</v>
      </c>
      <c r="BL478">
        <f t="shared" si="209"/>
        <v>1115</v>
      </c>
      <c r="BM478" t="str">
        <f t="shared" si="210"/>
        <v/>
      </c>
      <c r="BN478">
        <f t="shared" si="211"/>
        <v>-24</v>
      </c>
      <c r="BO478" t="str">
        <f t="shared" si="212"/>
        <v/>
      </c>
      <c r="BP478">
        <f t="shared" si="213"/>
        <v>2</v>
      </c>
      <c r="BQ478">
        <f t="shared" si="214"/>
        <v>42</v>
      </c>
      <c r="BR478">
        <f t="shared" si="215"/>
        <v>1</v>
      </c>
      <c r="BS478">
        <f t="shared" si="216"/>
        <v>50</v>
      </c>
      <c r="BT478" t="str">
        <f t="shared" si="217"/>
        <v>Flag</v>
      </c>
    </row>
    <row r="479" spans="1:72">
      <c r="A479">
        <v>202370</v>
      </c>
      <c r="B479">
        <v>75831</v>
      </c>
      <c r="C479" t="s">
        <v>123</v>
      </c>
      <c r="D479">
        <v>116</v>
      </c>
      <c r="E479" t="s">
        <v>330</v>
      </c>
      <c r="F479">
        <v>2645</v>
      </c>
      <c r="G479" t="s">
        <v>352</v>
      </c>
      <c r="H479">
        <v>351</v>
      </c>
      <c r="I479" t="s">
        <v>147</v>
      </c>
      <c r="J479" t="s">
        <v>138</v>
      </c>
      <c r="K479">
        <v>1.6</v>
      </c>
      <c r="L479" t="s">
        <v>126</v>
      </c>
      <c r="M479" t="s">
        <v>123</v>
      </c>
      <c r="N479">
        <v>1</v>
      </c>
      <c r="O479">
        <v>3</v>
      </c>
      <c r="P479" t="s">
        <v>349</v>
      </c>
      <c r="Q479" t="s">
        <v>353</v>
      </c>
      <c r="R479">
        <v>107</v>
      </c>
      <c r="S479" s="1">
        <v>45215</v>
      </c>
      <c r="T479" s="1">
        <v>45270</v>
      </c>
      <c r="U479">
        <v>830</v>
      </c>
      <c r="V479">
        <v>1600</v>
      </c>
      <c r="W479" t="s">
        <v>129</v>
      </c>
      <c r="X479" t="s">
        <v>129</v>
      </c>
      <c r="Y479" t="s">
        <v>129</v>
      </c>
      <c r="Z479" t="s">
        <v>129</v>
      </c>
      <c r="AA479" t="s">
        <v>52</v>
      </c>
      <c r="AB479" t="s">
        <v>129</v>
      </c>
      <c r="AC479" t="s">
        <v>129</v>
      </c>
      <c r="AD479">
        <v>6</v>
      </c>
      <c r="AE479">
        <v>20</v>
      </c>
      <c r="AF479">
        <v>30</v>
      </c>
      <c r="AG479">
        <v>0</v>
      </c>
      <c r="AH479">
        <v>30</v>
      </c>
      <c r="AI479">
        <v>2</v>
      </c>
      <c r="AJ479">
        <v>4</v>
      </c>
      <c r="AK479">
        <v>4</v>
      </c>
      <c r="AL479">
        <v>8</v>
      </c>
      <c r="AM479">
        <v>2</v>
      </c>
      <c r="AN479">
        <v>6</v>
      </c>
      <c r="AP479" t="s">
        <v>138</v>
      </c>
      <c r="AR479" t="s">
        <v>149</v>
      </c>
      <c r="AS479">
        <v>9</v>
      </c>
      <c r="AT479">
        <v>2</v>
      </c>
      <c r="AU479">
        <f t="shared" si="192"/>
        <v>8</v>
      </c>
      <c r="AV479">
        <f t="shared" si="193"/>
        <v>32</v>
      </c>
      <c r="AW479">
        <f t="shared" si="194"/>
        <v>16</v>
      </c>
      <c r="AX479">
        <f t="shared" si="195"/>
        <v>450</v>
      </c>
      <c r="AY479">
        <f t="shared" si="196"/>
        <v>3600</v>
      </c>
      <c r="AZ479">
        <f t="shared" si="197"/>
        <v>2</v>
      </c>
      <c r="BA479">
        <f t="shared" si="198"/>
        <v>1800</v>
      </c>
      <c r="BB479">
        <f t="shared" si="199"/>
        <v>4720</v>
      </c>
      <c r="BC479">
        <f t="shared" si="200"/>
        <v>3000</v>
      </c>
      <c r="BD479">
        <f t="shared" si="201"/>
        <v>120</v>
      </c>
      <c r="BE479">
        <f t="shared" si="202"/>
        <v>0.5</v>
      </c>
      <c r="BF479">
        <f t="shared" si="203"/>
        <v>0.5</v>
      </c>
      <c r="BG479">
        <f t="shared" si="204"/>
        <v>94.4</v>
      </c>
      <c r="BH479">
        <f t="shared" si="205"/>
        <v>78.666666666666671</v>
      </c>
      <c r="BI479">
        <f t="shared" si="206"/>
        <v>187.5</v>
      </c>
      <c r="BJ479">
        <f t="shared" si="207"/>
        <v>207.5</v>
      </c>
      <c r="BK479">
        <f t="shared" si="208"/>
        <v>195</v>
      </c>
      <c r="BL479">
        <f t="shared" si="209"/>
        <v>1145</v>
      </c>
      <c r="BM479" t="str">
        <f t="shared" si="210"/>
        <v/>
      </c>
      <c r="BN479">
        <f t="shared" si="211"/>
        <v>-19</v>
      </c>
      <c r="BO479" t="str">
        <f t="shared" si="212"/>
        <v/>
      </c>
      <c r="BP479">
        <f t="shared" si="213"/>
        <v>2</v>
      </c>
      <c r="BQ479">
        <f t="shared" si="214"/>
        <v>42</v>
      </c>
      <c r="BR479">
        <f t="shared" si="215"/>
        <v>1</v>
      </c>
      <c r="BS479">
        <f t="shared" si="216"/>
        <v>50</v>
      </c>
      <c r="BT479" t="str">
        <f t="shared" si="217"/>
        <v/>
      </c>
    </row>
    <row r="480" spans="1:72">
      <c r="A480">
        <v>202370</v>
      </c>
      <c r="B480">
        <v>75831</v>
      </c>
      <c r="C480" t="s">
        <v>123</v>
      </c>
      <c r="D480">
        <v>116</v>
      </c>
      <c r="E480" t="s">
        <v>330</v>
      </c>
      <c r="F480">
        <v>2645</v>
      </c>
      <c r="G480" t="s">
        <v>352</v>
      </c>
      <c r="H480">
        <v>351</v>
      </c>
      <c r="I480" t="s">
        <v>147</v>
      </c>
      <c r="J480" t="s">
        <v>138</v>
      </c>
      <c r="K480">
        <v>1.6</v>
      </c>
      <c r="L480" t="s">
        <v>126</v>
      </c>
      <c r="M480" t="s">
        <v>123</v>
      </c>
      <c r="N480">
        <v>1</v>
      </c>
      <c r="O480">
        <v>3</v>
      </c>
      <c r="P480" t="s">
        <v>349</v>
      </c>
      <c r="Q480" t="s">
        <v>353</v>
      </c>
      <c r="R480">
        <v>107</v>
      </c>
      <c r="S480" s="1">
        <v>45215</v>
      </c>
      <c r="T480" s="1">
        <v>45270</v>
      </c>
      <c r="U480">
        <v>1330</v>
      </c>
      <c r="V480">
        <v>1550</v>
      </c>
      <c r="W480" t="s">
        <v>129</v>
      </c>
      <c r="X480" t="s">
        <v>129</v>
      </c>
      <c r="Y480" t="s">
        <v>129</v>
      </c>
      <c r="Z480" t="s">
        <v>50</v>
      </c>
      <c r="AA480" t="s">
        <v>129</v>
      </c>
      <c r="AB480" t="s">
        <v>129</v>
      </c>
      <c r="AC480" t="s">
        <v>129</v>
      </c>
      <c r="AD480">
        <v>6</v>
      </c>
      <c r="AE480">
        <v>20</v>
      </c>
      <c r="AF480">
        <v>30</v>
      </c>
      <c r="AG480">
        <v>0</v>
      </c>
      <c r="AH480">
        <v>30</v>
      </c>
      <c r="AI480">
        <v>2</v>
      </c>
      <c r="AJ480">
        <v>4</v>
      </c>
      <c r="AK480">
        <v>4</v>
      </c>
      <c r="AL480">
        <v>8</v>
      </c>
      <c r="AM480">
        <v>2</v>
      </c>
      <c r="AN480">
        <v>6</v>
      </c>
      <c r="AP480" t="s">
        <v>138</v>
      </c>
      <c r="AR480" t="s">
        <v>149</v>
      </c>
      <c r="AS480">
        <v>2.8</v>
      </c>
      <c r="AT480">
        <v>2</v>
      </c>
      <c r="AU480">
        <f t="shared" si="192"/>
        <v>8</v>
      </c>
      <c r="AV480">
        <f t="shared" si="193"/>
        <v>32</v>
      </c>
      <c r="AW480">
        <f t="shared" si="194"/>
        <v>16</v>
      </c>
      <c r="AX480">
        <f t="shared" si="195"/>
        <v>140</v>
      </c>
      <c r="AY480">
        <f t="shared" si="196"/>
        <v>1120</v>
      </c>
      <c r="AZ480">
        <f t="shared" si="197"/>
        <v>2</v>
      </c>
      <c r="BA480">
        <f t="shared" si="198"/>
        <v>560</v>
      </c>
      <c r="BB480">
        <f t="shared" si="199"/>
        <v>4720</v>
      </c>
      <c r="BC480">
        <f t="shared" si="200"/>
        <v>3000</v>
      </c>
      <c r="BD480">
        <f t="shared" si="201"/>
        <v>120</v>
      </c>
      <c r="BE480">
        <f t="shared" si="202"/>
        <v>0.5</v>
      </c>
      <c r="BF480">
        <f t="shared" si="203"/>
        <v>0.5</v>
      </c>
      <c r="BG480">
        <f t="shared" si="204"/>
        <v>94.4</v>
      </c>
      <c r="BH480">
        <f t="shared" si="205"/>
        <v>78.666666666666671</v>
      </c>
      <c r="BI480">
        <f t="shared" si="206"/>
        <v>187.5</v>
      </c>
      <c r="BJ480">
        <f t="shared" si="207"/>
        <v>207.5</v>
      </c>
      <c r="BK480">
        <f t="shared" si="208"/>
        <v>195</v>
      </c>
      <c r="BL480">
        <f t="shared" si="209"/>
        <v>1645</v>
      </c>
      <c r="BM480" t="str">
        <f t="shared" si="210"/>
        <v/>
      </c>
      <c r="BN480">
        <f t="shared" si="211"/>
        <v>-19</v>
      </c>
      <c r="BO480" t="str">
        <f t="shared" si="212"/>
        <v/>
      </c>
      <c r="BP480">
        <f t="shared" si="213"/>
        <v>2</v>
      </c>
      <c r="BQ480">
        <f t="shared" si="214"/>
        <v>42</v>
      </c>
      <c r="BR480">
        <f t="shared" si="215"/>
        <v>1</v>
      </c>
      <c r="BS480">
        <f t="shared" si="216"/>
        <v>50</v>
      </c>
      <c r="BT480" t="str">
        <f t="shared" si="217"/>
        <v/>
      </c>
    </row>
    <row r="481" spans="1:72">
      <c r="A481">
        <v>202370</v>
      </c>
      <c r="B481">
        <v>75831</v>
      </c>
      <c r="C481" t="s">
        <v>123</v>
      </c>
      <c r="D481">
        <v>116</v>
      </c>
      <c r="E481" t="s">
        <v>330</v>
      </c>
      <c r="F481">
        <v>2645</v>
      </c>
      <c r="G481" t="s">
        <v>352</v>
      </c>
      <c r="H481">
        <v>351</v>
      </c>
      <c r="I481" t="s">
        <v>147</v>
      </c>
      <c r="J481" t="s">
        <v>138</v>
      </c>
      <c r="K481">
        <v>1.6</v>
      </c>
      <c r="L481" t="s">
        <v>126</v>
      </c>
      <c r="M481" t="s">
        <v>123</v>
      </c>
      <c r="N481">
        <v>1</v>
      </c>
      <c r="O481">
        <v>3</v>
      </c>
      <c r="P481" t="s">
        <v>349</v>
      </c>
      <c r="Q481" t="s">
        <v>353</v>
      </c>
      <c r="R481">
        <v>107</v>
      </c>
      <c r="S481" s="1">
        <v>45215</v>
      </c>
      <c r="T481" s="1">
        <v>45270</v>
      </c>
      <c r="U481">
        <v>830</v>
      </c>
      <c r="V481">
        <v>1600</v>
      </c>
      <c r="W481" t="s">
        <v>129</v>
      </c>
      <c r="X481" t="s">
        <v>129</v>
      </c>
      <c r="Y481" t="s">
        <v>129</v>
      </c>
      <c r="Z481" t="s">
        <v>129</v>
      </c>
      <c r="AA481" t="s">
        <v>52</v>
      </c>
      <c r="AB481" t="s">
        <v>129</v>
      </c>
      <c r="AC481" t="s">
        <v>129</v>
      </c>
      <c r="AD481">
        <v>6</v>
      </c>
      <c r="AE481">
        <v>20</v>
      </c>
      <c r="AF481">
        <v>30</v>
      </c>
      <c r="AG481">
        <v>0</v>
      </c>
      <c r="AH481">
        <v>30</v>
      </c>
      <c r="AI481">
        <v>2</v>
      </c>
      <c r="AJ481">
        <v>4</v>
      </c>
      <c r="AK481">
        <v>4</v>
      </c>
      <c r="AL481">
        <v>8</v>
      </c>
      <c r="AM481">
        <v>2</v>
      </c>
      <c r="AN481">
        <v>6</v>
      </c>
      <c r="AP481" t="s">
        <v>138</v>
      </c>
      <c r="AR481" t="s">
        <v>149</v>
      </c>
      <c r="AS481">
        <v>9</v>
      </c>
      <c r="AT481">
        <v>2</v>
      </c>
      <c r="AU481">
        <f t="shared" si="192"/>
        <v>8</v>
      </c>
      <c r="AV481">
        <f t="shared" si="193"/>
        <v>32</v>
      </c>
      <c r="AW481">
        <f t="shared" si="194"/>
        <v>16</v>
      </c>
      <c r="AX481">
        <f t="shared" si="195"/>
        <v>450</v>
      </c>
      <c r="AY481">
        <f t="shared" si="196"/>
        <v>3600</v>
      </c>
      <c r="AZ481">
        <f t="shared" si="197"/>
        <v>2</v>
      </c>
      <c r="BA481">
        <f t="shared" si="198"/>
        <v>1800</v>
      </c>
      <c r="BB481">
        <f t="shared" si="199"/>
        <v>4720</v>
      </c>
      <c r="BC481">
        <f t="shared" si="200"/>
        <v>3000</v>
      </c>
      <c r="BD481">
        <f t="shared" si="201"/>
        <v>120</v>
      </c>
      <c r="BE481">
        <f t="shared" si="202"/>
        <v>0.5</v>
      </c>
      <c r="BF481">
        <f t="shared" si="203"/>
        <v>0.5</v>
      </c>
      <c r="BG481">
        <f t="shared" si="204"/>
        <v>94.4</v>
      </c>
      <c r="BH481">
        <f t="shared" si="205"/>
        <v>78.666666666666671</v>
      </c>
      <c r="BI481">
        <f t="shared" si="206"/>
        <v>187.5</v>
      </c>
      <c r="BJ481">
        <f t="shared" si="207"/>
        <v>207.5</v>
      </c>
      <c r="BK481">
        <f t="shared" si="208"/>
        <v>195</v>
      </c>
      <c r="BL481">
        <f t="shared" si="209"/>
        <v>1145</v>
      </c>
      <c r="BM481" t="str">
        <f t="shared" si="210"/>
        <v/>
      </c>
      <c r="BN481">
        <f t="shared" si="211"/>
        <v>-19</v>
      </c>
      <c r="BO481" t="str">
        <f t="shared" si="212"/>
        <v/>
      </c>
      <c r="BP481">
        <f t="shared" si="213"/>
        <v>2</v>
      </c>
      <c r="BQ481">
        <f t="shared" si="214"/>
        <v>42</v>
      </c>
      <c r="BR481">
        <f t="shared" si="215"/>
        <v>1</v>
      </c>
      <c r="BS481">
        <f t="shared" si="216"/>
        <v>50</v>
      </c>
      <c r="BT481" t="str">
        <f t="shared" si="217"/>
        <v/>
      </c>
    </row>
    <row r="482" spans="1:72">
      <c r="A482">
        <v>202370</v>
      </c>
      <c r="B482">
        <v>75831</v>
      </c>
      <c r="C482" t="s">
        <v>123</v>
      </c>
      <c r="D482">
        <v>116</v>
      </c>
      <c r="E482" t="s">
        <v>330</v>
      </c>
      <c r="F482">
        <v>2645</v>
      </c>
      <c r="G482" t="s">
        <v>352</v>
      </c>
      <c r="H482">
        <v>351</v>
      </c>
      <c r="I482" t="s">
        <v>147</v>
      </c>
      <c r="J482" t="s">
        <v>138</v>
      </c>
      <c r="K482">
        <v>1.6</v>
      </c>
      <c r="L482" t="s">
        <v>126</v>
      </c>
      <c r="M482" t="s">
        <v>123</v>
      </c>
      <c r="N482">
        <v>1</v>
      </c>
      <c r="O482">
        <v>3</v>
      </c>
      <c r="P482" t="s">
        <v>349</v>
      </c>
      <c r="Q482" t="s">
        <v>353</v>
      </c>
      <c r="R482">
        <v>107</v>
      </c>
      <c r="S482" s="1">
        <v>45215</v>
      </c>
      <c r="T482" s="1">
        <v>45270</v>
      </c>
      <c r="U482">
        <v>1330</v>
      </c>
      <c r="V482">
        <v>1550</v>
      </c>
      <c r="W482" t="s">
        <v>129</v>
      </c>
      <c r="X482" t="s">
        <v>129</v>
      </c>
      <c r="Y482" t="s">
        <v>129</v>
      </c>
      <c r="Z482" t="s">
        <v>50</v>
      </c>
      <c r="AA482" t="s">
        <v>129</v>
      </c>
      <c r="AB482" t="s">
        <v>129</v>
      </c>
      <c r="AC482" t="s">
        <v>129</v>
      </c>
      <c r="AD482">
        <v>6</v>
      </c>
      <c r="AE482">
        <v>20</v>
      </c>
      <c r="AF482">
        <v>30</v>
      </c>
      <c r="AG482">
        <v>0</v>
      </c>
      <c r="AH482">
        <v>30</v>
      </c>
      <c r="AI482">
        <v>2</v>
      </c>
      <c r="AJ482">
        <v>4</v>
      </c>
      <c r="AK482">
        <v>4</v>
      </c>
      <c r="AL482">
        <v>8</v>
      </c>
      <c r="AM482">
        <v>2</v>
      </c>
      <c r="AN482">
        <v>6</v>
      </c>
      <c r="AP482" t="s">
        <v>138</v>
      </c>
      <c r="AR482" t="s">
        <v>149</v>
      </c>
      <c r="AS482">
        <v>2.8</v>
      </c>
      <c r="AT482">
        <v>2</v>
      </c>
      <c r="AU482">
        <f t="shared" si="192"/>
        <v>8</v>
      </c>
      <c r="AV482">
        <f t="shared" si="193"/>
        <v>32</v>
      </c>
      <c r="AW482">
        <f t="shared" si="194"/>
        <v>16</v>
      </c>
      <c r="AX482">
        <f t="shared" si="195"/>
        <v>140</v>
      </c>
      <c r="AY482">
        <f t="shared" si="196"/>
        <v>1120</v>
      </c>
      <c r="AZ482">
        <f t="shared" si="197"/>
        <v>2</v>
      </c>
      <c r="BA482">
        <f t="shared" si="198"/>
        <v>560</v>
      </c>
      <c r="BB482">
        <f t="shared" si="199"/>
        <v>4720</v>
      </c>
      <c r="BC482">
        <f t="shared" si="200"/>
        <v>3000</v>
      </c>
      <c r="BD482">
        <f t="shared" si="201"/>
        <v>120</v>
      </c>
      <c r="BE482">
        <f t="shared" si="202"/>
        <v>0.5</v>
      </c>
      <c r="BF482">
        <f t="shared" si="203"/>
        <v>0.5</v>
      </c>
      <c r="BG482">
        <f t="shared" si="204"/>
        <v>94.4</v>
      </c>
      <c r="BH482">
        <f t="shared" si="205"/>
        <v>78.666666666666671</v>
      </c>
      <c r="BI482">
        <f t="shared" si="206"/>
        <v>187.5</v>
      </c>
      <c r="BJ482">
        <f t="shared" si="207"/>
        <v>207.5</v>
      </c>
      <c r="BK482">
        <f t="shared" si="208"/>
        <v>195</v>
      </c>
      <c r="BL482">
        <f t="shared" si="209"/>
        <v>1645</v>
      </c>
      <c r="BM482" t="str">
        <f t="shared" si="210"/>
        <v/>
      </c>
      <c r="BN482">
        <f t="shared" si="211"/>
        <v>-19</v>
      </c>
      <c r="BO482" t="str">
        <f t="shared" si="212"/>
        <v/>
      </c>
      <c r="BP482">
        <f t="shared" si="213"/>
        <v>2</v>
      </c>
      <c r="BQ482">
        <f t="shared" si="214"/>
        <v>42</v>
      </c>
      <c r="BR482">
        <f t="shared" si="215"/>
        <v>1</v>
      </c>
      <c r="BS482">
        <f t="shared" si="216"/>
        <v>50</v>
      </c>
      <c r="BT482" t="str">
        <f t="shared" si="217"/>
        <v/>
      </c>
    </row>
    <row r="483" spans="1:72">
      <c r="A483">
        <v>202370</v>
      </c>
      <c r="B483">
        <v>75831</v>
      </c>
      <c r="C483" t="s">
        <v>123</v>
      </c>
      <c r="D483">
        <v>116</v>
      </c>
      <c r="E483" t="s">
        <v>330</v>
      </c>
      <c r="F483">
        <v>2645</v>
      </c>
      <c r="G483" t="s">
        <v>352</v>
      </c>
      <c r="H483">
        <v>351</v>
      </c>
      <c r="I483" t="s">
        <v>147</v>
      </c>
      <c r="J483" t="s">
        <v>138</v>
      </c>
      <c r="K483">
        <v>1.6</v>
      </c>
      <c r="L483" t="s">
        <v>126</v>
      </c>
      <c r="M483" t="s">
        <v>123</v>
      </c>
      <c r="N483">
        <v>1</v>
      </c>
      <c r="O483">
        <v>3</v>
      </c>
      <c r="P483" t="s">
        <v>349</v>
      </c>
      <c r="Q483" t="s">
        <v>141</v>
      </c>
      <c r="R483" t="s">
        <v>141</v>
      </c>
      <c r="S483" s="1">
        <v>45215</v>
      </c>
      <c r="T483" s="1">
        <v>45270</v>
      </c>
      <c r="U483" t="s">
        <v>129</v>
      </c>
      <c r="W483" t="s">
        <v>129</v>
      </c>
      <c r="X483" t="s">
        <v>129</v>
      </c>
      <c r="Y483" t="s">
        <v>129</v>
      </c>
      <c r="Z483" t="s">
        <v>129</v>
      </c>
      <c r="AA483" t="s">
        <v>129</v>
      </c>
      <c r="AB483" t="s">
        <v>129</v>
      </c>
      <c r="AC483" t="s">
        <v>129</v>
      </c>
      <c r="AD483">
        <v>6</v>
      </c>
      <c r="AE483">
        <v>20</v>
      </c>
      <c r="AF483">
        <v>30</v>
      </c>
      <c r="AG483">
        <v>0</v>
      </c>
      <c r="AH483">
        <v>30</v>
      </c>
      <c r="AI483">
        <v>2</v>
      </c>
      <c r="AJ483">
        <v>4</v>
      </c>
      <c r="AK483">
        <v>4</v>
      </c>
      <c r="AL483">
        <v>8</v>
      </c>
      <c r="AM483">
        <v>2</v>
      </c>
      <c r="AN483">
        <v>6</v>
      </c>
      <c r="AP483" t="s">
        <v>138</v>
      </c>
      <c r="AR483" t="s">
        <v>133</v>
      </c>
      <c r="AS483">
        <v>0</v>
      </c>
      <c r="AT483">
        <v>0</v>
      </c>
      <c r="AU483">
        <f t="shared" si="192"/>
        <v>0</v>
      </c>
      <c r="AV483">
        <f t="shared" si="193"/>
        <v>32</v>
      </c>
      <c r="AW483">
        <f t="shared" si="194"/>
        <v>16</v>
      </c>
      <c r="AX483" t="str">
        <f t="shared" si="195"/>
        <v/>
      </c>
      <c r="AY483" t="str">
        <f t="shared" si="196"/>
        <v/>
      </c>
      <c r="AZ483">
        <f t="shared" si="197"/>
        <v>2</v>
      </c>
      <c r="BA483" t="str">
        <f t="shared" si="198"/>
        <v/>
      </c>
      <c r="BB483">
        <f t="shared" si="199"/>
        <v>4720</v>
      </c>
      <c r="BC483">
        <f t="shared" si="200"/>
        <v>3000</v>
      </c>
      <c r="BD483">
        <f t="shared" si="201"/>
        <v>120</v>
      </c>
      <c r="BE483">
        <f t="shared" si="202"/>
        <v>0.5</v>
      </c>
      <c r="BF483">
        <f t="shared" si="203"/>
        <v>0.5</v>
      </c>
      <c r="BG483">
        <f t="shared" si="204"/>
        <v>94.4</v>
      </c>
      <c r="BH483">
        <f t="shared" si="205"/>
        <v>78.666666666666671</v>
      </c>
      <c r="BI483">
        <f t="shared" si="206"/>
        <v>187.5</v>
      </c>
      <c r="BJ483">
        <f t="shared" si="207"/>
        <v>207.5</v>
      </c>
      <c r="BK483">
        <f t="shared" si="208"/>
        <v>195</v>
      </c>
      <c r="BL483" t="str">
        <f t="shared" si="209"/>
        <v/>
      </c>
      <c r="BM483" t="str">
        <f t="shared" si="210"/>
        <v/>
      </c>
      <c r="BN483">
        <f t="shared" si="211"/>
        <v>-19</v>
      </c>
      <c r="BO483" t="str">
        <f t="shared" si="212"/>
        <v/>
      </c>
      <c r="BP483">
        <f t="shared" si="213"/>
        <v>2</v>
      </c>
      <c r="BQ483">
        <f t="shared" si="214"/>
        <v>42</v>
      </c>
      <c r="BR483">
        <f t="shared" si="215"/>
        <v>1</v>
      </c>
      <c r="BS483">
        <f t="shared" si="216"/>
        <v>50</v>
      </c>
      <c r="BT483" t="str">
        <f t="shared" si="217"/>
        <v/>
      </c>
    </row>
    <row r="484" spans="1:72">
      <c r="A484">
        <v>202370</v>
      </c>
      <c r="B484">
        <v>75831</v>
      </c>
      <c r="C484" t="s">
        <v>123</v>
      </c>
      <c r="D484">
        <v>116</v>
      </c>
      <c r="E484" t="s">
        <v>330</v>
      </c>
      <c r="F484">
        <v>2645</v>
      </c>
      <c r="G484" t="s">
        <v>352</v>
      </c>
      <c r="H484">
        <v>351</v>
      </c>
      <c r="I484" t="s">
        <v>147</v>
      </c>
      <c r="J484" t="s">
        <v>138</v>
      </c>
      <c r="K484">
        <v>1.6</v>
      </c>
      <c r="L484" t="s">
        <v>126</v>
      </c>
      <c r="M484" t="s">
        <v>123</v>
      </c>
      <c r="N484">
        <v>1</v>
      </c>
      <c r="O484">
        <v>3</v>
      </c>
      <c r="P484" t="s">
        <v>349</v>
      </c>
      <c r="Q484" t="s">
        <v>141</v>
      </c>
      <c r="R484" t="s">
        <v>141</v>
      </c>
      <c r="S484" s="1">
        <v>45215</v>
      </c>
      <c r="T484" s="1">
        <v>45270</v>
      </c>
      <c r="U484" t="s">
        <v>129</v>
      </c>
      <c r="W484" t="s">
        <v>129</v>
      </c>
      <c r="X484" t="s">
        <v>129</v>
      </c>
      <c r="Y484" t="s">
        <v>129</v>
      </c>
      <c r="Z484" t="s">
        <v>129</v>
      </c>
      <c r="AA484" t="s">
        <v>129</v>
      </c>
      <c r="AB484" t="s">
        <v>129</v>
      </c>
      <c r="AC484" t="s">
        <v>129</v>
      </c>
      <c r="AD484">
        <v>6</v>
      </c>
      <c r="AE484">
        <v>20</v>
      </c>
      <c r="AF484">
        <v>30</v>
      </c>
      <c r="AG484">
        <v>0</v>
      </c>
      <c r="AH484">
        <v>30</v>
      </c>
      <c r="AI484">
        <v>2</v>
      </c>
      <c r="AJ484">
        <v>4</v>
      </c>
      <c r="AK484">
        <v>4</v>
      </c>
      <c r="AL484">
        <v>8</v>
      </c>
      <c r="AM484">
        <v>2</v>
      </c>
      <c r="AN484">
        <v>6</v>
      </c>
      <c r="AP484" t="s">
        <v>138</v>
      </c>
      <c r="AR484" t="s">
        <v>133</v>
      </c>
      <c r="AS484">
        <v>0</v>
      </c>
      <c r="AT484">
        <v>0</v>
      </c>
      <c r="AU484">
        <f t="shared" si="192"/>
        <v>0</v>
      </c>
      <c r="AV484">
        <f t="shared" si="193"/>
        <v>32</v>
      </c>
      <c r="AW484">
        <f t="shared" si="194"/>
        <v>16</v>
      </c>
      <c r="AX484" t="str">
        <f t="shared" si="195"/>
        <v/>
      </c>
      <c r="AY484" t="str">
        <f t="shared" si="196"/>
        <v/>
      </c>
      <c r="AZ484">
        <f t="shared" si="197"/>
        <v>2</v>
      </c>
      <c r="BA484" t="str">
        <f t="shared" si="198"/>
        <v/>
      </c>
      <c r="BB484">
        <f t="shared" si="199"/>
        <v>4720</v>
      </c>
      <c r="BC484">
        <f t="shared" si="200"/>
        <v>3000</v>
      </c>
      <c r="BD484">
        <f t="shared" si="201"/>
        <v>120</v>
      </c>
      <c r="BE484">
        <f t="shared" si="202"/>
        <v>0.5</v>
      </c>
      <c r="BF484">
        <f t="shared" si="203"/>
        <v>0.5</v>
      </c>
      <c r="BG484">
        <f t="shared" si="204"/>
        <v>94.4</v>
      </c>
      <c r="BH484">
        <f t="shared" si="205"/>
        <v>78.666666666666671</v>
      </c>
      <c r="BI484">
        <f t="shared" si="206"/>
        <v>187.5</v>
      </c>
      <c r="BJ484">
        <f t="shared" si="207"/>
        <v>207.5</v>
      </c>
      <c r="BK484">
        <f t="shared" si="208"/>
        <v>195</v>
      </c>
      <c r="BL484" t="str">
        <f t="shared" si="209"/>
        <v/>
      </c>
      <c r="BM484" t="str">
        <f t="shared" si="210"/>
        <v/>
      </c>
      <c r="BN484">
        <f t="shared" si="211"/>
        <v>-19</v>
      </c>
      <c r="BO484" t="str">
        <f t="shared" si="212"/>
        <v/>
      </c>
      <c r="BP484">
        <f t="shared" si="213"/>
        <v>2</v>
      </c>
      <c r="BQ484">
        <f t="shared" si="214"/>
        <v>42</v>
      </c>
      <c r="BR484">
        <f t="shared" si="215"/>
        <v>1</v>
      </c>
      <c r="BS484">
        <f t="shared" si="216"/>
        <v>50</v>
      </c>
      <c r="BT484" t="str">
        <f t="shared" si="217"/>
        <v/>
      </c>
    </row>
    <row r="485" spans="1:72">
      <c r="A485">
        <v>202370</v>
      </c>
      <c r="B485">
        <v>74393</v>
      </c>
      <c r="C485" t="s">
        <v>123</v>
      </c>
      <c r="D485">
        <v>120</v>
      </c>
      <c r="E485" t="s">
        <v>330</v>
      </c>
      <c r="F485">
        <v>2692</v>
      </c>
      <c r="G485" t="s">
        <v>354</v>
      </c>
      <c r="H485">
        <v>151</v>
      </c>
      <c r="I485" t="s">
        <v>147</v>
      </c>
      <c r="J485" t="s">
        <v>138</v>
      </c>
      <c r="K485">
        <v>3.4</v>
      </c>
      <c r="L485" t="s">
        <v>126</v>
      </c>
      <c r="M485" t="s">
        <v>123</v>
      </c>
      <c r="N485">
        <v>2</v>
      </c>
      <c r="O485">
        <v>1</v>
      </c>
      <c r="P485" t="s">
        <v>349</v>
      </c>
      <c r="Q485" t="s">
        <v>141</v>
      </c>
      <c r="R485" t="s">
        <v>141</v>
      </c>
      <c r="S485" s="1">
        <v>45166</v>
      </c>
      <c r="T485" s="1">
        <v>45214</v>
      </c>
      <c r="U485" t="s">
        <v>129</v>
      </c>
      <c r="W485" t="s">
        <v>129</v>
      </c>
      <c r="X485" t="s">
        <v>129</v>
      </c>
      <c r="Y485" t="s">
        <v>129</v>
      </c>
      <c r="Z485" t="s">
        <v>129</v>
      </c>
      <c r="AA485" t="s">
        <v>129</v>
      </c>
      <c r="AB485" t="s">
        <v>129</v>
      </c>
      <c r="AC485" t="s">
        <v>129</v>
      </c>
      <c r="AD485">
        <v>17</v>
      </c>
      <c r="AE485">
        <v>20</v>
      </c>
      <c r="AF485">
        <v>30</v>
      </c>
      <c r="AG485">
        <v>0</v>
      </c>
      <c r="AH485">
        <v>85</v>
      </c>
      <c r="AI485">
        <v>2</v>
      </c>
      <c r="AJ485">
        <v>3</v>
      </c>
      <c r="AK485">
        <v>3</v>
      </c>
      <c r="AL485">
        <v>9</v>
      </c>
      <c r="AN485">
        <v>9</v>
      </c>
      <c r="AP485" t="s">
        <v>138</v>
      </c>
      <c r="AR485" t="s">
        <v>149</v>
      </c>
      <c r="AS485">
        <v>0</v>
      </c>
      <c r="AT485">
        <v>0</v>
      </c>
      <c r="AU485">
        <f t="shared" si="192"/>
        <v>0</v>
      </c>
      <c r="AV485">
        <f t="shared" si="193"/>
        <v>21</v>
      </c>
      <c r="AW485">
        <f t="shared" si="194"/>
        <v>21</v>
      </c>
      <c r="AX485" t="str">
        <f t="shared" si="195"/>
        <v/>
      </c>
      <c r="AY485" t="str">
        <f t="shared" si="196"/>
        <v/>
      </c>
      <c r="AZ485">
        <f t="shared" si="197"/>
        <v>1</v>
      </c>
      <c r="BA485" t="str">
        <f t="shared" si="198"/>
        <v/>
      </c>
      <c r="BB485">
        <f t="shared" si="199"/>
        <v>5040</v>
      </c>
      <c r="BC485">
        <f t="shared" si="200"/>
        <v>3375</v>
      </c>
      <c r="BD485">
        <f t="shared" si="201"/>
        <v>135</v>
      </c>
      <c r="BE485">
        <f t="shared" si="202"/>
        <v>0.5</v>
      </c>
      <c r="BF485">
        <f t="shared" si="203"/>
        <v>0.5</v>
      </c>
      <c r="BG485">
        <f t="shared" si="204"/>
        <v>100.8</v>
      </c>
      <c r="BH485">
        <f t="shared" si="205"/>
        <v>84</v>
      </c>
      <c r="BI485">
        <f t="shared" si="206"/>
        <v>160.71428571428572</v>
      </c>
      <c r="BJ485">
        <f t="shared" si="207"/>
        <v>175.71428571428572</v>
      </c>
      <c r="BK485">
        <f t="shared" si="208"/>
        <v>165</v>
      </c>
      <c r="BL485" t="str">
        <f t="shared" si="209"/>
        <v/>
      </c>
      <c r="BM485" t="str">
        <f t="shared" si="210"/>
        <v/>
      </c>
      <c r="BN485">
        <f t="shared" si="211"/>
        <v>-17</v>
      </c>
      <c r="BO485" t="str">
        <f t="shared" si="212"/>
        <v/>
      </c>
      <c r="BP485">
        <f t="shared" si="213"/>
        <v>2</v>
      </c>
      <c r="BQ485">
        <f t="shared" si="214"/>
        <v>35</v>
      </c>
      <c r="BR485">
        <f t="shared" si="215"/>
        <v>1</v>
      </c>
      <c r="BS485">
        <f t="shared" si="216"/>
        <v>42</v>
      </c>
      <c r="BT485" t="str">
        <f t="shared" si="217"/>
        <v/>
      </c>
    </row>
    <row r="486" spans="1:72">
      <c r="A486">
        <v>202370</v>
      </c>
      <c r="B486">
        <v>74393</v>
      </c>
      <c r="C486" t="s">
        <v>123</v>
      </c>
      <c r="D486">
        <v>120</v>
      </c>
      <c r="E486" t="s">
        <v>330</v>
      </c>
      <c r="F486">
        <v>2692</v>
      </c>
      <c r="G486" t="s">
        <v>354</v>
      </c>
      <c r="H486">
        <v>151</v>
      </c>
      <c r="I486" t="s">
        <v>147</v>
      </c>
      <c r="J486" t="s">
        <v>138</v>
      </c>
      <c r="K486">
        <v>3.4</v>
      </c>
      <c r="L486" t="s">
        <v>126</v>
      </c>
      <c r="M486" t="s">
        <v>123</v>
      </c>
      <c r="N486">
        <v>2</v>
      </c>
      <c r="O486">
        <v>1</v>
      </c>
      <c r="P486" t="s">
        <v>349</v>
      </c>
      <c r="Q486" t="s">
        <v>134</v>
      </c>
      <c r="R486">
        <v>134</v>
      </c>
      <c r="S486" s="1">
        <v>45166</v>
      </c>
      <c r="T486" s="1">
        <v>45214</v>
      </c>
      <c r="U486">
        <v>900</v>
      </c>
      <c r="V486">
        <v>1300</v>
      </c>
      <c r="W486" t="s">
        <v>129</v>
      </c>
      <c r="X486" t="s">
        <v>46</v>
      </c>
      <c r="Y486" t="s">
        <v>47</v>
      </c>
      <c r="Z486" t="s">
        <v>50</v>
      </c>
      <c r="AA486" t="s">
        <v>129</v>
      </c>
      <c r="AB486" t="s">
        <v>129</v>
      </c>
      <c r="AC486" t="s">
        <v>129</v>
      </c>
      <c r="AD486">
        <v>17</v>
      </c>
      <c r="AE486">
        <v>20</v>
      </c>
      <c r="AF486">
        <v>30</v>
      </c>
      <c r="AG486">
        <v>0</v>
      </c>
      <c r="AH486">
        <v>85</v>
      </c>
      <c r="AI486">
        <v>2</v>
      </c>
      <c r="AJ486">
        <v>3</v>
      </c>
      <c r="AK486">
        <v>3</v>
      </c>
      <c r="AL486">
        <v>9</v>
      </c>
      <c r="AN486">
        <v>9</v>
      </c>
      <c r="AP486" t="s">
        <v>138</v>
      </c>
      <c r="AR486" t="s">
        <v>149</v>
      </c>
      <c r="AS486">
        <v>14.4</v>
      </c>
      <c r="AT486">
        <v>3</v>
      </c>
      <c r="AU486">
        <f t="shared" si="192"/>
        <v>21</v>
      </c>
      <c r="AV486">
        <f t="shared" si="193"/>
        <v>21</v>
      </c>
      <c r="AW486">
        <f t="shared" si="194"/>
        <v>21</v>
      </c>
      <c r="AX486">
        <f t="shared" si="195"/>
        <v>240</v>
      </c>
      <c r="AY486">
        <f t="shared" si="196"/>
        <v>5040</v>
      </c>
      <c r="AZ486">
        <f t="shared" si="197"/>
        <v>1</v>
      </c>
      <c r="BA486">
        <f t="shared" si="198"/>
        <v>5040</v>
      </c>
      <c r="BB486">
        <f t="shared" si="199"/>
        <v>5040</v>
      </c>
      <c r="BC486">
        <f t="shared" si="200"/>
        <v>3375</v>
      </c>
      <c r="BD486">
        <f t="shared" si="201"/>
        <v>135</v>
      </c>
      <c r="BE486">
        <f t="shared" si="202"/>
        <v>0.5</v>
      </c>
      <c r="BF486">
        <f t="shared" si="203"/>
        <v>0.5</v>
      </c>
      <c r="BG486">
        <f t="shared" si="204"/>
        <v>100.8</v>
      </c>
      <c r="BH486">
        <f t="shared" si="205"/>
        <v>84</v>
      </c>
      <c r="BI486">
        <f t="shared" si="206"/>
        <v>160.71428571428572</v>
      </c>
      <c r="BJ486">
        <f t="shared" si="207"/>
        <v>175.71428571428572</v>
      </c>
      <c r="BK486">
        <f t="shared" si="208"/>
        <v>165</v>
      </c>
      <c r="BL486">
        <f t="shared" si="209"/>
        <v>1145</v>
      </c>
      <c r="BM486" t="str">
        <f t="shared" si="210"/>
        <v/>
      </c>
      <c r="BN486">
        <f t="shared" si="211"/>
        <v>-17</v>
      </c>
      <c r="BO486" t="str">
        <f t="shared" si="212"/>
        <v/>
      </c>
      <c r="BP486">
        <f t="shared" si="213"/>
        <v>2</v>
      </c>
      <c r="BQ486">
        <f t="shared" si="214"/>
        <v>35</v>
      </c>
      <c r="BR486">
        <f t="shared" si="215"/>
        <v>1</v>
      </c>
      <c r="BS486">
        <f t="shared" si="216"/>
        <v>42</v>
      </c>
      <c r="BT486" t="str">
        <f t="shared" si="217"/>
        <v>Flag</v>
      </c>
    </row>
    <row r="487" spans="1:72">
      <c r="A487">
        <v>202370</v>
      </c>
      <c r="B487">
        <v>74990</v>
      </c>
      <c r="C487" t="s">
        <v>123</v>
      </c>
      <c r="D487">
        <v>1</v>
      </c>
      <c r="E487" t="s">
        <v>355</v>
      </c>
      <c r="F487">
        <v>1120</v>
      </c>
      <c r="G487" t="s">
        <v>356</v>
      </c>
      <c r="H487" t="s">
        <v>136</v>
      </c>
      <c r="I487" t="s">
        <v>137</v>
      </c>
      <c r="J487" t="s">
        <v>138</v>
      </c>
      <c r="K487">
        <v>1.8</v>
      </c>
      <c r="L487" t="s">
        <v>126</v>
      </c>
      <c r="M487" t="s">
        <v>123</v>
      </c>
      <c r="N487">
        <v>1</v>
      </c>
      <c r="O487" t="s">
        <v>139</v>
      </c>
      <c r="P487" t="s">
        <v>357</v>
      </c>
      <c r="Q487" t="s">
        <v>141</v>
      </c>
      <c r="R487" t="s">
        <v>141</v>
      </c>
      <c r="S487" s="1">
        <v>45166</v>
      </c>
      <c r="T487" s="1">
        <v>45270</v>
      </c>
      <c r="U487" t="s">
        <v>129</v>
      </c>
      <c r="W487" t="s">
        <v>129</v>
      </c>
      <c r="X487" t="s">
        <v>129</v>
      </c>
      <c r="Y487" t="s">
        <v>129</v>
      </c>
      <c r="Z487" t="s">
        <v>129</v>
      </c>
      <c r="AA487" t="s">
        <v>129</v>
      </c>
      <c r="AB487" t="s">
        <v>129</v>
      </c>
      <c r="AC487" t="s">
        <v>129</v>
      </c>
      <c r="AD487">
        <v>9</v>
      </c>
      <c r="AE487">
        <v>30</v>
      </c>
      <c r="AF487">
        <v>30</v>
      </c>
      <c r="AG487">
        <v>0</v>
      </c>
      <c r="AH487">
        <v>30</v>
      </c>
      <c r="AI487">
        <v>2</v>
      </c>
      <c r="AJ487">
        <v>3</v>
      </c>
      <c r="AK487">
        <v>3</v>
      </c>
      <c r="AL487">
        <v>4</v>
      </c>
      <c r="AM487">
        <v>3</v>
      </c>
      <c r="AN487">
        <v>1</v>
      </c>
      <c r="AP487" t="s">
        <v>138</v>
      </c>
      <c r="AR487" t="s">
        <v>133</v>
      </c>
      <c r="AS487">
        <v>4</v>
      </c>
      <c r="AT487">
        <v>3</v>
      </c>
      <c r="AU487">
        <f t="shared" si="192"/>
        <v>0</v>
      </c>
      <c r="AV487">
        <f t="shared" si="193"/>
        <v>0</v>
      </c>
      <c r="AW487">
        <f t="shared" si="194"/>
        <v>0</v>
      </c>
      <c r="AX487" t="str">
        <f t="shared" si="195"/>
        <v/>
      </c>
      <c r="AY487" t="str">
        <f t="shared" si="196"/>
        <v/>
      </c>
      <c r="AZ487">
        <f t="shared" si="197"/>
        <v>4</v>
      </c>
      <c r="BA487" t="str">
        <f t="shared" si="198"/>
        <v/>
      </c>
      <c r="BB487">
        <f t="shared" si="199"/>
        <v>0</v>
      </c>
      <c r="BC487">
        <f t="shared" si="200"/>
        <v>0</v>
      </c>
      <c r="BD487">
        <f t="shared" si="201"/>
        <v>60</v>
      </c>
      <c r="BE487">
        <f t="shared" si="202"/>
        <v>0</v>
      </c>
      <c r="BF487">
        <f t="shared" si="203"/>
        <v>0</v>
      </c>
      <c r="BG487">
        <f t="shared" si="204"/>
        <v>0</v>
      </c>
      <c r="BH487">
        <f t="shared" si="205"/>
        <v>0</v>
      </c>
      <c r="BI487" t="str">
        <f t="shared" si="206"/>
        <v/>
      </c>
      <c r="BJ487" t="str">
        <f t="shared" si="207"/>
        <v/>
      </c>
      <c r="BK487" t="str">
        <f t="shared" si="208"/>
        <v/>
      </c>
      <c r="BL487" t="str">
        <f t="shared" si="209"/>
        <v/>
      </c>
      <c r="BM487" t="str">
        <f t="shared" si="210"/>
        <v/>
      </c>
      <c r="BN487" t="str">
        <f t="shared" si="211"/>
        <v/>
      </c>
      <c r="BO487" t="str">
        <f t="shared" si="212"/>
        <v/>
      </c>
      <c r="BP487">
        <f t="shared" si="213"/>
        <v>2</v>
      </c>
      <c r="BQ487">
        <f t="shared" si="214"/>
        <v>35</v>
      </c>
      <c r="BR487">
        <f t="shared" si="215"/>
        <v>1</v>
      </c>
      <c r="BS487">
        <f t="shared" si="216"/>
        <v>50</v>
      </c>
      <c r="BT487" t="str">
        <f t="shared" si="217"/>
        <v/>
      </c>
    </row>
    <row r="488" spans="1:72">
      <c r="A488">
        <v>202370</v>
      </c>
      <c r="B488">
        <v>74990</v>
      </c>
      <c r="C488" t="s">
        <v>123</v>
      </c>
      <c r="D488">
        <v>1</v>
      </c>
      <c r="E488" t="s">
        <v>355</v>
      </c>
      <c r="F488">
        <v>1120</v>
      </c>
      <c r="G488" t="s">
        <v>356</v>
      </c>
      <c r="H488" t="s">
        <v>136</v>
      </c>
      <c r="I488" t="s">
        <v>137</v>
      </c>
      <c r="J488" t="s">
        <v>138</v>
      </c>
      <c r="K488">
        <v>1.8</v>
      </c>
      <c r="L488" t="s">
        <v>126</v>
      </c>
      <c r="M488" t="s">
        <v>123</v>
      </c>
      <c r="N488">
        <v>1</v>
      </c>
      <c r="O488" t="s">
        <v>139</v>
      </c>
      <c r="P488" t="s">
        <v>357</v>
      </c>
      <c r="Q488" t="s">
        <v>141</v>
      </c>
      <c r="R488" t="s">
        <v>141</v>
      </c>
      <c r="S488" s="1">
        <v>45166</v>
      </c>
      <c r="T488" s="1">
        <v>45270</v>
      </c>
      <c r="U488" t="s">
        <v>129</v>
      </c>
      <c r="W488" t="s">
        <v>129</v>
      </c>
      <c r="X488" t="s">
        <v>129</v>
      </c>
      <c r="Y488" t="s">
        <v>129</v>
      </c>
      <c r="Z488" t="s">
        <v>129</v>
      </c>
      <c r="AA488" t="s">
        <v>129</v>
      </c>
      <c r="AB488" t="s">
        <v>129</v>
      </c>
      <c r="AC488" t="s">
        <v>129</v>
      </c>
      <c r="AD488">
        <v>9</v>
      </c>
      <c r="AE488">
        <v>30</v>
      </c>
      <c r="AF488">
        <v>30</v>
      </c>
      <c r="AG488">
        <v>0</v>
      </c>
      <c r="AH488">
        <v>30</v>
      </c>
      <c r="AI488">
        <v>2</v>
      </c>
      <c r="AJ488">
        <v>3</v>
      </c>
      <c r="AK488">
        <v>3</v>
      </c>
      <c r="AL488">
        <v>4</v>
      </c>
      <c r="AM488">
        <v>3</v>
      </c>
      <c r="AN488">
        <v>1</v>
      </c>
      <c r="AP488" t="s">
        <v>138</v>
      </c>
      <c r="AR488" t="s">
        <v>149</v>
      </c>
      <c r="AS488">
        <v>0</v>
      </c>
      <c r="AT488">
        <v>0.33300000000000002</v>
      </c>
      <c r="AU488">
        <f t="shared" si="192"/>
        <v>0</v>
      </c>
      <c r="AV488">
        <f t="shared" si="193"/>
        <v>0</v>
      </c>
      <c r="AW488">
        <f t="shared" si="194"/>
        <v>0</v>
      </c>
      <c r="AX488" t="str">
        <f t="shared" si="195"/>
        <v/>
      </c>
      <c r="AY488" t="str">
        <f t="shared" si="196"/>
        <v/>
      </c>
      <c r="AZ488">
        <f t="shared" si="197"/>
        <v>4</v>
      </c>
      <c r="BA488" t="str">
        <f t="shared" si="198"/>
        <v/>
      </c>
      <c r="BB488">
        <f t="shared" si="199"/>
        <v>0</v>
      </c>
      <c r="BC488">
        <f t="shared" si="200"/>
        <v>0</v>
      </c>
      <c r="BD488">
        <f t="shared" si="201"/>
        <v>60</v>
      </c>
      <c r="BE488">
        <f t="shared" si="202"/>
        <v>0</v>
      </c>
      <c r="BF488">
        <f t="shared" si="203"/>
        <v>0</v>
      </c>
      <c r="BG488">
        <f t="shared" si="204"/>
        <v>0</v>
      </c>
      <c r="BH488">
        <f t="shared" si="205"/>
        <v>0</v>
      </c>
      <c r="BI488" t="str">
        <f t="shared" si="206"/>
        <v/>
      </c>
      <c r="BJ488" t="str">
        <f t="shared" si="207"/>
        <v/>
      </c>
      <c r="BK488" t="str">
        <f t="shared" si="208"/>
        <v/>
      </c>
      <c r="BL488" t="str">
        <f t="shared" si="209"/>
        <v/>
      </c>
      <c r="BM488" t="str">
        <f t="shared" si="210"/>
        <v/>
      </c>
      <c r="BN488" t="str">
        <f t="shared" si="211"/>
        <v/>
      </c>
      <c r="BO488" t="str">
        <f t="shared" si="212"/>
        <v/>
      </c>
      <c r="BP488">
        <f t="shared" si="213"/>
        <v>2</v>
      </c>
      <c r="BQ488">
        <f t="shared" si="214"/>
        <v>35</v>
      </c>
      <c r="BR488">
        <f t="shared" si="215"/>
        <v>1</v>
      </c>
      <c r="BS488">
        <f t="shared" si="216"/>
        <v>50</v>
      </c>
      <c r="BT488" t="str">
        <f t="shared" si="217"/>
        <v/>
      </c>
    </row>
    <row r="489" spans="1:72">
      <c r="A489">
        <v>202370</v>
      </c>
      <c r="B489">
        <v>74990</v>
      </c>
      <c r="C489" t="s">
        <v>123</v>
      </c>
      <c r="D489">
        <v>1</v>
      </c>
      <c r="E489" t="s">
        <v>355</v>
      </c>
      <c r="F489">
        <v>1120</v>
      </c>
      <c r="G489" t="s">
        <v>356</v>
      </c>
      <c r="H489" t="s">
        <v>136</v>
      </c>
      <c r="I489" t="s">
        <v>137</v>
      </c>
      <c r="J489" t="s">
        <v>138</v>
      </c>
      <c r="K489">
        <v>1.8</v>
      </c>
      <c r="L489" t="s">
        <v>126</v>
      </c>
      <c r="M489" t="s">
        <v>123</v>
      </c>
      <c r="N489">
        <v>1</v>
      </c>
      <c r="O489" t="s">
        <v>139</v>
      </c>
      <c r="P489" t="s">
        <v>357</v>
      </c>
      <c r="Q489" t="s">
        <v>141</v>
      </c>
      <c r="R489" t="s">
        <v>141</v>
      </c>
      <c r="S489" s="1">
        <v>45166</v>
      </c>
      <c r="T489" s="1">
        <v>45270</v>
      </c>
      <c r="U489" t="s">
        <v>129</v>
      </c>
      <c r="W489" t="s">
        <v>129</v>
      </c>
      <c r="X489" t="s">
        <v>129</v>
      </c>
      <c r="Y489" t="s">
        <v>129</v>
      </c>
      <c r="Z489" t="s">
        <v>129</v>
      </c>
      <c r="AA489" t="s">
        <v>129</v>
      </c>
      <c r="AB489" t="s">
        <v>129</v>
      </c>
      <c r="AC489" t="s">
        <v>129</v>
      </c>
      <c r="AD489">
        <v>9</v>
      </c>
      <c r="AE489">
        <v>30</v>
      </c>
      <c r="AF489">
        <v>30</v>
      </c>
      <c r="AG489">
        <v>0</v>
      </c>
      <c r="AH489">
        <v>30</v>
      </c>
      <c r="AI489">
        <v>2</v>
      </c>
      <c r="AJ489">
        <v>3</v>
      </c>
      <c r="AK489">
        <v>3</v>
      </c>
      <c r="AL489">
        <v>4</v>
      </c>
      <c r="AM489">
        <v>3</v>
      </c>
      <c r="AN489">
        <v>1</v>
      </c>
      <c r="AP489" t="s">
        <v>138</v>
      </c>
      <c r="AR489" t="s">
        <v>133</v>
      </c>
      <c r="AS489">
        <v>4</v>
      </c>
      <c r="AT489">
        <v>3</v>
      </c>
      <c r="AU489">
        <f t="shared" si="192"/>
        <v>0</v>
      </c>
      <c r="AV489">
        <f t="shared" si="193"/>
        <v>0</v>
      </c>
      <c r="AW489">
        <f t="shared" si="194"/>
        <v>0</v>
      </c>
      <c r="AX489" t="str">
        <f t="shared" si="195"/>
        <v/>
      </c>
      <c r="AY489" t="str">
        <f t="shared" si="196"/>
        <v/>
      </c>
      <c r="AZ489">
        <f t="shared" si="197"/>
        <v>4</v>
      </c>
      <c r="BA489" t="str">
        <f t="shared" si="198"/>
        <v/>
      </c>
      <c r="BB489">
        <f t="shared" si="199"/>
        <v>0</v>
      </c>
      <c r="BC489">
        <f t="shared" si="200"/>
        <v>0</v>
      </c>
      <c r="BD489">
        <f t="shared" si="201"/>
        <v>60</v>
      </c>
      <c r="BE489">
        <f t="shared" si="202"/>
        <v>0</v>
      </c>
      <c r="BF489">
        <f t="shared" si="203"/>
        <v>0</v>
      </c>
      <c r="BG489">
        <f t="shared" si="204"/>
        <v>0</v>
      </c>
      <c r="BH489">
        <f t="shared" si="205"/>
        <v>0</v>
      </c>
      <c r="BI489" t="str">
        <f t="shared" si="206"/>
        <v/>
      </c>
      <c r="BJ489" t="str">
        <f t="shared" si="207"/>
        <v/>
      </c>
      <c r="BK489" t="str">
        <f t="shared" si="208"/>
        <v/>
      </c>
      <c r="BL489" t="str">
        <f t="shared" si="209"/>
        <v/>
      </c>
      <c r="BM489" t="str">
        <f t="shared" si="210"/>
        <v/>
      </c>
      <c r="BN489" t="str">
        <f t="shared" si="211"/>
        <v/>
      </c>
      <c r="BO489" t="str">
        <f t="shared" si="212"/>
        <v/>
      </c>
      <c r="BP489">
        <f t="shared" si="213"/>
        <v>2</v>
      </c>
      <c r="BQ489">
        <f t="shared" si="214"/>
        <v>35</v>
      </c>
      <c r="BR489">
        <f t="shared" si="215"/>
        <v>1</v>
      </c>
      <c r="BS489">
        <f t="shared" si="216"/>
        <v>50</v>
      </c>
      <c r="BT489" t="str">
        <f t="shared" si="217"/>
        <v/>
      </c>
    </row>
    <row r="490" spans="1:72">
      <c r="A490">
        <v>202370</v>
      </c>
      <c r="B490">
        <v>74990</v>
      </c>
      <c r="C490" t="s">
        <v>123</v>
      </c>
      <c r="D490">
        <v>1</v>
      </c>
      <c r="E490" t="s">
        <v>355</v>
      </c>
      <c r="F490">
        <v>1120</v>
      </c>
      <c r="G490" t="s">
        <v>356</v>
      </c>
      <c r="H490" t="s">
        <v>136</v>
      </c>
      <c r="I490" t="s">
        <v>137</v>
      </c>
      <c r="J490" t="s">
        <v>138</v>
      </c>
      <c r="K490">
        <v>1.8</v>
      </c>
      <c r="L490" t="s">
        <v>126</v>
      </c>
      <c r="M490" t="s">
        <v>123</v>
      </c>
      <c r="N490">
        <v>1</v>
      </c>
      <c r="O490" t="s">
        <v>139</v>
      </c>
      <c r="P490" t="s">
        <v>357</v>
      </c>
      <c r="Q490" t="s">
        <v>141</v>
      </c>
      <c r="R490" t="s">
        <v>141</v>
      </c>
      <c r="S490" s="1">
        <v>45166</v>
      </c>
      <c r="T490" s="1">
        <v>45270</v>
      </c>
      <c r="U490" t="s">
        <v>129</v>
      </c>
      <c r="W490" t="s">
        <v>129</v>
      </c>
      <c r="X490" t="s">
        <v>129</v>
      </c>
      <c r="Y490" t="s">
        <v>129</v>
      </c>
      <c r="Z490" t="s">
        <v>129</v>
      </c>
      <c r="AA490" t="s">
        <v>129</v>
      </c>
      <c r="AB490" t="s">
        <v>129</v>
      </c>
      <c r="AC490" t="s">
        <v>129</v>
      </c>
      <c r="AD490">
        <v>9</v>
      </c>
      <c r="AE490">
        <v>30</v>
      </c>
      <c r="AF490">
        <v>30</v>
      </c>
      <c r="AG490">
        <v>0</v>
      </c>
      <c r="AH490">
        <v>30</v>
      </c>
      <c r="AI490">
        <v>2</v>
      </c>
      <c r="AJ490">
        <v>3</v>
      </c>
      <c r="AK490">
        <v>3</v>
      </c>
      <c r="AL490">
        <v>4</v>
      </c>
      <c r="AM490">
        <v>3</v>
      </c>
      <c r="AN490">
        <v>1</v>
      </c>
      <c r="AP490" t="s">
        <v>138</v>
      </c>
      <c r="AR490" t="s">
        <v>149</v>
      </c>
      <c r="AS490">
        <v>0</v>
      </c>
      <c r="AT490">
        <v>0.33300000000000002</v>
      </c>
      <c r="AU490">
        <f t="shared" si="192"/>
        <v>0</v>
      </c>
      <c r="AV490">
        <f t="shared" si="193"/>
        <v>0</v>
      </c>
      <c r="AW490">
        <f t="shared" si="194"/>
        <v>0</v>
      </c>
      <c r="AX490" t="str">
        <f t="shared" si="195"/>
        <v/>
      </c>
      <c r="AY490" t="str">
        <f t="shared" si="196"/>
        <v/>
      </c>
      <c r="AZ490">
        <f t="shared" si="197"/>
        <v>4</v>
      </c>
      <c r="BA490" t="str">
        <f t="shared" si="198"/>
        <v/>
      </c>
      <c r="BB490">
        <f t="shared" si="199"/>
        <v>0</v>
      </c>
      <c r="BC490">
        <f t="shared" si="200"/>
        <v>0</v>
      </c>
      <c r="BD490">
        <f t="shared" si="201"/>
        <v>60</v>
      </c>
      <c r="BE490">
        <f t="shared" si="202"/>
        <v>0</v>
      </c>
      <c r="BF490">
        <f t="shared" si="203"/>
        <v>0</v>
      </c>
      <c r="BG490">
        <f t="shared" si="204"/>
        <v>0</v>
      </c>
      <c r="BH490">
        <f t="shared" si="205"/>
        <v>0</v>
      </c>
      <c r="BI490" t="str">
        <f t="shared" si="206"/>
        <v/>
      </c>
      <c r="BJ490" t="str">
        <f t="shared" si="207"/>
        <v/>
      </c>
      <c r="BK490" t="str">
        <f t="shared" si="208"/>
        <v/>
      </c>
      <c r="BL490" t="str">
        <f t="shared" si="209"/>
        <v/>
      </c>
      <c r="BM490" t="str">
        <f t="shared" si="210"/>
        <v/>
      </c>
      <c r="BN490" t="str">
        <f t="shared" si="211"/>
        <v/>
      </c>
      <c r="BO490" t="str">
        <f t="shared" si="212"/>
        <v/>
      </c>
      <c r="BP490">
        <f t="shared" si="213"/>
        <v>2</v>
      </c>
      <c r="BQ490">
        <f t="shared" si="214"/>
        <v>35</v>
      </c>
      <c r="BR490">
        <f t="shared" si="215"/>
        <v>1</v>
      </c>
      <c r="BS490">
        <f t="shared" si="216"/>
        <v>50</v>
      </c>
      <c r="BT490" t="str">
        <f t="shared" si="217"/>
        <v/>
      </c>
    </row>
    <row r="491" spans="1:72">
      <c r="A491">
        <v>202370</v>
      </c>
      <c r="B491">
        <v>74794</v>
      </c>
      <c r="C491" t="s">
        <v>123</v>
      </c>
      <c r="D491">
        <v>1</v>
      </c>
      <c r="E491" t="s">
        <v>355</v>
      </c>
      <c r="F491">
        <v>1220</v>
      </c>
      <c r="G491" t="s">
        <v>358</v>
      </c>
      <c r="H491" t="s">
        <v>136</v>
      </c>
      <c r="I491" t="s">
        <v>137</v>
      </c>
      <c r="J491" t="s">
        <v>138</v>
      </c>
      <c r="K491">
        <v>1.8</v>
      </c>
      <c r="L491" t="s">
        <v>126</v>
      </c>
      <c r="M491" t="s">
        <v>123</v>
      </c>
      <c r="N491">
        <v>1</v>
      </c>
      <c r="O491" t="s">
        <v>139</v>
      </c>
      <c r="P491" t="s">
        <v>357</v>
      </c>
      <c r="Q491" t="s">
        <v>141</v>
      </c>
      <c r="R491" t="s">
        <v>141</v>
      </c>
      <c r="S491" s="1">
        <v>45166</v>
      </c>
      <c r="T491" s="1">
        <v>45270</v>
      </c>
      <c r="U491" t="s">
        <v>129</v>
      </c>
      <c r="W491" t="s">
        <v>129</v>
      </c>
      <c r="X491" t="s">
        <v>129</v>
      </c>
      <c r="Y491" t="s">
        <v>129</v>
      </c>
      <c r="Z491" t="s">
        <v>129</v>
      </c>
      <c r="AA491" t="s">
        <v>129</v>
      </c>
      <c r="AB491" t="s">
        <v>129</v>
      </c>
      <c r="AC491" t="s">
        <v>129</v>
      </c>
      <c r="AD491">
        <v>9</v>
      </c>
      <c r="AE491">
        <v>30</v>
      </c>
      <c r="AF491">
        <v>30</v>
      </c>
      <c r="AG491">
        <v>0</v>
      </c>
      <c r="AH491">
        <v>30</v>
      </c>
      <c r="AI491">
        <v>2</v>
      </c>
      <c r="AJ491">
        <v>3</v>
      </c>
      <c r="AK491">
        <v>3</v>
      </c>
      <c r="AL491">
        <v>4</v>
      </c>
      <c r="AM491">
        <v>3</v>
      </c>
      <c r="AN491">
        <v>1</v>
      </c>
      <c r="AP491" t="s">
        <v>138</v>
      </c>
      <c r="AR491" t="s">
        <v>149</v>
      </c>
      <c r="AS491">
        <v>0</v>
      </c>
      <c r="AT491">
        <v>0.33300000000000002</v>
      </c>
      <c r="AU491">
        <f t="shared" si="192"/>
        <v>0</v>
      </c>
      <c r="AV491">
        <f t="shared" si="193"/>
        <v>0</v>
      </c>
      <c r="AW491">
        <f t="shared" si="194"/>
        <v>0</v>
      </c>
      <c r="AX491" t="str">
        <f t="shared" si="195"/>
        <v/>
      </c>
      <c r="AY491" t="str">
        <f t="shared" si="196"/>
        <v/>
      </c>
      <c r="AZ491">
        <f t="shared" si="197"/>
        <v>4</v>
      </c>
      <c r="BA491" t="str">
        <f t="shared" si="198"/>
        <v/>
      </c>
      <c r="BB491">
        <f t="shared" si="199"/>
        <v>0</v>
      </c>
      <c r="BC491">
        <f t="shared" si="200"/>
        <v>0</v>
      </c>
      <c r="BD491">
        <f t="shared" si="201"/>
        <v>60</v>
      </c>
      <c r="BE491">
        <f t="shared" si="202"/>
        <v>0</v>
      </c>
      <c r="BF491">
        <f t="shared" si="203"/>
        <v>0</v>
      </c>
      <c r="BG491">
        <f t="shared" si="204"/>
        <v>0</v>
      </c>
      <c r="BH491">
        <f t="shared" si="205"/>
        <v>0</v>
      </c>
      <c r="BI491" t="str">
        <f t="shared" si="206"/>
        <v/>
      </c>
      <c r="BJ491" t="str">
        <f t="shared" si="207"/>
        <v/>
      </c>
      <c r="BK491" t="str">
        <f t="shared" si="208"/>
        <v/>
      </c>
      <c r="BL491" t="str">
        <f t="shared" si="209"/>
        <v/>
      </c>
      <c r="BM491" t="str">
        <f t="shared" si="210"/>
        <v/>
      </c>
      <c r="BN491" t="str">
        <f t="shared" si="211"/>
        <v/>
      </c>
      <c r="BO491" t="str">
        <f t="shared" si="212"/>
        <v/>
      </c>
      <c r="BP491">
        <f t="shared" si="213"/>
        <v>2</v>
      </c>
      <c r="BQ491">
        <f t="shared" si="214"/>
        <v>35</v>
      </c>
      <c r="BR491">
        <f t="shared" si="215"/>
        <v>1</v>
      </c>
      <c r="BS491">
        <f t="shared" si="216"/>
        <v>50</v>
      </c>
      <c r="BT491" t="str">
        <f t="shared" si="217"/>
        <v/>
      </c>
    </row>
    <row r="492" spans="1:72">
      <c r="A492">
        <v>202370</v>
      </c>
      <c r="B492">
        <v>74794</v>
      </c>
      <c r="C492" t="s">
        <v>123</v>
      </c>
      <c r="D492">
        <v>1</v>
      </c>
      <c r="E492" t="s">
        <v>355</v>
      </c>
      <c r="F492">
        <v>1220</v>
      </c>
      <c r="G492" t="s">
        <v>358</v>
      </c>
      <c r="H492" t="s">
        <v>136</v>
      </c>
      <c r="I492" t="s">
        <v>137</v>
      </c>
      <c r="J492" t="s">
        <v>138</v>
      </c>
      <c r="K492">
        <v>1.8</v>
      </c>
      <c r="L492" t="s">
        <v>126</v>
      </c>
      <c r="M492" t="s">
        <v>123</v>
      </c>
      <c r="N492">
        <v>1</v>
      </c>
      <c r="O492" t="s">
        <v>139</v>
      </c>
      <c r="P492" t="s">
        <v>357</v>
      </c>
      <c r="Q492" t="s">
        <v>141</v>
      </c>
      <c r="R492" t="s">
        <v>141</v>
      </c>
      <c r="S492" s="1">
        <v>45166</v>
      </c>
      <c r="T492" s="1">
        <v>45270</v>
      </c>
      <c r="U492" t="s">
        <v>129</v>
      </c>
      <c r="W492" t="s">
        <v>129</v>
      </c>
      <c r="X492" t="s">
        <v>129</v>
      </c>
      <c r="Y492" t="s">
        <v>129</v>
      </c>
      <c r="Z492" t="s">
        <v>129</v>
      </c>
      <c r="AA492" t="s">
        <v>129</v>
      </c>
      <c r="AB492" t="s">
        <v>129</v>
      </c>
      <c r="AC492" t="s">
        <v>129</v>
      </c>
      <c r="AD492">
        <v>9</v>
      </c>
      <c r="AE492">
        <v>30</v>
      </c>
      <c r="AF492">
        <v>30</v>
      </c>
      <c r="AG492">
        <v>0</v>
      </c>
      <c r="AH492">
        <v>30</v>
      </c>
      <c r="AI492">
        <v>2</v>
      </c>
      <c r="AJ492">
        <v>3</v>
      </c>
      <c r="AK492">
        <v>3</v>
      </c>
      <c r="AL492">
        <v>4</v>
      </c>
      <c r="AM492">
        <v>3</v>
      </c>
      <c r="AN492">
        <v>1</v>
      </c>
      <c r="AP492" t="s">
        <v>138</v>
      </c>
      <c r="AR492" t="s">
        <v>133</v>
      </c>
      <c r="AS492">
        <v>4</v>
      </c>
      <c r="AT492">
        <v>3</v>
      </c>
      <c r="AU492">
        <f t="shared" si="192"/>
        <v>0</v>
      </c>
      <c r="AV492">
        <f t="shared" si="193"/>
        <v>0</v>
      </c>
      <c r="AW492">
        <f t="shared" si="194"/>
        <v>0</v>
      </c>
      <c r="AX492" t="str">
        <f t="shared" si="195"/>
        <v/>
      </c>
      <c r="AY492" t="str">
        <f t="shared" si="196"/>
        <v/>
      </c>
      <c r="AZ492">
        <f t="shared" si="197"/>
        <v>4</v>
      </c>
      <c r="BA492" t="str">
        <f t="shared" si="198"/>
        <v/>
      </c>
      <c r="BB492">
        <f t="shared" si="199"/>
        <v>0</v>
      </c>
      <c r="BC492">
        <f t="shared" si="200"/>
        <v>0</v>
      </c>
      <c r="BD492">
        <f t="shared" si="201"/>
        <v>60</v>
      </c>
      <c r="BE492">
        <f t="shared" si="202"/>
        <v>0</v>
      </c>
      <c r="BF492">
        <f t="shared" si="203"/>
        <v>0</v>
      </c>
      <c r="BG492">
        <f t="shared" si="204"/>
        <v>0</v>
      </c>
      <c r="BH492">
        <f t="shared" si="205"/>
        <v>0</v>
      </c>
      <c r="BI492" t="str">
        <f t="shared" si="206"/>
        <v/>
      </c>
      <c r="BJ492" t="str">
        <f t="shared" si="207"/>
        <v/>
      </c>
      <c r="BK492" t="str">
        <f t="shared" si="208"/>
        <v/>
      </c>
      <c r="BL492" t="str">
        <f t="shared" si="209"/>
        <v/>
      </c>
      <c r="BM492" t="str">
        <f t="shared" si="210"/>
        <v/>
      </c>
      <c r="BN492" t="str">
        <f t="shared" si="211"/>
        <v/>
      </c>
      <c r="BO492" t="str">
        <f t="shared" si="212"/>
        <v/>
      </c>
      <c r="BP492">
        <f t="shared" si="213"/>
        <v>2</v>
      </c>
      <c r="BQ492">
        <f t="shared" si="214"/>
        <v>35</v>
      </c>
      <c r="BR492">
        <f t="shared" si="215"/>
        <v>1</v>
      </c>
      <c r="BS492">
        <f t="shared" si="216"/>
        <v>50</v>
      </c>
      <c r="BT492" t="str">
        <f t="shared" si="217"/>
        <v/>
      </c>
    </row>
    <row r="493" spans="1:72">
      <c r="A493">
        <v>202370</v>
      </c>
      <c r="B493">
        <v>74794</v>
      </c>
      <c r="C493" t="s">
        <v>123</v>
      </c>
      <c r="D493">
        <v>1</v>
      </c>
      <c r="E493" t="s">
        <v>355</v>
      </c>
      <c r="F493">
        <v>1220</v>
      </c>
      <c r="G493" t="s">
        <v>358</v>
      </c>
      <c r="H493" t="s">
        <v>136</v>
      </c>
      <c r="I493" t="s">
        <v>137</v>
      </c>
      <c r="J493" t="s">
        <v>138</v>
      </c>
      <c r="K493">
        <v>1.8</v>
      </c>
      <c r="L493" t="s">
        <v>126</v>
      </c>
      <c r="M493" t="s">
        <v>123</v>
      </c>
      <c r="N493">
        <v>1</v>
      </c>
      <c r="O493" t="s">
        <v>139</v>
      </c>
      <c r="P493" t="s">
        <v>357</v>
      </c>
      <c r="Q493" t="s">
        <v>141</v>
      </c>
      <c r="R493" t="s">
        <v>141</v>
      </c>
      <c r="S493" s="1">
        <v>45166</v>
      </c>
      <c r="T493" s="1">
        <v>45270</v>
      </c>
      <c r="U493" t="s">
        <v>129</v>
      </c>
      <c r="W493" t="s">
        <v>129</v>
      </c>
      <c r="X493" t="s">
        <v>129</v>
      </c>
      <c r="Y493" t="s">
        <v>129</v>
      </c>
      <c r="Z493" t="s">
        <v>129</v>
      </c>
      <c r="AA493" t="s">
        <v>129</v>
      </c>
      <c r="AB493" t="s">
        <v>129</v>
      </c>
      <c r="AC493" t="s">
        <v>129</v>
      </c>
      <c r="AD493">
        <v>9</v>
      </c>
      <c r="AE493">
        <v>30</v>
      </c>
      <c r="AF493">
        <v>30</v>
      </c>
      <c r="AG493">
        <v>0</v>
      </c>
      <c r="AH493">
        <v>30</v>
      </c>
      <c r="AI493">
        <v>2</v>
      </c>
      <c r="AJ493">
        <v>3</v>
      </c>
      <c r="AK493">
        <v>3</v>
      </c>
      <c r="AL493">
        <v>4</v>
      </c>
      <c r="AM493">
        <v>3</v>
      </c>
      <c r="AN493">
        <v>1</v>
      </c>
      <c r="AP493" t="s">
        <v>138</v>
      </c>
      <c r="AR493" t="s">
        <v>149</v>
      </c>
      <c r="AS493">
        <v>0</v>
      </c>
      <c r="AT493">
        <v>0.33300000000000002</v>
      </c>
      <c r="AU493">
        <f t="shared" si="192"/>
        <v>0</v>
      </c>
      <c r="AV493">
        <f t="shared" si="193"/>
        <v>0</v>
      </c>
      <c r="AW493">
        <f t="shared" si="194"/>
        <v>0</v>
      </c>
      <c r="AX493" t="str">
        <f t="shared" si="195"/>
        <v/>
      </c>
      <c r="AY493" t="str">
        <f t="shared" si="196"/>
        <v/>
      </c>
      <c r="AZ493">
        <f t="shared" si="197"/>
        <v>4</v>
      </c>
      <c r="BA493" t="str">
        <f t="shared" si="198"/>
        <v/>
      </c>
      <c r="BB493">
        <f t="shared" si="199"/>
        <v>0</v>
      </c>
      <c r="BC493">
        <f t="shared" si="200"/>
        <v>0</v>
      </c>
      <c r="BD493">
        <f t="shared" si="201"/>
        <v>60</v>
      </c>
      <c r="BE493">
        <f t="shared" si="202"/>
        <v>0</v>
      </c>
      <c r="BF493">
        <f t="shared" si="203"/>
        <v>0</v>
      </c>
      <c r="BG493">
        <f t="shared" si="204"/>
        <v>0</v>
      </c>
      <c r="BH493">
        <f t="shared" si="205"/>
        <v>0</v>
      </c>
      <c r="BI493" t="str">
        <f t="shared" si="206"/>
        <v/>
      </c>
      <c r="BJ493" t="str">
        <f t="shared" si="207"/>
        <v/>
      </c>
      <c r="BK493" t="str">
        <f t="shared" si="208"/>
        <v/>
      </c>
      <c r="BL493" t="str">
        <f t="shared" si="209"/>
        <v/>
      </c>
      <c r="BM493" t="str">
        <f t="shared" si="210"/>
        <v/>
      </c>
      <c r="BN493" t="str">
        <f t="shared" si="211"/>
        <v/>
      </c>
      <c r="BO493" t="str">
        <f t="shared" si="212"/>
        <v/>
      </c>
      <c r="BP493">
        <f t="shared" si="213"/>
        <v>2</v>
      </c>
      <c r="BQ493">
        <f t="shared" si="214"/>
        <v>35</v>
      </c>
      <c r="BR493">
        <f t="shared" si="215"/>
        <v>1</v>
      </c>
      <c r="BS493">
        <f t="shared" si="216"/>
        <v>50</v>
      </c>
      <c r="BT493" t="str">
        <f t="shared" si="217"/>
        <v/>
      </c>
    </row>
    <row r="494" spans="1:72">
      <c r="A494">
        <v>202370</v>
      </c>
      <c r="B494">
        <v>74794</v>
      </c>
      <c r="C494" t="s">
        <v>123</v>
      </c>
      <c r="D494">
        <v>1</v>
      </c>
      <c r="E494" t="s">
        <v>355</v>
      </c>
      <c r="F494">
        <v>1220</v>
      </c>
      <c r="G494" t="s">
        <v>358</v>
      </c>
      <c r="H494" t="s">
        <v>136</v>
      </c>
      <c r="I494" t="s">
        <v>137</v>
      </c>
      <c r="J494" t="s">
        <v>138</v>
      </c>
      <c r="K494">
        <v>1.8</v>
      </c>
      <c r="L494" t="s">
        <v>126</v>
      </c>
      <c r="M494" t="s">
        <v>123</v>
      </c>
      <c r="N494">
        <v>1</v>
      </c>
      <c r="O494" t="s">
        <v>139</v>
      </c>
      <c r="P494" t="s">
        <v>357</v>
      </c>
      <c r="Q494" t="s">
        <v>141</v>
      </c>
      <c r="R494" t="s">
        <v>141</v>
      </c>
      <c r="S494" s="1">
        <v>45166</v>
      </c>
      <c r="T494" s="1">
        <v>45270</v>
      </c>
      <c r="U494" t="s">
        <v>129</v>
      </c>
      <c r="W494" t="s">
        <v>129</v>
      </c>
      <c r="X494" t="s">
        <v>129</v>
      </c>
      <c r="Y494" t="s">
        <v>129</v>
      </c>
      <c r="Z494" t="s">
        <v>129</v>
      </c>
      <c r="AA494" t="s">
        <v>129</v>
      </c>
      <c r="AB494" t="s">
        <v>129</v>
      </c>
      <c r="AC494" t="s">
        <v>129</v>
      </c>
      <c r="AD494">
        <v>9</v>
      </c>
      <c r="AE494">
        <v>30</v>
      </c>
      <c r="AF494">
        <v>30</v>
      </c>
      <c r="AG494">
        <v>0</v>
      </c>
      <c r="AH494">
        <v>30</v>
      </c>
      <c r="AI494">
        <v>2</v>
      </c>
      <c r="AJ494">
        <v>3</v>
      </c>
      <c r="AK494">
        <v>3</v>
      </c>
      <c r="AL494">
        <v>4</v>
      </c>
      <c r="AM494">
        <v>3</v>
      </c>
      <c r="AN494">
        <v>1</v>
      </c>
      <c r="AP494" t="s">
        <v>138</v>
      </c>
      <c r="AR494" t="s">
        <v>133</v>
      </c>
      <c r="AS494">
        <v>4</v>
      </c>
      <c r="AT494">
        <v>3</v>
      </c>
      <c r="AU494">
        <f t="shared" si="192"/>
        <v>0</v>
      </c>
      <c r="AV494">
        <f t="shared" si="193"/>
        <v>0</v>
      </c>
      <c r="AW494">
        <f t="shared" si="194"/>
        <v>0</v>
      </c>
      <c r="AX494" t="str">
        <f t="shared" si="195"/>
        <v/>
      </c>
      <c r="AY494" t="str">
        <f t="shared" si="196"/>
        <v/>
      </c>
      <c r="AZ494">
        <f t="shared" si="197"/>
        <v>4</v>
      </c>
      <c r="BA494" t="str">
        <f t="shared" si="198"/>
        <v/>
      </c>
      <c r="BB494">
        <f t="shared" si="199"/>
        <v>0</v>
      </c>
      <c r="BC494">
        <f t="shared" si="200"/>
        <v>0</v>
      </c>
      <c r="BD494">
        <f t="shared" si="201"/>
        <v>60</v>
      </c>
      <c r="BE494">
        <f t="shared" si="202"/>
        <v>0</v>
      </c>
      <c r="BF494">
        <f t="shared" si="203"/>
        <v>0</v>
      </c>
      <c r="BG494">
        <f t="shared" si="204"/>
        <v>0</v>
      </c>
      <c r="BH494">
        <f t="shared" si="205"/>
        <v>0</v>
      </c>
      <c r="BI494" t="str">
        <f t="shared" si="206"/>
        <v/>
      </c>
      <c r="BJ494" t="str">
        <f t="shared" si="207"/>
        <v/>
      </c>
      <c r="BK494" t="str">
        <f t="shared" si="208"/>
        <v/>
      </c>
      <c r="BL494" t="str">
        <f t="shared" si="209"/>
        <v/>
      </c>
      <c r="BM494" t="str">
        <f t="shared" si="210"/>
        <v/>
      </c>
      <c r="BN494" t="str">
        <f t="shared" si="211"/>
        <v/>
      </c>
      <c r="BO494" t="str">
        <f t="shared" si="212"/>
        <v/>
      </c>
      <c r="BP494">
        <f t="shared" si="213"/>
        <v>2</v>
      </c>
      <c r="BQ494">
        <f t="shared" si="214"/>
        <v>35</v>
      </c>
      <c r="BR494">
        <f t="shared" si="215"/>
        <v>1</v>
      </c>
      <c r="BS494">
        <f t="shared" si="216"/>
        <v>50</v>
      </c>
      <c r="BT494" t="str">
        <f t="shared" si="217"/>
        <v/>
      </c>
    </row>
    <row r="495" spans="1:72">
      <c r="A495">
        <v>202370</v>
      </c>
      <c r="B495">
        <v>74991</v>
      </c>
      <c r="C495" t="s">
        <v>123</v>
      </c>
      <c r="D495">
        <v>1</v>
      </c>
      <c r="E495" t="s">
        <v>355</v>
      </c>
      <c r="F495">
        <v>1260</v>
      </c>
      <c r="G495" t="s">
        <v>359</v>
      </c>
      <c r="H495" t="s">
        <v>136</v>
      </c>
      <c r="I495" t="s">
        <v>137</v>
      </c>
      <c r="J495" t="s">
        <v>138</v>
      </c>
      <c r="K495">
        <v>6</v>
      </c>
      <c r="L495" t="s">
        <v>126</v>
      </c>
      <c r="M495" t="s">
        <v>123</v>
      </c>
      <c r="N495">
        <v>1</v>
      </c>
      <c r="O495" t="s">
        <v>139</v>
      </c>
      <c r="P495" t="s">
        <v>360</v>
      </c>
      <c r="Q495" t="s">
        <v>141</v>
      </c>
      <c r="R495" t="s">
        <v>141</v>
      </c>
      <c r="S495" s="1">
        <v>45166</v>
      </c>
      <c r="T495" s="1">
        <v>45270</v>
      </c>
      <c r="U495" t="s">
        <v>129</v>
      </c>
      <c r="W495" t="s">
        <v>129</v>
      </c>
      <c r="X495" t="s">
        <v>129</v>
      </c>
      <c r="Y495" t="s">
        <v>129</v>
      </c>
      <c r="Z495" t="s">
        <v>129</v>
      </c>
      <c r="AA495" t="s">
        <v>129</v>
      </c>
      <c r="AB495" t="s">
        <v>129</v>
      </c>
      <c r="AC495" t="s">
        <v>129</v>
      </c>
      <c r="AD495">
        <v>30</v>
      </c>
      <c r="AE495">
        <v>30</v>
      </c>
      <c r="AF495">
        <v>30</v>
      </c>
      <c r="AG495">
        <v>3</v>
      </c>
      <c r="AH495">
        <v>100</v>
      </c>
      <c r="AI495">
        <v>2</v>
      </c>
      <c r="AJ495">
        <v>3</v>
      </c>
      <c r="AK495">
        <v>3</v>
      </c>
      <c r="AL495">
        <v>3</v>
      </c>
      <c r="AM495">
        <v>3</v>
      </c>
      <c r="AP495" t="s">
        <v>138</v>
      </c>
      <c r="AR495" t="s">
        <v>133</v>
      </c>
      <c r="AS495">
        <v>3</v>
      </c>
      <c r="AT495">
        <v>3</v>
      </c>
      <c r="AU495">
        <f t="shared" si="192"/>
        <v>0</v>
      </c>
      <c r="AV495">
        <f t="shared" si="193"/>
        <v>0</v>
      </c>
      <c r="AW495">
        <f t="shared" si="194"/>
        <v>0</v>
      </c>
      <c r="AX495" t="str">
        <f t="shared" si="195"/>
        <v/>
      </c>
      <c r="AY495" t="str">
        <f t="shared" si="196"/>
        <v/>
      </c>
      <c r="AZ495">
        <f t="shared" si="197"/>
        <v>1</v>
      </c>
      <c r="BA495" t="str">
        <f t="shared" si="198"/>
        <v/>
      </c>
      <c r="BB495">
        <f t="shared" si="199"/>
        <v>0</v>
      </c>
      <c r="BC495">
        <f t="shared" si="200"/>
        <v>0</v>
      </c>
      <c r="BD495">
        <f t="shared" si="201"/>
        <v>45</v>
      </c>
      <c r="BE495">
        <f t="shared" si="202"/>
        <v>0</v>
      </c>
      <c r="BF495">
        <f t="shared" si="203"/>
        <v>0</v>
      </c>
      <c r="BG495">
        <f t="shared" si="204"/>
        <v>0</v>
      </c>
      <c r="BH495">
        <f t="shared" si="205"/>
        <v>0</v>
      </c>
      <c r="BI495" t="str">
        <f t="shared" si="206"/>
        <v/>
      </c>
      <c r="BJ495" t="str">
        <f t="shared" si="207"/>
        <v/>
      </c>
      <c r="BK495" t="str">
        <f t="shared" si="208"/>
        <v/>
      </c>
      <c r="BL495" t="str">
        <f t="shared" si="209"/>
        <v/>
      </c>
      <c r="BM495" t="str">
        <f t="shared" si="210"/>
        <v/>
      </c>
      <c r="BN495" t="str">
        <f t="shared" si="211"/>
        <v/>
      </c>
      <c r="BO495" t="str">
        <f t="shared" si="212"/>
        <v/>
      </c>
      <c r="BP495">
        <f t="shared" si="213"/>
        <v>2</v>
      </c>
      <c r="BQ495">
        <f t="shared" si="214"/>
        <v>35</v>
      </c>
      <c r="BR495">
        <f t="shared" si="215"/>
        <v>1</v>
      </c>
      <c r="BS495">
        <f t="shared" si="216"/>
        <v>50</v>
      </c>
      <c r="BT495" t="str">
        <f t="shared" si="217"/>
        <v/>
      </c>
    </row>
    <row r="496" spans="1:72">
      <c r="A496">
        <v>202370</v>
      </c>
      <c r="B496">
        <v>74869</v>
      </c>
      <c r="C496" t="s">
        <v>150</v>
      </c>
      <c r="D496">
        <v>105</v>
      </c>
      <c r="E496" t="s">
        <v>355</v>
      </c>
      <c r="F496">
        <v>1260</v>
      </c>
      <c r="G496" t="s">
        <v>359</v>
      </c>
      <c r="H496" t="s">
        <v>168</v>
      </c>
      <c r="I496" t="s">
        <v>137</v>
      </c>
      <c r="J496" t="s">
        <v>138</v>
      </c>
      <c r="K496">
        <v>0</v>
      </c>
      <c r="L496" t="s">
        <v>126</v>
      </c>
      <c r="M496" t="s">
        <v>123</v>
      </c>
      <c r="N496">
        <v>1</v>
      </c>
      <c r="O496" t="s">
        <v>139</v>
      </c>
      <c r="P496" t="s">
        <v>151</v>
      </c>
      <c r="Q496" t="s">
        <v>141</v>
      </c>
      <c r="R496" t="s">
        <v>141</v>
      </c>
      <c r="S496" s="1">
        <v>45187</v>
      </c>
      <c r="T496" s="1">
        <v>45270</v>
      </c>
      <c r="U496" t="s">
        <v>129</v>
      </c>
      <c r="W496" t="s">
        <v>129</v>
      </c>
      <c r="X496" t="s">
        <v>129</v>
      </c>
      <c r="Y496" t="s">
        <v>129</v>
      </c>
      <c r="Z496" t="s">
        <v>129</v>
      </c>
      <c r="AA496" t="s">
        <v>129</v>
      </c>
      <c r="AB496" t="s">
        <v>129</v>
      </c>
      <c r="AC496" t="s">
        <v>129</v>
      </c>
      <c r="AD496">
        <v>0</v>
      </c>
      <c r="AE496">
        <v>30</v>
      </c>
      <c r="AF496">
        <v>30</v>
      </c>
      <c r="AG496">
        <v>0</v>
      </c>
      <c r="AH496">
        <v>0</v>
      </c>
      <c r="AI496">
        <v>2</v>
      </c>
      <c r="AJ496">
        <v>3</v>
      </c>
      <c r="AK496">
        <v>3</v>
      </c>
      <c r="AL496">
        <v>3</v>
      </c>
      <c r="AM496">
        <v>3</v>
      </c>
      <c r="AP496" t="s">
        <v>138</v>
      </c>
      <c r="AR496" t="s">
        <v>133</v>
      </c>
      <c r="AS496">
        <v>3.75</v>
      </c>
      <c r="AT496">
        <v>3</v>
      </c>
      <c r="AU496">
        <f t="shared" si="192"/>
        <v>0</v>
      </c>
      <c r="AV496">
        <f t="shared" si="193"/>
        <v>0</v>
      </c>
      <c r="AW496">
        <f t="shared" si="194"/>
        <v>0</v>
      </c>
      <c r="AX496" t="str">
        <f t="shared" si="195"/>
        <v/>
      </c>
      <c r="AY496" t="str">
        <f t="shared" si="196"/>
        <v/>
      </c>
      <c r="AZ496">
        <f t="shared" si="197"/>
        <v>1</v>
      </c>
      <c r="BA496" t="str">
        <f t="shared" si="198"/>
        <v/>
      </c>
      <c r="BB496">
        <f t="shared" si="199"/>
        <v>0</v>
      </c>
      <c r="BC496">
        <f t="shared" si="200"/>
        <v>0</v>
      </c>
      <c r="BD496">
        <f t="shared" si="201"/>
        <v>45</v>
      </c>
      <c r="BE496">
        <f t="shared" si="202"/>
        <v>0</v>
      </c>
      <c r="BF496">
        <f t="shared" si="203"/>
        <v>0</v>
      </c>
      <c r="BG496">
        <f t="shared" si="204"/>
        <v>0</v>
      </c>
      <c r="BH496">
        <f t="shared" si="205"/>
        <v>0</v>
      </c>
      <c r="BI496" t="str">
        <f t="shared" si="206"/>
        <v/>
      </c>
      <c r="BJ496" t="str">
        <f t="shared" si="207"/>
        <v/>
      </c>
      <c r="BK496" t="str">
        <f t="shared" si="208"/>
        <v/>
      </c>
      <c r="BL496" t="str">
        <f t="shared" si="209"/>
        <v/>
      </c>
      <c r="BM496" t="str">
        <f t="shared" si="210"/>
        <v/>
      </c>
      <c r="BN496" t="str">
        <f t="shared" si="211"/>
        <v/>
      </c>
      <c r="BO496" t="str">
        <f t="shared" si="212"/>
        <v/>
      </c>
      <c r="BP496">
        <f t="shared" si="213"/>
        <v>2</v>
      </c>
      <c r="BQ496">
        <f t="shared" si="214"/>
        <v>38</v>
      </c>
      <c r="BR496">
        <f t="shared" si="215"/>
        <v>1</v>
      </c>
      <c r="BS496">
        <f t="shared" si="216"/>
        <v>50</v>
      </c>
      <c r="BT496" t="str">
        <f t="shared" si="217"/>
        <v/>
      </c>
    </row>
    <row r="497" spans="1:72">
      <c r="A497">
        <v>202370</v>
      </c>
      <c r="B497">
        <v>75014</v>
      </c>
      <c r="C497" t="s">
        <v>123</v>
      </c>
      <c r="D497">
        <v>1</v>
      </c>
      <c r="E497" t="s">
        <v>355</v>
      </c>
      <c r="F497">
        <v>1260</v>
      </c>
      <c r="G497" t="s">
        <v>359</v>
      </c>
      <c r="H497" t="s">
        <v>186</v>
      </c>
      <c r="I497" t="s">
        <v>54</v>
      </c>
      <c r="J497" t="s">
        <v>138</v>
      </c>
      <c r="K497">
        <v>3</v>
      </c>
      <c r="L497" t="s">
        <v>126</v>
      </c>
      <c r="M497" t="s">
        <v>123</v>
      </c>
      <c r="N497">
        <v>1</v>
      </c>
      <c r="O497">
        <v>0</v>
      </c>
      <c r="P497" t="s">
        <v>357</v>
      </c>
      <c r="Q497" t="s">
        <v>128</v>
      </c>
      <c r="R497">
        <v>131</v>
      </c>
      <c r="S497" s="1">
        <v>45166</v>
      </c>
      <c r="T497" s="1">
        <v>45270</v>
      </c>
      <c r="U497">
        <v>1030</v>
      </c>
      <c r="V497">
        <v>1145</v>
      </c>
      <c r="W497" t="s">
        <v>129</v>
      </c>
      <c r="X497" t="s">
        <v>129</v>
      </c>
      <c r="Y497" t="s">
        <v>47</v>
      </c>
      <c r="Z497" t="s">
        <v>129</v>
      </c>
      <c r="AA497" t="s">
        <v>129</v>
      </c>
      <c r="AB497" t="s">
        <v>129</v>
      </c>
      <c r="AC497" t="s">
        <v>129</v>
      </c>
      <c r="AD497">
        <v>15</v>
      </c>
      <c r="AE497">
        <v>30</v>
      </c>
      <c r="AF497">
        <v>30</v>
      </c>
      <c r="AG497">
        <v>0</v>
      </c>
      <c r="AH497">
        <v>50</v>
      </c>
      <c r="AI497">
        <v>2</v>
      </c>
      <c r="AJ497">
        <v>3</v>
      </c>
      <c r="AK497">
        <v>3</v>
      </c>
      <c r="AL497">
        <v>3</v>
      </c>
      <c r="AM497">
        <v>3</v>
      </c>
      <c r="AP497" t="s">
        <v>138</v>
      </c>
      <c r="AR497" t="s">
        <v>133</v>
      </c>
      <c r="AS497">
        <v>1.5</v>
      </c>
      <c r="AT497">
        <v>3</v>
      </c>
      <c r="AU497">
        <f t="shared" si="192"/>
        <v>15</v>
      </c>
      <c r="AV497">
        <f t="shared" si="193"/>
        <v>30</v>
      </c>
      <c r="AW497">
        <f t="shared" si="194"/>
        <v>15</v>
      </c>
      <c r="AX497">
        <f t="shared" si="195"/>
        <v>75</v>
      </c>
      <c r="AY497">
        <f t="shared" si="196"/>
        <v>1125</v>
      </c>
      <c r="AZ497">
        <f t="shared" si="197"/>
        <v>2</v>
      </c>
      <c r="BA497">
        <f t="shared" si="198"/>
        <v>562.5</v>
      </c>
      <c r="BB497">
        <f t="shared" si="199"/>
        <v>1125</v>
      </c>
      <c r="BC497">
        <f t="shared" si="200"/>
        <v>2250</v>
      </c>
      <c r="BD497">
        <f t="shared" si="201"/>
        <v>45</v>
      </c>
      <c r="BE497">
        <f t="shared" si="202"/>
        <v>1</v>
      </c>
      <c r="BF497">
        <f t="shared" si="203"/>
        <v>0.5</v>
      </c>
      <c r="BG497">
        <f t="shared" si="204"/>
        <v>22.5</v>
      </c>
      <c r="BH497">
        <f t="shared" si="205"/>
        <v>18.75</v>
      </c>
      <c r="BI497">
        <f t="shared" si="206"/>
        <v>150</v>
      </c>
      <c r="BJ497">
        <f t="shared" si="207"/>
        <v>165</v>
      </c>
      <c r="BK497">
        <f t="shared" si="208"/>
        <v>165</v>
      </c>
      <c r="BL497">
        <f t="shared" si="209"/>
        <v>1315</v>
      </c>
      <c r="BM497" t="str">
        <f t="shared" si="210"/>
        <v/>
      </c>
      <c r="BN497" t="str">
        <f t="shared" si="211"/>
        <v/>
      </c>
      <c r="BO497" t="str">
        <f t="shared" si="212"/>
        <v/>
      </c>
      <c r="BP497">
        <f t="shared" si="213"/>
        <v>2</v>
      </c>
      <c r="BQ497">
        <f t="shared" si="214"/>
        <v>35</v>
      </c>
      <c r="BR497">
        <f t="shared" si="215"/>
        <v>1</v>
      </c>
      <c r="BS497">
        <f t="shared" si="216"/>
        <v>50</v>
      </c>
      <c r="BT497" t="str">
        <f t="shared" si="217"/>
        <v/>
      </c>
    </row>
    <row r="498" spans="1:72">
      <c r="A498">
        <v>202370</v>
      </c>
      <c r="B498">
        <v>75014</v>
      </c>
      <c r="C498" t="s">
        <v>123</v>
      </c>
      <c r="D498">
        <v>1</v>
      </c>
      <c r="E498" t="s">
        <v>355</v>
      </c>
      <c r="F498">
        <v>1260</v>
      </c>
      <c r="G498" t="s">
        <v>359</v>
      </c>
      <c r="H498" t="s">
        <v>186</v>
      </c>
      <c r="I498" t="s">
        <v>54</v>
      </c>
      <c r="J498" t="s">
        <v>138</v>
      </c>
      <c r="K498">
        <v>3</v>
      </c>
      <c r="L498" t="s">
        <v>126</v>
      </c>
      <c r="M498" t="s">
        <v>123</v>
      </c>
      <c r="N498">
        <v>1</v>
      </c>
      <c r="O498">
        <v>0</v>
      </c>
      <c r="P498" t="s">
        <v>357</v>
      </c>
      <c r="Q498" t="s">
        <v>184</v>
      </c>
      <c r="R498" t="s">
        <v>141</v>
      </c>
      <c r="S498" s="1">
        <v>45166</v>
      </c>
      <c r="T498" s="1">
        <v>45270</v>
      </c>
      <c r="U498">
        <v>1030</v>
      </c>
      <c r="V498">
        <v>1145</v>
      </c>
      <c r="W498" t="s">
        <v>129</v>
      </c>
      <c r="X498" t="s">
        <v>129</v>
      </c>
      <c r="Y498" t="s">
        <v>47</v>
      </c>
      <c r="Z498" t="s">
        <v>129</v>
      </c>
      <c r="AA498" t="s">
        <v>129</v>
      </c>
      <c r="AB498" t="s">
        <v>129</v>
      </c>
      <c r="AC498" t="s">
        <v>129</v>
      </c>
      <c r="AD498">
        <v>15</v>
      </c>
      <c r="AE498">
        <v>30</v>
      </c>
      <c r="AF498">
        <v>30</v>
      </c>
      <c r="AG498">
        <v>0</v>
      </c>
      <c r="AH498">
        <v>50</v>
      </c>
      <c r="AI498">
        <v>2</v>
      </c>
      <c r="AJ498">
        <v>3</v>
      </c>
      <c r="AK498">
        <v>3</v>
      </c>
      <c r="AL498">
        <v>3</v>
      </c>
      <c r="AM498">
        <v>3</v>
      </c>
      <c r="AP498" t="s">
        <v>138</v>
      </c>
      <c r="AR498" t="s">
        <v>133</v>
      </c>
      <c r="AS498">
        <v>1.5</v>
      </c>
      <c r="AT498">
        <v>0</v>
      </c>
      <c r="AU498">
        <f t="shared" si="192"/>
        <v>15</v>
      </c>
      <c r="AV498">
        <f t="shared" si="193"/>
        <v>30</v>
      </c>
      <c r="AW498">
        <f t="shared" si="194"/>
        <v>15</v>
      </c>
      <c r="AX498">
        <f t="shared" si="195"/>
        <v>75</v>
      </c>
      <c r="AY498">
        <f t="shared" si="196"/>
        <v>1125</v>
      </c>
      <c r="AZ498">
        <f t="shared" si="197"/>
        <v>2</v>
      </c>
      <c r="BA498">
        <f t="shared" si="198"/>
        <v>562.5</v>
      </c>
      <c r="BB498">
        <f t="shared" si="199"/>
        <v>1125</v>
      </c>
      <c r="BC498">
        <f t="shared" si="200"/>
        <v>2250</v>
      </c>
      <c r="BD498">
        <f t="shared" si="201"/>
        <v>45</v>
      </c>
      <c r="BE498">
        <f t="shared" si="202"/>
        <v>1</v>
      </c>
      <c r="BF498">
        <f t="shared" si="203"/>
        <v>0.5</v>
      </c>
      <c r="BG498">
        <f t="shared" si="204"/>
        <v>22.5</v>
      </c>
      <c r="BH498">
        <f t="shared" si="205"/>
        <v>18.75</v>
      </c>
      <c r="BI498">
        <f t="shared" si="206"/>
        <v>150</v>
      </c>
      <c r="BJ498">
        <f t="shared" si="207"/>
        <v>165</v>
      </c>
      <c r="BK498">
        <f t="shared" si="208"/>
        <v>165</v>
      </c>
      <c r="BL498">
        <f t="shared" si="209"/>
        <v>1315</v>
      </c>
      <c r="BM498" t="str">
        <f t="shared" si="210"/>
        <v/>
      </c>
      <c r="BN498" t="str">
        <f t="shared" si="211"/>
        <v/>
      </c>
      <c r="BO498" t="str">
        <f t="shared" si="212"/>
        <v/>
      </c>
      <c r="BP498">
        <f t="shared" si="213"/>
        <v>2</v>
      </c>
      <c r="BQ498">
        <f t="shared" si="214"/>
        <v>35</v>
      </c>
      <c r="BR498">
        <f t="shared" si="215"/>
        <v>1</v>
      </c>
      <c r="BS498">
        <f t="shared" si="216"/>
        <v>50</v>
      </c>
      <c r="BT498" t="str">
        <f t="shared" si="217"/>
        <v/>
      </c>
    </row>
    <row r="499" spans="1:72">
      <c r="A499">
        <v>202370</v>
      </c>
      <c r="B499">
        <v>74793</v>
      </c>
      <c r="C499" t="s">
        <v>123</v>
      </c>
      <c r="D499">
        <v>1</v>
      </c>
      <c r="E499" t="s">
        <v>355</v>
      </c>
      <c r="F499">
        <v>1515</v>
      </c>
      <c r="G499" t="s">
        <v>361</v>
      </c>
      <c r="H499" t="s">
        <v>362</v>
      </c>
      <c r="I499" t="s">
        <v>126</v>
      </c>
      <c r="J499" t="s">
        <v>138</v>
      </c>
      <c r="K499">
        <v>0.8</v>
      </c>
      <c r="L499" t="s">
        <v>126</v>
      </c>
      <c r="M499" t="s">
        <v>123</v>
      </c>
      <c r="N499">
        <v>1</v>
      </c>
      <c r="O499">
        <v>0</v>
      </c>
      <c r="P499" t="s">
        <v>357</v>
      </c>
      <c r="Q499" t="s">
        <v>128</v>
      </c>
      <c r="R499">
        <v>131</v>
      </c>
      <c r="S499" s="1">
        <v>45166</v>
      </c>
      <c r="T499" s="1">
        <v>45270</v>
      </c>
      <c r="U499" t="s">
        <v>129</v>
      </c>
      <c r="W499" t="s">
        <v>129</v>
      </c>
      <c r="X499" t="s">
        <v>129</v>
      </c>
      <c r="Y499" t="s">
        <v>129</v>
      </c>
      <c r="Z499" t="s">
        <v>129</v>
      </c>
      <c r="AA499" t="s">
        <v>129</v>
      </c>
      <c r="AB499" t="s">
        <v>129</v>
      </c>
      <c r="AC499" t="s">
        <v>129</v>
      </c>
      <c r="AD499">
        <v>4</v>
      </c>
      <c r="AE499">
        <v>15</v>
      </c>
      <c r="AF499">
        <v>0</v>
      </c>
      <c r="AG499">
        <v>0</v>
      </c>
      <c r="AH499">
        <v>26.666699999999999</v>
      </c>
      <c r="AI499">
        <v>2</v>
      </c>
      <c r="AJ499">
        <v>3</v>
      </c>
      <c r="AK499">
        <v>3</v>
      </c>
      <c r="AL499">
        <v>4</v>
      </c>
      <c r="AM499">
        <v>3</v>
      </c>
      <c r="AN499">
        <v>1</v>
      </c>
      <c r="AP499" t="s">
        <v>138</v>
      </c>
      <c r="AR499" t="s">
        <v>149</v>
      </c>
      <c r="AS499">
        <v>1</v>
      </c>
      <c r="AT499">
        <v>0.33300000000000002</v>
      </c>
      <c r="AU499">
        <f t="shared" si="192"/>
        <v>0</v>
      </c>
      <c r="AV499">
        <f t="shared" si="193"/>
        <v>30</v>
      </c>
      <c r="AW499">
        <f t="shared" si="194"/>
        <v>15</v>
      </c>
      <c r="AX499" t="str">
        <f t="shared" si="195"/>
        <v/>
      </c>
      <c r="AY499" t="str">
        <f t="shared" si="196"/>
        <v/>
      </c>
      <c r="AZ499">
        <f t="shared" si="197"/>
        <v>2</v>
      </c>
      <c r="BA499" t="str">
        <f t="shared" si="198"/>
        <v/>
      </c>
      <c r="BB499">
        <f t="shared" si="199"/>
        <v>1575</v>
      </c>
      <c r="BC499">
        <f t="shared" si="200"/>
        <v>3000</v>
      </c>
      <c r="BD499">
        <f t="shared" si="201"/>
        <v>60</v>
      </c>
      <c r="BE499">
        <f t="shared" si="202"/>
        <v>1</v>
      </c>
      <c r="BF499">
        <f t="shared" si="203"/>
        <v>0.5</v>
      </c>
      <c r="BG499">
        <f t="shared" si="204"/>
        <v>31.5</v>
      </c>
      <c r="BH499">
        <f t="shared" si="205"/>
        <v>26.25</v>
      </c>
      <c r="BI499">
        <f t="shared" si="206"/>
        <v>200</v>
      </c>
      <c r="BJ499">
        <f t="shared" si="207"/>
        <v>225</v>
      </c>
      <c r="BK499">
        <f t="shared" si="208"/>
        <v>225</v>
      </c>
      <c r="BL499" t="str">
        <f t="shared" si="209"/>
        <v/>
      </c>
      <c r="BM499" t="str">
        <f t="shared" si="210"/>
        <v/>
      </c>
      <c r="BN499" t="str">
        <f t="shared" si="211"/>
        <v/>
      </c>
      <c r="BO499" t="str">
        <f t="shared" si="212"/>
        <v/>
      </c>
      <c r="BP499">
        <f t="shared" si="213"/>
        <v>2</v>
      </c>
      <c r="BQ499">
        <f t="shared" si="214"/>
        <v>35</v>
      </c>
      <c r="BR499">
        <f t="shared" si="215"/>
        <v>1</v>
      </c>
      <c r="BS499">
        <f t="shared" si="216"/>
        <v>50</v>
      </c>
      <c r="BT499" t="str">
        <f t="shared" si="217"/>
        <v/>
      </c>
    </row>
    <row r="500" spans="1:72">
      <c r="A500">
        <v>202370</v>
      </c>
      <c r="B500">
        <v>74793</v>
      </c>
      <c r="C500" t="s">
        <v>123</v>
      </c>
      <c r="D500">
        <v>1</v>
      </c>
      <c r="E500" t="s">
        <v>355</v>
      </c>
      <c r="F500">
        <v>1515</v>
      </c>
      <c r="G500" t="s">
        <v>361</v>
      </c>
      <c r="H500" t="s">
        <v>362</v>
      </c>
      <c r="I500" t="s">
        <v>126</v>
      </c>
      <c r="J500" t="s">
        <v>138</v>
      </c>
      <c r="K500">
        <v>0.8</v>
      </c>
      <c r="L500" t="s">
        <v>126</v>
      </c>
      <c r="M500" t="s">
        <v>123</v>
      </c>
      <c r="N500">
        <v>1</v>
      </c>
      <c r="O500">
        <v>0</v>
      </c>
      <c r="P500" t="s">
        <v>357</v>
      </c>
      <c r="Q500" t="s">
        <v>128</v>
      </c>
      <c r="R500">
        <v>131</v>
      </c>
      <c r="S500" s="1">
        <v>45166</v>
      </c>
      <c r="T500" s="1">
        <v>45270</v>
      </c>
      <c r="U500">
        <v>1030</v>
      </c>
      <c r="V500">
        <v>1215</v>
      </c>
      <c r="W500" t="s">
        <v>129</v>
      </c>
      <c r="X500" t="s">
        <v>46</v>
      </c>
      <c r="Y500" t="s">
        <v>129</v>
      </c>
      <c r="Z500" t="s">
        <v>129</v>
      </c>
      <c r="AA500" t="s">
        <v>129</v>
      </c>
      <c r="AB500" t="s">
        <v>129</v>
      </c>
      <c r="AC500" t="s">
        <v>129</v>
      </c>
      <c r="AD500">
        <v>4</v>
      </c>
      <c r="AE500">
        <v>15</v>
      </c>
      <c r="AF500">
        <v>0</v>
      </c>
      <c r="AG500">
        <v>0</v>
      </c>
      <c r="AH500">
        <v>26.666699999999999</v>
      </c>
      <c r="AI500">
        <v>2</v>
      </c>
      <c r="AJ500">
        <v>3</v>
      </c>
      <c r="AK500">
        <v>3</v>
      </c>
      <c r="AL500">
        <v>4</v>
      </c>
      <c r="AM500">
        <v>3</v>
      </c>
      <c r="AN500">
        <v>1</v>
      </c>
      <c r="AP500" t="s">
        <v>138</v>
      </c>
      <c r="AR500" t="s">
        <v>133</v>
      </c>
      <c r="AS500">
        <v>2.1</v>
      </c>
      <c r="AT500">
        <v>3</v>
      </c>
      <c r="AU500">
        <f t="shared" si="192"/>
        <v>15</v>
      </c>
      <c r="AV500">
        <f t="shared" si="193"/>
        <v>30</v>
      </c>
      <c r="AW500">
        <f t="shared" si="194"/>
        <v>15</v>
      </c>
      <c r="AX500">
        <f t="shared" si="195"/>
        <v>105</v>
      </c>
      <c r="AY500">
        <f t="shared" si="196"/>
        <v>1575</v>
      </c>
      <c r="AZ500">
        <f t="shared" si="197"/>
        <v>2</v>
      </c>
      <c r="BA500">
        <f t="shared" si="198"/>
        <v>787.5</v>
      </c>
      <c r="BB500">
        <f t="shared" si="199"/>
        <v>1575</v>
      </c>
      <c r="BC500">
        <f t="shared" si="200"/>
        <v>3000</v>
      </c>
      <c r="BD500">
        <f t="shared" si="201"/>
        <v>60</v>
      </c>
      <c r="BE500">
        <f t="shared" si="202"/>
        <v>1</v>
      </c>
      <c r="BF500">
        <f t="shared" si="203"/>
        <v>0.5</v>
      </c>
      <c r="BG500">
        <f t="shared" si="204"/>
        <v>31.5</v>
      </c>
      <c r="BH500">
        <f t="shared" si="205"/>
        <v>26.25</v>
      </c>
      <c r="BI500">
        <f t="shared" si="206"/>
        <v>200</v>
      </c>
      <c r="BJ500">
        <f t="shared" si="207"/>
        <v>225</v>
      </c>
      <c r="BK500">
        <f t="shared" si="208"/>
        <v>225</v>
      </c>
      <c r="BL500">
        <f t="shared" si="209"/>
        <v>1415</v>
      </c>
      <c r="BM500" t="str">
        <f t="shared" si="210"/>
        <v/>
      </c>
      <c r="BN500" t="str">
        <f t="shared" si="211"/>
        <v/>
      </c>
      <c r="BO500" t="str">
        <f t="shared" si="212"/>
        <v/>
      </c>
      <c r="BP500">
        <f t="shared" si="213"/>
        <v>2</v>
      </c>
      <c r="BQ500">
        <f t="shared" si="214"/>
        <v>35</v>
      </c>
      <c r="BR500">
        <f t="shared" si="215"/>
        <v>1</v>
      </c>
      <c r="BS500">
        <f t="shared" si="216"/>
        <v>50</v>
      </c>
      <c r="BT500" t="str">
        <f t="shared" si="217"/>
        <v/>
      </c>
    </row>
    <row r="501" spans="1:72">
      <c r="A501">
        <v>202370</v>
      </c>
      <c r="B501">
        <v>74793</v>
      </c>
      <c r="C501" t="s">
        <v>123</v>
      </c>
      <c r="D501">
        <v>1</v>
      </c>
      <c r="E501" t="s">
        <v>355</v>
      </c>
      <c r="F501">
        <v>1515</v>
      </c>
      <c r="G501" t="s">
        <v>361</v>
      </c>
      <c r="H501" t="s">
        <v>362</v>
      </c>
      <c r="I501" t="s">
        <v>126</v>
      </c>
      <c r="J501" t="s">
        <v>138</v>
      </c>
      <c r="K501">
        <v>0.8</v>
      </c>
      <c r="L501" t="s">
        <v>126</v>
      </c>
      <c r="M501" t="s">
        <v>123</v>
      </c>
      <c r="N501">
        <v>1</v>
      </c>
      <c r="O501">
        <v>0</v>
      </c>
      <c r="P501" t="s">
        <v>357</v>
      </c>
      <c r="Q501" t="s">
        <v>128</v>
      </c>
      <c r="R501">
        <v>131</v>
      </c>
      <c r="S501" s="1">
        <v>45166</v>
      </c>
      <c r="T501" s="1">
        <v>45270</v>
      </c>
      <c r="U501">
        <v>1030</v>
      </c>
      <c r="V501">
        <v>1215</v>
      </c>
      <c r="W501" t="s">
        <v>129</v>
      </c>
      <c r="X501" t="s">
        <v>46</v>
      </c>
      <c r="Y501" t="s">
        <v>129</v>
      </c>
      <c r="Z501" t="s">
        <v>129</v>
      </c>
      <c r="AA501" t="s">
        <v>129</v>
      </c>
      <c r="AB501" t="s">
        <v>129</v>
      </c>
      <c r="AC501" t="s">
        <v>129</v>
      </c>
      <c r="AD501">
        <v>4</v>
      </c>
      <c r="AE501">
        <v>15</v>
      </c>
      <c r="AF501">
        <v>0</v>
      </c>
      <c r="AG501">
        <v>0</v>
      </c>
      <c r="AH501">
        <v>26.666699999999999</v>
      </c>
      <c r="AI501">
        <v>2</v>
      </c>
      <c r="AJ501">
        <v>3</v>
      </c>
      <c r="AK501">
        <v>3</v>
      </c>
      <c r="AL501">
        <v>4</v>
      </c>
      <c r="AM501">
        <v>3</v>
      </c>
      <c r="AN501">
        <v>1</v>
      </c>
      <c r="AP501" t="s">
        <v>138</v>
      </c>
      <c r="AR501" t="s">
        <v>133</v>
      </c>
      <c r="AS501">
        <v>2.1</v>
      </c>
      <c r="AT501">
        <v>3</v>
      </c>
      <c r="AU501">
        <f t="shared" si="192"/>
        <v>15</v>
      </c>
      <c r="AV501">
        <f t="shared" si="193"/>
        <v>30</v>
      </c>
      <c r="AW501">
        <f t="shared" si="194"/>
        <v>15</v>
      </c>
      <c r="AX501">
        <f t="shared" si="195"/>
        <v>105</v>
      </c>
      <c r="AY501">
        <f t="shared" si="196"/>
        <v>1575</v>
      </c>
      <c r="AZ501">
        <f t="shared" si="197"/>
        <v>2</v>
      </c>
      <c r="BA501">
        <f t="shared" si="198"/>
        <v>787.5</v>
      </c>
      <c r="BB501">
        <f t="shared" si="199"/>
        <v>1575</v>
      </c>
      <c r="BC501">
        <f t="shared" si="200"/>
        <v>3000</v>
      </c>
      <c r="BD501">
        <f t="shared" si="201"/>
        <v>60</v>
      </c>
      <c r="BE501">
        <f t="shared" si="202"/>
        <v>1</v>
      </c>
      <c r="BF501">
        <f t="shared" si="203"/>
        <v>0.5</v>
      </c>
      <c r="BG501">
        <f t="shared" si="204"/>
        <v>31.5</v>
      </c>
      <c r="BH501">
        <f t="shared" si="205"/>
        <v>26.25</v>
      </c>
      <c r="BI501">
        <f t="shared" si="206"/>
        <v>200</v>
      </c>
      <c r="BJ501">
        <f t="shared" si="207"/>
        <v>225</v>
      </c>
      <c r="BK501">
        <f t="shared" si="208"/>
        <v>225</v>
      </c>
      <c r="BL501">
        <f t="shared" si="209"/>
        <v>1415</v>
      </c>
      <c r="BM501" t="str">
        <f t="shared" si="210"/>
        <v/>
      </c>
      <c r="BN501" t="str">
        <f t="shared" si="211"/>
        <v/>
      </c>
      <c r="BO501" t="str">
        <f t="shared" si="212"/>
        <v/>
      </c>
      <c r="BP501">
        <f t="shared" si="213"/>
        <v>2</v>
      </c>
      <c r="BQ501">
        <f t="shared" si="214"/>
        <v>35</v>
      </c>
      <c r="BR501">
        <f t="shared" si="215"/>
        <v>1</v>
      </c>
      <c r="BS501">
        <f t="shared" si="216"/>
        <v>50</v>
      </c>
      <c r="BT501" t="str">
        <f t="shared" si="217"/>
        <v/>
      </c>
    </row>
    <row r="502" spans="1:72">
      <c r="A502">
        <v>202370</v>
      </c>
      <c r="B502">
        <v>74793</v>
      </c>
      <c r="C502" t="s">
        <v>123</v>
      </c>
      <c r="D502">
        <v>1</v>
      </c>
      <c r="E502" t="s">
        <v>355</v>
      </c>
      <c r="F502">
        <v>1515</v>
      </c>
      <c r="G502" t="s">
        <v>361</v>
      </c>
      <c r="H502" t="s">
        <v>362</v>
      </c>
      <c r="I502" t="s">
        <v>126</v>
      </c>
      <c r="J502" t="s">
        <v>138</v>
      </c>
      <c r="K502">
        <v>0.8</v>
      </c>
      <c r="L502" t="s">
        <v>126</v>
      </c>
      <c r="M502" t="s">
        <v>123</v>
      </c>
      <c r="N502">
        <v>1</v>
      </c>
      <c r="O502">
        <v>0</v>
      </c>
      <c r="P502" t="s">
        <v>357</v>
      </c>
      <c r="Q502" t="s">
        <v>128</v>
      </c>
      <c r="R502">
        <v>131</v>
      </c>
      <c r="S502" s="1">
        <v>45166</v>
      </c>
      <c r="T502" s="1">
        <v>45270</v>
      </c>
      <c r="U502" t="s">
        <v>129</v>
      </c>
      <c r="W502" t="s">
        <v>129</v>
      </c>
      <c r="X502" t="s">
        <v>129</v>
      </c>
      <c r="Y502" t="s">
        <v>129</v>
      </c>
      <c r="Z502" t="s">
        <v>129</v>
      </c>
      <c r="AA502" t="s">
        <v>129</v>
      </c>
      <c r="AB502" t="s">
        <v>129</v>
      </c>
      <c r="AC502" t="s">
        <v>129</v>
      </c>
      <c r="AD502">
        <v>4</v>
      </c>
      <c r="AE502">
        <v>15</v>
      </c>
      <c r="AF502">
        <v>0</v>
      </c>
      <c r="AG502">
        <v>0</v>
      </c>
      <c r="AH502">
        <v>26.666699999999999</v>
      </c>
      <c r="AI502">
        <v>2</v>
      </c>
      <c r="AJ502">
        <v>3</v>
      </c>
      <c r="AK502">
        <v>3</v>
      </c>
      <c r="AL502">
        <v>4</v>
      </c>
      <c r="AM502">
        <v>3</v>
      </c>
      <c r="AN502">
        <v>1</v>
      </c>
      <c r="AP502" t="s">
        <v>138</v>
      </c>
      <c r="AR502" t="s">
        <v>149</v>
      </c>
      <c r="AS502">
        <v>1</v>
      </c>
      <c r="AT502">
        <v>0.33300000000000002</v>
      </c>
      <c r="AU502">
        <f t="shared" si="192"/>
        <v>0</v>
      </c>
      <c r="AV502">
        <f t="shared" si="193"/>
        <v>30</v>
      </c>
      <c r="AW502">
        <f t="shared" si="194"/>
        <v>15</v>
      </c>
      <c r="AX502" t="str">
        <f t="shared" si="195"/>
        <v/>
      </c>
      <c r="AY502" t="str">
        <f t="shared" si="196"/>
        <v/>
      </c>
      <c r="AZ502">
        <f t="shared" si="197"/>
        <v>2</v>
      </c>
      <c r="BA502" t="str">
        <f t="shared" si="198"/>
        <v/>
      </c>
      <c r="BB502">
        <f t="shared" si="199"/>
        <v>1575</v>
      </c>
      <c r="BC502">
        <f t="shared" si="200"/>
        <v>3000</v>
      </c>
      <c r="BD502">
        <f t="shared" si="201"/>
        <v>60</v>
      </c>
      <c r="BE502">
        <f t="shared" si="202"/>
        <v>1</v>
      </c>
      <c r="BF502">
        <f t="shared" si="203"/>
        <v>0.5</v>
      </c>
      <c r="BG502">
        <f t="shared" si="204"/>
        <v>31.5</v>
      </c>
      <c r="BH502">
        <f t="shared" si="205"/>
        <v>26.25</v>
      </c>
      <c r="BI502">
        <f t="shared" si="206"/>
        <v>200</v>
      </c>
      <c r="BJ502">
        <f t="shared" si="207"/>
        <v>225</v>
      </c>
      <c r="BK502">
        <f t="shared" si="208"/>
        <v>225</v>
      </c>
      <c r="BL502" t="str">
        <f t="shared" si="209"/>
        <v/>
      </c>
      <c r="BM502" t="str">
        <f t="shared" si="210"/>
        <v/>
      </c>
      <c r="BN502" t="str">
        <f t="shared" si="211"/>
        <v/>
      </c>
      <c r="BO502" t="str">
        <f t="shared" si="212"/>
        <v/>
      </c>
      <c r="BP502">
        <f t="shared" si="213"/>
        <v>2</v>
      </c>
      <c r="BQ502">
        <f t="shared" si="214"/>
        <v>35</v>
      </c>
      <c r="BR502">
        <f t="shared" si="215"/>
        <v>1</v>
      </c>
      <c r="BS502">
        <f t="shared" si="216"/>
        <v>50</v>
      </c>
      <c r="BT502" t="str">
        <f t="shared" si="217"/>
        <v/>
      </c>
    </row>
    <row r="503" spans="1:72">
      <c r="A503">
        <v>202370</v>
      </c>
      <c r="B503">
        <v>76686</v>
      </c>
      <c r="C503" t="s">
        <v>123</v>
      </c>
      <c r="D503">
        <v>1</v>
      </c>
      <c r="E503" t="s">
        <v>355</v>
      </c>
      <c r="F503">
        <v>1515</v>
      </c>
      <c r="G503" t="s">
        <v>361</v>
      </c>
      <c r="H503" t="s">
        <v>363</v>
      </c>
      <c r="I503" t="s">
        <v>126</v>
      </c>
      <c r="J503" t="s">
        <v>138</v>
      </c>
      <c r="K503">
        <v>2.4</v>
      </c>
      <c r="L503" t="s">
        <v>126</v>
      </c>
      <c r="M503" t="s">
        <v>123</v>
      </c>
      <c r="N503">
        <v>1</v>
      </c>
      <c r="O503" t="s">
        <v>139</v>
      </c>
      <c r="P503" t="s">
        <v>357</v>
      </c>
      <c r="Q503" t="s">
        <v>141</v>
      </c>
      <c r="R503" t="s">
        <v>141</v>
      </c>
      <c r="S503" s="1">
        <v>45166</v>
      </c>
      <c r="T503" s="1">
        <v>45270</v>
      </c>
      <c r="U503" t="s">
        <v>129</v>
      </c>
      <c r="W503" t="s">
        <v>129</v>
      </c>
      <c r="X503" t="s">
        <v>129</v>
      </c>
      <c r="Y503" t="s">
        <v>129</v>
      </c>
      <c r="Z503" t="s">
        <v>129</v>
      </c>
      <c r="AA503" t="s">
        <v>129</v>
      </c>
      <c r="AB503" t="s">
        <v>129</v>
      </c>
      <c r="AC503" t="s">
        <v>129</v>
      </c>
      <c r="AD503">
        <v>12</v>
      </c>
      <c r="AE503">
        <v>15</v>
      </c>
      <c r="AF503">
        <v>0</v>
      </c>
      <c r="AG503">
        <v>0</v>
      </c>
      <c r="AH503">
        <v>80</v>
      </c>
      <c r="AI503">
        <v>2</v>
      </c>
      <c r="AJ503">
        <v>3</v>
      </c>
      <c r="AK503">
        <v>3</v>
      </c>
      <c r="AL503">
        <v>4</v>
      </c>
      <c r="AM503">
        <v>3</v>
      </c>
      <c r="AN503">
        <v>1</v>
      </c>
      <c r="AP503" t="s">
        <v>138</v>
      </c>
      <c r="AR503" t="s">
        <v>149</v>
      </c>
      <c r="AS503">
        <v>1.5</v>
      </c>
      <c r="AT503">
        <v>0.33300000000000002</v>
      </c>
      <c r="AU503">
        <f t="shared" si="192"/>
        <v>0</v>
      </c>
      <c r="AV503">
        <f t="shared" si="193"/>
        <v>0</v>
      </c>
      <c r="AW503">
        <f t="shared" si="194"/>
        <v>0</v>
      </c>
      <c r="AX503" t="str">
        <f t="shared" si="195"/>
        <v/>
      </c>
      <c r="AY503" t="str">
        <f t="shared" si="196"/>
        <v/>
      </c>
      <c r="AZ503">
        <f t="shared" si="197"/>
        <v>4</v>
      </c>
      <c r="BA503" t="str">
        <f t="shared" si="198"/>
        <v/>
      </c>
      <c r="BB503">
        <f t="shared" si="199"/>
        <v>0</v>
      </c>
      <c r="BC503">
        <f t="shared" si="200"/>
        <v>0</v>
      </c>
      <c r="BD503">
        <f t="shared" si="201"/>
        <v>60</v>
      </c>
      <c r="BE503">
        <f t="shared" si="202"/>
        <v>0</v>
      </c>
      <c r="BF503">
        <f t="shared" si="203"/>
        <v>0</v>
      </c>
      <c r="BG503">
        <f t="shared" si="204"/>
        <v>0</v>
      </c>
      <c r="BH503">
        <f t="shared" si="205"/>
        <v>0</v>
      </c>
      <c r="BI503" t="str">
        <f t="shared" si="206"/>
        <v/>
      </c>
      <c r="BJ503" t="str">
        <f t="shared" si="207"/>
        <v/>
      </c>
      <c r="BK503" t="str">
        <f t="shared" si="208"/>
        <v/>
      </c>
      <c r="BL503" t="str">
        <f t="shared" si="209"/>
        <v/>
      </c>
      <c r="BM503" t="str">
        <f t="shared" si="210"/>
        <v/>
      </c>
      <c r="BN503" t="str">
        <f t="shared" si="211"/>
        <v/>
      </c>
      <c r="BO503" t="str">
        <f t="shared" si="212"/>
        <v/>
      </c>
      <c r="BP503">
        <f t="shared" si="213"/>
        <v>2</v>
      </c>
      <c r="BQ503">
        <f t="shared" si="214"/>
        <v>35</v>
      </c>
      <c r="BR503">
        <f t="shared" si="215"/>
        <v>1</v>
      </c>
      <c r="BS503">
        <f t="shared" si="216"/>
        <v>50</v>
      </c>
      <c r="BT503" t="str">
        <f t="shared" si="217"/>
        <v/>
      </c>
    </row>
    <row r="504" spans="1:72">
      <c r="A504">
        <v>202370</v>
      </c>
      <c r="B504">
        <v>76686</v>
      </c>
      <c r="C504" t="s">
        <v>123</v>
      </c>
      <c r="D504">
        <v>1</v>
      </c>
      <c r="E504" t="s">
        <v>355</v>
      </c>
      <c r="F504">
        <v>1515</v>
      </c>
      <c r="G504" t="s">
        <v>361</v>
      </c>
      <c r="H504" t="s">
        <v>363</v>
      </c>
      <c r="I504" t="s">
        <v>126</v>
      </c>
      <c r="J504" t="s">
        <v>138</v>
      </c>
      <c r="K504">
        <v>2.4</v>
      </c>
      <c r="L504" t="s">
        <v>126</v>
      </c>
      <c r="M504" t="s">
        <v>123</v>
      </c>
      <c r="N504">
        <v>1</v>
      </c>
      <c r="O504" t="s">
        <v>139</v>
      </c>
      <c r="P504" t="s">
        <v>357</v>
      </c>
      <c r="Q504" t="s">
        <v>141</v>
      </c>
      <c r="R504" t="s">
        <v>141</v>
      </c>
      <c r="S504" s="1">
        <v>45166</v>
      </c>
      <c r="T504" s="1">
        <v>45270</v>
      </c>
      <c r="U504" t="s">
        <v>129</v>
      </c>
      <c r="W504" t="s">
        <v>129</v>
      </c>
      <c r="X504" t="s">
        <v>129</v>
      </c>
      <c r="Y504" t="s">
        <v>129</v>
      </c>
      <c r="Z504" t="s">
        <v>129</v>
      </c>
      <c r="AA504" t="s">
        <v>129</v>
      </c>
      <c r="AB504" t="s">
        <v>129</v>
      </c>
      <c r="AC504" t="s">
        <v>129</v>
      </c>
      <c r="AD504">
        <v>12</v>
      </c>
      <c r="AE504">
        <v>15</v>
      </c>
      <c r="AF504">
        <v>0</v>
      </c>
      <c r="AG504">
        <v>0</v>
      </c>
      <c r="AH504">
        <v>80</v>
      </c>
      <c r="AI504">
        <v>2</v>
      </c>
      <c r="AJ504">
        <v>3</v>
      </c>
      <c r="AK504">
        <v>3</v>
      </c>
      <c r="AL504">
        <v>4</v>
      </c>
      <c r="AM504">
        <v>3</v>
      </c>
      <c r="AN504">
        <v>1</v>
      </c>
      <c r="AP504" t="s">
        <v>138</v>
      </c>
      <c r="AR504" t="s">
        <v>133</v>
      </c>
      <c r="AS504">
        <v>1.5</v>
      </c>
      <c r="AT504">
        <v>3</v>
      </c>
      <c r="AU504">
        <f t="shared" si="192"/>
        <v>0</v>
      </c>
      <c r="AV504">
        <f t="shared" si="193"/>
        <v>0</v>
      </c>
      <c r="AW504">
        <f t="shared" si="194"/>
        <v>0</v>
      </c>
      <c r="AX504" t="str">
        <f t="shared" si="195"/>
        <v/>
      </c>
      <c r="AY504" t="str">
        <f t="shared" si="196"/>
        <v/>
      </c>
      <c r="AZ504">
        <f t="shared" si="197"/>
        <v>4</v>
      </c>
      <c r="BA504" t="str">
        <f t="shared" si="198"/>
        <v/>
      </c>
      <c r="BB504">
        <f t="shared" si="199"/>
        <v>0</v>
      </c>
      <c r="BC504">
        <f t="shared" si="200"/>
        <v>0</v>
      </c>
      <c r="BD504">
        <f t="shared" si="201"/>
        <v>60</v>
      </c>
      <c r="BE504">
        <f t="shared" si="202"/>
        <v>0</v>
      </c>
      <c r="BF504">
        <f t="shared" si="203"/>
        <v>0</v>
      </c>
      <c r="BG504">
        <f t="shared" si="204"/>
        <v>0</v>
      </c>
      <c r="BH504">
        <f t="shared" si="205"/>
        <v>0</v>
      </c>
      <c r="BI504" t="str">
        <f t="shared" si="206"/>
        <v/>
      </c>
      <c r="BJ504" t="str">
        <f t="shared" si="207"/>
        <v/>
      </c>
      <c r="BK504" t="str">
        <f t="shared" si="208"/>
        <v/>
      </c>
      <c r="BL504" t="str">
        <f t="shared" si="209"/>
        <v/>
      </c>
      <c r="BM504" t="str">
        <f t="shared" si="210"/>
        <v/>
      </c>
      <c r="BN504" t="str">
        <f t="shared" si="211"/>
        <v/>
      </c>
      <c r="BO504" t="str">
        <f t="shared" si="212"/>
        <v/>
      </c>
      <c r="BP504">
        <f t="shared" si="213"/>
        <v>2</v>
      </c>
      <c r="BQ504">
        <f t="shared" si="214"/>
        <v>35</v>
      </c>
      <c r="BR504">
        <f t="shared" si="215"/>
        <v>1</v>
      </c>
      <c r="BS504">
        <f t="shared" si="216"/>
        <v>50</v>
      </c>
      <c r="BT504" t="str">
        <f t="shared" si="217"/>
        <v/>
      </c>
    </row>
    <row r="505" spans="1:72">
      <c r="A505">
        <v>202370</v>
      </c>
      <c r="B505">
        <v>76686</v>
      </c>
      <c r="C505" t="s">
        <v>123</v>
      </c>
      <c r="D505">
        <v>1</v>
      </c>
      <c r="E505" t="s">
        <v>355</v>
      </c>
      <c r="F505">
        <v>1515</v>
      </c>
      <c r="G505" t="s">
        <v>361</v>
      </c>
      <c r="H505" t="s">
        <v>363</v>
      </c>
      <c r="I505" t="s">
        <v>126</v>
      </c>
      <c r="J505" t="s">
        <v>138</v>
      </c>
      <c r="K505">
        <v>2.4</v>
      </c>
      <c r="L505" t="s">
        <v>126</v>
      </c>
      <c r="M505" t="s">
        <v>123</v>
      </c>
      <c r="N505">
        <v>1</v>
      </c>
      <c r="O505" t="s">
        <v>139</v>
      </c>
      <c r="P505" t="s">
        <v>357</v>
      </c>
      <c r="Q505" t="s">
        <v>141</v>
      </c>
      <c r="R505" t="s">
        <v>141</v>
      </c>
      <c r="S505" s="1">
        <v>45166</v>
      </c>
      <c r="T505" s="1">
        <v>45270</v>
      </c>
      <c r="U505" t="s">
        <v>129</v>
      </c>
      <c r="W505" t="s">
        <v>129</v>
      </c>
      <c r="X505" t="s">
        <v>129</v>
      </c>
      <c r="Y505" t="s">
        <v>129</v>
      </c>
      <c r="Z505" t="s">
        <v>129</v>
      </c>
      <c r="AA505" t="s">
        <v>129</v>
      </c>
      <c r="AB505" t="s">
        <v>129</v>
      </c>
      <c r="AC505" t="s">
        <v>129</v>
      </c>
      <c r="AD505">
        <v>12</v>
      </c>
      <c r="AE505">
        <v>15</v>
      </c>
      <c r="AF505">
        <v>0</v>
      </c>
      <c r="AG505">
        <v>0</v>
      </c>
      <c r="AH505">
        <v>80</v>
      </c>
      <c r="AI505">
        <v>2</v>
      </c>
      <c r="AJ505">
        <v>3</v>
      </c>
      <c r="AK505">
        <v>3</v>
      </c>
      <c r="AL505">
        <v>4</v>
      </c>
      <c r="AM505">
        <v>3</v>
      </c>
      <c r="AN505">
        <v>1</v>
      </c>
      <c r="AP505" t="s">
        <v>138</v>
      </c>
      <c r="AR505" t="s">
        <v>133</v>
      </c>
      <c r="AS505">
        <v>1.5</v>
      </c>
      <c r="AT505">
        <v>3</v>
      </c>
      <c r="AU505">
        <f t="shared" si="192"/>
        <v>0</v>
      </c>
      <c r="AV505">
        <f t="shared" si="193"/>
        <v>0</v>
      </c>
      <c r="AW505">
        <f t="shared" si="194"/>
        <v>0</v>
      </c>
      <c r="AX505" t="str">
        <f t="shared" si="195"/>
        <v/>
      </c>
      <c r="AY505" t="str">
        <f t="shared" si="196"/>
        <v/>
      </c>
      <c r="AZ505">
        <f t="shared" si="197"/>
        <v>4</v>
      </c>
      <c r="BA505" t="str">
        <f t="shared" si="198"/>
        <v/>
      </c>
      <c r="BB505">
        <f t="shared" si="199"/>
        <v>0</v>
      </c>
      <c r="BC505">
        <f t="shared" si="200"/>
        <v>0</v>
      </c>
      <c r="BD505">
        <f t="shared" si="201"/>
        <v>60</v>
      </c>
      <c r="BE505">
        <f t="shared" si="202"/>
        <v>0</v>
      </c>
      <c r="BF505">
        <f t="shared" si="203"/>
        <v>0</v>
      </c>
      <c r="BG505">
        <f t="shared" si="204"/>
        <v>0</v>
      </c>
      <c r="BH505">
        <f t="shared" si="205"/>
        <v>0</v>
      </c>
      <c r="BI505" t="str">
        <f t="shared" si="206"/>
        <v/>
      </c>
      <c r="BJ505" t="str">
        <f t="shared" si="207"/>
        <v/>
      </c>
      <c r="BK505" t="str">
        <f t="shared" si="208"/>
        <v/>
      </c>
      <c r="BL505" t="str">
        <f t="shared" si="209"/>
        <v/>
      </c>
      <c r="BM505" t="str">
        <f t="shared" si="210"/>
        <v/>
      </c>
      <c r="BN505" t="str">
        <f t="shared" si="211"/>
        <v/>
      </c>
      <c r="BO505" t="str">
        <f t="shared" si="212"/>
        <v/>
      </c>
      <c r="BP505">
        <f t="shared" si="213"/>
        <v>2</v>
      </c>
      <c r="BQ505">
        <f t="shared" si="214"/>
        <v>35</v>
      </c>
      <c r="BR505">
        <f t="shared" si="215"/>
        <v>1</v>
      </c>
      <c r="BS505">
        <f t="shared" si="216"/>
        <v>50</v>
      </c>
      <c r="BT505" t="str">
        <f t="shared" si="217"/>
        <v/>
      </c>
    </row>
    <row r="506" spans="1:72">
      <c r="A506">
        <v>202370</v>
      </c>
      <c r="B506">
        <v>76686</v>
      </c>
      <c r="C506" t="s">
        <v>123</v>
      </c>
      <c r="D506">
        <v>1</v>
      </c>
      <c r="E506" t="s">
        <v>355</v>
      </c>
      <c r="F506">
        <v>1515</v>
      </c>
      <c r="G506" t="s">
        <v>361</v>
      </c>
      <c r="H506" t="s">
        <v>363</v>
      </c>
      <c r="I506" t="s">
        <v>126</v>
      </c>
      <c r="J506" t="s">
        <v>138</v>
      </c>
      <c r="K506">
        <v>2.4</v>
      </c>
      <c r="L506" t="s">
        <v>126</v>
      </c>
      <c r="M506" t="s">
        <v>123</v>
      </c>
      <c r="N506">
        <v>1</v>
      </c>
      <c r="O506" t="s">
        <v>139</v>
      </c>
      <c r="P506" t="s">
        <v>357</v>
      </c>
      <c r="Q506" t="s">
        <v>141</v>
      </c>
      <c r="R506" t="s">
        <v>141</v>
      </c>
      <c r="S506" s="1">
        <v>45166</v>
      </c>
      <c r="T506" s="1">
        <v>45270</v>
      </c>
      <c r="U506" t="s">
        <v>129</v>
      </c>
      <c r="W506" t="s">
        <v>129</v>
      </c>
      <c r="X506" t="s">
        <v>129</v>
      </c>
      <c r="Y506" t="s">
        <v>129</v>
      </c>
      <c r="Z506" t="s">
        <v>129</v>
      </c>
      <c r="AA506" t="s">
        <v>129</v>
      </c>
      <c r="AB506" t="s">
        <v>129</v>
      </c>
      <c r="AC506" t="s">
        <v>129</v>
      </c>
      <c r="AD506">
        <v>12</v>
      </c>
      <c r="AE506">
        <v>15</v>
      </c>
      <c r="AF506">
        <v>0</v>
      </c>
      <c r="AG506">
        <v>0</v>
      </c>
      <c r="AH506">
        <v>80</v>
      </c>
      <c r="AI506">
        <v>2</v>
      </c>
      <c r="AJ506">
        <v>3</v>
      </c>
      <c r="AK506">
        <v>3</v>
      </c>
      <c r="AL506">
        <v>4</v>
      </c>
      <c r="AM506">
        <v>3</v>
      </c>
      <c r="AN506">
        <v>1</v>
      </c>
      <c r="AP506" t="s">
        <v>138</v>
      </c>
      <c r="AR506" t="s">
        <v>149</v>
      </c>
      <c r="AS506">
        <v>1.5</v>
      </c>
      <c r="AT506">
        <v>0.33300000000000002</v>
      </c>
      <c r="AU506">
        <f t="shared" si="192"/>
        <v>0</v>
      </c>
      <c r="AV506">
        <f t="shared" si="193"/>
        <v>0</v>
      </c>
      <c r="AW506">
        <f t="shared" si="194"/>
        <v>0</v>
      </c>
      <c r="AX506" t="str">
        <f t="shared" si="195"/>
        <v/>
      </c>
      <c r="AY506" t="str">
        <f t="shared" si="196"/>
        <v/>
      </c>
      <c r="AZ506">
        <f t="shared" si="197"/>
        <v>4</v>
      </c>
      <c r="BA506" t="str">
        <f t="shared" si="198"/>
        <v/>
      </c>
      <c r="BB506">
        <f t="shared" si="199"/>
        <v>0</v>
      </c>
      <c r="BC506">
        <f t="shared" si="200"/>
        <v>0</v>
      </c>
      <c r="BD506">
        <f t="shared" si="201"/>
        <v>60</v>
      </c>
      <c r="BE506">
        <f t="shared" si="202"/>
        <v>0</v>
      </c>
      <c r="BF506">
        <f t="shared" si="203"/>
        <v>0</v>
      </c>
      <c r="BG506">
        <f t="shared" si="204"/>
        <v>0</v>
      </c>
      <c r="BH506">
        <f t="shared" si="205"/>
        <v>0</v>
      </c>
      <c r="BI506" t="str">
        <f t="shared" si="206"/>
        <v/>
      </c>
      <c r="BJ506" t="str">
        <f t="shared" si="207"/>
        <v/>
      </c>
      <c r="BK506" t="str">
        <f t="shared" si="208"/>
        <v/>
      </c>
      <c r="BL506" t="str">
        <f t="shared" si="209"/>
        <v/>
      </c>
      <c r="BM506" t="str">
        <f t="shared" si="210"/>
        <v/>
      </c>
      <c r="BN506" t="str">
        <f t="shared" si="211"/>
        <v/>
      </c>
      <c r="BO506" t="str">
        <f t="shared" si="212"/>
        <v/>
      </c>
      <c r="BP506">
        <f t="shared" si="213"/>
        <v>2</v>
      </c>
      <c r="BQ506">
        <f t="shared" si="214"/>
        <v>35</v>
      </c>
      <c r="BR506">
        <f t="shared" si="215"/>
        <v>1</v>
      </c>
      <c r="BS506">
        <f t="shared" si="216"/>
        <v>50</v>
      </c>
      <c r="BT506" t="str">
        <f t="shared" si="217"/>
        <v/>
      </c>
    </row>
    <row r="507" spans="1:72">
      <c r="A507">
        <v>202370</v>
      </c>
      <c r="B507">
        <v>74992</v>
      </c>
      <c r="C507" t="s">
        <v>123</v>
      </c>
      <c r="D507">
        <v>105</v>
      </c>
      <c r="E507" t="s">
        <v>355</v>
      </c>
      <c r="F507">
        <v>1515</v>
      </c>
      <c r="G507" t="s">
        <v>361</v>
      </c>
      <c r="H507" t="s">
        <v>136</v>
      </c>
      <c r="I507" t="s">
        <v>137</v>
      </c>
      <c r="J507" t="s">
        <v>138</v>
      </c>
      <c r="K507">
        <v>3</v>
      </c>
      <c r="L507" t="s">
        <v>126</v>
      </c>
      <c r="M507" t="s">
        <v>123</v>
      </c>
      <c r="N507">
        <v>1</v>
      </c>
      <c r="O507" t="s">
        <v>139</v>
      </c>
      <c r="P507" t="s">
        <v>364</v>
      </c>
      <c r="Q507" t="s">
        <v>141</v>
      </c>
      <c r="R507" t="s">
        <v>141</v>
      </c>
      <c r="S507" s="1">
        <v>45187</v>
      </c>
      <c r="T507" s="1">
        <v>45270</v>
      </c>
      <c r="U507" t="s">
        <v>129</v>
      </c>
      <c r="W507" t="s">
        <v>129</v>
      </c>
      <c r="X507" t="s">
        <v>129</v>
      </c>
      <c r="Y507" t="s">
        <v>129</v>
      </c>
      <c r="Z507" t="s">
        <v>129</v>
      </c>
      <c r="AA507" t="s">
        <v>129</v>
      </c>
      <c r="AB507" t="s">
        <v>129</v>
      </c>
      <c r="AC507" t="s">
        <v>129</v>
      </c>
      <c r="AD507">
        <v>15</v>
      </c>
      <c r="AE507">
        <v>30</v>
      </c>
      <c r="AF507">
        <v>30</v>
      </c>
      <c r="AG507">
        <v>0</v>
      </c>
      <c r="AH507">
        <v>50</v>
      </c>
      <c r="AI507">
        <v>2</v>
      </c>
      <c r="AJ507">
        <v>3</v>
      </c>
      <c r="AK507">
        <v>3</v>
      </c>
      <c r="AL507">
        <v>4</v>
      </c>
      <c r="AM507">
        <v>3</v>
      </c>
      <c r="AN507">
        <v>1</v>
      </c>
      <c r="AP507" t="s">
        <v>138</v>
      </c>
      <c r="AR507" t="s">
        <v>133</v>
      </c>
      <c r="AS507">
        <v>3.75</v>
      </c>
      <c r="AT507">
        <v>3</v>
      </c>
      <c r="AU507">
        <f t="shared" si="192"/>
        <v>0</v>
      </c>
      <c r="AV507">
        <f t="shared" si="193"/>
        <v>0</v>
      </c>
      <c r="AW507">
        <f t="shared" si="194"/>
        <v>0</v>
      </c>
      <c r="AX507" t="str">
        <f t="shared" si="195"/>
        <v/>
      </c>
      <c r="AY507" t="str">
        <f t="shared" si="196"/>
        <v/>
      </c>
      <c r="AZ507">
        <f t="shared" si="197"/>
        <v>4</v>
      </c>
      <c r="BA507" t="str">
        <f t="shared" si="198"/>
        <v/>
      </c>
      <c r="BB507">
        <f t="shared" si="199"/>
        <v>0</v>
      </c>
      <c r="BC507">
        <f t="shared" si="200"/>
        <v>0</v>
      </c>
      <c r="BD507">
        <f t="shared" si="201"/>
        <v>60</v>
      </c>
      <c r="BE507">
        <f t="shared" si="202"/>
        <v>0</v>
      </c>
      <c r="BF507">
        <f t="shared" si="203"/>
        <v>0</v>
      </c>
      <c r="BG507">
        <f t="shared" si="204"/>
        <v>0</v>
      </c>
      <c r="BH507">
        <f t="shared" si="205"/>
        <v>0</v>
      </c>
      <c r="BI507" t="str">
        <f t="shared" si="206"/>
        <v/>
      </c>
      <c r="BJ507" t="str">
        <f t="shared" si="207"/>
        <v/>
      </c>
      <c r="BK507" t="str">
        <f t="shared" si="208"/>
        <v/>
      </c>
      <c r="BL507" t="str">
        <f t="shared" si="209"/>
        <v/>
      </c>
      <c r="BM507" t="str">
        <f t="shared" si="210"/>
        <v/>
      </c>
      <c r="BN507" t="str">
        <f t="shared" si="211"/>
        <v/>
      </c>
      <c r="BO507" t="str">
        <f t="shared" si="212"/>
        <v/>
      </c>
      <c r="BP507">
        <f t="shared" si="213"/>
        <v>2</v>
      </c>
      <c r="BQ507">
        <f t="shared" si="214"/>
        <v>38</v>
      </c>
      <c r="BR507">
        <f t="shared" si="215"/>
        <v>1</v>
      </c>
      <c r="BS507">
        <f t="shared" si="216"/>
        <v>50</v>
      </c>
      <c r="BT507" t="str">
        <f t="shared" si="217"/>
        <v/>
      </c>
    </row>
    <row r="508" spans="1:72">
      <c r="A508">
        <v>202370</v>
      </c>
      <c r="B508">
        <v>74992</v>
      </c>
      <c r="C508" t="s">
        <v>123</v>
      </c>
      <c r="D508">
        <v>105</v>
      </c>
      <c r="E508" t="s">
        <v>355</v>
      </c>
      <c r="F508">
        <v>1515</v>
      </c>
      <c r="G508" t="s">
        <v>361</v>
      </c>
      <c r="H508" t="s">
        <v>136</v>
      </c>
      <c r="I508" t="s">
        <v>137</v>
      </c>
      <c r="J508" t="s">
        <v>138</v>
      </c>
      <c r="K508">
        <v>3</v>
      </c>
      <c r="L508" t="s">
        <v>126</v>
      </c>
      <c r="M508" t="s">
        <v>123</v>
      </c>
      <c r="N508">
        <v>1</v>
      </c>
      <c r="O508" t="s">
        <v>139</v>
      </c>
      <c r="P508" t="s">
        <v>364</v>
      </c>
      <c r="Q508" t="s">
        <v>141</v>
      </c>
      <c r="R508" t="s">
        <v>141</v>
      </c>
      <c r="S508" s="1">
        <v>45187</v>
      </c>
      <c r="T508" s="1">
        <v>45270</v>
      </c>
      <c r="U508" t="s">
        <v>129</v>
      </c>
      <c r="W508" t="s">
        <v>129</v>
      </c>
      <c r="X508" t="s">
        <v>129</v>
      </c>
      <c r="Y508" t="s">
        <v>129</v>
      </c>
      <c r="Z508" t="s">
        <v>129</v>
      </c>
      <c r="AA508" t="s">
        <v>129</v>
      </c>
      <c r="AB508" t="s">
        <v>129</v>
      </c>
      <c r="AC508" t="s">
        <v>129</v>
      </c>
      <c r="AD508">
        <v>15</v>
      </c>
      <c r="AE508">
        <v>30</v>
      </c>
      <c r="AF508">
        <v>30</v>
      </c>
      <c r="AG508">
        <v>0</v>
      </c>
      <c r="AH508">
        <v>50</v>
      </c>
      <c r="AI508">
        <v>2</v>
      </c>
      <c r="AJ508">
        <v>3</v>
      </c>
      <c r="AK508">
        <v>3</v>
      </c>
      <c r="AL508">
        <v>4</v>
      </c>
      <c r="AM508">
        <v>3</v>
      </c>
      <c r="AN508">
        <v>1</v>
      </c>
      <c r="AP508" t="s">
        <v>138</v>
      </c>
      <c r="AR508" t="s">
        <v>149</v>
      </c>
      <c r="AS508">
        <v>0</v>
      </c>
      <c r="AT508">
        <v>0.33300000000000002</v>
      </c>
      <c r="AU508">
        <f t="shared" si="192"/>
        <v>0</v>
      </c>
      <c r="AV508">
        <f t="shared" si="193"/>
        <v>0</v>
      </c>
      <c r="AW508">
        <f t="shared" si="194"/>
        <v>0</v>
      </c>
      <c r="AX508" t="str">
        <f t="shared" si="195"/>
        <v/>
      </c>
      <c r="AY508" t="str">
        <f t="shared" si="196"/>
        <v/>
      </c>
      <c r="AZ508">
        <f t="shared" si="197"/>
        <v>4</v>
      </c>
      <c r="BA508" t="str">
        <f t="shared" si="198"/>
        <v/>
      </c>
      <c r="BB508">
        <f t="shared" si="199"/>
        <v>0</v>
      </c>
      <c r="BC508">
        <f t="shared" si="200"/>
        <v>0</v>
      </c>
      <c r="BD508">
        <f t="shared" si="201"/>
        <v>60</v>
      </c>
      <c r="BE508">
        <f t="shared" si="202"/>
        <v>0</v>
      </c>
      <c r="BF508">
        <f t="shared" si="203"/>
        <v>0</v>
      </c>
      <c r="BG508">
        <f t="shared" si="204"/>
        <v>0</v>
      </c>
      <c r="BH508">
        <f t="shared" si="205"/>
        <v>0</v>
      </c>
      <c r="BI508" t="str">
        <f t="shared" si="206"/>
        <v/>
      </c>
      <c r="BJ508" t="str">
        <f t="shared" si="207"/>
        <v/>
      </c>
      <c r="BK508" t="str">
        <f t="shared" si="208"/>
        <v/>
      </c>
      <c r="BL508" t="str">
        <f t="shared" si="209"/>
        <v/>
      </c>
      <c r="BM508" t="str">
        <f t="shared" si="210"/>
        <v/>
      </c>
      <c r="BN508" t="str">
        <f t="shared" si="211"/>
        <v/>
      </c>
      <c r="BO508" t="str">
        <f t="shared" si="212"/>
        <v/>
      </c>
      <c r="BP508">
        <f t="shared" si="213"/>
        <v>2</v>
      </c>
      <c r="BQ508">
        <f t="shared" si="214"/>
        <v>38</v>
      </c>
      <c r="BR508">
        <f t="shared" si="215"/>
        <v>1</v>
      </c>
      <c r="BS508">
        <f t="shared" si="216"/>
        <v>50</v>
      </c>
      <c r="BT508" t="str">
        <f t="shared" si="217"/>
        <v/>
      </c>
    </row>
    <row r="509" spans="1:72">
      <c r="A509">
        <v>202370</v>
      </c>
      <c r="B509">
        <v>74992</v>
      </c>
      <c r="C509" t="s">
        <v>123</v>
      </c>
      <c r="D509">
        <v>105</v>
      </c>
      <c r="E509" t="s">
        <v>355</v>
      </c>
      <c r="F509">
        <v>1515</v>
      </c>
      <c r="G509" t="s">
        <v>361</v>
      </c>
      <c r="H509" t="s">
        <v>136</v>
      </c>
      <c r="I509" t="s">
        <v>137</v>
      </c>
      <c r="J509" t="s">
        <v>138</v>
      </c>
      <c r="K509">
        <v>3</v>
      </c>
      <c r="L509" t="s">
        <v>126</v>
      </c>
      <c r="M509" t="s">
        <v>123</v>
      </c>
      <c r="N509">
        <v>1</v>
      </c>
      <c r="O509" t="s">
        <v>139</v>
      </c>
      <c r="P509" t="s">
        <v>364</v>
      </c>
      <c r="Q509" t="s">
        <v>141</v>
      </c>
      <c r="R509" t="s">
        <v>141</v>
      </c>
      <c r="S509" s="1">
        <v>45187</v>
      </c>
      <c r="T509" s="1">
        <v>45270</v>
      </c>
      <c r="U509" t="s">
        <v>129</v>
      </c>
      <c r="W509" t="s">
        <v>129</v>
      </c>
      <c r="X509" t="s">
        <v>129</v>
      </c>
      <c r="Y509" t="s">
        <v>129</v>
      </c>
      <c r="Z509" t="s">
        <v>129</v>
      </c>
      <c r="AA509" t="s">
        <v>129</v>
      </c>
      <c r="AB509" t="s">
        <v>129</v>
      </c>
      <c r="AC509" t="s">
        <v>129</v>
      </c>
      <c r="AD509">
        <v>15</v>
      </c>
      <c r="AE509">
        <v>30</v>
      </c>
      <c r="AF509">
        <v>30</v>
      </c>
      <c r="AG509">
        <v>0</v>
      </c>
      <c r="AH509">
        <v>50</v>
      </c>
      <c r="AI509">
        <v>2</v>
      </c>
      <c r="AJ509">
        <v>3</v>
      </c>
      <c r="AK509">
        <v>3</v>
      </c>
      <c r="AL509">
        <v>4</v>
      </c>
      <c r="AM509">
        <v>3</v>
      </c>
      <c r="AN509">
        <v>1</v>
      </c>
      <c r="AP509" t="s">
        <v>138</v>
      </c>
      <c r="AR509" t="s">
        <v>133</v>
      </c>
      <c r="AS509">
        <v>3.75</v>
      </c>
      <c r="AT509">
        <v>3</v>
      </c>
      <c r="AU509">
        <f t="shared" si="192"/>
        <v>0</v>
      </c>
      <c r="AV509">
        <f t="shared" si="193"/>
        <v>0</v>
      </c>
      <c r="AW509">
        <f t="shared" si="194"/>
        <v>0</v>
      </c>
      <c r="AX509" t="str">
        <f t="shared" si="195"/>
        <v/>
      </c>
      <c r="AY509" t="str">
        <f t="shared" si="196"/>
        <v/>
      </c>
      <c r="AZ509">
        <f t="shared" si="197"/>
        <v>4</v>
      </c>
      <c r="BA509" t="str">
        <f t="shared" si="198"/>
        <v/>
      </c>
      <c r="BB509">
        <f t="shared" si="199"/>
        <v>0</v>
      </c>
      <c r="BC509">
        <f t="shared" si="200"/>
        <v>0</v>
      </c>
      <c r="BD509">
        <f t="shared" si="201"/>
        <v>60</v>
      </c>
      <c r="BE509">
        <f t="shared" si="202"/>
        <v>0</v>
      </c>
      <c r="BF509">
        <f t="shared" si="203"/>
        <v>0</v>
      </c>
      <c r="BG509">
        <f t="shared" si="204"/>
        <v>0</v>
      </c>
      <c r="BH509">
        <f t="shared" si="205"/>
        <v>0</v>
      </c>
      <c r="BI509" t="str">
        <f t="shared" si="206"/>
        <v/>
      </c>
      <c r="BJ509" t="str">
        <f t="shared" si="207"/>
        <v/>
      </c>
      <c r="BK509" t="str">
        <f t="shared" si="208"/>
        <v/>
      </c>
      <c r="BL509" t="str">
        <f t="shared" si="209"/>
        <v/>
      </c>
      <c r="BM509" t="str">
        <f t="shared" si="210"/>
        <v/>
      </c>
      <c r="BN509" t="str">
        <f t="shared" si="211"/>
        <v/>
      </c>
      <c r="BO509" t="str">
        <f t="shared" si="212"/>
        <v/>
      </c>
      <c r="BP509">
        <f t="shared" si="213"/>
        <v>2</v>
      </c>
      <c r="BQ509">
        <f t="shared" si="214"/>
        <v>38</v>
      </c>
      <c r="BR509">
        <f t="shared" si="215"/>
        <v>1</v>
      </c>
      <c r="BS509">
        <f t="shared" si="216"/>
        <v>50</v>
      </c>
      <c r="BT509" t="str">
        <f t="shared" si="217"/>
        <v/>
      </c>
    </row>
    <row r="510" spans="1:72">
      <c r="A510">
        <v>202370</v>
      </c>
      <c r="B510">
        <v>74992</v>
      </c>
      <c r="C510" t="s">
        <v>123</v>
      </c>
      <c r="D510">
        <v>105</v>
      </c>
      <c r="E510" t="s">
        <v>355</v>
      </c>
      <c r="F510">
        <v>1515</v>
      </c>
      <c r="G510" t="s">
        <v>361</v>
      </c>
      <c r="H510" t="s">
        <v>136</v>
      </c>
      <c r="I510" t="s">
        <v>137</v>
      </c>
      <c r="J510" t="s">
        <v>138</v>
      </c>
      <c r="K510">
        <v>3</v>
      </c>
      <c r="L510" t="s">
        <v>126</v>
      </c>
      <c r="M510" t="s">
        <v>123</v>
      </c>
      <c r="N510">
        <v>1</v>
      </c>
      <c r="O510" t="s">
        <v>139</v>
      </c>
      <c r="P510" t="s">
        <v>364</v>
      </c>
      <c r="Q510" t="s">
        <v>141</v>
      </c>
      <c r="R510" t="s">
        <v>141</v>
      </c>
      <c r="S510" s="1">
        <v>45187</v>
      </c>
      <c r="T510" s="1">
        <v>45270</v>
      </c>
      <c r="U510" t="s">
        <v>129</v>
      </c>
      <c r="W510" t="s">
        <v>129</v>
      </c>
      <c r="X510" t="s">
        <v>129</v>
      </c>
      <c r="Y510" t="s">
        <v>129</v>
      </c>
      <c r="Z510" t="s">
        <v>129</v>
      </c>
      <c r="AA510" t="s">
        <v>129</v>
      </c>
      <c r="AB510" t="s">
        <v>129</v>
      </c>
      <c r="AC510" t="s">
        <v>129</v>
      </c>
      <c r="AD510">
        <v>15</v>
      </c>
      <c r="AE510">
        <v>30</v>
      </c>
      <c r="AF510">
        <v>30</v>
      </c>
      <c r="AG510">
        <v>0</v>
      </c>
      <c r="AH510">
        <v>50</v>
      </c>
      <c r="AI510">
        <v>2</v>
      </c>
      <c r="AJ510">
        <v>3</v>
      </c>
      <c r="AK510">
        <v>3</v>
      </c>
      <c r="AL510">
        <v>4</v>
      </c>
      <c r="AM510">
        <v>3</v>
      </c>
      <c r="AN510">
        <v>1</v>
      </c>
      <c r="AP510" t="s">
        <v>138</v>
      </c>
      <c r="AR510" t="s">
        <v>149</v>
      </c>
      <c r="AS510">
        <v>0</v>
      </c>
      <c r="AT510">
        <v>0.33300000000000002</v>
      </c>
      <c r="AU510">
        <f t="shared" si="192"/>
        <v>0</v>
      </c>
      <c r="AV510">
        <f t="shared" si="193"/>
        <v>0</v>
      </c>
      <c r="AW510">
        <f t="shared" si="194"/>
        <v>0</v>
      </c>
      <c r="AX510" t="str">
        <f t="shared" si="195"/>
        <v/>
      </c>
      <c r="AY510" t="str">
        <f t="shared" si="196"/>
        <v/>
      </c>
      <c r="AZ510">
        <f t="shared" si="197"/>
        <v>4</v>
      </c>
      <c r="BA510" t="str">
        <f t="shared" si="198"/>
        <v/>
      </c>
      <c r="BB510">
        <f t="shared" si="199"/>
        <v>0</v>
      </c>
      <c r="BC510">
        <f t="shared" si="200"/>
        <v>0</v>
      </c>
      <c r="BD510">
        <f t="shared" si="201"/>
        <v>60</v>
      </c>
      <c r="BE510">
        <f t="shared" si="202"/>
        <v>0</v>
      </c>
      <c r="BF510">
        <f t="shared" si="203"/>
        <v>0</v>
      </c>
      <c r="BG510">
        <f t="shared" si="204"/>
        <v>0</v>
      </c>
      <c r="BH510">
        <f t="shared" si="205"/>
        <v>0</v>
      </c>
      <c r="BI510" t="str">
        <f t="shared" si="206"/>
        <v/>
      </c>
      <c r="BJ510" t="str">
        <f t="shared" si="207"/>
        <v/>
      </c>
      <c r="BK510" t="str">
        <f t="shared" si="208"/>
        <v/>
      </c>
      <c r="BL510" t="str">
        <f t="shared" si="209"/>
        <v/>
      </c>
      <c r="BM510" t="str">
        <f t="shared" si="210"/>
        <v/>
      </c>
      <c r="BN510" t="str">
        <f t="shared" si="211"/>
        <v/>
      </c>
      <c r="BO510" t="str">
        <f t="shared" si="212"/>
        <v/>
      </c>
      <c r="BP510">
        <f t="shared" si="213"/>
        <v>2</v>
      </c>
      <c r="BQ510">
        <f t="shared" si="214"/>
        <v>38</v>
      </c>
      <c r="BR510">
        <f t="shared" si="215"/>
        <v>1</v>
      </c>
      <c r="BS510">
        <f t="shared" si="216"/>
        <v>50</v>
      </c>
      <c r="BT510" t="str">
        <f t="shared" si="217"/>
        <v/>
      </c>
    </row>
    <row r="511" spans="1:72">
      <c r="A511">
        <v>202370</v>
      </c>
      <c r="B511">
        <v>73647</v>
      </c>
      <c r="C511" t="s">
        <v>123</v>
      </c>
      <c r="D511">
        <v>1</v>
      </c>
      <c r="E511" t="s">
        <v>355</v>
      </c>
      <c r="F511">
        <v>1535</v>
      </c>
      <c r="G511" t="s">
        <v>365</v>
      </c>
      <c r="H511" t="s">
        <v>366</v>
      </c>
      <c r="I511" t="s">
        <v>46</v>
      </c>
      <c r="J511" t="s">
        <v>138</v>
      </c>
      <c r="K511">
        <v>2.2000000000000002</v>
      </c>
      <c r="L511" t="s">
        <v>126</v>
      </c>
      <c r="M511" t="s">
        <v>123</v>
      </c>
      <c r="N511">
        <v>1</v>
      </c>
      <c r="O511" t="s">
        <v>139</v>
      </c>
      <c r="P511" t="s">
        <v>364</v>
      </c>
      <c r="Q511" t="s">
        <v>184</v>
      </c>
      <c r="R511" t="s">
        <v>141</v>
      </c>
      <c r="S511" s="1">
        <v>45166</v>
      </c>
      <c r="T511" s="1">
        <v>45270</v>
      </c>
      <c r="U511">
        <v>1330</v>
      </c>
      <c r="V511">
        <v>1515</v>
      </c>
      <c r="W511" t="s">
        <v>45</v>
      </c>
      <c r="X511" t="s">
        <v>129</v>
      </c>
      <c r="Y511" t="s">
        <v>129</v>
      </c>
      <c r="Z511" t="s">
        <v>129</v>
      </c>
      <c r="AA511" t="s">
        <v>129</v>
      </c>
      <c r="AB511" t="s">
        <v>129</v>
      </c>
      <c r="AC511" t="s">
        <v>129</v>
      </c>
      <c r="AD511">
        <v>11</v>
      </c>
      <c r="AE511">
        <v>30</v>
      </c>
      <c r="AF511">
        <v>30</v>
      </c>
      <c r="AG511">
        <v>0</v>
      </c>
      <c r="AH511">
        <v>36.666699999999999</v>
      </c>
      <c r="AI511">
        <v>2</v>
      </c>
      <c r="AJ511">
        <v>3</v>
      </c>
      <c r="AK511">
        <v>3</v>
      </c>
      <c r="AL511">
        <v>4</v>
      </c>
      <c r="AM511">
        <v>3</v>
      </c>
      <c r="AN511">
        <v>1</v>
      </c>
      <c r="AP511" t="s">
        <v>138</v>
      </c>
      <c r="AR511" t="s">
        <v>133</v>
      </c>
      <c r="AS511">
        <v>2.1</v>
      </c>
      <c r="AT511">
        <v>3</v>
      </c>
      <c r="AU511">
        <f t="shared" si="192"/>
        <v>15</v>
      </c>
      <c r="AV511">
        <f t="shared" si="193"/>
        <v>30</v>
      </c>
      <c r="AW511">
        <f t="shared" si="194"/>
        <v>15</v>
      </c>
      <c r="AX511">
        <f t="shared" si="195"/>
        <v>105</v>
      </c>
      <c r="AY511">
        <f t="shared" si="196"/>
        <v>1575</v>
      </c>
      <c r="AZ511">
        <f t="shared" si="197"/>
        <v>2</v>
      </c>
      <c r="BA511">
        <f t="shared" si="198"/>
        <v>787.5</v>
      </c>
      <c r="BB511">
        <f t="shared" si="199"/>
        <v>1575</v>
      </c>
      <c r="BC511">
        <f t="shared" si="200"/>
        <v>1500</v>
      </c>
      <c r="BD511">
        <f t="shared" si="201"/>
        <v>60</v>
      </c>
      <c r="BE511">
        <f t="shared" si="202"/>
        <v>0.5</v>
      </c>
      <c r="BF511">
        <f t="shared" si="203"/>
        <v>0.5</v>
      </c>
      <c r="BG511">
        <f t="shared" si="204"/>
        <v>31.5</v>
      </c>
      <c r="BH511">
        <f t="shared" si="205"/>
        <v>26.25</v>
      </c>
      <c r="BI511">
        <f t="shared" si="206"/>
        <v>100</v>
      </c>
      <c r="BJ511">
        <f t="shared" si="207"/>
        <v>105</v>
      </c>
      <c r="BK511">
        <f t="shared" si="208"/>
        <v>105</v>
      </c>
      <c r="BL511" t="str">
        <f t="shared" si="209"/>
        <v/>
      </c>
      <c r="BM511" t="str">
        <f t="shared" si="210"/>
        <v/>
      </c>
      <c r="BN511" t="str">
        <f t="shared" si="211"/>
        <v/>
      </c>
      <c r="BO511" t="str">
        <f t="shared" si="212"/>
        <v/>
      </c>
      <c r="BP511">
        <f t="shared" si="213"/>
        <v>2</v>
      </c>
      <c r="BQ511">
        <f t="shared" si="214"/>
        <v>35</v>
      </c>
      <c r="BR511">
        <f t="shared" si="215"/>
        <v>1</v>
      </c>
      <c r="BS511">
        <f t="shared" si="216"/>
        <v>50</v>
      </c>
      <c r="BT511" t="str">
        <f t="shared" si="217"/>
        <v/>
      </c>
    </row>
    <row r="512" spans="1:72">
      <c r="A512">
        <v>202370</v>
      </c>
      <c r="B512">
        <v>73647</v>
      </c>
      <c r="C512" t="s">
        <v>123</v>
      </c>
      <c r="D512">
        <v>1</v>
      </c>
      <c r="E512" t="s">
        <v>355</v>
      </c>
      <c r="F512">
        <v>1535</v>
      </c>
      <c r="G512" t="s">
        <v>365</v>
      </c>
      <c r="H512" t="s">
        <v>366</v>
      </c>
      <c r="I512" t="s">
        <v>46</v>
      </c>
      <c r="J512" t="s">
        <v>138</v>
      </c>
      <c r="K512">
        <v>2.2000000000000002</v>
      </c>
      <c r="L512" t="s">
        <v>126</v>
      </c>
      <c r="M512" t="s">
        <v>123</v>
      </c>
      <c r="N512">
        <v>1</v>
      </c>
      <c r="O512" t="s">
        <v>139</v>
      </c>
      <c r="P512" t="s">
        <v>364</v>
      </c>
      <c r="Q512" t="s">
        <v>141</v>
      </c>
      <c r="R512" t="s">
        <v>141</v>
      </c>
      <c r="S512" s="1">
        <v>45166</v>
      </c>
      <c r="T512" s="1">
        <v>45270</v>
      </c>
      <c r="U512" t="s">
        <v>129</v>
      </c>
      <c r="W512" t="s">
        <v>129</v>
      </c>
      <c r="X512" t="s">
        <v>129</v>
      </c>
      <c r="Y512" t="s">
        <v>129</v>
      </c>
      <c r="Z512" t="s">
        <v>129</v>
      </c>
      <c r="AA512" t="s">
        <v>129</v>
      </c>
      <c r="AB512" t="s">
        <v>129</v>
      </c>
      <c r="AC512" t="s">
        <v>129</v>
      </c>
      <c r="AD512">
        <v>11</v>
      </c>
      <c r="AE512">
        <v>30</v>
      </c>
      <c r="AF512">
        <v>30</v>
      </c>
      <c r="AG512">
        <v>0</v>
      </c>
      <c r="AH512">
        <v>36.666699999999999</v>
      </c>
      <c r="AI512">
        <v>2</v>
      </c>
      <c r="AJ512">
        <v>3</v>
      </c>
      <c r="AK512">
        <v>3</v>
      </c>
      <c r="AL512">
        <v>4</v>
      </c>
      <c r="AM512">
        <v>3</v>
      </c>
      <c r="AN512">
        <v>1</v>
      </c>
      <c r="AP512" t="s">
        <v>138</v>
      </c>
      <c r="AR512" t="s">
        <v>149</v>
      </c>
      <c r="AS512">
        <v>0</v>
      </c>
      <c r="AT512">
        <v>0.33300000000000002</v>
      </c>
      <c r="AU512">
        <f t="shared" si="192"/>
        <v>0</v>
      </c>
      <c r="AV512">
        <f t="shared" si="193"/>
        <v>30</v>
      </c>
      <c r="AW512">
        <f t="shared" si="194"/>
        <v>15</v>
      </c>
      <c r="AX512" t="str">
        <f t="shared" si="195"/>
        <v/>
      </c>
      <c r="AY512" t="str">
        <f t="shared" si="196"/>
        <v/>
      </c>
      <c r="AZ512">
        <f t="shared" si="197"/>
        <v>2</v>
      </c>
      <c r="BA512" t="str">
        <f t="shared" si="198"/>
        <v/>
      </c>
      <c r="BB512">
        <f t="shared" si="199"/>
        <v>1575</v>
      </c>
      <c r="BC512">
        <f t="shared" si="200"/>
        <v>1500</v>
      </c>
      <c r="BD512">
        <f t="shared" si="201"/>
        <v>60</v>
      </c>
      <c r="BE512">
        <f t="shared" si="202"/>
        <v>0.5</v>
      </c>
      <c r="BF512">
        <f t="shared" si="203"/>
        <v>0.5</v>
      </c>
      <c r="BG512">
        <f t="shared" si="204"/>
        <v>31.5</v>
      </c>
      <c r="BH512">
        <f t="shared" si="205"/>
        <v>26.25</v>
      </c>
      <c r="BI512">
        <f t="shared" si="206"/>
        <v>100</v>
      </c>
      <c r="BJ512">
        <f t="shared" si="207"/>
        <v>105</v>
      </c>
      <c r="BK512">
        <f t="shared" si="208"/>
        <v>105</v>
      </c>
      <c r="BL512" t="str">
        <f t="shared" si="209"/>
        <v/>
      </c>
      <c r="BM512" t="str">
        <f t="shared" si="210"/>
        <v/>
      </c>
      <c r="BN512" t="str">
        <f t="shared" si="211"/>
        <v/>
      </c>
      <c r="BO512" t="str">
        <f t="shared" si="212"/>
        <v/>
      </c>
      <c r="BP512">
        <f t="shared" si="213"/>
        <v>2</v>
      </c>
      <c r="BQ512">
        <f t="shared" si="214"/>
        <v>35</v>
      </c>
      <c r="BR512">
        <f t="shared" si="215"/>
        <v>1</v>
      </c>
      <c r="BS512">
        <f t="shared" si="216"/>
        <v>50</v>
      </c>
      <c r="BT512" t="str">
        <f t="shared" si="217"/>
        <v/>
      </c>
    </row>
    <row r="513" spans="1:72">
      <c r="A513">
        <v>202370</v>
      </c>
      <c r="B513">
        <v>73647</v>
      </c>
      <c r="C513" t="s">
        <v>123</v>
      </c>
      <c r="D513">
        <v>1</v>
      </c>
      <c r="E513" t="s">
        <v>355</v>
      </c>
      <c r="F513">
        <v>1535</v>
      </c>
      <c r="G513" t="s">
        <v>365</v>
      </c>
      <c r="H513" t="s">
        <v>366</v>
      </c>
      <c r="I513" t="s">
        <v>46</v>
      </c>
      <c r="J513" t="s">
        <v>138</v>
      </c>
      <c r="K513">
        <v>2.2000000000000002</v>
      </c>
      <c r="L513" t="s">
        <v>126</v>
      </c>
      <c r="M513" t="s">
        <v>123</v>
      </c>
      <c r="N513">
        <v>1</v>
      </c>
      <c r="O513" t="s">
        <v>139</v>
      </c>
      <c r="P513" t="s">
        <v>364</v>
      </c>
      <c r="Q513" t="s">
        <v>184</v>
      </c>
      <c r="R513" t="s">
        <v>141</v>
      </c>
      <c r="S513" s="1">
        <v>45166</v>
      </c>
      <c r="T513" s="1">
        <v>45270</v>
      </c>
      <c r="U513">
        <v>1330</v>
      </c>
      <c r="V513">
        <v>1515</v>
      </c>
      <c r="W513" t="s">
        <v>45</v>
      </c>
      <c r="X513" t="s">
        <v>129</v>
      </c>
      <c r="Y513" t="s">
        <v>129</v>
      </c>
      <c r="Z513" t="s">
        <v>129</v>
      </c>
      <c r="AA513" t="s">
        <v>129</v>
      </c>
      <c r="AB513" t="s">
        <v>129</v>
      </c>
      <c r="AC513" t="s">
        <v>129</v>
      </c>
      <c r="AD513">
        <v>11</v>
      </c>
      <c r="AE513">
        <v>30</v>
      </c>
      <c r="AF513">
        <v>30</v>
      </c>
      <c r="AG513">
        <v>0</v>
      </c>
      <c r="AH513">
        <v>36.666699999999999</v>
      </c>
      <c r="AI513">
        <v>2</v>
      </c>
      <c r="AJ513">
        <v>3</v>
      </c>
      <c r="AK513">
        <v>3</v>
      </c>
      <c r="AL513">
        <v>4</v>
      </c>
      <c r="AM513">
        <v>3</v>
      </c>
      <c r="AN513">
        <v>1</v>
      </c>
      <c r="AP513" t="s">
        <v>138</v>
      </c>
      <c r="AR513" t="s">
        <v>133</v>
      </c>
      <c r="AS513">
        <v>2.1</v>
      </c>
      <c r="AT513">
        <v>3</v>
      </c>
      <c r="AU513">
        <f t="shared" si="192"/>
        <v>15</v>
      </c>
      <c r="AV513">
        <f t="shared" si="193"/>
        <v>30</v>
      </c>
      <c r="AW513">
        <f t="shared" si="194"/>
        <v>15</v>
      </c>
      <c r="AX513">
        <f t="shared" si="195"/>
        <v>105</v>
      </c>
      <c r="AY513">
        <f t="shared" si="196"/>
        <v>1575</v>
      </c>
      <c r="AZ513">
        <f t="shared" si="197"/>
        <v>2</v>
      </c>
      <c r="BA513">
        <f t="shared" si="198"/>
        <v>787.5</v>
      </c>
      <c r="BB513">
        <f t="shared" si="199"/>
        <v>1575</v>
      </c>
      <c r="BC513">
        <f t="shared" si="200"/>
        <v>1500</v>
      </c>
      <c r="BD513">
        <f t="shared" si="201"/>
        <v>60</v>
      </c>
      <c r="BE513">
        <f t="shared" si="202"/>
        <v>0.5</v>
      </c>
      <c r="BF513">
        <f t="shared" si="203"/>
        <v>0.5</v>
      </c>
      <c r="BG513">
        <f t="shared" si="204"/>
        <v>31.5</v>
      </c>
      <c r="BH513">
        <f t="shared" si="205"/>
        <v>26.25</v>
      </c>
      <c r="BI513">
        <f t="shared" si="206"/>
        <v>100</v>
      </c>
      <c r="BJ513">
        <f t="shared" si="207"/>
        <v>105</v>
      </c>
      <c r="BK513">
        <f t="shared" si="208"/>
        <v>105</v>
      </c>
      <c r="BL513" t="str">
        <f t="shared" si="209"/>
        <v/>
      </c>
      <c r="BM513" t="str">
        <f t="shared" si="210"/>
        <v/>
      </c>
      <c r="BN513" t="str">
        <f t="shared" si="211"/>
        <v/>
      </c>
      <c r="BO513" t="str">
        <f t="shared" si="212"/>
        <v/>
      </c>
      <c r="BP513">
        <f t="shared" si="213"/>
        <v>2</v>
      </c>
      <c r="BQ513">
        <f t="shared" si="214"/>
        <v>35</v>
      </c>
      <c r="BR513">
        <f t="shared" si="215"/>
        <v>1</v>
      </c>
      <c r="BS513">
        <f t="shared" si="216"/>
        <v>50</v>
      </c>
      <c r="BT513" t="str">
        <f t="shared" si="217"/>
        <v/>
      </c>
    </row>
    <row r="514" spans="1:72">
      <c r="A514">
        <v>202370</v>
      </c>
      <c r="B514">
        <v>73647</v>
      </c>
      <c r="C514" t="s">
        <v>123</v>
      </c>
      <c r="D514">
        <v>1</v>
      </c>
      <c r="E514" t="s">
        <v>355</v>
      </c>
      <c r="F514">
        <v>1535</v>
      </c>
      <c r="G514" t="s">
        <v>365</v>
      </c>
      <c r="H514" t="s">
        <v>366</v>
      </c>
      <c r="I514" t="s">
        <v>46</v>
      </c>
      <c r="J514" t="s">
        <v>138</v>
      </c>
      <c r="K514">
        <v>2.2000000000000002</v>
      </c>
      <c r="L514" t="s">
        <v>126</v>
      </c>
      <c r="M514" t="s">
        <v>123</v>
      </c>
      <c r="N514">
        <v>1</v>
      </c>
      <c r="O514" t="s">
        <v>139</v>
      </c>
      <c r="P514" t="s">
        <v>364</v>
      </c>
      <c r="Q514" t="s">
        <v>141</v>
      </c>
      <c r="R514" t="s">
        <v>141</v>
      </c>
      <c r="S514" s="1">
        <v>45166</v>
      </c>
      <c r="T514" s="1">
        <v>45270</v>
      </c>
      <c r="U514" t="s">
        <v>129</v>
      </c>
      <c r="W514" t="s">
        <v>129</v>
      </c>
      <c r="X514" t="s">
        <v>129</v>
      </c>
      <c r="Y514" t="s">
        <v>129</v>
      </c>
      <c r="Z514" t="s">
        <v>129</v>
      </c>
      <c r="AA514" t="s">
        <v>129</v>
      </c>
      <c r="AB514" t="s">
        <v>129</v>
      </c>
      <c r="AC514" t="s">
        <v>129</v>
      </c>
      <c r="AD514">
        <v>11</v>
      </c>
      <c r="AE514">
        <v>30</v>
      </c>
      <c r="AF514">
        <v>30</v>
      </c>
      <c r="AG514">
        <v>0</v>
      </c>
      <c r="AH514">
        <v>36.666699999999999</v>
      </c>
      <c r="AI514">
        <v>2</v>
      </c>
      <c r="AJ514">
        <v>3</v>
      </c>
      <c r="AK514">
        <v>3</v>
      </c>
      <c r="AL514">
        <v>4</v>
      </c>
      <c r="AM514">
        <v>3</v>
      </c>
      <c r="AN514">
        <v>1</v>
      </c>
      <c r="AP514" t="s">
        <v>138</v>
      </c>
      <c r="AR514" t="s">
        <v>149</v>
      </c>
      <c r="AS514">
        <v>0</v>
      </c>
      <c r="AT514">
        <v>0.33300000000000002</v>
      </c>
      <c r="AU514">
        <f t="shared" si="192"/>
        <v>0</v>
      </c>
      <c r="AV514">
        <f t="shared" si="193"/>
        <v>30</v>
      </c>
      <c r="AW514">
        <f t="shared" si="194"/>
        <v>15</v>
      </c>
      <c r="AX514" t="str">
        <f t="shared" si="195"/>
        <v/>
      </c>
      <c r="AY514" t="str">
        <f t="shared" si="196"/>
        <v/>
      </c>
      <c r="AZ514">
        <f t="shared" si="197"/>
        <v>2</v>
      </c>
      <c r="BA514" t="str">
        <f t="shared" si="198"/>
        <v/>
      </c>
      <c r="BB514">
        <f t="shared" si="199"/>
        <v>1575</v>
      </c>
      <c r="BC514">
        <f t="shared" si="200"/>
        <v>1500</v>
      </c>
      <c r="BD514">
        <f t="shared" si="201"/>
        <v>60</v>
      </c>
      <c r="BE514">
        <f t="shared" si="202"/>
        <v>0.5</v>
      </c>
      <c r="BF514">
        <f t="shared" si="203"/>
        <v>0.5</v>
      </c>
      <c r="BG514">
        <f t="shared" si="204"/>
        <v>31.5</v>
      </c>
      <c r="BH514">
        <f t="shared" si="205"/>
        <v>26.25</v>
      </c>
      <c r="BI514">
        <f t="shared" si="206"/>
        <v>100</v>
      </c>
      <c r="BJ514">
        <f t="shared" si="207"/>
        <v>105</v>
      </c>
      <c r="BK514">
        <f t="shared" si="208"/>
        <v>105</v>
      </c>
      <c r="BL514" t="str">
        <f t="shared" si="209"/>
        <v/>
      </c>
      <c r="BM514" t="str">
        <f t="shared" si="210"/>
        <v/>
      </c>
      <c r="BN514" t="str">
        <f t="shared" si="211"/>
        <v/>
      </c>
      <c r="BO514" t="str">
        <f t="shared" si="212"/>
        <v/>
      </c>
      <c r="BP514">
        <f t="shared" si="213"/>
        <v>2</v>
      </c>
      <c r="BQ514">
        <f t="shared" si="214"/>
        <v>35</v>
      </c>
      <c r="BR514">
        <f t="shared" si="215"/>
        <v>1</v>
      </c>
      <c r="BS514">
        <f t="shared" si="216"/>
        <v>50</v>
      </c>
      <c r="BT514" t="str">
        <f t="shared" si="217"/>
        <v/>
      </c>
    </row>
    <row r="515" spans="1:72">
      <c r="A515">
        <v>202370</v>
      </c>
      <c r="B515">
        <v>74106</v>
      </c>
      <c r="C515" t="s">
        <v>123</v>
      </c>
      <c r="D515">
        <v>1</v>
      </c>
      <c r="E515" t="s">
        <v>355</v>
      </c>
      <c r="F515">
        <v>1630</v>
      </c>
      <c r="G515" t="s">
        <v>367</v>
      </c>
      <c r="H515" t="s">
        <v>136</v>
      </c>
      <c r="I515" t="s">
        <v>137</v>
      </c>
      <c r="J515" t="s">
        <v>138</v>
      </c>
      <c r="K515">
        <v>4</v>
      </c>
      <c r="L515" t="s">
        <v>126</v>
      </c>
      <c r="M515" t="s">
        <v>123</v>
      </c>
      <c r="N515">
        <v>1</v>
      </c>
      <c r="O515" t="s">
        <v>139</v>
      </c>
      <c r="P515" t="s">
        <v>364</v>
      </c>
      <c r="Q515" t="s">
        <v>141</v>
      </c>
      <c r="R515" t="s">
        <v>141</v>
      </c>
      <c r="S515" s="1">
        <v>45166</v>
      </c>
      <c r="T515" s="1">
        <v>45270</v>
      </c>
      <c r="U515" t="s">
        <v>129</v>
      </c>
      <c r="W515" t="s">
        <v>129</v>
      </c>
      <c r="X515" t="s">
        <v>129</v>
      </c>
      <c r="Y515" t="s">
        <v>129</v>
      </c>
      <c r="Z515" t="s">
        <v>129</v>
      </c>
      <c r="AA515" t="s">
        <v>129</v>
      </c>
      <c r="AB515" t="s">
        <v>129</v>
      </c>
      <c r="AC515" t="s">
        <v>129</v>
      </c>
      <c r="AD515">
        <v>20</v>
      </c>
      <c r="AE515">
        <v>30</v>
      </c>
      <c r="AF515">
        <v>30</v>
      </c>
      <c r="AG515">
        <v>0</v>
      </c>
      <c r="AH515">
        <v>66.666700000000006</v>
      </c>
      <c r="AI515">
        <v>2</v>
      </c>
      <c r="AJ515">
        <v>3</v>
      </c>
      <c r="AK515">
        <v>3</v>
      </c>
      <c r="AL515">
        <v>3</v>
      </c>
      <c r="AM515">
        <v>3</v>
      </c>
      <c r="AP515" t="s">
        <v>138</v>
      </c>
      <c r="AR515" t="s">
        <v>133</v>
      </c>
      <c r="AS515">
        <v>3</v>
      </c>
      <c r="AT515">
        <v>3</v>
      </c>
      <c r="AU515">
        <f t="shared" si="192"/>
        <v>0</v>
      </c>
      <c r="AV515">
        <f t="shared" si="193"/>
        <v>0</v>
      </c>
      <c r="AW515">
        <f t="shared" si="194"/>
        <v>0</v>
      </c>
      <c r="AX515" t="str">
        <f t="shared" si="195"/>
        <v/>
      </c>
      <c r="AY515" t="str">
        <f t="shared" si="196"/>
        <v/>
      </c>
      <c r="AZ515">
        <f t="shared" si="197"/>
        <v>1</v>
      </c>
      <c r="BA515" t="str">
        <f t="shared" si="198"/>
        <v/>
      </c>
      <c r="BB515">
        <f t="shared" si="199"/>
        <v>0</v>
      </c>
      <c r="BC515">
        <f t="shared" si="200"/>
        <v>0</v>
      </c>
      <c r="BD515">
        <f t="shared" si="201"/>
        <v>45</v>
      </c>
      <c r="BE515">
        <f t="shared" si="202"/>
        <v>0</v>
      </c>
      <c r="BF515">
        <f t="shared" si="203"/>
        <v>0</v>
      </c>
      <c r="BG515">
        <f t="shared" si="204"/>
        <v>0</v>
      </c>
      <c r="BH515">
        <f t="shared" si="205"/>
        <v>0</v>
      </c>
      <c r="BI515" t="str">
        <f t="shared" si="206"/>
        <v/>
      </c>
      <c r="BJ515" t="str">
        <f t="shared" si="207"/>
        <v/>
      </c>
      <c r="BK515" t="str">
        <f t="shared" si="208"/>
        <v/>
      </c>
      <c r="BL515" t="str">
        <f t="shared" si="209"/>
        <v/>
      </c>
      <c r="BM515" t="str">
        <f t="shared" si="210"/>
        <v/>
      </c>
      <c r="BN515" t="str">
        <f t="shared" si="211"/>
        <v/>
      </c>
      <c r="BO515" t="str">
        <f t="shared" si="212"/>
        <v/>
      </c>
      <c r="BP515">
        <f t="shared" si="213"/>
        <v>2</v>
      </c>
      <c r="BQ515">
        <f t="shared" si="214"/>
        <v>35</v>
      </c>
      <c r="BR515">
        <f t="shared" si="215"/>
        <v>1</v>
      </c>
      <c r="BS515">
        <f t="shared" si="216"/>
        <v>50</v>
      </c>
      <c r="BT515" t="str">
        <f t="shared" si="217"/>
        <v/>
      </c>
    </row>
    <row r="516" spans="1:72">
      <c r="A516">
        <v>202370</v>
      </c>
      <c r="B516">
        <v>75384</v>
      </c>
      <c r="C516" t="s">
        <v>123</v>
      </c>
      <c r="D516">
        <v>1</v>
      </c>
      <c r="E516" t="s">
        <v>355</v>
      </c>
      <c r="F516">
        <v>1716</v>
      </c>
      <c r="G516" t="s">
        <v>368</v>
      </c>
      <c r="H516" t="s">
        <v>136</v>
      </c>
      <c r="I516" t="s">
        <v>137</v>
      </c>
      <c r="J516" t="s">
        <v>138</v>
      </c>
      <c r="K516">
        <v>3</v>
      </c>
      <c r="L516" t="s">
        <v>126</v>
      </c>
      <c r="M516" t="s">
        <v>123</v>
      </c>
      <c r="N516">
        <v>1</v>
      </c>
      <c r="O516" t="s">
        <v>139</v>
      </c>
      <c r="P516" t="s">
        <v>357</v>
      </c>
      <c r="Q516" t="s">
        <v>141</v>
      </c>
      <c r="R516" t="s">
        <v>141</v>
      </c>
      <c r="S516" s="1">
        <v>45166</v>
      </c>
      <c r="T516" s="1">
        <v>45270</v>
      </c>
      <c r="U516" t="s">
        <v>129</v>
      </c>
      <c r="W516" t="s">
        <v>129</v>
      </c>
      <c r="X516" t="s">
        <v>129</v>
      </c>
      <c r="Y516" t="s">
        <v>129</v>
      </c>
      <c r="Z516" t="s">
        <v>129</v>
      </c>
      <c r="AA516" t="s">
        <v>129</v>
      </c>
      <c r="AB516" t="s">
        <v>129</v>
      </c>
      <c r="AC516" t="s">
        <v>129</v>
      </c>
      <c r="AD516">
        <v>15</v>
      </c>
      <c r="AE516">
        <v>30</v>
      </c>
      <c r="AF516">
        <v>30</v>
      </c>
      <c r="AG516">
        <v>0</v>
      </c>
      <c r="AH516">
        <v>50</v>
      </c>
      <c r="AI516">
        <v>2</v>
      </c>
      <c r="AJ516">
        <v>3</v>
      </c>
      <c r="AK516">
        <v>3</v>
      </c>
      <c r="AL516">
        <v>3</v>
      </c>
      <c r="AM516">
        <v>3</v>
      </c>
      <c r="AP516" t="s">
        <v>138</v>
      </c>
      <c r="AR516" t="s">
        <v>149</v>
      </c>
      <c r="AS516">
        <v>0</v>
      </c>
      <c r="AT516">
        <v>0</v>
      </c>
      <c r="AU516">
        <f t="shared" si="192"/>
        <v>0</v>
      </c>
      <c r="AV516">
        <f t="shared" si="193"/>
        <v>0</v>
      </c>
      <c r="AW516">
        <f t="shared" si="194"/>
        <v>0</v>
      </c>
      <c r="AX516" t="str">
        <f t="shared" si="195"/>
        <v/>
      </c>
      <c r="AY516" t="str">
        <f t="shared" si="196"/>
        <v/>
      </c>
      <c r="AZ516">
        <f t="shared" si="197"/>
        <v>4</v>
      </c>
      <c r="BA516" t="str">
        <f t="shared" si="198"/>
        <v/>
      </c>
      <c r="BB516">
        <f t="shared" si="199"/>
        <v>0</v>
      </c>
      <c r="BC516">
        <f t="shared" si="200"/>
        <v>0</v>
      </c>
      <c r="BD516">
        <f t="shared" si="201"/>
        <v>45</v>
      </c>
      <c r="BE516">
        <f t="shared" si="202"/>
        <v>0</v>
      </c>
      <c r="BF516">
        <f t="shared" si="203"/>
        <v>0</v>
      </c>
      <c r="BG516">
        <f t="shared" si="204"/>
        <v>0</v>
      </c>
      <c r="BH516">
        <f t="shared" si="205"/>
        <v>0</v>
      </c>
      <c r="BI516" t="str">
        <f t="shared" si="206"/>
        <v/>
      </c>
      <c r="BJ516" t="str">
        <f t="shared" si="207"/>
        <v/>
      </c>
      <c r="BK516" t="str">
        <f t="shared" si="208"/>
        <v/>
      </c>
      <c r="BL516" t="str">
        <f t="shared" si="209"/>
        <v/>
      </c>
      <c r="BM516" t="str">
        <f t="shared" si="210"/>
        <v/>
      </c>
      <c r="BN516" t="str">
        <f t="shared" si="211"/>
        <v/>
      </c>
      <c r="BO516" t="str">
        <f t="shared" si="212"/>
        <v/>
      </c>
      <c r="BP516">
        <f t="shared" si="213"/>
        <v>2</v>
      </c>
      <c r="BQ516">
        <f t="shared" si="214"/>
        <v>35</v>
      </c>
      <c r="BR516">
        <f t="shared" si="215"/>
        <v>1</v>
      </c>
      <c r="BS516">
        <f t="shared" si="216"/>
        <v>50</v>
      </c>
      <c r="BT516" t="str">
        <f t="shared" si="217"/>
        <v/>
      </c>
    </row>
    <row r="517" spans="1:72">
      <c r="A517">
        <v>202370</v>
      </c>
      <c r="B517">
        <v>75384</v>
      </c>
      <c r="C517" t="s">
        <v>123</v>
      </c>
      <c r="D517">
        <v>1</v>
      </c>
      <c r="E517" t="s">
        <v>355</v>
      </c>
      <c r="F517">
        <v>1716</v>
      </c>
      <c r="G517" t="s">
        <v>368</v>
      </c>
      <c r="H517" t="s">
        <v>136</v>
      </c>
      <c r="I517" t="s">
        <v>137</v>
      </c>
      <c r="J517" t="s">
        <v>138</v>
      </c>
      <c r="K517">
        <v>3</v>
      </c>
      <c r="L517" t="s">
        <v>126</v>
      </c>
      <c r="M517" t="s">
        <v>123</v>
      </c>
      <c r="N517">
        <v>1</v>
      </c>
      <c r="O517" t="s">
        <v>139</v>
      </c>
      <c r="P517" t="s">
        <v>357</v>
      </c>
      <c r="Q517" t="s">
        <v>141</v>
      </c>
      <c r="R517" t="s">
        <v>141</v>
      </c>
      <c r="S517" s="1">
        <v>45166</v>
      </c>
      <c r="T517" s="1">
        <v>45270</v>
      </c>
      <c r="U517" t="s">
        <v>129</v>
      </c>
      <c r="W517" t="s">
        <v>129</v>
      </c>
      <c r="X517" t="s">
        <v>129</v>
      </c>
      <c r="Y517" t="s">
        <v>129</v>
      </c>
      <c r="Z517" t="s">
        <v>129</v>
      </c>
      <c r="AA517" t="s">
        <v>129</v>
      </c>
      <c r="AB517" t="s">
        <v>129</v>
      </c>
      <c r="AC517" t="s">
        <v>129</v>
      </c>
      <c r="AD517">
        <v>15</v>
      </c>
      <c r="AE517">
        <v>30</v>
      </c>
      <c r="AF517">
        <v>30</v>
      </c>
      <c r="AG517">
        <v>0</v>
      </c>
      <c r="AH517">
        <v>50</v>
      </c>
      <c r="AI517">
        <v>2</v>
      </c>
      <c r="AJ517">
        <v>3</v>
      </c>
      <c r="AK517">
        <v>3</v>
      </c>
      <c r="AL517">
        <v>3</v>
      </c>
      <c r="AM517">
        <v>3</v>
      </c>
      <c r="AP517" t="s">
        <v>138</v>
      </c>
      <c r="AR517" t="s">
        <v>149</v>
      </c>
      <c r="AS517">
        <v>0</v>
      </c>
      <c r="AT517">
        <v>0</v>
      </c>
      <c r="AU517">
        <f t="shared" ref="AU517:AU580" si="218">(W517="M")*(BS517-BQ517-(BP517&gt;2)+(BR517&gt;=2))+(X517="T")*(BS517-BQ517-(BP517&gt;3)+(BR517&gt;=3))+(Y517="W")*(BS517-BQ517-(BP517&gt;4)+(BR517&gt;=4))+(Z517="R")*(BS517-BQ517-(BP517&gt;5)+(BR517&gt;=5))+(AA517="F")*(BS517-BQ517-(BP517&gt;6)+(BR517&gt;=6))+(AB517="S")*(BS517-BQ517-(BP517&gt;7)+(BR517&gt;=7))+(AC517="U")*(BS517-BQ517-(BP517&gt;1)+(BR517&gt;=1))</f>
        <v>0</v>
      </c>
      <c r="AV517">
        <f t="shared" ref="AV517:AV580" si="219">SUMIFS(AU:AU, B:B, B517, U:U, "&lt;&gt;." )</f>
        <v>0</v>
      </c>
      <c r="AW517">
        <f t="shared" ref="AW517:AW580" si="220">IFERROR(AV517/AZ517, 0)</f>
        <v>0</v>
      </c>
      <c r="AX517" t="str">
        <f t="shared" ref="AX517:AX580" si="221">IFERROR((INT(V517/100)-INT(U517/100))*60+MOD(V517,100)-MOD(U517,100), "")</f>
        <v/>
      </c>
      <c r="AY517" t="str">
        <f t="shared" ref="AY517:AY580" si="222">IFERROR(AX517*AU517, "")</f>
        <v/>
      </c>
      <c r="AZ517">
        <f t="shared" ref="AZ517:AZ580" si="223">COUNTIFS(B$3:B$7000, B517, $W$3:$W$7000, W517, $X$3:$X$7000, X517, $Y$3:$Y$7000, Y517, $Z$3:$Z$7000, Z517,  $AA$3:$AA$7000, AA517, $AB$3:$AB$7000, AB517, $AC$3:$AC$7000, AC517, $U$3:$U$7000, U517)</f>
        <v>4</v>
      </c>
      <c r="BA517" t="str">
        <f t="shared" ref="BA517:BA580" si="224">IFERROR(AY517/AZ517, "")</f>
        <v/>
      </c>
      <c r="BB517">
        <f t="shared" ref="BB517:BB580" si="225">SUMIFS(BA:BA, B:B, B517, U:U, "&lt;&gt;." )</f>
        <v>0</v>
      </c>
      <c r="BC517">
        <f t="shared" ref="BC517:BC580" si="226">IFERROR(BD517*50*BE517, "")</f>
        <v>0</v>
      </c>
      <c r="BD517">
        <f t="shared" ref="BD517:BD580" si="227">IF(AL517&gt;25, AL517, AL517*15)</f>
        <v>45</v>
      </c>
      <c r="BE517">
        <f t="shared" ref="BE517:BE580" si="228">IF(I517="H",0.5,IF(I517="T",0.5,IF(I517="I",0,IF(I517="B",0,IF(LEFT(H517,1)="M",0,IF(I517="A",IF(Q517="ONLINE",0,1),1))))))</f>
        <v>0</v>
      </c>
      <c r="BF517">
        <f t="shared" ref="BF517:BF580" si="229">IF(I517="H",0.5,IF(I517="T",0.5, IF(I517="I", 0, IF(I517 = "B", 0, IF(LEFT(H517, 1) = "M", 0, IF(I517 = "U", 0.5, IF(I517 = "A", IF(Q517 = "ONLINE", 0, 0.5), 1)))))))</f>
        <v>0</v>
      </c>
      <c r="BG517">
        <f t="shared" ref="BG517:BG580" si="230">IFERROR(BB517/50, "")</f>
        <v>0</v>
      </c>
      <c r="BH517">
        <f t="shared" ref="BH517:BH580" si="231">IFERROR(BB517/60, "")</f>
        <v>0</v>
      </c>
      <c r="BI517" t="str">
        <f t="shared" ref="BI517:BI580" si="232">IFERROR(BC517/AW517, "")</f>
        <v/>
      </c>
      <c r="BJ517" t="str">
        <f t="shared" ref="BJ517:BJ580" si="233">IFERROR(BI517+5*MAX(0, INT((BI517-75)/25)), "")</f>
        <v/>
      </c>
      <c r="BK517" t="str">
        <f t="shared" ref="BK517:BK580" si="234">IFERROR(IF(BD517*BE517&gt;0, IF(BJ517-MOD(BJ517,30)+ 15 &gt;= BI517, BJ517-MOD(BJ517,30)+ 15,IF(BJ517-MOD(BJ517,30)+ 20 &gt;= BI517, BJ517-MOD(BJ517,30)+ 20,BJ517-MOD(BJ517,30)+ 45)), ""), "")</f>
        <v/>
      </c>
      <c r="BL517" t="str">
        <f t="shared" ref="BL517:BL580" si="235">IFERROR(IF(BK517&lt;&gt;AX517,IF(MOD(U517+INT(BK517/60)*100+MOD(BK517,60), 100)&lt;60, U517+INT(BK517/60)*100+MOD(BK517,60), U517+INT(BK517/60)*100+MOD(BK517,60) - 60 + 100),""), "")</f>
        <v/>
      </c>
      <c r="BM517" t="str">
        <f t="shared" ref="BM517:BM580" si="236">IFERROR(IF(BG517&lt;BD517*BF517, MAX(0, ROUND(BD517*BF517-BG517, 0)), ""), "")</f>
        <v/>
      </c>
      <c r="BN517" t="str">
        <f t="shared" ref="BN517:BN580" si="237">IFERROR(IF(BH517&gt;BD517*BE517, MIN(0, ROUND(BD517*BE517-BH517, 0)), ""), "")</f>
        <v/>
      </c>
      <c r="BO517" t="str">
        <f t="shared" ref="BO517:BO580" si="238">IF(RIGHT(F517,2)="90","Exclude",IF(RIGHT(F517,2)="98","Exclude",IF(RIGHT(F517,2)="99","Exclude",IF(RIGHT(F517,2)="97","Exclude",IF(E517&amp;F517="ECED2121","Exclude",IF(E517&amp;F517="ECED2131","Exclude",IF(E517&amp;F517="ECED2141","Exclude",IF(E517&amp;F517="NMNC1135","Exclude",IF(E517&amp;F517="NMNC1235","Exclude",IF(E517&amp;F517="NMNC2335","Exclude",IF(E517&amp;F517="NMNC2435","Exclude",IF(E517&amp;F517="NMNC2445","Exclude",IF(E517&amp;F517="ECED2241","Exclude","")))))))))))))</f>
        <v/>
      </c>
      <c r="BP517">
        <f t="shared" ref="BP517:BP580" si="239">WEEKDAY(S517)</f>
        <v>2</v>
      </c>
      <c r="BQ517">
        <f t="shared" ref="BQ517:BQ580" si="240">WEEKNUM(S517)</f>
        <v>35</v>
      </c>
      <c r="BR517">
        <f t="shared" ref="BR517:BR580" si="241">WEEKDAY(T517)</f>
        <v>1</v>
      </c>
      <c r="BS517">
        <f t="shared" ref="BS517:BS580" si="242">WEEKNUM(T517)</f>
        <v>50</v>
      </c>
      <c r="BT517" t="str">
        <f t="shared" ref="BT517:BT580" si="243">IFERROR(IF(U517 = "", "", IF(MOD(U517,100)&lt;&gt;0,IF(MOD(U517,100)&lt;&gt;30,"Flag",""),IF(MOD(V517,100)=0,"Flag",IF(MOD(V517,100)=30,"Flag","")))), "")</f>
        <v/>
      </c>
    </row>
    <row r="518" spans="1:72">
      <c r="A518">
        <v>202370</v>
      </c>
      <c r="B518">
        <v>75384</v>
      </c>
      <c r="C518" t="s">
        <v>123</v>
      </c>
      <c r="D518">
        <v>1</v>
      </c>
      <c r="E518" t="s">
        <v>355</v>
      </c>
      <c r="F518">
        <v>1716</v>
      </c>
      <c r="G518" t="s">
        <v>368</v>
      </c>
      <c r="H518" t="s">
        <v>136</v>
      </c>
      <c r="I518" t="s">
        <v>137</v>
      </c>
      <c r="J518" t="s">
        <v>138</v>
      </c>
      <c r="K518">
        <v>3</v>
      </c>
      <c r="L518" t="s">
        <v>126</v>
      </c>
      <c r="M518" t="s">
        <v>123</v>
      </c>
      <c r="N518">
        <v>1</v>
      </c>
      <c r="O518" t="s">
        <v>139</v>
      </c>
      <c r="P518" t="s">
        <v>357</v>
      </c>
      <c r="Q518" t="s">
        <v>141</v>
      </c>
      <c r="R518" t="s">
        <v>141</v>
      </c>
      <c r="S518" s="1">
        <v>45166</v>
      </c>
      <c r="T518" s="1">
        <v>45270</v>
      </c>
      <c r="U518" t="s">
        <v>129</v>
      </c>
      <c r="W518" t="s">
        <v>129</v>
      </c>
      <c r="X518" t="s">
        <v>129</v>
      </c>
      <c r="Y518" t="s">
        <v>129</v>
      </c>
      <c r="Z518" t="s">
        <v>129</v>
      </c>
      <c r="AA518" t="s">
        <v>129</v>
      </c>
      <c r="AB518" t="s">
        <v>129</v>
      </c>
      <c r="AC518" t="s">
        <v>129</v>
      </c>
      <c r="AD518">
        <v>15</v>
      </c>
      <c r="AE518">
        <v>30</v>
      </c>
      <c r="AF518">
        <v>30</v>
      </c>
      <c r="AG518">
        <v>0</v>
      </c>
      <c r="AH518">
        <v>50</v>
      </c>
      <c r="AI518">
        <v>2</v>
      </c>
      <c r="AJ518">
        <v>3</v>
      </c>
      <c r="AK518">
        <v>3</v>
      </c>
      <c r="AL518">
        <v>3</v>
      </c>
      <c r="AM518">
        <v>3</v>
      </c>
      <c r="AP518" t="s">
        <v>138</v>
      </c>
      <c r="AR518" t="s">
        <v>133</v>
      </c>
      <c r="AS518">
        <v>3</v>
      </c>
      <c r="AT518">
        <v>3</v>
      </c>
      <c r="AU518">
        <f t="shared" si="218"/>
        <v>0</v>
      </c>
      <c r="AV518">
        <f t="shared" si="219"/>
        <v>0</v>
      </c>
      <c r="AW518">
        <f t="shared" si="220"/>
        <v>0</v>
      </c>
      <c r="AX518" t="str">
        <f t="shared" si="221"/>
        <v/>
      </c>
      <c r="AY518" t="str">
        <f t="shared" si="222"/>
        <v/>
      </c>
      <c r="AZ518">
        <f t="shared" si="223"/>
        <v>4</v>
      </c>
      <c r="BA518" t="str">
        <f t="shared" si="224"/>
        <v/>
      </c>
      <c r="BB518">
        <f t="shared" si="225"/>
        <v>0</v>
      </c>
      <c r="BC518">
        <f t="shared" si="226"/>
        <v>0</v>
      </c>
      <c r="BD518">
        <f t="shared" si="227"/>
        <v>45</v>
      </c>
      <c r="BE518">
        <f t="shared" si="228"/>
        <v>0</v>
      </c>
      <c r="BF518">
        <f t="shared" si="229"/>
        <v>0</v>
      </c>
      <c r="BG518">
        <f t="shared" si="230"/>
        <v>0</v>
      </c>
      <c r="BH518">
        <f t="shared" si="231"/>
        <v>0</v>
      </c>
      <c r="BI518" t="str">
        <f t="shared" si="232"/>
        <v/>
      </c>
      <c r="BJ518" t="str">
        <f t="shared" si="233"/>
        <v/>
      </c>
      <c r="BK518" t="str">
        <f t="shared" si="234"/>
        <v/>
      </c>
      <c r="BL518" t="str">
        <f t="shared" si="235"/>
        <v/>
      </c>
      <c r="BM518" t="str">
        <f t="shared" si="236"/>
        <v/>
      </c>
      <c r="BN518" t="str">
        <f t="shared" si="237"/>
        <v/>
      </c>
      <c r="BO518" t="str">
        <f t="shared" si="238"/>
        <v/>
      </c>
      <c r="BP518">
        <f t="shared" si="239"/>
        <v>2</v>
      </c>
      <c r="BQ518">
        <f t="shared" si="240"/>
        <v>35</v>
      </c>
      <c r="BR518">
        <f t="shared" si="241"/>
        <v>1</v>
      </c>
      <c r="BS518">
        <f t="shared" si="242"/>
        <v>50</v>
      </c>
      <c r="BT518" t="str">
        <f t="shared" si="243"/>
        <v/>
      </c>
    </row>
    <row r="519" spans="1:72">
      <c r="A519">
        <v>202370</v>
      </c>
      <c r="B519">
        <v>75384</v>
      </c>
      <c r="C519" t="s">
        <v>123</v>
      </c>
      <c r="D519">
        <v>1</v>
      </c>
      <c r="E519" t="s">
        <v>355</v>
      </c>
      <c r="F519">
        <v>1716</v>
      </c>
      <c r="G519" t="s">
        <v>368</v>
      </c>
      <c r="H519" t="s">
        <v>136</v>
      </c>
      <c r="I519" t="s">
        <v>137</v>
      </c>
      <c r="J519" t="s">
        <v>138</v>
      </c>
      <c r="K519">
        <v>3</v>
      </c>
      <c r="L519" t="s">
        <v>126</v>
      </c>
      <c r="M519" t="s">
        <v>123</v>
      </c>
      <c r="N519">
        <v>1</v>
      </c>
      <c r="O519" t="s">
        <v>139</v>
      </c>
      <c r="P519" t="s">
        <v>357</v>
      </c>
      <c r="Q519" t="s">
        <v>141</v>
      </c>
      <c r="R519" t="s">
        <v>141</v>
      </c>
      <c r="S519" s="1">
        <v>45166</v>
      </c>
      <c r="T519" s="1">
        <v>45270</v>
      </c>
      <c r="U519" t="s">
        <v>129</v>
      </c>
      <c r="W519" t="s">
        <v>129</v>
      </c>
      <c r="X519" t="s">
        <v>129</v>
      </c>
      <c r="Y519" t="s">
        <v>129</v>
      </c>
      <c r="Z519" t="s">
        <v>129</v>
      </c>
      <c r="AA519" t="s">
        <v>129</v>
      </c>
      <c r="AB519" t="s">
        <v>129</v>
      </c>
      <c r="AC519" t="s">
        <v>129</v>
      </c>
      <c r="AD519">
        <v>15</v>
      </c>
      <c r="AE519">
        <v>30</v>
      </c>
      <c r="AF519">
        <v>30</v>
      </c>
      <c r="AG519">
        <v>0</v>
      </c>
      <c r="AH519">
        <v>50</v>
      </c>
      <c r="AI519">
        <v>2</v>
      </c>
      <c r="AJ519">
        <v>3</v>
      </c>
      <c r="AK519">
        <v>3</v>
      </c>
      <c r="AL519">
        <v>3</v>
      </c>
      <c r="AM519">
        <v>3</v>
      </c>
      <c r="AP519" t="s">
        <v>138</v>
      </c>
      <c r="AR519" t="s">
        <v>133</v>
      </c>
      <c r="AS519">
        <v>3</v>
      </c>
      <c r="AT519">
        <v>3</v>
      </c>
      <c r="AU519">
        <f t="shared" si="218"/>
        <v>0</v>
      </c>
      <c r="AV519">
        <f t="shared" si="219"/>
        <v>0</v>
      </c>
      <c r="AW519">
        <f t="shared" si="220"/>
        <v>0</v>
      </c>
      <c r="AX519" t="str">
        <f t="shared" si="221"/>
        <v/>
      </c>
      <c r="AY519" t="str">
        <f t="shared" si="222"/>
        <v/>
      </c>
      <c r="AZ519">
        <f t="shared" si="223"/>
        <v>4</v>
      </c>
      <c r="BA519" t="str">
        <f t="shared" si="224"/>
        <v/>
      </c>
      <c r="BB519">
        <f t="shared" si="225"/>
        <v>0</v>
      </c>
      <c r="BC519">
        <f t="shared" si="226"/>
        <v>0</v>
      </c>
      <c r="BD519">
        <f t="shared" si="227"/>
        <v>45</v>
      </c>
      <c r="BE519">
        <f t="shared" si="228"/>
        <v>0</v>
      </c>
      <c r="BF519">
        <f t="shared" si="229"/>
        <v>0</v>
      </c>
      <c r="BG519">
        <f t="shared" si="230"/>
        <v>0</v>
      </c>
      <c r="BH519">
        <f t="shared" si="231"/>
        <v>0</v>
      </c>
      <c r="BI519" t="str">
        <f t="shared" si="232"/>
        <v/>
      </c>
      <c r="BJ519" t="str">
        <f t="shared" si="233"/>
        <v/>
      </c>
      <c r="BK519" t="str">
        <f t="shared" si="234"/>
        <v/>
      </c>
      <c r="BL519" t="str">
        <f t="shared" si="235"/>
        <v/>
      </c>
      <c r="BM519" t="str">
        <f t="shared" si="236"/>
        <v/>
      </c>
      <c r="BN519" t="str">
        <f t="shared" si="237"/>
        <v/>
      </c>
      <c r="BO519" t="str">
        <f t="shared" si="238"/>
        <v/>
      </c>
      <c r="BP519">
        <f t="shared" si="239"/>
        <v>2</v>
      </c>
      <c r="BQ519">
        <f t="shared" si="240"/>
        <v>35</v>
      </c>
      <c r="BR519">
        <f t="shared" si="241"/>
        <v>1</v>
      </c>
      <c r="BS519">
        <f t="shared" si="242"/>
        <v>50</v>
      </c>
      <c r="BT519" t="str">
        <f t="shared" si="243"/>
        <v/>
      </c>
    </row>
    <row r="520" spans="1:72">
      <c r="A520">
        <v>202370</v>
      </c>
      <c r="B520">
        <v>73877</v>
      </c>
      <c r="C520" t="s">
        <v>150</v>
      </c>
      <c r="D520">
        <v>1</v>
      </c>
      <c r="E520" t="s">
        <v>355</v>
      </c>
      <c r="F520">
        <v>2120</v>
      </c>
      <c r="G520" t="s">
        <v>369</v>
      </c>
      <c r="H520">
        <v>51</v>
      </c>
      <c r="I520" t="s">
        <v>147</v>
      </c>
      <c r="J520" t="s">
        <v>138</v>
      </c>
      <c r="K520">
        <v>0</v>
      </c>
      <c r="L520" t="s">
        <v>165</v>
      </c>
      <c r="M520" t="s">
        <v>123</v>
      </c>
      <c r="N520">
        <v>1</v>
      </c>
      <c r="O520">
        <v>0</v>
      </c>
      <c r="P520" t="s">
        <v>151</v>
      </c>
      <c r="Q520" t="s">
        <v>123</v>
      </c>
      <c r="R520" t="s">
        <v>123</v>
      </c>
      <c r="S520" s="1">
        <v>45166</v>
      </c>
      <c r="T520" s="1">
        <v>45270</v>
      </c>
      <c r="U520">
        <v>1300</v>
      </c>
      <c r="V520">
        <v>1415</v>
      </c>
      <c r="W520" t="s">
        <v>129</v>
      </c>
      <c r="X520" t="s">
        <v>46</v>
      </c>
      <c r="Y520" t="s">
        <v>129</v>
      </c>
      <c r="Z520" t="s">
        <v>129</v>
      </c>
      <c r="AA520" t="s">
        <v>129</v>
      </c>
      <c r="AB520" t="s">
        <v>129</v>
      </c>
      <c r="AC520" t="s">
        <v>129</v>
      </c>
      <c r="AD520">
        <v>0</v>
      </c>
      <c r="AE520">
        <v>0</v>
      </c>
      <c r="AF520">
        <v>0</v>
      </c>
      <c r="AG520">
        <v>0</v>
      </c>
      <c r="AH520">
        <v>0</v>
      </c>
      <c r="AI520">
        <v>2</v>
      </c>
      <c r="AJ520">
        <v>3</v>
      </c>
      <c r="AK520">
        <v>3</v>
      </c>
      <c r="AL520">
        <v>3</v>
      </c>
      <c r="AM520">
        <v>3</v>
      </c>
      <c r="AP520" t="s">
        <v>138</v>
      </c>
      <c r="AR520" t="s">
        <v>133</v>
      </c>
      <c r="AS520">
        <v>1.5</v>
      </c>
      <c r="AT520">
        <v>3</v>
      </c>
      <c r="AU520">
        <f t="shared" si="218"/>
        <v>15</v>
      </c>
      <c r="AV520">
        <f t="shared" si="219"/>
        <v>15</v>
      </c>
      <c r="AW520">
        <f t="shared" si="220"/>
        <v>15</v>
      </c>
      <c r="AX520">
        <f t="shared" si="221"/>
        <v>75</v>
      </c>
      <c r="AY520">
        <f t="shared" si="222"/>
        <v>1125</v>
      </c>
      <c r="AZ520">
        <f t="shared" si="223"/>
        <v>1</v>
      </c>
      <c r="BA520">
        <f t="shared" si="224"/>
        <v>1125</v>
      </c>
      <c r="BB520">
        <f t="shared" si="225"/>
        <v>1125</v>
      </c>
      <c r="BC520">
        <f t="shared" si="226"/>
        <v>1125</v>
      </c>
      <c r="BD520">
        <f t="shared" si="227"/>
        <v>45</v>
      </c>
      <c r="BE520">
        <f t="shared" si="228"/>
        <v>0.5</v>
      </c>
      <c r="BF520">
        <f t="shared" si="229"/>
        <v>0.5</v>
      </c>
      <c r="BG520">
        <f t="shared" si="230"/>
        <v>22.5</v>
      </c>
      <c r="BH520">
        <f t="shared" si="231"/>
        <v>18.75</v>
      </c>
      <c r="BI520">
        <f t="shared" si="232"/>
        <v>75</v>
      </c>
      <c r="BJ520">
        <f t="shared" si="233"/>
        <v>75</v>
      </c>
      <c r="BK520">
        <f t="shared" si="234"/>
        <v>75</v>
      </c>
      <c r="BL520" t="str">
        <f t="shared" si="235"/>
        <v/>
      </c>
      <c r="BM520" t="str">
        <f t="shared" si="236"/>
        <v/>
      </c>
      <c r="BN520" t="str">
        <f t="shared" si="237"/>
        <v/>
      </c>
      <c r="BO520" t="str">
        <f t="shared" si="238"/>
        <v/>
      </c>
      <c r="BP520">
        <f t="shared" si="239"/>
        <v>2</v>
      </c>
      <c r="BQ520">
        <f t="shared" si="240"/>
        <v>35</v>
      </c>
      <c r="BR520">
        <f t="shared" si="241"/>
        <v>1</v>
      </c>
      <c r="BS520">
        <f t="shared" si="242"/>
        <v>50</v>
      </c>
      <c r="BT520" t="str">
        <f t="shared" si="243"/>
        <v/>
      </c>
    </row>
    <row r="521" spans="1:72">
      <c r="A521">
        <v>202370</v>
      </c>
      <c r="B521">
        <v>73877</v>
      </c>
      <c r="C521" t="s">
        <v>150</v>
      </c>
      <c r="D521">
        <v>1</v>
      </c>
      <c r="E521" t="s">
        <v>355</v>
      </c>
      <c r="F521">
        <v>2120</v>
      </c>
      <c r="G521" t="s">
        <v>369</v>
      </c>
      <c r="H521">
        <v>51</v>
      </c>
      <c r="I521" t="s">
        <v>147</v>
      </c>
      <c r="J521" t="s">
        <v>138</v>
      </c>
      <c r="K521">
        <v>0</v>
      </c>
      <c r="L521" t="s">
        <v>165</v>
      </c>
      <c r="M521" t="s">
        <v>123</v>
      </c>
      <c r="N521">
        <v>1</v>
      </c>
      <c r="O521">
        <v>0</v>
      </c>
      <c r="P521" t="s">
        <v>151</v>
      </c>
      <c r="Q521" t="s">
        <v>123</v>
      </c>
      <c r="R521" t="s">
        <v>123</v>
      </c>
      <c r="S521" s="1">
        <v>45166</v>
      </c>
      <c r="T521" s="1">
        <v>45270</v>
      </c>
      <c r="U521" t="s">
        <v>129</v>
      </c>
      <c r="W521" t="s">
        <v>129</v>
      </c>
      <c r="X521" t="s">
        <v>129</v>
      </c>
      <c r="Y521" t="s">
        <v>129</v>
      </c>
      <c r="Z521" t="s">
        <v>129</v>
      </c>
      <c r="AA521" t="s">
        <v>129</v>
      </c>
      <c r="AB521" t="s">
        <v>129</v>
      </c>
      <c r="AC521" t="s">
        <v>129</v>
      </c>
      <c r="AD521">
        <v>0</v>
      </c>
      <c r="AE521">
        <v>0</v>
      </c>
      <c r="AF521">
        <v>0</v>
      </c>
      <c r="AG521">
        <v>0</v>
      </c>
      <c r="AH521">
        <v>0</v>
      </c>
      <c r="AI521">
        <v>2</v>
      </c>
      <c r="AJ521">
        <v>3</v>
      </c>
      <c r="AK521">
        <v>3</v>
      </c>
      <c r="AL521">
        <v>3</v>
      </c>
      <c r="AM521">
        <v>3</v>
      </c>
      <c r="AP521" t="s">
        <v>138</v>
      </c>
      <c r="AR521" t="s">
        <v>133</v>
      </c>
      <c r="AS521">
        <v>1.8</v>
      </c>
      <c r="AT521">
        <v>0</v>
      </c>
      <c r="AU521">
        <f t="shared" si="218"/>
        <v>0</v>
      </c>
      <c r="AV521">
        <f t="shared" si="219"/>
        <v>15</v>
      </c>
      <c r="AW521">
        <f t="shared" si="220"/>
        <v>15</v>
      </c>
      <c r="AX521" t="str">
        <f t="shared" si="221"/>
        <v/>
      </c>
      <c r="AY521" t="str">
        <f t="shared" si="222"/>
        <v/>
      </c>
      <c r="AZ521">
        <f t="shared" si="223"/>
        <v>1</v>
      </c>
      <c r="BA521" t="str">
        <f t="shared" si="224"/>
        <v/>
      </c>
      <c r="BB521">
        <f t="shared" si="225"/>
        <v>1125</v>
      </c>
      <c r="BC521">
        <f t="shared" si="226"/>
        <v>1125</v>
      </c>
      <c r="BD521">
        <f t="shared" si="227"/>
        <v>45</v>
      </c>
      <c r="BE521">
        <f t="shared" si="228"/>
        <v>0.5</v>
      </c>
      <c r="BF521">
        <f t="shared" si="229"/>
        <v>0.5</v>
      </c>
      <c r="BG521">
        <f t="shared" si="230"/>
        <v>22.5</v>
      </c>
      <c r="BH521">
        <f t="shared" si="231"/>
        <v>18.75</v>
      </c>
      <c r="BI521">
        <f t="shared" si="232"/>
        <v>75</v>
      </c>
      <c r="BJ521">
        <f t="shared" si="233"/>
        <v>75</v>
      </c>
      <c r="BK521">
        <f t="shared" si="234"/>
        <v>75</v>
      </c>
      <c r="BL521" t="str">
        <f t="shared" si="235"/>
        <v/>
      </c>
      <c r="BM521" t="str">
        <f t="shared" si="236"/>
        <v/>
      </c>
      <c r="BN521" t="str">
        <f t="shared" si="237"/>
        <v/>
      </c>
      <c r="BO521" t="str">
        <f t="shared" si="238"/>
        <v/>
      </c>
      <c r="BP521">
        <f t="shared" si="239"/>
        <v>2</v>
      </c>
      <c r="BQ521">
        <f t="shared" si="240"/>
        <v>35</v>
      </c>
      <c r="BR521">
        <f t="shared" si="241"/>
        <v>1</v>
      </c>
      <c r="BS521">
        <f t="shared" si="242"/>
        <v>50</v>
      </c>
      <c r="BT521" t="str">
        <f t="shared" si="243"/>
        <v/>
      </c>
    </row>
    <row r="522" spans="1:72">
      <c r="A522">
        <v>202370</v>
      </c>
      <c r="B522">
        <v>74665</v>
      </c>
      <c r="C522" t="s">
        <v>123</v>
      </c>
      <c r="D522">
        <v>1</v>
      </c>
      <c r="E522" t="s">
        <v>355</v>
      </c>
      <c r="F522">
        <v>2120</v>
      </c>
      <c r="G522" t="s">
        <v>369</v>
      </c>
      <c r="H522">
        <v>52</v>
      </c>
      <c r="I522" t="s">
        <v>147</v>
      </c>
      <c r="J522" t="s">
        <v>138</v>
      </c>
      <c r="K522">
        <v>5.6</v>
      </c>
      <c r="L522" t="s">
        <v>126</v>
      </c>
      <c r="M522" t="s">
        <v>123</v>
      </c>
      <c r="N522">
        <v>1</v>
      </c>
      <c r="O522">
        <v>0</v>
      </c>
      <c r="P522" t="s">
        <v>370</v>
      </c>
      <c r="Q522" t="s">
        <v>128</v>
      </c>
      <c r="R522">
        <v>105</v>
      </c>
      <c r="S522" s="1">
        <v>45166</v>
      </c>
      <c r="T522" s="1">
        <v>45270</v>
      </c>
      <c r="U522">
        <v>1300</v>
      </c>
      <c r="V522">
        <v>1415</v>
      </c>
      <c r="W522" t="s">
        <v>129</v>
      </c>
      <c r="X522" t="s">
        <v>129</v>
      </c>
      <c r="Y522" t="s">
        <v>129</v>
      </c>
      <c r="Z522" t="s">
        <v>50</v>
      </c>
      <c r="AA522" t="s">
        <v>129</v>
      </c>
      <c r="AB522" t="s">
        <v>129</v>
      </c>
      <c r="AC522" t="s">
        <v>129</v>
      </c>
      <c r="AD522">
        <v>28</v>
      </c>
      <c r="AE522">
        <v>30</v>
      </c>
      <c r="AF522">
        <v>30</v>
      </c>
      <c r="AG522">
        <v>0</v>
      </c>
      <c r="AH522">
        <v>93.333299999999994</v>
      </c>
      <c r="AI522">
        <v>2</v>
      </c>
      <c r="AJ522">
        <v>3</v>
      </c>
      <c r="AK522">
        <v>3</v>
      </c>
      <c r="AL522">
        <v>3</v>
      </c>
      <c r="AM522">
        <v>3</v>
      </c>
      <c r="AP522" t="s">
        <v>138</v>
      </c>
      <c r="AR522" t="s">
        <v>133</v>
      </c>
      <c r="AS522">
        <v>1.5</v>
      </c>
      <c r="AT522">
        <v>3</v>
      </c>
      <c r="AU522">
        <f t="shared" si="218"/>
        <v>15</v>
      </c>
      <c r="AV522">
        <f t="shared" si="219"/>
        <v>15</v>
      </c>
      <c r="AW522">
        <f t="shared" si="220"/>
        <v>15</v>
      </c>
      <c r="AX522">
        <f t="shared" si="221"/>
        <v>75</v>
      </c>
      <c r="AY522">
        <f t="shared" si="222"/>
        <v>1125</v>
      </c>
      <c r="AZ522">
        <f t="shared" si="223"/>
        <v>1</v>
      </c>
      <c r="BA522">
        <f t="shared" si="224"/>
        <v>1125</v>
      </c>
      <c r="BB522">
        <f t="shared" si="225"/>
        <v>1125</v>
      </c>
      <c r="BC522">
        <f t="shared" si="226"/>
        <v>1125</v>
      </c>
      <c r="BD522">
        <f t="shared" si="227"/>
        <v>45</v>
      </c>
      <c r="BE522">
        <f t="shared" si="228"/>
        <v>0.5</v>
      </c>
      <c r="BF522">
        <f t="shared" si="229"/>
        <v>0.5</v>
      </c>
      <c r="BG522">
        <f t="shared" si="230"/>
        <v>22.5</v>
      </c>
      <c r="BH522">
        <f t="shared" si="231"/>
        <v>18.75</v>
      </c>
      <c r="BI522">
        <f t="shared" si="232"/>
        <v>75</v>
      </c>
      <c r="BJ522">
        <f t="shared" si="233"/>
        <v>75</v>
      </c>
      <c r="BK522">
        <f t="shared" si="234"/>
        <v>75</v>
      </c>
      <c r="BL522" t="str">
        <f t="shared" si="235"/>
        <v/>
      </c>
      <c r="BM522" t="str">
        <f t="shared" si="236"/>
        <v/>
      </c>
      <c r="BN522" t="str">
        <f t="shared" si="237"/>
        <v/>
      </c>
      <c r="BO522" t="str">
        <f t="shared" si="238"/>
        <v/>
      </c>
      <c r="BP522">
        <f t="shared" si="239"/>
        <v>2</v>
      </c>
      <c r="BQ522">
        <f t="shared" si="240"/>
        <v>35</v>
      </c>
      <c r="BR522">
        <f t="shared" si="241"/>
        <v>1</v>
      </c>
      <c r="BS522">
        <f t="shared" si="242"/>
        <v>50</v>
      </c>
      <c r="BT522" t="str">
        <f t="shared" si="243"/>
        <v/>
      </c>
    </row>
    <row r="523" spans="1:72">
      <c r="A523">
        <v>202370</v>
      </c>
      <c r="B523">
        <v>74665</v>
      </c>
      <c r="C523" t="s">
        <v>123</v>
      </c>
      <c r="D523">
        <v>1</v>
      </c>
      <c r="E523" t="s">
        <v>355</v>
      </c>
      <c r="F523">
        <v>2120</v>
      </c>
      <c r="G523" t="s">
        <v>369</v>
      </c>
      <c r="H523">
        <v>52</v>
      </c>
      <c r="I523" t="s">
        <v>147</v>
      </c>
      <c r="J523" t="s">
        <v>138</v>
      </c>
      <c r="K523">
        <v>5.6</v>
      </c>
      <c r="L523" t="s">
        <v>126</v>
      </c>
      <c r="M523" t="s">
        <v>123</v>
      </c>
      <c r="N523">
        <v>1</v>
      </c>
      <c r="O523">
        <v>0</v>
      </c>
      <c r="P523" t="s">
        <v>370</v>
      </c>
      <c r="Q523" t="s">
        <v>141</v>
      </c>
      <c r="R523" t="s">
        <v>141</v>
      </c>
      <c r="S523" s="1">
        <v>45166</v>
      </c>
      <c r="T523" s="1">
        <v>45270</v>
      </c>
      <c r="U523" t="s">
        <v>129</v>
      </c>
      <c r="W523" t="s">
        <v>129</v>
      </c>
      <c r="X523" t="s">
        <v>129</v>
      </c>
      <c r="Y523" t="s">
        <v>129</v>
      </c>
      <c r="Z523" t="s">
        <v>129</v>
      </c>
      <c r="AA523" t="s">
        <v>129</v>
      </c>
      <c r="AB523" t="s">
        <v>129</v>
      </c>
      <c r="AC523" t="s">
        <v>129</v>
      </c>
      <c r="AD523">
        <v>28</v>
      </c>
      <c r="AE523">
        <v>30</v>
      </c>
      <c r="AF523">
        <v>30</v>
      </c>
      <c r="AG523">
        <v>0</v>
      </c>
      <c r="AH523">
        <v>93.333299999999994</v>
      </c>
      <c r="AI523">
        <v>2</v>
      </c>
      <c r="AJ523">
        <v>3</v>
      </c>
      <c r="AK523">
        <v>3</v>
      </c>
      <c r="AL523">
        <v>3</v>
      </c>
      <c r="AM523">
        <v>3</v>
      </c>
      <c r="AP523" t="s">
        <v>138</v>
      </c>
      <c r="AR523" t="s">
        <v>133</v>
      </c>
      <c r="AS523">
        <v>1.8</v>
      </c>
      <c r="AT523">
        <v>0</v>
      </c>
      <c r="AU523">
        <f t="shared" si="218"/>
        <v>0</v>
      </c>
      <c r="AV523">
        <f t="shared" si="219"/>
        <v>15</v>
      </c>
      <c r="AW523">
        <f t="shared" si="220"/>
        <v>15</v>
      </c>
      <c r="AX523" t="str">
        <f t="shared" si="221"/>
        <v/>
      </c>
      <c r="AY523" t="str">
        <f t="shared" si="222"/>
        <v/>
      </c>
      <c r="AZ523">
        <f t="shared" si="223"/>
        <v>1</v>
      </c>
      <c r="BA523" t="str">
        <f t="shared" si="224"/>
        <v/>
      </c>
      <c r="BB523">
        <f t="shared" si="225"/>
        <v>1125</v>
      </c>
      <c r="BC523">
        <f t="shared" si="226"/>
        <v>1125</v>
      </c>
      <c r="BD523">
        <f t="shared" si="227"/>
        <v>45</v>
      </c>
      <c r="BE523">
        <f t="shared" si="228"/>
        <v>0.5</v>
      </c>
      <c r="BF523">
        <f t="shared" si="229"/>
        <v>0.5</v>
      </c>
      <c r="BG523">
        <f t="shared" si="230"/>
        <v>22.5</v>
      </c>
      <c r="BH523">
        <f t="shared" si="231"/>
        <v>18.75</v>
      </c>
      <c r="BI523">
        <f t="shared" si="232"/>
        <v>75</v>
      </c>
      <c r="BJ523">
        <f t="shared" si="233"/>
        <v>75</v>
      </c>
      <c r="BK523">
        <f t="shared" si="234"/>
        <v>75</v>
      </c>
      <c r="BL523" t="str">
        <f t="shared" si="235"/>
        <v/>
      </c>
      <c r="BM523" t="str">
        <f t="shared" si="236"/>
        <v/>
      </c>
      <c r="BN523" t="str">
        <f t="shared" si="237"/>
        <v/>
      </c>
      <c r="BO523" t="str">
        <f t="shared" si="238"/>
        <v/>
      </c>
      <c r="BP523">
        <f t="shared" si="239"/>
        <v>2</v>
      </c>
      <c r="BQ523">
        <f t="shared" si="240"/>
        <v>35</v>
      </c>
      <c r="BR523">
        <f t="shared" si="241"/>
        <v>1</v>
      </c>
      <c r="BS523">
        <f t="shared" si="242"/>
        <v>50</v>
      </c>
      <c r="BT523" t="str">
        <f t="shared" si="243"/>
        <v/>
      </c>
    </row>
    <row r="524" spans="1:72">
      <c r="A524">
        <v>202370</v>
      </c>
      <c r="B524">
        <v>75245</v>
      </c>
      <c r="C524" t="s">
        <v>123</v>
      </c>
      <c r="D524">
        <v>1</v>
      </c>
      <c r="E524" t="s">
        <v>355</v>
      </c>
      <c r="F524">
        <v>2120</v>
      </c>
      <c r="G524" t="s">
        <v>369</v>
      </c>
      <c r="H524" t="s">
        <v>136</v>
      </c>
      <c r="I524" t="s">
        <v>137</v>
      </c>
      <c r="J524" t="s">
        <v>138</v>
      </c>
      <c r="K524">
        <v>4</v>
      </c>
      <c r="L524" t="s">
        <v>126</v>
      </c>
      <c r="M524" t="s">
        <v>123</v>
      </c>
      <c r="N524">
        <v>1</v>
      </c>
      <c r="O524" t="s">
        <v>139</v>
      </c>
      <c r="P524" t="s">
        <v>371</v>
      </c>
      <c r="Q524" t="s">
        <v>141</v>
      </c>
      <c r="R524" t="s">
        <v>141</v>
      </c>
      <c r="S524" s="1">
        <v>45166</v>
      </c>
      <c r="T524" s="1">
        <v>45270</v>
      </c>
      <c r="U524" t="s">
        <v>129</v>
      </c>
      <c r="W524" t="s">
        <v>129</v>
      </c>
      <c r="X524" t="s">
        <v>129</v>
      </c>
      <c r="Y524" t="s">
        <v>129</v>
      </c>
      <c r="Z524" t="s">
        <v>129</v>
      </c>
      <c r="AA524" t="s">
        <v>129</v>
      </c>
      <c r="AB524" t="s">
        <v>129</v>
      </c>
      <c r="AC524" t="s">
        <v>129</v>
      </c>
      <c r="AD524">
        <v>20</v>
      </c>
      <c r="AE524">
        <v>30</v>
      </c>
      <c r="AF524">
        <v>30</v>
      </c>
      <c r="AG524">
        <v>0</v>
      </c>
      <c r="AH524">
        <v>66.666700000000006</v>
      </c>
      <c r="AI524">
        <v>2</v>
      </c>
      <c r="AJ524">
        <v>3</v>
      </c>
      <c r="AK524">
        <v>3</v>
      </c>
      <c r="AL524">
        <v>3</v>
      </c>
      <c r="AM524">
        <v>3</v>
      </c>
      <c r="AP524" t="s">
        <v>138</v>
      </c>
      <c r="AR524" t="s">
        <v>133</v>
      </c>
      <c r="AS524">
        <v>3</v>
      </c>
      <c r="AT524">
        <v>3</v>
      </c>
      <c r="AU524">
        <f t="shared" si="218"/>
        <v>0</v>
      </c>
      <c r="AV524">
        <f t="shared" si="219"/>
        <v>0</v>
      </c>
      <c r="AW524">
        <f t="shared" si="220"/>
        <v>0</v>
      </c>
      <c r="AX524" t="str">
        <f t="shared" si="221"/>
        <v/>
      </c>
      <c r="AY524" t="str">
        <f t="shared" si="222"/>
        <v/>
      </c>
      <c r="AZ524">
        <f t="shared" si="223"/>
        <v>1</v>
      </c>
      <c r="BA524" t="str">
        <f t="shared" si="224"/>
        <v/>
      </c>
      <c r="BB524">
        <f t="shared" si="225"/>
        <v>0</v>
      </c>
      <c r="BC524">
        <f t="shared" si="226"/>
        <v>0</v>
      </c>
      <c r="BD524">
        <f t="shared" si="227"/>
        <v>45</v>
      </c>
      <c r="BE524">
        <f t="shared" si="228"/>
        <v>0</v>
      </c>
      <c r="BF524">
        <f t="shared" si="229"/>
        <v>0</v>
      </c>
      <c r="BG524">
        <f t="shared" si="230"/>
        <v>0</v>
      </c>
      <c r="BH524">
        <f t="shared" si="231"/>
        <v>0</v>
      </c>
      <c r="BI524" t="str">
        <f t="shared" si="232"/>
        <v/>
      </c>
      <c r="BJ524" t="str">
        <f t="shared" si="233"/>
        <v/>
      </c>
      <c r="BK524" t="str">
        <f t="shared" si="234"/>
        <v/>
      </c>
      <c r="BL524" t="str">
        <f t="shared" si="235"/>
        <v/>
      </c>
      <c r="BM524" t="str">
        <f t="shared" si="236"/>
        <v/>
      </c>
      <c r="BN524" t="str">
        <f t="shared" si="237"/>
        <v/>
      </c>
      <c r="BO524" t="str">
        <f t="shared" si="238"/>
        <v/>
      </c>
      <c r="BP524">
        <f t="shared" si="239"/>
        <v>2</v>
      </c>
      <c r="BQ524">
        <f t="shared" si="240"/>
        <v>35</v>
      </c>
      <c r="BR524">
        <f t="shared" si="241"/>
        <v>1</v>
      </c>
      <c r="BS524">
        <f t="shared" si="242"/>
        <v>50</v>
      </c>
      <c r="BT524" t="str">
        <f t="shared" si="243"/>
        <v/>
      </c>
    </row>
    <row r="525" spans="1:72">
      <c r="A525">
        <v>202370</v>
      </c>
      <c r="B525">
        <v>75246</v>
      </c>
      <c r="C525" t="s">
        <v>150</v>
      </c>
      <c r="D525">
        <v>1</v>
      </c>
      <c r="E525" t="s">
        <v>355</v>
      </c>
      <c r="F525">
        <v>2120</v>
      </c>
      <c r="G525" t="s">
        <v>369</v>
      </c>
      <c r="H525" t="s">
        <v>168</v>
      </c>
      <c r="I525" t="s">
        <v>137</v>
      </c>
      <c r="J525" t="s">
        <v>138</v>
      </c>
      <c r="K525">
        <v>0</v>
      </c>
      <c r="L525" t="s">
        <v>165</v>
      </c>
      <c r="M525" t="s">
        <v>123</v>
      </c>
      <c r="N525">
        <v>1</v>
      </c>
      <c r="O525" t="s">
        <v>139</v>
      </c>
      <c r="P525" t="s">
        <v>151</v>
      </c>
      <c r="Q525" t="s">
        <v>123</v>
      </c>
      <c r="R525" t="s">
        <v>123</v>
      </c>
      <c r="S525" s="1">
        <v>45166</v>
      </c>
      <c r="T525" s="1">
        <v>45270</v>
      </c>
      <c r="U525" t="s">
        <v>129</v>
      </c>
      <c r="W525" t="s">
        <v>129</v>
      </c>
      <c r="X525" t="s">
        <v>129</v>
      </c>
      <c r="Y525" t="s">
        <v>129</v>
      </c>
      <c r="Z525" t="s">
        <v>129</v>
      </c>
      <c r="AA525" t="s">
        <v>129</v>
      </c>
      <c r="AB525" t="s">
        <v>129</v>
      </c>
      <c r="AC525" t="s">
        <v>129</v>
      </c>
      <c r="AD525">
        <v>0</v>
      </c>
      <c r="AE525">
        <v>0</v>
      </c>
      <c r="AF525">
        <v>0</v>
      </c>
      <c r="AG525">
        <v>0</v>
      </c>
      <c r="AH525">
        <v>0</v>
      </c>
      <c r="AI525">
        <v>2</v>
      </c>
      <c r="AJ525">
        <v>3</v>
      </c>
      <c r="AK525">
        <v>3</v>
      </c>
      <c r="AL525">
        <v>3</v>
      </c>
      <c r="AM525">
        <v>3</v>
      </c>
      <c r="AP525" t="s">
        <v>138</v>
      </c>
      <c r="AR525" t="s">
        <v>133</v>
      </c>
      <c r="AS525">
        <v>3</v>
      </c>
      <c r="AT525">
        <v>3</v>
      </c>
      <c r="AU525">
        <f t="shared" si="218"/>
        <v>0</v>
      </c>
      <c r="AV525">
        <f t="shared" si="219"/>
        <v>0</v>
      </c>
      <c r="AW525">
        <f t="shared" si="220"/>
        <v>0</v>
      </c>
      <c r="AX525" t="str">
        <f t="shared" si="221"/>
        <v/>
      </c>
      <c r="AY525" t="str">
        <f t="shared" si="222"/>
        <v/>
      </c>
      <c r="AZ525">
        <f t="shared" si="223"/>
        <v>1</v>
      </c>
      <c r="BA525" t="str">
        <f t="shared" si="224"/>
        <v/>
      </c>
      <c r="BB525">
        <f t="shared" si="225"/>
        <v>0</v>
      </c>
      <c r="BC525">
        <f t="shared" si="226"/>
        <v>0</v>
      </c>
      <c r="BD525">
        <f t="shared" si="227"/>
        <v>45</v>
      </c>
      <c r="BE525">
        <f t="shared" si="228"/>
        <v>0</v>
      </c>
      <c r="BF525">
        <f t="shared" si="229"/>
        <v>0</v>
      </c>
      <c r="BG525">
        <f t="shared" si="230"/>
        <v>0</v>
      </c>
      <c r="BH525">
        <f t="shared" si="231"/>
        <v>0</v>
      </c>
      <c r="BI525" t="str">
        <f t="shared" si="232"/>
        <v/>
      </c>
      <c r="BJ525" t="str">
        <f t="shared" si="233"/>
        <v/>
      </c>
      <c r="BK525" t="str">
        <f t="shared" si="234"/>
        <v/>
      </c>
      <c r="BL525" t="str">
        <f t="shared" si="235"/>
        <v/>
      </c>
      <c r="BM525" t="str">
        <f t="shared" si="236"/>
        <v/>
      </c>
      <c r="BN525" t="str">
        <f t="shared" si="237"/>
        <v/>
      </c>
      <c r="BO525" t="str">
        <f t="shared" si="238"/>
        <v/>
      </c>
      <c r="BP525">
        <f t="shared" si="239"/>
        <v>2</v>
      </c>
      <c r="BQ525">
        <f t="shared" si="240"/>
        <v>35</v>
      </c>
      <c r="BR525">
        <f t="shared" si="241"/>
        <v>1</v>
      </c>
      <c r="BS525">
        <f t="shared" si="242"/>
        <v>50</v>
      </c>
      <c r="BT525" t="str">
        <f t="shared" si="243"/>
        <v/>
      </c>
    </row>
    <row r="526" spans="1:72">
      <c r="A526">
        <v>202370</v>
      </c>
      <c r="B526">
        <v>75536</v>
      </c>
      <c r="C526" t="s">
        <v>123</v>
      </c>
      <c r="D526">
        <v>108</v>
      </c>
      <c r="E526" t="s">
        <v>355</v>
      </c>
      <c r="F526">
        <v>2120</v>
      </c>
      <c r="G526" t="s">
        <v>369</v>
      </c>
      <c r="H526" t="s">
        <v>170</v>
      </c>
      <c r="I526" t="s">
        <v>137</v>
      </c>
      <c r="J526" t="s">
        <v>138</v>
      </c>
      <c r="K526">
        <v>3.4</v>
      </c>
      <c r="L526" t="s">
        <v>126</v>
      </c>
      <c r="M526" t="s">
        <v>123</v>
      </c>
      <c r="N526">
        <v>1</v>
      </c>
      <c r="O526" t="s">
        <v>139</v>
      </c>
      <c r="P526" t="s">
        <v>370</v>
      </c>
      <c r="Q526" t="s">
        <v>141</v>
      </c>
      <c r="R526" t="s">
        <v>141</v>
      </c>
      <c r="S526" s="1">
        <v>45201</v>
      </c>
      <c r="T526" s="1">
        <v>45270</v>
      </c>
      <c r="U526" t="s">
        <v>129</v>
      </c>
      <c r="W526" t="s">
        <v>129</v>
      </c>
      <c r="X526" t="s">
        <v>129</v>
      </c>
      <c r="Y526" t="s">
        <v>129</v>
      </c>
      <c r="Z526" t="s">
        <v>129</v>
      </c>
      <c r="AA526" t="s">
        <v>129</v>
      </c>
      <c r="AB526" t="s">
        <v>129</v>
      </c>
      <c r="AC526" t="s">
        <v>129</v>
      </c>
      <c r="AD526">
        <v>17</v>
      </c>
      <c r="AE526">
        <v>30</v>
      </c>
      <c r="AF526">
        <v>30</v>
      </c>
      <c r="AG526">
        <v>0</v>
      </c>
      <c r="AH526">
        <v>56.666699999999999</v>
      </c>
      <c r="AI526">
        <v>2</v>
      </c>
      <c r="AJ526">
        <v>3</v>
      </c>
      <c r="AK526">
        <v>3</v>
      </c>
      <c r="AL526">
        <v>3</v>
      </c>
      <c r="AM526">
        <v>3</v>
      </c>
      <c r="AP526" t="s">
        <v>138</v>
      </c>
      <c r="AR526" t="s">
        <v>133</v>
      </c>
      <c r="AS526">
        <v>4.5</v>
      </c>
      <c r="AT526">
        <v>3</v>
      </c>
      <c r="AU526">
        <f t="shared" si="218"/>
        <v>0</v>
      </c>
      <c r="AV526">
        <f t="shared" si="219"/>
        <v>0</v>
      </c>
      <c r="AW526">
        <f t="shared" si="220"/>
        <v>0</v>
      </c>
      <c r="AX526" t="str">
        <f t="shared" si="221"/>
        <v/>
      </c>
      <c r="AY526" t="str">
        <f t="shared" si="222"/>
        <v/>
      </c>
      <c r="AZ526">
        <f t="shared" si="223"/>
        <v>1</v>
      </c>
      <c r="BA526" t="str">
        <f t="shared" si="224"/>
        <v/>
      </c>
      <c r="BB526">
        <f t="shared" si="225"/>
        <v>0</v>
      </c>
      <c r="BC526">
        <f t="shared" si="226"/>
        <v>0</v>
      </c>
      <c r="BD526">
        <f t="shared" si="227"/>
        <v>45</v>
      </c>
      <c r="BE526">
        <f t="shared" si="228"/>
        <v>0</v>
      </c>
      <c r="BF526">
        <f t="shared" si="229"/>
        <v>0</v>
      </c>
      <c r="BG526">
        <f t="shared" si="230"/>
        <v>0</v>
      </c>
      <c r="BH526">
        <f t="shared" si="231"/>
        <v>0</v>
      </c>
      <c r="BI526" t="str">
        <f t="shared" si="232"/>
        <v/>
      </c>
      <c r="BJ526" t="str">
        <f t="shared" si="233"/>
        <v/>
      </c>
      <c r="BK526" t="str">
        <f t="shared" si="234"/>
        <v/>
      </c>
      <c r="BL526" t="str">
        <f t="shared" si="235"/>
        <v/>
      </c>
      <c r="BM526" t="str">
        <f t="shared" si="236"/>
        <v/>
      </c>
      <c r="BN526" t="str">
        <f t="shared" si="237"/>
        <v/>
      </c>
      <c r="BO526" t="str">
        <f t="shared" si="238"/>
        <v/>
      </c>
      <c r="BP526">
        <f t="shared" si="239"/>
        <v>2</v>
      </c>
      <c r="BQ526">
        <f t="shared" si="240"/>
        <v>40</v>
      </c>
      <c r="BR526">
        <f t="shared" si="241"/>
        <v>1</v>
      </c>
      <c r="BS526">
        <f t="shared" si="242"/>
        <v>50</v>
      </c>
      <c r="BT526" t="str">
        <f t="shared" si="243"/>
        <v/>
      </c>
    </row>
    <row r="527" spans="1:72">
      <c r="A527">
        <v>202370</v>
      </c>
      <c r="B527">
        <v>75493</v>
      </c>
      <c r="C527" t="s">
        <v>150</v>
      </c>
      <c r="D527">
        <v>101</v>
      </c>
      <c r="E527" t="s">
        <v>355</v>
      </c>
      <c r="F527">
        <v>2120</v>
      </c>
      <c r="G527" t="s">
        <v>369</v>
      </c>
      <c r="H527" t="s">
        <v>228</v>
      </c>
      <c r="K527">
        <v>0</v>
      </c>
      <c r="L527" t="s">
        <v>126</v>
      </c>
      <c r="M527" t="s">
        <v>123</v>
      </c>
      <c r="N527">
        <v>1</v>
      </c>
      <c r="O527">
        <v>9</v>
      </c>
      <c r="P527" t="s">
        <v>372</v>
      </c>
      <c r="Q527" t="s">
        <v>123</v>
      </c>
      <c r="R527" t="s">
        <v>123</v>
      </c>
      <c r="S527" s="1">
        <v>45166</v>
      </c>
      <c r="T527" s="1">
        <v>45270</v>
      </c>
      <c r="U527" t="s">
        <v>129</v>
      </c>
      <c r="W527" t="s">
        <v>129</v>
      </c>
      <c r="X527" t="s">
        <v>129</v>
      </c>
      <c r="Y527" t="s">
        <v>129</v>
      </c>
      <c r="Z527" t="s">
        <v>129</v>
      </c>
      <c r="AA527" t="s">
        <v>129</v>
      </c>
      <c r="AB527" t="s">
        <v>129</v>
      </c>
      <c r="AC527" t="s">
        <v>129</v>
      </c>
      <c r="AD527">
        <v>0</v>
      </c>
      <c r="AE527">
        <v>20</v>
      </c>
      <c r="AF527">
        <v>30</v>
      </c>
      <c r="AG527">
        <v>0</v>
      </c>
      <c r="AH527">
        <v>0</v>
      </c>
      <c r="AI527">
        <v>2</v>
      </c>
      <c r="AJ527">
        <v>3</v>
      </c>
      <c r="AK527">
        <v>3</v>
      </c>
      <c r="AL527">
        <v>3</v>
      </c>
      <c r="AM527">
        <v>3</v>
      </c>
      <c r="AR527" t="s">
        <v>133</v>
      </c>
      <c r="AS527">
        <v>3</v>
      </c>
      <c r="AT527">
        <v>3</v>
      </c>
      <c r="AU527">
        <f t="shared" si="218"/>
        <v>0</v>
      </c>
      <c r="AV527">
        <f t="shared" si="219"/>
        <v>0</v>
      </c>
      <c r="AW527">
        <f t="shared" si="220"/>
        <v>0</v>
      </c>
      <c r="AX527" t="str">
        <f t="shared" si="221"/>
        <v/>
      </c>
      <c r="AY527" t="str">
        <f t="shared" si="222"/>
        <v/>
      </c>
      <c r="AZ527">
        <f t="shared" si="223"/>
        <v>1</v>
      </c>
      <c r="BA527" t="str">
        <f t="shared" si="224"/>
        <v/>
      </c>
      <c r="BB527">
        <f t="shared" si="225"/>
        <v>0</v>
      </c>
      <c r="BC527">
        <f t="shared" si="226"/>
        <v>2250</v>
      </c>
      <c r="BD527">
        <f t="shared" si="227"/>
        <v>45</v>
      </c>
      <c r="BE527">
        <f t="shared" si="228"/>
        <v>1</v>
      </c>
      <c r="BF527">
        <f t="shared" si="229"/>
        <v>1</v>
      </c>
      <c r="BG527">
        <f t="shared" si="230"/>
        <v>0</v>
      </c>
      <c r="BH527">
        <f t="shared" si="231"/>
        <v>0</v>
      </c>
      <c r="BI527" t="str">
        <f t="shared" si="232"/>
        <v/>
      </c>
      <c r="BJ527" t="str">
        <f t="shared" si="233"/>
        <v/>
      </c>
      <c r="BK527" t="str">
        <f t="shared" si="234"/>
        <v/>
      </c>
      <c r="BL527" t="str">
        <f t="shared" si="235"/>
        <v/>
      </c>
      <c r="BM527">
        <f t="shared" si="236"/>
        <v>45</v>
      </c>
      <c r="BN527" t="str">
        <f t="shared" si="237"/>
        <v/>
      </c>
      <c r="BO527" t="str">
        <f t="shared" si="238"/>
        <v/>
      </c>
      <c r="BP527">
        <f t="shared" si="239"/>
        <v>2</v>
      </c>
      <c r="BQ527">
        <f t="shared" si="240"/>
        <v>35</v>
      </c>
      <c r="BR527">
        <f t="shared" si="241"/>
        <v>1</v>
      </c>
      <c r="BS527">
        <f t="shared" si="242"/>
        <v>50</v>
      </c>
      <c r="BT527" t="str">
        <f t="shared" si="243"/>
        <v/>
      </c>
    </row>
    <row r="528" spans="1:72">
      <c r="A528">
        <v>202370</v>
      </c>
      <c r="B528">
        <v>75490</v>
      </c>
      <c r="C528" t="s">
        <v>150</v>
      </c>
      <c r="D528">
        <v>101</v>
      </c>
      <c r="E528" t="s">
        <v>355</v>
      </c>
      <c r="F528">
        <v>2120</v>
      </c>
      <c r="G528" t="s">
        <v>369</v>
      </c>
      <c r="H528" t="s">
        <v>373</v>
      </c>
      <c r="K528">
        <v>1.6</v>
      </c>
      <c r="L528" t="s">
        <v>126</v>
      </c>
      <c r="M528" t="s">
        <v>123</v>
      </c>
      <c r="N528">
        <v>1</v>
      </c>
      <c r="O528">
        <v>9</v>
      </c>
      <c r="P528" t="s">
        <v>374</v>
      </c>
      <c r="Q528" t="s">
        <v>123</v>
      </c>
      <c r="R528" t="s">
        <v>123</v>
      </c>
      <c r="S528" s="1">
        <v>45166</v>
      </c>
      <c r="T528" s="1">
        <v>45270</v>
      </c>
      <c r="U528" t="s">
        <v>129</v>
      </c>
      <c r="W528" t="s">
        <v>129</v>
      </c>
      <c r="X528" t="s">
        <v>129</v>
      </c>
      <c r="Y528" t="s">
        <v>129</v>
      </c>
      <c r="Z528" t="s">
        <v>129</v>
      </c>
      <c r="AA528" t="s">
        <v>129</v>
      </c>
      <c r="AB528" t="s">
        <v>129</v>
      </c>
      <c r="AC528" t="s">
        <v>129</v>
      </c>
      <c r="AD528">
        <v>8</v>
      </c>
      <c r="AE528">
        <v>20</v>
      </c>
      <c r="AF528">
        <v>30</v>
      </c>
      <c r="AG528">
        <v>0</v>
      </c>
      <c r="AH528">
        <v>40</v>
      </c>
      <c r="AI528">
        <v>2</v>
      </c>
      <c r="AJ528">
        <v>3</v>
      </c>
      <c r="AK528">
        <v>3</v>
      </c>
      <c r="AL528">
        <v>3</v>
      </c>
      <c r="AM528">
        <v>3</v>
      </c>
      <c r="AR528" t="s">
        <v>133</v>
      </c>
      <c r="AS528">
        <v>3</v>
      </c>
      <c r="AT528">
        <v>3</v>
      </c>
      <c r="AU528">
        <f t="shared" si="218"/>
        <v>0</v>
      </c>
      <c r="AV528">
        <f t="shared" si="219"/>
        <v>0</v>
      </c>
      <c r="AW528">
        <f t="shared" si="220"/>
        <v>0</v>
      </c>
      <c r="AX528" t="str">
        <f t="shared" si="221"/>
        <v/>
      </c>
      <c r="AY528" t="str">
        <f t="shared" si="222"/>
        <v/>
      </c>
      <c r="AZ528">
        <f t="shared" si="223"/>
        <v>1</v>
      </c>
      <c r="BA528" t="str">
        <f t="shared" si="224"/>
        <v/>
      </c>
      <c r="BB528">
        <f t="shared" si="225"/>
        <v>0</v>
      </c>
      <c r="BC528">
        <f t="shared" si="226"/>
        <v>2250</v>
      </c>
      <c r="BD528">
        <f t="shared" si="227"/>
        <v>45</v>
      </c>
      <c r="BE528">
        <f t="shared" si="228"/>
        <v>1</v>
      </c>
      <c r="BF528">
        <f t="shared" si="229"/>
        <v>1</v>
      </c>
      <c r="BG528">
        <f t="shared" si="230"/>
        <v>0</v>
      </c>
      <c r="BH528">
        <f t="shared" si="231"/>
        <v>0</v>
      </c>
      <c r="BI528" t="str">
        <f t="shared" si="232"/>
        <v/>
      </c>
      <c r="BJ528" t="str">
        <f t="shared" si="233"/>
        <v/>
      </c>
      <c r="BK528" t="str">
        <f t="shared" si="234"/>
        <v/>
      </c>
      <c r="BL528" t="str">
        <f t="shared" si="235"/>
        <v/>
      </c>
      <c r="BM528">
        <f t="shared" si="236"/>
        <v>45</v>
      </c>
      <c r="BN528" t="str">
        <f t="shared" si="237"/>
        <v/>
      </c>
      <c r="BO528" t="str">
        <f t="shared" si="238"/>
        <v/>
      </c>
      <c r="BP528">
        <f t="shared" si="239"/>
        <v>2</v>
      </c>
      <c r="BQ528">
        <f t="shared" si="240"/>
        <v>35</v>
      </c>
      <c r="BR528">
        <f t="shared" si="241"/>
        <v>1</v>
      </c>
      <c r="BS528">
        <f t="shared" si="242"/>
        <v>50</v>
      </c>
      <c r="BT528" t="str">
        <f t="shared" si="243"/>
        <v/>
      </c>
    </row>
    <row r="529" spans="1:72">
      <c r="A529">
        <v>202370</v>
      </c>
      <c r="B529">
        <v>75492</v>
      </c>
      <c r="C529" t="s">
        <v>150</v>
      </c>
      <c r="D529">
        <v>101</v>
      </c>
      <c r="E529" t="s">
        <v>355</v>
      </c>
      <c r="F529">
        <v>2120</v>
      </c>
      <c r="G529" t="s">
        <v>369</v>
      </c>
      <c r="H529" t="s">
        <v>375</v>
      </c>
      <c r="K529">
        <v>0</v>
      </c>
      <c r="L529" t="s">
        <v>126</v>
      </c>
      <c r="M529" t="s">
        <v>123</v>
      </c>
      <c r="N529">
        <v>1</v>
      </c>
      <c r="O529">
        <v>9</v>
      </c>
      <c r="P529" t="s">
        <v>376</v>
      </c>
      <c r="Q529" t="s">
        <v>123</v>
      </c>
      <c r="R529" t="s">
        <v>123</v>
      </c>
      <c r="S529" s="1">
        <v>45166</v>
      </c>
      <c r="T529" s="1">
        <v>45270</v>
      </c>
      <c r="U529" t="s">
        <v>129</v>
      </c>
      <c r="W529" t="s">
        <v>129</v>
      </c>
      <c r="X529" t="s">
        <v>129</v>
      </c>
      <c r="Y529" t="s">
        <v>129</v>
      </c>
      <c r="Z529" t="s">
        <v>129</v>
      </c>
      <c r="AA529" t="s">
        <v>129</v>
      </c>
      <c r="AB529" t="s">
        <v>129</v>
      </c>
      <c r="AC529" t="s">
        <v>129</v>
      </c>
      <c r="AD529">
        <v>0</v>
      </c>
      <c r="AE529">
        <v>20</v>
      </c>
      <c r="AF529">
        <v>30</v>
      </c>
      <c r="AG529">
        <v>0</v>
      </c>
      <c r="AH529">
        <v>0</v>
      </c>
      <c r="AI529">
        <v>2</v>
      </c>
      <c r="AJ529">
        <v>3</v>
      </c>
      <c r="AK529">
        <v>3</v>
      </c>
      <c r="AL529">
        <v>3</v>
      </c>
      <c r="AM529">
        <v>3</v>
      </c>
      <c r="AR529" t="s">
        <v>133</v>
      </c>
      <c r="AS529">
        <v>3</v>
      </c>
      <c r="AT529">
        <v>3</v>
      </c>
      <c r="AU529">
        <f t="shared" si="218"/>
        <v>0</v>
      </c>
      <c r="AV529">
        <f t="shared" si="219"/>
        <v>0</v>
      </c>
      <c r="AW529">
        <f t="shared" si="220"/>
        <v>0</v>
      </c>
      <c r="AX529" t="str">
        <f t="shared" si="221"/>
        <v/>
      </c>
      <c r="AY529" t="str">
        <f t="shared" si="222"/>
        <v/>
      </c>
      <c r="AZ529">
        <f t="shared" si="223"/>
        <v>1</v>
      </c>
      <c r="BA529" t="str">
        <f t="shared" si="224"/>
        <v/>
      </c>
      <c r="BB529">
        <f t="shared" si="225"/>
        <v>0</v>
      </c>
      <c r="BC529">
        <f t="shared" si="226"/>
        <v>2250</v>
      </c>
      <c r="BD529">
        <f t="shared" si="227"/>
        <v>45</v>
      </c>
      <c r="BE529">
        <f t="shared" si="228"/>
        <v>1</v>
      </c>
      <c r="BF529">
        <f t="shared" si="229"/>
        <v>1</v>
      </c>
      <c r="BG529">
        <f t="shared" si="230"/>
        <v>0</v>
      </c>
      <c r="BH529">
        <f t="shared" si="231"/>
        <v>0</v>
      </c>
      <c r="BI529" t="str">
        <f t="shared" si="232"/>
        <v/>
      </c>
      <c r="BJ529" t="str">
        <f t="shared" si="233"/>
        <v/>
      </c>
      <c r="BK529" t="str">
        <f t="shared" si="234"/>
        <v/>
      </c>
      <c r="BL529" t="str">
        <f t="shared" si="235"/>
        <v/>
      </c>
      <c r="BM529">
        <f t="shared" si="236"/>
        <v>45</v>
      </c>
      <c r="BN529" t="str">
        <f t="shared" si="237"/>
        <v/>
      </c>
      <c r="BO529" t="str">
        <f t="shared" si="238"/>
        <v/>
      </c>
      <c r="BP529">
        <f t="shared" si="239"/>
        <v>2</v>
      </c>
      <c r="BQ529">
        <f t="shared" si="240"/>
        <v>35</v>
      </c>
      <c r="BR529">
        <f t="shared" si="241"/>
        <v>1</v>
      </c>
      <c r="BS529">
        <f t="shared" si="242"/>
        <v>50</v>
      </c>
      <c r="BT529" t="str">
        <f t="shared" si="243"/>
        <v/>
      </c>
    </row>
    <row r="530" spans="1:72">
      <c r="A530">
        <v>202370</v>
      </c>
      <c r="B530">
        <v>75494</v>
      </c>
      <c r="C530" t="s">
        <v>150</v>
      </c>
      <c r="D530">
        <v>101</v>
      </c>
      <c r="E530" t="s">
        <v>355</v>
      </c>
      <c r="F530">
        <v>2120</v>
      </c>
      <c r="G530" t="s">
        <v>369</v>
      </c>
      <c r="H530" t="s">
        <v>282</v>
      </c>
      <c r="K530">
        <v>0</v>
      </c>
      <c r="L530" t="s">
        <v>165</v>
      </c>
      <c r="M530" t="s">
        <v>123</v>
      </c>
      <c r="N530">
        <v>1</v>
      </c>
      <c r="O530">
        <v>9</v>
      </c>
      <c r="P530" t="s">
        <v>151</v>
      </c>
      <c r="Q530" t="s">
        <v>123</v>
      </c>
      <c r="R530" t="s">
        <v>123</v>
      </c>
      <c r="S530" s="1">
        <v>45166</v>
      </c>
      <c r="T530" s="1">
        <v>45270</v>
      </c>
      <c r="U530" t="s">
        <v>129</v>
      </c>
      <c r="W530" t="s">
        <v>129</v>
      </c>
      <c r="X530" t="s">
        <v>129</v>
      </c>
      <c r="Y530" t="s">
        <v>129</v>
      </c>
      <c r="Z530" t="s">
        <v>129</v>
      </c>
      <c r="AA530" t="s">
        <v>129</v>
      </c>
      <c r="AB530" t="s">
        <v>129</v>
      </c>
      <c r="AC530" t="s">
        <v>129</v>
      </c>
      <c r="AD530">
        <v>0</v>
      </c>
      <c r="AE530">
        <v>0</v>
      </c>
      <c r="AF530">
        <v>0</v>
      </c>
      <c r="AG530">
        <v>0</v>
      </c>
      <c r="AH530">
        <v>0</v>
      </c>
      <c r="AI530">
        <v>2</v>
      </c>
      <c r="AJ530">
        <v>3</v>
      </c>
      <c r="AK530">
        <v>3</v>
      </c>
      <c r="AL530">
        <v>3</v>
      </c>
      <c r="AM530">
        <v>3</v>
      </c>
      <c r="AR530" t="s">
        <v>133</v>
      </c>
      <c r="AS530">
        <v>3</v>
      </c>
      <c r="AT530">
        <v>3</v>
      </c>
      <c r="AU530">
        <f t="shared" si="218"/>
        <v>0</v>
      </c>
      <c r="AV530">
        <f t="shared" si="219"/>
        <v>0</v>
      </c>
      <c r="AW530">
        <f t="shared" si="220"/>
        <v>0</v>
      </c>
      <c r="AX530" t="str">
        <f t="shared" si="221"/>
        <v/>
      </c>
      <c r="AY530" t="str">
        <f t="shared" si="222"/>
        <v/>
      </c>
      <c r="AZ530">
        <f t="shared" si="223"/>
        <v>1</v>
      </c>
      <c r="BA530" t="str">
        <f t="shared" si="224"/>
        <v/>
      </c>
      <c r="BB530">
        <f t="shared" si="225"/>
        <v>0</v>
      </c>
      <c r="BC530">
        <f t="shared" si="226"/>
        <v>2250</v>
      </c>
      <c r="BD530">
        <f t="shared" si="227"/>
        <v>45</v>
      </c>
      <c r="BE530">
        <f t="shared" si="228"/>
        <v>1</v>
      </c>
      <c r="BF530">
        <f t="shared" si="229"/>
        <v>1</v>
      </c>
      <c r="BG530">
        <f t="shared" si="230"/>
        <v>0</v>
      </c>
      <c r="BH530">
        <f t="shared" si="231"/>
        <v>0</v>
      </c>
      <c r="BI530" t="str">
        <f t="shared" si="232"/>
        <v/>
      </c>
      <c r="BJ530" t="str">
        <f t="shared" si="233"/>
        <v/>
      </c>
      <c r="BK530" t="str">
        <f t="shared" si="234"/>
        <v/>
      </c>
      <c r="BL530" t="str">
        <f t="shared" si="235"/>
        <v/>
      </c>
      <c r="BM530">
        <f t="shared" si="236"/>
        <v>45</v>
      </c>
      <c r="BN530" t="str">
        <f t="shared" si="237"/>
        <v/>
      </c>
      <c r="BO530" t="str">
        <f t="shared" si="238"/>
        <v/>
      </c>
      <c r="BP530">
        <f t="shared" si="239"/>
        <v>2</v>
      </c>
      <c r="BQ530">
        <f t="shared" si="240"/>
        <v>35</v>
      </c>
      <c r="BR530">
        <f t="shared" si="241"/>
        <v>1</v>
      </c>
      <c r="BS530">
        <f t="shared" si="242"/>
        <v>50</v>
      </c>
      <c r="BT530" t="str">
        <f t="shared" si="243"/>
        <v/>
      </c>
    </row>
    <row r="531" spans="1:72">
      <c r="A531">
        <v>202370</v>
      </c>
      <c r="B531">
        <v>76279</v>
      </c>
      <c r="C531" t="s">
        <v>150</v>
      </c>
      <c r="D531">
        <v>1</v>
      </c>
      <c r="E531" t="s">
        <v>355</v>
      </c>
      <c r="F531">
        <v>2120</v>
      </c>
      <c r="G531" t="s">
        <v>369</v>
      </c>
      <c r="H531" t="s">
        <v>366</v>
      </c>
      <c r="I531" t="s">
        <v>46</v>
      </c>
      <c r="J531" t="s">
        <v>138</v>
      </c>
      <c r="K531">
        <v>0</v>
      </c>
      <c r="L531" t="s">
        <v>165</v>
      </c>
      <c r="M531" t="s">
        <v>123</v>
      </c>
      <c r="N531">
        <v>1</v>
      </c>
      <c r="O531" t="s">
        <v>139</v>
      </c>
      <c r="P531" t="s">
        <v>151</v>
      </c>
      <c r="Q531" t="s">
        <v>123</v>
      </c>
      <c r="R531" t="s">
        <v>123</v>
      </c>
      <c r="S531" s="1">
        <v>45166</v>
      </c>
      <c r="T531" s="1">
        <v>45270</v>
      </c>
      <c r="U531">
        <v>1900</v>
      </c>
      <c r="V531">
        <v>2015</v>
      </c>
      <c r="W531" t="s">
        <v>129</v>
      </c>
      <c r="X531" t="s">
        <v>46</v>
      </c>
      <c r="Y531" t="s">
        <v>129</v>
      </c>
      <c r="Z531" t="s">
        <v>129</v>
      </c>
      <c r="AA531" t="s">
        <v>129</v>
      </c>
      <c r="AB531" t="s">
        <v>129</v>
      </c>
      <c r="AC531" t="s">
        <v>129</v>
      </c>
      <c r="AD531">
        <v>0</v>
      </c>
      <c r="AE531">
        <v>0</v>
      </c>
      <c r="AF531">
        <v>0</v>
      </c>
      <c r="AG531">
        <v>0</v>
      </c>
      <c r="AH531">
        <v>0</v>
      </c>
      <c r="AI531">
        <v>2</v>
      </c>
      <c r="AJ531">
        <v>3</v>
      </c>
      <c r="AK531">
        <v>3</v>
      </c>
      <c r="AL531">
        <v>3</v>
      </c>
      <c r="AM531">
        <v>3</v>
      </c>
      <c r="AP531" t="s">
        <v>138</v>
      </c>
      <c r="AR531" t="s">
        <v>133</v>
      </c>
      <c r="AS531">
        <v>1.5</v>
      </c>
      <c r="AT531">
        <v>3</v>
      </c>
      <c r="AU531">
        <f t="shared" si="218"/>
        <v>15</v>
      </c>
      <c r="AV531">
        <f t="shared" si="219"/>
        <v>15</v>
      </c>
      <c r="AW531">
        <f t="shared" si="220"/>
        <v>15</v>
      </c>
      <c r="AX531">
        <f t="shared" si="221"/>
        <v>75</v>
      </c>
      <c r="AY531">
        <f t="shared" si="222"/>
        <v>1125</v>
      </c>
      <c r="AZ531">
        <f t="shared" si="223"/>
        <v>1</v>
      </c>
      <c r="BA531">
        <f t="shared" si="224"/>
        <v>1125</v>
      </c>
      <c r="BB531">
        <f t="shared" si="225"/>
        <v>1125</v>
      </c>
      <c r="BC531">
        <f t="shared" si="226"/>
        <v>1125</v>
      </c>
      <c r="BD531">
        <f t="shared" si="227"/>
        <v>45</v>
      </c>
      <c r="BE531">
        <f t="shared" si="228"/>
        <v>0.5</v>
      </c>
      <c r="BF531">
        <f t="shared" si="229"/>
        <v>0.5</v>
      </c>
      <c r="BG531">
        <f t="shared" si="230"/>
        <v>22.5</v>
      </c>
      <c r="BH531">
        <f t="shared" si="231"/>
        <v>18.75</v>
      </c>
      <c r="BI531">
        <f t="shared" si="232"/>
        <v>75</v>
      </c>
      <c r="BJ531">
        <f t="shared" si="233"/>
        <v>75</v>
      </c>
      <c r="BK531">
        <f t="shared" si="234"/>
        <v>75</v>
      </c>
      <c r="BL531" t="str">
        <f t="shared" si="235"/>
        <v/>
      </c>
      <c r="BM531" t="str">
        <f t="shared" si="236"/>
        <v/>
      </c>
      <c r="BN531" t="str">
        <f t="shared" si="237"/>
        <v/>
      </c>
      <c r="BO531" t="str">
        <f t="shared" si="238"/>
        <v/>
      </c>
      <c r="BP531">
        <f t="shared" si="239"/>
        <v>2</v>
      </c>
      <c r="BQ531">
        <f t="shared" si="240"/>
        <v>35</v>
      </c>
      <c r="BR531">
        <f t="shared" si="241"/>
        <v>1</v>
      </c>
      <c r="BS531">
        <f t="shared" si="242"/>
        <v>50</v>
      </c>
      <c r="BT531" t="str">
        <f t="shared" si="243"/>
        <v/>
      </c>
    </row>
    <row r="532" spans="1:72">
      <c r="A532">
        <v>202370</v>
      </c>
      <c r="B532">
        <v>76279</v>
      </c>
      <c r="C532" t="s">
        <v>150</v>
      </c>
      <c r="D532">
        <v>1</v>
      </c>
      <c r="E532" t="s">
        <v>355</v>
      </c>
      <c r="F532">
        <v>2120</v>
      </c>
      <c r="G532" t="s">
        <v>369</v>
      </c>
      <c r="H532" t="s">
        <v>366</v>
      </c>
      <c r="I532" t="s">
        <v>46</v>
      </c>
      <c r="J532" t="s">
        <v>138</v>
      </c>
      <c r="K532">
        <v>0</v>
      </c>
      <c r="L532" t="s">
        <v>165</v>
      </c>
      <c r="M532" t="s">
        <v>123</v>
      </c>
      <c r="N532">
        <v>1</v>
      </c>
      <c r="O532" t="s">
        <v>139</v>
      </c>
      <c r="P532" t="s">
        <v>151</v>
      </c>
      <c r="Q532" t="s">
        <v>123</v>
      </c>
      <c r="R532" t="s">
        <v>123</v>
      </c>
      <c r="S532" s="1">
        <v>45166</v>
      </c>
      <c r="T532" s="1">
        <v>45270</v>
      </c>
      <c r="U532" t="s">
        <v>129</v>
      </c>
      <c r="W532" t="s">
        <v>129</v>
      </c>
      <c r="X532" t="s">
        <v>129</v>
      </c>
      <c r="Y532" t="s">
        <v>129</v>
      </c>
      <c r="Z532" t="s">
        <v>129</v>
      </c>
      <c r="AA532" t="s">
        <v>129</v>
      </c>
      <c r="AB532" t="s">
        <v>129</v>
      </c>
      <c r="AC532" t="s">
        <v>129</v>
      </c>
      <c r="AD532">
        <v>0</v>
      </c>
      <c r="AE532">
        <v>0</v>
      </c>
      <c r="AF532">
        <v>0</v>
      </c>
      <c r="AG532">
        <v>0</v>
      </c>
      <c r="AH532">
        <v>0</v>
      </c>
      <c r="AI532">
        <v>2</v>
      </c>
      <c r="AJ532">
        <v>3</v>
      </c>
      <c r="AK532">
        <v>3</v>
      </c>
      <c r="AL532">
        <v>3</v>
      </c>
      <c r="AM532">
        <v>3</v>
      </c>
      <c r="AP532" t="s">
        <v>138</v>
      </c>
      <c r="AR532" t="s">
        <v>133</v>
      </c>
      <c r="AS532">
        <v>1.75</v>
      </c>
      <c r="AT532">
        <v>0</v>
      </c>
      <c r="AU532">
        <f t="shared" si="218"/>
        <v>0</v>
      </c>
      <c r="AV532">
        <f t="shared" si="219"/>
        <v>15</v>
      </c>
      <c r="AW532">
        <f t="shared" si="220"/>
        <v>15</v>
      </c>
      <c r="AX532" t="str">
        <f t="shared" si="221"/>
        <v/>
      </c>
      <c r="AY532" t="str">
        <f t="shared" si="222"/>
        <v/>
      </c>
      <c r="AZ532">
        <f t="shared" si="223"/>
        <v>1</v>
      </c>
      <c r="BA532" t="str">
        <f t="shared" si="224"/>
        <v/>
      </c>
      <c r="BB532">
        <f t="shared" si="225"/>
        <v>1125</v>
      </c>
      <c r="BC532">
        <f t="shared" si="226"/>
        <v>1125</v>
      </c>
      <c r="BD532">
        <f t="shared" si="227"/>
        <v>45</v>
      </c>
      <c r="BE532">
        <f t="shared" si="228"/>
        <v>0.5</v>
      </c>
      <c r="BF532">
        <f t="shared" si="229"/>
        <v>0.5</v>
      </c>
      <c r="BG532">
        <f t="shared" si="230"/>
        <v>22.5</v>
      </c>
      <c r="BH532">
        <f t="shared" si="231"/>
        <v>18.75</v>
      </c>
      <c r="BI532">
        <f t="shared" si="232"/>
        <v>75</v>
      </c>
      <c r="BJ532">
        <f t="shared" si="233"/>
        <v>75</v>
      </c>
      <c r="BK532">
        <f t="shared" si="234"/>
        <v>75</v>
      </c>
      <c r="BL532" t="str">
        <f t="shared" si="235"/>
        <v/>
      </c>
      <c r="BM532" t="str">
        <f t="shared" si="236"/>
        <v/>
      </c>
      <c r="BN532" t="str">
        <f t="shared" si="237"/>
        <v/>
      </c>
      <c r="BO532" t="str">
        <f t="shared" si="238"/>
        <v/>
      </c>
      <c r="BP532">
        <f t="shared" si="239"/>
        <v>2</v>
      </c>
      <c r="BQ532">
        <f t="shared" si="240"/>
        <v>35</v>
      </c>
      <c r="BR532">
        <f t="shared" si="241"/>
        <v>1</v>
      </c>
      <c r="BS532">
        <f t="shared" si="242"/>
        <v>50</v>
      </c>
      <c r="BT532" t="str">
        <f t="shared" si="243"/>
        <v/>
      </c>
    </row>
    <row r="533" spans="1:72">
      <c r="A533">
        <v>202370</v>
      </c>
      <c r="B533">
        <v>74012</v>
      </c>
      <c r="C533" t="s">
        <v>123</v>
      </c>
      <c r="D533">
        <v>1</v>
      </c>
      <c r="E533" t="s">
        <v>355</v>
      </c>
      <c r="F533">
        <v>2287</v>
      </c>
      <c r="G533" t="s">
        <v>377</v>
      </c>
      <c r="H533" t="s">
        <v>366</v>
      </c>
      <c r="I533" t="s">
        <v>46</v>
      </c>
      <c r="J533" t="s">
        <v>138</v>
      </c>
      <c r="K533">
        <v>2.6</v>
      </c>
      <c r="L533" t="s">
        <v>126</v>
      </c>
      <c r="M533" t="s">
        <v>123</v>
      </c>
      <c r="N533">
        <v>1</v>
      </c>
      <c r="O533" t="s">
        <v>139</v>
      </c>
      <c r="P533" t="s">
        <v>364</v>
      </c>
      <c r="Q533" t="s">
        <v>141</v>
      </c>
      <c r="R533" t="s">
        <v>141</v>
      </c>
      <c r="S533" s="1">
        <v>45166</v>
      </c>
      <c r="T533" s="1">
        <v>45270</v>
      </c>
      <c r="U533" t="s">
        <v>129</v>
      </c>
      <c r="W533" t="s">
        <v>129</v>
      </c>
      <c r="X533" t="s">
        <v>129</v>
      </c>
      <c r="Y533" t="s">
        <v>129</v>
      </c>
      <c r="Z533" t="s">
        <v>129</v>
      </c>
      <c r="AA533" t="s">
        <v>129</v>
      </c>
      <c r="AB533" t="s">
        <v>129</v>
      </c>
      <c r="AC533" t="s">
        <v>129</v>
      </c>
      <c r="AD533">
        <v>13</v>
      </c>
      <c r="AE533">
        <v>30</v>
      </c>
      <c r="AF533">
        <v>30</v>
      </c>
      <c r="AG533">
        <v>0</v>
      </c>
      <c r="AH533">
        <v>43.333300000000001</v>
      </c>
      <c r="AI533">
        <v>2</v>
      </c>
      <c r="AJ533">
        <v>3</v>
      </c>
      <c r="AK533">
        <v>3</v>
      </c>
      <c r="AL533">
        <v>4</v>
      </c>
      <c r="AM533">
        <v>3</v>
      </c>
      <c r="AN533">
        <v>1</v>
      </c>
      <c r="AP533" t="s">
        <v>138</v>
      </c>
      <c r="AR533" t="s">
        <v>149</v>
      </c>
      <c r="AS533">
        <v>0</v>
      </c>
      <c r="AT533">
        <v>0.33300000000000002</v>
      </c>
      <c r="AU533">
        <f t="shared" si="218"/>
        <v>0</v>
      </c>
      <c r="AV533">
        <f t="shared" si="219"/>
        <v>30</v>
      </c>
      <c r="AW533">
        <f t="shared" si="220"/>
        <v>15</v>
      </c>
      <c r="AX533" t="str">
        <f t="shared" si="221"/>
        <v/>
      </c>
      <c r="AY533" t="str">
        <f t="shared" si="222"/>
        <v/>
      </c>
      <c r="AZ533">
        <f t="shared" si="223"/>
        <v>2</v>
      </c>
      <c r="BA533" t="str">
        <f t="shared" si="224"/>
        <v/>
      </c>
      <c r="BB533">
        <f t="shared" si="225"/>
        <v>1575</v>
      </c>
      <c r="BC533">
        <f t="shared" si="226"/>
        <v>1500</v>
      </c>
      <c r="BD533">
        <f t="shared" si="227"/>
        <v>60</v>
      </c>
      <c r="BE533">
        <f t="shared" si="228"/>
        <v>0.5</v>
      </c>
      <c r="BF533">
        <f t="shared" si="229"/>
        <v>0.5</v>
      </c>
      <c r="BG533">
        <f t="shared" si="230"/>
        <v>31.5</v>
      </c>
      <c r="BH533">
        <f t="shared" si="231"/>
        <v>26.25</v>
      </c>
      <c r="BI533">
        <f t="shared" si="232"/>
        <v>100</v>
      </c>
      <c r="BJ533">
        <f t="shared" si="233"/>
        <v>105</v>
      </c>
      <c r="BK533">
        <f t="shared" si="234"/>
        <v>105</v>
      </c>
      <c r="BL533" t="str">
        <f t="shared" si="235"/>
        <v/>
      </c>
      <c r="BM533" t="str">
        <f t="shared" si="236"/>
        <v/>
      </c>
      <c r="BN533" t="str">
        <f t="shared" si="237"/>
        <v/>
      </c>
      <c r="BO533" t="str">
        <f t="shared" si="238"/>
        <v/>
      </c>
      <c r="BP533">
        <f t="shared" si="239"/>
        <v>2</v>
      </c>
      <c r="BQ533">
        <f t="shared" si="240"/>
        <v>35</v>
      </c>
      <c r="BR533">
        <f t="shared" si="241"/>
        <v>1</v>
      </c>
      <c r="BS533">
        <f t="shared" si="242"/>
        <v>50</v>
      </c>
      <c r="BT533" t="str">
        <f t="shared" si="243"/>
        <v/>
      </c>
    </row>
    <row r="534" spans="1:72">
      <c r="A534">
        <v>202370</v>
      </c>
      <c r="B534">
        <v>74012</v>
      </c>
      <c r="C534" t="s">
        <v>123</v>
      </c>
      <c r="D534">
        <v>1</v>
      </c>
      <c r="E534" t="s">
        <v>355</v>
      </c>
      <c r="F534">
        <v>2287</v>
      </c>
      <c r="G534" t="s">
        <v>377</v>
      </c>
      <c r="H534" t="s">
        <v>366</v>
      </c>
      <c r="I534" t="s">
        <v>46</v>
      </c>
      <c r="J534" t="s">
        <v>138</v>
      </c>
      <c r="K534">
        <v>2.6</v>
      </c>
      <c r="L534" t="s">
        <v>126</v>
      </c>
      <c r="M534" t="s">
        <v>123</v>
      </c>
      <c r="N534">
        <v>1</v>
      </c>
      <c r="O534" t="s">
        <v>139</v>
      </c>
      <c r="P534" t="s">
        <v>364</v>
      </c>
      <c r="Q534" t="s">
        <v>141</v>
      </c>
      <c r="R534" t="s">
        <v>141</v>
      </c>
      <c r="S534" s="1">
        <v>45166</v>
      </c>
      <c r="T534" s="1">
        <v>45270</v>
      </c>
      <c r="U534" t="s">
        <v>129</v>
      </c>
      <c r="W534" t="s">
        <v>129</v>
      </c>
      <c r="X534" t="s">
        <v>129</v>
      </c>
      <c r="Y534" t="s">
        <v>129</v>
      </c>
      <c r="Z534" t="s">
        <v>129</v>
      </c>
      <c r="AA534" t="s">
        <v>129</v>
      </c>
      <c r="AB534" t="s">
        <v>129</v>
      </c>
      <c r="AC534" t="s">
        <v>129</v>
      </c>
      <c r="AD534">
        <v>13</v>
      </c>
      <c r="AE534">
        <v>30</v>
      </c>
      <c r="AF534">
        <v>30</v>
      </c>
      <c r="AG534">
        <v>0</v>
      </c>
      <c r="AH534">
        <v>43.333300000000001</v>
      </c>
      <c r="AI534">
        <v>2</v>
      </c>
      <c r="AJ534">
        <v>3</v>
      </c>
      <c r="AK534">
        <v>3</v>
      </c>
      <c r="AL534">
        <v>4</v>
      </c>
      <c r="AM534">
        <v>3</v>
      </c>
      <c r="AN534">
        <v>1</v>
      </c>
      <c r="AP534" t="s">
        <v>138</v>
      </c>
      <c r="AR534" t="s">
        <v>149</v>
      </c>
      <c r="AS534">
        <v>0</v>
      </c>
      <c r="AT534">
        <v>0.33300000000000002</v>
      </c>
      <c r="AU534">
        <f t="shared" si="218"/>
        <v>0</v>
      </c>
      <c r="AV534">
        <f t="shared" si="219"/>
        <v>30</v>
      </c>
      <c r="AW534">
        <f t="shared" si="220"/>
        <v>15</v>
      </c>
      <c r="AX534" t="str">
        <f t="shared" si="221"/>
        <v/>
      </c>
      <c r="AY534" t="str">
        <f t="shared" si="222"/>
        <v/>
      </c>
      <c r="AZ534">
        <f t="shared" si="223"/>
        <v>2</v>
      </c>
      <c r="BA534" t="str">
        <f t="shared" si="224"/>
        <v/>
      </c>
      <c r="BB534">
        <f t="shared" si="225"/>
        <v>1575</v>
      </c>
      <c r="BC534">
        <f t="shared" si="226"/>
        <v>1500</v>
      </c>
      <c r="BD534">
        <f t="shared" si="227"/>
        <v>60</v>
      </c>
      <c r="BE534">
        <f t="shared" si="228"/>
        <v>0.5</v>
      </c>
      <c r="BF534">
        <f t="shared" si="229"/>
        <v>0.5</v>
      </c>
      <c r="BG534">
        <f t="shared" si="230"/>
        <v>31.5</v>
      </c>
      <c r="BH534">
        <f t="shared" si="231"/>
        <v>26.25</v>
      </c>
      <c r="BI534">
        <f t="shared" si="232"/>
        <v>100</v>
      </c>
      <c r="BJ534">
        <f t="shared" si="233"/>
        <v>105</v>
      </c>
      <c r="BK534">
        <f t="shared" si="234"/>
        <v>105</v>
      </c>
      <c r="BL534" t="str">
        <f t="shared" si="235"/>
        <v/>
      </c>
      <c r="BM534" t="str">
        <f t="shared" si="236"/>
        <v/>
      </c>
      <c r="BN534" t="str">
        <f t="shared" si="237"/>
        <v/>
      </c>
      <c r="BO534" t="str">
        <f t="shared" si="238"/>
        <v/>
      </c>
      <c r="BP534">
        <f t="shared" si="239"/>
        <v>2</v>
      </c>
      <c r="BQ534">
        <f t="shared" si="240"/>
        <v>35</v>
      </c>
      <c r="BR534">
        <f t="shared" si="241"/>
        <v>1</v>
      </c>
      <c r="BS534">
        <f t="shared" si="242"/>
        <v>50</v>
      </c>
      <c r="BT534" t="str">
        <f t="shared" si="243"/>
        <v/>
      </c>
    </row>
    <row r="535" spans="1:72">
      <c r="A535">
        <v>202370</v>
      </c>
      <c r="B535">
        <v>74012</v>
      </c>
      <c r="C535" t="s">
        <v>123</v>
      </c>
      <c r="D535">
        <v>1</v>
      </c>
      <c r="E535" t="s">
        <v>355</v>
      </c>
      <c r="F535">
        <v>2287</v>
      </c>
      <c r="G535" t="s">
        <v>377</v>
      </c>
      <c r="H535" t="s">
        <v>366</v>
      </c>
      <c r="I535" t="s">
        <v>46</v>
      </c>
      <c r="J535" t="s">
        <v>138</v>
      </c>
      <c r="K535">
        <v>2.6</v>
      </c>
      <c r="L535" t="s">
        <v>126</v>
      </c>
      <c r="M535" t="s">
        <v>123</v>
      </c>
      <c r="N535">
        <v>1</v>
      </c>
      <c r="O535" t="s">
        <v>139</v>
      </c>
      <c r="P535" t="s">
        <v>364</v>
      </c>
      <c r="Q535" t="s">
        <v>184</v>
      </c>
      <c r="R535" t="s">
        <v>141</v>
      </c>
      <c r="S535" s="1">
        <v>45166</v>
      </c>
      <c r="T535" s="1">
        <v>45270</v>
      </c>
      <c r="U535">
        <v>1330</v>
      </c>
      <c r="V535">
        <v>1515</v>
      </c>
      <c r="W535" t="s">
        <v>129</v>
      </c>
      <c r="X535" t="s">
        <v>129</v>
      </c>
      <c r="Y535" t="s">
        <v>129</v>
      </c>
      <c r="Z535" t="s">
        <v>50</v>
      </c>
      <c r="AA535" t="s">
        <v>129</v>
      </c>
      <c r="AB535" t="s">
        <v>129</v>
      </c>
      <c r="AC535" t="s">
        <v>129</v>
      </c>
      <c r="AD535">
        <v>13</v>
      </c>
      <c r="AE535">
        <v>30</v>
      </c>
      <c r="AF535">
        <v>30</v>
      </c>
      <c r="AG535">
        <v>0</v>
      </c>
      <c r="AH535">
        <v>43.333300000000001</v>
      </c>
      <c r="AI535">
        <v>2</v>
      </c>
      <c r="AJ535">
        <v>3</v>
      </c>
      <c r="AK535">
        <v>3</v>
      </c>
      <c r="AL535">
        <v>4</v>
      </c>
      <c r="AM535">
        <v>3</v>
      </c>
      <c r="AN535">
        <v>1</v>
      </c>
      <c r="AP535" t="s">
        <v>138</v>
      </c>
      <c r="AR535" t="s">
        <v>133</v>
      </c>
      <c r="AS535">
        <v>2.1</v>
      </c>
      <c r="AT535">
        <v>3</v>
      </c>
      <c r="AU535">
        <f t="shared" si="218"/>
        <v>15</v>
      </c>
      <c r="AV535">
        <f t="shared" si="219"/>
        <v>30</v>
      </c>
      <c r="AW535">
        <f t="shared" si="220"/>
        <v>15</v>
      </c>
      <c r="AX535">
        <f t="shared" si="221"/>
        <v>105</v>
      </c>
      <c r="AY535">
        <f t="shared" si="222"/>
        <v>1575</v>
      </c>
      <c r="AZ535">
        <f t="shared" si="223"/>
        <v>2</v>
      </c>
      <c r="BA535">
        <f t="shared" si="224"/>
        <v>787.5</v>
      </c>
      <c r="BB535">
        <f t="shared" si="225"/>
        <v>1575</v>
      </c>
      <c r="BC535">
        <f t="shared" si="226"/>
        <v>1500</v>
      </c>
      <c r="BD535">
        <f t="shared" si="227"/>
        <v>60</v>
      </c>
      <c r="BE535">
        <f t="shared" si="228"/>
        <v>0.5</v>
      </c>
      <c r="BF535">
        <f t="shared" si="229"/>
        <v>0.5</v>
      </c>
      <c r="BG535">
        <f t="shared" si="230"/>
        <v>31.5</v>
      </c>
      <c r="BH535">
        <f t="shared" si="231"/>
        <v>26.25</v>
      </c>
      <c r="BI535">
        <f t="shared" si="232"/>
        <v>100</v>
      </c>
      <c r="BJ535">
        <f t="shared" si="233"/>
        <v>105</v>
      </c>
      <c r="BK535">
        <f t="shared" si="234"/>
        <v>105</v>
      </c>
      <c r="BL535" t="str">
        <f t="shared" si="235"/>
        <v/>
      </c>
      <c r="BM535" t="str">
        <f t="shared" si="236"/>
        <v/>
      </c>
      <c r="BN535" t="str">
        <f t="shared" si="237"/>
        <v/>
      </c>
      <c r="BO535" t="str">
        <f t="shared" si="238"/>
        <v/>
      </c>
      <c r="BP535">
        <f t="shared" si="239"/>
        <v>2</v>
      </c>
      <c r="BQ535">
        <f t="shared" si="240"/>
        <v>35</v>
      </c>
      <c r="BR535">
        <f t="shared" si="241"/>
        <v>1</v>
      </c>
      <c r="BS535">
        <f t="shared" si="242"/>
        <v>50</v>
      </c>
      <c r="BT535" t="str">
        <f t="shared" si="243"/>
        <v/>
      </c>
    </row>
    <row r="536" spans="1:72">
      <c r="A536">
        <v>202370</v>
      </c>
      <c r="B536">
        <v>74012</v>
      </c>
      <c r="C536" t="s">
        <v>123</v>
      </c>
      <c r="D536">
        <v>1</v>
      </c>
      <c r="E536" t="s">
        <v>355</v>
      </c>
      <c r="F536">
        <v>2287</v>
      </c>
      <c r="G536" t="s">
        <v>377</v>
      </c>
      <c r="H536" t="s">
        <v>366</v>
      </c>
      <c r="I536" t="s">
        <v>46</v>
      </c>
      <c r="J536" t="s">
        <v>138</v>
      </c>
      <c r="K536">
        <v>2.6</v>
      </c>
      <c r="L536" t="s">
        <v>126</v>
      </c>
      <c r="M536" t="s">
        <v>123</v>
      </c>
      <c r="N536">
        <v>1</v>
      </c>
      <c r="O536" t="s">
        <v>139</v>
      </c>
      <c r="P536" t="s">
        <v>364</v>
      </c>
      <c r="Q536" t="s">
        <v>184</v>
      </c>
      <c r="R536" t="s">
        <v>141</v>
      </c>
      <c r="S536" s="1">
        <v>45166</v>
      </c>
      <c r="T536" s="1">
        <v>45270</v>
      </c>
      <c r="U536">
        <v>1330</v>
      </c>
      <c r="V536">
        <v>1515</v>
      </c>
      <c r="W536" t="s">
        <v>129</v>
      </c>
      <c r="X536" t="s">
        <v>129</v>
      </c>
      <c r="Y536" t="s">
        <v>129</v>
      </c>
      <c r="Z536" t="s">
        <v>50</v>
      </c>
      <c r="AA536" t="s">
        <v>129</v>
      </c>
      <c r="AB536" t="s">
        <v>129</v>
      </c>
      <c r="AC536" t="s">
        <v>129</v>
      </c>
      <c r="AD536">
        <v>13</v>
      </c>
      <c r="AE536">
        <v>30</v>
      </c>
      <c r="AF536">
        <v>30</v>
      </c>
      <c r="AG536">
        <v>0</v>
      </c>
      <c r="AH536">
        <v>43.333300000000001</v>
      </c>
      <c r="AI536">
        <v>2</v>
      </c>
      <c r="AJ536">
        <v>3</v>
      </c>
      <c r="AK536">
        <v>3</v>
      </c>
      <c r="AL536">
        <v>4</v>
      </c>
      <c r="AM536">
        <v>3</v>
      </c>
      <c r="AN536">
        <v>1</v>
      </c>
      <c r="AP536" t="s">
        <v>138</v>
      </c>
      <c r="AR536" t="s">
        <v>133</v>
      </c>
      <c r="AS536">
        <v>2.1</v>
      </c>
      <c r="AT536">
        <v>3</v>
      </c>
      <c r="AU536">
        <f t="shared" si="218"/>
        <v>15</v>
      </c>
      <c r="AV536">
        <f t="shared" si="219"/>
        <v>30</v>
      </c>
      <c r="AW536">
        <f t="shared" si="220"/>
        <v>15</v>
      </c>
      <c r="AX536">
        <f t="shared" si="221"/>
        <v>105</v>
      </c>
      <c r="AY536">
        <f t="shared" si="222"/>
        <v>1575</v>
      </c>
      <c r="AZ536">
        <f t="shared" si="223"/>
        <v>2</v>
      </c>
      <c r="BA536">
        <f t="shared" si="224"/>
        <v>787.5</v>
      </c>
      <c r="BB536">
        <f t="shared" si="225"/>
        <v>1575</v>
      </c>
      <c r="BC536">
        <f t="shared" si="226"/>
        <v>1500</v>
      </c>
      <c r="BD536">
        <f t="shared" si="227"/>
        <v>60</v>
      </c>
      <c r="BE536">
        <f t="shared" si="228"/>
        <v>0.5</v>
      </c>
      <c r="BF536">
        <f t="shared" si="229"/>
        <v>0.5</v>
      </c>
      <c r="BG536">
        <f t="shared" si="230"/>
        <v>31.5</v>
      </c>
      <c r="BH536">
        <f t="shared" si="231"/>
        <v>26.25</v>
      </c>
      <c r="BI536">
        <f t="shared" si="232"/>
        <v>100</v>
      </c>
      <c r="BJ536">
        <f t="shared" si="233"/>
        <v>105</v>
      </c>
      <c r="BK536">
        <f t="shared" si="234"/>
        <v>105</v>
      </c>
      <c r="BL536" t="str">
        <f t="shared" si="235"/>
        <v/>
      </c>
      <c r="BM536" t="str">
        <f t="shared" si="236"/>
        <v/>
      </c>
      <c r="BN536" t="str">
        <f t="shared" si="237"/>
        <v/>
      </c>
      <c r="BO536" t="str">
        <f t="shared" si="238"/>
        <v/>
      </c>
      <c r="BP536">
        <f t="shared" si="239"/>
        <v>2</v>
      </c>
      <c r="BQ536">
        <f t="shared" si="240"/>
        <v>35</v>
      </c>
      <c r="BR536">
        <f t="shared" si="241"/>
        <v>1</v>
      </c>
      <c r="BS536">
        <f t="shared" si="242"/>
        <v>50</v>
      </c>
      <c r="BT536" t="str">
        <f t="shared" si="243"/>
        <v/>
      </c>
    </row>
    <row r="537" spans="1:72">
      <c r="A537">
        <v>202370</v>
      </c>
      <c r="B537">
        <v>73894</v>
      </c>
      <c r="C537" t="s">
        <v>123</v>
      </c>
      <c r="D537">
        <v>1</v>
      </c>
      <c r="E537" t="s">
        <v>355</v>
      </c>
      <c r="F537">
        <v>2325</v>
      </c>
      <c r="G537" t="s">
        <v>378</v>
      </c>
      <c r="H537" t="s">
        <v>136</v>
      </c>
      <c r="I537" t="s">
        <v>137</v>
      </c>
      <c r="J537" t="s">
        <v>138</v>
      </c>
      <c r="K537">
        <v>2.2000000000000002</v>
      </c>
      <c r="L537" t="s">
        <v>126</v>
      </c>
      <c r="M537" t="s">
        <v>123</v>
      </c>
      <c r="N537">
        <v>1</v>
      </c>
      <c r="O537" t="s">
        <v>139</v>
      </c>
      <c r="P537" t="s">
        <v>364</v>
      </c>
      <c r="Q537" t="s">
        <v>141</v>
      </c>
      <c r="R537" t="s">
        <v>141</v>
      </c>
      <c r="S537" s="1">
        <v>45166</v>
      </c>
      <c r="T537" s="1">
        <v>45270</v>
      </c>
      <c r="U537" t="s">
        <v>129</v>
      </c>
      <c r="W537" t="s">
        <v>129</v>
      </c>
      <c r="X537" t="s">
        <v>129</v>
      </c>
      <c r="Y537" t="s">
        <v>129</v>
      </c>
      <c r="Z537" t="s">
        <v>129</v>
      </c>
      <c r="AA537" t="s">
        <v>129</v>
      </c>
      <c r="AB537" t="s">
        <v>129</v>
      </c>
      <c r="AC537" t="s">
        <v>129</v>
      </c>
      <c r="AD537">
        <v>11</v>
      </c>
      <c r="AE537">
        <v>30</v>
      </c>
      <c r="AF537">
        <v>30</v>
      </c>
      <c r="AG537">
        <v>0</v>
      </c>
      <c r="AH537">
        <v>36.666699999999999</v>
      </c>
      <c r="AI537">
        <v>2</v>
      </c>
      <c r="AJ537">
        <v>3</v>
      </c>
      <c r="AK537">
        <v>3</v>
      </c>
      <c r="AL537">
        <v>4</v>
      </c>
      <c r="AM537">
        <v>3</v>
      </c>
      <c r="AN537">
        <v>1</v>
      </c>
      <c r="AP537" t="s">
        <v>138</v>
      </c>
      <c r="AR537" t="s">
        <v>149</v>
      </c>
      <c r="AS537">
        <v>0</v>
      </c>
      <c r="AT537">
        <v>0.33300000000000002</v>
      </c>
      <c r="AU537">
        <f t="shared" si="218"/>
        <v>0</v>
      </c>
      <c r="AV537">
        <f t="shared" si="219"/>
        <v>0</v>
      </c>
      <c r="AW537">
        <f t="shared" si="220"/>
        <v>0</v>
      </c>
      <c r="AX537" t="str">
        <f t="shared" si="221"/>
        <v/>
      </c>
      <c r="AY537" t="str">
        <f t="shared" si="222"/>
        <v/>
      </c>
      <c r="AZ537">
        <f t="shared" si="223"/>
        <v>4</v>
      </c>
      <c r="BA537" t="str">
        <f t="shared" si="224"/>
        <v/>
      </c>
      <c r="BB537">
        <f t="shared" si="225"/>
        <v>0</v>
      </c>
      <c r="BC537">
        <f t="shared" si="226"/>
        <v>0</v>
      </c>
      <c r="BD537">
        <f t="shared" si="227"/>
        <v>60</v>
      </c>
      <c r="BE537">
        <f t="shared" si="228"/>
        <v>0</v>
      </c>
      <c r="BF537">
        <f t="shared" si="229"/>
        <v>0</v>
      </c>
      <c r="BG537">
        <f t="shared" si="230"/>
        <v>0</v>
      </c>
      <c r="BH537">
        <f t="shared" si="231"/>
        <v>0</v>
      </c>
      <c r="BI537" t="str">
        <f t="shared" si="232"/>
        <v/>
      </c>
      <c r="BJ537" t="str">
        <f t="shared" si="233"/>
        <v/>
      </c>
      <c r="BK537" t="str">
        <f t="shared" si="234"/>
        <v/>
      </c>
      <c r="BL537" t="str">
        <f t="shared" si="235"/>
        <v/>
      </c>
      <c r="BM537" t="str">
        <f t="shared" si="236"/>
        <v/>
      </c>
      <c r="BN537" t="str">
        <f t="shared" si="237"/>
        <v/>
      </c>
      <c r="BO537" t="str">
        <f t="shared" si="238"/>
        <v/>
      </c>
      <c r="BP537">
        <f t="shared" si="239"/>
        <v>2</v>
      </c>
      <c r="BQ537">
        <f t="shared" si="240"/>
        <v>35</v>
      </c>
      <c r="BR537">
        <f t="shared" si="241"/>
        <v>1</v>
      </c>
      <c r="BS537">
        <f t="shared" si="242"/>
        <v>50</v>
      </c>
      <c r="BT537" t="str">
        <f t="shared" si="243"/>
        <v/>
      </c>
    </row>
    <row r="538" spans="1:72">
      <c r="A538">
        <v>202370</v>
      </c>
      <c r="B538">
        <v>73894</v>
      </c>
      <c r="C538" t="s">
        <v>123</v>
      </c>
      <c r="D538">
        <v>1</v>
      </c>
      <c r="E538" t="s">
        <v>355</v>
      </c>
      <c r="F538">
        <v>2325</v>
      </c>
      <c r="G538" t="s">
        <v>378</v>
      </c>
      <c r="H538" t="s">
        <v>136</v>
      </c>
      <c r="I538" t="s">
        <v>137</v>
      </c>
      <c r="J538" t="s">
        <v>138</v>
      </c>
      <c r="K538">
        <v>2.2000000000000002</v>
      </c>
      <c r="L538" t="s">
        <v>126</v>
      </c>
      <c r="M538" t="s">
        <v>123</v>
      </c>
      <c r="N538">
        <v>1</v>
      </c>
      <c r="O538" t="s">
        <v>139</v>
      </c>
      <c r="P538" t="s">
        <v>364</v>
      </c>
      <c r="Q538" t="s">
        <v>141</v>
      </c>
      <c r="R538" t="s">
        <v>141</v>
      </c>
      <c r="S538" s="1">
        <v>45166</v>
      </c>
      <c r="T538" s="1">
        <v>45270</v>
      </c>
      <c r="U538" t="s">
        <v>129</v>
      </c>
      <c r="W538" t="s">
        <v>129</v>
      </c>
      <c r="X538" t="s">
        <v>129</v>
      </c>
      <c r="Y538" t="s">
        <v>129</v>
      </c>
      <c r="Z538" t="s">
        <v>129</v>
      </c>
      <c r="AA538" t="s">
        <v>129</v>
      </c>
      <c r="AB538" t="s">
        <v>129</v>
      </c>
      <c r="AC538" t="s">
        <v>129</v>
      </c>
      <c r="AD538">
        <v>11</v>
      </c>
      <c r="AE538">
        <v>30</v>
      </c>
      <c r="AF538">
        <v>30</v>
      </c>
      <c r="AG538">
        <v>0</v>
      </c>
      <c r="AH538">
        <v>36.666699999999999</v>
      </c>
      <c r="AI538">
        <v>2</v>
      </c>
      <c r="AJ538">
        <v>3</v>
      </c>
      <c r="AK538">
        <v>3</v>
      </c>
      <c r="AL538">
        <v>4</v>
      </c>
      <c r="AM538">
        <v>3</v>
      </c>
      <c r="AN538">
        <v>1</v>
      </c>
      <c r="AP538" t="s">
        <v>138</v>
      </c>
      <c r="AR538" t="s">
        <v>149</v>
      </c>
      <c r="AS538">
        <v>0</v>
      </c>
      <c r="AT538">
        <v>0.33300000000000002</v>
      </c>
      <c r="AU538">
        <f t="shared" si="218"/>
        <v>0</v>
      </c>
      <c r="AV538">
        <f t="shared" si="219"/>
        <v>0</v>
      </c>
      <c r="AW538">
        <f t="shared" si="220"/>
        <v>0</v>
      </c>
      <c r="AX538" t="str">
        <f t="shared" si="221"/>
        <v/>
      </c>
      <c r="AY538" t="str">
        <f t="shared" si="222"/>
        <v/>
      </c>
      <c r="AZ538">
        <f t="shared" si="223"/>
        <v>4</v>
      </c>
      <c r="BA538" t="str">
        <f t="shared" si="224"/>
        <v/>
      </c>
      <c r="BB538">
        <f t="shared" si="225"/>
        <v>0</v>
      </c>
      <c r="BC538">
        <f t="shared" si="226"/>
        <v>0</v>
      </c>
      <c r="BD538">
        <f t="shared" si="227"/>
        <v>60</v>
      </c>
      <c r="BE538">
        <f t="shared" si="228"/>
        <v>0</v>
      </c>
      <c r="BF538">
        <f t="shared" si="229"/>
        <v>0</v>
      </c>
      <c r="BG538">
        <f t="shared" si="230"/>
        <v>0</v>
      </c>
      <c r="BH538">
        <f t="shared" si="231"/>
        <v>0</v>
      </c>
      <c r="BI538" t="str">
        <f t="shared" si="232"/>
        <v/>
      </c>
      <c r="BJ538" t="str">
        <f t="shared" si="233"/>
        <v/>
      </c>
      <c r="BK538" t="str">
        <f t="shared" si="234"/>
        <v/>
      </c>
      <c r="BL538" t="str">
        <f t="shared" si="235"/>
        <v/>
      </c>
      <c r="BM538" t="str">
        <f t="shared" si="236"/>
        <v/>
      </c>
      <c r="BN538" t="str">
        <f t="shared" si="237"/>
        <v/>
      </c>
      <c r="BO538" t="str">
        <f t="shared" si="238"/>
        <v/>
      </c>
      <c r="BP538">
        <f t="shared" si="239"/>
        <v>2</v>
      </c>
      <c r="BQ538">
        <f t="shared" si="240"/>
        <v>35</v>
      </c>
      <c r="BR538">
        <f t="shared" si="241"/>
        <v>1</v>
      </c>
      <c r="BS538">
        <f t="shared" si="242"/>
        <v>50</v>
      </c>
      <c r="BT538" t="str">
        <f t="shared" si="243"/>
        <v/>
      </c>
    </row>
    <row r="539" spans="1:72">
      <c r="A539">
        <v>202370</v>
      </c>
      <c r="B539">
        <v>73894</v>
      </c>
      <c r="C539" t="s">
        <v>123</v>
      </c>
      <c r="D539">
        <v>1</v>
      </c>
      <c r="E539" t="s">
        <v>355</v>
      </c>
      <c r="F539">
        <v>2325</v>
      </c>
      <c r="G539" t="s">
        <v>378</v>
      </c>
      <c r="H539" t="s">
        <v>136</v>
      </c>
      <c r="I539" t="s">
        <v>137</v>
      </c>
      <c r="J539" t="s">
        <v>138</v>
      </c>
      <c r="K539">
        <v>2.2000000000000002</v>
      </c>
      <c r="L539" t="s">
        <v>126</v>
      </c>
      <c r="M539" t="s">
        <v>123</v>
      </c>
      <c r="N539">
        <v>1</v>
      </c>
      <c r="O539" t="s">
        <v>139</v>
      </c>
      <c r="P539" t="s">
        <v>364</v>
      </c>
      <c r="Q539" t="s">
        <v>141</v>
      </c>
      <c r="R539" t="s">
        <v>141</v>
      </c>
      <c r="S539" s="1">
        <v>45166</v>
      </c>
      <c r="T539" s="1">
        <v>45270</v>
      </c>
      <c r="U539" t="s">
        <v>129</v>
      </c>
      <c r="W539" t="s">
        <v>129</v>
      </c>
      <c r="X539" t="s">
        <v>129</v>
      </c>
      <c r="Y539" t="s">
        <v>129</v>
      </c>
      <c r="Z539" t="s">
        <v>129</v>
      </c>
      <c r="AA539" t="s">
        <v>129</v>
      </c>
      <c r="AB539" t="s">
        <v>129</v>
      </c>
      <c r="AC539" t="s">
        <v>129</v>
      </c>
      <c r="AD539">
        <v>11</v>
      </c>
      <c r="AE539">
        <v>30</v>
      </c>
      <c r="AF539">
        <v>30</v>
      </c>
      <c r="AG539">
        <v>0</v>
      </c>
      <c r="AH539">
        <v>36.666699999999999</v>
      </c>
      <c r="AI539">
        <v>2</v>
      </c>
      <c r="AJ539">
        <v>3</v>
      </c>
      <c r="AK539">
        <v>3</v>
      </c>
      <c r="AL539">
        <v>4</v>
      </c>
      <c r="AM539">
        <v>3</v>
      </c>
      <c r="AN539">
        <v>1</v>
      </c>
      <c r="AP539" t="s">
        <v>138</v>
      </c>
      <c r="AR539" t="s">
        <v>133</v>
      </c>
      <c r="AS539">
        <v>4</v>
      </c>
      <c r="AT539">
        <v>3</v>
      </c>
      <c r="AU539">
        <f t="shared" si="218"/>
        <v>0</v>
      </c>
      <c r="AV539">
        <f t="shared" si="219"/>
        <v>0</v>
      </c>
      <c r="AW539">
        <f t="shared" si="220"/>
        <v>0</v>
      </c>
      <c r="AX539" t="str">
        <f t="shared" si="221"/>
        <v/>
      </c>
      <c r="AY539" t="str">
        <f t="shared" si="222"/>
        <v/>
      </c>
      <c r="AZ539">
        <f t="shared" si="223"/>
        <v>4</v>
      </c>
      <c r="BA539" t="str">
        <f t="shared" si="224"/>
        <v/>
      </c>
      <c r="BB539">
        <f t="shared" si="225"/>
        <v>0</v>
      </c>
      <c r="BC539">
        <f t="shared" si="226"/>
        <v>0</v>
      </c>
      <c r="BD539">
        <f t="shared" si="227"/>
        <v>60</v>
      </c>
      <c r="BE539">
        <f t="shared" si="228"/>
        <v>0</v>
      </c>
      <c r="BF539">
        <f t="shared" si="229"/>
        <v>0</v>
      </c>
      <c r="BG539">
        <f t="shared" si="230"/>
        <v>0</v>
      </c>
      <c r="BH539">
        <f t="shared" si="231"/>
        <v>0</v>
      </c>
      <c r="BI539" t="str">
        <f t="shared" si="232"/>
        <v/>
      </c>
      <c r="BJ539" t="str">
        <f t="shared" si="233"/>
        <v/>
      </c>
      <c r="BK539" t="str">
        <f t="shared" si="234"/>
        <v/>
      </c>
      <c r="BL539" t="str">
        <f t="shared" si="235"/>
        <v/>
      </c>
      <c r="BM539" t="str">
        <f t="shared" si="236"/>
        <v/>
      </c>
      <c r="BN539" t="str">
        <f t="shared" si="237"/>
        <v/>
      </c>
      <c r="BO539" t="str">
        <f t="shared" si="238"/>
        <v/>
      </c>
      <c r="BP539">
        <f t="shared" si="239"/>
        <v>2</v>
      </c>
      <c r="BQ539">
        <f t="shared" si="240"/>
        <v>35</v>
      </c>
      <c r="BR539">
        <f t="shared" si="241"/>
        <v>1</v>
      </c>
      <c r="BS539">
        <f t="shared" si="242"/>
        <v>50</v>
      </c>
      <c r="BT539" t="str">
        <f t="shared" si="243"/>
        <v/>
      </c>
    </row>
    <row r="540" spans="1:72">
      <c r="A540">
        <v>202370</v>
      </c>
      <c r="B540">
        <v>73894</v>
      </c>
      <c r="C540" t="s">
        <v>123</v>
      </c>
      <c r="D540">
        <v>1</v>
      </c>
      <c r="E540" t="s">
        <v>355</v>
      </c>
      <c r="F540">
        <v>2325</v>
      </c>
      <c r="G540" t="s">
        <v>378</v>
      </c>
      <c r="H540" t="s">
        <v>136</v>
      </c>
      <c r="I540" t="s">
        <v>137</v>
      </c>
      <c r="J540" t="s">
        <v>138</v>
      </c>
      <c r="K540">
        <v>2.2000000000000002</v>
      </c>
      <c r="L540" t="s">
        <v>126</v>
      </c>
      <c r="M540" t="s">
        <v>123</v>
      </c>
      <c r="N540">
        <v>1</v>
      </c>
      <c r="O540" t="s">
        <v>139</v>
      </c>
      <c r="P540" t="s">
        <v>364</v>
      </c>
      <c r="Q540" t="s">
        <v>141</v>
      </c>
      <c r="R540" t="s">
        <v>141</v>
      </c>
      <c r="S540" s="1">
        <v>45166</v>
      </c>
      <c r="T540" s="1">
        <v>45270</v>
      </c>
      <c r="U540" t="s">
        <v>129</v>
      </c>
      <c r="W540" t="s">
        <v>129</v>
      </c>
      <c r="X540" t="s">
        <v>129</v>
      </c>
      <c r="Y540" t="s">
        <v>129</v>
      </c>
      <c r="Z540" t="s">
        <v>129</v>
      </c>
      <c r="AA540" t="s">
        <v>129</v>
      </c>
      <c r="AB540" t="s">
        <v>129</v>
      </c>
      <c r="AC540" t="s">
        <v>129</v>
      </c>
      <c r="AD540">
        <v>11</v>
      </c>
      <c r="AE540">
        <v>30</v>
      </c>
      <c r="AF540">
        <v>30</v>
      </c>
      <c r="AG540">
        <v>0</v>
      </c>
      <c r="AH540">
        <v>36.666699999999999</v>
      </c>
      <c r="AI540">
        <v>2</v>
      </c>
      <c r="AJ540">
        <v>3</v>
      </c>
      <c r="AK540">
        <v>3</v>
      </c>
      <c r="AL540">
        <v>4</v>
      </c>
      <c r="AM540">
        <v>3</v>
      </c>
      <c r="AN540">
        <v>1</v>
      </c>
      <c r="AP540" t="s">
        <v>138</v>
      </c>
      <c r="AR540" t="s">
        <v>133</v>
      </c>
      <c r="AS540">
        <v>4</v>
      </c>
      <c r="AT540">
        <v>3</v>
      </c>
      <c r="AU540">
        <f t="shared" si="218"/>
        <v>0</v>
      </c>
      <c r="AV540">
        <f t="shared" si="219"/>
        <v>0</v>
      </c>
      <c r="AW540">
        <f t="shared" si="220"/>
        <v>0</v>
      </c>
      <c r="AX540" t="str">
        <f t="shared" si="221"/>
        <v/>
      </c>
      <c r="AY540" t="str">
        <f t="shared" si="222"/>
        <v/>
      </c>
      <c r="AZ540">
        <f t="shared" si="223"/>
        <v>4</v>
      </c>
      <c r="BA540" t="str">
        <f t="shared" si="224"/>
        <v/>
      </c>
      <c r="BB540">
        <f t="shared" si="225"/>
        <v>0</v>
      </c>
      <c r="BC540">
        <f t="shared" si="226"/>
        <v>0</v>
      </c>
      <c r="BD540">
        <f t="shared" si="227"/>
        <v>60</v>
      </c>
      <c r="BE540">
        <f t="shared" si="228"/>
        <v>0</v>
      </c>
      <c r="BF540">
        <f t="shared" si="229"/>
        <v>0</v>
      </c>
      <c r="BG540">
        <f t="shared" si="230"/>
        <v>0</v>
      </c>
      <c r="BH540">
        <f t="shared" si="231"/>
        <v>0</v>
      </c>
      <c r="BI540" t="str">
        <f t="shared" si="232"/>
        <v/>
      </c>
      <c r="BJ540" t="str">
        <f t="shared" si="233"/>
        <v/>
      </c>
      <c r="BK540" t="str">
        <f t="shared" si="234"/>
        <v/>
      </c>
      <c r="BL540" t="str">
        <f t="shared" si="235"/>
        <v/>
      </c>
      <c r="BM540" t="str">
        <f t="shared" si="236"/>
        <v/>
      </c>
      <c r="BN540" t="str">
        <f t="shared" si="237"/>
        <v/>
      </c>
      <c r="BO540" t="str">
        <f t="shared" si="238"/>
        <v/>
      </c>
      <c r="BP540">
        <f t="shared" si="239"/>
        <v>2</v>
      </c>
      <c r="BQ540">
        <f t="shared" si="240"/>
        <v>35</v>
      </c>
      <c r="BR540">
        <f t="shared" si="241"/>
        <v>1</v>
      </c>
      <c r="BS540">
        <f t="shared" si="242"/>
        <v>50</v>
      </c>
      <c r="BT540" t="str">
        <f t="shared" si="243"/>
        <v/>
      </c>
    </row>
    <row r="541" spans="1:72">
      <c r="A541">
        <v>202370</v>
      </c>
      <c r="B541">
        <v>75091</v>
      </c>
      <c r="C541" t="s">
        <v>123</v>
      </c>
      <c r="D541">
        <v>1</v>
      </c>
      <c r="E541" t="s">
        <v>379</v>
      </c>
      <c r="F541">
        <v>1003</v>
      </c>
      <c r="G541" t="s">
        <v>380</v>
      </c>
      <c r="H541">
        <v>1</v>
      </c>
      <c r="K541">
        <v>3</v>
      </c>
      <c r="L541" t="s">
        <v>126</v>
      </c>
      <c r="M541" t="s">
        <v>123</v>
      </c>
      <c r="N541">
        <v>1</v>
      </c>
      <c r="O541">
        <v>0</v>
      </c>
      <c r="P541" t="s">
        <v>381</v>
      </c>
      <c r="Q541" t="s">
        <v>128</v>
      </c>
      <c r="R541">
        <v>109</v>
      </c>
      <c r="S541" s="1">
        <v>45166</v>
      </c>
      <c r="T541" s="1">
        <v>45270</v>
      </c>
      <c r="U541">
        <v>1500</v>
      </c>
      <c r="V541">
        <v>1715</v>
      </c>
      <c r="W541" t="s">
        <v>129</v>
      </c>
      <c r="X541" t="s">
        <v>46</v>
      </c>
      <c r="Y541" t="s">
        <v>129</v>
      </c>
      <c r="Z541" t="s">
        <v>50</v>
      </c>
      <c r="AA541" t="s">
        <v>129</v>
      </c>
      <c r="AB541" t="s">
        <v>129</v>
      </c>
      <c r="AC541" t="s">
        <v>129</v>
      </c>
      <c r="AD541">
        <v>15</v>
      </c>
      <c r="AE541">
        <v>30</v>
      </c>
      <c r="AF541">
        <v>30</v>
      </c>
      <c r="AG541">
        <v>0</v>
      </c>
      <c r="AH541">
        <v>50</v>
      </c>
      <c r="AI541">
        <v>2</v>
      </c>
      <c r="AJ541">
        <v>3</v>
      </c>
      <c r="AK541">
        <v>3</v>
      </c>
      <c r="AL541">
        <v>5</v>
      </c>
      <c r="AM541">
        <v>2</v>
      </c>
      <c r="AN541">
        <v>3</v>
      </c>
      <c r="AR541" t="s">
        <v>133</v>
      </c>
      <c r="AS541">
        <v>5.4</v>
      </c>
      <c r="AT541">
        <v>2</v>
      </c>
      <c r="AU541">
        <f t="shared" si="218"/>
        <v>30</v>
      </c>
      <c r="AV541">
        <f t="shared" si="219"/>
        <v>60</v>
      </c>
      <c r="AW541">
        <f t="shared" si="220"/>
        <v>30</v>
      </c>
      <c r="AX541">
        <f t="shared" si="221"/>
        <v>135</v>
      </c>
      <c r="AY541">
        <f t="shared" si="222"/>
        <v>4050</v>
      </c>
      <c r="AZ541">
        <f t="shared" si="223"/>
        <v>2</v>
      </c>
      <c r="BA541">
        <f t="shared" si="224"/>
        <v>2025</v>
      </c>
      <c r="BB541">
        <f t="shared" si="225"/>
        <v>4050</v>
      </c>
      <c r="BC541">
        <f t="shared" si="226"/>
        <v>3750</v>
      </c>
      <c r="BD541">
        <f t="shared" si="227"/>
        <v>75</v>
      </c>
      <c r="BE541">
        <f t="shared" si="228"/>
        <v>1</v>
      </c>
      <c r="BF541">
        <f t="shared" si="229"/>
        <v>1</v>
      </c>
      <c r="BG541">
        <f t="shared" si="230"/>
        <v>81</v>
      </c>
      <c r="BH541">
        <f t="shared" si="231"/>
        <v>67.5</v>
      </c>
      <c r="BI541">
        <f t="shared" si="232"/>
        <v>125</v>
      </c>
      <c r="BJ541">
        <f t="shared" si="233"/>
        <v>135</v>
      </c>
      <c r="BK541">
        <f t="shared" si="234"/>
        <v>135</v>
      </c>
      <c r="BL541" t="str">
        <f t="shared" si="235"/>
        <v/>
      </c>
      <c r="BM541" t="str">
        <f t="shared" si="236"/>
        <v/>
      </c>
      <c r="BN541" t="str">
        <f t="shared" si="237"/>
        <v/>
      </c>
      <c r="BO541" t="str">
        <f t="shared" si="238"/>
        <v/>
      </c>
      <c r="BP541">
        <f t="shared" si="239"/>
        <v>2</v>
      </c>
      <c r="BQ541">
        <f t="shared" si="240"/>
        <v>35</v>
      </c>
      <c r="BR541">
        <f t="shared" si="241"/>
        <v>1</v>
      </c>
      <c r="BS541">
        <f t="shared" si="242"/>
        <v>50</v>
      </c>
      <c r="BT541" t="str">
        <f t="shared" si="243"/>
        <v/>
      </c>
    </row>
    <row r="542" spans="1:72">
      <c r="A542">
        <v>202370</v>
      </c>
      <c r="B542">
        <v>75091</v>
      </c>
      <c r="C542" t="s">
        <v>123</v>
      </c>
      <c r="D542">
        <v>1</v>
      </c>
      <c r="E542" t="s">
        <v>379</v>
      </c>
      <c r="F542">
        <v>1003</v>
      </c>
      <c r="G542" t="s">
        <v>380</v>
      </c>
      <c r="H542">
        <v>1</v>
      </c>
      <c r="K542">
        <v>3</v>
      </c>
      <c r="L542" t="s">
        <v>126</v>
      </c>
      <c r="M542" t="s">
        <v>123</v>
      </c>
      <c r="N542">
        <v>1</v>
      </c>
      <c r="O542">
        <v>0</v>
      </c>
      <c r="P542" t="s">
        <v>381</v>
      </c>
      <c r="Q542" t="s">
        <v>123</v>
      </c>
      <c r="R542" t="s">
        <v>123</v>
      </c>
      <c r="S542" s="1">
        <v>45166</v>
      </c>
      <c r="T542" s="1">
        <v>45270</v>
      </c>
      <c r="U542" t="s">
        <v>129</v>
      </c>
      <c r="W542" t="s">
        <v>129</v>
      </c>
      <c r="X542" t="s">
        <v>129</v>
      </c>
      <c r="Y542" t="s">
        <v>129</v>
      </c>
      <c r="Z542" t="s">
        <v>129</v>
      </c>
      <c r="AA542" t="s">
        <v>129</v>
      </c>
      <c r="AB542" t="s">
        <v>129</v>
      </c>
      <c r="AC542" t="s">
        <v>129</v>
      </c>
      <c r="AD542">
        <v>15</v>
      </c>
      <c r="AE542">
        <v>30</v>
      </c>
      <c r="AF542">
        <v>30</v>
      </c>
      <c r="AG542">
        <v>0</v>
      </c>
      <c r="AH542">
        <v>50</v>
      </c>
      <c r="AI542">
        <v>2</v>
      </c>
      <c r="AJ542">
        <v>3</v>
      </c>
      <c r="AK542">
        <v>3</v>
      </c>
      <c r="AL542">
        <v>5</v>
      </c>
      <c r="AM542">
        <v>2</v>
      </c>
      <c r="AN542">
        <v>3</v>
      </c>
      <c r="AR542" t="s">
        <v>149</v>
      </c>
      <c r="AS542">
        <v>0</v>
      </c>
      <c r="AT542">
        <v>1</v>
      </c>
      <c r="AU542">
        <f t="shared" si="218"/>
        <v>0</v>
      </c>
      <c r="AV542">
        <f t="shared" si="219"/>
        <v>60</v>
      </c>
      <c r="AW542">
        <f t="shared" si="220"/>
        <v>30</v>
      </c>
      <c r="AX542" t="str">
        <f t="shared" si="221"/>
        <v/>
      </c>
      <c r="AY542" t="str">
        <f t="shared" si="222"/>
        <v/>
      </c>
      <c r="AZ542">
        <f t="shared" si="223"/>
        <v>2</v>
      </c>
      <c r="BA542" t="str">
        <f t="shared" si="224"/>
        <v/>
      </c>
      <c r="BB542">
        <f t="shared" si="225"/>
        <v>4050</v>
      </c>
      <c r="BC542">
        <f t="shared" si="226"/>
        <v>3750</v>
      </c>
      <c r="BD542">
        <f t="shared" si="227"/>
        <v>75</v>
      </c>
      <c r="BE542">
        <f t="shared" si="228"/>
        <v>1</v>
      </c>
      <c r="BF542">
        <f t="shared" si="229"/>
        <v>1</v>
      </c>
      <c r="BG542">
        <f t="shared" si="230"/>
        <v>81</v>
      </c>
      <c r="BH542">
        <f t="shared" si="231"/>
        <v>67.5</v>
      </c>
      <c r="BI542">
        <f t="shared" si="232"/>
        <v>125</v>
      </c>
      <c r="BJ542">
        <f t="shared" si="233"/>
        <v>135</v>
      </c>
      <c r="BK542">
        <f t="shared" si="234"/>
        <v>135</v>
      </c>
      <c r="BL542" t="str">
        <f t="shared" si="235"/>
        <v/>
      </c>
      <c r="BM542" t="str">
        <f t="shared" si="236"/>
        <v/>
      </c>
      <c r="BN542" t="str">
        <f t="shared" si="237"/>
        <v/>
      </c>
      <c r="BO542" t="str">
        <f t="shared" si="238"/>
        <v/>
      </c>
      <c r="BP542">
        <f t="shared" si="239"/>
        <v>2</v>
      </c>
      <c r="BQ542">
        <f t="shared" si="240"/>
        <v>35</v>
      </c>
      <c r="BR542">
        <f t="shared" si="241"/>
        <v>1</v>
      </c>
      <c r="BS542">
        <f t="shared" si="242"/>
        <v>50</v>
      </c>
      <c r="BT542" t="str">
        <f t="shared" si="243"/>
        <v/>
      </c>
    </row>
    <row r="543" spans="1:72">
      <c r="A543">
        <v>202370</v>
      </c>
      <c r="B543">
        <v>75091</v>
      </c>
      <c r="C543" t="s">
        <v>123</v>
      </c>
      <c r="D543">
        <v>1</v>
      </c>
      <c r="E543" t="s">
        <v>379</v>
      </c>
      <c r="F543">
        <v>1003</v>
      </c>
      <c r="G543" t="s">
        <v>380</v>
      </c>
      <c r="H543">
        <v>1</v>
      </c>
      <c r="K543">
        <v>3</v>
      </c>
      <c r="L543" t="s">
        <v>126</v>
      </c>
      <c r="M543" t="s">
        <v>123</v>
      </c>
      <c r="N543">
        <v>1</v>
      </c>
      <c r="O543">
        <v>0</v>
      </c>
      <c r="P543" t="s">
        <v>381</v>
      </c>
      <c r="Q543" t="s">
        <v>128</v>
      </c>
      <c r="R543">
        <v>109</v>
      </c>
      <c r="S543" s="1">
        <v>45166</v>
      </c>
      <c r="T543" s="1">
        <v>45270</v>
      </c>
      <c r="U543">
        <v>1500</v>
      </c>
      <c r="V543">
        <v>1715</v>
      </c>
      <c r="W543" t="s">
        <v>129</v>
      </c>
      <c r="X543" t="s">
        <v>46</v>
      </c>
      <c r="Y543" t="s">
        <v>129</v>
      </c>
      <c r="Z543" t="s">
        <v>50</v>
      </c>
      <c r="AA543" t="s">
        <v>129</v>
      </c>
      <c r="AB543" t="s">
        <v>129</v>
      </c>
      <c r="AC543" t="s">
        <v>129</v>
      </c>
      <c r="AD543">
        <v>15</v>
      </c>
      <c r="AE543">
        <v>30</v>
      </c>
      <c r="AF543">
        <v>30</v>
      </c>
      <c r="AG543">
        <v>0</v>
      </c>
      <c r="AH543">
        <v>50</v>
      </c>
      <c r="AI543">
        <v>2</v>
      </c>
      <c r="AJ543">
        <v>3</v>
      </c>
      <c r="AK543">
        <v>3</v>
      </c>
      <c r="AL543">
        <v>5</v>
      </c>
      <c r="AM543">
        <v>2</v>
      </c>
      <c r="AN543">
        <v>3</v>
      </c>
      <c r="AR543" t="s">
        <v>133</v>
      </c>
      <c r="AS543">
        <v>5.4</v>
      </c>
      <c r="AT543">
        <v>2</v>
      </c>
      <c r="AU543">
        <f t="shared" si="218"/>
        <v>30</v>
      </c>
      <c r="AV543">
        <f t="shared" si="219"/>
        <v>60</v>
      </c>
      <c r="AW543">
        <f t="shared" si="220"/>
        <v>30</v>
      </c>
      <c r="AX543">
        <f t="shared" si="221"/>
        <v>135</v>
      </c>
      <c r="AY543">
        <f t="shared" si="222"/>
        <v>4050</v>
      </c>
      <c r="AZ543">
        <f t="shared" si="223"/>
        <v>2</v>
      </c>
      <c r="BA543">
        <f t="shared" si="224"/>
        <v>2025</v>
      </c>
      <c r="BB543">
        <f t="shared" si="225"/>
        <v>4050</v>
      </c>
      <c r="BC543">
        <f t="shared" si="226"/>
        <v>3750</v>
      </c>
      <c r="BD543">
        <f t="shared" si="227"/>
        <v>75</v>
      </c>
      <c r="BE543">
        <f t="shared" si="228"/>
        <v>1</v>
      </c>
      <c r="BF543">
        <f t="shared" si="229"/>
        <v>1</v>
      </c>
      <c r="BG543">
        <f t="shared" si="230"/>
        <v>81</v>
      </c>
      <c r="BH543">
        <f t="shared" si="231"/>
        <v>67.5</v>
      </c>
      <c r="BI543">
        <f t="shared" si="232"/>
        <v>125</v>
      </c>
      <c r="BJ543">
        <f t="shared" si="233"/>
        <v>135</v>
      </c>
      <c r="BK543">
        <f t="shared" si="234"/>
        <v>135</v>
      </c>
      <c r="BL543" t="str">
        <f t="shared" si="235"/>
        <v/>
      </c>
      <c r="BM543" t="str">
        <f t="shared" si="236"/>
        <v/>
      </c>
      <c r="BN543" t="str">
        <f t="shared" si="237"/>
        <v/>
      </c>
      <c r="BO543" t="str">
        <f t="shared" si="238"/>
        <v/>
      </c>
      <c r="BP543">
        <f t="shared" si="239"/>
        <v>2</v>
      </c>
      <c r="BQ543">
        <f t="shared" si="240"/>
        <v>35</v>
      </c>
      <c r="BR543">
        <f t="shared" si="241"/>
        <v>1</v>
      </c>
      <c r="BS543">
        <f t="shared" si="242"/>
        <v>50</v>
      </c>
      <c r="BT543" t="str">
        <f t="shared" si="243"/>
        <v/>
      </c>
    </row>
    <row r="544" spans="1:72">
      <c r="A544">
        <v>202370</v>
      </c>
      <c r="B544">
        <v>75091</v>
      </c>
      <c r="C544" t="s">
        <v>123</v>
      </c>
      <c r="D544">
        <v>1</v>
      </c>
      <c r="E544" t="s">
        <v>379</v>
      </c>
      <c r="F544">
        <v>1003</v>
      </c>
      <c r="G544" t="s">
        <v>380</v>
      </c>
      <c r="H544">
        <v>1</v>
      </c>
      <c r="K544">
        <v>3</v>
      </c>
      <c r="L544" t="s">
        <v>126</v>
      </c>
      <c r="M544" t="s">
        <v>123</v>
      </c>
      <c r="N544">
        <v>1</v>
      </c>
      <c r="O544">
        <v>0</v>
      </c>
      <c r="P544" t="s">
        <v>381</v>
      </c>
      <c r="Q544" t="s">
        <v>123</v>
      </c>
      <c r="R544" t="s">
        <v>123</v>
      </c>
      <c r="S544" s="1">
        <v>45166</v>
      </c>
      <c r="T544" s="1">
        <v>45270</v>
      </c>
      <c r="U544" t="s">
        <v>129</v>
      </c>
      <c r="W544" t="s">
        <v>129</v>
      </c>
      <c r="X544" t="s">
        <v>129</v>
      </c>
      <c r="Y544" t="s">
        <v>129</v>
      </c>
      <c r="Z544" t="s">
        <v>129</v>
      </c>
      <c r="AA544" t="s">
        <v>129</v>
      </c>
      <c r="AB544" t="s">
        <v>129</v>
      </c>
      <c r="AC544" t="s">
        <v>129</v>
      </c>
      <c r="AD544">
        <v>15</v>
      </c>
      <c r="AE544">
        <v>30</v>
      </c>
      <c r="AF544">
        <v>30</v>
      </c>
      <c r="AG544">
        <v>0</v>
      </c>
      <c r="AH544">
        <v>50</v>
      </c>
      <c r="AI544">
        <v>2</v>
      </c>
      <c r="AJ544">
        <v>3</v>
      </c>
      <c r="AK544">
        <v>3</v>
      </c>
      <c r="AL544">
        <v>5</v>
      </c>
      <c r="AM544">
        <v>2</v>
      </c>
      <c r="AN544">
        <v>3</v>
      </c>
      <c r="AR544" t="s">
        <v>149</v>
      </c>
      <c r="AS544">
        <v>0</v>
      </c>
      <c r="AT544">
        <v>1</v>
      </c>
      <c r="AU544">
        <f t="shared" si="218"/>
        <v>0</v>
      </c>
      <c r="AV544">
        <f t="shared" si="219"/>
        <v>60</v>
      </c>
      <c r="AW544">
        <f t="shared" si="220"/>
        <v>30</v>
      </c>
      <c r="AX544" t="str">
        <f t="shared" si="221"/>
        <v/>
      </c>
      <c r="AY544" t="str">
        <f t="shared" si="222"/>
        <v/>
      </c>
      <c r="AZ544">
        <f t="shared" si="223"/>
        <v>2</v>
      </c>
      <c r="BA544" t="str">
        <f t="shared" si="224"/>
        <v/>
      </c>
      <c r="BB544">
        <f t="shared" si="225"/>
        <v>4050</v>
      </c>
      <c r="BC544">
        <f t="shared" si="226"/>
        <v>3750</v>
      </c>
      <c r="BD544">
        <f t="shared" si="227"/>
        <v>75</v>
      </c>
      <c r="BE544">
        <f t="shared" si="228"/>
        <v>1</v>
      </c>
      <c r="BF544">
        <f t="shared" si="229"/>
        <v>1</v>
      </c>
      <c r="BG544">
        <f t="shared" si="230"/>
        <v>81</v>
      </c>
      <c r="BH544">
        <f t="shared" si="231"/>
        <v>67.5</v>
      </c>
      <c r="BI544">
        <f t="shared" si="232"/>
        <v>125</v>
      </c>
      <c r="BJ544">
        <f t="shared" si="233"/>
        <v>135</v>
      </c>
      <c r="BK544">
        <f t="shared" si="234"/>
        <v>135</v>
      </c>
      <c r="BL544" t="str">
        <f t="shared" si="235"/>
        <v/>
      </c>
      <c r="BM544" t="str">
        <f t="shared" si="236"/>
        <v/>
      </c>
      <c r="BN544" t="str">
        <f t="shared" si="237"/>
        <v/>
      </c>
      <c r="BO544" t="str">
        <f t="shared" si="238"/>
        <v/>
      </c>
      <c r="BP544">
        <f t="shared" si="239"/>
        <v>2</v>
      </c>
      <c r="BQ544">
        <f t="shared" si="240"/>
        <v>35</v>
      </c>
      <c r="BR544">
        <f t="shared" si="241"/>
        <v>1</v>
      </c>
      <c r="BS544">
        <f t="shared" si="242"/>
        <v>50</v>
      </c>
      <c r="BT544" t="str">
        <f t="shared" si="243"/>
        <v/>
      </c>
    </row>
    <row r="545" spans="1:72">
      <c r="A545">
        <v>202370</v>
      </c>
      <c r="B545">
        <v>76281</v>
      </c>
      <c r="C545" t="s">
        <v>123</v>
      </c>
      <c r="D545">
        <v>1</v>
      </c>
      <c r="E545" t="s">
        <v>379</v>
      </c>
      <c r="F545">
        <v>1003</v>
      </c>
      <c r="G545" t="s">
        <v>380</v>
      </c>
      <c r="H545">
        <v>2</v>
      </c>
      <c r="K545">
        <v>3.6</v>
      </c>
      <c r="L545" t="s">
        <v>126</v>
      </c>
      <c r="M545" t="s">
        <v>123</v>
      </c>
      <c r="N545">
        <v>1</v>
      </c>
      <c r="O545">
        <v>0</v>
      </c>
      <c r="P545" t="s">
        <v>381</v>
      </c>
      <c r="Q545" t="s">
        <v>128</v>
      </c>
      <c r="R545">
        <v>109</v>
      </c>
      <c r="S545" s="1">
        <v>45166</v>
      </c>
      <c r="T545" s="1">
        <v>45270</v>
      </c>
      <c r="U545">
        <v>1200</v>
      </c>
      <c r="V545">
        <v>1415</v>
      </c>
      <c r="W545" t="s">
        <v>129</v>
      </c>
      <c r="X545" t="s">
        <v>46</v>
      </c>
      <c r="Y545" t="s">
        <v>129</v>
      </c>
      <c r="Z545" t="s">
        <v>50</v>
      </c>
      <c r="AA545" t="s">
        <v>129</v>
      </c>
      <c r="AB545" t="s">
        <v>129</v>
      </c>
      <c r="AC545" t="s">
        <v>129</v>
      </c>
      <c r="AD545">
        <v>18</v>
      </c>
      <c r="AE545">
        <v>30</v>
      </c>
      <c r="AF545">
        <v>30</v>
      </c>
      <c r="AG545">
        <v>0</v>
      </c>
      <c r="AH545">
        <v>60</v>
      </c>
      <c r="AI545">
        <v>2</v>
      </c>
      <c r="AJ545">
        <v>3</v>
      </c>
      <c r="AK545">
        <v>3</v>
      </c>
      <c r="AL545">
        <v>5</v>
      </c>
      <c r="AM545">
        <v>2</v>
      </c>
      <c r="AN545">
        <v>3</v>
      </c>
      <c r="AR545" t="s">
        <v>133</v>
      </c>
      <c r="AS545">
        <v>5.4</v>
      </c>
      <c r="AT545">
        <v>2</v>
      </c>
      <c r="AU545">
        <f t="shared" si="218"/>
        <v>30</v>
      </c>
      <c r="AV545">
        <f t="shared" si="219"/>
        <v>60</v>
      </c>
      <c r="AW545">
        <f t="shared" si="220"/>
        <v>30</v>
      </c>
      <c r="AX545">
        <f t="shared" si="221"/>
        <v>135</v>
      </c>
      <c r="AY545">
        <f t="shared" si="222"/>
        <v>4050</v>
      </c>
      <c r="AZ545">
        <f t="shared" si="223"/>
        <v>2</v>
      </c>
      <c r="BA545">
        <f t="shared" si="224"/>
        <v>2025</v>
      </c>
      <c r="BB545">
        <f t="shared" si="225"/>
        <v>4050</v>
      </c>
      <c r="BC545">
        <f t="shared" si="226"/>
        <v>3750</v>
      </c>
      <c r="BD545">
        <f t="shared" si="227"/>
        <v>75</v>
      </c>
      <c r="BE545">
        <f t="shared" si="228"/>
        <v>1</v>
      </c>
      <c r="BF545">
        <f t="shared" si="229"/>
        <v>1</v>
      </c>
      <c r="BG545">
        <f t="shared" si="230"/>
        <v>81</v>
      </c>
      <c r="BH545">
        <f t="shared" si="231"/>
        <v>67.5</v>
      </c>
      <c r="BI545">
        <f t="shared" si="232"/>
        <v>125</v>
      </c>
      <c r="BJ545">
        <f t="shared" si="233"/>
        <v>135</v>
      </c>
      <c r="BK545">
        <f t="shared" si="234"/>
        <v>135</v>
      </c>
      <c r="BL545" t="str">
        <f t="shared" si="235"/>
        <v/>
      </c>
      <c r="BM545" t="str">
        <f t="shared" si="236"/>
        <v/>
      </c>
      <c r="BN545" t="str">
        <f t="shared" si="237"/>
        <v/>
      </c>
      <c r="BO545" t="str">
        <f t="shared" si="238"/>
        <v/>
      </c>
      <c r="BP545">
        <f t="shared" si="239"/>
        <v>2</v>
      </c>
      <c r="BQ545">
        <f t="shared" si="240"/>
        <v>35</v>
      </c>
      <c r="BR545">
        <f t="shared" si="241"/>
        <v>1</v>
      </c>
      <c r="BS545">
        <f t="shared" si="242"/>
        <v>50</v>
      </c>
      <c r="BT545" t="str">
        <f t="shared" si="243"/>
        <v/>
      </c>
    </row>
    <row r="546" spans="1:72">
      <c r="A546">
        <v>202370</v>
      </c>
      <c r="B546">
        <v>76281</v>
      </c>
      <c r="C546" t="s">
        <v>123</v>
      </c>
      <c r="D546">
        <v>1</v>
      </c>
      <c r="E546" t="s">
        <v>379</v>
      </c>
      <c r="F546">
        <v>1003</v>
      </c>
      <c r="G546" t="s">
        <v>380</v>
      </c>
      <c r="H546">
        <v>2</v>
      </c>
      <c r="K546">
        <v>3.6</v>
      </c>
      <c r="L546" t="s">
        <v>126</v>
      </c>
      <c r="M546" t="s">
        <v>123</v>
      </c>
      <c r="N546">
        <v>1</v>
      </c>
      <c r="O546">
        <v>0</v>
      </c>
      <c r="P546" t="s">
        <v>381</v>
      </c>
      <c r="Q546" t="s">
        <v>123</v>
      </c>
      <c r="R546" t="s">
        <v>123</v>
      </c>
      <c r="S546" s="1">
        <v>45166</v>
      </c>
      <c r="T546" s="1">
        <v>45270</v>
      </c>
      <c r="U546" t="s">
        <v>129</v>
      </c>
      <c r="W546" t="s">
        <v>129</v>
      </c>
      <c r="X546" t="s">
        <v>129</v>
      </c>
      <c r="Y546" t="s">
        <v>129</v>
      </c>
      <c r="Z546" t="s">
        <v>129</v>
      </c>
      <c r="AA546" t="s">
        <v>129</v>
      </c>
      <c r="AB546" t="s">
        <v>129</v>
      </c>
      <c r="AC546" t="s">
        <v>129</v>
      </c>
      <c r="AD546">
        <v>18</v>
      </c>
      <c r="AE546">
        <v>30</v>
      </c>
      <c r="AF546">
        <v>30</v>
      </c>
      <c r="AG546">
        <v>0</v>
      </c>
      <c r="AH546">
        <v>60</v>
      </c>
      <c r="AI546">
        <v>2</v>
      </c>
      <c r="AJ546">
        <v>3</v>
      </c>
      <c r="AK546">
        <v>3</v>
      </c>
      <c r="AL546">
        <v>5</v>
      </c>
      <c r="AM546">
        <v>2</v>
      </c>
      <c r="AN546">
        <v>3</v>
      </c>
      <c r="AR546" t="s">
        <v>149</v>
      </c>
      <c r="AS546">
        <v>0</v>
      </c>
      <c r="AT546">
        <v>1</v>
      </c>
      <c r="AU546">
        <f t="shared" si="218"/>
        <v>0</v>
      </c>
      <c r="AV546">
        <f t="shared" si="219"/>
        <v>60</v>
      </c>
      <c r="AW546">
        <f t="shared" si="220"/>
        <v>30</v>
      </c>
      <c r="AX546" t="str">
        <f t="shared" si="221"/>
        <v/>
      </c>
      <c r="AY546" t="str">
        <f t="shared" si="222"/>
        <v/>
      </c>
      <c r="AZ546">
        <f t="shared" si="223"/>
        <v>2</v>
      </c>
      <c r="BA546" t="str">
        <f t="shared" si="224"/>
        <v/>
      </c>
      <c r="BB546">
        <f t="shared" si="225"/>
        <v>4050</v>
      </c>
      <c r="BC546">
        <f t="shared" si="226"/>
        <v>3750</v>
      </c>
      <c r="BD546">
        <f t="shared" si="227"/>
        <v>75</v>
      </c>
      <c r="BE546">
        <f t="shared" si="228"/>
        <v>1</v>
      </c>
      <c r="BF546">
        <f t="shared" si="229"/>
        <v>1</v>
      </c>
      <c r="BG546">
        <f t="shared" si="230"/>
        <v>81</v>
      </c>
      <c r="BH546">
        <f t="shared" si="231"/>
        <v>67.5</v>
      </c>
      <c r="BI546">
        <f t="shared" si="232"/>
        <v>125</v>
      </c>
      <c r="BJ546">
        <f t="shared" si="233"/>
        <v>135</v>
      </c>
      <c r="BK546">
        <f t="shared" si="234"/>
        <v>135</v>
      </c>
      <c r="BL546" t="str">
        <f t="shared" si="235"/>
        <v/>
      </c>
      <c r="BM546" t="str">
        <f t="shared" si="236"/>
        <v/>
      </c>
      <c r="BN546" t="str">
        <f t="shared" si="237"/>
        <v/>
      </c>
      <c r="BO546" t="str">
        <f t="shared" si="238"/>
        <v/>
      </c>
      <c r="BP546">
        <f t="shared" si="239"/>
        <v>2</v>
      </c>
      <c r="BQ546">
        <f t="shared" si="240"/>
        <v>35</v>
      </c>
      <c r="BR546">
        <f t="shared" si="241"/>
        <v>1</v>
      </c>
      <c r="BS546">
        <f t="shared" si="242"/>
        <v>50</v>
      </c>
      <c r="BT546" t="str">
        <f t="shared" si="243"/>
        <v/>
      </c>
    </row>
    <row r="547" spans="1:72">
      <c r="A547">
        <v>202370</v>
      </c>
      <c r="B547">
        <v>76281</v>
      </c>
      <c r="C547" t="s">
        <v>123</v>
      </c>
      <c r="D547">
        <v>1</v>
      </c>
      <c r="E547" t="s">
        <v>379</v>
      </c>
      <c r="F547">
        <v>1003</v>
      </c>
      <c r="G547" t="s">
        <v>380</v>
      </c>
      <c r="H547">
        <v>2</v>
      </c>
      <c r="K547">
        <v>3.6</v>
      </c>
      <c r="L547" t="s">
        <v>126</v>
      </c>
      <c r="M547" t="s">
        <v>123</v>
      </c>
      <c r="N547">
        <v>1</v>
      </c>
      <c r="O547">
        <v>0</v>
      </c>
      <c r="P547" t="s">
        <v>381</v>
      </c>
      <c r="Q547" t="s">
        <v>128</v>
      </c>
      <c r="R547">
        <v>109</v>
      </c>
      <c r="S547" s="1">
        <v>45166</v>
      </c>
      <c r="T547" s="1">
        <v>45270</v>
      </c>
      <c r="U547">
        <v>1200</v>
      </c>
      <c r="V547">
        <v>1415</v>
      </c>
      <c r="W547" t="s">
        <v>129</v>
      </c>
      <c r="X547" t="s">
        <v>46</v>
      </c>
      <c r="Y547" t="s">
        <v>129</v>
      </c>
      <c r="Z547" t="s">
        <v>50</v>
      </c>
      <c r="AA547" t="s">
        <v>129</v>
      </c>
      <c r="AB547" t="s">
        <v>129</v>
      </c>
      <c r="AC547" t="s">
        <v>129</v>
      </c>
      <c r="AD547">
        <v>18</v>
      </c>
      <c r="AE547">
        <v>30</v>
      </c>
      <c r="AF547">
        <v>30</v>
      </c>
      <c r="AG547">
        <v>0</v>
      </c>
      <c r="AH547">
        <v>60</v>
      </c>
      <c r="AI547">
        <v>2</v>
      </c>
      <c r="AJ547">
        <v>3</v>
      </c>
      <c r="AK547">
        <v>3</v>
      </c>
      <c r="AL547">
        <v>5</v>
      </c>
      <c r="AM547">
        <v>2</v>
      </c>
      <c r="AN547">
        <v>3</v>
      </c>
      <c r="AR547" t="s">
        <v>133</v>
      </c>
      <c r="AS547">
        <v>5.4</v>
      </c>
      <c r="AT547">
        <v>2</v>
      </c>
      <c r="AU547">
        <f t="shared" si="218"/>
        <v>30</v>
      </c>
      <c r="AV547">
        <f t="shared" si="219"/>
        <v>60</v>
      </c>
      <c r="AW547">
        <f t="shared" si="220"/>
        <v>30</v>
      </c>
      <c r="AX547">
        <f t="shared" si="221"/>
        <v>135</v>
      </c>
      <c r="AY547">
        <f t="shared" si="222"/>
        <v>4050</v>
      </c>
      <c r="AZ547">
        <f t="shared" si="223"/>
        <v>2</v>
      </c>
      <c r="BA547">
        <f t="shared" si="224"/>
        <v>2025</v>
      </c>
      <c r="BB547">
        <f t="shared" si="225"/>
        <v>4050</v>
      </c>
      <c r="BC547">
        <f t="shared" si="226"/>
        <v>3750</v>
      </c>
      <c r="BD547">
        <f t="shared" si="227"/>
        <v>75</v>
      </c>
      <c r="BE547">
        <f t="shared" si="228"/>
        <v>1</v>
      </c>
      <c r="BF547">
        <f t="shared" si="229"/>
        <v>1</v>
      </c>
      <c r="BG547">
        <f t="shared" si="230"/>
        <v>81</v>
      </c>
      <c r="BH547">
        <f t="shared" si="231"/>
        <v>67.5</v>
      </c>
      <c r="BI547">
        <f t="shared" si="232"/>
        <v>125</v>
      </c>
      <c r="BJ547">
        <f t="shared" si="233"/>
        <v>135</v>
      </c>
      <c r="BK547">
        <f t="shared" si="234"/>
        <v>135</v>
      </c>
      <c r="BL547" t="str">
        <f t="shared" si="235"/>
        <v/>
      </c>
      <c r="BM547" t="str">
        <f t="shared" si="236"/>
        <v/>
      </c>
      <c r="BN547" t="str">
        <f t="shared" si="237"/>
        <v/>
      </c>
      <c r="BO547" t="str">
        <f t="shared" si="238"/>
        <v/>
      </c>
      <c r="BP547">
        <f t="shared" si="239"/>
        <v>2</v>
      </c>
      <c r="BQ547">
        <f t="shared" si="240"/>
        <v>35</v>
      </c>
      <c r="BR547">
        <f t="shared" si="241"/>
        <v>1</v>
      </c>
      <c r="BS547">
        <f t="shared" si="242"/>
        <v>50</v>
      </c>
      <c r="BT547" t="str">
        <f t="shared" si="243"/>
        <v/>
      </c>
    </row>
    <row r="548" spans="1:72">
      <c r="A548">
        <v>202370</v>
      </c>
      <c r="B548">
        <v>76281</v>
      </c>
      <c r="C548" t="s">
        <v>123</v>
      </c>
      <c r="D548">
        <v>1</v>
      </c>
      <c r="E548" t="s">
        <v>379</v>
      </c>
      <c r="F548">
        <v>1003</v>
      </c>
      <c r="G548" t="s">
        <v>380</v>
      </c>
      <c r="H548">
        <v>2</v>
      </c>
      <c r="K548">
        <v>3.6</v>
      </c>
      <c r="L548" t="s">
        <v>126</v>
      </c>
      <c r="M548" t="s">
        <v>123</v>
      </c>
      <c r="N548">
        <v>1</v>
      </c>
      <c r="O548">
        <v>0</v>
      </c>
      <c r="P548" t="s">
        <v>381</v>
      </c>
      <c r="Q548" t="s">
        <v>123</v>
      </c>
      <c r="R548" t="s">
        <v>123</v>
      </c>
      <c r="S548" s="1">
        <v>45166</v>
      </c>
      <c r="T548" s="1">
        <v>45270</v>
      </c>
      <c r="U548" t="s">
        <v>129</v>
      </c>
      <c r="W548" t="s">
        <v>129</v>
      </c>
      <c r="X548" t="s">
        <v>129</v>
      </c>
      <c r="Y548" t="s">
        <v>129</v>
      </c>
      <c r="Z548" t="s">
        <v>129</v>
      </c>
      <c r="AA548" t="s">
        <v>129</v>
      </c>
      <c r="AB548" t="s">
        <v>129</v>
      </c>
      <c r="AC548" t="s">
        <v>129</v>
      </c>
      <c r="AD548">
        <v>18</v>
      </c>
      <c r="AE548">
        <v>30</v>
      </c>
      <c r="AF548">
        <v>30</v>
      </c>
      <c r="AG548">
        <v>0</v>
      </c>
      <c r="AH548">
        <v>60</v>
      </c>
      <c r="AI548">
        <v>2</v>
      </c>
      <c r="AJ548">
        <v>3</v>
      </c>
      <c r="AK548">
        <v>3</v>
      </c>
      <c r="AL548">
        <v>5</v>
      </c>
      <c r="AM548">
        <v>2</v>
      </c>
      <c r="AN548">
        <v>3</v>
      </c>
      <c r="AR548" t="s">
        <v>149</v>
      </c>
      <c r="AS548">
        <v>0</v>
      </c>
      <c r="AT548">
        <v>1</v>
      </c>
      <c r="AU548">
        <f t="shared" si="218"/>
        <v>0</v>
      </c>
      <c r="AV548">
        <f t="shared" si="219"/>
        <v>60</v>
      </c>
      <c r="AW548">
        <f t="shared" si="220"/>
        <v>30</v>
      </c>
      <c r="AX548" t="str">
        <f t="shared" si="221"/>
        <v/>
      </c>
      <c r="AY548" t="str">
        <f t="shared" si="222"/>
        <v/>
      </c>
      <c r="AZ548">
        <f t="shared" si="223"/>
        <v>2</v>
      </c>
      <c r="BA548" t="str">
        <f t="shared" si="224"/>
        <v/>
      </c>
      <c r="BB548">
        <f t="shared" si="225"/>
        <v>4050</v>
      </c>
      <c r="BC548">
        <f t="shared" si="226"/>
        <v>3750</v>
      </c>
      <c r="BD548">
        <f t="shared" si="227"/>
        <v>75</v>
      </c>
      <c r="BE548">
        <f t="shared" si="228"/>
        <v>1</v>
      </c>
      <c r="BF548">
        <f t="shared" si="229"/>
        <v>1</v>
      </c>
      <c r="BG548">
        <f t="shared" si="230"/>
        <v>81</v>
      </c>
      <c r="BH548">
        <f t="shared" si="231"/>
        <v>67.5</v>
      </c>
      <c r="BI548">
        <f t="shared" si="232"/>
        <v>125</v>
      </c>
      <c r="BJ548">
        <f t="shared" si="233"/>
        <v>135</v>
      </c>
      <c r="BK548">
        <f t="shared" si="234"/>
        <v>135</v>
      </c>
      <c r="BL548" t="str">
        <f t="shared" si="235"/>
        <v/>
      </c>
      <c r="BM548" t="str">
        <f t="shared" si="236"/>
        <v/>
      </c>
      <c r="BN548" t="str">
        <f t="shared" si="237"/>
        <v/>
      </c>
      <c r="BO548" t="str">
        <f t="shared" si="238"/>
        <v/>
      </c>
      <c r="BP548">
        <f t="shared" si="239"/>
        <v>2</v>
      </c>
      <c r="BQ548">
        <f t="shared" si="240"/>
        <v>35</v>
      </c>
      <c r="BR548">
        <f t="shared" si="241"/>
        <v>1</v>
      </c>
      <c r="BS548">
        <f t="shared" si="242"/>
        <v>50</v>
      </c>
      <c r="BT548" t="str">
        <f t="shared" si="243"/>
        <v/>
      </c>
    </row>
    <row r="549" spans="1:72">
      <c r="A549">
        <v>202370</v>
      </c>
      <c r="B549">
        <v>76282</v>
      </c>
      <c r="C549" t="s">
        <v>123</v>
      </c>
      <c r="D549">
        <v>1</v>
      </c>
      <c r="E549" t="s">
        <v>379</v>
      </c>
      <c r="F549">
        <v>1004</v>
      </c>
      <c r="G549" t="s">
        <v>382</v>
      </c>
      <c r="H549">
        <v>51</v>
      </c>
      <c r="I549" t="s">
        <v>147</v>
      </c>
      <c r="K549">
        <v>5.2</v>
      </c>
      <c r="L549" t="s">
        <v>126</v>
      </c>
      <c r="M549" t="s">
        <v>123</v>
      </c>
      <c r="N549">
        <v>1</v>
      </c>
      <c r="O549">
        <v>0</v>
      </c>
      <c r="P549" t="s">
        <v>370</v>
      </c>
      <c r="Q549" t="s">
        <v>128</v>
      </c>
      <c r="R549">
        <v>105</v>
      </c>
      <c r="S549" s="1">
        <v>45166</v>
      </c>
      <c r="T549" s="1">
        <v>45270</v>
      </c>
      <c r="U549" t="s">
        <v>129</v>
      </c>
      <c r="W549" t="s">
        <v>129</v>
      </c>
      <c r="X549" t="s">
        <v>129</v>
      </c>
      <c r="Y549" t="s">
        <v>129</v>
      </c>
      <c r="Z549" t="s">
        <v>129</v>
      </c>
      <c r="AA549" t="s">
        <v>129</v>
      </c>
      <c r="AB549" t="s">
        <v>129</v>
      </c>
      <c r="AC549" t="s">
        <v>129</v>
      </c>
      <c r="AD549">
        <v>26</v>
      </c>
      <c r="AE549">
        <v>30</v>
      </c>
      <c r="AF549">
        <v>30</v>
      </c>
      <c r="AG549">
        <v>0</v>
      </c>
      <c r="AH549">
        <v>86.666700000000006</v>
      </c>
      <c r="AI549">
        <v>2</v>
      </c>
      <c r="AJ549">
        <v>3</v>
      </c>
      <c r="AK549">
        <v>3</v>
      </c>
      <c r="AL549">
        <v>5</v>
      </c>
      <c r="AM549">
        <v>2</v>
      </c>
      <c r="AN549">
        <v>3</v>
      </c>
      <c r="AR549" t="s">
        <v>133</v>
      </c>
      <c r="AS549">
        <v>0</v>
      </c>
      <c r="AT549">
        <v>2</v>
      </c>
      <c r="AU549">
        <f t="shared" si="218"/>
        <v>0</v>
      </c>
      <c r="AV549">
        <f t="shared" si="219"/>
        <v>30</v>
      </c>
      <c r="AW549">
        <f t="shared" si="220"/>
        <v>15</v>
      </c>
      <c r="AX549" t="str">
        <f t="shared" si="221"/>
        <v/>
      </c>
      <c r="AY549" t="str">
        <f t="shared" si="222"/>
        <v/>
      </c>
      <c r="AZ549">
        <f t="shared" si="223"/>
        <v>2</v>
      </c>
      <c r="BA549" t="str">
        <f t="shared" si="224"/>
        <v/>
      </c>
      <c r="BB549">
        <f t="shared" si="225"/>
        <v>2475</v>
      </c>
      <c r="BC549">
        <f t="shared" si="226"/>
        <v>1875</v>
      </c>
      <c r="BD549">
        <f t="shared" si="227"/>
        <v>75</v>
      </c>
      <c r="BE549">
        <f t="shared" si="228"/>
        <v>0.5</v>
      </c>
      <c r="BF549">
        <f t="shared" si="229"/>
        <v>0.5</v>
      </c>
      <c r="BG549">
        <f t="shared" si="230"/>
        <v>49.5</v>
      </c>
      <c r="BH549">
        <f t="shared" si="231"/>
        <v>41.25</v>
      </c>
      <c r="BI549">
        <f t="shared" si="232"/>
        <v>125</v>
      </c>
      <c r="BJ549">
        <f t="shared" si="233"/>
        <v>135</v>
      </c>
      <c r="BK549">
        <f t="shared" si="234"/>
        <v>135</v>
      </c>
      <c r="BL549" t="str">
        <f t="shared" si="235"/>
        <v/>
      </c>
      <c r="BM549" t="str">
        <f t="shared" si="236"/>
        <v/>
      </c>
      <c r="BN549">
        <f t="shared" si="237"/>
        <v>-4</v>
      </c>
      <c r="BO549" t="str">
        <f t="shared" si="238"/>
        <v/>
      </c>
      <c r="BP549">
        <f t="shared" si="239"/>
        <v>2</v>
      </c>
      <c r="BQ549">
        <f t="shared" si="240"/>
        <v>35</v>
      </c>
      <c r="BR549">
        <f t="shared" si="241"/>
        <v>1</v>
      </c>
      <c r="BS549">
        <f t="shared" si="242"/>
        <v>50</v>
      </c>
      <c r="BT549" t="str">
        <f t="shared" si="243"/>
        <v/>
      </c>
    </row>
    <row r="550" spans="1:72">
      <c r="A550">
        <v>202370</v>
      </c>
      <c r="B550">
        <v>76282</v>
      </c>
      <c r="C550" t="s">
        <v>123</v>
      </c>
      <c r="D550">
        <v>1</v>
      </c>
      <c r="E550" t="s">
        <v>379</v>
      </c>
      <c r="F550">
        <v>1004</v>
      </c>
      <c r="G550" t="s">
        <v>382</v>
      </c>
      <c r="H550">
        <v>51</v>
      </c>
      <c r="I550" t="s">
        <v>147</v>
      </c>
      <c r="K550">
        <v>5.2</v>
      </c>
      <c r="L550" t="s">
        <v>126</v>
      </c>
      <c r="M550" t="s">
        <v>123</v>
      </c>
      <c r="N550">
        <v>1</v>
      </c>
      <c r="O550">
        <v>0</v>
      </c>
      <c r="P550" t="s">
        <v>370</v>
      </c>
      <c r="Q550" t="s">
        <v>128</v>
      </c>
      <c r="R550">
        <v>105</v>
      </c>
      <c r="S550" s="1">
        <v>45166</v>
      </c>
      <c r="T550" s="1">
        <v>45270</v>
      </c>
      <c r="U550">
        <v>1300</v>
      </c>
      <c r="V550">
        <v>1545</v>
      </c>
      <c r="W550" t="s">
        <v>129</v>
      </c>
      <c r="X550" t="s">
        <v>46</v>
      </c>
      <c r="Y550" t="s">
        <v>129</v>
      </c>
      <c r="Z550" t="s">
        <v>129</v>
      </c>
      <c r="AA550" t="s">
        <v>129</v>
      </c>
      <c r="AB550" t="s">
        <v>129</v>
      </c>
      <c r="AC550" t="s">
        <v>129</v>
      </c>
      <c r="AD550">
        <v>26</v>
      </c>
      <c r="AE550">
        <v>30</v>
      </c>
      <c r="AF550">
        <v>30</v>
      </c>
      <c r="AG550">
        <v>0</v>
      </c>
      <c r="AH550">
        <v>86.666700000000006</v>
      </c>
      <c r="AI550">
        <v>2</v>
      </c>
      <c r="AJ550">
        <v>3</v>
      </c>
      <c r="AK550">
        <v>3</v>
      </c>
      <c r="AL550">
        <v>5</v>
      </c>
      <c r="AM550">
        <v>2</v>
      </c>
      <c r="AN550">
        <v>3</v>
      </c>
      <c r="AR550" t="s">
        <v>149</v>
      </c>
      <c r="AS550">
        <v>3.3</v>
      </c>
      <c r="AT550">
        <v>1</v>
      </c>
      <c r="AU550">
        <f t="shared" si="218"/>
        <v>15</v>
      </c>
      <c r="AV550">
        <f t="shared" si="219"/>
        <v>30</v>
      </c>
      <c r="AW550">
        <f t="shared" si="220"/>
        <v>15</v>
      </c>
      <c r="AX550">
        <f t="shared" si="221"/>
        <v>165</v>
      </c>
      <c r="AY550">
        <f t="shared" si="222"/>
        <v>2475</v>
      </c>
      <c r="AZ550">
        <f t="shared" si="223"/>
        <v>2</v>
      </c>
      <c r="BA550">
        <f t="shared" si="224"/>
        <v>1237.5</v>
      </c>
      <c r="BB550">
        <f t="shared" si="225"/>
        <v>2475</v>
      </c>
      <c r="BC550">
        <f t="shared" si="226"/>
        <v>1875</v>
      </c>
      <c r="BD550">
        <f t="shared" si="227"/>
        <v>75</v>
      </c>
      <c r="BE550">
        <f t="shared" si="228"/>
        <v>0.5</v>
      </c>
      <c r="BF550">
        <f t="shared" si="229"/>
        <v>0.5</v>
      </c>
      <c r="BG550">
        <f t="shared" si="230"/>
        <v>49.5</v>
      </c>
      <c r="BH550">
        <f t="shared" si="231"/>
        <v>41.25</v>
      </c>
      <c r="BI550">
        <f t="shared" si="232"/>
        <v>125</v>
      </c>
      <c r="BJ550">
        <f t="shared" si="233"/>
        <v>135</v>
      </c>
      <c r="BK550">
        <f t="shared" si="234"/>
        <v>135</v>
      </c>
      <c r="BL550">
        <f t="shared" si="235"/>
        <v>1515</v>
      </c>
      <c r="BM550" t="str">
        <f t="shared" si="236"/>
        <v/>
      </c>
      <c r="BN550">
        <f t="shared" si="237"/>
        <v>-4</v>
      </c>
      <c r="BO550" t="str">
        <f t="shared" si="238"/>
        <v/>
      </c>
      <c r="BP550">
        <f t="shared" si="239"/>
        <v>2</v>
      </c>
      <c r="BQ550">
        <f t="shared" si="240"/>
        <v>35</v>
      </c>
      <c r="BR550">
        <f t="shared" si="241"/>
        <v>1</v>
      </c>
      <c r="BS550">
        <f t="shared" si="242"/>
        <v>50</v>
      </c>
      <c r="BT550" t="str">
        <f t="shared" si="243"/>
        <v/>
      </c>
    </row>
    <row r="551" spans="1:72">
      <c r="A551">
        <v>202370</v>
      </c>
      <c r="B551">
        <v>76282</v>
      </c>
      <c r="C551" t="s">
        <v>123</v>
      </c>
      <c r="D551">
        <v>1</v>
      </c>
      <c r="E551" t="s">
        <v>379</v>
      </c>
      <c r="F551">
        <v>1004</v>
      </c>
      <c r="G551" t="s">
        <v>382</v>
      </c>
      <c r="H551">
        <v>51</v>
      </c>
      <c r="I551" t="s">
        <v>147</v>
      </c>
      <c r="K551">
        <v>5.2</v>
      </c>
      <c r="L551" t="s">
        <v>126</v>
      </c>
      <c r="M551" t="s">
        <v>123</v>
      </c>
      <c r="N551">
        <v>1</v>
      </c>
      <c r="O551">
        <v>0</v>
      </c>
      <c r="P551" t="s">
        <v>370</v>
      </c>
      <c r="Q551" t="s">
        <v>128</v>
      </c>
      <c r="R551">
        <v>105</v>
      </c>
      <c r="S551" s="1">
        <v>45166</v>
      </c>
      <c r="T551" s="1">
        <v>45270</v>
      </c>
      <c r="U551">
        <v>1300</v>
      </c>
      <c r="V551">
        <v>1545</v>
      </c>
      <c r="W551" t="s">
        <v>129</v>
      </c>
      <c r="X551" t="s">
        <v>46</v>
      </c>
      <c r="Y551" t="s">
        <v>129</v>
      </c>
      <c r="Z551" t="s">
        <v>129</v>
      </c>
      <c r="AA551" t="s">
        <v>129</v>
      </c>
      <c r="AB551" t="s">
        <v>129</v>
      </c>
      <c r="AC551" t="s">
        <v>129</v>
      </c>
      <c r="AD551">
        <v>26</v>
      </c>
      <c r="AE551">
        <v>30</v>
      </c>
      <c r="AF551">
        <v>30</v>
      </c>
      <c r="AG551">
        <v>0</v>
      </c>
      <c r="AH551">
        <v>86.666700000000006</v>
      </c>
      <c r="AI551">
        <v>2</v>
      </c>
      <c r="AJ551">
        <v>3</v>
      </c>
      <c r="AK551">
        <v>3</v>
      </c>
      <c r="AL551">
        <v>5</v>
      </c>
      <c r="AM551">
        <v>2</v>
      </c>
      <c r="AN551">
        <v>3</v>
      </c>
      <c r="AR551" t="s">
        <v>149</v>
      </c>
      <c r="AS551">
        <v>3.3</v>
      </c>
      <c r="AT551">
        <v>1</v>
      </c>
      <c r="AU551">
        <f t="shared" si="218"/>
        <v>15</v>
      </c>
      <c r="AV551">
        <f t="shared" si="219"/>
        <v>30</v>
      </c>
      <c r="AW551">
        <f t="shared" si="220"/>
        <v>15</v>
      </c>
      <c r="AX551">
        <f t="shared" si="221"/>
        <v>165</v>
      </c>
      <c r="AY551">
        <f t="shared" si="222"/>
        <v>2475</v>
      </c>
      <c r="AZ551">
        <f t="shared" si="223"/>
        <v>2</v>
      </c>
      <c r="BA551">
        <f t="shared" si="224"/>
        <v>1237.5</v>
      </c>
      <c r="BB551">
        <f t="shared" si="225"/>
        <v>2475</v>
      </c>
      <c r="BC551">
        <f t="shared" si="226"/>
        <v>1875</v>
      </c>
      <c r="BD551">
        <f t="shared" si="227"/>
        <v>75</v>
      </c>
      <c r="BE551">
        <f t="shared" si="228"/>
        <v>0.5</v>
      </c>
      <c r="BF551">
        <f t="shared" si="229"/>
        <v>0.5</v>
      </c>
      <c r="BG551">
        <f t="shared" si="230"/>
        <v>49.5</v>
      </c>
      <c r="BH551">
        <f t="shared" si="231"/>
        <v>41.25</v>
      </c>
      <c r="BI551">
        <f t="shared" si="232"/>
        <v>125</v>
      </c>
      <c r="BJ551">
        <f t="shared" si="233"/>
        <v>135</v>
      </c>
      <c r="BK551">
        <f t="shared" si="234"/>
        <v>135</v>
      </c>
      <c r="BL551">
        <f t="shared" si="235"/>
        <v>1515</v>
      </c>
      <c r="BM551" t="str">
        <f t="shared" si="236"/>
        <v/>
      </c>
      <c r="BN551">
        <f t="shared" si="237"/>
        <v>-4</v>
      </c>
      <c r="BO551" t="str">
        <f t="shared" si="238"/>
        <v/>
      </c>
      <c r="BP551">
        <f t="shared" si="239"/>
        <v>2</v>
      </c>
      <c r="BQ551">
        <f t="shared" si="240"/>
        <v>35</v>
      </c>
      <c r="BR551">
        <f t="shared" si="241"/>
        <v>1</v>
      </c>
      <c r="BS551">
        <f t="shared" si="242"/>
        <v>50</v>
      </c>
      <c r="BT551" t="str">
        <f t="shared" si="243"/>
        <v/>
      </c>
    </row>
    <row r="552" spans="1:72">
      <c r="A552">
        <v>202370</v>
      </c>
      <c r="B552">
        <v>76282</v>
      </c>
      <c r="C552" t="s">
        <v>123</v>
      </c>
      <c r="D552">
        <v>1</v>
      </c>
      <c r="E552" t="s">
        <v>379</v>
      </c>
      <c r="F552">
        <v>1004</v>
      </c>
      <c r="G552" t="s">
        <v>382</v>
      </c>
      <c r="H552">
        <v>51</v>
      </c>
      <c r="I552" t="s">
        <v>147</v>
      </c>
      <c r="K552">
        <v>5.2</v>
      </c>
      <c r="L552" t="s">
        <v>126</v>
      </c>
      <c r="M552" t="s">
        <v>123</v>
      </c>
      <c r="N552">
        <v>1</v>
      </c>
      <c r="O552">
        <v>0</v>
      </c>
      <c r="P552" t="s">
        <v>370</v>
      </c>
      <c r="Q552" t="s">
        <v>128</v>
      </c>
      <c r="R552">
        <v>105</v>
      </c>
      <c r="S552" s="1">
        <v>45166</v>
      </c>
      <c r="T552" s="1">
        <v>45270</v>
      </c>
      <c r="U552" t="s">
        <v>129</v>
      </c>
      <c r="W552" t="s">
        <v>129</v>
      </c>
      <c r="X552" t="s">
        <v>129</v>
      </c>
      <c r="Y552" t="s">
        <v>129</v>
      </c>
      <c r="Z552" t="s">
        <v>129</v>
      </c>
      <c r="AA552" t="s">
        <v>129</v>
      </c>
      <c r="AB552" t="s">
        <v>129</v>
      </c>
      <c r="AC552" t="s">
        <v>129</v>
      </c>
      <c r="AD552">
        <v>26</v>
      </c>
      <c r="AE552">
        <v>30</v>
      </c>
      <c r="AF552">
        <v>30</v>
      </c>
      <c r="AG552">
        <v>0</v>
      </c>
      <c r="AH552">
        <v>86.666700000000006</v>
      </c>
      <c r="AI552">
        <v>2</v>
      </c>
      <c r="AJ552">
        <v>3</v>
      </c>
      <c r="AK552">
        <v>3</v>
      </c>
      <c r="AL552">
        <v>5</v>
      </c>
      <c r="AM552">
        <v>2</v>
      </c>
      <c r="AN552">
        <v>3</v>
      </c>
      <c r="AR552" t="s">
        <v>133</v>
      </c>
      <c r="AS552">
        <v>0</v>
      </c>
      <c r="AT552">
        <v>2</v>
      </c>
      <c r="AU552">
        <f t="shared" si="218"/>
        <v>0</v>
      </c>
      <c r="AV552">
        <f t="shared" si="219"/>
        <v>30</v>
      </c>
      <c r="AW552">
        <f t="shared" si="220"/>
        <v>15</v>
      </c>
      <c r="AX552" t="str">
        <f t="shared" si="221"/>
        <v/>
      </c>
      <c r="AY552" t="str">
        <f t="shared" si="222"/>
        <v/>
      </c>
      <c r="AZ552">
        <f t="shared" si="223"/>
        <v>2</v>
      </c>
      <c r="BA552" t="str">
        <f t="shared" si="224"/>
        <v/>
      </c>
      <c r="BB552">
        <f t="shared" si="225"/>
        <v>2475</v>
      </c>
      <c r="BC552">
        <f t="shared" si="226"/>
        <v>1875</v>
      </c>
      <c r="BD552">
        <f t="shared" si="227"/>
        <v>75</v>
      </c>
      <c r="BE552">
        <f t="shared" si="228"/>
        <v>0.5</v>
      </c>
      <c r="BF552">
        <f t="shared" si="229"/>
        <v>0.5</v>
      </c>
      <c r="BG552">
        <f t="shared" si="230"/>
        <v>49.5</v>
      </c>
      <c r="BH552">
        <f t="shared" si="231"/>
        <v>41.25</v>
      </c>
      <c r="BI552">
        <f t="shared" si="232"/>
        <v>125</v>
      </c>
      <c r="BJ552">
        <f t="shared" si="233"/>
        <v>135</v>
      </c>
      <c r="BK552">
        <f t="shared" si="234"/>
        <v>135</v>
      </c>
      <c r="BL552" t="str">
        <f t="shared" si="235"/>
        <v/>
      </c>
      <c r="BM552" t="str">
        <f t="shared" si="236"/>
        <v/>
      </c>
      <c r="BN552">
        <f t="shared" si="237"/>
        <v>-4</v>
      </c>
      <c r="BO552" t="str">
        <f t="shared" si="238"/>
        <v/>
      </c>
      <c r="BP552">
        <f t="shared" si="239"/>
        <v>2</v>
      </c>
      <c r="BQ552">
        <f t="shared" si="240"/>
        <v>35</v>
      </c>
      <c r="BR552">
        <f t="shared" si="241"/>
        <v>1</v>
      </c>
      <c r="BS552">
        <f t="shared" si="242"/>
        <v>50</v>
      </c>
      <c r="BT552" t="str">
        <f t="shared" si="243"/>
        <v/>
      </c>
    </row>
    <row r="553" spans="1:72">
      <c r="A553">
        <v>202370</v>
      </c>
      <c r="B553">
        <v>76837</v>
      </c>
      <c r="C553" t="s">
        <v>123</v>
      </c>
      <c r="D553">
        <v>1</v>
      </c>
      <c r="E553" t="s">
        <v>379</v>
      </c>
      <c r="F553">
        <v>1004</v>
      </c>
      <c r="G553" t="s">
        <v>382</v>
      </c>
      <c r="H553" t="s">
        <v>136</v>
      </c>
      <c r="I553" t="s">
        <v>137</v>
      </c>
      <c r="J553" t="s">
        <v>138</v>
      </c>
      <c r="K553">
        <v>1.6</v>
      </c>
      <c r="L553" t="s">
        <v>164</v>
      </c>
      <c r="M553" t="s">
        <v>123</v>
      </c>
      <c r="N553">
        <v>1</v>
      </c>
      <c r="O553" t="s">
        <v>139</v>
      </c>
      <c r="P553" t="s">
        <v>370</v>
      </c>
      <c r="Q553" t="s">
        <v>141</v>
      </c>
      <c r="R553" t="s">
        <v>141</v>
      </c>
      <c r="S553" s="1">
        <v>45166</v>
      </c>
      <c r="T553" s="1">
        <v>45270</v>
      </c>
      <c r="U553" t="s">
        <v>129</v>
      </c>
      <c r="W553" t="s">
        <v>129</v>
      </c>
      <c r="X553" t="s">
        <v>129</v>
      </c>
      <c r="Y553" t="s">
        <v>129</v>
      </c>
      <c r="Z553" t="s">
        <v>129</v>
      </c>
      <c r="AA553" t="s">
        <v>129</v>
      </c>
      <c r="AB553" t="s">
        <v>129</v>
      </c>
      <c r="AC553" t="s">
        <v>129</v>
      </c>
      <c r="AD553">
        <v>8</v>
      </c>
      <c r="AE553">
        <v>20</v>
      </c>
      <c r="AF553">
        <v>0</v>
      </c>
      <c r="AG553">
        <v>0</v>
      </c>
      <c r="AH553">
        <v>40</v>
      </c>
      <c r="AI553">
        <v>2</v>
      </c>
      <c r="AJ553">
        <v>3</v>
      </c>
      <c r="AK553">
        <v>3</v>
      </c>
      <c r="AL553">
        <v>5</v>
      </c>
      <c r="AM553">
        <v>2</v>
      </c>
      <c r="AN553">
        <v>3</v>
      </c>
      <c r="AP553" t="s">
        <v>138</v>
      </c>
      <c r="AR553" t="s">
        <v>133</v>
      </c>
      <c r="AS553">
        <v>2</v>
      </c>
      <c r="AT553">
        <v>2</v>
      </c>
      <c r="AU553">
        <f t="shared" si="218"/>
        <v>0</v>
      </c>
      <c r="AV553">
        <f t="shared" si="219"/>
        <v>0</v>
      </c>
      <c r="AW553">
        <f t="shared" si="220"/>
        <v>0</v>
      </c>
      <c r="AX553" t="str">
        <f t="shared" si="221"/>
        <v/>
      </c>
      <c r="AY553" t="str">
        <f t="shared" si="222"/>
        <v/>
      </c>
      <c r="AZ553">
        <f t="shared" si="223"/>
        <v>4</v>
      </c>
      <c r="BA553" t="str">
        <f t="shared" si="224"/>
        <v/>
      </c>
      <c r="BB553">
        <f t="shared" si="225"/>
        <v>0</v>
      </c>
      <c r="BC553">
        <f t="shared" si="226"/>
        <v>0</v>
      </c>
      <c r="BD553">
        <f t="shared" si="227"/>
        <v>75</v>
      </c>
      <c r="BE553">
        <f t="shared" si="228"/>
        <v>0</v>
      </c>
      <c r="BF553">
        <f t="shared" si="229"/>
        <v>0</v>
      </c>
      <c r="BG553">
        <f t="shared" si="230"/>
        <v>0</v>
      </c>
      <c r="BH553">
        <f t="shared" si="231"/>
        <v>0</v>
      </c>
      <c r="BI553" t="str">
        <f t="shared" si="232"/>
        <v/>
      </c>
      <c r="BJ553" t="str">
        <f t="shared" si="233"/>
        <v/>
      </c>
      <c r="BK553" t="str">
        <f t="shared" si="234"/>
        <v/>
      </c>
      <c r="BL553" t="str">
        <f t="shared" si="235"/>
        <v/>
      </c>
      <c r="BM553" t="str">
        <f t="shared" si="236"/>
        <v/>
      </c>
      <c r="BN553" t="str">
        <f t="shared" si="237"/>
        <v/>
      </c>
      <c r="BO553" t="str">
        <f t="shared" si="238"/>
        <v/>
      </c>
      <c r="BP553">
        <f t="shared" si="239"/>
        <v>2</v>
      </c>
      <c r="BQ553">
        <f t="shared" si="240"/>
        <v>35</v>
      </c>
      <c r="BR553">
        <f t="shared" si="241"/>
        <v>1</v>
      </c>
      <c r="BS553">
        <f t="shared" si="242"/>
        <v>50</v>
      </c>
      <c r="BT553" t="str">
        <f t="shared" si="243"/>
        <v/>
      </c>
    </row>
    <row r="554" spans="1:72">
      <c r="A554">
        <v>202370</v>
      </c>
      <c r="B554">
        <v>76837</v>
      </c>
      <c r="C554" t="s">
        <v>123</v>
      </c>
      <c r="D554">
        <v>1</v>
      </c>
      <c r="E554" t="s">
        <v>379</v>
      </c>
      <c r="F554">
        <v>1004</v>
      </c>
      <c r="G554" t="s">
        <v>382</v>
      </c>
      <c r="H554" t="s">
        <v>136</v>
      </c>
      <c r="I554" t="s">
        <v>137</v>
      </c>
      <c r="J554" t="s">
        <v>138</v>
      </c>
      <c r="K554">
        <v>1.6</v>
      </c>
      <c r="L554" t="s">
        <v>164</v>
      </c>
      <c r="M554" t="s">
        <v>123</v>
      </c>
      <c r="N554">
        <v>1</v>
      </c>
      <c r="O554" t="s">
        <v>139</v>
      </c>
      <c r="P554" t="s">
        <v>370</v>
      </c>
      <c r="Q554" t="s">
        <v>141</v>
      </c>
      <c r="R554" t="s">
        <v>141</v>
      </c>
      <c r="S554" s="1">
        <v>45166</v>
      </c>
      <c r="T554" s="1">
        <v>45270</v>
      </c>
      <c r="U554" t="s">
        <v>129</v>
      </c>
      <c r="W554" t="s">
        <v>129</v>
      </c>
      <c r="X554" t="s">
        <v>129</v>
      </c>
      <c r="Y554" t="s">
        <v>129</v>
      </c>
      <c r="Z554" t="s">
        <v>129</v>
      </c>
      <c r="AA554" t="s">
        <v>129</v>
      </c>
      <c r="AB554" t="s">
        <v>129</v>
      </c>
      <c r="AC554" t="s">
        <v>129</v>
      </c>
      <c r="AD554">
        <v>8</v>
      </c>
      <c r="AE554">
        <v>20</v>
      </c>
      <c r="AF554">
        <v>0</v>
      </c>
      <c r="AG554">
        <v>0</v>
      </c>
      <c r="AH554">
        <v>40</v>
      </c>
      <c r="AI554">
        <v>2</v>
      </c>
      <c r="AJ554">
        <v>3</v>
      </c>
      <c r="AK554">
        <v>3</v>
      </c>
      <c r="AL554">
        <v>5</v>
      </c>
      <c r="AM554">
        <v>2</v>
      </c>
      <c r="AN554">
        <v>3</v>
      </c>
      <c r="AP554" t="s">
        <v>138</v>
      </c>
      <c r="AR554" t="s">
        <v>149</v>
      </c>
      <c r="AS554">
        <v>1</v>
      </c>
      <c r="AT554">
        <v>1</v>
      </c>
      <c r="AU554">
        <f t="shared" si="218"/>
        <v>0</v>
      </c>
      <c r="AV554">
        <f t="shared" si="219"/>
        <v>0</v>
      </c>
      <c r="AW554">
        <f t="shared" si="220"/>
        <v>0</v>
      </c>
      <c r="AX554" t="str">
        <f t="shared" si="221"/>
        <v/>
      </c>
      <c r="AY554" t="str">
        <f t="shared" si="222"/>
        <v/>
      </c>
      <c r="AZ554">
        <f t="shared" si="223"/>
        <v>4</v>
      </c>
      <c r="BA554" t="str">
        <f t="shared" si="224"/>
        <v/>
      </c>
      <c r="BB554">
        <f t="shared" si="225"/>
        <v>0</v>
      </c>
      <c r="BC554">
        <f t="shared" si="226"/>
        <v>0</v>
      </c>
      <c r="BD554">
        <f t="shared" si="227"/>
        <v>75</v>
      </c>
      <c r="BE554">
        <f t="shared" si="228"/>
        <v>0</v>
      </c>
      <c r="BF554">
        <f t="shared" si="229"/>
        <v>0</v>
      </c>
      <c r="BG554">
        <f t="shared" si="230"/>
        <v>0</v>
      </c>
      <c r="BH554">
        <f t="shared" si="231"/>
        <v>0</v>
      </c>
      <c r="BI554" t="str">
        <f t="shared" si="232"/>
        <v/>
      </c>
      <c r="BJ554" t="str">
        <f t="shared" si="233"/>
        <v/>
      </c>
      <c r="BK554" t="str">
        <f t="shared" si="234"/>
        <v/>
      </c>
      <c r="BL554" t="str">
        <f t="shared" si="235"/>
        <v/>
      </c>
      <c r="BM554" t="str">
        <f t="shared" si="236"/>
        <v/>
      </c>
      <c r="BN554" t="str">
        <f t="shared" si="237"/>
        <v/>
      </c>
      <c r="BO554" t="str">
        <f t="shared" si="238"/>
        <v/>
      </c>
      <c r="BP554">
        <f t="shared" si="239"/>
        <v>2</v>
      </c>
      <c r="BQ554">
        <f t="shared" si="240"/>
        <v>35</v>
      </c>
      <c r="BR554">
        <f t="shared" si="241"/>
        <v>1</v>
      </c>
      <c r="BS554">
        <f t="shared" si="242"/>
        <v>50</v>
      </c>
      <c r="BT554" t="str">
        <f t="shared" si="243"/>
        <v/>
      </c>
    </row>
    <row r="555" spans="1:72">
      <c r="A555">
        <v>202370</v>
      </c>
      <c r="B555">
        <v>76837</v>
      </c>
      <c r="C555" t="s">
        <v>123</v>
      </c>
      <c r="D555">
        <v>1</v>
      </c>
      <c r="E555" t="s">
        <v>379</v>
      </c>
      <c r="F555">
        <v>1004</v>
      </c>
      <c r="G555" t="s">
        <v>382</v>
      </c>
      <c r="H555" t="s">
        <v>136</v>
      </c>
      <c r="I555" t="s">
        <v>137</v>
      </c>
      <c r="J555" t="s">
        <v>138</v>
      </c>
      <c r="K555">
        <v>1.6</v>
      </c>
      <c r="L555" t="s">
        <v>164</v>
      </c>
      <c r="M555" t="s">
        <v>123</v>
      </c>
      <c r="N555">
        <v>1</v>
      </c>
      <c r="O555" t="s">
        <v>139</v>
      </c>
      <c r="P555" t="s">
        <v>370</v>
      </c>
      <c r="Q555" t="s">
        <v>141</v>
      </c>
      <c r="R555" t="s">
        <v>141</v>
      </c>
      <c r="S555" s="1">
        <v>45166</v>
      </c>
      <c r="T555" s="1">
        <v>45270</v>
      </c>
      <c r="U555" t="s">
        <v>129</v>
      </c>
      <c r="W555" t="s">
        <v>129</v>
      </c>
      <c r="X555" t="s">
        <v>129</v>
      </c>
      <c r="Y555" t="s">
        <v>129</v>
      </c>
      <c r="Z555" t="s">
        <v>129</v>
      </c>
      <c r="AA555" t="s">
        <v>129</v>
      </c>
      <c r="AB555" t="s">
        <v>129</v>
      </c>
      <c r="AC555" t="s">
        <v>129</v>
      </c>
      <c r="AD555">
        <v>8</v>
      </c>
      <c r="AE555">
        <v>20</v>
      </c>
      <c r="AF555">
        <v>0</v>
      </c>
      <c r="AG555">
        <v>0</v>
      </c>
      <c r="AH555">
        <v>40</v>
      </c>
      <c r="AI555">
        <v>2</v>
      </c>
      <c r="AJ555">
        <v>3</v>
      </c>
      <c r="AK555">
        <v>3</v>
      </c>
      <c r="AL555">
        <v>5</v>
      </c>
      <c r="AM555">
        <v>2</v>
      </c>
      <c r="AN555">
        <v>3</v>
      </c>
      <c r="AP555" t="s">
        <v>138</v>
      </c>
      <c r="AR555" t="s">
        <v>133</v>
      </c>
      <c r="AS555">
        <v>2</v>
      </c>
      <c r="AT555">
        <v>2</v>
      </c>
      <c r="AU555">
        <f t="shared" si="218"/>
        <v>0</v>
      </c>
      <c r="AV555">
        <f t="shared" si="219"/>
        <v>0</v>
      </c>
      <c r="AW555">
        <f t="shared" si="220"/>
        <v>0</v>
      </c>
      <c r="AX555" t="str">
        <f t="shared" si="221"/>
        <v/>
      </c>
      <c r="AY555" t="str">
        <f t="shared" si="222"/>
        <v/>
      </c>
      <c r="AZ555">
        <f t="shared" si="223"/>
        <v>4</v>
      </c>
      <c r="BA555" t="str">
        <f t="shared" si="224"/>
        <v/>
      </c>
      <c r="BB555">
        <f t="shared" si="225"/>
        <v>0</v>
      </c>
      <c r="BC555">
        <f t="shared" si="226"/>
        <v>0</v>
      </c>
      <c r="BD555">
        <f t="shared" si="227"/>
        <v>75</v>
      </c>
      <c r="BE555">
        <f t="shared" si="228"/>
        <v>0</v>
      </c>
      <c r="BF555">
        <f t="shared" si="229"/>
        <v>0</v>
      </c>
      <c r="BG555">
        <f t="shared" si="230"/>
        <v>0</v>
      </c>
      <c r="BH555">
        <f t="shared" si="231"/>
        <v>0</v>
      </c>
      <c r="BI555" t="str">
        <f t="shared" si="232"/>
        <v/>
      </c>
      <c r="BJ555" t="str">
        <f t="shared" si="233"/>
        <v/>
      </c>
      <c r="BK555" t="str">
        <f t="shared" si="234"/>
        <v/>
      </c>
      <c r="BL555" t="str">
        <f t="shared" si="235"/>
        <v/>
      </c>
      <c r="BM555" t="str">
        <f t="shared" si="236"/>
        <v/>
      </c>
      <c r="BN555" t="str">
        <f t="shared" si="237"/>
        <v/>
      </c>
      <c r="BO555" t="str">
        <f t="shared" si="238"/>
        <v/>
      </c>
      <c r="BP555">
        <f t="shared" si="239"/>
        <v>2</v>
      </c>
      <c r="BQ555">
        <f t="shared" si="240"/>
        <v>35</v>
      </c>
      <c r="BR555">
        <f t="shared" si="241"/>
        <v>1</v>
      </c>
      <c r="BS555">
        <f t="shared" si="242"/>
        <v>50</v>
      </c>
      <c r="BT555" t="str">
        <f t="shared" si="243"/>
        <v/>
      </c>
    </row>
    <row r="556" spans="1:72">
      <c r="A556">
        <v>202370</v>
      </c>
      <c r="B556">
        <v>76837</v>
      </c>
      <c r="C556" t="s">
        <v>123</v>
      </c>
      <c r="D556">
        <v>1</v>
      </c>
      <c r="E556" t="s">
        <v>379</v>
      </c>
      <c r="F556">
        <v>1004</v>
      </c>
      <c r="G556" t="s">
        <v>382</v>
      </c>
      <c r="H556" t="s">
        <v>136</v>
      </c>
      <c r="I556" t="s">
        <v>137</v>
      </c>
      <c r="J556" t="s">
        <v>138</v>
      </c>
      <c r="K556">
        <v>1.6</v>
      </c>
      <c r="L556" t="s">
        <v>164</v>
      </c>
      <c r="M556" t="s">
        <v>123</v>
      </c>
      <c r="N556">
        <v>1</v>
      </c>
      <c r="O556" t="s">
        <v>139</v>
      </c>
      <c r="P556" t="s">
        <v>370</v>
      </c>
      <c r="Q556" t="s">
        <v>141</v>
      </c>
      <c r="R556" t="s">
        <v>141</v>
      </c>
      <c r="S556" s="1">
        <v>45166</v>
      </c>
      <c r="T556" s="1">
        <v>45270</v>
      </c>
      <c r="U556" t="s">
        <v>129</v>
      </c>
      <c r="W556" t="s">
        <v>129</v>
      </c>
      <c r="X556" t="s">
        <v>129</v>
      </c>
      <c r="Y556" t="s">
        <v>129</v>
      </c>
      <c r="Z556" t="s">
        <v>129</v>
      </c>
      <c r="AA556" t="s">
        <v>129</v>
      </c>
      <c r="AB556" t="s">
        <v>129</v>
      </c>
      <c r="AC556" t="s">
        <v>129</v>
      </c>
      <c r="AD556">
        <v>8</v>
      </c>
      <c r="AE556">
        <v>20</v>
      </c>
      <c r="AF556">
        <v>0</v>
      </c>
      <c r="AG556">
        <v>0</v>
      </c>
      <c r="AH556">
        <v>40</v>
      </c>
      <c r="AI556">
        <v>2</v>
      </c>
      <c r="AJ556">
        <v>3</v>
      </c>
      <c r="AK556">
        <v>3</v>
      </c>
      <c r="AL556">
        <v>5</v>
      </c>
      <c r="AM556">
        <v>2</v>
      </c>
      <c r="AN556">
        <v>3</v>
      </c>
      <c r="AP556" t="s">
        <v>138</v>
      </c>
      <c r="AR556" t="s">
        <v>149</v>
      </c>
      <c r="AS556">
        <v>1</v>
      </c>
      <c r="AT556">
        <v>1</v>
      </c>
      <c r="AU556">
        <f t="shared" si="218"/>
        <v>0</v>
      </c>
      <c r="AV556">
        <f t="shared" si="219"/>
        <v>0</v>
      </c>
      <c r="AW556">
        <f t="shared" si="220"/>
        <v>0</v>
      </c>
      <c r="AX556" t="str">
        <f t="shared" si="221"/>
        <v/>
      </c>
      <c r="AY556" t="str">
        <f t="shared" si="222"/>
        <v/>
      </c>
      <c r="AZ556">
        <f t="shared" si="223"/>
        <v>4</v>
      </c>
      <c r="BA556" t="str">
        <f t="shared" si="224"/>
        <v/>
      </c>
      <c r="BB556">
        <f t="shared" si="225"/>
        <v>0</v>
      </c>
      <c r="BC556">
        <f t="shared" si="226"/>
        <v>0</v>
      </c>
      <c r="BD556">
        <f t="shared" si="227"/>
        <v>75</v>
      </c>
      <c r="BE556">
        <f t="shared" si="228"/>
        <v>0</v>
      </c>
      <c r="BF556">
        <f t="shared" si="229"/>
        <v>0</v>
      </c>
      <c r="BG556">
        <f t="shared" si="230"/>
        <v>0</v>
      </c>
      <c r="BH556">
        <f t="shared" si="231"/>
        <v>0</v>
      </c>
      <c r="BI556" t="str">
        <f t="shared" si="232"/>
        <v/>
      </c>
      <c r="BJ556" t="str">
        <f t="shared" si="233"/>
        <v/>
      </c>
      <c r="BK556" t="str">
        <f t="shared" si="234"/>
        <v/>
      </c>
      <c r="BL556" t="str">
        <f t="shared" si="235"/>
        <v/>
      </c>
      <c r="BM556" t="str">
        <f t="shared" si="236"/>
        <v/>
      </c>
      <c r="BN556" t="str">
        <f t="shared" si="237"/>
        <v/>
      </c>
      <c r="BO556" t="str">
        <f t="shared" si="238"/>
        <v/>
      </c>
      <c r="BP556">
        <f t="shared" si="239"/>
        <v>2</v>
      </c>
      <c r="BQ556">
        <f t="shared" si="240"/>
        <v>35</v>
      </c>
      <c r="BR556">
        <f t="shared" si="241"/>
        <v>1</v>
      </c>
      <c r="BS556">
        <f t="shared" si="242"/>
        <v>50</v>
      </c>
      <c r="BT556" t="str">
        <f t="shared" si="243"/>
        <v/>
      </c>
    </row>
    <row r="557" spans="1:72">
      <c r="A557">
        <v>202370</v>
      </c>
      <c r="B557">
        <v>74297</v>
      </c>
      <c r="C557" t="s">
        <v>150</v>
      </c>
      <c r="D557">
        <v>1</v>
      </c>
      <c r="E557" t="s">
        <v>379</v>
      </c>
      <c r="F557">
        <v>1004</v>
      </c>
      <c r="G557" t="s">
        <v>382</v>
      </c>
      <c r="H557" t="s">
        <v>366</v>
      </c>
      <c r="I557" t="s">
        <v>46</v>
      </c>
      <c r="J557" t="s">
        <v>138</v>
      </c>
      <c r="K557">
        <v>0</v>
      </c>
      <c r="L557" t="s">
        <v>165</v>
      </c>
      <c r="M557" t="s">
        <v>123</v>
      </c>
      <c r="N557">
        <v>1</v>
      </c>
      <c r="O557" t="s">
        <v>139</v>
      </c>
      <c r="P557" t="s">
        <v>151</v>
      </c>
      <c r="Q557" t="s">
        <v>123</v>
      </c>
      <c r="R557" t="s">
        <v>123</v>
      </c>
      <c r="S557" s="1">
        <v>45166</v>
      </c>
      <c r="T557" s="1">
        <v>45270</v>
      </c>
      <c r="U557">
        <v>1900</v>
      </c>
      <c r="V557">
        <v>2145</v>
      </c>
      <c r="W557" t="s">
        <v>129</v>
      </c>
      <c r="X557" t="s">
        <v>46</v>
      </c>
      <c r="Y557" t="s">
        <v>129</v>
      </c>
      <c r="Z557" t="s">
        <v>129</v>
      </c>
      <c r="AA557" t="s">
        <v>129</v>
      </c>
      <c r="AB557" t="s">
        <v>129</v>
      </c>
      <c r="AC557" t="s">
        <v>129</v>
      </c>
      <c r="AD557">
        <v>0</v>
      </c>
      <c r="AE557">
        <v>0</v>
      </c>
      <c r="AF557">
        <v>0</v>
      </c>
      <c r="AG557">
        <v>0</v>
      </c>
      <c r="AH557">
        <v>0</v>
      </c>
      <c r="AI557">
        <v>2</v>
      </c>
      <c r="AJ557">
        <v>3</v>
      </c>
      <c r="AK557">
        <v>3</v>
      </c>
      <c r="AL557">
        <v>5</v>
      </c>
      <c r="AM557">
        <v>2</v>
      </c>
      <c r="AN557">
        <v>3</v>
      </c>
      <c r="AP557" t="s">
        <v>138</v>
      </c>
      <c r="AR557" t="s">
        <v>149</v>
      </c>
      <c r="AS557">
        <v>3.3</v>
      </c>
      <c r="AT557">
        <v>1</v>
      </c>
      <c r="AU557">
        <f t="shared" si="218"/>
        <v>15</v>
      </c>
      <c r="AV557">
        <f t="shared" si="219"/>
        <v>15</v>
      </c>
      <c r="AW557">
        <f t="shared" si="220"/>
        <v>15</v>
      </c>
      <c r="AX557">
        <f t="shared" si="221"/>
        <v>165</v>
      </c>
      <c r="AY557">
        <f t="shared" si="222"/>
        <v>2475</v>
      </c>
      <c r="AZ557">
        <f t="shared" si="223"/>
        <v>1</v>
      </c>
      <c r="BA557">
        <f t="shared" si="224"/>
        <v>2475</v>
      </c>
      <c r="BB557">
        <f t="shared" si="225"/>
        <v>2475</v>
      </c>
      <c r="BC557">
        <f t="shared" si="226"/>
        <v>1875</v>
      </c>
      <c r="BD557">
        <f t="shared" si="227"/>
        <v>75</v>
      </c>
      <c r="BE557">
        <f t="shared" si="228"/>
        <v>0.5</v>
      </c>
      <c r="BF557">
        <f t="shared" si="229"/>
        <v>0.5</v>
      </c>
      <c r="BG557">
        <f t="shared" si="230"/>
        <v>49.5</v>
      </c>
      <c r="BH557">
        <f t="shared" si="231"/>
        <v>41.25</v>
      </c>
      <c r="BI557">
        <f t="shared" si="232"/>
        <v>125</v>
      </c>
      <c r="BJ557">
        <f t="shared" si="233"/>
        <v>135</v>
      </c>
      <c r="BK557">
        <f t="shared" si="234"/>
        <v>135</v>
      </c>
      <c r="BL557">
        <f t="shared" si="235"/>
        <v>2115</v>
      </c>
      <c r="BM557" t="str">
        <f t="shared" si="236"/>
        <v/>
      </c>
      <c r="BN557">
        <f t="shared" si="237"/>
        <v>-4</v>
      </c>
      <c r="BO557" t="str">
        <f t="shared" si="238"/>
        <v/>
      </c>
      <c r="BP557">
        <f t="shared" si="239"/>
        <v>2</v>
      </c>
      <c r="BQ557">
        <f t="shared" si="240"/>
        <v>35</v>
      </c>
      <c r="BR557">
        <f t="shared" si="241"/>
        <v>1</v>
      </c>
      <c r="BS557">
        <f t="shared" si="242"/>
        <v>50</v>
      </c>
      <c r="BT557" t="str">
        <f t="shared" si="243"/>
        <v/>
      </c>
    </row>
    <row r="558" spans="1:72">
      <c r="A558">
        <v>202370</v>
      </c>
      <c r="B558">
        <v>74297</v>
      </c>
      <c r="C558" t="s">
        <v>150</v>
      </c>
      <c r="D558">
        <v>1</v>
      </c>
      <c r="E558" t="s">
        <v>379</v>
      </c>
      <c r="F558">
        <v>1004</v>
      </c>
      <c r="G558" t="s">
        <v>382</v>
      </c>
      <c r="H558" t="s">
        <v>366</v>
      </c>
      <c r="I558" t="s">
        <v>46</v>
      </c>
      <c r="J558" t="s">
        <v>138</v>
      </c>
      <c r="K558">
        <v>0</v>
      </c>
      <c r="L558" t="s">
        <v>165</v>
      </c>
      <c r="M558" t="s">
        <v>123</v>
      </c>
      <c r="N558">
        <v>1</v>
      </c>
      <c r="O558" t="s">
        <v>139</v>
      </c>
      <c r="P558" t="s">
        <v>151</v>
      </c>
      <c r="Q558" t="s">
        <v>123</v>
      </c>
      <c r="R558" t="s">
        <v>123</v>
      </c>
      <c r="S558" s="1">
        <v>45166</v>
      </c>
      <c r="T558" s="1">
        <v>45270</v>
      </c>
      <c r="U558" t="s">
        <v>129</v>
      </c>
      <c r="W558" t="s">
        <v>129</v>
      </c>
      <c r="X558" t="s">
        <v>129</v>
      </c>
      <c r="Y558" t="s">
        <v>129</v>
      </c>
      <c r="Z558" t="s">
        <v>129</v>
      </c>
      <c r="AA558" t="s">
        <v>129</v>
      </c>
      <c r="AB558" t="s">
        <v>129</v>
      </c>
      <c r="AC558" t="s">
        <v>129</v>
      </c>
      <c r="AD558">
        <v>0</v>
      </c>
      <c r="AE558">
        <v>0</v>
      </c>
      <c r="AF558">
        <v>0</v>
      </c>
      <c r="AG558">
        <v>0</v>
      </c>
      <c r="AH558">
        <v>0</v>
      </c>
      <c r="AI558">
        <v>2</v>
      </c>
      <c r="AJ558">
        <v>3</v>
      </c>
      <c r="AK558">
        <v>3</v>
      </c>
      <c r="AL558">
        <v>5</v>
      </c>
      <c r="AM558">
        <v>2</v>
      </c>
      <c r="AN558">
        <v>3</v>
      </c>
      <c r="AP558" t="s">
        <v>138</v>
      </c>
      <c r="AR558" t="s">
        <v>133</v>
      </c>
      <c r="AS558">
        <v>0.3</v>
      </c>
      <c r="AT558">
        <v>2</v>
      </c>
      <c r="AU558">
        <f t="shared" si="218"/>
        <v>0</v>
      </c>
      <c r="AV558">
        <f t="shared" si="219"/>
        <v>15</v>
      </c>
      <c r="AW558">
        <f t="shared" si="220"/>
        <v>15</v>
      </c>
      <c r="AX558" t="str">
        <f t="shared" si="221"/>
        <v/>
      </c>
      <c r="AY558" t="str">
        <f t="shared" si="222"/>
        <v/>
      </c>
      <c r="AZ558">
        <f t="shared" si="223"/>
        <v>1</v>
      </c>
      <c r="BA558" t="str">
        <f t="shared" si="224"/>
        <v/>
      </c>
      <c r="BB558">
        <f t="shared" si="225"/>
        <v>2475</v>
      </c>
      <c r="BC558">
        <f t="shared" si="226"/>
        <v>1875</v>
      </c>
      <c r="BD558">
        <f t="shared" si="227"/>
        <v>75</v>
      </c>
      <c r="BE558">
        <f t="shared" si="228"/>
        <v>0.5</v>
      </c>
      <c r="BF558">
        <f t="shared" si="229"/>
        <v>0.5</v>
      </c>
      <c r="BG558">
        <f t="shared" si="230"/>
        <v>49.5</v>
      </c>
      <c r="BH558">
        <f t="shared" si="231"/>
        <v>41.25</v>
      </c>
      <c r="BI558">
        <f t="shared" si="232"/>
        <v>125</v>
      </c>
      <c r="BJ558">
        <f t="shared" si="233"/>
        <v>135</v>
      </c>
      <c r="BK558">
        <f t="shared" si="234"/>
        <v>135</v>
      </c>
      <c r="BL558" t="str">
        <f t="shared" si="235"/>
        <v/>
      </c>
      <c r="BM558" t="str">
        <f t="shared" si="236"/>
        <v/>
      </c>
      <c r="BN558">
        <f t="shared" si="237"/>
        <v>-4</v>
      </c>
      <c r="BO558" t="str">
        <f t="shared" si="238"/>
        <v/>
      </c>
      <c r="BP558">
        <f t="shared" si="239"/>
        <v>2</v>
      </c>
      <c r="BQ558">
        <f t="shared" si="240"/>
        <v>35</v>
      </c>
      <c r="BR558">
        <f t="shared" si="241"/>
        <v>1</v>
      </c>
      <c r="BS558">
        <f t="shared" si="242"/>
        <v>50</v>
      </c>
      <c r="BT558" t="str">
        <f t="shared" si="243"/>
        <v/>
      </c>
    </row>
    <row r="559" spans="1:72">
      <c r="A559">
        <v>202370</v>
      </c>
      <c r="B559">
        <v>74809</v>
      </c>
      <c r="C559" t="s">
        <v>150</v>
      </c>
      <c r="D559">
        <v>1</v>
      </c>
      <c r="E559" t="s">
        <v>379</v>
      </c>
      <c r="F559">
        <v>1004</v>
      </c>
      <c r="G559" t="s">
        <v>382</v>
      </c>
      <c r="H559" t="s">
        <v>383</v>
      </c>
      <c r="I559" t="s">
        <v>46</v>
      </c>
      <c r="J559" t="s">
        <v>138</v>
      </c>
      <c r="K559">
        <v>0</v>
      </c>
      <c r="L559" t="s">
        <v>165</v>
      </c>
      <c r="M559" t="s">
        <v>123</v>
      </c>
      <c r="N559">
        <v>1</v>
      </c>
      <c r="O559" t="s">
        <v>139</v>
      </c>
      <c r="P559" t="s">
        <v>151</v>
      </c>
      <c r="Q559" t="s">
        <v>123</v>
      </c>
      <c r="R559" t="s">
        <v>123</v>
      </c>
      <c r="S559" s="1">
        <v>45166</v>
      </c>
      <c r="T559" s="1">
        <v>45270</v>
      </c>
      <c r="U559">
        <v>1900</v>
      </c>
      <c r="V559">
        <v>2145</v>
      </c>
      <c r="W559" t="s">
        <v>129</v>
      </c>
      <c r="X559" t="s">
        <v>129</v>
      </c>
      <c r="Y559" t="s">
        <v>129</v>
      </c>
      <c r="Z559" t="s">
        <v>50</v>
      </c>
      <c r="AA559" t="s">
        <v>129</v>
      </c>
      <c r="AB559" t="s">
        <v>129</v>
      </c>
      <c r="AC559" t="s">
        <v>129</v>
      </c>
      <c r="AD559">
        <v>0</v>
      </c>
      <c r="AE559">
        <v>0</v>
      </c>
      <c r="AF559">
        <v>0</v>
      </c>
      <c r="AG559">
        <v>0</v>
      </c>
      <c r="AH559">
        <v>0</v>
      </c>
      <c r="AI559">
        <v>2</v>
      </c>
      <c r="AJ559">
        <v>3</v>
      </c>
      <c r="AK559">
        <v>3</v>
      </c>
      <c r="AL559">
        <v>5</v>
      </c>
      <c r="AM559">
        <v>2</v>
      </c>
      <c r="AN559">
        <v>3</v>
      </c>
      <c r="AP559" t="s">
        <v>138</v>
      </c>
      <c r="AR559" t="s">
        <v>149</v>
      </c>
      <c r="AS559">
        <v>3.3</v>
      </c>
      <c r="AT559">
        <v>1</v>
      </c>
      <c r="AU559">
        <f t="shared" si="218"/>
        <v>15</v>
      </c>
      <c r="AV559">
        <f t="shared" si="219"/>
        <v>15</v>
      </c>
      <c r="AW559">
        <f t="shared" si="220"/>
        <v>15</v>
      </c>
      <c r="AX559">
        <f t="shared" si="221"/>
        <v>165</v>
      </c>
      <c r="AY559">
        <f t="shared" si="222"/>
        <v>2475</v>
      </c>
      <c r="AZ559">
        <f t="shared" si="223"/>
        <v>1</v>
      </c>
      <c r="BA559">
        <f t="shared" si="224"/>
        <v>2475</v>
      </c>
      <c r="BB559">
        <f t="shared" si="225"/>
        <v>2475</v>
      </c>
      <c r="BC559">
        <f t="shared" si="226"/>
        <v>1875</v>
      </c>
      <c r="BD559">
        <f t="shared" si="227"/>
        <v>75</v>
      </c>
      <c r="BE559">
        <f t="shared" si="228"/>
        <v>0.5</v>
      </c>
      <c r="BF559">
        <f t="shared" si="229"/>
        <v>0.5</v>
      </c>
      <c r="BG559">
        <f t="shared" si="230"/>
        <v>49.5</v>
      </c>
      <c r="BH559">
        <f t="shared" si="231"/>
        <v>41.25</v>
      </c>
      <c r="BI559">
        <f t="shared" si="232"/>
        <v>125</v>
      </c>
      <c r="BJ559">
        <f t="shared" si="233"/>
        <v>135</v>
      </c>
      <c r="BK559">
        <f t="shared" si="234"/>
        <v>135</v>
      </c>
      <c r="BL559">
        <f t="shared" si="235"/>
        <v>2115</v>
      </c>
      <c r="BM559" t="str">
        <f t="shared" si="236"/>
        <v/>
      </c>
      <c r="BN559">
        <f t="shared" si="237"/>
        <v>-4</v>
      </c>
      <c r="BO559" t="str">
        <f t="shared" si="238"/>
        <v/>
      </c>
      <c r="BP559">
        <f t="shared" si="239"/>
        <v>2</v>
      </c>
      <c r="BQ559">
        <f t="shared" si="240"/>
        <v>35</v>
      </c>
      <c r="BR559">
        <f t="shared" si="241"/>
        <v>1</v>
      </c>
      <c r="BS559">
        <f t="shared" si="242"/>
        <v>50</v>
      </c>
      <c r="BT559" t="str">
        <f t="shared" si="243"/>
        <v/>
      </c>
    </row>
    <row r="560" spans="1:72">
      <c r="A560">
        <v>202370</v>
      </c>
      <c r="B560">
        <v>74809</v>
      </c>
      <c r="C560" t="s">
        <v>150</v>
      </c>
      <c r="D560">
        <v>1</v>
      </c>
      <c r="E560" t="s">
        <v>379</v>
      </c>
      <c r="F560">
        <v>1004</v>
      </c>
      <c r="G560" t="s">
        <v>382</v>
      </c>
      <c r="H560" t="s">
        <v>383</v>
      </c>
      <c r="I560" t="s">
        <v>46</v>
      </c>
      <c r="J560" t="s">
        <v>138</v>
      </c>
      <c r="K560">
        <v>0</v>
      </c>
      <c r="L560" t="s">
        <v>165</v>
      </c>
      <c r="M560" t="s">
        <v>123</v>
      </c>
      <c r="N560">
        <v>1</v>
      </c>
      <c r="O560" t="s">
        <v>139</v>
      </c>
      <c r="P560" t="s">
        <v>151</v>
      </c>
      <c r="Q560" t="s">
        <v>123</v>
      </c>
      <c r="R560" t="s">
        <v>123</v>
      </c>
      <c r="S560" s="1">
        <v>45166</v>
      </c>
      <c r="T560" s="1">
        <v>45270</v>
      </c>
      <c r="U560" t="s">
        <v>129</v>
      </c>
      <c r="W560" t="s">
        <v>129</v>
      </c>
      <c r="X560" t="s">
        <v>129</v>
      </c>
      <c r="Y560" t="s">
        <v>129</v>
      </c>
      <c r="Z560" t="s">
        <v>129</v>
      </c>
      <c r="AA560" t="s">
        <v>129</v>
      </c>
      <c r="AB560" t="s">
        <v>129</v>
      </c>
      <c r="AC560" t="s">
        <v>129</v>
      </c>
      <c r="AD560">
        <v>0</v>
      </c>
      <c r="AE560">
        <v>0</v>
      </c>
      <c r="AF560">
        <v>0</v>
      </c>
      <c r="AG560">
        <v>0</v>
      </c>
      <c r="AH560">
        <v>0</v>
      </c>
      <c r="AI560">
        <v>2</v>
      </c>
      <c r="AJ560">
        <v>3</v>
      </c>
      <c r="AK560">
        <v>3</v>
      </c>
      <c r="AL560">
        <v>5</v>
      </c>
      <c r="AM560">
        <v>2</v>
      </c>
      <c r="AN560">
        <v>3</v>
      </c>
      <c r="AP560" t="s">
        <v>138</v>
      </c>
      <c r="AR560" t="s">
        <v>133</v>
      </c>
      <c r="AS560">
        <v>0.3</v>
      </c>
      <c r="AT560">
        <v>2</v>
      </c>
      <c r="AU560">
        <f t="shared" si="218"/>
        <v>0</v>
      </c>
      <c r="AV560">
        <f t="shared" si="219"/>
        <v>15</v>
      </c>
      <c r="AW560">
        <f t="shared" si="220"/>
        <v>15</v>
      </c>
      <c r="AX560" t="str">
        <f t="shared" si="221"/>
        <v/>
      </c>
      <c r="AY560" t="str">
        <f t="shared" si="222"/>
        <v/>
      </c>
      <c r="AZ560">
        <f t="shared" si="223"/>
        <v>1</v>
      </c>
      <c r="BA560" t="str">
        <f t="shared" si="224"/>
        <v/>
      </c>
      <c r="BB560">
        <f t="shared" si="225"/>
        <v>2475</v>
      </c>
      <c r="BC560">
        <f t="shared" si="226"/>
        <v>1875</v>
      </c>
      <c r="BD560">
        <f t="shared" si="227"/>
        <v>75</v>
      </c>
      <c r="BE560">
        <f t="shared" si="228"/>
        <v>0.5</v>
      </c>
      <c r="BF560">
        <f t="shared" si="229"/>
        <v>0.5</v>
      </c>
      <c r="BG560">
        <f t="shared" si="230"/>
        <v>49.5</v>
      </c>
      <c r="BH560">
        <f t="shared" si="231"/>
        <v>41.25</v>
      </c>
      <c r="BI560">
        <f t="shared" si="232"/>
        <v>125</v>
      </c>
      <c r="BJ560">
        <f t="shared" si="233"/>
        <v>135</v>
      </c>
      <c r="BK560">
        <f t="shared" si="234"/>
        <v>135</v>
      </c>
      <c r="BL560" t="str">
        <f t="shared" si="235"/>
        <v/>
      </c>
      <c r="BM560" t="str">
        <f t="shared" si="236"/>
        <v/>
      </c>
      <c r="BN560">
        <f t="shared" si="237"/>
        <v>-4</v>
      </c>
      <c r="BO560" t="str">
        <f t="shared" si="238"/>
        <v/>
      </c>
      <c r="BP560">
        <f t="shared" si="239"/>
        <v>2</v>
      </c>
      <c r="BQ560">
        <f t="shared" si="240"/>
        <v>35</v>
      </c>
      <c r="BR560">
        <f t="shared" si="241"/>
        <v>1</v>
      </c>
      <c r="BS560">
        <f t="shared" si="242"/>
        <v>50</v>
      </c>
      <c r="BT560" t="str">
        <f t="shared" si="243"/>
        <v/>
      </c>
    </row>
    <row r="561" spans="1:72">
      <c r="A561">
        <v>202370</v>
      </c>
      <c r="B561">
        <v>76283</v>
      </c>
      <c r="C561" t="s">
        <v>123</v>
      </c>
      <c r="D561">
        <v>1</v>
      </c>
      <c r="E561" t="s">
        <v>379</v>
      </c>
      <c r="F561">
        <v>1015</v>
      </c>
      <c r="G561" t="s">
        <v>384</v>
      </c>
      <c r="H561">
        <v>1</v>
      </c>
      <c r="K561">
        <v>5.0667</v>
      </c>
      <c r="L561" t="s">
        <v>126</v>
      </c>
      <c r="M561" t="s">
        <v>123</v>
      </c>
      <c r="N561">
        <v>1</v>
      </c>
      <c r="O561">
        <v>0</v>
      </c>
      <c r="P561" t="s">
        <v>381</v>
      </c>
      <c r="Q561" t="s">
        <v>128</v>
      </c>
      <c r="R561">
        <v>109</v>
      </c>
      <c r="S561" s="1">
        <v>45166</v>
      </c>
      <c r="T561" s="1">
        <v>45270</v>
      </c>
      <c r="U561">
        <v>1200</v>
      </c>
      <c r="V561">
        <v>1445</v>
      </c>
      <c r="W561" t="s">
        <v>45</v>
      </c>
      <c r="X561" t="s">
        <v>129</v>
      </c>
      <c r="Y561" t="s">
        <v>47</v>
      </c>
      <c r="Z561" t="s">
        <v>129</v>
      </c>
      <c r="AA561" t="s">
        <v>129</v>
      </c>
      <c r="AB561" t="s">
        <v>129</v>
      </c>
      <c r="AC561" t="s">
        <v>129</v>
      </c>
      <c r="AD561">
        <v>19</v>
      </c>
      <c r="AE561">
        <v>30</v>
      </c>
      <c r="AF561">
        <v>30</v>
      </c>
      <c r="AG561">
        <v>0</v>
      </c>
      <c r="AH561">
        <v>63.333300000000001</v>
      </c>
      <c r="AI561">
        <v>2</v>
      </c>
      <c r="AJ561">
        <v>4</v>
      </c>
      <c r="AK561">
        <v>4</v>
      </c>
      <c r="AL561">
        <v>6</v>
      </c>
      <c r="AM561">
        <v>3</v>
      </c>
      <c r="AN561">
        <v>3</v>
      </c>
      <c r="AR561" t="s">
        <v>149</v>
      </c>
      <c r="AS561">
        <v>6.6</v>
      </c>
      <c r="AT561">
        <v>1</v>
      </c>
      <c r="AU561">
        <f t="shared" si="218"/>
        <v>30</v>
      </c>
      <c r="AV561">
        <f t="shared" si="219"/>
        <v>60</v>
      </c>
      <c r="AW561">
        <f t="shared" si="220"/>
        <v>30</v>
      </c>
      <c r="AX561">
        <f t="shared" si="221"/>
        <v>165</v>
      </c>
      <c r="AY561">
        <f t="shared" si="222"/>
        <v>4950</v>
      </c>
      <c r="AZ561">
        <f t="shared" si="223"/>
        <v>2</v>
      </c>
      <c r="BA561">
        <f t="shared" si="224"/>
        <v>2475</v>
      </c>
      <c r="BB561">
        <f t="shared" si="225"/>
        <v>4950</v>
      </c>
      <c r="BC561">
        <f t="shared" si="226"/>
        <v>4500</v>
      </c>
      <c r="BD561">
        <f t="shared" si="227"/>
        <v>90</v>
      </c>
      <c r="BE561">
        <f t="shared" si="228"/>
        <v>1</v>
      </c>
      <c r="BF561">
        <f t="shared" si="229"/>
        <v>1</v>
      </c>
      <c r="BG561">
        <f t="shared" si="230"/>
        <v>99</v>
      </c>
      <c r="BH561">
        <f t="shared" si="231"/>
        <v>82.5</v>
      </c>
      <c r="BI561">
        <f t="shared" si="232"/>
        <v>150</v>
      </c>
      <c r="BJ561">
        <f t="shared" si="233"/>
        <v>165</v>
      </c>
      <c r="BK561">
        <f t="shared" si="234"/>
        <v>165</v>
      </c>
      <c r="BL561" t="str">
        <f t="shared" si="235"/>
        <v/>
      </c>
      <c r="BM561" t="str">
        <f t="shared" si="236"/>
        <v/>
      </c>
      <c r="BN561" t="str">
        <f t="shared" si="237"/>
        <v/>
      </c>
      <c r="BO561" t="str">
        <f t="shared" si="238"/>
        <v/>
      </c>
      <c r="BP561">
        <f t="shared" si="239"/>
        <v>2</v>
      </c>
      <c r="BQ561">
        <f t="shared" si="240"/>
        <v>35</v>
      </c>
      <c r="BR561">
        <f t="shared" si="241"/>
        <v>1</v>
      </c>
      <c r="BS561">
        <f t="shared" si="242"/>
        <v>50</v>
      </c>
      <c r="BT561" t="str">
        <f t="shared" si="243"/>
        <v/>
      </c>
    </row>
    <row r="562" spans="1:72">
      <c r="A562">
        <v>202370</v>
      </c>
      <c r="B562">
        <v>76283</v>
      </c>
      <c r="C562" t="s">
        <v>123</v>
      </c>
      <c r="D562">
        <v>1</v>
      </c>
      <c r="E562" t="s">
        <v>379</v>
      </c>
      <c r="F562">
        <v>1015</v>
      </c>
      <c r="G562" t="s">
        <v>384</v>
      </c>
      <c r="H562">
        <v>1</v>
      </c>
      <c r="K562">
        <v>5.0667</v>
      </c>
      <c r="L562" t="s">
        <v>126</v>
      </c>
      <c r="M562" t="s">
        <v>123</v>
      </c>
      <c r="N562">
        <v>1</v>
      </c>
      <c r="O562">
        <v>0</v>
      </c>
      <c r="P562" t="s">
        <v>381</v>
      </c>
      <c r="Q562" t="s">
        <v>128</v>
      </c>
      <c r="R562">
        <v>109</v>
      </c>
      <c r="S562" s="1">
        <v>45166</v>
      </c>
      <c r="T562" s="1">
        <v>45270</v>
      </c>
      <c r="U562" t="s">
        <v>129</v>
      </c>
      <c r="W562" t="s">
        <v>129</v>
      </c>
      <c r="X562" t="s">
        <v>129</v>
      </c>
      <c r="Y562" t="s">
        <v>129</v>
      </c>
      <c r="Z562" t="s">
        <v>129</v>
      </c>
      <c r="AA562" t="s">
        <v>129</v>
      </c>
      <c r="AB562" t="s">
        <v>129</v>
      </c>
      <c r="AC562" t="s">
        <v>129</v>
      </c>
      <c r="AD562">
        <v>19</v>
      </c>
      <c r="AE562">
        <v>30</v>
      </c>
      <c r="AF562">
        <v>30</v>
      </c>
      <c r="AG562">
        <v>0</v>
      </c>
      <c r="AH562">
        <v>63.333300000000001</v>
      </c>
      <c r="AI562">
        <v>2</v>
      </c>
      <c r="AJ562">
        <v>4</v>
      </c>
      <c r="AK562">
        <v>4</v>
      </c>
      <c r="AL562">
        <v>6</v>
      </c>
      <c r="AM562">
        <v>3</v>
      </c>
      <c r="AN562">
        <v>3</v>
      </c>
      <c r="AR562" t="s">
        <v>133</v>
      </c>
      <c r="AS562">
        <v>0</v>
      </c>
      <c r="AT562">
        <v>3</v>
      </c>
      <c r="AU562">
        <f t="shared" si="218"/>
        <v>0</v>
      </c>
      <c r="AV562">
        <f t="shared" si="219"/>
        <v>60</v>
      </c>
      <c r="AW562">
        <f t="shared" si="220"/>
        <v>30</v>
      </c>
      <c r="AX562" t="str">
        <f t="shared" si="221"/>
        <v/>
      </c>
      <c r="AY562" t="str">
        <f t="shared" si="222"/>
        <v/>
      </c>
      <c r="AZ562">
        <f t="shared" si="223"/>
        <v>2</v>
      </c>
      <c r="BA562" t="str">
        <f t="shared" si="224"/>
        <v/>
      </c>
      <c r="BB562">
        <f t="shared" si="225"/>
        <v>4950</v>
      </c>
      <c r="BC562">
        <f t="shared" si="226"/>
        <v>4500</v>
      </c>
      <c r="BD562">
        <f t="shared" si="227"/>
        <v>90</v>
      </c>
      <c r="BE562">
        <f t="shared" si="228"/>
        <v>1</v>
      </c>
      <c r="BF562">
        <f t="shared" si="229"/>
        <v>1</v>
      </c>
      <c r="BG562">
        <f t="shared" si="230"/>
        <v>99</v>
      </c>
      <c r="BH562">
        <f t="shared" si="231"/>
        <v>82.5</v>
      </c>
      <c r="BI562">
        <f t="shared" si="232"/>
        <v>150</v>
      </c>
      <c r="BJ562">
        <f t="shared" si="233"/>
        <v>165</v>
      </c>
      <c r="BK562">
        <f t="shared" si="234"/>
        <v>165</v>
      </c>
      <c r="BL562" t="str">
        <f t="shared" si="235"/>
        <v/>
      </c>
      <c r="BM562" t="str">
        <f t="shared" si="236"/>
        <v/>
      </c>
      <c r="BN562" t="str">
        <f t="shared" si="237"/>
        <v/>
      </c>
      <c r="BO562" t="str">
        <f t="shared" si="238"/>
        <v/>
      </c>
      <c r="BP562">
        <f t="shared" si="239"/>
        <v>2</v>
      </c>
      <c r="BQ562">
        <f t="shared" si="240"/>
        <v>35</v>
      </c>
      <c r="BR562">
        <f t="shared" si="241"/>
        <v>1</v>
      </c>
      <c r="BS562">
        <f t="shared" si="242"/>
        <v>50</v>
      </c>
      <c r="BT562" t="str">
        <f t="shared" si="243"/>
        <v/>
      </c>
    </row>
    <row r="563" spans="1:72">
      <c r="A563">
        <v>202370</v>
      </c>
      <c r="B563">
        <v>76283</v>
      </c>
      <c r="C563" t="s">
        <v>123</v>
      </c>
      <c r="D563">
        <v>1</v>
      </c>
      <c r="E563" t="s">
        <v>379</v>
      </c>
      <c r="F563">
        <v>1015</v>
      </c>
      <c r="G563" t="s">
        <v>384</v>
      </c>
      <c r="H563">
        <v>1</v>
      </c>
      <c r="K563">
        <v>5.0667</v>
      </c>
      <c r="L563" t="s">
        <v>126</v>
      </c>
      <c r="M563" t="s">
        <v>123</v>
      </c>
      <c r="N563">
        <v>1</v>
      </c>
      <c r="O563">
        <v>0</v>
      </c>
      <c r="P563" t="s">
        <v>381</v>
      </c>
      <c r="Q563" t="s">
        <v>128</v>
      </c>
      <c r="R563">
        <v>109</v>
      </c>
      <c r="S563" s="1">
        <v>45166</v>
      </c>
      <c r="T563" s="1">
        <v>45270</v>
      </c>
      <c r="U563">
        <v>1200</v>
      </c>
      <c r="V563">
        <v>1445</v>
      </c>
      <c r="W563" t="s">
        <v>45</v>
      </c>
      <c r="X563" t="s">
        <v>129</v>
      </c>
      <c r="Y563" t="s">
        <v>47</v>
      </c>
      <c r="Z563" t="s">
        <v>129</v>
      </c>
      <c r="AA563" t="s">
        <v>129</v>
      </c>
      <c r="AB563" t="s">
        <v>129</v>
      </c>
      <c r="AC563" t="s">
        <v>129</v>
      </c>
      <c r="AD563">
        <v>19</v>
      </c>
      <c r="AE563">
        <v>30</v>
      </c>
      <c r="AF563">
        <v>30</v>
      </c>
      <c r="AG563">
        <v>0</v>
      </c>
      <c r="AH563">
        <v>63.333300000000001</v>
      </c>
      <c r="AI563">
        <v>2</v>
      </c>
      <c r="AJ563">
        <v>4</v>
      </c>
      <c r="AK563">
        <v>4</v>
      </c>
      <c r="AL563">
        <v>6</v>
      </c>
      <c r="AM563">
        <v>3</v>
      </c>
      <c r="AN563">
        <v>3</v>
      </c>
      <c r="AR563" t="s">
        <v>149</v>
      </c>
      <c r="AS563">
        <v>6.6</v>
      </c>
      <c r="AT563">
        <v>1</v>
      </c>
      <c r="AU563">
        <f t="shared" si="218"/>
        <v>30</v>
      </c>
      <c r="AV563">
        <f t="shared" si="219"/>
        <v>60</v>
      </c>
      <c r="AW563">
        <f t="shared" si="220"/>
        <v>30</v>
      </c>
      <c r="AX563">
        <f t="shared" si="221"/>
        <v>165</v>
      </c>
      <c r="AY563">
        <f t="shared" si="222"/>
        <v>4950</v>
      </c>
      <c r="AZ563">
        <f t="shared" si="223"/>
        <v>2</v>
      </c>
      <c r="BA563">
        <f t="shared" si="224"/>
        <v>2475</v>
      </c>
      <c r="BB563">
        <f t="shared" si="225"/>
        <v>4950</v>
      </c>
      <c r="BC563">
        <f t="shared" si="226"/>
        <v>4500</v>
      </c>
      <c r="BD563">
        <f t="shared" si="227"/>
        <v>90</v>
      </c>
      <c r="BE563">
        <f t="shared" si="228"/>
        <v>1</v>
      </c>
      <c r="BF563">
        <f t="shared" si="229"/>
        <v>1</v>
      </c>
      <c r="BG563">
        <f t="shared" si="230"/>
        <v>99</v>
      </c>
      <c r="BH563">
        <f t="shared" si="231"/>
        <v>82.5</v>
      </c>
      <c r="BI563">
        <f t="shared" si="232"/>
        <v>150</v>
      </c>
      <c r="BJ563">
        <f t="shared" si="233"/>
        <v>165</v>
      </c>
      <c r="BK563">
        <f t="shared" si="234"/>
        <v>165</v>
      </c>
      <c r="BL563" t="str">
        <f t="shared" si="235"/>
        <v/>
      </c>
      <c r="BM563" t="str">
        <f t="shared" si="236"/>
        <v/>
      </c>
      <c r="BN563" t="str">
        <f t="shared" si="237"/>
        <v/>
      </c>
      <c r="BO563" t="str">
        <f t="shared" si="238"/>
        <v/>
      </c>
      <c r="BP563">
        <f t="shared" si="239"/>
        <v>2</v>
      </c>
      <c r="BQ563">
        <f t="shared" si="240"/>
        <v>35</v>
      </c>
      <c r="BR563">
        <f t="shared" si="241"/>
        <v>1</v>
      </c>
      <c r="BS563">
        <f t="shared" si="242"/>
        <v>50</v>
      </c>
      <c r="BT563" t="str">
        <f t="shared" si="243"/>
        <v/>
      </c>
    </row>
    <row r="564" spans="1:72">
      <c r="A564">
        <v>202370</v>
      </c>
      <c r="B564">
        <v>76283</v>
      </c>
      <c r="C564" t="s">
        <v>123</v>
      </c>
      <c r="D564">
        <v>1</v>
      </c>
      <c r="E564" t="s">
        <v>379</v>
      </c>
      <c r="F564">
        <v>1015</v>
      </c>
      <c r="G564" t="s">
        <v>384</v>
      </c>
      <c r="H564">
        <v>1</v>
      </c>
      <c r="K564">
        <v>5.0667</v>
      </c>
      <c r="L564" t="s">
        <v>126</v>
      </c>
      <c r="M564" t="s">
        <v>123</v>
      </c>
      <c r="N564">
        <v>1</v>
      </c>
      <c r="O564">
        <v>0</v>
      </c>
      <c r="P564" t="s">
        <v>381</v>
      </c>
      <c r="Q564" t="s">
        <v>128</v>
      </c>
      <c r="R564">
        <v>109</v>
      </c>
      <c r="S564" s="1">
        <v>45166</v>
      </c>
      <c r="T564" s="1">
        <v>45270</v>
      </c>
      <c r="U564" t="s">
        <v>129</v>
      </c>
      <c r="W564" t="s">
        <v>129</v>
      </c>
      <c r="X564" t="s">
        <v>129</v>
      </c>
      <c r="Y564" t="s">
        <v>129</v>
      </c>
      <c r="Z564" t="s">
        <v>129</v>
      </c>
      <c r="AA564" t="s">
        <v>129</v>
      </c>
      <c r="AB564" t="s">
        <v>129</v>
      </c>
      <c r="AC564" t="s">
        <v>129</v>
      </c>
      <c r="AD564">
        <v>19</v>
      </c>
      <c r="AE564">
        <v>30</v>
      </c>
      <c r="AF564">
        <v>30</v>
      </c>
      <c r="AG564">
        <v>0</v>
      </c>
      <c r="AH564">
        <v>63.333300000000001</v>
      </c>
      <c r="AI564">
        <v>2</v>
      </c>
      <c r="AJ564">
        <v>4</v>
      </c>
      <c r="AK564">
        <v>4</v>
      </c>
      <c r="AL564">
        <v>6</v>
      </c>
      <c r="AM564">
        <v>3</v>
      </c>
      <c r="AN564">
        <v>3</v>
      </c>
      <c r="AR564" t="s">
        <v>133</v>
      </c>
      <c r="AS564">
        <v>0</v>
      </c>
      <c r="AT564">
        <v>3</v>
      </c>
      <c r="AU564">
        <f t="shared" si="218"/>
        <v>0</v>
      </c>
      <c r="AV564">
        <f t="shared" si="219"/>
        <v>60</v>
      </c>
      <c r="AW564">
        <f t="shared" si="220"/>
        <v>30</v>
      </c>
      <c r="AX564" t="str">
        <f t="shared" si="221"/>
        <v/>
      </c>
      <c r="AY564" t="str">
        <f t="shared" si="222"/>
        <v/>
      </c>
      <c r="AZ564">
        <f t="shared" si="223"/>
        <v>2</v>
      </c>
      <c r="BA564" t="str">
        <f t="shared" si="224"/>
        <v/>
      </c>
      <c r="BB564">
        <f t="shared" si="225"/>
        <v>4950</v>
      </c>
      <c r="BC564">
        <f t="shared" si="226"/>
        <v>4500</v>
      </c>
      <c r="BD564">
        <f t="shared" si="227"/>
        <v>90</v>
      </c>
      <c r="BE564">
        <f t="shared" si="228"/>
        <v>1</v>
      </c>
      <c r="BF564">
        <f t="shared" si="229"/>
        <v>1</v>
      </c>
      <c r="BG564">
        <f t="shared" si="230"/>
        <v>99</v>
      </c>
      <c r="BH564">
        <f t="shared" si="231"/>
        <v>82.5</v>
      </c>
      <c r="BI564">
        <f t="shared" si="232"/>
        <v>150</v>
      </c>
      <c r="BJ564">
        <f t="shared" si="233"/>
        <v>165</v>
      </c>
      <c r="BK564">
        <f t="shared" si="234"/>
        <v>165</v>
      </c>
      <c r="BL564" t="str">
        <f t="shared" si="235"/>
        <v/>
      </c>
      <c r="BM564" t="str">
        <f t="shared" si="236"/>
        <v/>
      </c>
      <c r="BN564" t="str">
        <f t="shared" si="237"/>
        <v/>
      </c>
      <c r="BO564" t="str">
        <f t="shared" si="238"/>
        <v/>
      </c>
      <c r="BP564">
        <f t="shared" si="239"/>
        <v>2</v>
      </c>
      <c r="BQ564">
        <f t="shared" si="240"/>
        <v>35</v>
      </c>
      <c r="BR564">
        <f t="shared" si="241"/>
        <v>1</v>
      </c>
      <c r="BS564">
        <f t="shared" si="242"/>
        <v>50</v>
      </c>
      <c r="BT564" t="str">
        <f t="shared" si="243"/>
        <v/>
      </c>
    </row>
    <row r="565" spans="1:72">
      <c r="A565">
        <v>202370</v>
      </c>
      <c r="B565">
        <v>74810</v>
      </c>
      <c r="C565" t="s">
        <v>123</v>
      </c>
      <c r="D565">
        <v>1</v>
      </c>
      <c r="E565" t="s">
        <v>379</v>
      </c>
      <c r="F565">
        <v>1015</v>
      </c>
      <c r="G565" t="s">
        <v>384</v>
      </c>
      <c r="H565">
        <v>2</v>
      </c>
      <c r="K565">
        <v>4</v>
      </c>
      <c r="L565" t="s">
        <v>126</v>
      </c>
      <c r="M565" t="s">
        <v>123</v>
      </c>
      <c r="N565">
        <v>1</v>
      </c>
      <c r="O565">
        <v>0</v>
      </c>
      <c r="P565" t="s">
        <v>371</v>
      </c>
      <c r="Q565" t="s">
        <v>128</v>
      </c>
      <c r="R565">
        <v>109</v>
      </c>
      <c r="S565" s="1">
        <v>45166</v>
      </c>
      <c r="T565" s="1">
        <v>45270</v>
      </c>
      <c r="U565">
        <v>1530</v>
      </c>
      <c r="V565">
        <v>1815</v>
      </c>
      <c r="W565" t="s">
        <v>45</v>
      </c>
      <c r="X565" t="s">
        <v>129</v>
      </c>
      <c r="Y565" t="s">
        <v>47</v>
      </c>
      <c r="Z565" t="s">
        <v>129</v>
      </c>
      <c r="AA565" t="s">
        <v>129</v>
      </c>
      <c r="AB565" t="s">
        <v>129</v>
      </c>
      <c r="AC565" t="s">
        <v>129</v>
      </c>
      <c r="AD565">
        <v>15</v>
      </c>
      <c r="AE565">
        <v>30</v>
      </c>
      <c r="AF565">
        <v>30</v>
      </c>
      <c r="AG565">
        <v>0</v>
      </c>
      <c r="AH565">
        <v>50</v>
      </c>
      <c r="AI565">
        <v>2</v>
      </c>
      <c r="AJ565">
        <v>4</v>
      </c>
      <c r="AK565">
        <v>4</v>
      </c>
      <c r="AL565">
        <v>6</v>
      </c>
      <c r="AM565">
        <v>3</v>
      </c>
      <c r="AN565">
        <v>3</v>
      </c>
      <c r="AR565" t="s">
        <v>149</v>
      </c>
      <c r="AS565">
        <v>6.6</v>
      </c>
      <c r="AT565">
        <v>1</v>
      </c>
      <c r="AU565">
        <f t="shared" si="218"/>
        <v>30</v>
      </c>
      <c r="AV565">
        <f t="shared" si="219"/>
        <v>60</v>
      </c>
      <c r="AW565">
        <f t="shared" si="220"/>
        <v>30</v>
      </c>
      <c r="AX565">
        <f t="shared" si="221"/>
        <v>165</v>
      </c>
      <c r="AY565">
        <f t="shared" si="222"/>
        <v>4950</v>
      </c>
      <c r="AZ565">
        <f t="shared" si="223"/>
        <v>2</v>
      </c>
      <c r="BA565">
        <f t="shared" si="224"/>
        <v>2475</v>
      </c>
      <c r="BB565">
        <f t="shared" si="225"/>
        <v>4950</v>
      </c>
      <c r="BC565">
        <f t="shared" si="226"/>
        <v>4500</v>
      </c>
      <c r="BD565">
        <f t="shared" si="227"/>
        <v>90</v>
      </c>
      <c r="BE565">
        <f t="shared" si="228"/>
        <v>1</v>
      </c>
      <c r="BF565">
        <f t="shared" si="229"/>
        <v>1</v>
      </c>
      <c r="BG565">
        <f t="shared" si="230"/>
        <v>99</v>
      </c>
      <c r="BH565">
        <f t="shared" si="231"/>
        <v>82.5</v>
      </c>
      <c r="BI565">
        <f t="shared" si="232"/>
        <v>150</v>
      </c>
      <c r="BJ565">
        <f t="shared" si="233"/>
        <v>165</v>
      </c>
      <c r="BK565">
        <f t="shared" si="234"/>
        <v>165</v>
      </c>
      <c r="BL565" t="str">
        <f t="shared" si="235"/>
        <v/>
      </c>
      <c r="BM565" t="str">
        <f t="shared" si="236"/>
        <v/>
      </c>
      <c r="BN565" t="str">
        <f t="shared" si="237"/>
        <v/>
      </c>
      <c r="BO565" t="str">
        <f t="shared" si="238"/>
        <v/>
      </c>
      <c r="BP565">
        <f t="shared" si="239"/>
        <v>2</v>
      </c>
      <c r="BQ565">
        <f t="shared" si="240"/>
        <v>35</v>
      </c>
      <c r="BR565">
        <f t="shared" si="241"/>
        <v>1</v>
      </c>
      <c r="BS565">
        <f t="shared" si="242"/>
        <v>50</v>
      </c>
      <c r="BT565" t="str">
        <f t="shared" si="243"/>
        <v/>
      </c>
    </row>
    <row r="566" spans="1:72">
      <c r="A566">
        <v>202370</v>
      </c>
      <c r="B566">
        <v>74810</v>
      </c>
      <c r="C566" t="s">
        <v>123</v>
      </c>
      <c r="D566">
        <v>1</v>
      </c>
      <c r="E566" t="s">
        <v>379</v>
      </c>
      <c r="F566">
        <v>1015</v>
      </c>
      <c r="G566" t="s">
        <v>384</v>
      </c>
      <c r="H566">
        <v>2</v>
      </c>
      <c r="K566">
        <v>4</v>
      </c>
      <c r="L566" t="s">
        <v>126</v>
      </c>
      <c r="M566" t="s">
        <v>123</v>
      </c>
      <c r="N566">
        <v>1</v>
      </c>
      <c r="O566">
        <v>0</v>
      </c>
      <c r="P566" t="s">
        <v>371</v>
      </c>
      <c r="Q566" t="s">
        <v>128</v>
      </c>
      <c r="R566">
        <v>109</v>
      </c>
      <c r="S566" s="1">
        <v>45166</v>
      </c>
      <c r="T566" s="1">
        <v>45270</v>
      </c>
      <c r="U566" t="s">
        <v>129</v>
      </c>
      <c r="W566" t="s">
        <v>129</v>
      </c>
      <c r="X566" t="s">
        <v>129</v>
      </c>
      <c r="Y566" t="s">
        <v>129</v>
      </c>
      <c r="Z566" t="s">
        <v>129</v>
      </c>
      <c r="AA566" t="s">
        <v>129</v>
      </c>
      <c r="AB566" t="s">
        <v>129</v>
      </c>
      <c r="AC566" t="s">
        <v>129</v>
      </c>
      <c r="AD566">
        <v>15</v>
      </c>
      <c r="AE566">
        <v>30</v>
      </c>
      <c r="AF566">
        <v>30</v>
      </c>
      <c r="AG566">
        <v>0</v>
      </c>
      <c r="AH566">
        <v>50</v>
      </c>
      <c r="AI566">
        <v>2</v>
      </c>
      <c r="AJ566">
        <v>4</v>
      </c>
      <c r="AK566">
        <v>4</v>
      </c>
      <c r="AL566">
        <v>6</v>
      </c>
      <c r="AM566">
        <v>3</v>
      </c>
      <c r="AN566">
        <v>3</v>
      </c>
      <c r="AR566" t="s">
        <v>133</v>
      </c>
      <c r="AS566">
        <v>0</v>
      </c>
      <c r="AT566">
        <v>3</v>
      </c>
      <c r="AU566">
        <f t="shared" si="218"/>
        <v>0</v>
      </c>
      <c r="AV566">
        <f t="shared" si="219"/>
        <v>60</v>
      </c>
      <c r="AW566">
        <f t="shared" si="220"/>
        <v>30</v>
      </c>
      <c r="AX566" t="str">
        <f t="shared" si="221"/>
        <v/>
      </c>
      <c r="AY566" t="str">
        <f t="shared" si="222"/>
        <v/>
      </c>
      <c r="AZ566">
        <f t="shared" si="223"/>
        <v>2</v>
      </c>
      <c r="BA566" t="str">
        <f t="shared" si="224"/>
        <v/>
      </c>
      <c r="BB566">
        <f t="shared" si="225"/>
        <v>4950</v>
      </c>
      <c r="BC566">
        <f t="shared" si="226"/>
        <v>4500</v>
      </c>
      <c r="BD566">
        <f t="shared" si="227"/>
        <v>90</v>
      </c>
      <c r="BE566">
        <f t="shared" si="228"/>
        <v>1</v>
      </c>
      <c r="BF566">
        <f t="shared" si="229"/>
        <v>1</v>
      </c>
      <c r="BG566">
        <f t="shared" si="230"/>
        <v>99</v>
      </c>
      <c r="BH566">
        <f t="shared" si="231"/>
        <v>82.5</v>
      </c>
      <c r="BI566">
        <f t="shared" si="232"/>
        <v>150</v>
      </c>
      <c r="BJ566">
        <f t="shared" si="233"/>
        <v>165</v>
      </c>
      <c r="BK566">
        <f t="shared" si="234"/>
        <v>165</v>
      </c>
      <c r="BL566" t="str">
        <f t="shared" si="235"/>
        <v/>
      </c>
      <c r="BM566" t="str">
        <f t="shared" si="236"/>
        <v/>
      </c>
      <c r="BN566" t="str">
        <f t="shared" si="237"/>
        <v/>
      </c>
      <c r="BO566" t="str">
        <f t="shared" si="238"/>
        <v/>
      </c>
      <c r="BP566">
        <f t="shared" si="239"/>
        <v>2</v>
      </c>
      <c r="BQ566">
        <f t="shared" si="240"/>
        <v>35</v>
      </c>
      <c r="BR566">
        <f t="shared" si="241"/>
        <v>1</v>
      </c>
      <c r="BS566">
        <f t="shared" si="242"/>
        <v>50</v>
      </c>
      <c r="BT566" t="str">
        <f t="shared" si="243"/>
        <v/>
      </c>
    </row>
    <row r="567" spans="1:72">
      <c r="A567">
        <v>202370</v>
      </c>
      <c r="B567">
        <v>74810</v>
      </c>
      <c r="C567" t="s">
        <v>123</v>
      </c>
      <c r="D567">
        <v>1</v>
      </c>
      <c r="E567" t="s">
        <v>379</v>
      </c>
      <c r="F567">
        <v>1015</v>
      </c>
      <c r="G567" t="s">
        <v>384</v>
      </c>
      <c r="H567">
        <v>2</v>
      </c>
      <c r="K567">
        <v>4</v>
      </c>
      <c r="L567" t="s">
        <v>126</v>
      </c>
      <c r="M567" t="s">
        <v>123</v>
      </c>
      <c r="N567">
        <v>1</v>
      </c>
      <c r="O567">
        <v>0</v>
      </c>
      <c r="P567" t="s">
        <v>371</v>
      </c>
      <c r="Q567" t="s">
        <v>128</v>
      </c>
      <c r="R567">
        <v>109</v>
      </c>
      <c r="S567" s="1">
        <v>45166</v>
      </c>
      <c r="T567" s="1">
        <v>45270</v>
      </c>
      <c r="U567">
        <v>1530</v>
      </c>
      <c r="V567">
        <v>1815</v>
      </c>
      <c r="W567" t="s">
        <v>45</v>
      </c>
      <c r="X567" t="s">
        <v>129</v>
      </c>
      <c r="Y567" t="s">
        <v>47</v>
      </c>
      <c r="Z567" t="s">
        <v>129</v>
      </c>
      <c r="AA567" t="s">
        <v>129</v>
      </c>
      <c r="AB567" t="s">
        <v>129</v>
      </c>
      <c r="AC567" t="s">
        <v>129</v>
      </c>
      <c r="AD567">
        <v>15</v>
      </c>
      <c r="AE567">
        <v>30</v>
      </c>
      <c r="AF567">
        <v>30</v>
      </c>
      <c r="AG567">
        <v>0</v>
      </c>
      <c r="AH567">
        <v>50</v>
      </c>
      <c r="AI567">
        <v>2</v>
      </c>
      <c r="AJ567">
        <v>4</v>
      </c>
      <c r="AK567">
        <v>4</v>
      </c>
      <c r="AL567">
        <v>6</v>
      </c>
      <c r="AM567">
        <v>3</v>
      </c>
      <c r="AN567">
        <v>3</v>
      </c>
      <c r="AR567" t="s">
        <v>149</v>
      </c>
      <c r="AS567">
        <v>6.6</v>
      </c>
      <c r="AT567">
        <v>1</v>
      </c>
      <c r="AU567">
        <f t="shared" si="218"/>
        <v>30</v>
      </c>
      <c r="AV567">
        <f t="shared" si="219"/>
        <v>60</v>
      </c>
      <c r="AW567">
        <f t="shared" si="220"/>
        <v>30</v>
      </c>
      <c r="AX567">
        <f t="shared" si="221"/>
        <v>165</v>
      </c>
      <c r="AY567">
        <f t="shared" si="222"/>
        <v>4950</v>
      </c>
      <c r="AZ567">
        <f t="shared" si="223"/>
        <v>2</v>
      </c>
      <c r="BA567">
        <f t="shared" si="224"/>
        <v>2475</v>
      </c>
      <c r="BB567">
        <f t="shared" si="225"/>
        <v>4950</v>
      </c>
      <c r="BC567">
        <f t="shared" si="226"/>
        <v>4500</v>
      </c>
      <c r="BD567">
        <f t="shared" si="227"/>
        <v>90</v>
      </c>
      <c r="BE567">
        <f t="shared" si="228"/>
        <v>1</v>
      </c>
      <c r="BF567">
        <f t="shared" si="229"/>
        <v>1</v>
      </c>
      <c r="BG567">
        <f t="shared" si="230"/>
        <v>99</v>
      </c>
      <c r="BH567">
        <f t="shared" si="231"/>
        <v>82.5</v>
      </c>
      <c r="BI567">
        <f t="shared" si="232"/>
        <v>150</v>
      </c>
      <c r="BJ567">
        <f t="shared" si="233"/>
        <v>165</v>
      </c>
      <c r="BK567">
        <f t="shared" si="234"/>
        <v>165</v>
      </c>
      <c r="BL567" t="str">
        <f t="shared" si="235"/>
        <v/>
      </c>
      <c r="BM567" t="str">
        <f t="shared" si="236"/>
        <v/>
      </c>
      <c r="BN567" t="str">
        <f t="shared" si="237"/>
        <v/>
      </c>
      <c r="BO567" t="str">
        <f t="shared" si="238"/>
        <v/>
      </c>
      <c r="BP567">
        <f t="shared" si="239"/>
        <v>2</v>
      </c>
      <c r="BQ567">
        <f t="shared" si="240"/>
        <v>35</v>
      </c>
      <c r="BR567">
        <f t="shared" si="241"/>
        <v>1</v>
      </c>
      <c r="BS567">
        <f t="shared" si="242"/>
        <v>50</v>
      </c>
      <c r="BT567" t="str">
        <f t="shared" si="243"/>
        <v/>
      </c>
    </row>
    <row r="568" spans="1:72">
      <c r="A568">
        <v>202370</v>
      </c>
      <c r="B568">
        <v>74810</v>
      </c>
      <c r="C568" t="s">
        <v>123</v>
      </c>
      <c r="D568">
        <v>1</v>
      </c>
      <c r="E568" t="s">
        <v>379</v>
      </c>
      <c r="F568">
        <v>1015</v>
      </c>
      <c r="G568" t="s">
        <v>384</v>
      </c>
      <c r="H568">
        <v>2</v>
      </c>
      <c r="K568">
        <v>4</v>
      </c>
      <c r="L568" t="s">
        <v>126</v>
      </c>
      <c r="M568" t="s">
        <v>123</v>
      </c>
      <c r="N568">
        <v>1</v>
      </c>
      <c r="O568">
        <v>0</v>
      </c>
      <c r="P568" t="s">
        <v>371</v>
      </c>
      <c r="Q568" t="s">
        <v>128</v>
      </c>
      <c r="R568">
        <v>109</v>
      </c>
      <c r="S568" s="1">
        <v>45166</v>
      </c>
      <c r="T568" s="1">
        <v>45270</v>
      </c>
      <c r="U568" t="s">
        <v>129</v>
      </c>
      <c r="W568" t="s">
        <v>129</v>
      </c>
      <c r="X568" t="s">
        <v>129</v>
      </c>
      <c r="Y568" t="s">
        <v>129</v>
      </c>
      <c r="Z568" t="s">
        <v>129</v>
      </c>
      <c r="AA568" t="s">
        <v>129</v>
      </c>
      <c r="AB568" t="s">
        <v>129</v>
      </c>
      <c r="AC568" t="s">
        <v>129</v>
      </c>
      <c r="AD568">
        <v>15</v>
      </c>
      <c r="AE568">
        <v>30</v>
      </c>
      <c r="AF568">
        <v>30</v>
      </c>
      <c r="AG568">
        <v>0</v>
      </c>
      <c r="AH568">
        <v>50</v>
      </c>
      <c r="AI568">
        <v>2</v>
      </c>
      <c r="AJ568">
        <v>4</v>
      </c>
      <c r="AK568">
        <v>4</v>
      </c>
      <c r="AL568">
        <v>6</v>
      </c>
      <c r="AM568">
        <v>3</v>
      </c>
      <c r="AN568">
        <v>3</v>
      </c>
      <c r="AR568" t="s">
        <v>133</v>
      </c>
      <c r="AS568">
        <v>0</v>
      </c>
      <c r="AT568">
        <v>3</v>
      </c>
      <c r="AU568">
        <f t="shared" si="218"/>
        <v>0</v>
      </c>
      <c r="AV568">
        <f t="shared" si="219"/>
        <v>60</v>
      </c>
      <c r="AW568">
        <f t="shared" si="220"/>
        <v>30</v>
      </c>
      <c r="AX568" t="str">
        <f t="shared" si="221"/>
        <v/>
      </c>
      <c r="AY568" t="str">
        <f t="shared" si="222"/>
        <v/>
      </c>
      <c r="AZ568">
        <f t="shared" si="223"/>
        <v>2</v>
      </c>
      <c r="BA568" t="str">
        <f t="shared" si="224"/>
        <v/>
      </c>
      <c r="BB568">
        <f t="shared" si="225"/>
        <v>4950</v>
      </c>
      <c r="BC568">
        <f t="shared" si="226"/>
        <v>4500</v>
      </c>
      <c r="BD568">
        <f t="shared" si="227"/>
        <v>90</v>
      </c>
      <c r="BE568">
        <f t="shared" si="228"/>
        <v>1</v>
      </c>
      <c r="BF568">
        <f t="shared" si="229"/>
        <v>1</v>
      </c>
      <c r="BG568">
        <f t="shared" si="230"/>
        <v>99</v>
      </c>
      <c r="BH568">
        <f t="shared" si="231"/>
        <v>82.5</v>
      </c>
      <c r="BI568">
        <f t="shared" si="232"/>
        <v>150</v>
      </c>
      <c r="BJ568">
        <f t="shared" si="233"/>
        <v>165</v>
      </c>
      <c r="BK568">
        <f t="shared" si="234"/>
        <v>165</v>
      </c>
      <c r="BL568" t="str">
        <f t="shared" si="235"/>
        <v/>
      </c>
      <c r="BM568" t="str">
        <f t="shared" si="236"/>
        <v/>
      </c>
      <c r="BN568" t="str">
        <f t="shared" si="237"/>
        <v/>
      </c>
      <c r="BO568" t="str">
        <f t="shared" si="238"/>
        <v/>
      </c>
      <c r="BP568">
        <f t="shared" si="239"/>
        <v>2</v>
      </c>
      <c r="BQ568">
        <f t="shared" si="240"/>
        <v>35</v>
      </c>
      <c r="BR568">
        <f t="shared" si="241"/>
        <v>1</v>
      </c>
      <c r="BS568">
        <f t="shared" si="242"/>
        <v>50</v>
      </c>
      <c r="BT568" t="str">
        <f t="shared" si="243"/>
        <v/>
      </c>
    </row>
    <row r="569" spans="1:72">
      <c r="A569">
        <v>202370</v>
      </c>
      <c r="B569">
        <v>73879</v>
      </c>
      <c r="C569" t="s">
        <v>123</v>
      </c>
      <c r="D569">
        <v>1</v>
      </c>
      <c r="E569" t="s">
        <v>379</v>
      </c>
      <c r="F569">
        <v>1110</v>
      </c>
      <c r="G569" t="s">
        <v>385</v>
      </c>
      <c r="H569">
        <v>51</v>
      </c>
      <c r="I569" t="s">
        <v>147</v>
      </c>
      <c r="J569" t="s">
        <v>138</v>
      </c>
      <c r="K569">
        <v>8</v>
      </c>
      <c r="L569" t="s">
        <v>126</v>
      </c>
      <c r="M569" t="s">
        <v>123</v>
      </c>
      <c r="N569">
        <v>1</v>
      </c>
      <c r="O569">
        <v>0</v>
      </c>
      <c r="P569" t="s">
        <v>370</v>
      </c>
      <c r="Q569" t="s">
        <v>128</v>
      </c>
      <c r="R569">
        <v>109</v>
      </c>
      <c r="S569" s="1">
        <v>45166</v>
      </c>
      <c r="T569" s="1">
        <v>45270</v>
      </c>
      <c r="U569">
        <v>800</v>
      </c>
      <c r="V569">
        <v>1045</v>
      </c>
      <c r="W569" t="s">
        <v>129</v>
      </c>
      <c r="X569" t="s">
        <v>46</v>
      </c>
      <c r="Y569" t="s">
        <v>129</v>
      </c>
      <c r="Z569" t="s">
        <v>129</v>
      </c>
      <c r="AA569" t="s">
        <v>129</v>
      </c>
      <c r="AB569" t="s">
        <v>129</v>
      </c>
      <c r="AC569" t="s">
        <v>129</v>
      </c>
      <c r="AD569">
        <v>30</v>
      </c>
      <c r="AE569">
        <v>30</v>
      </c>
      <c r="AF569">
        <v>30</v>
      </c>
      <c r="AG569">
        <v>0</v>
      </c>
      <c r="AH569">
        <v>100</v>
      </c>
      <c r="AI569">
        <v>2</v>
      </c>
      <c r="AJ569">
        <v>4</v>
      </c>
      <c r="AK569">
        <v>4</v>
      </c>
      <c r="AL569">
        <v>6</v>
      </c>
      <c r="AM569">
        <v>3</v>
      </c>
      <c r="AN569">
        <v>3</v>
      </c>
      <c r="AP569" t="s">
        <v>138</v>
      </c>
      <c r="AR569" t="s">
        <v>149</v>
      </c>
      <c r="AS569">
        <v>3.3</v>
      </c>
      <c r="AT569">
        <v>1</v>
      </c>
      <c r="AU569">
        <f t="shared" si="218"/>
        <v>15</v>
      </c>
      <c r="AV569">
        <f t="shared" si="219"/>
        <v>30</v>
      </c>
      <c r="AW569">
        <f t="shared" si="220"/>
        <v>15</v>
      </c>
      <c r="AX569">
        <f t="shared" si="221"/>
        <v>165</v>
      </c>
      <c r="AY569">
        <f t="shared" si="222"/>
        <v>2475</v>
      </c>
      <c r="AZ569">
        <f t="shared" si="223"/>
        <v>2</v>
      </c>
      <c r="BA569">
        <f t="shared" si="224"/>
        <v>1237.5</v>
      </c>
      <c r="BB569">
        <f t="shared" si="225"/>
        <v>2475</v>
      </c>
      <c r="BC569">
        <f t="shared" si="226"/>
        <v>2250</v>
      </c>
      <c r="BD569">
        <f t="shared" si="227"/>
        <v>90</v>
      </c>
      <c r="BE569">
        <f t="shared" si="228"/>
        <v>0.5</v>
      </c>
      <c r="BF569">
        <f t="shared" si="229"/>
        <v>0.5</v>
      </c>
      <c r="BG569">
        <f t="shared" si="230"/>
        <v>49.5</v>
      </c>
      <c r="BH569">
        <f t="shared" si="231"/>
        <v>41.25</v>
      </c>
      <c r="BI569">
        <f t="shared" si="232"/>
        <v>150</v>
      </c>
      <c r="BJ569">
        <f t="shared" si="233"/>
        <v>165</v>
      </c>
      <c r="BK569">
        <f t="shared" si="234"/>
        <v>165</v>
      </c>
      <c r="BL569" t="str">
        <f t="shared" si="235"/>
        <v/>
      </c>
      <c r="BM569" t="str">
        <f t="shared" si="236"/>
        <v/>
      </c>
      <c r="BN569" t="str">
        <f t="shared" si="237"/>
        <v/>
      </c>
      <c r="BO569" t="str">
        <f t="shared" si="238"/>
        <v/>
      </c>
      <c r="BP569">
        <f t="shared" si="239"/>
        <v>2</v>
      </c>
      <c r="BQ569">
        <f t="shared" si="240"/>
        <v>35</v>
      </c>
      <c r="BR569">
        <f t="shared" si="241"/>
        <v>1</v>
      </c>
      <c r="BS569">
        <f t="shared" si="242"/>
        <v>50</v>
      </c>
      <c r="BT569" t="str">
        <f t="shared" si="243"/>
        <v/>
      </c>
    </row>
    <row r="570" spans="1:72">
      <c r="A570">
        <v>202370</v>
      </c>
      <c r="B570">
        <v>73879</v>
      </c>
      <c r="C570" t="s">
        <v>123</v>
      </c>
      <c r="D570">
        <v>1</v>
      </c>
      <c r="E570" t="s">
        <v>379</v>
      </c>
      <c r="F570">
        <v>1110</v>
      </c>
      <c r="G570" t="s">
        <v>385</v>
      </c>
      <c r="H570">
        <v>51</v>
      </c>
      <c r="I570" t="s">
        <v>147</v>
      </c>
      <c r="J570" t="s">
        <v>138</v>
      </c>
      <c r="K570">
        <v>8</v>
      </c>
      <c r="L570" t="s">
        <v>126</v>
      </c>
      <c r="M570" t="s">
        <v>123</v>
      </c>
      <c r="N570">
        <v>1</v>
      </c>
      <c r="O570">
        <v>0</v>
      </c>
      <c r="P570" t="s">
        <v>370</v>
      </c>
      <c r="Q570" t="s">
        <v>141</v>
      </c>
      <c r="R570" t="s">
        <v>141</v>
      </c>
      <c r="S570" s="1">
        <v>45166</v>
      </c>
      <c r="T570" s="1">
        <v>45270</v>
      </c>
      <c r="U570" t="s">
        <v>129</v>
      </c>
      <c r="W570" t="s">
        <v>129</v>
      </c>
      <c r="X570" t="s">
        <v>129</v>
      </c>
      <c r="Y570" t="s">
        <v>129</v>
      </c>
      <c r="Z570" t="s">
        <v>129</v>
      </c>
      <c r="AA570" t="s">
        <v>129</v>
      </c>
      <c r="AB570" t="s">
        <v>129</v>
      </c>
      <c r="AC570" t="s">
        <v>129</v>
      </c>
      <c r="AD570">
        <v>30</v>
      </c>
      <c r="AE570">
        <v>30</v>
      </c>
      <c r="AF570">
        <v>30</v>
      </c>
      <c r="AG570">
        <v>0</v>
      </c>
      <c r="AH570">
        <v>100</v>
      </c>
      <c r="AI570">
        <v>2</v>
      </c>
      <c r="AJ570">
        <v>4</v>
      </c>
      <c r="AK570">
        <v>4</v>
      </c>
      <c r="AL570">
        <v>6</v>
      </c>
      <c r="AM570">
        <v>3</v>
      </c>
      <c r="AN570">
        <v>3</v>
      </c>
      <c r="AP570" t="s">
        <v>138</v>
      </c>
      <c r="AR570" t="s">
        <v>133</v>
      </c>
      <c r="AS570">
        <v>3.6</v>
      </c>
      <c r="AT570">
        <v>3</v>
      </c>
      <c r="AU570">
        <f t="shared" si="218"/>
        <v>0</v>
      </c>
      <c r="AV570">
        <f t="shared" si="219"/>
        <v>30</v>
      </c>
      <c r="AW570">
        <f t="shared" si="220"/>
        <v>15</v>
      </c>
      <c r="AX570" t="str">
        <f t="shared" si="221"/>
        <v/>
      </c>
      <c r="AY570" t="str">
        <f t="shared" si="222"/>
        <v/>
      </c>
      <c r="AZ570">
        <f t="shared" si="223"/>
        <v>2</v>
      </c>
      <c r="BA570" t="str">
        <f t="shared" si="224"/>
        <v/>
      </c>
      <c r="BB570">
        <f t="shared" si="225"/>
        <v>2475</v>
      </c>
      <c r="BC570">
        <f t="shared" si="226"/>
        <v>2250</v>
      </c>
      <c r="BD570">
        <f t="shared" si="227"/>
        <v>90</v>
      </c>
      <c r="BE570">
        <f t="shared" si="228"/>
        <v>0.5</v>
      </c>
      <c r="BF570">
        <f t="shared" si="229"/>
        <v>0.5</v>
      </c>
      <c r="BG570">
        <f t="shared" si="230"/>
        <v>49.5</v>
      </c>
      <c r="BH570">
        <f t="shared" si="231"/>
        <v>41.25</v>
      </c>
      <c r="BI570">
        <f t="shared" si="232"/>
        <v>150</v>
      </c>
      <c r="BJ570">
        <f t="shared" si="233"/>
        <v>165</v>
      </c>
      <c r="BK570">
        <f t="shared" si="234"/>
        <v>165</v>
      </c>
      <c r="BL570" t="str">
        <f t="shared" si="235"/>
        <v/>
      </c>
      <c r="BM570" t="str">
        <f t="shared" si="236"/>
        <v/>
      </c>
      <c r="BN570" t="str">
        <f t="shared" si="237"/>
        <v/>
      </c>
      <c r="BO570" t="str">
        <f t="shared" si="238"/>
        <v/>
      </c>
      <c r="BP570">
        <f t="shared" si="239"/>
        <v>2</v>
      </c>
      <c r="BQ570">
        <f t="shared" si="240"/>
        <v>35</v>
      </c>
      <c r="BR570">
        <f t="shared" si="241"/>
        <v>1</v>
      </c>
      <c r="BS570">
        <f t="shared" si="242"/>
        <v>50</v>
      </c>
      <c r="BT570" t="str">
        <f t="shared" si="243"/>
        <v/>
      </c>
    </row>
    <row r="571" spans="1:72">
      <c r="A571">
        <v>202370</v>
      </c>
      <c r="B571">
        <v>73879</v>
      </c>
      <c r="C571" t="s">
        <v>123</v>
      </c>
      <c r="D571">
        <v>1</v>
      </c>
      <c r="E571" t="s">
        <v>379</v>
      </c>
      <c r="F571">
        <v>1110</v>
      </c>
      <c r="G571" t="s">
        <v>385</v>
      </c>
      <c r="H571">
        <v>51</v>
      </c>
      <c r="I571" t="s">
        <v>147</v>
      </c>
      <c r="J571" t="s">
        <v>138</v>
      </c>
      <c r="K571">
        <v>8</v>
      </c>
      <c r="L571" t="s">
        <v>126</v>
      </c>
      <c r="M571" t="s">
        <v>123</v>
      </c>
      <c r="N571">
        <v>1</v>
      </c>
      <c r="O571">
        <v>0</v>
      </c>
      <c r="P571" t="s">
        <v>370</v>
      </c>
      <c r="Q571" t="s">
        <v>128</v>
      </c>
      <c r="R571">
        <v>109</v>
      </c>
      <c r="S571" s="1">
        <v>45166</v>
      </c>
      <c r="T571" s="1">
        <v>45270</v>
      </c>
      <c r="U571">
        <v>800</v>
      </c>
      <c r="V571">
        <v>1045</v>
      </c>
      <c r="W571" t="s">
        <v>129</v>
      </c>
      <c r="X571" t="s">
        <v>46</v>
      </c>
      <c r="Y571" t="s">
        <v>129</v>
      </c>
      <c r="Z571" t="s">
        <v>129</v>
      </c>
      <c r="AA571" t="s">
        <v>129</v>
      </c>
      <c r="AB571" t="s">
        <v>129</v>
      </c>
      <c r="AC571" t="s">
        <v>129</v>
      </c>
      <c r="AD571">
        <v>30</v>
      </c>
      <c r="AE571">
        <v>30</v>
      </c>
      <c r="AF571">
        <v>30</v>
      </c>
      <c r="AG571">
        <v>0</v>
      </c>
      <c r="AH571">
        <v>100</v>
      </c>
      <c r="AI571">
        <v>2</v>
      </c>
      <c r="AJ571">
        <v>4</v>
      </c>
      <c r="AK571">
        <v>4</v>
      </c>
      <c r="AL571">
        <v>6</v>
      </c>
      <c r="AM571">
        <v>3</v>
      </c>
      <c r="AN571">
        <v>3</v>
      </c>
      <c r="AP571" t="s">
        <v>138</v>
      </c>
      <c r="AR571" t="s">
        <v>149</v>
      </c>
      <c r="AS571">
        <v>3.3</v>
      </c>
      <c r="AT571">
        <v>1</v>
      </c>
      <c r="AU571">
        <f t="shared" si="218"/>
        <v>15</v>
      </c>
      <c r="AV571">
        <f t="shared" si="219"/>
        <v>30</v>
      </c>
      <c r="AW571">
        <f t="shared" si="220"/>
        <v>15</v>
      </c>
      <c r="AX571">
        <f t="shared" si="221"/>
        <v>165</v>
      </c>
      <c r="AY571">
        <f t="shared" si="222"/>
        <v>2475</v>
      </c>
      <c r="AZ571">
        <f t="shared" si="223"/>
        <v>2</v>
      </c>
      <c r="BA571">
        <f t="shared" si="224"/>
        <v>1237.5</v>
      </c>
      <c r="BB571">
        <f t="shared" si="225"/>
        <v>2475</v>
      </c>
      <c r="BC571">
        <f t="shared" si="226"/>
        <v>2250</v>
      </c>
      <c r="BD571">
        <f t="shared" si="227"/>
        <v>90</v>
      </c>
      <c r="BE571">
        <f t="shared" si="228"/>
        <v>0.5</v>
      </c>
      <c r="BF571">
        <f t="shared" si="229"/>
        <v>0.5</v>
      </c>
      <c r="BG571">
        <f t="shared" si="230"/>
        <v>49.5</v>
      </c>
      <c r="BH571">
        <f t="shared" si="231"/>
        <v>41.25</v>
      </c>
      <c r="BI571">
        <f t="shared" si="232"/>
        <v>150</v>
      </c>
      <c r="BJ571">
        <f t="shared" si="233"/>
        <v>165</v>
      </c>
      <c r="BK571">
        <f t="shared" si="234"/>
        <v>165</v>
      </c>
      <c r="BL571" t="str">
        <f t="shared" si="235"/>
        <v/>
      </c>
      <c r="BM571" t="str">
        <f t="shared" si="236"/>
        <v/>
      </c>
      <c r="BN571" t="str">
        <f t="shared" si="237"/>
        <v/>
      </c>
      <c r="BO571" t="str">
        <f t="shared" si="238"/>
        <v/>
      </c>
      <c r="BP571">
        <f t="shared" si="239"/>
        <v>2</v>
      </c>
      <c r="BQ571">
        <f t="shared" si="240"/>
        <v>35</v>
      </c>
      <c r="BR571">
        <f t="shared" si="241"/>
        <v>1</v>
      </c>
      <c r="BS571">
        <f t="shared" si="242"/>
        <v>50</v>
      </c>
      <c r="BT571" t="str">
        <f t="shared" si="243"/>
        <v/>
      </c>
    </row>
    <row r="572" spans="1:72">
      <c r="A572">
        <v>202370</v>
      </c>
      <c r="B572">
        <v>73879</v>
      </c>
      <c r="C572" t="s">
        <v>123</v>
      </c>
      <c r="D572">
        <v>1</v>
      </c>
      <c r="E572" t="s">
        <v>379</v>
      </c>
      <c r="F572">
        <v>1110</v>
      </c>
      <c r="G572" t="s">
        <v>385</v>
      </c>
      <c r="H572">
        <v>51</v>
      </c>
      <c r="I572" t="s">
        <v>147</v>
      </c>
      <c r="J572" t="s">
        <v>138</v>
      </c>
      <c r="K572">
        <v>8</v>
      </c>
      <c r="L572" t="s">
        <v>126</v>
      </c>
      <c r="M572" t="s">
        <v>123</v>
      </c>
      <c r="N572">
        <v>1</v>
      </c>
      <c r="O572">
        <v>0</v>
      </c>
      <c r="P572" t="s">
        <v>370</v>
      </c>
      <c r="Q572" t="s">
        <v>141</v>
      </c>
      <c r="R572" t="s">
        <v>141</v>
      </c>
      <c r="S572" s="1">
        <v>45166</v>
      </c>
      <c r="T572" s="1">
        <v>45270</v>
      </c>
      <c r="U572" t="s">
        <v>129</v>
      </c>
      <c r="W572" t="s">
        <v>129</v>
      </c>
      <c r="X572" t="s">
        <v>129</v>
      </c>
      <c r="Y572" t="s">
        <v>129</v>
      </c>
      <c r="Z572" t="s">
        <v>129</v>
      </c>
      <c r="AA572" t="s">
        <v>129</v>
      </c>
      <c r="AB572" t="s">
        <v>129</v>
      </c>
      <c r="AC572" t="s">
        <v>129</v>
      </c>
      <c r="AD572">
        <v>30</v>
      </c>
      <c r="AE572">
        <v>30</v>
      </c>
      <c r="AF572">
        <v>30</v>
      </c>
      <c r="AG572">
        <v>0</v>
      </c>
      <c r="AH572">
        <v>100</v>
      </c>
      <c r="AI572">
        <v>2</v>
      </c>
      <c r="AJ572">
        <v>4</v>
      </c>
      <c r="AK572">
        <v>4</v>
      </c>
      <c r="AL572">
        <v>6</v>
      </c>
      <c r="AM572">
        <v>3</v>
      </c>
      <c r="AN572">
        <v>3</v>
      </c>
      <c r="AP572" t="s">
        <v>138</v>
      </c>
      <c r="AR572" t="s">
        <v>133</v>
      </c>
      <c r="AS572">
        <v>3.6</v>
      </c>
      <c r="AT572">
        <v>3</v>
      </c>
      <c r="AU572">
        <f t="shared" si="218"/>
        <v>0</v>
      </c>
      <c r="AV572">
        <f t="shared" si="219"/>
        <v>30</v>
      </c>
      <c r="AW572">
        <f t="shared" si="220"/>
        <v>15</v>
      </c>
      <c r="AX572" t="str">
        <f t="shared" si="221"/>
        <v/>
      </c>
      <c r="AY572" t="str">
        <f t="shared" si="222"/>
        <v/>
      </c>
      <c r="AZ572">
        <f t="shared" si="223"/>
        <v>2</v>
      </c>
      <c r="BA572" t="str">
        <f t="shared" si="224"/>
        <v/>
      </c>
      <c r="BB572">
        <f t="shared" si="225"/>
        <v>2475</v>
      </c>
      <c r="BC572">
        <f t="shared" si="226"/>
        <v>2250</v>
      </c>
      <c r="BD572">
        <f t="shared" si="227"/>
        <v>90</v>
      </c>
      <c r="BE572">
        <f t="shared" si="228"/>
        <v>0.5</v>
      </c>
      <c r="BF572">
        <f t="shared" si="229"/>
        <v>0.5</v>
      </c>
      <c r="BG572">
        <f t="shared" si="230"/>
        <v>49.5</v>
      </c>
      <c r="BH572">
        <f t="shared" si="231"/>
        <v>41.25</v>
      </c>
      <c r="BI572">
        <f t="shared" si="232"/>
        <v>150</v>
      </c>
      <c r="BJ572">
        <f t="shared" si="233"/>
        <v>165</v>
      </c>
      <c r="BK572">
        <f t="shared" si="234"/>
        <v>165</v>
      </c>
      <c r="BL572" t="str">
        <f t="shared" si="235"/>
        <v/>
      </c>
      <c r="BM572" t="str">
        <f t="shared" si="236"/>
        <v/>
      </c>
      <c r="BN572" t="str">
        <f t="shared" si="237"/>
        <v/>
      </c>
      <c r="BO572" t="str">
        <f t="shared" si="238"/>
        <v/>
      </c>
      <c r="BP572">
        <f t="shared" si="239"/>
        <v>2</v>
      </c>
      <c r="BQ572">
        <f t="shared" si="240"/>
        <v>35</v>
      </c>
      <c r="BR572">
        <f t="shared" si="241"/>
        <v>1</v>
      </c>
      <c r="BS572">
        <f t="shared" si="242"/>
        <v>50</v>
      </c>
      <c r="BT572" t="str">
        <f t="shared" si="243"/>
        <v/>
      </c>
    </row>
    <row r="573" spans="1:72">
      <c r="A573">
        <v>202370</v>
      </c>
      <c r="B573">
        <v>76284</v>
      </c>
      <c r="C573" t="s">
        <v>123</v>
      </c>
      <c r="D573">
        <v>1</v>
      </c>
      <c r="E573" t="s">
        <v>379</v>
      </c>
      <c r="F573">
        <v>1110</v>
      </c>
      <c r="G573" t="s">
        <v>385</v>
      </c>
      <c r="H573">
        <v>52</v>
      </c>
      <c r="I573" t="s">
        <v>147</v>
      </c>
      <c r="J573" t="s">
        <v>138</v>
      </c>
      <c r="K573">
        <v>0</v>
      </c>
      <c r="L573" t="s">
        <v>165</v>
      </c>
      <c r="M573" t="s">
        <v>123</v>
      </c>
      <c r="N573">
        <v>1</v>
      </c>
      <c r="O573">
        <v>0</v>
      </c>
      <c r="P573" t="s">
        <v>151</v>
      </c>
      <c r="Q573" t="s">
        <v>123</v>
      </c>
      <c r="R573" t="s">
        <v>123</v>
      </c>
      <c r="S573" s="1">
        <v>45166</v>
      </c>
      <c r="T573" s="1">
        <v>45270</v>
      </c>
      <c r="U573" t="s">
        <v>129</v>
      </c>
      <c r="W573" t="s">
        <v>129</v>
      </c>
      <c r="X573" t="s">
        <v>129</v>
      </c>
      <c r="Y573" t="s">
        <v>129</v>
      </c>
      <c r="Z573" t="s">
        <v>129</v>
      </c>
      <c r="AA573" t="s">
        <v>129</v>
      </c>
      <c r="AB573" t="s">
        <v>129</v>
      </c>
      <c r="AC573" t="s">
        <v>129</v>
      </c>
      <c r="AD573">
        <v>0</v>
      </c>
      <c r="AE573">
        <v>0</v>
      </c>
      <c r="AF573">
        <v>0</v>
      </c>
      <c r="AG573">
        <v>0</v>
      </c>
      <c r="AH573">
        <v>0</v>
      </c>
      <c r="AI573">
        <v>2</v>
      </c>
      <c r="AJ573">
        <v>4</v>
      </c>
      <c r="AK573">
        <v>4</v>
      </c>
      <c r="AL573">
        <v>6</v>
      </c>
      <c r="AM573">
        <v>3</v>
      </c>
      <c r="AN573">
        <v>3</v>
      </c>
      <c r="AP573" t="s">
        <v>138</v>
      </c>
      <c r="AR573" t="s">
        <v>133</v>
      </c>
      <c r="AS573">
        <v>0</v>
      </c>
      <c r="AT573">
        <v>3</v>
      </c>
      <c r="AU573">
        <f t="shared" si="218"/>
        <v>0</v>
      </c>
      <c r="AV573">
        <f t="shared" si="219"/>
        <v>15</v>
      </c>
      <c r="AW573">
        <f t="shared" si="220"/>
        <v>15</v>
      </c>
      <c r="AX573" t="str">
        <f t="shared" si="221"/>
        <v/>
      </c>
      <c r="AY573" t="str">
        <f t="shared" si="222"/>
        <v/>
      </c>
      <c r="AZ573">
        <f t="shared" si="223"/>
        <v>1</v>
      </c>
      <c r="BA573" t="str">
        <f t="shared" si="224"/>
        <v/>
      </c>
      <c r="BB573">
        <f t="shared" si="225"/>
        <v>2475</v>
      </c>
      <c r="BC573">
        <f t="shared" si="226"/>
        <v>2250</v>
      </c>
      <c r="BD573">
        <f t="shared" si="227"/>
        <v>90</v>
      </c>
      <c r="BE573">
        <f t="shared" si="228"/>
        <v>0.5</v>
      </c>
      <c r="BF573">
        <f t="shared" si="229"/>
        <v>0.5</v>
      </c>
      <c r="BG573">
        <f t="shared" si="230"/>
        <v>49.5</v>
      </c>
      <c r="BH573">
        <f t="shared" si="231"/>
        <v>41.25</v>
      </c>
      <c r="BI573">
        <f t="shared" si="232"/>
        <v>150</v>
      </c>
      <c r="BJ573">
        <f t="shared" si="233"/>
        <v>165</v>
      </c>
      <c r="BK573">
        <f t="shared" si="234"/>
        <v>165</v>
      </c>
      <c r="BL573" t="str">
        <f t="shared" si="235"/>
        <v/>
      </c>
      <c r="BM573" t="str">
        <f t="shared" si="236"/>
        <v/>
      </c>
      <c r="BN573" t="str">
        <f t="shared" si="237"/>
        <v/>
      </c>
      <c r="BO573" t="str">
        <f t="shared" si="238"/>
        <v/>
      </c>
      <c r="BP573">
        <f t="shared" si="239"/>
        <v>2</v>
      </c>
      <c r="BQ573">
        <f t="shared" si="240"/>
        <v>35</v>
      </c>
      <c r="BR573">
        <f t="shared" si="241"/>
        <v>1</v>
      </c>
      <c r="BS573">
        <f t="shared" si="242"/>
        <v>50</v>
      </c>
      <c r="BT573" t="str">
        <f t="shared" si="243"/>
        <v/>
      </c>
    </row>
    <row r="574" spans="1:72">
      <c r="A574">
        <v>202370</v>
      </c>
      <c r="B574">
        <v>76284</v>
      </c>
      <c r="C574" t="s">
        <v>123</v>
      </c>
      <c r="D574">
        <v>1</v>
      </c>
      <c r="E574" t="s">
        <v>379</v>
      </c>
      <c r="F574">
        <v>1110</v>
      </c>
      <c r="G574" t="s">
        <v>385</v>
      </c>
      <c r="H574">
        <v>52</v>
      </c>
      <c r="I574" t="s">
        <v>147</v>
      </c>
      <c r="J574" t="s">
        <v>138</v>
      </c>
      <c r="K574">
        <v>0</v>
      </c>
      <c r="L574" t="s">
        <v>165</v>
      </c>
      <c r="M574" t="s">
        <v>123</v>
      </c>
      <c r="N574">
        <v>1</v>
      </c>
      <c r="O574">
        <v>0</v>
      </c>
      <c r="P574" t="s">
        <v>151</v>
      </c>
      <c r="Q574" t="s">
        <v>123</v>
      </c>
      <c r="R574" t="s">
        <v>123</v>
      </c>
      <c r="S574" s="1">
        <v>45166</v>
      </c>
      <c r="T574" s="1">
        <v>45270</v>
      </c>
      <c r="U574">
        <v>800</v>
      </c>
      <c r="V574">
        <v>1045</v>
      </c>
      <c r="W574" t="s">
        <v>129</v>
      </c>
      <c r="X574" t="s">
        <v>129</v>
      </c>
      <c r="Y574" t="s">
        <v>129</v>
      </c>
      <c r="Z574" t="s">
        <v>50</v>
      </c>
      <c r="AA574" t="s">
        <v>129</v>
      </c>
      <c r="AB574" t="s">
        <v>129</v>
      </c>
      <c r="AC574" t="s">
        <v>129</v>
      </c>
      <c r="AD574">
        <v>0</v>
      </c>
      <c r="AE574">
        <v>0</v>
      </c>
      <c r="AF574">
        <v>0</v>
      </c>
      <c r="AG574">
        <v>0</v>
      </c>
      <c r="AH574">
        <v>0</v>
      </c>
      <c r="AI574">
        <v>2</v>
      </c>
      <c r="AJ574">
        <v>4</v>
      </c>
      <c r="AK574">
        <v>4</v>
      </c>
      <c r="AL574">
        <v>6</v>
      </c>
      <c r="AM574">
        <v>3</v>
      </c>
      <c r="AN574">
        <v>3</v>
      </c>
      <c r="AP574" t="s">
        <v>138</v>
      </c>
      <c r="AR574" t="s">
        <v>149</v>
      </c>
      <c r="AS574">
        <v>3.3</v>
      </c>
      <c r="AT574">
        <v>1</v>
      </c>
      <c r="AU574">
        <f t="shared" si="218"/>
        <v>15</v>
      </c>
      <c r="AV574">
        <f t="shared" si="219"/>
        <v>15</v>
      </c>
      <c r="AW574">
        <f t="shared" si="220"/>
        <v>15</v>
      </c>
      <c r="AX574">
        <f t="shared" si="221"/>
        <v>165</v>
      </c>
      <c r="AY574">
        <f t="shared" si="222"/>
        <v>2475</v>
      </c>
      <c r="AZ574">
        <f t="shared" si="223"/>
        <v>1</v>
      </c>
      <c r="BA574">
        <f t="shared" si="224"/>
        <v>2475</v>
      </c>
      <c r="BB574">
        <f t="shared" si="225"/>
        <v>2475</v>
      </c>
      <c r="BC574">
        <f t="shared" si="226"/>
        <v>2250</v>
      </c>
      <c r="BD574">
        <f t="shared" si="227"/>
        <v>90</v>
      </c>
      <c r="BE574">
        <f t="shared" si="228"/>
        <v>0.5</v>
      </c>
      <c r="BF574">
        <f t="shared" si="229"/>
        <v>0.5</v>
      </c>
      <c r="BG574">
        <f t="shared" si="230"/>
        <v>49.5</v>
      </c>
      <c r="BH574">
        <f t="shared" si="231"/>
        <v>41.25</v>
      </c>
      <c r="BI574">
        <f t="shared" si="232"/>
        <v>150</v>
      </c>
      <c r="BJ574">
        <f t="shared" si="233"/>
        <v>165</v>
      </c>
      <c r="BK574">
        <f t="shared" si="234"/>
        <v>165</v>
      </c>
      <c r="BL574" t="str">
        <f t="shared" si="235"/>
        <v/>
      </c>
      <c r="BM574" t="str">
        <f t="shared" si="236"/>
        <v/>
      </c>
      <c r="BN574" t="str">
        <f t="shared" si="237"/>
        <v/>
      </c>
      <c r="BO574" t="str">
        <f t="shared" si="238"/>
        <v/>
      </c>
      <c r="BP574">
        <f t="shared" si="239"/>
        <v>2</v>
      </c>
      <c r="BQ574">
        <f t="shared" si="240"/>
        <v>35</v>
      </c>
      <c r="BR574">
        <f t="shared" si="241"/>
        <v>1</v>
      </c>
      <c r="BS574">
        <f t="shared" si="242"/>
        <v>50</v>
      </c>
      <c r="BT574" t="str">
        <f t="shared" si="243"/>
        <v/>
      </c>
    </row>
    <row r="575" spans="1:72">
      <c r="A575">
        <v>202370</v>
      </c>
      <c r="B575">
        <v>76847</v>
      </c>
      <c r="C575" t="s">
        <v>123</v>
      </c>
      <c r="D575">
        <v>105</v>
      </c>
      <c r="E575" t="s">
        <v>379</v>
      </c>
      <c r="F575">
        <v>1110</v>
      </c>
      <c r="G575" t="s">
        <v>385</v>
      </c>
      <c r="H575">
        <v>53</v>
      </c>
      <c r="I575" t="s">
        <v>147</v>
      </c>
      <c r="J575" t="s">
        <v>138</v>
      </c>
      <c r="K575">
        <v>0.26669999999999999</v>
      </c>
      <c r="L575" t="s">
        <v>164</v>
      </c>
      <c r="M575" t="s">
        <v>123</v>
      </c>
      <c r="N575">
        <v>1</v>
      </c>
      <c r="O575">
        <v>0</v>
      </c>
      <c r="P575" t="s">
        <v>370</v>
      </c>
      <c r="Q575" t="s">
        <v>128</v>
      </c>
      <c r="R575">
        <v>109</v>
      </c>
      <c r="S575" s="1">
        <v>45187</v>
      </c>
      <c r="T575" s="1">
        <v>45270</v>
      </c>
      <c r="U575">
        <v>800</v>
      </c>
      <c r="V575">
        <v>1115</v>
      </c>
      <c r="W575" t="s">
        <v>129</v>
      </c>
      <c r="X575" t="s">
        <v>129</v>
      </c>
      <c r="Y575" t="s">
        <v>129</v>
      </c>
      <c r="Z575" t="s">
        <v>50</v>
      </c>
      <c r="AA575" t="s">
        <v>129</v>
      </c>
      <c r="AB575" t="s">
        <v>129</v>
      </c>
      <c r="AC575" t="s">
        <v>129</v>
      </c>
      <c r="AD575">
        <v>1</v>
      </c>
      <c r="AE575">
        <v>30</v>
      </c>
      <c r="AF575">
        <v>30</v>
      </c>
      <c r="AG575">
        <v>0</v>
      </c>
      <c r="AH575">
        <v>3.3332999999999999</v>
      </c>
      <c r="AI575">
        <v>2</v>
      </c>
      <c r="AJ575">
        <v>4</v>
      </c>
      <c r="AK575">
        <v>4</v>
      </c>
      <c r="AL575">
        <v>6</v>
      </c>
      <c r="AM575">
        <v>3</v>
      </c>
      <c r="AN575">
        <v>3</v>
      </c>
      <c r="AP575" t="s">
        <v>138</v>
      </c>
      <c r="AR575" t="s">
        <v>149</v>
      </c>
      <c r="AS575">
        <v>3.9</v>
      </c>
      <c r="AT575">
        <v>1</v>
      </c>
      <c r="AU575">
        <f t="shared" si="218"/>
        <v>12</v>
      </c>
      <c r="AV575">
        <f t="shared" si="219"/>
        <v>24</v>
      </c>
      <c r="AW575">
        <f t="shared" si="220"/>
        <v>12</v>
      </c>
      <c r="AX575">
        <f t="shared" si="221"/>
        <v>195</v>
      </c>
      <c r="AY575">
        <f t="shared" si="222"/>
        <v>2340</v>
      </c>
      <c r="AZ575">
        <f t="shared" si="223"/>
        <v>2</v>
      </c>
      <c r="BA575">
        <f t="shared" si="224"/>
        <v>1170</v>
      </c>
      <c r="BB575">
        <f t="shared" si="225"/>
        <v>2340</v>
      </c>
      <c r="BC575">
        <f t="shared" si="226"/>
        <v>2250</v>
      </c>
      <c r="BD575">
        <f t="shared" si="227"/>
        <v>90</v>
      </c>
      <c r="BE575">
        <f t="shared" si="228"/>
        <v>0.5</v>
      </c>
      <c r="BF575">
        <f t="shared" si="229"/>
        <v>0.5</v>
      </c>
      <c r="BG575">
        <f t="shared" si="230"/>
        <v>46.8</v>
      </c>
      <c r="BH575">
        <f t="shared" si="231"/>
        <v>39</v>
      </c>
      <c r="BI575">
        <f t="shared" si="232"/>
        <v>187.5</v>
      </c>
      <c r="BJ575">
        <f t="shared" si="233"/>
        <v>207.5</v>
      </c>
      <c r="BK575">
        <f t="shared" si="234"/>
        <v>195</v>
      </c>
      <c r="BL575" t="str">
        <f t="shared" si="235"/>
        <v/>
      </c>
      <c r="BM575" t="str">
        <f t="shared" si="236"/>
        <v/>
      </c>
      <c r="BN575" t="str">
        <f t="shared" si="237"/>
        <v/>
      </c>
      <c r="BO575" t="str">
        <f t="shared" si="238"/>
        <v/>
      </c>
      <c r="BP575">
        <f t="shared" si="239"/>
        <v>2</v>
      </c>
      <c r="BQ575">
        <f t="shared" si="240"/>
        <v>38</v>
      </c>
      <c r="BR575">
        <f t="shared" si="241"/>
        <v>1</v>
      </c>
      <c r="BS575">
        <f t="shared" si="242"/>
        <v>50</v>
      </c>
      <c r="BT575" t="str">
        <f t="shared" si="243"/>
        <v/>
      </c>
    </row>
    <row r="576" spans="1:72">
      <c r="A576">
        <v>202370</v>
      </c>
      <c r="B576">
        <v>76847</v>
      </c>
      <c r="C576" t="s">
        <v>123</v>
      </c>
      <c r="D576">
        <v>105</v>
      </c>
      <c r="E576" t="s">
        <v>379</v>
      </c>
      <c r="F576">
        <v>1110</v>
      </c>
      <c r="G576" t="s">
        <v>385</v>
      </c>
      <c r="H576">
        <v>53</v>
      </c>
      <c r="I576" t="s">
        <v>147</v>
      </c>
      <c r="J576" t="s">
        <v>138</v>
      </c>
      <c r="K576">
        <v>0.26669999999999999</v>
      </c>
      <c r="L576" t="s">
        <v>164</v>
      </c>
      <c r="M576" t="s">
        <v>123</v>
      </c>
      <c r="N576">
        <v>1</v>
      </c>
      <c r="O576">
        <v>0</v>
      </c>
      <c r="P576" t="s">
        <v>370</v>
      </c>
      <c r="Q576" t="s">
        <v>128</v>
      </c>
      <c r="R576">
        <v>109</v>
      </c>
      <c r="S576" s="1">
        <v>45187</v>
      </c>
      <c r="T576" s="1">
        <v>45270</v>
      </c>
      <c r="U576">
        <v>800</v>
      </c>
      <c r="V576">
        <v>1115</v>
      </c>
      <c r="W576" t="s">
        <v>129</v>
      </c>
      <c r="X576" t="s">
        <v>129</v>
      </c>
      <c r="Y576" t="s">
        <v>129</v>
      </c>
      <c r="Z576" t="s">
        <v>50</v>
      </c>
      <c r="AA576" t="s">
        <v>129</v>
      </c>
      <c r="AB576" t="s">
        <v>129</v>
      </c>
      <c r="AC576" t="s">
        <v>129</v>
      </c>
      <c r="AD576">
        <v>1</v>
      </c>
      <c r="AE576">
        <v>30</v>
      </c>
      <c r="AF576">
        <v>30</v>
      </c>
      <c r="AG576">
        <v>0</v>
      </c>
      <c r="AH576">
        <v>3.3332999999999999</v>
      </c>
      <c r="AI576">
        <v>2</v>
      </c>
      <c r="AJ576">
        <v>4</v>
      </c>
      <c r="AK576">
        <v>4</v>
      </c>
      <c r="AL576">
        <v>6</v>
      </c>
      <c r="AM576">
        <v>3</v>
      </c>
      <c r="AN576">
        <v>3</v>
      </c>
      <c r="AP576" t="s">
        <v>138</v>
      </c>
      <c r="AR576" t="s">
        <v>149</v>
      </c>
      <c r="AS576">
        <v>3.9</v>
      </c>
      <c r="AT576">
        <v>1</v>
      </c>
      <c r="AU576">
        <f t="shared" si="218"/>
        <v>12</v>
      </c>
      <c r="AV576">
        <f t="shared" si="219"/>
        <v>24</v>
      </c>
      <c r="AW576">
        <f t="shared" si="220"/>
        <v>12</v>
      </c>
      <c r="AX576">
        <f t="shared" si="221"/>
        <v>195</v>
      </c>
      <c r="AY576">
        <f t="shared" si="222"/>
        <v>2340</v>
      </c>
      <c r="AZ576">
        <f t="shared" si="223"/>
        <v>2</v>
      </c>
      <c r="BA576">
        <f t="shared" si="224"/>
        <v>1170</v>
      </c>
      <c r="BB576">
        <f t="shared" si="225"/>
        <v>2340</v>
      </c>
      <c r="BC576">
        <f t="shared" si="226"/>
        <v>2250</v>
      </c>
      <c r="BD576">
        <f t="shared" si="227"/>
        <v>90</v>
      </c>
      <c r="BE576">
        <f t="shared" si="228"/>
        <v>0.5</v>
      </c>
      <c r="BF576">
        <f t="shared" si="229"/>
        <v>0.5</v>
      </c>
      <c r="BG576">
        <f t="shared" si="230"/>
        <v>46.8</v>
      </c>
      <c r="BH576">
        <f t="shared" si="231"/>
        <v>39</v>
      </c>
      <c r="BI576">
        <f t="shared" si="232"/>
        <v>187.5</v>
      </c>
      <c r="BJ576">
        <f t="shared" si="233"/>
        <v>207.5</v>
      </c>
      <c r="BK576">
        <f t="shared" si="234"/>
        <v>195</v>
      </c>
      <c r="BL576" t="str">
        <f t="shared" si="235"/>
        <v/>
      </c>
      <c r="BM576" t="str">
        <f t="shared" si="236"/>
        <v/>
      </c>
      <c r="BN576" t="str">
        <f t="shared" si="237"/>
        <v/>
      </c>
      <c r="BO576" t="str">
        <f t="shared" si="238"/>
        <v/>
      </c>
      <c r="BP576">
        <f t="shared" si="239"/>
        <v>2</v>
      </c>
      <c r="BQ576">
        <f t="shared" si="240"/>
        <v>38</v>
      </c>
      <c r="BR576">
        <f t="shared" si="241"/>
        <v>1</v>
      </c>
      <c r="BS576">
        <f t="shared" si="242"/>
        <v>50</v>
      </c>
      <c r="BT576" t="str">
        <f t="shared" si="243"/>
        <v/>
      </c>
    </row>
    <row r="577" spans="1:72">
      <c r="A577">
        <v>202370</v>
      </c>
      <c r="B577">
        <v>76847</v>
      </c>
      <c r="C577" t="s">
        <v>123</v>
      </c>
      <c r="D577">
        <v>105</v>
      </c>
      <c r="E577" t="s">
        <v>379</v>
      </c>
      <c r="F577">
        <v>1110</v>
      </c>
      <c r="G577" t="s">
        <v>385</v>
      </c>
      <c r="H577">
        <v>53</v>
      </c>
      <c r="I577" t="s">
        <v>147</v>
      </c>
      <c r="J577" t="s">
        <v>138</v>
      </c>
      <c r="K577">
        <v>0.26669999999999999</v>
      </c>
      <c r="L577" t="s">
        <v>164</v>
      </c>
      <c r="M577" t="s">
        <v>123</v>
      </c>
      <c r="N577">
        <v>1</v>
      </c>
      <c r="O577">
        <v>0</v>
      </c>
      <c r="P577" t="s">
        <v>370</v>
      </c>
      <c r="Q577" t="s">
        <v>141</v>
      </c>
      <c r="R577" t="s">
        <v>141</v>
      </c>
      <c r="S577" s="1">
        <v>45187</v>
      </c>
      <c r="T577" s="1">
        <v>45270</v>
      </c>
      <c r="U577" t="s">
        <v>129</v>
      </c>
      <c r="W577" t="s">
        <v>129</v>
      </c>
      <c r="X577" t="s">
        <v>129</v>
      </c>
      <c r="Y577" t="s">
        <v>129</v>
      </c>
      <c r="Z577" t="s">
        <v>129</v>
      </c>
      <c r="AA577" t="s">
        <v>129</v>
      </c>
      <c r="AB577" t="s">
        <v>129</v>
      </c>
      <c r="AC577" t="s">
        <v>129</v>
      </c>
      <c r="AD577">
        <v>1</v>
      </c>
      <c r="AE577">
        <v>30</v>
      </c>
      <c r="AF577">
        <v>30</v>
      </c>
      <c r="AG577">
        <v>0</v>
      </c>
      <c r="AH577">
        <v>3.3332999999999999</v>
      </c>
      <c r="AI577">
        <v>2</v>
      </c>
      <c r="AJ577">
        <v>4</v>
      </c>
      <c r="AK577">
        <v>4</v>
      </c>
      <c r="AL577">
        <v>6</v>
      </c>
      <c r="AM577">
        <v>3</v>
      </c>
      <c r="AN577">
        <v>3</v>
      </c>
      <c r="AP577" t="s">
        <v>138</v>
      </c>
      <c r="AR577" t="s">
        <v>133</v>
      </c>
      <c r="AS577">
        <v>0</v>
      </c>
      <c r="AT577">
        <v>3</v>
      </c>
      <c r="AU577">
        <f t="shared" si="218"/>
        <v>0</v>
      </c>
      <c r="AV577">
        <f t="shared" si="219"/>
        <v>24</v>
      </c>
      <c r="AW577">
        <f t="shared" si="220"/>
        <v>12</v>
      </c>
      <c r="AX577" t="str">
        <f t="shared" si="221"/>
        <v/>
      </c>
      <c r="AY577" t="str">
        <f t="shared" si="222"/>
        <v/>
      </c>
      <c r="AZ577">
        <f t="shared" si="223"/>
        <v>2</v>
      </c>
      <c r="BA577" t="str">
        <f t="shared" si="224"/>
        <v/>
      </c>
      <c r="BB577">
        <f t="shared" si="225"/>
        <v>2340</v>
      </c>
      <c r="BC577">
        <f t="shared" si="226"/>
        <v>2250</v>
      </c>
      <c r="BD577">
        <f t="shared" si="227"/>
        <v>90</v>
      </c>
      <c r="BE577">
        <f t="shared" si="228"/>
        <v>0.5</v>
      </c>
      <c r="BF577">
        <f t="shared" si="229"/>
        <v>0.5</v>
      </c>
      <c r="BG577">
        <f t="shared" si="230"/>
        <v>46.8</v>
      </c>
      <c r="BH577">
        <f t="shared" si="231"/>
        <v>39</v>
      </c>
      <c r="BI577">
        <f t="shared" si="232"/>
        <v>187.5</v>
      </c>
      <c r="BJ577">
        <f t="shared" si="233"/>
        <v>207.5</v>
      </c>
      <c r="BK577">
        <f t="shared" si="234"/>
        <v>195</v>
      </c>
      <c r="BL577" t="str">
        <f t="shared" si="235"/>
        <v/>
      </c>
      <c r="BM577" t="str">
        <f t="shared" si="236"/>
        <v/>
      </c>
      <c r="BN577" t="str">
        <f t="shared" si="237"/>
        <v/>
      </c>
      <c r="BO577" t="str">
        <f t="shared" si="238"/>
        <v/>
      </c>
      <c r="BP577">
        <f t="shared" si="239"/>
        <v>2</v>
      </c>
      <c r="BQ577">
        <f t="shared" si="240"/>
        <v>38</v>
      </c>
      <c r="BR577">
        <f t="shared" si="241"/>
        <v>1</v>
      </c>
      <c r="BS577">
        <f t="shared" si="242"/>
        <v>50</v>
      </c>
      <c r="BT577" t="str">
        <f t="shared" si="243"/>
        <v/>
      </c>
    </row>
    <row r="578" spans="1:72">
      <c r="A578">
        <v>202370</v>
      </c>
      <c r="B578">
        <v>76847</v>
      </c>
      <c r="C578" t="s">
        <v>123</v>
      </c>
      <c r="D578">
        <v>105</v>
      </c>
      <c r="E578" t="s">
        <v>379</v>
      </c>
      <c r="F578">
        <v>1110</v>
      </c>
      <c r="G578" t="s">
        <v>385</v>
      </c>
      <c r="H578">
        <v>53</v>
      </c>
      <c r="I578" t="s">
        <v>147</v>
      </c>
      <c r="J578" t="s">
        <v>138</v>
      </c>
      <c r="K578">
        <v>0.26669999999999999</v>
      </c>
      <c r="L578" t="s">
        <v>164</v>
      </c>
      <c r="M578" t="s">
        <v>123</v>
      </c>
      <c r="N578">
        <v>1</v>
      </c>
      <c r="O578">
        <v>0</v>
      </c>
      <c r="P578" t="s">
        <v>370</v>
      </c>
      <c r="Q578" t="s">
        <v>141</v>
      </c>
      <c r="R578" t="s">
        <v>141</v>
      </c>
      <c r="S578" s="1">
        <v>45187</v>
      </c>
      <c r="T578" s="1">
        <v>45270</v>
      </c>
      <c r="U578" t="s">
        <v>129</v>
      </c>
      <c r="W578" t="s">
        <v>129</v>
      </c>
      <c r="X578" t="s">
        <v>129</v>
      </c>
      <c r="Y578" t="s">
        <v>129</v>
      </c>
      <c r="Z578" t="s">
        <v>129</v>
      </c>
      <c r="AA578" t="s">
        <v>129</v>
      </c>
      <c r="AB578" t="s">
        <v>129</v>
      </c>
      <c r="AC578" t="s">
        <v>129</v>
      </c>
      <c r="AD578">
        <v>1</v>
      </c>
      <c r="AE578">
        <v>30</v>
      </c>
      <c r="AF578">
        <v>30</v>
      </c>
      <c r="AG578">
        <v>0</v>
      </c>
      <c r="AH578">
        <v>3.3332999999999999</v>
      </c>
      <c r="AI578">
        <v>2</v>
      </c>
      <c r="AJ578">
        <v>4</v>
      </c>
      <c r="AK578">
        <v>4</v>
      </c>
      <c r="AL578">
        <v>6</v>
      </c>
      <c r="AM578">
        <v>3</v>
      </c>
      <c r="AN578">
        <v>3</v>
      </c>
      <c r="AP578" t="s">
        <v>138</v>
      </c>
      <c r="AR578" t="s">
        <v>133</v>
      </c>
      <c r="AS578">
        <v>0</v>
      </c>
      <c r="AT578">
        <v>3</v>
      </c>
      <c r="AU578">
        <f t="shared" si="218"/>
        <v>0</v>
      </c>
      <c r="AV578">
        <f t="shared" si="219"/>
        <v>24</v>
      </c>
      <c r="AW578">
        <f t="shared" si="220"/>
        <v>12</v>
      </c>
      <c r="AX578" t="str">
        <f t="shared" si="221"/>
        <v/>
      </c>
      <c r="AY578" t="str">
        <f t="shared" si="222"/>
        <v/>
      </c>
      <c r="AZ578">
        <f t="shared" si="223"/>
        <v>2</v>
      </c>
      <c r="BA578" t="str">
        <f t="shared" si="224"/>
        <v/>
      </c>
      <c r="BB578">
        <f t="shared" si="225"/>
        <v>2340</v>
      </c>
      <c r="BC578">
        <f t="shared" si="226"/>
        <v>2250</v>
      </c>
      <c r="BD578">
        <f t="shared" si="227"/>
        <v>90</v>
      </c>
      <c r="BE578">
        <f t="shared" si="228"/>
        <v>0.5</v>
      </c>
      <c r="BF578">
        <f t="shared" si="229"/>
        <v>0.5</v>
      </c>
      <c r="BG578">
        <f t="shared" si="230"/>
        <v>46.8</v>
      </c>
      <c r="BH578">
        <f t="shared" si="231"/>
        <v>39</v>
      </c>
      <c r="BI578">
        <f t="shared" si="232"/>
        <v>187.5</v>
      </c>
      <c r="BJ578">
        <f t="shared" si="233"/>
        <v>207.5</v>
      </c>
      <c r="BK578">
        <f t="shared" si="234"/>
        <v>195</v>
      </c>
      <c r="BL578" t="str">
        <f t="shared" si="235"/>
        <v/>
      </c>
      <c r="BM578" t="str">
        <f t="shared" si="236"/>
        <v/>
      </c>
      <c r="BN578" t="str">
        <f t="shared" si="237"/>
        <v/>
      </c>
      <c r="BO578" t="str">
        <f t="shared" si="238"/>
        <v/>
      </c>
      <c r="BP578">
        <f t="shared" si="239"/>
        <v>2</v>
      </c>
      <c r="BQ578">
        <f t="shared" si="240"/>
        <v>38</v>
      </c>
      <c r="BR578">
        <f t="shared" si="241"/>
        <v>1</v>
      </c>
      <c r="BS578">
        <f t="shared" si="242"/>
        <v>50</v>
      </c>
      <c r="BT578" t="str">
        <f t="shared" si="243"/>
        <v/>
      </c>
    </row>
    <row r="579" spans="1:72">
      <c r="A579">
        <v>202370</v>
      </c>
      <c r="B579">
        <v>73880</v>
      </c>
      <c r="C579" t="s">
        <v>123</v>
      </c>
      <c r="D579">
        <v>1</v>
      </c>
      <c r="E579" t="s">
        <v>379</v>
      </c>
      <c r="F579">
        <v>1210</v>
      </c>
      <c r="G579" t="s">
        <v>386</v>
      </c>
      <c r="H579">
        <v>51</v>
      </c>
      <c r="I579" t="s">
        <v>147</v>
      </c>
      <c r="J579" t="s">
        <v>138</v>
      </c>
      <c r="K579">
        <v>6</v>
      </c>
      <c r="L579" t="s">
        <v>126</v>
      </c>
      <c r="M579" t="s">
        <v>123</v>
      </c>
      <c r="N579">
        <v>1</v>
      </c>
      <c r="O579">
        <v>0</v>
      </c>
      <c r="P579" t="s">
        <v>371</v>
      </c>
      <c r="Q579" t="s">
        <v>141</v>
      </c>
      <c r="R579" t="s">
        <v>141</v>
      </c>
      <c r="S579" s="1">
        <v>45166</v>
      </c>
      <c r="T579" s="1">
        <v>45270</v>
      </c>
      <c r="U579" t="s">
        <v>129</v>
      </c>
      <c r="W579" t="s">
        <v>129</v>
      </c>
      <c r="X579" t="s">
        <v>129</v>
      </c>
      <c r="Y579" t="s">
        <v>129</v>
      </c>
      <c r="Z579" t="s">
        <v>129</v>
      </c>
      <c r="AA579" t="s">
        <v>129</v>
      </c>
      <c r="AB579" t="s">
        <v>129</v>
      </c>
      <c r="AC579" t="s">
        <v>129</v>
      </c>
      <c r="AD579">
        <v>30</v>
      </c>
      <c r="AE579">
        <v>30</v>
      </c>
      <c r="AF579">
        <v>30</v>
      </c>
      <c r="AG579">
        <v>0</v>
      </c>
      <c r="AH579">
        <v>100</v>
      </c>
      <c r="AI579">
        <v>2</v>
      </c>
      <c r="AJ579">
        <v>3</v>
      </c>
      <c r="AK579">
        <v>3</v>
      </c>
      <c r="AL579">
        <v>5</v>
      </c>
      <c r="AM579">
        <v>2</v>
      </c>
      <c r="AN579">
        <v>3</v>
      </c>
      <c r="AP579" t="s">
        <v>138</v>
      </c>
      <c r="AR579" t="s">
        <v>133</v>
      </c>
      <c r="AS579">
        <v>1.84</v>
      </c>
      <c r="AT579">
        <v>2</v>
      </c>
      <c r="AU579">
        <f t="shared" si="218"/>
        <v>0</v>
      </c>
      <c r="AV579">
        <f t="shared" si="219"/>
        <v>60</v>
      </c>
      <c r="AW579">
        <f t="shared" si="220"/>
        <v>30</v>
      </c>
      <c r="AX579" t="str">
        <f t="shared" si="221"/>
        <v/>
      </c>
      <c r="AY579" t="str">
        <f t="shared" si="222"/>
        <v/>
      </c>
      <c r="AZ579">
        <f t="shared" si="223"/>
        <v>2</v>
      </c>
      <c r="BA579" t="str">
        <f t="shared" si="224"/>
        <v/>
      </c>
      <c r="BB579">
        <f t="shared" si="225"/>
        <v>2250</v>
      </c>
      <c r="BC579">
        <f t="shared" si="226"/>
        <v>1875</v>
      </c>
      <c r="BD579">
        <f t="shared" si="227"/>
        <v>75</v>
      </c>
      <c r="BE579">
        <f t="shared" si="228"/>
        <v>0.5</v>
      </c>
      <c r="BF579">
        <f t="shared" si="229"/>
        <v>0.5</v>
      </c>
      <c r="BG579">
        <f t="shared" si="230"/>
        <v>45</v>
      </c>
      <c r="BH579">
        <f t="shared" si="231"/>
        <v>37.5</v>
      </c>
      <c r="BI579">
        <f t="shared" si="232"/>
        <v>62.5</v>
      </c>
      <c r="BJ579">
        <f t="shared" si="233"/>
        <v>62.5</v>
      </c>
      <c r="BK579">
        <f t="shared" si="234"/>
        <v>75</v>
      </c>
      <c r="BL579" t="str">
        <f t="shared" si="235"/>
        <v/>
      </c>
      <c r="BM579" t="str">
        <f t="shared" si="236"/>
        <v/>
      </c>
      <c r="BN579" t="str">
        <f t="shared" si="237"/>
        <v/>
      </c>
      <c r="BO579" t="str">
        <f t="shared" si="238"/>
        <v/>
      </c>
      <c r="BP579">
        <f t="shared" si="239"/>
        <v>2</v>
      </c>
      <c r="BQ579">
        <f t="shared" si="240"/>
        <v>35</v>
      </c>
      <c r="BR579">
        <f t="shared" si="241"/>
        <v>1</v>
      </c>
      <c r="BS579">
        <f t="shared" si="242"/>
        <v>50</v>
      </c>
      <c r="BT579" t="str">
        <f t="shared" si="243"/>
        <v/>
      </c>
    </row>
    <row r="580" spans="1:72">
      <c r="A580">
        <v>202370</v>
      </c>
      <c r="B580">
        <v>73880</v>
      </c>
      <c r="C580" t="s">
        <v>123</v>
      </c>
      <c r="D580">
        <v>1</v>
      </c>
      <c r="E580" t="s">
        <v>379</v>
      </c>
      <c r="F580">
        <v>1210</v>
      </c>
      <c r="G580" t="s">
        <v>386</v>
      </c>
      <c r="H580">
        <v>51</v>
      </c>
      <c r="I580" t="s">
        <v>147</v>
      </c>
      <c r="J580" t="s">
        <v>138</v>
      </c>
      <c r="K580">
        <v>6</v>
      </c>
      <c r="L580" t="s">
        <v>126</v>
      </c>
      <c r="M580" t="s">
        <v>123</v>
      </c>
      <c r="N580">
        <v>1</v>
      </c>
      <c r="O580">
        <v>0</v>
      </c>
      <c r="P580" t="s">
        <v>371</v>
      </c>
      <c r="Q580" t="s">
        <v>128</v>
      </c>
      <c r="R580">
        <v>136</v>
      </c>
      <c r="S580" s="1">
        <v>45166</v>
      </c>
      <c r="T580" s="1">
        <v>45270</v>
      </c>
      <c r="U580">
        <v>900</v>
      </c>
      <c r="V580">
        <v>1015</v>
      </c>
      <c r="W580" t="s">
        <v>45</v>
      </c>
      <c r="X580" t="s">
        <v>129</v>
      </c>
      <c r="Y580" t="s">
        <v>47</v>
      </c>
      <c r="Z580" t="s">
        <v>129</v>
      </c>
      <c r="AA580" t="s">
        <v>129</v>
      </c>
      <c r="AB580" t="s">
        <v>129</v>
      </c>
      <c r="AC580" t="s">
        <v>129</v>
      </c>
      <c r="AD580">
        <v>30</v>
      </c>
      <c r="AE580">
        <v>30</v>
      </c>
      <c r="AF580">
        <v>30</v>
      </c>
      <c r="AG580">
        <v>0</v>
      </c>
      <c r="AH580">
        <v>100</v>
      </c>
      <c r="AI580">
        <v>2</v>
      </c>
      <c r="AJ580">
        <v>3</v>
      </c>
      <c r="AK580">
        <v>3</v>
      </c>
      <c r="AL580">
        <v>5</v>
      </c>
      <c r="AM580">
        <v>2</v>
      </c>
      <c r="AN580">
        <v>3</v>
      </c>
      <c r="AP580" t="s">
        <v>138</v>
      </c>
      <c r="AR580" t="s">
        <v>149</v>
      </c>
      <c r="AS580">
        <v>3</v>
      </c>
      <c r="AT580">
        <v>1</v>
      </c>
      <c r="AU580">
        <f t="shared" si="218"/>
        <v>30</v>
      </c>
      <c r="AV580">
        <f t="shared" si="219"/>
        <v>60</v>
      </c>
      <c r="AW580">
        <f t="shared" si="220"/>
        <v>30</v>
      </c>
      <c r="AX580">
        <f t="shared" si="221"/>
        <v>75</v>
      </c>
      <c r="AY580">
        <f t="shared" si="222"/>
        <v>2250</v>
      </c>
      <c r="AZ580">
        <f t="shared" si="223"/>
        <v>2</v>
      </c>
      <c r="BA580">
        <f t="shared" si="224"/>
        <v>1125</v>
      </c>
      <c r="BB580">
        <f t="shared" si="225"/>
        <v>2250</v>
      </c>
      <c r="BC580">
        <f t="shared" si="226"/>
        <v>1875</v>
      </c>
      <c r="BD580">
        <f t="shared" si="227"/>
        <v>75</v>
      </c>
      <c r="BE580">
        <f t="shared" si="228"/>
        <v>0.5</v>
      </c>
      <c r="BF580">
        <f t="shared" si="229"/>
        <v>0.5</v>
      </c>
      <c r="BG580">
        <f t="shared" si="230"/>
        <v>45</v>
      </c>
      <c r="BH580">
        <f t="shared" si="231"/>
        <v>37.5</v>
      </c>
      <c r="BI580">
        <f t="shared" si="232"/>
        <v>62.5</v>
      </c>
      <c r="BJ580">
        <f t="shared" si="233"/>
        <v>62.5</v>
      </c>
      <c r="BK580">
        <f t="shared" si="234"/>
        <v>75</v>
      </c>
      <c r="BL580" t="str">
        <f t="shared" si="235"/>
        <v/>
      </c>
      <c r="BM580" t="str">
        <f t="shared" si="236"/>
        <v/>
      </c>
      <c r="BN580" t="str">
        <f t="shared" si="237"/>
        <v/>
      </c>
      <c r="BO580" t="str">
        <f t="shared" si="238"/>
        <v/>
      </c>
      <c r="BP580">
        <f t="shared" si="239"/>
        <v>2</v>
      </c>
      <c r="BQ580">
        <f t="shared" si="240"/>
        <v>35</v>
      </c>
      <c r="BR580">
        <f t="shared" si="241"/>
        <v>1</v>
      </c>
      <c r="BS580">
        <f t="shared" si="242"/>
        <v>50</v>
      </c>
      <c r="BT580" t="str">
        <f t="shared" si="243"/>
        <v/>
      </c>
    </row>
    <row r="581" spans="1:72">
      <c r="A581">
        <v>202370</v>
      </c>
      <c r="B581">
        <v>73880</v>
      </c>
      <c r="C581" t="s">
        <v>123</v>
      </c>
      <c r="D581">
        <v>1</v>
      </c>
      <c r="E581" t="s">
        <v>379</v>
      </c>
      <c r="F581">
        <v>1210</v>
      </c>
      <c r="G581" t="s">
        <v>386</v>
      </c>
      <c r="H581">
        <v>51</v>
      </c>
      <c r="I581" t="s">
        <v>147</v>
      </c>
      <c r="J581" t="s">
        <v>138</v>
      </c>
      <c r="K581">
        <v>6</v>
      </c>
      <c r="L581" t="s">
        <v>126</v>
      </c>
      <c r="M581" t="s">
        <v>123</v>
      </c>
      <c r="N581">
        <v>1</v>
      </c>
      <c r="O581">
        <v>0</v>
      </c>
      <c r="P581" t="s">
        <v>371</v>
      </c>
      <c r="Q581" t="s">
        <v>141</v>
      </c>
      <c r="R581" t="s">
        <v>141</v>
      </c>
      <c r="S581" s="1">
        <v>45166</v>
      </c>
      <c r="T581" s="1">
        <v>45270</v>
      </c>
      <c r="U581" t="s">
        <v>129</v>
      </c>
      <c r="W581" t="s">
        <v>129</v>
      </c>
      <c r="X581" t="s">
        <v>129</v>
      </c>
      <c r="Y581" t="s">
        <v>129</v>
      </c>
      <c r="Z581" t="s">
        <v>129</v>
      </c>
      <c r="AA581" t="s">
        <v>129</v>
      </c>
      <c r="AB581" t="s">
        <v>129</v>
      </c>
      <c r="AC581" t="s">
        <v>129</v>
      </c>
      <c r="AD581">
        <v>30</v>
      </c>
      <c r="AE581">
        <v>30</v>
      </c>
      <c r="AF581">
        <v>30</v>
      </c>
      <c r="AG581">
        <v>0</v>
      </c>
      <c r="AH581">
        <v>100</v>
      </c>
      <c r="AI581">
        <v>2</v>
      </c>
      <c r="AJ581">
        <v>3</v>
      </c>
      <c r="AK581">
        <v>3</v>
      </c>
      <c r="AL581">
        <v>5</v>
      </c>
      <c r="AM581">
        <v>2</v>
      </c>
      <c r="AN581">
        <v>3</v>
      </c>
      <c r="AP581" t="s">
        <v>138</v>
      </c>
      <c r="AR581" t="s">
        <v>133</v>
      </c>
      <c r="AS581">
        <v>1.84</v>
      </c>
      <c r="AT581">
        <v>2</v>
      </c>
      <c r="AU581">
        <f t="shared" ref="AU581:AU644" si="244">(W581="M")*(BS581-BQ581-(BP581&gt;2)+(BR581&gt;=2))+(X581="T")*(BS581-BQ581-(BP581&gt;3)+(BR581&gt;=3))+(Y581="W")*(BS581-BQ581-(BP581&gt;4)+(BR581&gt;=4))+(Z581="R")*(BS581-BQ581-(BP581&gt;5)+(BR581&gt;=5))+(AA581="F")*(BS581-BQ581-(BP581&gt;6)+(BR581&gt;=6))+(AB581="S")*(BS581-BQ581-(BP581&gt;7)+(BR581&gt;=7))+(AC581="U")*(BS581-BQ581-(BP581&gt;1)+(BR581&gt;=1))</f>
        <v>0</v>
      </c>
      <c r="AV581">
        <f t="shared" ref="AV581:AV644" si="245">SUMIFS(AU:AU, B:B, B581, U:U, "&lt;&gt;." )</f>
        <v>60</v>
      </c>
      <c r="AW581">
        <f t="shared" ref="AW581:AW644" si="246">IFERROR(AV581/AZ581, 0)</f>
        <v>30</v>
      </c>
      <c r="AX581" t="str">
        <f t="shared" ref="AX581:AX644" si="247">IFERROR((INT(V581/100)-INT(U581/100))*60+MOD(V581,100)-MOD(U581,100), "")</f>
        <v/>
      </c>
      <c r="AY581" t="str">
        <f t="shared" ref="AY581:AY644" si="248">IFERROR(AX581*AU581, "")</f>
        <v/>
      </c>
      <c r="AZ581">
        <f t="shared" ref="AZ581:AZ644" si="249">COUNTIFS(B$3:B$7000, B581, $W$3:$W$7000, W581, $X$3:$X$7000, X581, $Y$3:$Y$7000, Y581, $Z$3:$Z$7000, Z581,  $AA$3:$AA$7000, AA581, $AB$3:$AB$7000, AB581, $AC$3:$AC$7000, AC581, $U$3:$U$7000, U581)</f>
        <v>2</v>
      </c>
      <c r="BA581" t="str">
        <f t="shared" ref="BA581:BA644" si="250">IFERROR(AY581/AZ581, "")</f>
        <v/>
      </c>
      <c r="BB581">
        <f t="shared" ref="BB581:BB644" si="251">SUMIFS(BA:BA, B:B, B581, U:U, "&lt;&gt;." )</f>
        <v>2250</v>
      </c>
      <c r="BC581">
        <f t="shared" ref="BC581:BC644" si="252">IFERROR(BD581*50*BE581, "")</f>
        <v>1875</v>
      </c>
      <c r="BD581">
        <f t="shared" ref="BD581:BD644" si="253">IF(AL581&gt;25, AL581, AL581*15)</f>
        <v>75</v>
      </c>
      <c r="BE581">
        <f t="shared" ref="BE581:BE644" si="254">IF(I581="H",0.5,IF(I581="T",0.5,IF(I581="I",0,IF(I581="B",0,IF(LEFT(H581,1)="M",0,IF(I581="A",IF(Q581="ONLINE",0,1),1))))))</f>
        <v>0.5</v>
      </c>
      <c r="BF581">
        <f t="shared" ref="BF581:BF644" si="255">IF(I581="H",0.5,IF(I581="T",0.5, IF(I581="I", 0, IF(I581 = "B", 0, IF(LEFT(H581, 1) = "M", 0, IF(I581 = "U", 0.5, IF(I581 = "A", IF(Q581 = "ONLINE", 0, 0.5), 1)))))))</f>
        <v>0.5</v>
      </c>
      <c r="BG581">
        <f t="shared" ref="BG581:BG644" si="256">IFERROR(BB581/50, "")</f>
        <v>45</v>
      </c>
      <c r="BH581">
        <f t="shared" ref="BH581:BH644" si="257">IFERROR(BB581/60, "")</f>
        <v>37.5</v>
      </c>
      <c r="BI581">
        <f t="shared" ref="BI581:BI644" si="258">IFERROR(BC581/AW581, "")</f>
        <v>62.5</v>
      </c>
      <c r="BJ581">
        <f t="shared" ref="BJ581:BJ644" si="259">IFERROR(BI581+5*MAX(0, INT((BI581-75)/25)), "")</f>
        <v>62.5</v>
      </c>
      <c r="BK581">
        <f t="shared" ref="BK581:BK644" si="260">IFERROR(IF(BD581*BE581&gt;0, IF(BJ581-MOD(BJ581,30)+ 15 &gt;= BI581, BJ581-MOD(BJ581,30)+ 15,IF(BJ581-MOD(BJ581,30)+ 20 &gt;= BI581, BJ581-MOD(BJ581,30)+ 20,BJ581-MOD(BJ581,30)+ 45)), ""), "")</f>
        <v>75</v>
      </c>
      <c r="BL581" t="str">
        <f t="shared" ref="BL581:BL644" si="261">IFERROR(IF(BK581&lt;&gt;AX581,IF(MOD(U581+INT(BK581/60)*100+MOD(BK581,60), 100)&lt;60, U581+INT(BK581/60)*100+MOD(BK581,60), U581+INT(BK581/60)*100+MOD(BK581,60) - 60 + 100),""), "")</f>
        <v/>
      </c>
      <c r="BM581" t="str">
        <f t="shared" ref="BM581:BM644" si="262">IFERROR(IF(BG581&lt;BD581*BF581, MAX(0, ROUND(BD581*BF581-BG581, 0)), ""), "")</f>
        <v/>
      </c>
      <c r="BN581" t="str">
        <f t="shared" ref="BN581:BN644" si="263">IFERROR(IF(BH581&gt;BD581*BE581, MIN(0, ROUND(BD581*BE581-BH581, 0)), ""), "")</f>
        <v/>
      </c>
      <c r="BO581" t="str">
        <f t="shared" ref="BO581:BO644" si="264">IF(RIGHT(F581,2)="90","Exclude",IF(RIGHT(F581,2)="98","Exclude",IF(RIGHT(F581,2)="99","Exclude",IF(RIGHT(F581,2)="97","Exclude",IF(E581&amp;F581="ECED2121","Exclude",IF(E581&amp;F581="ECED2131","Exclude",IF(E581&amp;F581="ECED2141","Exclude",IF(E581&amp;F581="NMNC1135","Exclude",IF(E581&amp;F581="NMNC1235","Exclude",IF(E581&amp;F581="NMNC2335","Exclude",IF(E581&amp;F581="NMNC2435","Exclude",IF(E581&amp;F581="NMNC2445","Exclude",IF(E581&amp;F581="ECED2241","Exclude","")))))))))))))</f>
        <v/>
      </c>
      <c r="BP581">
        <f t="shared" ref="BP581:BP644" si="265">WEEKDAY(S581)</f>
        <v>2</v>
      </c>
      <c r="BQ581">
        <f t="shared" ref="BQ581:BQ644" si="266">WEEKNUM(S581)</f>
        <v>35</v>
      </c>
      <c r="BR581">
        <f t="shared" ref="BR581:BR644" si="267">WEEKDAY(T581)</f>
        <v>1</v>
      </c>
      <c r="BS581">
        <f t="shared" ref="BS581:BS644" si="268">WEEKNUM(T581)</f>
        <v>50</v>
      </c>
      <c r="BT581" t="str">
        <f t="shared" ref="BT581:BT644" si="269">IFERROR(IF(U581 = "", "", IF(MOD(U581,100)&lt;&gt;0,IF(MOD(U581,100)&lt;&gt;30,"Flag",""),IF(MOD(V581,100)=0,"Flag",IF(MOD(V581,100)=30,"Flag","")))), "")</f>
        <v/>
      </c>
    </row>
    <row r="582" spans="1:72">
      <c r="A582">
        <v>202370</v>
      </c>
      <c r="B582">
        <v>73880</v>
      </c>
      <c r="C582" t="s">
        <v>123</v>
      </c>
      <c r="D582">
        <v>1</v>
      </c>
      <c r="E582" t="s">
        <v>379</v>
      </c>
      <c r="F582">
        <v>1210</v>
      </c>
      <c r="G582" t="s">
        <v>386</v>
      </c>
      <c r="H582">
        <v>51</v>
      </c>
      <c r="I582" t="s">
        <v>147</v>
      </c>
      <c r="J582" t="s">
        <v>138</v>
      </c>
      <c r="K582">
        <v>6</v>
      </c>
      <c r="L582" t="s">
        <v>126</v>
      </c>
      <c r="M582" t="s">
        <v>123</v>
      </c>
      <c r="N582">
        <v>1</v>
      </c>
      <c r="O582">
        <v>0</v>
      </c>
      <c r="P582" t="s">
        <v>371</v>
      </c>
      <c r="Q582" t="s">
        <v>128</v>
      </c>
      <c r="R582">
        <v>136</v>
      </c>
      <c r="S582" s="1">
        <v>45166</v>
      </c>
      <c r="T582" s="1">
        <v>45270</v>
      </c>
      <c r="U582">
        <v>900</v>
      </c>
      <c r="V582">
        <v>1015</v>
      </c>
      <c r="W582" t="s">
        <v>45</v>
      </c>
      <c r="X582" t="s">
        <v>129</v>
      </c>
      <c r="Y582" t="s">
        <v>47</v>
      </c>
      <c r="Z582" t="s">
        <v>129</v>
      </c>
      <c r="AA582" t="s">
        <v>129</v>
      </c>
      <c r="AB582" t="s">
        <v>129</v>
      </c>
      <c r="AC582" t="s">
        <v>129</v>
      </c>
      <c r="AD582">
        <v>30</v>
      </c>
      <c r="AE582">
        <v>30</v>
      </c>
      <c r="AF582">
        <v>30</v>
      </c>
      <c r="AG582">
        <v>0</v>
      </c>
      <c r="AH582">
        <v>100</v>
      </c>
      <c r="AI582">
        <v>2</v>
      </c>
      <c r="AJ582">
        <v>3</v>
      </c>
      <c r="AK582">
        <v>3</v>
      </c>
      <c r="AL582">
        <v>5</v>
      </c>
      <c r="AM582">
        <v>2</v>
      </c>
      <c r="AN582">
        <v>3</v>
      </c>
      <c r="AP582" t="s">
        <v>138</v>
      </c>
      <c r="AR582" t="s">
        <v>149</v>
      </c>
      <c r="AS582">
        <v>3</v>
      </c>
      <c r="AT582">
        <v>1</v>
      </c>
      <c r="AU582">
        <f t="shared" si="244"/>
        <v>30</v>
      </c>
      <c r="AV582">
        <f t="shared" si="245"/>
        <v>60</v>
      </c>
      <c r="AW582">
        <f t="shared" si="246"/>
        <v>30</v>
      </c>
      <c r="AX582">
        <f t="shared" si="247"/>
        <v>75</v>
      </c>
      <c r="AY582">
        <f t="shared" si="248"/>
        <v>2250</v>
      </c>
      <c r="AZ582">
        <f t="shared" si="249"/>
        <v>2</v>
      </c>
      <c r="BA582">
        <f t="shared" si="250"/>
        <v>1125</v>
      </c>
      <c r="BB582">
        <f t="shared" si="251"/>
        <v>2250</v>
      </c>
      <c r="BC582">
        <f t="shared" si="252"/>
        <v>1875</v>
      </c>
      <c r="BD582">
        <f t="shared" si="253"/>
        <v>75</v>
      </c>
      <c r="BE582">
        <f t="shared" si="254"/>
        <v>0.5</v>
      </c>
      <c r="BF582">
        <f t="shared" si="255"/>
        <v>0.5</v>
      </c>
      <c r="BG582">
        <f t="shared" si="256"/>
        <v>45</v>
      </c>
      <c r="BH582">
        <f t="shared" si="257"/>
        <v>37.5</v>
      </c>
      <c r="BI582">
        <f t="shared" si="258"/>
        <v>62.5</v>
      </c>
      <c r="BJ582">
        <f t="shared" si="259"/>
        <v>62.5</v>
      </c>
      <c r="BK582">
        <f t="shared" si="260"/>
        <v>75</v>
      </c>
      <c r="BL582" t="str">
        <f t="shared" si="261"/>
        <v/>
      </c>
      <c r="BM582" t="str">
        <f t="shared" si="262"/>
        <v/>
      </c>
      <c r="BN582" t="str">
        <f t="shared" si="263"/>
        <v/>
      </c>
      <c r="BO582" t="str">
        <f t="shared" si="264"/>
        <v/>
      </c>
      <c r="BP582">
        <f t="shared" si="265"/>
        <v>2</v>
      </c>
      <c r="BQ582">
        <f t="shared" si="266"/>
        <v>35</v>
      </c>
      <c r="BR582">
        <f t="shared" si="267"/>
        <v>1</v>
      </c>
      <c r="BS582">
        <f t="shared" si="268"/>
        <v>50</v>
      </c>
      <c r="BT582" t="str">
        <f t="shared" si="269"/>
        <v/>
      </c>
    </row>
    <row r="583" spans="1:72">
      <c r="A583">
        <v>202370</v>
      </c>
      <c r="B583">
        <v>73881</v>
      </c>
      <c r="C583" t="s">
        <v>123</v>
      </c>
      <c r="D583">
        <v>1</v>
      </c>
      <c r="E583" t="s">
        <v>379</v>
      </c>
      <c r="F583">
        <v>1220</v>
      </c>
      <c r="G583" t="s">
        <v>387</v>
      </c>
      <c r="H583">
        <v>51</v>
      </c>
      <c r="I583" t="s">
        <v>147</v>
      </c>
      <c r="J583" t="s">
        <v>138</v>
      </c>
      <c r="K583">
        <v>4.8</v>
      </c>
      <c r="L583" t="s">
        <v>126</v>
      </c>
      <c r="M583" t="s">
        <v>123</v>
      </c>
      <c r="N583">
        <v>1</v>
      </c>
      <c r="O583">
        <v>0</v>
      </c>
      <c r="P583" t="s">
        <v>371</v>
      </c>
      <c r="Q583" t="s">
        <v>141</v>
      </c>
      <c r="R583" t="s">
        <v>141</v>
      </c>
      <c r="S583" s="1">
        <v>45166</v>
      </c>
      <c r="T583" s="1">
        <v>45270</v>
      </c>
      <c r="U583" t="s">
        <v>129</v>
      </c>
      <c r="W583" t="s">
        <v>129</v>
      </c>
      <c r="X583" t="s">
        <v>129</v>
      </c>
      <c r="Y583" t="s">
        <v>129</v>
      </c>
      <c r="Z583" t="s">
        <v>129</v>
      </c>
      <c r="AA583" t="s">
        <v>129</v>
      </c>
      <c r="AB583" t="s">
        <v>129</v>
      </c>
      <c r="AC583" t="s">
        <v>129</v>
      </c>
      <c r="AD583">
        <v>18</v>
      </c>
      <c r="AE583">
        <v>30</v>
      </c>
      <c r="AF583">
        <v>30</v>
      </c>
      <c r="AG583">
        <v>0</v>
      </c>
      <c r="AH583">
        <v>60</v>
      </c>
      <c r="AI583">
        <v>2</v>
      </c>
      <c r="AJ583">
        <v>4</v>
      </c>
      <c r="AK583">
        <v>4</v>
      </c>
      <c r="AL583">
        <v>6</v>
      </c>
      <c r="AM583">
        <v>3</v>
      </c>
      <c r="AN583">
        <v>3</v>
      </c>
      <c r="AP583" t="s">
        <v>138</v>
      </c>
      <c r="AR583" t="s">
        <v>133</v>
      </c>
      <c r="AS583">
        <v>2.84</v>
      </c>
      <c r="AT583">
        <v>3</v>
      </c>
      <c r="AU583">
        <f t="shared" si="244"/>
        <v>0</v>
      </c>
      <c r="AV583">
        <f t="shared" si="245"/>
        <v>60</v>
      </c>
      <c r="AW583">
        <f t="shared" si="246"/>
        <v>30</v>
      </c>
      <c r="AX583" t="str">
        <f t="shared" si="247"/>
        <v/>
      </c>
      <c r="AY583" t="str">
        <f t="shared" si="248"/>
        <v/>
      </c>
      <c r="AZ583">
        <f t="shared" si="249"/>
        <v>2</v>
      </c>
      <c r="BA583" t="str">
        <f t="shared" si="250"/>
        <v/>
      </c>
      <c r="BB583">
        <f t="shared" si="251"/>
        <v>2250</v>
      </c>
      <c r="BC583">
        <f t="shared" si="252"/>
        <v>2250</v>
      </c>
      <c r="BD583">
        <f t="shared" si="253"/>
        <v>90</v>
      </c>
      <c r="BE583">
        <f t="shared" si="254"/>
        <v>0.5</v>
      </c>
      <c r="BF583">
        <f t="shared" si="255"/>
        <v>0.5</v>
      </c>
      <c r="BG583">
        <f t="shared" si="256"/>
        <v>45</v>
      </c>
      <c r="BH583">
        <f t="shared" si="257"/>
        <v>37.5</v>
      </c>
      <c r="BI583">
        <f t="shared" si="258"/>
        <v>75</v>
      </c>
      <c r="BJ583">
        <f t="shared" si="259"/>
        <v>75</v>
      </c>
      <c r="BK583">
        <f t="shared" si="260"/>
        <v>75</v>
      </c>
      <c r="BL583" t="str">
        <f t="shared" si="261"/>
        <v/>
      </c>
      <c r="BM583" t="str">
        <f t="shared" si="262"/>
        <v/>
      </c>
      <c r="BN583" t="str">
        <f t="shared" si="263"/>
        <v/>
      </c>
      <c r="BO583" t="str">
        <f t="shared" si="264"/>
        <v/>
      </c>
      <c r="BP583">
        <f t="shared" si="265"/>
        <v>2</v>
      </c>
      <c r="BQ583">
        <f t="shared" si="266"/>
        <v>35</v>
      </c>
      <c r="BR583">
        <f t="shared" si="267"/>
        <v>1</v>
      </c>
      <c r="BS583">
        <f t="shared" si="268"/>
        <v>50</v>
      </c>
      <c r="BT583" t="str">
        <f t="shared" si="269"/>
        <v/>
      </c>
    </row>
    <row r="584" spans="1:72">
      <c r="A584">
        <v>202370</v>
      </c>
      <c r="B584">
        <v>73881</v>
      </c>
      <c r="C584" t="s">
        <v>123</v>
      </c>
      <c r="D584">
        <v>1</v>
      </c>
      <c r="E584" t="s">
        <v>379</v>
      </c>
      <c r="F584">
        <v>1220</v>
      </c>
      <c r="G584" t="s">
        <v>387</v>
      </c>
      <c r="H584">
        <v>51</v>
      </c>
      <c r="I584" t="s">
        <v>147</v>
      </c>
      <c r="J584" t="s">
        <v>138</v>
      </c>
      <c r="K584">
        <v>4.8</v>
      </c>
      <c r="L584" t="s">
        <v>126</v>
      </c>
      <c r="M584" t="s">
        <v>123</v>
      </c>
      <c r="N584">
        <v>1</v>
      </c>
      <c r="O584">
        <v>0</v>
      </c>
      <c r="P584" t="s">
        <v>371</v>
      </c>
      <c r="Q584" t="s">
        <v>141</v>
      </c>
      <c r="R584" t="s">
        <v>141</v>
      </c>
      <c r="S584" s="1">
        <v>45166</v>
      </c>
      <c r="T584" s="1">
        <v>45270</v>
      </c>
      <c r="U584" t="s">
        <v>129</v>
      </c>
      <c r="W584" t="s">
        <v>129</v>
      </c>
      <c r="X584" t="s">
        <v>129</v>
      </c>
      <c r="Y584" t="s">
        <v>129</v>
      </c>
      <c r="Z584" t="s">
        <v>129</v>
      </c>
      <c r="AA584" t="s">
        <v>129</v>
      </c>
      <c r="AB584" t="s">
        <v>129</v>
      </c>
      <c r="AC584" t="s">
        <v>129</v>
      </c>
      <c r="AD584">
        <v>18</v>
      </c>
      <c r="AE584">
        <v>30</v>
      </c>
      <c r="AF584">
        <v>30</v>
      </c>
      <c r="AG584">
        <v>0</v>
      </c>
      <c r="AH584">
        <v>60</v>
      </c>
      <c r="AI584">
        <v>2</v>
      </c>
      <c r="AJ584">
        <v>4</v>
      </c>
      <c r="AK584">
        <v>4</v>
      </c>
      <c r="AL584">
        <v>6</v>
      </c>
      <c r="AM584">
        <v>3</v>
      </c>
      <c r="AN584">
        <v>3</v>
      </c>
      <c r="AP584" t="s">
        <v>138</v>
      </c>
      <c r="AR584" t="s">
        <v>133</v>
      </c>
      <c r="AS584">
        <v>2.84</v>
      </c>
      <c r="AT584">
        <v>3</v>
      </c>
      <c r="AU584">
        <f t="shared" si="244"/>
        <v>0</v>
      </c>
      <c r="AV584">
        <f t="shared" si="245"/>
        <v>60</v>
      </c>
      <c r="AW584">
        <f t="shared" si="246"/>
        <v>30</v>
      </c>
      <c r="AX584" t="str">
        <f t="shared" si="247"/>
        <v/>
      </c>
      <c r="AY584" t="str">
        <f t="shared" si="248"/>
        <v/>
      </c>
      <c r="AZ584">
        <f t="shared" si="249"/>
        <v>2</v>
      </c>
      <c r="BA584" t="str">
        <f t="shared" si="250"/>
        <v/>
      </c>
      <c r="BB584">
        <f t="shared" si="251"/>
        <v>2250</v>
      </c>
      <c r="BC584">
        <f t="shared" si="252"/>
        <v>2250</v>
      </c>
      <c r="BD584">
        <f t="shared" si="253"/>
        <v>90</v>
      </c>
      <c r="BE584">
        <f t="shared" si="254"/>
        <v>0.5</v>
      </c>
      <c r="BF584">
        <f t="shared" si="255"/>
        <v>0.5</v>
      </c>
      <c r="BG584">
        <f t="shared" si="256"/>
        <v>45</v>
      </c>
      <c r="BH584">
        <f t="shared" si="257"/>
        <v>37.5</v>
      </c>
      <c r="BI584">
        <f t="shared" si="258"/>
        <v>75</v>
      </c>
      <c r="BJ584">
        <f t="shared" si="259"/>
        <v>75</v>
      </c>
      <c r="BK584">
        <f t="shared" si="260"/>
        <v>75</v>
      </c>
      <c r="BL584" t="str">
        <f t="shared" si="261"/>
        <v/>
      </c>
      <c r="BM584" t="str">
        <f t="shared" si="262"/>
        <v/>
      </c>
      <c r="BN584" t="str">
        <f t="shared" si="263"/>
        <v/>
      </c>
      <c r="BO584" t="str">
        <f t="shared" si="264"/>
        <v/>
      </c>
      <c r="BP584">
        <f t="shared" si="265"/>
        <v>2</v>
      </c>
      <c r="BQ584">
        <f t="shared" si="266"/>
        <v>35</v>
      </c>
      <c r="BR584">
        <f t="shared" si="267"/>
        <v>1</v>
      </c>
      <c r="BS584">
        <f t="shared" si="268"/>
        <v>50</v>
      </c>
      <c r="BT584" t="str">
        <f t="shared" si="269"/>
        <v/>
      </c>
    </row>
    <row r="585" spans="1:72">
      <c r="A585">
        <v>202370</v>
      </c>
      <c r="B585">
        <v>73881</v>
      </c>
      <c r="C585" t="s">
        <v>123</v>
      </c>
      <c r="D585">
        <v>1</v>
      </c>
      <c r="E585" t="s">
        <v>379</v>
      </c>
      <c r="F585">
        <v>1220</v>
      </c>
      <c r="G585" t="s">
        <v>387</v>
      </c>
      <c r="H585">
        <v>51</v>
      </c>
      <c r="I585" t="s">
        <v>147</v>
      </c>
      <c r="J585" t="s">
        <v>138</v>
      </c>
      <c r="K585">
        <v>4.8</v>
      </c>
      <c r="L585" t="s">
        <v>126</v>
      </c>
      <c r="M585" t="s">
        <v>123</v>
      </c>
      <c r="N585">
        <v>1</v>
      </c>
      <c r="O585">
        <v>0</v>
      </c>
      <c r="P585" t="s">
        <v>371</v>
      </c>
      <c r="Q585" t="s">
        <v>128</v>
      </c>
      <c r="R585">
        <v>110</v>
      </c>
      <c r="S585" s="1">
        <v>45166</v>
      </c>
      <c r="T585" s="1">
        <v>45270</v>
      </c>
      <c r="U585">
        <v>1100</v>
      </c>
      <c r="V585">
        <v>1215</v>
      </c>
      <c r="W585" t="s">
        <v>45</v>
      </c>
      <c r="X585" t="s">
        <v>129</v>
      </c>
      <c r="Y585" t="s">
        <v>47</v>
      </c>
      <c r="Z585" t="s">
        <v>129</v>
      </c>
      <c r="AA585" t="s">
        <v>129</v>
      </c>
      <c r="AB585" t="s">
        <v>129</v>
      </c>
      <c r="AC585" t="s">
        <v>129</v>
      </c>
      <c r="AD585">
        <v>18</v>
      </c>
      <c r="AE585">
        <v>30</v>
      </c>
      <c r="AF585">
        <v>30</v>
      </c>
      <c r="AG585">
        <v>0</v>
      </c>
      <c r="AH585">
        <v>60</v>
      </c>
      <c r="AI585">
        <v>2</v>
      </c>
      <c r="AJ585">
        <v>4</v>
      </c>
      <c r="AK585">
        <v>4</v>
      </c>
      <c r="AL585">
        <v>6</v>
      </c>
      <c r="AM585">
        <v>3</v>
      </c>
      <c r="AN585">
        <v>3</v>
      </c>
      <c r="AP585" t="s">
        <v>138</v>
      </c>
      <c r="AR585" t="s">
        <v>149</v>
      </c>
      <c r="AS585">
        <v>3</v>
      </c>
      <c r="AT585">
        <v>1</v>
      </c>
      <c r="AU585">
        <f t="shared" si="244"/>
        <v>30</v>
      </c>
      <c r="AV585">
        <f t="shared" si="245"/>
        <v>60</v>
      </c>
      <c r="AW585">
        <f t="shared" si="246"/>
        <v>30</v>
      </c>
      <c r="AX585">
        <f t="shared" si="247"/>
        <v>75</v>
      </c>
      <c r="AY585">
        <f t="shared" si="248"/>
        <v>2250</v>
      </c>
      <c r="AZ585">
        <f t="shared" si="249"/>
        <v>2</v>
      </c>
      <c r="BA585">
        <f t="shared" si="250"/>
        <v>1125</v>
      </c>
      <c r="BB585">
        <f t="shared" si="251"/>
        <v>2250</v>
      </c>
      <c r="BC585">
        <f t="shared" si="252"/>
        <v>2250</v>
      </c>
      <c r="BD585">
        <f t="shared" si="253"/>
        <v>90</v>
      </c>
      <c r="BE585">
        <f t="shared" si="254"/>
        <v>0.5</v>
      </c>
      <c r="BF585">
        <f t="shared" si="255"/>
        <v>0.5</v>
      </c>
      <c r="BG585">
        <f t="shared" si="256"/>
        <v>45</v>
      </c>
      <c r="BH585">
        <f t="shared" si="257"/>
        <v>37.5</v>
      </c>
      <c r="BI585">
        <f t="shared" si="258"/>
        <v>75</v>
      </c>
      <c r="BJ585">
        <f t="shared" si="259"/>
        <v>75</v>
      </c>
      <c r="BK585">
        <f t="shared" si="260"/>
        <v>75</v>
      </c>
      <c r="BL585" t="str">
        <f t="shared" si="261"/>
        <v/>
      </c>
      <c r="BM585" t="str">
        <f t="shared" si="262"/>
        <v/>
      </c>
      <c r="BN585" t="str">
        <f t="shared" si="263"/>
        <v/>
      </c>
      <c r="BO585" t="str">
        <f t="shared" si="264"/>
        <v/>
      </c>
      <c r="BP585">
        <f t="shared" si="265"/>
        <v>2</v>
      </c>
      <c r="BQ585">
        <f t="shared" si="266"/>
        <v>35</v>
      </c>
      <c r="BR585">
        <f t="shared" si="267"/>
        <v>1</v>
      </c>
      <c r="BS585">
        <f t="shared" si="268"/>
        <v>50</v>
      </c>
      <c r="BT585" t="str">
        <f t="shared" si="269"/>
        <v/>
      </c>
    </row>
    <row r="586" spans="1:72">
      <c r="A586">
        <v>202370</v>
      </c>
      <c r="B586">
        <v>73881</v>
      </c>
      <c r="C586" t="s">
        <v>123</v>
      </c>
      <c r="D586">
        <v>1</v>
      </c>
      <c r="E586" t="s">
        <v>379</v>
      </c>
      <c r="F586">
        <v>1220</v>
      </c>
      <c r="G586" t="s">
        <v>387</v>
      </c>
      <c r="H586">
        <v>51</v>
      </c>
      <c r="I586" t="s">
        <v>147</v>
      </c>
      <c r="J586" t="s">
        <v>138</v>
      </c>
      <c r="K586">
        <v>4.8</v>
      </c>
      <c r="L586" t="s">
        <v>126</v>
      </c>
      <c r="M586" t="s">
        <v>123</v>
      </c>
      <c r="N586">
        <v>1</v>
      </c>
      <c r="O586">
        <v>0</v>
      </c>
      <c r="P586" t="s">
        <v>371</v>
      </c>
      <c r="Q586" t="s">
        <v>128</v>
      </c>
      <c r="R586">
        <v>110</v>
      </c>
      <c r="S586" s="1">
        <v>45166</v>
      </c>
      <c r="T586" s="1">
        <v>45270</v>
      </c>
      <c r="U586">
        <v>1100</v>
      </c>
      <c r="V586">
        <v>1215</v>
      </c>
      <c r="W586" t="s">
        <v>45</v>
      </c>
      <c r="X586" t="s">
        <v>129</v>
      </c>
      <c r="Y586" t="s">
        <v>47</v>
      </c>
      <c r="Z586" t="s">
        <v>129</v>
      </c>
      <c r="AA586" t="s">
        <v>129</v>
      </c>
      <c r="AB586" t="s">
        <v>129</v>
      </c>
      <c r="AC586" t="s">
        <v>129</v>
      </c>
      <c r="AD586">
        <v>18</v>
      </c>
      <c r="AE586">
        <v>30</v>
      </c>
      <c r="AF586">
        <v>30</v>
      </c>
      <c r="AG586">
        <v>0</v>
      </c>
      <c r="AH586">
        <v>60</v>
      </c>
      <c r="AI586">
        <v>2</v>
      </c>
      <c r="AJ586">
        <v>4</v>
      </c>
      <c r="AK586">
        <v>4</v>
      </c>
      <c r="AL586">
        <v>6</v>
      </c>
      <c r="AM586">
        <v>3</v>
      </c>
      <c r="AN586">
        <v>3</v>
      </c>
      <c r="AP586" t="s">
        <v>138</v>
      </c>
      <c r="AR586" t="s">
        <v>149</v>
      </c>
      <c r="AS586">
        <v>3</v>
      </c>
      <c r="AT586">
        <v>1</v>
      </c>
      <c r="AU586">
        <f t="shared" si="244"/>
        <v>30</v>
      </c>
      <c r="AV586">
        <f t="shared" si="245"/>
        <v>60</v>
      </c>
      <c r="AW586">
        <f t="shared" si="246"/>
        <v>30</v>
      </c>
      <c r="AX586">
        <f t="shared" si="247"/>
        <v>75</v>
      </c>
      <c r="AY586">
        <f t="shared" si="248"/>
        <v>2250</v>
      </c>
      <c r="AZ586">
        <f t="shared" si="249"/>
        <v>2</v>
      </c>
      <c r="BA586">
        <f t="shared" si="250"/>
        <v>1125</v>
      </c>
      <c r="BB586">
        <f t="shared" si="251"/>
        <v>2250</v>
      </c>
      <c r="BC586">
        <f t="shared" si="252"/>
        <v>2250</v>
      </c>
      <c r="BD586">
        <f t="shared" si="253"/>
        <v>90</v>
      </c>
      <c r="BE586">
        <f t="shared" si="254"/>
        <v>0.5</v>
      </c>
      <c r="BF586">
        <f t="shared" si="255"/>
        <v>0.5</v>
      </c>
      <c r="BG586">
        <f t="shared" si="256"/>
        <v>45</v>
      </c>
      <c r="BH586">
        <f t="shared" si="257"/>
        <v>37.5</v>
      </c>
      <c r="BI586">
        <f t="shared" si="258"/>
        <v>75</v>
      </c>
      <c r="BJ586">
        <f t="shared" si="259"/>
        <v>75</v>
      </c>
      <c r="BK586">
        <f t="shared" si="260"/>
        <v>75</v>
      </c>
      <c r="BL586" t="str">
        <f t="shared" si="261"/>
        <v/>
      </c>
      <c r="BM586" t="str">
        <f t="shared" si="262"/>
        <v/>
      </c>
      <c r="BN586" t="str">
        <f t="shared" si="263"/>
        <v/>
      </c>
      <c r="BO586" t="str">
        <f t="shared" si="264"/>
        <v/>
      </c>
      <c r="BP586">
        <f t="shared" si="265"/>
        <v>2</v>
      </c>
      <c r="BQ586">
        <f t="shared" si="266"/>
        <v>35</v>
      </c>
      <c r="BR586">
        <f t="shared" si="267"/>
        <v>1</v>
      </c>
      <c r="BS586">
        <f t="shared" si="268"/>
        <v>50</v>
      </c>
      <c r="BT586" t="str">
        <f t="shared" si="269"/>
        <v/>
      </c>
    </row>
    <row r="587" spans="1:72">
      <c r="A587">
        <v>202370</v>
      </c>
      <c r="B587">
        <v>75241</v>
      </c>
      <c r="C587" t="s">
        <v>123</v>
      </c>
      <c r="D587">
        <v>1</v>
      </c>
      <c r="E587" t="s">
        <v>379</v>
      </c>
      <c r="F587">
        <v>1230</v>
      </c>
      <c r="G587" t="s">
        <v>388</v>
      </c>
      <c r="H587">
        <v>51</v>
      </c>
      <c r="I587" t="s">
        <v>147</v>
      </c>
      <c r="J587" t="s">
        <v>138</v>
      </c>
      <c r="K587">
        <v>4.8</v>
      </c>
      <c r="L587" t="s">
        <v>126</v>
      </c>
      <c r="M587" t="s">
        <v>123</v>
      </c>
      <c r="N587">
        <v>1</v>
      </c>
      <c r="O587">
        <v>0</v>
      </c>
      <c r="P587" t="s">
        <v>371</v>
      </c>
      <c r="Q587" t="s">
        <v>141</v>
      </c>
      <c r="R587" t="s">
        <v>141</v>
      </c>
      <c r="S587" s="1">
        <v>45166</v>
      </c>
      <c r="T587" s="1">
        <v>45270</v>
      </c>
      <c r="U587" t="s">
        <v>129</v>
      </c>
      <c r="W587" t="s">
        <v>129</v>
      </c>
      <c r="X587" t="s">
        <v>129</v>
      </c>
      <c r="Y587" t="s">
        <v>129</v>
      </c>
      <c r="Z587" t="s">
        <v>129</v>
      </c>
      <c r="AA587" t="s">
        <v>129</v>
      </c>
      <c r="AB587" t="s">
        <v>129</v>
      </c>
      <c r="AC587" t="s">
        <v>129</v>
      </c>
      <c r="AD587">
        <v>18</v>
      </c>
      <c r="AE587">
        <v>30</v>
      </c>
      <c r="AF587">
        <v>30</v>
      </c>
      <c r="AG587">
        <v>0</v>
      </c>
      <c r="AH587">
        <v>60</v>
      </c>
      <c r="AI587">
        <v>2</v>
      </c>
      <c r="AJ587">
        <v>4</v>
      </c>
      <c r="AK587">
        <v>4</v>
      </c>
      <c r="AL587">
        <v>6</v>
      </c>
      <c r="AM587">
        <v>3</v>
      </c>
      <c r="AN587">
        <v>3</v>
      </c>
      <c r="AP587" t="s">
        <v>138</v>
      </c>
      <c r="AR587" t="s">
        <v>133</v>
      </c>
      <c r="AS587">
        <v>2.84</v>
      </c>
      <c r="AT587">
        <v>3</v>
      </c>
      <c r="AU587">
        <f t="shared" si="244"/>
        <v>0</v>
      </c>
      <c r="AV587">
        <f t="shared" si="245"/>
        <v>60</v>
      </c>
      <c r="AW587">
        <f t="shared" si="246"/>
        <v>30</v>
      </c>
      <c r="AX587" t="str">
        <f t="shared" si="247"/>
        <v/>
      </c>
      <c r="AY587" t="str">
        <f t="shared" si="248"/>
        <v/>
      </c>
      <c r="AZ587">
        <f t="shared" si="249"/>
        <v>2</v>
      </c>
      <c r="BA587" t="str">
        <f t="shared" si="250"/>
        <v/>
      </c>
      <c r="BB587">
        <f t="shared" si="251"/>
        <v>2250</v>
      </c>
      <c r="BC587">
        <f t="shared" si="252"/>
        <v>2250</v>
      </c>
      <c r="BD587">
        <f t="shared" si="253"/>
        <v>90</v>
      </c>
      <c r="BE587">
        <f t="shared" si="254"/>
        <v>0.5</v>
      </c>
      <c r="BF587">
        <f t="shared" si="255"/>
        <v>0.5</v>
      </c>
      <c r="BG587">
        <f t="shared" si="256"/>
        <v>45</v>
      </c>
      <c r="BH587">
        <f t="shared" si="257"/>
        <v>37.5</v>
      </c>
      <c r="BI587">
        <f t="shared" si="258"/>
        <v>75</v>
      </c>
      <c r="BJ587">
        <f t="shared" si="259"/>
        <v>75</v>
      </c>
      <c r="BK587">
        <f t="shared" si="260"/>
        <v>75</v>
      </c>
      <c r="BL587" t="str">
        <f t="shared" si="261"/>
        <v/>
      </c>
      <c r="BM587" t="str">
        <f t="shared" si="262"/>
        <v/>
      </c>
      <c r="BN587" t="str">
        <f t="shared" si="263"/>
        <v/>
      </c>
      <c r="BO587" t="str">
        <f t="shared" si="264"/>
        <v/>
      </c>
      <c r="BP587">
        <f t="shared" si="265"/>
        <v>2</v>
      </c>
      <c r="BQ587">
        <f t="shared" si="266"/>
        <v>35</v>
      </c>
      <c r="BR587">
        <f t="shared" si="267"/>
        <v>1</v>
      </c>
      <c r="BS587">
        <f t="shared" si="268"/>
        <v>50</v>
      </c>
      <c r="BT587" t="str">
        <f t="shared" si="269"/>
        <v/>
      </c>
    </row>
    <row r="588" spans="1:72">
      <c r="A588">
        <v>202370</v>
      </c>
      <c r="B588">
        <v>75241</v>
      </c>
      <c r="C588" t="s">
        <v>123</v>
      </c>
      <c r="D588">
        <v>1</v>
      </c>
      <c r="E588" t="s">
        <v>379</v>
      </c>
      <c r="F588">
        <v>1230</v>
      </c>
      <c r="G588" t="s">
        <v>388</v>
      </c>
      <c r="H588">
        <v>51</v>
      </c>
      <c r="I588" t="s">
        <v>147</v>
      </c>
      <c r="J588" t="s">
        <v>138</v>
      </c>
      <c r="K588">
        <v>4.8</v>
      </c>
      <c r="L588" t="s">
        <v>126</v>
      </c>
      <c r="M588" t="s">
        <v>123</v>
      </c>
      <c r="N588">
        <v>1</v>
      </c>
      <c r="O588">
        <v>0</v>
      </c>
      <c r="P588" t="s">
        <v>371</v>
      </c>
      <c r="Q588" t="s">
        <v>128</v>
      </c>
      <c r="R588">
        <v>136</v>
      </c>
      <c r="S588" s="1">
        <v>45166</v>
      </c>
      <c r="T588" s="1">
        <v>45270</v>
      </c>
      <c r="U588">
        <v>900</v>
      </c>
      <c r="V588">
        <v>1015</v>
      </c>
      <c r="W588" t="s">
        <v>129</v>
      </c>
      <c r="X588" t="s">
        <v>46</v>
      </c>
      <c r="Y588" t="s">
        <v>129</v>
      </c>
      <c r="Z588" t="s">
        <v>50</v>
      </c>
      <c r="AA588" t="s">
        <v>129</v>
      </c>
      <c r="AB588" t="s">
        <v>129</v>
      </c>
      <c r="AC588" t="s">
        <v>129</v>
      </c>
      <c r="AD588">
        <v>18</v>
      </c>
      <c r="AE588">
        <v>30</v>
      </c>
      <c r="AF588">
        <v>30</v>
      </c>
      <c r="AG588">
        <v>0</v>
      </c>
      <c r="AH588">
        <v>60</v>
      </c>
      <c r="AI588">
        <v>2</v>
      </c>
      <c r="AJ588">
        <v>4</v>
      </c>
      <c r="AK588">
        <v>4</v>
      </c>
      <c r="AL588">
        <v>6</v>
      </c>
      <c r="AM588">
        <v>3</v>
      </c>
      <c r="AN588">
        <v>3</v>
      </c>
      <c r="AP588" t="s">
        <v>138</v>
      </c>
      <c r="AR588" t="s">
        <v>149</v>
      </c>
      <c r="AS588">
        <v>3</v>
      </c>
      <c r="AT588">
        <v>1</v>
      </c>
      <c r="AU588">
        <f t="shared" si="244"/>
        <v>30</v>
      </c>
      <c r="AV588">
        <f t="shared" si="245"/>
        <v>60</v>
      </c>
      <c r="AW588">
        <f t="shared" si="246"/>
        <v>30</v>
      </c>
      <c r="AX588">
        <f t="shared" si="247"/>
        <v>75</v>
      </c>
      <c r="AY588">
        <f t="shared" si="248"/>
        <v>2250</v>
      </c>
      <c r="AZ588">
        <f t="shared" si="249"/>
        <v>2</v>
      </c>
      <c r="BA588">
        <f t="shared" si="250"/>
        <v>1125</v>
      </c>
      <c r="BB588">
        <f t="shared" si="251"/>
        <v>2250</v>
      </c>
      <c r="BC588">
        <f t="shared" si="252"/>
        <v>2250</v>
      </c>
      <c r="BD588">
        <f t="shared" si="253"/>
        <v>90</v>
      </c>
      <c r="BE588">
        <f t="shared" si="254"/>
        <v>0.5</v>
      </c>
      <c r="BF588">
        <f t="shared" si="255"/>
        <v>0.5</v>
      </c>
      <c r="BG588">
        <f t="shared" si="256"/>
        <v>45</v>
      </c>
      <c r="BH588">
        <f t="shared" si="257"/>
        <v>37.5</v>
      </c>
      <c r="BI588">
        <f t="shared" si="258"/>
        <v>75</v>
      </c>
      <c r="BJ588">
        <f t="shared" si="259"/>
        <v>75</v>
      </c>
      <c r="BK588">
        <f t="shared" si="260"/>
        <v>75</v>
      </c>
      <c r="BL588" t="str">
        <f t="shared" si="261"/>
        <v/>
      </c>
      <c r="BM588" t="str">
        <f t="shared" si="262"/>
        <v/>
      </c>
      <c r="BN588" t="str">
        <f t="shared" si="263"/>
        <v/>
      </c>
      <c r="BO588" t="str">
        <f t="shared" si="264"/>
        <v/>
      </c>
      <c r="BP588">
        <f t="shared" si="265"/>
        <v>2</v>
      </c>
      <c r="BQ588">
        <f t="shared" si="266"/>
        <v>35</v>
      </c>
      <c r="BR588">
        <f t="shared" si="267"/>
        <v>1</v>
      </c>
      <c r="BS588">
        <f t="shared" si="268"/>
        <v>50</v>
      </c>
      <c r="BT588" t="str">
        <f t="shared" si="269"/>
        <v/>
      </c>
    </row>
    <row r="589" spans="1:72">
      <c r="A589">
        <v>202370</v>
      </c>
      <c r="B589">
        <v>75241</v>
      </c>
      <c r="C589" t="s">
        <v>123</v>
      </c>
      <c r="D589">
        <v>1</v>
      </c>
      <c r="E589" t="s">
        <v>379</v>
      </c>
      <c r="F589">
        <v>1230</v>
      </c>
      <c r="G589" t="s">
        <v>388</v>
      </c>
      <c r="H589">
        <v>51</v>
      </c>
      <c r="I589" t="s">
        <v>147</v>
      </c>
      <c r="J589" t="s">
        <v>138</v>
      </c>
      <c r="K589">
        <v>4.8</v>
      </c>
      <c r="L589" t="s">
        <v>126</v>
      </c>
      <c r="M589" t="s">
        <v>123</v>
      </c>
      <c r="N589">
        <v>1</v>
      </c>
      <c r="O589">
        <v>0</v>
      </c>
      <c r="P589" t="s">
        <v>371</v>
      </c>
      <c r="Q589" t="s">
        <v>141</v>
      </c>
      <c r="R589" t="s">
        <v>141</v>
      </c>
      <c r="S589" s="1">
        <v>45166</v>
      </c>
      <c r="T589" s="1">
        <v>45270</v>
      </c>
      <c r="U589" t="s">
        <v>129</v>
      </c>
      <c r="W589" t="s">
        <v>129</v>
      </c>
      <c r="X589" t="s">
        <v>129</v>
      </c>
      <c r="Y589" t="s">
        <v>129</v>
      </c>
      <c r="Z589" t="s">
        <v>129</v>
      </c>
      <c r="AA589" t="s">
        <v>129</v>
      </c>
      <c r="AB589" t="s">
        <v>129</v>
      </c>
      <c r="AC589" t="s">
        <v>129</v>
      </c>
      <c r="AD589">
        <v>18</v>
      </c>
      <c r="AE589">
        <v>30</v>
      </c>
      <c r="AF589">
        <v>30</v>
      </c>
      <c r="AG589">
        <v>0</v>
      </c>
      <c r="AH589">
        <v>60</v>
      </c>
      <c r="AI589">
        <v>2</v>
      </c>
      <c r="AJ589">
        <v>4</v>
      </c>
      <c r="AK589">
        <v>4</v>
      </c>
      <c r="AL589">
        <v>6</v>
      </c>
      <c r="AM589">
        <v>3</v>
      </c>
      <c r="AN589">
        <v>3</v>
      </c>
      <c r="AP589" t="s">
        <v>138</v>
      </c>
      <c r="AR589" t="s">
        <v>133</v>
      </c>
      <c r="AS589">
        <v>2.84</v>
      </c>
      <c r="AT589">
        <v>3</v>
      </c>
      <c r="AU589">
        <f t="shared" si="244"/>
        <v>0</v>
      </c>
      <c r="AV589">
        <f t="shared" si="245"/>
        <v>60</v>
      </c>
      <c r="AW589">
        <f t="shared" si="246"/>
        <v>30</v>
      </c>
      <c r="AX589" t="str">
        <f t="shared" si="247"/>
        <v/>
      </c>
      <c r="AY589" t="str">
        <f t="shared" si="248"/>
        <v/>
      </c>
      <c r="AZ589">
        <f t="shared" si="249"/>
        <v>2</v>
      </c>
      <c r="BA589" t="str">
        <f t="shared" si="250"/>
        <v/>
      </c>
      <c r="BB589">
        <f t="shared" si="251"/>
        <v>2250</v>
      </c>
      <c r="BC589">
        <f t="shared" si="252"/>
        <v>2250</v>
      </c>
      <c r="BD589">
        <f t="shared" si="253"/>
        <v>90</v>
      </c>
      <c r="BE589">
        <f t="shared" si="254"/>
        <v>0.5</v>
      </c>
      <c r="BF589">
        <f t="shared" si="255"/>
        <v>0.5</v>
      </c>
      <c r="BG589">
        <f t="shared" si="256"/>
        <v>45</v>
      </c>
      <c r="BH589">
        <f t="shared" si="257"/>
        <v>37.5</v>
      </c>
      <c r="BI589">
        <f t="shared" si="258"/>
        <v>75</v>
      </c>
      <c r="BJ589">
        <f t="shared" si="259"/>
        <v>75</v>
      </c>
      <c r="BK589">
        <f t="shared" si="260"/>
        <v>75</v>
      </c>
      <c r="BL589" t="str">
        <f t="shared" si="261"/>
        <v/>
      </c>
      <c r="BM589" t="str">
        <f t="shared" si="262"/>
        <v/>
      </c>
      <c r="BN589" t="str">
        <f t="shared" si="263"/>
        <v/>
      </c>
      <c r="BO589" t="str">
        <f t="shared" si="264"/>
        <v/>
      </c>
      <c r="BP589">
        <f t="shared" si="265"/>
        <v>2</v>
      </c>
      <c r="BQ589">
        <f t="shared" si="266"/>
        <v>35</v>
      </c>
      <c r="BR589">
        <f t="shared" si="267"/>
        <v>1</v>
      </c>
      <c r="BS589">
        <f t="shared" si="268"/>
        <v>50</v>
      </c>
      <c r="BT589" t="str">
        <f t="shared" si="269"/>
        <v/>
      </c>
    </row>
    <row r="590" spans="1:72">
      <c r="A590">
        <v>202370</v>
      </c>
      <c r="B590">
        <v>75241</v>
      </c>
      <c r="C590" t="s">
        <v>123</v>
      </c>
      <c r="D590">
        <v>1</v>
      </c>
      <c r="E590" t="s">
        <v>379</v>
      </c>
      <c r="F590">
        <v>1230</v>
      </c>
      <c r="G590" t="s">
        <v>388</v>
      </c>
      <c r="H590">
        <v>51</v>
      </c>
      <c r="I590" t="s">
        <v>147</v>
      </c>
      <c r="J590" t="s">
        <v>138</v>
      </c>
      <c r="K590">
        <v>4.8</v>
      </c>
      <c r="L590" t="s">
        <v>126</v>
      </c>
      <c r="M590" t="s">
        <v>123</v>
      </c>
      <c r="N590">
        <v>1</v>
      </c>
      <c r="O590">
        <v>0</v>
      </c>
      <c r="P590" t="s">
        <v>371</v>
      </c>
      <c r="Q590" t="s">
        <v>128</v>
      </c>
      <c r="R590">
        <v>136</v>
      </c>
      <c r="S590" s="1">
        <v>45166</v>
      </c>
      <c r="T590" s="1">
        <v>45270</v>
      </c>
      <c r="U590">
        <v>900</v>
      </c>
      <c r="V590">
        <v>1015</v>
      </c>
      <c r="W590" t="s">
        <v>129</v>
      </c>
      <c r="X590" t="s">
        <v>46</v>
      </c>
      <c r="Y590" t="s">
        <v>129</v>
      </c>
      <c r="Z590" t="s">
        <v>50</v>
      </c>
      <c r="AA590" t="s">
        <v>129</v>
      </c>
      <c r="AB590" t="s">
        <v>129</v>
      </c>
      <c r="AC590" t="s">
        <v>129</v>
      </c>
      <c r="AD590">
        <v>18</v>
      </c>
      <c r="AE590">
        <v>30</v>
      </c>
      <c r="AF590">
        <v>30</v>
      </c>
      <c r="AG590">
        <v>0</v>
      </c>
      <c r="AH590">
        <v>60</v>
      </c>
      <c r="AI590">
        <v>2</v>
      </c>
      <c r="AJ590">
        <v>4</v>
      </c>
      <c r="AK590">
        <v>4</v>
      </c>
      <c r="AL590">
        <v>6</v>
      </c>
      <c r="AM590">
        <v>3</v>
      </c>
      <c r="AN590">
        <v>3</v>
      </c>
      <c r="AP590" t="s">
        <v>138</v>
      </c>
      <c r="AR590" t="s">
        <v>149</v>
      </c>
      <c r="AS590">
        <v>3</v>
      </c>
      <c r="AT590">
        <v>1</v>
      </c>
      <c r="AU590">
        <f t="shared" si="244"/>
        <v>30</v>
      </c>
      <c r="AV590">
        <f t="shared" si="245"/>
        <v>60</v>
      </c>
      <c r="AW590">
        <f t="shared" si="246"/>
        <v>30</v>
      </c>
      <c r="AX590">
        <f t="shared" si="247"/>
        <v>75</v>
      </c>
      <c r="AY590">
        <f t="shared" si="248"/>
        <v>2250</v>
      </c>
      <c r="AZ590">
        <f t="shared" si="249"/>
        <v>2</v>
      </c>
      <c r="BA590">
        <f t="shared" si="250"/>
        <v>1125</v>
      </c>
      <c r="BB590">
        <f t="shared" si="251"/>
        <v>2250</v>
      </c>
      <c r="BC590">
        <f t="shared" si="252"/>
        <v>2250</v>
      </c>
      <c r="BD590">
        <f t="shared" si="253"/>
        <v>90</v>
      </c>
      <c r="BE590">
        <f t="shared" si="254"/>
        <v>0.5</v>
      </c>
      <c r="BF590">
        <f t="shared" si="255"/>
        <v>0.5</v>
      </c>
      <c r="BG590">
        <f t="shared" si="256"/>
        <v>45</v>
      </c>
      <c r="BH590">
        <f t="shared" si="257"/>
        <v>37.5</v>
      </c>
      <c r="BI590">
        <f t="shared" si="258"/>
        <v>75</v>
      </c>
      <c r="BJ590">
        <f t="shared" si="259"/>
        <v>75</v>
      </c>
      <c r="BK590">
        <f t="shared" si="260"/>
        <v>75</v>
      </c>
      <c r="BL590" t="str">
        <f t="shared" si="261"/>
        <v/>
      </c>
      <c r="BM590" t="str">
        <f t="shared" si="262"/>
        <v/>
      </c>
      <c r="BN590" t="str">
        <f t="shared" si="263"/>
        <v/>
      </c>
      <c r="BO590" t="str">
        <f t="shared" si="264"/>
        <v/>
      </c>
      <c r="BP590">
        <f t="shared" si="265"/>
        <v>2</v>
      </c>
      <c r="BQ590">
        <f t="shared" si="266"/>
        <v>35</v>
      </c>
      <c r="BR590">
        <f t="shared" si="267"/>
        <v>1</v>
      </c>
      <c r="BS590">
        <f t="shared" si="268"/>
        <v>50</v>
      </c>
      <c r="BT590" t="str">
        <f t="shared" si="269"/>
        <v/>
      </c>
    </row>
    <row r="591" spans="1:72">
      <c r="A591">
        <v>202370</v>
      </c>
      <c r="B591">
        <v>75242</v>
      </c>
      <c r="C591" t="s">
        <v>123</v>
      </c>
      <c r="D591">
        <v>1</v>
      </c>
      <c r="E591" t="s">
        <v>379</v>
      </c>
      <c r="F591">
        <v>1240</v>
      </c>
      <c r="G591" t="s">
        <v>389</v>
      </c>
      <c r="H591">
        <v>51</v>
      </c>
      <c r="I591" t="s">
        <v>147</v>
      </c>
      <c r="J591" t="s">
        <v>138</v>
      </c>
      <c r="K591">
        <v>3.8</v>
      </c>
      <c r="L591" t="s">
        <v>126</v>
      </c>
      <c r="M591" t="s">
        <v>123</v>
      </c>
      <c r="N591">
        <v>1</v>
      </c>
      <c r="O591">
        <v>0</v>
      </c>
      <c r="P591" t="s">
        <v>371</v>
      </c>
      <c r="Q591" t="s">
        <v>128</v>
      </c>
      <c r="R591">
        <v>110</v>
      </c>
      <c r="S591" s="1">
        <v>45166</v>
      </c>
      <c r="T591" s="1">
        <v>45270</v>
      </c>
      <c r="U591">
        <v>1300</v>
      </c>
      <c r="V591">
        <v>1415</v>
      </c>
      <c r="W591" t="s">
        <v>129</v>
      </c>
      <c r="X591" t="s">
        <v>46</v>
      </c>
      <c r="Y591" t="s">
        <v>129</v>
      </c>
      <c r="Z591" t="s">
        <v>50</v>
      </c>
      <c r="AA591" t="s">
        <v>129</v>
      </c>
      <c r="AB591" t="s">
        <v>129</v>
      </c>
      <c r="AC591" t="s">
        <v>129</v>
      </c>
      <c r="AD591">
        <v>19</v>
      </c>
      <c r="AE591">
        <v>30</v>
      </c>
      <c r="AF591">
        <v>30</v>
      </c>
      <c r="AG591">
        <v>0</v>
      </c>
      <c r="AH591">
        <v>63.333300000000001</v>
      </c>
      <c r="AI591">
        <v>2</v>
      </c>
      <c r="AJ591">
        <v>3</v>
      </c>
      <c r="AK591">
        <v>3</v>
      </c>
      <c r="AL591">
        <v>5</v>
      </c>
      <c r="AM591">
        <v>2</v>
      </c>
      <c r="AN591">
        <v>3</v>
      </c>
      <c r="AP591" t="s">
        <v>138</v>
      </c>
      <c r="AR591" t="s">
        <v>149</v>
      </c>
      <c r="AS591">
        <v>3</v>
      </c>
      <c r="AT591">
        <v>1</v>
      </c>
      <c r="AU591">
        <f t="shared" si="244"/>
        <v>30</v>
      </c>
      <c r="AV591">
        <f t="shared" si="245"/>
        <v>60</v>
      </c>
      <c r="AW591">
        <f t="shared" si="246"/>
        <v>30</v>
      </c>
      <c r="AX591">
        <f t="shared" si="247"/>
        <v>75</v>
      </c>
      <c r="AY591">
        <f t="shared" si="248"/>
        <v>2250</v>
      </c>
      <c r="AZ591">
        <f t="shared" si="249"/>
        <v>2</v>
      </c>
      <c r="BA591">
        <f t="shared" si="250"/>
        <v>1125</v>
      </c>
      <c r="BB591">
        <f t="shared" si="251"/>
        <v>2250</v>
      </c>
      <c r="BC591">
        <f t="shared" si="252"/>
        <v>1875</v>
      </c>
      <c r="BD591">
        <f t="shared" si="253"/>
        <v>75</v>
      </c>
      <c r="BE591">
        <f t="shared" si="254"/>
        <v>0.5</v>
      </c>
      <c r="BF591">
        <f t="shared" si="255"/>
        <v>0.5</v>
      </c>
      <c r="BG591">
        <f t="shared" si="256"/>
        <v>45</v>
      </c>
      <c r="BH591">
        <f t="shared" si="257"/>
        <v>37.5</v>
      </c>
      <c r="BI591">
        <f t="shared" si="258"/>
        <v>62.5</v>
      </c>
      <c r="BJ591">
        <f t="shared" si="259"/>
        <v>62.5</v>
      </c>
      <c r="BK591">
        <f t="shared" si="260"/>
        <v>75</v>
      </c>
      <c r="BL591" t="str">
        <f t="shared" si="261"/>
        <v/>
      </c>
      <c r="BM591" t="str">
        <f t="shared" si="262"/>
        <v/>
      </c>
      <c r="BN591" t="str">
        <f t="shared" si="263"/>
        <v/>
      </c>
      <c r="BO591" t="str">
        <f t="shared" si="264"/>
        <v/>
      </c>
      <c r="BP591">
        <f t="shared" si="265"/>
        <v>2</v>
      </c>
      <c r="BQ591">
        <f t="shared" si="266"/>
        <v>35</v>
      </c>
      <c r="BR591">
        <f t="shared" si="267"/>
        <v>1</v>
      </c>
      <c r="BS591">
        <f t="shared" si="268"/>
        <v>50</v>
      </c>
      <c r="BT591" t="str">
        <f t="shared" si="269"/>
        <v/>
      </c>
    </row>
    <row r="592" spans="1:72">
      <c r="A592">
        <v>202370</v>
      </c>
      <c r="B592">
        <v>75242</v>
      </c>
      <c r="C592" t="s">
        <v>123</v>
      </c>
      <c r="D592">
        <v>1</v>
      </c>
      <c r="E592" t="s">
        <v>379</v>
      </c>
      <c r="F592">
        <v>1240</v>
      </c>
      <c r="G592" t="s">
        <v>389</v>
      </c>
      <c r="H592">
        <v>51</v>
      </c>
      <c r="I592" t="s">
        <v>147</v>
      </c>
      <c r="J592" t="s">
        <v>138</v>
      </c>
      <c r="K592">
        <v>3.8</v>
      </c>
      <c r="L592" t="s">
        <v>126</v>
      </c>
      <c r="M592" t="s">
        <v>123</v>
      </c>
      <c r="N592">
        <v>1</v>
      </c>
      <c r="O592">
        <v>0</v>
      </c>
      <c r="P592" t="s">
        <v>371</v>
      </c>
      <c r="Q592" t="s">
        <v>141</v>
      </c>
      <c r="R592" t="s">
        <v>141</v>
      </c>
      <c r="S592" s="1">
        <v>45166</v>
      </c>
      <c r="T592" s="1">
        <v>45270</v>
      </c>
      <c r="U592" t="s">
        <v>129</v>
      </c>
      <c r="W592" t="s">
        <v>129</v>
      </c>
      <c r="X592" t="s">
        <v>129</v>
      </c>
      <c r="Y592" t="s">
        <v>129</v>
      </c>
      <c r="Z592" t="s">
        <v>129</v>
      </c>
      <c r="AA592" t="s">
        <v>129</v>
      </c>
      <c r="AB592" t="s">
        <v>129</v>
      </c>
      <c r="AC592" t="s">
        <v>129</v>
      </c>
      <c r="AD592">
        <v>19</v>
      </c>
      <c r="AE592">
        <v>30</v>
      </c>
      <c r="AF592">
        <v>30</v>
      </c>
      <c r="AG592">
        <v>0</v>
      </c>
      <c r="AH592">
        <v>63.333300000000001</v>
      </c>
      <c r="AI592">
        <v>2</v>
      </c>
      <c r="AJ592">
        <v>3</v>
      </c>
      <c r="AK592">
        <v>3</v>
      </c>
      <c r="AL592">
        <v>5</v>
      </c>
      <c r="AM592">
        <v>2</v>
      </c>
      <c r="AN592">
        <v>3</v>
      </c>
      <c r="AP592" t="s">
        <v>138</v>
      </c>
      <c r="AR592" t="s">
        <v>133</v>
      </c>
      <c r="AS592">
        <v>1.84</v>
      </c>
      <c r="AT592">
        <v>2</v>
      </c>
      <c r="AU592">
        <f t="shared" si="244"/>
        <v>0</v>
      </c>
      <c r="AV592">
        <f t="shared" si="245"/>
        <v>60</v>
      </c>
      <c r="AW592">
        <f t="shared" si="246"/>
        <v>30</v>
      </c>
      <c r="AX592" t="str">
        <f t="shared" si="247"/>
        <v/>
      </c>
      <c r="AY592" t="str">
        <f t="shared" si="248"/>
        <v/>
      </c>
      <c r="AZ592">
        <f t="shared" si="249"/>
        <v>2</v>
      </c>
      <c r="BA592" t="str">
        <f t="shared" si="250"/>
        <v/>
      </c>
      <c r="BB592">
        <f t="shared" si="251"/>
        <v>2250</v>
      </c>
      <c r="BC592">
        <f t="shared" si="252"/>
        <v>1875</v>
      </c>
      <c r="BD592">
        <f t="shared" si="253"/>
        <v>75</v>
      </c>
      <c r="BE592">
        <f t="shared" si="254"/>
        <v>0.5</v>
      </c>
      <c r="BF592">
        <f t="shared" si="255"/>
        <v>0.5</v>
      </c>
      <c r="BG592">
        <f t="shared" si="256"/>
        <v>45</v>
      </c>
      <c r="BH592">
        <f t="shared" si="257"/>
        <v>37.5</v>
      </c>
      <c r="BI592">
        <f t="shared" si="258"/>
        <v>62.5</v>
      </c>
      <c r="BJ592">
        <f t="shared" si="259"/>
        <v>62.5</v>
      </c>
      <c r="BK592">
        <f t="shared" si="260"/>
        <v>75</v>
      </c>
      <c r="BL592" t="str">
        <f t="shared" si="261"/>
        <v/>
      </c>
      <c r="BM592" t="str">
        <f t="shared" si="262"/>
        <v/>
      </c>
      <c r="BN592" t="str">
        <f t="shared" si="263"/>
        <v/>
      </c>
      <c r="BO592" t="str">
        <f t="shared" si="264"/>
        <v/>
      </c>
      <c r="BP592">
        <f t="shared" si="265"/>
        <v>2</v>
      </c>
      <c r="BQ592">
        <f t="shared" si="266"/>
        <v>35</v>
      </c>
      <c r="BR592">
        <f t="shared" si="267"/>
        <v>1</v>
      </c>
      <c r="BS592">
        <f t="shared" si="268"/>
        <v>50</v>
      </c>
      <c r="BT592" t="str">
        <f t="shared" si="269"/>
        <v/>
      </c>
    </row>
    <row r="593" spans="1:72">
      <c r="A593">
        <v>202370</v>
      </c>
      <c r="B593">
        <v>75242</v>
      </c>
      <c r="C593" t="s">
        <v>123</v>
      </c>
      <c r="D593">
        <v>1</v>
      </c>
      <c r="E593" t="s">
        <v>379</v>
      </c>
      <c r="F593">
        <v>1240</v>
      </c>
      <c r="G593" t="s">
        <v>389</v>
      </c>
      <c r="H593">
        <v>51</v>
      </c>
      <c r="I593" t="s">
        <v>147</v>
      </c>
      <c r="J593" t="s">
        <v>138</v>
      </c>
      <c r="K593">
        <v>3.8</v>
      </c>
      <c r="L593" t="s">
        <v>126</v>
      </c>
      <c r="M593" t="s">
        <v>123</v>
      </c>
      <c r="N593">
        <v>1</v>
      </c>
      <c r="O593">
        <v>0</v>
      </c>
      <c r="P593" t="s">
        <v>371</v>
      </c>
      <c r="Q593" t="s">
        <v>141</v>
      </c>
      <c r="R593" t="s">
        <v>141</v>
      </c>
      <c r="S593" s="1">
        <v>45166</v>
      </c>
      <c r="T593" s="1">
        <v>45270</v>
      </c>
      <c r="U593" t="s">
        <v>129</v>
      </c>
      <c r="W593" t="s">
        <v>129</v>
      </c>
      <c r="X593" t="s">
        <v>129</v>
      </c>
      <c r="Y593" t="s">
        <v>129</v>
      </c>
      <c r="Z593" t="s">
        <v>129</v>
      </c>
      <c r="AA593" t="s">
        <v>129</v>
      </c>
      <c r="AB593" t="s">
        <v>129</v>
      </c>
      <c r="AC593" t="s">
        <v>129</v>
      </c>
      <c r="AD593">
        <v>19</v>
      </c>
      <c r="AE593">
        <v>30</v>
      </c>
      <c r="AF593">
        <v>30</v>
      </c>
      <c r="AG593">
        <v>0</v>
      </c>
      <c r="AH593">
        <v>63.333300000000001</v>
      </c>
      <c r="AI593">
        <v>2</v>
      </c>
      <c r="AJ593">
        <v>3</v>
      </c>
      <c r="AK593">
        <v>3</v>
      </c>
      <c r="AL593">
        <v>5</v>
      </c>
      <c r="AM593">
        <v>2</v>
      </c>
      <c r="AN593">
        <v>3</v>
      </c>
      <c r="AP593" t="s">
        <v>138</v>
      </c>
      <c r="AR593" t="s">
        <v>133</v>
      </c>
      <c r="AS593">
        <v>1.84</v>
      </c>
      <c r="AT593">
        <v>2</v>
      </c>
      <c r="AU593">
        <f t="shared" si="244"/>
        <v>0</v>
      </c>
      <c r="AV593">
        <f t="shared" si="245"/>
        <v>60</v>
      </c>
      <c r="AW593">
        <f t="shared" si="246"/>
        <v>30</v>
      </c>
      <c r="AX593" t="str">
        <f t="shared" si="247"/>
        <v/>
      </c>
      <c r="AY593" t="str">
        <f t="shared" si="248"/>
        <v/>
      </c>
      <c r="AZ593">
        <f t="shared" si="249"/>
        <v>2</v>
      </c>
      <c r="BA593" t="str">
        <f t="shared" si="250"/>
        <v/>
      </c>
      <c r="BB593">
        <f t="shared" si="251"/>
        <v>2250</v>
      </c>
      <c r="BC593">
        <f t="shared" si="252"/>
        <v>1875</v>
      </c>
      <c r="BD593">
        <f t="shared" si="253"/>
        <v>75</v>
      </c>
      <c r="BE593">
        <f t="shared" si="254"/>
        <v>0.5</v>
      </c>
      <c r="BF593">
        <f t="shared" si="255"/>
        <v>0.5</v>
      </c>
      <c r="BG593">
        <f t="shared" si="256"/>
        <v>45</v>
      </c>
      <c r="BH593">
        <f t="shared" si="257"/>
        <v>37.5</v>
      </c>
      <c r="BI593">
        <f t="shared" si="258"/>
        <v>62.5</v>
      </c>
      <c r="BJ593">
        <f t="shared" si="259"/>
        <v>62.5</v>
      </c>
      <c r="BK593">
        <f t="shared" si="260"/>
        <v>75</v>
      </c>
      <c r="BL593" t="str">
        <f t="shared" si="261"/>
        <v/>
      </c>
      <c r="BM593" t="str">
        <f t="shared" si="262"/>
        <v/>
      </c>
      <c r="BN593" t="str">
        <f t="shared" si="263"/>
        <v/>
      </c>
      <c r="BO593" t="str">
        <f t="shared" si="264"/>
        <v/>
      </c>
      <c r="BP593">
        <f t="shared" si="265"/>
        <v>2</v>
      </c>
      <c r="BQ593">
        <f t="shared" si="266"/>
        <v>35</v>
      </c>
      <c r="BR593">
        <f t="shared" si="267"/>
        <v>1</v>
      </c>
      <c r="BS593">
        <f t="shared" si="268"/>
        <v>50</v>
      </c>
      <c r="BT593" t="str">
        <f t="shared" si="269"/>
        <v/>
      </c>
    </row>
    <row r="594" spans="1:72">
      <c r="A594">
        <v>202370</v>
      </c>
      <c r="B594">
        <v>75242</v>
      </c>
      <c r="C594" t="s">
        <v>123</v>
      </c>
      <c r="D594">
        <v>1</v>
      </c>
      <c r="E594" t="s">
        <v>379</v>
      </c>
      <c r="F594">
        <v>1240</v>
      </c>
      <c r="G594" t="s">
        <v>389</v>
      </c>
      <c r="H594">
        <v>51</v>
      </c>
      <c r="I594" t="s">
        <v>147</v>
      </c>
      <c r="J594" t="s">
        <v>138</v>
      </c>
      <c r="K594">
        <v>3.8</v>
      </c>
      <c r="L594" t="s">
        <v>126</v>
      </c>
      <c r="M594" t="s">
        <v>123</v>
      </c>
      <c r="N594">
        <v>1</v>
      </c>
      <c r="O594">
        <v>0</v>
      </c>
      <c r="P594" t="s">
        <v>371</v>
      </c>
      <c r="Q594" t="s">
        <v>128</v>
      </c>
      <c r="R594">
        <v>110</v>
      </c>
      <c r="S594" s="1">
        <v>45166</v>
      </c>
      <c r="T594" s="1">
        <v>45270</v>
      </c>
      <c r="U594">
        <v>1300</v>
      </c>
      <c r="V594">
        <v>1415</v>
      </c>
      <c r="W594" t="s">
        <v>129</v>
      </c>
      <c r="X594" t="s">
        <v>46</v>
      </c>
      <c r="Y594" t="s">
        <v>129</v>
      </c>
      <c r="Z594" t="s">
        <v>50</v>
      </c>
      <c r="AA594" t="s">
        <v>129</v>
      </c>
      <c r="AB594" t="s">
        <v>129</v>
      </c>
      <c r="AC594" t="s">
        <v>129</v>
      </c>
      <c r="AD594">
        <v>19</v>
      </c>
      <c r="AE594">
        <v>30</v>
      </c>
      <c r="AF594">
        <v>30</v>
      </c>
      <c r="AG594">
        <v>0</v>
      </c>
      <c r="AH594">
        <v>63.333300000000001</v>
      </c>
      <c r="AI594">
        <v>2</v>
      </c>
      <c r="AJ594">
        <v>3</v>
      </c>
      <c r="AK594">
        <v>3</v>
      </c>
      <c r="AL594">
        <v>5</v>
      </c>
      <c r="AM594">
        <v>2</v>
      </c>
      <c r="AN594">
        <v>3</v>
      </c>
      <c r="AP594" t="s">
        <v>138</v>
      </c>
      <c r="AR594" t="s">
        <v>149</v>
      </c>
      <c r="AS594">
        <v>3</v>
      </c>
      <c r="AT594">
        <v>1</v>
      </c>
      <c r="AU594">
        <f t="shared" si="244"/>
        <v>30</v>
      </c>
      <c r="AV594">
        <f t="shared" si="245"/>
        <v>60</v>
      </c>
      <c r="AW594">
        <f t="shared" si="246"/>
        <v>30</v>
      </c>
      <c r="AX594">
        <f t="shared" si="247"/>
        <v>75</v>
      </c>
      <c r="AY594">
        <f t="shared" si="248"/>
        <v>2250</v>
      </c>
      <c r="AZ594">
        <f t="shared" si="249"/>
        <v>2</v>
      </c>
      <c r="BA594">
        <f t="shared" si="250"/>
        <v>1125</v>
      </c>
      <c r="BB594">
        <f t="shared" si="251"/>
        <v>2250</v>
      </c>
      <c r="BC594">
        <f t="shared" si="252"/>
        <v>1875</v>
      </c>
      <c r="BD594">
        <f t="shared" si="253"/>
        <v>75</v>
      </c>
      <c r="BE594">
        <f t="shared" si="254"/>
        <v>0.5</v>
      </c>
      <c r="BF594">
        <f t="shared" si="255"/>
        <v>0.5</v>
      </c>
      <c r="BG594">
        <f t="shared" si="256"/>
        <v>45</v>
      </c>
      <c r="BH594">
        <f t="shared" si="257"/>
        <v>37.5</v>
      </c>
      <c r="BI594">
        <f t="shared" si="258"/>
        <v>62.5</v>
      </c>
      <c r="BJ594">
        <f t="shared" si="259"/>
        <v>62.5</v>
      </c>
      <c r="BK594">
        <f t="shared" si="260"/>
        <v>75</v>
      </c>
      <c r="BL594" t="str">
        <f t="shared" si="261"/>
        <v/>
      </c>
      <c r="BM594" t="str">
        <f t="shared" si="262"/>
        <v/>
      </c>
      <c r="BN594" t="str">
        <f t="shared" si="263"/>
        <v/>
      </c>
      <c r="BO594" t="str">
        <f t="shared" si="264"/>
        <v/>
      </c>
      <c r="BP594">
        <f t="shared" si="265"/>
        <v>2</v>
      </c>
      <c r="BQ594">
        <f t="shared" si="266"/>
        <v>35</v>
      </c>
      <c r="BR594">
        <f t="shared" si="267"/>
        <v>1</v>
      </c>
      <c r="BS594">
        <f t="shared" si="268"/>
        <v>50</v>
      </c>
      <c r="BT594" t="str">
        <f t="shared" si="269"/>
        <v/>
      </c>
    </row>
    <row r="595" spans="1:72">
      <c r="A595">
        <v>202370</v>
      </c>
      <c r="B595">
        <v>73970</v>
      </c>
      <c r="C595" t="s">
        <v>123</v>
      </c>
      <c r="D595">
        <v>1</v>
      </c>
      <c r="E595" t="s">
        <v>379</v>
      </c>
      <c r="F595">
        <v>1325</v>
      </c>
      <c r="G595" t="s">
        <v>390</v>
      </c>
      <c r="H595">
        <v>1</v>
      </c>
      <c r="K595">
        <v>2.1333000000000002</v>
      </c>
      <c r="L595" t="s">
        <v>126</v>
      </c>
      <c r="M595" t="s">
        <v>123</v>
      </c>
      <c r="N595">
        <v>1</v>
      </c>
      <c r="O595">
        <v>0</v>
      </c>
      <c r="P595" t="s">
        <v>381</v>
      </c>
      <c r="Q595" t="s">
        <v>128</v>
      </c>
      <c r="R595">
        <v>109</v>
      </c>
      <c r="S595" s="1">
        <v>45166</v>
      </c>
      <c r="T595" s="1">
        <v>45270</v>
      </c>
      <c r="U595" t="s">
        <v>129</v>
      </c>
      <c r="W595" t="s">
        <v>129</v>
      </c>
      <c r="X595" t="s">
        <v>129</v>
      </c>
      <c r="Y595" t="s">
        <v>129</v>
      </c>
      <c r="Z595" t="s">
        <v>129</v>
      </c>
      <c r="AA595" t="s">
        <v>129</v>
      </c>
      <c r="AB595" t="s">
        <v>129</v>
      </c>
      <c r="AC595" t="s">
        <v>129</v>
      </c>
      <c r="AD595">
        <v>16</v>
      </c>
      <c r="AE595">
        <v>16</v>
      </c>
      <c r="AF595">
        <v>30</v>
      </c>
      <c r="AG595">
        <v>5</v>
      </c>
      <c r="AH595">
        <v>100</v>
      </c>
      <c r="AI595">
        <v>2</v>
      </c>
      <c r="AJ595">
        <v>2</v>
      </c>
      <c r="AK595">
        <v>2</v>
      </c>
      <c r="AL595">
        <v>4</v>
      </c>
      <c r="AM595">
        <v>1</v>
      </c>
      <c r="AN595">
        <v>3</v>
      </c>
      <c r="AR595" t="s">
        <v>133</v>
      </c>
      <c r="AS595">
        <v>0</v>
      </c>
      <c r="AT595">
        <v>1</v>
      </c>
      <c r="AU595">
        <f t="shared" si="244"/>
        <v>0</v>
      </c>
      <c r="AV595">
        <f t="shared" si="245"/>
        <v>30</v>
      </c>
      <c r="AW595">
        <f t="shared" si="246"/>
        <v>15</v>
      </c>
      <c r="AX595" t="str">
        <f t="shared" si="247"/>
        <v/>
      </c>
      <c r="AY595" t="str">
        <f t="shared" si="248"/>
        <v/>
      </c>
      <c r="AZ595">
        <f t="shared" si="249"/>
        <v>2</v>
      </c>
      <c r="BA595" t="str">
        <f t="shared" si="250"/>
        <v/>
      </c>
      <c r="BB595">
        <f t="shared" si="251"/>
        <v>3375</v>
      </c>
      <c r="BC595">
        <f t="shared" si="252"/>
        <v>3000</v>
      </c>
      <c r="BD595">
        <f t="shared" si="253"/>
        <v>60</v>
      </c>
      <c r="BE595">
        <f t="shared" si="254"/>
        <v>1</v>
      </c>
      <c r="BF595">
        <f t="shared" si="255"/>
        <v>1</v>
      </c>
      <c r="BG595">
        <f t="shared" si="256"/>
        <v>67.5</v>
      </c>
      <c r="BH595">
        <f t="shared" si="257"/>
        <v>56.25</v>
      </c>
      <c r="BI595">
        <f t="shared" si="258"/>
        <v>200</v>
      </c>
      <c r="BJ595">
        <f t="shared" si="259"/>
        <v>225</v>
      </c>
      <c r="BK595">
        <f t="shared" si="260"/>
        <v>225</v>
      </c>
      <c r="BL595" t="str">
        <f t="shared" si="261"/>
        <v/>
      </c>
      <c r="BM595" t="str">
        <f t="shared" si="262"/>
        <v/>
      </c>
      <c r="BN595" t="str">
        <f t="shared" si="263"/>
        <v/>
      </c>
      <c r="BO595" t="str">
        <f t="shared" si="264"/>
        <v/>
      </c>
      <c r="BP595">
        <f t="shared" si="265"/>
        <v>2</v>
      </c>
      <c r="BQ595">
        <f t="shared" si="266"/>
        <v>35</v>
      </c>
      <c r="BR595">
        <f t="shared" si="267"/>
        <v>1</v>
      </c>
      <c r="BS595">
        <f t="shared" si="268"/>
        <v>50</v>
      </c>
      <c r="BT595" t="str">
        <f t="shared" si="269"/>
        <v/>
      </c>
    </row>
    <row r="596" spans="1:72">
      <c r="A596">
        <v>202370</v>
      </c>
      <c r="B596">
        <v>73970</v>
      </c>
      <c r="C596" t="s">
        <v>123</v>
      </c>
      <c r="D596">
        <v>1</v>
      </c>
      <c r="E596" t="s">
        <v>379</v>
      </c>
      <c r="F596">
        <v>1325</v>
      </c>
      <c r="G596" t="s">
        <v>390</v>
      </c>
      <c r="H596">
        <v>1</v>
      </c>
      <c r="K596">
        <v>2.1333000000000002</v>
      </c>
      <c r="L596" t="s">
        <v>126</v>
      </c>
      <c r="M596" t="s">
        <v>123</v>
      </c>
      <c r="N596">
        <v>1</v>
      </c>
      <c r="O596">
        <v>0</v>
      </c>
      <c r="P596" t="s">
        <v>381</v>
      </c>
      <c r="Q596" t="s">
        <v>128</v>
      </c>
      <c r="R596">
        <v>109</v>
      </c>
      <c r="S596" s="1">
        <v>45166</v>
      </c>
      <c r="T596" s="1">
        <v>45270</v>
      </c>
      <c r="U596" t="s">
        <v>129</v>
      </c>
      <c r="W596" t="s">
        <v>129</v>
      </c>
      <c r="X596" t="s">
        <v>129</v>
      </c>
      <c r="Y596" t="s">
        <v>129</v>
      </c>
      <c r="Z596" t="s">
        <v>129</v>
      </c>
      <c r="AA596" t="s">
        <v>129</v>
      </c>
      <c r="AB596" t="s">
        <v>129</v>
      </c>
      <c r="AC596" t="s">
        <v>129</v>
      </c>
      <c r="AD596">
        <v>16</v>
      </c>
      <c r="AE596">
        <v>16</v>
      </c>
      <c r="AF596">
        <v>30</v>
      </c>
      <c r="AG596">
        <v>5</v>
      </c>
      <c r="AH596">
        <v>100</v>
      </c>
      <c r="AI596">
        <v>2</v>
      </c>
      <c r="AJ596">
        <v>2</v>
      </c>
      <c r="AK596">
        <v>2</v>
      </c>
      <c r="AL596">
        <v>4</v>
      </c>
      <c r="AM596">
        <v>1</v>
      </c>
      <c r="AN596">
        <v>3</v>
      </c>
      <c r="AR596" t="s">
        <v>133</v>
      </c>
      <c r="AS596">
        <v>0</v>
      </c>
      <c r="AT596">
        <v>1</v>
      </c>
      <c r="AU596">
        <f t="shared" si="244"/>
        <v>0</v>
      </c>
      <c r="AV596">
        <f t="shared" si="245"/>
        <v>30</v>
      </c>
      <c r="AW596">
        <f t="shared" si="246"/>
        <v>15</v>
      </c>
      <c r="AX596" t="str">
        <f t="shared" si="247"/>
        <v/>
      </c>
      <c r="AY596" t="str">
        <f t="shared" si="248"/>
        <v/>
      </c>
      <c r="AZ596">
        <f t="shared" si="249"/>
        <v>2</v>
      </c>
      <c r="BA596" t="str">
        <f t="shared" si="250"/>
        <v/>
      </c>
      <c r="BB596">
        <f t="shared" si="251"/>
        <v>3375</v>
      </c>
      <c r="BC596">
        <f t="shared" si="252"/>
        <v>3000</v>
      </c>
      <c r="BD596">
        <f t="shared" si="253"/>
        <v>60</v>
      </c>
      <c r="BE596">
        <f t="shared" si="254"/>
        <v>1</v>
      </c>
      <c r="BF596">
        <f t="shared" si="255"/>
        <v>1</v>
      </c>
      <c r="BG596">
        <f t="shared" si="256"/>
        <v>67.5</v>
      </c>
      <c r="BH596">
        <f t="shared" si="257"/>
        <v>56.25</v>
      </c>
      <c r="BI596">
        <f t="shared" si="258"/>
        <v>200</v>
      </c>
      <c r="BJ596">
        <f t="shared" si="259"/>
        <v>225</v>
      </c>
      <c r="BK596">
        <f t="shared" si="260"/>
        <v>225</v>
      </c>
      <c r="BL596" t="str">
        <f t="shared" si="261"/>
        <v/>
      </c>
      <c r="BM596" t="str">
        <f t="shared" si="262"/>
        <v/>
      </c>
      <c r="BN596" t="str">
        <f t="shared" si="263"/>
        <v/>
      </c>
      <c r="BO596" t="str">
        <f t="shared" si="264"/>
        <v/>
      </c>
      <c r="BP596">
        <f t="shared" si="265"/>
        <v>2</v>
      </c>
      <c r="BQ596">
        <f t="shared" si="266"/>
        <v>35</v>
      </c>
      <c r="BR596">
        <f t="shared" si="267"/>
        <v>1</v>
      </c>
      <c r="BS596">
        <f t="shared" si="268"/>
        <v>50</v>
      </c>
      <c r="BT596" t="str">
        <f t="shared" si="269"/>
        <v/>
      </c>
    </row>
    <row r="597" spans="1:72">
      <c r="A597">
        <v>202370</v>
      </c>
      <c r="B597">
        <v>73970</v>
      </c>
      <c r="C597" t="s">
        <v>123</v>
      </c>
      <c r="D597">
        <v>1</v>
      </c>
      <c r="E597" t="s">
        <v>379</v>
      </c>
      <c r="F597">
        <v>1325</v>
      </c>
      <c r="G597" t="s">
        <v>390</v>
      </c>
      <c r="H597">
        <v>1</v>
      </c>
      <c r="K597">
        <v>2.1333000000000002</v>
      </c>
      <c r="L597" t="s">
        <v>126</v>
      </c>
      <c r="M597" t="s">
        <v>123</v>
      </c>
      <c r="N597">
        <v>1</v>
      </c>
      <c r="O597">
        <v>0</v>
      </c>
      <c r="P597" t="s">
        <v>381</v>
      </c>
      <c r="Q597" t="s">
        <v>128</v>
      </c>
      <c r="R597">
        <v>109</v>
      </c>
      <c r="S597" s="1">
        <v>45166</v>
      </c>
      <c r="T597" s="1">
        <v>45270</v>
      </c>
      <c r="U597">
        <v>900</v>
      </c>
      <c r="V597">
        <v>1245</v>
      </c>
      <c r="W597" t="s">
        <v>129</v>
      </c>
      <c r="X597" t="s">
        <v>129</v>
      </c>
      <c r="Y597" t="s">
        <v>129</v>
      </c>
      <c r="Z597" t="s">
        <v>129</v>
      </c>
      <c r="AA597" t="s">
        <v>52</v>
      </c>
      <c r="AB597" t="s">
        <v>129</v>
      </c>
      <c r="AC597" t="s">
        <v>129</v>
      </c>
      <c r="AD597">
        <v>16</v>
      </c>
      <c r="AE597">
        <v>16</v>
      </c>
      <c r="AF597">
        <v>30</v>
      </c>
      <c r="AG597">
        <v>5</v>
      </c>
      <c r="AH597">
        <v>100</v>
      </c>
      <c r="AI597">
        <v>2</v>
      </c>
      <c r="AJ597">
        <v>2</v>
      </c>
      <c r="AK597">
        <v>2</v>
      </c>
      <c r="AL597">
        <v>4</v>
      </c>
      <c r="AM597">
        <v>1</v>
      </c>
      <c r="AN597">
        <v>3</v>
      </c>
      <c r="AR597" t="s">
        <v>149</v>
      </c>
      <c r="AS597">
        <v>4.5</v>
      </c>
      <c r="AT597">
        <v>1</v>
      </c>
      <c r="AU597">
        <f t="shared" si="244"/>
        <v>15</v>
      </c>
      <c r="AV597">
        <f t="shared" si="245"/>
        <v>30</v>
      </c>
      <c r="AW597">
        <f t="shared" si="246"/>
        <v>15</v>
      </c>
      <c r="AX597">
        <f t="shared" si="247"/>
        <v>225</v>
      </c>
      <c r="AY597">
        <f t="shared" si="248"/>
        <v>3375</v>
      </c>
      <c r="AZ597">
        <f t="shared" si="249"/>
        <v>2</v>
      </c>
      <c r="BA597">
        <f t="shared" si="250"/>
        <v>1687.5</v>
      </c>
      <c r="BB597">
        <f t="shared" si="251"/>
        <v>3375</v>
      </c>
      <c r="BC597">
        <f t="shared" si="252"/>
        <v>3000</v>
      </c>
      <c r="BD597">
        <f t="shared" si="253"/>
        <v>60</v>
      </c>
      <c r="BE597">
        <f t="shared" si="254"/>
        <v>1</v>
      </c>
      <c r="BF597">
        <f t="shared" si="255"/>
        <v>1</v>
      </c>
      <c r="BG597">
        <f t="shared" si="256"/>
        <v>67.5</v>
      </c>
      <c r="BH597">
        <f t="shared" si="257"/>
        <v>56.25</v>
      </c>
      <c r="BI597">
        <f t="shared" si="258"/>
        <v>200</v>
      </c>
      <c r="BJ597">
        <f t="shared" si="259"/>
        <v>225</v>
      </c>
      <c r="BK597">
        <f t="shared" si="260"/>
        <v>225</v>
      </c>
      <c r="BL597" t="str">
        <f t="shared" si="261"/>
        <v/>
      </c>
      <c r="BM597" t="str">
        <f t="shared" si="262"/>
        <v/>
      </c>
      <c r="BN597" t="str">
        <f t="shared" si="263"/>
        <v/>
      </c>
      <c r="BO597" t="str">
        <f t="shared" si="264"/>
        <v/>
      </c>
      <c r="BP597">
        <f t="shared" si="265"/>
        <v>2</v>
      </c>
      <c r="BQ597">
        <f t="shared" si="266"/>
        <v>35</v>
      </c>
      <c r="BR597">
        <f t="shared" si="267"/>
        <v>1</v>
      </c>
      <c r="BS597">
        <f t="shared" si="268"/>
        <v>50</v>
      </c>
      <c r="BT597" t="str">
        <f t="shared" si="269"/>
        <v/>
      </c>
    </row>
    <row r="598" spans="1:72">
      <c r="A598">
        <v>202370</v>
      </c>
      <c r="B598">
        <v>73970</v>
      </c>
      <c r="C598" t="s">
        <v>123</v>
      </c>
      <c r="D598">
        <v>1</v>
      </c>
      <c r="E598" t="s">
        <v>379</v>
      </c>
      <c r="F598">
        <v>1325</v>
      </c>
      <c r="G598" t="s">
        <v>390</v>
      </c>
      <c r="H598">
        <v>1</v>
      </c>
      <c r="K598">
        <v>2.1333000000000002</v>
      </c>
      <c r="L598" t="s">
        <v>126</v>
      </c>
      <c r="M598" t="s">
        <v>123</v>
      </c>
      <c r="N598">
        <v>1</v>
      </c>
      <c r="O598">
        <v>0</v>
      </c>
      <c r="P598" t="s">
        <v>381</v>
      </c>
      <c r="Q598" t="s">
        <v>128</v>
      </c>
      <c r="R598">
        <v>109</v>
      </c>
      <c r="S598" s="1">
        <v>45166</v>
      </c>
      <c r="T598" s="1">
        <v>45270</v>
      </c>
      <c r="U598">
        <v>900</v>
      </c>
      <c r="V598">
        <v>1245</v>
      </c>
      <c r="W598" t="s">
        <v>129</v>
      </c>
      <c r="X598" t="s">
        <v>129</v>
      </c>
      <c r="Y598" t="s">
        <v>129</v>
      </c>
      <c r="Z598" t="s">
        <v>129</v>
      </c>
      <c r="AA598" t="s">
        <v>52</v>
      </c>
      <c r="AB598" t="s">
        <v>129</v>
      </c>
      <c r="AC598" t="s">
        <v>129</v>
      </c>
      <c r="AD598">
        <v>16</v>
      </c>
      <c r="AE598">
        <v>16</v>
      </c>
      <c r="AF598">
        <v>30</v>
      </c>
      <c r="AG598">
        <v>5</v>
      </c>
      <c r="AH598">
        <v>100</v>
      </c>
      <c r="AI598">
        <v>2</v>
      </c>
      <c r="AJ598">
        <v>2</v>
      </c>
      <c r="AK598">
        <v>2</v>
      </c>
      <c r="AL598">
        <v>4</v>
      </c>
      <c r="AM598">
        <v>1</v>
      </c>
      <c r="AN598">
        <v>3</v>
      </c>
      <c r="AR598" t="s">
        <v>149</v>
      </c>
      <c r="AS598">
        <v>4.5</v>
      </c>
      <c r="AT598">
        <v>1</v>
      </c>
      <c r="AU598">
        <f t="shared" si="244"/>
        <v>15</v>
      </c>
      <c r="AV598">
        <f t="shared" si="245"/>
        <v>30</v>
      </c>
      <c r="AW598">
        <f t="shared" si="246"/>
        <v>15</v>
      </c>
      <c r="AX598">
        <f t="shared" si="247"/>
        <v>225</v>
      </c>
      <c r="AY598">
        <f t="shared" si="248"/>
        <v>3375</v>
      </c>
      <c r="AZ598">
        <f t="shared" si="249"/>
        <v>2</v>
      </c>
      <c r="BA598">
        <f t="shared" si="250"/>
        <v>1687.5</v>
      </c>
      <c r="BB598">
        <f t="shared" si="251"/>
        <v>3375</v>
      </c>
      <c r="BC598">
        <f t="shared" si="252"/>
        <v>3000</v>
      </c>
      <c r="BD598">
        <f t="shared" si="253"/>
        <v>60</v>
      </c>
      <c r="BE598">
        <f t="shared" si="254"/>
        <v>1</v>
      </c>
      <c r="BF598">
        <f t="shared" si="255"/>
        <v>1</v>
      </c>
      <c r="BG598">
        <f t="shared" si="256"/>
        <v>67.5</v>
      </c>
      <c r="BH598">
        <f t="shared" si="257"/>
        <v>56.25</v>
      </c>
      <c r="BI598">
        <f t="shared" si="258"/>
        <v>200</v>
      </c>
      <c r="BJ598">
        <f t="shared" si="259"/>
        <v>225</v>
      </c>
      <c r="BK598">
        <f t="shared" si="260"/>
        <v>225</v>
      </c>
      <c r="BL598" t="str">
        <f t="shared" si="261"/>
        <v/>
      </c>
      <c r="BM598" t="str">
        <f t="shared" si="262"/>
        <v/>
      </c>
      <c r="BN598" t="str">
        <f t="shared" si="263"/>
        <v/>
      </c>
      <c r="BO598" t="str">
        <f t="shared" si="264"/>
        <v/>
      </c>
      <c r="BP598">
        <f t="shared" si="265"/>
        <v>2</v>
      </c>
      <c r="BQ598">
        <f t="shared" si="266"/>
        <v>35</v>
      </c>
      <c r="BR598">
        <f t="shared" si="267"/>
        <v>1</v>
      </c>
      <c r="BS598">
        <f t="shared" si="268"/>
        <v>50</v>
      </c>
      <c r="BT598" t="str">
        <f t="shared" si="269"/>
        <v/>
      </c>
    </row>
    <row r="599" spans="1:72">
      <c r="A599">
        <v>202370</v>
      </c>
      <c r="B599">
        <v>74394</v>
      </c>
      <c r="C599" t="s">
        <v>123</v>
      </c>
      <c r="D599">
        <v>1</v>
      </c>
      <c r="E599" t="s">
        <v>379</v>
      </c>
      <c r="F599">
        <v>1335</v>
      </c>
      <c r="G599" t="s">
        <v>391</v>
      </c>
      <c r="H599">
        <v>1</v>
      </c>
      <c r="K599">
        <v>6</v>
      </c>
      <c r="L599" t="s">
        <v>126</v>
      </c>
      <c r="M599" t="s">
        <v>123</v>
      </c>
      <c r="N599">
        <v>1</v>
      </c>
      <c r="O599">
        <v>0</v>
      </c>
      <c r="P599" t="s">
        <v>392</v>
      </c>
      <c r="Q599" t="s">
        <v>128</v>
      </c>
      <c r="R599">
        <v>110</v>
      </c>
      <c r="S599" s="1">
        <v>45166</v>
      </c>
      <c r="T599" s="1">
        <v>45270</v>
      </c>
      <c r="U599" t="s">
        <v>129</v>
      </c>
      <c r="W599" t="s">
        <v>129</v>
      </c>
      <c r="X599" t="s">
        <v>129</v>
      </c>
      <c r="Y599" t="s">
        <v>129</v>
      </c>
      <c r="Z599" t="s">
        <v>129</v>
      </c>
      <c r="AA599" t="s">
        <v>129</v>
      </c>
      <c r="AB599" t="s">
        <v>129</v>
      </c>
      <c r="AC599" t="s">
        <v>129</v>
      </c>
      <c r="AD599">
        <v>30</v>
      </c>
      <c r="AE599">
        <v>30</v>
      </c>
      <c r="AF599">
        <v>30</v>
      </c>
      <c r="AG599">
        <v>0</v>
      </c>
      <c r="AH599">
        <v>100</v>
      </c>
      <c r="AI599">
        <v>2</v>
      </c>
      <c r="AJ599">
        <v>3</v>
      </c>
      <c r="AK599">
        <v>3</v>
      </c>
      <c r="AL599">
        <v>5</v>
      </c>
      <c r="AM599">
        <v>2</v>
      </c>
      <c r="AN599">
        <v>3</v>
      </c>
      <c r="AR599" t="s">
        <v>133</v>
      </c>
      <c r="AS599">
        <v>0</v>
      </c>
      <c r="AT599">
        <v>2</v>
      </c>
      <c r="AU599">
        <f t="shared" si="244"/>
        <v>0</v>
      </c>
      <c r="AV599">
        <f t="shared" si="245"/>
        <v>60</v>
      </c>
      <c r="AW599">
        <f t="shared" si="246"/>
        <v>30</v>
      </c>
      <c r="AX599" t="str">
        <f t="shared" si="247"/>
        <v/>
      </c>
      <c r="AY599" t="str">
        <f t="shared" si="248"/>
        <v/>
      </c>
      <c r="AZ599">
        <f t="shared" si="249"/>
        <v>2</v>
      </c>
      <c r="BA599" t="str">
        <f t="shared" si="250"/>
        <v/>
      </c>
      <c r="BB599">
        <f t="shared" si="251"/>
        <v>4050</v>
      </c>
      <c r="BC599">
        <f t="shared" si="252"/>
        <v>3750</v>
      </c>
      <c r="BD599">
        <f t="shared" si="253"/>
        <v>75</v>
      </c>
      <c r="BE599">
        <f t="shared" si="254"/>
        <v>1</v>
      </c>
      <c r="BF599">
        <f t="shared" si="255"/>
        <v>1</v>
      </c>
      <c r="BG599">
        <f t="shared" si="256"/>
        <v>81</v>
      </c>
      <c r="BH599">
        <f t="shared" si="257"/>
        <v>67.5</v>
      </c>
      <c r="BI599">
        <f t="shared" si="258"/>
        <v>125</v>
      </c>
      <c r="BJ599">
        <f t="shared" si="259"/>
        <v>135</v>
      </c>
      <c r="BK599">
        <f t="shared" si="260"/>
        <v>135</v>
      </c>
      <c r="BL599" t="str">
        <f t="shared" si="261"/>
        <v/>
      </c>
      <c r="BM599" t="str">
        <f t="shared" si="262"/>
        <v/>
      </c>
      <c r="BN599" t="str">
        <f t="shared" si="263"/>
        <v/>
      </c>
      <c r="BO599" t="str">
        <f t="shared" si="264"/>
        <v/>
      </c>
      <c r="BP599">
        <f t="shared" si="265"/>
        <v>2</v>
      </c>
      <c r="BQ599">
        <f t="shared" si="266"/>
        <v>35</v>
      </c>
      <c r="BR599">
        <f t="shared" si="267"/>
        <v>1</v>
      </c>
      <c r="BS599">
        <f t="shared" si="268"/>
        <v>50</v>
      </c>
      <c r="BT599" t="str">
        <f t="shared" si="269"/>
        <v/>
      </c>
    </row>
    <row r="600" spans="1:72">
      <c r="A600">
        <v>202370</v>
      </c>
      <c r="B600">
        <v>74394</v>
      </c>
      <c r="C600" t="s">
        <v>123</v>
      </c>
      <c r="D600">
        <v>1</v>
      </c>
      <c r="E600" t="s">
        <v>379</v>
      </c>
      <c r="F600">
        <v>1335</v>
      </c>
      <c r="G600" t="s">
        <v>391</v>
      </c>
      <c r="H600">
        <v>1</v>
      </c>
      <c r="K600">
        <v>6</v>
      </c>
      <c r="L600" t="s">
        <v>126</v>
      </c>
      <c r="M600" t="s">
        <v>123</v>
      </c>
      <c r="N600">
        <v>1</v>
      </c>
      <c r="O600">
        <v>0</v>
      </c>
      <c r="P600" t="s">
        <v>392</v>
      </c>
      <c r="Q600" t="s">
        <v>128</v>
      </c>
      <c r="R600">
        <v>110</v>
      </c>
      <c r="S600" s="1">
        <v>45166</v>
      </c>
      <c r="T600" s="1">
        <v>45270</v>
      </c>
      <c r="U600">
        <v>1300</v>
      </c>
      <c r="V600">
        <v>1515</v>
      </c>
      <c r="W600" t="s">
        <v>45</v>
      </c>
      <c r="X600" t="s">
        <v>129</v>
      </c>
      <c r="Y600" t="s">
        <v>47</v>
      </c>
      <c r="Z600" t="s">
        <v>129</v>
      </c>
      <c r="AA600" t="s">
        <v>129</v>
      </c>
      <c r="AB600" t="s">
        <v>129</v>
      </c>
      <c r="AC600" t="s">
        <v>129</v>
      </c>
      <c r="AD600">
        <v>30</v>
      </c>
      <c r="AE600">
        <v>30</v>
      </c>
      <c r="AF600">
        <v>30</v>
      </c>
      <c r="AG600">
        <v>0</v>
      </c>
      <c r="AH600">
        <v>100</v>
      </c>
      <c r="AI600">
        <v>2</v>
      </c>
      <c r="AJ600">
        <v>3</v>
      </c>
      <c r="AK600">
        <v>3</v>
      </c>
      <c r="AL600">
        <v>5</v>
      </c>
      <c r="AM600">
        <v>2</v>
      </c>
      <c r="AN600">
        <v>3</v>
      </c>
      <c r="AR600" t="s">
        <v>149</v>
      </c>
      <c r="AS600">
        <v>5.4</v>
      </c>
      <c r="AT600">
        <v>1</v>
      </c>
      <c r="AU600">
        <f t="shared" si="244"/>
        <v>30</v>
      </c>
      <c r="AV600">
        <f t="shared" si="245"/>
        <v>60</v>
      </c>
      <c r="AW600">
        <f t="shared" si="246"/>
        <v>30</v>
      </c>
      <c r="AX600">
        <f t="shared" si="247"/>
        <v>135</v>
      </c>
      <c r="AY600">
        <f t="shared" si="248"/>
        <v>4050</v>
      </c>
      <c r="AZ600">
        <f t="shared" si="249"/>
        <v>2</v>
      </c>
      <c r="BA600">
        <f t="shared" si="250"/>
        <v>2025</v>
      </c>
      <c r="BB600">
        <f t="shared" si="251"/>
        <v>4050</v>
      </c>
      <c r="BC600">
        <f t="shared" si="252"/>
        <v>3750</v>
      </c>
      <c r="BD600">
        <f t="shared" si="253"/>
        <v>75</v>
      </c>
      <c r="BE600">
        <f t="shared" si="254"/>
        <v>1</v>
      </c>
      <c r="BF600">
        <f t="shared" si="255"/>
        <v>1</v>
      </c>
      <c r="BG600">
        <f t="shared" si="256"/>
        <v>81</v>
      </c>
      <c r="BH600">
        <f t="shared" si="257"/>
        <v>67.5</v>
      </c>
      <c r="BI600">
        <f t="shared" si="258"/>
        <v>125</v>
      </c>
      <c r="BJ600">
        <f t="shared" si="259"/>
        <v>135</v>
      </c>
      <c r="BK600">
        <f t="shared" si="260"/>
        <v>135</v>
      </c>
      <c r="BL600" t="str">
        <f t="shared" si="261"/>
        <v/>
      </c>
      <c r="BM600" t="str">
        <f t="shared" si="262"/>
        <v/>
      </c>
      <c r="BN600" t="str">
        <f t="shared" si="263"/>
        <v/>
      </c>
      <c r="BO600" t="str">
        <f t="shared" si="264"/>
        <v/>
      </c>
      <c r="BP600">
        <f t="shared" si="265"/>
        <v>2</v>
      </c>
      <c r="BQ600">
        <f t="shared" si="266"/>
        <v>35</v>
      </c>
      <c r="BR600">
        <f t="shared" si="267"/>
        <v>1</v>
      </c>
      <c r="BS600">
        <f t="shared" si="268"/>
        <v>50</v>
      </c>
      <c r="BT600" t="str">
        <f t="shared" si="269"/>
        <v/>
      </c>
    </row>
    <row r="601" spans="1:72">
      <c r="A601">
        <v>202370</v>
      </c>
      <c r="B601">
        <v>74394</v>
      </c>
      <c r="C601" t="s">
        <v>123</v>
      </c>
      <c r="D601">
        <v>1</v>
      </c>
      <c r="E601" t="s">
        <v>379</v>
      </c>
      <c r="F601">
        <v>1335</v>
      </c>
      <c r="G601" t="s">
        <v>391</v>
      </c>
      <c r="H601">
        <v>1</v>
      </c>
      <c r="K601">
        <v>6</v>
      </c>
      <c r="L601" t="s">
        <v>126</v>
      </c>
      <c r="M601" t="s">
        <v>123</v>
      </c>
      <c r="N601">
        <v>1</v>
      </c>
      <c r="O601">
        <v>0</v>
      </c>
      <c r="P601" t="s">
        <v>392</v>
      </c>
      <c r="Q601" t="s">
        <v>128</v>
      </c>
      <c r="R601">
        <v>110</v>
      </c>
      <c r="S601" s="1">
        <v>45166</v>
      </c>
      <c r="T601" s="1">
        <v>45270</v>
      </c>
      <c r="U601" t="s">
        <v>129</v>
      </c>
      <c r="W601" t="s">
        <v>129</v>
      </c>
      <c r="X601" t="s">
        <v>129</v>
      </c>
      <c r="Y601" t="s">
        <v>129</v>
      </c>
      <c r="Z601" t="s">
        <v>129</v>
      </c>
      <c r="AA601" t="s">
        <v>129</v>
      </c>
      <c r="AB601" t="s">
        <v>129</v>
      </c>
      <c r="AC601" t="s">
        <v>129</v>
      </c>
      <c r="AD601">
        <v>30</v>
      </c>
      <c r="AE601">
        <v>30</v>
      </c>
      <c r="AF601">
        <v>30</v>
      </c>
      <c r="AG601">
        <v>0</v>
      </c>
      <c r="AH601">
        <v>100</v>
      </c>
      <c r="AI601">
        <v>2</v>
      </c>
      <c r="AJ601">
        <v>3</v>
      </c>
      <c r="AK601">
        <v>3</v>
      </c>
      <c r="AL601">
        <v>5</v>
      </c>
      <c r="AM601">
        <v>2</v>
      </c>
      <c r="AN601">
        <v>3</v>
      </c>
      <c r="AR601" t="s">
        <v>133</v>
      </c>
      <c r="AS601">
        <v>0</v>
      </c>
      <c r="AT601">
        <v>2</v>
      </c>
      <c r="AU601">
        <f t="shared" si="244"/>
        <v>0</v>
      </c>
      <c r="AV601">
        <f t="shared" si="245"/>
        <v>60</v>
      </c>
      <c r="AW601">
        <f t="shared" si="246"/>
        <v>30</v>
      </c>
      <c r="AX601" t="str">
        <f t="shared" si="247"/>
        <v/>
      </c>
      <c r="AY601" t="str">
        <f t="shared" si="248"/>
        <v/>
      </c>
      <c r="AZ601">
        <f t="shared" si="249"/>
        <v>2</v>
      </c>
      <c r="BA601" t="str">
        <f t="shared" si="250"/>
        <v/>
      </c>
      <c r="BB601">
        <f t="shared" si="251"/>
        <v>4050</v>
      </c>
      <c r="BC601">
        <f t="shared" si="252"/>
        <v>3750</v>
      </c>
      <c r="BD601">
        <f t="shared" si="253"/>
        <v>75</v>
      </c>
      <c r="BE601">
        <f t="shared" si="254"/>
        <v>1</v>
      </c>
      <c r="BF601">
        <f t="shared" si="255"/>
        <v>1</v>
      </c>
      <c r="BG601">
        <f t="shared" si="256"/>
        <v>81</v>
      </c>
      <c r="BH601">
        <f t="shared" si="257"/>
        <v>67.5</v>
      </c>
      <c r="BI601">
        <f t="shared" si="258"/>
        <v>125</v>
      </c>
      <c r="BJ601">
        <f t="shared" si="259"/>
        <v>135</v>
      </c>
      <c r="BK601">
        <f t="shared" si="260"/>
        <v>135</v>
      </c>
      <c r="BL601" t="str">
        <f t="shared" si="261"/>
        <v/>
      </c>
      <c r="BM601" t="str">
        <f t="shared" si="262"/>
        <v/>
      </c>
      <c r="BN601" t="str">
        <f t="shared" si="263"/>
        <v/>
      </c>
      <c r="BO601" t="str">
        <f t="shared" si="264"/>
        <v/>
      </c>
      <c r="BP601">
        <f t="shared" si="265"/>
        <v>2</v>
      </c>
      <c r="BQ601">
        <f t="shared" si="266"/>
        <v>35</v>
      </c>
      <c r="BR601">
        <f t="shared" si="267"/>
        <v>1</v>
      </c>
      <c r="BS601">
        <f t="shared" si="268"/>
        <v>50</v>
      </c>
      <c r="BT601" t="str">
        <f t="shared" si="269"/>
        <v/>
      </c>
    </row>
    <row r="602" spans="1:72">
      <c r="A602">
        <v>202370</v>
      </c>
      <c r="B602">
        <v>74394</v>
      </c>
      <c r="C602" t="s">
        <v>123</v>
      </c>
      <c r="D602">
        <v>1</v>
      </c>
      <c r="E602" t="s">
        <v>379</v>
      </c>
      <c r="F602">
        <v>1335</v>
      </c>
      <c r="G602" t="s">
        <v>391</v>
      </c>
      <c r="H602">
        <v>1</v>
      </c>
      <c r="K602">
        <v>6</v>
      </c>
      <c r="L602" t="s">
        <v>126</v>
      </c>
      <c r="M602" t="s">
        <v>123</v>
      </c>
      <c r="N602">
        <v>1</v>
      </c>
      <c r="O602">
        <v>0</v>
      </c>
      <c r="P602" t="s">
        <v>392</v>
      </c>
      <c r="Q602" t="s">
        <v>128</v>
      </c>
      <c r="R602">
        <v>110</v>
      </c>
      <c r="S602" s="1">
        <v>45166</v>
      </c>
      <c r="T602" s="1">
        <v>45270</v>
      </c>
      <c r="U602">
        <v>1300</v>
      </c>
      <c r="V602">
        <v>1515</v>
      </c>
      <c r="W602" t="s">
        <v>45</v>
      </c>
      <c r="X602" t="s">
        <v>129</v>
      </c>
      <c r="Y602" t="s">
        <v>47</v>
      </c>
      <c r="Z602" t="s">
        <v>129</v>
      </c>
      <c r="AA602" t="s">
        <v>129</v>
      </c>
      <c r="AB602" t="s">
        <v>129</v>
      </c>
      <c r="AC602" t="s">
        <v>129</v>
      </c>
      <c r="AD602">
        <v>30</v>
      </c>
      <c r="AE602">
        <v>30</v>
      </c>
      <c r="AF602">
        <v>30</v>
      </c>
      <c r="AG602">
        <v>0</v>
      </c>
      <c r="AH602">
        <v>100</v>
      </c>
      <c r="AI602">
        <v>2</v>
      </c>
      <c r="AJ602">
        <v>3</v>
      </c>
      <c r="AK602">
        <v>3</v>
      </c>
      <c r="AL602">
        <v>5</v>
      </c>
      <c r="AM602">
        <v>2</v>
      </c>
      <c r="AN602">
        <v>3</v>
      </c>
      <c r="AR602" t="s">
        <v>149</v>
      </c>
      <c r="AS602">
        <v>5.4</v>
      </c>
      <c r="AT602">
        <v>1</v>
      </c>
      <c r="AU602">
        <f t="shared" si="244"/>
        <v>30</v>
      </c>
      <c r="AV602">
        <f t="shared" si="245"/>
        <v>60</v>
      </c>
      <c r="AW602">
        <f t="shared" si="246"/>
        <v>30</v>
      </c>
      <c r="AX602">
        <f t="shared" si="247"/>
        <v>135</v>
      </c>
      <c r="AY602">
        <f t="shared" si="248"/>
        <v>4050</v>
      </c>
      <c r="AZ602">
        <f t="shared" si="249"/>
        <v>2</v>
      </c>
      <c r="BA602">
        <f t="shared" si="250"/>
        <v>2025</v>
      </c>
      <c r="BB602">
        <f t="shared" si="251"/>
        <v>4050</v>
      </c>
      <c r="BC602">
        <f t="shared" si="252"/>
        <v>3750</v>
      </c>
      <c r="BD602">
        <f t="shared" si="253"/>
        <v>75</v>
      </c>
      <c r="BE602">
        <f t="shared" si="254"/>
        <v>1</v>
      </c>
      <c r="BF602">
        <f t="shared" si="255"/>
        <v>1</v>
      </c>
      <c r="BG602">
        <f t="shared" si="256"/>
        <v>81</v>
      </c>
      <c r="BH602">
        <f t="shared" si="257"/>
        <v>67.5</v>
      </c>
      <c r="BI602">
        <f t="shared" si="258"/>
        <v>125</v>
      </c>
      <c r="BJ602">
        <f t="shared" si="259"/>
        <v>135</v>
      </c>
      <c r="BK602">
        <f t="shared" si="260"/>
        <v>135</v>
      </c>
      <c r="BL602" t="str">
        <f t="shared" si="261"/>
        <v/>
      </c>
      <c r="BM602" t="str">
        <f t="shared" si="262"/>
        <v/>
      </c>
      <c r="BN602" t="str">
        <f t="shared" si="263"/>
        <v/>
      </c>
      <c r="BO602" t="str">
        <f t="shared" si="264"/>
        <v/>
      </c>
      <c r="BP602">
        <f t="shared" si="265"/>
        <v>2</v>
      </c>
      <c r="BQ602">
        <f t="shared" si="266"/>
        <v>35</v>
      </c>
      <c r="BR602">
        <f t="shared" si="267"/>
        <v>1</v>
      </c>
      <c r="BS602">
        <f t="shared" si="268"/>
        <v>50</v>
      </c>
      <c r="BT602" t="str">
        <f t="shared" si="269"/>
        <v/>
      </c>
    </row>
    <row r="603" spans="1:72">
      <c r="A603">
        <v>202370</v>
      </c>
      <c r="B603">
        <v>74642</v>
      </c>
      <c r="C603" t="s">
        <v>150</v>
      </c>
      <c r="D603">
        <v>105</v>
      </c>
      <c r="E603" t="s">
        <v>379</v>
      </c>
      <c r="F603">
        <v>1335</v>
      </c>
      <c r="G603" t="s">
        <v>391</v>
      </c>
      <c r="H603" t="s">
        <v>228</v>
      </c>
      <c r="K603">
        <v>0</v>
      </c>
      <c r="L603" t="s">
        <v>126</v>
      </c>
      <c r="M603" t="s">
        <v>123</v>
      </c>
      <c r="N603">
        <v>1</v>
      </c>
      <c r="O603">
        <v>9</v>
      </c>
      <c r="P603" t="s">
        <v>151</v>
      </c>
      <c r="Q603" t="s">
        <v>151</v>
      </c>
      <c r="R603" t="s">
        <v>123</v>
      </c>
      <c r="S603" s="1">
        <v>45187</v>
      </c>
      <c r="T603" s="1">
        <v>45270</v>
      </c>
      <c r="U603">
        <v>1330</v>
      </c>
      <c r="V603">
        <v>1420</v>
      </c>
      <c r="W603" t="s">
        <v>45</v>
      </c>
      <c r="X603" t="s">
        <v>46</v>
      </c>
      <c r="Y603" t="s">
        <v>47</v>
      </c>
      <c r="Z603" t="s">
        <v>129</v>
      </c>
      <c r="AA603" t="s">
        <v>52</v>
      </c>
      <c r="AB603" t="s">
        <v>129</v>
      </c>
      <c r="AC603" t="s">
        <v>129</v>
      </c>
      <c r="AD603">
        <v>0</v>
      </c>
      <c r="AE603">
        <v>20</v>
      </c>
      <c r="AF603">
        <v>30</v>
      </c>
      <c r="AG603">
        <v>0</v>
      </c>
      <c r="AH603">
        <v>0</v>
      </c>
      <c r="AI603">
        <v>2</v>
      </c>
      <c r="AJ603">
        <v>3</v>
      </c>
      <c r="AK603">
        <v>3</v>
      </c>
      <c r="AL603">
        <v>5</v>
      </c>
      <c r="AM603">
        <v>2</v>
      </c>
      <c r="AN603">
        <v>3</v>
      </c>
      <c r="AR603" t="s">
        <v>133</v>
      </c>
      <c r="AS603">
        <v>4</v>
      </c>
      <c r="AT603">
        <v>2</v>
      </c>
      <c r="AU603">
        <f t="shared" si="244"/>
        <v>48</v>
      </c>
      <c r="AV603">
        <f t="shared" si="245"/>
        <v>48</v>
      </c>
      <c r="AW603">
        <f t="shared" si="246"/>
        <v>48</v>
      </c>
      <c r="AX603">
        <f t="shared" si="247"/>
        <v>50</v>
      </c>
      <c r="AY603">
        <f t="shared" si="248"/>
        <v>2400</v>
      </c>
      <c r="AZ603">
        <f t="shared" si="249"/>
        <v>1</v>
      </c>
      <c r="BA603">
        <f t="shared" si="250"/>
        <v>2400</v>
      </c>
      <c r="BB603">
        <f t="shared" si="251"/>
        <v>2400</v>
      </c>
      <c r="BC603">
        <f t="shared" si="252"/>
        <v>3750</v>
      </c>
      <c r="BD603">
        <f t="shared" si="253"/>
        <v>75</v>
      </c>
      <c r="BE603">
        <f t="shared" si="254"/>
        <v>1</v>
      </c>
      <c r="BF603">
        <f t="shared" si="255"/>
        <v>1</v>
      </c>
      <c r="BG603">
        <f t="shared" si="256"/>
        <v>48</v>
      </c>
      <c r="BH603">
        <f t="shared" si="257"/>
        <v>40</v>
      </c>
      <c r="BI603">
        <f t="shared" si="258"/>
        <v>78.125</v>
      </c>
      <c r="BJ603">
        <f t="shared" si="259"/>
        <v>78.125</v>
      </c>
      <c r="BK603">
        <f t="shared" si="260"/>
        <v>80</v>
      </c>
      <c r="BL603">
        <f t="shared" si="261"/>
        <v>1450</v>
      </c>
      <c r="BM603">
        <f t="shared" si="262"/>
        <v>27</v>
      </c>
      <c r="BN603" t="str">
        <f t="shared" si="263"/>
        <v/>
      </c>
      <c r="BO603" t="str">
        <f t="shared" si="264"/>
        <v/>
      </c>
      <c r="BP603">
        <f t="shared" si="265"/>
        <v>2</v>
      </c>
      <c r="BQ603">
        <f t="shared" si="266"/>
        <v>38</v>
      </c>
      <c r="BR603">
        <f t="shared" si="267"/>
        <v>1</v>
      </c>
      <c r="BS603">
        <f t="shared" si="268"/>
        <v>50</v>
      </c>
      <c r="BT603" t="str">
        <f t="shared" si="269"/>
        <v/>
      </c>
    </row>
    <row r="604" spans="1:72">
      <c r="A604">
        <v>202370</v>
      </c>
      <c r="B604">
        <v>74642</v>
      </c>
      <c r="C604" t="s">
        <v>150</v>
      </c>
      <c r="D604">
        <v>105</v>
      </c>
      <c r="E604" t="s">
        <v>379</v>
      </c>
      <c r="F604">
        <v>1335</v>
      </c>
      <c r="G604" t="s">
        <v>391</v>
      </c>
      <c r="H604" t="s">
        <v>228</v>
      </c>
      <c r="K604">
        <v>0</v>
      </c>
      <c r="L604" t="s">
        <v>126</v>
      </c>
      <c r="M604" t="s">
        <v>123</v>
      </c>
      <c r="N604">
        <v>1</v>
      </c>
      <c r="O604">
        <v>9</v>
      </c>
      <c r="P604" t="s">
        <v>151</v>
      </c>
      <c r="Q604" t="s">
        <v>151</v>
      </c>
      <c r="R604" t="s">
        <v>123</v>
      </c>
      <c r="S604" s="1">
        <v>45187</v>
      </c>
      <c r="T604" s="1">
        <v>45270</v>
      </c>
      <c r="U604" t="s">
        <v>129</v>
      </c>
      <c r="W604" t="s">
        <v>129</v>
      </c>
      <c r="X604" t="s">
        <v>129</v>
      </c>
      <c r="Y604" t="s">
        <v>129</v>
      </c>
      <c r="Z604" t="s">
        <v>129</v>
      </c>
      <c r="AA604" t="s">
        <v>129</v>
      </c>
      <c r="AB604" t="s">
        <v>129</v>
      </c>
      <c r="AC604" t="s">
        <v>129</v>
      </c>
      <c r="AD604">
        <v>0</v>
      </c>
      <c r="AE604">
        <v>20</v>
      </c>
      <c r="AF604">
        <v>30</v>
      </c>
      <c r="AG604">
        <v>0</v>
      </c>
      <c r="AH604">
        <v>0</v>
      </c>
      <c r="AI604">
        <v>2</v>
      </c>
      <c r="AJ604">
        <v>3</v>
      </c>
      <c r="AK604">
        <v>3</v>
      </c>
      <c r="AL604">
        <v>5</v>
      </c>
      <c r="AM604">
        <v>2</v>
      </c>
      <c r="AN604">
        <v>3</v>
      </c>
      <c r="AR604" t="s">
        <v>149</v>
      </c>
      <c r="AS604">
        <v>2</v>
      </c>
      <c r="AT604">
        <v>1</v>
      </c>
      <c r="AU604">
        <f t="shared" si="244"/>
        <v>0</v>
      </c>
      <c r="AV604">
        <f t="shared" si="245"/>
        <v>48</v>
      </c>
      <c r="AW604">
        <f t="shared" si="246"/>
        <v>48</v>
      </c>
      <c r="AX604" t="str">
        <f t="shared" si="247"/>
        <v/>
      </c>
      <c r="AY604" t="str">
        <f t="shared" si="248"/>
        <v/>
      </c>
      <c r="AZ604">
        <f t="shared" si="249"/>
        <v>1</v>
      </c>
      <c r="BA604" t="str">
        <f t="shared" si="250"/>
        <v/>
      </c>
      <c r="BB604">
        <f t="shared" si="251"/>
        <v>2400</v>
      </c>
      <c r="BC604">
        <f t="shared" si="252"/>
        <v>3750</v>
      </c>
      <c r="BD604">
        <f t="shared" si="253"/>
        <v>75</v>
      </c>
      <c r="BE604">
        <f t="shared" si="254"/>
        <v>1</v>
      </c>
      <c r="BF604">
        <f t="shared" si="255"/>
        <v>1</v>
      </c>
      <c r="BG604">
        <f t="shared" si="256"/>
        <v>48</v>
      </c>
      <c r="BH604">
        <f t="shared" si="257"/>
        <v>40</v>
      </c>
      <c r="BI604">
        <f t="shared" si="258"/>
        <v>78.125</v>
      </c>
      <c r="BJ604">
        <f t="shared" si="259"/>
        <v>78.125</v>
      </c>
      <c r="BK604">
        <f t="shared" si="260"/>
        <v>80</v>
      </c>
      <c r="BL604" t="str">
        <f t="shared" si="261"/>
        <v/>
      </c>
      <c r="BM604">
        <f t="shared" si="262"/>
        <v>27</v>
      </c>
      <c r="BN604" t="str">
        <f t="shared" si="263"/>
        <v/>
      </c>
      <c r="BO604" t="str">
        <f t="shared" si="264"/>
        <v/>
      </c>
      <c r="BP604">
        <f t="shared" si="265"/>
        <v>2</v>
      </c>
      <c r="BQ604">
        <f t="shared" si="266"/>
        <v>38</v>
      </c>
      <c r="BR604">
        <f t="shared" si="267"/>
        <v>1</v>
      </c>
      <c r="BS604">
        <f t="shared" si="268"/>
        <v>50</v>
      </c>
      <c r="BT604" t="str">
        <f t="shared" si="269"/>
        <v/>
      </c>
    </row>
    <row r="605" spans="1:72">
      <c r="A605">
        <v>202370</v>
      </c>
      <c r="B605">
        <v>75491</v>
      </c>
      <c r="C605" t="s">
        <v>150</v>
      </c>
      <c r="D605">
        <v>101</v>
      </c>
      <c r="E605" t="s">
        <v>379</v>
      </c>
      <c r="F605">
        <v>1335</v>
      </c>
      <c r="G605" t="s">
        <v>391</v>
      </c>
      <c r="H605" t="s">
        <v>373</v>
      </c>
      <c r="K605">
        <v>0</v>
      </c>
      <c r="L605" t="s">
        <v>165</v>
      </c>
      <c r="M605" t="s">
        <v>123</v>
      </c>
      <c r="N605">
        <v>1</v>
      </c>
      <c r="O605">
        <v>9</v>
      </c>
      <c r="P605" t="s">
        <v>151</v>
      </c>
      <c r="Q605" t="s">
        <v>123</v>
      </c>
      <c r="R605" t="s">
        <v>123</v>
      </c>
      <c r="S605" s="1">
        <v>45166</v>
      </c>
      <c r="T605" s="1">
        <v>45270</v>
      </c>
      <c r="U605" t="s">
        <v>129</v>
      </c>
      <c r="W605" t="s">
        <v>129</v>
      </c>
      <c r="X605" t="s">
        <v>129</v>
      </c>
      <c r="Y605" t="s">
        <v>129</v>
      </c>
      <c r="Z605" t="s">
        <v>129</v>
      </c>
      <c r="AA605" t="s">
        <v>129</v>
      </c>
      <c r="AB605" t="s">
        <v>129</v>
      </c>
      <c r="AC605" t="s">
        <v>129</v>
      </c>
      <c r="AD605">
        <v>0</v>
      </c>
      <c r="AE605">
        <v>0</v>
      </c>
      <c r="AF605">
        <v>0</v>
      </c>
      <c r="AG605">
        <v>0</v>
      </c>
      <c r="AH605">
        <v>0</v>
      </c>
      <c r="AI605">
        <v>2</v>
      </c>
      <c r="AJ605">
        <v>3</v>
      </c>
      <c r="AK605">
        <v>3</v>
      </c>
      <c r="AL605">
        <v>5</v>
      </c>
      <c r="AM605">
        <v>2</v>
      </c>
      <c r="AN605">
        <v>3</v>
      </c>
      <c r="AR605" t="s">
        <v>149</v>
      </c>
      <c r="AS605">
        <v>1</v>
      </c>
      <c r="AT605">
        <v>1</v>
      </c>
      <c r="AU605">
        <f t="shared" si="244"/>
        <v>0</v>
      </c>
      <c r="AV605">
        <f t="shared" si="245"/>
        <v>0</v>
      </c>
      <c r="AW605">
        <f t="shared" si="246"/>
        <v>0</v>
      </c>
      <c r="AX605" t="str">
        <f t="shared" si="247"/>
        <v/>
      </c>
      <c r="AY605" t="str">
        <f t="shared" si="248"/>
        <v/>
      </c>
      <c r="AZ605">
        <f t="shared" si="249"/>
        <v>2</v>
      </c>
      <c r="BA605" t="str">
        <f t="shared" si="250"/>
        <v/>
      </c>
      <c r="BB605">
        <f t="shared" si="251"/>
        <v>0</v>
      </c>
      <c r="BC605">
        <f t="shared" si="252"/>
        <v>3750</v>
      </c>
      <c r="BD605">
        <f t="shared" si="253"/>
        <v>75</v>
      </c>
      <c r="BE605">
        <f t="shared" si="254"/>
        <v>1</v>
      </c>
      <c r="BF605">
        <f t="shared" si="255"/>
        <v>1</v>
      </c>
      <c r="BG605">
        <f t="shared" si="256"/>
        <v>0</v>
      </c>
      <c r="BH605">
        <f t="shared" si="257"/>
        <v>0</v>
      </c>
      <c r="BI605" t="str">
        <f t="shared" si="258"/>
        <v/>
      </c>
      <c r="BJ605" t="str">
        <f t="shared" si="259"/>
        <v/>
      </c>
      <c r="BK605" t="str">
        <f t="shared" si="260"/>
        <v/>
      </c>
      <c r="BL605" t="str">
        <f t="shared" si="261"/>
        <v/>
      </c>
      <c r="BM605">
        <f t="shared" si="262"/>
        <v>75</v>
      </c>
      <c r="BN605" t="str">
        <f t="shared" si="263"/>
        <v/>
      </c>
      <c r="BO605" t="str">
        <f t="shared" si="264"/>
        <v/>
      </c>
      <c r="BP605">
        <f t="shared" si="265"/>
        <v>2</v>
      </c>
      <c r="BQ605">
        <f t="shared" si="266"/>
        <v>35</v>
      </c>
      <c r="BR605">
        <f t="shared" si="267"/>
        <v>1</v>
      </c>
      <c r="BS605">
        <f t="shared" si="268"/>
        <v>50</v>
      </c>
      <c r="BT605" t="str">
        <f t="shared" si="269"/>
        <v/>
      </c>
    </row>
    <row r="606" spans="1:72">
      <c r="A606">
        <v>202370</v>
      </c>
      <c r="B606">
        <v>75491</v>
      </c>
      <c r="C606" t="s">
        <v>150</v>
      </c>
      <c r="D606">
        <v>101</v>
      </c>
      <c r="E606" t="s">
        <v>379</v>
      </c>
      <c r="F606">
        <v>1335</v>
      </c>
      <c r="G606" t="s">
        <v>391</v>
      </c>
      <c r="H606" t="s">
        <v>373</v>
      </c>
      <c r="K606">
        <v>0</v>
      </c>
      <c r="L606" t="s">
        <v>165</v>
      </c>
      <c r="M606" t="s">
        <v>123</v>
      </c>
      <c r="N606">
        <v>1</v>
      </c>
      <c r="O606">
        <v>9</v>
      </c>
      <c r="P606" t="s">
        <v>151</v>
      </c>
      <c r="Q606" t="s">
        <v>123</v>
      </c>
      <c r="R606" t="s">
        <v>123</v>
      </c>
      <c r="S606" s="1">
        <v>45166</v>
      </c>
      <c r="T606" s="1">
        <v>45270</v>
      </c>
      <c r="U606" t="s">
        <v>129</v>
      </c>
      <c r="W606" t="s">
        <v>129</v>
      </c>
      <c r="X606" t="s">
        <v>129</v>
      </c>
      <c r="Y606" t="s">
        <v>129</v>
      </c>
      <c r="Z606" t="s">
        <v>129</v>
      </c>
      <c r="AA606" t="s">
        <v>129</v>
      </c>
      <c r="AB606" t="s">
        <v>129</v>
      </c>
      <c r="AC606" t="s">
        <v>129</v>
      </c>
      <c r="AD606">
        <v>0</v>
      </c>
      <c r="AE606">
        <v>0</v>
      </c>
      <c r="AF606">
        <v>0</v>
      </c>
      <c r="AG606">
        <v>0</v>
      </c>
      <c r="AH606">
        <v>0</v>
      </c>
      <c r="AI606">
        <v>2</v>
      </c>
      <c r="AJ606">
        <v>3</v>
      </c>
      <c r="AK606">
        <v>3</v>
      </c>
      <c r="AL606">
        <v>5</v>
      </c>
      <c r="AM606">
        <v>2</v>
      </c>
      <c r="AN606">
        <v>3</v>
      </c>
      <c r="AR606" t="s">
        <v>133</v>
      </c>
      <c r="AS606">
        <v>2</v>
      </c>
      <c r="AT606">
        <v>2</v>
      </c>
      <c r="AU606">
        <f t="shared" si="244"/>
        <v>0</v>
      </c>
      <c r="AV606">
        <f t="shared" si="245"/>
        <v>0</v>
      </c>
      <c r="AW606">
        <f t="shared" si="246"/>
        <v>0</v>
      </c>
      <c r="AX606" t="str">
        <f t="shared" si="247"/>
        <v/>
      </c>
      <c r="AY606" t="str">
        <f t="shared" si="248"/>
        <v/>
      </c>
      <c r="AZ606">
        <f t="shared" si="249"/>
        <v>2</v>
      </c>
      <c r="BA606" t="str">
        <f t="shared" si="250"/>
        <v/>
      </c>
      <c r="BB606">
        <f t="shared" si="251"/>
        <v>0</v>
      </c>
      <c r="BC606">
        <f t="shared" si="252"/>
        <v>3750</v>
      </c>
      <c r="BD606">
        <f t="shared" si="253"/>
        <v>75</v>
      </c>
      <c r="BE606">
        <f t="shared" si="254"/>
        <v>1</v>
      </c>
      <c r="BF606">
        <f t="shared" si="255"/>
        <v>1</v>
      </c>
      <c r="BG606">
        <f t="shared" si="256"/>
        <v>0</v>
      </c>
      <c r="BH606">
        <f t="shared" si="257"/>
        <v>0</v>
      </c>
      <c r="BI606" t="str">
        <f t="shared" si="258"/>
        <v/>
      </c>
      <c r="BJ606" t="str">
        <f t="shared" si="259"/>
        <v/>
      </c>
      <c r="BK606" t="str">
        <f t="shared" si="260"/>
        <v/>
      </c>
      <c r="BL606" t="str">
        <f t="shared" si="261"/>
        <v/>
      </c>
      <c r="BM606">
        <f t="shared" si="262"/>
        <v>75</v>
      </c>
      <c r="BN606" t="str">
        <f t="shared" si="263"/>
        <v/>
      </c>
      <c r="BO606" t="str">
        <f t="shared" si="264"/>
        <v/>
      </c>
      <c r="BP606">
        <f t="shared" si="265"/>
        <v>2</v>
      </c>
      <c r="BQ606">
        <f t="shared" si="266"/>
        <v>35</v>
      </c>
      <c r="BR606">
        <f t="shared" si="267"/>
        <v>1</v>
      </c>
      <c r="BS606">
        <f t="shared" si="268"/>
        <v>50</v>
      </c>
      <c r="BT606" t="str">
        <f t="shared" si="269"/>
        <v/>
      </c>
    </row>
    <row r="607" spans="1:72">
      <c r="A607">
        <v>202370</v>
      </c>
      <c r="B607">
        <v>73971</v>
      </c>
      <c r="C607" t="s">
        <v>123</v>
      </c>
      <c r="D607">
        <v>1</v>
      </c>
      <c r="E607" t="s">
        <v>379</v>
      </c>
      <c r="F607">
        <v>1345</v>
      </c>
      <c r="G607" t="s">
        <v>393</v>
      </c>
      <c r="H607">
        <v>1</v>
      </c>
      <c r="K607">
        <v>2.8</v>
      </c>
      <c r="L607" t="s">
        <v>126</v>
      </c>
      <c r="M607" t="s">
        <v>123</v>
      </c>
      <c r="N607">
        <v>1</v>
      </c>
      <c r="O607">
        <v>0</v>
      </c>
      <c r="P607" t="s">
        <v>392</v>
      </c>
      <c r="Q607" t="s">
        <v>128</v>
      </c>
      <c r="R607">
        <v>136</v>
      </c>
      <c r="S607" s="1">
        <v>45166</v>
      </c>
      <c r="T607" s="1">
        <v>45270</v>
      </c>
      <c r="U607">
        <v>1300</v>
      </c>
      <c r="V607">
        <v>1645</v>
      </c>
      <c r="W607" t="s">
        <v>129</v>
      </c>
      <c r="X607" t="s">
        <v>129</v>
      </c>
      <c r="Y607" t="s">
        <v>129</v>
      </c>
      <c r="Z607" t="s">
        <v>129</v>
      </c>
      <c r="AA607" t="s">
        <v>52</v>
      </c>
      <c r="AB607" t="s">
        <v>129</v>
      </c>
      <c r="AC607" t="s">
        <v>129</v>
      </c>
      <c r="AD607">
        <v>21</v>
      </c>
      <c r="AE607">
        <v>30</v>
      </c>
      <c r="AF607">
        <v>30</v>
      </c>
      <c r="AG607">
        <v>0</v>
      </c>
      <c r="AH607">
        <v>70</v>
      </c>
      <c r="AI607">
        <v>2</v>
      </c>
      <c r="AJ607">
        <v>2</v>
      </c>
      <c r="AK607">
        <v>2</v>
      </c>
      <c r="AL607">
        <v>4</v>
      </c>
      <c r="AM607">
        <v>1</v>
      </c>
      <c r="AN607">
        <v>3</v>
      </c>
      <c r="AR607" t="s">
        <v>149</v>
      </c>
      <c r="AS607">
        <v>4.5</v>
      </c>
      <c r="AT607">
        <v>1</v>
      </c>
      <c r="AU607">
        <f t="shared" si="244"/>
        <v>15</v>
      </c>
      <c r="AV607">
        <f t="shared" si="245"/>
        <v>30</v>
      </c>
      <c r="AW607">
        <f t="shared" si="246"/>
        <v>15</v>
      </c>
      <c r="AX607">
        <f t="shared" si="247"/>
        <v>225</v>
      </c>
      <c r="AY607">
        <f t="shared" si="248"/>
        <v>3375</v>
      </c>
      <c r="AZ607">
        <f t="shared" si="249"/>
        <v>2</v>
      </c>
      <c r="BA607">
        <f t="shared" si="250"/>
        <v>1687.5</v>
      </c>
      <c r="BB607">
        <f t="shared" si="251"/>
        <v>3375</v>
      </c>
      <c r="BC607">
        <f t="shared" si="252"/>
        <v>3000</v>
      </c>
      <c r="BD607">
        <f t="shared" si="253"/>
        <v>60</v>
      </c>
      <c r="BE607">
        <f t="shared" si="254"/>
        <v>1</v>
      </c>
      <c r="BF607">
        <f t="shared" si="255"/>
        <v>1</v>
      </c>
      <c r="BG607">
        <f t="shared" si="256"/>
        <v>67.5</v>
      </c>
      <c r="BH607">
        <f t="shared" si="257"/>
        <v>56.25</v>
      </c>
      <c r="BI607">
        <f t="shared" si="258"/>
        <v>200</v>
      </c>
      <c r="BJ607">
        <f t="shared" si="259"/>
        <v>225</v>
      </c>
      <c r="BK607">
        <f t="shared" si="260"/>
        <v>225</v>
      </c>
      <c r="BL607" t="str">
        <f t="shared" si="261"/>
        <v/>
      </c>
      <c r="BM607" t="str">
        <f t="shared" si="262"/>
        <v/>
      </c>
      <c r="BN607" t="str">
        <f t="shared" si="263"/>
        <v/>
      </c>
      <c r="BO607" t="str">
        <f t="shared" si="264"/>
        <v/>
      </c>
      <c r="BP607">
        <f t="shared" si="265"/>
        <v>2</v>
      </c>
      <c r="BQ607">
        <f t="shared" si="266"/>
        <v>35</v>
      </c>
      <c r="BR607">
        <f t="shared" si="267"/>
        <v>1</v>
      </c>
      <c r="BS607">
        <f t="shared" si="268"/>
        <v>50</v>
      </c>
      <c r="BT607" t="str">
        <f t="shared" si="269"/>
        <v/>
      </c>
    </row>
    <row r="608" spans="1:72">
      <c r="A608">
        <v>202370</v>
      </c>
      <c r="B608">
        <v>73971</v>
      </c>
      <c r="C608" t="s">
        <v>123</v>
      </c>
      <c r="D608">
        <v>1</v>
      </c>
      <c r="E608" t="s">
        <v>379</v>
      </c>
      <c r="F608">
        <v>1345</v>
      </c>
      <c r="G608" t="s">
        <v>393</v>
      </c>
      <c r="H608">
        <v>1</v>
      </c>
      <c r="K608">
        <v>2.8</v>
      </c>
      <c r="L608" t="s">
        <v>126</v>
      </c>
      <c r="M608" t="s">
        <v>123</v>
      </c>
      <c r="N608">
        <v>1</v>
      </c>
      <c r="O608">
        <v>0</v>
      </c>
      <c r="P608" t="s">
        <v>392</v>
      </c>
      <c r="Q608" t="s">
        <v>128</v>
      </c>
      <c r="R608">
        <v>136</v>
      </c>
      <c r="S608" s="1">
        <v>45166</v>
      </c>
      <c r="T608" s="1">
        <v>45270</v>
      </c>
      <c r="U608" t="s">
        <v>129</v>
      </c>
      <c r="W608" t="s">
        <v>129</v>
      </c>
      <c r="X608" t="s">
        <v>129</v>
      </c>
      <c r="Y608" t="s">
        <v>129</v>
      </c>
      <c r="Z608" t="s">
        <v>129</v>
      </c>
      <c r="AA608" t="s">
        <v>129</v>
      </c>
      <c r="AB608" t="s">
        <v>129</v>
      </c>
      <c r="AC608" t="s">
        <v>129</v>
      </c>
      <c r="AD608">
        <v>21</v>
      </c>
      <c r="AE608">
        <v>30</v>
      </c>
      <c r="AF608">
        <v>30</v>
      </c>
      <c r="AG608">
        <v>0</v>
      </c>
      <c r="AH608">
        <v>70</v>
      </c>
      <c r="AI608">
        <v>2</v>
      </c>
      <c r="AJ608">
        <v>2</v>
      </c>
      <c r="AK608">
        <v>2</v>
      </c>
      <c r="AL608">
        <v>4</v>
      </c>
      <c r="AM608">
        <v>1</v>
      </c>
      <c r="AN608">
        <v>3</v>
      </c>
      <c r="AR608" t="s">
        <v>133</v>
      </c>
      <c r="AS608">
        <v>1</v>
      </c>
      <c r="AT608">
        <v>1</v>
      </c>
      <c r="AU608">
        <f t="shared" si="244"/>
        <v>0</v>
      </c>
      <c r="AV608">
        <f t="shared" si="245"/>
        <v>30</v>
      </c>
      <c r="AW608">
        <f t="shared" si="246"/>
        <v>15</v>
      </c>
      <c r="AX608" t="str">
        <f t="shared" si="247"/>
        <v/>
      </c>
      <c r="AY608" t="str">
        <f t="shared" si="248"/>
        <v/>
      </c>
      <c r="AZ608">
        <f t="shared" si="249"/>
        <v>2</v>
      </c>
      <c r="BA608" t="str">
        <f t="shared" si="250"/>
        <v/>
      </c>
      <c r="BB608">
        <f t="shared" si="251"/>
        <v>3375</v>
      </c>
      <c r="BC608">
        <f t="shared" si="252"/>
        <v>3000</v>
      </c>
      <c r="BD608">
        <f t="shared" si="253"/>
        <v>60</v>
      </c>
      <c r="BE608">
        <f t="shared" si="254"/>
        <v>1</v>
      </c>
      <c r="BF608">
        <f t="shared" si="255"/>
        <v>1</v>
      </c>
      <c r="BG608">
        <f t="shared" si="256"/>
        <v>67.5</v>
      </c>
      <c r="BH608">
        <f t="shared" si="257"/>
        <v>56.25</v>
      </c>
      <c r="BI608">
        <f t="shared" si="258"/>
        <v>200</v>
      </c>
      <c r="BJ608">
        <f t="shared" si="259"/>
        <v>225</v>
      </c>
      <c r="BK608">
        <f t="shared" si="260"/>
        <v>225</v>
      </c>
      <c r="BL608" t="str">
        <f t="shared" si="261"/>
        <v/>
      </c>
      <c r="BM608" t="str">
        <f t="shared" si="262"/>
        <v/>
      </c>
      <c r="BN608" t="str">
        <f t="shared" si="263"/>
        <v/>
      </c>
      <c r="BO608" t="str">
        <f t="shared" si="264"/>
        <v/>
      </c>
      <c r="BP608">
        <f t="shared" si="265"/>
        <v>2</v>
      </c>
      <c r="BQ608">
        <f t="shared" si="266"/>
        <v>35</v>
      </c>
      <c r="BR608">
        <f t="shared" si="267"/>
        <v>1</v>
      </c>
      <c r="BS608">
        <f t="shared" si="268"/>
        <v>50</v>
      </c>
      <c r="BT608" t="str">
        <f t="shared" si="269"/>
        <v/>
      </c>
    </row>
    <row r="609" spans="1:72">
      <c r="A609">
        <v>202370</v>
      </c>
      <c r="B609">
        <v>73971</v>
      </c>
      <c r="C609" t="s">
        <v>123</v>
      </c>
      <c r="D609">
        <v>1</v>
      </c>
      <c r="E609" t="s">
        <v>379</v>
      </c>
      <c r="F609">
        <v>1345</v>
      </c>
      <c r="G609" t="s">
        <v>393</v>
      </c>
      <c r="H609">
        <v>1</v>
      </c>
      <c r="K609">
        <v>2.8</v>
      </c>
      <c r="L609" t="s">
        <v>126</v>
      </c>
      <c r="M609" t="s">
        <v>123</v>
      </c>
      <c r="N609">
        <v>1</v>
      </c>
      <c r="O609">
        <v>0</v>
      </c>
      <c r="P609" t="s">
        <v>392</v>
      </c>
      <c r="Q609" t="s">
        <v>128</v>
      </c>
      <c r="R609">
        <v>136</v>
      </c>
      <c r="S609" s="1">
        <v>45166</v>
      </c>
      <c r="T609" s="1">
        <v>45270</v>
      </c>
      <c r="U609">
        <v>1300</v>
      </c>
      <c r="V609">
        <v>1645</v>
      </c>
      <c r="W609" t="s">
        <v>129</v>
      </c>
      <c r="X609" t="s">
        <v>129</v>
      </c>
      <c r="Y609" t="s">
        <v>129</v>
      </c>
      <c r="Z609" t="s">
        <v>129</v>
      </c>
      <c r="AA609" t="s">
        <v>52</v>
      </c>
      <c r="AB609" t="s">
        <v>129</v>
      </c>
      <c r="AC609" t="s">
        <v>129</v>
      </c>
      <c r="AD609">
        <v>21</v>
      </c>
      <c r="AE609">
        <v>30</v>
      </c>
      <c r="AF609">
        <v>30</v>
      </c>
      <c r="AG609">
        <v>0</v>
      </c>
      <c r="AH609">
        <v>70</v>
      </c>
      <c r="AI609">
        <v>2</v>
      </c>
      <c r="AJ609">
        <v>2</v>
      </c>
      <c r="AK609">
        <v>2</v>
      </c>
      <c r="AL609">
        <v>4</v>
      </c>
      <c r="AM609">
        <v>1</v>
      </c>
      <c r="AN609">
        <v>3</v>
      </c>
      <c r="AR609" t="s">
        <v>149</v>
      </c>
      <c r="AS609">
        <v>4.5</v>
      </c>
      <c r="AT609">
        <v>1</v>
      </c>
      <c r="AU609">
        <f t="shared" si="244"/>
        <v>15</v>
      </c>
      <c r="AV609">
        <f t="shared" si="245"/>
        <v>30</v>
      </c>
      <c r="AW609">
        <f t="shared" si="246"/>
        <v>15</v>
      </c>
      <c r="AX609">
        <f t="shared" si="247"/>
        <v>225</v>
      </c>
      <c r="AY609">
        <f t="shared" si="248"/>
        <v>3375</v>
      </c>
      <c r="AZ609">
        <f t="shared" si="249"/>
        <v>2</v>
      </c>
      <c r="BA609">
        <f t="shared" si="250"/>
        <v>1687.5</v>
      </c>
      <c r="BB609">
        <f t="shared" si="251"/>
        <v>3375</v>
      </c>
      <c r="BC609">
        <f t="shared" si="252"/>
        <v>3000</v>
      </c>
      <c r="BD609">
        <f t="shared" si="253"/>
        <v>60</v>
      </c>
      <c r="BE609">
        <f t="shared" si="254"/>
        <v>1</v>
      </c>
      <c r="BF609">
        <f t="shared" si="255"/>
        <v>1</v>
      </c>
      <c r="BG609">
        <f t="shared" si="256"/>
        <v>67.5</v>
      </c>
      <c r="BH609">
        <f t="shared" si="257"/>
        <v>56.25</v>
      </c>
      <c r="BI609">
        <f t="shared" si="258"/>
        <v>200</v>
      </c>
      <c r="BJ609">
        <f t="shared" si="259"/>
        <v>225</v>
      </c>
      <c r="BK609">
        <f t="shared" si="260"/>
        <v>225</v>
      </c>
      <c r="BL609" t="str">
        <f t="shared" si="261"/>
        <v/>
      </c>
      <c r="BM609" t="str">
        <f t="shared" si="262"/>
        <v/>
      </c>
      <c r="BN609" t="str">
        <f t="shared" si="263"/>
        <v/>
      </c>
      <c r="BO609" t="str">
        <f t="shared" si="264"/>
        <v/>
      </c>
      <c r="BP609">
        <f t="shared" si="265"/>
        <v>2</v>
      </c>
      <c r="BQ609">
        <f t="shared" si="266"/>
        <v>35</v>
      </c>
      <c r="BR609">
        <f t="shared" si="267"/>
        <v>1</v>
      </c>
      <c r="BS609">
        <f t="shared" si="268"/>
        <v>50</v>
      </c>
      <c r="BT609" t="str">
        <f t="shared" si="269"/>
        <v/>
      </c>
    </row>
    <row r="610" spans="1:72">
      <c r="A610">
        <v>202370</v>
      </c>
      <c r="B610">
        <v>73971</v>
      </c>
      <c r="C610" t="s">
        <v>123</v>
      </c>
      <c r="D610">
        <v>1</v>
      </c>
      <c r="E610" t="s">
        <v>379</v>
      </c>
      <c r="F610">
        <v>1345</v>
      </c>
      <c r="G610" t="s">
        <v>393</v>
      </c>
      <c r="H610">
        <v>1</v>
      </c>
      <c r="K610">
        <v>2.8</v>
      </c>
      <c r="L610" t="s">
        <v>126</v>
      </c>
      <c r="M610" t="s">
        <v>123</v>
      </c>
      <c r="N610">
        <v>1</v>
      </c>
      <c r="O610">
        <v>0</v>
      </c>
      <c r="P610" t="s">
        <v>392</v>
      </c>
      <c r="Q610" t="s">
        <v>128</v>
      </c>
      <c r="R610">
        <v>136</v>
      </c>
      <c r="S610" s="1">
        <v>45166</v>
      </c>
      <c r="T610" s="1">
        <v>45270</v>
      </c>
      <c r="U610" t="s">
        <v>129</v>
      </c>
      <c r="W610" t="s">
        <v>129</v>
      </c>
      <c r="X610" t="s">
        <v>129</v>
      </c>
      <c r="Y610" t="s">
        <v>129</v>
      </c>
      <c r="Z610" t="s">
        <v>129</v>
      </c>
      <c r="AA610" t="s">
        <v>129</v>
      </c>
      <c r="AB610" t="s">
        <v>129</v>
      </c>
      <c r="AC610" t="s">
        <v>129</v>
      </c>
      <c r="AD610">
        <v>21</v>
      </c>
      <c r="AE610">
        <v>30</v>
      </c>
      <c r="AF610">
        <v>30</v>
      </c>
      <c r="AG610">
        <v>0</v>
      </c>
      <c r="AH610">
        <v>70</v>
      </c>
      <c r="AI610">
        <v>2</v>
      </c>
      <c r="AJ610">
        <v>2</v>
      </c>
      <c r="AK610">
        <v>2</v>
      </c>
      <c r="AL610">
        <v>4</v>
      </c>
      <c r="AM610">
        <v>1</v>
      </c>
      <c r="AN610">
        <v>3</v>
      </c>
      <c r="AR610" t="s">
        <v>133</v>
      </c>
      <c r="AS610">
        <v>1</v>
      </c>
      <c r="AT610">
        <v>1</v>
      </c>
      <c r="AU610">
        <f t="shared" si="244"/>
        <v>0</v>
      </c>
      <c r="AV610">
        <f t="shared" si="245"/>
        <v>30</v>
      </c>
      <c r="AW610">
        <f t="shared" si="246"/>
        <v>15</v>
      </c>
      <c r="AX610" t="str">
        <f t="shared" si="247"/>
        <v/>
      </c>
      <c r="AY610" t="str">
        <f t="shared" si="248"/>
        <v/>
      </c>
      <c r="AZ610">
        <f t="shared" si="249"/>
        <v>2</v>
      </c>
      <c r="BA610" t="str">
        <f t="shared" si="250"/>
        <v/>
      </c>
      <c r="BB610">
        <f t="shared" si="251"/>
        <v>3375</v>
      </c>
      <c r="BC610">
        <f t="shared" si="252"/>
        <v>3000</v>
      </c>
      <c r="BD610">
        <f t="shared" si="253"/>
        <v>60</v>
      </c>
      <c r="BE610">
        <f t="shared" si="254"/>
        <v>1</v>
      </c>
      <c r="BF610">
        <f t="shared" si="255"/>
        <v>1</v>
      </c>
      <c r="BG610">
        <f t="shared" si="256"/>
        <v>67.5</v>
      </c>
      <c r="BH610">
        <f t="shared" si="257"/>
        <v>56.25</v>
      </c>
      <c r="BI610">
        <f t="shared" si="258"/>
        <v>200</v>
      </c>
      <c r="BJ610">
        <f t="shared" si="259"/>
        <v>225</v>
      </c>
      <c r="BK610">
        <f t="shared" si="260"/>
        <v>225</v>
      </c>
      <c r="BL610" t="str">
        <f t="shared" si="261"/>
        <v/>
      </c>
      <c r="BM610" t="str">
        <f t="shared" si="262"/>
        <v/>
      </c>
      <c r="BN610" t="str">
        <f t="shared" si="263"/>
        <v/>
      </c>
      <c r="BO610" t="str">
        <f t="shared" si="264"/>
        <v/>
      </c>
      <c r="BP610">
        <f t="shared" si="265"/>
        <v>2</v>
      </c>
      <c r="BQ610">
        <f t="shared" si="266"/>
        <v>35</v>
      </c>
      <c r="BR610">
        <f t="shared" si="267"/>
        <v>1</v>
      </c>
      <c r="BS610">
        <f t="shared" si="268"/>
        <v>50</v>
      </c>
      <c r="BT610" t="str">
        <f t="shared" si="269"/>
        <v/>
      </c>
    </row>
    <row r="611" spans="1:72">
      <c r="A611">
        <v>202370</v>
      </c>
      <c r="B611">
        <v>76287</v>
      </c>
      <c r="C611" t="s">
        <v>123</v>
      </c>
      <c r="D611">
        <v>1</v>
      </c>
      <c r="E611" t="s">
        <v>379</v>
      </c>
      <c r="F611">
        <v>2001</v>
      </c>
      <c r="G611" t="s">
        <v>394</v>
      </c>
      <c r="H611">
        <v>1</v>
      </c>
      <c r="K611">
        <v>1.6</v>
      </c>
      <c r="L611" t="s">
        <v>126</v>
      </c>
      <c r="M611" t="s">
        <v>123</v>
      </c>
      <c r="N611">
        <v>1</v>
      </c>
      <c r="O611">
        <v>0</v>
      </c>
      <c r="P611" t="s">
        <v>395</v>
      </c>
      <c r="Q611" t="s">
        <v>128</v>
      </c>
      <c r="R611">
        <v>104</v>
      </c>
      <c r="S611" s="1">
        <v>45166</v>
      </c>
      <c r="T611" s="1">
        <v>45270</v>
      </c>
      <c r="U611" t="s">
        <v>129</v>
      </c>
      <c r="W611" t="s">
        <v>129</v>
      </c>
      <c r="X611" t="s">
        <v>129</v>
      </c>
      <c r="Y611" t="s">
        <v>129</v>
      </c>
      <c r="Z611" t="s">
        <v>129</v>
      </c>
      <c r="AA611" t="s">
        <v>129</v>
      </c>
      <c r="AB611" t="s">
        <v>129</v>
      </c>
      <c r="AC611" t="s">
        <v>129</v>
      </c>
      <c r="AD611">
        <v>8</v>
      </c>
      <c r="AE611">
        <v>20</v>
      </c>
      <c r="AF611">
        <v>30</v>
      </c>
      <c r="AG611">
        <v>0</v>
      </c>
      <c r="AH611">
        <v>40</v>
      </c>
      <c r="AI611">
        <v>2</v>
      </c>
      <c r="AJ611">
        <v>3</v>
      </c>
      <c r="AK611">
        <v>3</v>
      </c>
      <c r="AL611">
        <v>5</v>
      </c>
      <c r="AM611">
        <v>2</v>
      </c>
      <c r="AN611">
        <v>3</v>
      </c>
      <c r="AR611" t="s">
        <v>133</v>
      </c>
      <c r="AS611">
        <v>0</v>
      </c>
      <c r="AT611">
        <v>2</v>
      </c>
      <c r="AU611">
        <f t="shared" si="244"/>
        <v>0</v>
      </c>
      <c r="AV611">
        <f t="shared" si="245"/>
        <v>30</v>
      </c>
      <c r="AW611">
        <f t="shared" si="246"/>
        <v>15</v>
      </c>
      <c r="AX611" t="str">
        <f t="shared" si="247"/>
        <v/>
      </c>
      <c r="AY611" t="str">
        <f t="shared" si="248"/>
        <v/>
      </c>
      <c r="AZ611">
        <f t="shared" si="249"/>
        <v>2</v>
      </c>
      <c r="BA611" t="str">
        <f t="shared" si="250"/>
        <v/>
      </c>
      <c r="BB611">
        <f t="shared" si="251"/>
        <v>4275</v>
      </c>
      <c r="BC611">
        <f t="shared" si="252"/>
        <v>3750</v>
      </c>
      <c r="BD611">
        <f t="shared" si="253"/>
        <v>75</v>
      </c>
      <c r="BE611">
        <f t="shared" si="254"/>
        <v>1</v>
      </c>
      <c r="BF611">
        <f t="shared" si="255"/>
        <v>1</v>
      </c>
      <c r="BG611">
        <f t="shared" si="256"/>
        <v>85.5</v>
      </c>
      <c r="BH611">
        <f t="shared" si="257"/>
        <v>71.25</v>
      </c>
      <c r="BI611">
        <f t="shared" si="258"/>
        <v>250</v>
      </c>
      <c r="BJ611">
        <f t="shared" si="259"/>
        <v>285</v>
      </c>
      <c r="BK611">
        <f t="shared" si="260"/>
        <v>285</v>
      </c>
      <c r="BL611" t="str">
        <f t="shared" si="261"/>
        <v/>
      </c>
      <c r="BM611" t="str">
        <f t="shared" si="262"/>
        <v/>
      </c>
      <c r="BN611" t="str">
        <f t="shared" si="263"/>
        <v/>
      </c>
      <c r="BO611" t="str">
        <f t="shared" si="264"/>
        <v/>
      </c>
      <c r="BP611">
        <f t="shared" si="265"/>
        <v>2</v>
      </c>
      <c r="BQ611">
        <f t="shared" si="266"/>
        <v>35</v>
      </c>
      <c r="BR611">
        <f t="shared" si="267"/>
        <v>1</v>
      </c>
      <c r="BS611">
        <f t="shared" si="268"/>
        <v>50</v>
      </c>
      <c r="BT611" t="str">
        <f t="shared" si="269"/>
        <v/>
      </c>
    </row>
    <row r="612" spans="1:72">
      <c r="A612">
        <v>202370</v>
      </c>
      <c r="B612">
        <v>76287</v>
      </c>
      <c r="C612" t="s">
        <v>123</v>
      </c>
      <c r="D612">
        <v>1</v>
      </c>
      <c r="E612" t="s">
        <v>379</v>
      </c>
      <c r="F612">
        <v>2001</v>
      </c>
      <c r="G612" t="s">
        <v>394</v>
      </c>
      <c r="H612">
        <v>1</v>
      </c>
      <c r="K612">
        <v>1.6</v>
      </c>
      <c r="L612" t="s">
        <v>126</v>
      </c>
      <c r="M612" t="s">
        <v>123</v>
      </c>
      <c r="N612">
        <v>1</v>
      </c>
      <c r="O612">
        <v>0</v>
      </c>
      <c r="P612" t="s">
        <v>395</v>
      </c>
      <c r="Q612" t="s">
        <v>128</v>
      </c>
      <c r="R612">
        <v>104</v>
      </c>
      <c r="S612" s="1">
        <v>45166</v>
      </c>
      <c r="T612" s="1">
        <v>45270</v>
      </c>
      <c r="U612">
        <v>1400</v>
      </c>
      <c r="V612">
        <v>1845</v>
      </c>
      <c r="W612" t="s">
        <v>129</v>
      </c>
      <c r="X612" t="s">
        <v>129</v>
      </c>
      <c r="Y612" t="s">
        <v>129</v>
      </c>
      <c r="Z612" t="s">
        <v>129</v>
      </c>
      <c r="AA612" t="s">
        <v>52</v>
      </c>
      <c r="AB612" t="s">
        <v>129</v>
      </c>
      <c r="AC612" t="s">
        <v>129</v>
      </c>
      <c r="AD612">
        <v>8</v>
      </c>
      <c r="AE612">
        <v>20</v>
      </c>
      <c r="AF612">
        <v>30</v>
      </c>
      <c r="AG612">
        <v>0</v>
      </c>
      <c r="AH612">
        <v>40</v>
      </c>
      <c r="AI612">
        <v>2</v>
      </c>
      <c r="AJ612">
        <v>3</v>
      </c>
      <c r="AK612">
        <v>3</v>
      </c>
      <c r="AL612">
        <v>5</v>
      </c>
      <c r="AM612">
        <v>2</v>
      </c>
      <c r="AN612">
        <v>3</v>
      </c>
      <c r="AR612" t="s">
        <v>149</v>
      </c>
      <c r="AS612">
        <v>5.7</v>
      </c>
      <c r="AT612">
        <v>1</v>
      </c>
      <c r="AU612">
        <f t="shared" si="244"/>
        <v>15</v>
      </c>
      <c r="AV612">
        <f t="shared" si="245"/>
        <v>30</v>
      </c>
      <c r="AW612">
        <f t="shared" si="246"/>
        <v>15</v>
      </c>
      <c r="AX612">
        <f t="shared" si="247"/>
        <v>285</v>
      </c>
      <c r="AY612">
        <f t="shared" si="248"/>
        <v>4275</v>
      </c>
      <c r="AZ612">
        <f t="shared" si="249"/>
        <v>2</v>
      </c>
      <c r="BA612">
        <f t="shared" si="250"/>
        <v>2137.5</v>
      </c>
      <c r="BB612">
        <f t="shared" si="251"/>
        <v>4275</v>
      </c>
      <c r="BC612">
        <f t="shared" si="252"/>
        <v>3750</v>
      </c>
      <c r="BD612">
        <f t="shared" si="253"/>
        <v>75</v>
      </c>
      <c r="BE612">
        <f t="shared" si="254"/>
        <v>1</v>
      </c>
      <c r="BF612">
        <f t="shared" si="255"/>
        <v>1</v>
      </c>
      <c r="BG612">
        <f t="shared" si="256"/>
        <v>85.5</v>
      </c>
      <c r="BH612">
        <f t="shared" si="257"/>
        <v>71.25</v>
      </c>
      <c r="BI612">
        <f t="shared" si="258"/>
        <v>250</v>
      </c>
      <c r="BJ612">
        <f t="shared" si="259"/>
        <v>285</v>
      </c>
      <c r="BK612">
        <f t="shared" si="260"/>
        <v>285</v>
      </c>
      <c r="BL612" t="str">
        <f t="shared" si="261"/>
        <v/>
      </c>
      <c r="BM612" t="str">
        <f t="shared" si="262"/>
        <v/>
      </c>
      <c r="BN612" t="str">
        <f t="shared" si="263"/>
        <v/>
      </c>
      <c r="BO612" t="str">
        <f t="shared" si="264"/>
        <v/>
      </c>
      <c r="BP612">
        <f t="shared" si="265"/>
        <v>2</v>
      </c>
      <c r="BQ612">
        <f t="shared" si="266"/>
        <v>35</v>
      </c>
      <c r="BR612">
        <f t="shared" si="267"/>
        <v>1</v>
      </c>
      <c r="BS612">
        <f t="shared" si="268"/>
        <v>50</v>
      </c>
      <c r="BT612" t="str">
        <f t="shared" si="269"/>
        <v/>
      </c>
    </row>
    <row r="613" spans="1:72">
      <c r="A613">
        <v>202370</v>
      </c>
      <c r="B613">
        <v>76287</v>
      </c>
      <c r="C613" t="s">
        <v>123</v>
      </c>
      <c r="D613">
        <v>1</v>
      </c>
      <c r="E613" t="s">
        <v>379</v>
      </c>
      <c r="F613">
        <v>2001</v>
      </c>
      <c r="G613" t="s">
        <v>394</v>
      </c>
      <c r="H613">
        <v>1</v>
      </c>
      <c r="K613">
        <v>1.6</v>
      </c>
      <c r="L613" t="s">
        <v>126</v>
      </c>
      <c r="M613" t="s">
        <v>123</v>
      </c>
      <c r="N613">
        <v>1</v>
      </c>
      <c r="O613">
        <v>0</v>
      </c>
      <c r="P613" t="s">
        <v>395</v>
      </c>
      <c r="Q613" t="s">
        <v>128</v>
      </c>
      <c r="R613">
        <v>104</v>
      </c>
      <c r="S613" s="1">
        <v>45166</v>
      </c>
      <c r="T613" s="1">
        <v>45270</v>
      </c>
      <c r="U613" t="s">
        <v>129</v>
      </c>
      <c r="W613" t="s">
        <v>129</v>
      </c>
      <c r="X613" t="s">
        <v>129</v>
      </c>
      <c r="Y613" t="s">
        <v>129</v>
      </c>
      <c r="Z613" t="s">
        <v>129</v>
      </c>
      <c r="AA613" t="s">
        <v>129</v>
      </c>
      <c r="AB613" t="s">
        <v>129</v>
      </c>
      <c r="AC613" t="s">
        <v>129</v>
      </c>
      <c r="AD613">
        <v>8</v>
      </c>
      <c r="AE613">
        <v>20</v>
      </c>
      <c r="AF613">
        <v>30</v>
      </c>
      <c r="AG613">
        <v>0</v>
      </c>
      <c r="AH613">
        <v>40</v>
      </c>
      <c r="AI613">
        <v>2</v>
      </c>
      <c r="AJ613">
        <v>3</v>
      </c>
      <c r="AK613">
        <v>3</v>
      </c>
      <c r="AL613">
        <v>5</v>
      </c>
      <c r="AM613">
        <v>2</v>
      </c>
      <c r="AN613">
        <v>3</v>
      </c>
      <c r="AR613" t="s">
        <v>133</v>
      </c>
      <c r="AS613">
        <v>0</v>
      </c>
      <c r="AT613">
        <v>2</v>
      </c>
      <c r="AU613">
        <f t="shared" si="244"/>
        <v>0</v>
      </c>
      <c r="AV613">
        <f t="shared" si="245"/>
        <v>30</v>
      </c>
      <c r="AW613">
        <f t="shared" si="246"/>
        <v>15</v>
      </c>
      <c r="AX613" t="str">
        <f t="shared" si="247"/>
        <v/>
      </c>
      <c r="AY613" t="str">
        <f t="shared" si="248"/>
        <v/>
      </c>
      <c r="AZ613">
        <f t="shared" si="249"/>
        <v>2</v>
      </c>
      <c r="BA613" t="str">
        <f t="shared" si="250"/>
        <v/>
      </c>
      <c r="BB613">
        <f t="shared" si="251"/>
        <v>4275</v>
      </c>
      <c r="BC613">
        <f t="shared" si="252"/>
        <v>3750</v>
      </c>
      <c r="BD613">
        <f t="shared" si="253"/>
        <v>75</v>
      </c>
      <c r="BE613">
        <f t="shared" si="254"/>
        <v>1</v>
      </c>
      <c r="BF613">
        <f t="shared" si="255"/>
        <v>1</v>
      </c>
      <c r="BG613">
        <f t="shared" si="256"/>
        <v>85.5</v>
      </c>
      <c r="BH613">
        <f t="shared" si="257"/>
        <v>71.25</v>
      </c>
      <c r="BI613">
        <f t="shared" si="258"/>
        <v>250</v>
      </c>
      <c r="BJ613">
        <f t="shared" si="259"/>
        <v>285</v>
      </c>
      <c r="BK613">
        <f t="shared" si="260"/>
        <v>285</v>
      </c>
      <c r="BL613" t="str">
        <f t="shared" si="261"/>
        <v/>
      </c>
      <c r="BM613" t="str">
        <f t="shared" si="262"/>
        <v/>
      </c>
      <c r="BN613" t="str">
        <f t="shared" si="263"/>
        <v/>
      </c>
      <c r="BO613" t="str">
        <f t="shared" si="264"/>
        <v/>
      </c>
      <c r="BP613">
        <f t="shared" si="265"/>
        <v>2</v>
      </c>
      <c r="BQ613">
        <f t="shared" si="266"/>
        <v>35</v>
      </c>
      <c r="BR613">
        <f t="shared" si="267"/>
        <v>1</v>
      </c>
      <c r="BS613">
        <f t="shared" si="268"/>
        <v>50</v>
      </c>
      <c r="BT613" t="str">
        <f t="shared" si="269"/>
        <v/>
      </c>
    </row>
    <row r="614" spans="1:72">
      <c r="A614">
        <v>202370</v>
      </c>
      <c r="B614">
        <v>76287</v>
      </c>
      <c r="C614" t="s">
        <v>123</v>
      </c>
      <c r="D614">
        <v>1</v>
      </c>
      <c r="E614" t="s">
        <v>379</v>
      </c>
      <c r="F614">
        <v>2001</v>
      </c>
      <c r="G614" t="s">
        <v>394</v>
      </c>
      <c r="H614">
        <v>1</v>
      </c>
      <c r="K614">
        <v>1.6</v>
      </c>
      <c r="L614" t="s">
        <v>126</v>
      </c>
      <c r="M614" t="s">
        <v>123</v>
      </c>
      <c r="N614">
        <v>1</v>
      </c>
      <c r="O614">
        <v>0</v>
      </c>
      <c r="P614" t="s">
        <v>395</v>
      </c>
      <c r="Q614" t="s">
        <v>128</v>
      </c>
      <c r="R614">
        <v>104</v>
      </c>
      <c r="S614" s="1">
        <v>45166</v>
      </c>
      <c r="T614" s="1">
        <v>45270</v>
      </c>
      <c r="U614">
        <v>1400</v>
      </c>
      <c r="V614">
        <v>1845</v>
      </c>
      <c r="W614" t="s">
        <v>129</v>
      </c>
      <c r="X614" t="s">
        <v>129</v>
      </c>
      <c r="Y614" t="s">
        <v>129</v>
      </c>
      <c r="Z614" t="s">
        <v>129</v>
      </c>
      <c r="AA614" t="s">
        <v>52</v>
      </c>
      <c r="AB614" t="s">
        <v>129</v>
      </c>
      <c r="AC614" t="s">
        <v>129</v>
      </c>
      <c r="AD614">
        <v>8</v>
      </c>
      <c r="AE614">
        <v>20</v>
      </c>
      <c r="AF614">
        <v>30</v>
      </c>
      <c r="AG614">
        <v>0</v>
      </c>
      <c r="AH614">
        <v>40</v>
      </c>
      <c r="AI614">
        <v>2</v>
      </c>
      <c r="AJ614">
        <v>3</v>
      </c>
      <c r="AK614">
        <v>3</v>
      </c>
      <c r="AL614">
        <v>5</v>
      </c>
      <c r="AM614">
        <v>2</v>
      </c>
      <c r="AN614">
        <v>3</v>
      </c>
      <c r="AR614" t="s">
        <v>149</v>
      </c>
      <c r="AS614">
        <v>5.7</v>
      </c>
      <c r="AT614">
        <v>1</v>
      </c>
      <c r="AU614">
        <f t="shared" si="244"/>
        <v>15</v>
      </c>
      <c r="AV614">
        <f t="shared" si="245"/>
        <v>30</v>
      </c>
      <c r="AW614">
        <f t="shared" si="246"/>
        <v>15</v>
      </c>
      <c r="AX614">
        <f t="shared" si="247"/>
        <v>285</v>
      </c>
      <c r="AY614">
        <f t="shared" si="248"/>
        <v>4275</v>
      </c>
      <c r="AZ614">
        <f t="shared" si="249"/>
        <v>2</v>
      </c>
      <c r="BA614">
        <f t="shared" si="250"/>
        <v>2137.5</v>
      </c>
      <c r="BB614">
        <f t="shared" si="251"/>
        <v>4275</v>
      </c>
      <c r="BC614">
        <f t="shared" si="252"/>
        <v>3750</v>
      </c>
      <c r="BD614">
        <f t="shared" si="253"/>
        <v>75</v>
      </c>
      <c r="BE614">
        <f t="shared" si="254"/>
        <v>1</v>
      </c>
      <c r="BF614">
        <f t="shared" si="255"/>
        <v>1</v>
      </c>
      <c r="BG614">
        <f t="shared" si="256"/>
        <v>85.5</v>
      </c>
      <c r="BH614">
        <f t="shared" si="257"/>
        <v>71.25</v>
      </c>
      <c r="BI614">
        <f t="shared" si="258"/>
        <v>250</v>
      </c>
      <c r="BJ614">
        <f t="shared" si="259"/>
        <v>285</v>
      </c>
      <c r="BK614">
        <f t="shared" si="260"/>
        <v>285</v>
      </c>
      <c r="BL614" t="str">
        <f t="shared" si="261"/>
        <v/>
      </c>
      <c r="BM614" t="str">
        <f t="shared" si="262"/>
        <v/>
      </c>
      <c r="BN614" t="str">
        <f t="shared" si="263"/>
        <v/>
      </c>
      <c r="BO614" t="str">
        <f t="shared" si="264"/>
        <v/>
      </c>
      <c r="BP614">
        <f t="shared" si="265"/>
        <v>2</v>
      </c>
      <c r="BQ614">
        <f t="shared" si="266"/>
        <v>35</v>
      </c>
      <c r="BR614">
        <f t="shared" si="267"/>
        <v>1</v>
      </c>
      <c r="BS614">
        <f t="shared" si="268"/>
        <v>50</v>
      </c>
      <c r="BT614" t="str">
        <f t="shared" si="269"/>
        <v/>
      </c>
    </row>
    <row r="615" spans="1:72">
      <c r="A615">
        <v>202370</v>
      </c>
      <c r="B615">
        <v>76055</v>
      </c>
      <c r="C615" t="s">
        <v>123</v>
      </c>
      <c r="D615">
        <v>1</v>
      </c>
      <c r="E615" t="s">
        <v>379</v>
      </c>
      <c r="F615">
        <v>2002</v>
      </c>
      <c r="G615" t="s">
        <v>396</v>
      </c>
      <c r="H615">
        <v>51</v>
      </c>
      <c r="I615" t="s">
        <v>147</v>
      </c>
      <c r="J615" t="s">
        <v>138</v>
      </c>
      <c r="K615">
        <v>3.6</v>
      </c>
      <c r="L615" t="s">
        <v>126</v>
      </c>
      <c r="M615" t="s">
        <v>123</v>
      </c>
      <c r="N615">
        <v>1</v>
      </c>
      <c r="O615">
        <v>0</v>
      </c>
      <c r="P615" t="s">
        <v>397</v>
      </c>
      <c r="Q615" t="s">
        <v>141</v>
      </c>
      <c r="R615" t="s">
        <v>141</v>
      </c>
      <c r="S615" s="1">
        <v>45166</v>
      </c>
      <c r="T615" s="1">
        <v>45270</v>
      </c>
      <c r="U615" t="s">
        <v>129</v>
      </c>
      <c r="W615" t="s">
        <v>129</v>
      </c>
      <c r="X615" t="s">
        <v>129</v>
      </c>
      <c r="Y615" t="s">
        <v>129</v>
      </c>
      <c r="Z615" t="s">
        <v>129</v>
      </c>
      <c r="AA615" t="s">
        <v>129</v>
      </c>
      <c r="AB615" t="s">
        <v>129</v>
      </c>
      <c r="AC615" t="s">
        <v>129</v>
      </c>
      <c r="AD615">
        <v>18</v>
      </c>
      <c r="AE615">
        <v>30</v>
      </c>
      <c r="AF615">
        <v>30</v>
      </c>
      <c r="AG615">
        <v>0</v>
      </c>
      <c r="AH615">
        <v>60</v>
      </c>
      <c r="AI615">
        <v>2</v>
      </c>
      <c r="AJ615">
        <v>3</v>
      </c>
      <c r="AK615">
        <v>3</v>
      </c>
      <c r="AL615">
        <v>5</v>
      </c>
      <c r="AM615">
        <v>2</v>
      </c>
      <c r="AN615">
        <v>3</v>
      </c>
      <c r="AP615" t="s">
        <v>138</v>
      </c>
      <c r="AR615" t="s">
        <v>133</v>
      </c>
      <c r="AS615">
        <v>0</v>
      </c>
      <c r="AT615">
        <v>2</v>
      </c>
      <c r="AU615">
        <f t="shared" si="244"/>
        <v>0</v>
      </c>
      <c r="AV615">
        <f t="shared" si="245"/>
        <v>30</v>
      </c>
      <c r="AW615">
        <f t="shared" si="246"/>
        <v>15</v>
      </c>
      <c r="AX615" t="str">
        <f t="shared" si="247"/>
        <v/>
      </c>
      <c r="AY615" t="str">
        <f t="shared" si="248"/>
        <v/>
      </c>
      <c r="AZ615">
        <f t="shared" si="249"/>
        <v>2</v>
      </c>
      <c r="BA615" t="str">
        <f t="shared" si="250"/>
        <v/>
      </c>
      <c r="BB615">
        <f t="shared" si="251"/>
        <v>2025</v>
      </c>
      <c r="BC615">
        <f t="shared" si="252"/>
        <v>1875</v>
      </c>
      <c r="BD615">
        <f t="shared" si="253"/>
        <v>75</v>
      </c>
      <c r="BE615">
        <f t="shared" si="254"/>
        <v>0.5</v>
      </c>
      <c r="BF615">
        <f t="shared" si="255"/>
        <v>0.5</v>
      </c>
      <c r="BG615">
        <f t="shared" si="256"/>
        <v>40.5</v>
      </c>
      <c r="BH615">
        <f t="shared" si="257"/>
        <v>33.75</v>
      </c>
      <c r="BI615">
        <f t="shared" si="258"/>
        <v>125</v>
      </c>
      <c r="BJ615">
        <f t="shared" si="259"/>
        <v>135</v>
      </c>
      <c r="BK615">
        <f t="shared" si="260"/>
        <v>135</v>
      </c>
      <c r="BL615" t="str">
        <f t="shared" si="261"/>
        <v/>
      </c>
      <c r="BM615" t="str">
        <f t="shared" si="262"/>
        <v/>
      </c>
      <c r="BN615" t="str">
        <f t="shared" si="263"/>
        <v/>
      </c>
      <c r="BO615" t="str">
        <f t="shared" si="264"/>
        <v/>
      </c>
      <c r="BP615">
        <f t="shared" si="265"/>
        <v>2</v>
      </c>
      <c r="BQ615">
        <f t="shared" si="266"/>
        <v>35</v>
      </c>
      <c r="BR615">
        <f t="shared" si="267"/>
        <v>1</v>
      </c>
      <c r="BS615">
        <f t="shared" si="268"/>
        <v>50</v>
      </c>
      <c r="BT615" t="str">
        <f t="shared" si="269"/>
        <v/>
      </c>
    </row>
    <row r="616" spans="1:72">
      <c r="A616">
        <v>202370</v>
      </c>
      <c r="B616">
        <v>76055</v>
      </c>
      <c r="C616" t="s">
        <v>123</v>
      </c>
      <c r="D616">
        <v>1</v>
      </c>
      <c r="E616" t="s">
        <v>379</v>
      </c>
      <c r="F616">
        <v>2002</v>
      </c>
      <c r="G616" t="s">
        <v>396</v>
      </c>
      <c r="H616">
        <v>51</v>
      </c>
      <c r="I616" t="s">
        <v>147</v>
      </c>
      <c r="J616" t="s">
        <v>138</v>
      </c>
      <c r="K616">
        <v>3.6</v>
      </c>
      <c r="L616" t="s">
        <v>126</v>
      </c>
      <c r="M616" t="s">
        <v>123</v>
      </c>
      <c r="N616">
        <v>1</v>
      </c>
      <c r="O616">
        <v>0</v>
      </c>
      <c r="P616" t="s">
        <v>397</v>
      </c>
      <c r="Q616" t="s">
        <v>141</v>
      </c>
      <c r="R616" t="s">
        <v>141</v>
      </c>
      <c r="S616" s="1">
        <v>45166</v>
      </c>
      <c r="T616" s="1">
        <v>45270</v>
      </c>
      <c r="U616" t="s">
        <v>129</v>
      </c>
      <c r="W616" t="s">
        <v>129</v>
      </c>
      <c r="X616" t="s">
        <v>129</v>
      </c>
      <c r="Y616" t="s">
        <v>129</v>
      </c>
      <c r="Z616" t="s">
        <v>129</v>
      </c>
      <c r="AA616" t="s">
        <v>129</v>
      </c>
      <c r="AB616" t="s">
        <v>129</v>
      </c>
      <c r="AC616" t="s">
        <v>129</v>
      </c>
      <c r="AD616">
        <v>18</v>
      </c>
      <c r="AE616">
        <v>30</v>
      </c>
      <c r="AF616">
        <v>30</v>
      </c>
      <c r="AG616">
        <v>0</v>
      </c>
      <c r="AH616">
        <v>60</v>
      </c>
      <c r="AI616">
        <v>2</v>
      </c>
      <c r="AJ616">
        <v>3</v>
      </c>
      <c r="AK616">
        <v>3</v>
      </c>
      <c r="AL616">
        <v>5</v>
      </c>
      <c r="AM616">
        <v>2</v>
      </c>
      <c r="AN616">
        <v>3</v>
      </c>
      <c r="AP616" t="s">
        <v>138</v>
      </c>
      <c r="AR616" t="s">
        <v>133</v>
      </c>
      <c r="AS616">
        <v>0</v>
      </c>
      <c r="AT616">
        <v>2</v>
      </c>
      <c r="AU616">
        <f t="shared" si="244"/>
        <v>0</v>
      </c>
      <c r="AV616">
        <f t="shared" si="245"/>
        <v>30</v>
      </c>
      <c r="AW616">
        <f t="shared" si="246"/>
        <v>15</v>
      </c>
      <c r="AX616" t="str">
        <f t="shared" si="247"/>
        <v/>
      </c>
      <c r="AY616" t="str">
        <f t="shared" si="248"/>
        <v/>
      </c>
      <c r="AZ616">
        <f t="shared" si="249"/>
        <v>2</v>
      </c>
      <c r="BA616" t="str">
        <f t="shared" si="250"/>
        <v/>
      </c>
      <c r="BB616">
        <f t="shared" si="251"/>
        <v>2025</v>
      </c>
      <c r="BC616">
        <f t="shared" si="252"/>
        <v>1875</v>
      </c>
      <c r="BD616">
        <f t="shared" si="253"/>
        <v>75</v>
      </c>
      <c r="BE616">
        <f t="shared" si="254"/>
        <v>0.5</v>
      </c>
      <c r="BF616">
        <f t="shared" si="255"/>
        <v>0.5</v>
      </c>
      <c r="BG616">
        <f t="shared" si="256"/>
        <v>40.5</v>
      </c>
      <c r="BH616">
        <f t="shared" si="257"/>
        <v>33.75</v>
      </c>
      <c r="BI616">
        <f t="shared" si="258"/>
        <v>125</v>
      </c>
      <c r="BJ616">
        <f t="shared" si="259"/>
        <v>135</v>
      </c>
      <c r="BK616">
        <f t="shared" si="260"/>
        <v>135</v>
      </c>
      <c r="BL616" t="str">
        <f t="shared" si="261"/>
        <v/>
      </c>
      <c r="BM616" t="str">
        <f t="shared" si="262"/>
        <v/>
      </c>
      <c r="BN616" t="str">
        <f t="shared" si="263"/>
        <v/>
      </c>
      <c r="BO616" t="str">
        <f t="shared" si="264"/>
        <v/>
      </c>
      <c r="BP616">
        <f t="shared" si="265"/>
        <v>2</v>
      </c>
      <c r="BQ616">
        <f t="shared" si="266"/>
        <v>35</v>
      </c>
      <c r="BR616">
        <f t="shared" si="267"/>
        <v>1</v>
      </c>
      <c r="BS616">
        <f t="shared" si="268"/>
        <v>50</v>
      </c>
      <c r="BT616" t="str">
        <f t="shared" si="269"/>
        <v/>
      </c>
    </row>
    <row r="617" spans="1:72">
      <c r="A617">
        <v>202370</v>
      </c>
      <c r="B617">
        <v>76055</v>
      </c>
      <c r="C617" t="s">
        <v>123</v>
      </c>
      <c r="D617">
        <v>1</v>
      </c>
      <c r="E617" t="s">
        <v>379</v>
      </c>
      <c r="F617">
        <v>2002</v>
      </c>
      <c r="G617" t="s">
        <v>396</v>
      </c>
      <c r="H617">
        <v>51</v>
      </c>
      <c r="I617" t="s">
        <v>147</v>
      </c>
      <c r="J617" t="s">
        <v>138</v>
      </c>
      <c r="K617">
        <v>3.6</v>
      </c>
      <c r="L617" t="s">
        <v>126</v>
      </c>
      <c r="M617" t="s">
        <v>123</v>
      </c>
      <c r="N617">
        <v>1</v>
      </c>
      <c r="O617">
        <v>0</v>
      </c>
      <c r="P617" t="s">
        <v>397</v>
      </c>
      <c r="Q617" t="s">
        <v>128</v>
      </c>
      <c r="R617">
        <v>136</v>
      </c>
      <c r="S617" s="1">
        <v>45166</v>
      </c>
      <c r="T617" s="1">
        <v>45270</v>
      </c>
      <c r="U617">
        <v>1700</v>
      </c>
      <c r="V617">
        <v>1915</v>
      </c>
      <c r="W617" t="s">
        <v>129</v>
      </c>
      <c r="X617" t="s">
        <v>129</v>
      </c>
      <c r="Y617" t="s">
        <v>47</v>
      </c>
      <c r="Z617" t="s">
        <v>129</v>
      </c>
      <c r="AA617" t="s">
        <v>129</v>
      </c>
      <c r="AB617" t="s">
        <v>129</v>
      </c>
      <c r="AC617" t="s">
        <v>129</v>
      </c>
      <c r="AD617">
        <v>18</v>
      </c>
      <c r="AE617">
        <v>30</v>
      </c>
      <c r="AF617">
        <v>30</v>
      </c>
      <c r="AG617">
        <v>0</v>
      </c>
      <c r="AH617">
        <v>60</v>
      </c>
      <c r="AI617">
        <v>2</v>
      </c>
      <c r="AJ617">
        <v>3</v>
      </c>
      <c r="AK617">
        <v>3</v>
      </c>
      <c r="AL617">
        <v>5</v>
      </c>
      <c r="AM617">
        <v>2</v>
      </c>
      <c r="AN617">
        <v>3</v>
      </c>
      <c r="AP617" t="s">
        <v>138</v>
      </c>
      <c r="AR617" t="s">
        <v>149</v>
      </c>
      <c r="AS617">
        <v>2.7</v>
      </c>
      <c r="AT617">
        <v>1</v>
      </c>
      <c r="AU617">
        <f t="shared" si="244"/>
        <v>15</v>
      </c>
      <c r="AV617">
        <f t="shared" si="245"/>
        <v>30</v>
      </c>
      <c r="AW617">
        <f t="shared" si="246"/>
        <v>15</v>
      </c>
      <c r="AX617">
        <f t="shared" si="247"/>
        <v>135</v>
      </c>
      <c r="AY617">
        <f t="shared" si="248"/>
        <v>2025</v>
      </c>
      <c r="AZ617">
        <f t="shared" si="249"/>
        <v>2</v>
      </c>
      <c r="BA617">
        <f t="shared" si="250"/>
        <v>1012.5</v>
      </c>
      <c r="BB617">
        <f t="shared" si="251"/>
        <v>2025</v>
      </c>
      <c r="BC617">
        <f t="shared" si="252"/>
        <v>1875</v>
      </c>
      <c r="BD617">
        <f t="shared" si="253"/>
        <v>75</v>
      </c>
      <c r="BE617">
        <f t="shared" si="254"/>
        <v>0.5</v>
      </c>
      <c r="BF617">
        <f t="shared" si="255"/>
        <v>0.5</v>
      </c>
      <c r="BG617">
        <f t="shared" si="256"/>
        <v>40.5</v>
      </c>
      <c r="BH617">
        <f t="shared" si="257"/>
        <v>33.75</v>
      </c>
      <c r="BI617">
        <f t="shared" si="258"/>
        <v>125</v>
      </c>
      <c r="BJ617">
        <f t="shared" si="259"/>
        <v>135</v>
      </c>
      <c r="BK617">
        <f t="shared" si="260"/>
        <v>135</v>
      </c>
      <c r="BL617" t="str">
        <f t="shared" si="261"/>
        <v/>
      </c>
      <c r="BM617" t="str">
        <f t="shared" si="262"/>
        <v/>
      </c>
      <c r="BN617" t="str">
        <f t="shared" si="263"/>
        <v/>
      </c>
      <c r="BO617" t="str">
        <f t="shared" si="264"/>
        <v/>
      </c>
      <c r="BP617">
        <f t="shared" si="265"/>
        <v>2</v>
      </c>
      <c r="BQ617">
        <f t="shared" si="266"/>
        <v>35</v>
      </c>
      <c r="BR617">
        <f t="shared" si="267"/>
        <v>1</v>
      </c>
      <c r="BS617">
        <f t="shared" si="268"/>
        <v>50</v>
      </c>
      <c r="BT617" t="str">
        <f t="shared" si="269"/>
        <v/>
      </c>
    </row>
    <row r="618" spans="1:72">
      <c r="A618">
        <v>202370</v>
      </c>
      <c r="B618">
        <v>76055</v>
      </c>
      <c r="C618" t="s">
        <v>123</v>
      </c>
      <c r="D618">
        <v>1</v>
      </c>
      <c r="E618" t="s">
        <v>379</v>
      </c>
      <c r="F618">
        <v>2002</v>
      </c>
      <c r="G618" t="s">
        <v>396</v>
      </c>
      <c r="H618">
        <v>51</v>
      </c>
      <c r="I618" t="s">
        <v>147</v>
      </c>
      <c r="J618" t="s">
        <v>138</v>
      </c>
      <c r="K618">
        <v>3.6</v>
      </c>
      <c r="L618" t="s">
        <v>126</v>
      </c>
      <c r="M618" t="s">
        <v>123</v>
      </c>
      <c r="N618">
        <v>1</v>
      </c>
      <c r="O618">
        <v>0</v>
      </c>
      <c r="P618" t="s">
        <v>397</v>
      </c>
      <c r="Q618" t="s">
        <v>128</v>
      </c>
      <c r="R618">
        <v>136</v>
      </c>
      <c r="S618" s="1">
        <v>45166</v>
      </c>
      <c r="T618" s="1">
        <v>45270</v>
      </c>
      <c r="U618">
        <v>1700</v>
      </c>
      <c r="V618">
        <v>1915</v>
      </c>
      <c r="W618" t="s">
        <v>129</v>
      </c>
      <c r="X618" t="s">
        <v>129</v>
      </c>
      <c r="Y618" t="s">
        <v>47</v>
      </c>
      <c r="Z618" t="s">
        <v>129</v>
      </c>
      <c r="AA618" t="s">
        <v>129</v>
      </c>
      <c r="AB618" t="s">
        <v>129</v>
      </c>
      <c r="AC618" t="s">
        <v>129</v>
      </c>
      <c r="AD618">
        <v>18</v>
      </c>
      <c r="AE618">
        <v>30</v>
      </c>
      <c r="AF618">
        <v>30</v>
      </c>
      <c r="AG618">
        <v>0</v>
      </c>
      <c r="AH618">
        <v>60</v>
      </c>
      <c r="AI618">
        <v>2</v>
      </c>
      <c r="AJ618">
        <v>3</v>
      </c>
      <c r="AK618">
        <v>3</v>
      </c>
      <c r="AL618">
        <v>5</v>
      </c>
      <c r="AM618">
        <v>2</v>
      </c>
      <c r="AN618">
        <v>3</v>
      </c>
      <c r="AP618" t="s">
        <v>138</v>
      </c>
      <c r="AR618" t="s">
        <v>149</v>
      </c>
      <c r="AS618">
        <v>2.7</v>
      </c>
      <c r="AT618">
        <v>1</v>
      </c>
      <c r="AU618">
        <f t="shared" si="244"/>
        <v>15</v>
      </c>
      <c r="AV618">
        <f t="shared" si="245"/>
        <v>30</v>
      </c>
      <c r="AW618">
        <f t="shared" si="246"/>
        <v>15</v>
      </c>
      <c r="AX618">
        <f t="shared" si="247"/>
        <v>135</v>
      </c>
      <c r="AY618">
        <f t="shared" si="248"/>
        <v>2025</v>
      </c>
      <c r="AZ618">
        <f t="shared" si="249"/>
        <v>2</v>
      </c>
      <c r="BA618">
        <f t="shared" si="250"/>
        <v>1012.5</v>
      </c>
      <c r="BB618">
        <f t="shared" si="251"/>
        <v>2025</v>
      </c>
      <c r="BC618">
        <f t="shared" si="252"/>
        <v>1875</v>
      </c>
      <c r="BD618">
        <f t="shared" si="253"/>
        <v>75</v>
      </c>
      <c r="BE618">
        <f t="shared" si="254"/>
        <v>0.5</v>
      </c>
      <c r="BF618">
        <f t="shared" si="255"/>
        <v>0.5</v>
      </c>
      <c r="BG618">
        <f t="shared" si="256"/>
        <v>40.5</v>
      </c>
      <c r="BH618">
        <f t="shared" si="257"/>
        <v>33.75</v>
      </c>
      <c r="BI618">
        <f t="shared" si="258"/>
        <v>125</v>
      </c>
      <c r="BJ618">
        <f t="shared" si="259"/>
        <v>135</v>
      </c>
      <c r="BK618">
        <f t="shared" si="260"/>
        <v>135</v>
      </c>
      <c r="BL618" t="str">
        <f t="shared" si="261"/>
        <v/>
      </c>
      <c r="BM618" t="str">
        <f t="shared" si="262"/>
        <v/>
      </c>
      <c r="BN618" t="str">
        <f t="shared" si="263"/>
        <v/>
      </c>
      <c r="BO618" t="str">
        <f t="shared" si="264"/>
        <v/>
      </c>
      <c r="BP618">
        <f t="shared" si="265"/>
        <v>2</v>
      </c>
      <c r="BQ618">
        <f t="shared" si="266"/>
        <v>35</v>
      </c>
      <c r="BR618">
        <f t="shared" si="267"/>
        <v>1</v>
      </c>
      <c r="BS618">
        <f t="shared" si="268"/>
        <v>50</v>
      </c>
      <c r="BT618" t="str">
        <f t="shared" si="269"/>
        <v/>
      </c>
    </row>
    <row r="619" spans="1:72">
      <c r="A619">
        <v>202370</v>
      </c>
      <c r="B619">
        <v>75963</v>
      </c>
      <c r="C619" t="s">
        <v>123</v>
      </c>
      <c r="D619">
        <v>1</v>
      </c>
      <c r="E619" t="s">
        <v>379</v>
      </c>
      <c r="F619">
        <v>2005</v>
      </c>
      <c r="G619" t="s">
        <v>398</v>
      </c>
      <c r="H619">
        <v>1</v>
      </c>
      <c r="K619">
        <v>2.4</v>
      </c>
      <c r="L619" t="s">
        <v>126</v>
      </c>
      <c r="M619" t="s">
        <v>123</v>
      </c>
      <c r="N619">
        <v>1</v>
      </c>
      <c r="O619">
        <v>0</v>
      </c>
      <c r="P619" t="s">
        <v>392</v>
      </c>
      <c r="Q619" t="s">
        <v>128</v>
      </c>
      <c r="R619">
        <v>110</v>
      </c>
      <c r="S619" s="1">
        <v>45166</v>
      </c>
      <c r="T619" s="1">
        <v>45270</v>
      </c>
      <c r="U619" t="s">
        <v>129</v>
      </c>
      <c r="W619" t="s">
        <v>129</v>
      </c>
      <c r="X619" t="s">
        <v>129</v>
      </c>
      <c r="Y619" t="s">
        <v>129</v>
      </c>
      <c r="Z619" t="s">
        <v>129</v>
      </c>
      <c r="AA619" t="s">
        <v>129</v>
      </c>
      <c r="AB619" t="s">
        <v>129</v>
      </c>
      <c r="AC619" t="s">
        <v>129</v>
      </c>
      <c r="AD619">
        <v>12</v>
      </c>
      <c r="AE619">
        <v>16</v>
      </c>
      <c r="AF619">
        <v>30</v>
      </c>
      <c r="AG619">
        <v>0</v>
      </c>
      <c r="AH619">
        <v>75</v>
      </c>
      <c r="AI619">
        <v>2</v>
      </c>
      <c r="AJ619">
        <v>3</v>
      </c>
      <c r="AK619">
        <v>3</v>
      </c>
      <c r="AL619">
        <v>5</v>
      </c>
      <c r="AM619">
        <v>2</v>
      </c>
      <c r="AN619">
        <v>3</v>
      </c>
      <c r="AR619" t="s">
        <v>149</v>
      </c>
      <c r="AS619">
        <v>0</v>
      </c>
      <c r="AT619">
        <v>1</v>
      </c>
      <c r="AU619">
        <f t="shared" si="244"/>
        <v>0</v>
      </c>
      <c r="AV619">
        <f t="shared" si="245"/>
        <v>60</v>
      </c>
      <c r="AW619">
        <f t="shared" si="246"/>
        <v>30</v>
      </c>
      <c r="AX619" t="str">
        <f t="shared" si="247"/>
        <v/>
      </c>
      <c r="AY619" t="str">
        <f t="shared" si="248"/>
        <v/>
      </c>
      <c r="AZ619">
        <f t="shared" si="249"/>
        <v>2</v>
      </c>
      <c r="BA619" t="str">
        <f t="shared" si="250"/>
        <v/>
      </c>
      <c r="BB619">
        <f t="shared" si="251"/>
        <v>4050</v>
      </c>
      <c r="BC619">
        <f t="shared" si="252"/>
        <v>3750</v>
      </c>
      <c r="BD619">
        <f t="shared" si="253"/>
        <v>75</v>
      </c>
      <c r="BE619">
        <f t="shared" si="254"/>
        <v>1</v>
      </c>
      <c r="BF619">
        <f t="shared" si="255"/>
        <v>1</v>
      </c>
      <c r="BG619">
        <f t="shared" si="256"/>
        <v>81</v>
      </c>
      <c r="BH619">
        <f t="shared" si="257"/>
        <v>67.5</v>
      </c>
      <c r="BI619">
        <f t="shared" si="258"/>
        <v>125</v>
      </c>
      <c r="BJ619">
        <f t="shared" si="259"/>
        <v>135</v>
      </c>
      <c r="BK619">
        <f t="shared" si="260"/>
        <v>135</v>
      </c>
      <c r="BL619" t="str">
        <f t="shared" si="261"/>
        <v/>
      </c>
      <c r="BM619" t="str">
        <f t="shared" si="262"/>
        <v/>
      </c>
      <c r="BN619" t="str">
        <f t="shared" si="263"/>
        <v/>
      </c>
      <c r="BO619" t="str">
        <f t="shared" si="264"/>
        <v/>
      </c>
      <c r="BP619">
        <f t="shared" si="265"/>
        <v>2</v>
      </c>
      <c r="BQ619">
        <f t="shared" si="266"/>
        <v>35</v>
      </c>
      <c r="BR619">
        <f t="shared" si="267"/>
        <v>1</v>
      </c>
      <c r="BS619">
        <f t="shared" si="268"/>
        <v>50</v>
      </c>
      <c r="BT619" t="str">
        <f t="shared" si="269"/>
        <v/>
      </c>
    </row>
    <row r="620" spans="1:72">
      <c r="A620">
        <v>202370</v>
      </c>
      <c r="B620">
        <v>75963</v>
      </c>
      <c r="C620" t="s">
        <v>123</v>
      </c>
      <c r="D620">
        <v>1</v>
      </c>
      <c r="E620" t="s">
        <v>379</v>
      </c>
      <c r="F620">
        <v>2005</v>
      </c>
      <c r="G620" t="s">
        <v>398</v>
      </c>
      <c r="H620">
        <v>1</v>
      </c>
      <c r="K620">
        <v>2.4</v>
      </c>
      <c r="L620" t="s">
        <v>126</v>
      </c>
      <c r="M620" t="s">
        <v>123</v>
      </c>
      <c r="N620">
        <v>1</v>
      </c>
      <c r="O620">
        <v>0</v>
      </c>
      <c r="P620" t="s">
        <v>392</v>
      </c>
      <c r="Q620" t="s">
        <v>128</v>
      </c>
      <c r="R620">
        <v>110</v>
      </c>
      <c r="S620" s="1">
        <v>45166</v>
      </c>
      <c r="T620" s="1">
        <v>45270</v>
      </c>
      <c r="U620">
        <v>900</v>
      </c>
      <c r="V620">
        <v>1115</v>
      </c>
      <c r="W620" t="s">
        <v>129</v>
      </c>
      <c r="X620" t="s">
        <v>46</v>
      </c>
      <c r="Y620" t="s">
        <v>129</v>
      </c>
      <c r="Z620" t="s">
        <v>50</v>
      </c>
      <c r="AA620" t="s">
        <v>129</v>
      </c>
      <c r="AB620" t="s">
        <v>129</v>
      </c>
      <c r="AC620" t="s">
        <v>129</v>
      </c>
      <c r="AD620">
        <v>12</v>
      </c>
      <c r="AE620">
        <v>16</v>
      </c>
      <c r="AF620">
        <v>30</v>
      </c>
      <c r="AG620">
        <v>0</v>
      </c>
      <c r="AH620">
        <v>75</v>
      </c>
      <c r="AI620">
        <v>2</v>
      </c>
      <c r="AJ620">
        <v>3</v>
      </c>
      <c r="AK620">
        <v>3</v>
      </c>
      <c r="AL620">
        <v>5</v>
      </c>
      <c r="AM620">
        <v>2</v>
      </c>
      <c r="AN620">
        <v>3</v>
      </c>
      <c r="AR620" t="s">
        <v>133</v>
      </c>
      <c r="AS620">
        <v>5.4</v>
      </c>
      <c r="AT620">
        <v>2</v>
      </c>
      <c r="AU620">
        <f t="shared" si="244"/>
        <v>30</v>
      </c>
      <c r="AV620">
        <f t="shared" si="245"/>
        <v>60</v>
      </c>
      <c r="AW620">
        <f t="shared" si="246"/>
        <v>30</v>
      </c>
      <c r="AX620">
        <f t="shared" si="247"/>
        <v>135</v>
      </c>
      <c r="AY620">
        <f t="shared" si="248"/>
        <v>4050</v>
      </c>
      <c r="AZ620">
        <f t="shared" si="249"/>
        <v>2</v>
      </c>
      <c r="BA620">
        <f t="shared" si="250"/>
        <v>2025</v>
      </c>
      <c r="BB620">
        <f t="shared" si="251"/>
        <v>4050</v>
      </c>
      <c r="BC620">
        <f t="shared" si="252"/>
        <v>3750</v>
      </c>
      <c r="BD620">
        <f t="shared" si="253"/>
        <v>75</v>
      </c>
      <c r="BE620">
        <f t="shared" si="254"/>
        <v>1</v>
      </c>
      <c r="BF620">
        <f t="shared" si="255"/>
        <v>1</v>
      </c>
      <c r="BG620">
        <f t="shared" si="256"/>
        <v>81</v>
      </c>
      <c r="BH620">
        <f t="shared" si="257"/>
        <v>67.5</v>
      </c>
      <c r="BI620">
        <f t="shared" si="258"/>
        <v>125</v>
      </c>
      <c r="BJ620">
        <f t="shared" si="259"/>
        <v>135</v>
      </c>
      <c r="BK620">
        <f t="shared" si="260"/>
        <v>135</v>
      </c>
      <c r="BL620" t="str">
        <f t="shared" si="261"/>
        <v/>
      </c>
      <c r="BM620" t="str">
        <f t="shared" si="262"/>
        <v/>
      </c>
      <c r="BN620" t="str">
        <f t="shared" si="263"/>
        <v/>
      </c>
      <c r="BO620" t="str">
        <f t="shared" si="264"/>
        <v/>
      </c>
      <c r="BP620">
        <f t="shared" si="265"/>
        <v>2</v>
      </c>
      <c r="BQ620">
        <f t="shared" si="266"/>
        <v>35</v>
      </c>
      <c r="BR620">
        <f t="shared" si="267"/>
        <v>1</v>
      </c>
      <c r="BS620">
        <f t="shared" si="268"/>
        <v>50</v>
      </c>
      <c r="BT620" t="str">
        <f t="shared" si="269"/>
        <v/>
      </c>
    </row>
    <row r="621" spans="1:72">
      <c r="A621">
        <v>202370</v>
      </c>
      <c r="B621">
        <v>75963</v>
      </c>
      <c r="C621" t="s">
        <v>123</v>
      </c>
      <c r="D621">
        <v>1</v>
      </c>
      <c r="E621" t="s">
        <v>379</v>
      </c>
      <c r="F621">
        <v>2005</v>
      </c>
      <c r="G621" t="s">
        <v>398</v>
      </c>
      <c r="H621">
        <v>1</v>
      </c>
      <c r="K621">
        <v>2.4</v>
      </c>
      <c r="L621" t="s">
        <v>126</v>
      </c>
      <c r="M621" t="s">
        <v>123</v>
      </c>
      <c r="N621">
        <v>1</v>
      </c>
      <c r="O621">
        <v>0</v>
      </c>
      <c r="P621" t="s">
        <v>392</v>
      </c>
      <c r="Q621" t="s">
        <v>128</v>
      </c>
      <c r="R621">
        <v>110</v>
      </c>
      <c r="S621" s="1">
        <v>45166</v>
      </c>
      <c r="T621" s="1">
        <v>45270</v>
      </c>
      <c r="U621" t="s">
        <v>129</v>
      </c>
      <c r="W621" t="s">
        <v>129</v>
      </c>
      <c r="X621" t="s">
        <v>129</v>
      </c>
      <c r="Y621" t="s">
        <v>129</v>
      </c>
      <c r="Z621" t="s">
        <v>129</v>
      </c>
      <c r="AA621" t="s">
        <v>129</v>
      </c>
      <c r="AB621" t="s">
        <v>129</v>
      </c>
      <c r="AC621" t="s">
        <v>129</v>
      </c>
      <c r="AD621">
        <v>12</v>
      </c>
      <c r="AE621">
        <v>16</v>
      </c>
      <c r="AF621">
        <v>30</v>
      </c>
      <c r="AG621">
        <v>0</v>
      </c>
      <c r="AH621">
        <v>75</v>
      </c>
      <c r="AI621">
        <v>2</v>
      </c>
      <c r="AJ621">
        <v>3</v>
      </c>
      <c r="AK621">
        <v>3</v>
      </c>
      <c r="AL621">
        <v>5</v>
      </c>
      <c r="AM621">
        <v>2</v>
      </c>
      <c r="AN621">
        <v>3</v>
      </c>
      <c r="AR621" t="s">
        <v>149</v>
      </c>
      <c r="AS621">
        <v>0</v>
      </c>
      <c r="AT621">
        <v>1</v>
      </c>
      <c r="AU621">
        <f t="shared" si="244"/>
        <v>0</v>
      </c>
      <c r="AV621">
        <f t="shared" si="245"/>
        <v>60</v>
      </c>
      <c r="AW621">
        <f t="shared" si="246"/>
        <v>30</v>
      </c>
      <c r="AX621" t="str">
        <f t="shared" si="247"/>
        <v/>
      </c>
      <c r="AY621" t="str">
        <f t="shared" si="248"/>
        <v/>
      </c>
      <c r="AZ621">
        <f t="shared" si="249"/>
        <v>2</v>
      </c>
      <c r="BA621" t="str">
        <f t="shared" si="250"/>
        <v/>
      </c>
      <c r="BB621">
        <f t="shared" si="251"/>
        <v>4050</v>
      </c>
      <c r="BC621">
        <f t="shared" si="252"/>
        <v>3750</v>
      </c>
      <c r="BD621">
        <f t="shared" si="253"/>
        <v>75</v>
      </c>
      <c r="BE621">
        <f t="shared" si="254"/>
        <v>1</v>
      </c>
      <c r="BF621">
        <f t="shared" si="255"/>
        <v>1</v>
      </c>
      <c r="BG621">
        <f t="shared" si="256"/>
        <v>81</v>
      </c>
      <c r="BH621">
        <f t="shared" si="257"/>
        <v>67.5</v>
      </c>
      <c r="BI621">
        <f t="shared" si="258"/>
        <v>125</v>
      </c>
      <c r="BJ621">
        <f t="shared" si="259"/>
        <v>135</v>
      </c>
      <c r="BK621">
        <f t="shared" si="260"/>
        <v>135</v>
      </c>
      <c r="BL621" t="str">
        <f t="shared" si="261"/>
        <v/>
      </c>
      <c r="BM621" t="str">
        <f t="shared" si="262"/>
        <v/>
      </c>
      <c r="BN621" t="str">
        <f t="shared" si="263"/>
        <v/>
      </c>
      <c r="BO621" t="str">
        <f t="shared" si="264"/>
        <v/>
      </c>
      <c r="BP621">
        <f t="shared" si="265"/>
        <v>2</v>
      </c>
      <c r="BQ621">
        <f t="shared" si="266"/>
        <v>35</v>
      </c>
      <c r="BR621">
        <f t="shared" si="267"/>
        <v>1</v>
      </c>
      <c r="BS621">
        <f t="shared" si="268"/>
        <v>50</v>
      </c>
      <c r="BT621" t="str">
        <f t="shared" si="269"/>
        <v/>
      </c>
    </row>
    <row r="622" spans="1:72">
      <c r="A622">
        <v>202370</v>
      </c>
      <c r="B622">
        <v>75963</v>
      </c>
      <c r="C622" t="s">
        <v>123</v>
      </c>
      <c r="D622">
        <v>1</v>
      </c>
      <c r="E622" t="s">
        <v>379</v>
      </c>
      <c r="F622">
        <v>2005</v>
      </c>
      <c r="G622" t="s">
        <v>398</v>
      </c>
      <c r="H622">
        <v>1</v>
      </c>
      <c r="K622">
        <v>2.4</v>
      </c>
      <c r="L622" t="s">
        <v>126</v>
      </c>
      <c r="M622" t="s">
        <v>123</v>
      </c>
      <c r="N622">
        <v>1</v>
      </c>
      <c r="O622">
        <v>0</v>
      </c>
      <c r="P622" t="s">
        <v>392</v>
      </c>
      <c r="Q622" t="s">
        <v>128</v>
      </c>
      <c r="R622">
        <v>110</v>
      </c>
      <c r="S622" s="1">
        <v>45166</v>
      </c>
      <c r="T622" s="1">
        <v>45270</v>
      </c>
      <c r="U622">
        <v>900</v>
      </c>
      <c r="V622">
        <v>1115</v>
      </c>
      <c r="W622" t="s">
        <v>129</v>
      </c>
      <c r="X622" t="s">
        <v>46</v>
      </c>
      <c r="Y622" t="s">
        <v>129</v>
      </c>
      <c r="Z622" t="s">
        <v>50</v>
      </c>
      <c r="AA622" t="s">
        <v>129</v>
      </c>
      <c r="AB622" t="s">
        <v>129</v>
      </c>
      <c r="AC622" t="s">
        <v>129</v>
      </c>
      <c r="AD622">
        <v>12</v>
      </c>
      <c r="AE622">
        <v>16</v>
      </c>
      <c r="AF622">
        <v>30</v>
      </c>
      <c r="AG622">
        <v>0</v>
      </c>
      <c r="AH622">
        <v>75</v>
      </c>
      <c r="AI622">
        <v>2</v>
      </c>
      <c r="AJ622">
        <v>3</v>
      </c>
      <c r="AK622">
        <v>3</v>
      </c>
      <c r="AL622">
        <v>5</v>
      </c>
      <c r="AM622">
        <v>2</v>
      </c>
      <c r="AN622">
        <v>3</v>
      </c>
      <c r="AR622" t="s">
        <v>133</v>
      </c>
      <c r="AS622">
        <v>5.4</v>
      </c>
      <c r="AT622">
        <v>2</v>
      </c>
      <c r="AU622">
        <f t="shared" si="244"/>
        <v>30</v>
      </c>
      <c r="AV622">
        <f t="shared" si="245"/>
        <v>60</v>
      </c>
      <c r="AW622">
        <f t="shared" si="246"/>
        <v>30</v>
      </c>
      <c r="AX622">
        <f t="shared" si="247"/>
        <v>135</v>
      </c>
      <c r="AY622">
        <f t="shared" si="248"/>
        <v>4050</v>
      </c>
      <c r="AZ622">
        <f t="shared" si="249"/>
        <v>2</v>
      </c>
      <c r="BA622">
        <f t="shared" si="250"/>
        <v>2025</v>
      </c>
      <c r="BB622">
        <f t="shared" si="251"/>
        <v>4050</v>
      </c>
      <c r="BC622">
        <f t="shared" si="252"/>
        <v>3750</v>
      </c>
      <c r="BD622">
        <f t="shared" si="253"/>
        <v>75</v>
      </c>
      <c r="BE622">
        <f t="shared" si="254"/>
        <v>1</v>
      </c>
      <c r="BF622">
        <f t="shared" si="255"/>
        <v>1</v>
      </c>
      <c r="BG622">
        <f t="shared" si="256"/>
        <v>81</v>
      </c>
      <c r="BH622">
        <f t="shared" si="257"/>
        <v>67.5</v>
      </c>
      <c r="BI622">
        <f t="shared" si="258"/>
        <v>125</v>
      </c>
      <c r="BJ622">
        <f t="shared" si="259"/>
        <v>135</v>
      </c>
      <c r="BK622">
        <f t="shared" si="260"/>
        <v>135</v>
      </c>
      <c r="BL622" t="str">
        <f t="shared" si="261"/>
        <v/>
      </c>
      <c r="BM622" t="str">
        <f t="shared" si="262"/>
        <v/>
      </c>
      <c r="BN622" t="str">
        <f t="shared" si="263"/>
        <v/>
      </c>
      <c r="BO622" t="str">
        <f t="shared" si="264"/>
        <v/>
      </c>
      <c r="BP622">
        <f t="shared" si="265"/>
        <v>2</v>
      </c>
      <c r="BQ622">
        <f t="shared" si="266"/>
        <v>35</v>
      </c>
      <c r="BR622">
        <f t="shared" si="267"/>
        <v>1</v>
      </c>
      <c r="BS622">
        <f t="shared" si="268"/>
        <v>50</v>
      </c>
      <c r="BT622" t="str">
        <f t="shared" si="269"/>
        <v/>
      </c>
    </row>
    <row r="623" spans="1:72">
      <c r="A623">
        <v>202370</v>
      </c>
      <c r="B623">
        <v>74301</v>
      </c>
      <c r="C623" t="s">
        <v>123</v>
      </c>
      <c r="D623">
        <v>1</v>
      </c>
      <c r="E623" t="s">
        <v>399</v>
      </c>
      <c r="F623">
        <v>1002</v>
      </c>
      <c r="G623" t="s">
        <v>400</v>
      </c>
      <c r="H623" t="s">
        <v>136</v>
      </c>
      <c r="I623" t="s">
        <v>137</v>
      </c>
      <c r="J623" t="s">
        <v>138</v>
      </c>
      <c r="K623">
        <v>5.6</v>
      </c>
      <c r="L623" t="s">
        <v>126</v>
      </c>
      <c r="M623" t="s">
        <v>123</v>
      </c>
      <c r="N623">
        <v>1</v>
      </c>
      <c r="O623" t="s">
        <v>139</v>
      </c>
      <c r="P623" t="s">
        <v>401</v>
      </c>
      <c r="Q623" t="s">
        <v>141</v>
      </c>
      <c r="R623" t="s">
        <v>141</v>
      </c>
      <c r="S623" s="1">
        <v>45166</v>
      </c>
      <c r="T623" s="1">
        <v>45270</v>
      </c>
      <c r="U623" t="s">
        <v>129</v>
      </c>
      <c r="W623" t="s">
        <v>129</v>
      </c>
      <c r="X623" t="s">
        <v>129</v>
      </c>
      <c r="Y623" t="s">
        <v>129</v>
      </c>
      <c r="Z623" t="s">
        <v>129</v>
      </c>
      <c r="AA623" t="s">
        <v>129</v>
      </c>
      <c r="AB623" t="s">
        <v>129</v>
      </c>
      <c r="AC623" t="s">
        <v>129</v>
      </c>
      <c r="AD623">
        <v>28</v>
      </c>
      <c r="AE623">
        <v>30</v>
      </c>
      <c r="AF623">
        <v>30</v>
      </c>
      <c r="AG623">
        <v>0</v>
      </c>
      <c r="AH623">
        <v>93.333299999999994</v>
      </c>
      <c r="AI623">
        <v>2</v>
      </c>
      <c r="AJ623">
        <v>3</v>
      </c>
      <c r="AK623">
        <v>3</v>
      </c>
      <c r="AL623">
        <v>5</v>
      </c>
      <c r="AM623">
        <v>2</v>
      </c>
      <c r="AN623">
        <v>3</v>
      </c>
      <c r="AP623" t="s">
        <v>138</v>
      </c>
      <c r="AR623" t="s">
        <v>133</v>
      </c>
      <c r="AS623">
        <v>2</v>
      </c>
      <c r="AT623">
        <v>2</v>
      </c>
      <c r="AU623">
        <f t="shared" si="244"/>
        <v>0</v>
      </c>
      <c r="AV623">
        <f t="shared" si="245"/>
        <v>0</v>
      </c>
      <c r="AW623">
        <f t="shared" si="246"/>
        <v>0</v>
      </c>
      <c r="AX623" t="str">
        <f t="shared" si="247"/>
        <v/>
      </c>
      <c r="AY623" t="str">
        <f t="shared" si="248"/>
        <v/>
      </c>
      <c r="AZ623">
        <f t="shared" si="249"/>
        <v>4</v>
      </c>
      <c r="BA623" t="str">
        <f t="shared" si="250"/>
        <v/>
      </c>
      <c r="BB623">
        <f t="shared" si="251"/>
        <v>0</v>
      </c>
      <c r="BC623">
        <f t="shared" si="252"/>
        <v>0</v>
      </c>
      <c r="BD623">
        <f t="shared" si="253"/>
        <v>75</v>
      </c>
      <c r="BE623">
        <f t="shared" si="254"/>
        <v>0</v>
      </c>
      <c r="BF623">
        <f t="shared" si="255"/>
        <v>0</v>
      </c>
      <c r="BG623">
        <f t="shared" si="256"/>
        <v>0</v>
      </c>
      <c r="BH623">
        <f t="shared" si="257"/>
        <v>0</v>
      </c>
      <c r="BI623" t="str">
        <f t="shared" si="258"/>
        <v/>
      </c>
      <c r="BJ623" t="str">
        <f t="shared" si="259"/>
        <v/>
      </c>
      <c r="BK623" t="str">
        <f t="shared" si="260"/>
        <v/>
      </c>
      <c r="BL623" t="str">
        <f t="shared" si="261"/>
        <v/>
      </c>
      <c r="BM623" t="str">
        <f t="shared" si="262"/>
        <v/>
      </c>
      <c r="BN623" t="str">
        <f t="shared" si="263"/>
        <v/>
      </c>
      <c r="BO623" t="str">
        <f t="shared" si="264"/>
        <v/>
      </c>
      <c r="BP623">
        <f t="shared" si="265"/>
        <v>2</v>
      </c>
      <c r="BQ623">
        <f t="shared" si="266"/>
        <v>35</v>
      </c>
      <c r="BR623">
        <f t="shared" si="267"/>
        <v>1</v>
      </c>
      <c r="BS623">
        <f t="shared" si="268"/>
        <v>50</v>
      </c>
      <c r="BT623" t="str">
        <f t="shared" si="269"/>
        <v/>
      </c>
    </row>
    <row r="624" spans="1:72">
      <c r="A624">
        <v>202370</v>
      </c>
      <c r="B624">
        <v>74301</v>
      </c>
      <c r="C624" t="s">
        <v>123</v>
      </c>
      <c r="D624">
        <v>1</v>
      </c>
      <c r="E624" t="s">
        <v>399</v>
      </c>
      <c r="F624">
        <v>1002</v>
      </c>
      <c r="G624" t="s">
        <v>400</v>
      </c>
      <c r="H624" t="s">
        <v>136</v>
      </c>
      <c r="I624" t="s">
        <v>137</v>
      </c>
      <c r="J624" t="s">
        <v>138</v>
      </c>
      <c r="K624">
        <v>5.6</v>
      </c>
      <c r="L624" t="s">
        <v>126</v>
      </c>
      <c r="M624" t="s">
        <v>123</v>
      </c>
      <c r="N624">
        <v>1</v>
      </c>
      <c r="O624" t="s">
        <v>139</v>
      </c>
      <c r="P624" t="s">
        <v>401</v>
      </c>
      <c r="Q624" t="s">
        <v>141</v>
      </c>
      <c r="R624" t="s">
        <v>141</v>
      </c>
      <c r="S624" s="1">
        <v>45166</v>
      </c>
      <c r="T624" s="1">
        <v>45270</v>
      </c>
      <c r="U624" t="s">
        <v>129</v>
      </c>
      <c r="W624" t="s">
        <v>129</v>
      </c>
      <c r="X624" t="s">
        <v>129</v>
      </c>
      <c r="Y624" t="s">
        <v>129</v>
      </c>
      <c r="Z624" t="s">
        <v>129</v>
      </c>
      <c r="AA624" t="s">
        <v>129</v>
      </c>
      <c r="AB624" t="s">
        <v>129</v>
      </c>
      <c r="AC624" t="s">
        <v>129</v>
      </c>
      <c r="AD624">
        <v>28</v>
      </c>
      <c r="AE624">
        <v>30</v>
      </c>
      <c r="AF624">
        <v>30</v>
      </c>
      <c r="AG624">
        <v>0</v>
      </c>
      <c r="AH624">
        <v>93.333299999999994</v>
      </c>
      <c r="AI624">
        <v>2</v>
      </c>
      <c r="AJ624">
        <v>3</v>
      </c>
      <c r="AK624">
        <v>3</v>
      </c>
      <c r="AL624">
        <v>5</v>
      </c>
      <c r="AM624">
        <v>2</v>
      </c>
      <c r="AN624">
        <v>3</v>
      </c>
      <c r="AP624" t="s">
        <v>138</v>
      </c>
      <c r="AR624" t="s">
        <v>149</v>
      </c>
      <c r="AS624">
        <v>3</v>
      </c>
      <c r="AT624">
        <v>1</v>
      </c>
      <c r="AU624">
        <f t="shared" si="244"/>
        <v>0</v>
      </c>
      <c r="AV624">
        <f t="shared" si="245"/>
        <v>0</v>
      </c>
      <c r="AW624">
        <f t="shared" si="246"/>
        <v>0</v>
      </c>
      <c r="AX624" t="str">
        <f t="shared" si="247"/>
        <v/>
      </c>
      <c r="AY624" t="str">
        <f t="shared" si="248"/>
        <v/>
      </c>
      <c r="AZ624">
        <f t="shared" si="249"/>
        <v>4</v>
      </c>
      <c r="BA624" t="str">
        <f t="shared" si="250"/>
        <v/>
      </c>
      <c r="BB624">
        <f t="shared" si="251"/>
        <v>0</v>
      </c>
      <c r="BC624">
        <f t="shared" si="252"/>
        <v>0</v>
      </c>
      <c r="BD624">
        <f t="shared" si="253"/>
        <v>75</v>
      </c>
      <c r="BE624">
        <f t="shared" si="254"/>
        <v>0</v>
      </c>
      <c r="BF624">
        <f t="shared" si="255"/>
        <v>0</v>
      </c>
      <c r="BG624">
        <f t="shared" si="256"/>
        <v>0</v>
      </c>
      <c r="BH624">
        <f t="shared" si="257"/>
        <v>0</v>
      </c>
      <c r="BI624" t="str">
        <f t="shared" si="258"/>
        <v/>
      </c>
      <c r="BJ624" t="str">
        <f t="shared" si="259"/>
        <v/>
      </c>
      <c r="BK624" t="str">
        <f t="shared" si="260"/>
        <v/>
      </c>
      <c r="BL624" t="str">
        <f t="shared" si="261"/>
        <v/>
      </c>
      <c r="BM624" t="str">
        <f t="shared" si="262"/>
        <v/>
      </c>
      <c r="BN624" t="str">
        <f t="shared" si="263"/>
        <v/>
      </c>
      <c r="BO624" t="str">
        <f t="shared" si="264"/>
        <v/>
      </c>
      <c r="BP624">
        <f t="shared" si="265"/>
        <v>2</v>
      </c>
      <c r="BQ624">
        <f t="shared" si="266"/>
        <v>35</v>
      </c>
      <c r="BR624">
        <f t="shared" si="267"/>
        <v>1</v>
      </c>
      <c r="BS624">
        <f t="shared" si="268"/>
        <v>50</v>
      </c>
      <c r="BT624" t="str">
        <f t="shared" si="269"/>
        <v/>
      </c>
    </row>
    <row r="625" spans="1:72">
      <c r="A625">
        <v>202370</v>
      </c>
      <c r="B625">
        <v>74301</v>
      </c>
      <c r="C625" t="s">
        <v>123</v>
      </c>
      <c r="D625">
        <v>1</v>
      </c>
      <c r="E625" t="s">
        <v>399</v>
      </c>
      <c r="F625">
        <v>1002</v>
      </c>
      <c r="G625" t="s">
        <v>400</v>
      </c>
      <c r="H625" t="s">
        <v>136</v>
      </c>
      <c r="I625" t="s">
        <v>137</v>
      </c>
      <c r="J625" t="s">
        <v>138</v>
      </c>
      <c r="K625">
        <v>5.6</v>
      </c>
      <c r="L625" t="s">
        <v>126</v>
      </c>
      <c r="M625" t="s">
        <v>123</v>
      </c>
      <c r="N625">
        <v>1</v>
      </c>
      <c r="O625" t="s">
        <v>139</v>
      </c>
      <c r="P625" t="s">
        <v>401</v>
      </c>
      <c r="Q625" t="s">
        <v>141</v>
      </c>
      <c r="R625" t="s">
        <v>141</v>
      </c>
      <c r="S625" s="1">
        <v>45166</v>
      </c>
      <c r="T625" s="1">
        <v>45270</v>
      </c>
      <c r="U625" t="s">
        <v>129</v>
      </c>
      <c r="W625" t="s">
        <v>129</v>
      </c>
      <c r="X625" t="s">
        <v>129</v>
      </c>
      <c r="Y625" t="s">
        <v>129</v>
      </c>
      <c r="Z625" t="s">
        <v>129</v>
      </c>
      <c r="AA625" t="s">
        <v>129</v>
      </c>
      <c r="AB625" t="s">
        <v>129</v>
      </c>
      <c r="AC625" t="s">
        <v>129</v>
      </c>
      <c r="AD625">
        <v>28</v>
      </c>
      <c r="AE625">
        <v>30</v>
      </c>
      <c r="AF625">
        <v>30</v>
      </c>
      <c r="AG625">
        <v>0</v>
      </c>
      <c r="AH625">
        <v>93.333299999999994</v>
      </c>
      <c r="AI625">
        <v>2</v>
      </c>
      <c r="AJ625">
        <v>3</v>
      </c>
      <c r="AK625">
        <v>3</v>
      </c>
      <c r="AL625">
        <v>5</v>
      </c>
      <c r="AM625">
        <v>2</v>
      </c>
      <c r="AN625">
        <v>3</v>
      </c>
      <c r="AP625" t="s">
        <v>138</v>
      </c>
      <c r="AR625" t="s">
        <v>133</v>
      </c>
      <c r="AS625">
        <v>2</v>
      </c>
      <c r="AT625">
        <v>2</v>
      </c>
      <c r="AU625">
        <f t="shared" si="244"/>
        <v>0</v>
      </c>
      <c r="AV625">
        <f t="shared" si="245"/>
        <v>0</v>
      </c>
      <c r="AW625">
        <f t="shared" si="246"/>
        <v>0</v>
      </c>
      <c r="AX625" t="str">
        <f t="shared" si="247"/>
        <v/>
      </c>
      <c r="AY625" t="str">
        <f t="shared" si="248"/>
        <v/>
      </c>
      <c r="AZ625">
        <f t="shared" si="249"/>
        <v>4</v>
      </c>
      <c r="BA625" t="str">
        <f t="shared" si="250"/>
        <v/>
      </c>
      <c r="BB625">
        <f t="shared" si="251"/>
        <v>0</v>
      </c>
      <c r="BC625">
        <f t="shared" si="252"/>
        <v>0</v>
      </c>
      <c r="BD625">
        <f t="shared" si="253"/>
        <v>75</v>
      </c>
      <c r="BE625">
        <f t="shared" si="254"/>
        <v>0</v>
      </c>
      <c r="BF625">
        <f t="shared" si="255"/>
        <v>0</v>
      </c>
      <c r="BG625">
        <f t="shared" si="256"/>
        <v>0</v>
      </c>
      <c r="BH625">
        <f t="shared" si="257"/>
        <v>0</v>
      </c>
      <c r="BI625" t="str">
        <f t="shared" si="258"/>
        <v/>
      </c>
      <c r="BJ625" t="str">
        <f t="shared" si="259"/>
        <v/>
      </c>
      <c r="BK625" t="str">
        <f t="shared" si="260"/>
        <v/>
      </c>
      <c r="BL625" t="str">
        <f t="shared" si="261"/>
        <v/>
      </c>
      <c r="BM625" t="str">
        <f t="shared" si="262"/>
        <v/>
      </c>
      <c r="BN625" t="str">
        <f t="shared" si="263"/>
        <v/>
      </c>
      <c r="BO625" t="str">
        <f t="shared" si="264"/>
        <v/>
      </c>
      <c r="BP625">
        <f t="shared" si="265"/>
        <v>2</v>
      </c>
      <c r="BQ625">
        <f t="shared" si="266"/>
        <v>35</v>
      </c>
      <c r="BR625">
        <f t="shared" si="267"/>
        <v>1</v>
      </c>
      <c r="BS625">
        <f t="shared" si="268"/>
        <v>50</v>
      </c>
      <c r="BT625" t="str">
        <f t="shared" si="269"/>
        <v/>
      </c>
    </row>
    <row r="626" spans="1:72">
      <c r="A626">
        <v>202370</v>
      </c>
      <c r="B626">
        <v>74301</v>
      </c>
      <c r="C626" t="s">
        <v>123</v>
      </c>
      <c r="D626">
        <v>1</v>
      </c>
      <c r="E626" t="s">
        <v>399</v>
      </c>
      <c r="F626">
        <v>1002</v>
      </c>
      <c r="G626" t="s">
        <v>400</v>
      </c>
      <c r="H626" t="s">
        <v>136</v>
      </c>
      <c r="I626" t="s">
        <v>137</v>
      </c>
      <c r="J626" t="s">
        <v>138</v>
      </c>
      <c r="K626">
        <v>5.6</v>
      </c>
      <c r="L626" t="s">
        <v>126</v>
      </c>
      <c r="M626" t="s">
        <v>123</v>
      </c>
      <c r="N626">
        <v>1</v>
      </c>
      <c r="O626" t="s">
        <v>139</v>
      </c>
      <c r="P626" t="s">
        <v>401</v>
      </c>
      <c r="Q626" t="s">
        <v>141</v>
      </c>
      <c r="R626" t="s">
        <v>141</v>
      </c>
      <c r="S626" s="1">
        <v>45166</v>
      </c>
      <c r="T626" s="1">
        <v>45270</v>
      </c>
      <c r="U626" t="s">
        <v>129</v>
      </c>
      <c r="W626" t="s">
        <v>129</v>
      </c>
      <c r="X626" t="s">
        <v>129</v>
      </c>
      <c r="Y626" t="s">
        <v>129</v>
      </c>
      <c r="Z626" t="s">
        <v>129</v>
      </c>
      <c r="AA626" t="s">
        <v>129</v>
      </c>
      <c r="AB626" t="s">
        <v>129</v>
      </c>
      <c r="AC626" t="s">
        <v>129</v>
      </c>
      <c r="AD626">
        <v>28</v>
      </c>
      <c r="AE626">
        <v>30</v>
      </c>
      <c r="AF626">
        <v>30</v>
      </c>
      <c r="AG626">
        <v>0</v>
      </c>
      <c r="AH626">
        <v>93.333299999999994</v>
      </c>
      <c r="AI626">
        <v>2</v>
      </c>
      <c r="AJ626">
        <v>3</v>
      </c>
      <c r="AK626">
        <v>3</v>
      </c>
      <c r="AL626">
        <v>5</v>
      </c>
      <c r="AM626">
        <v>2</v>
      </c>
      <c r="AN626">
        <v>3</v>
      </c>
      <c r="AP626" t="s">
        <v>138</v>
      </c>
      <c r="AR626" t="s">
        <v>149</v>
      </c>
      <c r="AS626">
        <v>3</v>
      </c>
      <c r="AT626">
        <v>1</v>
      </c>
      <c r="AU626">
        <f t="shared" si="244"/>
        <v>0</v>
      </c>
      <c r="AV626">
        <f t="shared" si="245"/>
        <v>0</v>
      </c>
      <c r="AW626">
        <f t="shared" si="246"/>
        <v>0</v>
      </c>
      <c r="AX626" t="str">
        <f t="shared" si="247"/>
        <v/>
      </c>
      <c r="AY626" t="str">
        <f t="shared" si="248"/>
        <v/>
      </c>
      <c r="AZ626">
        <f t="shared" si="249"/>
        <v>4</v>
      </c>
      <c r="BA626" t="str">
        <f t="shared" si="250"/>
        <v/>
      </c>
      <c r="BB626">
        <f t="shared" si="251"/>
        <v>0</v>
      </c>
      <c r="BC626">
        <f t="shared" si="252"/>
        <v>0</v>
      </c>
      <c r="BD626">
        <f t="shared" si="253"/>
        <v>75</v>
      </c>
      <c r="BE626">
        <f t="shared" si="254"/>
        <v>0</v>
      </c>
      <c r="BF626">
        <f t="shared" si="255"/>
        <v>0</v>
      </c>
      <c r="BG626">
        <f t="shared" si="256"/>
        <v>0</v>
      </c>
      <c r="BH626">
        <f t="shared" si="257"/>
        <v>0</v>
      </c>
      <c r="BI626" t="str">
        <f t="shared" si="258"/>
        <v/>
      </c>
      <c r="BJ626" t="str">
        <f t="shared" si="259"/>
        <v/>
      </c>
      <c r="BK626" t="str">
        <f t="shared" si="260"/>
        <v/>
      </c>
      <c r="BL626" t="str">
        <f t="shared" si="261"/>
        <v/>
      </c>
      <c r="BM626" t="str">
        <f t="shared" si="262"/>
        <v/>
      </c>
      <c r="BN626" t="str">
        <f t="shared" si="263"/>
        <v/>
      </c>
      <c r="BO626" t="str">
        <f t="shared" si="264"/>
        <v/>
      </c>
      <c r="BP626">
        <f t="shared" si="265"/>
        <v>2</v>
      </c>
      <c r="BQ626">
        <f t="shared" si="266"/>
        <v>35</v>
      </c>
      <c r="BR626">
        <f t="shared" si="267"/>
        <v>1</v>
      </c>
      <c r="BS626">
        <f t="shared" si="268"/>
        <v>50</v>
      </c>
      <c r="BT626" t="str">
        <f t="shared" si="269"/>
        <v/>
      </c>
    </row>
    <row r="627" spans="1:72">
      <c r="A627">
        <v>202370</v>
      </c>
      <c r="B627">
        <v>75541</v>
      </c>
      <c r="C627" t="s">
        <v>150</v>
      </c>
      <c r="D627">
        <v>108</v>
      </c>
      <c r="E627" t="s">
        <v>399</v>
      </c>
      <c r="F627">
        <v>1002</v>
      </c>
      <c r="G627" t="s">
        <v>400</v>
      </c>
      <c r="H627" t="s">
        <v>168</v>
      </c>
      <c r="I627" t="s">
        <v>137</v>
      </c>
      <c r="J627" t="s">
        <v>138</v>
      </c>
      <c r="K627">
        <v>0</v>
      </c>
      <c r="L627" t="s">
        <v>126</v>
      </c>
      <c r="M627" t="s">
        <v>123</v>
      </c>
      <c r="N627">
        <v>1</v>
      </c>
      <c r="O627" t="s">
        <v>139</v>
      </c>
      <c r="P627" t="s">
        <v>402</v>
      </c>
      <c r="Q627" t="s">
        <v>141</v>
      </c>
      <c r="R627" t="s">
        <v>141</v>
      </c>
      <c r="S627" s="1">
        <v>45201</v>
      </c>
      <c r="T627" s="1">
        <v>45270</v>
      </c>
      <c r="U627" t="s">
        <v>129</v>
      </c>
      <c r="W627" t="s">
        <v>129</v>
      </c>
      <c r="X627" t="s">
        <v>129</v>
      </c>
      <c r="Y627" t="s">
        <v>129</v>
      </c>
      <c r="Z627" t="s">
        <v>129</v>
      </c>
      <c r="AA627" t="s">
        <v>129</v>
      </c>
      <c r="AB627" t="s">
        <v>129</v>
      </c>
      <c r="AC627" t="s">
        <v>129</v>
      </c>
      <c r="AD627">
        <v>0</v>
      </c>
      <c r="AE627">
        <v>30</v>
      </c>
      <c r="AF627">
        <v>30</v>
      </c>
      <c r="AG627">
        <v>0</v>
      </c>
      <c r="AH627">
        <v>0</v>
      </c>
      <c r="AI627">
        <v>2</v>
      </c>
      <c r="AJ627">
        <v>3</v>
      </c>
      <c r="AK627">
        <v>3</v>
      </c>
      <c r="AL627">
        <v>5</v>
      </c>
      <c r="AM627">
        <v>2</v>
      </c>
      <c r="AN627">
        <v>3</v>
      </c>
      <c r="AP627" t="s">
        <v>138</v>
      </c>
      <c r="AR627" t="s">
        <v>149</v>
      </c>
      <c r="AS627">
        <v>1.5</v>
      </c>
      <c r="AT627">
        <v>1</v>
      </c>
      <c r="AU627">
        <f t="shared" si="244"/>
        <v>0</v>
      </c>
      <c r="AV627">
        <f t="shared" si="245"/>
        <v>0</v>
      </c>
      <c r="AW627">
        <f t="shared" si="246"/>
        <v>0</v>
      </c>
      <c r="AX627" t="str">
        <f t="shared" si="247"/>
        <v/>
      </c>
      <c r="AY627" t="str">
        <f t="shared" si="248"/>
        <v/>
      </c>
      <c r="AZ627">
        <f t="shared" si="249"/>
        <v>4</v>
      </c>
      <c r="BA627" t="str">
        <f t="shared" si="250"/>
        <v/>
      </c>
      <c r="BB627">
        <f t="shared" si="251"/>
        <v>0</v>
      </c>
      <c r="BC627">
        <f t="shared" si="252"/>
        <v>0</v>
      </c>
      <c r="BD627">
        <f t="shared" si="253"/>
        <v>75</v>
      </c>
      <c r="BE627">
        <f t="shared" si="254"/>
        <v>0</v>
      </c>
      <c r="BF627">
        <f t="shared" si="255"/>
        <v>0</v>
      </c>
      <c r="BG627">
        <f t="shared" si="256"/>
        <v>0</v>
      </c>
      <c r="BH627">
        <f t="shared" si="257"/>
        <v>0</v>
      </c>
      <c r="BI627" t="str">
        <f t="shared" si="258"/>
        <v/>
      </c>
      <c r="BJ627" t="str">
        <f t="shared" si="259"/>
        <v/>
      </c>
      <c r="BK627" t="str">
        <f t="shared" si="260"/>
        <v/>
      </c>
      <c r="BL627" t="str">
        <f t="shared" si="261"/>
        <v/>
      </c>
      <c r="BM627" t="str">
        <f t="shared" si="262"/>
        <v/>
      </c>
      <c r="BN627" t="str">
        <f t="shared" si="263"/>
        <v/>
      </c>
      <c r="BO627" t="str">
        <f t="shared" si="264"/>
        <v/>
      </c>
      <c r="BP627">
        <f t="shared" si="265"/>
        <v>2</v>
      </c>
      <c r="BQ627">
        <f t="shared" si="266"/>
        <v>40</v>
      </c>
      <c r="BR627">
        <f t="shared" si="267"/>
        <v>1</v>
      </c>
      <c r="BS627">
        <f t="shared" si="268"/>
        <v>50</v>
      </c>
      <c r="BT627" t="str">
        <f t="shared" si="269"/>
        <v/>
      </c>
    </row>
    <row r="628" spans="1:72">
      <c r="A628">
        <v>202370</v>
      </c>
      <c r="B628">
        <v>75541</v>
      </c>
      <c r="C628" t="s">
        <v>150</v>
      </c>
      <c r="D628">
        <v>108</v>
      </c>
      <c r="E628" t="s">
        <v>399</v>
      </c>
      <c r="F628">
        <v>1002</v>
      </c>
      <c r="G628" t="s">
        <v>400</v>
      </c>
      <c r="H628" t="s">
        <v>168</v>
      </c>
      <c r="I628" t="s">
        <v>137</v>
      </c>
      <c r="J628" t="s">
        <v>138</v>
      </c>
      <c r="K628">
        <v>0</v>
      </c>
      <c r="L628" t="s">
        <v>126</v>
      </c>
      <c r="M628" t="s">
        <v>123</v>
      </c>
      <c r="N628">
        <v>1</v>
      </c>
      <c r="O628" t="s">
        <v>139</v>
      </c>
      <c r="P628" t="s">
        <v>402</v>
      </c>
      <c r="Q628" t="s">
        <v>141</v>
      </c>
      <c r="R628" t="s">
        <v>141</v>
      </c>
      <c r="S628" s="1">
        <v>45201</v>
      </c>
      <c r="T628" s="1">
        <v>45270</v>
      </c>
      <c r="U628" t="s">
        <v>129</v>
      </c>
      <c r="W628" t="s">
        <v>129</v>
      </c>
      <c r="X628" t="s">
        <v>129</v>
      </c>
      <c r="Y628" t="s">
        <v>129</v>
      </c>
      <c r="Z628" t="s">
        <v>129</v>
      </c>
      <c r="AA628" t="s">
        <v>129</v>
      </c>
      <c r="AB628" t="s">
        <v>129</v>
      </c>
      <c r="AC628" t="s">
        <v>129</v>
      </c>
      <c r="AD628">
        <v>0</v>
      </c>
      <c r="AE628">
        <v>30</v>
      </c>
      <c r="AF628">
        <v>30</v>
      </c>
      <c r="AG628">
        <v>0</v>
      </c>
      <c r="AH628">
        <v>0</v>
      </c>
      <c r="AI628">
        <v>2</v>
      </c>
      <c r="AJ628">
        <v>3</v>
      </c>
      <c r="AK628">
        <v>3</v>
      </c>
      <c r="AL628">
        <v>5</v>
      </c>
      <c r="AM628">
        <v>2</v>
      </c>
      <c r="AN628">
        <v>3</v>
      </c>
      <c r="AP628" t="s">
        <v>138</v>
      </c>
      <c r="AR628" t="s">
        <v>133</v>
      </c>
      <c r="AS628">
        <v>3</v>
      </c>
      <c r="AT628">
        <v>2</v>
      </c>
      <c r="AU628">
        <f t="shared" si="244"/>
        <v>0</v>
      </c>
      <c r="AV628">
        <f t="shared" si="245"/>
        <v>0</v>
      </c>
      <c r="AW628">
        <f t="shared" si="246"/>
        <v>0</v>
      </c>
      <c r="AX628" t="str">
        <f t="shared" si="247"/>
        <v/>
      </c>
      <c r="AY628" t="str">
        <f t="shared" si="248"/>
        <v/>
      </c>
      <c r="AZ628">
        <f t="shared" si="249"/>
        <v>4</v>
      </c>
      <c r="BA628" t="str">
        <f t="shared" si="250"/>
        <v/>
      </c>
      <c r="BB628">
        <f t="shared" si="251"/>
        <v>0</v>
      </c>
      <c r="BC628">
        <f t="shared" si="252"/>
        <v>0</v>
      </c>
      <c r="BD628">
        <f t="shared" si="253"/>
        <v>75</v>
      </c>
      <c r="BE628">
        <f t="shared" si="254"/>
        <v>0</v>
      </c>
      <c r="BF628">
        <f t="shared" si="255"/>
        <v>0</v>
      </c>
      <c r="BG628">
        <f t="shared" si="256"/>
        <v>0</v>
      </c>
      <c r="BH628">
        <f t="shared" si="257"/>
        <v>0</v>
      </c>
      <c r="BI628" t="str">
        <f t="shared" si="258"/>
        <v/>
      </c>
      <c r="BJ628" t="str">
        <f t="shared" si="259"/>
        <v/>
      </c>
      <c r="BK628" t="str">
        <f t="shared" si="260"/>
        <v/>
      </c>
      <c r="BL628" t="str">
        <f t="shared" si="261"/>
        <v/>
      </c>
      <c r="BM628" t="str">
        <f t="shared" si="262"/>
        <v/>
      </c>
      <c r="BN628" t="str">
        <f t="shared" si="263"/>
        <v/>
      </c>
      <c r="BO628" t="str">
        <f t="shared" si="264"/>
        <v/>
      </c>
      <c r="BP628">
        <f t="shared" si="265"/>
        <v>2</v>
      </c>
      <c r="BQ628">
        <f t="shared" si="266"/>
        <v>40</v>
      </c>
      <c r="BR628">
        <f t="shared" si="267"/>
        <v>1</v>
      </c>
      <c r="BS628">
        <f t="shared" si="268"/>
        <v>50</v>
      </c>
      <c r="BT628" t="str">
        <f t="shared" si="269"/>
        <v/>
      </c>
    </row>
    <row r="629" spans="1:72">
      <c r="A629">
        <v>202370</v>
      </c>
      <c r="B629">
        <v>75541</v>
      </c>
      <c r="C629" t="s">
        <v>150</v>
      </c>
      <c r="D629">
        <v>108</v>
      </c>
      <c r="E629" t="s">
        <v>399</v>
      </c>
      <c r="F629">
        <v>1002</v>
      </c>
      <c r="G629" t="s">
        <v>400</v>
      </c>
      <c r="H629" t="s">
        <v>168</v>
      </c>
      <c r="I629" t="s">
        <v>137</v>
      </c>
      <c r="J629" t="s">
        <v>138</v>
      </c>
      <c r="K629">
        <v>0</v>
      </c>
      <c r="L629" t="s">
        <v>126</v>
      </c>
      <c r="M629" t="s">
        <v>123</v>
      </c>
      <c r="N629">
        <v>1</v>
      </c>
      <c r="O629" t="s">
        <v>139</v>
      </c>
      <c r="P629" t="s">
        <v>402</v>
      </c>
      <c r="Q629" t="s">
        <v>141</v>
      </c>
      <c r="R629" t="s">
        <v>141</v>
      </c>
      <c r="S629" s="1">
        <v>45201</v>
      </c>
      <c r="T629" s="1">
        <v>45270</v>
      </c>
      <c r="U629" t="s">
        <v>129</v>
      </c>
      <c r="W629" t="s">
        <v>129</v>
      </c>
      <c r="X629" t="s">
        <v>129</v>
      </c>
      <c r="Y629" t="s">
        <v>129</v>
      </c>
      <c r="Z629" t="s">
        <v>129</v>
      </c>
      <c r="AA629" t="s">
        <v>129</v>
      </c>
      <c r="AB629" t="s">
        <v>129</v>
      </c>
      <c r="AC629" t="s">
        <v>129</v>
      </c>
      <c r="AD629">
        <v>0</v>
      </c>
      <c r="AE629">
        <v>30</v>
      </c>
      <c r="AF629">
        <v>30</v>
      </c>
      <c r="AG629">
        <v>0</v>
      </c>
      <c r="AH629">
        <v>0</v>
      </c>
      <c r="AI629">
        <v>2</v>
      </c>
      <c r="AJ629">
        <v>3</v>
      </c>
      <c r="AK629">
        <v>3</v>
      </c>
      <c r="AL629">
        <v>5</v>
      </c>
      <c r="AM629">
        <v>2</v>
      </c>
      <c r="AN629">
        <v>3</v>
      </c>
      <c r="AP629" t="s">
        <v>138</v>
      </c>
      <c r="AR629" t="s">
        <v>133</v>
      </c>
      <c r="AS629">
        <v>3</v>
      </c>
      <c r="AT629">
        <v>2</v>
      </c>
      <c r="AU629">
        <f t="shared" si="244"/>
        <v>0</v>
      </c>
      <c r="AV629">
        <f t="shared" si="245"/>
        <v>0</v>
      </c>
      <c r="AW629">
        <f t="shared" si="246"/>
        <v>0</v>
      </c>
      <c r="AX629" t="str">
        <f t="shared" si="247"/>
        <v/>
      </c>
      <c r="AY629" t="str">
        <f t="shared" si="248"/>
        <v/>
      </c>
      <c r="AZ629">
        <f t="shared" si="249"/>
        <v>4</v>
      </c>
      <c r="BA629" t="str">
        <f t="shared" si="250"/>
        <v/>
      </c>
      <c r="BB629">
        <f t="shared" si="251"/>
        <v>0</v>
      </c>
      <c r="BC629">
        <f t="shared" si="252"/>
        <v>0</v>
      </c>
      <c r="BD629">
        <f t="shared" si="253"/>
        <v>75</v>
      </c>
      <c r="BE629">
        <f t="shared" si="254"/>
        <v>0</v>
      </c>
      <c r="BF629">
        <f t="shared" si="255"/>
        <v>0</v>
      </c>
      <c r="BG629">
        <f t="shared" si="256"/>
        <v>0</v>
      </c>
      <c r="BH629">
        <f t="shared" si="257"/>
        <v>0</v>
      </c>
      <c r="BI629" t="str">
        <f t="shared" si="258"/>
        <v/>
      </c>
      <c r="BJ629" t="str">
        <f t="shared" si="259"/>
        <v/>
      </c>
      <c r="BK629" t="str">
        <f t="shared" si="260"/>
        <v/>
      </c>
      <c r="BL629" t="str">
        <f t="shared" si="261"/>
        <v/>
      </c>
      <c r="BM629" t="str">
        <f t="shared" si="262"/>
        <v/>
      </c>
      <c r="BN629" t="str">
        <f t="shared" si="263"/>
        <v/>
      </c>
      <c r="BO629" t="str">
        <f t="shared" si="264"/>
        <v/>
      </c>
      <c r="BP629">
        <f t="shared" si="265"/>
        <v>2</v>
      </c>
      <c r="BQ629">
        <f t="shared" si="266"/>
        <v>40</v>
      </c>
      <c r="BR629">
        <f t="shared" si="267"/>
        <v>1</v>
      </c>
      <c r="BS629">
        <f t="shared" si="268"/>
        <v>50</v>
      </c>
      <c r="BT629" t="str">
        <f t="shared" si="269"/>
        <v/>
      </c>
    </row>
    <row r="630" spans="1:72">
      <c r="A630">
        <v>202370</v>
      </c>
      <c r="B630">
        <v>75541</v>
      </c>
      <c r="C630" t="s">
        <v>150</v>
      </c>
      <c r="D630">
        <v>108</v>
      </c>
      <c r="E630" t="s">
        <v>399</v>
      </c>
      <c r="F630">
        <v>1002</v>
      </c>
      <c r="G630" t="s">
        <v>400</v>
      </c>
      <c r="H630" t="s">
        <v>168</v>
      </c>
      <c r="I630" t="s">
        <v>137</v>
      </c>
      <c r="J630" t="s">
        <v>138</v>
      </c>
      <c r="K630">
        <v>0</v>
      </c>
      <c r="L630" t="s">
        <v>126</v>
      </c>
      <c r="M630" t="s">
        <v>123</v>
      </c>
      <c r="N630">
        <v>1</v>
      </c>
      <c r="O630" t="s">
        <v>139</v>
      </c>
      <c r="P630" t="s">
        <v>402</v>
      </c>
      <c r="Q630" t="s">
        <v>141</v>
      </c>
      <c r="R630" t="s">
        <v>141</v>
      </c>
      <c r="S630" s="1">
        <v>45201</v>
      </c>
      <c r="T630" s="1">
        <v>45270</v>
      </c>
      <c r="U630" t="s">
        <v>129</v>
      </c>
      <c r="W630" t="s">
        <v>129</v>
      </c>
      <c r="X630" t="s">
        <v>129</v>
      </c>
      <c r="Y630" t="s">
        <v>129</v>
      </c>
      <c r="Z630" t="s">
        <v>129</v>
      </c>
      <c r="AA630" t="s">
        <v>129</v>
      </c>
      <c r="AB630" t="s">
        <v>129</v>
      </c>
      <c r="AC630" t="s">
        <v>129</v>
      </c>
      <c r="AD630">
        <v>0</v>
      </c>
      <c r="AE630">
        <v>30</v>
      </c>
      <c r="AF630">
        <v>30</v>
      </c>
      <c r="AG630">
        <v>0</v>
      </c>
      <c r="AH630">
        <v>0</v>
      </c>
      <c r="AI630">
        <v>2</v>
      </c>
      <c r="AJ630">
        <v>3</v>
      </c>
      <c r="AK630">
        <v>3</v>
      </c>
      <c r="AL630">
        <v>5</v>
      </c>
      <c r="AM630">
        <v>2</v>
      </c>
      <c r="AN630">
        <v>3</v>
      </c>
      <c r="AP630" t="s">
        <v>138</v>
      </c>
      <c r="AR630" t="s">
        <v>149</v>
      </c>
      <c r="AS630">
        <v>1.5</v>
      </c>
      <c r="AT630">
        <v>1</v>
      </c>
      <c r="AU630">
        <f t="shared" si="244"/>
        <v>0</v>
      </c>
      <c r="AV630">
        <f t="shared" si="245"/>
        <v>0</v>
      </c>
      <c r="AW630">
        <f t="shared" si="246"/>
        <v>0</v>
      </c>
      <c r="AX630" t="str">
        <f t="shared" si="247"/>
        <v/>
      </c>
      <c r="AY630" t="str">
        <f t="shared" si="248"/>
        <v/>
      </c>
      <c r="AZ630">
        <f t="shared" si="249"/>
        <v>4</v>
      </c>
      <c r="BA630" t="str">
        <f t="shared" si="250"/>
        <v/>
      </c>
      <c r="BB630">
        <f t="shared" si="251"/>
        <v>0</v>
      </c>
      <c r="BC630">
        <f t="shared" si="252"/>
        <v>0</v>
      </c>
      <c r="BD630">
        <f t="shared" si="253"/>
        <v>75</v>
      </c>
      <c r="BE630">
        <f t="shared" si="254"/>
        <v>0</v>
      </c>
      <c r="BF630">
        <f t="shared" si="255"/>
        <v>0</v>
      </c>
      <c r="BG630">
        <f t="shared" si="256"/>
        <v>0</v>
      </c>
      <c r="BH630">
        <f t="shared" si="257"/>
        <v>0</v>
      </c>
      <c r="BI630" t="str">
        <f t="shared" si="258"/>
        <v/>
      </c>
      <c r="BJ630" t="str">
        <f t="shared" si="259"/>
        <v/>
      </c>
      <c r="BK630" t="str">
        <f t="shared" si="260"/>
        <v/>
      </c>
      <c r="BL630" t="str">
        <f t="shared" si="261"/>
        <v/>
      </c>
      <c r="BM630" t="str">
        <f t="shared" si="262"/>
        <v/>
      </c>
      <c r="BN630" t="str">
        <f t="shared" si="263"/>
        <v/>
      </c>
      <c r="BO630" t="str">
        <f t="shared" si="264"/>
        <v/>
      </c>
      <c r="BP630">
        <f t="shared" si="265"/>
        <v>2</v>
      </c>
      <c r="BQ630">
        <f t="shared" si="266"/>
        <v>40</v>
      </c>
      <c r="BR630">
        <f t="shared" si="267"/>
        <v>1</v>
      </c>
      <c r="BS630">
        <f t="shared" si="268"/>
        <v>50</v>
      </c>
      <c r="BT630" t="str">
        <f t="shared" si="269"/>
        <v/>
      </c>
    </row>
    <row r="631" spans="1:72">
      <c r="A631">
        <v>202370</v>
      </c>
      <c r="B631">
        <v>75248</v>
      </c>
      <c r="C631" t="s">
        <v>123</v>
      </c>
      <c r="D631">
        <v>1</v>
      </c>
      <c r="E631" t="s">
        <v>399</v>
      </c>
      <c r="F631">
        <v>1005</v>
      </c>
      <c r="G631" t="s">
        <v>403</v>
      </c>
      <c r="H631">
        <v>51</v>
      </c>
      <c r="I631" t="s">
        <v>147</v>
      </c>
      <c r="J631" t="s">
        <v>138</v>
      </c>
      <c r="K631">
        <v>3.4</v>
      </c>
      <c r="L631" t="s">
        <v>126</v>
      </c>
      <c r="M631" t="s">
        <v>123</v>
      </c>
      <c r="N631">
        <v>1</v>
      </c>
      <c r="O631">
        <v>0</v>
      </c>
      <c r="P631" t="s">
        <v>401</v>
      </c>
      <c r="Q631" t="s">
        <v>128</v>
      </c>
      <c r="R631">
        <v>130</v>
      </c>
      <c r="S631" s="1">
        <v>45166</v>
      </c>
      <c r="T631" s="1">
        <v>45270</v>
      </c>
      <c r="U631">
        <v>900</v>
      </c>
      <c r="V631">
        <v>1150</v>
      </c>
      <c r="W631" t="s">
        <v>129</v>
      </c>
      <c r="X631" t="s">
        <v>129</v>
      </c>
      <c r="Y631" t="s">
        <v>47</v>
      </c>
      <c r="Z631" t="s">
        <v>129</v>
      </c>
      <c r="AA631" t="s">
        <v>129</v>
      </c>
      <c r="AB631" t="s">
        <v>129</v>
      </c>
      <c r="AC631" t="s">
        <v>129</v>
      </c>
      <c r="AD631">
        <v>17</v>
      </c>
      <c r="AE631">
        <v>30</v>
      </c>
      <c r="AF631">
        <v>30</v>
      </c>
      <c r="AG631">
        <v>0</v>
      </c>
      <c r="AH631">
        <v>56.666699999999999</v>
      </c>
      <c r="AI631">
        <v>2</v>
      </c>
      <c r="AJ631">
        <v>3</v>
      </c>
      <c r="AK631">
        <v>3</v>
      </c>
      <c r="AL631">
        <v>5</v>
      </c>
      <c r="AM631">
        <v>2</v>
      </c>
      <c r="AN631">
        <v>3</v>
      </c>
      <c r="AP631" t="s">
        <v>138</v>
      </c>
      <c r="AR631" t="s">
        <v>149</v>
      </c>
      <c r="AS631">
        <v>3.4</v>
      </c>
      <c r="AT631">
        <v>1</v>
      </c>
      <c r="AU631">
        <f t="shared" si="244"/>
        <v>15</v>
      </c>
      <c r="AV631">
        <f t="shared" si="245"/>
        <v>30</v>
      </c>
      <c r="AW631">
        <f t="shared" si="246"/>
        <v>15</v>
      </c>
      <c r="AX631">
        <f t="shared" si="247"/>
        <v>170</v>
      </c>
      <c r="AY631">
        <f t="shared" si="248"/>
        <v>2550</v>
      </c>
      <c r="AZ631">
        <f t="shared" si="249"/>
        <v>2</v>
      </c>
      <c r="BA631">
        <f t="shared" si="250"/>
        <v>1275</v>
      </c>
      <c r="BB631">
        <f t="shared" si="251"/>
        <v>2550</v>
      </c>
      <c r="BC631">
        <f t="shared" si="252"/>
        <v>1875</v>
      </c>
      <c r="BD631">
        <f t="shared" si="253"/>
        <v>75</v>
      </c>
      <c r="BE631">
        <f t="shared" si="254"/>
        <v>0.5</v>
      </c>
      <c r="BF631">
        <f t="shared" si="255"/>
        <v>0.5</v>
      </c>
      <c r="BG631">
        <f t="shared" si="256"/>
        <v>51</v>
      </c>
      <c r="BH631">
        <f t="shared" si="257"/>
        <v>42.5</v>
      </c>
      <c r="BI631">
        <f t="shared" si="258"/>
        <v>125</v>
      </c>
      <c r="BJ631">
        <f t="shared" si="259"/>
        <v>135</v>
      </c>
      <c r="BK631">
        <f t="shared" si="260"/>
        <v>135</v>
      </c>
      <c r="BL631">
        <f t="shared" si="261"/>
        <v>1115</v>
      </c>
      <c r="BM631" t="str">
        <f t="shared" si="262"/>
        <v/>
      </c>
      <c r="BN631">
        <f t="shared" si="263"/>
        <v>-5</v>
      </c>
      <c r="BO631" t="str">
        <f t="shared" si="264"/>
        <v/>
      </c>
      <c r="BP631">
        <f t="shared" si="265"/>
        <v>2</v>
      </c>
      <c r="BQ631">
        <f t="shared" si="266"/>
        <v>35</v>
      </c>
      <c r="BR631">
        <f t="shared" si="267"/>
        <v>1</v>
      </c>
      <c r="BS631">
        <f t="shared" si="268"/>
        <v>50</v>
      </c>
      <c r="BT631" t="str">
        <f t="shared" si="269"/>
        <v/>
      </c>
    </row>
    <row r="632" spans="1:72">
      <c r="A632">
        <v>202370</v>
      </c>
      <c r="B632">
        <v>75248</v>
      </c>
      <c r="C632" t="s">
        <v>123</v>
      </c>
      <c r="D632">
        <v>1</v>
      </c>
      <c r="E632" t="s">
        <v>399</v>
      </c>
      <c r="F632">
        <v>1005</v>
      </c>
      <c r="G632" t="s">
        <v>403</v>
      </c>
      <c r="H632">
        <v>51</v>
      </c>
      <c r="I632" t="s">
        <v>147</v>
      </c>
      <c r="J632" t="s">
        <v>138</v>
      </c>
      <c r="K632">
        <v>3.4</v>
      </c>
      <c r="L632" t="s">
        <v>126</v>
      </c>
      <c r="M632" t="s">
        <v>123</v>
      </c>
      <c r="N632">
        <v>1</v>
      </c>
      <c r="O632">
        <v>0</v>
      </c>
      <c r="P632" t="s">
        <v>401</v>
      </c>
      <c r="Q632" t="s">
        <v>141</v>
      </c>
      <c r="R632" t="s">
        <v>141</v>
      </c>
      <c r="S632" s="1">
        <v>45166</v>
      </c>
      <c r="T632" s="1">
        <v>45270</v>
      </c>
      <c r="U632" t="s">
        <v>129</v>
      </c>
      <c r="W632" t="s">
        <v>129</v>
      </c>
      <c r="X632" t="s">
        <v>129</v>
      </c>
      <c r="Y632" t="s">
        <v>129</v>
      </c>
      <c r="Z632" t="s">
        <v>129</v>
      </c>
      <c r="AA632" t="s">
        <v>129</v>
      </c>
      <c r="AB632" t="s">
        <v>129</v>
      </c>
      <c r="AC632" t="s">
        <v>129</v>
      </c>
      <c r="AD632">
        <v>17</v>
      </c>
      <c r="AE632">
        <v>30</v>
      </c>
      <c r="AF632">
        <v>30</v>
      </c>
      <c r="AG632">
        <v>0</v>
      </c>
      <c r="AH632">
        <v>56.666699999999999</v>
      </c>
      <c r="AI632">
        <v>2</v>
      </c>
      <c r="AJ632">
        <v>3</v>
      </c>
      <c r="AK632">
        <v>3</v>
      </c>
      <c r="AL632">
        <v>5</v>
      </c>
      <c r="AM632">
        <v>2</v>
      </c>
      <c r="AN632">
        <v>3</v>
      </c>
      <c r="AP632" t="s">
        <v>138</v>
      </c>
      <c r="AR632" t="s">
        <v>133</v>
      </c>
      <c r="AS632">
        <v>2</v>
      </c>
      <c r="AT632">
        <v>2</v>
      </c>
      <c r="AU632">
        <f t="shared" si="244"/>
        <v>0</v>
      </c>
      <c r="AV632">
        <f t="shared" si="245"/>
        <v>30</v>
      </c>
      <c r="AW632">
        <f t="shared" si="246"/>
        <v>15</v>
      </c>
      <c r="AX632" t="str">
        <f t="shared" si="247"/>
        <v/>
      </c>
      <c r="AY632" t="str">
        <f t="shared" si="248"/>
        <v/>
      </c>
      <c r="AZ632">
        <f t="shared" si="249"/>
        <v>2</v>
      </c>
      <c r="BA632" t="str">
        <f t="shared" si="250"/>
        <v/>
      </c>
      <c r="BB632">
        <f t="shared" si="251"/>
        <v>2550</v>
      </c>
      <c r="BC632">
        <f t="shared" si="252"/>
        <v>1875</v>
      </c>
      <c r="BD632">
        <f t="shared" si="253"/>
        <v>75</v>
      </c>
      <c r="BE632">
        <f t="shared" si="254"/>
        <v>0.5</v>
      </c>
      <c r="BF632">
        <f t="shared" si="255"/>
        <v>0.5</v>
      </c>
      <c r="BG632">
        <f t="shared" si="256"/>
        <v>51</v>
      </c>
      <c r="BH632">
        <f t="shared" si="257"/>
        <v>42.5</v>
      </c>
      <c r="BI632">
        <f t="shared" si="258"/>
        <v>125</v>
      </c>
      <c r="BJ632">
        <f t="shared" si="259"/>
        <v>135</v>
      </c>
      <c r="BK632">
        <f t="shared" si="260"/>
        <v>135</v>
      </c>
      <c r="BL632" t="str">
        <f t="shared" si="261"/>
        <v/>
      </c>
      <c r="BM632" t="str">
        <f t="shared" si="262"/>
        <v/>
      </c>
      <c r="BN632">
        <f t="shared" si="263"/>
        <v>-5</v>
      </c>
      <c r="BO632" t="str">
        <f t="shared" si="264"/>
        <v/>
      </c>
      <c r="BP632">
        <f t="shared" si="265"/>
        <v>2</v>
      </c>
      <c r="BQ632">
        <f t="shared" si="266"/>
        <v>35</v>
      </c>
      <c r="BR632">
        <f t="shared" si="267"/>
        <v>1</v>
      </c>
      <c r="BS632">
        <f t="shared" si="268"/>
        <v>50</v>
      </c>
      <c r="BT632" t="str">
        <f t="shared" si="269"/>
        <v/>
      </c>
    </row>
    <row r="633" spans="1:72">
      <c r="A633">
        <v>202370</v>
      </c>
      <c r="B633">
        <v>75248</v>
      </c>
      <c r="C633" t="s">
        <v>123</v>
      </c>
      <c r="D633">
        <v>1</v>
      </c>
      <c r="E633" t="s">
        <v>399</v>
      </c>
      <c r="F633">
        <v>1005</v>
      </c>
      <c r="G633" t="s">
        <v>403</v>
      </c>
      <c r="H633">
        <v>51</v>
      </c>
      <c r="I633" t="s">
        <v>147</v>
      </c>
      <c r="J633" t="s">
        <v>138</v>
      </c>
      <c r="K633">
        <v>3.4</v>
      </c>
      <c r="L633" t="s">
        <v>126</v>
      </c>
      <c r="M633" t="s">
        <v>123</v>
      </c>
      <c r="N633">
        <v>1</v>
      </c>
      <c r="O633">
        <v>0</v>
      </c>
      <c r="P633" t="s">
        <v>401</v>
      </c>
      <c r="Q633" t="s">
        <v>128</v>
      </c>
      <c r="R633">
        <v>130</v>
      </c>
      <c r="S633" s="1">
        <v>45166</v>
      </c>
      <c r="T633" s="1">
        <v>45270</v>
      </c>
      <c r="U633">
        <v>900</v>
      </c>
      <c r="V633">
        <v>1150</v>
      </c>
      <c r="W633" t="s">
        <v>129</v>
      </c>
      <c r="X633" t="s">
        <v>129</v>
      </c>
      <c r="Y633" t="s">
        <v>47</v>
      </c>
      <c r="Z633" t="s">
        <v>129</v>
      </c>
      <c r="AA633" t="s">
        <v>129</v>
      </c>
      <c r="AB633" t="s">
        <v>129</v>
      </c>
      <c r="AC633" t="s">
        <v>129</v>
      </c>
      <c r="AD633">
        <v>17</v>
      </c>
      <c r="AE633">
        <v>30</v>
      </c>
      <c r="AF633">
        <v>30</v>
      </c>
      <c r="AG633">
        <v>0</v>
      </c>
      <c r="AH633">
        <v>56.666699999999999</v>
      </c>
      <c r="AI633">
        <v>2</v>
      </c>
      <c r="AJ633">
        <v>3</v>
      </c>
      <c r="AK633">
        <v>3</v>
      </c>
      <c r="AL633">
        <v>5</v>
      </c>
      <c r="AM633">
        <v>2</v>
      </c>
      <c r="AN633">
        <v>3</v>
      </c>
      <c r="AP633" t="s">
        <v>138</v>
      </c>
      <c r="AR633" t="s">
        <v>149</v>
      </c>
      <c r="AS633">
        <v>3.4</v>
      </c>
      <c r="AT633">
        <v>1</v>
      </c>
      <c r="AU633">
        <f t="shared" si="244"/>
        <v>15</v>
      </c>
      <c r="AV633">
        <f t="shared" si="245"/>
        <v>30</v>
      </c>
      <c r="AW633">
        <f t="shared" si="246"/>
        <v>15</v>
      </c>
      <c r="AX633">
        <f t="shared" si="247"/>
        <v>170</v>
      </c>
      <c r="AY633">
        <f t="shared" si="248"/>
        <v>2550</v>
      </c>
      <c r="AZ633">
        <f t="shared" si="249"/>
        <v>2</v>
      </c>
      <c r="BA633">
        <f t="shared" si="250"/>
        <v>1275</v>
      </c>
      <c r="BB633">
        <f t="shared" si="251"/>
        <v>2550</v>
      </c>
      <c r="BC633">
        <f t="shared" si="252"/>
        <v>1875</v>
      </c>
      <c r="BD633">
        <f t="shared" si="253"/>
        <v>75</v>
      </c>
      <c r="BE633">
        <f t="shared" si="254"/>
        <v>0.5</v>
      </c>
      <c r="BF633">
        <f t="shared" si="255"/>
        <v>0.5</v>
      </c>
      <c r="BG633">
        <f t="shared" si="256"/>
        <v>51</v>
      </c>
      <c r="BH633">
        <f t="shared" si="257"/>
        <v>42.5</v>
      </c>
      <c r="BI633">
        <f t="shared" si="258"/>
        <v>125</v>
      </c>
      <c r="BJ633">
        <f t="shared" si="259"/>
        <v>135</v>
      </c>
      <c r="BK633">
        <f t="shared" si="260"/>
        <v>135</v>
      </c>
      <c r="BL633">
        <f t="shared" si="261"/>
        <v>1115</v>
      </c>
      <c r="BM633" t="str">
        <f t="shared" si="262"/>
        <v/>
      </c>
      <c r="BN633">
        <f t="shared" si="263"/>
        <v>-5</v>
      </c>
      <c r="BO633" t="str">
        <f t="shared" si="264"/>
        <v/>
      </c>
      <c r="BP633">
        <f t="shared" si="265"/>
        <v>2</v>
      </c>
      <c r="BQ633">
        <f t="shared" si="266"/>
        <v>35</v>
      </c>
      <c r="BR633">
        <f t="shared" si="267"/>
        <v>1</v>
      </c>
      <c r="BS633">
        <f t="shared" si="268"/>
        <v>50</v>
      </c>
      <c r="BT633" t="str">
        <f t="shared" si="269"/>
        <v/>
      </c>
    </row>
    <row r="634" spans="1:72">
      <c r="A634">
        <v>202370</v>
      </c>
      <c r="B634">
        <v>75248</v>
      </c>
      <c r="C634" t="s">
        <v>123</v>
      </c>
      <c r="D634">
        <v>1</v>
      </c>
      <c r="E634" t="s">
        <v>399</v>
      </c>
      <c r="F634">
        <v>1005</v>
      </c>
      <c r="G634" t="s">
        <v>403</v>
      </c>
      <c r="H634">
        <v>51</v>
      </c>
      <c r="I634" t="s">
        <v>147</v>
      </c>
      <c r="J634" t="s">
        <v>138</v>
      </c>
      <c r="K634">
        <v>3.4</v>
      </c>
      <c r="L634" t="s">
        <v>126</v>
      </c>
      <c r="M634" t="s">
        <v>123</v>
      </c>
      <c r="N634">
        <v>1</v>
      </c>
      <c r="O634">
        <v>0</v>
      </c>
      <c r="P634" t="s">
        <v>401</v>
      </c>
      <c r="Q634" t="s">
        <v>141</v>
      </c>
      <c r="R634" t="s">
        <v>141</v>
      </c>
      <c r="S634" s="1">
        <v>45166</v>
      </c>
      <c r="T634" s="1">
        <v>45270</v>
      </c>
      <c r="U634" t="s">
        <v>129</v>
      </c>
      <c r="W634" t="s">
        <v>129</v>
      </c>
      <c r="X634" t="s">
        <v>129</v>
      </c>
      <c r="Y634" t="s">
        <v>129</v>
      </c>
      <c r="Z634" t="s">
        <v>129</v>
      </c>
      <c r="AA634" t="s">
        <v>129</v>
      </c>
      <c r="AB634" t="s">
        <v>129</v>
      </c>
      <c r="AC634" t="s">
        <v>129</v>
      </c>
      <c r="AD634">
        <v>17</v>
      </c>
      <c r="AE634">
        <v>30</v>
      </c>
      <c r="AF634">
        <v>30</v>
      </c>
      <c r="AG634">
        <v>0</v>
      </c>
      <c r="AH634">
        <v>56.666699999999999</v>
      </c>
      <c r="AI634">
        <v>2</v>
      </c>
      <c r="AJ634">
        <v>3</v>
      </c>
      <c r="AK634">
        <v>3</v>
      </c>
      <c r="AL634">
        <v>5</v>
      </c>
      <c r="AM634">
        <v>2</v>
      </c>
      <c r="AN634">
        <v>3</v>
      </c>
      <c r="AP634" t="s">
        <v>138</v>
      </c>
      <c r="AR634" t="s">
        <v>133</v>
      </c>
      <c r="AS634">
        <v>2</v>
      </c>
      <c r="AT634">
        <v>2</v>
      </c>
      <c r="AU634">
        <f t="shared" si="244"/>
        <v>0</v>
      </c>
      <c r="AV634">
        <f t="shared" si="245"/>
        <v>30</v>
      </c>
      <c r="AW634">
        <f t="shared" si="246"/>
        <v>15</v>
      </c>
      <c r="AX634" t="str">
        <f t="shared" si="247"/>
        <v/>
      </c>
      <c r="AY634" t="str">
        <f t="shared" si="248"/>
        <v/>
      </c>
      <c r="AZ634">
        <f t="shared" si="249"/>
        <v>2</v>
      </c>
      <c r="BA634" t="str">
        <f t="shared" si="250"/>
        <v/>
      </c>
      <c r="BB634">
        <f t="shared" si="251"/>
        <v>2550</v>
      </c>
      <c r="BC634">
        <f t="shared" si="252"/>
        <v>1875</v>
      </c>
      <c r="BD634">
        <f t="shared" si="253"/>
        <v>75</v>
      </c>
      <c r="BE634">
        <f t="shared" si="254"/>
        <v>0.5</v>
      </c>
      <c r="BF634">
        <f t="shared" si="255"/>
        <v>0.5</v>
      </c>
      <c r="BG634">
        <f t="shared" si="256"/>
        <v>51</v>
      </c>
      <c r="BH634">
        <f t="shared" si="257"/>
        <v>42.5</v>
      </c>
      <c r="BI634">
        <f t="shared" si="258"/>
        <v>125</v>
      </c>
      <c r="BJ634">
        <f t="shared" si="259"/>
        <v>135</v>
      </c>
      <c r="BK634">
        <f t="shared" si="260"/>
        <v>135</v>
      </c>
      <c r="BL634" t="str">
        <f t="shared" si="261"/>
        <v/>
      </c>
      <c r="BM634" t="str">
        <f t="shared" si="262"/>
        <v/>
      </c>
      <c r="BN634">
        <f t="shared" si="263"/>
        <v>-5</v>
      </c>
      <c r="BO634" t="str">
        <f t="shared" si="264"/>
        <v/>
      </c>
      <c r="BP634">
        <f t="shared" si="265"/>
        <v>2</v>
      </c>
      <c r="BQ634">
        <f t="shared" si="266"/>
        <v>35</v>
      </c>
      <c r="BR634">
        <f t="shared" si="267"/>
        <v>1</v>
      </c>
      <c r="BS634">
        <f t="shared" si="268"/>
        <v>50</v>
      </c>
      <c r="BT634" t="str">
        <f t="shared" si="269"/>
        <v/>
      </c>
    </row>
    <row r="635" spans="1:72">
      <c r="A635">
        <v>202370</v>
      </c>
      <c r="B635">
        <v>75247</v>
      </c>
      <c r="C635" t="s">
        <v>123</v>
      </c>
      <c r="D635">
        <v>1</v>
      </c>
      <c r="E635" t="s">
        <v>399</v>
      </c>
      <c r="F635">
        <v>1118</v>
      </c>
      <c r="G635" t="s">
        <v>404</v>
      </c>
      <c r="H635">
        <v>51</v>
      </c>
      <c r="I635" t="s">
        <v>147</v>
      </c>
      <c r="J635" t="s">
        <v>138</v>
      </c>
      <c r="K635">
        <v>2.2000000000000002</v>
      </c>
      <c r="L635" t="s">
        <v>126</v>
      </c>
      <c r="M635" t="s">
        <v>123</v>
      </c>
      <c r="N635">
        <v>1</v>
      </c>
      <c r="O635">
        <v>0</v>
      </c>
      <c r="P635" t="s">
        <v>401</v>
      </c>
      <c r="Q635" t="s">
        <v>128</v>
      </c>
      <c r="R635">
        <v>130</v>
      </c>
      <c r="S635" s="1">
        <v>45166</v>
      </c>
      <c r="T635" s="1">
        <v>45270</v>
      </c>
      <c r="U635">
        <v>900</v>
      </c>
      <c r="V635">
        <v>1150</v>
      </c>
      <c r="W635" t="s">
        <v>45</v>
      </c>
      <c r="X635" t="s">
        <v>129</v>
      </c>
      <c r="Y635" t="s">
        <v>129</v>
      </c>
      <c r="Z635" t="s">
        <v>129</v>
      </c>
      <c r="AA635" t="s">
        <v>129</v>
      </c>
      <c r="AB635" t="s">
        <v>129</v>
      </c>
      <c r="AC635" t="s">
        <v>129</v>
      </c>
      <c r="AD635">
        <v>11</v>
      </c>
      <c r="AE635">
        <v>30</v>
      </c>
      <c r="AF635">
        <v>30</v>
      </c>
      <c r="AG635">
        <v>0</v>
      </c>
      <c r="AH635">
        <v>36.666699999999999</v>
      </c>
      <c r="AI635">
        <v>2</v>
      </c>
      <c r="AJ635">
        <v>3</v>
      </c>
      <c r="AK635">
        <v>3</v>
      </c>
      <c r="AL635">
        <v>5</v>
      </c>
      <c r="AM635">
        <v>2</v>
      </c>
      <c r="AN635">
        <v>3</v>
      </c>
      <c r="AP635" t="s">
        <v>138</v>
      </c>
      <c r="AR635" t="s">
        <v>149</v>
      </c>
      <c r="AS635">
        <v>3.4</v>
      </c>
      <c r="AT635">
        <v>1</v>
      </c>
      <c r="AU635">
        <f t="shared" si="244"/>
        <v>15</v>
      </c>
      <c r="AV635">
        <f t="shared" si="245"/>
        <v>30</v>
      </c>
      <c r="AW635">
        <f t="shared" si="246"/>
        <v>15</v>
      </c>
      <c r="AX635">
        <f t="shared" si="247"/>
        <v>170</v>
      </c>
      <c r="AY635">
        <f t="shared" si="248"/>
        <v>2550</v>
      </c>
      <c r="AZ635">
        <f t="shared" si="249"/>
        <v>2</v>
      </c>
      <c r="BA635">
        <f t="shared" si="250"/>
        <v>1275</v>
      </c>
      <c r="BB635">
        <f t="shared" si="251"/>
        <v>2550</v>
      </c>
      <c r="BC635">
        <f t="shared" si="252"/>
        <v>1875</v>
      </c>
      <c r="BD635">
        <f t="shared" si="253"/>
        <v>75</v>
      </c>
      <c r="BE635">
        <f t="shared" si="254"/>
        <v>0.5</v>
      </c>
      <c r="BF635">
        <f t="shared" si="255"/>
        <v>0.5</v>
      </c>
      <c r="BG635">
        <f t="shared" si="256"/>
        <v>51</v>
      </c>
      <c r="BH635">
        <f t="shared" si="257"/>
        <v>42.5</v>
      </c>
      <c r="BI635">
        <f t="shared" si="258"/>
        <v>125</v>
      </c>
      <c r="BJ635">
        <f t="shared" si="259"/>
        <v>135</v>
      </c>
      <c r="BK635">
        <f t="shared" si="260"/>
        <v>135</v>
      </c>
      <c r="BL635">
        <f t="shared" si="261"/>
        <v>1115</v>
      </c>
      <c r="BM635" t="str">
        <f t="shared" si="262"/>
        <v/>
      </c>
      <c r="BN635">
        <f t="shared" si="263"/>
        <v>-5</v>
      </c>
      <c r="BO635" t="str">
        <f t="shared" si="264"/>
        <v/>
      </c>
      <c r="BP635">
        <f t="shared" si="265"/>
        <v>2</v>
      </c>
      <c r="BQ635">
        <f t="shared" si="266"/>
        <v>35</v>
      </c>
      <c r="BR635">
        <f t="shared" si="267"/>
        <v>1</v>
      </c>
      <c r="BS635">
        <f t="shared" si="268"/>
        <v>50</v>
      </c>
      <c r="BT635" t="str">
        <f t="shared" si="269"/>
        <v/>
      </c>
    </row>
    <row r="636" spans="1:72">
      <c r="A636">
        <v>202370</v>
      </c>
      <c r="B636">
        <v>75247</v>
      </c>
      <c r="C636" t="s">
        <v>123</v>
      </c>
      <c r="D636">
        <v>1</v>
      </c>
      <c r="E636" t="s">
        <v>399</v>
      </c>
      <c r="F636">
        <v>1118</v>
      </c>
      <c r="G636" t="s">
        <v>404</v>
      </c>
      <c r="H636">
        <v>51</v>
      </c>
      <c r="I636" t="s">
        <v>147</v>
      </c>
      <c r="J636" t="s">
        <v>138</v>
      </c>
      <c r="K636">
        <v>2.2000000000000002</v>
      </c>
      <c r="L636" t="s">
        <v>126</v>
      </c>
      <c r="M636" t="s">
        <v>123</v>
      </c>
      <c r="N636">
        <v>1</v>
      </c>
      <c r="O636">
        <v>0</v>
      </c>
      <c r="P636" t="s">
        <v>401</v>
      </c>
      <c r="Q636" t="s">
        <v>141</v>
      </c>
      <c r="R636" t="s">
        <v>141</v>
      </c>
      <c r="S636" s="1">
        <v>45166</v>
      </c>
      <c r="T636" s="1">
        <v>45270</v>
      </c>
      <c r="U636" t="s">
        <v>129</v>
      </c>
      <c r="W636" t="s">
        <v>129</v>
      </c>
      <c r="X636" t="s">
        <v>129</v>
      </c>
      <c r="Y636" t="s">
        <v>129</v>
      </c>
      <c r="Z636" t="s">
        <v>129</v>
      </c>
      <c r="AA636" t="s">
        <v>129</v>
      </c>
      <c r="AB636" t="s">
        <v>129</v>
      </c>
      <c r="AC636" t="s">
        <v>129</v>
      </c>
      <c r="AD636">
        <v>11</v>
      </c>
      <c r="AE636">
        <v>30</v>
      </c>
      <c r="AF636">
        <v>30</v>
      </c>
      <c r="AG636">
        <v>0</v>
      </c>
      <c r="AH636">
        <v>36.666699999999999</v>
      </c>
      <c r="AI636">
        <v>2</v>
      </c>
      <c r="AJ636">
        <v>3</v>
      </c>
      <c r="AK636">
        <v>3</v>
      </c>
      <c r="AL636">
        <v>5</v>
      </c>
      <c r="AM636">
        <v>2</v>
      </c>
      <c r="AN636">
        <v>3</v>
      </c>
      <c r="AP636" t="s">
        <v>138</v>
      </c>
      <c r="AR636" t="s">
        <v>133</v>
      </c>
      <c r="AS636">
        <v>2</v>
      </c>
      <c r="AT636">
        <v>2</v>
      </c>
      <c r="AU636">
        <f t="shared" si="244"/>
        <v>0</v>
      </c>
      <c r="AV636">
        <f t="shared" si="245"/>
        <v>30</v>
      </c>
      <c r="AW636">
        <f t="shared" si="246"/>
        <v>15</v>
      </c>
      <c r="AX636" t="str">
        <f t="shared" si="247"/>
        <v/>
      </c>
      <c r="AY636" t="str">
        <f t="shared" si="248"/>
        <v/>
      </c>
      <c r="AZ636">
        <f t="shared" si="249"/>
        <v>2</v>
      </c>
      <c r="BA636" t="str">
        <f t="shared" si="250"/>
        <v/>
      </c>
      <c r="BB636">
        <f t="shared" si="251"/>
        <v>2550</v>
      </c>
      <c r="BC636">
        <f t="shared" si="252"/>
        <v>1875</v>
      </c>
      <c r="BD636">
        <f t="shared" si="253"/>
        <v>75</v>
      </c>
      <c r="BE636">
        <f t="shared" si="254"/>
        <v>0.5</v>
      </c>
      <c r="BF636">
        <f t="shared" si="255"/>
        <v>0.5</v>
      </c>
      <c r="BG636">
        <f t="shared" si="256"/>
        <v>51</v>
      </c>
      <c r="BH636">
        <f t="shared" si="257"/>
        <v>42.5</v>
      </c>
      <c r="BI636">
        <f t="shared" si="258"/>
        <v>125</v>
      </c>
      <c r="BJ636">
        <f t="shared" si="259"/>
        <v>135</v>
      </c>
      <c r="BK636">
        <f t="shared" si="260"/>
        <v>135</v>
      </c>
      <c r="BL636" t="str">
        <f t="shared" si="261"/>
        <v/>
      </c>
      <c r="BM636" t="str">
        <f t="shared" si="262"/>
        <v/>
      </c>
      <c r="BN636">
        <f t="shared" si="263"/>
        <v>-5</v>
      </c>
      <c r="BO636" t="str">
        <f t="shared" si="264"/>
        <v/>
      </c>
      <c r="BP636">
        <f t="shared" si="265"/>
        <v>2</v>
      </c>
      <c r="BQ636">
        <f t="shared" si="266"/>
        <v>35</v>
      </c>
      <c r="BR636">
        <f t="shared" si="267"/>
        <v>1</v>
      </c>
      <c r="BS636">
        <f t="shared" si="268"/>
        <v>50</v>
      </c>
      <c r="BT636" t="str">
        <f t="shared" si="269"/>
        <v/>
      </c>
    </row>
    <row r="637" spans="1:72">
      <c r="A637">
        <v>202370</v>
      </c>
      <c r="B637">
        <v>75247</v>
      </c>
      <c r="C637" t="s">
        <v>123</v>
      </c>
      <c r="D637">
        <v>1</v>
      </c>
      <c r="E637" t="s">
        <v>399</v>
      </c>
      <c r="F637">
        <v>1118</v>
      </c>
      <c r="G637" t="s">
        <v>404</v>
      </c>
      <c r="H637">
        <v>51</v>
      </c>
      <c r="I637" t="s">
        <v>147</v>
      </c>
      <c r="J637" t="s">
        <v>138</v>
      </c>
      <c r="K637">
        <v>2.2000000000000002</v>
      </c>
      <c r="L637" t="s">
        <v>126</v>
      </c>
      <c r="M637" t="s">
        <v>123</v>
      </c>
      <c r="N637">
        <v>1</v>
      </c>
      <c r="O637">
        <v>0</v>
      </c>
      <c r="P637" t="s">
        <v>401</v>
      </c>
      <c r="Q637" t="s">
        <v>128</v>
      </c>
      <c r="R637">
        <v>130</v>
      </c>
      <c r="S637" s="1">
        <v>45166</v>
      </c>
      <c r="T637" s="1">
        <v>45270</v>
      </c>
      <c r="U637">
        <v>900</v>
      </c>
      <c r="V637">
        <v>1150</v>
      </c>
      <c r="W637" t="s">
        <v>45</v>
      </c>
      <c r="X637" t="s">
        <v>129</v>
      </c>
      <c r="Y637" t="s">
        <v>129</v>
      </c>
      <c r="Z637" t="s">
        <v>129</v>
      </c>
      <c r="AA637" t="s">
        <v>129</v>
      </c>
      <c r="AB637" t="s">
        <v>129</v>
      </c>
      <c r="AC637" t="s">
        <v>129</v>
      </c>
      <c r="AD637">
        <v>11</v>
      </c>
      <c r="AE637">
        <v>30</v>
      </c>
      <c r="AF637">
        <v>30</v>
      </c>
      <c r="AG637">
        <v>0</v>
      </c>
      <c r="AH637">
        <v>36.666699999999999</v>
      </c>
      <c r="AI637">
        <v>2</v>
      </c>
      <c r="AJ637">
        <v>3</v>
      </c>
      <c r="AK637">
        <v>3</v>
      </c>
      <c r="AL637">
        <v>5</v>
      </c>
      <c r="AM637">
        <v>2</v>
      </c>
      <c r="AN637">
        <v>3</v>
      </c>
      <c r="AP637" t="s">
        <v>138</v>
      </c>
      <c r="AR637" t="s">
        <v>149</v>
      </c>
      <c r="AS637">
        <v>3.4</v>
      </c>
      <c r="AT637">
        <v>1</v>
      </c>
      <c r="AU637">
        <f t="shared" si="244"/>
        <v>15</v>
      </c>
      <c r="AV637">
        <f t="shared" si="245"/>
        <v>30</v>
      </c>
      <c r="AW637">
        <f t="shared" si="246"/>
        <v>15</v>
      </c>
      <c r="AX637">
        <f t="shared" si="247"/>
        <v>170</v>
      </c>
      <c r="AY637">
        <f t="shared" si="248"/>
        <v>2550</v>
      </c>
      <c r="AZ637">
        <f t="shared" si="249"/>
        <v>2</v>
      </c>
      <c r="BA637">
        <f t="shared" si="250"/>
        <v>1275</v>
      </c>
      <c r="BB637">
        <f t="shared" si="251"/>
        <v>2550</v>
      </c>
      <c r="BC637">
        <f t="shared" si="252"/>
        <v>1875</v>
      </c>
      <c r="BD637">
        <f t="shared" si="253"/>
        <v>75</v>
      </c>
      <c r="BE637">
        <f t="shared" si="254"/>
        <v>0.5</v>
      </c>
      <c r="BF637">
        <f t="shared" si="255"/>
        <v>0.5</v>
      </c>
      <c r="BG637">
        <f t="shared" si="256"/>
        <v>51</v>
      </c>
      <c r="BH637">
        <f t="shared" si="257"/>
        <v>42.5</v>
      </c>
      <c r="BI637">
        <f t="shared" si="258"/>
        <v>125</v>
      </c>
      <c r="BJ637">
        <f t="shared" si="259"/>
        <v>135</v>
      </c>
      <c r="BK637">
        <f t="shared" si="260"/>
        <v>135</v>
      </c>
      <c r="BL637">
        <f t="shared" si="261"/>
        <v>1115</v>
      </c>
      <c r="BM637" t="str">
        <f t="shared" si="262"/>
        <v/>
      </c>
      <c r="BN637">
        <f t="shared" si="263"/>
        <v>-5</v>
      </c>
      <c r="BO637" t="str">
        <f t="shared" si="264"/>
        <v/>
      </c>
      <c r="BP637">
        <f t="shared" si="265"/>
        <v>2</v>
      </c>
      <c r="BQ637">
        <f t="shared" si="266"/>
        <v>35</v>
      </c>
      <c r="BR637">
        <f t="shared" si="267"/>
        <v>1</v>
      </c>
      <c r="BS637">
        <f t="shared" si="268"/>
        <v>50</v>
      </c>
      <c r="BT637" t="str">
        <f t="shared" si="269"/>
        <v/>
      </c>
    </row>
    <row r="638" spans="1:72">
      <c r="A638">
        <v>202370</v>
      </c>
      <c r="B638">
        <v>75247</v>
      </c>
      <c r="C638" t="s">
        <v>123</v>
      </c>
      <c r="D638">
        <v>1</v>
      </c>
      <c r="E638" t="s">
        <v>399</v>
      </c>
      <c r="F638">
        <v>1118</v>
      </c>
      <c r="G638" t="s">
        <v>404</v>
      </c>
      <c r="H638">
        <v>51</v>
      </c>
      <c r="I638" t="s">
        <v>147</v>
      </c>
      <c r="J638" t="s">
        <v>138</v>
      </c>
      <c r="K638">
        <v>2.2000000000000002</v>
      </c>
      <c r="L638" t="s">
        <v>126</v>
      </c>
      <c r="M638" t="s">
        <v>123</v>
      </c>
      <c r="N638">
        <v>1</v>
      </c>
      <c r="O638">
        <v>0</v>
      </c>
      <c r="P638" t="s">
        <v>401</v>
      </c>
      <c r="Q638" t="s">
        <v>141</v>
      </c>
      <c r="R638" t="s">
        <v>141</v>
      </c>
      <c r="S638" s="1">
        <v>45166</v>
      </c>
      <c r="T638" s="1">
        <v>45270</v>
      </c>
      <c r="U638" t="s">
        <v>129</v>
      </c>
      <c r="W638" t="s">
        <v>129</v>
      </c>
      <c r="X638" t="s">
        <v>129</v>
      </c>
      <c r="Y638" t="s">
        <v>129</v>
      </c>
      <c r="Z638" t="s">
        <v>129</v>
      </c>
      <c r="AA638" t="s">
        <v>129</v>
      </c>
      <c r="AB638" t="s">
        <v>129</v>
      </c>
      <c r="AC638" t="s">
        <v>129</v>
      </c>
      <c r="AD638">
        <v>11</v>
      </c>
      <c r="AE638">
        <v>30</v>
      </c>
      <c r="AF638">
        <v>30</v>
      </c>
      <c r="AG638">
        <v>0</v>
      </c>
      <c r="AH638">
        <v>36.666699999999999</v>
      </c>
      <c r="AI638">
        <v>2</v>
      </c>
      <c r="AJ638">
        <v>3</v>
      </c>
      <c r="AK638">
        <v>3</v>
      </c>
      <c r="AL638">
        <v>5</v>
      </c>
      <c r="AM638">
        <v>2</v>
      </c>
      <c r="AN638">
        <v>3</v>
      </c>
      <c r="AP638" t="s">
        <v>138</v>
      </c>
      <c r="AR638" t="s">
        <v>133</v>
      </c>
      <c r="AS638">
        <v>2</v>
      </c>
      <c r="AT638">
        <v>2</v>
      </c>
      <c r="AU638">
        <f t="shared" si="244"/>
        <v>0</v>
      </c>
      <c r="AV638">
        <f t="shared" si="245"/>
        <v>30</v>
      </c>
      <c r="AW638">
        <f t="shared" si="246"/>
        <v>15</v>
      </c>
      <c r="AX638" t="str">
        <f t="shared" si="247"/>
        <v/>
      </c>
      <c r="AY638" t="str">
        <f t="shared" si="248"/>
        <v/>
      </c>
      <c r="AZ638">
        <f t="shared" si="249"/>
        <v>2</v>
      </c>
      <c r="BA638" t="str">
        <f t="shared" si="250"/>
        <v/>
      </c>
      <c r="BB638">
        <f t="shared" si="251"/>
        <v>2550</v>
      </c>
      <c r="BC638">
        <f t="shared" si="252"/>
        <v>1875</v>
      </c>
      <c r="BD638">
        <f t="shared" si="253"/>
        <v>75</v>
      </c>
      <c r="BE638">
        <f t="shared" si="254"/>
        <v>0.5</v>
      </c>
      <c r="BF638">
        <f t="shared" si="255"/>
        <v>0.5</v>
      </c>
      <c r="BG638">
        <f t="shared" si="256"/>
        <v>51</v>
      </c>
      <c r="BH638">
        <f t="shared" si="257"/>
        <v>42.5</v>
      </c>
      <c r="BI638">
        <f t="shared" si="258"/>
        <v>125</v>
      </c>
      <c r="BJ638">
        <f t="shared" si="259"/>
        <v>135</v>
      </c>
      <c r="BK638">
        <f t="shared" si="260"/>
        <v>135</v>
      </c>
      <c r="BL638" t="str">
        <f t="shared" si="261"/>
        <v/>
      </c>
      <c r="BM638" t="str">
        <f t="shared" si="262"/>
        <v/>
      </c>
      <c r="BN638">
        <f t="shared" si="263"/>
        <v>-5</v>
      </c>
      <c r="BO638" t="str">
        <f t="shared" si="264"/>
        <v/>
      </c>
      <c r="BP638">
        <f t="shared" si="265"/>
        <v>2</v>
      </c>
      <c r="BQ638">
        <f t="shared" si="266"/>
        <v>35</v>
      </c>
      <c r="BR638">
        <f t="shared" si="267"/>
        <v>1</v>
      </c>
      <c r="BS638">
        <f t="shared" si="268"/>
        <v>50</v>
      </c>
      <c r="BT638" t="str">
        <f t="shared" si="269"/>
        <v/>
      </c>
    </row>
    <row r="639" spans="1:72">
      <c r="A639">
        <v>202370</v>
      </c>
      <c r="B639">
        <v>76290</v>
      </c>
      <c r="C639" t="s">
        <v>123</v>
      </c>
      <c r="D639">
        <v>1</v>
      </c>
      <c r="E639" t="s">
        <v>399</v>
      </c>
      <c r="F639">
        <v>2008</v>
      </c>
      <c r="G639" t="s">
        <v>405</v>
      </c>
      <c r="H639">
        <v>51</v>
      </c>
      <c r="I639" t="s">
        <v>147</v>
      </c>
      <c r="J639" t="s">
        <v>138</v>
      </c>
      <c r="K639">
        <v>2.4</v>
      </c>
      <c r="L639" t="s">
        <v>126</v>
      </c>
      <c r="M639" t="s">
        <v>123</v>
      </c>
      <c r="N639">
        <v>1</v>
      </c>
      <c r="O639">
        <v>0</v>
      </c>
      <c r="P639" t="s">
        <v>401</v>
      </c>
      <c r="Q639" t="s">
        <v>128</v>
      </c>
      <c r="R639">
        <v>130</v>
      </c>
      <c r="S639" s="1">
        <v>45166</v>
      </c>
      <c r="T639" s="1">
        <v>45270</v>
      </c>
      <c r="U639">
        <v>1230</v>
      </c>
      <c r="V639">
        <v>1530</v>
      </c>
      <c r="W639" t="s">
        <v>45</v>
      </c>
      <c r="X639" t="s">
        <v>129</v>
      </c>
      <c r="Y639" t="s">
        <v>129</v>
      </c>
      <c r="Z639" t="s">
        <v>129</v>
      </c>
      <c r="AA639" t="s">
        <v>129</v>
      </c>
      <c r="AB639" t="s">
        <v>129</v>
      </c>
      <c r="AC639" t="s">
        <v>129</v>
      </c>
      <c r="AD639">
        <v>12</v>
      </c>
      <c r="AE639">
        <v>20</v>
      </c>
      <c r="AF639">
        <v>30</v>
      </c>
      <c r="AG639">
        <v>0</v>
      </c>
      <c r="AH639">
        <v>60</v>
      </c>
      <c r="AI639">
        <v>2</v>
      </c>
      <c r="AJ639">
        <v>3</v>
      </c>
      <c r="AK639">
        <v>3</v>
      </c>
      <c r="AL639">
        <v>5</v>
      </c>
      <c r="AM639">
        <v>2</v>
      </c>
      <c r="AN639">
        <v>3</v>
      </c>
      <c r="AP639" t="s">
        <v>138</v>
      </c>
      <c r="AR639" t="s">
        <v>149</v>
      </c>
      <c r="AS639">
        <v>3.6</v>
      </c>
      <c r="AT639">
        <v>1</v>
      </c>
      <c r="AU639">
        <f t="shared" si="244"/>
        <v>15</v>
      </c>
      <c r="AV639">
        <f t="shared" si="245"/>
        <v>30</v>
      </c>
      <c r="AW639">
        <f t="shared" si="246"/>
        <v>15</v>
      </c>
      <c r="AX639">
        <f t="shared" si="247"/>
        <v>180</v>
      </c>
      <c r="AY639">
        <f t="shared" si="248"/>
        <v>2700</v>
      </c>
      <c r="AZ639">
        <f t="shared" si="249"/>
        <v>2</v>
      </c>
      <c r="BA639">
        <f t="shared" si="250"/>
        <v>1350</v>
      </c>
      <c r="BB639">
        <f t="shared" si="251"/>
        <v>2700</v>
      </c>
      <c r="BC639">
        <f t="shared" si="252"/>
        <v>1875</v>
      </c>
      <c r="BD639">
        <f t="shared" si="253"/>
        <v>75</v>
      </c>
      <c r="BE639">
        <f t="shared" si="254"/>
        <v>0.5</v>
      </c>
      <c r="BF639">
        <f t="shared" si="255"/>
        <v>0.5</v>
      </c>
      <c r="BG639">
        <f t="shared" si="256"/>
        <v>54</v>
      </c>
      <c r="BH639">
        <f t="shared" si="257"/>
        <v>45</v>
      </c>
      <c r="BI639">
        <f t="shared" si="258"/>
        <v>125</v>
      </c>
      <c r="BJ639">
        <f t="shared" si="259"/>
        <v>135</v>
      </c>
      <c r="BK639">
        <f t="shared" si="260"/>
        <v>135</v>
      </c>
      <c r="BL639">
        <f t="shared" si="261"/>
        <v>1445</v>
      </c>
      <c r="BM639" t="str">
        <f t="shared" si="262"/>
        <v/>
      </c>
      <c r="BN639">
        <f t="shared" si="263"/>
        <v>-8</v>
      </c>
      <c r="BO639" t="str">
        <f t="shared" si="264"/>
        <v/>
      </c>
      <c r="BP639">
        <f t="shared" si="265"/>
        <v>2</v>
      </c>
      <c r="BQ639">
        <f t="shared" si="266"/>
        <v>35</v>
      </c>
      <c r="BR639">
        <f t="shared" si="267"/>
        <v>1</v>
      </c>
      <c r="BS639">
        <f t="shared" si="268"/>
        <v>50</v>
      </c>
      <c r="BT639" t="str">
        <f t="shared" si="269"/>
        <v/>
      </c>
    </row>
    <row r="640" spans="1:72">
      <c r="A640">
        <v>202370</v>
      </c>
      <c r="B640">
        <v>76290</v>
      </c>
      <c r="C640" t="s">
        <v>123</v>
      </c>
      <c r="D640">
        <v>1</v>
      </c>
      <c r="E640" t="s">
        <v>399</v>
      </c>
      <c r="F640">
        <v>2008</v>
      </c>
      <c r="G640" t="s">
        <v>405</v>
      </c>
      <c r="H640">
        <v>51</v>
      </c>
      <c r="I640" t="s">
        <v>147</v>
      </c>
      <c r="J640" t="s">
        <v>138</v>
      </c>
      <c r="K640">
        <v>2.4</v>
      </c>
      <c r="L640" t="s">
        <v>126</v>
      </c>
      <c r="M640" t="s">
        <v>123</v>
      </c>
      <c r="N640">
        <v>1</v>
      </c>
      <c r="O640">
        <v>0</v>
      </c>
      <c r="P640" t="s">
        <v>401</v>
      </c>
      <c r="Q640" t="s">
        <v>141</v>
      </c>
      <c r="R640" t="s">
        <v>141</v>
      </c>
      <c r="S640" s="1">
        <v>45166</v>
      </c>
      <c r="T640" s="1">
        <v>45270</v>
      </c>
      <c r="U640" t="s">
        <v>129</v>
      </c>
      <c r="W640" t="s">
        <v>129</v>
      </c>
      <c r="X640" t="s">
        <v>129</v>
      </c>
      <c r="Y640" t="s">
        <v>129</v>
      </c>
      <c r="Z640" t="s">
        <v>129</v>
      </c>
      <c r="AA640" t="s">
        <v>129</v>
      </c>
      <c r="AB640" t="s">
        <v>129</v>
      </c>
      <c r="AC640" t="s">
        <v>129</v>
      </c>
      <c r="AD640">
        <v>12</v>
      </c>
      <c r="AE640">
        <v>20</v>
      </c>
      <c r="AF640">
        <v>30</v>
      </c>
      <c r="AG640">
        <v>0</v>
      </c>
      <c r="AH640">
        <v>60</v>
      </c>
      <c r="AI640">
        <v>2</v>
      </c>
      <c r="AJ640">
        <v>3</v>
      </c>
      <c r="AK640">
        <v>3</v>
      </c>
      <c r="AL640">
        <v>5</v>
      </c>
      <c r="AM640">
        <v>2</v>
      </c>
      <c r="AN640">
        <v>3</v>
      </c>
      <c r="AP640" t="s">
        <v>138</v>
      </c>
      <c r="AR640" t="s">
        <v>133</v>
      </c>
      <c r="AS640">
        <v>0</v>
      </c>
      <c r="AT640">
        <v>2</v>
      </c>
      <c r="AU640">
        <f t="shared" si="244"/>
        <v>0</v>
      </c>
      <c r="AV640">
        <f t="shared" si="245"/>
        <v>30</v>
      </c>
      <c r="AW640">
        <f t="shared" si="246"/>
        <v>15</v>
      </c>
      <c r="AX640" t="str">
        <f t="shared" si="247"/>
        <v/>
      </c>
      <c r="AY640" t="str">
        <f t="shared" si="248"/>
        <v/>
      </c>
      <c r="AZ640">
        <f t="shared" si="249"/>
        <v>2</v>
      </c>
      <c r="BA640" t="str">
        <f t="shared" si="250"/>
        <v/>
      </c>
      <c r="BB640">
        <f t="shared" si="251"/>
        <v>2700</v>
      </c>
      <c r="BC640">
        <f t="shared" si="252"/>
        <v>1875</v>
      </c>
      <c r="BD640">
        <f t="shared" si="253"/>
        <v>75</v>
      </c>
      <c r="BE640">
        <f t="shared" si="254"/>
        <v>0.5</v>
      </c>
      <c r="BF640">
        <f t="shared" si="255"/>
        <v>0.5</v>
      </c>
      <c r="BG640">
        <f t="shared" si="256"/>
        <v>54</v>
      </c>
      <c r="BH640">
        <f t="shared" si="257"/>
        <v>45</v>
      </c>
      <c r="BI640">
        <f t="shared" si="258"/>
        <v>125</v>
      </c>
      <c r="BJ640">
        <f t="shared" si="259"/>
        <v>135</v>
      </c>
      <c r="BK640">
        <f t="shared" si="260"/>
        <v>135</v>
      </c>
      <c r="BL640" t="str">
        <f t="shared" si="261"/>
        <v/>
      </c>
      <c r="BM640" t="str">
        <f t="shared" si="262"/>
        <v/>
      </c>
      <c r="BN640">
        <f t="shared" si="263"/>
        <v>-8</v>
      </c>
      <c r="BO640" t="str">
        <f t="shared" si="264"/>
        <v/>
      </c>
      <c r="BP640">
        <f t="shared" si="265"/>
        <v>2</v>
      </c>
      <c r="BQ640">
        <f t="shared" si="266"/>
        <v>35</v>
      </c>
      <c r="BR640">
        <f t="shared" si="267"/>
        <v>1</v>
      </c>
      <c r="BS640">
        <f t="shared" si="268"/>
        <v>50</v>
      </c>
      <c r="BT640" t="str">
        <f t="shared" si="269"/>
        <v/>
      </c>
    </row>
    <row r="641" spans="1:72">
      <c r="A641">
        <v>202370</v>
      </c>
      <c r="B641">
        <v>76290</v>
      </c>
      <c r="C641" t="s">
        <v>123</v>
      </c>
      <c r="D641">
        <v>1</v>
      </c>
      <c r="E641" t="s">
        <v>399</v>
      </c>
      <c r="F641">
        <v>2008</v>
      </c>
      <c r="G641" t="s">
        <v>405</v>
      </c>
      <c r="H641">
        <v>51</v>
      </c>
      <c r="I641" t="s">
        <v>147</v>
      </c>
      <c r="J641" t="s">
        <v>138</v>
      </c>
      <c r="K641">
        <v>2.4</v>
      </c>
      <c r="L641" t="s">
        <v>126</v>
      </c>
      <c r="M641" t="s">
        <v>123</v>
      </c>
      <c r="N641">
        <v>1</v>
      </c>
      <c r="O641">
        <v>0</v>
      </c>
      <c r="P641" t="s">
        <v>401</v>
      </c>
      <c r="Q641" t="s">
        <v>128</v>
      </c>
      <c r="R641">
        <v>130</v>
      </c>
      <c r="S641" s="1">
        <v>45166</v>
      </c>
      <c r="T641" s="1">
        <v>45270</v>
      </c>
      <c r="U641">
        <v>1230</v>
      </c>
      <c r="V641">
        <v>1530</v>
      </c>
      <c r="W641" t="s">
        <v>45</v>
      </c>
      <c r="X641" t="s">
        <v>129</v>
      </c>
      <c r="Y641" t="s">
        <v>129</v>
      </c>
      <c r="Z641" t="s">
        <v>129</v>
      </c>
      <c r="AA641" t="s">
        <v>129</v>
      </c>
      <c r="AB641" t="s">
        <v>129</v>
      </c>
      <c r="AC641" t="s">
        <v>129</v>
      </c>
      <c r="AD641">
        <v>12</v>
      </c>
      <c r="AE641">
        <v>20</v>
      </c>
      <c r="AF641">
        <v>30</v>
      </c>
      <c r="AG641">
        <v>0</v>
      </c>
      <c r="AH641">
        <v>60</v>
      </c>
      <c r="AI641">
        <v>2</v>
      </c>
      <c r="AJ641">
        <v>3</v>
      </c>
      <c r="AK641">
        <v>3</v>
      </c>
      <c r="AL641">
        <v>5</v>
      </c>
      <c r="AM641">
        <v>2</v>
      </c>
      <c r="AN641">
        <v>3</v>
      </c>
      <c r="AP641" t="s">
        <v>138</v>
      </c>
      <c r="AR641" t="s">
        <v>149</v>
      </c>
      <c r="AS641">
        <v>3.6</v>
      </c>
      <c r="AT641">
        <v>1</v>
      </c>
      <c r="AU641">
        <f t="shared" si="244"/>
        <v>15</v>
      </c>
      <c r="AV641">
        <f t="shared" si="245"/>
        <v>30</v>
      </c>
      <c r="AW641">
        <f t="shared" si="246"/>
        <v>15</v>
      </c>
      <c r="AX641">
        <f t="shared" si="247"/>
        <v>180</v>
      </c>
      <c r="AY641">
        <f t="shared" si="248"/>
        <v>2700</v>
      </c>
      <c r="AZ641">
        <f t="shared" si="249"/>
        <v>2</v>
      </c>
      <c r="BA641">
        <f t="shared" si="250"/>
        <v>1350</v>
      </c>
      <c r="BB641">
        <f t="shared" si="251"/>
        <v>2700</v>
      </c>
      <c r="BC641">
        <f t="shared" si="252"/>
        <v>1875</v>
      </c>
      <c r="BD641">
        <f t="shared" si="253"/>
        <v>75</v>
      </c>
      <c r="BE641">
        <f t="shared" si="254"/>
        <v>0.5</v>
      </c>
      <c r="BF641">
        <f t="shared" si="255"/>
        <v>0.5</v>
      </c>
      <c r="BG641">
        <f t="shared" si="256"/>
        <v>54</v>
      </c>
      <c r="BH641">
        <f t="shared" si="257"/>
        <v>45</v>
      </c>
      <c r="BI641">
        <f t="shared" si="258"/>
        <v>125</v>
      </c>
      <c r="BJ641">
        <f t="shared" si="259"/>
        <v>135</v>
      </c>
      <c r="BK641">
        <f t="shared" si="260"/>
        <v>135</v>
      </c>
      <c r="BL641">
        <f t="shared" si="261"/>
        <v>1445</v>
      </c>
      <c r="BM641" t="str">
        <f t="shared" si="262"/>
        <v/>
      </c>
      <c r="BN641">
        <f t="shared" si="263"/>
        <v>-8</v>
      </c>
      <c r="BO641" t="str">
        <f t="shared" si="264"/>
        <v/>
      </c>
      <c r="BP641">
        <f t="shared" si="265"/>
        <v>2</v>
      </c>
      <c r="BQ641">
        <f t="shared" si="266"/>
        <v>35</v>
      </c>
      <c r="BR641">
        <f t="shared" si="267"/>
        <v>1</v>
      </c>
      <c r="BS641">
        <f t="shared" si="268"/>
        <v>50</v>
      </c>
      <c r="BT641" t="str">
        <f t="shared" si="269"/>
        <v/>
      </c>
    </row>
    <row r="642" spans="1:72">
      <c r="A642">
        <v>202370</v>
      </c>
      <c r="B642">
        <v>76290</v>
      </c>
      <c r="C642" t="s">
        <v>123</v>
      </c>
      <c r="D642">
        <v>1</v>
      </c>
      <c r="E642" t="s">
        <v>399</v>
      </c>
      <c r="F642">
        <v>2008</v>
      </c>
      <c r="G642" t="s">
        <v>405</v>
      </c>
      <c r="H642">
        <v>51</v>
      </c>
      <c r="I642" t="s">
        <v>147</v>
      </c>
      <c r="J642" t="s">
        <v>138</v>
      </c>
      <c r="K642">
        <v>2.4</v>
      </c>
      <c r="L642" t="s">
        <v>126</v>
      </c>
      <c r="M642" t="s">
        <v>123</v>
      </c>
      <c r="N642">
        <v>1</v>
      </c>
      <c r="O642">
        <v>0</v>
      </c>
      <c r="P642" t="s">
        <v>401</v>
      </c>
      <c r="Q642" t="s">
        <v>141</v>
      </c>
      <c r="R642" t="s">
        <v>141</v>
      </c>
      <c r="S642" s="1">
        <v>45166</v>
      </c>
      <c r="T642" s="1">
        <v>45270</v>
      </c>
      <c r="U642" t="s">
        <v>129</v>
      </c>
      <c r="W642" t="s">
        <v>129</v>
      </c>
      <c r="X642" t="s">
        <v>129</v>
      </c>
      <c r="Y642" t="s">
        <v>129</v>
      </c>
      <c r="Z642" t="s">
        <v>129</v>
      </c>
      <c r="AA642" t="s">
        <v>129</v>
      </c>
      <c r="AB642" t="s">
        <v>129</v>
      </c>
      <c r="AC642" t="s">
        <v>129</v>
      </c>
      <c r="AD642">
        <v>12</v>
      </c>
      <c r="AE642">
        <v>20</v>
      </c>
      <c r="AF642">
        <v>30</v>
      </c>
      <c r="AG642">
        <v>0</v>
      </c>
      <c r="AH642">
        <v>60</v>
      </c>
      <c r="AI642">
        <v>2</v>
      </c>
      <c r="AJ642">
        <v>3</v>
      </c>
      <c r="AK642">
        <v>3</v>
      </c>
      <c r="AL642">
        <v>5</v>
      </c>
      <c r="AM642">
        <v>2</v>
      </c>
      <c r="AN642">
        <v>3</v>
      </c>
      <c r="AP642" t="s">
        <v>138</v>
      </c>
      <c r="AR642" t="s">
        <v>133</v>
      </c>
      <c r="AS642">
        <v>0</v>
      </c>
      <c r="AT642">
        <v>2</v>
      </c>
      <c r="AU642">
        <f t="shared" si="244"/>
        <v>0</v>
      </c>
      <c r="AV642">
        <f t="shared" si="245"/>
        <v>30</v>
      </c>
      <c r="AW642">
        <f t="shared" si="246"/>
        <v>15</v>
      </c>
      <c r="AX642" t="str">
        <f t="shared" si="247"/>
        <v/>
      </c>
      <c r="AY642" t="str">
        <f t="shared" si="248"/>
        <v/>
      </c>
      <c r="AZ642">
        <f t="shared" si="249"/>
        <v>2</v>
      </c>
      <c r="BA642" t="str">
        <f t="shared" si="250"/>
        <v/>
      </c>
      <c r="BB642">
        <f t="shared" si="251"/>
        <v>2700</v>
      </c>
      <c r="BC642">
        <f t="shared" si="252"/>
        <v>1875</v>
      </c>
      <c r="BD642">
        <f t="shared" si="253"/>
        <v>75</v>
      </c>
      <c r="BE642">
        <f t="shared" si="254"/>
        <v>0.5</v>
      </c>
      <c r="BF642">
        <f t="shared" si="255"/>
        <v>0.5</v>
      </c>
      <c r="BG642">
        <f t="shared" si="256"/>
        <v>54</v>
      </c>
      <c r="BH642">
        <f t="shared" si="257"/>
        <v>45</v>
      </c>
      <c r="BI642">
        <f t="shared" si="258"/>
        <v>125</v>
      </c>
      <c r="BJ642">
        <f t="shared" si="259"/>
        <v>135</v>
      </c>
      <c r="BK642">
        <f t="shared" si="260"/>
        <v>135</v>
      </c>
      <c r="BL642" t="str">
        <f t="shared" si="261"/>
        <v/>
      </c>
      <c r="BM642" t="str">
        <f t="shared" si="262"/>
        <v/>
      </c>
      <c r="BN642">
        <f t="shared" si="263"/>
        <v>-8</v>
      </c>
      <c r="BO642" t="str">
        <f t="shared" si="264"/>
        <v/>
      </c>
      <c r="BP642">
        <f t="shared" si="265"/>
        <v>2</v>
      </c>
      <c r="BQ642">
        <f t="shared" si="266"/>
        <v>35</v>
      </c>
      <c r="BR642">
        <f t="shared" si="267"/>
        <v>1</v>
      </c>
      <c r="BS642">
        <f t="shared" si="268"/>
        <v>50</v>
      </c>
      <c r="BT642" t="str">
        <f t="shared" si="269"/>
        <v/>
      </c>
    </row>
    <row r="643" spans="1:72">
      <c r="A643">
        <v>202370</v>
      </c>
      <c r="B643">
        <v>76722</v>
      </c>
      <c r="C643" t="s">
        <v>123</v>
      </c>
      <c r="D643">
        <v>1</v>
      </c>
      <c r="E643" t="s">
        <v>399</v>
      </c>
      <c r="F643">
        <v>2030</v>
      </c>
      <c r="G643" t="s">
        <v>406</v>
      </c>
      <c r="H643" t="s">
        <v>136</v>
      </c>
      <c r="I643" t="s">
        <v>137</v>
      </c>
      <c r="J643" t="s">
        <v>138</v>
      </c>
      <c r="K643">
        <v>1.2</v>
      </c>
      <c r="L643" t="s">
        <v>126</v>
      </c>
      <c r="M643" t="s">
        <v>123</v>
      </c>
      <c r="N643">
        <v>1</v>
      </c>
      <c r="O643" t="s">
        <v>139</v>
      </c>
      <c r="P643" t="s">
        <v>401</v>
      </c>
      <c r="Q643" t="s">
        <v>141</v>
      </c>
      <c r="R643" t="s">
        <v>141</v>
      </c>
      <c r="S643" s="1">
        <v>45166</v>
      </c>
      <c r="T643" s="1">
        <v>45270</v>
      </c>
      <c r="U643" t="s">
        <v>129</v>
      </c>
      <c r="W643" t="s">
        <v>129</v>
      </c>
      <c r="X643" t="s">
        <v>129</v>
      </c>
      <c r="Y643" t="s">
        <v>129</v>
      </c>
      <c r="Z643" t="s">
        <v>129</v>
      </c>
      <c r="AA643" t="s">
        <v>129</v>
      </c>
      <c r="AB643" t="s">
        <v>129</v>
      </c>
      <c r="AC643" t="s">
        <v>129</v>
      </c>
      <c r="AD643">
        <v>6</v>
      </c>
      <c r="AE643">
        <v>30</v>
      </c>
      <c r="AF643">
        <v>30</v>
      </c>
      <c r="AG643">
        <v>0</v>
      </c>
      <c r="AH643">
        <v>20</v>
      </c>
      <c r="AI643">
        <v>2</v>
      </c>
      <c r="AJ643">
        <v>3</v>
      </c>
      <c r="AK643">
        <v>3</v>
      </c>
      <c r="AL643">
        <v>5</v>
      </c>
      <c r="AM643">
        <v>2</v>
      </c>
      <c r="AN643">
        <v>3</v>
      </c>
      <c r="AP643" t="s">
        <v>138</v>
      </c>
      <c r="AR643" t="s">
        <v>133</v>
      </c>
      <c r="AS643">
        <v>2</v>
      </c>
      <c r="AT643">
        <v>2</v>
      </c>
      <c r="AU643">
        <f t="shared" si="244"/>
        <v>0</v>
      </c>
      <c r="AV643">
        <f t="shared" si="245"/>
        <v>0</v>
      </c>
      <c r="AW643">
        <f t="shared" si="246"/>
        <v>0</v>
      </c>
      <c r="AX643" t="str">
        <f t="shared" si="247"/>
        <v/>
      </c>
      <c r="AY643" t="str">
        <f t="shared" si="248"/>
        <v/>
      </c>
      <c r="AZ643">
        <f t="shared" si="249"/>
        <v>4</v>
      </c>
      <c r="BA643" t="str">
        <f t="shared" si="250"/>
        <v/>
      </c>
      <c r="BB643">
        <f t="shared" si="251"/>
        <v>0</v>
      </c>
      <c r="BC643">
        <f t="shared" si="252"/>
        <v>0</v>
      </c>
      <c r="BD643">
        <f t="shared" si="253"/>
        <v>75</v>
      </c>
      <c r="BE643">
        <f t="shared" si="254"/>
        <v>0</v>
      </c>
      <c r="BF643">
        <f t="shared" si="255"/>
        <v>0</v>
      </c>
      <c r="BG643">
        <f t="shared" si="256"/>
        <v>0</v>
      </c>
      <c r="BH643">
        <f t="shared" si="257"/>
        <v>0</v>
      </c>
      <c r="BI643" t="str">
        <f t="shared" si="258"/>
        <v/>
      </c>
      <c r="BJ643" t="str">
        <f t="shared" si="259"/>
        <v/>
      </c>
      <c r="BK643" t="str">
        <f t="shared" si="260"/>
        <v/>
      </c>
      <c r="BL643" t="str">
        <f t="shared" si="261"/>
        <v/>
      </c>
      <c r="BM643" t="str">
        <f t="shared" si="262"/>
        <v/>
      </c>
      <c r="BN643" t="str">
        <f t="shared" si="263"/>
        <v/>
      </c>
      <c r="BO643" t="str">
        <f t="shared" si="264"/>
        <v/>
      </c>
      <c r="BP643">
        <f t="shared" si="265"/>
        <v>2</v>
      </c>
      <c r="BQ643">
        <f t="shared" si="266"/>
        <v>35</v>
      </c>
      <c r="BR643">
        <f t="shared" si="267"/>
        <v>1</v>
      </c>
      <c r="BS643">
        <f t="shared" si="268"/>
        <v>50</v>
      </c>
      <c r="BT643" t="str">
        <f t="shared" si="269"/>
        <v/>
      </c>
    </row>
    <row r="644" spans="1:72">
      <c r="A644">
        <v>202370</v>
      </c>
      <c r="B644">
        <v>76722</v>
      </c>
      <c r="C644" t="s">
        <v>123</v>
      </c>
      <c r="D644">
        <v>1</v>
      </c>
      <c r="E644" t="s">
        <v>399</v>
      </c>
      <c r="F644">
        <v>2030</v>
      </c>
      <c r="G644" t="s">
        <v>406</v>
      </c>
      <c r="H644" t="s">
        <v>136</v>
      </c>
      <c r="I644" t="s">
        <v>137</v>
      </c>
      <c r="J644" t="s">
        <v>138</v>
      </c>
      <c r="K644">
        <v>1.2</v>
      </c>
      <c r="L644" t="s">
        <v>126</v>
      </c>
      <c r="M644" t="s">
        <v>123</v>
      </c>
      <c r="N644">
        <v>1</v>
      </c>
      <c r="O644" t="s">
        <v>139</v>
      </c>
      <c r="P644" t="s">
        <v>401</v>
      </c>
      <c r="Q644" t="s">
        <v>141</v>
      </c>
      <c r="R644" t="s">
        <v>141</v>
      </c>
      <c r="S644" s="1">
        <v>45166</v>
      </c>
      <c r="T644" s="1">
        <v>45270</v>
      </c>
      <c r="U644" t="s">
        <v>129</v>
      </c>
      <c r="W644" t="s">
        <v>129</v>
      </c>
      <c r="X644" t="s">
        <v>129</v>
      </c>
      <c r="Y644" t="s">
        <v>129</v>
      </c>
      <c r="Z644" t="s">
        <v>129</v>
      </c>
      <c r="AA644" t="s">
        <v>129</v>
      </c>
      <c r="AB644" t="s">
        <v>129</v>
      </c>
      <c r="AC644" t="s">
        <v>129</v>
      </c>
      <c r="AD644">
        <v>6</v>
      </c>
      <c r="AE644">
        <v>30</v>
      </c>
      <c r="AF644">
        <v>30</v>
      </c>
      <c r="AG644">
        <v>0</v>
      </c>
      <c r="AH644">
        <v>20</v>
      </c>
      <c r="AI644">
        <v>2</v>
      </c>
      <c r="AJ644">
        <v>3</v>
      </c>
      <c r="AK644">
        <v>3</v>
      </c>
      <c r="AL644">
        <v>5</v>
      </c>
      <c r="AM644">
        <v>2</v>
      </c>
      <c r="AN644">
        <v>3</v>
      </c>
      <c r="AP644" t="s">
        <v>138</v>
      </c>
      <c r="AR644" t="s">
        <v>149</v>
      </c>
      <c r="AS644">
        <v>3</v>
      </c>
      <c r="AT644">
        <v>1</v>
      </c>
      <c r="AU644">
        <f t="shared" si="244"/>
        <v>0</v>
      </c>
      <c r="AV644">
        <f t="shared" si="245"/>
        <v>0</v>
      </c>
      <c r="AW644">
        <f t="shared" si="246"/>
        <v>0</v>
      </c>
      <c r="AX644" t="str">
        <f t="shared" si="247"/>
        <v/>
      </c>
      <c r="AY644" t="str">
        <f t="shared" si="248"/>
        <v/>
      </c>
      <c r="AZ644">
        <f t="shared" si="249"/>
        <v>4</v>
      </c>
      <c r="BA644" t="str">
        <f t="shared" si="250"/>
        <v/>
      </c>
      <c r="BB644">
        <f t="shared" si="251"/>
        <v>0</v>
      </c>
      <c r="BC644">
        <f t="shared" si="252"/>
        <v>0</v>
      </c>
      <c r="BD644">
        <f t="shared" si="253"/>
        <v>75</v>
      </c>
      <c r="BE644">
        <f t="shared" si="254"/>
        <v>0</v>
      </c>
      <c r="BF644">
        <f t="shared" si="255"/>
        <v>0</v>
      </c>
      <c r="BG644">
        <f t="shared" si="256"/>
        <v>0</v>
      </c>
      <c r="BH644">
        <f t="shared" si="257"/>
        <v>0</v>
      </c>
      <c r="BI644" t="str">
        <f t="shared" si="258"/>
        <v/>
      </c>
      <c r="BJ644" t="str">
        <f t="shared" si="259"/>
        <v/>
      </c>
      <c r="BK644" t="str">
        <f t="shared" si="260"/>
        <v/>
      </c>
      <c r="BL644" t="str">
        <f t="shared" si="261"/>
        <v/>
      </c>
      <c r="BM644" t="str">
        <f t="shared" si="262"/>
        <v/>
      </c>
      <c r="BN644" t="str">
        <f t="shared" si="263"/>
        <v/>
      </c>
      <c r="BO644" t="str">
        <f t="shared" si="264"/>
        <v/>
      </c>
      <c r="BP644">
        <f t="shared" si="265"/>
        <v>2</v>
      </c>
      <c r="BQ644">
        <f t="shared" si="266"/>
        <v>35</v>
      </c>
      <c r="BR644">
        <f t="shared" si="267"/>
        <v>1</v>
      </c>
      <c r="BS644">
        <f t="shared" si="268"/>
        <v>50</v>
      </c>
      <c r="BT644" t="str">
        <f t="shared" si="269"/>
        <v/>
      </c>
    </row>
    <row r="645" spans="1:72">
      <c r="A645">
        <v>202370</v>
      </c>
      <c r="B645">
        <v>76722</v>
      </c>
      <c r="C645" t="s">
        <v>123</v>
      </c>
      <c r="D645">
        <v>1</v>
      </c>
      <c r="E645" t="s">
        <v>399</v>
      </c>
      <c r="F645">
        <v>2030</v>
      </c>
      <c r="G645" t="s">
        <v>406</v>
      </c>
      <c r="H645" t="s">
        <v>136</v>
      </c>
      <c r="I645" t="s">
        <v>137</v>
      </c>
      <c r="J645" t="s">
        <v>138</v>
      </c>
      <c r="K645">
        <v>1.2</v>
      </c>
      <c r="L645" t="s">
        <v>126</v>
      </c>
      <c r="M645" t="s">
        <v>123</v>
      </c>
      <c r="N645">
        <v>1</v>
      </c>
      <c r="O645" t="s">
        <v>139</v>
      </c>
      <c r="P645" t="s">
        <v>401</v>
      </c>
      <c r="Q645" t="s">
        <v>141</v>
      </c>
      <c r="R645" t="s">
        <v>141</v>
      </c>
      <c r="S645" s="1">
        <v>45166</v>
      </c>
      <c r="T645" s="1">
        <v>45270</v>
      </c>
      <c r="U645" t="s">
        <v>129</v>
      </c>
      <c r="W645" t="s">
        <v>129</v>
      </c>
      <c r="X645" t="s">
        <v>129</v>
      </c>
      <c r="Y645" t="s">
        <v>129</v>
      </c>
      <c r="Z645" t="s">
        <v>129</v>
      </c>
      <c r="AA645" t="s">
        <v>129</v>
      </c>
      <c r="AB645" t="s">
        <v>129</v>
      </c>
      <c r="AC645" t="s">
        <v>129</v>
      </c>
      <c r="AD645">
        <v>6</v>
      </c>
      <c r="AE645">
        <v>30</v>
      </c>
      <c r="AF645">
        <v>30</v>
      </c>
      <c r="AG645">
        <v>0</v>
      </c>
      <c r="AH645">
        <v>20</v>
      </c>
      <c r="AI645">
        <v>2</v>
      </c>
      <c r="AJ645">
        <v>3</v>
      </c>
      <c r="AK645">
        <v>3</v>
      </c>
      <c r="AL645">
        <v>5</v>
      </c>
      <c r="AM645">
        <v>2</v>
      </c>
      <c r="AN645">
        <v>3</v>
      </c>
      <c r="AP645" t="s">
        <v>138</v>
      </c>
      <c r="AR645" t="s">
        <v>133</v>
      </c>
      <c r="AS645">
        <v>2</v>
      </c>
      <c r="AT645">
        <v>2</v>
      </c>
      <c r="AU645">
        <f t="shared" ref="AU645:AU708" si="270">(W645="M")*(BS645-BQ645-(BP645&gt;2)+(BR645&gt;=2))+(X645="T")*(BS645-BQ645-(BP645&gt;3)+(BR645&gt;=3))+(Y645="W")*(BS645-BQ645-(BP645&gt;4)+(BR645&gt;=4))+(Z645="R")*(BS645-BQ645-(BP645&gt;5)+(BR645&gt;=5))+(AA645="F")*(BS645-BQ645-(BP645&gt;6)+(BR645&gt;=6))+(AB645="S")*(BS645-BQ645-(BP645&gt;7)+(BR645&gt;=7))+(AC645="U")*(BS645-BQ645-(BP645&gt;1)+(BR645&gt;=1))</f>
        <v>0</v>
      </c>
      <c r="AV645">
        <f t="shared" ref="AV645:AV708" si="271">SUMIFS(AU:AU, B:B, B645, U:U, "&lt;&gt;." )</f>
        <v>0</v>
      </c>
      <c r="AW645">
        <f t="shared" ref="AW645:AW708" si="272">IFERROR(AV645/AZ645, 0)</f>
        <v>0</v>
      </c>
      <c r="AX645" t="str">
        <f t="shared" ref="AX645:AX708" si="273">IFERROR((INT(V645/100)-INT(U645/100))*60+MOD(V645,100)-MOD(U645,100), "")</f>
        <v/>
      </c>
      <c r="AY645" t="str">
        <f t="shared" ref="AY645:AY708" si="274">IFERROR(AX645*AU645, "")</f>
        <v/>
      </c>
      <c r="AZ645">
        <f t="shared" ref="AZ645:AZ708" si="275">COUNTIFS(B$3:B$7000, B645, $W$3:$W$7000, W645, $X$3:$X$7000, X645, $Y$3:$Y$7000, Y645, $Z$3:$Z$7000, Z645,  $AA$3:$AA$7000, AA645, $AB$3:$AB$7000, AB645, $AC$3:$AC$7000, AC645, $U$3:$U$7000, U645)</f>
        <v>4</v>
      </c>
      <c r="BA645" t="str">
        <f t="shared" ref="BA645:BA708" si="276">IFERROR(AY645/AZ645, "")</f>
        <v/>
      </c>
      <c r="BB645">
        <f t="shared" ref="BB645:BB708" si="277">SUMIFS(BA:BA, B:B, B645, U:U, "&lt;&gt;." )</f>
        <v>0</v>
      </c>
      <c r="BC645">
        <f t="shared" ref="BC645:BC708" si="278">IFERROR(BD645*50*BE645, "")</f>
        <v>0</v>
      </c>
      <c r="BD645">
        <f t="shared" ref="BD645:BD708" si="279">IF(AL645&gt;25, AL645, AL645*15)</f>
        <v>75</v>
      </c>
      <c r="BE645">
        <f t="shared" ref="BE645:BE708" si="280">IF(I645="H",0.5,IF(I645="T",0.5,IF(I645="I",0,IF(I645="B",0,IF(LEFT(H645,1)="M",0,IF(I645="A",IF(Q645="ONLINE",0,1),1))))))</f>
        <v>0</v>
      </c>
      <c r="BF645">
        <f t="shared" ref="BF645:BF708" si="281">IF(I645="H",0.5,IF(I645="T",0.5, IF(I645="I", 0, IF(I645 = "B", 0, IF(LEFT(H645, 1) = "M", 0, IF(I645 = "U", 0.5, IF(I645 = "A", IF(Q645 = "ONLINE", 0, 0.5), 1)))))))</f>
        <v>0</v>
      </c>
      <c r="BG645">
        <f t="shared" ref="BG645:BG708" si="282">IFERROR(BB645/50, "")</f>
        <v>0</v>
      </c>
      <c r="BH645">
        <f t="shared" ref="BH645:BH708" si="283">IFERROR(BB645/60, "")</f>
        <v>0</v>
      </c>
      <c r="BI645" t="str">
        <f t="shared" ref="BI645:BI708" si="284">IFERROR(BC645/AW645, "")</f>
        <v/>
      </c>
      <c r="BJ645" t="str">
        <f t="shared" ref="BJ645:BJ708" si="285">IFERROR(BI645+5*MAX(0, INT((BI645-75)/25)), "")</f>
        <v/>
      </c>
      <c r="BK645" t="str">
        <f t="shared" ref="BK645:BK708" si="286">IFERROR(IF(BD645*BE645&gt;0, IF(BJ645-MOD(BJ645,30)+ 15 &gt;= BI645, BJ645-MOD(BJ645,30)+ 15,IF(BJ645-MOD(BJ645,30)+ 20 &gt;= BI645, BJ645-MOD(BJ645,30)+ 20,BJ645-MOD(BJ645,30)+ 45)), ""), "")</f>
        <v/>
      </c>
      <c r="BL645" t="str">
        <f t="shared" ref="BL645:BL708" si="287">IFERROR(IF(BK645&lt;&gt;AX645,IF(MOD(U645+INT(BK645/60)*100+MOD(BK645,60), 100)&lt;60, U645+INT(BK645/60)*100+MOD(BK645,60), U645+INT(BK645/60)*100+MOD(BK645,60) - 60 + 100),""), "")</f>
        <v/>
      </c>
      <c r="BM645" t="str">
        <f t="shared" ref="BM645:BM708" si="288">IFERROR(IF(BG645&lt;BD645*BF645, MAX(0, ROUND(BD645*BF645-BG645, 0)), ""), "")</f>
        <v/>
      </c>
      <c r="BN645" t="str">
        <f t="shared" ref="BN645:BN708" si="289">IFERROR(IF(BH645&gt;BD645*BE645, MIN(0, ROUND(BD645*BE645-BH645, 0)), ""), "")</f>
        <v/>
      </c>
      <c r="BO645" t="str">
        <f t="shared" ref="BO645:BO708" si="290">IF(RIGHT(F645,2)="90","Exclude",IF(RIGHT(F645,2)="98","Exclude",IF(RIGHT(F645,2)="99","Exclude",IF(RIGHT(F645,2)="97","Exclude",IF(E645&amp;F645="ECED2121","Exclude",IF(E645&amp;F645="ECED2131","Exclude",IF(E645&amp;F645="ECED2141","Exclude",IF(E645&amp;F645="NMNC1135","Exclude",IF(E645&amp;F645="NMNC1235","Exclude",IF(E645&amp;F645="NMNC2335","Exclude",IF(E645&amp;F645="NMNC2435","Exclude",IF(E645&amp;F645="NMNC2445","Exclude",IF(E645&amp;F645="ECED2241","Exclude","")))))))))))))</f>
        <v/>
      </c>
      <c r="BP645">
        <f t="shared" ref="BP645:BP708" si="291">WEEKDAY(S645)</f>
        <v>2</v>
      </c>
      <c r="BQ645">
        <f t="shared" ref="BQ645:BQ708" si="292">WEEKNUM(S645)</f>
        <v>35</v>
      </c>
      <c r="BR645">
        <f t="shared" ref="BR645:BR708" si="293">WEEKDAY(T645)</f>
        <v>1</v>
      </c>
      <c r="BS645">
        <f t="shared" ref="BS645:BS708" si="294">WEEKNUM(T645)</f>
        <v>50</v>
      </c>
      <c r="BT645" t="str">
        <f t="shared" ref="BT645:BT708" si="295">IFERROR(IF(U645 = "", "", IF(MOD(U645,100)&lt;&gt;0,IF(MOD(U645,100)&lt;&gt;30,"Flag",""),IF(MOD(V645,100)=0,"Flag",IF(MOD(V645,100)=30,"Flag","")))), "")</f>
        <v/>
      </c>
    </row>
    <row r="646" spans="1:72">
      <c r="A646">
        <v>202370</v>
      </c>
      <c r="B646">
        <v>76722</v>
      </c>
      <c r="C646" t="s">
        <v>123</v>
      </c>
      <c r="D646">
        <v>1</v>
      </c>
      <c r="E646" t="s">
        <v>399</v>
      </c>
      <c r="F646">
        <v>2030</v>
      </c>
      <c r="G646" t="s">
        <v>406</v>
      </c>
      <c r="H646" t="s">
        <v>136</v>
      </c>
      <c r="I646" t="s">
        <v>137</v>
      </c>
      <c r="J646" t="s">
        <v>138</v>
      </c>
      <c r="K646">
        <v>1.2</v>
      </c>
      <c r="L646" t="s">
        <v>126</v>
      </c>
      <c r="M646" t="s">
        <v>123</v>
      </c>
      <c r="N646">
        <v>1</v>
      </c>
      <c r="O646" t="s">
        <v>139</v>
      </c>
      <c r="P646" t="s">
        <v>401</v>
      </c>
      <c r="Q646" t="s">
        <v>141</v>
      </c>
      <c r="R646" t="s">
        <v>141</v>
      </c>
      <c r="S646" s="1">
        <v>45166</v>
      </c>
      <c r="T646" s="1">
        <v>45270</v>
      </c>
      <c r="U646" t="s">
        <v>129</v>
      </c>
      <c r="W646" t="s">
        <v>129</v>
      </c>
      <c r="X646" t="s">
        <v>129</v>
      </c>
      <c r="Y646" t="s">
        <v>129</v>
      </c>
      <c r="Z646" t="s">
        <v>129</v>
      </c>
      <c r="AA646" t="s">
        <v>129</v>
      </c>
      <c r="AB646" t="s">
        <v>129</v>
      </c>
      <c r="AC646" t="s">
        <v>129</v>
      </c>
      <c r="AD646">
        <v>6</v>
      </c>
      <c r="AE646">
        <v>30</v>
      </c>
      <c r="AF646">
        <v>30</v>
      </c>
      <c r="AG646">
        <v>0</v>
      </c>
      <c r="AH646">
        <v>20</v>
      </c>
      <c r="AI646">
        <v>2</v>
      </c>
      <c r="AJ646">
        <v>3</v>
      </c>
      <c r="AK646">
        <v>3</v>
      </c>
      <c r="AL646">
        <v>5</v>
      </c>
      <c r="AM646">
        <v>2</v>
      </c>
      <c r="AN646">
        <v>3</v>
      </c>
      <c r="AP646" t="s">
        <v>138</v>
      </c>
      <c r="AR646" t="s">
        <v>149</v>
      </c>
      <c r="AS646">
        <v>3</v>
      </c>
      <c r="AT646">
        <v>1</v>
      </c>
      <c r="AU646">
        <f t="shared" si="270"/>
        <v>0</v>
      </c>
      <c r="AV646">
        <f t="shared" si="271"/>
        <v>0</v>
      </c>
      <c r="AW646">
        <f t="shared" si="272"/>
        <v>0</v>
      </c>
      <c r="AX646" t="str">
        <f t="shared" si="273"/>
        <v/>
      </c>
      <c r="AY646" t="str">
        <f t="shared" si="274"/>
        <v/>
      </c>
      <c r="AZ646">
        <f t="shared" si="275"/>
        <v>4</v>
      </c>
      <c r="BA646" t="str">
        <f t="shared" si="276"/>
        <v/>
      </c>
      <c r="BB646">
        <f t="shared" si="277"/>
        <v>0</v>
      </c>
      <c r="BC646">
        <f t="shared" si="278"/>
        <v>0</v>
      </c>
      <c r="BD646">
        <f t="shared" si="279"/>
        <v>75</v>
      </c>
      <c r="BE646">
        <f t="shared" si="280"/>
        <v>0</v>
      </c>
      <c r="BF646">
        <f t="shared" si="281"/>
        <v>0</v>
      </c>
      <c r="BG646">
        <f t="shared" si="282"/>
        <v>0</v>
      </c>
      <c r="BH646">
        <f t="shared" si="283"/>
        <v>0</v>
      </c>
      <c r="BI646" t="str">
        <f t="shared" si="284"/>
        <v/>
      </c>
      <c r="BJ646" t="str">
        <f t="shared" si="285"/>
        <v/>
      </c>
      <c r="BK646" t="str">
        <f t="shared" si="286"/>
        <v/>
      </c>
      <c r="BL646" t="str">
        <f t="shared" si="287"/>
        <v/>
      </c>
      <c r="BM646" t="str">
        <f t="shared" si="288"/>
        <v/>
      </c>
      <c r="BN646" t="str">
        <f t="shared" si="289"/>
        <v/>
      </c>
      <c r="BO646" t="str">
        <f t="shared" si="290"/>
        <v/>
      </c>
      <c r="BP646">
        <f t="shared" si="291"/>
        <v>2</v>
      </c>
      <c r="BQ646">
        <f t="shared" si="292"/>
        <v>35</v>
      </c>
      <c r="BR646">
        <f t="shared" si="293"/>
        <v>1</v>
      </c>
      <c r="BS646">
        <f t="shared" si="294"/>
        <v>50</v>
      </c>
      <c r="BT646" t="str">
        <f t="shared" si="295"/>
        <v/>
      </c>
    </row>
    <row r="647" spans="1:72">
      <c r="A647">
        <v>202370</v>
      </c>
      <c r="B647">
        <v>75428</v>
      </c>
      <c r="C647" t="s">
        <v>123</v>
      </c>
      <c r="D647">
        <v>189</v>
      </c>
      <c r="E647" t="s">
        <v>407</v>
      </c>
      <c r="F647">
        <v>1105</v>
      </c>
      <c r="G647" t="s">
        <v>408</v>
      </c>
      <c r="H647">
        <v>101</v>
      </c>
      <c r="K647">
        <v>4</v>
      </c>
      <c r="L647" t="s">
        <v>126</v>
      </c>
      <c r="M647" t="s">
        <v>123</v>
      </c>
      <c r="N647">
        <v>1</v>
      </c>
      <c r="O647">
        <v>1</v>
      </c>
      <c r="P647" t="s">
        <v>151</v>
      </c>
      <c r="Q647" t="s">
        <v>134</v>
      </c>
      <c r="R647">
        <v>128</v>
      </c>
      <c r="S647" s="1">
        <v>45174</v>
      </c>
      <c r="T647" s="1">
        <v>45221</v>
      </c>
      <c r="U647">
        <v>835</v>
      </c>
      <c r="V647">
        <v>1030</v>
      </c>
      <c r="W647" t="s">
        <v>45</v>
      </c>
      <c r="X647" t="s">
        <v>46</v>
      </c>
      <c r="Y647" t="s">
        <v>47</v>
      </c>
      <c r="Z647" t="s">
        <v>50</v>
      </c>
      <c r="AA647" t="s">
        <v>129</v>
      </c>
      <c r="AB647" t="s">
        <v>129</v>
      </c>
      <c r="AC647" t="s">
        <v>129</v>
      </c>
      <c r="AD647">
        <v>20</v>
      </c>
      <c r="AE647">
        <v>20</v>
      </c>
      <c r="AF647">
        <v>30</v>
      </c>
      <c r="AG647">
        <v>0</v>
      </c>
      <c r="AH647">
        <v>100</v>
      </c>
      <c r="AI647">
        <v>2</v>
      </c>
      <c r="AJ647">
        <v>3</v>
      </c>
      <c r="AK647">
        <v>3</v>
      </c>
      <c r="AL647">
        <v>6</v>
      </c>
      <c r="AM647">
        <v>2</v>
      </c>
      <c r="AN647">
        <v>4</v>
      </c>
      <c r="AR647" t="s">
        <v>149</v>
      </c>
      <c r="AS647">
        <v>9.19</v>
      </c>
      <c r="AT647">
        <v>1</v>
      </c>
      <c r="AU647">
        <f t="shared" si="270"/>
        <v>27</v>
      </c>
      <c r="AV647">
        <f t="shared" si="271"/>
        <v>54</v>
      </c>
      <c r="AW647">
        <f t="shared" si="272"/>
        <v>54</v>
      </c>
      <c r="AX647">
        <f t="shared" si="273"/>
        <v>115</v>
      </c>
      <c r="AY647">
        <f t="shared" si="274"/>
        <v>3105</v>
      </c>
      <c r="AZ647">
        <f t="shared" si="275"/>
        <v>1</v>
      </c>
      <c r="BA647">
        <f t="shared" si="276"/>
        <v>3105</v>
      </c>
      <c r="BB647">
        <f t="shared" si="277"/>
        <v>4590</v>
      </c>
      <c r="BC647">
        <f t="shared" si="278"/>
        <v>4500</v>
      </c>
      <c r="BD647">
        <f t="shared" si="279"/>
        <v>90</v>
      </c>
      <c r="BE647">
        <f t="shared" si="280"/>
        <v>1</v>
      </c>
      <c r="BF647">
        <f t="shared" si="281"/>
        <v>1</v>
      </c>
      <c r="BG647">
        <f t="shared" si="282"/>
        <v>91.8</v>
      </c>
      <c r="BH647">
        <f t="shared" si="283"/>
        <v>76.5</v>
      </c>
      <c r="BI647">
        <f t="shared" si="284"/>
        <v>83.333333333333329</v>
      </c>
      <c r="BJ647">
        <f t="shared" si="285"/>
        <v>83.333333333333329</v>
      </c>
      <c r="BK647">
        <f t="shared" si="286"/>
        <v>105</v>
      </c>
      <c r="BL647">
        <f t="shared" si="287"/>
        <v>1020</v>
      </c>
      <c r="BM647" t="str">
        <f t="shared" si="288"/>
        <v/>
      </c>
      <c r="BN647" t="str">
        <f t="shared" si="289"/>
        <v/>
      </c>
      <c r="BO647" t="str">
        <f t="shared" si="290"/>
        <v/>
      </c>
      <c r="BP647">
        <f t="shared" si="291"/>
        <v>3</v>
      </c>
      <c r="BQ647">
        <f t="shared" si="292"/>
        <v>36</v>
      </c>
      <c r="BR647">
        <f t="shared" si="293"/>
        <v>1</v>
      </c>
      <c r="BS647">
        <f t="shared" si="294"/>
        <v>43</v>
      </c>
      <c r="BT647" t="str">
        <f t="shared" si="295"/>
        <v>Flag</v>
      </c>
    </row>
    <row r="648" spans="1:72">
      <c r="A648">
        <v>202370</v>
      </c>
      <c r="B648">
        <v>75428</v>
      </c>
      <c r="C648" t="s">
        <v>123</v>
      </c>
      <c r="D648">
        <v>189</v>
      </c>
      <c r="E648" t="s">
        <v>407</v>
      </c>
      <c r="F648">
        <v>1105</v>
      </c>
      <c r="G648" t="s">
        <v>408</v>
      </c>
      <c r="H648">
        <v>101</v>
      </c>
      <c r="K648">
        <v>4</v>
      </c>
      <c r="L648" t="s">
        <v>126</v>
      </c>
      <c r="M648" t="s">
        <v>123</v>
      </c>
      <c r="N648">
        <v>1</v>
      </c>
      <c r="O648">
        <v>1</v>
      </c>
      <c r="P648" t="s">
        <v>151</v>
      </c>
      <c r="Q648" t="s">
        <v>134</v>
      </c>
      <c r="R648">
        <v>123</v>
      </c>
      <c r="S648" s="1">
        <v>45174</v>
      </c>
      <c r="T648" s="1">
        <v>45221</v>
      </c>
      <c r="U648">
        <v>730</v>
      </c>
      <c r="V648">
        <v>825</v>
      </c>
      <c r="W648" t="s">
        <v>45</v>
      </c>
      <c r="X648" t="s">
        <v>46</v>
      </c>
      <c r="Y648" t="s">
        <v>47</v>
      </c>
      <c r="Z648" t="s">
        <v>50</v>
      </c>
      <c r="AA648" t="s">
        <v>129</v>
      </c>
      <c r="AB648" t="s">
        <v>129</v>
      </c>
      <c r="AC648" t="s">
        <v>129</v>
      </c>
      <c r="AD648">
        <v>20</v>
      </c>
      <c r="AE648">
        <v>20</v>
      </c>
      <c r="AF648">
        <v>30</v>
      </c>
      <c r="AG648">
        <v>0</v>
      </c>
      <c r="AH648">
        <v>100</v>
      </c>
      <c r="AI648">
        <v>2</v>
      </c>
      <c r="AJ648">
        <v>3</v>
      </c>
      <c r="AK648">
        <v>3</v>
      </c>
      <c r="AL648">
        <v>6</v>
      </c>
      <c r="AM648">
        <v>2</v>
      </c>
      <c r="AN648">
        <v>4</v>
      </c>
      <c r="AR648" t="s">
        <v>133</v>
      </c>
      <c r="AS648">
        <v>4.4000000000000004</v>
      </c>
      <c r="AT648">
        <v>2</v>
      </c>
      <c r="AU648">
        <f t="shared" si="270"/>
        <v>27</v>
      </c>
      <c r="AV648">
        <f t="shared" si="271"/>
        <v>54</v>
      </c>
      <c r="AW648">
        <f t="shared" si="272"/>
        <v>54</v>
      </c>
      <c r="AX648">
        <f t="shared" si="273"/>
        <v>55</v>
      </c>
      <c r="AY648">
        <f t="shared" si="274"/>
        <v>1485</v>
      </c>
      <c r="AZ648">
        <f t="shared" si="275"/>
        <v>1</v>
      </c>
      <c r="BA648">
        <f t="shared" si="276"/>
        <v>1485</v>
      </c>
      <c r="BB648">
        <f t="shared" si="277"/>
        <v>4590</v>
      </c>
      <c r="BC648">
        <f t="shared" si="278"/>
        <v>4500</v>
      </c>
      <c r="BD648">
        <f t="shared" si="279"/>
        <v>90</v>
      </c>
      <c r="BE648">
        <f t="shared" si="280"/>
        <v>1</v>
      </c>
      <c r="BF648">
        <f t="shared" si="281"/>
        <v>1</v>
      </c>
      <c r="BG648">
        <f t="shared" si="282"/>
        <v>91.8</v>
      </c>
      <c r="BH648">
        <f t="shared" si="283"/>
        <v>76.5</v>
      </c>
      <c r="BI648">
        <f t="shared" si="284"/>
        <v>83.333333333333329</v>
      </c>
      <c r="BJ648">
        <f t="shared" si="285"/>
        <v>83.333333333333329</v>
      </c>
      <c r="BK648">
        <f t="shared" si="286"/>
        <v>105</v>
      </c>
      <c r="BL648">
        <f t="shared" si="287"/>
        <v>915</v>
      </c>
      <c r="BM648" t="str">
        <f t="shared" si="288"/>
        <v/>
      </c>
      <c r="BN648" t="str">
        <f t="shared" si="289"/>
        <v/>
      </c>
      <c r="BO648" t="str">
        <f t="shared" si="290"/>
        <v/>
      </c>
      <c r="BP648">
        <f t="shared" si="291"/>
        <v>3</v>
      </c>
      <c r="BQ648">
        <f t="shared" si="292"/>
        <v>36</v>
      </c>
      <c r="BR648">
        <f t="shared" si="293"/>
        <v>1</v>
      </c>
      <c r="BS648">
        <f t="shared" si="294"/>
        <v>43</v>
      </c>
      <c r="BT648" t="str">
        <f t="shared" si="295"/>
        <v/>
      </c>
    </row>
    <row r="649" spans="1:72">
      <c r="A649">
        <v>202370</v>
      </c>
      <c r="B649">
        <v>75429</v>
      </c>
      <c r="C649" t="s">
        <v>123</v>
      </c>
      <c r="D649">
        <v>189</v>
      </c>
      <c r="E649" t="s">
        <v>407</v>
      </c>
      <c r="F649">
        <v>1110</v>
      </c>
      <c r="G649" t="s">
        <v>270</v>
      </c>
      <c r="H649">
        <v>101</v>
      </c>
      <c r="K649">
        <v>3.4</v>
      </c>
      <c r="L649" t="s">
        <v>126</v>
      </c>
      <c r="M649" t="s">
        <v>123</v>
      </c>
      <c r="N649">
        <v>1</v>
      </c>
      <c r="O649">
        <v>1</v>
      </c>
      <c r="P649" t="s">
        <v>151</v>
      </c>
      <c r="Q649" t="s">
        <v>134</v>
      </c>
      <c r="R649">
        <v>123</v>
      </c>
      <c r="S649" s="1">
        <v>45174</v>
      </c>
      <c r="T649" s="1">
        <v>45221</v>
      </c>
      <c r="U649">
        <v>1045</v>
      </c>
      <c r="V649">
        <v>1140</v>
      </c>
      <c r="W649" t="s">
        <v>45</v>
      </c>
      <c r="X649" t="s">
        <v>46</v>
      </c>
      <c r="Y649" t="s">
        <v>47</v>
      </c>
      <c r="Z649" t="s">
        <v>50</v>
      </c>
      <c r="AA649" t="s">
        <v>129</v>
      </c>
      <c r="AB649" t="s">
        <v>129</v>
      </c>
      <c r="AC649" t="s">
        <v>129</v>
      </c>
      <c r="AD649">
        <v>17</v>
      </c>
      <c r="AE649">
        <v>20</v>
      </c>
      <c r="AF649">
        <v>30</v>
      </c>
      <c r="AG649">
        <v>0</v>
      </c>
      <c r="AH649">
        <v>85</v>
      </c>
      <c r="AI649">
        <v>2</v>
      </c>
      <c r="AJ649">
        <v>3</v>
      </c>
      <c r="AK649">
        <v>3</v>
      </c>
      <c r="AL649">
        <v>5</v>
      </c>
      <c r="AM649">
        <v>2</v>
      </c>
      <c r="AN649">
        <v>3</v>
      </c>
      <c r="AR649" t="s">
        <v>133</v>
      </c>
      <c r="AS649">
        <v>4.4000000000000004</v>
      </c>
      <c r="AT649">
        <v>2</v>
      </c>
      <c r="AU649">
        <f t="shared" si="270"/>
        <v>27</v>
      </c>
      <c r="AV649">
        <f t="shared" si="271"/>
        <v>54</v>
      </c>
      <c r="AW649">
        <f t="shared" si="272"/>
        <v>54</v>
      </c>
      <c r="AX649">
        <f t="shared" si="273"/>
        <v>55</v>
      </c>
      <c r="AY649">
        <f t="shared" si="274"/>
        <v>1485</v>
      </c>
      <c r="AZ649">
        <f t="shared" si="275"/>
        <v>1</v>
      </c>
      <c r="BA649">
        <f t="shared" si="276"/>
        <v>1485</v>
      </c>
      <c r="BB649">
        <f t="shared" si="277"/>
        <v>3780</v>
      </c>
      <c r="BC649">
        <f t="shared" si="278"/>
        <v>3750</v>
      </c>
      <c r="BD649">
        <f t="shared" si="279"/>
        <v>75</v>
      </c>
      <c r="BE649">
        <f t="shared" si="280"/>
        <v>1</v>
      </c>
      <c r="BF649">
        <f t="shared" si="281"/>
        <v>1</v>
      </c>
      <c r="BG649">
        <f t="shared" si="282"/>
        <v>75.599999999999994</v>
      </c>
      <c r="BH649">
        <f t="shared" si="283"/>
        <v>63</v>
      </c>
      <c r="BI649">
        <f t="shared" si="284"/>
        <v>69.444444444444443</v>
      </c>
      <c r="BJ649">
        <f t="shared" si="285"/>
        <v>69.444444444444443</v>
      </c>
      <c r="BK649">
        <f t="shared" si="286"/>
        <v>75</v>
      </c>
      <c r="BL649">
        <f t="shared" si="287"/>
        <v>1200</v>
      </c>
      <c r="BM649" t="str">
        <f t="shared" si="288"/>
        <v/>
      </c>
      <c r="BN649" t="str">
        <f t="shared" si="289"/>
        <v/>
      </c>
      <c r="BO649" t="str">
        <f t="shared" si="290"/>
        <v/>
      </c>
      <c r="BP649">
        <f t="shared" si="291"/>
        <v>3</v>
      </c>
      <c r="BQ649">
        <f t="shared" si="292"/>
        <v>36</v>
      </c>
      <c r="BR649">
        <f t="shared" si="293"/>
        <v>1</v>
      </c>
      <c r="BS649">
        <f t="shared" si="294"/>
        <v>43</v>
      </c>
      <c r="BT649" t="str">
        <f t="shared" si="295"/>
        <v>Flag</v>
      </c>
    </row>
    <row r="650" spans="1:72">
      <c r="A650">
        <v>202370</v>
      </c>
      <c r="B650">
        <v>75429</v>
      </c>
      <c r="C650" t="s">
        <v>123</v>
      </c>
      <c r="D650">
        <v>189</v>
      </c>
      <c r="E650" t="s">
        <v>407</v>
      </c>
      <c r="F650">
        <v>1110</v>
      </c>
      <c r="G650" t="s">
        <v>270</v>
      </c>
      <c r="H650">
        <v>101</v>
      </c>
      <c r="K650">
        <v>3.4</v>
      </c>
      <c r="L650" t="s">
        <v>126</v>
      </c>
      <c r="M650" t="s">
        <v>123</v>
      </c>
      <c r="N650">
        <v>1</v>
      </c>
      <c r="O650">
        <v>1</v>
      </c>
      <c r="P650" t="s">
        <v>151</v>
      </c>
      <c r="Q650" t="s">
        <v>134</v>
      </c>
      <c r="R650">
        <v>128</v>
      </c>
      <c r="S650" s="1">
        <v>45174</v>
      </c>
      <c r="T650" s="1">
        <v>45221</v>
      </c>
      <c r="U650">
        <v>1150</v>
      </c>
      <c r="V650">
        <v>1315</v>
      </c>
      <c r="W650" t="s">
        <v>45</v>
      </c>
      <c r="X650" t="s">
        <v>46</v>
      </c>
      <c r="Y650" t="s">
        <v>47</v>
      </c>
      <c r="Z650" t="s">
        <v>50</v>
      </c>
      <c r="AA650" t="s">
        <v>129</v>
      </c>
      <c r="AB650" t="s">
        <v>129</v>
      </c>
      <c r="AC650" t="s">
        <v>129</v>
      </c>
      <c r="AD650">
        <v>17</v>
      </c>
      <c r="AE650">
        <v>20</v>
      </c>
      <c r="AF650">
        <v>30</v>
      </c>
      <c r="AG650">
        <v>0</v>
      </c>
      <c r="AH650">
        <v>85</v>
      </c>
      <c r="AI650">
        <v>2</v>
      </c>
      <c r="AJ650">
        <v>3</v>
      </c>
      <c r="AK650">
        <v>3</v>
      </c>
      <c r="AL650">
        <v>5</v>
      </c>
      <c r="AM650">
        <v>2</v>
      </c>
      <c r="AN650">
        <v>3</v>
      </c>
      <c r="AR650" t="s">
        <v>149</v>
      </c>
      <c r="AS650">
        <v>6.8</v>
      </c>
      <c r="AT650">
        <v>1</v>
      </c>
      <c r="AU650">
        <f t="shared" si="270"/>
        <v>27</v>
      </c>
      <c r="AV650">
        <f t="shared" si="271"/>
        <v>54</v>
      </c>
      <c r="AW650">
        <f t="shared" si="272"/>
        <v>54</v>
      </c>
      <c r="AX650">
        <f t="shared" si="273"/>
        <v>85</v>
      </c>
      <c r="AY650">
        <f t="shared" si="274"/>
        <v>2295</v>
      </c>
      <c r="AZ650">
        <f t="shared" si="275"/>
        <v>1</v>
      </c>
      <c r="BA650">
        <f t="shared" si="276"/>
        <v>2295</v>
      </c>
      <c r="BB650">
        <f t="shared" si="277"/>
        <v>3780</v>
      </c>
      <c r="BC650">
        <f t="shared" si="278"/>
        <v>3750</v>
      </c>
      <c r="BD650">
        <f t="shared" si="279"/>
        <v>75</v>
      </c>
      <c r="BE650">
        <f t="shared" si="280"/>
        <v>1</v>
      </c>
      <c r="BF650">
        <f t="shared" si="281"/>
        <v>1</v>
      </c>
      <c r="BG650">
        <f t="shared" si="282"/>
        <v>75.599999999999994</v>
      </c>
      <c r="BH650">
        <f t="shared" si="283"/>
        <v>63</v>
      </c>
      <c r="BI650">
        <f t="shared" si="284"/>
        <v>69.444444444444443</v>
      </c>
      <c r="BJ650">
        <f t="shared" si="285"/>
        <v>69.444444444444443</v>
      </c>
      <c r="BK650">
        <f t="shared" si="286"/>
        <v>75</v>
      </c>
      <c r="BL650">
        <f t="shared" si="287"/>
        <v>1305</v>
      </c>
      <c r="BM650" t="str">
        <f t="shared" si="288"/>
        <v/>
      </c>
      <c r="BN650" t="str">
        <f t="shared" si="289"/>
        <v/>
      </c>
      <c r="BO650" t="str">
        <f t="shared" si="290"/>
        <v/>
      </c>
      <c r="BP650">
        <f t="shared" si="291"/>
        <v>3</v>
      </c>
      <c r="BQ650">
        <f t="shared" si="292"/>
        <v>36</v>
      </c>
      <c r="BR650">
        <f t="shared" si="293"/>
        <v>1</v>
      </c>
      <c r="BS650">
        <f t="shared" si="294"/>
        <v>43</v>
      </c>
      <c r="BT650" t="str">
        <f t="shared" si="295"/>
        <v>Flag</v>
      </c>
    </row>
    <row r="651" spans="1:72">
      <c r="A651">
        <v>202370</v>
      </c>
      <c r="B651">
        <v>75430</v>
      </c>
      <c r="C651" t="s">
        <v>123</v>
      </c>
      <c r="D651">
        <v>121</v>
      </c>
      <c r="E651" t="s">
        <v>407</v>
      </c>
      <c r="F651">
        <v>1115</v>
      </c>
      <c r="G651" t="s">
        <v>409</v>
      </c>
      <c r="H651">
        <v>101</v>
      </c>
      <c r="K651">
        <v>3.4</v>
      </c>
      <c r="L651" t="s">
        <v>126</v>
      </c>
      <c r="M651" t="s">
        <v>123</v>
      </c>
      <c r="N651">
        <v>1</v>
      </c>
      <c r="O651">
        <v>1</v>
      </c>
      <c r="P651" t="s">
        <v>151</v>
      </c>
      <c r="Q651" t="s">
        <v>134</v>
      </c>
      <c r="R651">
        <v>128</v>
      </c>
      <c r="S651" s="1">
        <v>45222</v>
      </c>
      <c r="T651" s="1">
        <v>45270</v>
      </c>
      <c r="U651">
        <v>835</v>
      </c>
      <c r="V651">
        <v>1000</v>
      </c>
      <c r="W651" t="s">
        <v>45</v>
      </c>
      <c r="X651" t="s">
        <v>46</v>
      </c>
      <c r="Y651" t="s">
        <v>47</v>
      </c>
      <c r="Z651" t="s">
        <v>50</v>
      </c>
      <c r="AA651" t="s">
        <v>129</v>
      </c>
      <c r="AB651" t="s">
        <v>129</v>
      </c>
      <c r="AC651" t="s">
        <v>129</v>
      </c>
      <c r="AD651">
        <v>17</v>
      </c>
      <c r="AE651">
        <v>20</v>
      </c>
      <c r="AF651">
        <v>30</v>
      </c>
      <c r="AG651">
        <v>0</v>
      </c>
      <c r="AH651">
        <v>85</v>
      </c>
      <c r="AI651">
        <v>2</v>
      </c>
      <c r="AJ651">
        <v>3</v>
      </c>
      <c r="AK651">
        <v>3</v>
      </c>
      <c r="AL651">
        <v>5</v>
      </c>
      <c r="AM651">
        <v>2</v>
      </c>
      <c r="AN651">
        <v>3</v>
      </c>
      <c r="AR651" t="s">
        <v>149</v>
      </c>
      <c r="AS651">
        <v>6.8</v>
      </c>
      <c r="AT651">
        <v>1</v>
      </c>
      <c r="AU651">
        <f t="shared" si="270"/>
        <v>28</v>
      </c>
      <c r="AV651">
        <f t="shared" si="271"/>
        <v>56</v>
      </c>
      <c r="AW651">
        <f t="shared" si="272"/>
        <v>56</v>
      </c>
      <c r="AX651">
        <f t="shared" si="273"/>
        <v>85</v>
      </c>
      <c r="AY651">
        <f t="shared" si="274"/>
        <v>2380</v>
      </c>
      <c r="AZ651">
        <f t="shared" si="275"/>
        <v>1</v>
      </c>
      <c r="BA651">
        <f t="shared" si="276"/>
        <v>2380</v>
      </c>
      <c r="BB651">
        <f t="shared" si="277"/>
        <v>3920</v>
      </c>
      <c r="BC651">
        <f t="shared" si="278"/>
        <v>3750</v>
      </c>
      <c r="BD651">
        <f t="shared" si="279"/>
        <v>75</v>
      </c>
      <c r="BE651">
        <f t="shared" si="280"/>
        <v>1</v>
      </c>
      <c r="BF651">
        <f t="shared" si="281"/>
        <v>1</v>
      </c>
      <c r="BG651">
        <f t="shared" si="282"/>
        <v>78.400000000000006</v>
      </c>
      <c r="BH651">
        <f t="shared" si="283"/>
        <v>65.333333333333329</v>
      </c>
      <c r="BI651">
        <f t="shared" si="284"/>
        <v>66.964285714285708</v>
      </c>
      <c r="BJ651">
        <f t="shared" si="285"/>
        <v>66.964285714285708</v>
      </c>
      <c r="BK651">
        <f t="shared" si="286"/>
        <v>75</v>
      </c>
      <c r="BL651">
        <f t="shared" si="287"/>
        <v>950</v>
      </c>
      <c r="BM651" t="str">
        <f t="shared" si="288"/>
        <v/>
      </c>
      <c r="BN651" t="str">
        <f t="shared" si="289"/>
        <v/>
      </c>
      <c r="BO651" t="str">
        <f t="shared" si="290"/>
        <v/>
      </c>
      <c r="BP651">
        <f t="shared" si="291"/>
        <v>2</v>
      </c>
      <c r="BQ651">
        <f t="shared" si="292"/>
        <v>43</v>
      </c>
      <c r="BR651">
        <f t="shared" si="293"/>
        <v>1</v>
      </c>
      <c r="BS651">
        <f t="shared" si="294"/>
        <v>50</v>
      </c>
      <c r="BT651" t="str">
        <f t="shared" si="295"/>
        <v>Flag</v>
      </c>
    </row>
    <row r="652" spans="1:72">
      <c r="A652">
        <v>202370</v>
      </c>
      <c r="B652">
        <v>75430</v>
      </c>
      <c r="C652" t="s">
        <v>123</v>
      </c>
      <c r="D652">
        <v>121</v>
      </c>
      <c r="E652" t="s">
        <v>407</v>
      </c>
      <c r="F652">
        <v>1115</v>
      </c>
      <c r="G652" t="s">
        <v>409</v>
      </c>
      <c r="H652">
        <v>101</v>
      </c>
      <c r="K652">
        <v>3.4</v>
      </c>
      <c r="L652" t="s">
        <v>126</v>
      </c>
      <c r="M652" t="s">
        <v>123</v>
      </c>
      <c r="N652">
        <v>1</v>
      </c>
      <c r="O652">
        <v>1</v>
      </c>
      <c r="P652" t="s">
        <v>151</v>
      </c>
      <c r="Q652" t="s">
        <v>134</v>
      </c>
      <c r="R652">
        <v>123</v>
      </c>
      <c r="S652" s="1">
        <v>45222</v>
      </c>
      <c r="T652" s="1">
        <v>45270</v>
      </c>
      <c r="U652">
        <v>730</v>
      </c>
      <c r="V652">
        <v>825</v>
      </c>
      <c r="W652" t="s">
        <v>45</v>
      </c>
      <c r="X652" t="s">
        <v>46</v>
      </c>
      <c r="Y652" t="s">
        <v>47</v>
      </c>
      <c r="Z652" t="s">
        <v>50</v>
      </c>
      <c r="AA652" t="s">
        <v>129</v>
      </c>
      <c r="AB652" t="s">
        <v>129</v>
      </c>
      <c r="AC652" t="s">
        <v>129</v>
      </c>
      <c r="AD652">
        <v>17</v>
      </c>
      <c r="AE652">
        <v>20</v>
      </c>
      <c r="AF652">
        <v>30</v>
      </c>
      <c r="AG652">
        <v>0</v>
      </c>
      <c r="AH652">
        <v>85</v>
      </c>
      <c r="AI652">
        <v>2</v>
      </c>
      <c r="AJ652">
        <v>3</v>
      </c>
      <c r="AK652">
        <v>3</v>
      </c>
      <c r="AL652">
        <v>5</v>
      </c>
      <c r="AM652">
        <v>2</v>
      </c>
      <c r="AN652">
        <v>3</v>
      </c>
      <c r="AR652" t="s">
        <v>133</v>
      </c>
      <c r="AS652">
        <v>4.4000000000000004</v>
      </c>
      <c r="AT652">
        <v>2</v>
      </c>
      <c r="AU652">
        <f t="shared" si="270"/>
        <v>28</v>
      </c>
      <c r="AV652">
        <f t="shared" si="271"/>
        <v>56</v>
      </c>
      <c r="AW652">
        <f t="shared" si="272"/>
        <v>56</v>
      </c>
      <c r="AX652">
        <f t="shared" si="273"/>
        <v>55</v>
      </c>
      <c r="AY652">
        <f t="shared" si="274"/>
        <v>1540</v>
      </c>
      <c r="AZ652">
        <f t="shared" si="275"/>
        <v>1</v>
      </c>
      <c r="BA652">
        <f t="shared" si="276"/>
        <v>1540</v>
      </c>
      <c r="BB652">
        <f t="shared" si="277"/>
        <v>3920</v>
      </c>
      <c r="BC652">
        <f t="shared" si="278"/>
        <v>3750</v>
      </c>
      <c r="BD652">
        <f t="shared" si="279"/>
        <v>75</v>
      </c>
      <c r="BE652">
        <f t="shared" si="280"/>
        <v>1</v>
      </c>
      <c r="BF652">
        <f t="shared" si="281"/>
        <v>1</v>
      </c>
      <c r="BG652">
        <f t="shared" si="282"/>
        <v>78.400000000000006</v>
      </c>
      <c r="BH652">
        <f t="shared" si="283"/>
        <v>65.333333333333329</v>
      </c>
      <c r="BI652">
        <f t="shared" si="284"/>
        <v>66.964285714285708</v>
      </c>
      <c r="BJ652">
        <f t="shared" si="285"/>
        <v>66.964285714285708</v>
      </c>
      <c r="BK652">
        <f t="shared" si="286"/>
        <v>75</v>
      </c>
      <c r="BL652">
        <f t="shared" si="287"/>
        <v>845</v>
      </c>
      <c r="BM652" t="str">
        <f t="shared" si="288"/>
        <v/>
      </c>
      <c r="BN652" t="str">
        <f t="shared" si="289"/>
        <v/>
      </c>
      <c r="BO652" t="str">
        <f t="shared" si="290"/>
        <v/>
      </c>
      <c r="BP652">
        <f t="shared" si="291"/>
        <v>2</v>
      </c>
      <c r="BQ652">
        <f t="shared" si="292"/>
        <v>43</v>
      </c>
      <c r="BR652">
        <f t="shared" si="293"/>
        <v>1</v>
      </c>
      <c r="BS652">
        <f t="shared" si="294"/>
        <v>50</v>
      </c>
      <c r="BT652" t="str">
        <f t="shared" si="295"/>
        <v/>
      </c>
    </row>
    <row r="653" spans="1:72">
      <c r="A653">
        <v>202370</v>
      </c>
      <c r="B653">
        <v>75458</v>
      </c>
      <c r="C653" t="s">
        <v>123</v>
      </c>
      <c r="D653">
        <v>121</v>
      </c>
      <c r="E653" t="s">
        <v>407</v>
      </c>
      <c r="F653">
        <v>1120</v>
      </c>
      <c r="G653" t="s">
        <v>410</v>
      </c>
      <c r="H653">
        <v>101</v>
      </c>
      <c r="K653">
        <v>3.2</v>
      </c>
      <c r="L653" t="s">
        <v>126</v>
      </c>
      <c r="M653" t="s">
        <v>123</v>
      </c>
      <c r="N653">
        <v>1</v>
      </c>
      <c r="O653">
        <v>1</v>
      </c>
      <c r="P653" t="s">
        <v>151</v>
      </c>
      <c r="Q653" t="s">
        <v>134</v>
      </c>
      <c r="R653">
        <v>128</v>
      </c>
      <c r="S653" s="1">
        <v>45222</v>
      </c>
      <c r="T653" s="1">
        <v>45270</v>
      </c>
      <c r="U653">
        <v>1120</v>
      </c>
      <c r="V653">
        <v>1245</v>
      </c>
      <c r="W653" t="s">
        <v>45</v>
      </c>
      <c r="X653" t="s">
        <v>46</v>
      </c>
      <c r="Y653" t="s">
        <v>47</v>
      </c>
      <c r="Z653" t="s">
        <v>50</v>
      </c>
      <c r="AA653" t="s">
        <v>129</v>
      </c>
      <c r="AB653" t="s">
        <v>129</v>
      </c>
      <c r="AC653" t="s">
        <v>129</v>
      </c>
      <c r="AD653">
        <v>16</v>
      </c>
      <c r="AE653">
        <v>20</v>
      </c>
      <c r="AF653">
        <v>30</v>
      </c>
      <c r="AG653">
        <v>0</v>
      </c>
      <c r="AH653">
        <v>80</v>
      </c>
      <c r="AI653">
        <v>2</v>
      </c>
      <c r="AJ653">
        <v>3</v>
      </c>
      <c r="AK653">
        <v>3</v>
      </c>
      <c r="AL653">
        <v>5</v>
      </c>
      <c r="AM653">
        <v>2</v>
      </c>
      <c r="AN653">
        <v>3</v>
      </c>
      <c r="AR653" t="s">
        <v>149</v>
      </c>
      <c r="AS653">
        <v>6.8</v>
      </c>
      <c r="AT653">
        <v>1</v>
      </c>
      <c r="AU653">
        <f t="shared" si="270"/>
        <v>28</v>
      </c>
      <c r="AV653">
        <f t="shared" si="271"/>
        <v>56</v>
      </c>
      <c r="AW653">
        <f t="shared" si="272"/>
        <v>56</v>
      </c>
      <c r="AX653">
        <f t="shared" si="273"/>
        <v>85</v>
      </c>
      <c r="AY653">
        <f t="shared" si="274"/>
        <v>2380</v>
      </c>
      <c r="AZ653">
        <f t="shared" si="275"/>
        <v>1</v>
      </c>
      <c r="BA653">
        <f t="shared" si="276"/>
        <v>2380</v>
      </c>
      <c r="BB653">
        <f t="shared" si="277"/>
        <v>3920</v>
      </c>
      <c r="BC653">
        <f t="shared" si="278"/>
        <v>3750</v>
      </c>
      <c r="BD653">
        <f t="shared" si="279"/>
        <v>75</v>
      </c>
      <c r="BE653">
        <f t="shared" si="280"/>
        <v>1</v>
      </c>
      <c r="BF653">
        <f t="shared" si="281"/>
        <v>1</v>
      </c>
      <c r="BG653">
        <f t="shared" si="282"/>
        <v>78.400000000000006</v>
      </c>
      <c r="BH653">
        <f t="shared" si="283"/>
        <v>65.333333333333329</v>
      </c>
      <c r="BI653">
        <f t="shared" si="284"/>
        <v>66.964285714285708</v>
      </c>
      <c r="BJ653">
        <f t="shared" si="285"/>
        <v>66.964285714285708</v>
      </c>
      <c r="BK653">
        <f t="shared" si="286"/>
        <v>75</v>
      </c>
      <c r="BL653">
        <f t="shared" si="287"/>
        <v>1235</v>
      </c>
      <c r="BM653" t="str">
        <f t="shared" si="288"/>
        <v/>
      </c>
      <c r="BN653" t="str">
        <f t="shared" si="289"/>
        <v/>
      </c>
      <c r="BO653" t="str">
        <f t="shared" si="290"/>
        <v/>
      </c>
      <c r="BP653">
        <f t="shared" si="291"/>
        <v>2</v>
      </c>
      <c r="BQ653">
        <f t="shared" si="292"/>
        <v>43</v>
      </c>
      <c r="BR653">
        <f t="shared" si="293"/>
        <v>1</v>
      </c>
      <c r="BS653">
        <f t="shared" si="294"/>
        <v>50</v>
      </c>
      <c r="BT653" t="str">
        <f t="shared" si="295"/>
        <v>Flag</v>
      </c>
    </row>
    <row r="654" spans="1:72">
      <c r="A654">
        <v>202370</v>
      </c>
      <c r="B654">
        <v>75458</v>
      </c>
      <c r="C654" t="s">
        <v>123</v>
      </c>
      <c r="D654">
        <v>121</v>
      </c>
      <c r="E654" t="s">
        <v>407</v>
      </c>
      <c r="F654">
        <v>1120</v>
      </c>
      <c r="G654" t="s">
        <v>410</v>
      </c>
      <c r="H654">
        <v>101</v>
      </c>
      <c r="K654">
        <v>3.2</v>
      </c>
      <c r="L654" t="s">
        <v>126</v>
      </c>
      <c r="M654" t="s">
        <v>123</v>
      </c>
      <c r="N654">
        <v>1</v>
      </c>
      <c r="O654">
        <v>1</v>
      </c>
      <c r="P654" t="s">
        <v>151</v>
      </c>
      <c r="Q654" t="s">
        <v>134</v>
      </c>
      <c r="R654">
        <v>123</v>
      </c>
      <c r="S654" s="1">
        <v>45222</v>
      </c>
      <c r="T654" s="1">
        <v>45270</v>
      </c>
      <c r="U654">
        <v>1015</v>
      </c>
      <c r="V654">
        <v>1110</v>
      </c>
      <c r="W654" t="s">
        <v>45</v>
      </c>
      <c r="X654" t="s">
        <v>46</v>
      </c>
      <c r="Y654" t="s">
        <v>47</v>
      </c>
      <c r="Z654" t="s">
        <v>50</v>
      </c>
      <c r="AA654" t="s">
        <v>129</v>
      </c>
      <c r="AB654" t="s">
        <v>129</v>
      </c>
      <c r="AC654" t="s">
        <v>129</v>
      </c>
      <c r="AD654">
        <v>16</v>
      </c>
      <c r="AE654">
        <v>20</v>
      </c>
      <c r="AF654">
        <v>30</v>
      </c>
      <c r="AG654">
        <v>0</v>
      </c>
      <c r="AH654">
        <v>80</v>
      </c>
      <c r="AI654">
        <v>2</v>
      </c>
      <c r="AJ654">
        <v>3</v>
      </c>
      <c r="AK654">
        <v>3</v>
      </c>
      <c r="AL654">
        <v>5</v>
      </c>
      <c r="AM654">
        <v>2</v>
      </c>
      <c r="AN654">
        <v>3</v>
      </c>
      <c r="AR654" t="s">
        <v>133</v>
      </c>
      <c r="AS654">
        <v>4.4000000000000004</v>
      </c>
      <c r="AT654">
        <v>2</v>
      </c>
      <c r="AU654">
        <f t="shared" si="270"/>
        <v>28</v>
      </c>
      <c r="AV654">
        <f t="shared" si="271"/>
        <v>56</v>
      </c>
      <c r="AW654">
        <f t="shared" si="272"/>
        <v>56</v>
      </c>
      <c r="AX654">
        <f t="shared" si="273"/>
        <v>55</v>
      </c>
      <c r="AY654">
        <f t="shared" si="274"/>
        <v>1540</v>
      </c>
      <c r="AZ654">
        <f t="shared" si="275"/>
        <v>1</v>
      </c>
      <c r="BA654">
        <f t="shared" si="276"/>
        <v>1540</v>
      </c>
      <c r="BB654">
        <f t="shared" si="277"/>
        <v>3920</v>
      </c>
      <c r="BC654">
        <f t="shared" si="278"/>
        <v>3750</v>
      </c>
      <c r="BD654">
        <f t="shared" si="279"/>
        <v>75</v>
      </c>
      <c r="BE654">
        <f t="shared" si="280"/>
        <v>1</v>
      </c>
      <c r="BF654">
        <f t="shared" si="281"/>
        <v>1</v>
      </c>
      <c r="BG654">
        <f t="shared" si="282"/>
        <v>78.400000000000006</v>
      </c>
      <c r="BH654">
        <f t="shared" si="283"/>
        <v>65.333333333333329</v>
      </c>
      <c r="BI654">
        <f t="shared" si="284"/>
        <v>66.964285714285708</v>
      </c>
      <c r="BJ654">
        <f t="shared" si="285"/>
        <v>66.964285714285708</v>
      </c>
      <c r="BK654">
        <f t="shared" si="286"/>
        <v>75</v>
      </c>
      <c r="BL654">
        <f t="shared" si="287"/>
        <v>1130</v>
      </c>
      <c r="BM654" t="str">
        <f t="shared" si="288"/>
        <v/>
      </c>
      <c r="BN654" t="str">
        <f t="shared" si="289"/>
        <v/>
      </c>
      <c r="BO654" t="str">
        <f t="shared" si="290"/>
        <v/>
      </c>
      <c r="BP654">
        <f t="shared" si="291"/>
        <v>2</v>
      </c>
      <c r="BQ654">
        <f t="shared" si="292"/>
        <v>43</v>
      </c>
      <c r="BR654">
        <f t="shared" si="293"/>
        <v>1</v>
      </c>
      <c r="BS654">
        <f t="shared" si="294"/>
        <v>50</v>
      </c>
      <c r="BT654" t="str">
        <f t="shared" si="295"/>
        <v>Flag</v>
      </c>
    </row>
    <row r="655" spans="1:72">
      <c r="A655">
        <v>202370</v>
      </c>
      <c r="B655">
        <v>75431</v>
      </c>
      <c r="C655" t="s">
        <v>123</v>
      </c>
      <c r="D655">
        <v>107</v>
      </c>
      <c r="E655" t="s">
        <v>407</v>
      </c>
      <c r="F655">
        <v>1130</v>
      </c>
      <c r="G655" t="s">
        <v>411</v>
      </c>
      <c r="H655" t="s">
        <v>136</v>
      </c>
      <c r="I655" t="s">
        <v>137</v>
      </c>
      <c r="J655" t="s">
        <v>138</v>
      </c>
      <c r="K655">
        <v>1.3332999999999999</v>
      </c>
      <c r="L655" t="s">
        <v>126</v>
      </c>
      <c r="M655" t="s">
        <v>123</v>
      </c>
      <c r="N655">
        <v>1</v>
      </c>
      <c r="O655" t="s">
        <v>139</v>
      </c>
      <c r="P655" t="s">
        <v>151</v>
      </c>
      <c r="Q655" t="s">
        <v>141</v>
      </c>
      <c r="R655" t="s">
        <v>141</v>
      </c>
      <c r="S655" s="1">
        <v>45166</v>
      </c>
      <c r="T655" s="1">
        <v>45235</v>
      </c>
      <c r="U655" t="s">
        <v>129</v>
      </c>
      <c r="W655" t="s">
        <v>129</v>
      </c>
      <c r="X655" t="s">
        <v>129</v>
      </c>
      <c r="Y655" t="s">
        <v>129</v>
      </c>
      <c r="Z655" t="s">
        <v>129</v>
      </c>
      <c r="AA655" t="s">
        <v>129</v>
      </c>
      <c r="AB655" t="s">
        <v>129</v>
      </c>
      <c r="AC655" t="s">
        <v>129</v>
      </c>
      <c r="AD655">
        <v>20</v>
      </c>
      <c r="AE655">
        <v>20</v>
      </c>
      <c r="AF655">
        <v>30</v>
      </c>
      <c r="AG655">
        <v>6</v>
      </c>
      <c r="AH655">
        <v>100</v>
      </c>
      <c r="AI655">
        <v>2</v>
      </c>
      <c r="AJ655">
        <v>1</v>
      </c>
      <c r="AK655">
        <v>1</v>
      </c>
      <c r="AL655">
        <v>1</v>
      </c>
      <c r="AM655">
        <v>1</v>
      </c>
      <c r="AP655" t="s">
        <v>138</v>
      </c>
      <c r="AR655" t="s">
        <v>133</v>
      </c>
      <c r="AS655">
        <v>1</v>
      </c>
      <c r="AT655">
        <v>1</v>
      </c>
      <c r="AU655">
        <f t="shared" si="270"/>
        <v>0</v>
      </c>
      <c r="AV655">
        <f t="shared" si="271"/>
        <v>0</v>
      </c>
      <c r="AW655">
        <f t="shared" si="272"/>
        <v>0</v>
      </c>
      <c r="AX655" t="str">
        <f t="shared" si="273"/>
        <v/>
      </c>
      <c r="AY655" t="str">
        <f t="shared" si="274"/>
        <v/>
      </c>
      <c r="AZ655">
        <f t="shared" si="275"/>
        <v>1</v>
      </c>
      <c r="BA655" t="str">
        <f t="shared" si="276"/>
        <v/>
      </c>
      <c r="BB655">
        <f t="shared" si="277"/>
        <v>0</v>
      </c>
      <c r="BC655">
        <f t="shared" si="278"/>
        <v>0</v>
      </c>
      <c r="BD655">
        <f t="shared" si="279"/>
        <v>15</v>
      </c>
      <c r="BE655">
        <f t="shared" si="280"/>
        <v>0</v>
      </c>
      <c r="BF655">
        <f t="shared" si="281"/>
        <v>0</v>
      </c>
      <c r="BG655">
        <f t="shared" si="282"/>
        <v>0</v>
      </c>
      <c r="BH655">
        <f t="shared" si="283"/>
        <v>0</v>
      </c>
      <c r="BI655" t="str">
        <f t="shared" si="284"/>
        <v/>
      </c>
      <c r="BJ655" t="str">
        <f t="shared" si="285"/>
        <v/>
      </c>
      <c r="BK655" t="str">
        <f t="shared" si="286"/>
        <v/>
      </c>
      <c r="BL655" t="str">
        <f t="shared" si="287"/>
        <v/>
      </c>
      <c r="BM655" t="str">
        <f t="shared" si="288"/>
        <v/>
      </c>
      <c r="BN655" t="str">
        <f t="shared" si="289"/>
        <v/>
      </c>
      <c r="BO655" t="str">
        <f t="shared" si="290"/>
        <v/>
      </c>
      <c r="BP655">
        <f t="shared" si="291"/>
        <v>2</v>
      </c>
      <c r="BQ655">
        <f t="shared" si="292"/>
        <v>35</v>
      </c>
      <c r="BR655">
        <f t="shared" si="293"/>
        <v>1</v>
      </c>
      <c r="BS655">
        <f t="shared" si="294"/>
        <v>45</v>
      </c>
      <c r="BT655" t="str">
        <f t="shared" si="295"/>
        <v/>
      </c>
    </row>
    <row r="656" spans="1:72">
      <c r="A656">
        <v>202370</v>
      </c>
      <c r="B656">
        <v>76500</v>
      </c>
      <c r="C656" t="s">
        <v>123</v>
      </c>
      <c r="D656">
        <v>113</v>
      </c>
      <c r="E656" t="s">
        <v>407</v>
      </c>
      <c r="F656">
        <v>1321</v>
      </c>
      <c r="G656" t="s">
        <v>412</v>
      </c>
      <c r="H656">
        <v>101</v>
      </c>
      <c r="K656">
        <v>2.4</v>
      </c>
      <c r="L656" t="s">
        <v>126</v>
      </c>
      <c r="M656" t="s">
        <v>123</v>
      </c>
      <c r="N656">
        <v>1</v>
      </c>
      <c r="O656">
        <v>1</v>
      </c>
      <c r="P656" t="s">
        <v>413</v>
      </c>
      <c r="Q656" t="s">
        <v>134</v>
      </c>
      <c r="R656">
        <v>128</v>
      </c>
      <c r="S656" s="1">
        <v>45166</v>
      </c>
      <c r="T656" s="1">
        <v>45217</v>
      </c>
      <c r="U656">
        <v>1730</v>
      </c>
      <c r="V656">
        <v>1940</v>
      </c>
      <c r="W656" t="s">
        <v>45</v>
      </c>
      <c r="X656" t="s">
        <v>46</v>
      </c>
      <c r="Y656" t="s">
        <v>47</v>
      </c>
      <c r="Z656" t="s">
        <v>50</v>
      </c>
      <c r="AA656" t="s">
        <v>129</v>
      </c>
      <c r="AB656" t="s">
        <v>129</v>
      </c>
      <c r="AC656" t="s">
        <v>129</v>
      </c>
      <c r="AD656">
        <v>12</v>
      </c>
      <c r="AE656">
        <v>20</v>
      </c>
      <c r="AF656">
        <v>30</v>
      </c>
      <c r="AG656">
        <v>0</v>
      </c>
      <c r="AH656">
        <v>60</v>
      </c>
      <c r="AI656">
        <v>2</v>
      </c>
      <c r="AJ656">
        <v>3</v>
      </c>
      <c r="AK656">
        <v>3</v>
      </c>
      <c r="AL656">
        <v>7</v>
      </c>
      <c r="AM656">
        <v>2</v>
      </c>
      <c r="AN656">
        <v>5</v>
      </c>
      <c r="AR656" t="s">
        <v>149</v>
      </c>
      <c r="AS656">
        <v>10.4</v>
      </c>
      <c r="AT656">
        <v>1.667</v>
      </c>
      <c r="AU656">
        <f t="shared" si="270"/>
        <v>31</v>
      </c>
      <c r="AV656">
        <f t="shared" si="271"/>
        <v>124</v>
      </c>
      <c r="AW656">
        <f t="shared" si="272"/>
        <v>62</v>
      </c>
      <c r="AX656">
        <f t="shared" si="273"/>
        <v>130</v>
      </c>
      <c r="AY656">
        <f t="shared" si="274"/>
        <v>4030</v>
      </c>
      <c r="AZ656">
        <f t="shared" si="275"/>
        <v>2</v>
      </c>
      <c r="BA656">
        <f t="shared" si="276"/>
        <v>2015</v>
      </c>
      <c r="BB656">
        <f t="shared" si="277"/>
        <v>5580</v>
      </c>
      <c r="BC656">
        <f t="shared" si="278"/>
        <v>5250</v>
      </c>
      <c r="BD656">
        <f t="shared" si="279"/>
        <v>105</v>
      </c>
      <c r="BE656">
        <f t="shared" si="280"/>
        <v>1</v>
      </c>
      <c r="BF656">
        <f t="shared" si="281"/>
        <v>1</v>
      </c>
      <c r="BG656">
        <f t="shared" si="282"/>
        <v>111.6</v>
      </c>
      <c r="BH656">
        <f t="shared" si="283"/>
        <v>93</v>
      </c>
      <c r="BI656">
        <f t="shared" si="284"/>
        <v>84.677419354838705</v>
      </c>
      <c r="BJ656">
        <f t="shared" si="285"/>
        <v>84.677419354838705</v>
      </c>
      <c r="BK656">
        <f t="shared" si="286"/>
        <v>105</v>
      </c>
      <c r="BL656">
        <f t="shared" si="287"/>
        <v>1915</v>
      </c>
      <c r="BM656" t="str">
        <f t="shared" si="288"/>
        <v/>
      </c>
      <c r="BN656" t="str">
        <f t="shared" si="289"/>
        <v/>
      </c>
      <c r="BO656" t="str">
        <f t="shared" si="290"/>
        <v/>
      </c>
      <c r="BP656">
        <f t="shared" si="291"/>
        <v>2</v>
      </c>
      <c r="BQ656">
        <f t="shared" si="292"/>
        <v>35</v>
      </c>
      <c r="BR656">
        <f t="shared" si="293"/>
        <v>4</v>
      </c>
      <c r="BS656">
        <f t="shared" si="294"/>
        <v>42</v>
      </c>
      <c r="BT656" t="str">
        <f t="shared" si="295"/>
        <v/>
      </c>
    </row>
    <row r="657" spans="1:72">
      <c r="A657">
        <v>202370</v>
      </c>
      <c r="B657">
        <v>76500</v>
      </c>
      <c r="C657" t="s">
        <v>123</v>
      </c>
      <c r="D657">
        <v>113</v>
      </c>
      <c r="E657" t="s">
        <v>407</v>
      </c>
      <c r="F657">
        <v>1321</v>
      </c>
      <c r="G657" t="s">
        <v>412</v>
      </c>
      <c r="H657">
        <v>101</v>
      </c>
      <c r="K657">
        <v>2.4</v>
      </c>
      <c r="L657" t="s">
        <v>126</v>
      </c>
      <c r="M657" t="s">
        <v>123</v>
      </c>
      <c r="N657">
        <v>1</v>
      </c>
      <c r="O657">
        <v>1</v>
      </c>
      <c r="P657" t="s">
        <v>413</v>
      </c>
      <c r="Q657" t="s">
        <v>134</v>
      </c>
      <c r="R657">
        <v>123</v>
      </c>
      <c r="S657" s="1">
        <v>45166</v>
      </c>
      <c r="T657" s="1">
        <v>45217</v>
      </c>
      <c r="U657">
        <v>1630</v>
      </c>
      <c r="V657">
        <v>1720</v>
      </c>
      <c r="W657" t="s">
        <v>45</v>
      </c>
      <c r="X657" t="s">
        <v>46</v>
      </c>
      <c r="Y657" t="s">
        <v>47</v>
      </c>
      <c r="Z657" t="s">
        <v>50</v>
      </c>
      <c r="AA657" t="s">
        <v>129</v>
      </c>
      <c r="AB657" t="s">
        <v>129</v>
      </c>
      <c r="AC657" t="s">
        <v>129</v>
      </c>
      <c r="AD657">
        <v>12</v>
      </c>
      <c r="AE657">
        <v>20</v>
      </c>
      <c r="AF657">
        <v>30</v>
      </c>
      <c r="AG657">
        <v>0</v>
      </c>
      <c r="AH657">
        <v>60</v>
      </c>
      <c r="AI657">
        <v>2</v>
      </c>
      <c r="AJ657">
        <v>3</v>
      </c>
      <c r="AK657">
        <v>3</v>
      </c>
      <c r="AL657">
        <v>7</v>
      </c>
      <c r="AM657">
        <v>2</v>
      </c>
      <c r="AN657">
        <v>5</v>
      </c>
      <c r="AR657" t="s">
        <v>133</v>
      </c>
      <c r="AS657">
        <v>4</v>
      </c>
      <c r="AT657">
        <v>2</v>
      </c>
      <c r="AU657">
        <f t="shared" si="270"/>
        <v>31</v>
      </c>
      <c r="AV657">
        <f t="shared" si="271"/>
        <v>124</v>
      </c>
      <c r="AW657">
        <f t="shared" si="272"/>
        <v>62</v>
      </c>
      <c r="AX657">
        <f t="shared" si="273"/>
        <v>50</v>
      </c>
      <c r="AY657">
        <f t="shared" si="274"/>
        <v>1550</v>
      </c>
      <c r="AZ657">
        <f t="shared" si="275"/>
        <v>2</v>
      </c>
      <c r="BA657">
        <f t="shared" si="276"/>
        <v>775</v>
      </c>
      <c r="BB657">
        <f t="shared" si="277"/>
        <v>5580</v>
      </c>
      <c r="BC657">
        <f t="shared" si="278"/>
        <v>5250</v>
      </c>
      <c r="BD657">
        <f t="shared" si="279"/>
        <v>105</v>
      </c>
      <c r="BE657">
        <f t="shared" si="280"/>
        <v>1</v>
      </c>
      <c r="BF657">
        <f t="shared" si="281"/>
        <v>1</v>
      </c>
      <c r="BG657">
        <f t="shared" si="282"/>
        <v>111.6</v>
      </c>
      <c r="BH657">
        <f t="shared" si="283"/>
        <v>93</v>
      </c>
      <c r="BI657">
        <f t="shared" si="284"/>
        <v>84.677419354838705</v>
      </c>
      <c r="BJ657">
        <f t="shared" si="285"/>
        <v>84.677419354838705</v>
      </c>
      <c r="BK657">
        <f t="shared" si="286"/>
        <v>105</v>
      </c>
      <c r="BL657">
        <f t="shared" si="287"/>
        <v>1815</v>
      </c>
      <c r="BM657" t="str">
        <f t="shared" si="288"/>
        <v/>
      </c>
      <c r="BN657" t="str">
        <f t="shared" si="289"/>
        <v/>
      </c>
      <c r="BO657" t="str">
        <f t="shared" si="290"/>
        <v/>
      </c>
      <c r="BP657">
        <f t="shared" si="291"/>
        <v>2</v>
      </c>
      <c r="BQ657">
        <f t="shared" si="292"/>
        <v>35</v>
      </c>
      <c r="BR657">
        <f t="shared" si="293"/>
        <v>4</v>
      </c>
      <c r="BS657">
        <f t="shared" si="294"/>
        <v>42</v>
      </c>
      <c r="BT657" t="str">
        <f t="shared" si="295"/>
        <v/>
      </c>
    </row>
    <row r="658" spans="1:72">
      <c r="A658">
        <v>202370</v>
      </c>
      <c r="B658">
        <v>76500</v>
      </c>
      <c r="C658" t="s">
        <v>123</v>
      </c>
      <c r="D658">
        <v>113</v>
      </c>
      <c r="E658" t="s">
        <v>407</v>
      </c>
      <c r="F658">
        <v>1321</v>
      </c>
      <c r="G658" t="s">
        <v>412</v>
      </c>
      <c r="H658">
        <v>101</v>
      </c>
      <c r="K658">
        <v>2.4</v>
      </c>
      <c r="L658" t="s">
        <v>126</v>
      </c>
      <c r="M658" t="s">
        <v>123</v>
      </c>
      <c r="N658">
        <v>1</v>
      </c>
      <c r="O658">
        <v>1</v>
      </c>
      <c r="P658" t="s">
        <v>413</v>
      </c>
      <c r="Q658" t="s">
        <v>134</v>
      </c>
      <c r="R658">
        <v>123</v>
      </c>
      <c r="S658" s="1">
        <v>45166</v>
      </c>
      <c r="T658" s="1">
        <v>45217</v>
      </c>
      <c r="U658">
        <v>1630</v>
      </c>
      <c r="V658">
        <v>1720</v>
      </c>
      <c r="W658" t="s">
        <v>45</v>
      </c>
      <c r="X658" t="s">
        <v>46</v>
      </c>
      <c r="Y658" t="s">
        <v>47</v>
      </c>
      <c r="Z658" t="s">
        <v>50</v>
      </c>
      <c r="AA658" t="s">
        <v>129</v>
      </c>
      <c r="AB658" t="s">
        <v>129</v>
      </c>
      <c r="AC658" t="s">
        <v>129</v>
      </c>
      <c r="AD658">
        <v>12</v>
      </c>
      <c r="AE658">
        <v>20</v>
      </c>
      <c r="AF658">
        <v>30</v>
      </c>
      <c r="AG658">
        <v>0</v>
      </c>
      <c r="AH658">
        <v>60</v>
      </c>
      <c r="AI658">
        <v>2</v>
      </c>
      <c r="AJ658">
        <v>3</v>
      </c>
      <c r="AK658">
        <v>3</v>
      </c>
      <c r="AL658">
        <v>7</v>
      </c>
      <c r="AM658">
        <v>2</v>
      </c>
      <c r="AN658">
        <v>5</v>
      </c>
      <c r="AR658" t="s">
        <v>133</v>
      </c>
      <c r="AS658">
        <v>4</v>
      </c>
      <c r="AT658">
        <v>2</v>
      </c>
      <c r="AU658">
        <f t="shared" si="270"/>
        <v>31</v>
      </c>
      <c r="AV658">
        <f t="shared" si="271"/>
        <v>124</v>
      </c>
      <c r="AW658">
        <f t="shared" si="272"/>
        <v>62</v>
      </c>
      <c r="AX658">
        <f t="shared" si="273"/>
        <v>50</v>
      </c>
      <c r="AY658">
        <f t="shared" si="274"/>
        <v>1550</v>
      </c>
      <c r="AZ658">
        <f t="shared" si="275"/>
        <v>2</v>
      </c>
      <c r="BA658">
        <f t="shared" si="276"/>
        <v>775</v>
      </c>
      <c r="BB658">
        <f t="shared" si="277"/>
        <v>5580</v>
      </c>
      <c r="BC658">
        <f t="shared" si="278"/>
        <v>5250</v>
      </c>
      <c r="BD658">
        <f t="shared" si="279"/>
        <v>105</v>
      </c>
      <c r="BE658">
        <f t="shared" si="280"/>
        <v>1</v>
      </c>
      <c r="BF658">
        <f t="shared" si="281"/>
        <v>1</v>
      </c>
      <c r="BG658">
        <f t="shared" si="282"/>
        <v>111.6</v>
      </c>
      <c r="BH658">
        <f t="shared" si="283"/>
        <v>93</v>
      </c>
      <c r="BI658">
        <f t="shared" si="284"/>
        <v>84.677419354838705</v>
      </c>
      <c r="BJ658">
        <f t="shared" si="285"/>
        <v>84.677419354838705</v>
      </c>
      <c r="BK658">
        <f t="shared" si="286"/>
        <v>105</v>
      </c>
      <c r="BL658">
        <f t="shared" si="287"/>
        <v>1815</v>
      </c>
      <c r="BM658" t="str">
        <f t="shared" si="288"/>
        <v/>
      </c>
      <c r="BN658" t="str">
        <f t="shared" si="289"/>
        <v/>
      </c>
      <c r="BO658" t="str">
        <f t="shared" si="290"/>
        <v/>
      </c>
      <c r="BP658">
        <f t="shared" si="291"/>
        <v>2</v>
      </c>
      <c r="BQ658">
        <f t="shared" si="292"/>
        <v>35</v>
      </c>
      <c r="BR658">
        <f t="shared" si="293"/>
        <v>4</v>
      </c>
      <c r="BS658">
        <f t="shared" si="294"/>
        <v>42</v>
      </c>
      <c r="BT658" t="str">
        <f t="shared" si="295"/>
        <v/>
      </c>
    </row>
    <row r="659" spans="1:72">
      <c r="A659">
        <v>202370</v>
      </c>
      <c r="B659">
        <v>76500</v>
      </c>
      <c r="C659" t="s">
        <v>123</v>
      </c>
      <c r="D659">
        <v>113</v>
      </c>
      <c r="E659" t="s">
        <v>407</v>
      </c>
      <c r="F659">
        <v>1321</v>
      </c>
      <c r="G659" t="s">
        <v>412</v>
      </c>
      <c r="H659">
        <v>101</v>
      </c>
      <c r="K659">
        <v>2.4</v>
      </c>
      <c r="L659" t="s">
        <v>126</v>
      </c>
      <c r="M659" t="s">
        <v>123</v>
      </c>
      <c r="N659">
        <v>1</v>
      </c>
      <c r="O659">
        <v>1</v>
      </c>
      <c r="P659" t="s">
        <v>413</v>
      </c>
      <c r="Q659" t="s">
        <v>134</v>
      </c>
      <c r="R659">
        <v>128</v>
      </c>
      <c r="S659" s="1">
        <v>45166</v>
      </c>
      <c r="T659" s="1">
        <v>45217</v>
      </c>
      <c r="U659">
        <v>1730</v>
      </c>
      <c r="V659">
        <v>1940</v>
      </c>
      <c r="W659" t="s">
        <v>45</v>
      </c>
      <c r="X659" t="s">
        <v>46</v>
      </c>
      <c r="Y659" t="s">
        <v>47</v>
      </c>
      <c r="Z659" t="s">
        <v>50</v>
      </c>
      <c r="AA659" t="s">
        <v>129</v>
      </c>
      <c r="AB659" t="s">
        <v>129</v>
      </c>
      <c r="AC659" t="s">
        <v>129</v>
      </c>
      <c r="AD659">
        <v>12</v>
      </c>
      <c r="AE659">
        <v>20</v>
      </c>
      <c r="AF659">
        <v>30</v>
      </c>
      <c r="AG659">
        <v>0</v>
      </c>
      <c r="AH659">
        <v>60</v>
      </c>
      <c r="AI659">
        <v>2</v>
      </c>
      <c r="AJ659">
        <v>3</v>
      </c>
      <c r="AK659">
        <v>3</v>
      </c>
      <c r="AL659">
        <v>7</v>
      </c>
      <c r="AM659">
        <v>2</v>
      </c>
      <c r="AN659">
        <v>5</v>
      </c>
      <c r="AR659" t="s">
        <v>149</v>
      </c>
      <c r="AS659">
        <v>10.4</v>
      </c>
      <c r="AT659">
        <v>1.667</v>
      </c>
      <c r="AU659">
        <f t="shared" si="270"/>
        <v>31</v>
      </c>
      <c r="AV659">
        <f t="shared" si="271"/>
        <v>124</v>
      </c>
      <c r="AW659">
        <f t="shared" si="272"/>
        <v>62</v>
      </c>
      <c r="AX659">
        <f t="shared" si="273"/>
        <v>130</v>
      </c>
      <c r="AY659">
        <f t="shared" si="274"/>
        <v>4030</v>
      </c>
      <c r="AZ659">
        <f t="shared" si="275"/>
        <v>2</v>
      </c>
      <c r="BA659">
        <f t="shared" si="276"/>
        <v>2015</v>
      </c>
      <c r="BB659">
        <f t="shared" si="277"/>
        <v>5580</v>
      </c>
      <c r="BC659">
        <f t="shared" si="278"/>
        <v>5250</v>
      </c>
      <c r="BD659">
        <f t="shared" si="279"/>
        <v>105</v>
      </c>
      <c r="BE659">
        <f t="shared" si="280"/>
        <v>1</v>
      </c>
      <c r="BF659">
        <f t="shared" si="281"/>
        <v>1</v>
      </c>
      <c r="BG659">
        <f t="shared" si="282"/>
        <v>111.6</v>
      </c>
      <c r="BH659">
        <f t="shared" si="283"/>
        <v>93</v>
      </c>
      <c r="BI659">
        <f t="shared" si="284"/>
        <v>84.677419354838705</v>
      </c>
      <c r="BJ659">
        <f t="shared" si="285"/>
        <v>84.677419354838705</v>
      </c>
      <c r="BK659">
        <f t="shared" si="286"/>
        <v>105</v>
      </c>
      <c r="BL659">
        <f t="shared" si="287"/>
        <v>1915</v>
      </c>
      <c r="BM659" t="str">
        <f t="shared" si="288"/>
        <v/>
      </c>
      <c r="BN659" t="str">
        <f t="shared" si="289"/>
        <v/>
      </c>
      <c r="BO659" t="str">
        <f t="shared" si="290"/>
        <v/>
      </c>
      <c r="BP659">
        <f t="shared" si="291"/>
        <v>2</v>
      </c>
      <c r="BQ659">
        <f t="shared" si="292"/>
        <v>35</v>
      </c>
      <c r="BR659">
        <f t="shared" si="293"/>
        <v>4</v>
      </c>
      <c r="BS659">
        <f t="shared" si="294"/>
        <v>42</v>
      </c>
      <c r="BT659" t="str">
        <f t="shared" si="295"/>
        <v/>
      </c>
    </row>
    <row r="660" spans="1:72">
      <c r="A660">
        <v>202370</v>
      </c>
      <c r="B660">
        <v>76502</v>
      </c>
      <c r="C660" t="s">
        <v>123</v>
      </c>
      <c r="D660">
        <v>114</v>
      </c>
      <c r="E660" t="s">
        <v>407</v>
      </c>
      <c r="F660">
        <v>1323</v>
      </c>
      <c r="G660" t="s">
        <v>414</v>
      </c>
      <c r="H660">
        <v>101</v>
      </c>
      <c r="K660">
        <v>3.8</v>
      </c>
      <c r="L660" t="s">
        <v>126</v>
      </c>
      <c r="M660" t="s">
        <v>123</v>
      </c>
      <c r="N660">
        <v>1</v>
      </c>
      <c r="O660">
        <v>1</v>
      </c>
      <c r="P660" t="s">
        <v>413</v>
      </c>
      <c r="Q660" t="s">
        <v>134</v>
      </c>
      <c r="R660">
        <v>128</v>
      </c>
      <c r="S660" s="1">
        <v>45218</v>
      </c>
      <c r="T660" s="1">
        <v>45270</v>
      </c>
      <c r="U660">
        <v>1730</v>
      </c>
      <c r="V660">
        <v>1940</v>
      </c>
      <c r="W660" t="s">
        <v>45</v>
      </c>
      <c r="X660" t="s">
        <v>46</v>
      </c>
      <c r="Y660" t="s">
        <v>47</v>
      </c>
      <c r="Z660" t="s">
        <v>50</v>
      </c>
      <c r="AA660" t="s">
        <v>129</v>
      </c>
      <c r="AB660" t="s">
        <v>129</v>
      </c>
      <c r="AC660" t="s">
        <v>129</v>
      </c>
      <c r="AD660">
        <v>19</v>
      </c>
      <c r="AE660">
        <v>13</v>
      </c>
      <c r="AF660">
        <v>30</v>
      </c>
      <c r="AG660">
        <v>0</v>
      </c>
      <c r="AH660">
        <v>146.15379999999999</v>
      </c>
      <c r="AI660">
        <v>2</v>
      </c>
      <c r="AJ660">
        <v>3</v>
      </c>
      <c r="AK660">
        <v>3</v>
      </c>
      <c r="AL660">
        <v>7</v>
      </c>
      <c r="AM660">
        <v>2</v>
      </c>
      <c r="AN660">
        <v>5</v>
      </c>
      <c r="AR660" t="s">
        <v>149</v>
      </c>
      <c r="AS660">
        <v>10.4</v>
      </c>
      <c r="AT660">
        <v>1.667</v>
      </c>
      <c r="AU660">
        <f t="shared" si="270"/>
        <v>29</v>
      </c>
      <c r="AV660">
        <f t="shared" si="271"/>
        <v>116</v>
      </c>
      <c r="AW660">
        <f t="shared" si="272"/>
        <v>58</v>
      </c>
      <c r="AX660">
        <f t="shared" si="273"/>
        <v>130</v>
      </c>
      <c r="AY660">
        <f t="shared" si="274"/>
        <v>3770</v>
      </c>
      <c r="AZ660">
        <f t="shared" si="275"/>
        <v>2</v>
      </c>
      <c r="BA660">
        <f t="shared" si="276"/>
        <v>1885</v>
      </c>
      <c r="BB660">
        <f t="shared" si="277"/>
        <v>5220</v>
      </c>
      <c r="BC660">
        <f t="shared" si="278"/>
        <v>5250</v>
      </c>
      <c r="BD660">
        <f t="shared" si="279"/>
        <v>105</v>
      </c>
      <c r="BE660">
        <f t="shared" si="280"/>
        <v>1</v>
      </c>
      <c r="BF660">
        <f t="shared" si="281"/>
        <v>1</v>
      </c>
      <c r="BG660">
        <f t="shared" si="282"/>
        <v>104.4</v>
      </c>
      <c r="BH660">
        <f t="shared" si="283"/>
        <v>87</v>
      </c>
      <c r="BI660">
        <f t="shared" si="284"/>
        <v>90.517241379310349</v>
      </c>
      <c r="BJ660">
        <f t="shared" si="285"/>
        <v>90.517241379310349</v>
      </c>
      <c r="BK660">
        <f t="shared" si="286"/>
        <v>105</v>
      </c>
      <c r="BL660">
        <f t="shared" si="287"/>
        <v>1915</v>
      </c>
      <c r="BM660">
        <f t="shared" si="288"/>
        <v>1</v>
      </c>
      <c r="BN660" t="str">
        <f t="shared" si="289"/>
        <v/>
      </c>
      <c r="BO660" t="str">
        <f t="shared" si="290"/>
        <v/>
      </c>
      <c r="BP660">
        <f t="shared" si="291"/>
        <v>5</v>
      </c>
      <c r="BQ660">
        <f t="shared" si="292"/>
        <v>42</v>
      </c>
      <c r="BR660">
        <f t="shared" si="293"/>
        <v>1</v>
      </c>
      <c r="BS660">
        <f t="shared" si="294"/>
        <v>50</v>
      </c>
      <c r="BT660" t="str">
        <f t="shared" si="295"/>
        <v/>
      </c>
    </row>
    <row r="661" spans="1:72">
      <c r="A661">
        <v>202370</v>
      </c>
      <c r="B661">
        <v>76502</v>
      </c>
      <c r="C661" t="s">
        <v>123</v>
      </c>
      <c r="D661">
        <v>114</v>
      </c>
      <c r="E661" t="s">
        <v>407</v>
      </c>
      <c r="F661">
        <v>1323</v>
      </c>
      <c r="G661" t="s">
        <v>414</v>
      </c>
      <c r="H661">
        <v>101</v>
      </c>
      <c r="K661">
        <v>3.8</v>
      </c>
      <c r="L661" t="s">
        <v>126</v>
      </c>
      <c r="M661" t="s">
        <v>123</v>
      </c>
      <c r="N661">
        <v>1</v>
      </c>
      <c r="O661">
        <v>1</v>
      </c>
      <c r="P661" t="s">
        <v>413</v>
      </c>
      <c r="Q661" t="s">
        <v>134</v>
      </c>
      <c r="R661">
        <v>123</v>
      </c>
      <c r="S661" s="1">
        <v>45218</v>
      </c>
      <c r="T661" s="1">
        <v>45270</v>
      </c>
      <c r="U661">
        <v>1630</v>
      </c>
      <c r="V661">
        <v>1720</v>
      </c>
      <c r="W661" t="s">
        <v>45</v>
      </c>
      <c r="X661" t="s">
        <v>46</v>
      </c>
      <c r="Y661" t="s">
        <v>47</v>
      </c>
      <c r="Z661" t="s">
        <v>50</v>
      </c>
      <c r="AA661" t="s">
        <v>129</v>
      </c>
      <c r="AB661" t="s">
        <v>129</v>
      </c>
      <c r="AC661" t="s">
        <v>129</v>
      </c>
      <c r="AD661">
        <v>19</v>
      </c>
      <c r="AE661">
        <v>13</v>
      </c>
      <c r="AF661">
        <v>30</v>
      </c>
      <c r="AG661">
        <v>0</v>
      </c>
      <c r="AH661">
        <v>146.15379999999999</v>
      </c>
      <c r="AI661">
        <v>2</v>
      </c>
      <c r="AJ661">
        <v>3</v>
      </c>
      <c r="AK661">
        <v>3</v>
      </c>
      <c r="AL661">
        <v>7</v>
      </c>
      <c r="AM661">
        <v>2</v>
      </c>
      <c r="AN661">
        <v>5</v>
      </c>
      <c r="AR661" t="s">
        <v>133</v>
      </c>
      <c r="AS661">
        <v>4</v>
      </c>
      <c r="AT661">
        <v>2</v>
      </c>
      <c r="AU661">
        <f t="shared" si="270"/>
        <v>29</v>
      </c>
      <c r="AV661">
        <f t="shared" si="271"/>
        <v>116</v>
      </c>
      <c r="AW661">
        <f t="shared" si="272"/>
        <v>58</v>
      </c>
      <c r="AX661">
        <f t="shared" si="273"/>
        <v>50</v>
      </c>
      <c r="AY661">
        <f t="shared" si="274"/>
        <v>1450</v>
      </c>
      <c r="AZ661">
        <f t="shared" si="275"/>
        <v>2</v>
      </c>
      <c r="BA661">
        <f t="shared" si="276"/>
        <v>725</v>
      </c>
      <c r="BB661">
        <f t="shared" si="277"/>
        <v>5220</v>
      </c>
      <c r="BC661">
        <f t="shared" si="278"/>
        <v>5250</v>
      </c>
      <c r="BD661">
        <f t="shared" si="279"/>
        <v>105</v>
      </c>
      <c r="BE661">
        <f t="shared" si="280"/>
        <v>1</v>
      </c>
      <c r="BF661">
        <f t="shared" si="281"/>
        <v>1</v>
      </c>
      <c r="BG661">
        <f t="shared" si="282"/>
        <v>104.4</v>
      </c>
      <c r="BH661">
        <f t="shared" si="283"/>
        <v>87</v>
      </c>
      <c r="BI661">
        <f t="shared" si="284"/>
        <v>90.517241379310349</v>
      </c>
      <c r="BJ661">
        <f t="shared" si="285"/>
        <v>90.517241379310349</v>
      </c>
      <c r="BK661">
        <f t="shared" si="286"/>
        <v>105</v>
      </c>
      <c r="BL661">
        <f t="shared" si="287"/>
        <v>1815</v>
      </c>
      <c r="BM661">
        <f t="shared" si="288"/>
        <v>1</v>
      </c>
      <c r="BN661" t="str">
        <f t="shared" si="289"/>
        <v/>
      </c>
      <c r="BO661" t="str">
        <f t="shared" si="290"/>
        <v/>
      </c>
      <c r="BP661">
        <f t="shared" si="291"/>
        <v>5</v>
      </c>
      <c r="BQ661">
        <f t="shared" si="292"/>
        <v>42</v>
      </c>
      <c r="BR661">
        <f t="shared" si="293"/>
        <v>1</v>
      </c>
      <c r="BS661">
        <f t="shared" si="294"/>
        <v>50</v>
      </c>
      <c r="BT661" t="str">
        <f t="shared" si="295"/>
        <v/>
      </c>
    </row>
    <row r="662" spans="1:72">
      <c r="A662">
        <v>202370</v>
      </c>
      <c r="B662">
        <v>76502</v>
      </c>
      <c r="C662" t="s">
        <v>123</v>
      </c>
      <c r="D662">
        <v>114</v>
      </c>
      <c r="E662" t="s">
        <v>407</v>
      </c>
      <c r="F662">
        <v>1323</v>
      </c>
      <c r="G662" t="s">
        <v>414</v>
      </c>
      <c r="H662">
        <v>101</v>
      </c>
      <c r="K662">
        <v>3.8</v>
      </c>
      <c r="L662" t="s">
        <v>126</v>
      </c>
      <c r="M662" t="s">
        <v>123</v>
      </c>
      <c r="N662">
        <v>1</v>
      </c>
      <c r="O662">
        <v>1</v>
      </c>
      <c r="P662" t="s">
        <v>413</v>
      </c>
      <c r="Q662" t="s">
        <v>134</v>
      </c>
      <c r="R662">
        <v>128</v>
      </c>
      <c r="S662" s="1">
        <v>45218</v>
      </c>
      <c r="T662" s="1">
        <v>45270</v>
      </c>
      <c r="U662">
        <v>1730</v>
      </c>
      <c r="V662">
        <v>1940</v>
      </c>
      <c r="W662" t="s">
        <v>45</v>
      </c>
      <c r="X662" t="s">
        <v>46</v>
      </c>
      <c r="Y662" t="s">
        <v>47</v>
      </c>
      <c r="Z662" t="s">
        <v>50</v>
      </c>
      <c r="AA662" t="s">
        <v>129</v>
      </c>
      <c r="AB662" t="s">
        <v>129</v>
      </c>
      <c r="AC662" t="s">
        <v>129</v>
      </c>
      <c r="AD662">
        <v>19</v>
      </c>
      <c r="AE662">
        <v>13</v>
      </c>
      <c r="AF662">
        <v>30</v>
      </c>
      <c r="AG662">
        <v>0</v>
      </c>
      <c r="AH662">
        <v>146.15379999999999</v>
      </c>
      <c r="AI662">
        <v>2</v>
      </c>
      <c r="AJ662">
        <v>3</v>
      </c>
      <c r="AK662">
        <v>3</v>
      </c>
      <c r="AL662">
        <v>7</v>
      </c>
      <c r="AM662">
        <v>2</v>
      </c>
      <c r="AN662">
        <v>5</v>
      </c>
      <c r="AR662" t="s">
        <v>149</v>
      </c>
      <c r="AS662">
        <v>10.4</v>
      </c>
      <c r="AT662">
        <v>1.667</v>
      </c>
      <c r="AU662">
        <f t="shared" si="270"/>
        <v>29</v>
      </c>
      <c r="AV662">
        <f t="shared" si="271"/>
        <v>116</v>
      </c>
      <c r="AW662">
        <f t="shared" si="272"/>
        <v>58</v>
      </c>
      <c r="AX662">
        <f t="shared" si="273"/>
        <v>130</v>
      </c>
      <c r="AY662">
        <f t="shared" si="274"/>
        <v>3770</v>
      </c>
      <c r="AZ662">
        <f t="shared" si="275"/>
        <v>2</v>
      </c>
      <c r="BA662">
        <f t="shared" si="276"/>
        <v>1885</v>
      </c>
      <c r="BB662">
        <f t="shared" si="277"/>
        <v>5220</v>
      </c>
      <c r="BC662">
        <f t="shared" si="278"/>
        <v>5250</v>
      </c>
      <c r="BD662">
        <f t="shared" si="279"/>
        <v>105</v>
      </c>
      <c r="BE662">
        <f t="shared" si="280"/>
        <v>1</v>
      </c>
      <c r="BF662">
        <f t="shared" si="281"/>
        <v>1</v>
      </c>
      <c r="BG662">
        <f t="shared" si="282"/>
        <v>104.4</v>
      </c>
      <c r="BH662">
        <f t="shared" si="283"/>
        <v>87</v>
      </c>
      <c r="BI662">
        <f t="shared" si="284"/>
        <v>90.517241379310349</v>
      </c>
      <c r="BJ662">
        <f t="shared" si="285"/>
        <v>90.517241379310349</v>
      </c>
      <c r="BK662">
        <f t="shared" si="286"/>
        <v>105</v>
      </c>
      <c r="BL662">
        <f t="shared" si="287"/>
        <v>1915</v>
      </c>
      <c r="BM662">
        <f t="shared" si="288"/>
        <v>1</v>
      </c>
      <c r="BN662" t="str">
        <f t="shared" si="289"/>
        <v/>
      </c>
      <c r="BO662" t="str">
        <f t="shared" si="290"/>
        <v/>
      </c>
      <c r="BP662">
        <f t="shared" si="291"/>
        <v>5</v>
      </c>
      <c r="BQ662">
        <f t="shared" si="292"/>
        <v>42</v>
      </c>
      <c r="BR662">
        <f t="shared" si="293"/>
        <v>1</v>
      </c>
      <c r="BS662">
        <f t="shared" si="294"/>
        <v>50</v>
      </c>
      <c r="BT662" t="str">
        <f t="shared" si="295"/>
        <v/>
      </c>
    </row>
    <row r="663" spans="1:72">
      <c r="A663">
        <v>202370</v>
      </c>
      <c r="B663">
        <v>76502</v>
      </c>
      <c r="C663" t="s">
        <v>123</v>
      </c>
      <c r="D663">
        <v>114</v>
      </c>
      <c r="E663" t="s">
        <v>407</v>
      </c>
      <c r="F663">
        <v>1323</v>
      </c>
      <c r="G663" t="s">
        <v>414</v>
      </c>
      <c r="H663">
        <v>101</v>
      </c>
      <c r="K663">
        <v>3.8</v>
      </c>
      <c r="L663" t="s">
        <v>126</v>
      </c>
      <c r="M663" t="s">
        <v>123</v>
      </c>
      <c r="N663">
        <v>1</v>
      </c>
      <c r="O663">
        <v>1</v>
      </c>
      <c r="P663" t="s">
        <v>413</v>
      </c>
      <c r="Q663" t="s">
        <v>134</v>
      </c>
      <c r="R663">
        <v>123</v>
      </c>
      <c r="S663" s="1">
        <v>45218</v>
      </c>
      <c r="T663" s="1">
        <v>45270</v>
      </c>
      <c r="U663">
        <v>1630</v>
      </c>
      <c r="V663">
        <v>1720</v>
      </c>
      <c r="W663" t="s">
        <v>45</v>
      </c>
      <c r="X663" t="s">
        <v>46</v>
      </c>
      <c r="Y663" t="s">
        <v>47</v>
      </c>
      <c r="Z663" t="s">
        <v>50</v>
      </c>
      <c r="AA663" t="s">
        <v>129</v>
      </c>
      <c r="AB663" t="s">
        <v>129</v>
      </c>
      <c r="AC663" t="s">
        <v>129</v>
      </c>
      <c r="AD663">
        <v>19</v>
      </c>
      <c r="AE663">
        <v>13</v>
      </c>
      <c r="AF663">
        <v>30</v>
      </c>
      <c r="AG663">
        <v>0</v>
      </c>
      <c r="AH663">
        <v>146.15379999999999</v>
      </c>
      <c r="AI663">
        <v>2</v>
      </c>
      <c r="AJ663">
        <v>3</v>
      </c>
      <c r="AK663">
        <v>3</v>
      </c>
      <c r="AL663">
        <v>7</v>
      </c>
      <c r="AM663">
        <v>2</v>
      </c>
      <c r="AN663">
        <v>5</v>
      </c>
      <c r="AR663" t="s">
        <v>133</v>
      </c>
      <c r="AS663">
        <v>4</v>
      </c>
      <c r="AT663">
        <v>2</v>
      </c>
      <c r="AU663">
        <f t="shared" si="270"/>
        <v>29</v>
      </c>
      <c r="AV663">
        <f t="shared" si="271"/>
        <v>116</v>
      </c>
      <c r="AW663">
        <f t="shared" si="272"/>
        <v>58</v>
      </c>
      <c r="AX663">
        <f t="shared" si="273"/>
        <v>50</v>
      </c>
      <c r="AY663">
        <f t="shared" si="274"/>
        <v>1450</v>
      </c>
      <c r="AZ663">
        <f t="shared" si="275"/>
        <v>2</v>
      </c>
      <c r="BA663">
        <f t="shared" si="276"/>
        <v>725</v>
      </c>
      <c r="BB663">
        <f t="shared" si="277"/>
        <v>5220</v>
      </c>
      <c r="BC663">
        <f t="shared" si="278"/>
        <v>5250</v>
      </c>
      <c r="BD663">
        <f t="shared" si="279"/>
        <v>105</v>
      </c>
      <c r="BE663">
        <f t="shared" si="280"/>
        <v>1</v>
      </c>
      <c r="BF663">
        <f t="shared" si="281"/>
        <v>1</v>
      </c>
      <c r="BG663">
        <f t="shared" si="282"/>
        <v>104.4</v>
      </c>
      <c r="BH663">
        <f t="shared" si="283"/>
        <v>87</v>
      </c>
      <c r="BI663">
        <f t="shared" si="284"/>
        <v>90.517241379310349</v>
      </c>
      <c r="BJ663">
        <f t="shared" si="285"/>
        <v>90.517241379310349</v>
      </c>
      <c r="BK663">
        <f t="shared" si="286"/>
        <v>105</v>
      </c>
      <c r="BL663">
        <f t="shared" si="287"/>
        <v>1815</v>
      </c>
      <c r="BM663">
        <f t="shared" si="288"/>
        <v>1</v>
      </c>
      <c r="BN663" t="str">
        <f t="shared" si="289"/>
        <v/>
      </c>
      <c r="BO663" t="str">
        <f t="shared" si="290"/>
        <v/>
      </c>
      <c r="BP663">
        <f t="shared" si="291"/>
        <v>5</v>
      </c>
      <c r="BQ663">
        <f t="shared" si="292"/>
        <v>42</v>
      </c>
      <c r="BR663">
        <f t="shared" si="293"/>
        <v>1</v>
      </c>
      <c r="BS663">
        <f t="shared" si="294"/>
        <v>50</v>
      </c>
      <c r="BT663" t="str">
        <f t="shared" si="295"/>
        <v/>
      </c>
    </row>
    <row r="664" spans="1:72">
      <c r="A664">
        <v>202370</v>
      </c>
      <c r="B664">
        <v>76501</v>
      </c>
      <c r="C664" t="s">
        <v>123</v>
      </c>
      <c r="D664">
        <v>113</v>
      </c>
      <c r="E664" t="s">
        <v>407</v>
      </c>
      <c r="F664">
        <v>1325</v>
      </c>
      <c r="G664" t="s">
        <v>415</v>
      </c>
      <c r="H664">
        <v>101</v>
      </c>
      <c r="K664">
        <v>2.5333000000000001</v>
      </c>
      <c r="L664" t="s">
        <v>126</v>
      </c>
      <c r="M664" t="s">
        <v>123</v>
      </c>
      <c r="N664">
        <v>1</v>
      </c>
      <c r="O664">
        <v>1</v>
      </c>
      <c r="P664" t="s">
        <v>413</v>
      </c>
      <c r="Q664" t="s">
        <v>134</v>
      </c>
      <c r="R664">
        <v>123</v>
      </c>
      <c r="S664" s="1">
        <v>45166</v>
      </c>
      <c r="T664" s="1">
        <v>45217</v>
      </c>
      <c r="U664">
        <v>1950</v>
      </c>
      <c r="V664">
        <v>2015</v>
      </c>
      <c r="W664" t="s">
        <v>45</v>
      </c>
      <c r="X664" t="s">
        <v>46</v>
      </c>
      <c r="Y664" t="s">
        <v>47</v>
      </c>
      <c r="Z664" t="s">
        <v>50</v>
      </c>
      <c r="AA664" t="s">
        <v>129</v>
      </c>
      <c r="AB664" t="s">
        <v>129</v>
      </c>
      <c r="AC664" t="s">
        <v>129</v>
      </c>
      <c r="AD664">
        <v>19</v>
      </c>
      <c r="AE664">
        <v>13</v>
      </c>
      <c r="AF664">
        <v>30</v>
      </c>
      <c r="AG664">
        <v>0</v>
      </c>
      <c r="AH664">
        <v>146.15379999999999</v>
      </c>
      <c r="AI664">
        <v>2</v>
      </c>
      <c r="AJ664">
        <v>2</v>
      </c>
      <c r="AK664">
        <v>2</v>
      </c>
      <c r="AL664">
        <v>4</v>
      </c>
      <c r="AM664">
        <v>1</v>
      </c>
      <c r="AN664">
        <v>3</v>
      </c>
      <c r="AR664" t="s">
        <v>133</v>
      </c>
      <c r="AS664">
        <v>2</v>
      </c>
      <c r="AT664">
        <v>1</v>
      </c>
      <c r="AU664">
        <f t="shared" si="270"/>
        <v>31</v>
      </c>
      <c r="AV664">
        <f t="shared" si="271"/>
        <v>124</v>
      </c>
      <c r="AW664">
        <f t="shared" si="272"/>
        <v>62</v>
      </c>
      <c r="AX664">
        <f t="shared" si="273"/>
        <v>25</v>
      </c>
      <c r="AY664">
        <f t="shared" si="274"/>
        <v>775</v>
      </c>
      <c r="AZ664">
        <f t="shared" si="275"/>
        <v>2</v>
      </c>
      <c r="BA664">
        <f t="shared" si="276"/>
        <v>387.5</v>
      </c>
      <c r="BB664">
        <f t="shared" si="277"/>
        <v>3255</v>
      </c>
      <c r="BC664">
        <f t="shared" si="278"/>
        <v>3000</v>
      </c>
      <c r="BD664">
        <f t="shared" si="279"/>
        <v>60</v>
      </c>
      <c r="BE664">
        <f t="shared" si="280"/>
        <v>1</v>
      </c>
      <c r="BF664">
        <f t="shared" si="281"/>
        <v>1</v>
      </c>
      <c r="BG664">
        <f t="shared" si="282"/>
        <v>65.099999999999994</v>
      </c>
      <c r="BH664">
        <f t="shared" si="283"/>
        <v>54.25</v>
      </c>
      <c r="BI664">
        <f t="shared" si="284"/>
        <v>48.387096774193552</v>
      </c>
      <c r="BJ664">
        <f t="shared" si="285"/>
        <v>48.387096774193552</v>
      </c>
      <c r="BK664">
        <f t="shared" si="286"/>
        <v>50</v>
      </c>
      <c r="BL664">
        <f t="shared" si="287"/>
        <v>2000</v>
      </c>
      <c r="BM664" t="str">
        <f t="shared" si="288"/>
        <v/>
      </c>
      <c r="BN664" t="str">
        <f t="shared" si="289"/>
        <v/>
      </c>
      <c r="BO664" t="str">
        <f t="shared" si="290"/>
        <v/>
      </c>
      <c r="BP664">
        <f t="shared" si="291"/>
        <v>2</v>
      </c>
      <c r="BQ664">
        <f t="shared" si="292"/>
        <v>35</v>
      </c>
      <c r="BR664">
        <f t="shared" si="293"/>
        <v>4</v>
      </c>
      <c r="BS664">
        <f t="shared" si="294"/>
        <v>42</v>
      </c>
      <c r="BT664" t="str">
        <f t="shared" si="295"/>
        <v>Flag</v>
      </c>
    </row>
    <row r="665" spans="1:72">
      <c r="A665">
        <v>202370</v>
      </c>
      <c r="B665">
        <v>76501</v>
      </c>
      <c r="C665" t="s">
        <v>123</v>
      </c>
      <c r="D665">
        <v>113</v>
      </c>
      <c r="E665" t="s">
        <v>407</v>
      </c>
      <c r="F665">
        <v>1325</v>
      </c>
      <c r="G665" t="s">
        <v>415</v>
      </c>
      <c r="H665">
        <v>101</v>
      </c>
      <c r="K665">
        <v>2.5333000000000001</v>
      </c>
      <c r="L665" t="s">
        <v>126</v>
      </c>
      <c r="M665" t="s">
        <v>123</v>
      </c>
      <c r="N665">
        <v>1</v>
      </c>
      <c r="O665">
        <v>1</v>
      </c>
      <c r="P665" t="s">
        <v>413</v>
      </c>
      <c r="Q665" t="s">
        <v>134</v>
      </c>
      <c r="R665">
        <v>128</v>
      </c>
      <c r="S665" s="1">
        <v>45166</v>
      </c>
      <c r="T665" s="1">
        <v>45217</v>
      </c>
      <c r="U665">
        <v>2025</v>
      </c>
      <c r="V665">
        <v>2145</v>
      </c>
      <c r="W665" t="s">
        <v>45</v>
      </c>
      <c r="X665" t="s">
        <v>46</v>
      </c>
      <c r="Y665" t="s">
        <v>47</v>
      </c>
      <c r="Z665" t="s">
        <v>50</v>
      </c>
      <c r="AA665" t="s">
        <v>129</v>
      </c>
      <c r="AB665" t="s">
        <v>129</v>
      </c>
      <c r="AC665" t="s">
        <v>129</v>
      </c>
      <c r="AD665">
        <v>19</v>
      </c>
      <c r="AE665">
        <v>13</v>
      </c>
      <c r="AF665">
        <v>30</v>
      </c>
      <c r="AG665">
        <v>0</v>
      </c>
      <c r="AH665">
        <v>146.15379999999999</v>
      </c>
      <c r="AI665">
        <v>2</v>
      </c>
      <c r="AJ665">
        <v>2</v>
      </c>
      <c r="AK665">
        <v>2</v>
      </c>
      <c r="AL665">
        <v>4</v>
      </c>
      <c r="AM665">
        <v>1</v>
      </c>
      <c r="AN665">
        <v>3</v>
      </c>
      <c r="AR665" t="s">
        <v>149</v>
      </c>
      <c r="AS665">
        <v>6.4</v>
      </c>
      <c r="AT665">
        <v>1</v>
      </c>
      <c r="AU665">
        <f t="shared" si="270"/>
        <v>31</v>
      </c>
      <c r="AV665">
        <f t="shared" si="271"/>
        <v>124</v>
      </c>
      <c r="AW665">
        <f t="shared" si="272"/>
        <v>62</v>
      </c>
      <c r="AX665">
        <f t="shared" si="273"/>
        <v>80</v>
      </c>
      <c r="AY665">
        <f t="shared" si="274"/>
        <v>2480</v>
      </c>
      <c r="AZ665">
        <f t="shared" si="275"/>
        <v>2</v>
      </c>
      <c r="BA665">
        <f t="shared" si="276"/>
        <v>1240</v>
      </c>
      <c r="BB665">
        <f t="shared" si="277"/>
        <v>3255</v>
      </c>
      <c r="BC665">
        <f t="shared" si="278"/>
        <v>3000</v>
      </c>
      <c r="BD665">
        <f t="shared" si="279"/>
        <v>60</v>
      </c>
      <c r="BE665">
        <f t="shared" si="280"/>
        <v>1</v>
      </c>
      <c r="BF665">
        <f t="shared" si="281"/>
        <v>1</v>
      </c>
      <c r="BG665">
        <f t="shared" si="282"/>
        <v>65.099999999999994</v>
      </c>
      <c r="BH665">
        <f t="shared" si="283"/>
        <v>54.25</v>
      </c>
      <c r="BI665">
        <f t="shared" si="284"/>
        <v>48.387096774193552</v>
      </c>
      <c r="BJ665">
        <f t="shared" si="285"/>
        <v>48.387096774193552</v>
      </c>
      <c r="BK665">
        <f t="shared" si="286"/>
        <v>50</v>
      </c>
      <c r="BL665">
        <f t="shared" si="287"/>
        <v>2115</v>
      </c>
      <c r="BM665" t="str">
        <f t="shared" si="288"/>
        <v/>
      </c>
      <c r="BN665" t="str">
        <f t="shared" si="289"/>
        <v/>
      </c>
      <c r="BO665" t="str">
        <f t="shared" si="290"/>
        <v/>
      </c>
      <c r="BP665">
        <f t="shared" si="291"/>
        <v>2</v>
      </c>
      <c r="BQ665">
        <f t="shared" si="292"/>
        <v>35</v>
      </c>
      <c r="BR665">
        <f t="shared" si="293"/>
        <v>4</v>
      </c>
      <c r="BS665">
        <f t="shared" si="294"/>
        <v>42</v>
      </c>
      <c r="BT665" t="str">
        <f t="shared" si="295"/>
        <v>Flag</v>
      </c>
    </row>
    <row r="666" spans="1:72">
      <c r="A666">
        <v>202370</v>
      </c>
      <c r="B666">
        <v>76501</v>
      </c>
      <c r="C666" t="s">
        <v>123</v>
      </c>
      <c r="D666">
        <v>113</v>
      </c>
      <c r="E666" t="s">
        <v>407</v>
      </c>
      <c r="F666">
        <v>1325</v>
      </c>
      <c r="G666" t="s">
        <v>415</v>
      </c>
      <c r="H666">
        <v>101</v>
      </c>
      <c r="K666">
        <v>2.5333000000000001</v>
      </c>
      <c r="L666" t="s">
        <v>126</v>
      </c>
      <c r="M666" t="s">
        <v>123</v>
      </c>
      <c r="N666">
        <v>1</v>
      </c>
      <c r="O666">
        <v>1</v>
      </c>
      <c r="P666" t="s">
        <v>413</v>
      </c>
      <c r="Q666" t="s">
        <v>134</v>
      </c>
      <c r="R666">
        <v>123</v>
      </c>
      <c r="S666" s="1">
        <v>45166</v>
      </c>
      <c r="T666" s="1">
        <v>45217</v>
      </c>
      <c r="U666">
        <v>1950</v>
      </c>
      <c r="V666">
        <v>2015</v>
      </c>
      <c r="W666" t="s">
        <v>45</v>
      </c>
      <c r="X666" t="s">
        <v>46</v>
      </c>
      <c r="Y666" t="s">
        <v>47</v>
      </c>
      <c r="Z666" t="s">
        <v>50</v>
      </c>
      <c r="AA666" t="s">
        <v>129</v>
      </c>
      <c r="AB666" t="s">
        <v>129</v>
      </c>
      <c r="AC666" t="s">
        <v>129</v>
      </c>
      <c r="AD666">
        <v>19</v>
      </c>
      <c r="AE666">
        <v>13</v>
      </c>
      <c r="AF666">
        <v>30</v>
      </c>
      <c r="AG666">
        <v>0</v>
      </c>
      <c r="AH666">
        <v>146.15379999999999</v>
      </c>
      <c r="AI666">
        <v>2</v>
      </c>
      <c r="AJ666">
        <v>2</v>
      </c>
      <c r="AK666">
        <v>2</v>
      </c>
      <c r="AL666">
        <v>4</v>
      </c>
      <c r="AM666">
        <v>1</v>
      </c>
      <c r="AN666">
        <v>3</v>
      </c>
      <c r="AR666" t="s">
        <v>133</v>
      </c>
      <c r="AS666">
        <v>2</v>
      </c>
      <c r="AT666">
        <v>1</v>
      </c>
      <c r="AU666">
        <f t="shared" si="270"/>
        <v>31</v>
      </c>
      <c r="AV666">
        <f t="shared" si="271"/>
        <v>124</v>
      </c>
      <c r="AW666">
        <f t="shared" si="272"/>
        <v>62</v>
      </c>
      <c r="AX666">
        <f t="shared" si="273"/>
        <v>25</v>
      </c>
      <c r="AY666">
        <f t="shared" si="274"/>
        <v>775</v>
      </c>
      <c r="AZ666">
        <f t="shared" si="275"/>
        <v>2</v>
      </c>
      <c r="BA666">
        <f t="shared" si="276"/>
        <v>387.5</v>
      </c>
      <c r="BB666">
        <f t="shared" si="277"/>
        <v>3255</v>
      </c>
      <c r="BC666">
        <f t="shared" si="278"/>
        <v>3000</v>
      </c>
      <c r="BD666">
        <f t="shared" si="279"/>
        <v>60</v>
      </c>
      <c r="BE666">
        <f t="shared" si="280"/>
        <v>1</v>
      </c>
      <c r="BF666">
        <f t="shared" si="281"/>
        <v>1</v>
      </c>
      <c r="BG666">
        <f t="shared" si="282"/>
        <v>65.099999999999994</v>
      </c>
      <c r="BH666">
        <f t="shared" si="283"/>
        <v>54.25</v>
      </c>
      <c r="BI666">
        <f t="shared" si="284"/>
        <v>48.387096774193552</v>
      </c>
      <c r="BJ666">
        <f t="shared" si="285"/>
        <v>48.387096774193552</v>
      </c>
      <c r="BK666">
        <f t="shared" si="286"/>
        <v>50</v>
      </c>
      <c r="BL666">
        <f t="shared" si="287"/>
        <v>2000</v>
      </c>
      <c r="BM666" t="str">
        <f t="shared" si="288"/>
        <v/>
      </c>
      <c r="BN666" t="str">
        <f t="shared" si="289"/>
        <v/>
      </c>
      <c r="BO666" t="str">
        <f t="shared" si="290"/>
        <v/>
      </c>
      <c r="BP666">
        <f t="shared" si="291"/>
        <v>2</v>
      </c>
      <c r="BQ666">
        <f t="shared" si="292"/>
        <v>35</v>
      </c>
      <c r="BR666">
        <f t="shared" si="293"/>
        <v>4</v>
      </c>
      <c r="BS666">
        <f t="shared" si="294"/>
        <v>42</v>
      </c>
      <c r="BT666" t="str">
        <f t="shared" si="295"/>
        <v>Flag</v>
      </c>
    </row>
    <row r="667" spans="1:72">
      <c r="A667">
        <v>202370</v>
      </c>
      <c r="B667">
        <v>76501</v>
      </c>
      <c r="C667" t="s">
        <v>123</v>
      </c>
      <c r="D667">
        <v>113</v>
      </c>
      <c r="E667" t="s">
        <v>407</v>
      </c>
      <c r="F667">
        <v>1325</v>
      </c>
      <c r="G667" t="s">
        <v>415</v>
      </c>
      <c r="H667">
        <v>101</v>
      </c>
      <c r="K667">
        <v>2.5333000000000001</v>
      </c>
      <c r="L667" t="s">
        <v>126</v>
      </c>
      <c r="M667" t="s">
        <v>123</v>
      </c>
      <c r="N667">
        <v>1</v>
      </c>
      <c r="O667">
        <v>1</v>
      </c>
      <c r="P667" t="s">
        <v>413</v>
      </c>
      <c r="Q667" t="s">
        <v>134</v>
      </c>
      <c r="R667">
        <v>128</v>
      </c>
      <c r="S667" s="1">
        <v>45166</v>
      </c>
      <c r="T667" s="1">
        <v>45217</v>
      </c>
      <c r="U667">
        <v>2025</v>
      </c>
      <c r="V667">
        <v>2145</v>
      </c>
      <c r="W667" t="s">
        <v>45</v>
      </c>
      <c r="X667" t="s">
        <v>46</v>
      </c>
      <c r="Y667" t="s">
        <v>47</v>
      </c>
      <c r="Z667" t="s">
        <v>50</v>
      </c>
      <c r="AA667" t="s">
        <v>129</v>
      </c>
      <c r="AB667" t="s">
        <v>129</v>
      </c>
      <c r="AC667" t="s">
        <v>129</v>
      </c>
      <c r="AD667">
        <v>19</v>
      </c>
      <c r="AE667">
        <v>13</v>
      </c>
      <c r="AF667">
        <v>30</v>
      </c>
      <c r="AG667">
        <v>0</v>
      </c>
      <c r="AH667">
        <v>146.15379999999999</v>
      </c>
      <c r="AI667">
        <v>2</v>
      </c>
      <c r="AJ667">
        <v>2</v>
      </c>
      <c r="AK667">
        <v>2</v>
      </c>
      <c r="AL667">
        <v>4</v>
      </c>
      <c r="AM667">
        <v>1</v>
      </c>
      <c r="AN667">
        <v>3</v>
      </c>
      <c r="AR667" t="s">
        <v>149</v>
      </c>
      <c r="AS667">
        <v>6.4</v>
      </c>
      <c r="AT667">
        <v>1</v>
      </c>
      <c r="AU667">
        <f t="shared" si="270"/>
        <v>31</v>
      </c>
      <c r="AV667">
        <f t="shared" si="271"/>
        <v>124</v>
      </c>
      <c r="AW667">
        <f t="shared" si="272"/>
        <v>62</v>
      </c>
      <c r="AX667">
        <f t="shared" si="273"/>
        <v>80</v>
      </c>
      <c r="AY667">
        <f t="shared" si="274"/>
        <v>2480</v>
      </c>
      <c r="AZ667">
        <f t="shared" si="275"/>
        <v>2</v>
      </c>
      <c r="BA667">
        <f t="shared" si="276"/>
        <v>1240</v>
      </c>
      <c r="BB667">
        <f t="shared" si="277"/>
        <v>3255</v>
      </c>
      <c r="BC667">
        <f t="shared" si="278"/>
        <v>3000</v>
      </c>
      <c r="BD667">
        <f t="shared" si="279"/>
        <v>60</v>
      </c>
      <c r="BE667">
        <f t="shared" si="280"/>
        <v>1</v>
      </c>
      <c r="BF667">
        <f t="shared" si="281"/>
        <v>1</v>
      </c>
      <c r="BG667">
        <f t="shared" si="282"/>
        <v>65.099999999999994</v>
      </c>
      <c r="BH667">
        <f t="shared" si="283"/>
        <v>54.25</v>
      </c>
      <c r="BI667">
        <f t="shared" si="284"/>
        <v>48.387096774193552</v>
      </c>
      <c r="BJ667">
        <f t="shared" si="285"/>
        <v>48.387096774193552</v>
      </c>
      <c r="BK667">
        <f t="shared" si="286"/>
        <v>50</v>
      </c>
      <c r="BL667">
        <f t="shared" si="287"/>
        <v>2115</v>
      </c>
      <c r="BM667" t="str">
        <f t="shared" si="288"/>
        <v/>
      </c>
      <c r="BN667" t="str">
        <f t="shared" si="289"/>
        <v/>
      </c>
      <c r="BO667" t="str">
        <f t="shared" si="290"/>
        <v/>
      </c>
      <c r="BP667">
        <f t="shared" si="291"/>
        <v>2</v>
      </c>
      <c r="BQ667">
        <f t="shared" si="292"/>
        <v>35</v>
      </c>
      <c r="BR667">
        <f t="shared" si="293"/>
        <v>4</v>
      </c>
      <c r="BS667">
        <f t="shared" si="294"/>
        <v>42</v>
      </c>
      <c r="BT667" t="str">
        <f t="shared" si="295"/>
        <v>Flag</v>
      </c>
    </row>
    <row r="668" spans="1:72">
      <c r="A668">
        <v>202370</v>
      </c>
      <c r="B668">
        <v>76504</v>
      </c>
      <c r="C668" t="s">
        <v>123</v>
      </c>
      <c r="D668">
        <v>114</v>
      </c>
      <c r="E668" t="s">
        <v>407</v>
      </c>
      <c r="F668">
        <v>1330</v>
      </c>
      <c r="G668" t="s">
        <v>416</v>
      </c>
      <c r="H668">
        <v>101</v>
      </c>
      <c r="K668">
        <v>1.6</v>
      </c>
      <c r="L668" t="s">
        <v>126</v>
      </c>
      <c r="M668" t="s">
        <v>123</v>
      </c>
      <c r="N668">
        <v>1</v>
      </c>
      <c r="O668">
        <v>1</v>
      </c>
      <c r="P668" t="s">
        <v>413</v>
      </c>
      <c r="Q668" t="s">
        <v>134</v>
      </c>
      <c r="R668">
        <v>128</v>
      </c>
      <c r="S668" s="1">
        <v>45218</v>
      </c>
      <c r="T668" s="1">
        <v>45270</v>
      </c>
      <c r="U668">
        <v>2025</v>
      </c>
      <c r="V668">
        <v>2145</v>
      </c>
      <c r="W668" t="s">
        <v>45</v>
      </c>
      <c r="X668" t="s">
        <v>46</v>
      </c>
      <c r="Y668" t="s">
        <v>47</v>
      </c>
      <c r="Z668" t="s">
        <v>50</v>
      </c>
      <c r="AA668" t="s">
        <v>129</v>
      </c>
      <c r="AB668" t="s">
        <v>129</v>
      </c>
      <c r="AC668" t="s">
        <v>129</v>
      </c>
      <c r="AD668">
        <v>12</v>
      </c>
      <c r="AE668">
        <v>20</v>
      </c>
      <c r="AF668">
        <v>30</v>
      </c>
      <c r="AG668">
        <v>0</v>
      </c>
      <c r="AH668">
        <v>60</v>
      </c>
      <c r="AI668">
        <v>2</v>
      </c>
      <c r="AJ668">
        <v>2</v>
      </c>
      <c r="AK668">
        <v>2</v>
      </c>
      <c r="AL668">
        <v>4</v>
      </c>
      <c r="AM668">
        <v>1</v>
      </c>
      <c r="AN668">
        <v>3</v>
      </c>
      <c r="AR668" t="s">
        <v>149</v>
      </c>
      <c r="AS668">
        <v>6.4</v>
      </c>
      <c r="AT668">
        <v>1</v>
      </c>
      <c r="AU668">
        <f t="shared" si="270"/>
        <v>29</v>
      </c>
      <c r="AV668">
        <f t="shared" si="271"/>
        <v>116</v>
      </c>
      <c r="AW668">
        <f t="shared" si="272"/>
        <v>58</v>
      </c>
      <c r="AX668">
        <f t="shared" si="273"/>
        <v>80</v>
      </c>
      <c r="AY668">
        <f t="shared" si="274"/>
        <v>2320</v>
      </c>
      <c r="AZ668">
        <f t="shared" si="275"/>
        <v>2</v>
      </c>
      <c r="BA668">
        <f t="shared" si="276"/>
        <v>1160</v>
      </c>
      <c r="BB668">
        <f t="shared" si="277"/>
        <v>3045</v>
      </c>
      <c r="BC668">
        <f t="shared" si="278"/>
        <v>3000</v>
      </c>
      <c r="BD668">
        <f t="shared" si="279"/>
        <v>60</v>
      </c>
      <c r="BE668">
        <f t="shared" si="280"/>
        <v>1</v>
      </c>
      <c r="BF668">
        <f t="shared" si="281"/>
        <v>1</v>
      </c>
      <c r="BG668">
        <f t="shared" si="282"/>
        <v>60.9</v>
      </c>
      <c r="BH668">
        <f t="shared" si="283"/>
        <v>50.75</v>
      </c>
      <c r="BI668">
        <f t="shared" si="284"/>
        <v>51.724137931034484</v>
      </c>
      <c r="BJ668">
        <f t="shared" si="285"/>
        <v>51.724137931034484</v>
      </c>
      <c r="BK668">
        <f t="shared" si="286"/>
        <v>75</v>
      </c>
      <c r="BL668">
        <f t="shared" si="287"/>
        <v>2140</v>
      </c>
      <c r="BM668" t="str">
        <f t="shared" si="288"/>
        <v/>
      </c>
      <c r="BN668" t="str">
        <f t="shared" si="289"/>
        <v/>
      </c>
      <c r="BO668" t="str">
        <f t="shared" si="290"/>
        <v/>
      </c>
      <c r="BP668">
        <f t="shared" si="291"/>
        <v>5</v>
      </c>
      <c r="BQ668">
        <f t="shared" si="292"/>
        <v>42</v>
      </c>
      <c r="BR668">
        <f t="shared" si="293"/>
        <v>1</v>
      </c>
      <c r="BS668">
        <f t="shared" si="294"/>
        <v>50</v>
      </c>
      <c r="BT668" t="str">
        <f t="shared" si="295"/>
        <v>Flag</v>
      </c>
    </row>
    <row r="669" spans="1:72">
      <c r="A669">
        <v>202370</v>
      </c>
      <c r="B669">
        <v>76504</v>
      </c>
      <c r="C669" t="s">
        <v>123</v>
      </c>
      <c r="D669">
        <v>114</v>
      </c>
      <c r="E669" t="s">
        <v>407</v>
      </c>
      <c r="F669">
        <v>1330</v>
      </c>
      <c r="G669" t="s">
        <v>416</v>
      </c>
      <c r="H669">
        <v>101</v>
      </c>
      <c r="K669">
        <v>1.6</v>
      </c>
      <c r="L669" t="s">
        <v>126</v>
      </c>
      <c r="M669" t="s">
        <v>123</v>
      </c>
      <c r="N669">
        <v>1</v>
      </c>
      <c r="O669">
        <v>1</v>
      </c>
      <c r="P669" t="s">
        <v>413</v>
      </c>
      <c r="Q669" t="s">
        <v>134</v>
      </c>
      <c r="R669">
        <v>123</v>
      </c>
      <c r="S669" s="1">
        <v>45218</v>
      </c>
      <c r="T669" s="1">
        <v>45270</v>
      </c>
      <c r="U669">
        <v>1950</v>
      </c>
      <c r="V669">
        <v>2015</v>
      </c>
      <c r="W669" t="s">
        <v>45</v>
      </c>
      <c r="X669" t="s">
        <v>46</v>
      </c>
      <c r="Y669" t="s">
        <v>47</v>
      </c>
      <c r="Z669" t="s">
        <v>50</v>
      </c>
      <c r="AA669" t="s">
        <v>129</v>
      </c>
      <c r="AB669" t="s">
        <v>129</v>
      </c>
      <c r="AC669" t="s">
        <v>129</v>
      </c>
      <c r="AD669">
        <v>12</v>
      </c>
      <c r="AE669">
        <v>20</v>
      </c>
      <c r="AF669">
        <v>30</v>
      </c>
      <c r="AG669">
        <v>0</v>
      </c>
      <c r="AH669">
        <v>60</v>
      </c>
      <c r="AI669">
        <v>2</v>
      </c>
      <c r="AJ669">
        <v>2</v>
      </c>
      <c r="AK669">
        <v>2</v>
      </c>
      <c r="AL669">
        <v>4</v>
      </c>
      <c r="AM669">
        <v>1</v>
      </c>
      <c r="AN669">
        <v>3</v>
      </c>
      <c r="AR669" t="s">
        <v>133</v>
      </c>
      <c r="AS669">
        <v>2</v>
      </c>
      <c r="AT669">
        <v>1</v>
      </c>
      <c r="AU669">
        <f t="shared" si="270"/>
        <v>29</v>
      </c>
      <c r="AV669">
        <f t="shared" si="271"/>
        <v>116</v>
      </c>
      <c r="AW669">
        <f t="shared" si="272"/>
        <v>58</v>
      </c>
      <c r="AX669">
        <f t="shared" si="273"/>
        <v>25</v>
      </c>
      <c r="AY669">
        <f t="shared" si="274"/>
        <v>725</v>
      </c>
      <c r="AZ669">
        <f t="shared" si="275"/>
        <v>2</v>
      </c>
      <c r="BA669">
        <f t="shared" si="276"/>
        <v>362.5</v>
      </c>
      <c r="BB669">
        <f t="shared" si="277"/>
        <v>3045</v>
      </c>
      <c r="BC669">
        <f t="shared" si="278"/>
        <v>3000</v>
      </c>
      <c r="BD669">
        <f t="shared" si="279"/>
        <v>60</v>
      </c>
      <c r="BE669">
        <f t="shared" si="280"/>
        <v>1</v>
      </c>
      <c r="BF669">
        <f t="shared" si="281"/>
        <v>1</v>
      </c>
      <c r="BG669">
        <f t="shared" si="282"/>
        <v>60.9</v>
      </c>
      <c r="BH669">
        <f t="shared" si="283"/>
        <v>50.75</v>
      </c>
      <c r="BI669">
        <f t="shared" si="284"/>
        <v>51.724137931034484</v>
      </c>
      <c r="BJ669">
        <f t="shared" si="285"/>
        <v>51.724137931034484</v>
      </c>
      <c r="BK669">
        <f t="shared" si="286"/>
        <v>75</v>
      </c>
      <c r="BL669">
        <f t="shared" si="287"/>
        <v>2105</v>
      </c>
      <c r="BM669" t="str">
        <f t="shared" si="288"/>
        <v/>
      </c>
      <c r="BN669" t="str">
        <f t="shared" si="289"/>
        <v/>
      </c>
      <c r="BO669" t="str">
        <f t="shared" si="290"/>
        <v/>
      </c>
      <c r="BP669">
        <f t="shared" si="291"/>
        <v>5</v>
      </c>
      <c r="BQ669">
        <f t="shared" si="292"/>
        <v>42</v>
      </c>
      <c r="BR669">
        <f t="shared" si="293"/>
        <v>1</v>
      </c>
      <c r="BS669">
        <f t="shared" si="294"/>
        <v>50</v>
      </c>
      <c r="BT669" t="str">
        <f t="shared" si="295"/>
        <v>Flag</v>
      </c>
    </row>
    <row r="670" spans="1:72">
      <c r="A670">
        <v>202370</v>
      </c>
      <c r="B670">
        <v>76504</v>
      </c>
      <c r="C670" t="s">
        <v>123</v>
      </c>
      <c r="D670">
        <v>114</v>
      </c>
      <c r="E670" t="s">
        <v>407</v>
      </c>
      <c r="F670">
        <v>1330</v>
      </c>
      <c r="G670" t="s">
        <v>416</v>
      </c>
      <c r="H670">
        <v>101</v>
      </c>
      <c r="K670">
        <v>1.6</v>
      </c>
      <c r="L670" t="s">
        <v>126</v>
      </c>
      <c r="M670" t="s">
        <v>123</v>
      </c>
      <c r="N670">
        <v>1</v>
      </c>
      <c r="O670">
        <v>1</v>
      </c>
      <c r="P670" t="s">
        <v>413</v>
      </c>
      <c r="Q670" t="s">
        <v>134</v>
      </c>
      <c r="R670">
        <v>128</v>
      </c>
      <c r="S670" s="1">
        <v>45218</v>
      </c>
      <c r="T670" s="1">
        <v>45270</v>
      </c>
      <c r="U670">
        <v>2025</v>
      </c>
      <c r="V670">
        <v>2145</v>
      </c>
      <c r="W670" t="s">
        <v>45</v>
      </c>
      <c r="X670" t="s">
        <v>46</v>
      </c>
      <c r="Y670" t="s">
        <v>47</v>
      </c>
      <c r="Z670" t="s">
        <v>50</v>
      </c>
      <c r="AA670" t="s">
        <v>129</v>
      </c>
      <c r="AB670" t="s">
        <v>129</v>
      </c>
      <c r="AC670" t="s">
        <v>129</v>
      </c>
      <c r="AD670">
        <v>12</v>
      </c>
      <c r="AE670">
        <v>20</v>
      </c>
      <c r="AF670">
        <v>30</v>
      </c>
      <c r="AG670">
        <v>0</v>
      </c>
      <c r="AH670">
        <v>60</v>
      </c>
      <c r="AI670">
        <v>2</v>
      </c>
      <c r="AJ670">
        <v>2</v>
      </c>
      <c r="AK670">
        <v>2</v>
      </c>
      <c r="AL670">
        <v>4</v>
      </c>
      <c r="AM670">
        <v>1</v>
      </c>
      <c r="AN670">
        <v>3</v>
      </c>
      <c r="AR670" t="s">
        <v>149</v>
      </c>
      <c r="AS670">
        <v>6.4</v>
      </c>
      <c r="AT670">
        <v>1</v>
      </c>
      <c r="AU670">
        <f t="shared" si="270"/>
        <v>29</v>
      </c>
      <c r="AV670">
        <f t="shared" si="271"/>
        <v>116</v>
      </c>
      <c r="AW670">
        <f t="shared" si="272"/>
        <v>58</v>
      </c>
      <c r="AX670">
        <f t="shared" si="273"/>
        <v>80</v>
      </c>
      <c r="AY670">
        <f t="shared" si="274"/>
        <v>2320</v>
      </c>
      <c r="AZ670">
        <f t="shared" si="275"/>
        <v>2</v>
      </c>
      <c r="BA670">
        <f t="shared" si="276"/>
        <v>1160</v>
      </c>
      <c r="BB670">
        <f t="shared" si="277"/>
        <v>3045</v>
      </c>
      <c r="BC670">
        <f t="shared" si="278"/>
        <v>3000</v>
      </c>
      <c r="BD670">
        <f t="shared" si="279"/>
        <v>60</v>
      </c>
      <c r="BE670">
        <f t="shared" si="280"/>
        <v>1</v>
      </c>
      <c r="BF670">
        <f t="shared" si="281"/>
        <v>1</v>
      </c>
      <c r="BG670">
        <f t="shared" si="282"/>
        <v>60.9</v>
      </c>
      <c r="BH670">
        <f t="shared" si="283"/>
        <v>50.75</v>
      </c>
      <c r="BI670">
        <f t="shared" si="284"/>
        <v>51.724137931034484</v>
      </c>
      <c r="BJ670">
        <f t="shared" si="285"/>
        <v>51.724137931034484</v>
      </c>
      <c r="BK670">
        <f t="shared" si="286"/>
        <v>75</v>
      </c>
      <c r="BL670">
        <f t="shared" si="287"/>
        <v>2140</v>
      </c>
      <c r="BM670" t="str">
        <f t="shared" si="288"/>
        <v/>
      </c>
      <c r="BN670" t="str">
        <f t="shared" si="289"/>
        <v/>
      </c>
      <c r="BO670" t="str">
        <f t="shared" si="290"/>
        <v/>
      </c>
      <c r="BP670">
        <f t="shared" si="291"/>
        <v>5</v>
      </c>
      <c r="BQ670">
        <f t="shared" si="292"/>
        <v>42</v>
      </c>
      <c r="BR670">
        <f t="shared" si="293"/>
        <v>1</v>
      </c>
      <c r="BS670">
        <f t="shared" si="294"/>
        <v>50</v>
      </c>
      <c r="BT670" t="str">
        <f t="shared" si="295"/>
        <v>Flag</v>
      </c>
    </row>
    <row r="671" spans="1:72">
      <c r="A671">
        <v>202370</v>
      </c>
      <c r="B671">
        <v>76504</v>
      </c>
      <c r="C671" t="s">
        <v>123</v>
      </c>
      <c r="D671">
        <v>114</v>
      </c>
      <c r="E671" t="s">
        <v>407</v>
      </c>
      <c r="F671">
        <v>1330</v>
      </c>
      <c r="G671" t="s">
        <v>416</v>
      </c>
      <c r="H671">
        <v>101</v>
      </c>
      <c r="K671">
        <v>1.6</v>
      </c>
      <c r="L671" t="s">
        <v>126</v>
      </c>
      <c r="M671" t="s">
        <v>123</v>
      </c>
      <c r="N671">
        <v>1</v>
      </c>
      <c r="O671">
        <v>1</v>
      </c>
      <c r="P671" t="s">
        <v>413</v>
      </c>
      <c r="Q671" t="s">
        <v>134</v>
      </c>
      <c r="R671">
        <v>123</v>
      </c>
      <c r="S671" s="1">
        <v>45218</v>
      </c>
      <c r="T671" s="1">
        <v>45270</v>
      </c>
      <c r="U671">
        <v>1950</v>
      </c>
      <c r="V671">
        <v>2015</v>
      </c>
      <c r="W671" t="s">
        <v>45</v>
      </c>
      <c r="X671" t="s">
        <v>46</v>
      </c>
      <c r="Y671" t="s">
        <v>47</v>
      </c>
      <c r="Z671" t="s">
        <v>50</v>
      </c>
      <c r="AA671" t="s">
        <v>129</v>
      </c>
      <c r="AB671" t="s">
        <v>129</v>
      </c>
      <c r="AC671" t="s">
        <v>129</v>
      </c>
      <c r="AD671">
        <v>12</v>
      </c>
      <c r="AE671">
        <v>20</v>
      </c>
      <c r="AF671">
        <v>30</v>
      </c>
      <c r="AG671">
        <v>0</v>
      </c>
      <c r="AH671">
        <v>60</v>
      </c>
      <c r="AI671">
        <v>2</v>
      </c>
      <c r="AJ671">
        <v>2</v>
      </c>
      <c r="AK671">
        <v>2</v>
      </c>
      <c r="AL671">
        <v>4</v>
      </c>
      <c r="AM671">
        <v>1</v>
      </c>
      <c r="AN671">
        <v>3</v>
      </c>
      <c r="AR671" t="s">
        <v>133</v>
      </c>
      <c r="AS671">
        <v>2</v>
      </c>
      <c r="AT671">
        <v>1</v>
      </c>
      <c r="AU671">
        <f t="shared" si="270"/>
        <v>29</v>
      </c>
      <c r="AV671">
        <f t="shared" si="271"/>
        <v>116</v>
      </c>
      <c r="AW671">
        <f t="shared" si="272"/>
        <v>58</v>
      </c>
      <c r="AX671">
        <f t="shared" si="273"/>
        <v>25</v>
      </c>
      <c r="AY671">
        <f t="shared" si="274"/>
        <v>725</v>
      </c>
      <c r="AZ671">
        <f t="shared" si="275"/>
        <v>2</v>
      </c>
      <c r="BA671">
        <f t="shared" si="276"/>
        <v>362.5</v>
      </c>
      <c r="BB671">
        <f t="shared" si="277"/>
        <v>3045</v>
      </c>
      <c r="BC671">
        <f t="shared" si="278"/>
        <v>3000</v>
      </c>
      <c r="BD671">
        <f t="shared" si="279"/>
        <v>60</v>
      </c>
      <c r="BE671">
        <f t="shared" si="280"/>
        <v>1</v>
      </c>
      <c r="BF671">
        <f t="shared" si="281"/>
        <v>1</v>
      </c>
      <c r="BG671">
        <f t="shared" si="282"/>
        <v>60.9</v>
      </c>
      <c r="BH671">
        <f t="shared" si="283"/>
        <v>50.75</v>
      </c>
      <c r="BI671">
        <f t="shared" si="284"/>
        <v>51.724137931034484</v>
      </c>
      <c r="BJ671">
        <f t="shared" si="285"/>
        <v>51.724137931034484</v>
      </c>
      <c r="BK671">
        <f t="shared" si="286"/>
        <v>75</v>
      </c>
      <c r="BL671">
        <f t="shared" si="287"/>
        <v>2105</v>
      </c>
      <c r="BM671" t="str">
        <f t="shared" si="288"/>
        <v/>
      </c>
      <c r="BN671" t="str">
        <f t="shared" si="289"/>
        <v/>
      </c>
      <c r="BO671" t="str">
        <f t="shared" si="290"/>
        <v/>
      </c>
      <c r="BP671">
        <f t="shared" si="291"/>
        <v>5</v>
      </c>
      <c r="BQ671">
        <f t="shared" si="292"/>
        <v>42</v>
      </c>
      <c r="BR671">
        <f t="shared" si="293"/>
        <v>1</v>
      </c>
      <c r="BS671">
        <f t="shared" si="294"/>
        <v>50</v>
      </c>
      <c r="BT671" t="str">
        <f t="shared" si="295"/>
        <v>Flag</v>
      </c>
    </row>
    <row r="672" spans="1:72">
      <c r="A672">
        <v>202370</v>
      </c>
      <c r="B672">
        <v>76505</v>
      </c>
      <c r="C672" t="s">
        <v>123</v>
      </c>
      <c r="D672">
        <v>115</v>
      </c>
      <c r="E672" t="s">
        <v>407</v>
      </c>
      <c r="F672">
        <v>1335</v>
      </c>
      <c r="G672" t="s">
        <v>417</v>
      </c>
      <c r="H672" t="s">
        <v>136</v>
      </c>
      <c r="I672" t="s">
        <v>137</v>
      </c>
      <c r="J672" t="s">
        <v>138</v>
      </c>
      <c r="K672">
        <v>6.6699999999999995E-2</v>
      </c>
      <c r="L672" t="s">
        <v>126</v>
      </c>
      <c r="M672" t="s">
        <v>123</v>
      </c>
      <c r="N672">
        <v>1</v>
      </c>
      <c r="O672" t="s">
        <v>139</v>
      </c>
      <c r="P672" t="s">
        <v>418</v>
      </c>
      <c r="Q672" t="s">
        <v>141</v>
      </c>
      <c r="R672" t="s">
        <v>141</v>
      </c>
      <c r="S672" s="1">
        <v>45166</v>
      </c>
      <c r="T672" s="1">
        <v>45221</v>
      </c>
      <c r="U672" t="s">
        <v>129</v>
      </c>
      <c r="W672" t="s">
        <v>129</v>
      </c>
      <c r="X672" t="s">
        <v>129</v>
      </c>
      <c r="Y672" t="s">
        <v>129</v>
      </c>
      <c r="Z672" t="s">
        <v>129</v>
      </c>
      <c r="AA672" t="s">
        <v>129</v>
      </c>
      <c r="AB672" t="s">
        <v>129</v>
      </c>
      <c r="AC672" t="s">
        <v>129</v>
      </c>
      <c r="AD672">
        <v>1</v>
      </c>
      <c r="AE672">
        <v>20</v>
      </c>
      <c r="AF672">
        <v>30</v>
      </c>
      <c r="AG672">
        <v>0</v>
      </c>
      <c r="AH672">
        <v>5</v>
      </c>
      <c r="AI672">
        <v>2</v>
      </c>
      <c r="AJ672">
        <v>1</v>
      </c>
      <c r="AK672">
        <v>1</v>
      </c>
      <c r="AL672">
        <v>1</v>
      </c>
      <c r="AM672">
        <v>1</v>
      </c>
      <c r="AP672" t="s">
        <v>138</v>
      </c>
      <c r="AR672" t="s">
        <v>133</v>
      </c>
      <c r="AS672">
        <v>1</v>
      </c>
      <c r="AT672">
        <v>1</v>
      </c>
      <c r="AU672">
        <f t="shared" si="270"/>
        <v>0</v>
      </c>
      <c r="AV672">
        <f t="shared" si="271"/>
        <v>0</v>
      </c>
      <c r="AW672">
        <f t="shared" si="272"/>
        <v>0</v>
      </c>
      <c r="AX672" t="str">
        <f t="shared" si="273"/>
        <v/>
      </c>
      <c r="AY672" t="str">
        <f t="shared" si="274"/>
        <v/>
      </c>
      <c r="AZ672">
        <f t="shared" si="275"/>
        <v>1</v>
      </c>
      <c r="BA672" t="str">
        <f t="shared" si="276"/>
        <v/>
      </c>
      <c r="BB672">
        <f t="shared" si="277"/>
        <v>0</v>
      </c>
      <c r="BC672">
        <f t="shared" si="278"/>
        <v>0</v>
      </c>
      <c r="BD672">
        <f t="shared" si="279"/>
        <v>15</v>
      </c>
      <c r="BE672">
        <f t="shared" si="280"/>
        <v>0</v>
      </c>
      <c r="BF672">
        <f t="shared" si="281"/>
        <v>0</v>
      </c>
      <c r="BG672">
        <f t="shared" si="282"/>
        <v>0</v>
      </c>
      <c r="BH672">
        <f t="shared" si="283"/>
        <v>0</v>
      </c>
      <c r="BI672" t="str">
        <f t="shared" si="284"/>
        <v/>
      </c>
      <c r="BJ672" t="str">
        <f t="shared" si="285"/>
        <v/>
      </c>
      <c r="BK672" t="str">
        <f t="shared" si="286"/>
        <v/>
      </c>
      <c r="BL672" t="str">
        <f t="shared" si="287"/>
        <v/>
      </c>
      <c r="BM672" t="str">
        <f t="shared" si="288"/>
        <v/>
      </c>
      <c r="BN672" t="str">
        <f t="shared" si="289"/>
        <v/>
      </c>
      <c r="BO672" t="str">
        <f t="shared" si="290"/>
        <v/>
      </c>
      <c r="BP672">
        <f t="shared" si="291"/>
        <v>2</v>
      </c>
      <c r="BQ672">
        <f t="shared" si="292"/>
        <v>35</v>
      </c>
      <c r="BR672">
        <f t="shared" si="293"/>
        <v>1</v>
      </c>
      <c r="BS672">
        <f t="shared" si="294"/>
        <v>43</v>
      </c>
      <c r="BT672" t="str">
        <f t="shared" si="295"/>
        <v/>
      </c>
    </row>
    <row r="673" spans="1:72">
      <c r="A673">
        <v>202370</v>
      </c>
      <c r="B673">
        <v>76507</v>
      </c>
      <c r="C673" t="s">
        <v>123</v>
      </c>
      <c r="D673">
        <v>127</v>
      </c>
      <c r="E673" t="s">
        <v>407</v>
      </c>
      <c r="F673">
        <v>1405</v>
      </c>
      <c r="G673" t="s">
        <v>419</v>
      </c>
      <c r="H673">
        <v>101</v>
      </c>
      <c r="K673">
        <v>1.0667</v>
      </c>
      <c r="L673" t="s">
        <v>126</v>
      </c>
      <c r="M673" t="s">
        <v>123</v>
      </c>
      <c r="N673">
        <v>1</v>
      </c>
      <c r="O673">
        <v>1</v>
      </c>
      <c r="P673" t="s">
        <v>418</v>
      </c>
      <c r="Q673" t="s">
        <v>134</v>
      </c>
      <c r="R673">
        <v>130</v>
      </c>
      <c r="S673" s="1">
        <v>45166</v>
      </c>
      <c r="T673" s="1">
        <v>45200</v>
      </c>
      <c r="U673">
        <v>820</v>
      </c>
      <c r="V673">
        <v>1025</v>
      </c>
      <c r="W673" t="s">
        <v>45</v>
      </c>
      <c r="X673" t="s">
        <v>46</v>
      </c>
      <c r="Y673" t="s">
        <v>47</v>
      </c>
      <c r="Z673" t="s">
        <v>50</v>
      </c>
      <c r="AA673" t="s">
        <v>129</v>
      </c>
      <c r="AB673" t="s">
        <v>129</v>
      </c>
      <c r="AC673" t="s">
        <v>129</v>
      </c>
      <c r="AD673">
        <v>8</v>
      </c>
      <c r="AE673">
        <v>20</v>
      </c>
      <c r="AF673">
        <v>30</v>
      </c>
      <c r="AG673">
        <v>0</v>
      </c>
      <c r="AH673">
        <v>40</v>
      </c>
      <c r="AI673">
        <v>2</v>
      </c>
      <c r="AJ673">
        <v>2</v>
      </c>
      <c r="AK673">
        <v>2</v>
      </c>
      <c r="AL673">
        <v>4</v>
      </c>
      <c r="AM673">
        <v>1</v>
      </c>
      <c r="AN673">
        <v>3</v>
      </c>
      <c r="AR673" t="s">
        <v>149</v>
      </c>
      <c r="AS673">
        <v>10</v>
      </c>
      <c r="AT673">
        <v>1</v>
      </c>
      <c r="AU673">
        <f t="shared" si="270"/>
        <v>20</v>
      </c>
      <c r="AV673">
        <f t="shared" si="271"/>
        <v>80</v>
      </c>
      <c r="AW673">
        <f t="shared" si="272"/>
        <v>40</v>
      </c>
      <c r="AX673">
        <f t="shared" si="273"/>
        <v>125</v>
      </c>
      <c r="AY673">
        <f t="shared" si="274"/>
        <v>2500</v>
      </c>
      <c r="AZ673">
        <f t="shared" si="275"/>
        <v>2</v>
      </c>
      <c r="BA673">
        <f t="shared" si="276"/>
        <v>1250</v>
      </c>
      <c r="BB673">
        <f t="shared" si="277"/>
        <v>3300</v>
      </c>
      <c r="BC673">
        <f t="shared" si="278"/>
        <v>3000</v>
      </c>
      <c r="BD673">
        <f t="shared" si="279"/>
        <v>60</v>
      </c>
      <c r="BE673">
        <f t="shared" si="280"/>
        <v>1</v>
      </c>
      <c r="BF673">
        <f t="shared" si="281"/>
        <v>1</v>
      </c>
      <c r="BG673">
        <f t="shared" si="282"/>
        <v>66</v>
      </c>
      <c r="BH673">
        <f t="shared" si="283"/>
        <v>55</v>
      </c>
      <c r="BI673">
        <f t="shared" si="284"/>
        <v>75</v>
      </c>
      <c r="BJ673">
        <f t="shared" si="285"/>
        <v>75</v>
      </c>
      <c r="BK673">
        <f t="shared" si="286"/>
        <v>75</v>
      </c>
      <c r="BL673">
        <f t="shared" si="287"/>
        <v>935</v>
      </c>
      <c r="BM673" t="str">
        <f t="shared" si="288"/>
        <v/>
      </c>
      <c r="BN673" t="str">
        <f t="shared" si="289"/>
        <v/>
      </c>
      <c r="BO673" t="str">
        <f t="shared" si="290"/>
        <v/>
      </c>
      <c r="BP673">
        <f t="shared" si="291"/>
        <v>2</v>
      </c>
      <c r="BQ673">
        <f t="shared" si="292"/>
        <v>35</v>
      </c>
      <c r="BR673">
        <f t="shared" si="293"/>
        <v>1</v>
      </c>
      <c r="BS673">
        <f t="shared" si="294"/>
        <v>40</v>
      </c>
      <c r="BT673" t="str">
        <f t="shared" si="295"/>
        <v>Flag</v>
      </c>
    </row>
    <row r="674" spans="1:72">
      <c r="A674">
        <v>202370</v>
      </c>
      <c r="B674">
        <v>76507</v>
      </c>
      <c r="C674" t="s">
        <v>123</v>
      </c>
      <c r="D674">
        <v>127</v>
      </c>
      <c r="E674" t="s">
        <v>407</v>
      </c>
      <c r="F674">
        <v>1405</v>
      </c>
      <c r="G674" t="s">
        <v>419</v>
      </c>
      <c r="H674">
        <v>101</v>
      </c>
      <c r="K674">
        <v>1.0667</v>
      </c>
      <c r="L674" t="s">
        <v>126</v>
      </c>
      <c r="M674" t="s">
        <v>123</v>
      </c>
      <c r="N674">
        <v>1</v>
      </c>
      <c r="O674">
        <v>1</v>
      </c>
      <c r="P674" t="s">
        <v>418</v>
      </c>
      <c r="Q674" t="s">
        <v>134</v>
      </c>
      <c r="R674">
        <v>125</v>
      </c>
      <c r="S674" s="1">
        <v>45166</v>
      </c>
      <c r="T674" s="1">
        <v>45200</v>
      </c>
      <c r="U674">
        <v>730</v>
      </c>
      <c r="V674">
        <v>810</v>
      </c>
      <c r="W674" t="s">
        <v>45</v>
      </c>
      <c r="X674" t="s">
        <v>46</v>
      </c>
      <c r="Y674" t="s">
        <v>47</v>
      </c>
      <c r="Z674" t="s">
        <v>50</v>
      </c>
      <c r="AA674" t="s">
        <v>129</v>
      </c>
      <c r="AB674" t="s">
        <v>129</v>
      </c>
      <c r="AC674" t="s">
        <v>129</v>
      </c>
      <c r="AD674">
        <v>8</v>
      </c>
      <c r="AE674">
        <v>20</v>
      </c>
      <c r="AF674">
        <v>30</v>
      </c>
      <c r="AG674">
        <v>0</v>
      </c>
      <c r="AH674">
        <v>40</v>
      </c>
      <c r="AI674">
        <v>2</v>
      </c>
      <c r="AJ674">
        <v>2</v>
      </c>
      <c r="AK674">
        <v>2</v>
      </c>
      <c r="AL674">
        <v>4</v>
      </c>
      <c r="AM674">
        <v>1</v>
      </c>
      <c r="AN674">
        <v>3</v>
      </c>
      <c r="AR674" t="s">
        <v>133</v>
      </c>
      <c r="AS674">
        <v>3.2</v>
      </c>
      <c r="AT674">
        <v>1</v>
      </c>
      <c r="AU674">
        <f t="shared" si="270"/>
        <v>20</v>
      </c>
      <c r="AV674">
        <f t="shared" si="271"/>
        <v>80</v>
      </c>
      <c r="AW674">
        <f t="shared" si="272"/>
        <v>40</v>
      </c>
      <c r="AX674">
        <f t="shared" si="273"/>
        <v>40</v>
      </c>
      <c r="AY674">
        <f t="shared" si="274"/>
        <v>800</v>
      </c>
      <c r="AZ674">
        <f t="shared" si="275"/>
        <v>2</v>
      </c>
      <c r="BA674">
        <f t="shared" si="276"/>
        <v>400</v>
      </c>
      <c r="BB674">
        <f t="shared" si="277"/>
        <v>3300</v>
      </c>
      <c r="BC674">
        <f t="shared" si="278"/>
        <v>3000</v>
      </c>
      <c r="BD674">
        <f t="shared" si="279"/>
        <v>60</v>
      </c>
      <c r="BE674">
        <f t="shared" si="280"/>
        <v>1</v>
      </c>
      <c r="BF674">
        <f t="shared" si="281"/>
        <v>1</v>
      </c>
      <c r="BG674">
        <f t="shared" si="282"/>
        <v>66</v>
      </c>
      <c r="BH674">
        <f t="shared" si="283"/>
        <v>55</v>
      </c>
      <c r="BI674">
        <f t="shared" si="284"/>
        <v>75</v>
      </c>
      <c r="BJ674">
        <f t="shared" si="285"/>
        <v>75</v>
      </c>
      <c r="BK674">
        <f t="shared" si="286"/>
        <v>75</v>
      </c>
      <c r="BL674">
        <f t="shared" si="287"/>
        <v>845</v>
      </c>
      <c r="BM674" t="str">
        <f t="shared" si="288"/>
        <v/>
      </c>
      <c r="BN674" t="str">
        <f t="shared" si="289"/>
        <v/>
      </c>
      <c r="BO674" t="str">
        <f t="shared" si="290"/>
        <v/>
      </c>
      <c r="BP674">
        <f t="shared" si="291"/>
        <v>2</v>
      </c>
      <c r="BQ674">
        <f t="shared" si="292"/>
        <v>35</v>
      </c>
      <c r="BR674">
        <f t="shared" si="293"/>
        <v>1</v>
      </c>
      <c r="BS674">
        <f t="shared" si="294"/>
        <v>40</v>
      </c>
      <c r="BT674" t="str">
        <f t="shared" si="295"/>
        <v/>
      </c>
    </row>
    <row r="675" spans="1:72">
      <c r="A675">
        <v>202370</v>
      </c>
      <c r="B675">
        <v>76507</v>
      </c>
      <c r="C675" t="s">
        <v>123</v>
      </c>
      <c r="D675">
        <v>127</v>
      </c>
      <c r="E675" t="s">
        <v>407</v>
      </c>
      <c r="F675">
        <v>1405</v>
      </c>
      <c r="G675" t="s">
        <v>419</v>
      </c>
      <c r="H675">
        <v>101</v>
      </c>
      <c r="K675">
        <v>1.0667</v>
      </c>
      <c r="L675" t="s">
        <v>126</v>
      </c>
      <c r="M675" t="s">
        <v>123</v>
      </c>
      <c r="N675">
        <v>1</v>
      </c>
      <c r="O675">
        <v>1</v>
      </c>
      <c r="P675" t="s">
        <v>418</v>
      </c>
      <c r="Q675" t="s">
        <v>134</v>
      </c>
      <c r="R675">
        <v>130</v>
      </c>
      <c r="S675" s="1">
        <v>45166</v>
      </c>
      <c r="T675" s="1">
        <v>45200</v>
      </c>
      <c r="U675">
        <v>820</v>
      </c>
      <c r="V675">
        <v>1025</v>
      </c>
      <c r="W675" t="s">
        <v>45</v>
      </c>
      <c r="X675" t="s">
        <v>46</v>
      </c>
      <c r="Y675" t="s">
        <v>47</v>
      </c>
      <c r="Z675" t="s">
        <v>50</v>
      </c>
      <c r="AA675" t="s">
        <v>129</v>
      </c>
      <c r="AB675" t="s">
        <v>129</v>
      </c>
      <c r="AC675" t="s">
        <v>129</v>
      </c>
      <c r="AD675">
        <v>8</v>
      </c>
      <c r="AE675">
        <v>20</v>
      </c>
      <c r="AF675">
        <v>30</v>
      </c>
      <c r="AG675">
        <v>0</v>
      </c>
      <c r="AH675">
        <v>40</v>
      </c>
      <c r="AI675">
        <v>2</v>
      </c>
      <c r="AJ675">
        <v>2</v>
      </c>
      <c r="AK675">
        <v>2</v>
      </c>
      <c r="AL675">
        <v>4</v>
      </c>
      <c r="AM675">
        <v>1</v>
      </c>
      <c r="AN675">
        <v>3</v>
      </c>
      <c r="AR675" t="s">
        <v>149</v>
      </c>
      <c r="AS675">
        <v>10</v>
      </c>
      <c r="AT675">
        <v>1</v>
      </c>
      <c r="AU675">
        <f t="shared" si="270"/>
        <v>20</v>
      </c>
      <c r="AV675">
        <f t="shared" si="271"/>
        <v>80</v>
      </c>
      <c r="AW675">
        <f t="shared" si="272"/>
        <v>40</v>
      </c>
      <c r="AX675">
        <f t="shared" si="273"/>
        <v>125</v>
      </c>
      <c r="AY675">
        <f t="shared" si="274"/>
        <v>2500</v>
      </c>
      <c r="AZ675">
        <f t="shared" si="275"/>
        <v>2</v>
      </c>
      <c r="BA675">
        <f t="shared" si="276"/>
        <v>1250</v>
      </c>
      <c r="BB675">
        <f t="shared" si="277"/>
        <v>3300</v>
      </c>
      <c r="BC675">
        <f t="shared" si="278"/>
        <v>3000</v>
      </c>
      <c r="BD675">
        <f t="shared" si="279"/>
        <v>60</v>
      </c>
      <c r="BE675">
        <f t="shared" si="280"/>
        <v>1</v>
      </c>
      <c r="BF675">
        <f t="shared" si="281"/>
        <v>1</v>
      </c>
      <c r="BG675">
        <f t="shared" si="282"/>
        <v>66</v>
      </c>
      <c r="BH675">
        <f t="shared" si="283"/>
        <v>55</v>
      </c>
      <c r="BI675">
        <f t="shared" si="284"/>
        <v>75</v>
      </c>
      <c r="BJ675">
        <f t="shared" si="285"/>
        <v>75</v>
      </c>
      <c r="BK675">
        <f t="shared" si="286"/>
        <v>75</v>
      </c>
      <c r="BL675">
        <f t="shared" si="287"/>
        <v>935</v>
      </c>
      <c r="BM675" t="str">
        <f t="shared" si="288"/>
        <v/>
      </c>
      <c r="BN675" t="str">
        <f t="shared" si="289"/>
        <v/>
      </c>
      <c r="BO675" t="str">
        <f t="shared" si="290"/>
        <v/>
      </c>
      <c r="BP675">
        <f t="shared" si="291"/>
        <v>2</v>
      </c>
      <c r="BQ675">
        <f t="shared" si="292"/>
        <v>35</v>
      </c>
      <c r="BR675">
        <f t="shared" si="293"/>
        <v>1</v>
      </c>
      <c r="BS675">
        <f t="shared" si="294"/>
        <v>40</v>
      </c>
      <c r="BT675" t="str">
        <f t="shared" si="295"/>
        <v>Flag</v>
      </c>
    </row>
    <row r="676" spans="1:72">
      <c r="A676">
        <v>202370</v>
      </c>
      <c r="B676">
        <v>76507</v>
      </c>
      <c r="C676" t="s">
        <v>123</v>
      </c>
      <c r="D676">
        <v>127</v>
      </c>
      <c r="E676" t="s">
        <v>407</v>
      </c>
      <c r="F676">
        <v>1405</v>
      </c>
      <c r="G676" t="s">
        <v>419</v>
      </c>
      <c r="H676">
        <v>101</v>
      </c>
      <c r="K676">
        <v>1.0667</v>
      </c>
      <c r="L676" t="s">
        <v>126</v>
      </c>
      <c r="M676" t="s">
        <v>123</v>
      </c>
      <c r="N676">
        <v>1</v>
      </c>
      <c r="O676">
        <v>1</v>
      </c>
      <c r="P676" t="s">
        <v>418</v>
      </c>
      <c r="Q676" t="s">
        <v>134</v>
      </c>
      <c r="R676">
        <v>125</v>
      </c>
      <c r="S676" s="1">
        <v>45166</v>
      </c>
      <c r="T676" s="1">
        <v>45200</v>
      </c>
      <c r="U676">
        <v>730</v>
      </c>
      <c r="V676">
        <v>810</v>
      </c>
      <c r="W676" t="s">
        <v>45</v>
      </c>
      <c r="X676" t="s">
        <v>46</v>
      </c>
      <c r="Y676" t="s">
        <v>47</v>
      </c>
      <c r="Z676" t="s">
        <v>50</v>
      </c>
      <c r="AA676" t="s">
        <v>129</v>
      </c>
      <c r="AB676" t="s">
        <v>129</v>
      </c>
      <c r="AC676" t="s">
        <v>129</v>
      </c>
      <c r="AD676">
        <v>8</v>
      </c>
      <c r="AE676">
        <v>20</v>
      </c>
      <c r="AF676">
        <v>30</v>
      </c>
      <c r="AG676">
        <v>0</v>
      </c>
      <c r="AH676">
        <v>40</v>
      </c>
      <c r="AI676">
        <v>2</v>
      </c>
      <c r="AJ676">
        <v>2</v>
      </c>
      <c r="AK676">
        <v>2</v>
      </c>
      <c r="AL676">
        <v>4</v>
      </c>
      <c r="AM676">
        <v>1</v>
      </c>
      <c r="AN676">
        <v>3</v>
      </c>
      <c r="AR676" t="s">
        <v>133</v>
      </c>
      <c r="AS676">
        <v>3.2</v>
      </c>
      <c r="AT676">
        <v>1</v>
      </c>
      <c r="AU676">
        <f t="shared" si="270"/>
        <v>20</v>
      </c>
      <c r="AV676">
        <f t="shared" si="271"/>
        <v>80</v>
      </c>
      <c r="AW676">
        <f t="shared" si="272"/>
        <v>40</v>
      </c>
      <c r="AX676">
        <f t="shared" si="273"/>
        <v>40</v>
      </c>
      <c r="AY676">
        <f t="shared" si="274"/>
        <v>800</v>
      </c>
      <c r="AZ676">
        <f t="shared" si="275"/>
        <v>2</v>
      </c>
      <c r="BA676">
        <f t="shared" si="276"/>
        <v>400</v>
      </c>
      <c r="BB676">
        <f t="shared" si="277"/>
        <v>3300</v>
      </c>
      <c r="BC676">
        <f t="shared" si="278"/>
        <v>3000</v>
      </c>
      <c r="BD676">
        <f t="shared" si="279"/>
        <v>60</v>
      </c>
      <c r="BE676">
        <f t="shared" si="280"/>
        <v>1</v>
      </c>
      <c r="BF676">
        <f t="shared" si="281"/>
        <v>1</v>
      </c>
      <c r="BG676">
        <f t="shared" si="282"/>
        <v>66</v>
      </c>
      <c r="BH676">
        <f t="shared" si="283"/>
        <v>55</v>
      </c>
      <c r="BI676">
        <f t="shared" si="284"/>
        <v>75</v>
      </c>
      <c r="BJ676">
        <f t="shared" si="285"/>
        <v>75</v>
      </c>
      <c r="BK676">
        <f t="shared" si="286"/>
        <v>75</v>
      </c>
      <c r="BL676">
        <f t="shared" si="287"/>
        <v>845</v>
      </c>
      <c r="BM676" t="str">
        <f t="shared" si="288"/>
        <v/>
      </c>
      <c r="BN676" t="str">
        <f t="shared" si="289"/>
        <v/>
      </c>
      <c r="BO676" t="str">
        <f t="shared" si="290"/>
        <v/>
      </c>
      <c r="BP676">
        <f t="shared" si="291"/>
        <v>2</v>
      </c>
      <c r="BQ676">
        <f t="shared" si="292"/>
        <v>35</v>
      </c>
      <c r="BR676">
        <f t="shared" si="293"/>
        <v>1</v>
      </c>
      <c r="BS676">
        <f t="shared" si="294"/>
        <v>40</v>
      </c>
      <c r="BT676" t="str">
        <f t="shared" si="295"/>
        <v/>
      </c>
    </row>
    <row r="677" spans="1:72">
      <c r="A677">
        <v>202370</v>
      </c>
      <c r="B677">
        <v>76508</v>
      </c>
      <c r="C677" t="s">
        <v>123</v>
      </c>
      <c r="D677">
        <v>127</v>
      </c>
      <c r="E677" t="s">
        <v>407</v>
      </c>
      <c r="F677">
        <v>1410</v>
      </c>
      <c r="G677" t="s">
        <v>420</v>
      </c>
      <c r="H677">
        <v>101</v>
      </c>
      <c r="K677">
        <v>1.0667</v>
      </c>
      <c r="L677" t="s">
        <v>126</v>
      </c>
      <c r="M677" t="s">
        <v>123</v>
      </c>
      <c r="N677">
        <v>1</v>
      </c>
      <c r="O677">
        <v>1</v>
      </c>
      <c r="P677" t="s">
        <v>418</v>
      </c>
      <c r="Q677" t="s">
        <v>134</v>
      </c>
      <c r="R677">
        <v>130</v>
      </c>
      <c r="S677" s="1">
        <v>45166</v>
      </c>
      <c r="T677" s="1">
        <v>45200</v>
      </c>
      <c r="U677">
        <v>1125</v>
      </c>
      <c r="V677">
        <v>1330</v>
      </c>
      <c r="W677" t="s">
        <v>45</v>
      </c>
      <c r="X677" t="s">
        <v>46</v>
      </c>
      <c r="Y677" t="s">
        <v>47</v>
      </c>
      <c r="Z677" t="s">
        <v>50</v>
      </c>
      <c r="AA677" t="s">
        <v>129</v>
      </c>
      <c r="AB677" t="s">
        <v>129</v>
      </c>
      <c r="AC677" t="s">
        <v>129</v>
      </c>
      <c r="AD677">
        <v>8</v>
      </c>
      <c r="AE677">
        <v>20</v>
      </c>
      <c r="AF677">
        <v>30</v>
      </c>
      <c r="AG677">
        <v>0</v>
      </c>
      <c r="AH677">
        <v>40</v>
      </c>
      <c r="AI677">
        <v>2</v>
      </c>
      <c r="AJ677">
        <v>2</v>
      </c>
      <c r="AK677">
        <v>2</v>
      </c>
      <c r="AL677">
        <v>4</v>
      </c>
      <c r="AM677">
        <v>1</v>
      </c>
      <c r="AN677">
        <v>3</v>
      </c>
      <c r="AR677" t="s">
        <v>149</v>
      </c>
      <c r="AS677">
        <v>10</v>
      </c>
      <c r="AT677">
        <v>1</v>
      </c>
      <c r="AU677">
        <f t="shared" si="270"/>
        <v>20</v>
      </c>
      <c r="AV677">
        <f t="shared" si="271"/>
        <v>80</v>
      </c>
      <c r="AW677">
        <f t="shared" si="272"/>
        <v>40</v>
      </c>
      <c r="AX677">
        <f t="shared" si="273"/>
        <v>125</v>
      </c>
      <c r="AY677">
        <f t="shared" si="274"/>
        <v>2500</v>
      </c>
      <c r="AZ677">
        <f t="shared" si="275"/>
        <v>2</v>
      </c>
      <c r="BA677">
        <f t="shared" si="276"/>
        <v>1250</v>
      </c>
      <c r="BB677">
        <f t="shared" si="277"/>
        <v>3300</v>
      </c>
      <c r="BC677">
        <f t="shared" si="278"/>
        <v>3000</v>
      </c>
      <c r="BD677">
        <f t="shared" si="279"/>
        <v>60</v>
      </c>
      <c r="BE677">
        <f t="shared" si="280"/>
        <v>1</v>
      </c>
      <c r="BF677">
        <f t="shared" si="281"/>
        <v>1</v>
      </c>
      <c r="BG677">
        <f t="shared" si="282"/>
        <v>66</v>
      </c>
      <c r="BH677">
        <f t="shared" si="283"/>
        <v>55</v>
      </c>
      <c r="BI677">
        <f t="shared" si="284"/>
        <v>75</v>
      </c>
      <c r="BJ677">
        <f t="shared" si="285"/>
        <v>75</v>
      </c>
      <c r="BK677">
        <f t="shared" si="286"/>
        <v>75</v>
      </c>
      <c r="BL677">
        <f t="shared" si="287"/>
        <v>1240</v>
      </c>
      <c r="BM677" t="str">
        <f t="shared" si="288"/>
        <v/>
      </c>
      <c r="BN677" t="str">
        <f t="shared" si="289"/>
        <v/>
      </c>
      <c r="BO677" t="str">
        <f t="shared" si="290"/>
        <v/>
      </c>
      <c r="BP677">
        <f t="shared" si="291"/>
        <v>2</v>
      </c>
      <c r="BQ677">
        <f t="shared" si="292"/>
        <v>35</v>
      </c>
      <c r="BR677">
        <f t="shared" si="293"/>
        <v>1</v>
      </c>
      <c r="BS677">
        <f t="shared" si="294"/>
        <v>40</v>
      </c>
      <c r="BT677" t="str">
        <f t="shared" si="295"/>
        <v>Flag</v>
      </c>
    </row>
    <row r="678" spans="1:72">
      <c r="A678">
        <v>202370</v>
      </c>
      <c r="B678">
        <v>76508</v>
      </c>
      <c r="C678" t="s">
        <v>123</v>
      </c>
      <c r="D678">
        <v>127</v>
      </c>
      <c r="E678" t="s">
        <v>407</v>
      </c>
      <c r="F678">
        <v>1410</v>
      </c>
      <c r="G678" t="s">
        <v>420</v>
      </c>
      <c r="H678">
        <v>101</v>
      </c>
      <c r="K678">
        <v>1.0667</v>
      </c>
      <c r="L678" t="s">
        <v>126</v>
      </c>
      <c r="M678" t="s">
        <v>123</v>
      </c>
      <c r="N678">
        <v>1</v>
      </c>
      <c r="O678">
        <v>1</v>
      </c>
      <c r="P678" t="s">
        <v>418</v>
      </c>
      <c r="Q678" t="s">
        <v>134</v>
      </c>
      <c r="R678">
        <v>125</v>
      </c>
      <c r="S678" s="1">
        <v>45166</v>
      </c>
      <c r="T678" s="1">
        <v>45200</v>
      </c>
      <c r="U678">
        <v>1035</v>
      </c>
      <c r="V678">
        <v>1115</v>
      </c>
      <c r="W678" t="s">
        <v>45</v>
      </c>
      <c r="X678" t="s">
        <v>46</v>
      </c>
      <c r="Y678" t="s">
        <v>47</v>
      </c>
      <c r="Z678" t="s">
        <v>50</v>
      </c>
      <c r="AA678" t="s">
        <v>129</v>
      </c>
      <c r="AB678" t="s">
        <v>129</v>
      </c>
      <c r="AC678" t="s">
        <v>129</v>
      </c>
      <c r="AD678">
        <v>8</v>
      </c>
      <c r="AE678">
        <v>20</v>
      </c>
      <c r="AF678">
        <v>30</v>
      </c>
      <c r="AG678">
        <v>0</v>
      </c>
      <c r="AH678">
        <v>40</v>
      </c>
      <c r="AI678">
        <v>2</v>
      </c>
      <c r="AJ678">
        <v>2</v>
      </c>
      <c r="AK678">
        <v>2</v>
      </c>
      <c r="AL678">
        <v>4</v>
      </c>
      <c r="AM678">
        <v>1</v>
      </c>
      <c r="AN678">
        <v>3</v>
      </c>
      <c r="AR678" t="s">
        <v>133</v>
      </c>
      <c r="AS678">
        <v>3.2</v>
      </c>
      <c r="AT678">
        <v>1</v>
      </c>
      <c r="AU678">
        <f t="shared" si="270"/>
        <v>20</v>
      </c>
      <c r="AV678">
        <f t="shared" si="271"/>
        <v>80</v>
      </c>
      <c r="AW678">
        <f t="shared" si="272"/>
        <v>40</v>
      </c>
      <c r="AX678">
        <f t="shared" si="273"/>
        <v>40</v>
      </c>
      <c r="AY678">
        <f t="shared" si="274"/>
        <v>800</v>
      </c>
      <c r="AZ678">
        <f t="shared" si="275"/>
        <v>2</v>
      </c>
      <c r="BA678">
        <f t="shared" si="276"/>
        <v>400</v>
      </c>
      <c r="BB678">
        <f t="shared" si="277"/>
        <v>3300</v>
      </c>
      <c r="BC678">
        <f t="shared" si="278"/>
        <v>3000</v>
      </c>
      <c r="BD678">
        <f t="shared" si="279"/>
        <v>60</v>
      </c>
      <c r="BE678">
        <f t="shared" si="280"/>
        <v>1</v>
      </c>
      <c r="BF678">
        <f t="shared" si="281"/>
        <v>1</v>
      </c>
      <c r="BG678">
        <f t="shared" si="282"/>
        <v>66</v>
      </c>
      <c r="BH678">
        <f t="shared" si="283"/>
        <v>55</v>
      </c>
      <c r="BI678">
        <f t="shared" si="284"/>
        <v>75</v>
      </c>
      <c r="BJ678">
        <f t="shared" si="285"/>
        <v>75</v>
      </c>
      <c r="BK678">
        <f t="shared" si="286"/>
        <v>75</v>
      </c>
      <c r="BL678">
        <f t="shared" si="287"/>
        <v>1150</v>
      </c>
      <c r="BM678" t="str">
        <f t="shared" si="288"/>
        <v/>
      </c>
      <c r="BN678" t="str">
        <f t="shared" si="289"/>
        <v/>
      </c>
      <c r="BO678" t="str">
        <f t="shared" si="290"/>
        <v/>
      </c>
      <c r="BP678">
        <f t="shared" si="291"/>
        <v>2</v>
      </c>
      <c r="BQ678">
        <f t="shared" si="292"/>
        <v>35</v>
      </c>
      <c r="BR678">
        <f t="shared" si="293"/>
        <v>1</v>
      </c>
      <c r="BS678">
        <f t="shared" si="294"/>
        <v>40</v>
      </c>
      <c r="BT678" t="str">
        <f t="shared" si="295"/>
        <v>Flag</v>
      </c>
    </row>
    <row r="679" spans="1:72">
      <c r="A679">
        <v>202370</v>
      </c>
      <c r="B679">
        <v>76508</v>
      </c>
      <c r="C679" t="s">
        <v>123</v>
      </c>
      <c r="D679">
        <v>127</v>
      </c>
      <c r="E679" t="s">
        <v>407</v>
      </c>
      <c r="F679">
        <v>1410</v>
      </c>
      <c r="G679" t="s">
        <v>420</v>
      </c>
      <c r="H679">
        <v>101</v>
      </c>
      <c r="K679">
        <v>1.0667</v>
      </c>
      <c r="L679" t="s">
        <v>126</v>
      </c>
      <c r="M679" t="s">
        <v>123</v>
      </c>
      <c r="N679">
        <v>1</v>
      </c>
      <c r="O679">
        <v>1</v>
      </c>
      <c r="P679" t="s">
        <v>418</v>
      </c>
      <c r="Q679" t="s">
        <v>134</v>
      </c>
      <c r="R679">
        <v>130</v>
      </c>
      <c r="S679" s="1">
        <v>45166</v>
      </c>
      <c r="T679" s="1">
        <v>45200</v>
      </c>
      <c r="U679">
        <v>1125</v>
      </c>
      <c r="V679">
        <v>1330</v>
      </c>
      <c r="W679" t="s">
        <v>45</v>
      </c>
      <c r="X679" t="s">
        <v>46</v>
      </c>
      <c r="Y679" t="s">
        <v>47</v>
      </c>
      <c r="Z679" t="s">
        <v>50</v>
      </c>
      <c r="AA679" t="s">
        <v>129</v>
      </c>
      <c r="AB679" t="s">
        <v>129</v>
      </c>
      <c r="AC679" t="s">
        <v>129</v>
      </c>
      <c r="AD679">
        <v>8</v>
      </c>
      <c r="AE679">
        <v>20</v>
      </c>
      <c r="AF679">
        <v>30</v>
      </c>
      <c r="AG679">
        <v>0</v>
      </c>
      <c r="AH679">
        <v>40</v>
      </c>
      <c r="AI679">
        <v>2</v>
      </c>
      <c r="AJ679">
        <v>2</v>
      </c>
      <c r="AK679">
        <v>2</v>
      </c>
      <c r="AL679">
        <v>4</v>
      </c>
      <c r="AM679">
        <v>1</v>
      </c>
      <c r="AN679">
        <v>3</v>
      </c>
      <c r="AR679" t="s">
        <v>149</v>
      </c>
      <c r="AS679">
        <v>10</v>
      </c>
      <c r="AT679">
        <v>1</v>
      </c>
      <c r="AU679">
        <f t="shared" si="270"/>
        <v>20</v>
      </c>
      <c r="AV679">
        <f t="shared" si="271"/>
        <v>80</v>
      </c>
      <c r="AW679">
        <f t="shared" si="272"/>
        <v>40</v>
      </c>
      <c r="AX679">
        <f t="shared" si="273"/>
        <v>125</v>
      </c>
      <c r="AY679">
        <f t="shared" si="274"/>
        <v>2500</v>
      </c>
      <c r="AZ679">
        <f t="shared" si="275"/>
        <v>2</v>
      </c>
      <c r="BA679">
        <f t="shared" si="276"/>
        <v>1250</v>
      </c>
      <c r="BB679">
        <f t="shared" si="277"/>
        <v>3300</v>
      </c>
      <c r="BC679">
        <f t="shared" si="278"/>
        <v>3000</v>
      </c>
      <c r="BD679">
        <f t="shared" si="279"/>
        <v>60</v>
      </c>
      <c r="BE679">
        <f t="shared" si="280"/>
        <v>1</v>
      </c>
      <c r="BF679">
        <f t="shared" si="281"/>
        <v>1</v>
      </c>
      <c r="BG679">
        <f t="shared" si="282"/>
        <v>66</v>
      </c>
      <c r="BH679">
        <f t="shared" si="283"/>
        <v>55</v>
      </c>
      <c r="BI679">
        <f t="shared" si="284"/>
        <v>75</v>
      </c>
      <c r="BJ679">
        <f t="shared" si="285"/>
        <v>75</v>
      </c>
      <c r="BK679">
        <f t="shared" si="286"/>
        <v>75</v>
      </c>
      <c r="BL679">
        <f t="shared" si="287"/>
        <v>1240</v>
      </c>
      <c r="BM679" t="str">
        <f t="shared" si="288"/>
        <v/>
      </c>
      <c r="BN679" t="str">
        <f t="shared" si="289"/>
        <v/>
      </c>
      <c r="BO679" t="str">
        <f t="shared" si="290"/>
        <v/>
      </c>
      <c r="BP679">
        <f t="shared" si="291"/>
        <v>2</v>
      </c>
      <c r="BQ679">
        <f t="shared" si="292"/>
        <v>35</v>
      </c>
      <c r="BR679">
        <f t="shared" si="293"/>
        <v>1</v>
      </c>
      <c r="BS679">
        <f t="shared" si="294"/>
        <v>40</v>
      </c>
      <c r="BT679" t="str">
        <f t="shared" si="295"/>
        <v>Flag</v>
      </c>
    </row>
    <row r="680" spans="1:72">
      <c r="A680">
        <v>202370</v>
      </c>
      <c r="B680">
        <v>76508</v>
      </c>
      <c r="C680" t="s">
        <v>123</v>
      </c>
      <c r="D680">
        <v>127</v>
      </c>
      <c r="E680" t="s">
        <v>407</v>
      </c>
      <c r="F680">
        <v>1410</v>
      </c>
      <c r="G680" t="s">
        <v>420</v>
      </c>
      <c r="H680">
        <v>101</v>
      </c>
      <c r="K680">
        <v>1.0667</v>
      </c>
      <c r="L680" t="s">
        <v>126</v>
      </c>
      <c r="M680" t="s">
        <v>123</v>
      </c>
      <c r="N680">
        <v>1</v>
      </c>
      <c r="O680">
        <v>1</v>
      </c>
      <c r="P680" t="s">
        <v>418</v>
      </c>
      <c r="Q680" t="s">
        <v>134</v>
      </c>
      <c r="R680">
        <v>125</v>
      </c>
      <c r="S680" s="1">
        <v>45166</v>
      </c>
      <c r="T680" s="1">
        <v>45200</v>
      </c>
      <c r="U680">
        <v>1035</v>
      </c>
      <c r="V680">
        <v>1115</v>
      </c>
      <c r="W680" t="s">
        <v>45</v>
      </c>
      <c r="X680" t="s">
        <v>46</v>
      </c>
      <c r="Y680" t="s">
        <v>47</v>
      </c>
      <c r="Z680" t="s">
        <v>50</v>
      </c>
      <c r="AA680" t="s">
        <v>129</v>
      </c>
      <c r="AB680" t="s">
        <v>129</v>
      </c>
      <c r="AC680" t="s">
        <v>129</v>
      </c>
      <c r="AD680">
        <v>8</v>
      </c>
      <c r="AE680">
        <v>20</v>
      </c>
      <c r="AF680">
        <v>30</v>
      </c>
      <c r="AG680">
        <v>0</v>
      </c>
      <c r="AH680">
        <v>40</v>
      </c>
      <c r="AI680">
        <v>2</v>
      </c>
      <c r="AJ680">
        <v>2</v>
      </c>
      <c r="AK680">
        <v>2</v>
      </c>
      <c r="AL680">
        <v>4</v>
      </c>
      <c r="AM680">
        <v>1</v>
      </c>
      <c r="AN680">
        <v>3</v>
      </c>
      <c r="AR680" t="s">
        <v>133</v>
      </c>
      <c r="AS680">
        <v>3.2</v>
      </c>
      <c r="AT680">
        <v>1</v>
      </c>
      <c r="AU680">
        <f t="shared" si="270"/>
        <v>20</v>
      </c>
      <c r="AV680">
        <f t="shared" si="271"/>
        <v>80</v>
      </c>
      <c r="AW680">
        <f t="shared" si="272"/>
        <v>40</v>
      </c>
      <c r="AX680">
        <f t="shared" si="273"/>
        <v>40</v>
      </c>
      <c r="AY680">
        <f t="shared" si="274"/>
        <v>800</v>
      </c>
      <c r="AZ680">
        <f t="shared" si="275"/>
        <v>2</v>
      </c>
      <c r="BA680">
        <f t="shared" si="276"/>
        <v>400</v>
      </c>
      <c r="BB680">
        <f t="shared" si="277"/>
        <v>3300</v>
      </c>
      <c r="BC680">
        <f t="shared" si="278"/>
        <v>3000</v>
      </c>
      <c r="BD680">
        <f t="shared" si="279"/>
        <v>60</v>
      </c>
      <c r="BE680">
        <f t="shared" si="280"/>
        <v>1</v>
      </c>
      <c r="BF680">
        <f t="shared" si="281"/>
        <v>1</v>
      </c>
      <c r="BG680">
        <f t="shared" si="282"/>
        <v>66</v>
      </c>
      <c r="BH680">
        <f t="shared" si="283"/>
        <v>55</v>
      </c>
      <c r="BI680">
        <f t="shared" si="284"/>
        <v>75</v>
      </c>
      <c r="BJ680">
        <f t="shared" si="285"/>
        <v>75</v>
      </c>
      <c r="BK680">
        <f t="shared" si="286"/>
        <v>75</v>
      </c>
      <c r="BL680">
        <f t="shared" si="287"/>
        <v>1150</v>
      </c>
      <c r="BM680" t="str">
        <f t="shared" si="288"/>
        <v/>
      </c>
      <c r="BN680" t="str">
        <f t="shared" si="289"/>
        <v/>
      </c>
      <c r="BO680" t="str">
        <f t="shared" si="290"/>
        <v/>
      </c>
      <c r="BP680">
        <f t="shared" si="291"/>
        <v>2</v>
      </c>
      <c r="BQ680">
        <f t="shared" si="292"/>
        <v>35</v>
      </c>
      <c r="BR680">
        <f t="shared" si="293"/>
        <v>1</v>
      </c>
      <c r="BS680">
        <f t="shared" si="294"/>
        <v>40</v>
      </c>
      <c r="BT680" t="str">
        <f t="shared" si="295"/>
        <v>Flag</v>
      </c>
    </row>
    <row r="681" spans="1:72">
      <c r="A681">
        <v>202370</v>
      </c>
      <c r="B681">
        <v>76509</v>
      </c>
      <c r="C681" t="s">
        <v>123</v>
      </c>
      <c r="D681">
        <v>128</v>
      </c>
      <c r="E681" t="s">
        <v>407</v>
      </c>
      <c r="F681">
        <v>1415</v>
      </c>
      <c r="G681" t="s">
        <v>421</v>
      </c>
      <c r="H681">
        <v>101</v>
      </c>
      <c r="K681">
        <v>0.93330000000000002</v>
      </c>
      <c r="L681" t="s">
        <v>126</v>
      </c>
      <c r="M681" t="s">
        <v>123</v>
      </c>
      <c r="N681">
        <v>1</v>
      </c>
      <c r="O681">
        <v>1</v>
      </c>
      <c r="P681" t="s">
        <v>418</v>
      </c>
      <c r="Q681" t="s">
        <v>134</v>
      </c>
      <c r="R681">
        <v>130</v>
      </c>
      <c r="S681" s="1">
        <v>45201</v>
      </c>
      <c r="T681" s="1">
        <v>45235</v>
      </c>
      <c r="U681">
        <v>820</v>
      </c>
      <c r="V681">
        <v>1025</v>
      </c>
      <c r="W681" t="s">
        <v>45</v>
      </c>
      <c r="X681" t="s">
        <v>46</v>
      </c>
      <c r="Y681" t="s">
        <v>47</v>
      </c>
      <c r="Z681" t="s">
        <v>50</v>
      </c>
      <c r="AA681" t="s">
        <v>129</v>
      </c>
      <c r="AB681" t="s">
        <v>129</v>
      </c>
      <c r="AC681" t="s">
        <v>129</v>
      </c>
      <c r="AD681">
        <v>7</v>
      </c>
      <c r="AE681">
        <v>20</v>
      </c>
      <c r="AF681">
        <v>30</v>
      </c>
      <c r="AG681">
        <v>0</v>
      </c>
      <c r="AH681">
        <v>35</v>
      </c>
      <c r="AI681">
        <v>2</v>
      </c>
      <c r="AJ681">
        <v>2</v>
      </c>
      <c r="AK681">
        <v>2</v>
      </c>
      <c r="AL681">
        <v>4</v>
      </c>
      <c r="AM681">
        <v>1</v>
      </c>
      <c r="AN681">
        <v>3</v>
      </c>
      <c r="AR681" t="s">
        <v>149</v>
      </c>
      <c r="AS681">
        <v>10</v>
      </c>
      <c r="AT681">
        <v>1</v>
      </c>
      <c r="AU681">
        <f t="shared" si="270"/>
        <v>20</v>
      </c>
      <c r="AV681">
        <f t="shared" si="271"/>
        <v>80</v>
      </c>
      <c r="AW681">
        <f t="shared" si="272"/>
        <v>40</v>
      </c>
      <c r="AX681">
        <f t="shared" si="273"/>
        <v>125</v>
      </c>
      <c r="AY681">
        <f t="shared" si="274"/>
        <v>2500</v>
      </c>
      <c r="AZ681">
        <f t="shared" si="275"/>
        <v>2</v>
      </c>
      <c r="BA681">
        <f t="shared" si="276"/>
        <v>1250</v>
      </c>
      <c r="BB681">
        <f t="shared" si="277"/>
        <v>3300</v>
      </c>
      <c r="BC681">
        <f t="shared" si="278"/>
        <v>3000</v>
      </c>
      <c r="BD681">
        <f t="shared" si="279"/>
        <v>60</v>
      </c>
      <c r="BE681">
        <f t="shared" si="280"/>
        <v>1</v>
      </c>
      <c r="BF681">
        <f t="shared" si="281"/>
        <v>1</v>
      </c>
      <c r="BG681">
        <f t="shared" si="282"/>
        <v>66</v>
      </c>
      <c r="BH681">
        <f t="shared" si="283"/>
        <v>55</v>
      </c>
      <c r="BI681">
        <f t="shared" si="284"/>
        <v>75</v>
      </c>
      <c r="BJ681">
        <f t="shared" si="285"/>
        <v>75</v>
      </c>
      <c r="BK681">
        <f t="shared" si="286"/>
        <v>75</v>
      </c>
      <c r="BL681">
        <f t="shared" si="287"/>
        <v>935</v>
      </c>
      <c r="BM681" t="str">
        <f t="shared" si="288"/>
        <v/>
      </c>
      <c r="BN681" t="str">
        <f t="shared" si="289"/>
        <v/>
      </c>
      <c r="BO681" t="str">
        <f t="shared" si="290"/>
        <v/>
      </c>
      <c r="BP681">
        <f t="shared" si="291"/>
        <v>2</v>
      </c>
      <c r="BQ681">
        <f t="shared" si="292"/>
        <v>40</v>
      </c>
      <c r="BR681">
        <f t="shared" si="293"/>
        <v>1</v>
      </c>
      <c r="BS681">
        <f t="shared" si="294"/>
        <v>45</v>
      </c>
      <c r="BT681" t="str">
        <f t="shared" si="295"/>
        <v>Flag</v>
      </c>
    </row>
    <row r="682" spans="1:72">
      <c r="A682">
        <v>202370</v>
      </c>
      <c r="B682">
        <v>76509</v>
      </c>
      <c r="C682" t="s">
        <v>123</v>
      </c>
      <c r="D682">
        <v>128</v>
      </c>
      <c r="E682" t="s">
        <v>407</v>
      </c>
      <c r="F682">
        <v>1415</v>
      </c>
      <c r="G682" t="s">
        <v>421</v>
      </c>
      <c r="H682">
        <v>101</v>
      </c>
      <c r="K682">
        <v>0.93330000000000002</v>
      </c>
      <c r="L682" t="s">
        <v>126</v>
      </c>
      <c r="M682" t="s">
        <v>123</v>
      </c>
      <c r="N682">
        <v>1</v>
      </c>
      <c r="O682">
        <v>1</v>
      </c>
      <c r="P682" t="s">
        <v>418</v>
      </c>
      <c r="Q682" t="s">
        <v>134</v>
      </c>
      <c r="R682">
        <v>125</v>
      </c>
      <c r="S682" s="1">
        <v>45201</v>
      </c>
      <c r="T682" s="1">
        <v>45235</v>
      </c>
      <c r="U682">
        <v>730</v>
      </c>
      <c r="V682">
        <v>810</v>
      </c>
      <c r="W682" t="s">
        <v>45</v>
      </c>
      <c r="X682" t="s">
        <v>46</v>
      </c>
      <c r="Y682" t="s">
        <v>47</v>
      </c>
      <c r="Z682" t="s">
        <v>50</v>
      </c>
      <c r="AA682" t="s">
        <v>129</v>
      </c>
      <c r="AB682" t="s">
        <v>129</v>
      </c>
      <c r="AC682" t="s">
        <v>129</v>
      </c>
      <c r="AD682">
        <v>7</v>
      </c>
      <c r="AE682">
        <v>20</v>
      </c>
      <c r="AF682">
        <v>30</v>
      </c>
      <c r="AG682">
        <v>0</v>
      </c>
      <c r="AH682">
        <v>35</v>
      </c>
      <c r="AI682">
        <v>2</v>
      </c>
      <c r="AJ682">
        <v>2</v>
      </c>
      <c r="AK682">
        <v>2</v>
      </c>
      <c r="AL682">
        <v>4</v>
      </c>
      <c r="AM682">
        <v>1</v>
      </c>
      <c r="AN682">
        <v>3</v>
      </c>
      <c r="AR682" t="s">
        <v>133</v>
      </c>
      <c r="AS682">
        <v>3.2</v>
      </c>
      <c r="AT682">
        <v>1</v>
      </c>
      <c r="AU682">
        <f t="shared" si="270"/>
        <v>20</v>
      </c>
      <c r="AV682">
        <f t="shared" si="271"/>
        <v>80</v>
      </c>
      <c r="AW682">
        <f t="shared" si="272"/>
        <v>40</v>
      </c>
      <c r="AX682">
        <f t="shared" si="273"/>
        <v>40</v>
      </c>
      <c r="AY682">
        <f t="shared" si="274"/>
        <v>800</v>
      </c>
      <c r="AZ682">
        <f t="shared" si="275"/>
        <v>2</v>
      </c>
      <c r="BA682">
        <f t="shared" si="276"/>
        <v>400</v>
      </c>
      <c r="BB682">
        <f t="shared" si="277"/>
        <v>3300</v>
      </c>
      <c r="BC682">
        <f t="shared" si="278"/>
        <v>3000</v>
      </c>
      <c r="BD682">
        <f t="shared" si="279"/>
        <v>60</v>
      </c>
      <c r="BE682">
        <f t="shared" si="280"/>
        <v>1</v>
      </c>
      <c r="BF682">
        <f t="shared" si="281"/>
        <v>1</v>
      </c>
      <c r="BG682">
        <f t="shared" si="282"/>
        <v>66</v>
      </c>
      <c r="BH682">
        <f t="shared" si="283"/>
        <v>55</v>
      </c>
      <c r="BI682">
        <f t="shared" si="284"/>
        <v>75</v>
      </c>
      <c r="BJ682">
        <f t="shared" si="285"/>
        <v>75</v>
      </c>
      <c r="BK682">
        <f t="shared" si="286"/>
        <v>75</v>
      </c>
      <c r="BL682">
        <f t="shared" si="287"/>
        <v>845</v>
      </c>
      <c r="BM682" t="str">
        <f t="shared" si="288"/>
        <v/>
      </c>
      <c r="BN682" t="str">
        <f t="shared" si="289"/>
        <v/>
      </c>
      <c r="BO682" t="str">
        <f t="shared" si="290"/>
        <v/>
      </c>
      <c r="BP682">
        <f t="shared" si="291"/>
        <v>2</v>
      </c>
      <c r="BQ682">
        <f t="shared" si="292"/>
        <v>40</v>
      </c>
      <c r="BR682">
        <f t="shared" si="293"/>
        <v>1</v>
      </c>
      <c r="BS682">
        <f t="shared" si="294"/>
        <v>45</v>
      </c>
      <c r="BT682" t="str">
        <f t="shared" si="295"/>
        <v/>
      </c>
    </row>
    <row r="683" spans="1:72">
      <c r="A683">
        <v>202370</v>
      </c>
      <c r="B683">
        <v>76509</v>
      </c>
      <c r="C683" t="s">
        <v>123</v>
      </c>
      <c r="D683">
        <v>128</v>
      </c>
      <c r="E683" t="s">
        <v>407</v>
      </c>
      <c r="F683">
        <v>1415</v>
      </c>
      <c r="G683" t="s">
        <v>421</v>
      </c>
      <c r="H683">
        <v>101</v>
      </c>
      <c r="K683">
        <v>0.93330000000000002</v>
      </c>
      <c r="L683" t="s">
        <v>126</v>
      </c>
      <c r="M683" t="s">
        <v>123</v>
      </c>
      <c r="N683">
        <v>1</v>
      </c>
      <c r="O683">
        <v>1</v>
      </c>
      <c r="P683" t="s">
        <v>418</v>
      </c>
      <c r="Q683" t="s">
        <v>134</v>
      </c>
      <c r="R683">
        <v>125</v>
      </c>
      <c r="S683" s="1">
        <v>45201</v>
      </c>
      <c r="T683" s="1">
        <v>45235</v>
      </c>
      <c r="U683">
        <v>730</v>
      </c>
      <c r="V683">
        <v>810</v>
      </c>
      <c r="W683" t="s">
        <v>45</v>
      </c>
      <c r="X683" t="s">
        <v>46</v>
      </c>
      <c r="Y683" t="s">
        <v>47</v>
      </c>
      <c r="Z683" t="s">
        <v>50</v>
      </c>
      <c r="AA683" t="s">
        <v>129</v>
      </c>
      <c r="AB683" t="s">
        <v>129</v>
      </c>
      <c r="AC683" t="s">
        <v>129</v>
      </c>
      <c r="AD683">
        <v>7</v>
      </c>
      <c r="AE683">
        <v>20</v>
      </c>
      <c r="AF683">
        <v>30</v>
      </c>
      <c r="AG683">
        <v>0</v>
      </c>
      <c r="AH683">
        <v>35</v>
      </c>
      <c r="AI683">
        <v>2</v>
      </c>
      <c r="AJ683">
        <v>2</v>
      </c>
      <c r="AK683">
        <v>2</v>
      </c>
      <c r="AL683">
        <v>4</v>
      </c>
      <c r="AM683">
        <v>1</v>
      </c>
      <c r="AN683">
        <v>3</v>
      </c>
      <c r="AR683" t="s">
        <v>133</v>
      </c>
      <c r="AS683">
        <v>3.2</v>
      </c>
      <c r="AT683">
        <v>1</v>
      </c>
      <c r="AU683">
        <f t="shared" si="270"/>
        <v>20</v>
      </c>
      <c r="AV683">
        <f t="shared" si="271"/>
        <v>80</v>
      </c>
      <c r="AW683">
        <f t="shared" si="272"/>
        <v>40</v>
      </c>
      <c r="AX683">
        <f t="shared" si="273"/>
        <v>40</v>
      </c>
      <c r="AY683">
        <f t="shared" si="274"/>
        <v>800</v>
      </c>
      <c r="AZ683">
        <f t="shared" si="275"/>
        <v>2</v>
      </c>
      <c r="BA683">
        <f t="shared" si="276"/>
        <v>400</v>
      </c>
      <c r="BB683">
        <f t="shared" si="277"/>
        <v>3300</v>
      </c>
      <c r="BC683">
        <f t="shared" si="278"/>
        <v>3000</v>
      </c>
      <c r="BD683">
        <f t="shared" si="279"/>
        <v>60</v>
      </c>
      <c r="BE683">
        <f t="shared" si="280"/>
        <v>1</v>
      </c>
      <c r="BF683">
        <f t="shared" si="281"/>
        <v>1</v>
      </c>
      <c r="BG683">
        <f t="shared" si="282"/>
        <v>66</v>
      </c>
      <c r="BH683">
        <f t="shared" si="283"/>
        <v>55</v>
      </c>
      <c r="BI683">
        <f t="shared" si="284"/>
        <v>75</v>
      </c>
      <c r="BJ683">
        <f t="shared" si="285"/>
        <v>75</v>
      </c>
      <c r="BK683">
        <f t="shared" si="286"/>
        <v>75</v>
      </c>
      <c r="BL683">
        <f t="shared" si="287"/>
        <v>845</v>
      </c>
      <c r="BM683" t="str">
        <f t="shared" si="288"/>
        <v/>
      </c>
      <c r="BN683" t="str">
        <f t="shared" si="289"/>
        <v/>
      </c>
      <c r="BO683" t="str">
        <f t="shared" si="290"/>
        <v/>
      </c>
      <c r="BP683">
        <f t="shared" si="291"/>
        <v>2</v>
      </c>
      <c r="BQ683">
        <f t="shared" si="292"/>
        <v>40</v>
      </c>
      <c r="BR683">
        <f t="shared" si="293"/>
        <v>1</v>
      </c>
      <c r="BS683">
        <f t="shared" si="294"/>
        <v>45</v>
      </c>
      <c r="BT683" t="str">
        <f t="shared" si="295"/>
        <v/>
      </c>
    </row>
    <row r="684" spans="1:72">
      <c r="A684">
        <v>202370</v>
      </c>
      <c r="B684">
        <v>76509</v>
      </c>
      <c r="C684" t="s">
        <v>123</v>
      </c>
      <c r="D684">
        <v>128</v>
      </c>
      <c r="E684" t="s">
        <v>407</v>
      </c>
      <c r="F684">
        <v>1415</v>
      </c>
      <c r="G684" t="s">
        <v>421</v>
      </c>
      <c r="H684">
        <v>101</v>
      </c>
      <c r="K684">
        <v>0.93330000000000002</v>
      </c>
      <c r="L684" t="s">
        <v>126</v>
      </c>
      <c r="M684" t="s">
        <v>123</v>
      </c>
      <c r="N684">
        <v>1</v>
      </c>
      <c r="O684">
        <v>1</v>
      </c>
      <c r="P684" t="s">
        <v>418</v>
      </c>
      <c r="Q684" t="s">
        <v>134</v>
      </c>
      <c r="R684">
        <v>130</v>
      </c>
      <c r="S684" s="1">
        <v>45201</v>
      </c>
      <c r="T684" s="1">
        <v>45235</v>
      </c>
      <c r="U684">
        <v>820</v>
      </c>
      <c r="V684">
        <v>1025</v>
      </c>
      <c r="W684" t="s">
        <v>45</v>
      </c>
      <c r="X684" t="s">
        <v>46</v>
      </c>
      <c r="Y684" t="s">
        <v>47</v>
      </c>
      <c r="Z684" t="s">
        <v>50</v>
      </c>
      <c r="AA684" t="s">
        <v>129</v>
      </c>
      <c r="AB684" t="s">
        <v>129</v>
      </c>
      <c r="AC684" t="s">
        <v>129</v>
      </c>
      <c r="AD684">
        <v>7</v>
      </c>
      <c r="AE684">
        <v>20</v>
      </c>
      <c r="AF684">
        <v>30</v>
      </c>
      <c r="AG684">
        <v>0</v>
      </c>
      <c r="AH684">
        <v>35</v>
      </c>
      <c r="AI684">
        <v>2</v>
      </c>
      <c r="AJ684">
        <v>2</v>
      </c>
      <c r="AK684">
        <v>2</v>
      </c>
      <c r="AL684">
        <v>4</v>
      </c>
      <c r="AM684">
        <v>1</v>
      </c>
      <c r="AN684">
        <v>3</v>
      </c>
      <c r="AR684" t="s">
        <v>149</v>
      </c>
      <c r="AS684">
        <v>10</v>
      </c>
      <c r="AT684">
        <v>1</v>
      </c>
      <c r="AU684">
        <f t="shared" si="270"/>
        <v>20</v>
      </c>
      <c r="AV684">
        <f t="shared" si="271"/>
        <v>80</v>
      </c>
      <c r="AW684">
        <f t="shared" si="272"/>
        <v>40</v>
      </c>
      <c r="AX684">
        <f t="shared" si="273"/>
        <v>125</v>
      </c>
      <c r="AY684">
        <f t="shared" si="274"/>
        <v>2500</v>
      </c>
      <c r="AZ684">
        <f t="shared" si="275"/>
        <v>2</v>
      </c>
      <c r="BA684">
        <f t="shared" si="276"/>
        <v>1250</v>
      </c>
      <c r="BB684">
        <f t="shared" si="277"/>
        <v>3300</v>
      </c>
      <c r="BC684">
        <f t="shared" si="278"/>
        <v>3000</v>
      </c>
      <c r="BD684">
        <f t="shared" si="279"/>
        <v>60</v>
      </c>
      <c r="BE684">
        <f t="shared" si="280"/>
        <v>1</v>
      </c>
      <c r="BF684">
        <f t="shared" si="281"/>
        <v>1</v>
      </c>
      <c r="BG684">
        <f t="shared" si="282"/>
        <v>66</v>
      </c>
      <c r="BH684">
        <f t="shared" si="283"/>
        <v>55</v>
      </c>
      <c r="BI684">
        <f t="shared" si="284"/>
        <v>75</v>
      </c>
      <c r="BJ684">
        <f t="shared" si="285"/>
        <v>75</v>
      </c>
      <c r="BK684">
        <f t="shared" si="286"/>
        <v>75</v>
      </c>
      <c r="BL684">
        <f t="shared" si="287"/>
        <v>935</v>
      </c>
      <c r="BM684" t="str">
        <f t="shared" si="288"/>
        <v/>
      </c>
      <c r="BN684" t="str">
        <f t="shared" si="289"/>
        <v/>
      </c>
      <c r="BO684" t="str">
        <f t="shared" si="290"/>
        <v/>
      </c>
      <c r="BP684">
        <f t="shared" si="291"/>
        <v>2</v>
      </c>
      <c r="BQ684">
        <f t="shared" si="292"/>
        <v>40</v>
      </c>
      <c r="BR684">
        <f t="shared" si="293"/>
        <v>1</v>
      </c>
      <c r="BS684">
        <f t="shared" si="294"/>
        <v>45</v>
      </c>
      <c r="BT684" t="str">
        <f t="shared" si="295"/>
        <v>Flag</v>
      </c>
    </row>
    <row r="685" spans="1:72">
      <c r="A685">
        <v>202370</v>
      </c>
      <c r="B685">
        <v>76510</v>
      </c>
      <c r="C685" t="s">
        <v>123</v>
      </c>
      <c r="D685">
        <v>130</v>
      </c>
      <c r="E685" t="s">
        <v>407</v>
      </c>
      <c r="F685">
        <v>1420</v>
      </c>
      <c r="G685" t="s">
        <v>422</v>
      </c>
      <c r="H685">
        <v>101</v>
      </c>
      <c r="K685">
        <v>1.4</v>
      </c>
      <c r="L685" t="s">
        <v>126</v>
      </c>
      <c r="M685" t="s">
        <v>123</v>
      </c>
      <c r="N685">
        <v>1</v>
      </c>
      <c r="O685">
        <v>1</v>
      </c>
      <c r="P685" t="s">
        <v>418</v>
      </c>
      <c r="Q685" t="s">
        <v>134</v>
      </c>
      <c r="R685">
        <v>130</v>
      </c>
      <c r="S685" s="1">
        <v>45236</v>
      </c>
      <c r="T685" s="1">
        <v>45270</v>
      </c>
      <c r="U685">
        <v>900</v>
      </c>
      <c r="V685">
        <v>1100</v>
      </c>
      <c r="W685" t="s">
        <v>45</v>
      </c>
      <c r="X685" t="s">
        <v>46</v>
      </c>
      <c r="Y685" t="s">
        <v>47</v>
      </c>
      <c r="Z685" t="s">
        <v>50</v>
      </c>
      <c r="AA685" t="s">
        <v>129</v>
      </c>
      <c r="AB685" t="s">
        <v>129</v>
      </c>
      <c r="AC685" t="s">
        <v>129</v>
      </c>
      <c r="AD685">
        <v>7</v>
      </c>
      <c r="AE685">
        <v>20</v>
      </c>
      <c r="AF685">
        <v>30</v>
      </c>
      <c r="AG685">
        <v>0</v>
      </c>
      <c r="AH685">
        <v>35</v>
      </c>
      <c r="AI685">
        <v>2</v>
      </c>
      <c r="AJ685">
        <v>3</v>
      </c>
      <c r="AK685">
        <v>3</v>
      </c>
      <c r="AL685">
        <v>5</v>
      </c>
      <c r="AM685">
        <v>2</v>
      </c>
      <c r="AN685">
        <v>3</v>
      </c>
      <c r="AR685" t="s">
        <v>149</v>
      </c>
      <c r="AS685">
        <v>9.6</v>
      </c>
      <c r="AT685">
        <v>1</v>
      </c>
      <c r="AU685">
        <f t="shared" si="270"/>
        <v>20</v>
      </c>
      <c r="AV685">
        <f t="shared" si="271"/>
        <v>80</v>
      </c>
      <c r="AW685">
        <f t="shared" si="272"/>
        <v>40</v>
      </c>
      <c r="AX685">
        <f t="shared" si="273"/>
        <v>120</v>
      </c>
      <c r="AY685">
        <f t="shared" si="274"/>
        <v>2400</v>
      </c>
      <c r="AZ685">
        <f t="shared" si="275"/>
        <v>2</v>
      </c>
      <c r="BA685">
        <f t="shared" si="276"/>
        <v>1200</v>
      </c>
      <c r="BB685">
        <f t="shared" si="277"/>
        <v>4000</v>
      </c>
      <c r="BC685">
        <f t="shared" si="278"/>
        <v>3750</v>
      </c>
      <c r="BD685">
        <f t="shared" si="279"/>
        <v>75</v>
      </c>
      <c r="BE685">
        <f t="shared" si="280"/>
        <v>1</v>
      </c>
      <c r="BF685">
        <f t="shared" si="281"/>
        <v>1</v>
      </c>
      <c r="BG685">
        <f t="shared" si="282"/>
        <v>80</v>
      </c>
      <c r="BH685">
        <f t="shared" si="283"/>
        <v>66.666666666666671</v>
      </c>
      <c r="BI685">
        <f t="shared" si="284"/>
        <v>93.75</v>
      </c>
      <c r="BJ685">
        <f t="shared" si="285"/>
        <v>93.75</v>
      </c>
      <c r="BK685">
        <f t="shared" si="286"/>
        <v>105</v>
      </c>
      <c r="BL685">
        <f t="shared" si="287"/>
        <v>1045</v>
      </c>
      <c r="BM685" t="str">
        <f t="shared" si="288"/>
        <v/>
      </c>
      <c r="BN685" t="str">
        <f t="shared" si="289"/>
        <v/>
      </c>
      <c r="BO685" t="str">
        <f t="shared" si="290"/>
        <v/>
      </c>
      <c r="BP685">
        <f t="shared" si="291"/>
        <v>2</v>
      </c>
      <c r="BQ685">
        <f t="shared" si="292"/>
        <v>45</v>
      </c>
      <c r="BR685">
        <f t="shared" si="293"/>
        <v>1</v>
      </c>
      <c r="BS685">
        <f t="shared" si="294"/>
        <v>50</v>
      </c>
      <c r="BT685" t="str">
        <f t="shared" si="295"/>
        <v>Flag</v>
      </c>
    </row>
    <row r="686" spans="1:72">
      <c r="A686">
        <v>202370</v>
      </c>
      <c r="B686">
        <v>76510</v>
      </c>
      <c r="C686" t="s">
        <v>123</v>
      </c>
      <c r="D686">
        <v>130</v>
      </c>
      <c r="E686" t="s">
        <v>407</v>
      </c>
      <c r="F686">
        <v>1420</v>
      </c>
      <c r="G686" t="s">
        <v>422</v>
      </c>
      <c r="H686">
        <v>101</v>
      </c>
      <c r="K686">
        <v>1.4</v>
      </c>
      <c r="L686" t="s">
        <v>126</v>
      </c>
      <c r="M686" t="s">
        <v>123</v>
      </c>
      <c r="N686">
        <v>1</v>
      </c>
      <c r="O686">
        <v>1</v>
      </c>
      <c r="P686" t="s">
        <v>418</v>
      </c>
      <c r="Q686" t="s">
        <v>134</v>
      </c>
      <c r="R686">
        <v>125</v>
      </c>
      <c r="S686" s="1">
        <v>45236</v>
      </c>
      <c r="T686" s="1">
        <v>45270</v>
      </c>
      <c r="U686">
        <v>730</v>
      </c>
      <c r="V686">
        <v>850</v>
      </c>
      <c r="W686" t="s">
        <v>45</v>
      </c>
      <c r="X686" t="s">
        <v>46</v>
      </c>
      <c r="Y686" t="s">
        <v>47</v>
      </c>
      <c r="Z686" t="s">
        <v>50</v>
      </c>
      <c r="AA686" t="s">
        <v>129</v>
      </c>
      <c r="AB686" t="s">
        <v>129</v>
      </c>
      <c r="AC686" t="s">
        <v>129</v>
      </c>
      <c r="AD686">
        <v>7</v>
      </c>
      <c r="AE686">
        <v>20</v>
      </c>
      <c r="AF686">
        <v>30</v>
      </c>
      <c r="AG686">
        <v>0</v>
      </c>
      <c r="AH686">
        <v>35</v>
      </c>
      <c r="AI686">
        <v>2</v>
      </c>
      <c r="AJ686">
        <v>3</v>
      </c>
      <c r="AK686">
        <v>3</v>
      </c>
      <c r="AL686">
        <v>5</v>
      </c>
      <c r="AM686">
        <v>2</v>
      </c>
      <c r="AN686">
        <v>3</v>
      </c>
      <c r="AR686" t="s">
        <v>133</v>
      </c>
      <c r="AS686">
        <v>6.4</v>
      </c>
      <c r="AT686">
        <v>2</v>
      </c>
      <c r="AU686">
        <f t="shared" si="270"/>
        <v>20</v>
      </c>
      <c r="AV686">
        <f t="shared" si="271"/>
        <v>80</v>
      </c>
      <c r="AW686">
        <f t="shared" si="272"/>
        <v>40</v>
      </c>
      <c r="AX686">
        <f t="shared" si="273"/>
        <v>80</v>
      </c>
      <c r="AY686">
        <f t="shared" si="274"/>
        <v>1600</v>
      </c>
      <c r="AZ686">
        <f t="shared" si="275"/>
        <v>2</v>
      </c>
      <c r="BA686">
        <f t="shared" si="276"/>
        <v>800</v>
      </c>
      <c r="BB686">
        <f t="shared" si="277"/>
        <v>4000</v>
      </c>
      <c r="BC686">
        <f t="shared" si="278"/>
        <v>3750</v>
      </c>
      <c r="BD686">
        <f t="shared" si="279"/>
        <v>75</v>
      </c>
      <c r="BE686">
        <f t="shared" si="280"/>
        <v>1</v>
      </c>
      <c r="BF686">
        <f t="shared" si="281"/>
        <v>1</v>
      </c>
      <c r="BG686">
        <f t="shared" si="282"/>
        <v>80</v>
      </c>
      <c r="BH686">
        <f t="shared" si="283"/>
        <v>66.666666666666671</v>
      </c>
      <c r="BI686">
        <f t="shared" si="284"/>
        <v>93.75</v>
      </c>
      <c r="BJ686">
        <f t="shared" si="285"/>
        <v>93.75</v>
      </c>
      <c r="BK686">
        <f t="shared" si="286"/>
        <v>105</v>
      </c>
      <c r="BL686">
        <f t="shared" si="287"/>
        <v>915</v>
      </c>
      <c r="BM686" t="str">
        <f t="shared" si="288"/>
        <v/>
      </c>
      <c r="BN686" t="str">
        <f t="shared" si="289"/>
        <v/>
      </c>
      <c r="BO686" t="str">
        <f t="shared" si="290"/>
        <v/>
      </c>
      <c r="BP686">
        <f t="shared" si="291"/>
        <v>2</v>
      </c>
      <c r="BQ686">
        <f t="shared" si="292"/>
        <v>45</v>
      </c>
      <c r="BR686">
        <f t="shared" si="293"/>
        <v>1</v>
      </c>
      <c r="BS686">
        <f t="shared" si="294"/>
        <v>50</v>
      </c>
      <c r="BT686" t="str">
        <f t="shared" si="295"/>
        <v/>
      </c>
    </row>
    <row r="687" spans="1:72">
      <c r="A687">
        <v>202370</v>
      </c>
      <c r="B687">
        <v>76510</v>
      </c>
      <c r="C687" t="s">
        <v>123</v>
      </c>
      <c r="D687">
        <v>130</v>
      </c>
      <c r="E687" t="s">
        <v>407</v>
      </c>
      <c r="F687">
        <v>1420</v>
      </c>
      <c r="G687" t="s">
        <v>422</v>
      </c>
      <c r="H687">
        <v>101</v>
      </c>
      <c r="K687">
        <v>1.4</v>
      </c>
      <c r="L687" t="s">
        <v>126</v>
      </c>
      <c r="M687" t="s">
        <v>123</v>
      </c>
      <c r="N687">
        <v>1</v>
      </c>
      <c r="O687">
        <v>1</v>
      </c>
      <c r="P687" t="s">
        <v>418</v>
      </c>
      <c r="Q687" t="s">
        <v>134</v>
      </c>
      <c r="R687">
        <v>130</v>
      </c>
      <c r="S687" s="1">
        <v>45236</v>
      </c>
      <c r="T687" s="1">
        <v>45270</v>
      </c>
      <c r="U687">
        <v>900</v>
      </c>
      <c r="V687">
        <v>1100</v>
      </c>
      <c r="W687" t="s">
        <v>45</v>
      </c>
      <c r="X687" t="s">
        <v>46</v>
      </c>
      <c r="Y687" t="s">
        <v>47</v>
      </c>
      <c r="Z687" t="s">
        <v>50</v>
      </c>
      <c r="AA687" t="s">
        <v>129</v>
      </c>
      <c r="AB687" t="s">
        <v>129</v>
      </c>
      <c r="AC687" t="s">
        <v>129</v>
      </c>
      <c r="AD687">
        <v>7</v>
      </c>
      <c r="AE687">
        <v>20</v>
      </c>
      <c r="AF687">
        <v>30</v>
      </c>
      <c r="AG687">
        <v>0</v>
      </c>
      <c r="AH687">
        <v>35</v>
      </c>
      <c r="AI687">
        <v>2</v>
      </c>
      <c r="AJ687">
        <v>3</v>
      </c>
      <c r="AK687">
        <v>3</v>
      </c>
      <c r="AL687">
        <v>5</v>
      </c>
      <c r="AM687">
        <v>2</v>
      </c>
      <c r="AN687">
        <v>3</v>
      </c>
      <c r="AR687" t="s">
        <v>149</v>
      </c>
      <c r="AS687">
        <v>9.6</v>
      </c>
      <c r="AT687">
        <v>1</v>
      </c>
      <c r="AU687">
        <f t="shared" si="270"/>
        <v>20</v>
      </c>
      <c r="AV687">
        <f t="shared" si="271"/>
        <v>80</v>
      </c>
      <c r="AW687">
        <f t="shared" si="272"/>
        <v>40</v>
      </c>
      <c r="AX687">
        <f t="shared" si="273"/>
        <v>120</v>
      </c>
      <c r="AY687">
        <f t="shared" si="274"/>
        <v>2400</v>
      </c>
      <c r="AZ687">
        <f t="shared" si="275"/>
        <v>2</v>
      </c>
      <c r="BA687">
        <f t="shared" si="276"/>
        <v>1200</v>
      </c>
      <c r="BB687">
        <f t="shared" si="277"/>
        <v>4000</v>
      </c>
      <c r="BC687">
        <f t="shared" si="278"/>
        <v>3750</v>
      </c>
      <c r="BD687">
        <f t="shared" si="279"/>
        <v>75</v>
      </c>
      <c r="BE687">
        <f t="shared" si="280"/>
        <v>1</v>
      </c>
      <c r="BF687">
        <f t="shared" si="281"/>
        <v>1</v>
      </c>
      <c r="BG687">
        <f t="shared" si="282"/>
        <v>80</v>
      </c>
      <c r="BH687">
        <f t="shared" si="283"/>
        <v>66.666666666666671</v>
      </c>
      <c r="BI687">
        <f t="shared" si="284"/>
        <v>93.75</v>
      </c>
      <c r="BJ687">
        <f t="shared" si="285"/>
        <v>93.75</v>
      </c>
      <c r="BK687">
        <f t="shared" si="286"/>
        <v>105</v>
      </c>
      <c r="BL687">
        <f t="shared" si="287"/>
        <v>1045</v>
      </c>
      <c r="BM687" t="str">
        <f t="shared" si="288"/>
        <v/>
      </c>
      <c r="BN687" t="str">
        <f t="shared" si="289"/>
        <v/>
      </c>
      <c r="BO687" t="str">
        <f t="shared" si="290"/>
        <v/>
      </c>
      <c r="BP687">
        <f t="shared" si="291"/>
        <v>2</v>
      </c>
      <c r="BQ687">
        <f t="shared" si="292"/>
        <v>45</v>
      </c>
      <c r="BR687">
        <f t="shared" si="293"/>
        <v>1</v>
      </c>
      <c r="BS687">
        <f t="shared" si="294"/>
        <v>50</v>
      </c>
      <c r="BT687" t="str">
        <f t="shared" si="295"/>
        <v>Flag</v>
      </c>
    </row>
    <row r="688" spans="1:72">
      <c r="A688">
        <v>202370</v>
      </c>
      <c r="B688">
        <v>76510</v>
      </c>
      <c r="C688" t="s">
        <v>123</v>
      </c>
      <c r="D688">
        <v>130</v>
      </c>
      <c r="E688" t="s">
        <v>407</v>
      </c>
      <c r="F688">
        <v>1420</v>
      </c>
      <c r="G688" t="s">
        <v>422</v>
      </c>
      <c r="H688">
        <v>101</v>
      </c>
      <c r="K688">
        <v>1.4</v>
      </c>
      <c r="L688" t="s">
        <v>126</v>
      </c>
      <c r="M688" t="s">
        <v>123</v>
      </c>
      <c r="N688">
        <v>1</v>
      </c>
      <c r="O688">
        <v>1</v>
      </c>
      <c r="P688" t="s">
        <v>418</v>
      </c>
      <c r="Q688" t="s">
        <v>134</v>
      </c>
      <c r="R688">
        <v>125</v>
      </c>
      <c r="S688" s="1">
        <v>45236</v>
      </c>
      <c r="T688" s="1">
        <v>45270</v>
      </c>
      <c r="U688">
        <v>730</v>
      </c>
      <c r="V688">
        <v>850</v>
      </c>
      <c r="W688" t="s">
        <v>45</v>
      </c>
      <c r="X688" t="s">
        <v>46</v>
      </c>
      <c r="Y688" t="s">
        <v>47</v>
      </c>
      <c r="Z688" t="s">
        <v>50</v>
      </c>
      <c r="AA688" t="s">
        <v>129</v>
      </c>
      <c r="AB688" t="s">
        <v>129</v>
      </c>
      <c r="AC688" t="s">
        <v>129</v>
      </c>
      <c r="AD688">
        <v>7</v>
      </c>
      <c r="AE688">
        <v>20</v>
      </c>
      <c r="AF688">
        <v>30</v>
      </c>
      <c r="AG688">
        <v>0</v>
      </c>
      <c r="AH688">
        <v>35</v>
      </c>
      <c r="AI688">
        <v>2</v>
      </c>
      <c r="AJ688">
        <v>3</v>
      </c>
      <c r="AK688">
        <v>3</v>
      </c>
      <c r="AL688">
        <v>5</v>
      </c>
      <c r="AM688">
        <v>2</v>
      </c>
      <c r="AN688">
        <v>3</v>
      </c>
      <c r="AR688" t="s">
        <v>133</v>
      </c>
      <c r="AS688">
        <v>6.4</v>
      </c>
      <c r="AT688">
        <v>2</v>
      </c>
      <c r="AU688">
        <f t="shared" si="270"/>
        <v>20</v>
      </c>
      <c r="AV688">
        <f t="shared" si="271"/>
        <v>80</v>
      </c>
      <c r="AW688">
        <f t="shared" si="272"/>
        <v>40</v>
      </c>
      <c r="AX688">
        <f t="shared" si="273"/>
        <v>80</v>
      </c>
      <c r="AY688">
        <f t="shared" si="274"/>
        <v>1600</v>
      </c>
      <c r="AZ688">
        <f t="shared" si="275"/>
        <v>2</v>
      </c>
      <c r="BA688">
        <f t="shared" si="276"/>
        <v>800</v>
      </c>
      <c r="BB688">
        <f t="shared" si="277"/>
        <v>4000</v>
      </c>
      <c r="BC688">
        <f t="shared" si="278"/>
        <v>3750</v>
      </c>
      <c r="BD688">
        <f t="shared" si="279"/>
        <v>75</v>
      </c>
      <c r="BE688">
        <f t="shared" si="280"/>
        <v>1</v>
      </c>
      <c r="BF688">
        <f t="shared" si="281"/>
        <v>1</v>
      </c>
      <c r="BG688">
        <f t="shared" si="282"/>
        <v>80</v>
      </c>
      <c r="BH688">
        <f t="shared" si="283"/>
        <v>66.666666666666671</v>
      </c>
      <c r="BI688">
        <f t="shared" si="284"/>
        <v>93.75</v>
      </c>
      <c r="BJ688">
        <f t="shared" si="285"/>
        <v>93.75</v>
      </c>
      <c r="BK688">
        <f t="shared" si="286"/>
        <v>105</v>
      </c>
      <c r="BL688">
        <f t="shared" si="287"/>
        <v>915</v>
      </c>
      <c r="BM688" t="str">
        <f t="shared" si="288"/>
        <v/>
      </c>
      <c r="BN688" t="str">
        <f t="shared" si="289"/>
        <v/>
      </c>
      <c r="BO688" t="str">
        <f t="shared" si="290"/>
        <v/>
      </c>
      <c r="BP688">
        <f t="shared" si="291"/>
        <v>2</v>
      </c>
      <c r="BQ688">
        <f t="shared" si="292"/>
        <v>45</v>
      </c>
      <c r="BR688">
        <f t="shared" si="293"/>
        <v>1</v>
      </c>
      <c r="BS688">
        <f t="shared" si="294"/>
        <v>50</v>
      </c>
      <c r="BT688" t="str">
        <f t="shared" si="295"/>
        <v/>
      </c>
    </row>
    <row r="689" spans="1:72">
      <c r="A689">
        <v>202370</v>
      </c>
      <c r="B689">
        <v>76511</v>
      </c>
      <c r="C689" t="s">
        <v>123</v>
      </c>
      <c r="D689">
        <v>128</v>
      </c>
      <c r="E689" t="s">
        <v>407</v>
      </c>
      <c r="F689">
        <v>1425</v>
      </c>
      <c r="G689" t="s">
        <v>423</v>
      </c>
      <c r="H689">
        <v>101</v>
      </c>
      <c r="K689">
        <v>1.4</v>
      </c>
      <c r="L689" t="s">
        <v>126</v>
      </c>
      <c r="M689" t="s">
        <v>123</v>
      </c>
      <c r="N689">
        <v>1</v>
      </c>
      <c r="O689">
        <v>1</v>
      </c>
      <c r="P689" t="s">
        <v>418</v>
      </c>
      <c r="Q689" t="s">
        <v>134</v>
      </c>
      <c r="R689">
        <v>125</v>
      </c>
      <c r="S689" s="1">
        <v>45201</v>
      </c>
      <c r="T689" s="1">
        <v>45235</v>
      </c>
      <c r="U689">
        <v>1030</v>
      </c>
      <c r="V689">
        <v>1150</v>
      </c>
      <c r="W689" t="s">
        <v>45</v>
      </c>
      <c r="X689" t="s">
        <v>46</v>
      </c>
      <c r="Y689" t="s">
        <v>47</v>
      </c>
      <c r="Z689" t="s">
        <v>50</v>
      </c>
      <c r="AA689" t="s">
        <v>129</v>
      </c>
      <c r="AB689" t="s">
        <v>129</v>
      </c>
      <c r="AC689" t="s">
        <v>129</v>
      </c>
      <c r="AD689">
        <v>7</v>
      </c>
      <c r="AE689">
        <v>20</v>
      </c>
      <c r="AF689">
        <v>30</v>
      </c>
      <c r="AG689">
        <v>0</v>
      </c>
      <c r="AH689">
        <v>35</v>
      </c>
      <c r="AI689">
        <v>2</v>
      </c>
      <c r="AJ689">
        <v>3</v>
      </c>
      <c r="AK689">
        <v>3</v>
      </c>
      <c r="AL689">
        <v>5</v>
      </c>
      <c r="AM689">
        <v>2</v>
      </c>
      <c r="AN689">
        <v>3</v>
      </c>
      <c r="AR689" t="s">
        <v>133</v>
      </c>
      <c r="AS689">
        <v>6.4</v>
      </c>
      <c r="AT689">
        <v>2</v>
      </c>
      <c r="AU689">
        <f t="shared" si="270"/>
        <v>20</v>
      </c>
      <c r="AV689">
        <f t="shared" si="271"/>
        <v>80</v>
      </c>
      <c r="AW689">
        <f t="shared" si="272"/>
        <v>40</v>
      </c>
      <c r="AX689">
        <f t="shared" si="273"/>
        <v>80</v>
      </c>
      <c r="AY689">
        <f t="shared" si="274"/>
        <v>1600</v>
      </c>
      <c r="AZ689">
        <f t="shared" si="275"/>
        <v>2</v>
      </c>
      <c r="BA689">
        <f t="shared" si="276"/>
        <v>800</v>
      </c>
      <c r="BB689">
        <f t="shared" si="277"/>
        <v>4000</v>
      </c>
      <c r="BC689">
        <f t="shared" si="278"/>
        <v>3750</v>
      </c>
      <c r="BD689">
        <f t="shared" si="279"/>
        <v>75</v>
      </c>
      <c r="BE689">
        <f t="shared" si="280"/>
        <v>1</v>
      </c>
      <c r="BF689">
        <f t="shared" si="281"/>
        <v>1</v>
      </c>
      <c r="BG689">
        <f t="shared" si="282"/>
        <v>80</v>
      </c>
      <c r="BH689">
        <f t="shared" si="283"/>
        <v>66.666666666666671</v>
      </c>
      <c r="BI689">
        <f t="shared" si="284"/>
        <v>93.75</v>
      </c>
      <c r="BJ689">
        <f t="shared" si="285"/>
        <v>93.75</v>
      </c>
      <c r="BK689">
        <f t="shared" si="286"/>
        <v>105</v>
      </c>
      <c r="BL689">
        <f t="shared" si="287"/>
        <v>1215</v>
      </c>
      <c r="BM689" t="str">
        <f t="shared" si="288"/>
        <v/>
      </c>
      <c r="BN689" t="str">
        <f t="shared" si="289"/>
        <v/>
      </c>
      <c r="BO689" t="str">
        <f t="shared" si="290"/>
        <v/>
      </c>
      <c r="BP689">
        <f t="shared" si="291"/>
        <v>2</v>
      </c>
      <c r="BQ689">
        <f t="shared" si="292"/>
        <v>40</v>
      </c>
      <c r="BR689">
        <f t="shared" si="293"/>
        <v>1</v>
      </c>
      <c r="BS689">
        <f t="shared" si="294"/>
        <v>45</v>
      </c>
      <c r="BT689" t="str">
        <f t="shared" si="295"/>
        <v/>
      </c>
    </row>
    <row r="690" spans="1:72">
      <c r="A690">
        <v>202370</v>
      </c>
      <c r="B690">
        <v>76511</v>
      </c>
      <c r="C690" t="s">
        <v>123</v>
      </c>
      <c r="D690">
        <v>128</v>
      </c>
      <c r="E690" t="s">
        <v>407</v>
      </c>
      <c r="F690">
        <v>1425</v>
      </c>
      <c r="G690" t="s">
        <v>423</v>
      </c>
      <c r="H690">
        <v>101</v>
      </c>
      <c r="K690">
        <v>1.4</v>
      </c>
      <c r="L690" t="s">
        <v>126</v>
      </c>
      <c r="M690" t="s">
        <v>123</v>
      </c>
      <c r="N690">
        <v>1</v>
      </c>
      <c r="O690">
        <v>1</v>
      </c>
      <c r="P690" t="s">
        <v>418</v>
      </c>
      <c r="Q690" t="s">
        <v>134</v>
      </c>
      <c r="R690">
        <v>130</v>
      </c>
      <c r="S690" s="1">
        <v>45201</v>
      </c>
      <c r="T690" s="1">
        <v>45235</v>
      </c>
      <c r="U690">
        <v>1220</v>
      </c>
      <c r="V690">
        <v>1420</v>
      </c>
      <c r="W690" t="s">
        <v>45</v>
      </c>
      <c r="X690" t="s">
        <v>46</v>
      </c>
      <c r="Y690" t="s">
        <v>47</v>
      </c>
      <c r="Z690" t="s">
        <v>50</v>
      </c>
      <c r="AA690" t="s">
        <v>129</v>
      </c>
      <c r="AB690" t="s">
        <v>129</v>
      </c>
      <c r="AC690" t="s">
        <v>129</v>
      </c>
      <c r="AD690">
        <v>7</v>
      </c>
      <c r="AE690">
        <v>20</v>
      </c>
      <c r="AF690">
        <v>30</v>
      </c>
      <c r="AG690">
        <v>0</v>
      </c>
      <c r="AH690">
        <v>35</v>
      </c>
      <c r="AI690">
        <v>2</v>
      </c>
      <c r="AJ690">
        <v>3</v>
      </c>
      <c r="AK690">
        <v>3</v>
      </c>
      <c r="AL690">
        <v>5</v>
      </c>
      <c r="AM690">
        <v>2</v>
      </c>
      <c r="AN690">
        <v>3</v>
      </c>
      <c r="AR690" t="s">
        <v>149</v>
      </c>
      <c r="AS690">
        <v>9.6</v>
      </c>
      <c r="AT690">
        <v>1</v>
      </c>
      <c r="AU690">
        <f t="shared" si="270"/>
        <v>20</v>
      </c>
      <c r="AV690">
        <f t="shared" si="271"/>
        <v>80</v>
      </c>
      <c r="AW690">
        <f t="shared" si="272"/>
        <v>40</v>
      </c>
      <c r="AX690">
        <f t="shared" si="273"/>
        <v>120</v>
      </c>
      <c r="AY690">
        <f t="shared" si="274"/>
        <v>2400</v>
      </c>
      <c r="AZ690">
        <f t="shared" si="275"/>
        <v>2</v>
      </c>
      <c r="BA690">
        <f t="shared" si="276"/>
        <v>1200</v>
      </c>
      <c r="BB690">
        <f t="shared" si="277"/>
        <v>4000</v>
      </c>
      <c r="BC690">
        <f t="shared" si="278"/>
        <v>3750</v>
      </c>
      <c r="BD690">
        <f t="shared" si="279"/>
        <v>75</v>
      </c>
      <c r="BE690">
        <f t="shared" si="280"/>
        <v>1</v>
      </c>
      <c r="BF690">
        <f t="shared" si="281"/>
        <v>1</v>
      </c>
      <c r="BG690">
        <f t="shared" si="282"/>
        <v>80</v>
      </c>
      <c r="BH690">
        <f t="shared" si="283"/>
        <v>66.666666666666671</v>
      </c>
      <c r="BI690">
        <f t="shared" si="284"/>
        <v>93.75</v>
      </c>
      <c r="BJ690">
        <f t="shared" si="285"/>
        <v>93.75</v>
      </c>
      <c r="BK690">
        <f t="shared" si="286"/>
        <v>105</v>
      </c>
      <c r="BL690">
        <f t="shared" si="287"/>
        <v>1405</v>
      </c>
      <c r="BM690" t="str">
        <f t="shared" si="288"/>
        <v/>
      </c>
      <c r="BN690" t="str">
        <f t="shared" si="289"/>
        <v/>
      </c>
      <c r="BO690" t="str">
        <f t="shared" si="290"/>
        <v/>
      </c>
      <c r="BP690">
        <f t="shared" si="291"/>
        <v>2</v>
      </c>
      <c r="BQ690">
        <f t="shared" si="292"/>
        <v>40</v>
      </c>
      <c r="BR690">
        <f t="shared" si="293"/>
        <v>1</v>
      </c>
      <c r="BS690">
        <f t="shared" si="294"/>
        <v>45</v>
      </c>
      <c r="BT690" t="str">
        <f t="shared" si="295"/>
        <v>Flag</v>
      </c>
    </row>
    <row r="691" spans="1:72">
      <c r="A691">
        <v>202370</v>
      </c>
      <c r="B691">
        <v>76511</v>
      </c>
      <c r="C691" t="s">
        <v>123</v>
      </c>
      <c r="D691">
        <v>128</v>
      </c>
      <c r="E691" t="s">
        <v>407</v>
      </c>
      <c r="F691">
        <v>1425</v>
      </c>
      <c r="G691" t="s">
        <v>423</v>
      </c>
      <c r="H691">
        <v>101</v>
      </c>
      <c r="K691">
        <v>1.4</v>
      </c>
      <c r="L691" t="s">
        <v>126</v>
      </c>
      <c r="M691" t="s">
        <v>123</v>
      </c>
      <c r="N691">
        <v>1</v>
      </c>
      <c r="O691">
        <v>1</v>
      </c>
      <c r="P691" t="s">
        <v>418</v>
      </c>
      <c r="Q691" t="s">
        <v>134</v>
      </c>
      <c r="R691">
        <v>125</v>
      </c>
      <c r="S691" s="1">
        <v>45201</v>
      </c>
      <c r="T691" s="1">
        <v>45235</v>
      </c>
      <c r="U691">
        <v>1030</v>
      </c>
      <c r="V691">
        <v>1150</v>
      </c>
      <c r="W691" t="s">
        <v>45</v>
      </c>
      <c r="X691" t="s">
        <v>46</v>
      </c>
      <c r="Y691" t="s">
        <v>47</v>
      </c>
      <c r="Z691" t="s">
        <v>50</v>
      </c>
      <c r="AA691" t="s">
        <v>129</v>
      </c>
      <c r="AB691" t="s">
        <v>129</v>
      </c>
      <c r="AC691" t="s">
        <v>129</v>
      </c>
      <c r="AD691">
        <v>7</v>
      </c>
      <c r="AE691">
        <v>20</v>
      </c>
      <c r="AF691">
        <v>30</v>
      </c>
      <c r="AG691">
        <v>0</v>
      </c>
      <c r="AH691">
        <v>35</v>
      </c>
      <c r="AI691">
        <v>2</v>
      </c>
      <c r="AJ691">
        <v>3</v>
      </c>
      <c r="AK691">
        <v>3</v>
      </c>
      <c r="AL691">
        <v>5</v>
      </c>
      <c r="AM691">
        <v>2</v>
      </c>
      <c r="AN691">
        <v>3</v>
      </c>
      <c r="AR691" t="s">
        <v>133</v>
      </c>
      <c r="AS691">
        <v>6.4</v>
      </c>
      <c r="AT691">
        <v>2</v>
      </c>
      <c r="AU691">
        <f t="shared" si="270"/>
        <v>20</v>
      </c>
      <c r="AV691">
        <f t="shared" si="271"/>
        <v>80</v>
      </c>
      <c r="AW691">
        <f t="shared" si="272"/>
        <v>40</v>
      </c>
      <c r="AX691">
        <f t="shared" si="273"/>
        <v>80</v>
      </c>
      <c r="AY691">
        <f t="shared" si="274"/>
        <v>1600</v>
      </c>
      <c r="AZ691">
        <f t="shared" si="275"/>
        <v>2</v>
      </c>
      <c r="BA691">
        <f t="shared" si="276"/>
        <v>800</v>
      </c>
      <c r="BB691">
        <f t="shared" si="277"/>
        <v>4000</v>
      </c>
      <c r="BC691">
        <f t="shared" si="278"/>
        <v>3750</v>
      </c>
      <c r="BD691">
        <f t="shared" si="279"/>
        <v>75</v>
      </c>
      <c r="BE691">
        <f t="shared" si="280"/>
        <v>1</v>
      </c>
      <c r="BF691">
        <f t="shared" si="281"/>
        <v>1</v>
      </c>
      <c r="BG691">
        <f t="shared" si="282"/>
        <v>80</v>
      </c>
      <c r="BH691">
        <f t="shared" si="283"/>
        <v>66.666666666666671</v>
      </c>
      <c r="BI691">
        <f t="shared" si="284"/>
        <v>93.75</v>
      </c>
      <c r="BJ691">
        <f t="shared" si="285"/>
        <v>93.75</v>
      </c>
      <c r="BK691">
        <f t="shared" si="286"/>
        <v>105</v>
      </c>
      <c r="BL691">
        <f t="shared" si="287"/>
        <v>1215</v>
      </c>
      <c r="BM691" t="str">
        <f t="shared" si="288"/>
        <v/>
      </c>
      <c r="BN691" t="str">
        <f t="shared" si="289"/>
        <v/>
      </c>
      <c r="BO691" t="str">
        <f t="shared" si="290"/>
        <v/>
      </c>
      <c r="BP691">
        <f t="shared" si="291"/>
        <v>2</v>
      </c>
      <c r="BQ691">
        <f t="shared" si="292"/>
        <v>40</v>
      </c>
      <c r="BR691">
        <f t="shared" si="293"/>
        <v>1</v>
      </c>
      <c r="BS691">
        <f t="shared" si="294"/>
        <v>45</v>
      </c>
      <c r="BT691" t="str">
        <f t="shared" si="295"/>
        <v/>
      </c>
    </row>
    <row r="692" spans="1:72">
      <c r="A692">
        <v>202370</v>
      </c>
      <c r="B692">
        <v>76511</v>
      </c>
      <c r="C692" t="s">
        <v>123</v>
      </c>
      <c r="D692">
        <v>128</v>
      </c>
      <c r="E692" t="s">
        <v>407</v>
      </c>
      <c r="F692">
        <v>1425</v>
      </c>
      <c r="G692" t="s">
        <v>423</v>
      </c>
      <c r="H692">
        <v>101</v>
      </c>
      <c r="K692">
        <v>1.4</v>
      </c>
      <c r="L692" t="s">
        <v>126</v>
      </c>
      <c r="M692" t="s">
        <v>123</v>
      </c>
      <c r="N692">
        <v>1</v>
      </c>
      <c r="O692">
        <v>1</v>
      </c>
      <c r="P692" t="s">
        <v>418</v>
      </c>
      <c r="Q692" t="s">
        <v>134</v>
      </c>
      <c r="R692">
        <v>130</v>
      </c>
      <c r="S692" s="1">
        <v>45201</v>
      </c>
      <c r="T692" s="1">
        <v>45235</v>
      </c>
      <c r="U692">
        <v>1220</v>
      </c>
      <c r="V692">
        <v>1420</v>
      </c>
      <c r="W692" t="s">
        <v>45</v>
      </c>
      <c r="X692" t="s">
        <v>46</v>
      </c>
      <c r="Y692" t="s">
        <v>47</v>
      </c>
      <c r="Z692" t="s">
        <v>50</v>
      </c>
      <c r="AA692" t="s">
        <v>129</v>
      </c>
      <c r="AB692" t="s">
        <v>129</v>
      </c>
      <c r="AC692" t="s">
        <v>129</v>
      </c>
      <c r="AD692">
        <v>7</v>
      </c>
      <c r="AE692">
        <v>20</v>
      </c>
      <c r="AF692">
        <v>30</v>
      </c>
      <c r="AG692">
        <v>0</v>
      </c>
      <c r="AH692">
        <v>35</v>
      </c>
      <c r="AI692">
        <v>2</v>
      </c>
      <c r="AJ692">
        <v>3</v>
      </c>
      <c r="AK692">
        <v>3</v>
      </c>
      <c r="AL692">
        <v>5</v>
      </c>
      <c r="AM692">
        <v>2</v>
      </c>
      <c r="AN692">
        <v>3</v>
      </c>
      <c r="AR692" t="s">
        <v>149</v>
      </c>
      <c r="AS692">
        <v>9.6</v>
      </c>
      <c r="AT692">
        <v>1</v>
      </c>
      <c r="AU692">
        <f t="shared" si="270"/>
        <v>20</v>
      </c>
      <c r="AV692">
        <f t="shared" si="271"/>
        <v>80</v>
      </c>
      <c r="AW692">
        <f t="shared" si="272"/>
        <v>40</v>
      </c>
      <c r="AX692">
        <f t="shared" si="273"/>
        <v>120</v>
      </c>
      <c r="AY692">
        <f t="shared" si="274"/>
        <v>2400</v>
      </c>
      <c r="AZ692">
        <f t="shared" si="275"/>
        <v>2</v>
      </c>
      <c r="BA692">
        <f t="shared" si="276"/>
        <v>1200</v>
      </c>
      <c r="BB692">
        <f t="shared" si="277"/>
        <v>4000</v>
      </c>
      <c r="BC692">
        <f t="shared" si="278"/>
        <v>3750</v>
      </c>
      <c r="BD692">
        <f t="shared" si="279"/>
        <v>75</v>
      </c>
      <c r="BE692">
        <f t="shared" si="280"/>
        <v>1</v>
      </c>
      <c r="BF692">
        <f t="shared" si="281"/>
        <v>1</v>
      </c>
      <c r="BG692">
        <f t="shared" si="282"/>
        <v>80</v>
      </c>
      <c r="BH692">
        <f t="shared" si="283"/>
        <v>66.666666666666671</v>
      </c>
      <c r="BI692">
        <f t="shared" si="284"/>
        <v>93.75</v>
      </c>
      <c r="BJ692">
        <f t="shared" si="285"/>
        <v>93.75</v>
      </c>
      <c r="BK692">
        <f t="shared" si="286"/>
        <v>105</v>
      </c>
      <c r="BL692">
        <f t="shared" si="287"/>
        <v>1405</v>
      </c>
      <c r="BM692" t="str">
        <f t="shared" si="288"/>
        <v/>
      </c>
      <c r="BN692" t="str">
        <f t="shared" si="289"/>
        <v/>
      </c>
      <c r="BO692" t="str">
        <f t="shared" si="290"/>
        <v/>
      </c>
      <c r="BP692">
        <f t="shared" si="291"/>
        <v>2</v>
      </c>
      <c r="BQ692">
        <f t="shared" si="292"/>
        <v>40</v>
      </c>
      <c r="BR692">
        <f t="shared" si="293"/>
        <v>1</v>
      </c>
      <c r="BS692">
        <f t="shared" si="294"/>
        <v>45</v>
      </c>
      <c r="BT692" t="str">
        <f t="shared" si="295"/>
        <v>Flag</v>
      </c>
    </row>
    <row r="693" spans="1:72">
      <c r="A693">
        <v>202370</v>
      </c>
      <c r="B693">
        <v>76512</v>
      </c>
      <c r="C693" t="s">
        <v>123</v>
      </c>
      <c r="D693">
        <v>108</v>
      </c>
      <c r="E693" t="s">
        <v>407</v>
      </c>
      <c r="F693">
        <v>1430</v>
      </c>
      <c r="G693" t="s">
        <v>424</v>
      </c>
      <c r="H693" t="s">
        <v>136</v>
      </c>
      <c r="I693" t="s">
        <v>137</v>
      </c>
      <c r="J693" t="s">
        <v>138</v>
      </c>
      <c r="K693">
        <v>0.4667</v>
      </c>
      <c r="L693" t="s">
        <v>126</v>
      </c>
      <c r="M693" t="s">
        <v>123</v>
      </c>
      <c r="N693">
        <v>1</v>
      </c>
      <c r="O693" t="s">
        <v>139</v>
      </c>
      <c r="P693" t="s">
        <v>418</v>
      </c>
      <c r="Q693" t="s">
        <v>141</v>
      </c>
      <c r="R693" t="s">
        <v>141</v>
      </c>
      <c r="S693" s="1">
        <v>45201</v>
      </c>
      <c r="T693" s="1">
        <v>45270</v>
      </c>
      <c r="U693" t="s">
        <v>129</v>
      </c>
      <c r="W693" t="s">
        <v>129</v>
      </c>
      <c r="X693" t="s">
        <v>129</v>
      </c>
      <c r="Y693" t="s">
        <v>129</v>
      </c>
      <c r="Z693" t="s">
        <v>129</v>
      </c>
      <c r="AA693" t="s">
        <v>129</v>
      </c>
      <c r="AB693" t="s">
        <v>129</v>
      </c>
      <c r="AC693" t="s">
        <v>129</v>
      </c>
      <c r="AD693">
        <v>7</v>
      </c>
      <c r="AE693">
        <v>20</v>
      </c>
      <c r="AF693">
        <v>30</v>
      </c>
      <c r="AG693">
        <v>0</v>
      </c>
      <c r="AH693">
        <v>35</v>
      </c>
      <c r="AI693">
        <v>2</v>
      </c>
      <c r="AJ693">
        <v>1</v>
      </c>
      <c r="AK693">
        <v>1</v>
      </c>
      <c r="AL693">
        <v>1</v>
      </c>
      <c r="AM693">
        <v>1</v>
      </c>
      <c r="AP693" t="s">
        <v>138</v>
      </c>
      <c r="AR693" t="s">
        <v>133</v>
      </c>
      <c r="AS693">
        <v>1</v>
      </c>
      <c r="AT693">
        <v>1</v>
      </c>
      <c r="AU693">
        <f t="shared" si="270"/>
        <v>0</v>
      </c>
      <c r="AV693">
        <f t="shared" si="271"/>
        <v>0</v>
      </c>
      <c r="AW693">
        <f t="shared" si="272"/>
        <v>0</v>
      </c>
      <c r="AX693" t="str">
        <f t="shared" si="273"/>
        <v/>
      </c>
      <c r="AY693" t="str">
        <f t="shared" si="274"/>
        <v/>
      </c>
      <c r="AZ693">
        <f t="shared" si="275"/>
        <v>1</v>
      </c>
      <c r="BA693" t="str">
        <f t="shared" si="276"/>
        <v/>
      </c>
      <c r="BB693">
        <f t="shared" si="277"/>
        <v>0</v>
      </c>
      <c r="BC693">
        <f t="shared" si="278"/>
        <v>0</v>
      </c>
      <c r="BD693">
        <f t="shared" si="279"/>
        <v>15</v>
      </c>
      <c r="BE693">
        <f t="shared" si="280"/>
        <v>0</v>
      </c>
      <c r="BF693">
        <f t="shared" si="281"/>
        <v>0</v>
      </c>
      <c r="BG693">
        <f t="shared" si="282"/>
        <v>0</v>
      </c>
      <c r="BH693">
        <f t="shared" si="283"/>
        <v>0</v>
      </c>
      <c r="BI693" t="str">
        <f t="shared" si="284"/>
        <v/>
      </c>
      <c r="BJ693" t="str">
        <f t="shared" si="285"/>
        <v/>
      </c>
      <c r="BK693" t="str">
        <f t="shared" si="286"/>
        <v/>
      </c>
      <c r="BL693" t="str">
        <f t="shared" si="287"/>
        <v/>
      </c>
      <c r="BM693" t="str">
        <f t="shared" si="288"/>
        <v/>
      </c>
      <c r="BN693" t="str">
        <f t="shared" si="289"/>
        <v/>
      </c>
      <c r="BO693" t="str">
        <f t="shared" si="290"/>
        <v/>
      </c>
      <c r="BP693">
        <f t="shared" si="291"/>
        <v>2</v>
      </c>
      <c r="BQ693">
        <f t="shared" si="292"/>
        <v>40</v>
      </c>
      <c r="BR693">
        <f t="shared" si="293"/>
        <v>1</v>
      </c>
      <c r="BS693">
        <f t="shared" si="294"/>
        <v>50</v>
      </c>
      <c r="BT693" t="str">
        <f t="shared" si="295"/>
        <v/>
      </c>
    </row>
    <row r="694" spans="1:72">
      <c r="A694">
        <v>202370</v>
      </c>
      <c r="B694">
        <v>73835</v>
      </c>
      <c r="C694" t="s">
        <v>123</v>
      </c>
      <c r="D694">
        <v>1</v>
      </c>
      <c r="E694" t="s">
        <v>425</v>
      </c>
      <c r="F694">
        <v>1001</v>
      </c>
      <c r="G694" t="s">
        <v>426</v>
      </c>
      <c r="H694">
        <v>101</v>
      </c>
      <c r="K694">
        <v>2.2667000000000002</v>
      </c>
      <c r="L694" t="s">
        <v>126</v>
      </c>
      <c r="M694" t="s">
        <v>123</v>
      </c>
      <c r="N694">
        <v>1</v>
      </c>
      <c r="O694">
        <v>1</v>
      </c>
      <c r="P694" t="s">
        <v>427</v>
      </c>
      <c r="Q694" t="s">
        <v>47</v>
      </c>
      <c r="R694">
        <v>106</v>
      </c>
      <c r="S694" s="1">
        <v>45166</v>
      </c>
      <c r="T694" s="1">
        <v>45270</v>
      </c>
      <c r="U694">
        <v>1450</v>
      </c>
      <c r="V694">
        <v>1550</v>
      </c>
      <c r="W694" t="s">
        <v>45</v>
      </c>
      <c r="X694" t="s">
        <v>129</v>
      </c>
      <c r="Y694" t="s">
        <v>47</v>
      </c>
      <c r="Z694" t="s">
        <v>129</v>
      </c>
      <c r="AA694" t="s">
        <v>129</v>
      </c>
      <c r="AB694" t="s">
        <v>129</v>
      </c>
      <c r="AC694" t="s">
        <v>129</v>
      </c>
      <c r="AD694">
        <v>17</v>
      </c>
      <c r="AE694">
        <v>20</v>
      </c>
      <c r="AF694">
        <v>30</v>
      </c>
      <c r="AG694">
        <v>0</v>
      </c>
      <c r="AH694">
        <v>85</v>
      </c>
      <c r="AI694">
        <v>2</v>
      </c>
      <c r="AJ694">
        <v>2</v>
      </c>
      <c r="AK694">
        <v>2</v>
      </c>
      <c r="AL694">
        <v>2</v>
      </c>
      <c r="AM694">
        <v>2</v>
      </c>
      <c r="AR694" t="s">
        <v>133</v>
      </c>
      <c r="AS694">
        <v>2.4</v>
      </c>
      <c r="AT694">
        <v>2</v>
      </c>
      <c r="AU694">
        <f t="shared" si="270"/>
        <v>30</v>
      </c>
      <c r="AV694">
        <f t="shared" si="271"/>
        <v>30</v>
      </c>
      <c r="AW694">
        <f t="shared" si="272"/>
        <v>30</v>
      </c>
      <c r="AX694">
        <f t="shared" si="273"/>
        <v>60</v>
      </c>
      <c r="AY694">
        <f t="shared" si="274"/>
        <v>1800</v>
      </c>
      <c r="AZ694">
        <f t="shared" si="275"/>
        <v>1</v>
      </c>
      <c r="BA694">
        <f t="shared" si="276"/>
        <v>1800</v>
      </c>
      <c r="BB694">
        <f t="shared" si="277"/>
        <v>1800</v>
      </c>
      <c r="BC694">
        <f t="shared" si="278"/>
        <v>1500</v>
      </c>
      <c r="BD694">
        <f t="shared" si="279"/>
        <v>30</v>
      </c>
      <c r="BE694">
        <f t="shared" si="280"/>
        <v>1</v>
      </c>
      <c r="BF694">
        <f t="shared" si="281"/>
        <v>1</v>
      </c>
      <c r="BG694">
        <f t="shared" si="282"/>
        <v>36</v>
      </c>
      <c r="BH694">
        <f t="shared" si="283"/>
        <v>30</v>
      </c>
      <c r="BI694">
        <f t="shared" si="284"/>
        <v>50</v>
      </c>
      <c r="BJ694">
        <f t="shared" si="285"/>
        <v>50</v>
      </c>
      <c r="BK694">
        <f t="shared" si="286"/>
        <v>50</v>
      </c>
      <c r="BL694">
        <f t="shared" si="287"/>
        <v>1500</v>
      </c>
      <c r="BM694" t="str">
        <f t="shared" si="288"/>
        <v/>
      </c>
      <c r="BN694" t="str">
        <f t="shared" si="289"/>
        <v/>
      </c>
      <c r="BO694" t="str">
        <f t="shared" si="290"/>
        <v/>
      </c>
      <c r="BP694">
        <f t="shared" si="291"/>
        <v>2</v>
      </c>
      <c r="BQ694">
        <f t="shared" si="292"/>
        <v>35</v>
      </c>
      <c r="BR694">
        <f t="shared" si="293"/>
        <v>1</v>
      </c>
      <c r="BS694">
        <f t="shared" si="294"/>
        <v>50</v>
      </c>
      <c r="BT694" t="str">
        <f t="shared" si="295"/>
        <v>Flag</v>
      </c>
    </row>
    <row r="695" spans="1:72">
      <c r="A695">
        <v>202370</v>
      </c>
      <c r="B695">
        <v>75011</v>
      </c>
      <c r="C695" t="s">
        <v>123</v>
      </c>
      <c r="D695">
        <v>1</v>
      </c>
      <c r="E695" t="s">
        <v>425</v>
      </c>
      <c r="F695">
        <v>1005</v>
      </c>
      <c r="G695" t="s">
        <v>428</v>
      </c>
      <c r="H695">
        <v>101</v>
      </c>
      <c r="K695">
        <v>1.7333000000000001</v>
      </c>
      <c r="L695" t="s">
        <v>126</v>
      </c>
      <c r="M695" t="s">
        <v>123</v>
      </c>
      <c r="N695">
        <v>1</v>
      </c>
      <c r="O695">
        <v>1</v>
      </c>
      <c r="P695" t="s">
        <v>427</v>
      </c>
      <c r="Q695" t="s">
        <v>47</v>
      </c>
      <c r="R695">
        <v>106</v>
      </c>
      <c r="S695" s="1">
        <v>45166</v>
      </c>
      <c r="T695" s="1">
        <v>45270</v>
      </c>
      <c r="U695">
        <v>1240</v>
      </c>
      <c r="V695">
        <v>1440</v>
      </c>
      <c r="W695" t="s">
        <v>129</v>
      </c>
      <c r="X695" t="s">
        <v>46</v>
      </c>
      <c r="Y695" t="s">
        <v>129</v>
      </c>
      <c r="Z695" t="s">
        <v>129</v>
      </c>
      <c r="AA695" t="s">
        <v>129</v>
      </c>
      <c r="AB695" t="s">
        <v>129</v>
      </c>
      <c r="AC695" t="s">
        <v>129</v>
      </c>
      <c r="AD695">
        <v>13</v>
      </c>
      <c r="AE695">
        <v>20</v>
      </c>
      <c r="AF695">
        <v>30</v>
      </c>
      <c r="AG695">
        <v>0</v>
      </c>
      <c r="AH695">
        <v>65</v>
      </c>
      <c r="AI695">
        <v>2</v>
      </c>
      <c r="AJ695">
        <v>2</v>
      </c>
      <c r="AK695">
        <v>2</v>
      </c>
      <c r="AL695">
        <v>2</v>
      </c>
      <c r="AM695">
        <v>2</v>
      </c>
      <c r="AR695" t="s">
        <v>133</v>
      </c>
      <c r="AS695">
        <v>2.4</v>
      </c>
      <c r="AT695">
        <v>2</v>
      </c>
      <c r="AU695">
        <f t="shared" si="270"/>
        <v>15</v>
      </c>
      <c r="AV695">
        <f t="shared" si="271"/>
        <v>15</v>
      </c>
      <c r="AW695">
        <f t="shared" si="272"/>
        <v>15</v>
      </c>
      <c r="AX695">
        <f t="shared" si="273"/>
        <v>120</v>
      </c>
      <c r="AY695">
        <f t="shared" si="274"/>
        <v>1800</v>
      </c>
      <c r="AZ695">
        <f t="shared" si="275"/>
        <v>1</v>
      </c>
      <c r="BA695">
        <f t="shared" si="276"/>
        <v>1800</v>
      </c>
      <c r="BB695">
        <f t="shared" si="277"/>
        <v>1800</v>
      </c>
      <c r="BC695">
        <f t="shared" si="278"/>
        <v>1500</v>
      </c>
      <c r="BD695">
        <f t="shared" si="279"/>
        <v>30</v>
      </c>
      <c r="BE695">
        <f t="shared" si="280"/>
        <v>1</v>
      </c>
      <c r="BF695">
        <f t="shared" si="281"/>
        <v>1</v>
      </c>
      <c r="BG695">
        <f t="shared" si="282"/>
        <v>36</v>
      </c>
      <c r="BH695">
        <f t="shared" si="283"/>
        <v>30</v>
      </c>
      <c r="BI695">
        <f t="shared" si="284"/>
        <v>100</v>
      </c>
      <c r="BJ695">
        <f t="shared" si="285"/>
        <v>105</v>
      </c>
      <c r="BK695">
        <f t="shared" si="286"/>
        <v>105</v>
      </c>
      <c r="BL695">
        <f t="shared" si="287"/>
        <v>1425</v>
      </c>
      <c r="BM695" t="str">
        <f t="shared" si="288"/>
        <v/>
      </c>
      <c r="BN695" t="str">
        <f t="shared" si="289"/>
        <v/>
      </c>
      <c r="BO695" t="str">
        <f t="shared" si="290"/>
        <v/>
      </c>
      <c r="BP695">
        <f t="shared" si="291"/>
        <v>2</v>
      </c>
      <c r="BQ695">
        <f t="shared" si="292"/>
        <v>35</v>
      </c>
      <c r="BR695">
        <f t="shared" si="293"/>
        <v>1</v>
      </c>
      <c r="BS695">
        <f t="shared" si="294"/>
        <v>50</v>
      </c>
      <c r="BT695" t="str">
        <f t="shared" si="295"/>
        <v>Flag</v>
      </c>
    </row>
    <row r="696" spans="1:72">
      <c r="A696">
        <v>202370</v>
      </c>
      <c r="B696">
        <v>76291</v>
      </c>
      <c r="C696" t="s">
        <v>123</v>
      </c>
      <c r="D696">
        <v>1</v>
      </c>
      <c r="E696" t="s">
        <v>425</v>
      </c>
      <c r="F696">
        <v>1060</v>
      </c>
      <c r="G696" t="s">
        <v>429</v>
      </c>
      <c r="H696">
        <v>101</v>
      </c>
      <c r="K696">
        <v>4</v>
      </c>
      <c r="L696" t="s">
        <v>126</v>
      </c>
      <c r="M696" t="s">
        <v>123</v>
      </c>
      <c r="N696">
        <v>1</v>
      </c>
      <c r="O696">
        <v>1</v>
      </c>
      <c r="P696" t="s">
        <v>427</v>
      </c>
      <c r="Q696" t="s">
        <v>47</v>
      </c>
      <c r="R696">
        <v>106</v>
      </c>
      <c r="S696" s="1">
        <v>45166</v>
      </c>
      <c r="T696" s="1">
        <v>45270</v>
      </c>
      <c r="U696" t="s">
        <v>129</v>
      </c>
      <c r="W696" t="s">
        <v>129</v>
      </c>
      <c r="X696" t="s">
        <v>129</v>
      </c>
      <c r="Y696" t="s">
        <v>129</v>
      </c>
      <c r="Z696" t="s">
        <v>129</v>
      </c>
      <c r="AA696" t="s">
        <v>129</v>
      </c>
      <c r="AB696" t="s">
        <v>129</v>
      </c>
      <c r="AC696" t="s">
        <v>129</v>
      </c>
      <c r="AD696">
        <v>20</v>
      </c>
      <c r="AE696">
        <v>20</v>
      </c>
      <c r="AF696">
        <v>30</v>
      </c>
      <c r="AG696">
        <v>2</v>
      </c>
      <c r="AH696">
        <v>100</v>
      </c>
      <c r="AI696">
        <v>2</v>
      </c>
      <c r="AJ696">
        <v>3</v>
      </c>
      <c r="AK696">
        <v>3</v>
      </c>
      <c r="AL696">
        <v>6</v>
      </c>
      <c r="AM696">
        <v>2</v>
      </c>
      <c r="AN696">
        <v>4</v>
      </c>
      <c r="AR696" t="s">
        <v>133</v>
      </c>
      <c r="AS696">
        <v>0</v>
      </c>
      <c r="AT696">
        <v>2</v>
      </c>
      <c r="AU696">
        <f t="shared" si="270"/>
        <v>0</v>
      </c>
      <c r="AV696">
        <f t="shared" si="271"/>
        <v>30</v>
      </c>
      <c r="AW696">
        <f t="shared" si="272"/>
        <v>15</v>
      </c>
      <c r="AX696" t="str">
        <f t="shared" si="273"/>
        <v/>
      </c>
      <c r="AY696" t="str">
        <f t="shared" si="274"/>
        <v/>
      </c>
      <c r="AZ696">
        <f t="shared" si="275"/>
        <v>2</v>
      </c>
      <c r="BA696" t="str">
        <f t="shared" si="276"/>
        <v/>
      </c>
      <c r="BB696">
        <f t="shared" si="277"/>
        <v>5175</v>
      </c>
      <c r="BC696">
        <f t="shared" si="278"/>
        <v>4500</v>
      </c>
      <c r="BD696">
        <f t="shared" si="279"/>
        <v>90</v>
      </c>
      <c r="BE696">
        <f t="shared" si="280"/>
        <v>1</v>
      </c>
      <c r="BF696">
        <f t="shared" si="281"/>
        <v>1</v>
      </c>
      <c r="BG696">
        <f t="shared" si="282"/>
        <v>103.5</v>
      </c>
      <c r="BH696">
        <f t="shared" si="283"/>
        <v>86.25</v>
      </c>
      <c r="BI696">
        <f t="shared" si="284"/>
        <v>300</v>
      </c>
      <c r="BJ696">
        <f t="shared" si="285"/>
        <v>345</v>
      </c>
      <c r="BK696">
        <f t="shared" si="286"/>
        <v>345</v>
      </c>
      <c r="BL696" t="str">
        <f t="shared" si="287"/>
        <v/>
      </c>
      <c r="BM696" t="str">
        <f t="shared" si="288"/>
        <v/>
      </c>
      <c r="BN696" t="str">
        <f t="shared" si="289"/>
        <v/>
      </c>
      <c r="BO696" t="str">
        <f t="shared" si="290"/>
        <v/>
      </c>
      <c r="BP696">
        <f t="shared" si="291"/>
        <v>2</v>
      </c>
      <c r="BQ696">
        <f t="shared" si="292"/>
        <v>35</v>
      </c>
      <c r="BR696">
        <f t="shared" si="293"/>
        <v>1</v>
      </c>
      <c r="BS696">
        <f t="shared" si="294"/>
        <v>50</v>
      </c>
      <c r="BT696" t="str">
        <f t="shared" si="295"/>
        <v/>
      </c>
    </row>
    <row r="697" spans="1:72">
      <c r="A697">
        <v>202370</v>
      </c>
      <c r="B697">
        <v>76291</v>
      </c>
      <c r="C697" t="s">
        <v>123</v>
      </c>
      <c r="D697">
        <v>1</v>
      </c>
      <c r="E697" t="s">
        <v>425</v>
      </c>
      <c r="F697">
        <v>1060</v>
      </c>
      <c r="G697" t="s">
        <v>429</v>
      </c>
      <c r="H697">
        <v>101</v>
      </c>
      <c r="K697">
        <v>4</v>
      </c>
      <c r="L697" t="s">
        <v>126</v>
      </c>
      <c r="M697" t="s">
        <v>123</v>
      </c>
      <c r="N697">
        <v>1</v>
      </c>
      <c r="O697">
        <v>1</v>
      </c>
      <c r="P697" t="s">
        <v>427</v>
      </c>
      <c r="Q697" t="s">
        <v>47</v>
      </c>
      <c r="R697">
        <v>106</v>
      </c>
      <c r="S697" s="1">
        <v>45166</v>
      </c>
      <c r="T697" s="1">
        <v>45270</v>
      </c>
      <c r="U697">
        <v>900</v>
      </c>
      <c r="V697">
        <v>1445</v>
      </c>
      <c r="W697" t="s">
        <v>129</v>
      </c>
      <c r="X697" t="s">
        <v>129</v>
      </c>
      <c r="Y697" t="s">
        <v>129</v>
      </c>
      <c r="Z697" t="s">
        <v>50</v>
      </c>
      <c r="AA697" t="s">
        <v>129</v>
      </c>
      <c r="AB697" t="s">
        <v>129</v>
      </c>
      <c r="AC697" t="s">
        <v>129</v>
      </c>
      <c r="AD697">
        <v>20</v>
      </c>
      <c r="AE697">
        <v>20</v>
      </c>
      <c r="AF697">
        <v>30</v>
      </c>
      <c r="AG697">
        <v>2</v>
      </c>
      <c r="AH697">
        <v>100</v>
      </c>
      <c r="AI697">
        <v>2</v>
      </c>
      <c r="AJ697">
        <v>3</v>
      </c>
      <c r="AK697">
        <v>3</v>
      </c>
      <c r="AL697">
        <v>6</v>
      </c>
      <c r="AM697">
        <v>2</v>
      </c>
      <c r="AN697">
        <v>4</v>
      </c>
      <c r="AR697" t="s">
        <v>149</v>
      </c>
      <c r="AS697">
        <v>6.9</v>
      </c>
      <c r="AT697">
        <v>1</v>
      </c>
      <c r="AU697">
        <f t="shared" si="270"/>
        <v>15</v>
      </c>
      <c r="AV697">
        <f t="shared" si="271"/>
        <v>30</v>
      </c>
      <c r="AW697">
        <f t="shared" si="272"/>
        <v>15</v>
      </c>
      <c r="AX697">
        <f t="shared" si="273"/>
        <v>345</v>
      </c>
      <c r="AY697">
        <f t="shared" si="274"/>
        <v>5175</v>
      </c>
      <c r="AZ697">
        <f t="shared" si="275"/>
        <v>2</v>
      </c>
      <c r="BA697">
        <f t="shared" si="276"/>
        <v>2587.5</v>
      </c>
      <c r="BB697">
        <f t="shared" si="277"/>
        <v>5175</v>
      </c>
      <c r="BC697">
        <f t="shared" si="278"/>
        <v>4500</v>
      </c>
      <c r="BD697">
        <f t="shared" si="279"/>
        <v>90</v>
      </c>
      <c r="BE697">
        <f t="shared" si="280"/>
        <v>1</v>
      </c>
      <c r="BF697">
        <f t="shared" si="281"/>
        <v>1</v>
      </c>
      <c r="BG697">
        <f t="shared" si="282"/>
        <v>103.5</v>
      </c>
      <c r="BH697">
        <f t="shared" si="283"/>
        <v>86.25</v>
      </c>
      <c r="BI697">
        <f t="shared" si="284"/>
        <v>300</v>
      </c>
      <c r="BJ697">
        <f t="shared" si="285"/>
        <v>345</v>
      </c>
      <c r="BK697">
        <f t="shared" si="286"/>
        <v>345</v>
      </c>
      <c r="BL697" t="str">
        <f t="shared" si="287"/>
        <v/>
      </c>
      <c r="BM697" t="str">
        <f t="shared" si="288"/>
        <v/>
      </c>
      <c r="BN697" t="str">
        <f t="shared" si="289"/>
        <v/>
      </c>
      <c r="BO697" t="str">
        <f t="shared" si="290"/>
        <v/>
      </c>
      <c r="BP697">
        <f t="shared" si="291"/>
        <v>2</v>
      </c>
      <c r="BQ697">
        <f t="shared" si="292"/>
        <v>35</v>
      </c>
      <c r="BR697">
        <f t="shared" si="293"/>
        <v>1</v>
      </c>
      <c r="BS697">
        <f t="shared" si="294"/>
        <v>50</v>
      </c>
      <c r="BT697" t="str">
        <f t="shared" si="295"/>
        <v/>
      </c>
    </row>
    <row r="698" spans="1:72">
      <c r="A698">
        <v>202370</v>
      </c>
      <c r="B698">
        <v>76291</v>
      </c>
      <c r="C698" t="s">
        <v>123</v>
      </c>
      <c r="D698">
        <v>1</v>
      </c>
      <c r="E698" t="s">
        <v>425</v>
      </c>
      <c r="F698">
        <v>1060</v>
      </c>
      <c r="G698" t="s">
        <v>429</v>
      </c>
      <c r="H698">
        <v>101</v>
      </c>
      <c r="K698">
        <v>4</v>
      </c>
      <c r="L698" t="s">
        <v>126</v>
      </c>
      <c r="M698" t="s">
        <v>123</v>
      </c>
      <c r="N698">
        <v>1</v>
      </c>
      <c r="O698">
        <v>1</v>
      </c>
      <c r="P698" t="s">
        <v>427</v>
      </c>
      <c r="Q698" t="s">
        <v>47</v>
      </c>
      <c r="R698">
        <v>106</v>
      </c>
      <c r="S698" s="1">
        <v>45166</v>
      </c>
      <c r="T698" s="1">
        <v>45270</v>
      </c>
      <c r="U698">
        <v>900</v>
      </c>
      <c r="V698">
        <v>1445</v>
      </c>
      <c r="W698" t="s">
        <v>129</v>
      </c>
      <c r="X698" t="s">
        <v>129</v>
      </c>
      <c r="Y698" t="s">
        <v>129</v>
      </c>
      <c r="Z698" t="s">
        <v>50</v>
      </c>
      <c r="AA698" t="s">
        <v>129</v>
      </c>
      <c r="AB698" t="s">
        <v>129</v>
      </c>
      <c r="AC698" t="s">
        <v>129</v>
      </c>
      <c r="AD698">
        <v>20</v>
      </c>
      <c r="AE698">
        <v>20</v>
      </c>
      <c r="AF698">
        <v>30</v>
      </c>
      <c r="AG698">
        <v>2</v>
      </c>
      <c r="AH698">
        <v>100</v>
      </c>
      <c r="AI698">
        <v>2</v>
      </c>
      <c r="AJ698">
        <v>3</v>
      </c>
      <c r="AK698">
        <v>3</v>
      </c>
      <c r="AL698">
        <v>6</v>
      </c>
      <c r="AM698">
        <v>2</v>
      </c>
      <c r="AN698">
        <v>4</v>
      </c>
      <c r="AR698" t="s">
        <v>149</v>
      </c>
      <c r="AS698">
        <v>6.9</v>
      </c>
      <c r="AT698">
        <v>1</v>
      </c>
      <c r="AU698">
        <f t="shared" si="270"/>
        <v>15</v>
      </c>
      <c r="AV698">
        <f t="shared" si="271"/>
        <v>30</v>
      </c>
      <c r="AW698">
        <f t="shared" si="272"/>
        <v>15</v>
      </c>
      <c r="AX698">
        <f t="shared" si="273"/>
        <v>345</v>
      </c>
      <c r="AY698">
        <f t="shared" si="274"/>
        <v>5175</v>
      </c>
      <c r="AZ698">
        <f t="shared" si="275"/>
        <v>2</v>
      </c>
      <c r="BA698">
        <f t="shared" si="276"/>
        <v>2587.5</v>
      </c>
      <c r="BB698">
        <f t="shared" si="277"/>
        <v>5175</v>
      </c>
      <c r="BC698">
        <f t="shared" si="278"/>
        <v>4500</v>
      </c>
      <c r="BD698">
        <f t="shared" si="279"/>
        <v>90</v>
      </c>
      <c r="BE698">
        <f t="shared" si="280"/>
        <v>1</v>
      </c>
      <c r="BF698">
        <f t="shared" si="281"/>
        <v>1</v>
      </c>
      <c r="BG698">
        <f t="shared" si="282"/>
        <v>103.5</v>
      </c>
      <c r="BH698">
        <f t="shared" si="283"/>
        <v>86.25</v>
      </c>
      <c r="BI698">
        <f t="shared" si="284"/>
        <v>300</v>
      </c>
      <c r="BJ698">
        <f t="shared" si="285"/>
        <v>345</v>
      </c>
      <c r="BK698">
        <f t="shared" si="286"/>
        <v>345</v>
      </c>
      <c r="BL698" t="str">
        <f t="shared" si="287"/>
        <v/>
      </c>
      <c r="BM698" t="str">
        <f t="shared" si="288"/>
        <v/>
      </c>
      <c r="BN698" t="str">
        <f t="shared" si="289"/>
        <v/>
      </c>
      <c r="BO698" t="str">
        <f t="shared" si="290"/>
        <v/>
      </c>
      <c r="BP698">
        <f t="shared" si="291"/>
        <v>2</v>
      </c>
      <c r="BQ698">
        <f t="shared" si="292"/>
        <v>35</v>
      </c>
      <c r="BR698">
        <f t="shared" si="293"/>
        <v>1</v>
      </c>
      <c r="BS698">
        <f t="shared" si="294"/>
        <v>50</v>
      </c>
      <c r="BT698" t="str">
        <f t="shared" si="295"/>
        <v/>
      </c>
    </row>
    <row r="699" spans="1:72">
      <c r="A699">
        <v>202370</v>
      </c>
      <c r="B699">
        <v>76291</v>
      </c>
      <c r="C699" t="s">
        <v>123</v>
      </c>
      <c r="D699">
        <v>1</v>
      </c>
      <c r="E699" t="s">
        <v>425</v>
      </c>
      <c r="F699">
        <v>1060</v>
      </c>
      <c r="G699" t="s">
        <v>429</v>
      </c>
      <c r="H699">
        <v>101</v>
      </c>
      <c r="K699">
        <v>4</v>
      </c>
      <c r="L699" t="s">
        <v>126</v>
      </c>
      <c r="M699" t="s">
        <v>123</v>
      </c>
      <c r="N699">
        <v>1</v>
      </c>
      <c r="O699">
        <v>1</v>
      </c>
      <c r="P699" t="s">
        <v>427</v>
      </c>
      <c r="Q699" t="s">
        <v>47</v>
      </c>
      <c r="R699">
        <v>106</v>
      </c>
      <c r="S699" s="1">
        <v>45166</v>
      </c>
      <c r="T699" s="1">
        <v>45270</v>
      </c>
      <c r="U699" t="s">
        <v>129</v>
      </c>
      <c r="W699" t="s">
        <v>129</v>
      </c>
      <c r="X699" t="s">
        <v>129</v>
      </c>
      <c r="Y699" t="s">
        <v>129</v>
      </c>
      <c r="Z699" t="s">
        <v>129</v>
      </c>
      <c r="AA699" t="s">
        <v>129</v>
      </c>
      <c r="AB699" t="s">
        <v>129</v>
      </c>
      <c r="AC699" t="s">
        <v>129</v>
      </c>
      <c r="AD699">
        <v>20</v>
      </c>
      <c r="AE699">
        <v>20</v>
      </c>
      <c r="AF699">
        <v>30</v>
      </c>
      <c r="AG699">
        <v>2</v>
      </c>
      <c r="AH699">
        <v>100</v>
      </c>
      <c r="AI699">
        <v>2</v>
      </c>
      <c r="AJ699">
        <v>3</v>
      </c>
      <c r="AK699">
        <v>3</v>
      </c>
      <c r="AL699">
        <v>6</v>
      </c>
      <c r="AM699">
        <v>2</v>
      </c>
      <c r="AN699">
        <v>4</v>
      </c>
      <c r="AR699" t="s">
        <v>133</v>
      </c>
      <c r="AS699">
        <v>0</v>
      </c>
      <c r="AT699">
        <v>2</v>
      </c>
      <c r="AU699">
        <f t="shared" si="270"/>
        <v>0</v>
      </c>
      <c r="AV699">
        <f t="shared" si="271"/>
        <v>30</v>
      </c>
      <c r="AW699">
        <f t="shared" si="272"/>
        <v>15</v>
      </c>
      <c r="AX699" t="str">
        <f t="shared" si="273"/>
        <v/>
      </c>
      <c r="AY699" t="str">
        <f t="shared" si="274"/>
        <v/>
      </c>
      <c r="AZ699">
        <f t="shared" si="275"/>
        <v>2</v>
      </c>
      <c r="BA699" t="str">
        <f t="shared" si="276"/>
        <v/>
      </c>
      <c r="BB699">
        <f t="shared" si="277"/>
        <v>5175</v>
      </c>
      <c r="BC699">
        <f t="shared" si="278"/>
        <v>4500</v>
      </c>
      <c r="BD699">
        <f t="shared" si="279"/>
        <v>90</v>
      </c>
      <c r="BE699">
        <f t="shared" si="280"/>
        <v>1</v>
      </c>
      <c r="BF699">
        <f t="shared" si="281"/>
        <v>1</v>
      </c>
      <c r="BG699">
        <f t="shared" si="282"/>
        <v>103.5</v>
      </c>
      <c r="BH699">
        <f t="shared" si="283"/>
        <v>86.25</v>
      </c>
      <c r="BI699">
        <f t="shared" si="284"/>
        <v>300</v>
      </c>
      <c r="BJ699">
        <f t="shared" si="285"/>
        <v>345</v>
      </c>
      <c r="BK699">
        <f t="shared" si="286"/>
        <v>345</v>
      </c>
      <c r="BL699" t="str">
        <f t="shared" si="287"/>
        <v/>
      </c>
      <c r="BM699" t="str">
        <f t="shared" si="288"/>
        <v/>
      </c>
      <c r="BN699" t="str">
        <f t="shared" si="289"/>
        <v/>
      </c>
      <c r="BO699" t="str">
        <f t="shared" si="290"/>
        <v/>
      </c>
      <c r="BP699">
        <f t="shared" si="291"/>
        <v>2</v>
      </c>
      <c r="BQ699">
        <f t="shared" si="292"/>
        <v>35</v>
      </c>
      <c r="BR699">
        <f t="shared" si="293"/>
        <v>1</v>
      </c>
      <c r="BS699">
        <f t="shared" si="294"/>
        <v>50</v>
      </c>
      <c r="BT699" t="str">
        <f t="shared" si="295"/>
        <v/>
      </c>
    </row>
    <row r="700" spans="1:72">
      <c r="A700">
        <v>202370</v>
      </c>
      <c r="B700">
        <v>76723</v>
      </c>
      <c r="C700" t="s">
        <v>123</v>
      </c>
      <c r="D700">
        <v>1</v>
      </c>
      <c r="E700" t="s">
        <v>425</v>
      </c>
      <c r="F700">
        <v>1099</v>
      </c>
      <c r="G700" t="s">
        <v>430</v>
      </c>
      <c r="H700">
        <v>101</v>
      </c>
      <c r="K700">
        <v>0.33329999999999999</v>
      </c>
      <c r="L700" t="s">
        <v>126</v>
      </c>
      <c r="M700" t="s">
        <v>123</v>
      </c>
      <c r="N700">
        <v>2</v>
      </c>
      <c r="O700">
        <v>1</v>
      </c>
      <c r="P700" t="s">
        <v>427</v>
      </c>
      <c r="Q700" t="s">
        <v>47</v>
      </c>
      <c r="R700">
        <v>105</v>
      </c>
      <c r="S700" s="1">
        <v>45166</v>
      </c>
      <c r="T700" s="1">
        <v>45270</v>
      </c>
      <c r="U700">
        <v>800</v>
      </c>
      <c r="V700">
        <v>1050</v>
      </c>
      <c r="W700" t="s">
        <v>129</v>
      </c>
      <c r="X700" t="s">
        <v>46</v>
      </c>
      <c r="Y700" t="s">
        <v>129</v>
      </c>
      <c r="Z700" t="s">
        <v>129</v>
      </c>
      <c r="AA700" t="s">
        <v>129</v>
      </c>
      <c r="AB700" t="s">
        <v>129</v>
      </c>
      <c r="AC700" t="s">
        <v>129</v>
      </c>
      <c r="AD700">
        <v>5</v>
      </c>
      <c r="AE700">
        <v>20</v>
      </c>
      <c r="AF700">
        <v>30</v>
      </c>
      <c r="AG700">
        <v>0</v>
      </c>
      <c r="AH700">
        <v>25</v>
      </c>
      <c r="AI700">
        <v>2</v>
      </c>
      <c r="AJ700">
        <v>1</v>
      </c>
      <c r="AK700">
        <v>1</v>
      </c>
      <c r="AL700">
        <v>3</v>
      </c>
      <c r="AN700">
        <v>3</v>
      </c>
      <c r="AR700" t="s">
        <v>149</v>
      </c>
      <c r="AS700">
        <v>3.4</v>
      </c>
      <c r="AT700">
        <v>1</v>
      </c>
      <c r="AU700">
        <f t="shared" si="270"/>
        <v>15</v>
      </c>
      <c r="AV700">
        <f t="shared" si="271"/>
        <v>15</v>
      </c>
      <c r="AW700">
        <f t="shared" si="272"/>
        <v>15</v>
      </c>
      <c r="AX700">
        <f t="shared" si="273"/>
        <v>170</v>
      </c>
      <c r="AY700">
        <f t="shared" si="274"/>
        <v>2550</v>
      </c>
      <c r="AZ700">
        <f t="shared" si="275"/>
        <v>1</v>
      </c>
      <c r="BA700">
        <f t="shared" si="276"/>
        <v>2550</v>
      </c>
      <c r="BB700">
        <f t="shared" si="277"/>
        <v>2550</v>
      </c>
      <c r="BC700">
        <f t="shared" si="278"/>
        <v>2250</v>
      </c>
      <c r="BD700">
        <f t="shared" si="279"/>
        <v>45</v>
      </c>
      <c r="BE700">
        <f t="shared" si="280"/>
        <v>1</v>
      </c>
      <c r="BF700">
        <f t="shared" si="281"/>
        <v>1</v>
      </c>
      <c r="BG700">
        <f t="shared" si="282"/>
        <v>51</v>
      </c>
      <c r="BH700">
        <f t="shared" si="283"/>
        <v>42.5</v>
      </c>
      <c r="BI700">
        <f t="shared" si="284"/>
        <v>150</v>
      </c>
      <c r="BJ700">
        <f t="shared" si="285"/>
        <v>165</v>
      </c>
      <c r="BK700">
        <f t="shared" si="286"/>
        <v>165</v>
      </c>
      <c r="BL700">
        <f t="shared" si="287"/>
        <v>1045</v>
      </c>
      <c r="BM700" t="str">
        <f t="shared" si="288"/>
        <v/>
      </c>
      <c r="BN700" t="str">
        <f t="shared" si="289"/>
        <v/>
      </c>
      <c r="BO700" t="str">
        <f t="shared" si="290"/>
        <v>Exclude</v>
      </c>
      <c r="BP700">
        <f t="shared" si="291"/>
        <v>2</v>
      </c>
      <c r="BQ700">
        <f t="shared" si="292"/>
        <v>35</v>
      </c>
      <c r="BR700">
        <f t="shared" si="293"/>
        <v>1</v>
      </c>
      <c r="BS700">
        <f t="shared" si="294"/>
        <v>50</v>
      </c>
      <c r="BT700" t="str">
        <f t="shared" si="295"/>
        <v/>
      </c>
    </row>
    <row r="701" spans="1:72">
      <c r="A701">
        <v>202370</v>
      </c>
      <c r="B701">
        <v>73840</v>
      </c>
      <c r="C701" t="s">
        <v>123</v>
      </c>
      <c r="D701">
        <v>1</v>
      </c>
      <c r="E701" t="s">
        <v>425</v>
      </c>
      <c r="F701">
        <v>1110</v>
      </c>
      <c r="G701" t="s">
        <v>431</v>
      </c>
      <c r="H701">
        <v>101</v>
      </c>
      <c r="K701">
        <v>2.1333000000000002</v>
      </c>
      <c r="L701" t="s">
        <v>126</v>
      </c>
      <c r="M701" t="s">
        <v>123</v>
      </c>
      <c r="N701">
        <v>1</v>
      </c>
      <c r="O701">
        <v>1</v>
      </c>
      <c r="P701" t="s">
        <v>427</v>
      </c>
      <c r="Q701" t="s">
        <v>47</v>
      </c>
      <c r="R701">
        <v>106</v>
      </c>
      <c r="S701" s="1">
        <v>45166</v>
      </c>
      <c r="T701" s="1">
        <v>45270</v>
      </c>
      <c r="U701">
        <v>840</v>
      </c>
      <c r="V701">
        <v>950</v>
      </c>
      <c r="W701" t="s">
        <v>45</v>
      </c>
      <c r="X701" t="s">
        <v>129</v>
      </c>
      <c r="Y701" t="s">
        <v>47</v>
      </c>
      <c r="Z701" t="s">
        <v>129</v>
      </c>
      <c r="AA701" t="s">
        <v>129</v>
      </c>
      <c r="AB701" t="s">
        <v>129</v>
      </c>
      <c r="AC701" t="s">
        <v>129</v>
      </c>
      <c r="AD701">
        <v>16</v>
      </c>
      <c r="AE701">
        <v>20</v>
      </c>
      <c r="AF701">
        <v>30</v>
      </c>
      <c r="AG701">
        <v>0</v>
      </c>
      <c r="AH701">
        <v>80</v>
      </c>
      <c r="AI701">
        <v>2</v>
      </c>
      <c r="AJ701">
        <v>2</v>
      </c>
      <c r="AK701">
        <v>2</v>
      </c>
      <c r="AL701">
        <v>4</v>
      </c>
      <c r="AM701">
        <v>1</v>
      </c>
      <c r="AN701">
        <v>3</v>
      </c>
      <c r="AR701" t="s">
        <v>149</v>
      </c>
      <c r="AS701">
        <v>2.8</v>
      </c>
      <c r="AT701">
        <v>1.333</v>
      </c>
      <c r="AU701">
        <f t="shared" si="270"/>
        <v>30</v>
      </c>
      <c r="AV701">
        <f t="shared" si="271"/>
        <v>120</v>
      </c>
      <c r="AW701">
        <f t="shared" si="272"/>
        <v>60</v>
      </c>
      <c r="AX701">
        <f t="shared" si="273"/>
        <v>70</v>
      </c>
      <c r="AY701">
        <f t="shared" si="274"/>
        <v>2100</v>
      </c>
      <c r="AZ701">
        <f t="shared" si="275"/>
        <v>2</v>
      </c>
      <c r="BA701">
        <f t="shared" si="276"/>
        <v>1050</v>
      </c>
      <c r="BB701">
        <f t="shared" si="277"/>
        <v>3000</v>
      </c>
      <c r="BC701">
        <f t="shared" si="278"/>
        <v>3000</v>
      </c>
      <c r="BD701">
        <f t="shared" si="279"/>
        <v>60</v>
      </c>
      <c r="BE701">
        <f t="shared" si="280"/>
        <v>1</v>
      </c>
      <c r="BF701">
        <f t="shared" si="281"/>
        <v>1</v>
      </c>
      <c r="BG701">
        <f t="shared" si="282"/>
        <v>60</v>
      </c>
      <c r="BH701">
        <f t="shared" si="283"/>
        <v>50</v>
      </c>
      <c r="BI701">
        <f t="shared" si="284"/>
        <v>50</v>
      </c>
      <c r="BJ701">
        <f t="shared" si="285"/>
        <v>50</v>
      </c>
      <c r="BK701">
        <f t="shared" si="286"/>
        <v>50</v>
      </c>
      <c r="BL701">
        <f t="shared" si="287"/>
        <v>930</v>
      </c>
      <c r="BM701" t="str">
        <f t="shared" si="288"/>
        <v/>
      </c>
      <c r="BN701" t="str">
        <f t="shared" si="289"/>
        <v/>
      </c>
      <c r="BO701" t="str">
        <f t="shared" si="290"/>
        <v/>
      </c>
      <c r="BP701">
        <f t="shared" si="291"/>
        <v>2</v>
      </c>
      <c r="BQ701">
        <f t="shared" si="292"/>
        <v>35</v>
      </c>
      <c r="BR701">
        <f t="shared" si="293"/>
        <v>1</v>
      </c>
      <c r="BS701">
        <f t="shared" si="294"/>
        <v>50</v>
      </c>
      <c r="BT701" t="str">
        <f t="shared" si="295"/>
        <v>Flag</v>
      </c>
    </row>
    <row r="702" spans="1:72">
      <c r="A702">
        <v>202370</v>
      </c>
      <c r="B702">
        <v>73840</v>
      </c>
      <c r="C702" t="s">
        <v>123</v>
      </c>
      <c r="D702">
        <v>1</v>
      </c>
      <c r="E702" t="s">
        <v>425</v>
      </c>
      <c r="F702">
        <v>1110</v>
      </c>
      <c r="G702" t="s">
        <v>431</v>
      </c>
      <c r="H702">
        <v>101</v>
      </c>
      <c r="K702">
        <v>2.1333000000000002</v>
      </c>
      <c r="L702" t="s">
        <v>126</v>
      </c>
      <c r="M702" t="s">
        <v>123</v>
      </c>
      <c r="N702">
        <v>1</v>
      </c>
      <c r="O702">
        <v>1</v>
      </c>
      <c r="P702" t="s">
        <v>427</v>
      </c>
      <c r="Q702" t="s">
        <v>47</v>
      </c>
      <c r="R702">
        <v>106</v>
      </c>
      <c r="S702" s="1">
        <v>45166</v>
      </c>
      <c r="T702" s="1">
        <v>45270</v>
      </c>
      <c r="U702">
        <v>800</v>
      </c>
      <c r="V702">
        <v>830</v>
      </c>
      <c r="W702" t="s">
        <v>45</v>
      </c>
      <c r="X702" t="s">
        <v>129</v>
      </c>
      <c r="Y702" t="s">
        <v>47</v>
      </c>
      <c r="Z702" t="s">
        <v>129</v>
      </c>
      <c r="AA702" t="s">
        <v>129</v>
      </c>
      <c r="AB702" t="s">
        <v>129</v>
      </c>
      <c r="AC702" t="s">
        <v>129</v>
      </c>
      <c r="AD702">
        <v>16</v>
      </c>
      <c r="AE702">
        <v>20</v>
      </c>
      <c r="AF702">
        <v>30</v>
      </c>
      <c r="AG702">
        <v>0</v>
      </c>
      <c r="AH702">
        <v>80</v>
      </c>
      <c r="AI702">
        <v>2</v>
      </c>
      <c r="AJ702">
        <v>2</v>
      </c>
      <c r="AK702">
        <v>2</v>
      </c>
      <c r="AL702">
        <v>4</v>
      </c>
      <c r="AM702">
        <v>1</v>
      </c>
      <c r="AN702">
        <v>3</v>
      </c>
      <c r="AR702" t="s">
        <v>133</v>
      </c>
      <c r="AS702">
        <v>1.2</v>
      </c>
      <c r="AT702">
        <v>1</v>
      </c>
      <c r="AU702">
        <f t="shared" si="270"/>
        <v>30</v>
      </c>
      <c r="AV702">
        <f t="shared" si="271"/>
        <v>120</v>
      </c>
      <c r="AW702">
        <f t="shared" si="272"/>
        <v>60</v>
      </c>
      <c r="AX702">
        <f t="shared" si="273"/>
        <v>30</v>
      </c>
      <c r="AY702">
        <f t="shared" si="274"/>
        <v>900</v>
      </c>
      <c r="AZ702">
        <f t="shared" si="275"/>
        <v>2</v>
      </c>
      <c r="BA702">
        <f t="shared" si="276"/>
        <v>450</v>
      </c>
      <c r="BB702">
        <f t="shared" si="277"/>
        <v>3000</v>
      </c>
      <c r="BC702">
        <f t="shared" si="278"/>
        <v>3000</v>
      </c>
      <c r="BD702">
        <f t="shared" si="279"/>
        <v>60</v>
      </c>
      <c r="BE702">
        <f t="shared" si="280"/>
        <v>1</v>
      </c>
      <c r="BF702">
        <f t="shared" si="281"/>
        <v>1</v>
      </c>
      <c r="BG702">
        <f t="shared" si="282"/>
        <v>60</v>
      </c>
      <c r="BH702">
        <f t="shared" si="283"/>
        <v>50</v>
      </c>
      <c r="BI702">
        <f t="shared" si="284"/>
        <v>50</v>
      </c>
      <c r="BJ702">
        <f t="shared" si="285"/>
        <v>50</v>
      </c>
      <c r="BK702">
        <f t="shared" si="286"/>
        <v>50</v>
      </c>
      <c r="BL702">
        <f t="shared" si="287"/>
        <v>850</v>
      </c>
      <c r="BM702" t="str">
        <f t="shared" si="288"/>
        <v/>
      </c>
      <c r="BN702" t="str">
        <f t="shared" si="289"/>
        <v/>
      </c>
      <c r="BO702" t="str">
        <f t="shared" si="290"/>
        <v/>
      </c>
      <c r="BP702">
        <f t="shared" si="291"/>
        <v>2</v>
      </c>
      <c r="BQ702">
        <f t="shared" si="292"/>
        <v>35</v>
      </c>
      <c r="BR702">
        <f t="shared" si="293"/>
        <v>1</v>
      </c>
      <c r="BS702">
        <f t="shared" si="294"/>
        <v>50</v>
      </c>
      <c r="BT702" t="str">
        <f t="shared" si="295"/>
        <v>Flag</v>
      </c>
    </row>
    <row r="703" spans="1:72">
      <c r="A703">
        <v>202370</v>
      </c>
      <c r="B703">
        <v>73840</v>
      </c>
      <c r="C703" t="s">
        <v>123</v>
      </c>
      <c r="D703">
        <v>1</v>
      </c>
      <c r="E703" t="s">
        <v>425</v>
      </c>
      <c r="F703">
        <v>1110</v>
      </c>
      <c r="G703" t="s">
        <v>431</v>
      </c>
      <c r="H703">
        <v>101</v>
      </c>
      <c r="K703">
        <v>2.1333000000000002</v>
      </c>
      <c r="L703" t="s">
        <v>126</v>
      </c>
      <c r="M703" t="s">
        <v>123</v>
      </c>
      <c r="N703">
        <v>1</v>
      </c>
      <c r="O703">
        <v>1</v>
      </c>
      <c r="P703" t="s">
        <v>427</v>
      </c>
      <c r="Q703" t="s">
        <v>47</v>
      </c>
      <c r="R703">
        <v>106</v>
      </c>
      <c r="S703" s="1">
        <v>45166</v>
      </c>
      <c r="T703" s="1">
        <v>45270</v>
      </c>
      <c r="U703">
        <v>840</v>
      </c>
      <c r="V703">
        <v>950</v>
      </c>
      <c r="W703" t="s">
        <v>45</v>
      </c>
      <c r="X703" t="s">
        <v>129</v>
      </c>
      <c r="Y703" t="s">
        <v>47</v>
      </c>
      <c r="Z703" t="s">
        <v>129</v>
      </c>
      <c r="AA703" t="s">
        <v>129</v>
      </c>
      <c r="AB703" t="s">
        <v>129</v>
      </c>
      <c r="AC703" t="s">
        <v>129</v>
      </c>
      <c r="AD703">
        <v>16</v>
      </c>
      <c r="AE703">
        <v>20</v>
      </c>
      <c r="AF703">
        <v>30</v>
      </c>
      <c r="AG703">
        <v>0</v>
      </c>
      <c r="AH703">
        <v>80</v>
      </c>
      <c r="AI703">
        <v>2</v>
      </c>
      <c r="AJ703">
        <v>2</v>
      </c>
      <c r="AK703">
        <v>2</v>
      </c>
      <c r="AL703">
        <v>4</v>
      </c>
      <c r="AM703">
        <v>1</v>
      </c>
      <c r="AN703">
        <v>3</v>
      </c>
      <c r="AR703" t="s">
        <v>149</v>
      </c>
      <c r="AS703">
        <v>2.8</v>
      </c>
      <c r="AT703">
        <v>1.333</v>
      </c>
      <c r="AU703">
        <f t="shared" si="270"/>
        <v>30</v>
      </c>
      <c r="AV703">
        <f t="shared" si="271"/>
        <v>120</v>
      </c>
      <c r="AW703">
        <f t="shared" si="272"/>
        <v>60</v>
      </c>
      <c r="AX703">
        <f t="shared" si="273"/>
        <v>70</v>
      </c>
      <c r="AY703">
        <f t="shared" si="274"/>
        <v>2100</v>
      </c>
      <c r="AZ703">
        <f t="shared" si="275"/>
        <v>2</v>
      </c>
      <c r="BA703">
        <f t="shared" si="276"/>
        <v>1050</v>
      </c>
      <c r="BB703">
        <f t="shared" si="277"/>
        <v>3000</v>
      </c>
      <c r="BC703">
        <f t="shared" si="278"/>
        <v>3000</v>
      </c>
      <c r="BD703">
        <f t="shared" si="279"/>
        <v>60</v>
      </c>
      <c r="BE703">
        <f t="shared" si="280"/>
        <v>1</v>
      </c>
      <c r="BF703">
        <f t="shared" si="281"/>
        <v>1</v>
      </c>
      <c r="BG703">
        <f t="shared" si="282"/>
        <v>60</v>
      </c>
      <c r="BH703">
        <f t="shared" si="283"/>
        <v>50</v>
      </c>
      <c r="BI703">
        <f t="shared" si="284"/>
        <v>50</v>
      </c>
      <c r="BJ703">
        <f t="shared" si="285"/>
        <v>50</v>
      </c>
      <c r="BK703">
        <f t="shared" si="286"/>
        <v>50</v>
      </c>
      <c r="BL703">
        <f t="shared" si="287"/>
        <v>930</v>
      </c>
      <c r="BM703" t="str">
        <f t="shared" si="288"/>
        <v/>
      </c>
      <c r="BN703" t="str">
        <f t="shared" si="289"/>
        <v/>
      </c>
      <c r="BO703" t="str">
        <f t="shared" si="290"/>
        <v/>
      </c>
      <c r="BP703">
        <f t="shared" si="291"/>
        <v>2</v>
      </c>
      <c r="BQ703">
        <f t="shared" si="292"/>
        <v>35</v>
      </c>
      <c r="BR703">
        <f t="shared" si="293"/>
        <v>1</v>
      </c>
      <c r="BS703">
        <f t="shared" si="294"/>
        <v>50</v>
      </c>
      <c r="BT703" t="str">
        <f t="shared" si="295"/>
        <v>Flag</v>
      </c>
    </row>
    <row r="704" spans="1:72">
      <c r="A704">
        <v>202370</v>
      </c>
      <c r="B704">
        <v>73840</v>
      </c>
      <c r="C704" t="s">
        <v>123</v>
      </c>
      <c r="D704">
        <v>1</v>
      </c>
      <c r="E704" t="s">
        <v>425</v>
      </c>
      <c r="F704">
        <v>1110</v>
      </c>
      <c r="G704" t="s">
        <v>431</v>
      </c>
      <c r="H704">
        <v>101</v>
      </c>
      <c r="K704">
        <v>2.1333000000000002</v>
      </c>
      <c r="L704" t="s">
        <v>126</v>
      </c>
      <c r="M704" t="s">
        <v>123</v>
      </c>
      <c r="N704">
        <v>1</v>
      </c>
      <c r="O704">
        <v>1</v>
      </c>
      <c r="P704" t="s">
        <v>427</v>
      </c>
      <c r="Q704" t="s">
        <v>47</v>
      </c>
      <c r="R704">
        <v>106</v>
      </c>
      <c r="S704" s="1">
        <v>45166</v>
      </c>
      <c r="T704" s="1">
        <v>45270</v>
      </c>
      <c r="U704">
        <v>800</v>
      </c>
      <c r="V704">
        <v>830</v>
      </c>
      <c r="W704" t="s">
        <v>45</v>
      </c>
      <c r="X704" t="s">
        <v>129</v>
      </c>
      <c r="Y704" t="s">
        <v>47</v>
      </c>
      <c r="Z704" t="s">
        <v>129</v>
      </c>
      <c r="AA704" t="s">
        <v>129</v>
      </c>
      <c r="AB704" t="s">
        <v>129</v>
      </c>
      <c r="AC704" t="s">
        <v>129</v>
      </c>
      <c r="AD704">
        <v>16</v>
      </c>
      <c r="AE704">
        <v>20</v>
      </c>
      <c r="AF704">
        <v>30</v>
      </c>
      <c r="AG704">
        <v>0</v>
      </c>
      <c r="AH704">
        <v>80</v>
      </c>
      <c r="AI704">
        <v>2</v>
      </c>
      <c r="AJ704">
        <v>2</v>
      </c>
      <c r="AK704">
        <v>2</v>
      </c>
      <c r="AL704">
        <v>4</v>
      </c>
      <c r="AM704">
        <v>1</v>
      </c>
      <c r="AN704">
        <v>3</v>
      </c>
      <c r="AR704" t="s">
        <v>133</v>
      </c>
      <c r="AS704">
        <v>1.2</v>
      </c>
      <c r="AT704">
        <v>1</v>
      </c>
      <c r="AU704">
        <f t="shared" si="270"/>
        <v>30</v>
      </c>
      <c r="AV704">
        <f t="shared" si="271"/>
        <v>120</v>
      </c>
      <c r="AW704">
        <f t="shared" si="272"/>
        <v>60</v>
      </c>
      <c r="AX704">
        <f t="shared" si="273"/>
        <v>30</v>
      </c>
      <c r="AY704">
        <f t="shared" si="274"/>
        <v>900</v>
      </c>
      <c r="AZ704">
        <f t="shared" si="275"/>
        <v>2</v>
      </c>
      <c r="BA704">
        <f t="shared" si="276"/>
        <v>450</v>
      </c>
      <c r="BB704">
        <f t="shared" si="277"/>
        <v>3000</v>
      </c>
      <c r="BC704">
        <f t="shared" si="278"/>
        <v>3000</v>
      </c>
      <c r="BD704">
        <f t="shared" si="279"/>
        <v>60</v>
      </c>
      <c r="BE704">
        <f t="shared" si="280"/>
        <v>1</v>
      </c>
      <c r="BF704">
        <f t="shared" si="281"/>
        <v>1</v>
      </c>
      <c r="BG704">
        <f t="shared" si="282"/>
        <v>60</v>
      </c>
      <c r="BH704">
        <f t="shared" si="283"/>
        <v>50</v>
      </c>
      <c r="BI704">
        <f t="shared" si="284"/>
        <v>50</v>
      </c>
      <c r="BJ704">
        <f t="shared" si="285"/>
        <v>50</v>
      </c>
      <c r="BK704">
        <f t="shared" si="286"/>
        <v>50</v>
      </c>
      <c r="BL704">
        <f t="shared" si="287"/>
        <v>850</v>
      </c>
      <c r="BM704" t="str">
        <f t="shared" si="288"/>
        <v/>
      </c>
      <c r="BN704" t="str">
        <f t="shared" si="289"/>
        <v/>
      </c>
      <c r="BO704" t="str">
        <f t="shared" si="290"/>
        <v/>
      </c>
      <c r="BP704">
        <f t="shared" si="291"/>
        <v>2</v>
      </c>
      <c r="BQ704">
        <f t="shared" si="292"/>
        <v>35</v>
      </c>
      <c r="BR704">
        <f t="shared" si="293"/>
        <v>1</v>
      </c>
      <c r="BS704">
        <f t="shared" si="294"/>
        <v>50</v>
      </c>
      <c r="BT704" t="str">
        <f t="shared" si="295"/>
        <v>Flag</v>
      </c>
    </row>
    <row r="705" spans="1:72">
      <c r="A705">
        <v>202370</v>
      </c>
      <c r="B705">
        <v>73841</v>
      </c>
      <c r="C705" t="s">
        <v>123</v>
      </c>
      <c r="D705">
        <v>1</v>
      </c>
      <c r="E705" t="s">
        <v>425</v>
      </c>
      <c r="F705">
        <v>1120</v>
      </c>
      <c r="G705" t="s">
        <v>432</v>
      </c>
      <c r="H705">
        <v>101</v>
      </c>
      <c r="K705">
        <v>2</v>
      </c>
      <c r="L705" t="s">
        <v>126</v>
      </c>
      <c r="M705" t="s">
        <v>123</v>
      </c>
      <c r="N705">
        <v>1</v>
      </c>
      <c r="O705">
        <v>1</v>
      </c>
      <c r="P705" t="s">
        <v>427</v>
      </c>
      <c r="Q705" t="s">
        <v>47</v>
      </c>
      <c r="R705">
        <v>106</v>
      </c>
      <c r="S705" s="1">
        <v>45166</v>
      </c>
      <c r="T705" s="1">
        <v>45270</v>
      </c>
      <c r="U705">
        <v>1010</v>
      </c>
      <c r="V705">
        <v>1030</v>
      </c>
      <c r="W705" t="s">
        <v>45</v>
      </c>
      <c r="X705" t="s">
        <v>129</v>
      </c>
      <c r="Y705" t="s">
        <v>47</v>
      </c>
      <c r="Z705" t="s">
        <v>129</v>
      </c>
      <c r="AA705" t="s">
        <v>129</v>
      </c>
      <c r="AB705" t="s">
        <v>129</v>
      </c>
      <c r="AC705" t="s">
        <v>129</v>
      </c>
      <c r="AD705">
        <v>15</v>
      </c>
      <c r="AE705">
        <v>20</v>
      </c>
      <c r="AF705">
        <v>0</v>
      </c>
      <c r="AG705">
        <v>0</v>
      </c>
      <c r="AH705">
        <v>75</v>
      </c>
      <c r="AI705">
        <v>2</v>
      </c>
      <c r="AJ705">
        <v>2</v>
      </c>
      <c r="AK705">
        <v>2</v>
      </c>
      <c r="AL705">
        <v>4</v>
      </c>
      <c r="AM705">
        <v>1</v>
      </c>
      <c r="AN705">
        <v>3</v>
      </c>
      <c r="AR705" t="s">
        <v>133</v>
      </c>
      <c r="AS705">
        <v>0.8</v>
      </c>
      <c r="AT705">
        <v>1</v>
      </c>
      <c r="AU705">
        <f t="shared" si="270"/>
        <v>30</v>
      </c>
      <c r="AV705">
        <f t="shared" si="271"/>
        <v>120</v>
      </c>
      <c r="AW705">
        <f t="shared" si="272"/>
        <v>60</v>
      </c>
      <c r="AX705">
        <f t="shared" si="273"/>
        <v>20</v>
      </c>
      <c r="AY705">
        <f t="shared" si="274"/>
        <v>600</v>
      </c>
      <c r="AZ705">
        <f t="shared" si="275"/>
        <v>2</v>
      </c>
      <c r="BA705">
        <f t="shared" si="276"/>
        <v>300</v>
      </c>
      <c r="BB705">
        <f t="shared" si="277"/>
        <v>3300</v>
      </c>
      <c r="BC705">
        <f t="shared" si="278"/>
        <v>3000</v>
      </c>
      <c r="BD705">
        <f t="shared" si="279"/>
        <v>60</v>
      </c>
      <c r="BE705">
        <f t="shared" si="280"/>
        <v>1</v>
      </c>
      <c r="BF705">
        <f t="shared" si="281"/>
        <v>1</v>
      </c>
      <c r="BG705">
        <f t="shared" si="282"/>
        <v>66</v>
      </c>
      <c r="BH705">
        <f t="shared" si="283"/>
        <v>55</v>
      </c>
      <c r="BI705">
        <f t="shared" si="284"/>
        <v>50</v>
      </c>
      <c r="BJ705">
        <f t="shared" si="285"/>
        <v>50</v>
      </c>
      <c r="BK705">
        <f t="shared" si="286"/>
        <v>50</v>
      </c>
      <c r="BL705">
        <f t="shared" si="287"/>
        <v>1100</v>
      </c>
      <c r="BM705" t="str">
        <f t="shared" si="288"/>
        <v/>
      </c>
      <c r="BN705" t="str">
        <f t="shared" si="289"/>
        <v/>
      </c>
      <c r="BO705" t="str">
        <f t="shared" si="290"/>
        <v/>
      </c>
      <c r="BP705">
        <f t="shared" si="291"/>
        <v>2</v>
      </c>
      <c r="BQ705">
        <f t="shared" si="292"/>
        <v>35</v>
      </c>
      <c r="BR705">
        <f t="shared" si="293"/>
        <v>1</v>
      </c>
      <c r="BS705">
        <f t="shared" si="294"/>
        <v>50</v>
      </c>
      <c r="BT705" t="str">
        <f t="shared" si="295"/>
        <v>Flag</v>
      </c>
    </row>
    <row r="706" spans="1:72">
      <c r="A706">
        <v>202370</v>
      </c>
      <c r="B706">
        <v>73841</v>
      </c>
      <c r="C706" t="s">
        <v>123</v>
      </c>
      <c r="D706">
        <v>1</v>
      </c>
      <c r="E706" t="s">
        <v>425</v>
      </c>
      <c r="F706">
        <v>1120</v>
      </c>
      <c r="G706" t="s">
        <v>432</v>
      </c>
      <c r="H706">
        <v>101</v>
      </c>
      <c r="K706">
        <v>2</v>
      </c>
      <c r="L706" t="s">
        <v>126</v>
      </c>
      <c r="M706" t="s">
        <v>123</v>
      </c>
      <c r="N706">
        <v>1</v>
      </c>
      <c r="O706">
        <v>1</v>
      </c>
      <c r="P706" t="s">
        <v>427</v>
      </c>
      <c r="Q706" t="s">
        <v>47</v>
      </c>
      <c r="R706">
        <v>106</v>
      </c>
      <c r="S706" s="1">
        <v>45166</v>
      </c>
      <c r="T706" s="1">
        <v>45270</v>
      </c>
      <c r="U706">
        <v>1040</v>
      </c>
      <c r="V706">
        <v>1210</v>
      </c>
      <c r="W706" t="s">
        <v>45</v>
      </c>
      <c r="X706" t="s">
        <v>129</v>
      </c>
      <c r="Y706" t="s">
        <v>47</v>
      </c>
      <c r="Z706" t="s">
        <v>129</v>
      </c>
      <c r="AA706" t="s">
        <v>129</v>
      </c>
      <c r="AB706" t="s">
        <v>129</v>
      </c>
      <c r="AC706" t="s">
        <v>129</v>
      </c>
      <c r="AD706">
        <v>15</v>
      </c>
      <c r="AE706">
        <v>20</v>
      </c>
      <c r="AF706">
        <v>0</v>
      </c>
      <c r="AG706">
        <v>0</v>
      </c>
      <c r="AH706">
        <v>75</v>
      </c>
      <c r="AI706">
        <v>2</v>
      </c>
      <c r="AJ706">
        <v>2</v>
      </c>
      <c r="AK706">
        <v>2</v>
      </c>
      <c r="AL706">
        <v>4</v>
      </c>
      <c r="AM706">
        <v>1</v>
      </c>
      <c r="AN706">
        <v>3</v>
      </c>
      <c r="AR706" t="s">
        <v>149</v>
      </c>
      <c r="AS706">
        <v>3.6</v>
      </c>
      <c r="AT706">
        <v>1.333</v>
      </c>
      <c r="AU706">
        <f t="shared" si="270"/>
        <v>30</v>
      </c>
      <c r="AV706">
        <f t="shared" si="271"/>
        <v>120</v>
      </c>
      <c r="AW706">
        <f t="shared" si="272"/>
        <v>60</v>
      </c>
      <c r="AX706">
        <f t="shared" si="273"/>
        <v>90</v>
      </c>
      <c r="AY706">
        <f t="shared" si="274"/>
        <v>2700</v>
      </c>
      <c r="AZ706">
        <f t="shared" si="275"/>
        <v>2</v>
      </c>
      <c r="BA706">
        <f t="shared" si="276"/>
        <v>1350</v>
      </c>
      <c r="BB706">
        <f t="shared" si="277"/>
        <v>3300</v>
      </c>
      <c r="BC706">
        <f t="shared" si="278"/>
        <v>3000</v>
      </c>
      <c r="BD706">
        <f t="shared" si="279"/>
        <v>60</v>
      </c>
      <c r="BE706">
        <f t="shared" si="280"/>
        <v>1</v>
      </c>
      <c r="BF706">
        <f t="shared" si="281"/>
        <v>1</v>
      </c>
      <c r="BG706">
        <f t="shared" si="282"/>
        <v>66</v>
      </c>
      <c r="BH706">
        <f t="shared" si="283"/>
        <v>55</v>
      </c>
      <c r="BI706">
        <f t="shared" si="284"/>
        <v>50</v>
      </c>
      <c r="BJ706">
        <f t="shared" si="285"/>
        <v>50</v>
      </c>
      <c r="BK706">
        <f t="shared" si="286"/>
        <v>50</v>
      </c>
      <c r="BL706">
        <f t="shared" si="287"/>
        <v>1130</v>
      </c>
      <c r="BM706" t="str">
        <f t="shared" si="288"/>
        <v/>
      </c>
      <c r="BN706" t="str">
        <f t="shared" si="289"/>
        <v/>
      </c>
      <c r="BO706" t="str">
        <f t="shared" si="290"/>
        <v/>
      </c>
      <c r="BP706">
        <f t="shared" si="291"/>
        <v>2</v>
      </c>
      <c r="BQ706">
        <f t="shared" si="292"/>
        <v>35</v>
      </c>
      <c r="BR706">
        <f t="shared" si="293"/>
        <v>1</v>
      </c>
      <c r="BS706">
        <f t="shared" si="294"/>
        <v>50</v>
      </c>
      <c r="BT706" t="str">
        <f t="shared" si="295"/>
        <v>Flag</v>
      </c>
    </row>
    <row r="707" spans="1:72">
      <c r="A707">
        <v>202370</v>
      </c>
      <c r="B707">
        <v>73841</v>
      </c>
      <c r="C707" t="s">
        <v>123</v>
      </c>
      <c r="D707">
        <v>1</v>
      </c>
      <c r="E707" t="s">
        <v>425</v>
      </c>
      <c r="F707">
        <v>1120</v>
      </c>
      <c r="G707" t="s">
        <v>432</v>
      </c>
      <c r="H707">
        <v>101</v>
      </c>
      <c r="K707">
        <v>2</v>
      </c>
      <c r="L707" t="s">
        <v>126</v>
      </c>
      <c r="M707" t="s">
        <v>123</v>
      </c>
      <c r="N707">
        <v>1</v>
      </c>
      <c r="O707">
        <v>1</v>
      </c>
      <c r="P707" t="s">
        <v>427</v>
      </c>
      <c r="Q707" t="s">
        <v>47</v>
      </c>
      <c r="R707">
        <v>106</v>
      </c>
      <c r="S707" s="1">
        <v>45166</v>
      </c>
      <c r="T707" s="1">
        <v>45270</v>
      </c>
      <c r="U707">
        <v>1040</v>
      </c>
      <c r="V707">
        <v>1210</v>
      </c>
      <c r="W707" t="s">
        <v>45</v>
      </c>
      <c r="X707" t="s">
        <v>129</v>
      </c>
      <c r="Y707" t="s">
        <v>47</v>
      </c>
      <c r="Z707" t="s">
        <v>129</v>
      </c>
      <c r="AA707" t="s">
        <v>129</v>
      </c>
      <c r="AB707" t="s">
        <v>129</v>
      </c>
      <c r="AC707" t="s">
        <v>129</v>
      </c>
      <c r="AD707">
        <v>15</v>
      </c>
      <c r="AE707">
        <v>20</v>
      </c>
      <c r="AF707">
        <v>0</v>
      </c>
      <c r="AG707">
        <v>0</v>
      </c>
      <c r="AH707">
        <v>75</v>
      </c>
      <c r="AI707">
        <v>2</v>
      </c>
      <c r="AJ707">
        <v>2</v>
      </c>
      <c r="AK707">
        <v>2</v>
      </c>
      <c r="AL707">
        <v>4</v>
      </c>
      <c r="AM707">
        <v>1</v>
      </c>
      <c r="AN707">
        <v>3</v>
      </c>
      <c r="AR707" t="s">
        <v>149</v>
      </c>
      <c r="AS707">
        <v>3.6</v>
      </c>
      <c r="AT707">
        <v>1.333</v>
      </c>
      <c r="AU707">
        <f t="shared" si="270"/>
        <v>30</v>
      </c>
      <c r="AV707">
        <f t="shared" si="271"/>
        <v>120</v>
      </c>
      <c r="AW707">
        <f t="shared" si="272"/>
        <v>60</v>
      </c>
      <c r="AX707">
        <f t="shared" si="273"/>
        <v>90</v>
      </c>
      <c r="AY707">
        <f t="shared" si="274"/>
        <v>2700</v>
      </c>
      <c r="AZ707">
        <f t="shared" si="275"/>
        <v>2</v>
      </c>
      <c r="BA707">
        <f t="shared" si="276"/>
        <v>1350</v>
      </c>
      <c r="BB707">
        <f t="shared" si="277"/>
        <v>3300</v>
      </c>
      <c r="BC707">
        <f t="shared" si="278"/>
        <v>3000</v>
      </c>
      <c r="BD707">
        <f t="shared" si="279"/>
        <v>60</v>
      </c>
      <c r="BE707">
        <f t="shared" si="280"/>
        <v>1</v>
      </c>
      <c r="BF707">
        <f t="shared" si="281"/>
        <v>1</v>
      </c>
      <c r="BG707">
        <f t="shared" si="282"/>
        <v>66</v>
      </c>
      <c r="BH707">
        <f t="shared" si="283"/>
        <v>55</v>
      </c>
      <c r="BI707">
        <f t="shared" si="284"/>
        <v>50</v>
      </c>
      <c r="BJ707">
        <f t="shared" si="285"/>
        <v>50</v>
      </c>
      <c r="BK707">
        <f t="shared" si="286"/>
        <v>50</v>
      </c>
      <c r="BL707">
        <f t="shared" si="287"/>
        <v>1130</v>
      </c>
      <c r="BM707" t="str">
        <f t="shared" si="288"/>
        <v/>
      </c>
      <c r="BN707" t="str">
        <f t="shared" si="289"/>
        <v/>
      </c>
      <c r="BO707" t="str">
        <f t="shared" si="290"/>
        <v/>
      </c>
      <c r="BP707">
        <f t="shared" si="291"/>
        <v>2</v>
      </c>
      <c r="BQ707">
        <f t="shared" si="292"/>
        <v>35</v>
      </c>
      <c r="BR707">
        <f t="shared" si="293"/>
        <v>1</v>
      </c>
      <c r="BS707">
        <f t="shared" si="294"/>
        <v>50</v>
      </c>
      <c r="BT707" t="str">
        <f t="shared" si="295"/>
        <v>Flag</v>
      </c>
    </row>
    <row r="708" spans="1:72">
      <c r="A708">
        <v>202370</v>
      </c>
      <c r="B708">
        <v>73841</v>
      </c>
      <c r="C708" t="s">
        <v>123</v>
      </c>
      <c r="D708">
        <v>1</v>
      </c>
      <c r="E708" t="s">
        <v>425</v>
      </c>
      <c r="F708">
        <v>1120</v>
      </c>
      <c r="G708" t="s">
        <v>432</v>
      </c>
      <c r="H708">
        <v>101</v>
      </c>
      <c r="K708">
        <v>2</v>
      </c>
      <c r="L708" t="s">
        <v>126</v>
      </c>
      <c r="M708" t="s">
        <v>123</v>
      </c>
      <c r="N708">
        <v>1</v>
      </c>
      <c r="O708">
        <v>1</v>
      </c>
      <c r="P708" t="s">
        <v>427</v>
      </c>
      <c r="Q708" t="s">
        <v>47</v>
      </c>
      <c r="R708">
        <v>106</v>
      </c>
      <c r="S708" s="1">
        <v>45166</v>
      </c>
      <c r="T708" s="1">
        <v>45270</v>
      </c>
      <c r="U708">
        <v>1010</v>
      </c>
      <c r="V708">
        <v>1030</v>
      </c>
      <c r="W708" t="s">
        <v>45</v>
      </c>
      <c r="X708" t="s">
        <v>129</v>
      </c>
      <c r="Y708" t="s">
        <v>47</v>
      </c>
      <c r="Z708" t="s">
        <v>129</v>
      </c>
      <c r="AA708" t="s">
        <v>129</v>
      </c>
      <c r="AB708" t="s">
        <v>129</v>
      </c>
      <c r="AC708" t="s">
        <v>129</v>
      </c>
      <c r="AD708">
        <v>15</v>
      </c>
      <c r="AE708">
        <v>20</v>
      </c>
      <c r="AF708">
        <v>0</v>
      </c>
      <c r="AG708">
        <v>0</v>
      </c>
      <c r="AH708">
        <v>75</v>
      </c>
      <c r="AI708">
        <v>2</v>
      </c>
      <c r="AJ708">
        <v>2</v>
      </c>
      <c r="AK708">
        <v>2</v>
      </c>
      <c r="AL708">
        <v>4</v>
      </c>
      <c r="AM708">
        <v>1</v>
      </c>
      <c r="AN708">
        <v>3</v>
      </c>
      <c r="AR708" t="s">
        <v>133</v>
      </c>
      <c r="AS708">
        <v>0.8</v>
      </c>
      <c r="AT708">
        <v>1</v>
      </c>
      <c r="AU708">
        <f t="shared" si="270"/>
        <v>30</v>
      </c>
      <c r="AV708">
        <f t="shared" si="271"/>
        <v>120</v>
      </c>
      <c r="AW708">
        <f t="shared" si="272"/>
        <v>60</v>
      </c>
      <c r="AX708">
        <f t="shared" si="273"/>
        <v>20</v>
      </c>
      <c r="AY708">
        <f t="shared" si="274"/>
        <v>600</v>
      </c>
      <c r="AZ708">
        <f t="shared" si="275"/>
        <v>2</v>
      </c>
      <c r="BA708">
        <f t="shared" si="276"/>
        <v>300</v>
      </c>
      <c r="BB708">
        <f t="shared" si="277"/>
        <v>3300</v>
      </c>
      <c r="BC708">
        <f t="shared" si="278"/>
        <v>3000</v>
      </c>
      <c r="BD708">
        <f t="shared" si="279"/>
        <v>60</v>
      </c>
      <c r="BE708">
        <f t="shared" si="280"/>
        <v>1</v>
      </c>
      <c r="BF708">
        <f t="shared" si="281"/>
        <v>1</v>
      </c>
      <c r="BG708">
        <f t="shared" si="282"/>
        <v>66</v>
      </c>
      <c r="BH708">
        <f t="shared" si="283"/>
        <v>55</v>
      </c>
      <c r="BI708">
        <f t="shared" si="284"/>
        <v>50</v>
      </c>
      <c r="BJ708">
        <f t="shared" si="285"/>
        <v>50</v>
      </c>
      <c r="BK708">
        <f t="shared" si="286"/>
        <v>50</v>
      </c>
      <c r="BL708">
        <f t="shared" si="287"/>
        <v>1100</v>
      </c>
      <c r="BM708" t="str">
        <f t="shared" si="288"/>
        <v/>
      </c>
      <c r="BN708" t="str">
        <f t="shared" si="289"/>
        <v/>
      </c>
      <c r="BO708" t="str">
        <f t="shared" si="290"/>
        <v/>
      </c>
      <c r="BP708">
        <f t="shared" si="291"/>
        <v>2</v>
      </c>
      <c r="BQ708">
        <f t="shared" si="292"/>
        <v>35</v>
      </c>
      <c r="BR708">
        <f t="shared" si="293"/>
        <v>1</v>
      </c>
      <c r="BS708">
        <f t="shared" si="294"/>
        <v>50</v>
      </c>
      <c r="BT708" t="str">
        <f t="shared" si="295"/>
        <v>Flag</v>
      </c>
    </row>
    <row r="709" spans="1:72">
      <c r="A709">
        <v>202370</v>
      </c>
      <c r="B709">
        <v>73842</v>
      </c>
      <c r="C709" t="s">
        <v>123</v>
      </c>
      <c r="D709">
        <v>1</v>
      </c>
      <c r="E709" t="s">
        <v>425</v>
      </c>
      <c r="F709">
        <v>1130</v>
      </c>
      <c r="G709" t="s">
        <v>433</v>
      </c>
      <c r="H709">
        <v>101</v>
      </c>
      <c r="K709">
        <v>2.5333000000000001</v>
      </c>
      <c r="L709" t="s">
        <v>126</v>
      </c>
      <c r="M709" t="s">
        <v>123</v>
      </c>
      <c r="N709">
        <v>1</v>
      </c>
      <c r="O709">
        <v>1</v>
      </c>
      <c r="P709" t="s">
        <v>427</v>
      </c>
      <c r="Q709" t="s">
        <v>47</v>
      </c>
      <c r="R709">
        <v>106</v>
      </c>
      <c r="S709" s="1">
        <v>45166</v>
      </c>
      <c r="T709" s="1">
        <v>45270</v>
      </c>
      <c r="U709">
        <v>1320</v>
      </c>
      <c r="V709">
        <v>1440</v>
      </c>
      <c r="W709" t="s">
        <v>45</v>
      </c>
      <c r="X709" t="s">
        <v>129</v>
      </c>
      <c r="Y709" t="s">
        <v>47</v>
      </c>
      <c r="Z709" t="s">
        <v>129</v>
      </c>
      <c r="AA709" t="s">
        <v>129</v>
      </c>
      <c r="AB709" t="s">
        <v>129</v>
      </c>
      <c r="AC709" t="s">
        <v>129</v>
      </c>
      <c r="AD709">
        <v>19</v>
      </c>
      <c r="AE709">
        <v>20</v>
      </c>
      <c r="AF709">
        <v>30</v>
      </c>
      <c r="AG709">
        <v>0</v>
      </c>
      <c r="AH709">
        <v>95</v>
      </c>
      <c r="AI709">
        <v>2</v>
      </c>
      <c r="AJ709">
        <v>2</v>
      </c>
      <c r="AK709">
        <v>2</v>
      </c>
      <c r="AL709">
        <v>4</v>
      </c>
      <c r="AM709">
        <v>1</v>
      </c>
      <c r="AN709">
        <v>3</v>
      </c>
      <c r="AR709" t="s">
        <v>149</v>
      </c>
      <c r="AS709">
        <v>3.2</v>
      </c>
      <c r="AT709">
        <v>1.333</v>
      </c>
      <c r="AU709">
        <f t="shared" ref="AU709:AU772" si="296">(W709="M")*(BS709-BQ709-(BP709&gt;2)+(BR709&gt;=2))+(X709="T")*(BS709-BQ709-(BP709&gt;3)+(BR709&gt;=3))+(Y709="W")*(BS709-BQ709-(BP709&gt;4)+(BR709&gt;=4))+(Z709="R")*(BS709-BQ709-(BP709&gt;5)+(BR709&gt;=5))+(AA709="F")*(BS709-BQ709-(BP709&gt;6)+(BR709&gt;=6))+(AB709="S")*(BS709-BQ709-(BP709&gt;7)+(BR709&gt;=7))+(AC709="U")*(BS709-BQ709-(BP709&gt;1)+(BR709&gt;=1))</f>
        <v>30</v>
      </c>
      <c r="AV709">
        <f t="shared" ref="AV709:AV772" si="297">SUMIFS(AU:AU, B:B, B709, U:U, "&lt;&gt;." )</f>
        <v>120</v>
      </c>
      <c r="AW709">
        <f t="shared" ref="AW709:AW772" si="298">IFERROR(AV709/AZ709, 0)</f>
        <v>60</v>
      </c>
      <c r="AX709">
        <f t="shared" ref="AX709:AX772" si="299">IFERROR((INT(V709/100)-INT(U709/100))*60+MOD(V709,100)-MOD(U709,100), "")</f>
        <v>80</v>
      </c>
      <c r="AY709">
        <f t="shared" ref="AY709:AY772" si="300">IFERROR(AX709*AU709, "")</f>
        <v>2400</v>
      </c>
      <c r="AZ709">
        <f t="shared" ref="AZ709:AZ772" si="301">COUNTIFS(B$3:B$7000, B709, $W$3:$W$7000, W709, $X$3:$X$7000, X709, $Y$3:$Y$7000, Y709, $Z$3:$Z$7000, Z709,  $AA$3:$AA$7000, AA709, $AB$3:$AB$7000, AB709, $AC$3:$AC$7000, AC709, $U$3:$U$7000, U709)</f>
        <v>2</v>
      </c>
      <c r="BA709">
        <f t="shared" ref="BA709:BA772" si="302">IFERROR(AY709/AZ709, "")</f>
        <v>1200</v>
      </c>
      <c r="BB709">
        <f t="shared" ref="BB709:BB772" si="303">SUMIFS(BA:BA, B:B, B709, U:U, "&lt;&gt;." )</f>
        <v>3300</v>
      </c>
      <c r="BC709">
        <f t="shared" ref="BC709:BC772" si="304">IFERROR(BD709*50*BE709, "")</f>
        <v>3000</v>
      </c>
      <c r="BD709">
        <f t="shared" ref="BD709:BD772" si="305">IF(AL709&gt;25, AL709, AL709*15)</f>
        <v>60</v>
      </c>
      <c r="BE709">
        <f t="shared" ref="BE709:BE772" si="306">IF(I709="H",0.5,IF(I709="T",0.5,IF(I709="I",0,IF(I709="B",0,IF(LEFT(H709,1)="M",0,IF(I709="A",IF(Q709="ONLINE",0,1),1))))))</f>
        <v>1</v>
      </c>
      <c r="BF709">
        <f t="shared" ref="BF709:BF772" si="307">IF(I709="H",0.5,IF(I709="T",0.5, IF(I709="I", 0, IF(I709 = "B", 0, IF(LEFT(H709, 1) = "M", 0, IF(I709 = "U", 0.5, IF(I709 = "A", IF(Q709 = "ONLINE", 0, 0.5), 1)))))))</f>
        <v>1</v>
      </c>
      <c r="BG709">
        <f t="shared" ref="BG709:BG772" si="308">IFERROR(BB709/50, "")</f>
        <v>66</v>
      </c>
      <c r="BH709">
        <f t="shared" ref="BH709:BH772" si="309">IFERROR(BB709/60, "")</f>
        <v>55</v>
      </c>
      <c r="BI709">
        <f t="shared" ref="BI709:BI772" si="310">IFERROR(BC709/AW709, "")</f>
        <v>50</v>
      </c>
      <c r="BJ709">
        <f t="shared" ref="BJ709:BJ772" si="311">IFERROR(BI709+5*MAX(0, INT((BI709-75)/25)), "")</f>
        <v>50</v>
      </c>
      <c r="BK709">
        <f t="shared" ref="BK709:BK772" si="312">IFERROR(IF(BD709*BE709&gt;0, IF(BJ709-MOD(BJ709,30)+ 15 &gt;= BI709, BJ709-MOD(BJ709,30)+ 15,IF(BJ709-MOD(BJ709,30)+ 20 &gt;= BI709, BJ709-MOD(BJ709,30)+ 20,BJ709-MOD(BJ709,30)+ 45)), ""), "")</f>
        <v>50</v>
      </c>
      <c r="BL709">
        <f t="shared" ref="BL709:BL772" si="313">IFERROR(IF(BK709&lt;&gt;AX709,IF(MOD(U709+INT(BK709/60)*100+MOD(BK709,60), 100)&lt;60, U709+INT(BK709/60)*100+MOD(BK709,60), U709+INT(BK709/60)*100+MOD(BK709,60) - 60 + 100),""), "")</f>
        <v>1410</v>
      </c>
      <c r="BM709" t="str">
        <f t="shared" ref="BM709:BM772" si="314">IFERROR(IF(BG709&lt;BD709*BF709, MAX(0, ROUND(BD709*BF709-BG709, 0)), ""), "")</f>
        <v/>
      </c>
      <c r="BN709" t="str">
        <f t="shared" ref="BN709:BN772" si="315">IFERROR(IF(BH709&gt;BD709*BE709, MIN(0, ROUND(BD709*BE709-BH709, 0)), ""), "")</f>
        <v/>
      </c>
      <c r="BO709" t="str">
        <f t="shared" ref="BO709:BO772" si="316">IF(RIGHT(F709,2)="90","Exclude",IF(RIGHT(F709,2)="98","Exclude",IF(RIGHT(F709,2)="99","Exclude",IF(RIGHT(F709,2)="97","Exclude",IF(E709&amp;F709="ECED2121","Exclude",IF(E709&amp;F709="ECED2131","Exclude",IF(E709&amp;F709="ECED2141","Exclude",IF(E709&amp;F709="NMNC1135","Exclude",IF(E709&amp;F709="NMNC1235","Exclude",IF(E709&amp;F709="NMNC2335","Exclude",IF(E709&amp;F709="NMNC2435","Exclude",IF(E709&amp;F709="NMNC2445","Exclude",IF(E709&amp;F709="ECED2241","Exclude","")))))))))))))</f>
        <v/>
      </c>
      <c r="BP709">
        <f t="shared" ref="BP709:BP772" si="317">WEEKDAY(S709)</f>
        <v>2</v>
      </c>
      <c r="BQ709">
        <f t="shared" ref="BQ709:BQ772" si="318">WEEKNUM(S709)</f>
        <v>35</v>
      </c>
      <c r="BR709">
        <f t="shared" ref="BR709:BR772" si="319">WEEKDAY(T709)</f>
        <v>1</v>
      </c>
      <c r="BS709">
        <f t="shared" ref="BS709:BS772" si="320">WEEKNUM(T709)</f>
        <v>50</v>
      </c>
      <c r="BT709" t="str">
        <f t="shared" ref="BT709:BT772" si="321">IFERROR(IF(U709 = "", "", IF(MOD(U709,100)&lt;&gt;0,IF(MOD(U709,100)&lt;&gt;30,"Flag",""),IF(MOD(V709,100)=0,"Flag",IF(MOD(V709,100)=30,"Flag","")))), "")</f>
        <v>Flag</v>
      </c>
    </row>
    <row r="710" spans="1:72">
      <c r="A710">
        <v>202370</v>
      </c>
      <c r="B710">
        <v>73842</v>
      </c>
      <c r="C710" t="s">
        <v>123</v>
      </c>
      <c r="D710">
        <v>1</v>
      </c>
      <c r="E710" t="s">
        <v>425</v>
      </c>
      <c r="F710">
        <v>1130</v>
      </c>
      <c r="G710" t="s">
        <v>433</v>
      </c>
      <c r="H710">
        <v>101</v>
      </c>
      <c r="K710">
        <v>2.5333000000000001</v>
      </c>
      <c r="L710" t="s">
        <v>126</v>
      </c>
      <c r="M710" t="s">
        <v>123</v>
      </c>
      <c r="N710">
        <v>1</v>
      </c>
      <c r="O710">
        <v>1</v>
      </c>
      <c r="P710" t="s">
        <v>427</v>
      </c>
      <c r="Q710" t="s">
        <v>47</v>
      </c>
      <c r="R710">
        <v>106</v>
      </c>
      <c r="S710" s="1">
        <v>45166</v>
      </c>
      <c r="T710" s="1">
        <v>45270</v>
      </c>
      <c r="U710">
        <v>1320</v>
      </c>
      <c r="V710">
        <v>1440</v>
      </c>
      <c r="W710" t="s">
        <v>45</v>
      </c>
      <c r="X710" t="s">
        <v>129</v>
      </c>
      <c r="Y710" t="s">
        <v>47</v>
      </c>
      <c r="Z710" t="s">
        <v>129</v>
      </c>
      <c r="AA710" t="s">
        <v>129</v>
      </c>
      <c r="AB710" t="s">
        <v>129</v>
      </c>
      <c r="AC710" t="s">
        <v>129</v>
      </c>
      <c r="AD710">
        <v>19</v>
      </c>
      <c r="AE710">
        <v>20</v>
      </c>
      <c r="AF710">
        <v>30</v>
      </c>
      <c r="AG710">
        <v>0</v>
      </c>
      <c r="AH710">
        <v>95</v>
      </c>
      <c r="AI710">
        <v>2</v>
      </c>
      <c r="AJ710">
        <v>2</v>
      </c>
      <c r="AK710">
        <v>2</v>
      </c>
      <c r="AL710">
        <v>4</v>
      </c>
      <c r="AM710">
        <v>1</v>
      </c>
      <c r="AN710">
        <v>3</v>
      </c>
      <c r="AR710" t="s">
        <v>149</v>
      </c>
      <c r="AS710">
        <v>3.2</v>
      </c>
      <c r="AT710">
        <v>1.333</v>
      </c>
      <c r="AU710">
        <f t="shared" si="296"/>
        <v>30</v>
      </c>
      <c r="AV710">
        <f t="shared" si="297"/>
        <v>120</v>
      </c>
      <c r="AW710">
        <f t="shared" si="298"/>
        <v>60</v>
      </c>
      <c r="AX710">
        <f t="shared" si="299"/>
        <v>80</v>
      </c>
      <c r="AY710">
        <f t="shared" si="300"/>
        <v>2400</v>
      </c>
      <c r="AZ710">
        <f t="shared" si="301"/>
        <v>2</v>
      </c>
      <c r="BA710">
        <f t="shared" si="302"/>
        <v>1200</v>
      </c>
      <c r="BB710">
        <f t="shared" si="303"/>
        <v>3300</v>
      </c>
      <c r="BC710">
        <f t="shared" si="304"/>
        <v>3000</v>
      </c>
      <c r="BD710">
        <f t="shared" si="305"/>
        <v>60</v>
      </c>
      <c r="BE710">
        <f t="shared" si="306"/>
        <v>1</v>
      </c>
      <c r="BF710">
        <f t="shared" si="307"/>
        <v>1</v>
      </c>
      <c r="BG710">
        <f t="shared" si="308"/>
        <v>66</v>
      </c>
      <c r="BH710">
        <f t="shared" si="309"/>
        <v>55</v>
      </c>
      <c r="BI710">
        <f t="shared" si="310"/>
        <v>50</v>
      </c>
      <c r="BJ710">
        <f t="shared" si="311"/>
        <v>50</v>
      </c>
      <c r="BK710">
        <f t="shared" si="312"/>
        <v>50</v>
      </c>
      <c r="BL710">
        <f t="shared" si="313"/>
        <v>1410</v>
      </c>
      <c r="BM710" t="str">
        <f t="shared" si="314"/>
        <v/>
      </c>
      <c r="BN710" t="str">
        <f t="shared" si="315"/>
        <v/>
      </c>
      <c r="BO710" t="str">
        <f t="shared" si="316"/>
        <v/>
      </c>
      <c r="BP710">
        <f t="shared" si="317"/>
        <v>2</v>
      </c>
      <c r="BQ710">
        <f t="shared" si="318"/>
        <v>35</v>
      </c>
      <c r="BR710">
        <f t="shared" si="319"/>
        <v>1</v>
      </c>
      <c r="BS710">
        <f t="shared" si="320"/>
        <v>50</v>
      </c>
      <c r="BT710" t="str">
        <f t="shared" si="321"/>
        <v>Flag</v>
      </c>
    </row>
    <row r="711" spans="1:72">
      <c r="A711">
        <v>202370</v>
      </c>
      <c r="B711">
        <v>73842</v>
      </c>
      <c r="C711" t="s">
        <v>123</v>
      </c>
      <c r="D711">
        <v>1</v>
      </c>
      <c r="E711" t="s">
        <v>425</v>
      </c>
      <c r="F711">
        <v>1130</v>
      </c>
      <c r="G711" t="s">
        <v>433</v>
      </c>
      <c r="H711">
        <v>101</v>
      </c>
      <c r="K711">
        <v>2.5333000000000001</v>
      </c>
      <c r="L711" t="s">
        <v>126</v>
      </c>
      <c r="M711" t="s">
        <v>123</v>
      </c>
      <c r="N711">
        <v>1</v>
      </c>
      <c r="O711">
        <v>1</v>
      </c>
      <c r="P711" t="s">
        <v>427</v>
      </c>
      <c r="Q711" t="s">
        <v>47</v>
      </c>
      <c r="R711">
        <v>106</v>
      </c>
      <c r="S711" s="1">
        <v>45166</v>
      </c>
      <c r="T711" s="1">
        <v>45270</v>
      </c>
      <c r="U711">
        <v>1240</v>
      </c>
      <c r="V711">
        <v>1310</v>
      </c>
      <c r="W711" t="s">
        <v>45</v>
      </c>
      <c r="X711" t="s">
        <v>129</v>
      </c>
      <c r="Y711" t="s">
        <v>47</v>
      </c>
      <c r="Z711" t="s">
        <v>129</v>
      </c>
      <c r="AA711" t="s">
        <v>129</v>
      </c>
      <c r="AB711" t="s">
        <v>129</v>
      </c>
      <c r="AC711" t="s">
        <v>129</v>
      </c>
      <c r="AD711">
        <v>19</v>
      </c>
      <c r="AE711">
        <v>20</v>
      </c>
      <c r="AF711">
        <v>30</v>
      </c>
      <c r="AG711">
        <v>0</v>
      </c>
      <c r="AH711">
        <v>95</v>
      </c>
      <c r="AI711">
        <v>2</v>
      </c>
      <c r="AJ711">
        <v>2</v>
      </c>
      <c r="AK711">
        <v>2</v>
      </c>
      <c r="AL711">
        <v>4</v>
      </c>
      <c r="AM711">
        <v>1</v>
      </c>
      <c r="AN711">
        <v>3</v>
      </c>
      <c r="AR711" t="s">
        <v>133</v>
      </c>
      <c r="AS711">
        <v>1.2</v>
      </c>
      <c r="AT711">
        <v>1</v>
      </c>
      <c r="AU711">
        <f t="shared" si="296"/>
        <v>30</v>
      </c>
      <c r="AV711">
        <f t="shared" si="297"/>
        <v>120</v>
      </c>
      <c r="AW711">
        <f t="shared" si="298"/>
        <v>60</v>
      </c>
      <c r="AX711">
        <f t="shared" si="299"/>
        <v>30</v>
      </c>
      <c r="AY711">
        <f t="shared" si="300"/>
        <v>900</v>
      </c>
      <c r="AZ711">
        <f t="shared" si="301"/>
        <v>2</v>
      </c>
      <c r="BA711">
        <f t="shared" si="302"/>
        <v>450</v>
      </c>
      <c r="BB711">
        <f t="shared" si="303"/>
        <v>3300</v>
      </c>
      <c r="BC711">
        <f t="shared" si="304"/>
        <v>3000</v>
      </c>
      <c r="BD711">
        <f t="shared" si="305"/>
        <v>60</v>
      </c>
      <c r="BE711">
        <f t="shared" si="306"/>
        <v>1</v>
      </c>
      <c r="BF711">
        <f t="shared" si="307"/>
        <v>1</v>
      </c>
      <c r="BG711">
        <f t="shared" si="308"/>
        <v>66</v>
      </c>
      <c r="BH711">
        <f t="shared" si="309"/>
        <v>55</v>
      </c>
      <c r="BI711">
        <f t="shared" si="310"/>
        <v>50</v>
      </c>
      <c r="BJ711">
        <f t="shared" si="311"/>
        <v>50</v>
      </c>
      <c r="BK711">
        <f t="shared" si="312"/>
        <v>50</v>
      </c>
      <c r="BL711">
        <f t="shared" si="313"/>
        <v>1330</v>
      </c>
      <c r="BM711" t="str">
        <f t="shared" si="314"/>
        <v/>
      </c>
      <c r="BN711" t="str">
        <f t="shared" si="315"/>
        <v/>
      </c>
      <c r="BO711" t="str">
        <f t="shared" si="316"/>
        <v/>
      </c>
      <c r="BP711">
        <f t="shared" si="317"/>
        <v>2</v>
      </c>
      <c r="BQ711">
        <f t="shared" si="318"/>
        <v>35</v>
      </c>
      <c r="BR711">
        <f t="shared" si="319"/>
        <v>1</v>
      </c>
      <c r="BS711">
        <f t="shared" si="320"/>
        <v>50</v>
      </c>
      <c r="BT711" t="str">
        <f t="shared" si="321"/>
        <v>Flag</v>
      </c>
    </row>
    <row r="712" spans="1:72">
      <c r="A712">
        <v>202370</v>
      </c>
      <c r="B712">
        <v>73842</v>
      </c>
      <c r="C712" t="s">
        <v>123</v>
      </c>
      <c r="D712">
        <v>1</v>
      </c>
      <c r="E712" t="s">
        <v>425</v>
      </c>
      <c r="F712">
        <v>1130</v>
      </c>
      <c r="G712" t="s">
        <v>433</v>
      </c>
      <c r="H712">
        <v>101</v>
      </c>
      <c r="K712">
        <v>2.5333000000000001</v>
      </c>
      <c r="L712" t="s">
        <v>126</v>
      </c>
      <c r="M712" t="s">
        <v>123</v>
      </c>
      <c r="N712">
        <v>1</v>
      </c>
      <c r="O712">
        <v>1</v>
      </c>
      <c r="P712" t="s">
        <v>427</v>
      </c>
      <c r="Q712" t="s">
        <v>47</v>
      </c>
      <c r="R712">
        <v>106</v>
      </c>
      <c r="S712" s="1">
        <v>45166</v>
      </c>
      <c r="T712" s="1">
        <v>45270</v>
      </c>
      <c r="U712">
        <v>1240</v>
      </c>
      <c r="V712">
        <v>1310</v>
      </c>
      <c r="W712" t="s">
        <v>45</v>
      </c>
      <c r="X712" t="s">
        <v>129</v>
      </c>
      <c r="Y712" t="s">
        <v>47</v>
      </c>
      <c r="Z712" t="s">
        <v>129</v>
      </c>
      <c r="AA712" t="s">
        <v>129</v>
      </c>
      <c r="AB712" t="s">
        <v>129</v>
      </c>
      <c r="AC712" t="s">
        <v>129</v>
      </c>
      <c r="AD712">
        <v>19</v>
      </c>
      <c r="AE712">
        <v>20</v>
      </c>
      <c r="AF712">
        <v>30</v>
      </c>
      <c r="AG712">
        <v>0</v>
      </c>
      <c r="AH712">
        <v>95</v>
      </c>
      <c r="AI712">
        <v>2</v>
      </c>
      <c r="AJ712">
        <v>2</v>
      </c>
      <c r="AK712">
        <v>2</v>
      </c>
      <c r="AL712">
        <v>4</v>
      </c>
      <c r="AM712">
        <v>1</v>
      </c>
      <c r="AN712">
        <v>3</v>
      </c>
      <c r="AR712" t="s">
        <v>133</v>
      </c>
      <c r="AS712">
        <v>1.2</v>
      </c>
      <c r="AT712">
        <v>1</v>
      </c>
      <c r="AU712">
        <f t="shared" si="296"/>
        <v>30</v>
      </c>
      <c r="AV712">
        <f t="shared" si="297"/>
        <v>120</v>
      </c>
      <c r="AW712">
        <f t="shared" si="298"/>
        <v>60</v>
      </c>
      <c r="AX712">
        <f t="shared" si="299"/>
        <v>30</v>
      </c>
      <c r="AY712">
        <f t="shared" si="300"/>
        <v>900</v>
      </c>
      <c r="AZ712">
        <f t="shared" si="301"/>
        <v>2</v>
      </c>
      <c r="BA712">
        <f t="shared" si="302"/>
        <v>450</v>
      </c>
      <c r="BB712">
        <f t="shared" si="303"/>
        <v>3300</v>
      </c>
      <c r="BC712">
        <f t="shared" si="304"/>
        <v>3000</v>
      </c>
      <c r="BD712">
        <f t="shared" si="305"/>
        <v>60</v>
      </c>
      <c r="BE712">
        <f t="shared" si="306"/>
        <v>1</v>
      </c>
      <c r="BF712">
        <f t="shared" si="307"/>
        <v>1</v>
      </c>
      <c r="BG712">
        <f t="shared" si="308"/>
        <v>66</v>
      </c>
      <c r="BH712">
        <f t="shared" si="309"/>
        <v>55</v>
      </c>
      <c r="BI712">
        <f t="shared" si="310"/>
        <v>50</v>
      </c>
      <c r="BJ712">
        <f t="shared" si="311"/>
        <v>50</v>
      </c>
      <c r="BK712">
        <f t="shared" si="312"/>
        <v>50</v>
      </c>
      <c r="BL712">
        <f t="shared" si="313"/>
        <v>1330</v>
      </c>
      <c r="BM712" t="str">
        <f t="shared" si="314"/>
        <v/>
      </c>
      <c r="BN712" t="str">
        <f t="shared" si="315"/>
        <v/>
      </c>
      <c r="BO712" t="str">
        <f t="shared" si="316"/>
        <v/>
      </c>
      <c r="BP712">
        <f t="shared" si="317"/>
        <v>2</v>
      </c>
      <c r="BQ712">
        <f t="shared" si="318"/>
        <v>35</v>
      </c>
      <c r="BR712">
        <f t="shared" si="319"/>
        <v>1</v>
      </c>
      <c r="BS712">
        <f t="shared" si="320"/>
        <v>50</v>
      </c>
      <c r="BT712" t="str">
        <f t="shared" si="321"/>
        <v>Flag</v>
      </c>
    </row>
    <row r="713" spans="1:72">
      <c r="A713">
        <v>202370</v>
      </c>
      <c r="B713">
        <v>76724</v>
      </c>
      <c r="C713" t="s">
        <v>123</v>
      </c>
      <c r="D713">
        <v>1</v>
      </c>
      <c r="E713" t="s">
        <v>425</v>
      </c>
      <c r="F713">
        <v>1140</v>
      </c>
      <c r="G713" t="s">
        <v>434</v>
      </c>
      <c r="H713">
        <v>101</v>
      </c>
      <c r="K713">
        <v>1</v>
      </c>
      <c r="L713" t="s">
        <v>126</v>
      </c>
      <c r="M713" t="s">
        <v>123</v>
      </c>
      <c r="N713">
        <v>1</v>
      </c>
      <c r="O713">
        <v>1</v>
      </c>
      <c r="P713" t="s">
        <v>427</v>
      </c>
      <c r="Q713" t="s">
        <v>47</v>
      </c>
      <c r="R713">
        <v>105</v>
      </c>
      <c r="S713" s="1">
        <v>45166</v>
      </c>
      <c r="T713" s="1">
        <v>45270</v>
      </c>
      <c r="U713">
        <v>1130</v>
      </c>
      <c r="V713">
        <v>1230</v>
      </c>
      <c r="W713" t="s">
        <v>129</v>
      </c>
      <c r="X713" t="s">
        <v>46</v>
      </c>
      <c r="Y713" t="s">
        <v>129</v>
      </c>
      <c r="Z713" t="s">
        <v>129</v>
      </c>
      <c r="AA713" t="s">
        <v>129</v>
      </c>
      <c r="AB713" t="s">
        <v>129</v>
      </c>
      <c r="AC713" t="s">
        <v>129</v>
      </c>
      <c r="AD713">
        <v>15</v>
      </c>
      <c r="AE713">
        <v>20</v>
      </c>
      <c r="AF713">
        <v>20</v>
      </c>
      <c r="AG713">
        <v>0</v>
      </c>
      <c r="AH713">
        <v>75</v>
      </c>
      <c r="AI713">
        <v>2</v>
      </c>
      <c r="AJ713">
        <v>1</v>
      </c>
      <c r="AK713">
        <v>1</v>
      </c>
      <c r="AL713">
        <v>1</v>
      </c>
      <c r="AM713">
        <v>1</v>
      </c>
      <c r="AR713" t="s">
        <v>133</v>
      </c>
      <c r="AS713">
        <v>1.2</v>
      </c>
      <c r="AT713">
        <v>1</v>
      </c>
      <c r="AU713">
        <f t="shared" si="296"/>
        <v>15</v>
      </c>
      <c r="AV713">
        <f t="shared" si="297"/>
        <v>15</v>
      </c>
      <c r="AW713">
        <f t="shared" si="298"/>
        <v>15</v>
      </c>
      <c r="AX713">
        <f t="shared" si="299"/>
        <v>60</v>
      </c>
      <c r="AY713">
        <f t="shared" si="300"/>
        <v>900</v>
      </c>
      <c r="AZ713">
        <f t="shared" si="301"/>
        <v>1</v>
      </c>
      <c r="BA713">
        <f t="shared" si="302"/>
        <v>900</v>
      </c>
      <c r="BB713">
        <f t="shared" si="303"/>
        <v>900</v>
      </c>
      <c r="BC713">
        <f t="shared" si="304"/>
        <v>750</v>
      </c>
      <c r="BD713">
        <f t="shared" si="305"/>
        <v>15</v>
      </c>
      <c r="BE713">
        <f t="shared" si="306"/>
        <v>1</v>
      </c>
      <c r="BF713">
        <f t="shared" si="307"/>
        <v>1</v>
      </c>
      <c r="BG713">
        <f t="shared" si="308"/>
        <v>18</v>
      </c>
      <c r="BH713">
        <f t="shared" si="309"/>
        <v>15</v>
      </c>
      <c r="BI713">
        <f t="shared" si="310"/>
        <v>50</v>
      </c>
      <c r="BJ713">
        <f t="shared" si="311"/>
        <v>50</v>
      </c>
      <c r="BK713">
        <f t="shared" si="312"/>
        <v>50</v>
      </c>
      <c r="BL713">
        <f t="shared" si="313"/>
        <v>1220</v>
      </c>
      <c r="BM713" t="str">
        <f t="shared" si="314"/>
        <v/>
      </c>
      <c r="BN713" t="str">
        <f t="shared" si="315"/>
        <v/>
      </c>
      <c r="BO713" t="str">
        <f t="shared" si="316"/>
        <v/>
      </c>
      <c r="BP713">
        <f t="shared" si="317"/>
        <v>2</v>
      </c>
      <c r="BQ713">
        <f t="shared" si="318"/>
        <v>35</v>
      </c>
      <c r="BR713">
        <f t="shared" si="319"/>
        <v>1</v>
      </c>
      <c r="BS713">
        <f t="shared" si="320"/>
        <v>50</v>
      </c>
      <c r="BT713" t="str">
        <f t="shared" si="321"/>
        <v/>
      </c>
    </row>
    <row r="714" spans="1:72">
      <c r="A714">
        <v>202370</v>
      </c>
      <c r="B714">
        <v>76725</v>
      </c>
      <c r="C714" t="s">
        <v>150</v>
      </c>
      <c r="D714">
        <v>1</v>
      </c>
      <c r="E714" t="s">
        <v>425</v>
      </c>
      <c r="F714">
        <v>2096</v>
      </c>
      <c r="G714" t="s">
        <v>304</v>
      </c>
      <c r="H714" t="s">
        <v>136</v>
      </c>
      <c r="I714" t="s">
        <v>137</v>
      </c>
      <c r="J714" t="s">
        <v>138</v>
      </c>
      <c r="K714">
        <v>0</v>
      </c>
      <c r="L714" t="s">
        <v>126</v>
      </c>
      <c r="M714" t="s">
        <v>123</v>
      </c>
      <c r="N714">
        <v>1</v>
      </c>
      <c r="O714" t="s">
        <v>139</v>
      </c>
      <c r="P714" t="s">
        <v>151</v>
      </c>
      <c r="Q714" t="s">
        <v>141</v>
      </c>
      <c r="R714" t="s">
        <v>141</v>
      </c>
      <c r="S714" s="1">
        <v>45166</v>
      </c>
      <c r="T714" s="1">
        <v>45270</v>
      </c>
      <c r="U714" t="s">
        <v>129</v>
      </c>
      <c r="W714" t="s">
        <v>129</v>
      </c>
      <c r="X714" t="s">
        <v>129</v>
      </c>
      <c r="Y714" t="s">
        <v>129</v>
      </c>
      <c r="Z714" t="s">
        <v>129</v>
      </c>
      <c r="AA714" t="s">
        <v>129</v>
      </c>
      <c r="AB714" t="s">
        <v>129</v>
      </c>
      <c r="AC714" t="s">
        <v>129</v>
      </c>
      <c r="AD714">
        <v>0</v>
      </c>
      <c r="AE714">
        <v>20</v>
      </c>
      <c r="AF714">
        <v>20</v>
      </c>
      <c r="AG714">
        <v>0</v>
      </c>
      <c r="AH714">
        <v>0</v>
      </c>
      <c r="AI714">
        <v>2</v>
      </c>
      <c r="AJ714">
        <v>1</v>
      </c>
      <c r="AK714">
        <v>1</v>
      </c>
      <c r="AL714">
        <v>3</v>
      </c>
      <c r="AP714" t="s">
        <v>138</v>
      </c>
      <c r="AR714" t="s">
        <v>133</v>
      </c>
      <c r="AS714">
        <v>3</v>
      </c>
      <c r="AT714">
        <v>1</v>
      </c>
      <c r="AU714">
        <f t="shared" si="296"/>
        <v>0</v>
      </c>
      <c r="AV714">
        <f t="shared" si="297"/>
        <v>0</v>
      </c>
      <c r="AW714">
        <f t="shared" si="298"/>
        <v>0</v>
      </c>
      <c r="AX714" t="str">
        <f t="shared" si="299"/>
        <v/>
      </c>
      <c r="AY714" t="str">
        <f t="shared" si="300"/>
        <v/>
      </c>
      <c r="AZ714">
        <f t="shared" si="301"/>
        <v>1</v>
      </c>
      <c r="BA714" t="str">
        <f t="shared" si="302"/>
        <v/>
      </c>
      <c r="BB714">
        <f t="shared" si="303"/>
        <v>0</v>
      </c>
      <c r="BC714">
        <f t="shared" si="304"/>
        <v>0</v>
      </c>
      <c r="BD714">
        <f t="shared" si="305"/>
        <v>45</v>
      </c>
      <c r="BE714">
        <f t="shared" si="306"/>
        <v>0</v>
      </c>
      <c r="BF714">
        <f t="shared" si="307"/>
        <v>0</v>
      </c>
      <c r="BG714">
        <f t="shared" si="308"/>
        <v>0</v>
      </c>
      <c r="BH714">
        <f t="shared" si="309"/>
        <v>0</v>
      </c>
      <c r="BI714" t="str">
        <f t="shared" si="310"/>
        <v/>
      </c>
      <c r="BJ714" t="str">
        <f t="shared" si="311"/>
        <v/>
      </c>
      <c r="BK714" t="str">
        <f t="shared" si="312"/>
        <v/>
      </c>
      <c r="BL714" t="str">
        <f t="shared" si="313"/>
        <v/>
      </c>
      <c r="BM714" t="str">
        <f t="shared" si="314"/>
        <v/>
      </c>
      <c r="BN714" t="str">
        <f t="shared" si="315"/>
        <v/>
      </c>
      <c r="BO714" t="str">
        <f t="shared" si="316"/>
        <v/>
      </c>
      <c r="BP714">
        <f t="shared" si="317"/>
        <v>2</v>
      </c>
      <c r="BQ714">
        <f t="shared" si="318"/>
        <v>35</v>
      </c>
      <c r="BR714">
        <f t="shared" si="319"/>
        <v>1</v>
      </c>
      <c r="BS714">
        <f t="shared" si="320"/>
        <v>50</v>
      </c>
      <c r="BT714" t="str">
        <f t="shared" si="321"/>
        <v/>
      </c>
    </row>
    <row r="715" spans="1:72">
      <c r="A715">
        <v>202370</v>
      </c>
      <c r="B715">
        <v>76127</v>
      </c>
      <c r="C715" t="s">
        <v>150</v>
      </c>
      <c r="D715">
        <v>1</v>
      </c>
      <c r="E715" t="s">
        <v>425</v>
      </c>
      <c r="F715">
        <v>2197</v>
      </c>
      <c r="G715" t="s">
        <v>435</v>
      </c>
      <c r="H715">
        <v>151</v>
      </c>
      <c r="I715" t="s">
        <v>147</v>
      </c>
      <c r="J715" t="s">
        <v>138</v>
      </c>
      <c r="K715">
        <v>0</v>
      </c>
      <c r="L715" t="s">
        <v>126</v>
      </c>
      <c r="M715" t="s">
        <v>261</v>
      </c>
      <c r="N715">
        <v>1</v>
      </c>
      <c r="O715">
        <v>1</v>
      </c>
      <c r="P715" t="s">
        <v>151</v>
      </c>
      <c r="Q715" t="s">
        <v>123</v>
      </c>
      <c r="R715" t="s">
        <v>123</v>
      </c>
      <c r="S715" s="1">
        <v>45166</v>
      </c>
      <c r="T715" s="1">
        <v>45270</v>
      </c>
      <c r="U715" t="s">
        <v>129</v>
      </c>
      <c r="W715" t="s">
        <v>129</v>
      </c>
      <c r="X715" t="s">
        <v>129</v>
      </c>
      <c r="Y715" t="s">
        <v>129</v>
      </c>
      <c r="Z715" t="s">
        <v>129</v>
      </c>
      <c r="AA715" t="s">
        <v>129</v>
      </c>
      <c r="AB715" t="s">
        <v>129</v>
      </c>
      <c r="AC715" t="s">
        <v>129</v>
      </c>
      <c r="AD715">
        <v>0</v>
      </c>
      <c r="AE715">
        <v>1</v>
      </c>
      <c r="AF715">
        <v>30</v>
      </c>
      <c r="AG715">
        <v>0</v>
      </c>
      <c r="AH715">
        <v>0</v>
      </c>
      <c r="AI715">
        <v>2</v>
      </c>
      <c r="AJ715">
        <v>1</v>
      </c>
      <c r="AK715">
        <v>1</v>
      </c>
      <c r="AL715">
        <v>6</v>
      </c>
      <c r="AP715" t="s">
        <v>138</v>
      </c>
      <c r="AQ715" t="s">
        <v>261</v>
      </c>
      <c r="AR715" t="s">
        <v>149</v>
      </c>
      <c r="AS715">
        <v>3</v>
      </c>
      <c r="AT715">
        <v>1</v>
      </c>
      <c r="AU715">
        <f t="shared" si="296"/>
        <v>0</v>
      </c>
      <c r="AV715">
        <f t="shared" si="297"/>
        <v>0</v>
      </c>
      <c r="AW715">
        <f t="shared" si="298"/>
        <v>0</v>
      </c>
      <c r="AX715" t="str">
        <f t="shared" si="299"/>
        <v/>
      </c>
      <c r="AY715" t="str">
        <f t="shared" si="300"/>
        <v/>
      </c>
      <c r="AZ715">
        <f t="shared" si="301"/>
        <v>2</v>
      </c>
      <c r="BA715" t="str">
        <f t="shared" si="302"/>
        <v/>
      </c>
      <c r="BB715">
        <f t="shared" si="303"/>
        <v>0</v>
      </c>
      <c r="BC715">
        <f t="shared" si="304"/>
        <v>2250</v>
      </c>
      <c r="BD715">
        <f t="shared" si="305"/>
        <v>90</v>
      </c>
      <c r="BE715">
        <f t="shared" si="306"/>
        <v>0.5</v>
      </c>
      <c r="BF715">
        <f t="shared" si="307"/>
        <v>0.5</v>
      </c>
      <c r="BG715">
        <f t="shared" si="308"/>
        <v>0</v>
      </c>
      <c r="BH715">
        <f t="shared" si="309"/>
        <v>0</v>
      </c>
      <c r="BI715" t="str">
        <f t="shared" si="310"/>
        <v/>
      </c>
      <c r="BJ715" t="str">
        <f t="shared" si="311"/>
        <v/>
      </c>
      <c r="BK715" t="str">
        <f t="shared" si="312"/>
        <v/>
      </c>
      <c r="BL715" t="str">
        <f t="shared" si="313"/>
        <v/>
      </c>
      <c r="BM715">
        <f t="shared" si="314"/>
        <v>45</v>
      </c>
      <c r="BN715" t="str">
        <f t="shared" si="315"/>
        <v/>
      </c>
      <c r="BO715" t="str">
        <f t="shared" si="316"/>
        <v>Exclude</v>
      </c>
      <c r="BP715">
        <f t="shared" si="317"/>
        <v>2</v>
      </c>
      <c r="BQ715">
        <f t="shared" si="318"/>
        <v>35</v>
      </c>
      <c r="BR715">
        <f t="shared" si="319"/>
        <v>1</v>
      </c>
      <c r="BS715">
        <f t="shared" si="320"/>
        <v>50</v>
      </c>
      <c r="BT715" t="str">
        <f t="shared" si="321"/>
        <v/>
      </c>
    </row>
    <row r="716" spans="1:72">
      <c r="A716">
        <v>202370</v>
      </c>
      <c r="B716">
        <v>76127</v>
      </c>
      <c r="C716" t="s">
        <v>150</v>
      </c>
      <c r="D716">
        <v>1</v>
      </c>
      <c r="E716" t="s">
        <v>425</v>
      </c>
      <c r="F716">
        <v>2197</v>
      </c>
      <c r="G716" t="s">
        <v>435</v>
      </c>
      <c r="H716">
        <v>151</v>
      </c>
      <c r="I716" t="s">
        <v>147</v>
      </c>
      <c r="J716" t="s">
        <v>138</v>
      </c>
      <c r="K716">
        <v>0</v>
      </c>
      <c r="L716" t="s">
        <v>126</v>
      </c>
      <c r="M716" t="s">
        <v>261</v>
      </c>
      <c r="N716">
        <v>1</v>
      </c>
      <c r="O716">
        <v>1</v>
      </c>
      <c r="P716" t="s">
        <v>151</v>
      </c>
      <c r="Q716" t="s">
        <v>141</v>
      </c>
      <c r="R716" t="s">
        <v>141</v>
      </c>
      <c r="S716" s="1">
        <v>45166</v>
      </c>
      <c r="T716" s="1">
        <v>45270</v>
      </c>
      <c r="U716" t="s">
        <v>129</v>
      </c>
      <c r="W716" t="s">
        <v>129</v>
      </c>
      <c r="X716" t="s">
        <v>129</v>
      </c>
      <c r="Y716" t="s">
        <v>129</v>
      </c>
      <c r="Z716" t="s">
        <v>129</v>
      </c>
      <c r="AA716" t="s">
        <v>129</v>
      </c>
      <c r="AB716" t="s">
        <v>129</v>
      </c>
      <c r="AC716" t="s">
        <v>129</v>
      </c>
      <c r="AD716">
        <v>0</v>
      </c>
      <c r="AE716">
        <v>1</v>
      </c>
      <c r="AF716">
        <v>30</v>
      </c>
      <c r="AG716">
        <v>0</v>
      </c>
      <c r="AH716">
        <v>0</v>
      </c>
      <c r="AI716">
        <v>2</v>
      </c>
      <c r="AJ716">
        <v>1</v>
      </c>
      <c r="AK716">
        <v>1</v>
      </c>
      <c r="AL716">
        <v>6</v>
      </c>
      <c r="AP716" t="s">
        <v>138</v>
      </c>
      <c r="AQ716" t="s">
        <v>261</v>
      </c>
      <c r="AR716" t="s">
        <v>133</v>
      </c>
      <c r="AS716">
        <v>0</v>
      </c>
      <c r="AT716">
        <v>0</v>
      </c>
      <c r="AU716">
        <f t="shared" si="296"/>
        <v>0</v>
      </c>
      <c r="AV716">
        <f t="shared" si="297"/>
        <v>0</v>
      </c>
      <c r="AW716">
        <f t="shared" si="298"/>
        <v>0</v>
      </c>
      <c r="AX716" t="str">
        <f t="shared" si="299"/>
        <v/>
      </c>
      <c r="AY716" t="str">
        <f t="shared" si="300"/>
        <v/>
      </c>
      <c r="AZ716">
        <f t="shared" si="301"/>
        <v>2</v>
      </c>
      <c r="BA716" t="str">
        <f t="shared" si="302"/>
        <v/>
      </c>
      <c r="BB716">
        <f t="shared" si="303"/>
        <v>0</v>
      </c>
      <c r="BC716">
        <f t="shared" si="304"/>
        <v>2250</v>
      </c>
      <c r="BD716">
        <f t="shared" si="305"/>
        <v>90</v>
      </c>
      <c r="BE716">
        <f t="shared" si="306"/>
        <v>0.5</v>
      </c>
      <c r="BF716">
        <f t="shared" si="307"/>
        <v>0.5</v>
      </c>
      <c r="BG716">
        <f t="shared" si="308"/>
        <v>0</v>
      </c>
      <c r="BH716">
        <f t="shared" si="309"/>
        <v>0</v>
      </c>
      <c r="BI716" t="str">
        <f t="shared" si="310"/>
        <v/>
      </c>
      <c r="BJ716" t="str">
        <f t="shared" si="311"/>
        <v/>
      </c>
      <c r="BK716" t="str">
        <f t="shared" si="312"/>
        <v/>
      </c>
      <c r="BL716" t="str">
        <f t="shared" si="313"/>
        <v/>
      </c>
      <c r="BM716">
        <f t="shared" si="314"/>
        <v>45</v>
      </c>
      <c r="BN716" t="str">
        <f t="shared" si="315"/>
        <v/>
      </c>
      <c r="BO716" t="str">
        <f t="shared" si="316"/>
        <v>Exclude</v>
      </c>
      <c r="BP716">
        <f t="shared" si="317"/>
        <v>2</v>
      </c>
      <c r="BQ716">
        <f t="shared" si="318"/>
        <v>35</v>
      </c>
      <c r="BR716">
        <f t="shared" si="319"/>
        <v>1</v>
      </c>
      <c r="BS716">
        <f t="shared" si="320"/>
        <v>50</v>
      </c>
      <c r="BT716" t="str">
        <f t="shared" si="321"/>
        <v/>
      </c>
    </row>
    <row r="717" spans="1:72">
      <c r="A717">
        <v>202370</v>
      </c>
      <c r="B717">
        <v>76292</v>
      </c>
      <c r="C717" t="s">
        <v>123</v>
      </c>
      <c r="D717">
        <v>113</v>
      </c>
      <c r="E717" t="s">
        <v>436</v>
      </c>
      <c r="F717">
        <v>1001</v>
      </c>
      <c r="G717" t="s">
        <v>437</v>
      </c>
      <c r="H717">
        <v>51</v>
      </c>
      <c r="I717" t="s">
        <v>147</v>
      </c>
      <c r="J717" t="s">
        <v>138</v>
      </c>
      <c r="K717">
        <v>2.4</v>
      </c>
      <c r="L717" t="s">
        <v>126</v>
      </c>
      <c r="M717" t="s">
        <v>123</v>
      </c>
      <c r="N717">
        <v>1</v>
      </c>
      <c r="O717">
        <v>0</v>
      </c>
      <c r="P717" t="s">
        <v>151</v>
      </c>
      <c r="Q717" t="s">
        <v>141</v>
      </c>
      <c r="R717" t="s">
        <v>141</v>
      </c>
      <c r="S717" s="1">
        <v>45166</v>
      </c>
      <c r="T717" s="1">
        <v>45217</v>
      </c>
      <c r="U717" t="s">
        <v>129</v>
      </c>
      <c r="W717" t="s">
        <v>129</v>
      </c>
      <c r="X717" t="s">
        <v>129</v>
      </c>
      <c r="Y717" t="s">
        <v>129</v>
      </c>
      <c r="Z717" t="s">
        <v>129</v>
      </c>
      <c r="AA717" t="s">
        <v>129</v>
      </c>
      <c r="AB717" t="s">
        <v>129</v>
      </c>
      <c r="AC717" t="s">
        <v>129</v>
      </c>
      <c r="AD717">
        <v>12</v>
      </c>
      <c r="AE717">
        <v>12</v>
      </c>
      <c r="AF717">
        <v>12</v>
      </c>
      <c r="AG717">
        <v>2</v>
      </c>
      <c r="AH717">
        <v>100</v>
      </c>
      <c r="AI717">
        <v>2</v>
      </c>
      <c r="AJ717">
        <v>3</v>
      </c>
      <c r="AK717">
        <v>3</v>
      </c>
      <c r="AL717">
        <v>5</v>
      </c>
      <c r="AM717">
        <v>2</v>
      </c>
      <c r="AN717">
        <v>3</v>
      </c>
      <c r="AP717" t="s">
        <v>138</v>
      </c>
      <c r="AR717" t="s">
        <v>133</v>
      </c>
      <c r="AS717">
        <v>0</v>
      </c>
      <c r="AT717">
        <v>2</v>
      </c>
      <c r="AU717">
        <f t="shared" si="296"/>
        <v>0</v>
      </c>
      <c r="AV717">
        <f t="shared" si="297"/>
        <v>16</v>
      </c>
      <c r="AW717">
        <f t="shared" si="298"/>
        <v>16</v>
      </c>
      <c r="AX717" t="str">
        <f t="shared" si="299"/>
        <v/>
      </c>
      <c r="AY717" t="str">
        <f t="shared" si="300"/>
        <v/>
      </c>
      <c r="AZ717">
        <f t="shared" si="301"/>
        <v>1</v>
      </c>
      <c r="BA717" t="str">
        <f t="shared" si="302"/>
        <v/>
      </c>
      <c r="BB717">
        <f t="shared" si="303"/>
        <v>2880</v>
      </c>
      <c r="BC717">
        <f t="shared" si="304"/>
        <v>1875</v>
      </c>
      <c r="BD717">
        <f t="shared" si="305"/>
        <v>75</v>
      </c>
      <c r="BE717">
        <f t="shared" si="306"/>
        <v>0.5</v>
      </c>
      <c r="BF717">
        <f t="shared" si="307"/>
        <v>0.5</v>
      </c>
      <c r="BG717">
        <f t="shared" si="308"/>
        <v>57.6</v>
      </c>
      <c r="BH717">
        <f t="shared" si="309"/>
        <v>48</v>
      </c>
      <c r="BI717">
        <f t="shared" si="310"/>
        <v>117.1875</v>
      </c>
      <c r="BJ717">
        <f t="shared" si="311"/>
        <v>122.1875</v>
      </c>
      <c r="BK717">
        <f t="shared" si="312"/>
        <v>135</v>
      </c>
      <c r="BL717" t="str">
        <f t="shared" si="313"/>
        <v/>
      </c>
      <c r="BM717" t="str">
        <f t="shared" si="314"/>
        <v/>
      </c>
      <c r="BN717">
        <f t="shared" si="315"/>
        <v>-11</v>
      </c>
      <c r="BO717" t="str">
        <f t="shared" si="316"/>
        <v/>
      </c>
      <c r="BP717">
        <f t="shared" si="317"/>
        <v>2</v>
      </c>
      <c r="BQ717">
        <f t="shared" si="318"/>
        <v>35</v>
      </c>
      <c r="BR717">
        <f t="shared" si="319"/>
        <v>4</v>
      </c>
      <c r="BS717">
        <f t="shared" si="320"/>
        <v>42</v>
      </c>
      <c r="BT717" t="str">
        <f t="shared" si="321"/>
        <v/>
      </c>
    </row>
    <row r="718" spans="1:72">
      <c r="A718">
        <v>202370</v>
      </c>
      <c r="B718">
        <v>76292</v>
      </c>
      <c r="C718" t="s">
        <v>123</v>
      </c>
      <c r="D718">
        <v>113</v>
      </c>
      <c r="E718" t="s">
        <v>436</v>
      </c>
      <c r="F718">
        <v>1001</v>
      </c>
      <c r="G718" t="s">
        <v>437</v>
      </c>
      <c r="H718">
        <v>51</v>
      </c>
      <c r="I718" t="s">
        <v>147</v>
      </c>
      <c r="J718" t="s">
        <v>138</v>
      </c>
      <c r="K718">
        <v>2.4</v>
      </c>
      <c r="L718" t="s">
        <v>126</v>
      </c>
      <c r="M718" t="s">
        <v>123</v>
      </c>
      <c r="N718">
        <v>1</v>
      </c>
      <c r="O718">
        <v>0</v>
      </c>
      <c r="P718" t="s">
        <v>151</v>
      </c>
      <c r="Q718" t="s">
        <v>128</v>
      </c>
      <c r="R718">
        <v>137</v>
      </c>
      <c r="S718" s="1">
        <v>45166</v>
      </c>
      <c r="T718" s="1">
        <v>45217</v>
      </c>
      <c r="U718">
        <v>1630</v>
      </c>
      <c r="V718">
        <v>1930</v>
      </c>
      <c r="W718" t="s">
        <v>45</v>
      </c>
      <c r="X718" t="s">
        <v>129</v>
      </c>
      <c r="Y718" t="s">
        <v>47</v>
      </c>
      <c r="Z718" t="s">
        <v>129</v>
      </c>
      <c r="AA718" t="s">
        <v>129</v>
      </c>
      <c r="AB718" t="s">
        <v>129</v>
      </c>
      <c r="AC718" t="s">
        <v>129</v>
      </c>
      <c r="AD718">
        <v>12</v>
      </c>
      <c r="AE718">
        <v>12</v>
      </c>
      <c r="AF718">
        <v>12</v>
      </c>
      <c r="AG718">
        <v>2</v>
      </c>
      <c r="AH718">
        <v>100</v>
      </c>
      <c r="AI718">
        <v>2</v>
      </c>
      <c r="AJ718">
        <v>3</v>
      </c>
      <c r="AK718">
        <v>3</v>
      </c>
      <c r="AL718">
        <v>5</v>
      </c>
      <c r="AM718">
        <v>2</v>
      </c>
      <c r="AN718">
        <v>3</v>
      </c>
      <c r="AP718" t="s">
        <v>138</v>
      </c>
      <c r="AR718" t="s">
        <v>149</v>
      </c>
      <c r="AS718">
        <v>7.2</v>
      </c>
      <c r="AT718">
        <v>1</v>
      </c>
      <c r="AU718">
        <f t="shared" si="296"/>
        <v>16</v>
      </c>
      <c r="AV718">
        <f t="shared" si="297"/>
        <v>16</v>
      </c>
      <c r="AW718">
        <f t="shared" si="298"/>
        <v>16</v>
      </c>
      <c r="AX718">
        <f t="shared" si="299"/>
        <v>180</v>
      </c>
      <c r="AY718">
        <f t="shared" si="300"/>
        <v>2880</v>
      </c>
      <c r="AZ718">
        <f t="shared" si="301"/>
        <v>1</v>
      </c>
      <c r="BA718">
        <f t="shared" si="302"/>
        <v>2880</v>
      </c>
      <c r="BB718">
        <f t="shared" si="303"/>
        <v>2880</v>
      </c>
      <c r="BC718">
        <f t="shared" si="304"/>
        <v>1875</v>
      </c>
      <c r="BD718">
        <f t="shared" si="305"/>
        <v>75</v>
      </c>
      <c r="BE718">
        <f t="shared" si="306"/>
        <v>0.5</v>
      </c>
      <c r="BF718">
        <f t="shared" si="307"/>
        <v>0.5</v>
      </c>
      <c r="BG718">
        <f t="shared" si="308"/>
        <v>57.6</v>
      </c>
      <c r="BH718">
        <f t="shared" si="309"/>
        <v>48</v>
      </c>
      <c r="BI718">
        <f t="shared" si="310"/>
        <v>117.1875</v>
      </c>
      <c r="BJ718">
        <f t="shared" si="311"/>
        <v>122.1875</v>
      </c>
      <c r="BK718">
        <f t="shared" si="312"/>
        <v>135</v>
      </c>
      <c r="BL718">
        <f t="shared" si="313"/>
        <v>1845</v>
      </c>
      <c r="BM718" t="str">
        <f t="shared" si="314"/>
        <v/>
      </c>
      <c r="BN718">
        <f t="shared" si="315"/>
        <v>-11</v>
      </c>
      <c r="BO718" t="str">
        <f t="shared" si="316"/>
        <v/>
      </c>
      <c r="BP718">
        <f t="shared" si="317"/>
        <v>2</v>
      </c>
      <c r="BQ718">
        <f t="shared" si="318"/>
        <v>35</v>
      </c>
      <c r="BR718">
        <f t="shared" si="319"/>
        <v>4</v>
      </c>
      <c r="BS718">
        <f t="shared" si="320"/>
        <v>42</v>
      </c>
      <c r="BT718" t="str">
        <f t="shared" si="321"/>
        <v/>
      </c>
    </row>
    <row r="719" spans="1:72">
      <c r="A719">
        <v>202370</v>
      </c>
      <c r="B719">
        <v>76293</v>
      </c>
      <c r="C719" t="s">
        <v>123</v>
      </c>
      <c r="D719">
        <v>114</v>
      </c>
      <c r="E719" t="s">
        <v>436</v>
      </c>
      <c r="F719">
        <v>1001</v>
      </c>
      <c r="G719" t="s">
        <v>437</v>
      </c>
      <c r="H719">
        <v>52</v>
      </c>
      <c r="I719" t="s">
        <v>147</v>
      </c>
      <c r="J719" t="s">
        <v>138</v>
      </c>
      <c r="K719">
        <v>2.4</v>
      </c>
      <c r="L719" t="s">
        <v>126</v>
      </c>
      <c r="M719" t="s">
        <v>123</v>
      </c>
      <c r="N719">
        <v>1</v>
      </c>
      <c r="O719">
        <v>0</v>
      </c>
      <c r="P719" t="s">
        <v>151</v>
      </c>
      <c r="Q719" t="s">
        <v>141</v>
      </c>
      <c r="R719" t="s">
        <v>141</v>
      </c>
      <c r="S719" s="1">
        <v>45218</v>
      </c>
      <c r="T719" s="1">
        <v>45270</v>
      </c>
      <c r="U719" t="s">
        <v>129</v>
      </c>
      <c r="W719" t="s">
        <v>129</v>
      </c>
      <c r="X719" t="s">
        <v>129</v>
      </c>
      <c r="Y719" t="s">
        <v>129</v>
      </c>
      <c r="Z719" t="s">
        <v>129</v>
      </c>
      <c r="AA719" t="s">
        <v>129</v>
      </c>
      <c r="AB719" t="s">
        <v>129</v>
      </c>
      <c r="AC719" t="s">
        <v>129</v>
      </c>
      <c r="AD719">
        <v>12</v>
      </c>
      <c r="AE719">
        <v>12</v>
      </c>
      <c r="AF719">
        <v>12</v>
      </c>
      <c r="AG719">
        <v>0</v>
      </c>
      <c r="AH719">
        <v>100</v>
      </c>
      <c r="AI719">
        <v>2</v>
      </c>
      <c r="AJ719">
        <v>3</v>
      </c>
      <c r="AK719">
        <v>3</v>
      </c>
      <c r="AL719">
        <v>5</v>
      </c>
      <c r="AM719">
        <v>2</v>
      </c>
      <c r="AN719">
        <v>3</v>
      </c>
      <c r="AP719" t="s">
        <v>138</v>
      </c>
      <c r="AR719" t="s">
        <v>133</v>
      </c>
      <c r="AS719">
        <v>0</v>
      </c>
      <c r="AT719">
        <v>2</v>
      </c>
      <c r="AU719">
        <f t="shared" si="296"/>
        <v>0</v>
      </c>
      <c r="AV719">
        <f t="shared" si="297"/>
        <v>29</v>
      </c>
      <c r="AW719">
        <f t="shared" si="298"/>
        <v>29</v>
      </c>
      <c r="AX719" t="str">
        <f t="shared" si="299"/>
        <v/>
      </c>
      <c r="AY719" t="str">
        <f t="shared" si="300"/>
        <v/>
      </c>
      <c r="AZ719">
        <f t="shared" si="301"/>
        <v>1</v>
      </c>
      <c r="BA719" t="str">
        <f t="shared" si="302"/>
        <v/>
      </c>
      <c r="BB719">
        <f t="shared" si="303"/>
        <v>2610</v>
      </c>
      <c r="BC719">
        <f t="shared" si="304"/>
        <v>1875</v>
      </c>
      <c r="BD719">
        <f t="shared" si="305"/>
        <v>75</v>
      </c>
      <c r="BE719">
        <f t="shared" si="306"/>
        <v>0.5</v>
      </c>
      <c r="BF719">
        <f t="shared" si="307"/>
        <v>0.5</v>
      </c>
      <c r="BG719">
        <f t="shared" si="308"/>
        <v>52.2</v>
      </c>
      <c r="BH719">
        <f t="shared" si="309"/>
        <v>43.5</v>
      </c>
      <c r="BI719">
        <f t="shared" si="310"/>
        <v>64.65517241379311</v>
      </c>
      <c r="BJ719">
        <f t="shared" si="311"/>
        <v>64.65517241379311</v>
      </c>
      <c r="BK719">
        <f t="shared" si="312"/>
        <v>75</v>
      </c>
      <c r="BL719" t="str">
        <f t="shared" si="313"/>
        <v/>
      </c>
      <c r="BM719" t="str">
        <f t="shared" si="314"/>
        <v/>
      </c>
      <c r="BN719">
        <f t="shared" si="315"/>
        <v>-6</v>
      </c>
      <c r="BO719" t="str">
        <f t="shared" si="316"/>
        <v/>
      </c>
      <c r="BP719">
        <f t="shared" si="317"/>
        <v>5</v>
      </c>
      <c r="BQ719">
        <f t="shared" si="318"/>
        <v>42</v>
      </c>
      <c r="BR719">
        <f t="shared" si="319"/>
        <v>1</v>
      </c>
      <c r="BS719">
        <f t="shared" si="320"/>
        <v>50</v>
      </c>
      <c r="BT719" t="str">
        <f t="shared" si="321"/>
        <v/>
      </c>
    </row>
    <row r="720" spans="1:72">
      <c r="A720">
        <v>202370</v>
      </c>
      <c r="B720">
        <v>76293</v>
      </c>
      <c r="C720" t="s">
        <v>123</v>
      </c>
      <c r="D720">
        <v>114</v>
      </c>
      <c r="E720" t="s">
        <v>436</v>
      </c>
      <c r="F720">
        <v>1001</v>
      </c>
      <c r="G720" t="s">
        <v>437</v>
      </c>
      <c r="H720">
        <v>52</v>
      </c>
      <c r="I720" t="s">
        <v>147</v>
      </c>
      <c r="J720" t="s">
        <v>138</v>
      </c>
      <c r="K720">
        <v>2.4</v>
      </c>
      <c r="L720" t="s">
        <v>126</v>
      </c>
      <c r="M720" t="s">
        <v>123</v>
      </c>
      <c r="N720">
        <v>1</v>
      </c>
      <c r="O720">
        <v>0</v>
      </c>
      <c r="P720" t="s">
        <v>151</v>
      </c>
      <c r="Q720" t="s">
        <v>128</v>
      </c>
      <c r="R720">
        <v>137</v>
      </c>
      <c r="S720" s="1">
        <v>45218</v>
      </c>
      <c r="T720" s="1">
        <v>45270</v>
      </c>
      <c r="U720">
        <v>1100</v>
      </c>
      <c r="V720">
        <v>1230</v>
      </c>
      <c r="W720" t="s">
        <v>45</v>
      </c>
      <c r="X720" t="s">
        <v>46</v>
      </c>
      <c r="Y720" t="s">
        <v>47</v>
      </c>
      <c r="Z720" t="s">
        <v>50</v>
      </c>
      <c r="AA720" t="s">
        <v>129</v>
      </c>
      <c r="AB720" t="s">
        <v>129</v>
      </c>
      <c r="AC720" t="s">
        <v>129</v>
      </c>
      <c r="AD720">
        <v>12</v>
      </c>
      <c r="AE720">
        <v>12</v>
      </c>
      <c r="AF720">
        <v>12</v>
      </c>
      <c r="AG720">
        <v>0</v>
      </c>
      <c r="AH720">
        <v>100</v>
      </c>
      <c r="AI720">
        <v>2</v>
      </c>
      <c r="AJ720">
        <v>3</v>
      </c>
      <c r="AK720">
        <v>3</v>
      </c>
      <c r="AL720">
        <v>5</v>
      </c>
      <c r="AM720">
        <v>2</v>
      </c>
      <c r="AN720">
        <v>3</v>
      </c>
      <c r="AP720" t="s">
        <v>138</v>
      </c>
      <c r="AR720" t="s">
        <v>149</v>
      </c>
      <c r="AS720">
        <v>7.2</v>
      </c>
      <c r="AT720">
        <v>1</v>
      </c>
      <c r="AU720">
        <f t="shared" si="296"/>
        <v>29</v>
      </c>
      <c r="AV720">
        <f t="shared" si="297"/>
        <v>29</v>
      </c>
      <c r="AW720">
        <f t="shared" si="298"/>
        <v>29</v>
      </c>
      <c r="AX720">
        <f t="shared" si="299"/>
        <v>90</v>
      </c>
      <c r="AY720">
        <f t="shared" si="300"/>
        <v>2610</v>
      </c>
      <c r="AZ720">
        <f t="shared" si="301"/>
        <v>1</v>
      </c>
      <c r="BA720">
        <f t="shared" si="302"/>
        <v>2610</v>
      </c>
      <c r="BB720">
        <f t="shared" si="303"/>
        <v>2610</v>
      </c>
      <c r="BC720">
        <f t="shared" si="304"/>
        <v>1875</v>
      </c>
      <c r="BD720">
        <f t="shared" si="305"/>
        <v>75</v>
      </c>
      <c r="BE720">
        <f t="shared" si="306"/>
        <v>0.5</v>
      </c>
      <c r="BF720">
        <f t="shared" si="307"/>
        <v>0.5</v>
      </c>
      <c r="BG720">
        <f t="shared" si="308"/>
        <v>52.2</v>
      </c>
      <c r="BH720">
        <f t="shared" si="309"/>
        <v>43.5</v>
      </c>
      <c r="BI720">
        <f t="shared" si="310"/>
        <v>64.65517241379311</v>
      </c>
      <c r="BJ720">
        <f t="shared" si="311"/>
        <v>64.65517241379311</v>
      </c>
      <c r="BK720">
        <f t="shared" si="312"/>
        <v>75</v>
      </c>
      <c r="BL720">
        <f t="shared" si="313"/>
        <v>1215</v>
      </c>
      <c r="BM720" t="str">
        <f t="shared" si="314"/>
        <v/>
      </c>
      <c r="BN720">
        <f t="shared" si="315"/>
        <v>-6</v>
      </c>
      <c r="BO720" t="str">
        <f t="shared" si="316"/>
        <v/>
      </c>
      <c r="BP720">
        <f t="shared" si="317"/>
        <v>5</v>
      </c>
      <c r="BQ720">
        <f t="shared" si="318"/>
        <v>42</v>
      </c>
      <c r="BR720">
        <f t="shared" si="319"/>
        <v>1</v>
      </c>
      <c r="BS720">
        <f t="shared" si="320"/>
        <v>50</v>
      </c>
      <c r="BT720" t="str">
        <f t="shared" si="321"/>
        <v>Flag</v>
      </c>
    </row>
    <row r="721" spans="1:72">
      <c r="A721">
        <v>202370</v>
      </c>
      <c r="B721">
        <v>76294</v>
      </c>
      <c r="C721" t="s">
        <v>123</v>
      </c>
      <c r="D721">
        <v>1</v>
      </c>
      <c r="E721" t="s">
        <v>436</v>
      </c>
      <c r="F721">
        <v>1005</v>
      </c>
      <c r="G721" t="s">
        <v>438</v>
      </c>
      <c r="H721">
        <v>51</v>
      </c>
      <c r="I721" t="s">
        <v>147</v>
      </c>
      <c r="J721" t="s">
        <v>138</v>
      </c>
      <c r="K721">
        <v>2.4</v>
      </c>
      <c r="L721" t="s">
        <v>126</v>
      </c>
      <c r="M721" t="s">
        <v>123</v>
      </c>
      <c r="N721">
        <v>1</v>
      </c>
      <c r="O721">
        <v>0</v>
      </c>
      <c r="P721" t="s">
        <v>151</v>
      </c>
      <c r="Q721" t="s">
        <v>128</v>
      </c>
      <c r="R721">
        <v>137</v>
      </c>
      <c r="S721" s="1">
        <v>45166</v>
      </c>
      <c r="T721" s="1">
        <v>45270</v>
      </c>
      <c r="U721">
        <v>1630</v>
      </c>
      <c r="V721">
        <v>1930</v>
      </c>
      <c r="W721" t="s">
        <v>129</v>
      </c>
      <c r="X721" t="s">
        <v>129</v>
      </c>
      <c r="Y721" t="s">
        <v>129</v>
      </c>
      <c r="Z721" t="s">
        <v>129</v>
      </c>
      <c r="AA721" t="s">
        <v>52</v>
      </c>
      <c r="AB721" t="s">
        <v>129</v>
      </c>
      <c r="AC721" t="s">
        <v>129</v>
      </c>
      <c r="AD721">
        <v>12</v>
      </c>
      <c r="AE721">
        <v>12</v>
      </c>
      <c r="AF721">
        <v>12</v>
      </c>
      <c r="AG721">
        <v>0</v>
      </c>
      <c r="AH721">
        <v>100</v>
      </c>
      <c r="AI721">
        <v>2</v>
      </c>
      <c r="AJ721">
        <v>3</v>
      </c>
      <c r="AK721">
        <v>3</v>
      </c>
      <c r="AL721">
        <v>5</v>
      </c>
      <c r="AM721">
        <v>2</v>
      </c>
      <c r="AN721">
        <v>3</v>
      </c>
      <c r="AP721" t="s">
        <v>138</v>
      </c>
      <c r="AR721" t="s">
        <v>149</v>
      </c>
      <c r="AS721">
        <v>3.6</v>
      </c>
      <c r="AT721">
        <v>1</v>
      </c>
      <c r="AU721">
        <f t="shared" si="296"/>
        <v>15</v>
      </c>
      <c r="AV721">
        <f t="shared" si="297"/>
        <v>15</v>
      </c>
      <c r="AW721">
        <f t="shared" si="298"/>
        <v>15</v>
      </c>
      <c r="AX721">
        <f t="shared" si="299"/>
        <v>180</v>
      </c>
      <c r="AY721">
        <f t="shared" si="300"/>
        <v>2700</v>
      </c>
      <c r="AZ721">
        <f t="shared" si="301"/>
        <v>1</v>
      </c>
      <c r="BA721">
        <f t="shared" si="302"/>
        <v>2700</v>
      </c>
      <c r="BB721">
        <f t="shared" si="303"/>
        <v>2700</v>
      </c>
      <c r="BC721">
        <f t="shared" si="304"/>
        <v>1875</v>
      </c>
      <c r="BD721">
        <f t="shared" si="305"/>
        <v>75</v>
      </c>
      <c r="BE721">
        <f t="shared" si="306"/>
        <v>0.5</v>
      </c>
      <c r="BF721">
        <f t="shared" si="307"/>
        <v>0.5</v>
      </c>
      <c r="BG721">
        <f t="shared" si="308"/>
        <v>54</v>
      </c>
      <c r="BH721">
        <f t="shared" si="309"/>
        <v>45</v>
      </c>
      <c r="BI721">
        <f t="shared" si="310"/>
        <v>125</v>
      </c>
      <c r="BJ721">
        <f t="shared" si="311"/>
        <v>135</v>
      </c>
      <c r="BK721">
        <f t="shared" si="312"/>
        <v>135</v>
      </c>
      <c r="BL721">
        <f t="shared" si="313"/>
        <v>1845</v>
      </c>
      <c r="BM721" t="str">
        <f t="shared" si="314"/>
        <v/>
      </c>
      <c r="BN721">
        <f t="shared" si="315"/>
        <v>-8</v>
      </c>
      <c r="BO721" t="str">
        <f t="shared" si="316"/>
        <v/>
      </c>
      <c r="BP721">
        <f t="shared" si="317"/>
        <v>2</v>
      </c>
      <c r="BQ721">
        <f t="shared" si="318"/>
        <v>35</v>
      </c>
      <c r="BR721">
        <f t="shared" si="319"/>
        <v>1</v>
      </c>
      <c r="BS721">
        <f t="shared" si="320"/>
        <v>50</v>
      </c>
      <c r="BT721" t="str">
        <f t="shared" si="321"/>
        <v/>
      </c>
    </row>
    <row r="722" spans="1:72">
      <c r="A722">
        <v>202370</v>
      </c>
      <c r="B722">
        <v>76294</v>
      </c>
      <c r="C722" t="s">
        <v>123</v>
      </c>
      <c r="D722">
        <v>1</v>
      </c>
      <c r="E722" t="s">
        <v>436</v>
      </c>
      <c r="F722">
        <v>1005</v>
      </c>
      <c r="G722" t="s">
        <v>438</v>
      </c>
      <c r="H722">
        <v>51</v>
      </c>
      <c r="I722" t="s">
        <v>147</v>
      </c>
      <c r="J722" t="s">
        <v>138</v>
      </c>
      <c r="K722">
        <v>2.4</v>
      </c>
      <c r="L722" t="s">
        <v>126</v>
      </c>
      <c r="M722" t="s">
        <v>123</v>
      </c>
      <c r="N722">
        <v>1</v>
      </c>
      <c r="O722">
        <v>0</v>
      </c>
      <c r="P722" t="s">
        <v>151</v>
      </c>
      <c r="Q722" t="s">
        <v>141</v>
      </c>
      <c r="R722" t="s">
        <v>141</v>
      </c>
      <c r="S722" s="1">
        <v>45166</v>
      </c>
      <c r="T722" s="1">
        <v>45270</v>
      </c>
      <c r="U722" t="s">
        <v>129</v>
      </c>
      <c r="W722" t="s">
        <v>129</v>
      </c>
      <c r="X722" t="s">
        <v>129</v>
      </c>
      <c r="Y722" t="s">
        <v>129</v>
      </c>
      <c r="Z722" t="s">
        <v>129</v>
      </c>
      <c r="AA722" t="s">
        <v>129</v>
      </c>
      <c r="AB722" t="s">
        <v>129</v>
      </c>
      <c r="AC722" t="s">
        <v>129</v>
      </c>
      <c r="AD722">
        <v>12</v>
      </c>
      <c r="AE722">
        <v>12</v>
      </c>
      <c r="AF722">
        <v>12</v>
      </c>
      <c r="AG722">
        <v>0</v>
      </c>
      <c r="AH722">
        <v>100</v>
      </c>
      <c r="AI722">
        <v>2</v>
      </c>
      <c r="AJ722">
        <v>3</v>
      </c>
      <c r="AK722">
        <v>3</v>
      </c>
      <c r="AL722">
        <v>5</v>
      </c>
      <c r="AM722">
        <v>2</v>
      </c>
      <c r="AN722">
        <v>3</v>
      </c>
      <c r="AP722" t="s">
        <v>138</v>
      </c>
      <c r="AR722" t="s">
        <v>133</v>
      </c>
      <c r="AS722">
        <v>0</v>
      </c>
      <c r="AT722">
        <v>2</v>
      </c>
      <c r="AU722">
        <f t="shared" si="296"/>
        <v>0</v>
      </c>
      <c r="AV722">
        <f t="shared" si="297"/>
        <v>15</v>
      </c>
      <c r="AW722">
        <f t="shared" si="298"/>
        <v>15</v>
      </c>
      <c r="AX722" t="str">
        <f t="shared" si="299"/>
        <v/>
      </c>
      <c r="AY722" t="str">
        <f t="shared" si="300"/>
        <v/>
      </c>
      <c r="AZ722">
        <f t="shared" si="301"/>
        <v>1</v>
      </c>
      <c r="BA722" t="str">
        <f t="shared" si="302"/>
        <v/>
      </c>
      <c r="BB722">
        <f t="shared" si="303"/>
        <v>2700</v>
      </c>
      <c r="BC722">
        <f t="shared" si="304"/>
        <v>1875</v>
      </c>
      <c r="BD722">
        <f t="shared" si="305"/>
        <v>75</v>
      </c>
      <c r="BE722">
        <f t="shared" si="306"/>
        <v>0.5</v>
      </c>
      <c r="BF722">
        <f t="shared" si="307"/>
        <v>0.5</v>
      </c>
      <c r="BG722">
        <f t="shared" si="308"/>
        <v>54</v>
      </c>
      <c r="BH722">
        <f t="shared" si="309"/>
        <v>45</v>
      </c>
      <c r="BI722">
        <f t="shared" si="310"/>
        <v>125</v>
      </c>
      <c r="BJ722">
        <f t="shared" si="311"/>
        <v>135</v>
      </c>
      <c r="BK722">
        <f t="shared" si="312"/>
        <v>135</v>
      </c>
      <c r="BL722" t="str">
        <f t="shared" si="313"/>
        <v/>
      </c>
      <c r="BM722" t="str">
        <f t="shared" si="314"/>
        <v/>
      </c>
      <c r="BN722">
        <f t="shared" si="315"/>
        <v>-8</v>
      </c>
      <c r="BO722" t="str">
        <f t="shared" si="316"/>
        <v/>
      </c>
      <c r="BP722">
        <f t="shared" si="317"/>
        <v>2</v>
      </c>
      <c r="BQ722">
        <f t="shared" si="318"/>
        <v>35</v>
      </c>
      <c r="BR722">
        <f t="shared" si="319"/>
        <v>1</v>
      </c>
      <c r="BS722">
        <f t="shared" si="320"/>
        <v>50</v>
      </c>
      <c r="BT722" t="str">
        <f t="shared" si="321"/>
        <v/>
      </c>
    </row>
    <row r="723" spans="1:72">
      <c r="A723">
        <v>202370</v>
      </c>
      <c r="B723">
        <v>76295</v>
      </c>
      <c r="C723" t="s">
        <v>123</v>
      </c>
      <c r="D723">
        <v>113</v>
      </c>
      <c r="E723" t="s">
        <v>436</v>
      </c>
      <c r="F723">
        <v>1005</v>
      </c>
      <c r="G723" t="s">
        <v>438</v>
      </c>
      <c r="H723">
        <v>52</v>
      </c>
      <c r="I723" t="s">
        <v>147</v>
      </c>
      <c r="J723" t="s">
        <v>138</v>
      </c>
      <c r="K723">
        <v>2.2000000000000002</v>
      </c>
      <c r="L723" t="s">
        <v>126</v>
      </c>
      <c r="M723" t="s">
        <v>123</v>
      </c>
      <c r="N723">
        <v>1</v>
      </c>
      <c r="O723">
        <v>0</v>
      </c>
      <c r="P723" t="s">
        <v>151</v>
      </c>
      <c r="Q723" t="s">
        <v>128</v>
      </c>
      <c r="R723">
        <v>137</v>
      </c>
      <c r="S723" s="1">
        <v>45166</v>
      </c>
      <c r="T723" s="1">
        <v>45217</v>
      </c>
      <c r="U723">
        <v>1100</v>
      </c>
      <c r="V723">
        <v>1230</v>
      </c>
      <c r="W723" t="s">
        <v>45</v>
      </c>
      <c r="X723" t="s">
        <v>46</v>
      </c>
      <c r="Y723" t="s">
        <v>47</v>
      </c>
      <c r="Z723" t="s">
        <v>50</v>
      </c>
      <c r="AA723" t="s">
        <v>129</v>
      </c>
      <c r="AB723" t="s">
        <v>129</v>
      </c>
      <c r="AC723" t="s">
        <v>129</v>
      </c>
      <c r="AD723">
        <v>11</v>
      </c>
      <c r="AE723">
        <v>12</v>
      </c>
      <c r="AF723">
        <v>12</v>
      </c>
      <c r="AG723">
        <v>0</v>
      </c>
      <c r="AH723">
        <v>91.666700000000006</v>
      </c>
      <c r="AI723">
        <v>2</v>
      </c>
      <c r="AJ723">
        <v>3</v>
      </c>
      <c r="AK723">
        <v>3</v>
      </c>
      <c r="AL723">
        <v>5</v>
      </c>
      <c r="AM723">
        <v>2</v>
      </c>
      <c r="AN723">
        <v>3</v>
      </c>
      <c r="AP723" t="s">
        <v>138</v>
      </c>
      <c r="AR723" t="s">
        <v>149</v>
      </c>
      <c r="AS723">
        <v>7.2</v>
      </c>
      <c r="AT723">
        <v>1</v>
      </c>
      <c r="AU723">
        <f t="shared" si="296"/>
        <v>31</v>
      </c>
      <c r="AV723">
        <f t="shared" si="297"/>
        <v>31</v>
      </c>
      <c r="AW723">
        <f t="shared" si="298"/>
        <v>31</v>
      </c>
      <c r="AX723">
        <f t="shared" si="299"/>
        <v>90</v>
      </c>
      <c r="AY723">
        <f t="shared" si="300"/>
        <v>2790</v>
      </c>
      <c r="AZ723">
        <f t="shared" si="301"/>
        <v>1</v>
      </c>
      <c r="BA723">
        <f t="shared" si="302"/>
        <v>2790</v>
      </c>
      <c r="BB723">
        <f t="shared" si="303"/>
        <v>2790</v>
      </c>
      <c r="BC723">
        <f t="shared" si="304"/>
        <v>1875</v>
      </c>
      <c r="BD723">
        <f t="shared" si="305"/>
        <v>75</v>
      </c>
      <c r="BE723">
        <f t="shared" si="306"/>
        <v>0.5</v>
      </c>
      <c r="BF723">
        <f t="shared" si="307"/>
        <v>0.5</v>
      </c>
      <c r="BG723">
        <f t="shared" si="308"/>
        <v>55.8</v>
      </c>
      <c r="BH723">
        <f t="shared" si="309"/>
        <v>46.5</v>
      </c>
      <c r="BI723">
        <f t="shared" si="310"/>
        <v>60.483870967741936</v>
      </c>
      <c r="BJ723">
        <f t="shared" si="311"/>
        <v>60.483870967741936</v>
      </c>
      <c r="BK723">
        <f t="shared" si="312"/>
        <v>75</v>
      </c>
      <c r="BL723">
        <f t="shared" si="313"/>
        <v>1215</v>
      </c>
      <c r="BM723" t="str">
        <f t="shared" si="314"/>
        <v/>
      </c>
      <c r="BN723">
        <f t="shared" si="315"/>
        <v>-9</v>
      </c>
      <c r="BO723" t="str">
        <f t="shared" si="316"/>
        <v/>
      </c>
      <c r="BP723">
        <f t="shared" si="317"/>
        <v>2</v>
      </c>
      <c r="BQ723">
        <f t="shared" si="318"/>
        <v>35</v>
      </c>
      <c r="BR723">
        <f t="shared" si="319"/>
        <v>4</v>
      </c>
      <c r="BS723">
        <f t="shared" si="320"/>
        <v>42</v>
      </c>
      <c r="BT723" t="str">
        <f t="shared" si="321"/>
        <v>Flag</v>
      </c>
    </row>
    <row r="724" spans="1:72">
      <c r="A724">
        <v>202370</v>
      </c>
      <c r="B724">
        <v>76295</v>
      </c>
      <c r="C724" t="s">
        <v>123</v>
      </c>
      <c r="D724">
        <v>113</v>
      </c>
      <c r="E724" t="s">
        <v>436</v>
      </c>
      <c r="F724">
        <v>1005</v>
      </c>
      <c r="G724" t="s">
        <v>438</v>
      </c>
      <c r="H724">
        <v>52</v>
      </c>
      <c r="I724" t="s">
        <v>147</v>
      </c>
      <c r="J724" t="s">
        <v>138</v>
      </c>
      <c r="K724">
        <v>2.2000000000000002</v>
      </c>
      <c r="L724" t="s">
        <v>126</v>
      </c>
      <c r="M724" t="s">
        <v>123</v>
      </c>
      <c r="N724">
        <v>1</v>
      </c>
      <c r="O724">
        <v>0</v>
      </c>
      <c r="P724" t="s">
        <v>151</v>
      </c>
      <c r="Q724" t="s">
        <v>141</v>
      </c>
      <c r="R724" t="s">
        <v>141</v>
      </c>
      <c r="S724" s="1">
        <v>45166</v>
      </c>
      <c r="T724" s="1">
        <v>45217</v>
      </c>
      <c r="U724" t="s">
        <v>129</v>
      </c>
      <c r="W724" t="s">
        <v>129</v>
      </c>
      <c r="X724" t="s">
        <v>129</v>
      </c>
      <c r="Y724" t="s">
        <v>129</v>
      </c>
      <c r="Z724" t="s">
        <v>129</v>
      </c>
      <c r="AA724" t="s">
        <v>129</v>
      </c>
      <c r="AB724" t="s">
        <v>129</v>
      </c>
      <c r="AC724" t="s">
        <v>129</v>
      </c>
      <c r="AD724">
        <v>11</v>
      </c>
      <c r="AE724">
        <v>12</v>
      </c>
      <c r="AF724">
        <v>12</v>
      </c>
      <c r="AG724">
        <v>0</v>
      </c>
      <c r="AH724">
        <v>91.666700000000006</v>
      </c>
      <c r="AI724">
        <v>2</v>
      </c>
      <c r="AJ724">
        <v>3</v>
      </c>
      <c r="AK724">
        <v>3</v>
      </c>
      <c r="AL724">
        <v>5</v>
      </c>
      <c r="AM724">
        <v>2</v>
      </c>
      <c r="AN724">
        <v>3</v>
      </c>
      <c r="AP724" t="s">
        <v>138</v>
      </c>
      <c r="AR724" t="s">
        <v>133</v>
      </c>
      <c r="AS724">
        <v>0</v>
      </c>
      <c r="AT724">
        <v>2</v>
      </c>
      <c r="AU724">
        <f t="shared" si="296"/>
        <v>0</v>
      </c>
      <c r="AV724">
        <f t="shared" si="297"/>
        <v>31</v>
      </c>
      <c r="AW724">
        <f t="shared" si="298"/>
        <v>31</v>
      </c>
      <c r="AX724" t="str">
        <f t="shared" si="299"/>
        <v/>
      </c>
      <c r="AY724" t="str">
        <f t="shared" si="300"/>
        <v/>
      </c>
      <c r="AZ724">
        <f t="shared" si="301"/>
        <v>1</v>
      </c>
      <c r="BA724" t="str">
        <f t="shared" si="302"/>
        <v/>
      </c>
      <c r="BB724">
        <f t="shared" si="303"/>
        <v>2790</v>
      </c>
      <c r="BC724">
        <f t="shared" si="304"/>
        <v>1875</v>
      </c>
      <c r="BD724">
        <f t="shared" si="305"/>
        <v>75</v>
      </c>
      <c r="BE724">
        <f t="shared" si="306"/>
        <v>0.5</v>
      </c>
      <c r="BF724">
        <f t="shared" si="307"/>
        <v>0.5</v>
      </c>
      <c r="BG724">
        <f t="shared" si="308"/>
        <v>55.8</v>
      </c>
      <c r="BH724">
        <f t="shared" si="309"/>
        <v>46.5</v>
      </c>
      <c r="BI724">
        <f t="shared" si="310"/>
        <v>60.483870967741936</v>
      </c>
      <c r="BJ724">
        <f t="shared" si="311"/>
        <v>60.483870967741936</v>
      </c>
      <c r="BK724">
        <f t="shared" si="312"/>
        <v>75</v>
      </c>
      <c r="BL724" t="str">
        <f t="shared" si="313"/>
        <v/>
      </c>
      <c r="BM724" t="str">
        <f t="shared" si="314"/>
        <v/>
      </c>
      <c r="BN724">
        <f t="shared" si="315"/>
        <v>-9</v>
      </c>
      <c r="BO724" t="str">
        <f t="shared" si="316"/>
        <v/>
      </c>
      <c r="BP724">
        <f t="shared" si="317"/>
        <v>2</v>
      </c>
      <c r="BQ724">
        <f t="shared" si="318"/>
        <v>35</v>
      </c>
      <c r="BR724">
        <f t="shared" si="319"/>
        <v>4</v>
      </c>
      <c r="BS724">
        <f t="shared" si="320"/>
        <v>42</v>
      </c>
      <c r="BT724" t="str">
        <f t="shared" si="321"/>
        <v/>
      </c>
    </row>
    <row r="725" spans="1:72">
      <c r="A725">
        <v>202370</v>
      </c>
      <c r="B725">
        <v>76296</v>
      </c>
      <c r="C725" t="s">
        <v>123</v>
      </c>
      <c r="D725">
        <v>114</v>
      </c>
      <c r="E725" t="s">
        <v>436</v>
      </c>
      <c r="F725">
        <v>1011</v>
      </c>
      <c r="G725" t="s">
        <v>439</v>
      </c>
      <c r="H725">
        <v>51</v>
      </c>
      <c r="I725" t="s">
        <v>147</v>
      </c>
      <c r="J725" t="s">
        <v>138</v>
      </c>
      <c r="K725">
        <v>1.2</v>
      </c>
      <c r="L725" t="s">
        <v>126</v>
      </c>
      <c r="M725" t="s">
        <v>123</v>
      </c>
      <c r="N725">
        <v>1</v>
      </c>
      <c r="O725">
        <v>0</v>
      </c>
      <c r="P725" t="s">
        <v>151</v>
      </c>
      <c r="Q725" t="s">
        <v>128</v>
      </c>
      <c r="R725">
        <v>137</v>
      </c>
      <c r="S725" s="1">
        <v>45218</v>
      </c>
      <c r="T725" s="1">
        <v>45270</v>
      </c>
      <c r="U725">
        <v>730</v>
      </c>
      <c r="V725">
        <v>1310</v>
      </c>
      <c r="W725" t="s">
        <v>129</v>
      </c>
      <c r="X725" t="s">
        <v>129</v>
      </c>
      <c r="Y725" t="s">
        <v>129</v>
      </c>
      <c r="Z725" t="s">
        <v>129</v>
      </c>
      <c r="AA725" t="s">
        <v>129</v>
      </c>
      <c r="AB725" t="s">
        <v>53</v>
      </c>
      <c r="AC725" t="s">
        <v>129</v>
      </c>
      <c r="AD725">
        <v>6</v>
      </c>
      <c r="AE725">
        <v>12</v>
      </c>
      <c r="AF725">
        <v>12</v>
      </c>
      <c r="AG725">
        <v>0</v>
      </c>
      <c r="AH725">
        <v>50</v>
      </c>
      <c r="AI725">
        <v>2</v>
      </c>
      <c r="AJ725">
        <v>3</v>
      </c>
      <c r="AK725">
        <v>3</v>
      </c>
      <c r="AL725">
        <v>5</v>
      </c>
      <c r="AM725">
        <v>2</v>
      </c>
      <c r="AN725">
        <v>3</v>
      </c>
      <c r="AP725" t="s">
        <v>138</v>
      </c>
      <c r="AR725" t="s">
        <v>149</v>
      </c>
      <c r="AS725">
        <v>6.8</v>
      </c>
      <c r="AT725">
        <v>1</v>
      </c>
      <c r="AU725">
        <f t="shared" si="296"/>
        <v>8</v>
      </c>
      <c r="AV725">
        <f t="shared" si="297"/>
        <v>8</v>
      </c>
      <c r="AW725">
        <f t="shared" si="298"/>
        <v>8</v>
      </c>
      <c r="AX725">
        <f t="shared" si="299"/>
        <v>340</v>
      </c>
      <c r="AY725">
        <f t="shared" si="300"/>
        <v>2720</v>
      </c>
      <c r="AZ725">
        <f t="shared" si="301"/>
        <v>1</v>
      </c>
      <c r="BA725">
        <f t="shared" si="302"/>
        <v>2720</v>
      </c>
      <c r="BB725">
        <f t="shared" si="303"/>
        <v>2720</v>
      </c>
      <c r="BC725">
        <f t="shared" si="304"/>
        <v>1875</v>
      </c>
      <c r="BD725">
        <f t="shared" si="305"/>
        <v>75</v>
      </c>
      <c r="BE725">
        <f t="shared" si="306"/>
        <v>0.5</v>
      </c>
      <c r="BF725">
        <f t="shared" si="307"/>
        <v>0.5</v>
      </c>
      <c r="BG725">
        <f t="shared" si="308"/>
        <v>54.4</v>
      </c>
      <c r="BH725">
        <f t="shared" si="309"/>
        <v>45.333333333333336</v>
      </c>
      <c r="BI725">
        <f t="shared" si="310"/>
        <v>234.375</v>
      </c>
      <c r="BJ725">
        <f t="shared" si="311"/>
        <v>264.375</v>
      </c>
      <c r="BK725">
        <f t="shared" si="312"/>
        <v>255</v>
      </c>
      <c r="BL725">
        <f t="shared" si="313"/>
        <v>1145</v>
      </c>
      <c r="BM725" t="str">
        <f t="shared" si="314"/>
        <v/>
      </c>
      <c r="BN725">
        <f t="shared" si="315"/>
        <v>-8</v>
      </c>
      <c r="BO725" t="str">
        <f t="shared" si="316"/>
        <v/>
      </c>
      <c r="BP725">
        <f t="shared" si="317"/>
        <v>5</v>
      </c>
      <c r="BQ725">
        <f t="shared" si="318"/>
        <v>42</v>
      </c>
      <c r="BR725">
        <f t="shared" si="319"/>
        <v>1</v>
      </c>
      <c r="BS725">
        <f t="shared" si="320"/>
        <v>50</v>
      </c>
      <c r="BT725" t="str">
        <f t="shared" si="321"/>
        <v/>
      </c>
    </row>
    <row r="726" spans="1:72">
      <c r="A726">
        <v>202370</v>
      </c>
      <c r="B726">
        <v>76296</v>
      </c>
      <c r="C726" t="s">
        <v>123</v>
      </c>
      <c r="D726">
        <v>114</v>
      </c>
      <c r="E726" t="s">
        <v>436</v>
      </c>
      <c r="F726">
        <v>1011</v>
      </c>
      <c r="G726" t="s">
        <v>439</v>
      </c>
      <c r="H726">
        <v>51</v>
      </c>
      <c r="I726" t="s">
        <v>147</v>
      </c>
      <c r="J726" t="s">
        <v>138</v>
      </c>
      <c r="K726">
        <v>1.2</v>
      </c>
      <c r="L726" t="s">
        <v>126</v>
      </c>
      <c r="M726" t="s">
        <v>123</v>
      </c>
      <c r="N726">
        <v>1</v>
      </c>
      <c r="O726">
        <v>0</v>
      </c>
      <c r="P726" t="s">
        <v>151</v>
      </c>
      <c r="Q726" t="s">
        <v>141</v>
      </c>
      <c r="R726" t="s">
        <v>141</v>
      </c>
      <c r="S726" s="1">
        <v>45218</v>
      </c>
      <c r="T726" s="1">
        <v>45270</v>
      </c>
      <c r="U726" t="s">
        <v>129</v>
      </c>
      <c r="W726" t="s">
        <v>129</v>
      </c>
      <c r="X726" t="s">
        <v>129</v>
      </c>
      <c r="Y726" t="s">
        <v>129</v>
      </c>
      <c r="Z726" t="s">
        <v>129</v>
      </c>
      <c r="AA726" t="s">
        <v>129</v>
      </c>
      <c r="AB726" t="s">
        <v>129</v>
      </c>
      <c r="AC726" t="s">
        <v>129</v>
      </c>
      <c r="AD726">
        <v>6</v>
      </c>
      <c r="AE726">
        <v>12</v>
      </c>
      <c r="AF726">
        <v>12</v>
      </c>
      <c r="AG726">
        <v>0</v>
      </c>
      <c r="AH726">
        <v>50</v>
      </c>
      <c r="AI726">
        <v>2</v>
      </c>
      <c r="AJ726">
        <v>3</v>
      </c>
      <c r="AK726">
        <v>3</v>
      </c>
      <c r="AL726">
        <v>5</v>
      </c>
      <c r="AM726">
        <v>2</v>
      </c>
      <c r="AN726">
        <v>3</v>
      </c>
      <c r="AP726" t="s">
        <v>138</v>
      </c>
      <c r="AR726" t="s">
        <v>133</v>
      </c>
      <c r="AS726">
        <v>0</v>
      </c>
      <c r="AT726">
        <v>2</v>
      </c>
      <c r="AU726">
        <f t="shared" si="296"/>
        <v>0</v>
      </c>
      <c r="AV726">
        <f t="shared" si="297"/>
        <v>8</v>
      </c>
      <c r="AW726">
        <f t="shared" si="298"/>
        <v>8</v>
      </c>
      <c r="AX726" t="str">
        <f t="shared" si="299"/>
        <v/>
      </c>
      <c r="AY726" t="str">
        <f t="shared" si="300"/>
        <v/>
      </c>
      <c r="AZ726">
        <f t="shared" si="301"/>
        <v>1</v>
      </c>
      <c r="BA726" t="str">
        <f t="shared" si="302"/>
        <v/>
      </c>
      <c r="BB726">
        <f t="shared" si="303"/>
        <v>2720</v>
      </c>
      <c r="BC726">
        <f t="shared" si="304"/>
        <v>1875</v>
      </c>
      <c r="BD726">
        <f t="shared" si="305"/>
        <v>75</v>
      </c>
      <c r="BE726">
        <f t="shared" si="306"/>
        <v>0.5</v>
      </c>
      <c r="BF726">
        <f t="shared" si="307"/>
        <v>0.5</v>
      </c>
      <c r="BG726">
        <f t="shared" si="308"/>
        <v>54.4</v>
      </c>
      <c r="BH726">
        <f t="shared" si="309"/>
        <v>45.333333333333336</v>
      </c>
      <c r="BI726">
        <f t="shared" si="310"/>
        <v>234.375</v>
      </c>
      <c r="BJ726">
        <f t="shared" si="311"/>
        <v>264.375</v>
      </c>
      <c r="BK726">
        <f t="shared" si="312"/>
        <v>255</v>
      </c>
      <c r="BL726" t="str">
        <f t="shared" si="313"/>
        <v/>
      </c>
      <c r="BM726" t="str">
        <f t="shared" si="314"/>
        <v/>
      </c>
      <c r="BN726">
        <f t="shared" si="315"/>
        <v>-8</v>
      </c>
      <c r="BO726" t="str">
        <f t="shared" si="316"/>
        <v/>
      </c>
      <c r="BP726">
        <f t="shared" si="317"/>
        <v>5</v>
      </c>
      <c r="BQ726">
        <f t="shared" si="318"/>
        <v>42</v>
      </c>
      <c r="BR726">
        <f t="shared" si="319"/>
        <v>1</v>
      </c>
      <c r="BS726">
        <f t="shared" si="320"/>
        <v>50</v>
      </c>
      <c r="BT726" t="str">
        <f t="shared" si="321"/>
        <v/>
      </c>
    </row>
    <row r="727" spans="1:72">
      <c r="A727">
        <v>202370</v>
      </c>
      <c r="B727">
        <v>76297</v>
      </c>
      <c r="C727" t="s">
        <v>123</v>
      </c>
      <c r="D727">
        <v>113</v>
      </c>
      <c r="E727" t="s">
        <v>436</v>
      </c>
      <c r="F727">
        <v>1011</v>
      </c>
      <c r="G727" t="s">
        <v>439</v>
      </c>
      <c r="H727">
        <v>52</v>
      </c>
      <c r="I727" t="s">
        <v>147</v>
      </c>
      <c r="J727" t="s">
        <v>138</v>
      </c>
      <c r="K727">
        <v>2.4</v>
      </c>
      <c r="L727" t="s">
        <v>126</v>
      </c>
      <c r="M727" t="s">
        <v>123</v>
      </c>
      <c r="N727">
        <v>1</v>
      </c>
      <c r="O727">
        <v>0</v>
      </c>
      <c r="P727" t="s">
        <v>151</v>
      </c>
      <c r="Q727" t="s">
        <v>141</v>
      </c>
      <c r="R727" t="s">
        <v>141</v>
      </c>
      <c r="S727" s="1">
        <v>45166</v>
      </c>
      <c r="T727" s="1">
        <v>45217</v>
      </c>
      <c r="U727" t="s">
        <v>129</v>
      </c>
      <c r="W727" t="s">
        <v>129</v>
      </c>
      <c r="X727" t="s">
        <v>129</v>
      </c>
      <c r="Y727" t="s">
        <v>129</v>
      </c>
      <c r="Z727" t="s">
        <v>129</v>
      </c>
      <c r="AA727" t="s">
        <v>129</v>
      </c>
      <c r="AB727" t="s">
        <v>129</v>
      </c>
      <c r="AC727" t="s">
        <v>129</v>
      </c>
      <c r="AD727">
        <v>12</v>
      </c>
      <c r="AE727">
        <v>12</v>
      </c>
      <c r="AF727">
        <v>12</v>
      </c>
      <c r="AG727">
        <v>0</v>
      </c>
      <c r="AH727">
        <v>100</v>
      </c>
      <c r="AI727">
        <v>2</v>
      </c>
      <c r="AJ727">
        <v>3</v>
      </c>
      <c r="AK727">
        <v>3</v>
      </c>
      <c r="AL727">
        <v>5</v>
      </c>
      <c r="AM727">
        <v>2</v>
      </c>
      <c r="AN727">
        <v>3</v>
      </c>
      <c r="AP727" t="s">
        <v>138</v>
      </c>
      <c r="AR727" t="s">
        <v>133</v>
      </c>
      <c r="AS727">
        <v>0</v>
      </c>
      <c r="AT727">
        <v>2</v>
      </c>
      <c r="AU727">
        <f t="shared" si="296"/>
        <v>0</v>
      </c>
      <c r="AV727">
        <f t="shared" si="297"/>
        <v>15</v>
      </c>
      <c r="AW727">
        <f t="shared" si="298"/>
        <v>15</v>
      </c>
      <c r="AX727" t="str">
        <f t="shared" si="299"/>
        <v/>
      </c>
      <c r="AY727" t="str">
        <f t="shared" si="300"/>
        <v/>
      </c>
      <c r="AZ727">
        <f t="shared" si="301"/>
        <v>1</v>
      </c>
      <c r="BA727" t="str">
        <f t="shared" si="302"/>
        <v/>
      </c>
      <c r="BB727">
        <f t="shared" si="303"/>
        <v>2550</v>
      </c>
      <c r="BC727">
        <f t="shared" si="304"/>
        <v>1875</v>
      </c>
      <c r="BD727">
        <f t="shared" si="305"/>
        <v>75</v>
      </c>
      <c r="BE727">
        <f t="shared" si="306"/>
        <v>0.5</v>
      </c>
      <c r="BF727">
        <f t="shared" si="307"/>
        <v>0.5</v>
      </c>
      <c r="BG727">
        <f t="shared" si="308"/>
        <v>51</v>
      </c>
      <c r="BH727">
        <f t="shared" si="309"/>
        <v>42.5</v>
      </c>
      <c r="BI727">
        <f t="shared" si="310"/>
        <v>125</v>
      </c>
      <c r="BJ727">
        <f t="shared" si="311"/>
        <v>135</v>
      </c>
      <c r="BK727">
        <f t="shared" si="312"/>
        <v>135</v>
      </c>
      <c r="BL727" t="str">
        <f t="shared" si="313"/>
        <v/>
      </c>
      <c r="BM727" t="str">
        <f t="shared" si="314"/>
        <v/>
      </c>
      <c r="BN727">
        <f t="shared" si="315"/>
        <v>-5</v>
      </c>
      <c r="BO727" t="str">
        <f t="shared" si="316"/>
        <v/>
      </c>
      <c r="BP727">
        <f t="shared" si="317"/>
        <v>2</v>
      </c>
      <c r="BQ727">
        <f t="shared" si="318"/>
        <v>35</v>
      </c>
      <c r="BR727">
        <f t="shared" si="319"/>
        <v>4</v>
      </c>
      <c r="BS727">
        <f t="shared" si="320"/>
        <v>42</v>
      </c>
      <c r="BT727" t="str">
        <f t="shared" si="321"/>
        <v/>
      </c>
    </row>
    <row r="728" spans="1:72">
      <c r="A728">
        <v>202370</v>
      </c>
      <c r="B728">
        <v>76297</v>
      </c>
      <c r="C728" t="s">
        <v>123</v>
      </c>
      <c r="D728">
        <v>113</v>
      </c>
      <c r="E728" t="s">
        <v>436</v>
      </c>
      <c r="F728">
        <v>1011</v>
      </c>
      <c r="G728" t="s">
        <v>439</v>
      </c>
      <c r="H728">
        <v>52</v>
      </c>
      <c r="I728" t="s">
        <v>147</v>
      </c>
      <c r="J728" t="s">
        <v>138</v>
      </c>
      <c r="K728">
        <v>2.4</v>
      </c>
      <c r="L728" t="s">
        <v>126</v>
      </c>
      <c r="M728" t="s">
        <v>123</v>
      </c>
      <c r="N728">
        <v>1</v>
      </c>
      <c r="O728">
        <v>0</v>
      </c>
      <c r="P728" t="s">
        <v>151</v>
      </c>
      <c r="Q728" t="s">
        <v>128</v>
      </c>
      <c r="R728">
        <v>137</v>
      </c>
      <c r="S728" s="1">
        <v>45166</v>
      </c>
      <c r="T728" s="1">
        <v>45217</v>
      </c>
      <c r="U728">
        <v>1300</v>
      </c>
      <c r="V728">
        <v>1550</v>
      </c>
      <c r="W728" t="s">
        <v>129</v>
      </c>
      <c r="X728" t="s">
        <v>46</v>
      </c>
      <c r="Y728" t="s">
        <v>129</v>
      </c>
      <c r="Z728" t="s">
        <v>50</v>
      </c>
      <c r="AA728" t="s">
        <v>129</v>
      </c>
      <c r="AB728" t="s">
        <v>129</v>
      </c>
      <c r="AC728" t="s">
        <v>129</v>
      </c>
      <c r="AD728">
        <v>12</v>
      </c>
      <c r="AE728">
        <v>12</v>
      </c>
      <c r="AF728">
        <v>12</v>
      </c>
      <c r="AG728">
        <v>0</v>
      </c>
      <c r="AH728">
        <v>100</v>
      </c>
      <c r="AI728">
        <v>2</v>
      </c>
      <c r="AJ728">
        <v>3</v>
      </c>
      <c r="AK728">
        <v>3</v>
      </c>
      <c r="AL728">
        <v>5</v>
      </c>
      <c r="AM728">
        <v>2</v>
      </c>
      <c r="AN728">
        <v>3</v>
      </c>
      <c r="AP728" t="s">
        <v>138</v>
      </c>
      <c r="AR728" t="s">
        <v>149</v>
      </c>
      <c r="AS728">
        <v>6.8</v>
      </c>
      <c r="AT728">
        <v>1</v>
      </c>
      <c r="AU728">
        <f t="shared" si="296"/>
        <v>15</v>
      </c>
      <c r="AV728">
        <f t="shared" si="297"/>
        <v>15</v>
      </c>
      <c r="AW728">
        <f t="shared" si="298"/>
        <v>15</v>
      </c>
      <c r="AX728">
        <f t="shared" si="299"/>
        <v>170</v>
      </c>
      <c r="AY728">
        <f t="shared" si="300"/>
        <v>2550</v>
      </c>
      <c r="AZ728">
        <f t="shared" si="301"/>
        <v>1</v>
      </c>
      <c r="BA728">
        <f t="shared" si="302"/>
        <v>2550</v>
      </c>
      <c r="BB728">
        <f t="shared" si="303"/>
        <v>2550</v>
      </c>
      <c r="BC728">
        <f t="shared" si="304"/>
        <v>1875</v>
      </c>
      <c r="BD728">
        <f t="shared" si="305"/>
        <v>75</v>
      </c>
      <c r="BE728">
        <f t="shared" si="306"/>
        <v>0.5</v>
      </c>
      <c r="BF728">
        <f t="shared" si="307"/>
        <v>0.5</v>
      </c>
      <c r="BG728">
        <f t="shared" si="308"/>
        <v>51</v>
      </c>
      <c r="BH728">
        <f t="shared" si="309"/>
        <v>42.5</v>
      </c>
      <c r="BI728">
        <f t="shared" si="310"/>
        <v>125</v>
      </c>
      <c r="BJ728">
        <f t="shared" si="311"/>
        <v>135</v>
      </c>
      <c r="BK728">
        <f t="shared" si="312"/>
        <v>135</v>
      </c>
      <c r="BL728">
        <f t="shared" si="313"/>
        <v>1515</v>
      </c>
      <c r="BM728" t="str">
        <f t="shared" si="314"/>
        <v/>
      </c>
      <c r="BN728">
        <f t="shared" si="315"/>
        <v>-5</v>
      </c>
      <c r="BO728" t="str">
        <f t="shared" si="316"/>
        <v/>
      </c>
      <c r="BP728">
        <f t="shared" si="317"/>
        <v>2</v>
      </c>
      <c r="BQ728">
        <f t="shared" si="318"/>
        <v>35</v>
      </c>
      <c r="BR728">
        <f t="shared" si="319"/>
        <v>4</v>
      </c>
      <c r="BS728">
        <f t="shared" si="320"/>
        <v>42</v>
      </c>
      <c r="BT728" t="str">
        <f t="shared" si="321"/>
        <v/>
      </c>
    </row>
    <row r="729" spans="1:72">
      <c r="A729">
        <v>202370</v>
      </c>
      <c r="B729">
        <v>76726</v>
      </c>
      <c r="C729" t="s">
        <v>123</v>
      </c>
      <c r="D729">
        <v>113</v>
      </c>
      <c r="E729" t="s">
        <v>436</v>
      </c>
      <c r="F729">
        <v>1011</v>
      </c>
      <c r="G729" t="s">
        <v>439</v>
      </c>
      <c r="H729">
        <v>53</v>
      </c>
      <c r="I729" t="s">
        <v>147</v>
      </c>
      <c r="J729" t="s">
        <v>138</v>
      </c>
      <c r="K729">
        <v>0.8</v>
      </c>
      <c r="L729" t="s">
        <v>126</v>
      </c>
      <c r="M729" t="s">
        <v>123</v>
      </c>
      <c r="N729">
        <v>1</v>
      </c>
      <c r="O729">
        <v>0</v>
      </c>
      <c r="P729" t="s">
        <v>151</v>
      </c>
      <c r="Q729" t="s">
        <v>141</v>
      </c>
      <c r="R729" t="s">
        <v>141</v>
      </c>
      <c r="S729" s="1">
        <v>45166</v>
      </c>
      <c r="T729" s="1">
        <v>45217</v>
      </c>
      <c r="U729" t="s">
        <v>129</v>
      </c>
      <c r="W729" t="s">
        <v>129</v>
      </c>
      <c r="X729" t="s">
        <v>129</v>
      </c>
      <c r="Y729" t="s">
        <v>129</v>
      </c>
      <c r="Z729" t="s">
        <v>129</v>
      </c>
      <c r="AA729" t="s">
        <v>129</v>
      </c>
      <c r="AB729" t="s">
        <v>129</v>
      </c>
      <c r="AC729" t="s">
        <v>129</v>
      </c>
      <c r="AD729">
        <v>4</v>
      </c>
      <c r="AE729">
        <v>12</v>
      </c>
      <c r="AF729">
        <v>12</v>
      </c>
      <c r="AG729">
        <v>0</v>
      </c>
      <c r="AH729">
        <v>33.333300000000001</v>
      </c>
      <c r="AI729">
        <v>2</v>
      </c>
      <c r="AJ729">
        <v>3</v>
      </c>
      <c r="AK729">
        <v>3</v>
      </c>
      <c r="AL729">
        <v>5</v>
      </c>
      <c r="AM729">
        <v>2</v>
      </c>
      <c r="AN729">
        <v>3</v>
      </c>
      <c r="AP729" t="s">
        <v>138</v>
      </c>
      <c r="AR729" t="s">
        <v>133</v>
      </c>
      <c r="AS729">
        <v>0</v>
      </c>
      <c r="AT729">
        <v>2</v>
      </c>
      <c r="AU729">
        <f t="shared" si="296"/>
        <v>0</v>
      </c>
      <c r="AV729">
        <f t="shared" si="297"/>
        <v>15</v>
      </c>
      <c r="AW729">
        <f t="shared" si="298"/>
        <v>15</v>
      </c>
      <c r="AX729" t="str">
        <f t="shared" si="299"/>
        <v/>
      </c>
      <c r="AY729" t="str">
        <f t="shared" si="300"/>
        <v/>
      </c>
      <c r="AZ729">
        <f t="shared" si="301"/>
        <v>1</v>
      </c>
      <c r="BA729" t="str">
        <f t="shared" si="302"/>
        <v/>
      </c>
      <c r="BB729">
        <f t="shared" si="303"/>
        <v>2700</v>
      </c>
      <c r="BC729">
        <f t="shared" si="304"/>
        <v>1875</v>
      </c>
      <c r="BD729">
        <f t="shared" si="305"/>
        <v>75</v>
      </c>
      <c r="BE729">
        <f t="shared" si="306"/>
        <v>0.5</v>
      </c>
      <c r="BF729">
        <f t="shared" si="307"/>
        <v>0.5</v>
      </c>
      <c r="BG729">
        <f t="shared" si="308"/>
        <v>54</v>
      </c>
      <c r="BH729">
        <f t="shared" si="309"/>
        <v>45</v>
      </c>
      <c r="BI729">
        <f t="shared" si="310"/>
        <v>125</v>
      </c>
      <c r="BJ729">
        <f t="shared" si="311"/>
        <v>135</v>
      </c>
      <c r="BK729">
        <f t="shared" si="312"/>
        <v>135</v>
      </c>
      <c r="BL729" t="str">
        <f t="shared" si="313"/>
        <v/>
      </c>
      <c r="BM729" t="str">
        <f t="shared" si="314"/>
        <v/>
      </c>
      <c r="BN729">
        <f t="shared" si="315"/>
        <v>-8</v>
      </c>
      <c r="BO729" t="str">
        <f t="shared" si="316"/>
        <v/>
      </c>
      <c r="BP729">
        <f t="shared" si="317"/>
        <v>2</v>
      </c>
      <c r="BQ729">
        <f t="shared" si="318"/>
        <v>35</v>
      </c>
      <c r="BR729">
        <f t="shared" si="319"/>
        <v>4</v>
      </c>
      <c r="BS729">
        <f t="shared" si="320"/>
        <v>42</v>
      </c>
      <c r="BT729" t="str">
        <f t="shared" si="321"/>
        <v/>
      </c>
    </row>
    <row r="730" spans="1:72">
      <c r="A730">
        <v>202370</v>
      </c>
      <c r="B730">
        <v>76726</v>
      </c>
      <c r="C730" t="s">
        <v>123</v>
      </c>
      <c r="D730">
        <v>113</v>
      </c>
      <c r="E730" t="s">
        <v>436</v>
      </c>
      <c r="F730">
        <v>1011</v>
      </c>
      <c r="G730" t="s">
        <v>439</v>
      </c>
      <c r="H730">
        <v>53</v>
      </c>
      <c r="I730" t="s">
        <v>147</v>
      </c>
      <c r="J730" t="s">
        <v>138</v>
      </c>
      <c r="K730">
        <v>0.8</v>
      </c>
      <c r="L730" t="s">
        <v>126</v>
      </c>
      <c r="M730" t="s">
        <v>123</v>
      </c>
      <c r="N730">
        <v>1</v>
      </c>
      <c r="O730">
        <v>0</v>
      </c>
      <c r="P730" t="s">
        <v>151</v>
      </c>
      <c r="Q730" t="s">
        <v>128</v>
      </c>
      <c r="R730">
        <v>137</v>
      </c>
      <c r="S730" s="1">
        <v>45166</v>
      </c>
      <c r="T730" s="1">
        <v>45217</v>
      </c>
      <c r="U730">
        <v>1630</v>
      </c>
      <c r="V730">
        <v>1930</v>
      </c>
      <c r="W730" t="s">
        <v>129</v>
      </c>
      <c r="X730" t="s">
        <v>46</v>
      </c>
      <c r="Y730" t="s">
        <v>129</v>
      </c>
      <c r="Z730" t="s">
        <v>50</v>
      </c>
      <c r="AA730" t="s">
        <v>129</v>
      </c>
      <c r="AB730" t="s">
        <v>129</v>
      </c>
      <c r="AC730" t="s">
        <v>129</v>
      </c>
      <c r="AD730">
        <v>4</v>
      </c>
      <c r="AE730">
        <v>12</v>
      </c>
      <c r="AF730">
        <v>12</v>
      </c>
      <c r="AG730">
        <v>0</v>
      </c>
      <c r="AH730">
        <v>33.333300000000001</v>
      </c>
      <c r="AI730">
        <v>2</v>
      </c>
      <c r="AJ730">
        <v>3</v>
      </c>
      <c r="AK730">
        <v>3</v>
      </c>
      <c r="AL730">
        <v>5</v>
      </c>
      <c r="AM730">
        <v>2</v>
      </c>
      <c r="AN730">
        <v>3</v>
      </c>
      <c r="AP730" t="s">
        <v>138</v>
      </c>
      <c r="AR730" t="s">
        <v>149</v>
      </c>
      <c r="AS730">
        <v>7.2</v>
      </c>
      <c r="AT730">
        <v>1</v>
      </c>
      <c r="AU730">
        <f t="shared" si="296"/>
        <v>15</v>
      </c>
      <c r="AV730">
        <f t="shared" si="297"/>
        <v>15</v>
      </c>
      <c r="AW730">
        <f t="shared" si="298"/>
        <v>15</v>
      </c>
      <c r="AX730">
        <f t="shared" si="299"/>
        <v>180</v>
      </c>
      <c r="AY730">
        <f t="shared" si="300"/>
        <v>2700</v>
      </c>
      <c r="AZ730">
        <f t="shared" si="301"/>
        <v>1</v>
      </c>
      <c r="BA730">
        <f t="shared" si="302"/>
        <v>2700</v>
      </c>
      <c r="BB730">
        <f t="shared" si="303"/>
        <v>2700</v>
      </c>
      <c r="BC730">
        <f t="shared" si="304"/>
        <v>1875</v>
      </c>
      <c r="BD730">
        <f t="shared" si="305"/>
        <v>75</v>
      </c>
      <c r="BE730">
        <f t="shared" si="306"/>
        <v>0.5</v>
      </c>
      <c r="BF730">
        <f t="shared" si="307"/>
        <v>0.5</v>
      </c>
      <c r="BG730">
        <f t="shared" si="308"/>
        <v>54</v>
      </c>
      <c r="BH730">
        <f t="shared" si="309"/>
        <v>45</v>
      </c>
      <c r="BI730">
        <f t="shared" si="310"/>
        <v>125</v>
      </c>
      <c r="BJ730">
        <f t="shared" si="311"/>
        <v>135</v>
      </c>
      <c r="BK730">
        <f t="shared" si="312"/>
        <v>135</v>
      </c>
      <c r="BL730">
        <f t="shared" si="313"/>
        <v>1845</v>
      </c>
      <c r="BM730" t="str">
        <f t="shared" si="314"/>
        <v/>
      </c>
      <c r="BN730">
        <f t="shared" si="315"/>
        <v>-8</v>
      </c>
      <c r="BO730" t="str">
        <f t="shared" si="316"/>
        <v/>
      </c>
      <c r="BP730">
        <f t="shared" si="317"/>
        <v>2</v>
      </c>
      <c r="BQ730">
        <f t="shared" si="318"/>
        <v>35</v>
      </c>
      <c r="BR730">
        <f t="shared" si="319"/>
        <v>4</v>
      </c>
      <c r="BS730">
        <f t="shared" si="320"/>
        <v>42</v>
      </c>
      <c r="BT730" t="str">
        <f t="shared" si="321"/>
        <v/>
      </c>
    </row>
    <row r="731" spans="1:72">
      <c r="A731">
        <v>202370</v>
      </c>
      <c r="B731">
        <v>76298</v>
      </c>
      <c r="C731" t="s">
        <v>123</v>
      </c>
      <c r="D731">
        <v>114</v>
      </c>
      <c r="E731" t="s">
        <v>436</v>
      </c>
      <c r="F731">
        <v>1021</v>
      </c>
      <c r="G731" t="s">
        <v>440</v>
      </c>
      <c r="H731">
        <v>51</v>
      </c>
      <c r="I731" t="s">
        <v>147</v>
      </c>
      <c r="J731" t="s">
        <v>138</v>
      </c>
      <c r="K731">
        <v>1.8</v>
      </c>
      <c r="L731" t="s">
        <v>126</v>
      </c>
      <c r="M731" t="s">
        <v>123</v>
      </c>
      <c r="N731">
        <v>1</v>
      </c>
      <c r="O731">
        <v>0</v>
      </c>
      <c r="P731" t="s">
        <v>151</v>
      </c>
      <c r="Q731" t="s">
        <v>128</v>
      </c>
      <c r="R731">
        <v>137</v>
      </c>
      <c r="S731" s="1">
        <v>45218</v>
      </c>
      <c r="T731" s="1">
        <v>45270</v>
      </c>
      <c r="U731">
        <v>1630</v>
      </c>
      <c r="V731">
        <v>1930</v>
      </c>
      <c r="W731" t="s">
        <v>129</v>
      </c>
      <c r="X731" t="s">
        <v>46</v>
      </c>
      <c r="Y731" t="s">
        <v>129</v>
      </c>
      <c r="Z731" t="s">
        <v>50</v>
      </c>
      <c r="AA731" t="s">
        <v>129</v>
      </c>
      <c r="AB731" t="s">
        <v>129</v>
      </c>
      <c r="AC731" t="s">
        <v>129</v>
      </c>
      <c r="AD731">
        <v>9</v>
      </c>
      <c r="AE731">
        <v>12</v>
      </c>
      <c r="AF731">
        <v>30</v>
      </c>
      <c r="AG731">
        <v>0</v>
      </c>
      <c r="AH731">
        <v>75</v>
      </c>
      <c r="AI731">
        <v>2</v>
      </c>
      <c r="AJ731">
        <v>3</v>
      </c>
      <c r="AK731">
        <v>3</v>
      </c>
      <c r="AL731">
        <v>5</v>
      </c>
      <c r="AM731">
        <v>2</v>
      </c>
      <c r="AN731">
        <v>3</v>
      </c>
      <c r="AP731" t="s">
        <v>138</v>
      </c>
      <c r="AR731" t="s">
        <v>149</v>
      </c>
      <c r="AS731">
        <v>7.2</v>
      </c>
      <c r="AT731">
        <v>1</v>
      </c>
      <c r="AU731">
        <f t="shared" si="296"/>
        <v>15</v>
      </c>
      <c r="AV731">
        <f t="shared" si="297"/>
        <v>15</v>
      </c>
      <c r="AW731">
        <f t="shared" si="298"/>
        <v>15</v>
      </c>
      <c r="AX731">
        <f t="shared" si="299"/>
        <v>180</v>
      </c>
      <c r="AY731">
        <f t="shared" si="300"/>
        <v>2700</v>
      </c>
      <c r="AZ731">
        <f t="shared" si="301"/>
        <v>1</v>
      </c>
      <c r="BA731">
        <f t="shared" si="302"/>
        <v>2700</v>
      </c>
      <c r="BB731">
        <f t="shared" si="303"/>
        <v>2700</v>
      </c>
      <c r="BC731">
        <f t="shared" si="304"/>
        <v>1875</v>
      </c>
      <c r="BD731">
        <f t="shared" si="305"/>
        <v>75</v>
      </c>
      <c r="BE731">
        <f t="shared" si="306"/>
        <v>0.5</v>
      </c>
      <c r="BF731">
        <f t="shared" si="307"/>
        <v>0.5</v>
      </c>
      <c r="BG731">
        <f t="shared" si="308"/>
        <v>54</v>
      </c>
      <c r="BH731">
        <f t="shared" si="309"/>
        <v>45</v>
      </c>
      <c r="BI731">
        <f t="shared" si="310"/>
        <v>125</v>
      </c>
      <c r="BJ731">
        <f t="shared" si="311"/>
        <v>135</v>
      </c>
      <c r="BK731">
        <f t="shared" si="312"/>
        <v>135</v>
      </c>
      <c r="BL731">
        <f t="shared" si="313"/>
        <v>1845</v>
      </c>
      <c r="BM731" t="str">
        <f t="shared" si="314"/>
        <v/>
      </c>
      <c r="BN731">
        <f t="shared" si="315"/>
        <v>-8</v>
      </c>
      <c r="BO731" t="str">
        <f t="shared" si="316"/>
        <v/>
      </c>
      <c r="BP731">
        <f t="shared" si="317"/>
        <v>5</v>
      </c>
      <c r="BQ731">
        <f t="shared" si="318"/>
        <v>42</v>
      </c>
      <c r="BR731">
        <f t="shared" si="319"/>
        <v>1</v>
      </c>
      <c r="BS731">
        <f t="shared" si="320"/>
        <v>50</v>
      </c>
      <c r="BT731" t="str">
        <f t="shared" si="321"/>
        <v/>
      </c>
    </row>
    <row r="732" spans="1:72">
      <c r="A732">
        <v>202370</v>
      </c>
      <c r="B732">
        <v>76298</v>
      </c>
      <c r="C732" t="s">
        <v>123</v>
      </c>
      <c r="D732">
        <v>114</v>
      </c>
      <c r="E732" t="s">
        <v>436</v>
      </c>
      <c r="F732">
        <v>1021</v>
      </c>
      <c r="G732" t="s">
        <v>440</v>
      </c>
      <c r="H732">
        <v>51</v>
      </c>
      <c r="I732" t="s">
        <v>147</v>
      </c>
      <c r="J732" t="s">
        <v>138</v>
      </c>
      <c r="K732">
        <v>1.8</v>
      </c>
      <c r="L732" t="s">
        <v>126</v>
      </c>
      <c r="M732" t="s">
        <v>123</v>
      </c>
      <c r="N732">
        <v>1</v>
      </c>
      <c r="O732">
        <v>0</v>
      </c>
      <c r="P732" t="s">
        <v>151</v>
      </c>
      <c r="Q732" t="s">
        <v>141</v>
      </c>
      <c r="R732" t="s">
        <v>141</v>
      </c>
      <c r="S732" s="1">
        <v>45218</v>
      </c>
      <c r="T732" s="1">
        <v>45270</v>
      </c>
      <c r="U732" t="s">
        <v>129</v>
      </c>
      <c r="W732" t="s">
        <v>129</v>
      </c>
      <c r="X732" t="s">
        <v>129</v>
      </c>
      <c r="Y732" t="s">
        <v>129</v>
      </c>
      <c r="Z732" t="s">
        <v>129</v>
      </c>
      <c r="AA732" t="s">
        <v>129</v>
      </c>
      <c r="AB732" t="s">
        <v>129</v>
      </c>
      <c r="AC732" t="s">
        <v>129</v>
      </c>
      <c r="AD732">
        <v>9</v>
      </c>
      <c r="AE732">
        <v>12</v>
      </c>
      <c r="AF732">
        <v>30</v>
      </c>
      <c r="AG732">
        <v>0</v>
      </c>
      <c r="AH732">
        <v>75</v>
      </c>
      <c r="AI732">
        <v>2</v>
      </c>
      <c r="AJ732">
        <v>3</v>
      </c>
      <c r="AK732">
        <v>3</v>
      </c>
      <c r="AL732">
        <v>5</v>
      </c>
      <c r="AM732">
        <v>2</v>
      </c>
      <c r="AN732">
        <v>3</v>
      </c>
      <c r="AP732" t="s">
        <v>138</v>
      </c>
      <c r="AR732" t="s">
        <v>133</v>
      </c>
      <c r="AS732">
        <v>0</v>
      </c>
      <c r="AT732">
        <v>2</v>
      </c>
      <c r="AU732">
        <f t="shared" si="296"/>
        <v>0</v>
      </c>
      <c r="AV732">
        <f t="shared" si="297"/>
        <v>15</v>
      </c>
      <c r="AW732">
        <f t="shared" si="298"/>
        <v>15</v>
      </c>
      <c r="AX732" t="str">
        <f t="shared" si="299"/>
        <v/>
      </c>
      <c r="AY732" t="str">
        <f t="shared" si="300"/>
        <v/>
      </c>
      <c r="AZ732">
        <f t="shared" si="301"/>
        <v>1</v>
      </c>
      <c r="BA732" t="str">
        <f t="shared" si="302"/>
        <v/>
      </c>
      <c r="BB732">
        <f t="shared" si="303"/>
        <v>2700</v>
      </c>
      <c r="BC732">
        <f t="shared" si="304"/>
        <v>1875</v>
      </c>
      <c r="BD732">
        <f t="shared" si="305"/>
        <v>75</v>
      </c>
      <c r="BE732">
        <f t="shared" si="306"/>
        <v>0.5</v>
      </c>
      <c r="BF732">
        <f t="shared" si="307"/>
        <v>0.5</v>
      </c>
      <c r="BG732">
        <f t="shared" si="308"/>
        <v>54</v>
      </c>
      <c r="BH732">
        <f t="shared" si="309"/>
        <v>45</v>
      </c>
      <c r="BI732">
        <f t="shared" si="310"/>
        <v>125</v>
      </c>
      <c r="BJ732">
        <f t="shared" si="311"/>
        <v>135</v>
      </c>
      <c r="BK732">
        <f t="shared" si="312"/>
        <v>135</v>
      </c>
      <c r="BL732" t="str">
        <f t="shared" si="313"/>
        <v/>
      </c>
      <c r="BM732" t="str">
        <f t="shared" si="314"/>
        <v/>
      </c>
      <c r="BN732">
        <f t="shared" si="315"/>
        <v>-8</v>
      </c>
      <c r="BO732" t="str">
        <f t="shared" si="316"/>
        <v/>
      </c>
      <c r="BP732">
        <f t="shared" si="317"/>
        <v>5</v>
      </c>
      <c r="BQ732">
        <f t="shared" si="318"/>
        <v>42</v>
      </c>
      <c r="BR732">
        <f t="shared" si="319"/>
        <v>1</v>
      </c>
      <c r="BS732">
        <f t="shared" si="320"/>
        <v>50</v>
      </c>
      <c r="BT732" t="str">
        <f t="shared" si="321"/>
        <v/>
      </c>
    </row>
    <row r="733" spans="1:72">
      <c r="A733">
        <v>202370</v>
      </c>
      <c r="B733">
        <v>76299</v>
      </c>
      <c r="C733" t="s">
        <v>123</v>
      </c>
      <c r="D733">
        <v>113</v>
      </c>
      <c r="E733" t="s">
        <v>436</v>
      </c>
      <c r="F733">
        <v>1021</v>
      </c>
      <c r="G733" t="s">
        <v>440</v>
      </c>
      <c r="H733">
        <v>52</v>
      </c>
      <c r="I733" t="s">
        <v>147</v>
      </c>
      <c r="J733" t="s">
        <v>138</v>
      </c>
      <c r="K733">
        <v>1.8</v>
      </c>
      <c r="L733" t="s">
        <v>126</v>
      </c>
      <c r="M733" t="s">
        <v>123</v>
      </c>
      <c r="N733">
        <v>1</v>
      </c>
      <c r="O733">
        <v>0</v>
      </c>
      <c r="P733" t="s">
        <v>151</v>
      </c>
      <c r="Q733" t="s">
        <v>141</v>
      </c>
      <c r="R733" t="s">
        <v>141</v>
      </c>
      <c r="S733" s="1">
        <v>45166</v>
      </c>
      <c r="T733" s="1">
        <v>45217</v>
      </c>
      <c r="U733" t="s">
        <v>129</v>
      </c>
      <c r="W733" t="s">
        <v>129</v>
      </c>
      <c r="X733" t="s">
        <v>129</v>
      </c>
      <c r="Y733" t="s">
        <v>129</v>
      </c>
      <c r="Z733" t="s">
        <v>129</v>
      </c>
      <c r="AA733" t="s">
        <v>129</v>
      </c>
      <c r="AB733" t="s">
        <v>129</v>
      </c>
      <c r="AC733" t="s">
        <v>129</v>
      </c>
      <c r="AD733">
        <v>9</v>
      </c>
      <c r="AE733">
        <v>12</v>
      </c>
      <c r="AF733">
        <v>30</v>
      </c>
      <c r="AG733">
        <v>0</v>
      </c>
      <c r="AH733">
        <v>75</v>
      </c>
      <c r="AI733">
        <v>2</v>
      </c>
      <c r="AJ733">
        <v>3</v>
      </c>
      <c r="AK733">
        <v>3</v>
      </c>
      <c r="AL733">
        <v>5</v>
      </c>
      <c r="AM733">
        <v>2</v>
      </c>
      <c r="AN733">
        <v>3</v>
      </c>
      <c r="AP733" t="s">
        <v>138</v>
      </c>
      <c r="AR733" t="s">
        <v>133</v>
      </c>
      <c r="AS733">
        <v>0</v>
      </c>
      <c r="AT733">
        <v>2</v>
      </c>
      <c r="AU733">
        <f t="shared" si="296"/>
        <v>0</v>
      </c>
      <c r="AV733">
        <f t="shared" si="297"/>
        <v>16</v>
      </c>
      <c r="AW733">
        <f t="shared" si="298"/>
        <v>16</v>
      </c>
      <c r="AX733" t="str">
        <f t="shared" si="299"/>
        <v/>
      </c>
      <c r="AY733" t="str">
        <f t="shared" si="300"/>
        <v/>
      </c>
      <c r="AZ733">
        <f t="shared" si="301"/>
        <v>1</v>
      </c>
      <c r="BA733" t="str">
        <f t="shared" si="302"/>
        <v/>
      </c>
      <c r="BB733">
        <f t="shared" si="303"/>
        <v>2720</v>
      </c>
      <c r="BC733">
        <f t="shared" si="304"/>
        <v>1875</v>
      </c>
      <c r="BD733">
        <f t="shared" si="305"/>
        <v>75</v>
      </c>
      <c r="BE733">
        <f t="shared" si="306"/>
        <v>0.5</v>
      </c>
      <c r="BF733">
        <f t="shared" si="307"/>
        <v>0.5</v>
      </c>
      <c r="BG733">
        <f t="shared" si="308"/>
        <v>54.4</v>
      </c>
      <c r="BH733">
        <f t="shared" si="309"/>
        <v>45.333333333333336</v>
      </c>
      <c r="BI733">
        <f t="shared" si="310"/>
        <v>117.1875</v>
      </c>
      <c r="BJ733">
        <f t="shared" si="311"/>
        <v>122.1875</v>
      </c>
      <c r="BK733">
        <f t="shared" si="312"/>
        <v>135</v>
      </c>
      <c r="BL733" t="str">
        <f t="shared" si="313"/>
        <v/>
      </c>
      <c r="BM733" t="str">
        <f t="shared" si="314"/>
        <v/>
      </c>
      <c r="BN733">
        <f t="shared" si="315"/>
        <v>-8</v>
      </c>
      <c r="BO733" t="str">
        <f t="shared" si="316"/>
        <v/>
      </c>
      <c r="BP733">
        <f t="shared" si="317"/>
        <v>2</v>
      </c>
      <c r="BQ733">
        <f t="shared" si="318"/>
        <v>35</v>
      </c>
      <c r="BR733">
        <f t="shared" si="319"/>
        <v>4</v>
      </c>
      <c r="BS733">
        <f t="shared" si="320"/>
        <v>42</v>
      </c>
      <c r="BT733" t="str">
        <f t="shared" si="321"/>
        <v/>
      </c>
    </row>
    <row r="734" spans="1:72">
      <c r="A734">
        <v>202370</v>
      </c>
      <c r="B734">
        <v>76299</v>
      </c>
      <c r="C734" t="s">
        <v>123</v>
      </c>
      <c r="D734">
        <v>113</v>
      </c>
      <c r="E734" t="s">
        <v>436</v>
      </c>
      <c r="F734">
        <v>1021</v>
      </c>
      <c r="G734" t="s">
        <v>440</v>
      </c>
      <c r="H734">
        <v>52</v>
      </c>
      <c r="I734" t="s">
        <v>147</v>
      </c>
      <c r="J734" t="s">
        <v>138</v>
      </c>
      <c r="K734">
        <v>1.8</v>
      </c>
      <c r="L734" t="s">
        <v>126</v>
      </c>
      <c r="M734" t="s">
        <v>123</v>
      </c>
      <c r="N734">
        <v>1</v>
      </c>
      <c r="O734">
        <v>0</v>
      </c>
      <c r="P734" t="s">
        <v>151</v>
      </c>
      <c r="Q734" t="s">
        <v>128</v>
      </c>
      <c r="R734">
        <v>137</v>
      </c>
      <c r="S734" s="1">
        <v>45166</v>
      </c>
      <c r="T734" s="1">
        <v>45217</v>
      </c>
      <c r="U734">
        <v>1300</v>
      </c>
      <c r="V734">
        <v>1550</v>
      </c>
      <c r="W734" t="s">
        <v>45</v>
      </c>
      <c r="X734" t="s">
        <v>129</v>
      </c>
      <c r="Y734" t="s">
        <v>47</v>
      </c>
      <c r="Z734" t="s">
        <v>129</v>
      </c>
      <c r="AA734" t="s">
        <v>129</v>
      </c>
      <c r="AB734" t="s">
        <v>129</v>
      </c>
      <c r="AC734" t="s">
        <v>129</v>
      </c>
      <c r="AD734">
        <v>9</v>
      </c>
      <c r="AE734">
        <v>12</v>
      </c>
      <c r="AF734">
        <v>30</v>
      </c>
      <c r="AG734">
        <v>0</v>
      </c>
      <c r="AH734">
        <v>75</v>
      </c>
      <c r="AI734">
        <v>2</v>
      </c>
      <c r="AJ734">
        <v>3</v>
      </c>
      <c r="AK734">
        <v>3</v>
      </c>
      <c r="AL734">
        <v>5</v>
      </c>
      <c r="AM734">
        <v>2</v>
      </c>
      <c r="AN734">
        <v>3</v>
      </c>
      <c r="AP734" t="s">
        <v>138</v>
      </c>
      <c r="AR734" t="s">
        <v>149</v>
      </c>
      <c r="AS734">
        <v>6.8</v>
      </c>
      <c r="AT734">
        <v>1</v>
      </c>
      <c r="AU734">
        <f t="shared" si="296"/>
        <v>16</v>
      </c>
      <c r="AV734">
        <f t="shared" si="297"/>
        <v>16</v>
      </c>
      <c r="AW734">
        <f t="shared" si="298"/>
        <v>16</v>
      </c>
      <c r="AX734">
        <f t="shared" si="299"/>
        <v>170</v>
      </c>
      <c r="AY734">
        <f t="shared" si="300"/>
        <v>2720</v>
      </c>
      <c r="AZ734">
        <f t="shared" si="301"/>
        <v>1</v>
      </c>
      <c r="BA734">
        <f t="shared" si="302"/>
        <v>2720</v>
      </c>
      <c r="BB734">
        <f t="shared" si="303"/>
        <v>2720</v>
      </c>
      <c r="BC734">
        <f t="shared" si="304"/>
        <v>1875</v>
      </c>
      <c r="BD734">
        <f t="shared" si="305"/>
        <v>75</v>
      </c>
      <c r="BE734">
        <f t="shared" si="306"/>
        <v>0.5</v>
      </c>
      <c r="BF734">
        <f t="shared" si="307"/>
        <v>0.5</v>
      </c>
      <c r="BG734">
        <f t="shared" si="308"/>
        <v>54.4</v>
      </c>
      <c r="BH734">
        <f t="shared" si="309"/>
        <v>45.333333333333336</v>
      </c>
      <c r="BI734">
        <f t="shared" si="310"/>
        <v>117.1875</v>
      </c>
      <c r="BJ734">
        <f t="shared" si="311"/>
        <v>122.1875</v>
      </c>
      <c r="BK734">
        <f t="shared" si="312"/>
        <v>135</v>
      </c>
      <c r="BL734">
        <f t="shared" si="313"/>
        <v>1515</v>
      </c>
      <c r="BM734" t="str">
        <f t="shared" si="314"/>
        <v/>
      </c>
      <c r="BN734">
        <f t="shared" si="315"/>
        <v>-8</v>
      </c>
      <c r="BO734" t="str">
        <f t="shared" si="316"/>
        <v/>
      </c>
      <c r="BP734">
        <f t="shared" si="317"/>
        <v>2</v>
      </c>
      <c r="BQ734">
        <f t="shared" si="318"/>
        <v>35</v>
      </c>
      <c r="BR734">
        <f t="shared" si="319"/>
        <v>4</v>
      </c>
      <c r="BS734">
        <f t="shared" si="320"/>
        <v>42</v>
      </c>
      <c r="BT734" t="str">
        <f t="shared" si="321"/>
        <v/>
      </c>
    </row>
    <row r="735" spans="1:72">
      <c r="A735">
        <v>202370</v>
      </c>
      <c r="B735">
        <v>76300</v>
      </c>
      <c r="C735" t="s">
        <v>123</v>
      </c>
      <c r="D735">
        <v>113</v>
      </c>
      <c r="E735" t="s">
        <v>436</v>
      </c>
      <c r="F735">
        <v>1031</v>
      </c>
      <c r="G735" t="s">
        <v>441</v>
      </c>
      <c r="H735">
        <v>51</v>
      </c>
      <c r="I735" t="s">
        <v>147</v>
      </c>
      <c r="J735" t="s">
        <v>138</v>
      </c>
      <c r="K735">
        <v>0.66669999999999996</v>
      </c>
      <c r="L735" t="s">
        <v>126</v>
      </c>
      <c r="M735" t="s">
        <v>123</v>
      </c>
      <c r="N735">
        <v>1</v>
      </c>
      <c r="O735">
        <v>0</v>
      </c>
      <c r="P735" t="s">
        <v>151</v>
      </c>
      <c r="Q735" t="s">
        <v>128</v>
      </c>
      <c r="R735">
        <v>137</v>
      </c>
      <c r="S735" s="1">
        <v>45166</v>
      </c>
      <c r="T735" s="1">
        <v>45217</v>
      </c>
      <c r="U735">
        <v>1300</v>
      </c>
      <c r="V735">
        <v>1550</v>
      </c>
      <c r="W735" t="s">
        <v>45</v>
      </c>
      <c r="X735" t="s">
        <v>129</v>
      </c>
      <c r="Y735" t="s">
        <v>47</v>
      </c>
      <c r="Z735" t="s">
        <v>129</v>
      </c>
      <c r="AA735" t="s">
        <v>129</v>
      </c>
      <c r="AB735" t="s">
        <v>129</v>
      </c>
      <c r="AC735" t="s">
        <v>129</v>
      </c>
      <c r="AD735">
        <v>5</v>
      </c>
      <c r="AE735">
        <v>12</v>
      </c>
      <c r="AF735">
        <v>30</v>
      </c>
      <c r="AG735">
        <v>0</v>
      </c>
      <c r="AH735">
        <v>41.666699999999999</v>
      </c>
      <c r="AI735">
        <v>2</v>
      </c>
      <c r="AJ735">
        <v>2</v>
      </c>
      <c r="AK735">
        <v>2</v>
      </c>
      <c r="AL735">
        <v>4</v>
      </c>
      <c r="AM735">
        <v>1</v>
      </c>
      <c r="AN735">
        <v>3</v>
      </c>
      <c r="AP735" t="s">
        <v>138</v>
      </c>
      <c r="AR735" t="s">
        <v>149</v>
      </c>
      <c r="AS735">
        <v>6.8</v>
      </c>
      <c r="AT735">
        <v>1</v>
      </c>
      <c r="AU735">
        <f t="shared" si="296"/>
        <v>16</v>
      </c>
      <c r="AV735">
        <f t="shared" si="297"/>
        <v>16</v>
      </c>
      <c r="AW735">
        <f t="shared" si="298"/>
        <v>16</v>
      </c>
      <c r="AX735">
        <f t="shared" si="299"/>
        <v>170</v>
      </c>
      <c r="AY735">
        <f t="shared" si="300"/>
        <v>2720</v>
      </c>
      <c r="AZ735">
        <f t="shared" si="301"/>
        <v>1</v>
      </c>
      <c r="BA735">
        <f t="shared" si="302"/>
        <v>2720</v>
      </c>
      <c r="BB735">
        <f t="shared" si="303"/>
        <v>2720</v>
      </c>
      <c r="BC735">
        <f t="shared" si="304"/>
        <v>1500</v>
      </c>
      <c r="BD735">
        <f t="shared" si="305"/>
        <v>60</v>
      </c>
      <c r="BE735">
        <f t="shared" si="306"/>
        <v>0.5</v>
      </c>
      <c r="BF735">
        <f t="shared" si="307"/>
        <v>0.5</v>
      </c>
      <c r="BG735">
        <f t="shared" si="308"/>
        <v>54.4</v>
      </c>
      <c r="BH735">
        <f t="shared" si="309"/>
        <v>45.333333333333336</v>
      </c>
      <c r="BI735">
        <f t="shared" si="310"/>
        <v>93.75</v>
      </c>
      <c r="BJ735">
        <f t="shared" si="311"/>
        <v>93.75</v>
      </c>
      <c r="BK735">
        <f t="shared" si="312"/>
        <v>105</v>
      </c>
      <c r="BL735">
        <f t="shared" si="313"/>
        <v>1445</v>
      </c>
      <c r="BM735" t="str">
        <f t="shared" si="314"/>
        <v/>
      </c>
      <c r="BN735">
        <f t="shared" si="315"/>
        <v>-15</v>
      </c>
      <c r="BO735" t="str">
        <f t="shared" si="316"/>
        <v/>
      </c>
      <c r="BP735">
        <f t="shared" si="317"/>
        <v>2</v>
      </c>
      <c r="BQ735">
        <f t="shared" si="318"/>
        <v>35</v>
      </c>
      <c r="BR735">
        <f t="shared" si="319"/>
        <v>4</v>
      </c>
      <c r="BS735">
        <f t="shared" si="320"/>
        <v>42</v>
      </c>
      <c r="BT735" t="str">
        <f t="shared" si="321"/>
        <v/>
      </c>
    </row>
    <row r="736" spans="1:72">
      <c r="A736">
        <v>202370</v>
      </c>
      <c r="B736">
        <v>76300</v>
      </c>
      <c r="C736" t="s">
        <v>123</v>
      </c>
      <c r="D736">
        <v>113</v>
      </c>
      <c r="E736" t="s">
        <v>436</v>
      </c>
      <c r="F736">
        <v>1031</v>
      </c>
      <c r="G736" t="s">
        <v>441</v>
      </c>
      <c r="H736">
        <v>51</v>
      </c>
      <c r="I736" t="s">
        <v>147</v>
      </c>
      <c r="J736" t="s">
        <v>138</v>
      </c>
      <c r="K736">
        <v>0.66669999999999996</v>
      </c>
      <c r="L736" t="s">
        <v>126</v>
      </c>
      <c r="M736" t="s">
        <v>123</v>
      </c>
      <c r="N736">
        <v>1</v>
      </c>
      <c r="O736">
        <v>0</v>
      </c>
      <c r="P736" t="s">
        <v>151</v>
      </c>
      <c r="Q736" t="s">
        <v>141</v>
      </c>
      <c r="R736" t="s">
        <v>141</v>
      </c>
      <c r="S736" s="1">
        <v>45166</v>
      </c>
      <c r="T736" s="1">
        <v>45217</v>
      </c>
      <c r="U736" t="s">
        <v>129</v>
      </c>
      <c r="W736" t="s">
        <v>129</v>
      </c>
      <c r="X736" t="s">
        <v>129</v>
      </c>
      <c r="Y736" t="s">
        <v>129</v>
      </c>
      <c r="Z736" t="s">
        <v>129</v>
      </c>
      <c r="AA736" t="s">
        <v>129</v>
      </c>
      <c r="AB736" t="s">
        <v>129</v>
      </c>
      <c r="AC736" t="s">
        <v>129</v>
      </c>
      <c r="AD736">
        <v>5</v>
      </c>
      <c r="AE736">
        <v>12</v>
      </c>
      <c r="AF736">
        <v>30</v>
      </c>
      <c r="AG736">
        <v>0</v>
      </c>
      <c r="AH736">
        <v>41.666699999999999</v>
      </c>
      <c r="AI736">
        <v>2</v>
      </c>
      <c r="AJ736">
        <v>2</v>
      </c>
      <c r="AK736">
        <v>2</v>
      </c>
      <c r="AL736">
        <v>4</v>
      </c>
      <c r="AM736">
        <v>1</v>
      </c>
      <c r="AN736">
        <v>3</v>
      </c>
      <c r="AP736" t="s">
        <v>138</v>
      </c>
      <c r="AR736" t="s">
        <v>133</v>
      </c>
      <c r="AS736">
        <v>0</v>
      </c>
      <c r="AT736">
        <v>1</v>
      </c>
      <c r="AU736">
        <f t="shared" si="296"/>
        <v>0</v>
      </c>
      <c r="AV736">
        <f t="shared" si="297"/>
        <v>16</v>
      </c>
      <c r="AW736">
        <f t="shared" si="298"/>
        <v>16</v>
      </c>
      <c r="AX736" t="str">
        <f t="shared" si="299"/>
        <v/>
      </c>
      <c r="AY736" t="str">
        <f t="shared" si="300"/>
        <v/>
      </c>
      <c r="AZ736">
        <f t="shared" si="301"/>
        <v>1</v>
      </c>
      <c r="BA736" t="str">
        <f t="shared" si="302"/>
        <v/>
      </c>
      <c r="BB736">
        <f t="shared" si="303"/>
        <v>2720</v>
      </c>
      <c r="BC736">
        <f t="shared" si="304"/>
        <v>1500</v>
      </c>
      <c r="BD736">
        <f t="shared" si="305"/>
        <v>60</v>
      </c>
      <c r="BE736">
        <f t="shared" si="306"/>
        <v>0.5</v>
      </c>
      <c r="BF736">
        <f t="shared" si="307"/>
        <v>0.5</v>
      </c>
      <c r="BG736">
        <f t="shared" si="308"/>
        <v>54.4</v>
      </c>
      <c r="BH736">
        <f t="shared" si="309"/>
        <v>45.333333333333336</v>
      </c>
      <c r="BI736">
        <f t="shared" si="310"/>
        <v>93.75</v>
      </c>
      <c r="BJ736">
        <f t="shared" si="311"/>
        <v>93.75</v>
      </c>
      <c r="BK736">
        <f t="shared" si="312"/>
        <v>105</v>
      </c>
      <c r="BL736" t="str">
        <f t="shared" si="313"/>
        <v/>
      </c>
      <c r="BM736" t="str">
        <f t="shared" si="314"/>
        <v/>
      </c>
      <c r="BN736">
        <f t="shared" si="315"/>
        <v>-15</v>
      </c>
      <c r="BO736" t="str">
        <f t="shared" si="316"/>
        <v/>
      </c>
      <c r="BP736">
        <f t="shared" si="317"/>
        <v>2</v>
      </c>
      <c r="BQ736">
        <f t="shared" si="318"/>
        <v>35</v>
      </c>
      <c r="BR736">
        <f t="shared" si="319"/>
        <v>4</v>
      </c>
      <c r="BS736">
        <f t="shared" si="320"/>
        <v>42</v>
      </c>
      <c r="BT736" t="str">
        <f t="shared" si="321"/>
        <v/>
      </c>
    </row>
    <row r="737" spans="1:72">
      <c r="A737">
        <v>202370</v>
      </c>
      <c r="B737">
        <v>76301</v>
      </c>
      <c r="C737" t="s">
        <v>123</v>
      </c>
      <c r="D737">
        <v>114</v>
      </c>
      <c r="E737" t="s">
        <v>436</v>
      </c>
      <c r="F737">
        <v>1031</v>
      </c>
      <c r="G737" t="s">
        <v>441</v>
      </c>
      <c r="H737">
        <v>52</v>
      </c>
      <c r="I737" t="s">
        <v>147</v>
      </c>
      <c r="J737" t="s">
        <v>138</v>
      </c>
      <c r="K737">
        <v>1.0667</v>
      </c>
      <c r="L737" t="s">
        <v>126</v>
      </c>
      <c r="M737" t="s">
        <v>123</v>
      </c>
      <c r="N737">
        <v>1</v>
      </c>
      <c r="O737">
        <v>0</v>
      </c>
      <c r="P737" t="s">
        <v>151</v>
      </c>
      <c r="Q737" t="s">
        <v>141</v>
      </c>
      <c r="R737" t="s">
        <v>141</v>
      </c>
      <c r="S737" s="1">
        <v>45218</v>
      </c>
      <c r="T737" s="1">
        <v>45270</v>
      </c>
      <c r="U737" t="s">
        <v>129</v>
      </c>
      <c r="W737" t="s">
        <v>129</v>
      </c>
      <c r="X737" t="s">
        <v>129</v>
      </c>
      <c r="Y737" t="s">
        <v>129</v>
      </c>
      <c r="Z737" t="s">
        <v>129</v>
      </c>
      <c r="AA737" t="s">
        <v>129</v>
      </c>
      <c r="AB737" t="s">
        <v>129</v>
      </c>
      <c r="AC737" t="s">
        <v>129</v>
      </c>
      <c r="AD737">
        <v>8</v>
      </c>
      <c r="AE737">
        <v>12</v>
      </c>
      <c r="AF737">
        <v>30</v>
      </c>
      <c r="AG737">
        <v>0</v>
      </c>
      <c r="AH737">
        <v>66.666700000000006</v>
      </c>
      <c r="AI737">
        <v>2</v>
      </c>
      <c r="AJ737">
        <v>2</v>
      </c>
      <c r="AK737">
        <v>2</v>
      </c>
      <c r="AL737">
        <v>4</v>
      </c>
      <c r="AM737">
        <v>1</v>
      </c>
      <c r="AN737">
        <v>3</v>
      </c>
      <c r="AP737" t="s">
        <v>138</v>
      </c>
      <c r="AR737" t="s">
        <v>133</v>
      </c>
      <c r="AS737">
        <v>0</v>
      </c>
      <c r="AT737">
        <v>1</v>
      </c>
      <c r="AU737">
        <f t="shared" si="296"/>
        <v>0</v>
      </c>
      <c r="AV737">
        <f t="shared" si="297"/>
        <v>14</v>
      </c>
      <c r="AW737">
        <f t="shared" si="298"/>
        <v>14</v>
      </c>
      <c r="AX737" t="str">
        <f t="shared" si="299"/>
        <v/>
      </c>
      <c r="AY737" t="str">
        <f t="shared" si="300"/>
        <v/>
      </c>
      <c r="AZ737">
        <f t="shared" si="301"/>
        <v>1</v>
      </c>
      <c r="BA737" t="str">
        <f t="shared" si="302"/>
        <v/>
      </c>
      <c r="BB737">
        <f t="shared" si="303"/>
        <v>2520</v>
      </c>
      <c r="BC737">
        <f t="shared" si="304"/>
        <v>1500</v>
      </c>
      <c r="BD737">
        <f t="shared" si="305"/>
        <v>60</v>
      </c>
      <c r="BE737">
        <f t="shared" si="306"/>
        <v>0.5</v>
      </c>
      <c r="BF737">
        <f t="shared" si="307"/>
        <v>0.5</v>
      </c>
      <c r="BG737">
        <f t="shared" si="308"/>
        <v>50.4</v>
      </c>
      <c r="BH737">
        <f t="shared" si="309"/>
        <v>42</v>
      </c>
      <c r="BI737">
        <f t="shared" si="310"/>
        <v>107.14285714285714</v>
      </c>
      <c r="BJ737">
        <f t="shared" si="311"/>
        <v>112.14285714285714</v>
      </c>
      <c r="BK737">
        <f t="shared" si="312"/>
        <v>110</v>
      </c>
      <c r="BL737" t="str">
        <f t="shared" si="313"/>
        <v/>
      </c>
      <c r="BM737" t="str">
        <f t="shared" si="314"/>
        <v/>
      </c>
      <c r="BN737">
        <f t="shared" si="315"/>
        <v>-12</v>
      </c>
      <c r="BO737" t="str">
        <f t="shared" si="316"/>
        <v/>
      </c>
      <c r="BP737">
        <f t="shared" si="317"/>
        <v>5</v>
      </c>
      <c r="BQ737">
        <f t="shared" si="318"/>
        <v>42</v>
      </c>
      <c r="BR737">
        <f t="shared" si="319"/>
        <v>1</v>
      </c>
      <c r="BS737">
        <f t="shared" si="320"/>
        <v>50</v>
      </c>
      <c r="BT737" t="str">
        <f t="shared" si="321"/>
        <v/>
      </c>
    </row>
    <row r="738" spans="1:72">
      <c r="A738">
        <v>202370</v>
      </c>
      <c r="B738">
        <v>76301</v>
      </c>
      <c r="C738" t="s">
        <v>123</v>
      </c>
      <c r="D738">
        <v>114</v>
      </c>
      <c r="E738" t="s">
        <v>436</v>
      </c>
      <c r="F738">
        <v>1031</v>
      </c>
      <c r="G738" t="s">
        <v>441</v>
      </c>
      <c r="H738">
        <v>52</v>
      </c>
      <c r="I738" t="s">
        <v>147</v>
      </c>
      <c r="J738" t="s">
        <v>138</v>
      </c>
      <c r="K738">
        <v>1.0667</v>
      </c>
      <c r="L738" t="s">
        <v>126</v>
      </c>
      <c r="M738" t="s">
        <v>123</v>
      </c>
      <c r="N738">
        <v>1</v>
      </c>
      <c r="O738">
        <v>0</v>
      </c>
      <c r="P738" t="s">
        <v>151</v>
      </c>
      <c r="Q738" t="s">
        <v>128</v>
      </c>
      <c r="R738">
        <v>137</v>
      </c>
      <c r="S738" s="1">
        <v>45218</v>
      </c>
      <c r="T738" s="1">
        <v>45270</v>
      </c>
      <c r="U738">
        <v>1630</v>
      </c>
      <c r="V738">
        <v>1930</v>
      </c>
      <c r="W738" t="s">
        <v>45</v>
      </c>
      <c r="X738" t="s">
        <v>129</v>
      </c>
      <c r="Y738" t="s">
        <v>47</v>
      </c>
      <c r="Z738" t="s">
        <v>129</v>
      </c>
      <c r="AA738" t="s">
        <v>129</v>
      </c>
      <c r="AB738" t="s">
        <v>129</v>
      </c>
      <c r="AC738" t="s">
        <v>129</v>
      </c>
      <c r="AD738">
        <v>8</v>
      </c>
      <c r="AE738">
        <v>12</v>
      </c>
      <c r="AF738">
        <v>30</v>
      </c>
      <c r="AG738">
        <v>0</v>
      </c>
      <c r="AH738">
        <v>66.666700000000006</v>
      </c>
      <c r="AI738">
        <v>2</v>
      </c>
      <c r="AJ738">
        <v>2</v>
      </c>
      <c r="AK738">
        <v>2</v>
      </c>
      <c r="AL738">
        <v>4</v>
      </c>
      <c r="AM738">
        <v>1</v>
      </c>
      <c r="AN738">
        <v>3</v>
      </c>
      <c r="AP738" t="s">
        <v>138</v>
      </c>
      <c r="AR738" t="s">
        <v>149</v>
      </c>
      <c r="AS738">
        <v>7.2</v>
      </c>
      <c r="AT738">
        <v>1</v>
      </c>
      <c r="AU738">
        <f t="shared" si="296"/>
        <v>14</v>
      </c>
      <c r="AV738">
        <f t="shared" si="297"/>
        <v>14</v>
      </c>
      <c r="AW738">
        <f t="shared" si="298"/>
        <v>14</v>
      </c>
      <c r="AX738">
        <f t="shared" si="299"/>
        <v>180</v>
      </c>
      <c r="AY738">
        <f t="shared" si="300"/>
        <v>2520</v>
      </c>
      <c r="AZ738">
        <f t="shared" si="301"/>
        <v>1</v>
      </c>
      <c r="BA738">
        <f t="shared" si="302"/>
        <v>2520</v>
      </c>
      <c r="BB738">
        <f t="shared" si="303"/>
        <v>2520</v>
      </c>
      <c r="BC738">
        <f t="shared" si="304"/>
        <v>1500</v>
      </c>
      <c r="BD738">
        <f t="shared" si="305"/>
        <v>60</v>
      </c>
      <c r="BE738">
        <f t="shared" si="306"/>
        <v>0.5</v>
      </c>
      <c r="BF738">
        <f t="shared" si="307"/>
        <v>0.5</v>
      </c>
      <c r="BG738">
        <f t="shared" si="308"/>
        <v>50.4</v>
      </c>
      <c r="BH738">
        <f t="shared" si="309"/>
        <v>42</v>
      </c>
      <c r="BI738">
        <f t="shared" si="310"/>
        <v>107.14285714285714</v>
      </c>
      <c r="BJ738">
        <f t="shared" si="311"/>
        <v>112.14285714285714</v>
      </c>
      <c r="BK738">
        <f t="shared" si="312"/>
        <v>110</v>
      </c>
      <c r="BL738">
        <f t="shared" si="313"/>
        <v>1820</v>
      </c>
      <c r="BM738" t="str">
        <f t="shared" si="314"/>
        <v/>
      </c>
      <c r="BN738">
        <f t="shared" si="315"/>
        <v>-12</v>
      </c>
      <c r="BO738" t="str">
        <f t="shared" si="316"/>
        <v/>
      </c>
      <c r="BP738">
        <f t="shared" si="317"/>
        <v>5</v>
      </c>
      <c r="BQ738">
        <f t="shared" si="318"/>
        <v>42</v>
      </c>
      <c r="BR738">
        <f t="shared" si="319"/>
        <v>1</v>
      </c>
      <c r="BS738">
        <f t="shared" si="320"/>
        <v>50</v>
      </c>
      <c r="BT738" t="str">
        <f t="shared" si="321"/>
        <v/>
      </c>
    </row>
    <row r="739" spans="1:72">
      <c r="A739">
        <v>202370</v>
      </c>
      <c r="B739">
        <v>76302</v>
      </c>
      <c r="C739" t="s">
        <v>123</v>
      </c>
      <c r="D739">
        <v>114</v>
      </c>
      <c r="E739" t="s">
        <v>436</v>
      </c>
      <c r="F739">
        <v>1041</v>
      </c>
      <c r="G739" t="s">
        <v>442</v>
      </c>
      <c r="H739">
        <v>51</v>
      </c>
      <c r="I739" t="s">
        <v>147</v>
      </c>
      <c r="J739" t="s">
        <v>138</v>
      </c>
      <c r="K739">
        <v>1.8</v>
      </c>
      <c r="L739" t="s">
        <v>126</v>
      </c>
      <c r="M739" t="s">
        <v>123</v>
      </c>
      <c r="N739">
        <v>1</v>
      </c>
      <c r="O739">
        <v>0</v>
      </c>
      <c r="P739" t="s">
        <v>151</v>
      </c>
      <c r="Q739" t="s">
        <v>128</v>
      </c>
      <c r="R739">
        <v>137</v>
      </c>
      <c r="S739" s="1">
        <v>45218</v>
      </c>
      <c r="T739" s="1">
        <v>45270</v>
      </c>
      <c r="U739">
        <v>1300</v>
      </c>
      <c r="V739">
        <v>1550</v>
      </c>
      <c r="W739" t="s">
        <v>45</v>
      </c>
      <c r="X739" t="s">
        <v>129</v>
      </c>
      <c r="Y739" t="s">
        <v>47</v>
      </c>
      <c r="Z739" t="s">
        <v>129</v>
      </c>
      <c r="AA739" t="s">
        <v>129</v>
      </c>
      <c r="AB739" t="s">
        <v>129</v>
      </c>
      <c r="AC739" t="s">
        <v>129</v>
      </c>
      <c r="AD739">
        <v>9</v>
      </c>
      <c r="AE739">
        <v>12</v>
      </c>
      <c r="AF739">
        <v>30</v>
      </c>
      <c r="AG739">
        <v>0</v>
      </c>
      <c r="AH739">
        <v>75</v>
      </c>
      <c r="AI739">
        <v>2</v>
      </c>
      <c r="AJ739">
        <v>3</v>
      </c>
      <c r="AK739">
        <v>3</v>
      </c>
      <c r="AL739">
        <v>5</v>
      </c>
      <c r="AM739">
        <v>2</v>
      </c>
      <c r="AN739">
        <v>3</v>
      </c>
      <c r="AP739" t="s">
        <v>138</v>
      </c>
      <c r="AR739" t="s">
        <v>149</v>
      </c>
      <c r="AS739">
        <v>6.8</v>
      </c>
      <c r="AT739">
        <v>1</v>
      </c>
      <c r="AU739">
        <f t="shared" si="296"/>
        <v>14</v>
      </c>
      <c r="AV739">
        <f t="shared" si="297"/>
        <v>14</v>
      </c>
      <c r="AW739">
        <f t="shared" si="298"/>
        <v>14</v>
      </c>
      <c r="AX739">
        <f t="shared" si="299"/>
        <v>170</v>
      </c>
      <c r="AY739">
        <f t="shared" si="300"/>
        <v>2380</v>
      </c>
      <c r="AZ739">
        <f t="shared" si="301"/>
        <v>1</v>
      </c>
      <c r="BA739">
        <f t="shared" si="302"/>
        <v>2380</v>
      </c>
      <c r="BB739">
        <f t="shared" si="303"/>
        <v>2380</v>
      </c>
      <c r="BC739">
        <f t="shared" si="304"/>
        <v>1875</v>
      </c>
      <c r="BD739">
        <f t="shared" si="305"/>
        <v>75</v>
      </c>
      <c r="BE739">
        <f t="shared" si="306"/>
        <v>0.5</v>
      </c>
      <c r="BF739">
        <f t="shared" si="307"/>
        <v>0.5</v>
      </c>
      <c r="BG739">
        <f t="shared" si="308"/>
        <v>47.6</v>
      </c>
      <c r="BH739">
        <f t="shared" si="309"/>
        <v>39.666666666666664</v>
      </c>
      <c r="BI739">
        <f t="shared" si="310"/>
        <v>133.92857142857142</v>
      </c>
      <c r="BJ739">
        <f t="shared" si="311"/>
        <v>143.92857142857142</v>
      </c>
      <c r="BK739">
        <f t="shared" si="312"/>
        <v>135</v>
      </c>
      <c r="BL739">
        <f t="shared" si="313"/>
        <v>1515</v>
      </c>
      <c r="BM739" t="str">
        <f t="shared" si="314"/>
        <v/>
      </c>
      <c r="BN739">
        <f t="shared" si="315"/>
        <v>-2</v>
      </c>
      <c r="BO739" t="str">
        <f t="shared" si="316"/>
        <v/>
      </c>
      <c r="BP739">
        <f t="shared" si="317"/>
        <v>5</v>
      </c>
      <c r="BQ739">
        <f t="shared" si="318"/>
        <v>42</v>
      </c>
      <c r="BR739">
        <f t="shared" si="319"/>
        <v>1</v>
      </c>
      <c r="BS739">
        <f t="shared" si="320"/>
        <v>50</v>
      </c>
      <c r="BT739" t="str">
        <f t="shared" si="321"/>
        <v/>
      </c>
    </row>
    <row r="740" spans="1:72">
      <c r="A740">
        <v>202370</v>
      </c>
      <c r="B740">
        <v>76302</v>
      </c>
      <c r="C740" t="s">
        <v>123</v>
      </c>
      <c r="D740">
        <v>114</v>
      </c>
      <c r="E740" t="s">
        <v>436</v>
      </c>
      <c r="F740">
        <v>1041</v>
      </c>
      <c r="G740" t="s">
        <v>442</v>
      </c>
      <c r="H740">
        <v>51</v>
      </c>
      <c r="I740" t="s">
        <v>147</v>
      </c>
      <c r="J740" t="s">
        <v>138</v>
      </c>
      <c r="K740">
        <v>1.8</v>
      </c>
      <c r="L740" t="s">
        <v>126</v>
      </c>
      <c r="M740" t="s">
        <v>123</v>
      </c>
      <c r="N740">
        <v>1</v>
      </c>
      <c r="O740">
        <v>0</v>
      </c>
      <c r="P740" t="s">
        <v>151</v>
      </c>
      <c r="Q740" t="s">
        <v>141</v>
      </c>
      <c r="R740" t="s">
        <v>141</v>
      </c>
      <c r="S740" s="1">
        <v>45218</v>
      </c>
      <c r="T740" s="1">
        <v>45270</v>
      </c>
      <c r="U740" t="s">
        <v>129</v>
      </c>
      <c r="W740" t="s">
        <v>129</v>
      </c>
      <c r="X740" t="s">
        <v>129</v>
      </c>
      <c r="Y740" t="s">
        <v>129</v>
      </c>
      <c r="Z740" t="s">
        <v>129</v>
      </c>
      <c r="AA740" t="s">
        <v>129</v>
      </c>
      <c r="AB740" t="s">
        <v>129</v>
      </c>
      <c r="AC740" t="s">
        <v>129</v>
      </c>
      <c r="AD740">
        <v>9</v>
      </c>
      <c r="AE740">
        <v>12</v>
      </c>
      <c r="AF740">
        <v>30</v>
      </c>
      <c r="AG740">
        <v>0</v>
      </c>
      <c r="AH740">
        <v>75</v>
      </c>
      <c r="AI740">
        <v>2</v>
      </c>
      <c r="AJ740">
        <v>3</v>
      </c>
      <c r="AK740">
        <v>3</v>
      </c>
      <c r="AL740">
        <v>5</v>
      </c>
      <c r="AM740">
        <v>2</v>
      </c>
      <c r="AN740">
        <v>3</v>
      </c>
      <c r="AP740" t="s">
        <v>138</v>
      </c>
      <c r="AR740" t="s">
        <v>133</v>
      </c>
      <c r="AS740">
        <v>0</v>
      </c>
      <c r="AT740">
        <v>2</v>
      </c>
      <c r="AU740">
        <f t="shared" si="296"/>
        <v>0</v>
      </c>
      <c r="AV740">
        <f t="shared" si="297"/>
        <v>14</v>
      </c>
      <c r="AW740">
        <f t="shared" si="298"/>
        <v>14</v>
      </c>
      <c r="AX740" t="str">
        <f t="shared" si="299"/>
        <v/>
      </c>
      <c r="AY740" t="str">
        <f t="shared" si="300"/>
        <v/>
      </c>
      <c r="AZ740">
        <f t="shared" si="301"/>
        <v>1</v>
      </c>
      <c r="BA740" t="str">
        <f t="shared" si="302"/>
        <v/>
      </c>
      <c r="BB740">
        <f t="shared" si="303"/>
        <v>2380</v>
      </c>
      <c r="BC740">
        <f t="shared" si="304"/>
        <v>1875</v>
      </c>
      <c r="BD740">
        <f t="shared" si="305"/>
        <v>75</v>
      </c>
      <c r="BE740">
        <f t="shared" si="306"/>
        <v>0.5</v>
      </c>
      <c r="BF740">
        <f t="shared" si="307"/>
        <v>0.5</v>
      </c>
      <c r="BG740">
        <f t="shared" si="308"/>
        <v>47.6</v>
      </c>
      <c r="BH740">
        <f t="shared" si="309"/>
        <v>39.666666666666664</v>
      </c>
      <c r="BI740">
        <f t="shared" si="310"/>
        <v>133.92857142857142</v>
      </c>
      <c r="BJ740">
        <f t="shared" si="311"/>
        <v>143.92857142857142</v>
      </c>
      <c r="BK740">
        <f t="shared" si="312"/>
        <v>135</v>
      </c>
      <c r="BL740" t="str">
        <f t="shared" si="313"/>
        <v/>
      </c>
      <c r="BM740" t="str">
        <f t="shared" si="314"/>
        <v/>
      </c>
      <c r="BN740">
        <f t="shared" si="315"/>
        <v>-2</v>
      </c>
      <c r="BO740" t="str">
        <f t="shared" si="316"/>
        <v/>
      </c>
      <c r="BP740">
        <f t="shared" si="317"/>
        <v>5</v>
      </c>
      <c r="BQ740">
        <f t="shared" si="318"/>
        <v>42</v>
      </c>
      <c r="BR740">
        <f t="shared" si="319"/>
        <v>1</v>
      </c>
      <c r="BS740">
        <f t="shared" si="320"/>
        <v>50</v>
      </c>
      <c r="BT740" t="str">
        <f t="shared" si="321"/>
        <v/>
      </c>
    </row>
    <row r="741" spans="1:72">
      <c r="A741">
        <v>202370</v>
      </c>
      <c r="B741">
        <v>76303</v>
      </c>
      <c r="C741" t="s">
        <v>123</v>
      </c>
      <c r="D741">
        <v>113</v>
      </c>
      <c r="E741" t="s">
        <v>436</v>
      </c>
      <c r="F741">
        <v>1041</v>
      </c>
      <c r="G741" t="s">
        <v>442</v>
      </c>
      <c r="H741">
        <v>52</v>
      </c>
      <c r="I741" t="s">
        <v>147</v>
      </c>
      <c r="J741" t="s">
        <v>138</v>
      </c>
      <c r="K741">
        <v>1</v>
      </c>
      <c r="L741" t="s">
        <v>126</v>
      </c>
      <c r="M741" t="s">
        <v>123</v>
      </c>
      <c r="N741">
        <v>1</v>
      </c>
      <c r="O741">
        <v>0</v>
      </c>
      <c r="P741" t="s">
        <v>151</v>
      </c>
      <c r="Q741" t="s">
        <v>128</v>
      </c>
      <c r="R741">
        <v>137</v>
      </c>
      <c r="S741" s="1">
        <v>45166</v>
      </c>
      <c r="T741" s="1">
        <v>45217</v>
      </c>
      <c r="U741">
        <v>1630</v>
      </c>
      <c r="V741">
        <v>1930</v>
      </c>
      <c r="W741" t="s">
        <v>129</v>
      </c>
      <c r="X741" t="s">
        <v>46</v>
      </c>
      <c r="Y741" t="s">
        <v>129</v>
      </c>
      <c r="Z741" t="s">
        <v>50</v>
      </c>
      <c r="AA741" t="s">
        <v>129</v>
      </c>
      <c r="AB741" t="s">
        <v>129</v>
      </c>
      <c r="AC741" t="s">
        <v>129</v>
      </c>
      <c r="AD741">
        <v>5</v>
      </c>
      <c r="AE741">
        <v>12</v>
      </c>
      <c r="AF741">
        <v>30</v>
      </c>
      <c r="AG741">
        <v>0</v>
      </c>
      <c r="AH741">
        <v>41.666699999999999</v>
      </c>
      <c r="AI741">
        <v>2</v>
      </c>
      <c r="AJ741">
        <v>3</v>
      </c>
      <c r="AK741">
        <v>3</v>
      </c>
      <c r="AL741">
        <v>5</v>
      </c>
      <c r="AM741">
        <v>2</v>
      </c>
      <c r="AN741">
        <v>3</v>
      </c>
      <c r="AP741" t="s">
        <v>138</v>
      </c>
      <c r="AR741" t="s">
        <v>149</v>
      </c>
      <c r="AS741">
        <v>7.2</v>
      </c>
      <c r="AT741">
        <v>1</v>
      </c>
      <c r="AU741">
        <f t="shared" si="296"/>
        <v>15</v>
      </c>
      <c r="AV741">
        <f t="shared" si="297"/>
        <v>15</v>
      </c>
      <c r="AW741">
        <f t="shared" si="298"/>
        <v>15</v>
      </c>
      <c r="AX741">
        <f t="shared" si="299"/>
        <v>180</v>
      </c>
      <c r="AY741">
        <f t="shared" si="300"/>
        <v>2700</v>
      </c>
      <c r="AZ741">
        <f t="shared" si="301"/>
        <v>1</v>
      </c>
      <c r="BA741">
        <f t="shared" si="302"/>
        <v>2700</v>
      </c>
      <c r="BB741">
        <f t="shared" si="303"/>
        <v>2700</v>
      </c>
      <c r="BC741">
        <f t="shared" si="304"/>
        <v>1875</v>
      </c>
      <c r="BD741">
        <f t="shared" si="305"/>
        <v>75</v>
      </c>
      <c r="BE741">
        <f t="shared" si="306"/>
        <v>0.5</v>
      </c>
      <c r="BF741">
        <f t="shared" si="307"/>
        <v>0.5</v>
      </c>
      <c r="BG741">
        <f t="shared" si="308"/>
        <v>54</v>
      </c>
      <c r="BH741">
        <f t="shared" si="309"/>
        <v>45</v>
      </c>
      <c r="BI741">
        <f t="shared" si="310"/>
        <v>125</v>
      </c>
      <c r="BJ741">
        <f t="shared" si="311"/>
        <v>135</v>
      </c>
      <c r="BK741">
        <f t="shared" si="312"/>
        <v>135</v>
      </c>
      <c r="BL741">
        <f t="shared" si="313"/>
        <v>1845</v>
      </c>
      <c r="BM741" t="str">
        <f t="shared" si="314"/>
        <v/>
      </c>
      <c r="BN741">
        <f t="shared" si="315"/>
        <v>-8</v>
      </c>
      <c r="BO741" t="str">
        <f t="shared" si="316"/>
        <v/>
      </c>
      <c r="BP741">
        <f t="shared" si="317"/>
        <v>2</v>
      </c>
      <c r="BQ741">
        <f t="shared" si="318"/>
        <v>35</v>
      </c>
      <c r="BR741">
        <f t="shared" si="319"/>
        <v>4</v>
      </c>
      <c r="BS741">
        <f t="shared" si="320"/>
        <v>42</v>
      </c>
      <c r="BT741" t="str">
        <f t="shared" si="321"/>
        <v/>
      </c>
    </row>
    <row r="742" spans="1:72">
      <c r="A742">
        <v>202370</v>
      </c>
      <c r="B742">
        <v>76303</v>
      </c>
      <c r="C742" t="s">
        <v>123</v>
      </c>
      <c r="D742">
        <v>113</v>
      </c>
      <c r="E742" t="s">
        <v>436</v>
      </c>
      <c r="F742">
        <v>1041</v>
      </c>
      <c r="G742" t="s">
        <v>442</v>
      </c>
      <c r="H742">
        <v>52</v>
      </c>
      <c r="I742" t="s">
        <v>147</v>
      </c>
      <c r="J742" t="s">
        <v>138</v>
      </c>
      <c r="K742">
        <v>1</v>
      </c>
      <c r="L742" t="s">
        <v>126</v>
      </c>
      <c r="M742" t="s">
        <v>123</v>
      </c>
      <c r="N742">
        <v>1</v>
      </c>
      <c r="O742">
        <v>0</v>
      </c>
      <c r="P742" t="s">
        <v>151</v>
      </c>
      <c r="Q742" t="s">
        <v>141</v>
      </c>
      <c r="R742" t="s">
        <v>141</v>
      </c>
      <c r="S742" s="1">
        <v>45166</v>
      </c>
      <c r="T742" s="1">
        <v>45217</v>
      </c>
      <c r="U742" t="s">
        <v>129</v>
      </c>
      <c r="W742" t="s">
        <v>129</v>
      </c>
      <c r="X742" t="s">
        <v>129</v>
      </c>
      <c r="Y742" t="s">
        <v>129</v>
      </c>
      <c r="Z742" t="s">
        <v>129</v>
      </c>
      <c r="AA742" t="s">
        <v>129</v>
      </c>
      <c r="AB742" t="s">
        <v>129</v>
      </c>
      <c r="AC742" t="s">
        <v>129</v>
      </c>
      <c r="AD742">
        <v>5</v>
      </c>
      <c r="AE742">
        <v>12</v>
      </c>
      <c r="AF742">
        <v>30</v>
      </c>
      <c r="AG742">
        <v>0</v>
      </c>
      <c r="AH742">
        <v>41.666699999999999</v>
      </c>
      <c r="AI742">
        <v>2</v>
      </c>
      <c r="AJ742">
        <v>3</v>
      </c>
      <c r="AK742">
        <v>3</v>
      </c>
      <c r="AL742">
        <v>5</v>
      </c>
      <c r="AM742">
        <v>2</v>
      </c>
      <c r="AN742">
        <v>3</v>
      </c>
      <c r="AP742" t="s">
        <v>138</v>
      </c>
      <c r="AR742" t="s">
        <v>133</v>
      </c>
      <c r="AS742">
        <v>0</v>
      </c>
      <c r="AT742">
        <v>2</v>
      </c>
      <c r="AU742">
        <f t="shared" si="296"/>
        <v>0</v>
      </c>
      <c r="AV742">
        <f t="shared" si="297"/>
        <v>15</v>
      </c>
      <c r="AW742">
        <f t="shared" si="298"/>
        <v>15</v>
      </c>
      <c r="AX742" t="str">
        <f t="shared" si="299"/>
        <v/>
      </c>
      <c r="AY742" t="str">
        <f t="shared" si="300"/>
        <v/>
      </c>
      <c r="AZ742">
        <f t="shared" si="301"/>
        <v>1</v>
      </c>
      <c r="BA742" t="str">
        <f t="shared" si="302"/>
        <v/>
      </c>
      <c r="BB742">
        <f t="shared" si="303"/>
        <v>2700</v>
      </c>
      <c r="BC742">
        <f t="shared" si="304"/>
        <v>1875</v>
      </c>
      <c r="BD742">
        <f t="shared" si="305"/>
        <v>75</v>
      </c>
      <c r="BE742">
        <f t="shared" si="306"/>
        <v>0.5</v>
      </c>
      <c r="BF742">
        <f t="shared" si="307"/>
        <v>0.5</v>
      </c>
      <c r="BG742">
        <f t="shared" si="308"/>
        <v>54</v>
      </c>
      <c r="BH742">
        <f t="shared" si="309"/>
        <v>45</v>
      </c>
      <c r="BI742">
        <f t="shared" si="310"/>
        <v>125</v>
      </c>
      <c r="BJ742">
        <f t="shared" si="311"/>
        <v>135</v>
      </c>
      <c r="BK742">
        <f t="shared" si="312"/>
        <v>135</v>
      </c>
      <c r="BL742" t="str">
        <f t="shared" si="313"/>
        <v/>
      </c>
      <c r="BM742" t="str">
        <f t="shared" si="314"/>
        <v/>
      </c>
      <c r="BN742">
        <f t="shared" si="315"/>
        <v>-8</v>
      </c>
      <c r="BO742" t="str">
        <f t="shared" si="316"/>
        <v/>
      </c>
      <c r="BP742">
        <f t="shared" si="317"/>
        <v>2</v>
      </c>
      <c r="BQ742">
        <f t="shared" si="318"/>
        <v>35</v>
      </c>
      <c r="BR742">
        <f t="shared" si="319"/>
        <v>4</v>
      </c>
      <c r="BS742">
        <f t="shared" si="320"/>
        <v>42</v>
      </c>
      <c r="BT742" t="str">
        <f t="shared" si="321"/>
        <v/>
      </c>
    </row>
    <row r="743" spans="1:72">
      <c r="A743">
        <v>202370</v>
      </c>
      <c r="B743">
        <v>76731</v>
      </c>
      <c r="C743" t="s">
        <v>123</v>
      </c>
      <c r="D743">
        <v>175</v>
      </c>
      <c r="E743" t="s">
        <v>436</v>
      </c>
      <c r="F743">
        <v>1101</v>
      </c>
      <c r="G743" t="s">
        <v>443</v>
      </c>
      <c r="H743">
        <v>51</v>
      </c>
      <c r="I743" t="s">
        <v>147</v>
      </c>
      <c r="J743" t="s">
        <v>138</v>
      </c>
      <c r="K743">
        <v>1.4</v>
      </c>
      <c r="L743" t="s">
        <v>126</v>
      </c>
      <c r="M743" t="s">
        <v>123</v>
      </c>
      <c r="N743">
        <v>1</v>
      </c>
      <c r="O743">
        <v>0</v>
      </c>
      <c r="P743" t="s">
        <v>151</v>
      </c>
      <c r="Q743" t="s">
        <v>128</v>
      </c>
      <c r="R743">
        <v>137</v>
      </c>
      <c r="S743" s="1">
        <v>45180</v>
      </c>
      <c r="T743" s="1">
        <v>45221</v>
      </c>
      <c r="U743">
        <v>800</v>
      </c>
      <c r="V743">
        <v>1120</v>
      </c>
      <c r="W743" t="s">
        <v>45</v>
      </c>
      <c r="X743" t="s">
        <v>129</v>
      </c>
      <c r="Y743" t="s">
        <v>47</v>
      </c>
      <c r="Z743" t="s">
        <v>129</v>
      </c>
      <c r="AA743" t="s">
        <v>129</v>
      </c>
      <c r="AB743" t="s">
        <v>129</v>
      </c>
      <c r="AC743" t="s">
        <v>129</v>
      </c>
      <c r="AD743">
        <v>7</v>
      </c>
      <c r="AE743">
        <v>12</v>
      </c>
      <c r="AF743">
        <v>12</v>
      </c>
      <c r="AG743">
        <v>0</v>
      </c>
      <c r="AH743">
        <v>58.333300000000001</v>
      </c>
      <c r="AI743">
        <v>2</v>
      </c>
      <c r="AJ743">
        <v>3</v>
      </c>
      <c r="AK743">
        <v>3</v>
      </c>
      <c r="AL743">
        <v>5</v>
      </c>
      <c r="AM743">
        <v>2</v>
      </c>
      <c r="AN743">
        <v>3</v>
      </c>
      <c r="AP743" t="s">
        <v>138</v>
      </c>
      <c r="AR743" t="s">
        <v>149</v>
      </c>
      <c r="AS743">
        <v>8</v>
      </c>
      <c r="AT743">
        <v>1</v>
      </c>
      <c r="AU743">
        <f t="shared" si="296"/>
        <v>12</v>
      </c>
      <c r="AV743">
        <f t="shared" si="297"/>
        <v>12</v>
      </c>
      <c r="AW743">
        <f t="shared" si="298"/>
        <v>12</v>
      </c>
      <c r="AX743">
        <f t="shared" si="299"/>
        <v>200</v>
      </c>
      <c r="AY743">
        <f t="shared" si="300"/>
        <v>2400</v>
      </c>
      <c r="AZ743">
        <f t="shared" si="301"/>
        <v>1</v>
      </c>
      <c r="BA743">
        <f t="shared" si="302"/>
        <v>2400</v>
      </c>
      <c r="BB743">
        <f t="shared" si="303"/>
        <v>2400</v>
      </c>
      <c r="BC743">
        <f t="shared" si="304"/>
        <v>1875</v>
      </c>
      <c r="BD743">
        <f t="shared" si="305"/>
        <v>75</v>
      </c>
      <c r="BE743">
        <f t="shared" si="306"/>
        <v>0.5</v>
      </c>
      <c r="BF743">
        <f t="shared" si="307"/>
        <v>0.5</v>
      </c>
      <c r="BG743">
        <f t="shared" si="308"/>
        <v>48</v>
      </c>
      <c r="BH743">
        <f t="shared" si="309"/>
        <v>40</v>
      </c>
      <c r="BI743">
        <f t="shared" si="310"/>
        <v>156.25</v>
      </c>
      <c r="BJ743">
        <f t="shared" si="311"/>
        <v>171.25</v>
      </c>
      <c r="BK743">
        <f t="shared" si="312"/>
        <v>165</v>
      </c>
      <c r="BL743">
        <f t="shared" si="313"/>
        <v>1045</v>
      </c>
      <c r="BM743" t="str">
        <f t="shared" si="314"/>
        <v/>
      </c>
      <c r="BN743">
        <f t="shared" si="315"/>
        <v>-3</v>
      </c>
      <c r="BO743" t="str">
        <f t="shared" si="316"/>
        <v/>
      </c>
      <c r="BP743">
        <f t="shared" si="317"/>
        <v>2</v>
      </c>
      <c r="BQ743">
        <f t="shared" si="318"/>
        <v>37</v>
      </c>
      <c r="BR743">
        <f t="shared" si="319"/>
        <v>1</v>
      </c>
      <c r="BS743">
        <f t="shared" si="320"/>
        <v>43</v>
      </c>
      <c r="BT743" t="str">
        <f t="shared" si="321"/>
        <v/>
      </c>
    </row>
    <row r="744" spans="1:72">
      <c r="A744">
        <v>202370</v>
      </c>
      <c r="B744">
        <v>76731</v>
      </c>
      <c r="C744" t="s">
        <v>123</v>
      </c>
      <c r="D744">
        <v>175</v>
      </c>
      <c r="E744" t="s">
        <v>436</v>
      </c>
      <c r="F744">
        <v>1101</v>
      </c>
      <c r="G744" t="s">
        <v>443</v>
      </c>
      <c r="H744">
        <v>51</v>
      </c>
      <c r="I744" t="s">
        <v>147</v>
      </c>
      <c r="J744" t="s">
        <v>138</v>
      </c>
      <c r="K744">
        <v>1.4</v>
      </c>
      <c r="L744" t="s">
        <v>126</v>
      </c>
      <c r="M744" t="s">
        <v>123</v>
      </c>
      <c r="N744">
        <v>1</v>
      </c>
      <c r="O744">
        <v>0</v>
      </c>
      <c r="P744" t="s">
        <v>151</v>
      </c>
      <c r="Q744" t="s">
        <v>141</v>
      </c>
      <c r="R744" t="s">
        <v>141</v>
      </c>
      <c r="S744" s="1">
        <v>45180</v>
      </c>
      <c r="T744" s="1">
        <v>45221</v>
      </c>
      <c r="U744" t="s">
        <v>129</v>
      </c>
      <c r="W744" t="s">
        <v>129</v>
      </c>
      <c r="X744" t="s">
        <v>129</v>
      </c>
      <c r="Y744" t="s">
        <v>129</v>
      </c>
      <c r="Z744" t="s">
        <v>129</v>
      </c>
      <c r="AA744" t="s">
        <v>129</v>
      </c>
      <c r="AB744" t="s">
        <v>129</v>
      </c>
      <c r="AC744" t="s">
        <v>129</v>
      </c>
      <c r="AD744">
        <v>7</v>
      </c>
      <c r="AE744">
        <v>12</v>
      </c>
      <c r="AF744">
        <v>12</v>
      </c>
      <c r="AG744">
        <v>0</v>
      </c>
      <c r="AH744">
        <v>58.333300000000001</v>
      </c>
      <c r="AI744">
        <v>2</v>
      </c>
      <c r="AJ744">
        <v>3</v>
      </c>
      <c r="AK744">
        <v>3</v>
      </c>
      <c r="AL744">
        <v>5</v>
      </c>
      <c r="AM744">
        <v>2</v>
      </c>
      <c r="AN744">
        <v>3</v>
      </c>
      <c r="AP744" t="s">
        <v>138</v>
      </c>
      <c r="AR744" t="s">
        <v>133</v>
      </c>
      <c r="AS744">
        <v>0</v>
      </c>
      <c r="AT744">
        <v>2</v>
      </c>
      <c r="AU744">
        <f t="shared" si="296"/>
        <v>0</v>
      </c>
      <c r="AV744">
        <f t="shared" si="297"/>
        <v>12</v>
      </c>
      <c r="AW744">
        <f t="shared" si="298"/>
        <v>12</v>
      </c>
      <c r="AX744" t="str">
        <f t="shared" si="299"/>
        <v/>
      </c>
      <c r="AY744" t="str">
        <f t="shared" si="300"/>
        <v/>
      </c>
      <c r="AZ744">
        <f t="shared" si="301"/>
        <v>1</v>
      </c>
      <c r="BA744" t="str">
        <f t="shared" si="302"/>
        <v/>
      </c>
      <c r="BB744">
        <f t="shared" si="303"/>
        <v>2400</v>
      </c>
      <c r="BC744">
        <f t="shared" si="304"/>
        <v>1875</v>
      </c>
      <c r="BD744">
        <f t="shared" si="305"/>
        <v>75</v>
      </c>
      <c r="BE744">
        <f t="shared" si="306"/>
        <v>0.5</v>
      </c>
      <c r="BF744">
        <f t="shared" si="307"/>
        <v>0.5</v>
      </c>
      <c r="BG744">
        <f t="shared" si="308"/>
        <v>48</v>
      </c>
      <c r="BH744">
        <f t="shared" si="309"/>
        <v>40</v>
      </c>
      <c r="BI744">
        <f t="shared" si="310"/>
        <v>156.25</v>
      </c>
      <c r="BJ744">
        <f t="shared" si="311"/>
        <v>171.25</v>
      </c>
      <c r="BK744">
        <f t="shared" si="312"/>
        <v>165</v>
      </c>
      <c r="BL744" t="str">
        <f t="shared" si="313"/>
        <v/>
      </c>
      <c r="BM744" t="str">
        <f t="shared" si="314"/>
        <v/>
      </c>
      <c r="BN744">
        <f t="shared" si="315"/>
        <v>-3</v>
      </c>
      <c r="BO744" t="str">
        <f t="shared" si="316"/>
        <v/>
      </c>
      <c r="BP744">
        <f t="shared" si="317"/>
        <v>2</v>
      </c>
      <c r="BQ744">
        <f t="shared" si="318"/>
        <v>37</v>
      </c>
      <c r="BR744">
        <f t="shared" si="319"/>
        <v>1</v>
      </c>
      <c r="BS744">
        <f t="shared" si="320"/>
        <v>43</v>
      </c>
      <c r="BT744" t="str">
        <f t="shared" si="321"/>
        <v/>
      </c>
    </row>
    <row r="745" spans="1:72">
      <c r="A745">
        <v>202370</v>
      </c>
      <c r="B745">
        <v>76732</v>
      </c>
      <c r="C745" t="s">
        <v>123</v>
      </c>
      <c r="D745">
        <v>173</v>
      </c>
      <c r="E745" t="s">
        <v>436</v>
      </c>
      <c r="F745">
        <v>1111</v>
      </c>
      <c r="G745" t="s">
        <v>444</v>
      </c>
      <c r="H745">
        <v>51</v>
      </c>
      <c r="I745" t="s">
        <v>147</v>
      </c>
      <c r="J745" t="s">
        <v>138</v>
      </c>
      <c r="K745">
        <v>1.4</v>
      </c>
      <c r="L745" t="s">
        <v>126</v>
      </c>
      <c r="M745" t="s">
        <v>123</v>
      </c>
      <c r="N745">
        <v>1</v>
      </c>
      <c r="O745">
        <v>0</v>
      </c>
      <c r="P745" t="s">
        <v>151</v>
      </c>
      <c r="Q745" t="s">
        <v>128</v>
      </c>
      <c r="R745">
        <v>137</v>
      </c>
      <c r="S745" s="1">
        <v>45229</v>
      </c>
      <c r="T745" s="1">
        <v>45270</v>
      </c>
      <c r="U745">
        <v>1240</v>
      </c>
      <c r="V745">
        <v>1550</v>
      </c>
      <c r="W745" t="s">
        <v>129</v>
      </c>
      <c r="X745" t="s">
        <v>46</v>
      </c>
      <c r="Y745" t="s">
        <v>129</v>
      </c>
      <c r="Z745" t="s">
        <v>50</v>
      </c>
      <c r="AA745" t="s">
        <v>129</v>
      </c>
      <c r="AB745" t="s">
        <v>129</v>
      </c>
      <c r="AC745" t="s">
        <v>129</v>
      </c>
      <c r="AD745">
        <v>7</v>
      </c>
      <c r="AE745">
        <v>12</v>
      </c>
      <c r="AF745">
        <v>12</v>
      </c>
      <c r="AG745">
        <v>0</v>
      </c>
      <c r="AH745">
        <v>58.333300000000001</v>
      </c>
      <c r="AI745">
        <v>2</v>
      </c>
      <c r="AJ745">
        <v>3</v>
      </c>
      <c r="AK745">
        <v>3</v>
      </c>
      <c r="AL745">
        <v>5</v>
      </c>
      <c r="AM745">
        <v>2</v>
      </c>
      <c r="AN745">
        <v>3</v>
      </c>
      <c r="AP745" t="s">
        <v>138</v>
      </c>
      <c r="AR745" t="s">
        <v>149</v>
      </c>
      <c r="AS745">
        <v>7.6</v>
      </c>
      <c r="AT745">
        <v>1</v>
      </c>
      <c r="AU745">
        <f t="shared" si="296"/>
        <v>12</v>
      </c>
      <c r="AV745">
        <f t="shared" si="297"/>
        <v>12</v>
      </c>
      <c r="AW745">
        <f t="shared" si="298"/>
        <v>12</v>
      </c>
      <c r="AX745">
        <f t="shared" si="299"/>
        <v>190</v>
      </c>
      <c r="AY745">
        <f t="shared" si="300"/>
        <v>2280</v>
      </c>
      <c r="AZ745">
        <f t="shared" si="301"/>
        <v>1</v>
      </c>
      <c r="BA745">
        <f t="shared" si="302"/>
        <v>2280</v>
      </c>
      <c r="BB745">
        <f t="shared" si="303"/>
        <v>2280</v>
      </c>
      <c r="BC745">
        <f t="shared" si="304"/>
        <v>1875</v>
      </c>
      <c r="BD745">
        <f t="shared" si="305"/>
        <v>75</v>
      </c>
      <c r="BE745">
        <f t="shared" si="306"/>
        <v>0.5</v>
      </c>
      <c r="BF745">
        <f t="shared" si="307"/>
        <v>0.5</v>
      </c>
      <c r="BG745">
        <f t="shared" si="308"/>
        <v>45.6</v>
      </c>
      <c r="BH745">
        <f t="shared" si="309"/>
        <v>38</v>
      </c>
      <c r="BI745">
        <f t="shared" si="310"/>
        <v>156.25</v>
      </c>
      <c r="BJ745">
        <f t="shared" si="311"/>
        <v>171.25</v>
      </c>
      <c r="BK745">
        <f t="shared" si="312"/>
        <v>165</v>
      </c>
      <c r="BL745">
        <f t="shared" si="313"/>
        <v>1525</v>
      </c>
      <c r="BM745" t="str">
        <f t="shared" si="314"/>
        <v/>
      </c>
      <c r="BN745">
        <f t="shared" si="315"/>
        <v>-1</v>
      </c>
      <c r="BO745" t="str">
        <f t="shared" si="316"/>
        <v/>
      </c>
      <c r="BP745">
        <f t="shared" si="317"/>
        <v>2</v>
      </c>
      <c r="BQ745">
        <f t="shared" si="318"/>
        <v>44</v>
      </c>
      <c r="BR745">
        <f t="shared" si="319"/>
        <v>1</v>
      </c>
      <c r="BS745">
        <f t="shared" si="320"/>
        <v>50</v>
      </c>
      <c r="BT745" t="str">
        <f t="shared" si="321"/>
        <v>Flag</v>
      </c>
    </row>
    <row r="746" spans="1:72">
      <c r="A746">
        <v>202370</v>
      </c>
      <c r="B746">
        <v>76732</v>
      </c>
      <c r="C746" t="s">
        <v>123</v>
      </c>
      <c r="D746">
        <v>173</v>
      </c>
      <c r="E746" t="s">
        <v>436</v>
      </c>
      <c r="F746">
        <v>1111</v>
      </c>
      <c r="G746" t="s">
        <v>444</v>
      </c>
      <c r="H746">
        <v>51</v>
      </c>
      <c r="I746" t="s">
        <v>147</v>
      </c>
      <c r="J746" t="s">
        <v>138</v>
      </c>
      <c r="K746">
        <v>1.4</v>
      </c>
      <c r="L746" t="s">
        <v>126</v>
      </c>
      <c r="M746" t="s">
        <v>123</v>
      </c>
      <c r="N746">
        <v>1</v>
      </c>
      <c r="O746">
        <v>0</v>
      </c>
      <c r="P746" t="s">
        <v>151</v>
      </c>
      <c r="Q746" t="s">
        <v>141</v>
      </c>
      <c r="R746" t="s">
        <v>141</v>
      </c>
      <c r="S746" s="1">
        <v>45229</v>
      </c>
      <c r="T746" s="1">
        <v>45270</v>
      </c>
      <c r="U746" t="s">
        <v>129</v>
      </c>
      <c r="W746" t="s">
        <v>129</v>
      </c>
      <c r="X746" t="s">
        <v>129</v>
      </c>
      <c r="Y746" t="s">
        <v>129</v>
      </c>
      <c r="Z746" t="s">
        <v>129</v>
      </c>
      <c r="AA746" t="s">
        <v>129</v>
      </c>
      <c r="AB746" t="s">
        <v>129</v>
      </c>
      <c r="AC746" t="s">
        <v>129</v>
      </c>
      <c r="AD746">
        <v>7</v>
      </c>
      <c r="AE746">
        <v>12</v>
      </c>
      <c r="AF746">
        <v>12</v>
      </c>
      <c r="AG746">
        <v>0</v>
      </c>
      <c r="AH746">
        <v>58.333300000000001</v>
      </c>
      <c r="AI746">
        <v>2</v>
      </c>
      <c r="AJ746">
        <v>3</v>
      </c>
      <c r="AK746">
        <v>3</v>
      </c>
      <c r="AL746">
        <v>5</v>
      </c>
      <c r="AM746">
        <v>2</v>
      </c>
      <c r="AN746">
        <v>3</v>
      </c>
      <c r="AP746" t="s">
        <v>138</v>
      </c>
      <c r="AR746" t="s">
        <v>133</v>
      </c>
      <c r="AS746">
        <v>0</v>
      </c>
      <c r="AT746">
        <v>2</v>
      </c>
      <c r="AU746">
        <f t="shared" si="296"/>
        <v>0</v>
      </c>
      <c r="AV746">
        <f t="shared" si="297"/>
        <v>12</v>
      </c>
      <c r="AW746">
        <f t="shared" si="298"/>
        <v>12</v>
      </c>
      <c r="AX746" t="str">
        <f t="shared" si="299"/>
        <v/>
      </c>
      <c r="AY746" t="str">
        <f t="shared" si="300"/>
        <v/>
      </c>
      <c r="AZ746">
        <f t="shared" si="301"/>
        <v>1</v>
      </c>
      <c r="BA746" t="str">
        <f t="shared" si="302"/>
        <v/>
      </c>
      <c r="BB746">
        <f t="shared" si="303"/>
        <v>2280</v>
      </c>
      <c r="BC746">
        <f t="shared" si="304"/>
        <v>1875</v>
      </c>
      <c r="BD746">
        <f t="shared" si="305"/>
        <v>75</v>
      </c>
      <c r="BE746">
        <f t="shared" si="306"/>
        <v>0.5</v>
      </c>
      <c r="BF746">
        <f t="shared" si="307"/>
        <v>0.5</v>
      </c>
      <c r="BG746">
        <f t="shared" si="308"/>
        <v>45.6</v>
      </c>
      <c r="BH746">
        <f t="shared" si="309"/>
        <v>38</v>
      </c>
      <c r="BI746">
        <f t="shared" si="310"/>
        <v>156.25</v>
      </c>
      <c r="BJ746">
        <f t="shared" si="311"/>
        <v>171.25</v>
      </c>
      <c r="BK746">
        <f t="shared" si="312"/>
        <v>165</v>
      </c>
      <c r="BL746" t="str">
        <f t="shared" si="313"/>
        <v/>
      </c>
      <c r="BM746" t="str">
        <f t="shared" si="314"/>
        <v/>
      </c>
      <c r="BN746">
        <f t="shared" si="315"/>
        <v>-1</v>
      </c>
      <c r="BO746" t="str">
        <f t="shared" si="316"/>
        <v/>
      </c>
      <c r="BP746">
        <f t="shared" si="317"/>
        <v>2</v>
      </c>
      <c r="BQ746">
        <f t="shared" si="318"/>
        <v>44</v>
      </c>
      <c r="BR746">
        <f t="shared" si="319"/>
        <v>1</v>
      </c>
      <c r="BS746">
        <f t="shared" si="320"/>
        <v>50</v>
      </c>
      <c r="BT746" t="str">
        <f t="shared" si="321"/>
        <v/>
      </c>
    </row>
    <row r="747" spans="1:72">
      <c r="A747">
        <v>202370</v>
      </c>
      <c r="B747">
        <v>76733</v>
      </c>
      <c r="C747" t="s">
        <v>123</v>
      </c>
      <c r="D747">
        <v>173</v>
      </c>
      <c r="E747" t="s">
        <v>436</v>
      </c>
      <c r="F747">
        <v>1121</v>
      </c>
      <c r="G747" t="s">
        <v>445</v>
      </c>
      <c r="H747">
        <v>51</v>
      </c>
      <c r="I747" t="s">
        <v>147</v>
      </c>
      <c r="J747" t="s">
        <v>138</v>
      </c>
      <c r="K747">
        <v>1.4</v>
      </c>
      <c r="L747" t="s">
        <v>126</v>
      </c>
      <c r="M747" t="s">
        <v>123</v>
      </c>
      <c r="N747">
        <v>1</v>
      </c>
      <c r="O747">
        <v>0</v>
      </c>
      <c r="P747" t="s">
        <v>151</v>
      </c>
      <c r="Q747" t="s">
        <v>141</v>
      </c>
      <c r="R747" t="s">
        <v>141</v>
      </c>
      <c r="S747" s="1">
        <v>45229</v>
      </c>
      <c r="T747" s="1">
        <v>45270</v>
      </c>
      <c r="U747" t="s">
        <v>129</v>
      </c>
      <c r="W747" t="s">
        <v>129</v>
      </c>
      <c r="X747" t="s">
        <v>129</v>
      </c>
      <c r="Y747" t="s">
        <v>129</v>
      </c>
      <c r="Z747" t="s">
        <v>129</v>
      </c>
      <c r="AA747" t="s">
        <v>129</v>
      </c>
      <c r="AB747" t="s">
        <v>129</v>
      </c>
      <c r="AC747" t="s">
        <v>129</v>
      </c>
      <c r="AD747">
        <v>7</v>
      </c>
      <c r="AE747">
        <v>12</v>
      </c>
      <c r="AF747">
        <v>12</v>
      </c>
      <c r="AG747">
        <v>0</v>
      </c>
      <c r="AH747">
        <v>58.333300000000001</v>
      </c>
      <c r="AI747">
        <v>2</v>
      </c>
      <c r="AJ747">
        <v>3</v>
      </c>
      <c r="AK747">
        <v>3</v>
      </c>
      <c r="AL747">
        <v>5</v>
      </c>
      <c r="AM747">
        <v>2</v>
      </c>
      <c r="AN747">
        <v>3</v>
      </c>
      <c r="AP747" t="s">
        <v>138</v>
      </c>
      <c r="AR747" t="s">
        <v>133</v>
      </c>
      <c r="AS747">
        <v>0</v>
      </c>
      <c r="AT747">
        <v>2</v>
      </c>
      <c r="AU747">
        <f t="shared" si="296"/>
        <v>0</v>
      </c>
      <c r="AV747">
        <f t="shared" si="297"/>
        <v>12</v>
      </c>
      <c r="AW747">
        <f t="shared" si="298"/>
        <v>12</v>
      </c>
      <c r="AX747" t="str">
        <f t="shared" si="299"/>
        <v/>
      </c>
      <c r="AY747" t="str">
        <f t="shared" si="300"/>
        <v/>
      </c>
      <c r="AZ747">
        <f t="shared" si="301"/>
        <v>1</v>
      </c>
      <c r="BA747" t="str">
        <f t="shared" si="302"/>
        <v/>
      </c>
      <c r="BB747">
        <f t="shared" si="303"/>
        <v>2400</v>
      </c>
      <c r="BC747">
        <f t="shared" si="304"/>
        <v>1875</v>
      </c>
      <c r="BD747">
        <f t="shared" si="305"/>
        <v>75</v>
      </c>
      <c r="BE747">
        <f t="shared" si="306"/>
        <v>0.5</v>
      </c>
      <c r="BF747">
        <f t="shared" si="307"/>
        <v>0.5</v>
      </c>
      <c r="BG747">
        <f t="shared" si="308"/>
        <v>48</v>
      </c>
      <c r="BH747">
        <f t="shared" si="309"/>
        <v>40</v>
      </c>
      <c r="BI747">
        <f t="shared" si="310"/>
        <v>156.25</v>
      </c>
      <c r="BJ747">
        <f t="shared" si="311"/>
        <v>171.25</v>
      </c>
      <c r="BK747">
        <f t="shared" si="312"/>
        <v>165</v>
      </c>
      <c r="BL747" t="str">
        <f t="shared" si="313"/>
        <v/>
      </c>
      <c r="BM747" t="str">
        <f t="shared" si="314"/>
        <v/>
      </c>
      <c r="BN747">
        <f t="shared" si="315"/>
        <v>-3</v>
      </c>
      <c r="BO747" t="str">
        <f t="shared" si="316"/>
        <v/>
      </c>
      <c r="BP747">
        <f t="shared" si="317"/>
        <v>2</v>
      </c>
      <c r="BQ747">
        <f t="shared" si="318"/>
        <v>44</v>
      </c>
      <c r="BR747">
        <f t="shared" si="319"/>
        <v>1</v>
      </c>
      <c r="BS747">
        <f t="shared" si="320"/>
        <v>50</v>
      </c>
      <c r="BT747" t="str">
        <f t="shared" si="321"/>
        <v/>
      </c>
    </row>
    <row r="748" spans="1:72">
      <c r="A748">
        <v>202370</v>
      </c>
      <c r="B748">
        <v>76733</v>
      </c>
      <c r="C748" t="s">
        <v>123</v>
      </c>
      <c r="D748">
        <v>173</v>
      </c>
      <c r="E748" t="s">
        <v>436</v>
      </c>
      <c r="F748">
        <v>1121</v>
      </c>
      <c r="G748" t="s">
        <v>445</v>
      </c>
      <c r="H748">
        <v>51</v>
      </c>
      <c r="I748" t="s">
        <v>147</v>
      </c>
      <c r="J748" t="s">
        <v>138</v>
      </c>
      <c r="K748">
        <v>1.4</v>
      </c>
      <c r="L748" t="s">
        <v>126</v>
      </c>
      <c r="M748" t="s">
        <v>123</v>
      </c>
      <c r="N748">
        <v>1</v>
      </c>
      <c r="O748">
        <v>0</v>
      </c>
      <c r="P748" t="s">
        <v>151</v>
      </c>
      <c r="Q748" t="s">
        <v>128</v>
      </c>
      <c r="R748">
        <v>137</v>
      </c>
      <c r="S748" s="1">
        <v>45229</v>
      </c>
      <c r="T748" s="1">
        <v>45270</v>
      </c>
      <c r="U748">
        <v>800</v>
      </c>
      <c r="V748">
        <v>1120</v>
      </c>
      <c r="W748" t="s">
        <v>45</v>
      </c>
      <c r="X748" t="s">
        <v>129</v>
      </c>
      <c r="Y748" t="s">
        <v>47</v>
      </c>
      <c r="Z748" t="s">
        <v>129</v>
      </c>
      <c r="AA748" t="s">
        <v>129</v>
      </c>
      <c r="AB748" t="s">
        <v>129</v>
      </c>
      <c r="AC748" t="s">
        <v>129</v>
      </c>
      <c r="AD748">
        <v>7</v>
      </c>
      <c r="AE748">
        <v>12</v>
      </c>
      <c r="AF748">
        <v>12</v>
      </c>
      <c r="AG748">
        <v>0</v>
      </c>
      <c r="AH748">
        <v>58.333300000000001</v>
      </c>
      <c r="AI748">
        <v>2</v>
      </c>
      <c r="AJ748">
        <v>3</v>
      </c>
      <c r="AK748">
        <v>3</v>
      </c>
      <c r="AL748">
        <v>5</v>
      </c>
      <c r="AM748">
        <v>2</v>
      </c>
      <c r="AN748">
        <v>3</v>
      </c>
      <c r="AP748" t="s">
        <v>138</v>
      </c>
      <c r="AR748" t="s">
        <v>149</v>
      </c>
      <c r="AS748">
        <v>8</v>
      </c>
      <c r="AT748">
        <v>1</v>
      </c>
      <c r="AU748">
        <f t="shared" si="296"/>
        <v>12</v>
      </c>
      <c r="AV748">
        <f t="shared" si="297"/>
        <v>12</v>
      </c>
      <c r="AW748">
        <f t="shared" si="298"/>
        <v>12</v>
      </c>
      <c r="AX748">
        <f t="shared" si="299"/>
        <v>200</v>
      </c>
      <c r="AY748">
        <f t="shared" si="300"/>
        <v>2400</v>
      </c>
      <c r="AZ748">
        <f t="shared" si="301"/>
        <v>1</v>
      </c>
      <c r="BA748">
        <f t="shared" si="302"/>
        <v>2400</v>
      </c>
      <c r="BB748">
        <f t="shared" si="303"/>
        <v>2400</v>
      </c>
      <c r="BC748">
        <f t="shared" si="304"/>
        <v>1875</v>
      </c>
      <c r="BD748">
        <f t="shared" si="305"/>
        <v>75</v>
      </c>
      <c r="BE748">
        <f t="shared" si="306"/>
        <v>0.5</v>
      </c>
      <c r="BF748">
        <f t="shared" si="307"/>
        <v>0.5</v>
      </c>
      <c r="BG748">
        <f t="shared" si="308"/>
        <v>48</v>
      </c>
      <c r="BH748">
        <f t="shared" si="309"/>
        <v>40</v>
      </c>
      <c r="BI748">
        <f t="shared" si="310"/>
        <v>156.25</v>
      </c>
      <c r="BJ748">
        <f t="shared" si="311"/>
        <v>171.25</v>
      </c>
      <c r="BK748">
        <f t="shared" si="312"/>
        <v>165</v>
      </c>
      <c r="BL748">
        <f t="shared" si="313"/>
        <v>1045</v>
      </c>
      <c r="BM748" t="str">
        <f t="shared" si="314"/>
        <v/>
      </c>
      <c r="BN748">
        <f t="shared" si="315"/>
        <v>-3</v>
      </c>
      <c r="BO748" t="str">
        <f t="shared" si="316"/>
        <v/>
      </c>
      <c r="BP748">
        <f t="shared" si="317"/>
        <v>2</v>
      </c>
      <c r="BQ748">
        <f t="shared" si="318"/>
        <v>44</v>
      </c>
      <c r="BR748">
        <f t="shared" si="319"/>
        <v>1</v>
      </c>
      <c r="BS748">
        <f t="shared" si="320"/>
        <v>50</v>
      </c>
      <c r="BT748" t="str">
        <f t="shared" si="321"/>
        <v/>
      </c>
    </row>
    <row r="749" spans="1:72">
      <c r="A749">
        <v>202370</v>
      </c>
      <c r="B749">
        <v>76734</v>
      </c>
      <c r="C749" t="s">
        <v>123</v>
      </c>
      <c r="D749">
        <v>175</v>
      </c>
      <c r="E749" t="s">
        <v>436</v>
      </c>
      <c r="F749">
        <v>1124</v>
      </c>
      <c r="G749" t="s">
        <v>446</v>
      </c>
      <c r="H749">
        <v>51</v>
      </c>
      <c r="I749" t="s">
        <v>147</v>
      </c>
      <c r="J749" t="s">
        <v>138</v>
      </c>
      <c r="K749">
        <v>1.0667</v>
      </c>
      <c r="L749" t="s">
        <v>126</v>
      </c>
      <c r="M749" t="s">
        <v>123</v>
      </c>
      <c r="N749">
        <v>1</v>
      </c>
      <c r="O749">
        <v>0</v>
      </c>
      <c r="P749" t="s">
        <v>151</v>
      </c>
      <c r="Q749" t="s">
        <v>128</v>
      </c>
      <c r="R749">
        <v>137</v>
      </c>
      <c r="S749" s="1">
        <v>45180</v>
      </c>
      <c r="T749" s="1">
        <v>45221</v>
      </c>
      <c r="U749">
        <v>1300</v>
      </c>
      <c r="V749">
        <v>1620</v>
      </c>
      <c r="W749" t="s">
        <v>129</v>
      </c>
      <c r="X749" t="s">
        <v>46</v>
      </c>
      <c r="Y749" t="s">
        <v>129</v>
      </c>
      <c r="Z749" t="s">
        <v>50</v>
      </c>
      <c r="AA749" t="s">
        <v>129</v>
      </c>
      <c r="AB749" t="s">
        <v>129</v>
      </c>
      <c r="AC749" t="s">
        <v>129</v>
      </c>
      <c r="AD749">
        <v>8</v>
      </c>
      <c r="AE749">
        <v>12</v>
      </c>
      <c r="AF749">
        <v>12</v>
      </c>
      <c r="AG749">
        <v>0</v>
      </c>
      <c r="AH749">
        <v>66.666700000000006</v>
      </c>
      <c r="AI749">
        <v>2</v>
      </c>
      <c r="AJ749">
        <v>2</v>
      </c>
      <c r="AK749">
        <v>2</v>
      </c>
      <c r="AL749">
        <v>4</v>
      </c>
      <c r="AM749">
        <v>1</v>
      </c>
      <c r="AN749">
        <v>3</v>
      </c>
      <c r="AP749" t="s">
        <v>138</v>
      </c>
      <c r="AR749" t="s">
        <v>149</v>
      </c>
      <c r="AS749">
        <v>8</v>
      </c>
      <c r="AT749">
        <v>1</v>
      </c>
      <c r="AU749">
        <f t="shared" si="296"/>
        <v>12</v>
      </c>
      <c r="AV749">
        <f t="shared" si="297"/>
        <v>12</v>
      </c>
      <c r="AW749">
        <f t="shared" si="298"/>
        <v>12</v>
      </c>
      <c r="AX749">
        <f t="shared" si="299"/>
        <v>200</v>
      </c>
      <c r="AY749">
        <f t="shared" si="300"/>
        <v>2400</v>
      </c>
      <c r="AZ749">
        <f t="shared" si="301"/>
        <v>1</v>
      </c>
      <c r="BA749">
        <f t="shared" si="302"/>
        <v>2400</v>
      </c>
      <c r="BB749">
        <f t="shared" si="303"/>
        <v>2400</v>
      </c>
      <c r="BC749">
        <f t="shared" si="304"/>
        <v>1500</v>
      </c>
      <c r="BD749">
        <f t="shared" si="305"/>
        <v>60</v>
      </c>
      <c r="BE749">
        <f t="shared" si="306"/>
        <v>0.5</v>
      </c>
      <c r="BF749">
        <f t="shared" si="307"/>
        <v>0.5</v>
      </c>
      <c r="BG749">
        <f t="shared" si="308"/>
        <v>48</v>
      </c>
      <c r="BH749">
        <f t="shared" si="309"/>
        <v>40</v>
      </c>
      <c r="BI749">
        <f t="shared" si="310"/>
        <v>125</v>
      </c>
      <c r="BJ749">
        <f t="shared" si="311"/>
        <v>135</v>
      </c>
      <c r="BK749">
        <f t="shared" si="312"/>
        <v>135</v>
      </c>
      <c r="BL749">
        <f t="shared" si="313"/>
        <v>1515</v>
      </c>
      <c r="BM749" t="str">
        <f t="shared" si="314"/>
        <v/>
      </c>
      <c r="BN749">
        <f t="shared" si="315"/>
        <v>-10</v>
      </c>
      <c r="BO749" t="str">
        <f t="shared" si="316"/>
        <v/>
      </c>
      <c r="BP749">
        <f t="shared" si="317"/>
        <v>2</v>
      </c>
      <c r="BQ749">
        <f t="shared" si="318"/>
        <v>37</v>
      </c>
      <c r="BR749">
        <f t="shared" si="319"/>
        <v>1</v>
      </c>
      <c r="BS749">
        <f t="shared" si="320"/>
        <v>43</v>
      </c>
      <c r="BT749" t="str">
        <f t="shared" si="321"/>
        <v/>
      </c>
    </row>
    <row r="750" spans="1:72">
      <c r="A750">
        <v>202370</v>
      </c>
      <c r="B750">
        <v>76734</v>
      </c>
      <c r="C750" t="s">
        <v>123</v>
      </c>
      <c r="D750">
        <v>175</v>
      </c>
      <c r="E750" t="s">
        <v>436</v>
      </c>
      <c r="F750">
        <v>1124</v>
      </c>
      <c r="G750" t="s">
        <v>446</v>
      </c>
      <c r="H750">
        <v>51</v>
      </c>
      <c r="I750" t="s">
        <v>147</v>
      </c>
      <c r="J750" t="s">
        <v>138</v>
      </c>
      <c r="K750">
        <v>1.0667</v>
      </c>
      <c r="L750" t="s">
        <v>126</v>
      </c>
      <c r="M750" t="s">
        <v>123</v>
      </c>
      <c r="N750">
        <v>1</v>
      </c>
      <c r="O750">
        <v>0</v>
      </c>
      <c r="P750" t="s">
        <v>151</v>
      </c>
      <c r="Q750" t="s">
        <v>141</v>
      </c>
      <c r="R750" t="s">
        <v>141</v>
      </c>
      <c r="S750" s="1">
        <v>45180</v>
      </c>
      <c r="T750" s="1">
        <v>45221</v>
      </c>
      <c r="U750" t="s">
        <v>129</v>
      </c>
      <c r="W750" t="s">
        <v>129</v>
      </c>
      <c r="X750" t="s">
        <v>129</v>
      </c>
      <c r="Y750" t="s">
        <v>129</v>
      </c>
      <c r="Z750" t="s">
        <v>129</v>
      </c>
      <c r="AA750" t="s">
        <v>129</v>
      </c>
      <c r="AB750" t="s">
        <v>129</v>
      </c>
      <c r="AC750" t="s">
        <v>129</v>
      </c>
      <c r="AD750">
        <v>8</v>
      </c>
      <c r="AE750">
        <v>12</v>
      </c>
      <c r="AF750">
        <v>12</v>
      </c>
      <c r="AG750">
        <v>0</v>
      </c>
      <c r="AH750">
        <v>66.666700000000006</v>
      </c>
      <c r="AI750">
        <v>2</v>
      </c>
      <c r="AJ750">
        <v>2</v>
      </c>
      <c r="AK750">
        <v>2</v>
      </c>
      <c r="AL750">
        <v>4</v>
      </c>
      <c r="AM750">
        <v>1</v>
      </c>
      <c r="AN750">
        <v>3</v>
      </c>
      <c r="AP750" t="s">
        <v>138</v>
      </c>
      <c r="AR750" t="s">
        <v>133</v>
      </c>
      <c r="AS750">
        <v>0</v>
      </c>
      <c r="AT750">
        <v>1</v>
      </c>
      <c r="AU750">
        <f t="shared" si="296"/>
        <v>0</v>
      </c>
      <c r="AV750">
        <f t="shared" si="297"/>
        <v>12</v>
      </c>
      <c r="AW750">
        <f t="shared" si="298"/>
        <v>12</v>
      </c>
      <c r="AX750" t="str">
        <f t="shared" si="299"/>
        <v/>
      </c>
      <c r="AY750" t="str">
        <f t="shared" si="300"/>
        <v/>
      </c>
      <c r="AZ750">
        <f t="shared" si="301"/>
        <v>1</v>
      </c>
      <c r="BA750" t="str">
        <f t="shared" si="302"/>
        <v/>
      </c>
      <c r="BB750">
        <f t="shared" si="303"/>
        <v>2400</v>
      </c>
      <c r="BC750">
        <f t="shared" si="304"/>
        <v>1500</v>
      </c>
      <c r="BD750">
        <f t="shared" si="305"/>
        <v>60</v>
      </c>
      <c r="BE750">
        <f t="shared" si="306"/>
        <v>0.5</v>
      </c>
      <c r="BF750">
        <f t="shared" si="307"/>
        <v>0.5</v>
      </c>
      <c r="BG750">
        <f t="shared" si="308"/>
        <v>48</v>
      </c>
      <c r="BH750">
        <f t="shared" si="309"/>
        <v>40</v>
      </c>
      <c r="BI750">
        <f t="shared" si="310"/>
        <v>125</v>
      </c>
      <c r="BJ750">
        <f t="shared" si="311"/>
        <v>135</v>
      </c>
      <c r="BK750">
        <f t="shared" si="312"/>
        <v>135</v>
      </c>
      <c r="BL750" t="str">
        <f t="shared" si="313"/>
        <v/>
      </c>
      <c r="BM750" t="str">
        <f t="shared" si="314"/>
        <v/>
      </c>
      <c r="BN750">
        <f t="shared" si="315"/>
        <v>-10</v>
      </c>
      <c r="BO750" t="str">
        <f t="shared" si="316"/>
        <v/>
      </c>
      <c r="BP750">
        <f t="shared" si="317"/>
        <v>2</v>
      </c>
      <c r="BQ750">
        <f t="shared" si="318"/>
        <v>37</v>
      </c>
      <c r="BR750">
        <f t="shared" si="319"/>
        <v>1</v>
      </c>
      <c r="BS750">
        <f t="shared" si="320"/>
        <v>43</v>
      </c>
      <c r="BT750" t="str">
        <f t="shared" si="321"/>
        <v/>
      </c>
    </row>
    <row r="751" spans="1:72">
      <c r="A751">
        <v>202370</v>
      </c>
      <c r="B751">
        <v>76735</v>
      </c>
      <c r="C751" t="s">
        <v>123</v>
      </c>
      <c r="D751">
        <v>173</v>
      </c>
      <c r="E751" t="s">
        <v>436</v>
      </c>
      <c r="F751">
        <v>1131</v>
      </c>
      <c r="G751" t="s">
        <v>447</v>
      </c>
      <c r="H751">
        <v>51</v>
      </c>
      <c r="I751" t="s">
        <v>147</v>
      </c>
      <c r="J751" t="s">
        <v>138</v>
      </c>
      <c r="K751">
        <v>1.4</v>
      </c>
      <c r="L751" t="s">
        <v>126</v>
      </c>
      <c r="M751" t="s">
        <v>123</v>
      </c>
      <c r="N751">
        <v>1</v>
      </c>
      <c r="O751">
        <v>0</v>
      </c>
      <c r="P751" t="s">
        <v>151</v>
      </c>
      <c r="Q751" t="s">
        <v>128</v>
      </c>
      <c r="R751">
        <v>137</v>
      </c>
      <c r="S751" s="1">
        <v>45229</v>
      </c>
      <c r="T751" s="1">
        <v>45270</v>
      </c>
      <c r="U751">
        <v>1300</v>
      </c>
      <c r="V751">
        <v>1620</v>
      </c>
      <c r="W751" t="s">
        <v>45</v>
      </c>
      <c r="X751" t="s">
        <v>129</v>
      </c>
      <c r="Y751" t="s">
        <v>47</v>
      </c>
      <c r="Z751" t="s">
        <v>129</v>
      </c>
      <c r="AA751" t="s">
        <v>129</v>
      </c>
      <c r="AB751" t="s">
        <v>129</v>
      </c>
      <c r="AC751" t="s">
        <v>129</v>
      </c>
      <c r="AD751">
        <v>7</v>
      </c>
      <c r="AE751">
        <v>12</v>
      </c>
      <c r="AF751">
        <v>12</v>
      </c>
      <c r="AG751">
        <v>0</v>
      </c>
      <c r="AH751">
        <v>58.333300000000001</v>
      </c>
      <c r="AI751">
        <v>2</v>
      </c>
      <c r="AJ751">
        <v>3</v>
      </c>
      <c r="AK751">
        <v>3</v>
      </c>
      <c r="AL751">
        <v>5</v>
      </c>
      <c r="AM751">
        <v>2</v>
      </c>
      <c r="AN751">
        <v>3</v>
      </c>
      <c r="AP751" t="s">
        <v>138</v>
      </c>
      <c r="AR751" t="s">
        <v>149</v>
      </c>
      <c r="AS751">
        <v>8</v>
      </c>
      <c r="AT751">
        <v>1</v>
      </c>
      <c r="AU751">
        <f t="shared" si="296"/>
        <v>12</v>
      </c>
      <c r="AV751">
        <f t="shared" si="297"/>
        <v>12</v>
      </c>
      <c r="AW751">
        <f t="shared" si="298"/>
        <v>12</v>
      </c>
      <c r="AX751">
        <f t="shared" si="299"/>
        <v>200</v>
      </c>
      <c r="AY751">
        <f t="shared" si="300"/>
        <v>2400</v>
      </c>
      <c r="AZ751">
        <f t="shared" si="301"/>
        <v>1</v>
      </c>
      <c r="BA751">
        <f t="shared" si="302"/>
        <v>2400</v>
      </c>
      <c r="BB751">
        <f t="shared" si="303"/>
        <v>2400</v>
      </c>
      <c r="BC751">
        <f t="shared" si="304"/>
        <v>1875</v>
      </c>
      <c r="BD751">
        <f t="shared" si="305"/>
        <v>75</v>
      </c>
      <c r="BE751">
        <f t="shared" si="306"/>
        <v>0.5</v>
      </c>
      <c r="BF751">
        <f t="shared" si="307"/>
        <v>0.5</v>
      </c>
      <c r="BG751">
        <f t="shared" si="308"/>
        <v>48</v>
      </c>
      <c r="BH751">
        <f t="shared" si="309"/>
        <v>40</v>
      </c>
      <c r="BI751">
        <f t="shared" si="310"/>
        <v>156.25</v>
      </c>
      <c r="BJ751">
        <f t="shared" si="311"/>
        <v>171.25</v>
      </c>
      <c r="BK751">
        <f t="shared" si="312"/>
        <v>165</v>
      </c>
      <c r="BL751">
        <f t="shared" si="313"/>
        <v>1545</v>
      </c>
      <c r="BM751" t="str">
        <f t="shared" si="314"/>
        <v/>
      </c>
      <c r="BN751">
        <f t="shared" si="315"/>
        <v>-3</v>
      </c>
      <c r="BO751" t="str">
        <f t="shared" si="316"/>
        <v/>
      </c>
      <c r="BP751">
        <f t="shared" si="317"/>
        <v>2</v>
      </c>
      <c r="BQ751">
        <f t="shared" si="318"/>
        <v>44</v>
      </c>
      <c r="BR751">
        <f t="shared" si="319"/>
        <v>1</v>
      </c>
      <c r="BS751">
        <f t="shared" si="320"/>
        <v>50</v>
      </c>
      <c r="BT751" t="str">
        <f t="shared" si="321"/>
        <v/>
      </c>
    </row>
    <row r="752" spans="1:72">
      <c r="A752">
        <v>202370</v>
      </c>
      <c r="B752">
        <v>76735</v>
      </c>
      <c r="C752" t="s">
        <v>123</v>
      </c>
      <c r="D752">
        <v>173</v>
      </c>
      <c r="E752" t="s">
        <v>436</v>
      </c>
      <c r="F752">
        <v>1131</v>
      </c>
      <c r="G752" t="s">
        <v>447</v>
      </c>
      <c r="H752">
        <v>51</v>
      </c>
      <c r="I752" t="s">
        <v>147</v>
      </c>
      <c r="J752" t="s">
        <v>138</v>
      </c>
      <c r="K752">
        <v>1.4</v>
      </c>
      <c r="L752" t="s">
        <v>126</v>
      </c>
      <c r="M752" t="s">
        <v>123</v>
      </c>
      <c r="N752">
        <v>1</v>
      </c>
      <c r="O752">
        <v>0</v>
      </c>
      <c r="P752" t="s">
        <v>151</v>
      </c>
      <c r="Q752" t="s">
        <v>141</v>
      </c>
      <c r="R752" t="s">
        <v>141</v>
      </c>
      <c r="S752" s="1">
        <v>45229</v>
      </c>
      <c r="T752" s="1">
        <v>45270</v>
      </c>
      <c r="U752" t="s">
        <v>129</v>
      </c>
      <c r="W752" t="s">
        <v>129</v>
      </c>
      <c r="X752" t="s">
        <v>129</v>
      </c>
      <c r="Y752" t="s">
        <v>129</v>
      </c>
      <c r="Z752" t="s">
        <v>129</v>
      </c>
      <c r="AA752" t="s">
        <v>129</v>
      </c>
      <c r="AB752" t="s">
        <v>129</v>
      </c>
      <c r="AC752" t="s">
        <v>129</v>
      </c>
      <c r="AD752">
        <v>7</v>
      </c>
      <c r="AE752">
        <v>12</v>
      </c>
      <c r="AF752">
        <v>12</v>
      </c>
      <c r="AG752">
        <v>0</v>
      </c>
      <c r="AH752">
        <v>58.333300000000001</v>
      </c>
      <c r="AI752">
        <v>2</v>
      </c>
      <c r="AJ752">
        <v>3</v>
      </c>
      <c r="AK752">
        <v>3</v>
      </c>
      <c r="AL752">
        <v>5</v>
      </c>
      <c r="AM752">
        <v>2</v>
      </c>
      <c r="AN752">
        <v>3</v>
      </c>
      <c r="AP752" t="s">
        <v>138</v>
      </c>
      <c r="AR752" t="s">
        <v>133</v>
      </c>
      <c r="AS752">
        <v>0</v>
      </c>
      <c r="AT752">
        <v>2</v>
      </c>
      <c r="AU752">
        <f t="shared" si="296"/>
        <v>0</v>
      </c>
      <c r="AV752">
        <f t="shared" si="297"/>
        <v>12</v>
      </c>
      <c r="AW752">
        <f t="shared" si="298"/>
        <v>12</v>
      </c>
      <c r="AX752" t="str">
        <f t="shared" si="299"/>
        <v/>
      </c>
      <c r="AY752" t="str">
        <f t="shared" si="300"/>
        <v/>
      </c>
      <c r="AZ752">
        <f t="shared" si="301"/>
        <v>1</v>
      </c>
      <c r="BA752" t="str">
        <f t="shared" si="302"/>
        <v/>
      </c>
      <c r="BB752">
        <f t="shared" si="303"/>
        <v>2400</v>
      </c>
      <c r="BC752">
        <f t="shared" si="304"/>
        <v>1875</v>
      </c>
      <c r="BD752">
        <f t="shared" si="305"/>
        <v>75</v>
      </c>
      <c r="BE752">
        <f t="shared" si="306"/>
        <v>0.5</v>
      </c>
      <c r="BF752">
        <f t="shared" si="307"/>
        <v>0.5</v>
      </c>
      <c r="BG752">
        <f t="shared" si="308"/>
        <v>48</v>
      </c>
      <c r="BH752">
        <f t="shared" si="309"/>
        <v>40</v>
      </c>
      <c r="BI752">
        <f t="shared" si="310"/>
        <v>156.25</v>
      </c>
      <c r="BJ752">
        <f t="shared" si="311"/>
        <v>171.25</v>
      </c>
      <c r="BK752">
        <f t="shared" si="312"/>
        <v>165</v>
      </c>
      <c r="BL752" t="str">
        <f t="shared" si="313"/>
        <v/>
      </c>
      <c r="BM752" t="str">
        <f t="shared" si="314"/>
        <v/>
      </c>
      <c r="BN752">
        <f t="shared" si="315"/>
        <v>-3</v>
      </c>
      <c r="BO752" t="str">
        <f t="shared" si="316"/>
        <v/>
      </c>
      <c r="BP752">
        <f t="shared" si="317"/>
        <v>2</v>
      </c>
      <c r="BQ752">
        <f t="shared" si="318"/>
        <v>44</v>
      </c>
      <c r="BR752">
        <f t="shared" si="319"/>
        <v>1</v>
      </c>
      <c r="BS752">
        <f t="shared" si="320"/>
        <v>50</v>
      </c>
      <c r="BT752" t="str">
        <f t="shared" si="321"/>
        <v/>
      </c>
    </row>
    <row r="753" spans="1:72">
      <c r="A753">
        <v>202370</v>
      </c>
      <c r="B753">
        <v>76736</v>
      </c>
      <c r="C753" t="s">
        <v>123</v>
      </c>
      <c r="D753">
        <v>113</v>
      </c>
      <c r="E753" t="s">
        <v>436</v>
      </c>
      <c r="F753">
        <v>1430</v>
      </c>
      <c r="G753" t="s">
        <v>448</v>
      </c>
      <c r="H753">
        <v>151</v>
      </c>
      <c r="I753" t="s">
        <v>147</v>
      </c>
      <c r="J753" t="s">
        <v>138</v>
      </c>
      <c r="K753">
        <v>2.2000000000000002</v>
      </c>
      <c r="L753" t="s">
        <v>126</v>
      </c>
      <c r="M753" t="s">
        <v>123</v>
      </c>
      <c r="N753">
        <v>1</v>
      </c>
      <c r="O753">
        <v>1</v>
      </c>
      <c r="P753" t="s">
        <v>151</v>
      </c>
      <c r="Q753" t="s">
        <v>141</v>
      </c>
      <c r="R753" t="s">
        <v>141</v>
      </c>
      <c r="S753" s="1">
        <v>45166</v>
      </c>
      <c r="T753" s="1">
        <v>45217</v>
      </c>
      <c r="U753" t="s">
        <v>129</v>
      </c>
      <c r="W753" t="s">
        <v>129</v>
      </c>
      <c r="X753" t="s">
        <v>129</v>
      </c>
      <c r="Y753" t="s">
        <v>129</v>
      </c>
      <c r="Z753" t="s">
        <v>129</v>
      </c>
      <c r="AA753" t="s">
        <v>129</v>
      </c>
      <c r="AB753" t="s">
        <v>129</v>
      </c>
      <c r="AC753" t="s">
        <v>129</v>
      </c>
      <c r="AD753">
        <v>11</v>
      </c>
      <c r="AE753">
        <v>30</v>
      </c>
      <c r="AF753">
        <v>30</v>
      </c>
      <c r="AG753">
        <v>0</v>
      </c>
      <c r="AH753">
        <v>36.666699999999999</v>
      </c>
      <c r="AI753">
        <v>2</v>
      </c>
      <c r="AJ753">
        <v>3</v>
      </c>
      <c r="AK753">
        <v>3</v>
      </c>
      <c r="AL753">
        <v>5</v>
      </c>
      <c r="AM753">
        <v>2</v>
      </c>
      <c r="AN753">
        <v>3</v>
      </c>
      <c r="AP753" t="s">
        <v>138</v>
      </c>
      <c r="AR753" t="s">
        <v>133</v>
      </c>
      <c r="AS753">
        <v>0</v>
      </c>
      <c r="AT753">
        <v>2</v>
      </c>
      <c r="AU753">
        <f t="shared" si="296"/>
        <v>0</v>
      </c>
      <c r="AV753">
        <f t="shared" si="297"/>
        <v>7</v>
      </c>
      <c r="AW753">
        <f t="shared" si="298"/>
        <v>7</v>
      </c>
      <c r="AX753" t="str">
        <f t="shared" si="299"/>
        <v/>
      </c>
      <c r="AY753" t="str">
        <f t="shared" si="300"/>
        <v/>
      </c>
      <c r="AZ753">
        <f t="shared" si="301"/>
        <v>1</v>
      </c>
      <c r="BA753" t="str">
        <f t="shared" si="302"/>
        <v/>
      </c>
      <c r="BB753">
        <f t="shared" si="303"/>
        <v>2380</v>
      </c>
      <c r="BC753">
        <f t="shared" si="304"/>
        <v>1875</v>
      </c>
      <c r="BD753">
        <f t="shared" si="305"/>
        <v>75</v>
      </c>
      <c r="BE753">
        <f t="shared" si="306"/>
        <v>0.5</v>
      </c>
      <c r="BF753">
        <f t="shared" si="307"/>
        <v>0.5</v>
      </c>
      <c r="BG753">
        <f t="shared" si="308"/>
        <v>47.6</v>
      </c>
      <c r="BH753">
        <f t="shared" si="309"/>
        <v>39.666666666666664</v>
      </c>
      <c r="BI753">
        <f t="shared" si="310"/>
        <v>267.85714285714283</v>
      </c>
      <c r="BJ753">
        <f t="shared" si="311"/>
        <v>302.85714285714283</v>
      </c>
      <c r="BK753">
        <f t="shared" si="312"/>
        <v>315</v>
      </c>
      <c r="BL753" t="str">
        <f t="shared" si="313"/>
        <v/>
      </c>
      <c r="BM753" t="str">
        <f t="shared" si="314"/>
        <v/>
      </c>
      <c r="BN753">
        <f t="shared" si="315"/>
        <v>-2</v>
      </c>
      <c r="BO753" t="str">
        <f t="shared" si="316"/>
        <v/>
      </c>
      <c r="BP753">
        <f t="shared" si="317"/>
        <v>2</v>
      </c>
      <c r="BQ753">
        <f t="shared" si="318"/>
        <v>35</v>
      </c>
      <c r="BR753">
        <f t="shared" si="319"/>
        <v>4</v>
      </c>
      <c r="BS753">
        <f t="shared" si="320"/>
        <v>42</v>
      </c>
      <c r="BT753" t="str">
        <f t="shared" si="321"/>
        <v/>
      </c>
    </row>
    <row r="754" spans="1:72">
      <c r="A754">
        <v>202370</v>
      </c>
      <c r="B754">
        <v>76736</v>
      </c>
      <c r="C754" t="s">
        <v>123</v>
      </c>
      <c r="D754">
        <v>113</v>
      </c>
      <c r="E754" t="s">
        <v>436</v>
      </c>
      <c r="F754">
        <v>1430</v>
      </c>
      <c r="G754" t="s">
        <v>448</v>
      </c>
      <c r="H754">
        <v>151</v>
      </c>
      <c r="I754" t="s">
        <v>147</v>
      </c>
      <c r="J754" t="s">
        <v>138</v>
      </c>
      <c r="K754">
        <v>2.2000000000000002</v>
      </c>
      <c r="L754" t="s">
        <v>126</v>
      </c>
      <c r="M754" t="s">
        <v>123</v>
      </c>
      <c r="N754">
        <v>1</v>
      </c>
      <c r="O754">
        <v>1</v>
      </c>
      <c r="P754" t="s">
        <v>151</v>
      </c>
      <c r="Q754" t="s">
        <v>160</v>
      </c>
      <c r="R754">
        <v>101</v>
      </c>
      <c r="S754" s="1">
        <v>45166</v>
      </c>
      <c r="T754" s="1">
        <v>45217</v>
      </c>
      <c r="U754">
        <v>730</v>
      </c>
      <c r="V754">
        <v>1310</v>
      </c>
      <c r="W754" t="s">
        <v>129</v>
      </c>
      <c r="X754" t="s">
        <v>129</v>
      </c>
      <c r="Y754" t="s">
        <v>129</v>
      </c>
      <c r="Z754" t="s">
        <v>129</v>
      </c>
      <c r="AA754" t="s">
        <v>52</v>
      </c>
      <c r="AB754" t="s">
        <v>129</v>
      </c>
      <c r="AC754" t="s">
        <v>129</v>
      </c>
      <c r="AD754">
        <v>11</v>
      </c>
      <c r="AE754">
        <v>30</v>
      </c>
      <c r="AF754">
        <v>30</v>
      </c>
      <c r="AG754">
        <v>0</v>
      </c>
      <c r="AH754">
        <v>36.666699999999999</v>
      </c>
      <c r="AI754">
        <v>2</v>
      </c>
      <c r="AJ754">
        <v>3</v>
      </c>
      <c r="AK754">
        <v>3</v>
      </c>
      <c r="AL754">
        <v>5</v>
      </c>
      <c r="AM754">
        <v>2</v>
      </c>
      <c r="AN754">
        <v>3</v>
      </c>
      <c r="AP754" t="s">
        <v>138</v>
      </c>
      <c r="AR754" t="s">
        <v>149</v>
      </c>
      <c r="AS754">
        <v>6.8</v>
      </c>
      <c r="AT754">
        <v>1</v>
      </c>
      <c r="AU754">
        <f t="shared" si="296"/>
        <v>7</v>
      </c>
      <c r="AV754">
        <f t="shared" si="297"/>
        <v>7</v>
      </c>
      <c r="AW754">
        <f t="shared" si="298"/>
        <v>7</v>
      </c>
      <c r="AX754">
        <f t="shared" si="299"/>
        <v>340</v>
      </c>
      <c r="AY754">
        <f t="shared" si="300"/>
        <v>2380</v>
      </c>
      <c r="AZ754">
        <f t="shared" si="301"/>
        <v>1</v>
      </c>
      <c r="BA754">
        <f t="shared" si="302"/>
        <v>2380</v>
      </c>
      <c r="BB754">
        <f t="shared" si="303"/>
        <v>2380</v>
      </c>
      <c r="BC754">
        <f t="shared" si="304"/>
        <v>1875</v>
      </c>
      <c r="BD754">
        <f t="shared" si="305"/>
        <v>75</v>
      </c>
      <c r="BE754">
        <f t="shared" si="306"/>
        <v>0.5</v>
      </c>
      <c r="BF754">
        <f t="shared" si="307"/>
        <v>0.5</v>
      </c>
      <c r="BG754">
        <f t="shared" si="308"/>
        <v>47.6</v>
      </c>
      <c r="BH754">
        <f t="shared" si="309"/>
        <v>39.666666666666664</v>
      </c>
      <c r="BI754">
        <f t="shared" si="310"/>
        <v>267.85714285714283</v>
      </c>
      <c r="BJ754">
        <f t="shared" si="311"/>
        <v>302.85714285714283</v>
      </c>
      <c r="BK754">
        <f t="shared" si="312"/>
        <v>315</v>
      </c>
      <c r="BL754">
        <f t="shared" si="313"/>
        <v>1245</v>
      </c>
      <c r="BM754" t="str">
        <f t="shared" si="314"/>
        <v/>
      </c>
      <c r="BN754">
        <f t="shared" si="315"/>
        <v>-2</v>
      </c>
      <c r="BO754" t="str">
        <f t="shared" si="316"/>
        <v/>
      </c>
      <c r="BP754">
        <f t="shared" si="317"/>
        <v>2</v>
      </c>
      <c r="BQ754">
        <f t="shared" si="318"/>
        <v>35</v>
      </c>
      <c r="BR754">
        <f t="shared" si="319"/>
        <v>4</v>
      </c>
      <c r="BS754">
        <f t="shared" si="320"/>
        <v>42</v>
      </c>
      <c r="BT754" t="str">
        <f t="shared" si="321"/>
        <v/>
      </c>
    </row>
    <row r="755" spans="1:72">
      <c r="A755">
        <v>202370</v>
      </c>
      <c r="B755">
        <v>74933</v>
      </c>
      <c r="C755" t="s">
        <v>123</v>
      </c>
      <c r="D755">
        <v>1</v>
      </c>
      <c r="E755" t="s">
        <v>449</v>
      </c>
      <c r="F755">
        <v>1110</v>
      </c>
      <c r="G755" t="s">
        <v>450</v>
      </c>
      <c r="H755" t="s">
        <v>136</v>
      </c>
      <c r="I755" t="s">
        <v>137</v>
      </c>
      <c r="J755" t="s">
        <v>138</v>
      </c>
      <c r="K755">
        <v>6</v>
      </c>
      <c r="L755" t="s">
        <v>126</v>
      </c>
      <c r="M755" t="s">
        <v>123</v>
      </c>
      <c r="N755">
        <v>1</v>
      </c>
      <c r="O755" t="s">
        <v>139</v>
      </c>
      <c r="P755" t="s">
        <v>451</v>
      </c>
      <c r="Q755" t="s">
        <v>141</v>
      </c>
      <c r="R755" t="s">
        <v>141</v>
      </c>
      <c r="S755" s="1">
        <v>45166</v>
      </c>
      <c r="T755" s="1">
        <v>45270</v>
      </c>
      <c r="U755" t="s">
        <v>129</v>
      </c>
      <c r="W755" t="s">
        <v>129</v>
      </c>
      <c r="X755" t="s">
        <v>129</v>
      </c>
      <c r="Y755" t="s">
        <v>129</v>
      </c>
      <c r="Z755" t="s">
        <v>129</v>
      </c>
      <c r="AA755" t="s">
        <v>129</v>
      </c>
      <c r="AB755" t="s">
        <v>129</v>
      </c>
      <c r="AC755" t="s">
        <v>129</v>
      </c>
      <c r="AD755">
        <v>30</v>
      </c>
      <c r="AE755">
        <v>31</v>
      </c>
      <c r="AF755">
        <v>30</v>
      </c>
      <c r="AG755">
        <v>2</v>
      </c>
      <c r="AH755">
        <v>96.774199999999993</v>
      </c>
      <c r="AI755">
        <v>2</v>
      </c>
      <c r="AJ755">
        <v>3</v>
      </c>
      <c r="AK755">
        <v>3</v>
      </c>
      <c r="AL755">
        <v>3</v>
      </c>
      <c r="AM755">
        <v>3</v>
      </c>
      <c r="AP755" t="s">
        <v>138</v>
      </c>
      <c r="AR755" t="s">
        <v>133</v>
      </c>
      <c r="AS755">
        <v>3</v>
      </c>
      <c r="AT755">
        <v>3</v>
      </c>
      <c r="AU755">
        <f t="shared" si="296"/>
        <v>0</v>
      </c>
      <c r="AV755">
        <f t="shared" si="297"/>
        <v>0</v>
      </c>
      <c r="AW755">
        <f t="shared" si="298"/>
        <v>0</v>
      </c>
      <c r="AX755" t="str">
        <f t="shared" si="299"/>
        <v/>
      </c>
      <c r="AY755" t="str">
        <f t="shared" si="300"/>
        <v/>
      </c>
      <c r="AZ755">
        <f t="shared" si="301"/>
        <v>1</v>
      </c>
      <c r="BA755" t="str">
        <f t="shared" si="302"/>
        <v/>
      </c>
      <c r="BB755">
        <f t="shared" si="303"/>
        <v>0</v>
      </c>
      <c r="BC755">
        <f t="shared" si="304"/>
        <v>0</v>
      </c>
      <c r="BD755">
        <f t="shared" si="305"/>
        <v>45</v>
      </c>
      <c r="BE755">
        <f t="shared" si="306"/>
        <v>0</v>
      </c>
      <c r="BF755">
        <f t="shared" si="307"/>
        <v>0</v>
      </c>
      <c r="BG755">
        <f t="shared" si="308"/>
        <v>0</v>
      </c>
      <c r="BH755">
        <f t="shared" si="309"/>
        <v>0</v>
      </c>
      <c r="BI755" t="str">
        <f t="shared" si="310"/>
        <v/>
      </c>
      <c r="BJ755" t="str">
        <f t="shared" si="311"/>
        <v/>
      </c>
      <c r="BK755" t="str">
        <f t="shared" si="312"/>
        <v/>
      </c>
      <c r="BL755" t="str">
        <f t="shared" si="313"/>
        <v/>
      </c>
      <c r="BM755" t="str">
        <f t="shared" si="314"/>
        <v/>
      </c>
      <c r="BN755" t="str">
        <f t="shared" si="315"/>
        <v/>
      </c>
      <c r="BO755" t="str">
        <f t="shared" si="316"/>
        <v/>
      </c>
      <c r="BP755">
        <f t="shared" si="317"/>
        <v>2</v>
      </c>
      <c r="BQ755">
        <f t="shared" si="318"/>
        <v>35</v>
      </c>
      <c r="BR755">
        <f t="shared" si="319"/>
        <v>1</v>
      </c>
      <c r="BS755">
        <f t="shared" si="320"/>
        <v>50</v>
      </c>
      <c r="BT755" t="str">
        <f t="shared" si="321"/>
        <v/>
      </c>
    </row>
    <row r="756" spans="1:72">
      <c r="A756">
        <v>202370</v>
      </c>
      <c r="B756">
        <v>73678</v>
      </c>
      <c r="C756" t="s">
        <v>123</v>
      </c>
      <c r="D756">
        <v>1</v>
      </c>
      <c r="E756" t="s">
        <v>449</v>
      </c>
      <c r="F756">
        <v>1130</v>
      </c>
      <c r="G756" t="s">
        <v>452</v>
      </c>
      <c r="H756">
        <v>101</v>
      </c>
      <c r="K756">
        <v>3.4</v>
      </c>
      <c r="L756" t="s">
        <v>126</v>
      </c>
      <c r="M756" t="s">
        <v>123</v>
      </c>
      <c r="N756">
        <v>1</v>
      </c>
      <c r="O756">
        <v>1</v>
      </c>
      <c r="P756" t="s">
        <v>453</v>
      </c>
      <c r="Q756" t="s">
        <v>160</v>
      </c>
      <c r="R756">
        <v>208</v>
      </c>
      <c r="S756" s="1">
        <v>45166</v>
      </c>
      <c r="T756" s="1">
        <v>45270</v>
      </c>
      <c r="U756">
        <v>1030</v>
      </c>
      <c r="V756">
        <v>1145</v>
      </c>
      <c r="W756" t="s">
        <v>129</v>
      </c>
      <c r="X756" t="s">
        <v>46</v>
      </c>
      <c r="Y756" t="s">
        <v>129</v>
      </c>
      <c r="Z756" t="s">
        <v>50</v>
      </c>
      <c r="AA756" t="s">
        <v>129</v>
      </c>
      <c r="AB756" t="s">
        <v>129</v>
      </c>
      <c r="AC756" t="s">
        <v>129</v>
      </c>
      <c r="AD756">
        <v>17</v>
      </c>
      <c r="AE756">
        <v>31</v>
      </c>
      <c r="AF756">
        <v>30</v>
      </c>
      <c r="AG756">
        <v>0</v>
      </c>
      <c r="AH756">
        <v>54.838700000000003</v>
      </c>
      <c r="AI756">
        <v>2</v>
      </c>
      <c r="AJ756">
        <v>3</v>
      </c>
      <c r="AK756">
        <v>3</v>
      </c>
      <c r="AL756">
        <v>3</v>
      </c>
      <c r="AM756">
        <v>3</v>
      </c>
      <c r="AR756" t="s">
        <v>133</v>
      </c>
      <c r="AS756">
        <v>3</v>
      </c>
      <c r="AT756">
        <v>3</v>
      </c>
      <c r="AU756">
        <f t="shared" si="296"/>
        <v>30</v>
      </c>
      <c r="AV756">
        <f t="shared" si="297"/>
        <v>30</v>
      </c>
      <c r="AW756">
        <f t="shared" si="298"/>
        <v>30</v>
      </c>
      <c r="AX756">
        <f t="shared" si="299"/>
        <v>75</v>
      </c>
      <c r="AY756">
        <f t="shared" si="300"/>
        <v>2250</v>
      </c>
      <c r="AZ756">
        <f t="shared" si="301"/>
        <v>1</v>
      </c>
      <c r="BA756">
        <f t="shared" si="302"/>
        <v>2250</v>
      </c>
      <c r="BB756">
        <f t="shared" si="303"/>
        <v>2250</v>
      </c>
      <c r="BC756">
        <f t="shared" si="304"/>
        <v>2250</v>
      </c>
      <c r="BD756">
        <f t="shared" si="305"/>
        <v>45</v>
      </c>
      <c r="BE756">
        <f t="shared" si="306"/>
        <v>1</v>
      </c>
      <c r="BF756">
        <f t="shared" si="307"/>
        <v>1</v>
      </c>
      <c r="BG756">
        <f t="shared" si="308"/>
        <v>45</v>
      </c>
      <c r="BH756">
        <f t="shared" si="309"/>
        <v>37.5</v>
      </c>
      <c r="BI756">
        <f t="shared" si="310"/>
        <v>75</v>
      </c>
      <c r="BJ756">
        <f t="shared" si="311"/>
        <v>75</v>
      </c>
      <c r="BK756">
        <f t="shared" si="312"/>
        <v>75</v>
      </c>
      <c r="BL756" t="str">
        <f t="shared" si="313"/>
        <v/>
      </c>
      <c r="BM756" t="str">
        <f t="shared" si="314"/>
        <v/>
      </c>
      <c r="BN756" t="str">
        <f t="shared" si="315"/>
        <v/>
      </c>
      <c r="BO756" t="str">
        <f t="shared" si="316"/>
        <v/>
      </c>
      <c r="BP756">
        <f t="shared" si="317"/>
        <v>2</v>
      </c>
      <c r="BQ756">
        <f t="shared" si="318"/>
        <v>35</v>
      </c>
      <c r="BR756">
        <f t="shared" si="319"/>
        <v>1</v>
      </c>
      <c r="BS756">
        <f t="shared" si="320"/>
        <v>50</v>
      </c>
      <c r="BT756" t="str">
        <f t="shared" si="321"/>
        <v/>
      </c>
    </row>
    <row r="757" spans="1:72">
      <c r="A757">
        <v>202370</v>
      </c>
      <c r="B757">
        <v>74901</v>
      </c>
      <c r="C757" t="s">
        <v>123</v>
      </c>
      <c r="D757">
        <v>1</v>
      </c>
      <c r="E757" t="s">
        <v>449</v>
      </c>
      <c r="F757">
        <v>1130</v>
      </c>
      <c r="G757" t="s">
        <v>452</v>
      </c>
      <c r="H757" t="s">
        <v>136</v>
      </c>
      <c r="I757" t="s">
        <v>137</v>
      </c>
      <c r="J757" t="s">
        <v>138</v>
      </c>
      <c r="K757">
        <v>6.2</v>
      </c>
      <c r="L757" t="s">
        <v>126</v>
      </c>
      <c r="M757" t="s">
        <v>123</v>
      </c>
      <c r="N757">
        <v>1</v>
      </c>
      <c r="O757" t="s">
        <v>139</v>
      </c>
      <c r="P757" t="s">
        <v>453</v>
      </c>
      <c r="Q757" t="s">
        <v>141</v>
      </c>
      <c r="R757" t="s">
        <v>141</v>
      </c>
      <c r="S757" s="1">
        <v>45166</v>
      </c>
      <c r="T757" s="1">
        <v>45270</v>
      </c>
      <c r="U757" t="s">
        <v>129</v>
      </c>
      <c r="W757" t="s">
        <v>129</v>
      </c>
      <c r="X757" t="s">
        <v>129</v>
      </c>
      <c r="Y757" t="s">
        <v>129</v>
      </c>
      <c r="Z757" t="s">
        <v>129</v>
      </c>
      <c r="AA757" t="s">
        <v>129</v>
      </c>
      <c r="AB757" t="s">
        <v>129</v>
      </c>
      <c r="AC757" t="s">
        <v>129</v>
      </c>
      <c r="AD757">
        <v>31</v>
      </c>
      <c r="AE757">
        <v>31</v>
      </c>
      <c r="AF757">
        <v>30</v>
      </c>
      <c r="AG757">
        <v>0</v>
      </c>
      <c r="AH757">
        <v>100</v>
      </c>
      <c r="AI757">
        <v>2</v>
      </c>
      <c r="AJ757">
        <v>3</v>
      </c>
      <c r="AK757">
        <v>3</v>
      </c>
      <c r="AL757">
        <v>3</v>
      </c>
      <c r="AM757">
        <v>3</v>
      </c>
      <c r="AP757" t="s">
        <v>138</v>
      </c>
      <c r="AR757" t="s">
        <v>133</v>
      </c>
      <c r="AS757">
        <v>3</v>
      </c>
      <c r="AT757">
        <v>3</v>
      </c>
      <c r="AU757">
        <f t="shared" si="296"/>
        <v>0</v>
      </c>
      <c r="AV757">
        <f t="shared" si="297"/>
        <v>0</v>
      </c>
      <c r="AW757">
        <f t="shared" si="298"/>
        <v>0</v>
      </c>
      <c r="AX757" t="str">
        <f t="shared" si="299"/>
        <v/>
      </c>
      <c r="AY757" t="str">
        <f t="shared" si="300"/>
        <v/>
      </c>
      <c r="AZ757">
        <f t="shared" si="301"/>
        <v>1</v>
      </c>
      <c r="BA757" t="str">
        <f t="shared" si="302"/>
        <v/>
      </c>
      <c r="BB757">
        <f t="shared" si="303"/>
        <v>0</v>
      </c>
      <c r="BC757">
        <f t="shared" si="304"/>
        <v>0</v>
      </c>
      <c r="BD757">
        <f t="shared" si="305"/>
        <v>45</v>
      </c>
      <c r="BE757">
        <f t="shared" si="306"/>
        <v>0</v>
      </c>
      <c r="BF757">
        <f t="shared" si="307"/>
        <v>0</v>
      </c>
      <c r="BG757">
        <f t="shared" si="308"/>
        <v>0</v>
      </c>
      <c r="BH757">
        <f t="shared" si="309"/>
        <v>0</v>
      </c>
      <c r="BI757" t="str">
        <f t="shared" si="310"/>
        <v/>
      </c>
      <c r="BJ757" t="str">
        <f t="shared" si="311"/>
        <v/>
      </c>
      <c r="BK757" t="str">
        <f t="shared" si="312"/>
        <v/>
      </c>
      <c r="BL757" t="str">
        <f t="shared" si="313"/>
        <v/>
      </c>
      <c r="BM757" t="str">
        <f t="shared" si="314"/>
        <v/>
      </c>
      <c r="BN757" t="str">
        <f t="shared" si="315"/>
        <v/>
      </c>
      <c r="BO757" t="str">
        <f t="shared" si="316"/>
        <v/>
      </c>
      <c r="BP757">
        <f t="shared" si="317"/>
        <v>2</v>
      </c>
      <c r="BQ757">
        <f t="shared" si="318"/>
        <v>35</v>
      </c>
      <c r="BR757">
        <f t="shared" si="319"/>
        <v>1</v>
      </c>
      <c r="BS757">
        <f t="shared" si="320"/>
        <v>50</v>
      </c>
      <c r="BT757" t="str">
        <f t="shared" si="321"/>
        <v/>
      </c>
    </row>
    <row r="758" spans="1:72">
      <c r="A758">
        <v>202370</v>
      </c>
      <c r="B758">
        <v>74934</v>
      </c>
      <c r="C758" t="s">
        <v>123</v>
      </c>
      <c r="D758">
        <v>1</v>
      </c>
      <c r="E758" t="s">
        <v>449</v>
      </c>
      <c r="F758">
        <v>1130</v>
      </c>
      <c r="G758" t="s">
        <v>452</v>
      </c>
      <c r="H758" t="s">
        <v>168</v>
      </c>
      <c r="I758" t="s">
        <v>137</v>
      </c>
      <c r="J758" t="s">
        <v>138</v>
      </c>
      <c r="K758">
        <v>6.2</v>
      </c>
      <c r="L758" t="s">
        <v>126</v>
      </c>
      <c r="M758" t="s">
        <v>123</v>
      </c>
      <c r="N758">
        <v>1</v>
      </c>
      <c r="O758" t="s">
        <v>139</v>
      </c>
      <c r="P758" t="s">
        <v>453</v>
      </c>
      <c r="Q758" t="s">
        <v>141</v>
      </c>
      <c r="R758" t="s">
        <v>141</v>
      </c>
      <c r="S758" s="1">
        <v>45166</v>
      </c>
      <c r="T758" s="1">
        <v>45270</v>
      </c>
      <c r="U758" t="s">
        <v>129</v>
      </c>
      <c r="W758" t="s">
        <v>129</v>
      </c>
      <c r="X758" t="s">
        <v>129</v>
      </c>
      <c r="Y758" t="s">
        <v>129</v>
      </c>
      <c r="Z758" t="s">
        <v>129</v>
      </c>
      <c r="AA758" t="s">
        <v>129</v>
      </c>
      <c r="AB758" t="s">
        <v>129</v>
      </c>
      <c r="AC758" t="s">
        <v>129</v>
      </c>
      <c r="AD758">
        <v>31</v>
      </c>
      <c r="AE758">
        <v>31</v>
      </c>
      <c r="AF758">
        <v>30</v>
      </c>
      <c r="AG758">
        <v>0</v>
      </c>
      <c r="AH758">
        <v>100</v>
      </c>
      <c r="AI758">
        <v>2</v>
      </c>
      <c r="AJ758">
        <v>3</v>
      </c>
      <c r="AK758">
        <v>3</v>
      </c>
      <c r="AL758">
        <v>3</v>
      </c>
      <c r="AM758">
        <v>3</v>
      </c>
      <c r="AP758" t="s">
        <v>138</v>
      </c>
      <c r="AR758" t="s">
        <v>133</v>
      </c>
      <c r="AS758">
        <v>3</v>
      </c>
      <c r="AT758">
        <v>3</v>
      </c>
      <c r="AU758">
        <f t="shared" si="296"/>
        <v>0</v>
      </c>
      <c r="AV758">
        <f t="shared" si="297"/>
        <v>0</v>
      </c>
      <c r="AW758">
        <f t="shared" si="298"/>
        <v>0</v>
      </c>
      <c r="AX758" t="str">
        <f t="shared" si="299"/>
        <v/>
      </c>
      <c r="AY758" t="str">
        <f t="shared" si="300"/>
        <v/>
      </c>
      <c r="AZ758">
        <f t="shared" si="301"/>
        <v>1</v>
      </c>
      <c r="BA758" t="str">
        <f t="shared" si="302"/>
        <v/>
      </c>
      <c r="BB758">
        <f t="shared" si="303"/>
        <v>0</v>
      </c>
      <c r="BC758">
        <f t="shared" si="304"/>
        <v>0</v>
      </c>
      <c r="BD758">
        <f t="shared" si="305"/>
        <v>45</v>
      </c>
      <c r="BE758">
        <f t="shared" si="306"/>
        <v>0</v>
      </c>
      <c r="BF758">
        <f t="shared" si="307"/>
        <v>0</v>
      </c>
      <c r="BG758">
        <f t="shared" si="308"/>
        <v>0</v>
      </c>
      <c r="BH758">
        <f t="shared" si="309"/>
        <v>0</v>
      </c>
      <c r="BI758" t="str">
        <f t="shared" si="310"/>
        <v/>
      </c>
      <c r="BJ758" t="str">
        <f t="shared" si="311"/>
        <v/>
      </c>
      <c r="BK758" t="str">
        <f t="shared" si="312"/>
        <v/>
      </c>
      <c r="BL758" t="str">
        <f t="shared" si="313"/>
        <v/>
      </c>
      <c r="BM758" t="str">
        <f t="shared" si="314"/>
        <v/>
      </c>
      <c r="BN758" t="str">
        <f t="shared" si="315"/>
        <v/>
      </c>
      <c r="BO758" t="str">
        <f t="shared" si="316"/>
        <v/>
      </c>
      <c r="BP758">
        <f t="shared" si="317"/>
        <v>2</v>
      </c>
      <c r="BQ758">
        <f t="shared" si="318"/>
        <v>35</v>
      </c>
      <c r="BR758">
        <f t="shared" si="319"/>
        <v>1</v>
      </c>
      <c r="BS758">
        <f t="shared" si="320"/>
        <v>50</v>
      </c>
      <c r="BT758" t="str">
        <f t="shared" si="321"/>
        <v/>
      </c>
    </row>
    <row r="759" spans="1:72">
      <c r="A759">
        <v>202370</v>
      </c>
      <c r="B759">
        <v>74759</v>
      </c>
      <c r="C759" t="s">
        <v>123</v>
      </c>
      <c r="D759">
        <v>1</v>
      </c>
      <c r="E759" t="s">
        <v>449</v>
      </c>
      <c r="F759">
        <v>1130</v>
      </c>
      <c r="G759" t="s">
        <v>452</v>
      </c>
      <c r="H759" t="s">
        <v>170</v>
      </c>
      <c r="I759" t="s">
        <v>137</v>
      </c>
      <c r="J759" t="s">
        <v>138</v>
      </c>
      <c r="K759">
        <v>2.8</v>
      </c>
      <c r="L759" t="s">
        <v>126</v>
      </c>
      <c r="M759" t="s">
        <v>123</v>
      </c>
      <c r="N759">
        <v>1</v>
      </c>
      <c r="O759" t="s">
        <v>139</v>
      </c>
      <c r="P759" t="s">
        <v>453</v>
      </c>
      <c r="Q759" t="s">
        <v>141</v>
      </c>
      <c r="R759" t="s">
        <v>141</v>
      </c>
      <c r="S759" s="1">
        <v>45166</v>
      </c>
      <c r="T759" s="1">
        <v>45270</v>
      </c>
      <c r="U759" t="s">
        <v>129</v>
      </c>
      <c r="W759" t="s">
        <v>129</v>
      </c>
      <c r="X759" t="s">
        <v>129</v>
      </c>
      <c r="Y759" t="s">
        <v>129</v>
      </c>
      <c r="Z759" t="s">
        <v>129</v>
      </c>
      <c r="AA759" t="s">
        <v>129</v>
      </c>
      <c r="AB759" t="s">
        <v>129</v>
      </c>
      <c r="AC759" t="s">
        <v>129</v>
      </c>
      <c r="AD759">
        <v>14</v>
      </c>
      <c r="AE759">
        <v>31</v>
      </c>
      <c r="AF759">
        <v>30</v>
      </c>
      <c r="AG759">
        <v>0</v>
      </c>
      <c r="AH759">
        <v>45.161299999999997</v>
      </c>
      <c r="AI759">
        <v>2</v>
      </c>
      <c r="AJ759">
        <v>3</v>
      </c>
      <c r="AK759">
        <v>3</v>
      </c>
      <c r="AL759">
        <v>3</v>
      </c>
      <c r="AM759">
        <v>3</v>
      </c>
      <c r="AP759" t="s">
        <v>138</v>
      </c>
      <c r="AR759" t="s">
        <v>133</v>
      </c>
      <c r="AS759">
        <v>3</v>
      </c>
      <c r="AT759">
        <v>3</v>
      </c>
      <c r="AU759">
        <f t="shared" si="296"/>
        <v>0</v>
      </c>
      <c r="AV759">
        <f t="shared" si="297"/>
        <v>0</v>
      </c>
      <c r="AW759">
        <f t="shared" si="298"/>
        <v>0</v>
      </c>
      <c r="AX759" t="str">
        <f t="shared" si="299"/>
        <v/>
      </c>
      <c r="AY759" t="str">
        <f t="shared" si="300"/>
        <v/>
      </c>
      <c r="AZ759">
        <f t="shared" si="301"/>
        <v>1</v>
      </c>
      <c r="BA759" t="str">
        <f t="shared" si="302"/>
        <v/>
      </c>
      <c r="BB759">
        <f t="shared" si="303"/>
        <v>0</v>
      </c>
      <c r="BC759">
        <f t="shared" si="304"/>
        <v>0</v>
      </c>
      <c r="BD759">
        <f t="shared" si="305"/>
        <v>45</v>
      </c>
      <c r="BE759">
        <f t="shared" si="306"/>
        <v>0</v>
      </c>
      <c r="BF759">
        <f t="shared" si="307"/>
        <v>0</v>
      </c>
      <c r="BG759">
        <f t="shared" si="308"/>
        <v>0</v>
      </c>
      <c r="BH759">
        <f t="shared" si="309"/>
        <v>0</v>
      </c>
      <c r="BI759" t="str">
        <f t="shared" si="310"/>
        <v/>
      </c>
      <c r="BJ759" t="str">
        <f t="shared" si="311"/>
        <v/>
      </c>
      <c r="BK759" t="str">
        <f t="shared" si="312"/>
        <v/>
      </c>
      <c r="BL759" t="str">
        <f t="shared" si="313"/>
        <v/>
      </c>
      <c r="BM759" t="str">
        <f t="shared" si="314"/>
        <v/>
      </c>
      <c r="BN759" t="str">
        <f t="shared" si="315"/>
        <v/>
      </c>
      <c r="BO759" t="str">
        <f t="shared" si="316"/>
        <v/>
      </c>
      <c r="BP759">
        <f t="shared" si="317"/>
        <v>2</v>
      </c>
      <c r="BQ759">
        <f t="shared" si="318"/>
        <v>35</v>
      </c>
      <c r="BR759">
        <f t="shared" si="319"/>
        <v>1</v>
      </c>
      <c r="BS759">
        <f t="shared" si="320"/>
        <v>50</v>
      </c>
      <c r="BT759" t="str">
        <f t="shared" si="321"/>
        <v/>
      </c>
    </row>
    <row r="760" spans="1:72">
      <c r="A760">
        <v>202370</v>
      </c>
      <c r="B760">
        <v>73464</v>
      </c>
      <c r="C760" t="s">
        <v>123</v>
      </c>
      <c r="D760">
        <v>1</v>
      </c>
      <c r="E760" t="s">
        <v>449</v>
      </c>
      <c r="F760">
        <v>1130</v>
      </c>
      <c r="G760" t="s">
        <v>452</v>
      </c>
      <c r="H760" t="s">
        <v>172</v>
      </c>
      <c r="I760" t="s">
        <v>137</v>
      </c>
      <c r="J760" t="s">
        <v>138</v>
      </c>
      <c r="K760">
        <v>1.8</v>
      </c>
      <c r="L760" t="s">
        <v>126</v>
      </c>
      <c r="M760" t="s">
        <v>123</v>
      </c>
      <c r="N760">
        <v>1</v>
      </c>
      <c r="O760" t="s">
        <v>139</v>
      </c>
      <c r="P760" t="s">
        <v>451</v>
      </c>
      <c r="Q760" t="s">
        <v>141</v>
      </c>
      <c r="R760" t="s">
        <v>141</v>
      </c>
      <c r="S760" s="1">
        <v>45166</v>
      </c>
      <c r="T760" s="1">
        <v>45270</v>
      </c>
      <c r="U760" t="s">
        <v>129</v>
      </c>
      <c r="W760" t="s">
        <v>129</v>
      </c>
      <c r="X760" t="s">
        <v>129</v>
      </c>
      <c r="Y760" t="s">
        <v>129</v>
      </c>
      <c r="Z760" t="s">
        <v>129</v>
      </c>
      <c r="AA760" t="s">
        <v>129</v>
      </c>
      <c r="AB760" t="s">
        <v>129</v>
      </c>
      <c r="AC760" t="s">
        <v>129</v>
      </c>
      <c r="AD760">
        <v>9</v>
      </c>
      <c r="AE760">
        <v>31</v>
      </c>
      <c r="AF760">
        <v>30</v>
      </c>
      <c r="AG760">
        <v>0</v>
      </c>
      <c r="AH760">
        <v>29.032299999999999</v>
      </c>
      <c r="AI760">
        <v>2</v>
      </c>
      <c r="AJ760">
        <v>3</v>
      </c>
      <c r="AK760">
        <v>3</v>
      </c>
      <c r="AL760">
        <v>3</v>
      </c>
      <c r="AM760">
        <v>3</v>
      </c>
      <c r="AP760" t="s">
        <v>138</v>
      </c>
      <c r="AR760" t="s">
        <v>133</v>
      </c>
      <c r="AS760">
        <v>3</v>
      </c>
      <c r="AT760">
        <v>3</v>
      </c>
      <c r="AU760">
        <f t="shared" si="296"/>
        <v>0</v>
      </c>
      <c r="AV760">
        <f t="shared" si="297"/>
        <v>0</v>
      </c>
      <c r="AW760">
        <f t="shared" si="298"/>
        <v>0</v>
      </c>
      <c r="AX760" t="str">
        <f t="shared" si="299"/>
        <v/>
      </c>
      <c r="AY760" t="str">
        <f t="shared" si="300"/>
        <v/>
      </c>
      <c r="AZ760">
        <f t="shared" si="301"/>
        <v>1</v>
      </c>
      <c r="BA760" t="str">
        <f t="shared" si="302"/>
        <v/>
      </c>
      <c r="BB760">
        <f t="shared" si="303"/>
        <v>0</v>
      </c>
      <c r="BC760">
        <f t="shared" si="304"/>
        <v>0</v>
      </c>
      <c r="BD760">
        <f t="shared" si="305"/>
        <v>45</v>
      </c>
      <c r="BE760">
        <f t="shared" si="306"/>
        <v>0</v>
      </c>
      <c r="BF760">
        <f t="shared" si="307"/>
        <v>0</v>
      </c>
      <c r="BG760">
        <f t="shared" si="308"/>
        <v>0</v>
      </c>
      <c r="BH760">
        <f t="shared" si="309"/>
        <v>0</v>
      </c>
      <c r="BI760" t="str">
        <f t="shared" si="310"/>
        <v/>
      </c>
      <c r="BJ760" t="str">
        <f t="shared" si="311"/>
        <v/>
      </c>
      <c r="BK760" t="str">
        <f t="shared" si="312"/>
        <v/>
      </c>
      <c r="BL760" t="str">
        <f t="shared" si="313"/>
        <v/>
      </c>
      <c r="BM760" t="str">
        <f t="shared" si="314"/>
        <v/>
      </c>
      <c r="BN760" t="str">
        <f t="shared" si="315"/>
        <v/>
      </c>
      <c r="BO760" t="str">
        <f t="shared" si="316"/>
        <v/>
      </c>
      <c r="BP760">
        <f t="shared" si="317"/>
        <v>2</v>
      </c>
      <c r="BQ760">
        <f t="shared" si="318"/>
        <v>35</v>
      </c>
      <c r="BR760">
        <f t="shared" si="319"/>
        <v>1</v>
      </c>
      <c r="BS760">
        <f t="shared" si="320"/>
        <v>50</v>
      </c>
      <c r="BT760" t="str">
        <f t="shared" si="321"/>
        <v/>
      </c>
    </row>
    <row r="761" spans="1:72">
      <c r="A761">
        <v>202370</v>
      </c>
      <c r="B761">
        <v>74774</v>
      </c>
      <c r="C761" t="s">
        <v>123</v>
      </c>
      <c r="D761">
        <v>1</v>
      </c>
      <c r="E761" t="s">
        <v>449</v>
      </c>
      <c r="F761">
        <v>1130</v>
      </c>
      <c r="G761" t="s">
        <v>452</v>
      </c>
      <c r="H761" t="s">
        <v>174</v>
      </c>
      <c r="I761" t="s">
        <v>137</v>
      </c>
      <c r="J761" t="s">
        <v>138</v>
      </c>
      <c r="K761">
        <v>0.2</v>
      </c>
      <c r="L761" t="s">
        <v>126</v>
      </c>
      <c r="M761" t="s">
        <v>123</v>
      </c>
      <c r="N761">
        <v>1</v>
      </c>
      <c r="O761" t="s">
        <v>139</v>
      </c>
      <c r="P761" t="s">
        <v>451</v>
      </c>
      <c r="Q761" t="s">
        <v>141</v>
      </c>
      <c r="R761" t="s">
        <v>141</v>
      </c>
      <c r="S761" s="1">
        <v>45166</v>
      </c>
      <c r="T761" s="1">
        <v>45270</v>
      </c>
      <c r="U761" t="s">
        <v>129</v>
      </c>
      <c r="W761" t="s">
        <v>129</v>
      </c>
      <c r="X761" t="s">
        <v>129</v>
      </c>
      <c r="Y761" t="s">
        <v>129</v>
      </c>
      <c r="Z761" t="s">
        <v>129</v>
      </c>
      <c r="AA761" t="s">
        <v>129</v>
      </c>
      <c r="AB761" t="s">
        <v>129</v>
      </c>
      <c r="AC761" t="s">
        <v>129</v>
      </c>
      <c r="AD761">
        <v>1</v>
      </c>
      <c r="AE761">
        <v>31</v>
      </c>
      <c r="AF761">
        <v>30</v>
      </c>
      <c r="AG761">
        <v>0</v>
      </c>
      <c r="AH761">
        <v>3.2258</v>
      </c>
      <c r="AI761">
        <v>2</v>
      </c>
      <c r="AJ761">
        <v>3</v>
      </c>
      <c r="AK761">
        <v>3</v>
      </c>
      <c r="AL761">
        <v>3</v>
      </c>
      <c r="AM761">
        <v>3</v>
      </c>
      <c r="AP761" t="s">
        <v>138</v>
      </c>
      <c r="AR761" t="s">
        <v>133</v>
      </c>
      <c r="AS761">
        <v>3</v>
      </c>
      <c r="AT761">
        <v>3</v>
      </c>
      <c r="AU761">
        <f t="shared" si="296"/>
        <v>0</v>
      </c>
      <c r="AV761">
        <f t="shared" si="297"/>
        <v>0</v>
      </c>
      <c r="AW761">
        <f t="shared" si="298"/>
        <v>0</v>
      </c>
      <c r="AX761" t="str">
        <f t="shared" si="299"/>
        <v/>
      </c>
      <c r="AY761" t="str">
        <f t="shared" si="300"/>
        <v/>
      </c>
      <c r="AZ761">
        <f t="shared" si="301"/>
        <v>1</v>
      </c>
      <c r="BA761" t="str">
        <f t="shared" si="302"/>
        <v/>
      </c>
      <c r="BB761">
        <f t="shared" si="303"/>
        <v>0</v>
      </c>
      <c r="BC761">
        <f t="shared" si="304"/>
        <v>0</v>
      </c>
      <c r="BD761">
        <f t="shared" si="305"/>
        <v>45</v>
      </c>
      <c r="BE761">
        <f t="shared" si="306"/>
        <v>0</v>
      </c>
      <c r="BF761">
        <f t="shared" si="307"/>
        <v>0</v>
      </c>
      <c r="BG761">
        <f t="shared" si="308"/>
        <v>0</v>
      </c>
      <c r="BH761">
        <f t="shared" si="309"/>
        <v>0</v>
      </c>
      <c r="BI761" t="str">
        <f t="shared" si="310"/>
        <v/>
      </c>
      <c r="BJ761" t="str">
        <f t="shared" si="311"/>
        <v/>
      </c>
      <c r="BK761" t="str">
        <f t="shared" si="312"/>
        <v/>
      </c>
      <c r="BL761" t="str">
        <f t="shared" si="313"/>
        <v/>
      </c>
      <c r="BM761" t="str">
        <f t="shared" si="314"/>
        <v/>
      </c>
      <c r="BN761" t="str">
        <f t="shared" si="315"/>
        <v/>
      </c>
      <c r="BO761" t="str">
        <f t="shared" si="316"/>
        <v/>
      </c>
      <c r="BP761">
        <f t="shared" si="317"/>
        <v>2</v>
      </c>
      <c r="BQ761">
        <f t="shared" si="318"/>
        <v>35</v>
      </c>
      <c r="BR761">
        <f t="shared" si="319"/>
        <v>1</v>
      </c>
      <c r="BS761">
        <f t="shared" si="320"/>
        <v>50</v>
      </c>
      <c r="BT761" t="str">
        <f t="shared" si="321"/>
        <v/>
      </c>
    </row>
    <row r="762" spans="1:72">
      <c r="A762">
        <v>202370</v>
      </c>
      <c r="B762">
        <v>73465</v>
      </c>
      <c r="C762" t="s">
        <v>123</v>
      </c>
      <c r="D762">
        <v>1</v>
      </c>
      <c r="E762" t="s">
        <v>449</v>
      </c>
      <c r="F762">
        <v>1140</v>
      </c>
      <c r="G762" t="s">
        <v>454</v>
      </c>
      <c r="H762" t="s">
        <v>136</v>
      </c>
      <c r="I762" t="s">
        <v>137</v>
      </c>
      <c r="J762" t="s">
        <v>138</v>
      </c>
      <c r="K762">
        <v>6.2</v>
      </c>
      <c r="L762" t="s">
        <v>126</v>
      </c>
      <c r="M762" t="s">
        <v>123</v>
      </c>
      <c r="N762">
        <v>1</v>
      </c>
      <c r="O762" t="s">
        <v>139</v>
      </c>
      <c r="P762" t="s">
        <v>453</v>
      </c>
      <c r="Q762" t="s">
        <v>141</v>
      </c>
      <c r="R762" t="s">
        <v>141</v>
      </c>
      <c r="S762" s="1">
        <v>45166</v>
      </c>
      <c r="T762" s="1">
        <v>45270</v>
      </c>
      <c r="U762" t="s">
        <v>129</v>
      </c>
      <c r="W762" t="s">
        <v>129</v>
      </c>
      <c r="X762" t="s">
        <v>129</v>
      </c>
      <c r="Y762" t="s">
        <v>129</v>
      </c>
      <c r="Z762" t="s">
        <v>129</v>
      </c>
      <c r="AA762" t="s">
        <v>129</v>
      </c>
      <c r="AB762" t="s">
        <v>129</v>
      </c>
      <c r="AC762" t="s">
        <v>129</v>
      </c>
      <c r="AD762">
        <v>31</v>
      </c>
      <c r="AE762">
        <v>31</v>
      </c>
      <c r="AF762">
        <v>30</v>
      </c>
      <c r="AG762">
        <v>1</v>
      </c>
      <c r="AH762">
        <v>100</v>
      </c>
      <c r="AI762">
        <v>2</v>
      </c>
      <c r="AJ762">
        <v>3</v>
      </c>
      <c r="AK762">
        <v>3</v>
      </c>
      <c r="AL762">
        <v>3</v>
      </c>
      <c r="AM762">
        <v>3</v>
      </c>
      <c r="AP762" t="s">
        <v>138</v>
      </c>
      <c r="AR762" t="s">
        <v>133</v>
      </c>
      <c r="AS762">
        <v>3</v>
      </c>
      <c r="AT762">
        <v>3</v>
      </c>
      <c r="AU762">
        <f t="shared" si="296"/>
        <v>0</v>
      </c>
      <c r="AV762">
        <f t="shared" si="297"/>
        <v>0</v>
      </c>
      <c r="AW762">
        <f t="shared" si="298"/>
        <v>0</v>
      </c>
      <c r="AX762" t="str">
        <f t="shared" si="299"/>
        <v/>
      </c>
      <c r="AY762" t="str">
        <f t="shared" si="300"/>
        <v/>
      </c>
      <c r="AZ762">
        <f t="shared" si="301"/>
        <v>1</v>
      </c>
      <c r="BA762" t="str">
        <f t="shared" si="302"/>
        <v/>
      </c>
      <c r="BB762">
        <f t="shared" si="303"/>
        <v>0</v>
      </c>
      <c r="BC762">
        <f t="shared" si="304"/>
        <v>0</v>
      </c>
      <c r="BD762">
        <f t="shared" si="305"/>
        <v>45</v>
      </c>
      <c r="BE762">
        <f t="shared" si="306"/>
        <v>0</v>
      </c>
      <c r="BF762">
        <f t="shared" si="307"/>
        <v>0</v>
      </c>
      <c r="BG762">
        <f t="shared" si="308"/>
        <v>0</v>
      </c>
      <c r="BH762">
        <f t="shared" si="309"/>
        <v>0</v>
      </c>
      <c r="BI762" t="str">
        <f t="shared" si="310"/>
        <v/>
      </c>
      <c r="BJ762" t="str">
        <f t="shared" si="311"/>
        <v/>
      </c>
      <c r="BK762" t="str">
        <f t="shared" si="312"/>
        <v/>
      </c>
      <c r="BL762" t="str">
        <f t="shared" si="313"/>
        <v/>
      </c>
      <c r="BM762" t="str">
        <f t="shared" si="314"/>
        <v/>
      </c>
      <c r="BN762" t="str">
        <f t="shared" si="315"/>
        <v/>
      </c>
      <c r="BO762" t="str">
        <f t="shared" si="316"/>
        <v/>
      </c>
      <c r="BP762">
        <f t="shared" si="317"/>
        <v>2</v>
      </c>
      <c r="BQ762">
        <f t="shared" si="318"/>
        <v>35</v>
      </c>
      <c r="BR762">
        <f t="shared" si="319"/>
        <v>1</v>
      </c>
      <c r="BS762">
        <f t="shared" si="320"/>
        <v>50</v>
      </c>
      <c r="BT762" t="str">
        <f t="shared" si="321"/>
        <v/>
      </c>
    </row>
    <row r="763" spans="1:72">
      <c r="A763">
        <v>202370</v>
      </c>
      <c r="B763">
        <v>75094</v>
      </c>
      <c r="C763" t="s">
        <v>123</v>
      </c>
      <c r="D763">
        <v>1</v>
      </c>
      <c r="E763" t="s">
        <v>449</v>
      </c>
      <c r="F763">
        <v>1210</v>
      </c>
      <c r="G763" t="s">
        <v>455</v>
      </c>
      <c r="H763" t="s">
        <v>182</v>
      </c>
      <c r="I763" t="s">
        <v>50</v>
      </c>
      <c r="J763" t="s">
        <v>138</v>
      </c>
      <c r="K763">
        <v>2.9333</v>
      </c>
      <c r="L763" t="s">
        <v>126</v>
      </c>
      <c r="M763" t="s">
        <v>123</v>
      </c>
      <c r="N763">
        <v>1</v>
      </c>
      <c r="O763" t="s">
        <v>139</v>
      </c>
      <c r="P763" t="s">
        <v>451</v>
      </c>
      <c r="Q763" t="s">
        <v>184</v>
      </c>
      <c r="R763" t="s">
        <v>141</v>
      </c>
      <c r="S763" s="1">
        <v>45166</v>
      </c>
      <c r="T763" s="1">
        <v>45270</v>
      </c>
      <c r="U763">
        <v>930</v>
      </c>
      <c r="V763">
        <v>1115</v>
      </c>
      <c r="W763" t="s">
        <v>129</v>
      </c>
      <c r="X763" t="s">
        <v>46</v>
      </c>
      <c r="Y763" t="s">
        <v>129</v>
      </c>
      <c r="Z763" t="s">
        <v>50</v>
      </c>
      <c r="AA763" t="s">
        <v>129</v>
      </c>
      <c r="AB763" t="s">
        <v>129</v>
      </c>
      <c r="AC763" t="s">
        <v>129</v>
      </c>
      <c r="AD763">
        <v>11</v>
      </c>
      <c r="AE763">
        <v>31</v>
      </c>
      <c r="AF763">
        <v>30</v>
      </c>
      <c r="AG763">
        <v>0</v>
      </c>
      <c r="AH763">
        <v>35.483899999999998</v>
      </c>
      <c r="AI763">
        <v>2</v>
      </c>
      <c r="AJ763">
        <v>4</v>
      </c>
      <c r="AK763">
        <v>4</v>
      </c>
      <c r="AL763">
        <v>4</v>
      </c>
      <c r="AM763">
        <v>4</v>
      </c>
      <c r="AP763" t="s">
        <v>138</v>
      </c>
      <c r="AR763" t="s">
        <v>133</v>
      </c>
      <c r="AS763">
        <v>4.2</v>
      </c>
      <c r="AT763">
        <v>4</v>
      </c>
      <c r="AU763">
        <f t="shared" si="296"/>
        <v>30</v>
      </c>
      <c r="AV763">
        <f t="shared" si="297"/>
        <v>30</v>
      </c>
      <c r="AW763">
        <f t="shared" si="298"/>
        <v>30</v>
      </c>
      <c r="AX763">
        <f t="shared" si="299"/>
        <v>105</v>
      </c>
      <c r="AY763">
        <f t="shared" si="300"/>
        <v>3150</v>
      </c>
      <c r="AZ763">
        <f t="shared" si="301"/>
        <v>1</v>
      </c>
      <c r="BA763">
        <f t="shared" si="302"/>
        <v>3150</v>
      </c>
      <c r="BB763">
        <f t="shared" si="303"/>
        <v>3150</v>
      </c>
      <c r="BC763">
        <f t="shared" si="304"/>
        <v>3000</v>
      </c>
      <c r="BD763">
        <f t="shared" si="305"/>
        <v>60</v>
      </c>
      <c r="BE763">
        <f t="shared" si="306"/>
        <v>1</v>
      </c>
      <c r="BF763">
        <f t="shared" si="307"/>
        <v>1</v>
      </c>
      <c r="BG763">
        <f t="shared" si="308"/>
        <v>63</v>
      </c>
      <c r="BH763">
        <f t="shared" si="309"/>
        <v>52.5</v>
      </c>
      <c r="BI763">
        <f t="shared" si="310"/>
        <v>100</v>
      </c>
      <c r="BJ763">
        <f t="shared" si="311"/>
        <v>105</v>
      </c>
      <c r="BK763">
        <f t="shared" si="312"/>
        <v>105</v>
      </c>
      <c r="BL763" t="str">
        <f t="shared" si="313"/>
        <v/>
      </c>
      <c r="BM763" t="str">
        <f t="shared" si="314"/>
        <v/>
      </c>
      <c r="BN763" t="str">
        <f t="shared" si="315"/>
        <v/>
      </c>
      <c r="BO763" t="str">
        <f t="shared" si="316"/>
        <v/>
      </c>
      <c r="BP763">
        <f t="shared" si="317"/>
        <v>2</v>
      </c>
      <c r="BQ763">
        <f t="shared" si="318"/>
        <v>35</v>
      </c>
      <c r="BR763">
        <f t="shared" si="319"/>
        <v>1</v>
      </c>
      <c r="BS763">
        <f t="shared" si="320"/>
        <v>50</v>
      </c>
      <c r="BT763" t="str">
        <f t="shared" si="321"/>
        <v/>
      </c>
    </row>
    <row r="764" spans="1:72">
      <c r="A764">
        <v>202370</v>
      </c>
      <c r="B764">
        <v>74081</v>
      </c>
      <c r="C764" t="s">
        <v>123</v>
      </c>
      <c r="D764">
        <v>1</v>
      </c>
      <c r="E764" t="s">
        <v>449</v>
      </c>
      <c r="F764">
        <v>1375</v>
      </c>
      <c r="G764" t="s">
        <v>456</v>
      </c>
      <c r="H764" t="s">
        <v>186</v>
      </c>
      <c r="I764" t="s">
        <v>54</v>
      </c>
      <c r="J764" t="s">
        <v>138</v>
      </c>
      <c r="K764">
        <v>2</v>
      </c>
      <c r="L764" t="s">
        <v>126</v>
      </c>
      <c r="M764" t="s">
        <v>123</v>
      </c>
      <c r="N764" t="s">
        <v>53</v>
      </c>
      <c r="O764">
        <v>3</v>
      </c>
      <c r="P764" t="s">
        <v>451</v>
      </c>
      <c r="Q764" t="s">
        <v>184</v>
      </c>
      <c r="R764" t="s">
        <v>141</v>
      </c>
      <c r="S764" s="1">
        <v>45166</v>
      </c>
      <c r="T764" s="1">
        <v>45270</v>
      </c>
      <c r="U764">
        <v>1330</v>
      </c>
      <c r="V764">
        <v>1615</v>
      </c>
      <c r="W764" t="s">
        <v>129</v>
      </c>
      <c r="X764" t="s">
        <v>46</v>
      </c>
      <c r="Y764" t="s">
        <v>129</v>
      </c>
      <c r="Z764" t="s">
        <v>50</v>
      </c>
      <c r="AA764" t="s">
        <v>129</v>
      </c>
      <c r="AB764" t="s">
        <v>129</v>
      </c>
      <c r="AC764" t="s">
        <v>129</v>
      </c>
      <c r="AD764">
        <v>10</v>
      </c>
      <c r="AE764">
        <v>20</v>
      </c>
      <c r="AF764">
        <v>30</v>
      </c>
      <c r="AG764">
        <v>0</v>
      </c>
      <c r="AH764">
        <v>50</v>
      </c>
      <c r="AI764">
        <v>2</v>
      </c>
      <c r="AJ764">
        <v>3</v>
      </c>
      <c r="AK764">
        <v>3</v>
      </c>
      <c r="AL764">
        <v>6</v>
      </c>
      <c r="AN764">
        <v>6</v>
      </c>
      <c r="AP764" t="s">
        <v>138</v>
      </c>
      <c r="AR764" t="s">
        <v>130</v>
      </c>
      <c r="AS764">
        <v>6.6</v>
      </c>
      <c r="AT764">
        <v>3</v>
      </c>
      <c r="AU764">
        <f t="shared" si="296"/>
        <v>30</v>
      </c>
      <c r="AV764">
        <f t="shared" si="297"/>
        <v>60</v>
      </c>
      <c r="AW764">
        <f t="shared" si="298"/>
        <v>30</v>
      </c>
      <c r="AX764">
        <f t="shared" si="299"/>
        <v>165</v>
      </c>
      <c r="AY764">
        <f t="shared" si="300"/>
        <v>4950</v>
      </c>
      <c r="AZ764">
        <f t="shared" si="301"/>
        <v>2</v>
      </c>
      <c r="BA764">
        <f t="shared" si="302"/>
        <v>2475</v>
      </c>
      <c r="BB764">
        <f t="shared" si="303"/>
        <v>4950</v>
      </c>
      <c r="BC764">
        <f t="shared" si="304"/>
        <v>4500</v>
      </c>
      <c r="BD764">
        <f t="shared" si="305"/>
        <v>90</v>
      </c>
      <c r="BE764">
        <f t="shared" si="306"/>
        <v>1</v>
      </c>
      <c r="BF764">
        <f t="shared" si="307"/>
        <v>0.5</v>
      </c>
      <c r="BG764">
        <f t="shared" si="308"/>
        <v>99</v>
      </c>
      <c r="BH764">
        <f t="shared" si="309"/>
        <v>82.5</v>
      </c>
      <c r="BI764">
        <f t="shared" si="310"/>
        <v>150</v>
      </c>
      <c r="BJ764">
        <f t="shared" si="311"/>
        <v>165</v>
      </c>
      <c r="BK764">
        <f t="shared" si="312"/>
        <v>165</v>
      </c>
      <c r="BL764" t="str">
        <f t="shared" si="313"/>
        <v/>
      </c>
      <c r="BM764" t="str">
        <f t="shared" si="314"/>
        <v/>
      </c>
      <c r="BN764" t="str">
        <f t="shared" si="315"/>
        <v/>
      </c>
      <c r="BO764" t="str">
        <f t="shared" si="316"/>
        <v/>
      </c>
      <c r="BP764">
        <f t="shared" si="317"/>
        <v>2</v>
      </c>
      <c r="BQ764">
        <f t="shared" si="318"/>
        <v>35</v>
      </c>
      <c r="BR764">
        <f t="shared" si="319"/>
        <v>1</v>
      </c>
      <c r="BS764">
        <f t="shared" si="320"/>
        <v>50</v>
      </c>
      <c r="BT764" t="str">
        <f t="shared" si="321"/>
        <v/>
      </c>
    </row>
    <row r="765" spans="1:72">
      <c r="A765">
        <v>202370</v>
      </c>
      <c r="B765">
        <v>74081</v>
      </c>
      <c r="C765" t="s">
        <v>123</v>
      </c>
      <c r="D765">
        <v>1</v>
      </c>
      <c r="E765" t="s">
        <v>449</v>
      </c>
      <c r="F765">
        <v>1375</v>
      </c>
      <c r="G765" t="s">
        <v>456</v>
      </c>
      <c r="H765" t="s">
        <v>186</v>
      </c>
      <c r="I765" t="s">
        <v>54</v>
      </c>
      <c r="J765" t="s">
        <v>138</v>
      </c>
      <c r="K765">
        <v>2</v>
      </c>
      <c r="L765" t="s">
        <v>126</v>
      </c>
      <c r="M765" t="s">
        <v>123</v>
      </c>
      <c r="N765" t="s">
        <v>53</v>
      </c>
      <c r="O765">
        <v>3</v>
      </c>
      <c r="P765" t="s">
        <v>451</v>
      </c>
      <c r="Q765" t="s">
        <v>196</v>
      </c>
      <c r="R765">
        <v>102</v>
      </c>
      <c r="S765" s="1">
        <v>45166</v>
      </c>
      <c r="T765" s="1">
        <v>45270</v>
      </c>
      <c r="U765">
        <v>1330</v>
      </c>
      <c r="V765">
        <v>1615</v>
      </c>
      <c r="W765" t="s">
        <v>129</v>
      </c>
      <c r="X765" t="s">
        <v>46</v>
      </c>
      <c r="Y765" t="s">
        <v>129</v>
      </c>
      <c r="Z765" t="s">
        <v>50</v>
      </c>
      <c r="AA765" t="s">
        <v>129</v>
      </c>
      <c r="AB765" t="s">
        <v>129</v>
      </c>
      <c r="AC765" t="s">
        <v>129</v>
      </c>
      <c r="AD765">
        <v>10</v>
      </c>
      <c r="AE765">
        <v>20</v>
      </c>
      <c r="AF765">
        <v>30</v>
      </c>
      <c r="AG765">
        <v>0</v>
      </c>
      <c r="AH765">
        <v>50</v>
      </c>
      <c r="AI765">
        <v>2</v>
      </c>
      <c r="AJ765">
        <v>3</v>
      </c>
      <c r="AK765">
        <v>3</v>
      </c>
      <c r="AL765">
        <v>6</v>
      </c>
      <c r="AN765">
        <v>6</v>
      </c>
      <c r="AP765" t="s">
        <v>138</v>
      </c>
      <c r="AR765" t="s">
        <v>130</v>
      </c>
      <c r="AS765">
        <v>6.6</v>
      </c>
      <c r="AT765">
        <v>0</v>
      </c>
      <c r="AU765">
        <f t="shared" si="296"/>
        <v>30</v>
      </c>
      <c r="AV765">
        <f t="shared" si="297"/>
        <v>60</v>
      </c>
      <c r="AW765">
        <f t="shared" si="298"/>
        <v>30</v>
      </c>
      <c r="AX765">
        <f t="shared" si="299"/>
        <v>165</v>
      </c>
      <c r="AY765">
        <f t="shared" si="300"/>
        <v>4950</v>
      </c>
      <c r="AZ765">
        <f t="shared" si="301"/>
        <v>2</v>
      </c>
      <c r="BA765">
        <f t="shared" si="302"/>
        <v>2475</v>
      </c>
      <c r="BB765">
        <f t="shared" si="303"/>
        <v>4950</v>
      </c>
      <c r="BC765">
        <f t="shared" si="304"/>
        <v>4500</v>
      </c>
      <c r="BD765">
        <f t="shared" si="305"/>
        <v>90</v>
      </c>
      <c r="BE765">
        <f t="shared" si="306"/>
        <v>1</v>
      </c>
      <c r="BF765">
        <f t="shared" si="307"/>
        <v>0.5</v>
      </c>
      <c r="BG765">
        <f t="shared" si="308"/>
        <v>99</v>
      </c>
      <c r="BH765">
        <f t="shared" si="309"/>
        <v>82.5</v>
      </c>
      <c r="BI765">
        <f t="shared" si="310"/>
        <v>150</v>
      </c>
      <c r="BJ765">
        <f t="shared" si="311"/>
        <v>165</v>
      </c>
      <c r="BK765">
        <f t="shared" si="312"/>
        <v>165</v>
      </c>
      <c r="BL765" t="str">
        <f t="shared" si="313"/>
        <v/>
      </c>
      <c r="BM765" t="str">
        <f t="shared" si="314"/>
        <v/>
      </c>
      <c r="BN765" t="str">
        <f t="shared" si="315"/>
        <v/>
      </c>
      <c r="BO765" t="str">
        <f t="shared" si="316"/>
        <v/>
      </c>
      <c r="BP765">
        <f t="shared" si="317"/>
        <v>2</v>
      </c>
      <c r="BQ765">
        <f t="shared" si="318"/>
        <v>35</v>
      </c>
      <c r="BR765">
        <f t="shared" si="319"/>
        <v>1</v>
      </c>
      <c r="BS765">
        <f t="shared" si="320"/>
        <v>50</v>
      </c>
      <c r="BT765" t="str">
        <f t="shared" si="321"/>
        <v/>
      </c>
    </row>
    <row r="766" spans="1:72">
      <c r="A766">
        <v>202370</v>
      </c>
      <c r="B766">
        <v>75443</v>
      </c>
      <c r="C766" t="s">
        <v>150</v>
      </c>
      <c r="D766">
        <v>128</v>
      </c>
      <c r="E766" t="s">
        <v>457</v>
      </c>
      <c r="F766">
        <v>2006</v>
      </c>
      <c r="G766" t="s">
        <v>458</v>
      </c>
      <c r="H766">
        <v>101</v>
      </c>
      <c r="K766">
        <v>0</v>
      </c>
      <c r="L766" t="s">
        <v>126</v>
      </c>
      <c r="M766" t="s">
        <v>123</v>
      </c>
      <c r="N766">
        <v>1</v>
      </c>
      <c r="O766">
        <v>1</v>
      </c>
      <c r="P766" t="s">
        <v>151</v>
      </c>
      <c r="Q766" t="s">
        <v>160</v>
      </c>
      <c r="R766">
        <v>104</v>
      </c>
      <c r="S766" s="1">
        <v>45201</v>
      </c>
      <c r="T766" s="1">
        <v>45235</v>
      </c>
      <c r="U766">
        <v>1400</v>
      </c>
      <c r="V766">
        <v>1645</v>
      </c>
      <c r="W766" t="s">
        <v>45</v>
      </c>
      <c r="X766" t="s">
        <v>129</v>
      </c>
      <c r="Y766" t="s">
        <v>129</v>
      </c>
      <c r="Z766" t="s">
        <v>129</v>
      </c>
      <c r="AA766" t="s">
        <v>129</v>
      </c>
      <c r="AB766" t="s">
        <v>129</v>
      </c>
      <c r="AC766" t="s">
        <v>129</v>
      </c>
      <c r="AD766">
        <v>0</v>
      </c>
      <c r="AE766">
        <v>15</v>
      </c>
      <c r="AF766">
        <v>30</v>
      </c>
      <c r="AG766">
        <v>0</v>
      </c>
      <c r="AH766">
        <v>0</v>
      </c>
      <c r="AI766">
        <v>2</v>
      </c>
      <c r="AJ766">
        <v>1</v>
      </c>
      <c r="AK766">
        <v>1</v>
      </c>
      <c r="AL766">
        <v>1</v>
      </c>
      <c r="AM766">
        <v>1</v>
      </c>
      <c r="AR766" t="s">
        <v>133</v>
      </c>
      <c r="AS766">
        <v>3.3</v>
      </c>
      <c r="AT766">
        <v>1</v>
      </c>
      <c r="AU766">
        <f t="shared" si="296"/>
        <v>5</v>
      </c>
      <c r="AV766">
        <f t="shared" si="297"/>
        <v>5</v>
      </c>
      <c r="AW766">
        <f t="shared" si="298"/>
        <v>5</v>
      </c>
      <c r="AX766">
        <f t="shared" si="299"/>
        <v>165</v>
      </c>
      <c r="AY766">
        <f t="shared" si="300"/>
        <v>825</v>
      </c>
      <c r="AZ766">
        <f t="shared" si="301"/>
        <v>1</v>
      </c>
      <c r="BA766">
        <f t="shared" si="302"/>
        <v>825</v>
      </c>
      <c r="BB766">
        <f t="shared" si="303"/>
        <v>825</v>
      </c>
      <c r="BC766">
        <f t="shared" si="304"/>
        <v>750</v>
      </c>
      <c r="BD766">
        <f t="shared" si="305"/>
        <v>15</v>
      </c>
      <c r="BE766">
        <f t="shared" si="306"/>
        <v>1</v>
      </c>
      <c r="BF766">
        <f t="shared" si="307"/>
        <v>1</v>
      </c>
      <c r="BG766">
        <f t="shared" si="308"/>
        <v>16.5</v>
      </c>
      <c r="BH766">
        <f t="shared" si="309"/>
        <v>13.75</v>
      </c>
      <c r="BI766">
        <f t="shared" si="310"/>
        <v>150</v>
      </c>
      <c r="BJ766">
        <f t="shared" si="311"/>
        <v>165</v>
      </c>
      <c r="BK766">
        <f t="shared" si="312"/>
        <v>165</v>
      </c>
      <c r="BL766" t="str">
        <f t="shared" si="313"/>
        <v/>
      </c>
      <c r="BM766" t="str">
        <f t="shared" si="314"/>
        <v/>
      </c>
      <c r="BN766" t="str">
        <f t="shared" si="315"/>
        <v/>
      </c>
      <c r="BO766" t="str">
        <f t="shared" si="316"/>
        <v/>
      </c>
      <c r="BP766">
        <f t="shared" si="317"/>
        <v>2</v>
      </c>
      <c r="BQ766">
        <f t="shared" si="318"/>
        <v>40</v>
      </c>
      <c r="BR766">
        <f t="shared" si="319"/>
        <v>1</v>
      </c>
      <c r="BS766">
        <f t="shared" si="320"/>
        <v>45</v>
      </c>
      <c r="BT766" t="str">
        <f t="shared" si="321"/>
        <v/>
      </c>
    </row>
    <row r="767" spans="1:72">
      <c r="A767">
        <v>202370</v>
      </c>
      <c r="B767">
        <v>75442</v>
      </c>
      <c r="C767" t="s">
        <v>123</v>
      </c>
      <c r="D767" t="s">
        <v>459</v>
      </c>
      <c r="E767" t="s">
        <v>457</v>
      </c>
      <c r="F767">
        <v>2010</v>
      </c>
      <c r="G767" t="s">
        <v>460</v>
      </c>
      <c r="H767">
        <v>101</v>
      </c>
      <c r="K767">
        <v>3.4</v>
      </c>
      <c r="L767" t="s">
        <v>126</v>
      </c>
      <c r="M767" t="s">
        <v>123</v>
      </c>
      <c r="N767">
        <v>1</v>
      </c>
      <c r="O767">
        <v>1</v>
      </c>
      <c r="P767" t="s">
        <v>309</v>
      </c>
      <c r="Q767" t="s">
        <v>160</v>
      </c>
      <c r="R767">
        <v>104</v>
      </c>
      <c r="S767" s="1">
        <v>45145</v>
      </c>
      <c r="T767" s="1">
        <v>45151</v>
      </c>
      <c r="U767">
        <v>800</v>
      </c>
      <c r="V767">
        <v>1630</v>
      </c>
      <c r="W767" t="s">
        <v>45</v>
      </c>
      <c r="X767" t="s">
        <v>46</v>
      </c>
      <c r="Y767" t="s">
        <v>47</v>
      </c>
      <c r="Z767" t="s">
        <v>50</v>
      </c>
      <c r="AA767" t="s">
        <v>52</v>
      </c>
      <c r="AB767" t="s">
        <v>129</v>
      </c>
      <c r="AC767" t="s">
        <v>129</v>
      </c>
      <c r="AD767">
        <v>17</v>
      </c>
      <c r="AE767">
        <v>20</v>
      </c>
      <c r="AF767">
        <v>30</v>
      </c>
      <c r="AG767">
        <v>0</v>
      </c>
      <c r="AH767">
        <v>85</v>
      </c>
      <c r="AI767">
        <v>2</v>
      </c>
      <c r="AJ767">
        <v>3</v>
      </c>
      <c r="AK767">
        <v>3</v>
      </c>
      <c r="AL767">
        <v>3</v>
      </c>
      <c r="AM767">
        <v>3</v>
      </c>
      <c r="AR767" t="s">
        <v>133</v>
      </c>
      <c r="AS767">
        <v>51</v>
      </c>
      <c r="AT767">
        <v>3</v>
      </c>
      <c r="AU767">
        <f t="shared" si="296"/>
        <v>5</v>
      </c>
      <c r="AV767">
        <f t="shared" si="297"/>
        <v>5</v>
      </c>
      <c r="AW767">
        <f t="shared" si="298"/>
        <v>5</v>
      </c>
      <c r="AX767">
        <f t="shared" si="299"/>
        <v>510</v>
      </c>
      <c r="AY767">
        <f t="shared" si="300"/>
        <v>2550</v>
      </c>
      <c r="AZ767">
        <f t="shared" si="301"/>
        <v>1</v>
      </c>
      <c r="BA767">
        <f t="shared" si="302"/>
        <v>2550</v>
      </c>
      <c r="BB767">
        <f t="shared" si="303"/>
        <v>2550</v>
      </c>
      <c r="BC767">
        <f t="shared" si="304"/>
        <v>2250</v>
      </c>
      <c r="BD767">
        <f t="shared" si="305"/>
        <v>45</v>
      </c>
      <c r="BE767">
        <f t="shared" si="306"/>
        <v>1</v>
      </c>
      <c r="BF767">
        <f t="shared" si="307"/>
        <v>1</v>
      </c>
      <c r="BG767">
        <f t="shared" si="308"/>
        <v>51</v>
      </c>
      <c r="BH767">
        <f t="shared" si="309"/>
        <v>42.5</v>
      </c>
      <c r="BI767">
        <f t="shared" si="310"/>
        <v>450</v>
      </c>
      <c r="BJ767">
        <f t="shared" si="311"/>
        <v>525</v>
      </c>
      <c r="BK767">
        <f t="shared" si="312"/>
        <v>525</v>
      </c>
      <c r="BL767">
        <f t="shared" si="313"/>
        <v>1645</v>
      </c>
      <c r="BM767" t="str">
        <f t="shared" si="314"/>
        <v/>
      </c>
      <c r="BN767" t="str">
        <f t="shared" si="315"/>
        <v/>
      </c>
      <c r="BO767" t="str">
        <f t="shared" si="316"/>
        <v/>
      </c>
      <c r="BP767">
        <f t="shared" si="317"/>
        <v>2</v>
      </c>
      <c r="BQ767">
        <f t="shared" si="318"/>
        <v>32</v>
      </c>
      <c r="BR767">
        <f t="shared" si="319"/>
        <v>1</v>
      </c>
      <c r="BS767">
        <f t="shared" si="320"/>
        <v>33</v>
      </c>
      <c r="BT767" t="str">
        <f t="shared" si="321"/>
        <v>Flag</v>
      </c>
    </row>
    <row r="768" spans="1:72">
      <c r="A768">
        <v>202370</v>
      </c>
      <c r="B768">
        <v>75441</v>
      </c>
      <c r="C768" t="s">
        <v>123</v>
      </c>
      <c r="D768">
        <v>121</v>
      </c>
      <c r="E768" t="s">
        <v>457</v>
      </c>
      <c r="F768">
        <v>2016</v>
      </c>
      <c r="G768" t="s">
        <v>461</v>
      </c>
      <c r="H768">
        <v>101</v>
      </c>
      <c r="K768">
        <v>0.86670000000000003</v>
      </c>
      <c r="L768" t="s">
        <v>126</v>
      </c>
      <c r="M768" t="s">
        <v>123</v>
      </c>
      <c r="N768">
        <v>1</v>
      </c>
      <c r="O768">
        <v>1</v>
      </c>
      <c r="P768" t="s">
        <v>281</v>
      </c>
      <c r="Q768" t="s">
        <v>160</v>
      </c>
      <c r="R768">
        <v>104</v>
      </c>
      <c r="S768" s="1">
        <v>45222</v>
      </c>
      <c r="T768" s="1">
        <v>45270</v>
      </c>
      <c r="U768">
        <v>1200</v>
      </c>
      <c r="V768">
        <v>1355</v>
      </c>
      <c r="W768" t="s">
        <v>129</v>
      </c>
      <c r="X768" t="s">
        <v>129</v>
      </c>
      <c r="Y768" t="s">
        <v>47</v>
      </c>
      <c r="Z768" t="s">
        <v>129</v>
      </c>
      <c r="AA768" t="s">
        <v>129</v>
      </c>
      <c r="AB768" t="s">
        <v>129</v>
      </c>
      <c r="AC768" t="s">
        <v>129</v>
      </c>
      <c r="AD768">
        <v>13</v>
      </c>
      <c r="AE768">
        <v>15</v>
      </c>
      <c r="AF768">
        <v>30</v>
      </c>
      <c r="AG768">
        <v>0</v>
      </c>
      <c r="AH768">
        <v>86.666700000000006</v>
      </c>
      <c r="AI768">
        <v>2</v>
      </c>
      <c r="AJ768">
        <v>1</v>
      </c>
      <c r="AK768">
        <v>1</v>
      </c>
      <c r="AL768">
        <v>1</v>
      </c>
      <c r="AM768">
        <v>1</v>
      </c>
      <c r="AR768" t="s">
        <v>133</v>
      </c>
      <c r="AS768">
        <v>2.2999999999999998</v>
      </c>
      <c r="AT768">
        <v>1</v>
      </c>
      <c r="AU768">
        <f t="shared" si="296"/>
        <v>7</v>
      </c>
      <c r="AV768">
        <f t="shared" si="297"/>
        <v>7</v>
      </c>
      <c r="AW768">
        <f t="shared" si="298"/>
        <v>7</v>
      </c>
      <c r="AX768">
        <f t="shared" si="299"/>
        <v>115</v>
      </c>
      <c r="AY768">
        <f t="shared" si="300"/>
        <v>805</v>
      </c>
      <c r="AZ768">
        <f t="shared" si="301"/>
        <v>1</v>
      </c>
      <c r="BA768">
        <f t="shared" si="302"/>
        <v>805</v>
      </c>
      <c r="BB768">
        <f t="shared" si="303"/>
        <v>805</v>
      </c>
      <c r="BC768">
        <f t="shared" si="304"/>
        <v>750</v>
      </c>
      <c r="BD768">
        <f t="shared" si="305"/>
        <v>15</v>
      </c>
      <c r="BE768">
        <f t="shared" si="306"/>
        <v>1</v>
      </c>
      <c r="BF768">
        <f t="shared" si="307"/>
        <v>1</v>
      </c>
      <c r="BG768">
        <f t="shared" si="308"/>
        <v>16.100000000000001</v>
      </c>
      <c r="BH768">
        <f t="shared" si="309"/>
        <v>13.416666666666666</v>
      </c>
      <c r="BI768">
        <f t="shared" si="310"/>
        <v>107.14285714285714</v>
      </c>
      <c r="BJ768">
        <f t="shared" si="311"/>
        <v>112.14285714285714</v>
      </c>
      <c r="BK768">
        <f t="shared" si="312"/>
        <v>110</v>
      </c>
      <c r="BL768">
        <f t="shared" si="313"/>
        <v>1350</v>
      </c>
      <c r="BM768" t="str">
        <f t="shared" si="314"/>
        <v/>
      </c>
      <c r="BN768" t="str">
        <f t="shared" si="315"/>
        <v/>
      </c>
      <c r="BO768" t="str">
        <f t="shared" si="316"/>
        <v/>
      </c>
      <c r="BP768">
        <f t="shared" si="317"/>
        <v>2</v>
      </c>
      <c r="BQ768">
        <f t="shared" si="318"/>
        <v>43</v>
      </c>
      <c r="BR768">
        <f t="shared" si="319"/>
        <v>1</v>
      </c>
      <c r="BS768">
        <f t="shared" si="320"/>
        <v>50</v>
      </c>
      <c r="BT768" t="str">
        <f t="shared" si="321"/>
        <v/>
      </c>
    </row>
    <row r="769" spans="1:72">
      <c r="A769">
        <v>202370</v>
      </c>
      <c r="B769">
        <v>76162</v>
      </c>
      <c r="C769" t="s">
        <v>123</v>
      </c>
      <c r="D769">
        <v>121</v>
      </c>
      <c r="E769" t="s">
        <v>457</v>
      </c>
      <c r="F769">
        <v>2016</v>
      </c>
      <c r="G769" t="s">
        <v>461</v>
      </c>
      <c r="H769">
        <v>102</v>
      </c>
      <c r="K769">
        <v>1.1333</v>
      </c>
      <c r="L769" t="s">
        <v>126</v>
      </c>
      <c r="M769" t="s">
        <v>123</v>
      </c>
      <c r="N769">
        <v>1</v>
      </c>
      <c r="O769">
        <v>1</v>
      </c>
      <c r="P769" t="s">
        <v>281</v>
      </c>
      <c r="Q769" t="s">
        <v>160</v>
      </c>
      <c r="R769">
        <v>104</v>
      </c>
      <c r="S769" s="1">
        <v>45222</v>
      </c>
      <c r="T769" s="1">
        <v>45270</v>
      </c>
      <c r="U769">
        <v>1415</v>
      </c>
      <c r="V769">
        <v>1610</v>
      </c>
      <c r="W769" t="s">
        <v>129</v>
      </c>
      <c r="X769" t="s">
        <v>129</v>
      </c>
      <c r="Y769" t="s">
        <v>47</v>
      </c>
      <c r="Z769" t="s">
        <v>129</v>
      </c>
      <c r="AA769" t="s">
        <v>129</v>
      </c>
      <c r="AB769" t="s">
        <v>129</v>
      </c>
      <c r="AC769" t="s">
        <v>129</v>
      </c>
      <c r="AD769">
        <v>17</v>
      </c>
      <c r="AE769">
        <v>20</v>
      </c>
      <c r="AF769">
        <v>30</v>
      </c>
      <c r="AG769">
        <v>0</v>
      </c>
      <c r="AH769">
        <v>85</v>
      </c>
      <c r="AI769">
        <v>2</v>
      </c>
      <c r="AJ769">
        <v>1</v>
      </c>
      <c r="AK769">
        <v>1</v>
      </c>
      <c r="AL769">
        <v>1</v>
      </c>
      <c r="AM769">
        <v>1</v>
      </c>
      <c r="AR769" t="s">
        <v>133</v>
      </c>
      <c r="AS769">
        <v>2.2999999999999998</v>
      </c>
      <c r="AT769">
        <v>1</v>
      </c>
      <c r="AU769">
        <f t="shared" si="296"/>
        <v>7</v>
      </c>
      <c r="AV769">
        <f t="shared" si="297"/>
        <v>7</v>
      </c>
      <c r="AW769">
        <f t="shared" si="298"/>
        <v>7</v>
      </c>
      <c r="AX769">
        <f t="shared" si="299"/>
        <v>115</v>
      </c>
      <c r="AY769">
        <f t="shared" si="300"/>
        <v>805</v>
      </c>
      <c r="AZ769">
        <f t="shared" si="301"/>
        <v>1</v>
      </c>
      <c r="BA769">
        <f t="shared" si="302"/>
        <v>805</v>
      </c>
      <c r="BB769">
        <f t="shared" si="303"/>
        <v>805</v>
      </c>
      <c r="BC769">
        <f t="shared" si="304"/>
        <v>750</v>
      </c>
      <c r="BD769">
        <f t="shared" si="305"/>
        <v>15</v>
      </c>
      <c r="BE769">
        <f t="shared" si="306"/>
        <v>1</v>
      </c>
      <c r="BF769">
        <f t="shared" si="307"/>
        <v>1</v>
      </c>
      <c r="BG769">
        <f t="shared" si="308"/>
        <v>16.100000000000001</v>
      </c>
      <c r="BH769">
        <f t="shared" si="309"/>
        <v>13.416666666666666</v>
      </c>
      <c r="BI769">
        <f t="shared" si="310"/>
        <v>107.14285714285714</v>
      </c>
      <c r="BJ769">
        <f t="shared" si="311"/>
        <v>112.14285714285714</v>
      </c>
      <c r="BK769">
        <f t="shared" si="312"/>
        <v>110</v>
      </c>
      <c r="BL769">
        <f t="shared" si="313"/>
        <v>1605</v>
      </c>
      <c r="BM769" t="str">
        <f t="shared" si="314"/>
        <v/>
      </c>
      <c r="BN769" t="str">
        <f t="shared" si="315"/>
        <v/>
      </c>
      <c r="BO769" t="str">
        <f t="shared" si="316"/>
        <v/>
      </c>
      <c r="BP769">
        <f t="shared" si="317"/>
        <v>2</v>
      </c>
      <c r="BQ769">
        <f t="shared" si="318"/>
        <v>43</v>
      </c>
      <c r="BR769">
        <f t="shared" si="319"/>
        <v>1</v>
      </c>
      <c r="BS769">
        <f t="shared" si="320"/>
        <v>50</v>
      </c>
      <c r="BT769" t="str">
        <f t="shared" si="321"/>
        <v>Flag</v>
      </c>
    </row>
    <row r="770" spans="1:72">
      <c r="A770">
        <v>202370</v>
      </c>
      <c r="B770">
        <v>76262</v>
      </c>
      <c r="C770" t="s">
        <v>123</v>
      </c>
      <c r="D770">
        <v>152</v>
      </c>
      <c r="E770" t="s">
        <v>457</v>
      </c>
      <c r="F770">
        <v>2016</v>
      </c>
      <c r="G770" t="s">
        <v>461</v>
      </c>
      <c r="H770">
        <v>103</v>
      </c>
      <c r="K770">
        <v>0.6</v>
      </c>
      <c r="L770" t="s">
        <v>126</v>
      </c>
      <c r="M770" t="s">
        <v>123</v>
      </c>
      <c r="N770">
        <v>1</v>
      </c>
      <c r="O770">
        <v>1</v>
      </c>
      <c r="P770" t="s">
        <v>462</v>
      </c>
      <c r="Q770" t="s">
        <v>134</v>
      </c>
      <c r="R770">
        <v>106</v>
      </c>
      <c r="S770" s="1">
        <v>45257</v>
      </c>
      <c r="T770" s="1">
        <v>45270</v>
      </c>
      <c r="U770">
        <v>1700</v>
      </c>
      <c r="V770">
        <v>1840</v>
      </c>
      <c r="W770" t="s">
        <v>45</v>
      </c>
      <c r="X770" t="s">
        <v>46</v>
      </c>
      <c r="Y770" t="s">
        <v>47</v>
      </c>
      <c r="Z770" t="s">
        <v>50</v>
      </c>
      <c r="AA770" t="s">
        <v>129</v>
      </c>
      <c r="AB770" t="s">
        <v>129</v>
      </c>
      <c r="AC770" t="s">
        <v>129</v>
      </c>
      <c r="AD770">
        <v>9</v>
      </c>
      <c r="AE770">
        <v>20</v>
      </c>
      <c r="AF770">
        <v>30</v>
      </c>
      <c r="AG770">
        <v>0</v>
      </c>
      <c r="AH770">
        <v>45</v>
      </c>
      <c r="AI770">
        <v>2</v>
      </c>
      <c r="AJ770">
        <v>1</v>
      </c>
      <c r="AK770">
        <v>1</v>
      </c>
      <c r="AL770">
        <v>1</v>
      </c>
      <c r="AM770">
        <v>1</v>
      </c>
      <c r="AR770" t="s">
        <v>133</v>
      </c>
      <c r="AS770">
        <v>8</v>
      </c>
      <c r="AT770">
        <v>1</v>
      </c>
      <c r="AU770">
        <f t="shared" si="296"/>
        <v>8</v>
      </c>
      <c r="AV770">
        <f t="shared" si="297"/>
        <v>8</v>
      </c>
      <c r="AW770">
        <f t="shared" si="298"/>
        <v>8</v>
      </c>
      <c r="AX770">
        <f t="shared" si="299"/>
        <v>100</v>
      </c>
      <c r="AY770">
        <f t="shared" si="300"/>
        <v>800</v>
      </c>
      <c r="AZ770">
        <f t="shared" si="301"/>
        <v>1</v>
      </c>
      <c r="BA770">
        <f t="shared" si="302"/>
        <v>800</v>
      </c>
      <c r="BB770">
        <f t="shared" si="303"/>
        <v>800</v>
      </c>
      <c r="BC770">
        <f t="shared" si="304"/>
        <v>750</v>
      </c>
      <c r="BD770">
        <f t="shared" si="305"/>
        <v>15</v>
      </c>
      <c r="BE770">
        <f t="shared" si="306"/>
        <v>1</v>
      </c>
      <c r="BF770">
        <f t="shared" si="307"/>
        <v>1</v>
      </c>
      <c r="BG770">
        <f t="shared" si="308"/>
        <v>16</v>
      </c>
      <c r="BH770">
        <f t="shared" si="309"/>
        <v>13.333333333333334</v>
      </c>
      <c r="BI770">
        <f t="shared" si="310"/>
        <v>93.75</v>
      </c>
      <c r="BJ770">
        <f t="shared" si="311"/>
        <v>93.75</v>
      </c>
      <c r="BK770">
        <f t="shared" si="312"/>
        <v>105</v>
      </c>
      <c r="BL770">
        <f t="shared" si="313"/>
        <v>1845</v>
      </c>
      <c r="BM770" t="str">
        <f t="shared" si="314"/>
        <v/>
      </c>
      <c r="BN770" t="str">
        <f t="shared" si="315"/>
        <v/>
      </c>
      <c r="BO770" t="str">
        <f t="shared" si="316"/>
        <v/>
      </c>
      <c r="BP770">
        <f t="shared" si="317"/>
        <v>2</v>
      </c>
      <c r="BQ770">
        <f t="shared" si="318"/>
        <v>48</v>
      </c>
      <c r="BR770">
        <f t="shared" si="319"/>
        <v>1</v>
      </c>
      <c r="BS770">
        <f t="shared" si="320"/>
        <v>50</v>
      </c>
      <c r="BT770" t="str">
        <f t="shared" si="321"/>
        <v/>
      </c>
    </row>
    <row r="771" spans="1:72">
      <c r="A771">
        <v>202370</v>
      </c>
      <c r="B771">
        <v>74350</v>
      </c>
      <c r="C771" t="s">
        <v>123</v>
      </c>
      <c r="D771">
        <v>1</v>
      </c>
      <c r="E771" t="s">
        <v>463</v>
      </c>
      <c r="F771">
        <v>1165</v>
      </c>
      <c r="G771" t="s">
        <v>464</v>
      </c>
      <c r="H771" t="s">
        <v>136</v>
      </c>
      <c r="I771" t="s">
        <v>137</v>
      </c>
      <c r="J771" t="s">
        <v>138</v>
      </c>
      <c r="K771">
        <v>1.2</v>
      </c>
      <c r="L771" t="s">
        <v>126</v>
      </c>
      <c r="M771" t="s">
        <v>123</v>
      </c>
      <c r="N771">
        <v>1</v>
      </c>
      <c r="O771" t="s">
        <v>139</v>
      </c>
      <c r="P771" t="s">
        <v>465</v>
      </c>
      <c r="Q771" t="s">
        <v>141</v>
      </c>
      <c r="R771" t="s">
        <v>141</v>
      </c>
      <c r="S771" s="1">
        <v>45166</v>
      </c>
      <c r="T771" s="1">
        <v>45270</v>
      </c>
      <c r="U771" t="s">
        <v>129</v>
      </c>
      <c r="W771" t="s">
        <v>129</v>
      </c>
      <c r="X771" t="s">
        <v>129</v>
      </c>
      <c r="Y771" t="s">
        <v>129</v>
      </c>
      <c r="Z771" t="s">
        <v>129</v>
      </c>
      <c r="AA771" t="s">
        <v>129</v>
      </c>
      <c r="AB771" t="s">
        <v>129</v>
      </c>
      <c r="AC771" t="s">
        <v>129</v>
      </c>
      <c r="AD771">
        <v>6</v>
      </c>
      <c r="AE771">
        <v>31</v>
      </c>
      <c r="AF771">
        <v>30</v>
      </c>
      <c r="AG771">
        <v>0</v>
      </c>
      <c r="AH771">
        <v>19.354800000000001</v>
      </c>
      <c r="AI771">
        <v>2</v>
      </c>
      <c r="AJ771">
        <v>3</v>
      </c>
      <c r="AK771">
        <v>3</v>
      </c>
      <c r="AL771">
        <v>3</v>
      </c>
      <c r="AM771">
        <v>3</v>
      </c>
      <c r="AP771" t="s">
        <v>138</v>
      </c>
      <c r="AR771" t="s">
        <v>133</v>
      </c>
      <c r="AS771">
        <v>3</v>
      </c>
      <c r="AT771">
        <v>3</v>
      </c>
      <c r="AU771">
        <f t="shared" si="296"/>
        <v>0</v>
      </c>
      <c r="AV771">
        <f t="shared" si="297"/>
        <v>0</v>
      </c>
      <c r="AW771">
        <f t="shared" si="298"/>
        <v>0</v>
      </c>
      <c r="AX771" t="str">
        <f t="shared" si="299"/>
        <v/>
      </c>
      <c r="AY771" t="str">
        <f t="shared" si="300"/>
        <v/>
      </c>
      <c r="AZ771">
        <f t="shared" si="301"/>
        <v>1</v>
      </c>
      <c r="BA771" t="str">
        <f t="shared" si="302"/>
        <v/>
      </c>
      <c r="BB771">
        <f t="shared" si="303"/>
        <v>0</v>
      </c>
      <c r="BC771">
        <f t="shared" si="304"/>
        <v>0</v>
      </c>
      <c r="BD771">
        <f t="shared" si="305"/>
        <v>45</v>
      </c>
      <c r="BE771">
        <f t="shared" si="306"/>
        <v>0</v>
      </c>
      <c r="BF771">
        <f t="shared" si="307"/>
        <v>0</v>
      </c>
      <c r="BG771">
        <f t="shared" si="308"/>
        <v>0</v>
      </c>
      <c r="BH771">
        <f t="shared" si="309"/>
        <v>0</v>
      </c>
      <c r="BI771" t="str">
        <f t="shared" si="310"/>
        <v/>
      </c>
      <c r="BJ771" t="str">
        <f t="shared" si="311"/>
        <v/>
      </c>
      <c r="BK771" t="str">
        <f t="shared" si="312"/>
        <v/>
      </c>
      <c r="BL771" t="str">
        <f t="shared" si="313"/>
        <v/>
      </c>
      <c r="BM771" t="str">
        <f t="shared" si="314"/>
        <v/>
      </c>
      <c r="BN771" t="str">
        <f t="shared" si="315"/>
        <v/>
      </c>
      <c r="BO771" t="str">
        <f t="shared" si="316"/>
        <v/>
      </c>
      <c r="BP771">
        <f t="shared" si="317"/>
        <v>2</v>
      </c>
      <c r="BQ771">
        <f t="shared" si="318"/>
        <v>35</v>
      </c>
      <c r="BR771">
        <f t="shared" si="319"/>
        <v>1</v>
      </c>
      <c r="BS771">
        <f t="shared" si="320"/>
        <v>50</v>
      </c>
      <c r="BT771" t="str">
        <f t="shared" si="321"/>
        <v/>
      </c>
    </row>
    <row r="772" spans="1:72">
      <c r="A772">
        <v>202370</v>
      </c>
      <c r="B772">
        <v>75832</v>
      </c>
      <c r="C772" t="s">
        <v>123</v>
      </c>
      <c r="D772">
        <v>115</v>
      </c>
      <c r="E772" t="s">
        <v>466</v>
      </c>
      <c r="F772">
        <v>1205</v>
      </c>
      <c r="G772" t="s">
        <v>467</v>
      </c>
      <c r="H772">
        <v>101</v>
      </c>
      <c r="K772">
        <v>0.93330000000000002</v>
      </c>
      <c r="L772" t="s">
        <v>126</v>
      </c>
      <c r="M772" t="s">
        <v>123</v>
      </c>
      <c r="N772">
        <v>1</v>
      </c>
      <c r="O772">
        <v>1</v>
      </c>
      <c r="P772" t="s">
        <v>468</v>
      </c>
      <c r="Q772" t="s">
        <v>134</v>
      </c>
      <c r="R772">
        <v>136</v>
      </c>
      <c r="S772" s="1">
        <v>45166</v>
      </c>
      <c r="T772" s="1">
        <v>45221</v>
      </c>
      <c r="U772">
        <v>800</v>
      </c>
      <c r="V772">
        <v>915</v>
      </c>
      <c r="W772" t="s">
        <v>45</v>
      </c>
      <c r="X772" t="s">
        <v>46</v>
      </c>
      <c r="Y772" t="s">
        <v>47</v>
      </c>
      <c r="Z772" t="s">
        <v>50</v>
      </c>
      <c r="AA772" t="s">
        <v>129</v>
      </c>
      <c r="AB772" t="s">
        <v>129</v>
      </c>
      <c r="AC772" t="s">
        <v>129</v>
      </c>
      <c r="AD772">
        <v>7</v>
      </c>
      <c r="AE772">
        <v>20</v>
      </c>
      <c r="AF772">
        <v>30</v>
      </c>
      <c r="AG772">
        <v>0</v>
      </c>
      <c r="AH772">
        <v>35</v>
      </c>
      <c r="AI772">
        <v>2</v>
      </c>
      <c r="AJ772">
        <v>2</v>
      </c>
      <c r="AK772">
        <v>2</v>
      </c>
      <c r="AL772">
        <v>4</v>
      </c>
      <c r="AM772">
        <v>1</v>
      </c>
      <c r="AN772">
        <v>3</v>
      </c>
      <c r="AR772" t="s">
        <v>149</v>
      </c>
      <c r="AS772">
        <v>6</v>
      </c>
      <c r="AT772">
        <v>1</v>
      </c>
      <c r="AU772">
        <f t="shared" si="296"/>
        <v>32</v>
      </c>
      <c r="AV772">
        <f t="shared" si="297"/>
        <v>128</v>
      </c>
      <c r="AW772">
        <f t="shared" si="298"/>
        <v>64</v>
      </c>
      <c r="AX772">
        <f t="shared" si="299"/>
        <v>75</v>
      </c>
      <c r="AY772">
        <f t="shared" si="300"/>
        <v>2400</v>
      </c>
      <c r="AZ772">
        <f t="shared" si="301"/>
        <v>2</v>
      </c>
      <c r="BA772">
        <f t="shared" si="302"/>
        <v>1200</v>
      </c>
      <c r="BB772">
        <f t="shared" si="303"/>
        <v>3040</v>
      </c>
      <c r="BC772">
        <f t="shared" si="304"/>
        <v>3000</v>
      </c>
      <c r="BD772">
        <f t="shared" si="305"/>
        <v>60</v>
      </c>
      <c r="BE772">
        <f t="shared" si="306"/>
        <v>1</v>
      </c>
      <c r="BF772">
        <f t="shared" si="307"/>
        <v>1</v>
      </c>
      <c r="BG772">
        <f t="shared" si="308"/>
        <v>60.8</v>
      </c>
      <c r="BH772">
        <f t="shared" si="309"/>
        <v>50.666666666666664</v>
      </c>
      <c r="BI772">
        <f t="shared" si="310"/>
        <v>46.875</v>
      </c>
      <c r="BJ772">
        <f t="shared" si="311"/>
        <v>46.875</v>
      </c>
      <c r="BK772">
        <f t="shared" si="312"/>
        <v>50</v>
      </c>
      <c r="BL772">
        <f t="shared" si="313"/>
        <v>850</v>
      </c>
      <c r="BM772" t="str">
        <f t="shared" si="314"/>
        <v/>
      </c>
      <c r="BN772" t="str">
        <f t="shared" si="315"/>
        <v/>
      </c>
      <c r="BO772" t="str">
        <f t="shared" si="316"/>
        <v/>
      </c>
      <c r="BP772">
        <f t="shared" si="317"/>
        <v>2</v>
      </c>
      <c r="BQ772">
        <f t="shared" si="318"/>
        <v>35</v>
      </c>
      <c r="BR772">
        <f t="shared" si="319"/>
        <v>1</v>
      </c>
      <c r="BS772">
        <f t="shared" si="320"/>
        <v>43</v>
      </c>
      <c r="BT772" t="str">
        <f t="shared" si="321"/>
        <v/>
      </c>
    </row>
    <row r="773" spans="1:72">
      <c r="A773">
        <v>202370</v>
      </c>
      <c r="B773">
        <v>75832</v>
      </c>
      <c r="C773" t="s">
        <v>123</v>
      </c>
      <c r="D773">
        <v>115</v>
      </c>
      <c r="E773" t="s">
        <v>466</v>
      </c>
      <c r="F773">
        <v>1205</v>
      </c>
      <c r="G773" t="s">
        <v>467</v>
      </c>
      <c r="H773">
        <v>101</v>
      </c>
      <c r="K773">
        <v>0.93330000000000002</v>
      </c>
      <c r="L773" t="s">
        <v>126</v>
      </c>
      <c r="M773" t="s">
        <v>123</v>
      </c>
      <c r="N773">
        <v>1</v>
      </c>
      <c r="O773">
        <v>1</v>
      </c>
      <c r="P773" t="s">
        <v>468</v>
      </c>
      <c r="Q773" t="s">
        <v>134</v>
      </c>
      <c r="R773">
        <v>136</v>
      </c>
      <c r="S773" s="1">
        <v>45166</v>
      </c>
      <c r="T773" s="1">
        <v>45221</v>
      </c>
      <c r="U773">
        <v>730</v>
      </c>
      <c r="V773">
        <v>750</v>
      </c>
      <c r="W773" t="s">
        <v>45</v>
      </c>
      <c r="X773" t="s">
        <v>46</v>
      </c>
      <c r="Y773" t="s">
        <v>47</v>
      </c>
      <c r="Z773" t="s">
        <v>50</v>
      </c>
      <c r="AA773" t="s">
        <v>129</v>
      </c>
      <c r="AB773" t="s">
        <v>129</v>
      </c>
      <c r="AC773" t="s">
        <v>129</v>
      </c>
      <c r="AD773">
        <v>7</v>
      </c>
      <c r="AE773">
        <v>20</v>
      </c>
      <c r="AF773">
        <v>30</v>
      </c>
      <c r="AG773">
        <v>0</v>
      </c>
      <c r="AH773">
        <v>35</v>
      </c>
      <c r="AI773">
        <v>2</v>
      </c>
      <c r="AJ773">
        <v>2</v>
      </c>
      <c r="AK773">
        <v>2</v>
      </c>
      <c r="AL773">
        <v>4</v>
      </c>
      <c r="AM773">
        <v>1</v>
      </c>
      <c r="AN773">
        <v>3</v>
      </c>
      <c r="AR773" t="s">
        <v>133</v>
      </c>
      <c r="AS773">
        <v>1.6</v>
      </c>
      <c r="AT773">
        <v>1</v>
      </c>
      <c r="AU773">
        <f t="shared" ref="AU773:AU836" si="322">(W773="M")*(BS773-BQ773-(BP773&gt;2)+(BR773&gt;=2))+(X773="T")*(BS773-BQ773-(BP773&gt;3)+(BR773&gt;=3))+(Y773="W")*(BS773-BQ773-(BP773&gt;4)+(BR773&gt;=4))+(Z773="R")*(BS773-BQ773-(BP773&gt;5)+(BR773&gt;=5))+(AA773="F")*(BS773-BQ773-(BP773&gt;6)+(BR773&gt;=6))+(AB773="S")*(BS773-BQ773-(BP773&gt;7)+(BR773&gt;=7))+(AC773="U")*(BS773-BQ773-(BP773&gt;1)+(BR773&gt;=1))</f>
        <v>32</v>
      </c>
      <c r="AV773">
        <f t="shared" ref="AV773:AV836" si="323">SUMIFS(AU:AU, B:B, B773, U:U, "&lt;&gt;." )</f>
        <v>128</v>
      </c>
      <c r="AW773">
        <f t="shared" ref="AW773:AW836" si="324">IFERROR(AV773/AZ773, 0)</f>
        <v>64</v>
      </c>
      <c r="AX773">
        <f t="shared" ref="AX773:AX836" si="325">IFERROR((INT(V773/100)-INT(U773/100))*60+MOD(V773,100)-MOD(U773,100), "")</f>
        <v>20</v>
      </c>
      <c r="AY773">
        <f t="shared" ref="AY773:AY836" si="326">IFERROR(AX773*AU773, "")</f>
        <v>640</v>
      </c>
      <c r="AZ773">
        <f t="shared" ref="AZ773:AZ836" si="327">COUNTIFS(B$3:B$7000, B773, $W$3:$W$7000, W773, $X$3:$X$7000, X773, $Y$3:$Y$7000, Y773, $Z$3:$Z$7000, Z773,  $AA$3:$AA$7000, AA773, $AB$3:$AB$7000, AB773, $AC$3:$AC$7000, AC773, $U$3:$U$7000, U773)</f>
        <v>2</v>
      </c>
      <c r="BA773">
        <f t="shared" ref="BA773:BA836" si="328">IFERROR(AY773/AZ773, "")</f>
        <v>320</v>
      </c>
      <c r="BB773">
        <f t="shared" ref="BB773:BB836" si="329">SUMIFS(BA:BA, B:B, B773, U:U, "&lt;&gt;." )</f>
        <v>3040</v>
      </c>
      <c r="BC773">
        <f t="shared" ref="BC773:BC836" si="330">IFERROR(BD773*50*BE773, "")</f>
        <v>3000</v>
      </c>
      <c r="BD773">
        <f t="shared" ref="BD773:BD836" si="331">IF(AL773&gt;25, AL773, AL773*15)</f>
        <v>60</v>
      </c>
      <c r="BE773">
        <f t="shared" ref="BE773:BE836" si="332">IF(I773="H",0.5,IF(I773="T",0.5,IF(I773="I",0,IF(I773="B",0,IF(LEFT(H773,1)="M",0,IF(I773="A",IF(Q773="ONLINE",0,1),1))))))</f>
        <v>1</v>
      </c>
      <c r="BF773">
        <f t="shared" ref="BF773:BF836" si="333">IF(I773="H",0.5,IF(I773="T",0.5, IF(I773="I", 0, IF(I773 = "B", 0, IF(LEFT(H773, 1) = "M", 0, IF(I773 = "U", 0.5, IF(I773 = "A", IF(Q773 = "ONLINE", 0, 0.5), 1)))))))</f>
        <v>1</v>
      </c>
      <c r="BG773">
        <f t="shared" ref="BG773:BG836" si="334">IFERROR(BB773/50, "")</f>
        <v>60.8</v>
      </c>
      <c r="BH773">
        <f t="shared" ref="BH773:BH836" si="335">IFERROR(BB773/60, "")</f>
        <v>50.666666666666664</v>
      </c>
      <c r="BI773">
        <f t="shared" ref="BI773:BI836" si="336">IFERROR(BC773/AW773, "")</f>
        <v>46.875</v>
      </c>
      <c r="BJ773">
        <f t="shared" ref="BJ773:BJ836" si="337">IFERROR(BI773+5*MAX(0, INT((BI773-75)/25)), "")</f>
        <v>46.875</v>
      </c>
      <c r="BK773">
        <f t="shared" ref="BK773:BK836" si="338">IFERROR(IF(BD773*BE773&gt;0, IF(BJ773-MOD(BJ773,30)+ 15 &gt;= BI773, BJ773-MOD(BJ773,30)+ 15,IF(BJ773-MOD(BJ773,30)+ 20 &gt;= BI773, BJ773-MOD(BJ773,30)+ 20,BJ773-MOD(BJ773,30)+ 45)), ""), "")</f>
        <v>50</v>
      </c>
      <c r="BL773">
        <f t="shared" ref="BL773:BL836" si="339">IFERROR(IF(BK773&lt;&gt;AX773,IF(MOD(U773+INT(BK773/60)*100+MOD(BK773,60), 100)&lt;60, U773+INT(BK773/60)*100+MOD(BK773,60), U773+INT(BK773/60)*100+MOD(BK773,60) - 60 + 100),""), "")</f>
        <v>820</v>
      </c>
      <c r="BM773" t="str">
        <f t="shared" ref="BM773:BM836" si="340">IFERROR(IF(BG773&lt;BD773*BF773, MAX(0, ROUND(BD773*BF773-BG773, 0)), ""), "")</f>
        <v/>
      </c>
      <c r="BN773" t="str">
        <f t="shared" ref="BN773:BN836" si="341">IFERROR(IF(BH773&gt;BD773*BE773, MIN(0, ROUND(BD773*BE773-BH773, 0)), ""), "")</f>
        <v/>
      </c>
      <c r="BO773" t="str">
        <f t="shared" ref="BO773:BO836" si="342">IF(RIGHT(F773,2)="90","Exclude",IF(RIGHT(F773,2)="98","Exclude",IF(RIGHT(F773,2)="99","Exclude",IF(RIGHT(F773,2)="97","Exclude",IF(E773&amp;F773="ECED2121","Exclude",IF(E773&amp;F773="ECED2131","Exclude",IF(E773&amp;F773="ECED2141","Exclude",IF(E773&amp;F773="NMNC1135","Exclude",IF(E773&amp;F773="NMNC1235","Exclude",IF(E773&amp;F773="NMNC2335","Exclude",IF(E773&amp;F773="NMNC2435","Exclude",IF(E773&amp;F773="NMNC2445","Exclude",IF(E773&amp;F773="ECED2241","Exclude","")))))))))))))</f>
        <v/>
      </c>
      <c r="BP773">
        <f t="shared" ref="BP773:BP836" si="343">WEEKDAY(S773)</f>
        <v>2</v>
      </c>
      <c r="BQ773">
        <f t="shared" ref="BQ773:BQ836" si="344">WEEKNUM(S773)</f>
        <v>35</v>
      </c>
      <c r="BR773">
        <f t="shared" ref="BR773:BR836" si="345">WEEKDAY(T773)</f>
        <v>1</v>
      </c>
      <c r="BS773">
        <f t="shared" ref="BS773:BS836" si="346">WEEKNUM(T773)</f>
        <v>43</v>
      </c>
      <c r="BT773" t="str">
        <f t="shared" ref="BT773:BT836" si="347">IFERROR(IF(U773 = "", "", IF(MOD(U773,100)&lt;&gt;0,IF(MOD(U773,100)&lt;&gt;30,"Flag",""),IF(MOD(V773,100)=0,"Flag",IF(MOD(V773,100)=30,"Flag","")))), "")</f>
        <v/>
      </c>
    </row>
    <row r="774" spans="1:72">
      <c r="A774">
        <v>202370</v>
      </c>
      <c r="B774">
        <v>75832</v>
      </c>
      <c r="C774" t="s">
        <v>123</v>
      </c>
      <c r="D774">
        <v>115</v>
      </c>
      <c r="E774" t="s">
        <v>466</v>
      </c>
      <c r="F774">
        <v>1205</v>
      </c>
      <c r="G774" t="s">
        <v>467</v>
      </c>
      <c r="H774">
        <v>101</v>
      </c>
      <c r="K774">
        <v>0.93330000000000002</v>
      </c>
      <c r="L774" t="s">
        <v>126</v>
      </c>
      <c r="M774" t="s">
        <v>123</v>
      </c>
      <c r="N774">
        <v>1</v>
      </c>
      <c r="O774">
        <v>1</v>
      </c>
      <c r="P774" t="s">
        <v>468</v>
      </c>
      <c r="Q774" t="s">
        <v>134</v>
      </c>
      <c r="R774">
        <v>136</v>
      </c>
      <c r="S774" s="1">
        <v>45166</v>
      </c>
      <c r="T774" s="1">
        <v>45221</v>
      </c>
      <c r="U774">
        <v>800</v>
      </c>
      <c r="V774">
        <v>915</v>
      </c>
      <c r="W774" t="s">
        <v>45</v>
      </c>
      <c r="X774" t="s">
        <v>46</v>
      </c>
      <c r="Y774" t="s">
        <v>47</v>
      </c>
      <c r="Z774" t="s">
        <v>50</v>
      </c>
      <c r="AA774" t="s">
        <v>129</v>
      </c>
      <c r="AB774" t="s">
        <v>129</v>
      </c>
      <c r="AC774" t="s">
        <v>129</v>
      </c>
      <c r="AD774">
        <v>7</v>
      </c>
      <c r="AE774">
        <v>20</v>
      </c>
      <c r="AF774">
        <v>30</v>
      </c>
      <c r="AG774">
        <v>0</v>
      </c>
      <c r="AH774">
        <v>35</v>
      </c>
      <c r="AI774">
        <v>2</v>
      </c>
      <c r="AJ774">
        <v>2</v>
      </c>
      <c r="AK774">
        <v>2</v>
      </c>
      <c r="AL774">
        <v>4</v>
      </c>
      <c r="AM774">
        <v>1</v>
      </c>
      <c r="AN774">
        <v>3</v>
      </c>
      <c r="AR774" t="s">
        <v>149</v>
      </c>
      <c r="AS774">
        <v>6</v>
      </c>
      <c r="AT774">
        <v>1</v>
      </c>
      <c r="AU774">
        <f t="shared" si="322"/>
        <v>32</v>
      </c>
      <c r="AV774">
        <f t="shared" si="323"/>
        <v>128</v>
      </c>
      <c r="AW774">
        <f t="shared" si="324"/>
        <v>64</v>
      </c>
      <c r="AX774">
        <f t="shared" si="325"/>
        <v>75</v>
      </c>
      <c r="AY774">
        <f t="shared" si="326"/>
        <v>2400</v>
      </c>
      <c r="AZ774">
        <f t="shared" si="327"/>
        <v>2</v>
      </c>
      <c r="BA774">
        <f t="shared" si="328"/>
        <v>1200</v>
      </c>
      <c r="BB774">
        <f t="shared" si="329"/>
        <v>3040</v>
      </c>
      <c r="BC774">
        <f t="shared" si="330"/>
        <v>3000</v>
      </c>
      <c r="BD774">
        <f t="shared" si="331"/>
        <v>60</v>
      </c>
      <c r="BE774">
        <f t="shared" si="332"/>
        <v>1</v>
      </c>
      <c r="BF774">
        <f t="shared" si="333"/>
        <v>1</v>
      </c>
      <c r="BG774">
        <f t="shared" si="334"/>
        <v>60.8</v>
      </c>
      <c r="BH774">
        <f t="shared" si="335"/>
        <v>50.666666666666664</v>
      </c>
      <c r="BI774">
        <f t="shared" si="336"/>
        <v>46.875</v>
      </c>
      <c r="BJ774">
        <f t="shared" si="337"/>
        <v>46.875</v>
      </c>
      <c r="BK774">
        <f t="shared" si="338"/>
        <v>50</v>
      </c>
      <c r="BL774">
        <f t="shared" si="339"/>
        <v>850</v>
      </c>
      <c r="BM774" t="str">
        <f t="shared" si="340"/>
        <v/>
      </c>
      <c r="BN774" t="str">
        <f t="shared" si="341"/>
        <v/>
      </c>
      <c r="BO774" t="str">
        <f t="shared" si="342"/>
        <v/>
      </c>
      <c r="BP774">
        <f t="shared" si="343"/>
        <v>2</v>
      </c>
      <c r="BQ774">
        <f t="shared" si="344"/>
        <v>35</v>
      </c>
      <c r="BR774">
        <f t="shared" si="345"/>
        <v>1</v>
      </c>
      <c r="BS774">
        <f t="shared" si="346"/>
        <v>43</v>
      </c>
      <c r="BT774" t="str">
        <f t="shared" si="347"/>
        <v/>
      </c>
    </row>
    <row r="775" spans="1:72">
      <c r="A775">
        <v>202370</v>
      </c>
      <c r="B775">
        <v>75832</v>
      </c>
      <c r="C775" t="s">
        <v>123</v>
      </c>
      <c r="D775">
        <v>115</v>
      </c>
      <c r="E775" t="s">
        <v>466</v>
      </c>
      <c r="F775">
        <v>1205</v>
      </c>
      <c r="G775" t="s">
        <v>467</v>
      </c>
      <c r="H775">
        <v>101</v>
      </c>
      <c r="K775">
        <v>0.93330000000000002</v>
      </c>
      <c r="L775" t="s">
        <v>126</v>
      </c>
      <c r="M775" t="s">
        <v>123</v>
      </c>
      <c r="N775">
        <v>1</v>
      </c>
      <c r="O775">
        <v>1</v>
      </c>
      <c r="P775" t="s">
        <v>468</v>
      </c>
      <c r="Q775" t="s">
        <v>134</v>
      </c>
      <c r="R775">
        <v>136</v>
      </c>
      <c r="S775" s="1">
        <v>45166</v>
      </c>
      <c r="T775" s="1">
        <v>45221</v>
      </c>
      <c r="U775">
        <v>730</v>
      </c>
      <c r="V775">
        <v>750</v>
      </c>
      <c r="W775" t="s">
        <v>45</v>
      </c>
      <c r="X775" t="s">
        <v>46</v>
      </c>
      <c r="Y775" t="s">
        <v>47</v>
      </c>
      <c r="Z775" t="s">
        <v>50</v>
      </c>
      <c r="AA775" t="s">
        <v>129</v>
      </c>
      <c r="AB775" t="s">
        <v>129</v>
      </c>
      <c r="AC775" t="s">
        <v>129</v>
      </c>
      <c r="AD775">
        <v>7</v>
      </c>
      <c r="AE775">
        <v>20</v>
      </c>
      <c r="AF775">
        <v>30</v>
      </c>
      <c r="AG775">
        <v>0</v>
      </c>
      <c r="AH775">
        <v>35</v>
      </c>
      <c r="AI775">
        <v>2</v>
      </c>
      <c r="AJ775">
        <v>2</v>
      </c>
      <c r="AK775">
        <v>2</v>
      </c>
      <c r="AL775">
        <v>4</v>
      </c>
      <c r="AM775">
        <v>1</v>
      </c>
      <c r="AN775">
        <v>3</v>
      </c>
      <c r="AR775" t="s">
        <v>133</v>
      </c>
      <c r="AS775">
        <v>1.6</v>
      </c>
      <c r="AT775">
        <v>1</v>
      </c>
      <c r="AU775">
        <f t="shared" si="322"/>
        <v>32</v>
      </c>
      <c r="AV775">
        <f t="shared" si="323"/>
        <v>128</v>
      </c>
      <c r="AW775">
        <f t="shared" si="324"/>
        <v>64</v>
      </c>
      <c r="AX775">
        <f t="shared" si="325"/>
        <v>20</v>
      </c>
      <c r="AY775">
        <f t="shared" si="326"/>
        <v>640</v>
      </c>
      <c r="AZ775">
        <f t="shared" si="327"/>
        <v>2</v>
      </c>
      <c r="BA775">
        <f t="shared" si="328"/>
        <v>320</v>
      </c>
      <c r="BB775">
        <f t="shared" si="329"/>
        <v>3040</v>
      </c>
      <c r="BC775">
        <f t="shared" si="330"/>
        <v>3000</v>
      </c>
      <c r="BD775">
        <f t="shared" si="331"/>
        <v>60</v>
      </c>
      <c r="BE775">
        <f t="shared" si="332"/>
        <v>1</v>
      </c>
      <c r="BF775">
        <f t="shared" si="333"/>
        <v>1</v>
      </c>
      <c r="BG775">
        <f t="shared" si="334"/>
        <v>60.8</v>
      </c>
      <c r="BH775">
        <f t="shared" si="335"/>
        <v>50.666666666666664</v>
      </c>
      <c r="BI775">
        <f t="shared" si="336"/>
        <v>46.875</v>
      </c>
      <c r="BJ775">
        <f t="shared" si="337"/>
        <v>46.875</v>
      </c>
      <c r="BK775">
        <f t="shared" si="338"/>
        <v>50</v>
      </c>
      <c r="BL775">
        <f t="shared" si="339"/>
        <v>820</v>
      </c>
      <c r="BM775" t="str">
        <f t="shared" si="340"/>
        <v/>
      </c>
      <c r="BN775" t="str">
        <f t="shared" si="341"/>
        <v/>
      </c>
      <c r="BO775" t="str">
        <f t="shared" si="342"/>
        <v/>
      </c>
      <c r="BP775">
        <f t="shared" si="343"/>
        <v>2</v>
      </c>
      <c r="BQ775">
        <f t="shared" si="344"/>
        <v>35</v>
      </c>
      <c r="BR775">
        <f t="shared" si="345"/>
        <v>1</v>
      </c>
      <c r="BS775">
        <f t="shared" si="346"/>
        <v>43</v>
      </c>
      <c r="BT775" t="str">
        <f t="shared" si="347"/>
        <v/>
      </c>
    </row>
    <row r="776" spans="1:72">
      <c r="A776">
        <v>202370</v>
      </c>
      <c r="B776">
        <v>75833</v>
      </c>
      <c r="C776" t="s">
        <v>123</v>
      </c>
      <c r="D776">
        <v>115</v>
      </c>
      <c r="E776" t="s">
        <v>466</v>
      </c>
      <c r="F776">
        <v>1210</v>
      </c>
      <c r="G776" t="s">
        <v>469</v>
      </c>
      <c r="H776">
        <v>101</v>
      </c>
      <c r="K776">
        <v>0.93330000000000002</v>
      </c>
      <c r="L776" t="s">
        <v>126</v>
      </c>
      <c r="M776" t="s">
        <v>123</v>
      </c>
      <c r="N776">
        <v>1</v>
      </c>
      <c r="O776">
        <v>1</v>
      </c>
      <c r="P776" t="s">
        <v>468</v>
      </c>
      <c r="Q776" t="s">
        <v>134</v>
      </c>
      <c r="R776">
        <v>136</v>
      </c>
      <c r="S776" s="1">
        <v>45166</v>
      </c>
      <c r="T776" s="1">
        <v>45221</v>
      </c>
      <c r="U776">
        <v>955</v>
      </c>
      <c r="V776">
        <v>1110</v>
      </c>
      <c r="W776" t="s">
        <v>45</v>
      </c>
      <c r="X776" t="s">
        <v>46</v>
      </c>
      <c r="Y776" t="s">
        <v>47</v>
      </c>
      <c r="Z776" t="s">
        <v>50</v>
      </c>
      <c r="AA776" t="s">
        <v>129</v>
      </c>
      <c r="AB776" t="s">
        <v>129</v>
      </c>
      <c r="AC776" t="s">
        <v>129</v>
      </c>
      <c r="AD776">
        <v>7</v>
      </c>
      <c r="AE776">
        <v>20</v>
      </c>
      <c r="AF776">
        <v>30</v>
      </c>
      <c r="AG776">
        <v>0</v>
      </c>
      <c r="AH776">
        <v>35</v>
      </c>
      <c r="AI776">
        <v>2</v>
      </c>
      <c r="AJ776">
        <v>2</v>
      </c>
      <c r="AK776">
        <v>2</v>
      </c>
      <c r="AL776">
        <v>4</v>
      </c>
      <c r="AM776">
        <v>1</v>
      </c>
      <c r="AN776">
        <v>3</v>
      </c>
      <c r="AR776" t="s">
        <v>149</v>
      </c>
      <c r="AS776">
        <v>6</v>
      </c>
      <c r="AT776">
        <v>1</v>
      </c>
      <c r="AU776">
        <f t="shared" si="322"/>
        <v>32</v>
      </c>
      <c r="AV776">
        <f t="shared" si="323"/>
        <v>128</v>
      </c>
      <c r="AW776">
        <f t="shared" si="324"/>
        <v>64</v>
      </c>
      <c r="AX776">
        <f t="shared" si="325"/>
        <v>75</v>
      </c>
      <c r="AY776">
        <f t="shared" si="326"/>
        <v>2400</v>
      </c>
      <c r="AZ776">
        <f t="shared" si="327"/>
        <v>2</v>
      </c>
      <c r="BA776">
        <f t="shared" si="328"/>
        <v>1200</v>
      </c>
      <c r="BB776">
        <f t="shared" si="329"/>
        <v>3040</v>
      </c>
      <c r="BC776">
        <f t="shared" si="330"/>
        <v>3000</v>
      </c>
      <c r="BD776">
        <f t="shared" si="331"/>
        <v>60</v>
      </c>
      <c r="BE776">
        <f t="shared" si="332"/>
        <v>1</v>
      </c>
      <c r="BF776">
        <f t="shared" si="333"/>
        <v>1</v>
      </c>
      <c r="BG776">
        <f t="shared" si="334"/>
        <v>60.8</v>
      </c>
      <c r="BH776">
        <f t="shared" si="335"/>
        <v>50.666666666666664</v>
      </c>
      <c r="BI776">
        <f t="shared" si="336"/>
        <v>46.875</v>
      </c>
      <c r="BJ776">
        <f t="shared" si="337"/>
        <v>46.875</v>
      </c>
      <c r="BK776">
        <f t="shared" si="338"/>
        <v>50</v>
      </c>
      <c r="BL776">
        <f t="shared" si="339"/>
        <v>1005</v>
      </c>
      <c r="BM776" t="str">
        <f t="shared" si="340"/>
        <v/>
      </c>
      <c r="BN776" t="str">
        <f t="shared" si="341"/>
        <v/>
      </c>
      <c r="BO776" t="str">
        <f t="shared" si="342"/>
        <v/>
      </c>
      <c r="BP776">
        <f t="shared" si="343"/>
        <v>2</v>
      </c>
      <c r="BQ776">
        <f t="shared" si="344"/>
        <v>35</v>
      </c>
      <c r="BR776">
        <f t="shared" si="345"/>
        <v>1</v>
      </c>
      <c r="BS776">
        <f t="shared" si="346"/>
        <v>43</v>
      </c>
      <c r="BT776" t="str">
        <f t="shared" si="347"/>
        <v>Flag</v>
      </c>
    </row>
    <row r="777" spans="1:72">
      <c r="A777">
        <v>202370</v>
      </c>
      <c r="B777">
        <v>75833</v>
      </c>
      <c r="C777" t="s">
        <v>123</v>
      </c>
      <c r="D777">
        <v>115</v>
      </c>
      <c r="E777" t="s">
        <v>466</v>
      </c>
      <c r="F777">
        <v>1210</v>
      </c>
      <c r="G777" t="s">
        <v>469</v>
      </c>
      <c r="H777">
        <v>101</v>
      </c>
      <c r="K777">
        <v>0.93330000000000002</v>
      </c>
      <c r="L777" t="s">
        <v>126</v>
      </c>
      <c r="M777" t="s">
        <v>123</v>
      </c>
      <c r="N777">
        <v>1</v>
      </c>
      <c r="O777">
        <v>1</v>
      </c>
      <c r="P777" t="s">
        <v>468</v>
      </c>
      <c r="Q777" t="s">
        <v>134</v>
      </c>
      <c r="R777">
        <v>136</v>
      </c>
      <c r="S777" s="1">
        <v>45166</v>
      </c>
      <c r="T777" s="1">
        <v>45221</v>
      </c>
      <c r="U777">
        <v>925</v>
      </c>
      <c r="V777">
        <v>945</v>
      </c>
      <c r="W777" t="s">
        <v>45</v>
      </c>
      <c r="X777" t="s">
        <v>46</v>
      </c>
      <c r="Y777" t="s">
        <v>47</v>
      </c>
      <c r="Z777" t="s">
        <v>50</v>
      </c>
      <c r="AA777" t="s">
        <v>129</v>
      </c>
      <c r="AB777" t="s">
        <v>129</v>
      </c>
      <c r="AC777" t="s">
        <v>129</v>
      </c>
      <c r="AD777">
        <v>7</v>
      </c>
      <c r="AE777">
        <v>20</v>
      </c>
      <c r="AF777">
        <v>30</v>
      </c>
      <c r="AG777">
        <v>0</v>
      </c>
      <c r="AH777">
        <v>35</v>
      </c>
      <c r="AI777">
        <v>2</v>
      </c>
      <c r="AJ777">
        <v>2</v>
      </c>
      <c r="AK777">
        <v>2</v>
      </c>
      <c r="AL777">
        <v>4</v>
      </c>
      <c r="AM777">
        <v>1</v>
      </c>
      <c r="AN777">
        <v>3</v>
      </c>
      <c r="AR777" t="s">
        <v>133</v>
      </c>
      <c r="AS777">
        <v>1.6</v>
      </c>
      <c r="AT777">
        <v>1</v>
      </c>
      <c r="AU777">
        <f t="shared" si="322"/>
        <v>32</v>
      </c>
      <c r="AV777">
        <f t="shared" si="323"/>
        <v>128</v>
      </c>
      <c r="AW777">
        <f t="shared" si="324"/>
        <v>64</v>
      </c>
      <c r="AX777">
        <f t="shared" si="325"/>
        <v>20</v>
      </c>
      <c r="AY777">
        <f t="shared" si="326"/>
        <v>640</v>
      </c>
      <c r="AZ777">
        <f t="shared" si="327"/>
        <v>2</v>
      </c>
      <c r="BA777">
        <f t="shared" si="328"/>
        <v>320</v>
      </c>
      <c r="BB777">
        <f t="shared" si="329"/>
        <v>3040</v>
      </c>
      <c r="BC777">
        <f t="shared" si="330"/>
        <v>3000</v>
      </c>
      <c r="BD777">
        <f t="shared" si="331"/>
        <v>60</v>
      </c>
      <c r="BE777">
        <f t="shared" si="332"/>
        <v>1</v>
      </c>
      <c r="BF777">
        <f t="shared" si="333"/>
        <v>1</v>
      </c>
      <c r="BG777">
        <f t="shared" si="334"/>
        <v>60.8</v>
      </c>
      <c r="BH777">
        <f t="shared" si="335"/>
        <v>50.666666666666664</v>
      </c>
      <c r="BI777">
        <f t="shared" si="336"/>
        <v>46.875</v>
      </c>
      <c r="BJ777">
        <f t="shared" si="337"/>
        <v>46.875</v>
      </c>
      <c r="BK777">
        <f t="shared" si="338"/>
        <v>50</v>
      </c>
      <c r="BL777">
        <f t="shared" si="339"/>
        <v>1015</v>
      </c>
      <c r="BM777" t="str">
        <f t="shared" si="340"/>
        <v/>
      </c>
      <c r="BN777" t="str">
        <f t="shared" si="341"/>
        <v/>
      </c>
      <c r="BO777" t="str">
        <f t="shared" si="342"/>
        <v/>
      </c>
      <c r="BP777">
        <f t="shared" si="343"/>
        <v>2</v>
      </c>
      <c r="BQ777">
        <f t="shared" si="344"/>
        <v>35</v>
      </c>
      <c r="BR777">
        <f t="shared" si="345"/>
        <v>1</v>
      </c>
      <c r="BS777">
        <f t="shared" si="346"/>
        <v>43</v>
      </c>
      <c r="BT777" t="str">
        <f t="shared" si="347"/>
        <v>Flag</v>
      </c>
    </row>
    <row r="778" spans="1:72">
      <c r="A778">
        <v>202370</v>
      </c>
      <c r="B778">
        <v>75833</v>
      </c>
      <c r="C778" t="s">
        <v>123</v>
      </c>
      <c r="D778">
        <v>115</v>
      </c>
      <c r="E778" t="s">
        <v>466</v>
      </c>
      <c r="F778">
        <v>1210</v>
      </c>
      <c r="G778" t="s">
        <v>469</v>
      </c>
      <c r="H778">
        <v>101</v>
      </c>
      <c r="K778">
        <v>0.93330000000000002</v>
      </c>
      <c r="L778" t="s">
        <v>126</v>
      </c>
      <c r="M778" t="s">
        <v>123</v>
      </c>
      <c r="N778">
        <v>1</v>
      </c>
      <c r="O778">
        <v>1</v>
      </c>
      <c r="P778" t="s">
        <v>468</v>
      </c>
      <c r="Q778" t="s">
        <v>134</v>
      </c>
      <c r="R778">
        <v>136</v>
      </c>
      <c r="S778" s="1">
        <v>45166</v>
      </c>
      <c r="T778" s="1">
        <v>45221</v>
      </c>
      <c r="U778">
        <v>955</v>
      </c>
      <c r="V778">
        <v>1110</v>
      </c>
      <c r="W778" t="s">
        <v>45</v>
      </c>
      <c r="X778" t="s">
        <v>46</v>
      </c>
      <c r="Y778" t="s">
        <v>47</v>
      </c>
      <c r="Z778" t="s">
        <v>50</v>
      </c>
      <c r="AA778" t="s">
        <v>129</v>
      </c>
      <c r="AB778" t="s">
        <v>129</v>
      </c>
      <c r="AC778" t="s">
        <v>129</v>
      </c>
      <c r="AD778">
        <v>7</v>
      </c>
      <c r="AE778">
        <v>20</v>
      </c>
      <c r="AF778">
        <v>30</v>
      </c>
      <c r="AG778">
        <v>0</v>
      </c>
      <c r="AH778">
        <v>35</v>
      </c>
      <c r="AI778">
        <v>2</v>
      </c>
      <c r="AJ778">
        <v>2</v>
      </c>
      <c r="AK778">
        <v>2</v>
      </c>
      <c r="AL778">
        <v>4</v>
      </c>
      <c r="AM778">
        <v>1</v>
      </c>
      <c r="AN778">
        <v>3</v>
      </c>
      <c r="AR778" t="s">
        <v>149</v>
      </c>
      <c r="AS778">
        <v>6</v>
      </c>
      <c r="AT778">
        <v>1</v>
      </c>
      <c r="AU778">
        <f t="shared" si="322"/>
        <v>32</v>
      </c>
      <c r="AV778">
        <f t="shared" si="323"/>
        <v>128</v>
      </c>
      <c r="AW778">
        <f t="shared" si="324"/>
        <v>64</v>
      </c>
      <c r="AX778">
        <f t="shared" si="325"/>
        <v>75</v>
      </c>
      <c r="AY778">
        <f t="shared" si="326"/>
        <v>2400</v>
      </c>
      <c r="AZ778">
        <f t="shared" si="327"/>
        <v>2</v>
      </c>
      <c r="BA778">
        <f t="shared" si="328"/>
        <v>1200</v>
      </c>
      <c r="BB778">
        <f t="shared" si="329"/>
        <v>3040</v>
      </c>
      <c r="BC778">
        <f t="shared" si="330"/>
        <v>3000</v>
      </c>
      <c r="BD778">
        <f t="shared" si="331"/>
        <v>60</v>
      </c>
      <c r="BE778">
        <f t="shared" si="332"/>
        <v>1</v>
      </c>
      <c r="BF778">
        <f t="shared" si="333"/>
        <v>1</v>
      </c>
      <c r="BG778">
        <f t="shared" si="334"/>
        <v>60.8</v>
      </c>
      <c r="BH778">
        <f t="shared" si="335"/>
        <v>50.666666666666664</v>
      </c>
      <c r="BI778">
        <f t="shared" si="336"/>
        <v>46.875</v>
      </c>
      <c r="BJ778">
        <f t="shared" si="337"/>
        <v>46.875</v>
      </c>
      <c r="BK778">
        <f t="shared" si="338"/>
        <v>50</v>
      </c>
      <c r="BL778">
        <f t="shared" si="339"/>
        <v>1005</v>
      </c>
      <c r="BM778" t="str">
        <f t="shared" si="340"/>
        <v/>
      </c>
      <c r="BN778" t="str">
        <f t="shared" si="341"/>
        <v/>
      </c>
      <c r="BO778" t="str">
        <f t="shared" si="342"/>
        <v/>
      </c>
      <c r="BP778">
        <f t="shared" si="343"/>
        <v>2</v>
      </c>
      <c r="BQ778">
        <f t="shared" si="344"/>
        <v>35</v>
      </c>
      <c r="BR778">
        <f t="shared" si="345"/>
        <v>1</v>
      </c>
      <c r="BS778">
        <f t="shared" si="346"/>
        <v>43</v>
      </c>
      <c r="BT778" t="str">
        <f t="shared" si="347"/>
        <v>Flag</v>
      </c>
    </row>
    <row r="779" spans="1:72">
      <c r="A779">
        <v>202370</v>
      </c>
      <c r="B779">
        <v>75833</v>
      </c>
      <c r="C779" t="s">
        <v>123</v>
      </c>
      <c r="D779">
        <v>115</v>
      </c>
      <c r="E779" t="s">
        <v>466</v>
      </c>
      <c r="F779">
        <v>1210</v>
      </c>
      <c r="G779" t="s">
        <v>469</v>
      </c>
      <c r="H779">
        <v>101</v>
      </c>
      <c r="K779">
        <v>0.93330000000000002</v>
      </c>
      <c r="L779" t="s">
        <v>126</v>
      </c>
      <c r="M779" t="s">
        <v>123</v>
      </c>
      <c r="N779">
        <v>1</v>
      </c>
      <c r="O779">
        <v>1</v>
      </c>
      <c r="P779" t="s">
        <v>468</v>
      </c>
      <c r="Q779" t="s">
        <v>134</v>
      </c>
      <c r="R779">
        <v>136</v>
      </c>
      <c r="S779" s="1">
        <v>45166</v>
      </c>
      <c r="T779" s="1">
        <v>45221</v>
      </c>
      <c r="U779">
        <v>925</v>
      </c>
      <c r="V779">
        <v>945</v>
      </c>
      <c r="W779" t="s">
        <v>45</v>
      </c>
      <c r="X779" t="s">
        <v>46</v>
      </c>
      <c r="Y779" t="s">
        <v>47</v>
      </c>
      <c r="Z779" t="s">
        <v>50</v>
      </c>
      <c r="AA779" t="s">
        <v>129</v>
      </c>
      <c r="AB779" t="s">
        <v>129</v>
      </c>
      <c r="AC779" t="s">
        <v>129</v>
      </c>
      <c r="AD779">
        <v>7</v>
      </c>
      <c r="AE779">
        <v>20</v>
      </c>
      <c r="AF779">
        <v>30</v>
      </c>
      <c r="AG779">
        <v>0</v>
      </c>
      <c r="AH779">
        <v>35</v>
      </c>
      <c r="AI779">
        <v>2</v>
      </c>
      <c r="AJ779">
        <v>2</v>
      </c>
      <c r="AK779">
        <v>2</v>
      </c>
      <c r="AL779">
        <v>4</v>
      </c>
      <c r="AM779">
        <v>1</v>
      </c>
      <c r="AN779">
        <v>3</v>
      </c>
      <c r="AR779" t="s">
        <v>133</v>
      </c>
      <c r="AS779">
        <v>1.6</v>
      </c>
      <c r="AT779">
        <v>1</v>
      </c>
      <c r="AU779">
        <f t="shared" si="322"/>
        <v>32</v>
      </c>
      <c r="AV779">
        <f t="shared" si="323"/>
        <v>128</v>
      </c>
      <c r="AW779">
        <f t="shared" si="324"/>
        <v>64</v>
      </c>
      <c r="AX779">
        <f t="shared" si="325"/>
        <v>20</v>
      </c>
      <c r="AY779">
        <f t="shared" si="326"/>
        <v>640</v>
      </c>
      <c r="AZ779">
        <f t="shared" si="327"/>
        <v>2</v>
      </c>
      <c r="BA779">
        <f t="shared" si="328"/>
        <v>320</v>
      </c>
      <c r="BB779">
        <f t="shared" si="329"/>
        <v>3040</v>
      </c>
      <c r="BC779">
        <f t="shared" si="330"/>
        <v>3000</v>
      </c>
      <c r="BD779">
        <f t="shared" si="331"/>
        <v>60</v>
      </c>
      <c r="BE779">
        <f t="shared" si="332"/>
        <v>1</v>
      </c>
      <c r="BF779">
        <f t="shared" si="333"/>
        <v>1</v>
      </c>
      <c r="BG779">
        <f t="shared" si="334"/>
        <v>60.8</v>
      </c>
      <c r="BH779">
        <f t="shared" si="335"/>
        <v>50.666666666666664</v>
      </c>
      <c r="BI779">
        <f t="shared" si="336"/>
        <v>46.875</v>
      </c>
      <c r="BJ779">
        <f t="shared" si="337"/>
        <v>46.875</v>
      </c>
      <c r="BK779">
        <f t="shared" si="338"/>
        <v>50</v>
      </c>
      <c r="BL779">
        <f t="shared" si="339"/>
        <v>1015</v>
      </c>
      <c r="BM779" t="str">
        <f t="shared" si="340"/>
        <v/>
      </c>
      <c r="BN779" t="str">
        <f t="shared" si="341"/>
        <v/>
      </c>
      <c r="BO779" t="str">
        <f t="shared" si="342"/>
        <v/>
      </c>
      <c r="BP779">
        <f t="shared" si="343"/>
        <v>2</v>
      </c>
      <c r="BQ779">
        <f t="shared" si="344"/>
        <v>35</v>
      </c>
      <c r="BR779">
        <f t="shared" si="345"/>
        <v>1</v>
      </c>
      <c r="BS779">
        <f t="shared" si="346"/>
        <v>43</v>
      </c>
      <c r="BT779" t="str">
        <f t="shared" si="347"/>
        <v>Flag</v>
      </c>
    </row>
    <row r="780" spans="1:72">
      <c r="A780">
        <v>202370</v>
      </c>
      <c r="B780">
        <v>75834</v>
      </c>
      <c r="C780" t="s">
        <v>123</v>
      </c>
      <c r="D780">
        <v>115</v>
      </c>
      <c r="E780" t="s">
        <v>466</v>
      </c>
      <c r="F780">
        <v>1230</v>
      </c>
      <c r="G780" t="s">
        <v>470</v>
      </c>
      <c r="H780">
        <v>101</v>
      </c>
      <c r="K780">
        <v>0.93330000000000002</v>
      </c>
      <c r="L780" t="s">
        <v>126</v>
      </c>
      <c r="M780" t="s">
        <v>123</v>
      </c>
      <c r="N780">
        <v>1</v>
      </c>
      <c r="O780">
        <v>1</v>
      </c>
      <c r="P780" t="s">
        <v>468</v>
      </c>
      <c r="Q780" t="s">
        <v>134</v>
      </c>
      <c r="R780">
        <v>136</v>
      </c>
      <c r="S780" s="1">
        <v>45166</v>
      </c>
      <c r="T780" s="1">
        <v>45221</v>
      </c>
      <c r="U780">
        <v>1210</v>
      </c>
      <c r="V780">
        <v>1325</v>
      </c>
      <c r="W780" t="s">
        <v>45</v>
      </c>
      <c r="X780" t="s">
        <v>46</v>
      </c>
      <c r="Y780" t="s">
        <v>47</v>
      </c>
      <c r="Z780" t="s">
        <v>50</v>
      </c>
      <c r="AA780" t="s">
        <v>129</v>
      </c>
      <c r="AB780" t="s">
        <v>129</v>
      </c>
      <c r="AC780" t="s">
        <v>129</v>
      </c>
      <c r="AD780">
        <v>7</v>
      </c>
      <c r="AE780">
        <v>20</v>
      </c>
      <c r="AF780">
        <v>30</v>
      </c>
      <c r="AG780">
        <v>0</v>
      </c>
      <c r="AH780">
        <v>35</v>
      </c>
      <c r="AI780">
        <v>2</v>
      </c>
      <c r="AJ780">
        <v>2</v>
      </c>
      <c r="AK780">
        <v>2</v>
      </c>
      <c r="AL780">
        <v>4</v>
      </c>
      <c r="AM780">
        <v>1</v>
      </c>
      <c r="AN780">
        <v>3</v>
      </c>
      <c r="AR780" t="s">
        <v>149</v>
      </c>
      <c r="AS780">
        <v>6</v>
      </c>
      <c r="AT780">
        <v>1</v>
      </c>
      <c r="AU780">
        <f t="shared" si="322"/>
        <v>32</v>
      </c>
      <c r="AV780">
        <f t="shared" si="323"/>
        <v>128</v>
      </c>
      <c r="AW780">
        <f t="shared" si="324"/>
        <v>64</v>
      </c>
      <c r="AX780">
        <f t="shared" si="325"/>
        <v>75</v>
      </c>
      <c r="AY780">
        <f t="shared" si="326"/>
        <v>2400</v>
      </c>
      <c r="AZ780">
        <f t="shared" si="327"/>
        <v>2</v>
      </c>
      <c r="BA780">
        <f t="shared" si="328"/>
        <v>1200</v>
      </c>
      <c r="BB780">
        <f t="shared" si="329"/>
        <v>3040</v>
      </c>
      <c r="BC780">
        <f t="shared" si="330"/>
        <v>3000</v>
      </c>
      <c r="BD780">
        <f t="shared" si="331"/>
        <v>60</v>
      </c>
      <c r="BE780">
        <f t="shared" si="332"/>
        <v>1</v>
      </c>
      <c r="BF780">
        <f t="shared" si="333"/>
        <v>1</v>
      </c>
      <c r="BG780">
        <f t="shared" si="334"/>
        <v>60.8</v>
      </c>
      <c r="BH780">
        <f t="shared" si="335"/>
        <v>50.666666666666664</v>
      </c>
      <c r="BI780">
        <f t="shared" si="336"/>
        <v>46.875</v>
      </c>
      <c r="BJ780">
        <f t="shared" si="337"/>
        <v>46.875</v>
      </c>
      <c r="BK780">
        <f t="shared" si="338"/>
        <v>50</v>
      </c>
      <c r="BL780">
        <f t="shared" si="339"/>
        <v>1300</v>
      </c>
      <c r="BM780" t="str">
        <f t="shared" si="340"/>
        <v/>
      </c>
      <c r="BN780" t="str">
        <f t="shared" si="341"/>
        <v/>
      </c>
      <c r="BO780" t="str">
        <f t="shared" si="342"/>
        <v/>
      </c>
      <c r="BP780">
        <f t="shared" si="343"/>
        <v>2</v>
      </c>
      <c r="BQ780">
        <f t="shared" si="344"/>
        <v>35</v>
      </c>
      <c r="BR780">
        <f t="shared" si="345"/>
        <v>1</v>
      </c>
      <c r="BS780">
        <f t="shared" si="346"/>
        <v>43</v>
      </c>
      <c r="BT780" t="str">
        <f t="shared" si="347"/>
        <v>Flag</v>
      </c>
    </row>
    <row r="781" spans="1:72">
      <c r="A781">
        <v>202370</v>
      </c>
      <c r="B781">
        <v>75834</v>
      </c>
      <c r="C781" t="s">
        <v>123</v>
      </c>
      <c r="D781">
        <v>115</v>
      </c>
      <c r="E781" t="s">
        <v>466</v>
      </c>
      <c r="F781">
        <v>1230</v>
      </c>
      <c r="G781" t="s">
        <v>470</v>
      </c>
      <c r="H781">
        <v>101</v>
      </c>
      <c r="K781">
        <v>0.93330000000000002</v>
      </c>
      <c r="L781" t="s">
        <v>126</v>
      </c>
      <c r="M781" t="s">
        <v>123</v>
      </c>
      <c r="N781">
        <v>1</v>
      </c>
      <c r="O781">
        <v>1</v>
      </c>
      <c r="P781" t="s">
        <v>468</v>
      </c>
      <c r="Q781" t="s">
        <v>134</v>
      </c>
      <c r="R781">
        <v>136</v>
      </c>
      <c r="S781" s="1">
        <v>45166</v>
      </c>
      <c r="T781" s="1">
        <v>45221</v>
      </c>
      <c r="U781">
        <v>1210</v>
      </c>
      <c r="V781">
        <v>1325</v>
      </c>
      <c r="W781" t="s">
        <v>45</v>
      </c>
      <c r="X781" t="s">
        <v>46</v>
      </c>
      <c r="Y781" t="s">
        <v>47</v>
      </c>
      <c r="Z781" t="s">
        <v>50</v>
      </c>
      <c r="AA781" t="s">
        <v>129</v>
      </c>
      <c r="AB781" t="s">
        <v>129</v>
      </c>
      <c r="AC781" t="s">
        <v>129</v>
      </c>
      <c r="AD781">
        <v>7</v>
      </c>
      <c r="AE781">
        <v>20</v>
      </c>
      <c r="AF781">
        <v>30</v>
      </c>
      <c r="AG781">
        <v>0</v>
      </c>
      <c r="AH781">
        <v>35</v>
      </c>
      <c r="AI781">
        <v>2</v>
      </c>
      <c r="AJ781">
        <v>2</v>
      </c>
      <c r="AK781">
        <v>2</v>
      </c>
      <c r="AL781">
        <v>4</v>
      </c>
      <c r="AM781">
        <v>1</v>
      </c>
      <c r="AN781">
        <v>3</v>
      </c>
      <c r="AR781" t="s">
        <v>149</v>
      </c>
      <c r="AS781">
        <v>6</v>
      </c>
      <c r="AT781">
        <v>1</v>
      </c>
      <c r="AU781">
        <f t="shared" si="322"/>
        <v>32</v>
      </c>
      <c r="AV781">
        <f t="shared" si="323"/>
        <v>128</v>
      </c>
      <c r="AW781">
        <f t="shared" si="324"/>
        <v>64</v>
      </c>
      <c r="AX781">
        <f t="shared" si="325"/>
        <v>75</v>
      </c>
      <c r="AY781">
        <f t="shared" si="326"/>
        <v>2400</v>
      </c>
      <c r="AZ781">
        <f t="shared" si="327"/>
        <v>2</v>
      </c>
      <c r="BA781">
        <f t="shared" si="328"/>
        <v>1200</v>
      </c>
      <c r="BB781">
        <f t="shared" si="329"/>
        <v>3040</v>
      </c>
      <c r="BC781">
        <f t="shared" si="330"/>
        <v>3000</v>
      </c>
      <c r="BD781">
        <f t="shared" si="331"/>
        <v>60</v>
      </c>
      <c r="BE781">
        <f t="shared" si="332"/>
        <v>1</v>
      </c>
      <c r="BF781">
        <f t="shared" si="333"/>
        <v>1</v>
      </c>
      <c r="BG781">
        <f t="shared" si="334"/>
        <v>60.8</v>
      </c>
      <c r="BH781">
        <f t="shared" si="335"/>
        <v>50.666666666666664</v>
      </c>
      <c r="BI781">
        <f t="shared" si="336"/>
        <v>46.875</v>
      </c>
      <c r="BJ781">
        <f t="shared" si="337"/>
        <v>46.875</v>
      </c>
      <c r="BK781">
        <f t="shared" si="338"/>
        <v>50</v>
      </c>
      <c r="BL781">
        <f t="shared" si="339"/>
        <v>1300</v>
      </c>
      <c r="BM781" t="str">
        <f t="shared" si="340"/>
        <v/>
      </c>
      <c r="BN781" t="str">
        <f t="shared" si="341"/>
        <v/>
      </c>
      <c r="BO781" t="str">
        <f t="shared" si="342"/>
        <v/>
      </c>
      <c r="BP781">
        <f t="shared" si="343"/>
        <v>2</v>
      </c>
      <c r="BQ781">
        <f t="shared" si="344"/>
        <v>35</v>
      </c>
      <c r="BR781">
        <f t="shared" si="345"/>
        <v>1</v>
      </c>
      <c r="BS781">
        <f t="shared" si="346"/>
        <v>43</v>
      </c>
      <c r="BT781" t="str">
        <f t="shared" si="347"/>
        <v>Flag</v>
      </c>
    </row>
    <row r="782" spans="1:72">
      <c r="A782">
        <v>202370</v>
      </c>
      <c r="B782">
        <v>75834</v>
      </c>
      <c r="C782" t="s">
        <v>123</v>
      </c>
      <c r="D782">
        <v>115</v>
      </c>
      <c r="E782" t="s">
        <v>466</v>
      </c>
      <c r="F782">
        <v>1230</v>
      </c>
      <c r="G782" t="s">
        <v>470</v>
      </c>
      <c r="H782">
        <v>101</v>
      </c>
      <c r="K782">
        <v>0.93330000000000002</v>
      </c>
      <c r="L782" t="s">
        <v>126</v>
      </c>
      <c r="M782" t="s">
        <v>123</v>
      </c>
      <c r="N782">
        <v>1</v>
      </c>
      <c r="O782">
        <v>1</v>
      </c>
      <c r="P782" t="s">
        <v>468</v>
      </c>
      <c r="Q782" t="s">
        <v>134</v>
      </c>
      <c r="R782">
        <v>136</v>
      </c>
      <c r="S782" s="1">
        <v>45166</v>
      </c>
      <c r="T782" s="1">
        <v>45221</v>
      </c>
      <c r="U782">
        <v>1140</v>
      </c>
      <c r="V782">
        <v>1200</v>
      </c>
      <c r="W782" t="s">
        <v>45</v>
      </c>
      <c r="X782" t="s">
        <v>46</v>
      </c>
      <c r="Y782" t="s">
        <v>47</v>
      </c>
      <c r="Z782" t="s">
        <v>50</v>
      </c>
      <c r="AA782" t="s">
        <v>129</v>
      </c>
      <c r="AB782" t="s">
        <v>129</v>
      </c>
      <c r="AC782" t="s">
        <v>129</v>
      </c>
      <c r="AD782">
        <v>7</v>
      </c>
      <c r="AE782">
        <v>20</v>
      </c>
      <c r="AF782">
        <v>30</v>
      </c>
      <c r="AG782">
        <v>0</v>
      </c>
      <c r="AH782">
        <v>35</v>
      </c>
      <c r="AI782">
        <v>2</v>
      </c>
      <c r="AJ782">
        <v>2</v>
      </c>
      <c r="AK782">
        <v>2</v>
      </c>
      <c r="AL782">
        <v>4</v>
      </c>
      <c r="AM782">
        <v>1</v>
      </c>
      <c r="AN782">
        <v>3</v>
      </c>
      <c r="AR782" t="s">
        <v>133</v>
      </c>
      <c r="AS782">
        <v>1.6</v>
      </c>
      <c r="AT782">
        <v>1</v>
      </c>
      <c r="AU782">
        <f t="shared" si="322"/>
        <v>32</v>
      </c>
      <c r="AV782">
        <f t="shared" si="323"/>
        <v>128</v>
      </c>
      <c r="AW782">
        <f t="shared" si="324"/>
        <v>64</v>
      </c>
      <c r="AX782">
        <f t="shared" si="325"/>
        <v>20</v>
      </c>
      <c r="AY782">
        <f t="shared" si="326"/>
        <v>640</v>
      </c>
      <c r="AZ782">
        <f t="shared" si="327"/>
        <v>2</v>
      </c>
      <c r="BA782">
        <f t="shared" si="328"/>
        <v>320</v>
      </c>
      <c r="BB782">
        <f t="shared" si="329"/>
        <v>3040</v>
      </c>
      <c r="BC782">
        <f t="shared" si="330"/>
        <v>3000</v>
      </c>
      <c r="BD782">
        <f t="shared" si="331"/>
        <v>60</v>
      </c>
      <c r="BE782">
        <f t="shared" si="332"/>
        <v>1</v>
      </c>
      <c r="BF782">
        <f t="shared" si="333"/>
        <v>1</v>
      </c>
      <c r="BG782">
        <f t="shared" si="334"/>
        <v>60.8</v>
      </c>
      <c r="BH782">
        <f t="shared" si="335"/>
        <v>50.666666666666664</v>
      </c>
      <c r="BI782">
        <f t="shared" si="336"/>
        <v>46.875</v>
      </c>
      <c r="BJ782">
        <f t="shared" si="337"/>
        <v>46.875</v>
      </c>
      <c r="BK782">
        <f t="shared" si="338"/>
        <v>50</v>
      </c>
      <c r="BL782">
        <f t="shared" si="339"/>
        <v>1230</v>
      </c>
      <c r="BM782" t="str">
        <f t="shared" si="340"/>
        <v/>
      </c>
      <c r="BN782" t="str">
        <f t="shared" si="341"/>
        <v/>
      </c>
      <c r="BO782" t="str">
        <f t="shared" si="342"/>
        <v/>
      </c>
      <c r="BP782">
        <f t="shared" si="343"/>
        <v>2</v>
      </c>
      <c r="BQ782">
        <f t="shared" si="344"/>
        <v>35</v>
      </c>
      <c r="BR782">
        <f t="shared" si="345"/>
        <v>1</v>
      </c>
      <c r="BS782">
        <f t="shared" si="346"/>
        <v>43</v>
      </c>
      <c r="BT782" t="str">
        <f t="shared" si="347"/>
        <v>Flag</v>
      </c>
    </row>
    <row r="783" spans="1:72">
      <c r="A783">
        <v>202370</v>
      </c>
      <c r="B783">
        <v>75834</v>
      </c>
      <c r="C783" t="s">
        <v>123</v>
      </c>
      <c r="D783">
        <v>115</v>
      </c>
      <c r="E783" t="s">
        <v>466</v>
      </c>
      <c r="F783">
        <v>1230</v>
      </c>
      <c r="G783" t="s">
        <v>470</v>
      </c>
      <c r="H783">
        <v>101</v>
      </c>
      <c r="K783">
        <v>0.93330000000000002</v>
      </c>
      <c r="L783" t="s">
        <v>126</v>
      </c>
      <c r="M783" t="s">
        <v>123</v>
      </c>
      <c r="N783">
        <v>1</v>
      </c>
      <c r="O783">
        <v>1</v>
      </c>
      <c r="P783" t="s">
        <v>468</v>
      </c>
      <c r="Q783" t="s">
        <v>134</v>
      </c>
      <c r="R783">
        <v>136</v>
      </c>
      <c r="S783" s="1">
        <v>45166</v>
      </c>
      <c r="T783" s="1">
        <v>45221</v>
      </c>
      <c r="U783">
        <v>1140</v>
      </c>
      <c r="V783">
        <v>1200</v>
      </c>
      <c r="W783" t="s">
        <v>45</v>
      </c>
      <c r="X783" t="s">
        <v>46</v>
      </c>
      <c r="Y783" t="s">
        <v>47</v>
      </c>
      <c r="Z783" t="s">
        <v>50</v>
      </c>
      <c r="AA783" t="s">
        <v>129</v>
      </c>
      <c r="AB783" t="s">
        <v>129</v>
      </c>
      <c r="AC783" t="s">
        <v>129</v>
      </c>
      <c r="AD783">
        <v>7</v>
      </c>
      <c r="AE783">
        <v>20</v>
      </c>
      <c r="AF783">
        <v>30</v>
      </c>
      <c r="AG783">
        <v>0</v>
      </c>
      <c r="AH783">
        <v>35</v>
      </c>
      <c r="AI783">
        <v>2</v>
      </c>
      <c r="AJ783">
        <v>2</v>
      </c>
      <c r="AK783">
        <v>2</v>
      </c>
      <c r="AL783">
        <v>4</v>
      </c>
      <c r="AM783">
        <v>1</v>
      </c>
      <c r="AN783">
        <v>3</v>
      </c>
      <c r="AR783" t="s">
        <v>133</v>
      </c>
      <c r="AS783">
        <v>1.6</v>
      </c>
      <c r="AT783">
        <v>1</v>
      </c>
      <c r="AU783">
        <f t="shared" si="322"/>
        <v>32</v>
      </c>
      <c r="AV783">
        <f t="shared" si="323"/>
        <v>128</v>
      </c>
      <c r="AW783">
        <f t="shared" si="324"/>
        <v>64</v>
      </c>
      <c r="AX783">
        <f t="shared" si="325"/>
        <v>20</v>
      </c>
      <c r="AY783">
        <f t="shared" si="326"/>
        <v>640</v>
      </c>
      <c r="AZ783">
        <f t="shared" si="327"/>
        <v>2</v>
      </c>
      <c r="BA783">
        <f t="shared" si="328"/>
        <v>320</v>
      </c>
      <c r="BB783">
        <f t="shared" si="329"/>
        <v>3040</v>
      </c>
      <c r="BC783">
        <f t="shared" si="330"/>
        <v>3000</v>
      </c>
      <c r="BD783">
        <f t="shared" si="331"/>
        <v>60</v>
      </c>
      <c r="BE783">
        <f t="shared" si="332"/>
        <v>1</v>
      </c>
      <c r="BF783">
        <f t="shared" si="333"/>
        <v>1</v>
      </c>
      <c r="BG783">
        <f t="shared" si="334"/>
        <v>60.8</v>
      </c>
      <c r="BH783">
        <f t="shared" si="335"/>
        <v>50.666666666666664</v>
      </c>
      <c r="BI783">
        <f t="shared" si="336"/>
        <v>46.875</v>
      </c>
      <c r="BJ783">
        <f t="shared" si="337"/>
        <v>46.875</v>
      </c>
      <c r="BK783">
        <f t="shared" si="338"/>
        <v>50</v>
      </c>
      <c r="BL783">
        <f t="shared" si="339"/>
        <v>1230</v>
      </c>
      <c r="BM783" t="str">
        <f t="shared" si="340"/>
        <v/>
      </c>
      <c r="BN783" t="str">
        <f t="shared" si="341"/>
        <v/>
      </c>
      <c r="BO783" t="str">
        <f t="shared" si="342"/>
        <v/>
      </c>
      <c r="BP783">
        <f t="shared" si="343"/>
        <v>2</v>
      </c>
      <c r="BQ783">
        <f t="shared" si="344"/>
        <v>35</v>
      </c>
      <c r="BR783">
        <f t="shared" si="345"/>
        <v>1</v>
      </c>
      <c r="BS783">
        <f t="shared" si="346"/>
        <v>43</v>
      </c>
      <c r="BT783" t="str">
        <f t="shared" si="347"/>
        <v>Flag</v>
      </c>
    </row>
    <row r="784" spans="1:72">
      <c r="A784">
        <v>202370</v>
      </c>
      <c r="B784">
        <v>75835</v>
      </c>
      <c r="C784" t="s">
        <v>123</v>
      </c>
      <c r="D784">
        <v>121</v>
      </c>
      <c r="E784" t="s">
        <v>466</v>
      </c>
      <c r="F784">
        <v>1320</v>
      </c>
      <c r="G784" t="s">
        <v>471</v>
      </c>
      <c r="H784">
        <v>101</v>
      </c>
      <c r="K784">
        <v>1.4</v>
      </c>
      <c r="L784" t="s">
        <v>126</v>
      </c>
      <c r="M784" t="s">
        <v>123</v>
      </c>
      <c r="N784">
        <v>1</v>
      </c>
      <c r="O784">
        <v>1</v>
      </c>
      <c r="P784" t="s">
        <v>468</v>
      </c>
      <c r="Q784" t="s">
        <v>134</v>
      </c>
      <c r="R784">
        <v>136</v>
      </c>
      <c r="S784" s="1">
        <v>45222</v>
      </c>
      <c r="T784" s="1">
        <v>45270</v>
      </c>
      <c r="U784">
        <v>830</v>
      </c>
      <c r="V784">
        <v>950</v>
      </c>
      <c r="W784" t="s">
        <v>45</v>
      </c>
      <c r="X784" t="s">
        <v>46</v>
      </c>
      <c r="Y784" t="s">
        <v>47</v>
      </c>
      <c r="Z784" t="s">
        <v>50</v>
      </c>
      <c r="AA784" t="s">
        <v>129</v>
      </c>
      <c r="AB784" t="s">
        <v>129</v>
      </c>
      <c r="AC784" t="s">
        <v>129</v>
      </c>
      <c r="AD784">
        <v>7</v>
      </c>
      <c r="AE784">
        <v>20</v>
      </c>
      <c r="AF784">
        <v>30</v>
      </c>
      <c r="AG784">
        <v>0</v>
      </c>
      <c r="AH784">
        <v>35</v>
      </c>
      <c r="AI784">
        <v>2</v>
      </c>
      <c r="AJ784">
        <v>3</v>
      </c>
      <c r="AK784">
        <v>3</v>
      </c>
      <c r="AL784">
        <v>5</v>
      </c>
      <c r="AM784">
        <v>2</v>
      </c>
      <c r="AN784">
        <v>3</v>
      </c>
      <c r="AR784" t="s">
        <v>149</v>
      </c>
      <c r="AS784">
        <v>6.4</v>
      </c>
      <c r="AT784">
        <v>1</v>
      </c>
      <c r="AU784">
        <f t="shared" si="322"/>
        <v>28</v>
      </c>
      <c r="AV784">
        <f t="shared" si="323"/>
        <v>112</v>
      </c>
      <c r="AW784">
        <f t="shared" si="324"/>
        <v>56</v>
      </c>
      <c r="AX784">
        <f t="shared" si="325"/>
        <v>80</v>
      </c>
      <c r="AY784">
        <f t="shared" si="326"/>
        <v>2240</v>
      </c>
      <c r="AZ784">
        <f t="shared" si="327"/>
        <v>2</v>
      </c>
      <c r="BA784">
        <f t="shared" si="328"/>
        <v>1120</v>
      </c>
      <c r="BB784">
        <f t="shared" si="329"/>
        <v>3640</v>
      </c>
      <c r="BC784">
        <f t="shared" si="330"/>
        <v>3750</v>
      </c>
      <c r="BD784">
        <f t="shared" si="331"/>
        <v>75</v>
      </c>
      <c r="BE784">
        <f t="shared" si="332"/>
        <v>1</v>
      </c>
      <c r="BF784">
        <f t="shared" si="333"/>
        <v>1</v>
      </c>
      <c r="BG784">
        <f t="shared" si="334"/>
        <v>72.8</v>
      </c>
      <c r="BH784">
        <f t="shared" si="335"/>
        <v>60.666666666666664</v>
      </c>
      <c r="BI784">
        <f t="shared" si="336"/>
        <v>66.964285714285708</v>
      </c>
      <c r="BJ784">
        <f t="shared" si="337"/>
        <v>66.964285714285708</v>
      </c>
      <c r="BK784">
        <f t="shared" si="338"/>
        <v>75</v>
      </c>
      <c r="BL784">
        <f t="shared" si="339"/>
        <v>945</v>
      </c>
      <c r="BM784">
        <f t="shared" si="340"/>
        <v>2</v>
      </c>
      <c r="BN784" t="str">
        <f t="shared" si="341"/>
        <v/>
      </c>
      <c r="BO784" t="str">
        <f t="shared" si="342"/>
        <v/>
      </c>
      <c r="BP784">
        <f t="shared" si="343"/>
        <v>2</v>
      </c>
      <c r="BQ784">
        <f t="shared" si="344"/>
        <v>43</v>
      </c>
      <c r="BR784">
        <f t="shared" si="345"/>
        <v>1</v>
      </c>
      <c r="BS784">
        <f t="shared" si="346"/>
        <v>50</v>
      </c>
      <c r="BT784" t="str">
        <f t="shared" si="347"/>
        <v/>
      </c>
    </row>
    <row r="785" spans="1:72">
      <c r="A785">
        <v>202370</v>
      </c>
      <c r="B785">
        <v>75835</v>
      </c>
      <c r="C785" t="s">
        <v>123</v>
      </c>
      <c r="D785">
        <v>121</v>
      </c>
      <c r="E785" t="s">
        <v>466</v>
      </c>
      <c r="F785">
        <v>1320</v>
      </c>
      <c r="G785" t="s">
        <v>471</v>
      </c>
      <c r="H785">
        <v>101</v>
      </c>
      <c r="K785">
        <v>1.4</v>
      </c>
      <c r="L785" t="s">
        <v>126</v>
      </c>
      <c r="M785" t="s">
        <v>123</v>
      </c>
      <c r="N785">
        <v>1</v>
      </c>
      <c r="O785">
        <v>1</v>
      </c>
      <c r="P785" t="s">
        <v>468</v>
      </c>
      <c r="Q785" t="s">
        <v>134</v>
      </c>
      <c r="R785">
        <v>136</v>
      </c>
      <c r="S785" s="1">
        <v>45222</v>
      </c>
      <c r="T785" s="1">
        <v>45270</v>
      </c>
      <c r="U785">
        <v>730</v>
      </c>
      <c r="V785">
        <v>820</v>
      </c>
      <c r="W785" t="s">
        <v>45</v>
      </c>
      <c r="X785" t="s">
        <v>46</v>
      </c>
      <c r="Y785" t="s">
        <v>47</v>
      </c>
      <c r="Z785" t="s">
        <v>50</v>
      </c>
      <c r="AA785" t="s">
        <v>129</v>
      </c>
      <c r="AB785" t="s">
        <v>129</v>
      </c>
      <c r="AC785" t="s">
        <v>129</v>
      </c>
      <c r="AD785">
        <v>7</v>
      </c>
      <c r="AE785">
        <v>20</v>
      </c>
      <c r="AF785">
        <v>30</v>
      </c>
      <c r="AG785">
        <v>0</v>
      </c>
      <c r="AH785">
        <v>35</v>
      </c>
      <c r="AI785">
        <v>2</v>
      </c>
      <c r="AJ785">
        <v>3</v>
      </c>
      <c r="AK785">
        <v>3</v>
      </c>
      <c r="AL785">
        <v>5</v>
      </c>
      <c r="AM785">
        <v>2</v>
      </c>
      <c r="AN785">
        <v>3</v>
      </c>
      <c r="AR785" t="s">
        <v>133</v>
      </c>
      <c r="AS785">
        <v>4</v>
      </c>
      <c r="AT785">
        <v>2</v>
      </c>
      <c r="AU785">
        <f t="shared" si="322"/>
        <v>28</v>
      </c>
      <c r="AV785">
        <f t="shared" si="323"/>
        <v>112</v>
      </c>
      <c r="AW785">
        <f t="shared" si="324"/>
        <v>56</v>
      </c>
      <c r="AX785">
        <f t="shared" si="325"/>
        <v>50</v>
      </c>
      <c r="AY785">
        <f t="shared" si="326"/>
        <v>1400</v>
      </c>
      <c r="AZ785">
        <f t="shared" si="327"/>
        <v>2</v>
      </c>
      <c r="BA785">
        <f t="shared" si="328"/>
        <v>700</v>
      </c>
      <c r="BB785">
        <f t="shared" si="329"/>
        <v>3640</v>
      </c>
      <c r="BC785">
        <f t="shared" si="330"/>
        <v>3750</v>
      </c>
      <c r="BD785">
        <f t="shared" si="331"/>
        <v>75</v>
      </c>
      <c r="BE785">
        <f t="shared" si="332"/>
        <v>1</v>
      </c>
      <c r="BF785">
        <f t="shared" si="333"/>
        <v>1</v>
      </c>
      <c r="BG785">
        <f t="shared" si="334"/>
        <v>72.8</v>
      </c>
      <c r="BH785">
        <f t="shared" si="335"/>
        <v>60.666666666666664</v>
      </c>
      <c r="BI785">
        <f t="shared" si="336"/>
        <v>66.964285714285708</v>
      </c>
      <c r="BJ785">
        <f t="shared" si="337"/>
        <v>66.964285714285708</v>
      </c>
      <c r="BK785">
        <f t="shared" si="338"/>
        <v>75</v>
      </c>
      <c r="BL785">
        <f t="shared" si="339"/>
        <v>845</v>
      </c>
      <c r="BM785">
        <f t="shared" si="340"/>
        <v>2</v>
      </c>
      <c r="BN785" t="str">
        <f t="shared" si="341"/>
        <v/>
      </c>
      <c r="BO785" t="str">
        <f t="shared" si="342"/>
        <v/>
      </c>
      <c r="BP785">
        <f t="shared" si="343"/>
        <v>2</v>
      </c>
      <c r="BQ785">
        <f t="shared" si="344"/>
        <v>43</v>
      </c>
      <c r="BR785">
        <f t="shared" si="345"/>
        <v>1</v>
      </c>
      <c r="BS785">
        <f t="shared" si="346"/>
        <v>50</v>
      </c>
      <c r="BT785" t="str">
        <f t="shared" si="347"/>
        <v/>
      </c>
    </row>
    <row r="786" spans="1:72">
      <c r="A786">
        <v>202370</v>
      </c>
      <c r="B786">
        <v>75835</v>
      </c>
      <c r="C786" t="s">
        <v>123</v>
      </c>
      <c r="D786">
        <v>121</v>
      </c>
      <c r="E786" t="s">
        <v>466</v>
      </c>
      <c r="F786">
        <v>1320</v>
      </c>
      <c r="G786" t="s">
        <v>471</v>
      </c>
      <c r="H786">
        <v>101</v>
      </c>
      <c r="K786">
        <v>1.4</v>
      </c>
      <c r="L786" t="s">
        <v>126</v>
      </c>
      <c r="M786" t="s">
        <v>123</v>
      </c>
      <c r="N786">
        <v>1</v>
      </c>
      <c r="O786">
        <v>1</v>
      </c>
      <c r="P786" t="s">
        <v>468</v>
      </c>
      <c r="Q786" t="s">
        <v>134</v>
      </c>
      <c r="R786">
        <v>136</v>
      </c>
      <c r="S786" s="1">
        <v>45222</v>
      </c>
      <c r="T786" s="1">
        <v>45270</v>
      </c>
      <c r="U786">
        <v>830</v>
      </c>
      <c r="V786">
        <v>950</v>
      </c>
      <c r="W786" t="s">
        <v>45</v>
      </c>
      <c r="X786" t="s">
        <v>46</v>
      </c>
      <c r="Y786" t="s">
        <v>47</v>
      </c>
      <c r="Z786" t="s">
        <v>50</v>
      </c>
      <c r="AA786" t="s">
        <v>129</v>
      </c>
      <c r="AB786" t="s">
        <v>129</v>
      </c>
      <c r="AC786" t="s">
        <v>129</v>
      </c>
      <c r="AD786">
        <v>7</v>
      </c>
      <c r="AE786">
        <v>20</v>
      </c>
      <c r="AF786">
        <v>30</v>
      </c>
      <c r="AG786">
        <v>0</v>
      </c>
      <c r="AH786">
        <v>35</v>
      </c>
      <c r="AI786">
        <v>2</v>
      </c>
      <c r="AJ786">
        <v>3</v>
      </c>
      <c r="AK786">
        <v>3</v>
      </c>
      <c r="AL786">
        <v>5</v>
      </c>
      <c r="AM786">
        <v>2</v>
      </c>
      <c r="AN786">
        <v>3</v>
      </c>
      <c r="AR786" t="s">
        <v>149</v>
      </c>
      <c r="AS786">
        <v>6.4</v>
      </c>
      <c r="AT786">
        <v>1</v>
      </c>
      <c r="AU786">
        <f t="shared" si="322"/>
        <v>28</v>
      </c>
      <c r="AV786">
        <f t="shared" si="323"/>
        <v>112</v>
      </c>
      <c r="AW786">
        <f t="shared" si="324"/>
        <v>56</v>
      </c>
      <c r="AX786">
        <f t="shared" si="325"/>
        <v>80</v>
      </c>
      <c r="AY786">
        <f t="shared" si="326"/>
        <v>2240</v>
      </c>
      <c r="AZ786">
        <f t="shared" si="327"/>
        <v>2</v>
      </c>
      <c r="BA786">
        <f t="shared" si="328"/>
        <v>1120</v>
      </c>
      <c r="BB786">
        <f t="shared" si="329"/>
        <v>3640</v>
      </c>
      <c r="BC786">
        <f t="shared" si="330"/>
        <v>3750</v>
      </c>
      <c r="BD786">
        <f t="shared" si="331"/>
        <v>75</v>
      </c>
      <c r="BE786">
        <f t="shared" si="332"/>
        <v>1</v>
      </c>
      <c r="BF786">
        <f t="shared" si="333"/>
        <v>1</v>
      </c>
      <c r="BG786">
        <f t="shared" si="334"/>
        <v>72.8</v>
      </c>
      <c r="BH786">
        <f t="shared" si="335"/>
        <v>60.666666666666664</v>
      </c>
      <c r="BI786">
        <f t="shared" si="336"/>
        <v>66.964285714285708</v>
      </c>
      <c r="BJ786">
        <f t="shared" si="337"/>
        <v>66.964285714285708</v>
      </c>
      <c r="BK786">
        <f t="shared" si="338"/>
        <v>75</v>
      </c>
      <c r="BL786">
        <f t="shared" si="339"/>
        <v>945</v>
      </c>
      <c r="BM786">
        <f t="shared" si="340"/>
        <v>2</v>
      </c>
      <c r="BN786" t="str">
        <f t="shared" si="341"/>
        <v/>
      </c>
      <c r="BO786" t="str">
        <f t="shared" si="342"/>
        <v/>
      </c>
      <c r="BP786">
        <f t="shared" si="343"/>
        <v>2</v>
      </c>
      <c r="BQ786">
        <f t="shared" si="344"/>
        <v>43</v>
      </c>
      <c r="BR786">
        <f t="shared" si="345"/>
        <v>1</v>
      </c>
      <c r="BS786">
        <f t="shared" si="346"/>
        <v>50</v>
      </c>
      <c r="BT786" t="str">
        <f t="shared" si="347"/>
        <v/>
      </c>
    </row>
    <row r="787" spans="1:72">
      <c r="A787">
        <v>202370</v>
      </c>
      <c r="B787">
        <v>75835</v>
      </c>
      <c r="C787" t="s">
        <v>123</v>
      </c>
      <c r="D787">
        <v>121</v>
      </c>
      <c r="E787" t="s">
        <v>466</v>
      </c>
      <c r="F787">
        <v>1320</v>
      </c>
      <c r="G787" t="s">
        <v>471</v>
      </c>
      <c r="H787">
        <v>101</v>
      </c>
      <c r="K787">
        <v>1.4</v>
      </c>
      <c r="L787" t="s">
        <v>126</v>
      </c>
      <c r="M787" t="s">
        <v>123</v>
      </c>
      <c r="N787">
        <v>1</v>
      </c>
      <c r="O787">
        <v>1</v>
      </c>
      <c r="P787" t="s">
        <v>468</v>
      </c>
      <c r="Q787" t="s">
        <v>134</v>
      </c>
      <c r="R787">
        <v>136</v>
      </c>
      <c r="S787" s="1">
        <v>45222</v>
      </c>
      <c r="T787" s="1">
        <v>45270</v>
      </c>
      <c r="U787">
        <v>730</v>
      </c>
      <c r="V787">
        <v>820</v>
      </c>
      <c r="W787" t="s">
        <v>45</v>
      </c>
      <c r="X787" t="s">
        <v>46</v>
      </c>
      <c r="Y787" t="s">
        <v>47</v>
      </c>
      <c r="Z787" t="s">
        <v>50</v>
      </c>
      <c r="AA787" t="s">
        <v>129</v>
      </c>
      <c r="AB787" t="s">
        <v>129</v>
      </c>
      <c r="AC787" t="s">
        <v>129</v>
      </c>
      <c r="AD787">
        <v>7</v>
      </c>
      <c r="AE787">
        <v>20</v>
      </c>
      <c r="AF787">
        <v>30</v>
      </c>
      <c r="AG787">
        <v>0</v>
      </c>
      <c r="AH787">
        <v>35</v>
      </c>
      <c r="AI787">
        <v>2</v>
      </c>
      <c r="AJ787">
        <v>3</v>
      </c>
      <c r="AK787">
        <v>3</v>
      </c>
      <c r="AL787">
        <v>5</v>
      </c>
      <c r="AM787">
        <v>2</v>
      </c>
      <c r="AN787">
        <v>3</v>
      </c>
      <c r="AR787" t="s">
        <v>133</v>
      </c>
      <c r="AS787">
        <v>4</v>
      </c>
      <c r="AT787">
        <v>2</v>
      </c>
      <c r="AU787">
        <f t="shared" si="322"/>
        <v>28</v>
      </c>
      <c r="AV787">
        <f t="shared" si="323"/>
        <v>112</v>
      </c>
      <c r="AW787">
        <f t="shared" si="324"/>
        <v>56</v>
      </c>
      <c r="AX787">
        <f t="shared" si="325"/>
        <v>50</v>
      </c>
      <c r="AY787">
        <f t="shared" si="326"/>
        <v>1400</v>
      </c>
      <c r="AZ787">
        <f t="shared" si="327"/>
        <v>2</v>
      </c>
      <c r="BA787">
        <f t="shared" si="328"/>
        <v>700</v>
      </c>
      <c r="BB787">
        <f t="shared" si="329"/>
        <v>3640</v>
      </c>
      <c r="BC787">
        <f t="shared" si="330"/>
        <v>3750</v>
      </c>
      <c r="BD787">
        <f t="shared" si="331"/>
        <v>75</v>
      </c>
      <c r="BE787">
        <f t="shared" si="332"/>
        <v>1</v>
      </c>
      <c r="BF787">
        <f t="shared" si="333"/>
        <v>1</v>
      </c>
      <c r="BG787">
        <f t="shared" si="334"/>
        <v>72.8</v>
      </c>
      <c r="BH787">
        <f t="shared" si="335"/>
        <v>60.666666666666664</v>
      </c>
      <c r="BI787">
        <f t="shared" si="336"/>
        <v>66.964285714285708</v>
      </c>
      <c r="BJ787">
        <f t="shared" si="337"/>
        <v>66.964285714285708</v>
      </c>
      <c r="BK787">
        <f t="shared" si="338"/>
        <v>75</v>
      </c>
      <c r="BL787">
        <f t="shared" si="339"/>
        <v>845</v>
      </c>
      <c r="BM787">
        <f t="shared" si="340"/>
        <v>2</v>
      </c>
      <c r="BN787" t="str">
        <f t="shared" si="341"/>
        <v/>
      </c>
      <c r="BO787" t="str">
        <f t="shared" si="342"/>
        <v/>
      </c>
      <c r="BP787">
        <f t="shared" si="343"/>
        <v>2</v>
      </c>
      <c r="BQ787">
        <f t="shared" si="344"/>
        <v>43</v>
      </c>
      <c r="BR787">
        <f t="shared" si="345"/>
        <v>1</v>
      </c>
      <c r="BS787">
        <f t="shared" si="346"/>
        <v>50</v>
      </c>
      <c r="BT787" t="str">
        <f t="shared" si="347"/>
        <v/>
      </c>
    </row>
    <row r="788" spans="1:72">
      <c r="A788">
        <v>202370</v>
      </c>
      <c r="B788">
        <v>75836</v>
      </c>
      <c r="C788" t="s">
        <v>123</v>
      </c>
      <c r="D788">
        <v>121</v>
      </c>
      <c r="E788" t="s">
        <v>466</v>
      </c>
      <c r="F788">
        <v>1330</v>
      </c>
      <c r="G788" t="s">
        <v>472</v>
      </c>
      <c r="H788">
        <v>101</v>
      </c>
      <c r="K788">
        <v>1.4</v>
      </c>
      <c r="L788" t="s">
        <v>126</v>
      </c>
      <c r="M788" t="s">
        <v>123</v>
      </c>
      <c r="N788">
        <v>1</v>
      </c>
      <c r="O788">
        <v>1</v>
      </c>
      <c r="P788" t="s">
        <v>468</v>
      </c>
      <c r="Q788" t="s">
        <v>134</v>
      </c>
      <c r="R788">
        <v>136</v>
      </c>
      <c r="S788" s="1">
        <v>45222</v>
      </c>
      <c r="T788" s="1">
        <v>45270</v>
      </c>
      <c r="U788">
        <v>1000</v>
      </c>
      <c r="V788">
        <v>1050</v>
      </c>
      <c r="W788" t="s">
        <v>45</v>
      </c>
      <c r="X788" t="s">
        <v>46</v>
      </c>
      <c r="Y788" t="s">
        <v>47</v>
      </c>
      <c r="Z788" t="s">
        <v>50</v>
      </c>
      <c r="AA788" t="s">
        <v>129</v>
      </c>
      <c r="AB788" t="s">
        <v>129</v>
      </c>
      <c r="AC788" t="s">
        <v>129</v>
      </c>
      <c r="AD788">
        <v>7</v>
      </c>
      <c r="AE788">
        <v>20</v>
      </c>
      <c r="AF788">
        <v>30</v>
      </c>
      <c r="AG788">
        <v>0</v>
      </c>
      <c r="AH788">
        <v>35</v>
      </c>
      <c r="AI788">
        <v>2</v>
      </c>
      <c r="AJ788">
        <v>3</v>
      </c>
      <c r="AK788">
        <v>3</v>
      </c>
      <c r="AL788">
        <v>5</v>
      </c>
      <c r="AM788">
        <v>2</v>
      </c>
      <c r="AN788">
        <v>3</v>
      </c>
      <c r="AR788" t="s">
        <v>133</v>
      </c>
      <c r="AS788">
        <v>4</v>
      </c>
      <c r="AT788">
        <v>2</v>
      </c>
      <c r="AU788">
        <f t="shared" si="322"/>
        <v>28</v>
      </c>
      <c r="AV788">
        <f t="shared" si="323"/>
        <v>112</v>
      </c>
      <c r="AW788">
        <f t="shared" si="324"/>
        <v>56</v>
      </c>
      <c r="AX788">
        <f t="shared" si="325"/>
        <v>50</v>
      </c>
      <c r="AY788">
        <f t="shared" si="326"/>
        <v>1400</v>
      </c>
      <c r="AZ788">
        <f t="shared" si="327"/>
        <v>2</v>
      </c>
      <c r="BA788">
        <f t="shared" si="328"/>
        <v>700</v>
      </c>
      <c r="BB788">
        <f t="shared" si="329"/>
        <v>3640</v>
      </c>
      <c r="BC788">
        <f t="shared" si="330"/>
        <v>3750</v>
      </c>
      <c r="BD788">
        <f t="shared" si="331"/>
        <v>75</v>
      </c>
      <c r="BE788">
        <f t="shared" si="332"/>
        <v>1</v>
      </c>
      <c r="BF788">
        <f t="shared" si="333"/>
        <v>1</v>
      </c>
      <c r="BG788">
        <f t="shared" si="334"/>
        <v>72.8</v>
      </c>
      <c r="BH788">
        <f t="shared" si="335"/>
        <v>60.666666666666664</v>
      </c>
      <c r="BI788">
        <f t="shared" si="336"/>
        <v>66.964285714285708</v>
      </c>
      <c r="BJ788">
        <f t="shared" si="337"/>
        <v>66.964285714285708</v>
      </c>
      <c r="BK788">
        <f t="shared" si="338"/>
        <v>75</v>
      </c>
      <c r="BL788">
        <f t="shared" si="339"/>
        <v>1115</v>
      </c>
      <c r="BM788">
        <f t="shared" si="340"/>
        <v>2</v>
      </c>
      <c r="BN788" t="str">
        <f t="shared" si="341"/>
        <v/>
      </c>
      <c r="BO788" t="str">
        <f t="shared" si="342"/>
        <v/>
      </c>
      <c r="BP788">
        <f t="shared" si="343"/>
        <v>2</v>
      </c>
      <c r="BQ788">
        <f t="shared" si="344"/>
        <v>43</v>
      </c>
      <c r="BR788">
        <f t="shared" si="345"/>
        <v>1</v>
      </c>
      <c r="BS788">
        <f t="shared" si="346"/>
        <v>50</v>
      </c>
      <c r="BT788" t="str">
        <f t="shared" si="347"/>
        <v/>
      </c>
    </row>
    <row r="789" spans="1:72">
      <c r="A789">
        <v>202370</v>
      </c>
      <c r="B789">
        <v>75836</v>
      </c>
      <c r="C789" t="s">
        <v>123</v>
      </c>
      <c r="D789">
        <v>121</v>
      </c>
      <c r="E789" t="s">
        <v>466</v>
      </c>
      <c r="F789">
        <v>1330</v>
      </c>
      <c r="G789" t="s">
        <v>472</v>
      </c>
      <c r="H789">
        <v>101</v>
      </c>
      <c r="K789">
        <v>1.4</v>
      </c>
      <c r="L789" t="s">
        <v>126</v>
      </c>
      <c r="M789" t="s">
        <v>123</v>
      </c>
      <c r="N789">
        <v>1</v>
      </c>
      <c r="O789">
        <v>1</v>
      </c>
      <c r="P789" t="s">
        <v>468</v>
      </c>
      <c r="Q789" t="s">
        <v>134</v>
      </c>
      <c r="R789">
        <v>136</v>
      </c>
      <c r="S789" s="1">
        <v>45222</v>
      </c>
      <c r="T789" s="1">
        <v>45270</v>
      </c>
      <c r="U789">
        <v>1100</v>
      </c>
      <c r="V789">
        <v>1220</v>
      </c>
      <c r="W789" t="s">
        <v>45</v>
      </c>
      <c r="X789" t="s">
        <v>46</v>
      </c>
      <c r="Y789" t="s">
        <v>47</v>
      </c>
      <c r="Z789" t="s">
        <v>50</v>
      </c>
      <c r="AA789" t="s">
        <v>129</v>
      </c>
      <c r="AB789" t="s">
        <v>129</v>
      </c>
      <c r="AC789" t="s">
        <v>129</v>
      </c>
      <c r="AD789">
        <v>7</v>
      </c>
      <c r="AE789">
        <v>20</v>
      </c>
      <c r="AF789">
        <v>30</v>
      </c>
      <c r="AG789">
        <v>0</v>
      </c>
      <c r="AH789">
        <v>35</v>
      </c>
      <c r="AI789">
        <v>2</v>
      </c>
      <c r="AJ789">
        <v>3</v>
      </c>
      <c r="AK789">
        <v>3</v>
      </c>
      <c r="AL789">
        <v>5</v>
      </c>
      <c r="AM789">
        <v>2</v>
      </c>
      <c r="AN789">
        <v>3</v>
      </c>
      <c r="AR789" t="s">
        <v>149</v>
      </c>
      <c r="AS789">
        <v>6.4</v>
      </c>
      <c r="AT789">
        <v>1</v>
      </c>
      <c r="AU789">
        <f t="shared" si="322"/>
        <v>28</v>
      </c>
      <c r="AV789">
        <f t="shared" si="323"/>
        <v>112</v>
      </c>
      <c r="AW789">
        <f t="shared" si="324"/>
        <v>56</v>
      </c>
      <c r="AX789">
        <f t="shared" si="325"/>
        <v>80</v>
      </c>
      <c r="AY789">
        <f t="shared" si="326"/>
        <v>2240</v>
      </c>
      <c r="AZ789">
        <f t="shared" si="327"/>
        <v>2</v>
      </c>
      <c r="BA789">
        <f t="shared" si="328"/>
        <v>1120</v>
      </c>
      <c r="BB789">
        <f t="shared" si="329"/>
        <v>3640</v>
      </c>
      <c r="BC789">
        <f t="shared" si="330"/>
        <v>3750</v>
      </c>
      <c r="BD789">
        <f t="shared" si="331"/>
        <v>75</v>
      </c>
      <c r="BE789">
        <f t="shared" si="332"/>
        <v>1</v>
      </c>
      <c r="BF789">
        <f t="shared" si="333"/>
        <v>1</v>
      </c>
      <c r="BG789">
        <f t="shared" si="334"/>
        <v>72.8</v>
      </c>
      <c r="BH789">
        <f t="shared" si="335"/>
        <v>60.666666666666664</v>
      </c>
      <c r="BI789">
        <f t="shared" si="336"/>
        <v>66.964285714285708</v>
      </c>
      <c r="BJ789">
        <f t="shared" si="337"/>
        <v>66.964285714285708</v>
      </c>
      <c r="BK789">
        <f t="shared" si="338"/>
        <v>75</v>
      </c>
      <c r="BL789">
        <f t="shared" si="339"/>
        <v>1215</v>
      </c>
      <c r="BM789">
        <f t="shared" si="340"/>
        <v>2</v>
      </c>
      <c r="BN789" t="str">
        <f t="shared" si="341"/>
        <v/>
      </c>
      <c r="BO789" t="str">
        <f t="shared" si="342"/>
        <v/>
      </c>
      <c r="BP789">
        <f t="shared" si="343"/>
        <v>2</v>
      </c>
      <c r="BQ789">
        <f t="shared" si="344"/>
        <v>43</v>
      </c>
      <c r="BR789">
        <f t="shared" si="345"/>
        <v>1</v>
      </c>
      <c r="BS789">
        <f t="shared" si="346"/>
        <v>50</v>
      </c>
      <c r="BT789" t="str">
        <f t="shared" si="347"/>
        <v/>
      </c>
    </row>
    <row r="790" spans="1:72">
      <c r="A790">
        <v>202370</v>
      </c>
      <c r="B790">
        <v>75836</v>
      </c>
      <c r="C790" t="s">
        <v>123</v>
      </c>
      <c r="D790">
        <v>121</v>
      </c>
      <c r="E790" t="s">
        <v>466</v>
      </c>
      <c r="F790">
        <v>1330</v>
      </c>
      <c r="G790" t="s">
        <v>472</v>
      </c>
      <c r="H790">
        <v>101</v>
      </c>
      <c r="K790">
        <v>1.4</v>
      </c>
      <c r="L790" t="s">
        <v>126</v>
      </c>
      <c r="M790" t="s">
        <v>123</v>
      </c>
      <c r="N790">
        <v>1</v>
      </c>
      <c r="O790">
        <v>1</v>
      </c>
      <c r="P790" t="s">
        <v>468</v>
      </c>
      <c r="Q790" t="s">
        <v>134</v>
      </c>
      <c r="R790">
        <v>136</v>
      </c>
      <c r="S790" s="1">
        <v>45222</v>
      </c>
      <c r="T790" s="1">
        <v>45270</v>
      </c>
      <c r="U790">
        <v>1000</v>
      </c>
      <c r="V790">
        <v>1050</v>
      </c>
      <c r="W790" t="s">
        <v>45</v>
      </c>
      <c r="X790" t="s">
        <v>46</v>
      </c>
      <c r="Y790" t="s">
        <v>47</v>
      </c>
      <c r="Z790" t="s">
        <v>50</v>
      </c>
      <c r="AA790" t="s">
        <v>129</v>
      </c>
      <c r="AB790" t="s">
        <v>129</v>
      </c>
      <c r="AC790" t="s">
        <v>129</v>
      </c>
      <c r="AD790">
        <v>7</v>
      </c>
      <c r="AE790">
        <v>20</v>
      </c>
      <c r="AF790">
        <v>30</v>
      </c>
      <c r="AG790">
        <v>0</v>
      </c>
      <c r="AH790">
        <v>35</v>
      </c>
      <c r="AI790">
        <v>2</v>
      </c>
      <c r="AJ790">
        <v>3</v>
      </c>
      <c r="AK790">
        <v>3</v>
      </c>
      <c r="AL790">
        <v>5</v>
      </c>
      <c r="AM790">
        <v>2</v>
      </c>
      <c r="AN790">
        <v>3</v>
      </c>
      <c r="AR790" t="s">
        <v>133</v>
      </c>
      <c r="AS790">
        <v>4</v>
      </c>
      <c r="AT790">
        <v>2</v>
      </c>
      <c r="AU790">
        <f t="shared" si="322"/>
        <v>28</v>
      </c>
      <c r="AV790">
        <f t="shared" si="323"/>
        <v>112</v>
      </c>
      <c r="AW790">
        <f t="shared" si="324"/>
        <v>56</v>
      </c>
      <c r="AX790">
        <f t="shared" si="325"/>
        <v>50</v>
      </c>
      <c r="AY790">
        <f t="shared" si="326"/>
        <v>1400</v>
      </c>
      <c r="AZ790">
        <f t="shared" si="327"/>
        <v>2</v>
      </c>
      <c r="BA790">
        <f t="shared" si="328"/>
        <v>700</v>
      </c>
      <c r="BB790">
        <f t="shared" si="329"/>
        <v>3640</v>
      </c>
      <c r="BC790">
        <f t="shared" si="330"/>
        <v>3750</v>
      </c>
      <c r="BD790">
        <f t="shared" si="331"/>
        <v>75</v>
      </c>
      <c r="BE790">
        <f t="shared" si="332"/>
        <v>1</v>
      </c>
      <c r="BF790">
        <f t="shared" si="333"/>
        <v>1</v>
      </c>
      <c r="BG790">
        <f t="shared" si="334"/>
        <v>72.8</v>
      </c>
      <c r="BH790">
        <f t="shared" si="335"/>
        <v>60.666666666666664</v>
      </c>
      <c r="BI790">
        <f t="shared" si="336"/>
        <v>66.964285714285708</v>
      </c>
      <c r="BJ790">
        <f t="shared" si="337"/>
        <v>66.964285714285708</v>
      </c>
      <c r="BK790">
        <f t="shared" si="338"/>
        <v>75</v>
      </c>
      <c r="BL790">
        <f t="shared" si="339"/>
        <v>1115</v>
      </c>
      <c r="BM790">
        <f t="shared" si="340"/>
        <v>2</v>
      </c>
      <c r="BN790" t="str">
        <f t="shared" si="341"/>
        <v/>
      </c>
      <c r="BO790" t="str">
        <f t="shared" si="342"/>
        <v/>
      </c>
      <c r="BP790">
        <f t="shared" si="343"/>
        <v>2</v>
      </c>
      <c r="BQ790">
        <f t="shared" si="344"/>
        <v>43</v>
      </c>
      <c r="BR790">
        <f t="shared" si="345"/>
        <v>1</v>
      </c>
      <c r="BS790">
        <f t="shared" si="346"/>
        <v>50</v>
      </c>
      <c r="BT790" t="str">
        <f t="shared" si="347"/>
        <v/>
      </c>
    </row>
    <row r="791" spans="1:72">
      <c r="A791">
        <v>202370</v>
      </c>
      <c r="B791">
        <v>75836</v>
      </c>
      <c r="C791" t="s">
        <v>123</v>
      </c>
      <c r="D791">
        <v>121</v>
      </c>
      <c r="E791" t="s">
        <v>466</v>
      </c>
      <c r="F791">
        <v>1330</v>
      </c>
      <c r="G791" t="s">
        <v>472</v>
      </c>
      <c r="H791">
        <v>101</v>
      </c>
      <c r="K791">
        <v>1.4</v>
      </c>
      <c r="L791" t="s">
        <v>126</v>
      </c>
      <c r="M791" t="s">
        <v>123</v>
      </c>
      <c r="N791">
        <v>1</v>
      </c>
      <c r="O791">
        <v>1</v>
      </c>
      <c r="P791" t="s">
        <v>468</v>
      </c>
      <c r="Q791" t="s">
        <v>134</v>
      </c>
      <c r="R791">
        <v>136</v>
      </c>
      <c r="S791" s="1">
        <v>45222</v>
      </c>
      <c r="T791" s="1">
        <v>45270</v>
      </c>
      <c r="U791">
        <v>1100</v>
      </c>
      <c r="V791">
        <v>1220</v>
      </c>
      <c r="W791" t="s">
        <v>45</v>
      </c>
      <c r="X791" t="s">
        <v>46</v>
      </c>
      <c r="Y791" t="s">
        <v>47</v>
      </c>
      <c r="Z791" t="s">
        <v>50</v>
      </c>
      <c r="AA791" t="s">
        <v>129</v>
      </c>
      <c r="AB791" t="s">
        <v>129</v>
      </c>
      <c r="AC791" t="s">
        <v>129</v>
      </c>
      <c r="AD791">
        <v>7</v>
      </c>
      <c r="AE791">
        <v>20</v>
      </c>
      <c r="AF791">
        <v>30</v>
      </c>
      <c r="AG791">
        <v>0</v>
      </c>
      <c r="AH791">
        <v>35</v>
      </c>
      <c r="AI791">
        <v>2</v>
      </c>
      <c r="AJ791">
        <v>3</v>
      </c>
      <c r="AK791">
        <v>3</v>
      </c>
      <c r="AL791">
        <v>5</v>
      </c>
      <c r="AM791">
        <v>2</v>
      </c>
      <c r="AN791">
        <v>3</v>
      </c>
      <c r="AR791" t="s">
        <v>149</v>
      </c>
      <c r="AS791">
        <v>6.4</v>
      </c>
      <c r="AT791">
        <v>1</v>
      </c>
      <c r="AU791">
        <f t="shared" si="322"/>
        <v>28</v>
      </c>
      <c r="AV791">
        <f t="shared" si="323"/>
        <v>112</v>
      </c>
      <c r="AW791">
        <f t="shared" si="324"/>
        <v>56</v>
      </c>
      <c r="AX791">
        <f t="shared" si="325"/>
        <v>80</v>
      </c>
      <c r="AY791">
        <f t="shared" si="326"/>
        <v>2240</v>
      </c>
      <c r="AZ791">
        <f t="shared" si="327"/>
        <v>2</v>
      </c>
      <c r="BA791">
        <f t="shared" si="328"/>
        <v>1120</v>
      </c>
      <c r="BB791">
        <f t="shared" si="329"/>
        <v>3640</v>
      </c>
      <c r="BC791">
        <f t="shared" si="330"/>
        <v>3750</v>
      </c>
      <c r="BD791">
        <f t="shared" si="331"/>
        <v>75</v>
      </c>
      <c r="BE791">
        <f t="shared" si="332"/>
        <v>1</v>
      </c>
      <c r="BF791">
        <f t="shared" si="333"/>
        <v>1</v>
      </c>
      <c r="BG791">
        <f t="shared" si="334"/>
        <v>72.8</v>
      </c>
      <c r="BH791">
        <f t="shared" si="335"/>
        <v>60.666666666666664</v>
      </c>
      <c r="BI791">
        <f t="shared" si="336"/>
        <v>66.964285714285708</v>
      </c>
      <c r="BJ791">
        <f t="shared" si="337"/>
        <v>66.964285714285708</v>
      </c>
      <c r="BK791">
        <f t="shared" si="338"/>
        <v>75</v>
      </c>
      <c r="BL791">
        <f t="shared" si="339"/>
        <v>1215</v>
      </c>
      <c r="BM791">
        <f t="shared" si="340"/>
        <v>2</v>
      </c>
      <c r="BN791" t="str">
        <f t="shared" si="341"/>
        <v/>
      </c>
      <c r="BO791" t="str">
        <f t="shared" si="342"/>
        <v/>
      </c>
      <c r="BP791">
        <f t="shared" si="343"/>
        <v>2</v>
      </c>
      <c r="BQ791">
        <f t="shared" si="344"/>
        <v>43</v>
      </c>
      <c r="BR791">
        <f t="shared" si="345"/>
        <v>1</v>
      </c>
      <c r="BS791">
        <f t="shared" si="346"/>
        <v>50</v>
      </c>
      <c r="BT791" t="str">
        <f t="shared" si="347"/>
        <v/>
      </c>
    </row>
    <row r="792" spans="1:72">
      <c r="A792">
        <v>202370</v>
      </c>
      <c r="B792">
        <v>76304</v>
      </c>
      <c r="C792" t="s">
        <v>123</v>
      </c>
      <c r="D792">
        <v>1</v>
      </c>
      <c r="E792" t="s">
        <v>473</v>
      </c>
      <c r="F792">
        <v>1002</v>
      </c>
      <c r="G792" t="s">
        <v>474</v>
      </c>
      <c r="H792" t="s">
        <v>136</v>
      </c>
      <c r="I792" t="s">
        <v>137</v>
      </c>
      <c r="J792" t="s">
        <v>138</v>
      </c>
      <c r="K792">
        <v>0.4</v>
      </c>
      <c r="L792" t="s">
        <v>126</v>
      </c>
      <c r="M792" t="s">
        <v>123</v>
      </c>
      <c r="N792">
        <v>1</v>
      </c>
      <c r="O792" t="s">
        <v>139</v>
      </c>
      <c r="P792" t="s">
        <v>402</v>
      </c>
      <c r="Q792" t="s">
        <v>141</v>
      </c>
      <c r="R792" t="s">
        <v>141</v>
      </c>
      <c r="S792" s="1">
        <v>45166</v>
      </c>
      <c r="T792" s="1">
        <v>45270</v>
      </c>
      <c r="U792" t="s">
        <v>129</v>
      </c>
      <c r="W792" t="s">
        <v>129</v>
      </c>
      <c r="X792" t="s">
        <v>129</v>
      </c>
      <c r="Y792" t="s">
        <v>129</v>
      </c>
      <c r="Z792" t="s">
        <v>129</v>
      </c>
      <c r="AA792" t="s">
        <v>129</v>
      </c>
      <c r="AB792" t="s">
        <v>129</v>
      </c>
      <c r="AC792" t="s">
        <v>129</v>
      </c>
      <c r="AD792">
        <v>6</v>
      </c>
      <c r="AE792">
        <v>30</v>
      </c>
      <c r="AF792">
        <v>30</v>
      </c>
      <c r="AG792">
        <v>0</v>
      </c>
      <c r="AH792">
        <v>20</v>
      </c>
      <c r="AI792">
        <v>2</v>
      </c>
      <c r="AJ792">
        <v>1</v>
      </c>
      <c r="AK792">
        <v>1</v>
      </c>
      <c r="AL792">
        <v>1</v>
      </c>
      <c r="AM792">
        <v>1</v>
      </c>
      <c r="AP792" t="s">
        <v>138</v>
      </c>
      <c r="AR792" t="s">
        <v>133</v>
      </c>
      <c r="AS792">
        <v>1</v>
      </c>
      <c r="AT792">
        <v>1</v>
      </c>
      <c r="AU792">
        <f t="shared" si="322"/>
        <v>0</v>
      </c>
      <c r="AV792">
        <f t="shared" si="323"/>
        <v>0</v>
      </c>
      <c r="AW792">
        <f t="shared" si="324"/>
        <v>0</v>
      </c>
      <c r="AX792" t="str">
        <f t="shared" si="325"/>
        <v/>
      </c>
      <c r="AY792" t="str">
        <f t="shared" si="326"/>
        <v/>
      </c>
      <c r="AZ792">
        <f t="shared" si="327"/>
        <v>1</v>
      </c>
      <c r="BA792" t="str">
        <f t="shared" si="328"/>
        <v/>
      </c>
      <c r="BB792">
        <f t="shared" si="329"/>
        <v>0</v>
      </c>
      <c r="BC792">
        <f t="shared" si="330"/>
        <v>0</v>
      </c>
      <c r="BD792">
        <f t="shared" si="331"/>
        <v>15</v>
      </c>
      <c r="BE792">
        <f t="shared" si="332"/>
        <v>0</v>
      </c>
      <c r="BF792">
        <f t="shared" si="333"/>
        <v>0</v>
      </c>
      <c r="BG792">
        <f t="shared" si="334"/>
        <v>0</v>
      </c>
      <c r="BH792">
        <f t="shared" si="335"/>
        <v>0</v>
      </c>
      <c r="BI792" t="str">
        <f t="shared" si="336"/>
        <v/>
      </c>
      <c r="BJ792" t="str">
        <f t="shared" si="337"/>
        <v/>
      </c>
      <c r="BK792" t="str">
        <f t="shared" si="338"/>
        <v/>
      </c>
      <c r="BL792" t="str">
        <f t="shared" si="339"/>
        <v/>
      </c>
      <c r="BM792" t="str">
        <f t="shared" si="340"/>
        <v/>
      </c>
      <c r="BN792" t="str">
        <f t="shared" si="341"/>
        <v/>
      </c>
      <c r="BO792" t="str">
        <f t="shared" si="342"/>
        <v/>
      </c>
      <c r="BP792">
        <f t="shared" si="343"/>
        <v>2</v>
      </c>
      <c r="BQ792">
        <f t="shared" si="344"/>
        <v>35</v>
      </c>
      <c r="BR792">
        <f t="shared" si="345"/>
        <v>1</v>
      </c>
      <c r="BS792">
        <f t="shared" si="346"/>
        <v>50</v>
      </c>
      <c r="BT792" t="str">
        <f t="shared" si="347"/>
        <v/>
      </c>
    </row>
    <row r="793" spans="1:72">
      <c r="A793">
        <v>202370</v>
      </c>
      <c r="B793">
        <v>75250</v>
      </c>
      <c r="C793" t="s">
        <v>123</v>
      </c>
      <c r="D793">
        <v>1</v>
      </c>
      <c r="E793" t="s">
        <v>473</v>
      </c>
      <c r="F793">
        <v>2205</v>
      </c>
      <c r="G793" t="s">
        <v>475</v>
      </c>
      <c r="H793">
        <v>51</v>
      </c>
      <c r="I793" t="s">
        <v>147</v>
      </c>
      <c r="J793" t="s">
        <v>138</v>
      </c>
      <c r="K793">
        <v>3.4</v>
      </c>
      <c r="L793" t="s">
        <v>126</v>
      </c>
      <c r="M793" t="s">
        <v>123</v>
      </c>
      <c r="N793">
        <v>1</v>
      </c>
      <c r="O793">
        <v>0</v>
      </c>
      <c r="P793" t="s">
        <v>401</v>
      </c>
      <c r="Q793" t="s">
        <v>141</v>
      </c>
      <c r="R793" t="s">
        <v>141</v>
      </c>
      <c r="S793" s="1">
        <v>45166</v>
      </c>
      <c r="T793" s="1">
        <v>45270</v>
      </c>
      <c r="U793" t="s">
        <v>129</v>
      </c>
      <c r="W793" t="s">
        <v>129</v>
      </c>
      <c r="X793" t="s">
        <v>129</v>
      </c>
      <c r="Y793" t="s">
        <v>129</v>
      </c>
      <c r="Z793" t="s">
        <v>129</v>
      </c>
      <c r="AA793" t="s">
        <v>129</v>
      </c>
      <c r="AB793" t="s">
        <v>129</v>
      </c>
      <c r="AC793" t="s">
        <v>129</v>
      </c>
      <c r="AD793">
        <v>17</v>
      </c>
      <c r="AE793">
        <v>20</v>
      </c>
      <c r="AF793">
        <v>30</v>
      </c>
      <c r="AG793">
        <v>0</v>
      </c>
      <c r="AH793">
        <v>85</v>
      </c>
      <c r="AI793">
        <v>2</v>
      </c>
      <c r="AJ793">
        <v>3</v>
      </c>
      <c r="AK793">
        <v>3</v>
      </c>
      <c r="AL793">
        <v>7</v>
      </c>
      <c r="AM793">
        <v>1</v>
      </c>
      <c r="AN793">
        <v>6</v>
      </c>
      <c r="AP793" t="s">
        <v>138</v>
      </c>
      <c r="AR793" t="s">
        <v>133</v>
      </c>
      <c r="AS793">
        <v>1</v>
      </c>
      <c r="AT793">
        <v>1</v>
      </c>
      <c r="AU793">
        <f t="shared" si="322"/>
        <v>0</v>
      </c>
      <c r="AV793">
        <f t="shared" si="323"/>
        <v>30</v>
      </c>
      <c r="AW793">
        <f t="shared" si="324"/>
        <v>15</v>
      </c>
      <c r="AX793" t="str">
        <f t="shared" si="325"/>
        <v/>
      </c>
      <c r="AY793" t="str">
        <f t="shared" si="326"/>
        <v/>
      </c>
      <c r="AZ793">
        <f t="shared" si="327"/>
        <v>2</v>
      </c>
      <c r="BA793" t="str">
        <f t="shared" si="328"/>
        <v/>
      </c>
      <c r="BB793">
        <f t="shared" si="329"/>
        <v>5175</v>
      </c>
      <c r="BC793">
        <f t="shared" si="330"/>
        <v>2625</v>
      </c>
      <c r="BD793">
        <f t="shared" si="331"/>
        <v>105</v>
      </c>
      <c r="BE793">
        <f t="shared" si="332"/>
        <v>0.5</v>
      </c>
      <c r="BF793">
        <f t="shared" si="333"/>
        <v>0.5</v>
      </c>
      <c r="BG793">
        <f t="shared" si="334"/>
        <v>103.5</v>
      </c>
      <c r="BH793">
        <f t="shared" si="335"/>
        <v>86.25</v>
      </c>
      <c r="BI793">
        <f t="shared" si="336"/>
        <v>175</v>
      </c>
      <c r="BJ793">
        <f t="shared" si="337"/>
        <v>195</v>
      </c>
      <c r="BK793">
        <f t="shared" si="338"/>
        <v>195</v>
      </c>
      <c r="BL793" t="str">
        <f t="shared" si="339"/>
        <v/>
      </c>
      <c r="BM793" t="str">
        <f t="shared" si="340"/>
        <v/>
      </c>
      <c r="BN793">
        <f t="shared" si="341"/>
        <v>-34</v>
      </c>
      <c r="BO793" t="str">
        <f t="shared" si="342"/>
        <v/>
      </c>
      <c r="BP793">
        <f t="shared" si="343"/>
        <v>2</v>
      </c>
      <c r="BQ793">
        <f t="shared" si="344"/>
        <v>35</v>
      </c>
      <c r="BR793">
        <f t="shared" si="345"/>
        <v>1</v>
      </c>
      <c r="BS793">
        <f t="shared" si="346"/>
        <v>50</v>
      </c>
      <c r="BT793" t="str">
        <f t="shared" si="347"/>
        <v/>
      </c>
    </row>
    <row r="794" spans="1:72">
      <c r="A794">
        <v>202370</v>
      </c>
      <c r="B794">
        <v>75250</v>
      </c>
      <c r="C794" t="s">
        <v>123</v>
      </c>
      <c r="D794">
        <v>1</v>
      </c>
      <c r="E794" t="s">
        <v>473</v>
      </c>
      <c r="F794">
        <v>2205</v>
      </c>
      <c r="G794" t="s">
        <v>475</v>
      </c>
      <c r="H794">
        <v>51</v>
      </c>
      <c r="I794" t="s">
        <v>147</v>
      </c>
      <c r="J794" t="s">
        <v>138</v>
      </c>
      <c r="K794">
        <v>3.4</v>
      </c>
      <c r="L794" t="s">
        <v>126</v>
      </c>
      <c r="M794" t="s">
        <v>123</v>
      </c>
      <c r="N794">
        <v>1</v>
      </c>
      <c r="O794">
        <v>0</v>
      </c>
      <c r="P794" t="s">
        <v>401</v>
      </c>
      <c r="Q794" t="s">
        <v>128</v>
      </c>
      <c r="R794">
        <v>130</v>
      </c>
      <c r="S794" s="1">
        <v>45166</v>
      </c>
      <c r="T794" s="1">
        <v>45270</v>
      </c>
      <c r="U794">
        <v>1000</v>
      </c>
      <c r="V794">
        <v>1545</v>
      </c>
      <c r="W794" t="s">
        <v>129</v>
      </c>
      <c r="X794" t="s">
        <v>129</v>
      </c>
      <c r="Y794" t="s">
        <v>129</v>
      </c>
      <c r="Z794" t="s">
        <v>129</v>
      </c>
      <c r="AA794" t="s">
        <v>52</v>
      </c>
      <c r="AB794" t="s">
        <v>129</v>
      </c>
      <c r="AC794" t="s">
        <v>129</v>
      </c>
      <c r="AD794">
        <v>17</v>
      </c>
      <c r="AE794">
        <v>20</v>
      </c>
      <c r="AF794">
        <v>30</v>
      </c>
      <c r="AG794">
        <v>0</v>
      </c>
      <c r="AH794">
        <v>85</v>
      </c>
      <c r="AI794">
        <v>2</v>
      </c>
      <c r="AJ794">
        <v>3</v>
      </c>
      <c r="AK794">
        <v>3</v>
      </c>
      <c r="AL794">
        <v>7</v>
      </c>
      <c r="AM794">
        <v>1</v>
      </c>
      <c r="AN794">
        <v>6</v>
      </c>
      <c r="AP794" t="s">
        <v>138</v>
      </c>
      <c r="AR794" t="s">
        <v>149</v>
      </c>
      <c r="AS794">
        <v>6.9</v>
      </c>
      <c r="AT794">
        <v>2</v>
      </c>
      <c r="AU794">
        <f t="shared" si="322"/>
        <v>15</v>
      </c>
      <c r="AV794">
        <f t="shared" si="323"/>
        <v>30</v>
      </c>
      <c r="AW794">
        <f t="shared" si="324"/>
        <v>15</v>
      </c>
      <c r="AX794">
        <f t="shared" si="325"/>
        <v>345</v>
      </c>
      <c r="AY794">
        <f t="shared" si="326"/>
        <v>5175</v>
      </c>
      <c r="AZ794">
        <f t="shared" si="327"/>
        <v>2</v>
      </c>
      <c r="BA794">
        <f t="shared" si="328"/>
        <v>2587.5</v>
      </c>
      <c r="BB794">
        <f t="shared" si="329"/>
        <v>5175</v>
      </c>
      <c r="BC794">
        <f t="shared" si="330"/>
        <v>2625</v>
      </c>
      <c r="BD794">
        <f t="shared" si="331"/>
        <v>105</v>
      </c>
      <c r="BE794">
        <f t="shared" si="332"/>
        <v>0.5</v>
      </c>
      <c r="BF794">
        <f t="shared" si="333"/>
        <v>0.5</v>
      </c>
      <c r="BG794">
        <f t="shared" si="334"/>
        <v>103.5</v>
      </c>
      <c r="BH794">
        <f t="shared" si="335"/>
        <v>86.25</v>
      </c>
      <c r="BI794">
        <f t="shared" si="336"/>
        <v>175</v>
      </c>
      <c r="BJ794">
        <f t="shared" si="337"/>
        <v>195</v>
      </c>
      <c r="BK794">
        <f t="shared" si="338"/>
        <v>195</v>
      </c>
      <c r="BL794">
        <f t="shared" si="339"/>
        <v>1315</v>
      </c>
      <c r="BM794" t="str">
        <f t="shared" si="340"/>
        <v/>
      </c>
      <c r="BN794">
        <f t="shared" si="341"/>
        <v>-34</v>
      </c>
      <c r="BO794" t="str">
        <f t="shared" si="342"/>
        <v/>
      </c>
      <c r="BP794">
        <f t="shared" si="343"/>
        <v>2</v>
      </c>
      <c r="BQ794">
        <f t="shared" si="344"/>
        <v>35</v>
      </c>
      <c r="BR794">
        <f t="shared" si="345"/>
        <v>1</v>
      </c>
      <c r="BS794">
        <f t="shared" si="346"/>
        <v>50</v>
      </c>
      <c r="BT794" t="str">
        <f t="shared" si="347"/>
        <v/>
      </c>
    </row>
    <row r="795" spans="1:72">
      <c r="A795">
        <v>202370</v>
      </c>
      <c r="B795">
        <v>75250</v>
      </c>
      <c r="C795" t="s">
        <v>123</v>
      </c>
      <c r="D795">
        <v>1</v>
      </c>
      <c r="E795" t="s">
        <v>473</v>
      </c>
      <c r="F795">
        <v>2205</v>
      </c>
      <c r="G795" t="s">
        <v>475</v>
      </c>
      <c r="H795">
        <v>51</v>
      </c>
      <c r="I795" t="s">
        <v>147</v>
      </c>
      <c r="J795" t="s">
        <v>138</v>
      </c>
      <c r="K795">
        <v>3.4</v>
      </c>
      <c r="L795" t="s">
        <v>126</v>
      </c>
      <c r="M795" t="s">
        <v>123</v>
      </c>
      <c r="N795">
        <v>1</v>
      </c>
      <c r="O795">
        <v>0</v>
      </c>
      <c r="P795" t="s">
        <v>401</v>
      </c>
      <c r="Q795" t="s">
        <v>128</v>
      </c>
      <c r="R795">
        <v>130</v>
      </c>
      <c r="S795" s="1">
        <v>45166</v>
      </c>
      <c r="T795" s="1">
        <v>45270</v>
      </c>
      <c r="U795">
        <v>1000</v>
      </c>
      <c r="V795">
        <v>1545</v>
      </c>
      <c r="W795" t="s">
        <v>129</v>
      </c>
      <c r="X795" t="s">
        <v>129</v>
      </c>
      <c r="Y795" t="s">
        <v>129</v>
      </c>
      <c r="Z795" t="s">
        <v>129</v>
      </c>
      <c r="AA795" t="s">
        <v>52</v>
      </c>
      <c r="AB795" t="s">
        <v>129</v>
      </c>
      <c r="AC795" t="s">
        <v>129</v>
      </c>
      <c r="AD795">
        <v>17</v>
      </c>
      <c r="AE795">
        <v>20</v>
      </c>
      <c r="AF795">
        <v>30</v>
      </c>
      <c r="AG795">
        <v>0</v>
      </c>
      <c r="AH795">
        <v>85</v>
      </c>
      <c r="AI795">
        <v>2</v>
      </c>
      <c r="AJ795">
        <v>3</v>
      </c>
      <c r="AK795">
        <v>3</v>
      </c>
      <c r="AL795">
        <v>7</v>
      </c>
      <c r="AM795">
        <v>1</v>
      </c>
      <c r="AN795">
        <v>6</v>
      </c>
      <c r="AP795" t="s">
        <v>138</v>
      </c>
      <c r="AR795" t="s">
        <v>149</v>
      </c>
      <c r="AS795">
        <v>6.9</v>
      </c>
      <c r="AT795">
        <v>2</v>
      </c>
      <c r="AU795">
        <f t="shared" si="322"/>
        <v>15</v>
      </c>
      <c r="AV795">
        <f t="shared" si="323"/>
        <v>30</v>
      </c>
      <c r="AW795">
        <f t="shared" si="324"/>
        <v>15</v>
      </c>
      <c r="AX795">
        <f t="shared" si="325"/>
        <v>345</v>
      </c>
      <c r="AY795">
        <f t="shared" si="326"/>
        <v>5175</v>
      </c>
      <c r="AZ795">
        <f t="shared" si="327"/>
        <v>2</v>
      </c>
      <c r="BA795">
        <f t="shared" si="328"/>
        <v>2587.5</v>
      </c>
      <c r="BB795">
        <f t="shared" si="329"/>
        <v>5175</v>
      </c>
      <c r="BC795">
        <f t="shared" si="330"/>
        <v>2625</v>
      </c>
      <c r="BD795">
        <f t="shared" si="331"/>
        <v>105</v>
      </c>
      <c r="BE795">
        <f t="shared" si="332"/>
        <v>0.5</v>
      </c>
      <c r="BF795">
        <f t="shared" si="333"/>
        <v>0.5</v>
      </c>
      <c r="BG795">
        <f t="shared" si="334"/>
        <v>103.5</v>
      </c>
      <c r="BH795">
        <f t="shared" si="335"/>
        <v>86.25</v>
      </c>
      <c r="BI795">
        <f t="shared" si="336"/>
        <v>175</v>
      </c>
      <c r="BJ795">
        <f t="shared" si="337"/>
        <v>195</v>
      </c>
      <c r="BK795">
        <f t="shared" si="338"/>
        <v>195</v>
      </c>
      <c r="BL795">
        <f t="shared" si="339"/>
        <v>1315</v>
      </c>
      <c r="BM795" t="str">
        <f t="shared" si="340"/>
        <v/>
      </c>
      <c r="BN795">
        <f t="shared" si="341"/>
        <v>-34</v>
      </c>
      <c r="BO795" t="str">
        <f t="shared" si="342"/>
        <v/>
      </c>
      <c r="BP795">
        <f t="shared" si="343"/>
        <v>2</v>
      </c>
      <c r="BQ795">
        <f t="shared" si="344"/>
        <v>35</v>
      </c>
      <c r="BR795">
        <f t="shared" si="345"/>
        <v>1</v>
      </c>
      <c r="BS795">
        <f t="shared" si="346"/>
        <v>50</v>
      </c>
      <c r="BT795" t="str">
        <f t="shared" si="347"/>
        <v/>
      </c>
    </row>
    <row r="796" spans="1:72">
      <c r="A796">
        <v>202370</v>
      </c>
      <c r="B796">
        <v>75250</v>
      </c>
      <c r="C796" t="s">
        <v>123</v>
      </c>
      <c r="D796">
        <v>1</v>
      </c>
      <c r="E796" t="s">
        <v>473</v>
      </c>
      <c r="F796">
        <v>2205</v>
      </c>
      <c r="G796" t="s">
        <v>475</v>
      </c>
      <c r="H796">
        <v>51</v>
      </c>
      <c r="I796" t="s">
        <v>147</v>
      </c>
      <c r="J796" t="s">
        <v>138</v>
      </c>
      <c r="K796">
        <v>3.4</v>
      </c>
      <c r="L796" t="s">
        <v>126</v>
      </c>
      <c r="M796" t="s">
        <v>123</v>
      </c>
      <c r="N796">
        <v>1</v>
      </c>
      <c r="O796">
        <v>0</v>
      </c>
      <c r="P796" t="s">
        <v>401</v>
      </c>
      <c r="Q796" t="s">
        <v>141</v>
      </c>
      <c r="R796" t="s">
        <v>141</v>
      </c>
      <c r="S796" s="1">
        <v>45166</v>
      </c>
      <c r="T796" s="1">
        <v>45270</v>
      </c>
      <c r="U796" t="s">
        <v>129</v>
      </c>
      <c r="W796" t="s">
        <v>129</v>
      </c>
      <c r="X796" t="s">
        <v>129</v>
      </c>
      <c r="Y796" t="s">
        <v>129</v>
      </c>
      <c r="Z796" t="s">
        <v>129</v>
      </c>
      <c r="AA796" t="s">
        <v>129</v>
      </c>
      <c r="AB796" t="s">
        <v>129</v>
      </c>
      <c r="AC796" t="s">
        <v>129</v>
      </c>
      <c r="AD796">
        <v>17</v>
      </c>
      <c r="AE796">
        <v>20</v>
      </c>
      <c r="AF796">
        <v>30</v>
      </c>
      <c r="AG796">
        <v>0</v>
      </c>
      <c r="AH796">
        <v>85</v>
      </c>
      <c r="AI796">
        <v>2</v>
      </c>
      <c r="AJ796">
        <v>3</v>
      </c>
      <c r="AK796">
        <v>3</v>
      </c>
      <c r="AL796">
        <v>7</v>
      </c>
      <c r="AM796">
        <v>1</v>
      </c>
      <c r="AN796">
        <v>6</v>
      </c>
      <c r="AP796" t="s">
        <v>138</v>
      </c>
      <c r="AR796" t="s">
        <v>133</v>
      </c>
      <c r="AS796">
        <v>1</v>
      </c>
      <c r="AT796">
        <v>1</v>
      </c>
      <c r="AU796">
        <f t="shared" si="322"/>
        <v>0</v>
      </c>
      <c r="AV796">
        <f t="shared" si="323"/>
        <v>30</v>
      </c>
      <c r="AW796">
        <f t="shared" si="324"/>
        <v>15</v>
      </c>
      <c r="AX796" t="str">
        <f t="shared" si="325"/>
        <v/>
      </c>
      <c r="AY796" t="str">
        <f t="shared" si="326"/>
        <v/>
      </c>
      <c r="AZ796">
        <f t="shared" si="327"/>
        <v>2</v>
      </c>
      <c r="BA796" t="str">
        <f t="shared" si="328"/>
        <v/>
      </c>
      <c r="BB796">
        <f t="shared" si="329"/>
        <v>5175</v>
      </c>
      <c r="BC796">
        <f t="shared" si="330"/>
        <v>2625</v>
      </c>
      <c r="BD796">
        <f t="shared" si="331"/>
        <v>105</v>
      </c>
      <c r="BE796">
        <f t="shared" si="332"/>
        <v>0.5</v>
      </c>
      <c r="BF796">
        <f t="shared" si="333"/>
        <v>0.5</v>
      </c>
      <c r="BG796">
        <f t="shared" si="334"/>
        <v>103.5</v>
      </c>
      <c r="BH796">
        <f t="shared" si="335"/>
        <v>86.25</v>
      </c>
      <c r="BI796">
        <f t="shared" si="336"/>
        <v>175</v>
      </c>
      <c r="BJ796">
        <f t="shared" si="337"/>
        <v>195</v>
      </c>
      <c r="BK796">
        <f t="shared" si="338"/>
        <v>195</v>
      </c>
      <c r="BL796" t="str">
        <f t="shared" si="339"/>
        <v/>
      </c>
      <c r="BM796" t="str">
        <f t="shared" si="340"/>
        <v/>
      </c>
      <c r="BN796">
        <f t="shared" si="341"/>
        <v>-34</v>
      </c>
      <c r="BO796" t="str">
        <f t="shared" si="342"/>
        <v/>
      </c>
      <c r="BP796">
        <f t="shared" si="343"/>
        <v>2</v>
      </c>
      <c r="BQ796">
        <f t="shared" si="344"/>
        <v>35</v>
      </c>
      <c r="BR796">
        <f t="shared" si="345"/>
        <v>1</v>
      </c>
      <c r="BS796">
        <f t="shared" si="346"/>
        <v>50</v>
      </c>
      <c r="BT796" t="str">
        <f t="shared" si="347"/>
        <v/>
      </c>
    </row>
    <row r="797" spans="1:72">
      <c r="A797">
        <v>202370</v>
      </c>
      <c r="B797">
        <v>73633</v>
      </c>
      <c r="C797" t="s">
        <v>123</v>
      </c>
      <c r="D797">
        <v>1</v>
      </c>
      <c r="E797" t="s">
        <v>476</v>
      </c>
      <c r="F797">
        <v>1110</v>
      </c>
      <c r="G797" t="s">
        <v>477</v>
      </c>
      <c r="H797">
        <v>101</v>
      </c>
      <c r="K797">
        <v>4</v>
      </c>
      <c r="L797" t="s">
        <v>126</v>
      </c>
      <c r="M797" t="s">
        <v>123</v>
      </c>
      <c r="N797">
        <v>1</v>
      </c>
      <c r="O797">
        <v>1</v>
      </c>
      <c r="P797" t="s">
        <v>478</v>
      </c>
      <c r="Q797" t="s">
        <v>160</v>
      </c>
      <c r="R797">
        <v>201</v>
      </c>
      <c r="S797" s="1">
        <v>45166</v>
      </c>
      <c r="T797" s="1">
        <v>45270</v>
      </c>
      <c r="U797">
        <v>1030</v>
      </c>
      <c r="V797">
        <v>1145</v>
      </c>
      <c r="W797" t="s">
        <v>45</v>
      </c>
      <c r="X797" t="s">
        <v>129</v>
      </c>
      <c r="Y797" t="s">
        <v>47</v>
      </c>
      <c r="Z797" t="s">
        <v>129</v>
      </c>
      <c r="AA797" t="s">
        <v>129</v>
      </c>
      <c r="AB797" t="s">
        <v>129</v>
      </c>
      <c r="AC797" t="s">
        <v>129</v>
      </c>
      <c r="AD797">
        <v>20</v>
      </c>
      <c r="AE797">
        <v>31</v>
      </c>
      <c r="AF797">
        <v>30</v>
      </c>
      <c r="AG797">
        <v>0</v>
      </c>
      <c r="AH797">
        <v>64.516099999999994</v>
      </c>
      <c r="AI797">
        <v>2</v>
      </c>
      <c r="AJ797">
        <v>3</v>
      </c>
      <c r="AK797">
        <v>3</v>
      </c>
      <c r="AL797">
        <v>3</v>
      </c>
      <c r="AM797">
        <v>3</v>
      </c>
      <c r="AR797" t="s">
        <v>133</v>
      </c>
      <c r="AS797">
        <v>3</v>
      </c>
      <c r="AT797">
        <v>3</v>
      </c>
      <c r="AU797">
        <f t="shared" si="322"/>
        <v>30</v>
      </c>
      <c r="AV797">
        <f t="shared" si="323"/>
        <v>30</v>
      </c>
      <c r="AW797">
        <f t="shared" si="324"/>
        <v>30</v>
      </c>
      <c r="AX797">
        <f t="shared" si="325"/>
        <v>75</v>
      </c>
      <c r="AY797">
        <f t="shared" si="326"/>
        <v>2250</v>
      </c>
      <c r="AZ797">
        <f t="shared" si="327"/>
        <v>1</v>
      </c>
      <c r="BA797">
        <f t="shared" si="328"/>
        <v>2250</v>
      </c>
      <c r="BB797">
        <f t="shared" si="329"/>
        <v>2250</v>
      </c>
      <c r="BC797">
        <f t="shared" si="330"/>
        <v>2250</v>
      </c>
      <c r="BD797">
        <f t="shared" si="331"/>
        <v>45</v>
      </c>
      <c r="BE797">
        <f t="shared" si="332"/>
        <v>1</v>
      </c>
      <c r="BF797">
        <f t="shared" si="333"/>
        <v>1</v>
      </c>
      <c r="BG797">
        <f t="shared" si="334"/>
        <v>45</v>
      </c>
      <c r="BH797">
        <f t="shared" si="335"/>
        <v>37.5</v>
      </c>
      <c r="BI797">
        <f t="shared" si="336"/>
        <v>75</v>
      </c>
      <c r="BJ797">
        <f t="shared" si="337"/>
        <v>75</v>
      </c>
      <c r="BK797">
        <f t="shared" si="338"/>
        <v>75</v>
      </c>
      <c r="BL797" t="str">
        <f t="shared" si="339"/>
        <v/>
      </c>
      <c r="BM797" t="str">
        <f t="shared" si="340"/>
        <v/>
      </c>
      <c r="BN797" t="str">
        <f t="shared" si="341"/>
        <v/>
      </c>
      <c r="BO797" t="str">
        <f t="shared" si="342"/>
        <v/>
      </c>
      <c r="BP797">
        <f t="shared" si="343"/>
        <v>2</v>
      </c>
      <c r="BQ797">
        <f t="shared" si="344"/>
        <v>35</v>
      </c>
      <c r="BR797">
        <f t="shared" si="345"/>
        <v>1</v>
      </c>
      <c r="BS797">
        <f t="shared" si="346"/>
        <v>50</v>
      </c>
      <c r="BT797" t="str">
        <f t="shared" si="347"/>
        <v/>
      </c>
    </row>
    <row r="798" spans="1:72">
      <c r="A798">
        <v>202370</v>
      </c>
      <c r="B798">
        <v>73631</v>
      </c>
      <c r="C798" t="s">
        <v>123</v>
      </c>
      <c r="D798">
        <v>1</v>
      </c>
      <c r="E798" t="s">
        <v>476</v>
      </c>
      <c r="F798">
        <v>1110</v>
      </c>
      <c r="G798" t="s">
        <v>477</v>
      </c>
      <c r="H798">
        <v>102</v>
      </c>
      <c r="K798">
        <v>2.8</v>
      </c>
      <c r="L798" t="s">
        <v>126</v>
      </c>
      <c r="M798" t="s">
        <v>123</v>
      </c>
      <c r="N798">
        <v>1</v>
      </c>
      <c r="O798">
        <v>1</v>
      </c>
      <c r="P798" t="s">
        <v>479</v>
      </c>
      <c r="Q798" t="s">
        <v>160</v>
      </c>
      <c r="R798">
        <v>201</v>
      </c>
      <c r="S798" s="1">
        <v>45166</v>
      </c>
      <c r="T798" s="1">
        <v>45270</v>
      </c>
      <c r="U798">
        <v>1500</v>
      </c>
      <c r="V798">
        <v>1615</v>
      </c>
      <c r="W798" t="s">
        <v>129</v>
      </c>
      <c r="X798" t="s">
        <v>46</v>
      </c>
      <c r="Y798" t="s">
        <v>129</v>
      </c>
      <c r="Z798" t="s">
        <v>50</v>
      </c>
      <c r="AA798" t="s">
        <v>129</v>
      </c>
      <c r="AB798" t="s">
        <v>129</v>
      </c>
      <c r="AC798" t="s">
        <v>129</v>
      </c>
      <c r="AD798">
        <v>14</v>
      </c>
      <c r="AE798">
        <v>31</v>
      </c>
      <c r="AF798">
        <v>30</v>
      </c>
      <c r="AG798">
        <v>0</v>
      </c>
      <c r="AH798">
        <v>45.161299999999997</v>
      </c>
      <c r="AI798">
        <v>2</v>
      </c>
      <c r="AJ798">
        <v>3</v>
      </c>
      <c r="AK798">
        <v>3</v>
      </c>
      <c r="AL798">
        <v>3</v>
      </c>
      <c r="AM798">
        <v>3</v>
      </c>
      <c r="AR798" t="s">
        <v>133</v>
      </c>
      <c r="AS798">
        <v>3</v>
      </c>
      <c r="AT798">
        <v>3</v>
      </c>
      <c r="AU798">
        <f t="shared" si="322"/>
        <v>30</v>
      </c>
      <c r="AV798">
        <f t="shared" si="323"/>
        <v>30</v>
      </c>
      <c r="AW798">
        <f t="shared" si="324"/>
        <v>30</v>
      </c>
      <c r="AX798">
        <f t="shared" si="325"/>
        <v>75</v>
      </c>
      <c r="AY798">
        <f t="shared" si="326"/>
        <v>2250</v>
      </c>
      <c r="AZ798">
        <f t="shared" si="327"/>
        <v>1</v>
      </c>
      <c r="BA798">
        <f t="shared" si="328"/>
        <v>2250</v>
      </c>
      <c r="BB798">
        <f t="shared" si="329"/>
        <v>2250</v>
      </c>
      <c r="BC798">
        <f t="shared" si="330"/>
        <v>2250</v>
      </c>
      <c r="BD798">
        <f t="shared" si="331"/>
        <v>45</v>
      </c>
      <c r="BE798">
        <f t="shared" si="332"/>
        <v>1</v>
      </c>
      <c r="BF798">
        <f t="shared" si="333"/>
        <v>1</v>
      </c>
      <c r="BG798">
        <f t="shared" si="334"/>
        <v>45</v>
      </c>
      <c r="BH798">
        <f t="shared" si="335"/>
        <v>37.5</v>
      </c>
      <c r="BI798">
        <f t="shared" si="336"/>
        <v>75</v>
      </c>
      <c r="BJ798">
        <f t="shared" si="337"/>
        <v>75</v>
      </c>
      <c r="BK798">
        <f t="shared" si="338"/>
        <v>75</v>
      </c>
      <c r="BL798" t="str">
        <f t="shared" si="339"/>
        <v/>
      </c>
      <c r="BM798" t="str">
        <f t="shared" si="340"/>
        <v/>
      </c>
      <c r="BN798" t="str">
        <f t="shared" si="341"/>
        <v/>
      </c>
      <c r="BO798" t="str">
        <f t="shared" si="342"/>
        <v/>
      </c>
      <c r="BP798">
        <f t="shared" si="343"/>
        <v>2</v>
      </c>
      <c r="BQ798">
        <f t="shared" si="344"/>
        <v>35</v>
      </c>
      <c r="BR798">
        <f t="shared" si="345"/>
        <v>1</v>
      </c>
      <c r="BS798">
        <f t="shared" si="346"/>
        <v>50</v>
      </c>
      <c r="BT798" t="str">
        <f t="shared" si="347"/>
        <v/>
      </c>
    </row>
    <row r="799" spans="1:72">
      <c r="A799">
        <v>202370</v>
      </c>
      <c r="B799">
        <v>74209</v>
      </c>
      <c r="C799" t="s">
        <v>123</v>
      </c>
      <c r="D799" t="s">
        <v>167</v>
      </c>
      <c r="E799" t="s">
        <v>476</v>
      </c>
      <c r="F799">
        <v>1110</v>
      </c>
      <c r="G799" t="s">
        <v>477</v>
      </c>
      <c r="H799" t="s">
        <v>136</v>
      </c>
      <c r="I799" t="s">
        <v>137</v>
      </c>
      <c r="J799" t="s">
        <v>138</v>
      </c>
      <c r="K799">
        <v>4.4000000000000004</v>
      </c>
      <c r="L799" t="s">
        <v>126</v>
      </c>
      <c r="M799" t="s">
        <v>123</v>
      </c>
      <c r="N799">
        <v>1</v>
      </c>
      <c r="O799" t="s">
        <v>139</v>
      </c>
      <c r="P799" t="s">
        <v>480</v>
      </c>
      <c r="Q799" t="s">
        <v>141</v>
      </c>
      <c r="R799" t="s">
        <v>141</v>
      </c>
      <c r="S799" s="1">
        <v>45145</v>
      </c>
      <c r="T799" s="1">
        <v>45158</v>
      </c>
      <c r="U799" t="s">
        <v>129</v>
      </c>
      <c r="W799" t="s">
        <v>129</v>
      </c>
      <c r="X799" t="s">
        <v>129</v>
      </c>
      <c r="Y799" t="s">
        <v>129</v>
      </c>
      <c r="Z799" t="s">
        <v>129</v>
      </c>
      <c r="AA799" t="s">
        <v>129</v>
      </c>
      <c r="AB799" t="s">
        <v>129</v>
      </c>
      <c r="AC799" t="s">
        <v>129</v>
      </c>
      <c r="AD799">
        <v>22</v>
      </c>
      <c r="AE799">
        <v>31</v>
      </c>
      <c r="AF799">
        <v>30</v>
      </c>
      <c r="AG799">
        <v>0</v>
      </c>
      <c r="AH799">
        <v>70.967699999999994</v>
      </c>
      <c r="AI799">
        <v>2</v>
      </c>
      <c r="AJ799">
        <v>3</v>
      </c>
      <c r="AK799">
        <v>3</v>
      </c>
      <c r="AL799">
        <v>3</v>
      </c>
      <c r="AM799">
        <v>3</v>
      </c>
      <c r="AP799" t="s">
        <v>138</v>
      </c>
      <c r="AR799" t="s">
        <v>133</v>
      </c>
      <c r="AS799">
        <v>22.5</v>
      </c>
      <c r="AT799">
        <v>3</v>
      </c>
      <c r="AU799">
        <f t="shared" si="322"/>
        <v>0</v>
      </c>
      <c r="AV799">
        <f t="shared" si="323"/>
        <v>0</v>
      </c>
      <c r="AW799">
        <f t="shared" si="324"/>
        <v>0</v>
      </c>
      <c r="AX799" t="str">
        <f t="shared" si="325"/>
        <v/>
      </c>
      <c r="AY799" t="str">
        <f t="shared" si="326"/>
        <v/>
      </c>
      <c r="AZ799">
        <f t="shared" si="327"/>
        <v>1</v>
      </c>
      <c r="BA799" t="str">
        <f t="shared" si="328"/>
        <v/>
      </c>
      <c r="BB799">
        <f t="shared" si="329"/>
        <v>0</v>
      </c>
      <c r="BC799">
        <f t="shared" si="330"/>
        <v>0</v>
      </c>
      <c r="BD799">
        <f t="shared" si="331"/>
        <v>45</v>
      </c>
      <c r="BE799">
        <f t="shared" si="332"/>
        <v>0</v>
      </c>
      <c r="BF799">
        <f t="shared" si="333"/>
        <v>0</v>
      </c>
      <c r="BG799">
        <f t="shared" si="334"/>
        <v>0</v>
      </c>
      <c r="BH799">
        <f t="shared" si="335"/>
        <v>0</v>
      </c>
      <c r="BI799" t="str">
        <f t="shared" si="336"/>
        <v/>
      </c>
      <c r="BJ799" t="str">
        <f t="shared" si="337"/>
        <v/>
      </c>
      <c r="BK799" t="str">
        <f t="shared" si="338"/>
        <v/>
      </c>
      <c r="BL799" t="str">
        <f t="shared" si="339"/>
        <v/>
      </c>
      <c r="BM799" t="str">
        <f t="shared" si="340"/>
        <v/>
      </c>
      <c r="BN799" t="str">
        <f t="shared" si="341"/>
        <v/>
      </c>
      <c r="BO799" t="str">
        <f t="shared" si="342"/>
        <v/>
      </c>
      <c r="BP799">
        <f t="shared" si="343"/>
        <v>2</v>
      </c>
      <c r="BQ799">
        <f t="shared" si="344"/>
        <v>32</v>
      </c>
      <c r="BR799">
        <f t="shared" si="345"/>
        <v>1</v>
      </c>
      <c r="BS799">
        <f t="shared" si="346"/>
        <v>34</v>
      </c>
      <c r="BT799" t="str">
        <f t="shared" si="347"/>
        <v/>
      </c>
    </row>
    <row r="800" spans="1:72">
      <c r="A800">
        <v>202370</v>
      </c>
      <c r="B800">
        <v>74089</v>
      </c>
      <c r="C800" t="s">
        <v>123</v>
      </c>
      <c r="D800">
        <v>1</v>
      </c>
      <c r="E800" t="s">
        <v>476</v>
      </c>
      <c r="F800">
        <v>1110</v>
      </c>
      <c r="G800" t="s">
        <v>477</v>
      </c>
      <c r="H800" t="s">
        <v>168</v>
      </c>
      <c r="I800" t="s">
        <v>137</v>
      </c>
      <c r="J800" t="s">
        <v>138</v>
      </c>
      <c r="K800">
        <v>6.2</v>
      </c>
      <c r="L800" t="s">
        <v>126</v>
      </c>
      <c r="M800" t="s">
        <v>123</v>
      </c>
      <c r="N800">
        <v>1</v>
      </c>
      <c r="O800" t="s">
        <v>139</v>
      </c>
      <c r="P800" t="s">
        <v>478</v>
      </c>
      <c r="Q800" t="s">
        <v>141</v>
      </c>
      <c r="R800" t="s">
        <v>141</v>
      </c>
      <c r="S800" s="1">
        <v>45166</v>
      </c>
      <c r="T800" s="1">
        <v>45270</v>
      </c>
      <c r="U800" t="s">
        <v>129</v>
      </c>
      <c r="W800" t="s">
        <v>129</v>
      </c>
      <c r="X800" t="s">
        <v>129</v>
      </c>
      <c r="Y800" t="s">
        <v>129</v>
      </c>
      <c r="Z800" t="s">
        <v>129</v>
      </c>
      <c r="AA800" t="s">
        <v>129</v>
      </c>
      <c r="AB800" t="s">
        <v>129</v>
      </c>
      <c r="AC800" t="s">
        <v>129</v>
      </c>
      <c r="AD800">
        <v>31</v>
      </c>
      <c r="AE800">
        <v>31</v>
      </c>
      <c r="AF800">
        <v>30</v>
      </c>
      <c r="AG800">
        <v>1</v>
      </c>
      <c r="AH800">
        <v>100</v>
      </c>
      <c r="AI800">
        <v>2</v>
      </c>
      <c r="AJ800">
        <v>3</v>
      </c>
      <c r="AK800">
        <v>3</v>
      </c>
      <c r="AL800">
        <v>3</v>
      </c>
      <c r="AM800">
        <v>3</v>
      </c>
      <c r="AP800" t="s">
        <v>138</v>
      </c>
      <c r="AR800" t="s">
        <v>133</v>
      </c>
      <c r="AS800">
        <v>3</v>
      </c>
      <c r="AT800">
        <v>3</v>
      </c>
      <c r="AU800">
        <f t="shared" si="322"/>
        <v>0</v>
      </c>
      <c r="AV800">
        <f t="shared" si="323"/>
        <v>0</v>
      </c>
      <c r="AW800">
        <f t="shared" si="324"/>
        <v>0</v>
      </c>
      <c r="AX800" t="str">
        <f t="shared" si="325"/>
        <v/>
      </c>
      <c r="AY800" t="str">
        <f t="shared" si="326"/>
        <v/>
      </c>
      <c r="AZ800">
        <f t="shared" si="327"/>
        <v>1</v>
      </c>
      <c r="BA800" t="str">
        <f t="shared" si="328"/>
        <v/>
      </c>
      <c r="BB800">
        <f t="shared" si="329"/>
        <v>0</v>
      </c>
      <c r="BC800">
        <f t="shared" si="330"/>
        <v>0</v>
      </c>
      <c r="BD800">
        <f t="shared" si="331"/>
        <v>45</v>
      </c>
      <c r="BE800">
        <f t="shared" si="332"/>
        <v>0</v>
      </c>
      <c r="BF800">
        <f t="shared" si="333"/>
        <v>0</v>
      </c>
      <c r="BG800">
        <f t="shared" si="334"/>
        <v>0</v>
      </c>
      <c r="BH800">
        <f t="shared" si="335"/>
        <v>0</v>
      </c>
      <c r="BI800" t="str">
        <f t="shared" si="336"/>
        <v/>
      </c>
      <c r="BJ800" t="str">
        <f t="shared" si="337"/>
        <v/>
      </c>
      <c r="BK800" t="str">
        <f t="shared" si="338"/>
        <v/>
      </c>
      <c r="BL800" t="str">
        <f t="shared" si="339"/>
        <v/>
      </c>
      <c r="BM800" t="str">
        <f t="shared" si="340"/>
        <v/>
      </c>
      <c r="BN800" t="str">
        <f t="shared" si="341"/>
        <v/>
      </c>
      <c r="BO800" t="str">
        <f t="shared" si="342"/>
        <v/>
      </c>
      <c r="BP800">
        <f t="shared" si="343"/>
        <v>2</v>
      </c>
      <c r="BQ800">
        <f t="shared" si="344"/>
        <v>35</v>
      </c>
      <c r="BR800">
        <f t="shared" si="345"/>
        <v>1</v>
      </c>
      <c r="BS800">
        <f t="shared" si="346"/>
        <v>50</v>
      </c>
      <c r="BT800" t="str">
        <f t="shared" si="347"/>
        <v/>
      </c>
    </row>
    <row r="801" spans="1:72">
      <c r="A801">
        <v>202370</v>
      </c>
      <c r="B801">
        <v>74196</v>
      </c>
      <c r="C801" t="s">
        <v>123</v>
      </c>
      <c r="D801">
        <v>1</v>
      </c>
      <c r="E801" t="s">
        <v>476</v>
      </c>
      <c r="F801">
        <v>1110</v>
      </c>
      <c r="G801" t="s">
        <v>477</v>
      </c>
      <c r="H801" t="s">
        <v>170</v>
      </c>
      <c r="I801" t="s">
        <v>137</v>
      </c>
      <c r="J801" t="s">
        <v>138</v>
      </c>
      <c r="K801">
        <v>2.4</v>
      </c>
      <c r="L801" t="s">
        <v>126</v>
      </c>
      <c r="M801" t="s">
        <v>123</v>
      </c>
      <c r="N801">
        <v>1</v>
      </c>
      <c r="O801" t="s">
        <v>139</v>
      </c>
      <c r="P801" t="s">
        <v>478</v>
      </c>
      <c r="Q801" t="s">
        <v>141</v>
      </c>
      <c r="R801" t="s">
        <v>141</v>
      </c>
      <c r="S801" s="1">
        <v>45166</v>
      </c>
      <c r="T801" s="1">
        <v>45270</v>
      </c>
      <c r="U801" t="s">
        <v>129</v>
      </c>
      <c r="W801" t="s">
        <v>129</v>
      </c>
      <c r="X801" t="s">
        <v>129</v>
      </c>
      <c r="Y801" t="s">
        <v>129</v>
      </c>
      <c r="Z801" t="s">
        <v>129</v>
      </c>
      <c r="AA801" t="s">
        <v>129</v>
      </c>
      <c r="AB801" t="s">
        <v>129</v>
      </c>
      <c r="AC801" t="s">
        <v>129</v>
      </c>
      <c r="AD801">
        <v>12</v>
      </c>
      <c r="AE801">
        <v>31</v>
      </c>
      <c r="AF801">
        <v>30</v>
      </c>
      <c r="AG801">
        <v>0</v>
      </c>
      <c r="AH801">
        <v>38.709699999999998</v>
      </c>
      <c r="AI801">
        <v>2</v>
      </c>
      <c r="AJ801">
        <v>3</v>
      </c>
      <c r="AK801">
        <v>3</v>
      </c>
      <c r="AL801">
        <v>3</v>
      </c>
      <c r="AM801">
        <v>3</v>
      </c>
      <c r="AP801" t="s">
        <v>138</v>
      </c>
      <c r="AR801" t="s">
        <v>133</v>
      </c>
      <c r="AS801">
        <v>3</v>
      </c>
      <c r="AT801">
        <v>3</v>
      </c>
      <c r="AU801">
        <f t="shared" si="322"/>
        <v>0</v>
      </c>
      <c r="AV801">
        <f t="shared" si="323"/>
        <v>0</v>
      </c>
      <c r="AW801">
        <f t="shared" si="324"/>
        <v>0</v>
      </c>
      <c r="AX801" t="str">
        <f t="shared" si="325"/>
        <v/>
      </c>
      <c r="AY801" t="str">
        <f t="shared" si="326"/>
        <v/>
      </c>
      <c r="AZ801">
        <f t="shared" si="327"/>
        <v>1</v>
      </c>
      <c r="BA801" t="str">
        <f t="shared" si="328"/>
        <v/>
      </c>
      <c r="BB801">
        <f t="shared" si="329"/>
        <v>0</v>
      </c>
      <c r="BC801">
        <f t="shared" si="330"/>
        <v>0</v>
      </c>
      <c r="BD801">
        <f t="shared" si="331"/>
        <v>45</v>
      </c>
      <c r="BE801">
        <f t="shared" si="332"/>
        <v>0</v>
      </c>
      <c r="BF801">
        <f t="shared" si="333"/>
        <v>0</v>
      </c>
      <c r="BG801">
        <f t="shared" si="334"/>
        <v>0</v>
      </c>
      <c r="BH801">
        <f t="shared" si="335"/>
        <v>0</v>
      </c>
      <c r="BI801" t="str">
        <f t="shared" si="336"/>
        <v/>
      </c>
      <c r="BJ801" t="str">
        <f t="shared" si="337"/>
        <v/>
      </c>
      <c r="BK801" t="str">
        <f t="shared" si="338"/>
        <v/>
      </c>
      <c r="BL801" t="str">
        <f t="shared" si="339"/>
        <v/>
      </c>
      <c r="BM801" t="str">
        <f t="shared" si="340"/>
        <v/>
      </c>
      <c r="BN801" t="str">
        <f t="shared" si="341"/>
        <v/>
      </c>
      <c r="BO801" t="str">
        <f t="shared" si="342"/>
        <v/>
      </c>
      <c r="BP801">
        <f t="shared" si="343"/>
        <v>2</v>
      </c>
      <c r="BQ801">
        <f t="shared" si="344"/>
        <v>35</v>
      </c>
      <c r="BR801">
        <f t="shared" si="345"/>
        <v>1</v>
      </c>
      <c r="BS801">
        <f t="shared" si="346"/>
        <v>50</v>
      </c>
      <c r="BT801" t="str">
        <f t="shared" si="347"/>
        <v/>
      </c>
    </row>
    <row r="802" spans="1:72">
      <c r="A802">
        <v>202370</v>
      </c>
      <c r="B802">
        <v>73632</v>
      </c>
      <c r="C802" t="s">
        <v>123</v>
      </c>
      <c r="D802">
        <v>105</v>
      </c>
      <c r="E802" t="s">
        <v>476</v>
      </c>
      <c r="F802">
        <v>1110</v>
      </c>
      <c r="G802" t="s">
        <v>477</v>
      </c>
      <c r="H802" t="s">
        <v>172</v>
      </c>
      <c r="I802" t="s">
        <v>137</v>
      </c>
      <c r="J802" t="s">
        <v>138</v>
      </c>
      <c r="K802">
        <v>4.4000000000000004</v>
      </c>
      <c r="L802" t="s">
        <v>126</v>
      </c>
      <c r="M802" t="s">
        <v>123</v>
      </c>
      <c r="N802">
        <v>1</v>
      </c>
      <c r="O802" t="s">
        <v>139</v>
      </c>
      <c r="P802" t="s">
        <v>480</v>
      </c>
      <c r="Q802" t="s">
        <v>141</v>
      </c>
      <c r="R802" t="s">
        <v>141</v>
      </c>
      <c r="S802" s="1">
        <v>45187</v>
      </c>
      <c r="T802" s="1">
        <v>45270</v>
      </c>
      <c r="U802" t="s">
        <v>129</v>
      </c>
      <c r="W802" t="s">
        <v>129</v>
      </c>
      <c r="X802" t="s">
        <v>129</v>
      </c>
      <c r="Y802" t="s">
        <v>129</v>
      </c>
      <c r="Z802" t="s">
        <v>129</v>
      </c>
      <c r="AA802" t="s">
        <v>129</v>
      </c>
      <c r="AB802" t="s">
        <v>129</v>
      </c>
      <c r="AC802" t="s">
        <v>129</v>
      </c>
      <c r="AD802">
        <v>22</v>
      </c>
      <c r="AE802">
        <v>31</v>
      </c>
      <c r="AF802">
        <v>30</v>
      </c>
      <c r="AG802">
        <v>0</v>
      </c>
      <c r="AH802">
        <v>70.967699999999994</v>
      </c>
      <c r="AI802">
        <v>2</v>
      </c>
      <c r="AJ802">
        <v>3</v>
      </c>
      <c r="AK802">
        <v>3</v>
      </c>
      <c r="AL802">
        <v>3</v>
      </c>
      <c r="AM802">
        <v>3</v>
      </c>
      <c r="AP802" t="s">
        <v>138</v>
      </c>
      <c r="AR802" t="s">
        <v>133</v>
      </c>
      <c r="AS802">
        <v>3.75</v>
      </c>
      <c r="AT802">
        <v>3</v>
      </c>
      <c r="AU802">
        <f t="shared" si="322"/>
        <v>0</v>
      </c>
      <c r="AV802">
        <f t="shared" si="323"/>
        <v>0</v>
      </c>
      <c r="AW802">
        <f t="shared" si="324"/>
        <v>0</v>
      </c>
      <c r="AX802" t="str">
        <f t="shared" si="325"/>
        <v/>
      </c>
      <c r="AY802" t="str">
        <f t="shared" si="326"/>
        <v/>
      </c>
      <c r="AZ802">
        <f t="shared" si="327"/>
        <v>1</v>
      </c>
      <c r="BA802" t="str">
        <f t="shared" si="328"/>
        <v/>
      </c>
      <c r="BB802">
        <f t="shared" si="329"/>
        <v>0</v>
      </c>
      <c r="BC802">
        <f t="shared" si="330"/>
        <v>0</v>
      </c>
      <c r="BD802">
        <f t="shared" si="331"/>
        <v>45</v>
      </c>
      <c r="BE802">
        <f t="shared" si="332"/>
        <v>0</v>
      </c>
      <c r="BF802">
        <f t="shared" si="333"/>
        <v>0</v>
      </c>
      <c r="BG802">
        <f t="shared" si="334"/>
        <v>0</v>
      </c>
      <c r="BH802">
        <f t="shared" si="335"/>
        <v>0</v>
      </c>
      <c r="BI802" t="str">
        <f t="shared" si="336"/>
        <v/>
      </c>
      <c r="BJ802" t="str">
        <f t="shared" si="337"/>
        <v/>
      </c>
      <c r="BK802" t="str">
        <f t="shared" si="338"/>
        <v/>
      </c>
      <c r="BL802" t="str">
        <f t="shared" si="339"/>
        <v/>
      </c>
      <c r="BM802" t="str">
        <f t="shared" si="340"/>
        <v/>
      </c>
      <c r="BN802" t="str">
        <f t="shared" si="341"/>
        <v/>
      </c>
      <c r="BO802" t="str">
        <f t="shared" si="342"/>
        <v/>
      </c>
      <c r="BP802">
        <f t="shared" si="343"/>
        <v>2</v>
      </c>
      <c r="BQ802">
        <f t="shared" si="344"/>
        <v>38</v>
      </c>
      <c r="BR802">
        <f t="shared" si="345"/>
        <v>1</v>
      </c>
      <c r="BS802">
        <f t="shared" si="346"/>
        <v>50</v>
      </c>
      <c r="BT802" t="str">
        <f t="shared" si="347"/>
        <v/>
      </c>
    </row>
    <row r="803" spans="1:72">
      <c r="A803">
        <v>202370</v>
      </c>
      <c r="B803">
        <v>75281</v>
      </c>
      <c r="C803" t="s">
        <v>150</v>
      </c>
      <c r="D803">
        <v>121</v>
      </c>
      <c r="E803" t="s">
        <v>476</v>
      </c>
      <c r="F803">
        <v>1110</v>
      </c>
      <c r="G803" t="s">
        <v>477</v>
      </c>
      <c r="H803" t="s">
        <v>481</v>
      </c>
      <c r="I803" t="s">
        <v>137</v>
      </c>
      <c r="J803" t="s">
        <v>138</v>
      </c>
      <c r="K803">
        <v>1.2</v>
      </c>
      <c r="L803" t="s">
        <v>126</v>
      </c>
      <c r="M803" t="s">
        <v>123</v>
      </c>
      <c r="N803">
        <v>1</v>
      </c>
      <c r="O803" t="s">
        <v>139</v>
      </c>
      <c r="P803" t="s">
        <v>482</v>
      </c>
      <c r="Q803" t="s">
        <v>141</v>
      </c>
      <c r="R803" t="s">
        <v>141</v>
      </c>
      <c r="S803" s="1">
        <v>45222</v>
      </c>
      <c r="T803" s="1">
        <v>45270</v>
      </c>
      <c r="U803" t="s">
        <v>129</v>
      </c>
      <c r="W803" t="s">
        <v>129</v>
      </c>
      <c r="X803" t="s">
        <v>129</v>
      </c>
      <c r="Y803" t="s">
        <v>129</v>
      </c>
      <c r="Z803" t="s">
        <v>129</v>
      </c>
      <c r="AA803" t="s">
        <v>129</v>
      </c>
      <c r="AB803" t="s">
        <v>129</v>
      </c>
      <c r="AC803" t="s">
        <v>129</v>
      </c>
      <c r="AD803">
        <v>6</v>
      </c>
      <c r="AE803">
        <v>31</v>
      </c>
      <c r="AF803">
        <v>30</v>
      </c>
      <c r="AG803">
        <v>0</v>
      </c>
      <c r="AH803">
        <v>19.354800000000001</v>
      </c>
      <c r="AI803">
        <v>2</v>
      </c>
      <c r="AJ803">
        <v>3</v>
      </c>
      <c r="AK803">
        <v>3</v>
      </c>
      <c r="AL803">
        <v>3</v>
      </c>
      <c r="AM803">
        <v>3</v>
      </c>
      <c r="AP803" t="s">
        <v>138</v>
      </c>
      <c r="AR803" t="s">
        <v>133</v>
      </c>
      <c r="AS803">
        <v>6.43</v>
      </c>
      <c r="AT803">
        <v>3</v>
      </c>
      <c r="AU803">
        <f t="shared" si="322"/>
        <v>0</v>
      </c>
      <c r="AV803">
        <f t="shared" si="323"/>
        <v>0</v>
      </c>
      <c r="AW803">
        <f t="shared" si="324"/>
        <v>0</v>
      </c>
      <c r="AX803" t="str">
        <f t="shared" si="325"/>
        <v/>
      </c>
      <c r="AY803" t="str">
        <f t="shared" si="326"/>
        <v/>
      </c>
      <c r="AZ803">
        <f t="shared" si="327"/>
        <v>1</v>
      </c>
      <c r="BA803" t="str">
        <f t="shared" si="328"/>
        <v/>
      </c>
      <c r="BB803">
        <f t="shared" si="329"/>
        <v>0</v>
      </c>
      <c r="BC803">
        <f t="shared" si="330"/>
        <v>0</v>
      </c>
      <c r="BD803">
        <f t="shared" si="331"/>
        <v>45</v>
      </c>
      <c r="BE803">
        <f t="shared" si="332"/>
        <v>0</v>
      </c>
      <c r="BF803">
        <f t="shared" si="333"/>
        <v>0</v>
      </c>
      <c r="BG803">
        <f t="shared" si="334"/>
        <v>0</v>
      </c>
      <c r="BH803">
        <f t="shared" si="335"/>
        <v>0</v>
      </c>
      <c r="BI803" t="str">
        <f t="shared" si="336"/>
        <v/>
      </c>
      <c r="BJ803" t="str">
        <f t="shared" si="337"/>
        <v/>
      </c>
      <c r="BK803" t="str">
        <f t="shared" si="338"/>
        <v/>
      </c>
      <c r="BL803" t="str">
        <f t="shared" si="339"/>
        <v/>
      </c>
      <c r="BM803" t="str">
        <f t="shared" si="340"/>
        <v/>
      </c>
      <c r="BN803" t="str">
        <f t="shared" si="341"/>
        <v/>
      </c>
      <c r="BO803" t="str">
        <f t="shared" si="342"/>
        <v/>
      </c>
      <c r="BP803">
        <f t="shared" si="343"/>
        <v>2</v>
      </c>
      <c r="BQ803">
        <f t="shared" si="344"/>
        <v>43</v>
      </c>
      <c r="BR803">
        <f t="shared" si="345"/>
        <v>1</v>
      </c>
      <c r="BS803">
        <f t="shared" si="346"/>
        <v>50</v>
      </c>
      <c r="BT803" t="str">
        <f t="shared" si="347"/>
        <v/>
      </c>
    </row>
    <row r="804" spans="1:72">
      <c r="A804">
        <v>202370</v>
      </c>
      <c r="B804">
        <v>76029</v>
      </c>
      <c r="C804" t="s">
        <v>150</v>
      </c>
      <c r="D804">
        <v>105</v>
      </c>
      <c r="E804" t="s">
        <v>476</v>
      </c>
      <c r="F804">
        <v>1110</v>
      </c>
      <c r="G804" t="s">
        <v>477</v>
      </c>
      <c r="H804" t="s">
        <v>228</v>
      </c>
      <c r="K804">
        <v>0</v>
      </c>
      <c r="L804" t="s">
        <v>126</v>
      </c>
      <c r="M804" t="s">
        <v>123</v>
      </c>
      <c r="N804">
        <v>1</v>
      </c>
      <c r="O804">
        <v>9</v>
      </c>
      <c r="P804" t="s">
        <v>483</v>
      </c>
      <c r="Q804" t="s">
        <v>123</v>
      </c>
      <c r="R804" t="s">
        <v>123</v>
      </c>
      <c r="S804" s="1">
        <v>45187</v>
      </c>
      <c r="T804" s="1">
        <v>45270</v>
      </c>
      <c r="U804" t="s">
        <v>129</v>
      </c>
      <c r="W804" t="s">
        <v>129</v>
      </c>
      <c r="X804" t="s">
        <v>129</v>
      </c>
      <c r="Y804" t="s">
        <v>129</v>
      </c>
      <c r="Z804" t="s">
        <v>129</v>
      </c>
      <c r="AA804" t="s">
        <v>129</v>
      </c>
      <c r="AB804" t="s">
        <v>129</v>
      </c>
      <c r="AC804" t="s">
        <v>129</v>
      </c>
      <c r="AD804">
        <v>0</v>
      </c>
      <c r="AE804">
        <v>20</v>
      </c>
      <c r="AF804">
        <v>30</v>
      </c>
      <c r="AG804">
        <v>0</v>
      </c>
      <c r="AH804">
        <v>0</v>
      </c>
      <c r="AI804">
        <v>2</v>
      </c>
      <c r="AJ804">
        <v>3</v>
      </c>
      <c r="AK804">
        <v>3</v>
      </c>
      <c r="AL804">
        <v>3</v>
      </c>
      <c r="AM804">
        <v>3</v>
      </c>
      <c r="AR804" t="s">
        <v>133</v>
      </c>
      <c r="AS804">
        <v>3.75</v>
      </c>
      <c r="AT804">
        <v>3</v>
      </c>
      <c r="AU804">
        <f t="shared" si="322"/>
        <v>0</v>
      </c>
      <c r="AV804">
        <f t="shared" si="323"/>
        <v>0</v>
      </c>
      <c r="AW804">
        <f t="shared" si="324"/>
        <v>0</v>
      </c>
      <c r="AX804" t="str">
        <f t="shared" si="325"/>
        <v/>
      </c>
      <c r="AY804" t="str">
        <f t="shared" si="326"/>
        <v/>
      </c>
      <c r="AZ804">
        <f t="shared" si="327"/>
        <v>1</v>
      </c>
      <c r="BA804" t="str">
        <f t="shared" si="328"/>
        <v/>
      </c>
      <c r="BB804">
        <f t="shared" si="329"/>
        <v>0</v>
      </c>
      <c r="BC804">
        <f t="shared" si="330"/>
        <v>2250</v>
      </c>
      <c r="BD804">
        <f t="shared" si="331"/>
        <v>45</v>
      </c>
      <c r="BE804">
        <f t="shared" si="332"/>
        <v>1</v>
      </c>
      <c r="BF804">
        <f t="shared" si="333"/>
        <v>1</v>
      </c>
      <c r="BG804">
        <f t="shared" si="334"/>
        <v>0</v>
      </c>
      <c r="BH804">
        <f t="shared" si="335"/>
        <v>0</v>
      </c>
      <c r="BI804" t="str">
        <f t="shared" si="336"/>
        <v/>
      </c>
      <c r="BJ804" t="str">
        <f t="shared" si="337"/>
        <v/>
      </c>
      <c r="BK804" t="str">
        <f t="shared" si="338"/>
        <v/>
      </c>
      <c r="BL804" t="str">
        <f t="shared" si="339"/>
        <v/>
      </c>
      <c r="BM804">
        <f t="shared" si="340"/>
        <v>45</v>
      </c>
      <c r="BN804" t="str">
        <f t="shared" si="341"/>
        <v/>
      </c>
      <c r="BO804" t="str">
        <f t="shared" si="342"/>
        <v/>
      </c>
      <c r="BP804">
        <f t="shared" si="343"/>
        <v>2</v>
      </c>
      <c r="BQ804">
        <f t="shared" si="344"/>
        <v>38</v>
      </c>
      <c r="BR804">
        <f t="shared" si="345"/>
        <v>1</v>
      </c>
      <c r="BS804">
        <f t="shared" si="346"/>
        <v>50</v>
      </c>
      <c r="BT804" t="str">
        <f t="shared" si="347"/>
        <v/>
      </c>
    </row>
    <row r="805" spans="1:72">
      <c r="A805">
        <v>202370</v>
      </c>
      <c r="B805">
        <v>75539</v>
      </c>
      <c r="C805" t="s">
        <v>150</v>
      </c>
      <c r="D805">
        <v>105</v>
      </c>
      <c r="E805" t="s">
        <v>476</v>
      </c>
      <c r="F805">
        <v>1110</v>
      </c>
      <c r="G805" t="s">
        <v>477</v>
      </c>
      <c r="H805" t="s">
        <v>373</v>
      </c>
      <c r="K805">
        <v>0</v>
      </c>
      <c r="L805" t="s">
        <v>165</v>
      </c>
      <c r="M805" t="s">
        <v>123</v>
      </c>
      <c r="N805">
        <v>1</v>
      </c>
      <c r="O805">
        <v>9</v>
      </c>
      <c r="P805" t="s">
        <v>151</v>
      </c>
      <c r="Q805" t="s">
        <v>123</v>
      </c>
      <c r="R805" t="s">
        <v>123</v>
      </c>
      <c r="S805" s="1">
        <v>45187</v>
      </c>
      <c r="T805" s="1">
        <v>45270</v>
      </c>
      <c r="U805" t="s">
        <v>129</v>
      </c>
      <c r="W805" t="s">
        <v>129</v>
      </c>
      <c r="X805" t="s">
        <v>129</v>
      </c>
      <c r="Y805" t="s">
        <v>129</v>
      </c>
      <c r="Z805" t="s">
        <v>129</v>
      </c>
      <c r="AA805" t="s">
        <v>129</v>
      </c>
      <c r="AB805" t="s">
        <v>129</v>
      </c>
      <c r="AC805" t="s">
        <v>129</v>
      </c>
      <c r="AD805">
        <v>0</v>
      </c>
      <c r="AE805">
        <v>0</v>
      </c>
      <c r="AF805">
        <v>0</v>
      </c>
      <c r="AG805">
        <v>0</v>
      </c>
      <c r="AH805">
        <v>0</v>
      </c>
      <c r="AI805">
        <v>2</v>
      </c>
      <c r="AJ805">
        <v>3</v>
      </c>
      <c r="AK805">
        <v>3</v>
      </c>
      <c r="AL805">
        <v>3</v>
      </c>
      <c r="AM805">
        <v>3</v>
      </c>
      <c r="AR805" t="s">
        <v>133</v>
      </c>
      <c r="AS805">
        <v>3.75</v>
      </c>
      <c r="AT805">
        <v>3</v>
      </c>
      <c r="AU805">
        <f t="shared" si="322"/>
        <v>0</v>
      </c>
      <c r="AV805">
        <f t="shared" si="323"/>
        <v>0</v>
      </c>
      <c r="AW805">
        <f t="shared" si="324"/>
        <v>0</v>
      </c>
      <c r="AX805" t="str">
        <f t="shared" si="325"/>
        <v/>
      </c>
      <c r="AY805" t="str">
        <f t="shared" si="326"/>
        <v/>
      </c>
      <c r="AZ805">
        <f t="shared" si="327"/>
        <v>1</v>
      </c>
      <c r="BA805" t="str">
        <f t="shared" si="328"/>
        <v/>
      </c>
      <c r="BB805">
        <f t="shared" si="329"/>
        <v>0</v>
      </c>
      <c r="BC805">
        <f t="shared" si="330"/>
        <v>2250</v>
      </c>
      <c r="BD805">
        <f t="shared" si="331"/>
        <v>45</v>
      </c>
      <c r="BE805">
        <f t="shared" si="332"/>
        <v>1</v>
      </c>
      <c r="BF805">
        <f t="shared" si="333"/>
        <v>1</v>
      </c>
      <c r="BG805">
        <f t="shared" si="334"/>
        <v>0</v>
      </c>
      <c r="BH805">
        <f t="shared" si="335"/>
        <v>0</v>
      </c>
      <c r="BI805" t="str">
        <f t="shared" si="336"/>
        <v/>
      </c>
      <c r="BJ805" t="str">
        <f t="shared" si="337"/>
        <v/>
      </c>
      <c r="BK805" t="str">
        <f t="shared" si="338"/>
        <v/>
      </c>
      <c r="BL805" t="str">
        <f t="shared" si="339"/>
        <v/>
      </c>
      <c r="BM805">
        <f t="shared" si="340"/>
        <v>45</v>
      </c>
      <c r="BN805" t="str">
        <f t="shared" si="341"/>
        <v/>
      </c>
      <c r="BO805" t="str">
        <f t="shared" si="342"/>
        <v/>
      </c>
      <c r="BP805">
        <f t="shared" si="343"/>
        <v>2</v>
      </c>
      <c r="BQ805">
        <f t="shared" si="344"/>
        <v>38</v>
      </c>
      <c r="BR805">
        <f t="shared" si="345"/>
        <v>1</v>
      </c>
      <c r="BS805">
        <f t="shared" si="346"/>
        <v>50</v>
      </c>
      <c r="BT805" t="str">
        <f t="shared" si="347"/>
        <v/>
      </c>
    </row>
    <row r="806" spans="1:72">
      <c r="A806">
        <v>202370</v>
      </c>
      <c r="B806">
        <v>76288</v>
      </c>
      <c r="C806" t="s">
        <v>150</v>
      </c>
      <c r="D806">
        <v>105</v>
      </c>
      <c r="E806" t="s">
        <v>476</v>
      </c>
      <c r="F806">
        <v>1110</v>
      </c>
      <c r="G806" t="s">
        <v>477</v>
      </c>
      <c r="H806" t="s">
        <v>186</v>
      </c>
      <c r="I806" t="s">
        <v>54</v>
      </c>
      <c r="J806" t="s">
        <v>138</v>
      </c>
      <c r="K806">
        <v>0</v>
      </c>
      <c r="L806" t="s">
        <v>165</v>
      </c>
      <c r="M806" t="s">
        <v>123</v>
      </c>
      <c r="N806">
        <v>1</v>
      </c>
      <c r="O806">
        <v>3</v>
      </c>
      <c r="P806" t="s">
        <v>151</v>
      </c>
      <c r="Q806" t="s">
        <v>123</v>
      </c>
      <c r="R806" t="s">
        <v>123</v>
      </c>
      <c r="S806" s="1">
        <v>45187</v>
      </c>
      <c r="T806" s="1">
        <v>45270</v>
      </c>
      <c r="U806">
        <v>1230</v>
      </c>
      <c r="V806">
        <v>1415</v>
      </c>
      <c r="W806" t="s">
        <v>129</v>
      </c>
      <c r="X806" t="s">
        <v>46</v>
      </c>
      <c r="Y806" t="s">
        <v>129</v>
      </c>
      <c r="Z806" t="s">
        <v>50</v>
      </c>
      <c r="AA806" t="s">
        <v>129</v>
      </c>
      <c r="AB806" t="s">
        <v>129</v>
      </c>
      <c r="AC806" t="s">
        <v>129</v>
      </c>
      <c r="AD806">
        <v>0</v>
      </c>
      <c r="AE806">
        <v>0</v>
      </c>
      <c r="AF806">
        <v>0</v>
      </c>
      <c r="AG806">
        <v>0</v>
      </c>
      <c r="AH806">
        <v>0</v>
      </c>
      <c r="AI806">
        <v>2</v>
      </c>
      <c r="AJ806">
        <v>3</v>
      </c>
      <c r="AK806">
        <v>3</v>
      </c>
      <c r="AL806">
        <v>3</v>
      </c>
      <c r="AM806">
        <v>3</v>
      </c>
      <c r="AP806" t="s">
        <v>138</v>
      </c>
      <c r="AR806" t="s">
        <v>133</v>
      </c>
      <c r="AS806">
        <v>4.2</v>
      </c>
      <c r="AT806">
        <v>0</v>
      </c>
      <c r="AU806">
        <f t="shared" si="322"/>
        <v>24</v>
      </c>
      <c r="AV806">
        <f t="shared" si="323"/>
        <v>48</v>
      </c>
      <c r="AW806">
        <f t="shared" si="324"/>
        <v>24</v>
      </c>
      <c r="AX806">
        <f t="shared" si="325"/>
        <v>105</v>
      </c>
      <c r="AY806">
        <f t="shared" si="326"/>
        <v>2520</v>
      </c>
      <c r="AZ806">
        <f t="shared" si="327"/>
        <v>2</v>
      </c>
      <c r="BA806">
        <f t="shared" si="328"/>
        <v>1260</v>
      </c>
      <c r="BB806">
        <f t="shared" si="329"/>
        <v>2520</v>
      </c>
      <c r="BC806">
        <f t="shared" si="330"/>
        <v>2250</v>
      </c>
      <c r="BD806">
        <f t="shared" si="331"/>
        <v>45</v>
      </c>
      <c r="BE806">
        <f t="shared" si="332"/>
        <v>1</v>
      </c>
      <c r="BF806">
        <f t="shared" si="333"/>
        <v>0.5</v>
      </c>
      <c r="BG806">
        <f t="shared" si="334"/>
        <v>50.4</v>
      </c>
      <c r="BH806">
        <f t="shared" si="335"/>
        <v>42</v>
      </c>
      <c r="BI806">
        <f t="shared" si="336"/>
        <v>93.75</v>
      </c>
      <c r="BJ806">
        <f t="shared" si="337"/>
        <v>93.75</v>
      </c>
      <c r="BK806">
        <f t="shared" si="338"/>
        <v>105</v>
      </c>
      <c r="BL806" t="str">
        <f t="shared" si="339"/>
        <v/>
      </c>
      <c r="BM806" t="str">
        <f t="shared" si="340"/>
        <v/>
      </c>
      <c r="BN806" t="str">
        <f t="shared" si="341"/>
        <v/>
      </c>
      <c r="BO806" t="str">
        <f t="shared" si="342"/>
        <v/>
      </c>
      <c r="BP806">
        <f t="shared" si="343"/>
        <v>2</v>
      </c>
      <c r="BQ806">
        <f t="shared" si="344"/>
        <v>38</v>
      </c>
      <c r="BR806">
        <f t="shared" si="345"/>
        <v>1</v>
      </c>
      <c r="BS806">
        <f t="shared" si="346"/>
        <v>50</v>
      </c>
      <c r="BT806" t="str">
        <f t="shared" si="347"/>
        <v/>
      </c>
    </row>
    <row r="807" spans="1:72">
      <c r="A807">
        <v>202370</v>
      </c>
      <c r="B807">
        <v>76288</v>
      </c>
      <c r="C807" t="s">
        <v>150</v>
      </c>
      <c r="D807">
        <v>105</v>
      </c>
      <c r="E807" t="s">
        <v>476</v>
      </c>
      <c r="F807">
        <v>1110</v>
      </c>
      <c r="G807" t="s">
        <v>477</v>
      </c>
      <c r="H807" t="s">
        <v>186</v>
      </c>
      <c r="I807" t="s">
        <v>54</v>
      </c>
      <c r="J807" t="s">
        <v>138</v>
      </c>
      <c r="K807">
        <v>0</v>
      </c>
      <c r="L807" t="s">
        <v>165</v>
      </c>
      <c r="M807" t="s">
        <v>123</v>
      </c>
      <c r="N807">
        <v>1</v>
      </c>
      <c r="O807">
        <v>3</v>
      </c>
      <c r="P807" t="s">
        <v>151</v>
      </c>
      <c r="Q807" t="s">
        <v>123</v>
      </c>
      <c r="R807" t="s">
        <v>123</v>
      </c>
      <c r="S807" s="1">
        <v>45187</v>
      </c>
      <c r="T807" s="1">
        <v>45270</v>
      </c>
      <c r="U807">
        <v>1230</v>
      </c>
      <c r="V807">
        <v>1415</v>
      </c>
      <c r="W807" t="s">
        <v>129</v>
      </c>
      <c r="X807" t="s">
        <v>46</v>
      </c>
      <c r="Y807" t="s">
        <v>129</v>
      </c>
      <c r="Z807" t="s">
        <v>50</v>
      </c>
      <c r="AA807" t="s">
        <v>129</v>
      </c>
      <c r="AB807" t="s">
        <v>129</v>
      </c>
      <c r="AC807" t="s">
        <v>129</v>
      </c>
      <c r="AD807">
        <v>0</v>
      </c>
      <c r="AE807">
        <v>0</v>
      </c>
      <c r="AF807">
        <v>0</v>
      </c>
      <c r="AG807">
        <v>0</v>
      </c>
      <c r="AH807">
        <v>0</v>
      </c>
      <c r="AI807">
        <v>2</v>
      </c>
      <c r="AJ807">
        <v>3</v>
      </c>
      <c r="AK807">
        <v>3</v>
      </c>
      <c r="AL807">
        <v>3</v>
      </c>
      <c r="AM807">
        <v>3</v>
      </c>
      <c r="AP807" t="s">
        <v>138</v>
      </c>
      <c r="AR807" t="s">
        <v>133</v>
      </c>
      <c r="AS807">
        <v>4.2</v>
      </c>
      <c r="AT807">
        <v>3</v>
      </c>
      <c r="AU807">
        <f t="shared" si="322"/>
        <v>24</v>
      </c>
      <c r="AV807">
        <f t="shared" si="323"/>
        <v>48</v>
      </c>
      <c r="AW807">
        <f t="shared" si="324"/>
        <v>24</v>
      </c>
      <c r="AX807">
        <f t="shared" si="325"/>
        <v>105</v>
      </c>
      <c r="AY807">
        <f t="shared" si="326"/>
        <v>2520</v>
      </c>
      <c r="AZ807">
        <f t="shared" si="327"/>
        <v>2</v>
      </c>
      <c r="BA807">
        <f t="shared" si="328"/>
        <v>1260</v>
      </c>
      <c r="BB807">
        <f t="shared" si="329"/>
        <v>2520</v>
      </c>
      <c r="BC807">
        <f t="shared" si="330"/>
        <v>2250</v>
      </c>
      <c r="BD807">
        <f t="shared" si="331"/>
        <v>45</v>
      </c>
      <c r="BE807">
        <f t="shared" si="332"/>
        <v>1</v>
      </c>
      <c r="BF807">
        <f t="shared" si="333"/>
        <v>0.5</v>
      </c>
      <c r="BG807">
        <f t="shared" si="334"/>
        <v>50.4</v>
      </c>
      <c r="BH807">
        <f t="shared" si="335"/>
        <v>42</v>
      </c>
      <c r="BI807">
        <f t="shared" si="336"/>
        <v>93.75</v>
      </c>
      <c r="BJ807">
        <f t="shared" si="337"/>
        <v>93.75</v>
      </c>
      <c r="BK807">
        <f t="shared" si="338"/>
        <v>105</v>
      </c>
      <c r="BL807" t="str">
        <f t="shared" si="339"/>
        <v/>
      </c>
      <c r="BM807" t="str">
        <f t="shared" si="340"/>
        <v/>
      </c>
      <c r="BN807" t="str">
        <f t="shared" si="341"/>
        <v/>
      </c>
      <c r="BO807" t="str">
        <f t="shared" si="342"/>
        <v/>
      </c>
      <c r="BP807">
        <f t="shared" si="343"/>
        <v>2</v>
      </c>
      <c r="BQ807">
        <f t="shared" si="344"/>
        <v>38</v>
      </c>
      <c r="BR807">
        <f t="shared" si="345"/>
        <v>1</v>
      </c>
      <c r="BS807">
        <f t="shared" si="346"/>
        <v>50</v>
      </c>
      <c r="BT807" t="str">
        <f t="shared" si="347"/>
        <v/>
      </c>
    </row>
    <row r="808" spans="1:72">
      <c r="A808">
        <v>202370</v>
      </c>
      <c r="B808">
        <v>73920</v>
      </c>
      <c r="C808" t="s">
        <v>123</v>
      </c>
      <c r="D808">
        <v>1</v>
      </c>
      <c r="E808" t="s">
        <v>476</v>
      </c>
      <c r="F808">
        <v>1220</v>
      </c>
      <c r="G808" t="s">
        <v>484</v>
      </c>
      <c r="H808">
        <v>101</v>
      </c>
      <c r="K808">
        <v>1.6</v>
      </c>
      <c r="L808" t="s">
        <v>126</v>
      </c>
      <c r="M808" t="s">
        <v>123</v>
      </c>
      <c r="N808">
        <v>1</v>
      </c>
      <c r="O808">
        <v>1</v>
      </c>
      <c r="P808" t="s">
        <v>478</v>
      </c>
      <c r="Q808" t="s">
        <v>485</v>
      </c>
      <c r="R808">
        <v>101</v>
      </c>
      <c r="S808" s="1">
        <v>45166</v>
      </c>
      <c r="T808" s="1">
        <v>45270</v>
      </c>
      <c r="U808">
        <v>900</v>
      </c>
      <c r="V808">
        <v>1145</v>
      </c>
      <c r="W808" t="s">
        <v>129</v>
      </c>
      <c r="X808" t="s">
        <v>129</v>
      </c>
      <c r="Y808" t="s">
        <v>129</v>
      </c>
      <c r="Z808" t="s">
        <v>50</v>
      </c>
      <c r="AA808" t="s">
        <v>129</v>
      </c>
      <c r="AB808" t="s">
        <v>129</v>
      </c>
      <c r="AC808" t="s">
        <v>129</v>
      </c>
      <c r="AD808">
        <v>8</v>
      </c>
      <c r="AE808">
        <v>15</v>
      </c>
      <c r="AF808">
        <v>30</v>
      </c>
      <c r="AG808">
        <v>0</v>
      </c>
      <c r="AH808">
        <v>53.333300000000001</v>
      </c>
      <c r="AI808">
        <v>2</v>
      </c>
      <c r="AJ808">
        <v>3</v>
      </c>
      <c r="AK808">
        <v>3</v>
      </c>
      <c r="AL808">
        <v>3</v>
      </c>
      <c r="AM808">
        <v>3</v>
      </c>
      <c r="AR808" t="s">
        <v>133</v>
      </c>
      <c r="AS808">
        <v>3.3</v>
      </c>
      <c r="AT808">
        <v>3</v>
      </c>
      <c r="AU808">
        <f t="shared" si="322"/>
        <v>15</v>
      </c>
      <c r="AV808">
        <f t="shared" si="323"/>
        <v>15</v>
      </c>
      <c r="AW808">
        <f t="shared" si="324"/>
        <v>15</v>
      </c>
      <c r="AX808">
        <f t="shared" si="325"/>
        <v>165</v>
      </c>
      <c r="AY808">
        <f t="shared" si="326"/>
        <v>2475</v>
      </c>
      <c r="AZ808">
        <f t="shared" si="327"/>
        <v>1</v>
      </c>
      <c r="BA808">
        <f t="shared" si="328"/>
        <v>2475</v>
      </c>
      <c r="BB808">
        <f t="shared" si="329"/>
        <v>2475</v>
      </c>
      <c r="BC808">
        <f t="shared" si="330"/>
        <v>2250</v>
      </c>
      <c r="BD808">
        <f t="shared" si="331"/>
        <v>45</v>
      </c>
      <c r="BE808">
        <f t="shared" si="332"/>
        <v>1</v>
      </c>
      <c r="BF808">
        <f t="shared" si="333"/>
        <v>1</v>
      </c>
      <c r="BG808">
        <f t="shared" si="334"/>
        <v>49.5</v>
      </c>
      <c r="BH808">
        <f t="shared" si="335"/>
        <v>41.25</v>
      </c>
      <c r="BI808">
        <f t="shared" si="336"/>
        <v>150</v>
      </c>
      <c r="BJ808">
        <f t="shared" si="337"/>
        <v>165</v>
      </c>
      <c r="BK808">
        <f t="shared" si="338"/>
        <v>165</v>
      </c>
      <c r="BL808" t="str">
        <f t="shared" si="339"/>
        <v/>
      </c>
      <c r="BM808" t="str">
        <f t="shared" si="340"/>
        <v/>
      </c>
      <c r="BN808" t="str">
        <f t="shared" si="341"/>
        <v/>
      </c>
      <c r="BO808" t="str">
        <f t="shared" si="342"/>
        <v/>
      </c>
      <c r="BP808">
        <f t="shared" si="343"/>
        <v>2</v>
      </c>
      <c r="BQ808">
        <f t="shared" si="344"/>
        <v>35</v>
      </c>
      <c r="BR808">
        <f t="shared" si="345"/>
        <v>1</v>
      </c>
      <c r="BS808">
        <f t="shared" si="346"/>
        <v>50</v>
      </c>
      <c r="BT808" t="str">
        <f t="shared" si="347"/>
        <v/>
      </c>
    </row>
    <row r="809" spans="1:72">
      <c r="A809">
        <v>202370</v>
      </c>
      <c r="B809">
        <v>76289</v>
      </c>
      <c r="C809" t="s">
        <v>123</v>
      </c>
      <c r="D809">
        <v>1</v>
      </c>
      <c r="E809" t="s">
        <v>476</v>
      </c>
      <c r="F809">
        <v>1220</v>
      </c>
      <c r="G809" t="s">
        <v>484</v>
      </c>
      <c r="H809">
        <v>102</v>
      </c>
      <c r="K809">
        <v>2.8</v>
      </c>
      <c r="L809" t="s">
        <v>126</v>
      </c>
      <c r="M809" t="s">
        <v>123</v>
      </c>
      <c r="N809">
        <v>1</v>
      </c>
      <c r="O809">
        <v>1</v>
      </c>
      <c r="P809" t="s">
        <v>486</v>
      </c>
      <c r="Q809" t="s">
        <v>485</v>
      </c>
      <c r="R809">
        <v>101</v>
      </c>
      <c r="S809" s="1">
        <v>45166</v>
      </c>
      <c r="T809" s="1">
        <v>45270</v>
      </c>
      <c r="U809">
        <v>1200</v>
      </c>
      <c r="V809">
        <v>1445</v>
      </c>
      <c r="W809" t="s">
        <v>129</v>
      </c>
      <c r="X809" t="s">
        <v>129</v>
      </c>
      <c r="Y809" t="s">
        <v>129</v>
      </c>
      <c r="Z809" t="s">
        <v>129</v>
      </c>
      <c r="AA809" t="s">
        <v>52</v>
      </c>
      <c r="AB809" t="s">
        <v>129</v>
      </c>
      <c r="AC809" t="s">
        <v>129</v>
      </c>
      <c r="AD809">
        <v>14</v>
      </c>
      <c r="AE809">
        <v>15</v>
      </c>
      <c r="AF809">
        <v>30</v>
      </c>
      <c r="AG809">
        <v>0</v>
      </c>
      <c r="AH809">
        <v>93.333299999999994</v>
      </c>
      <c r="AI809">
        <v>2</v>
      </c>
      <c r="AJ809">
        <v>3</v>
      </c>
      <c r="AK809">
        <v>3</v>
      </c>
      <c r="AL809">
        <v>3</v>
      </c>
      <c r="AM809">
        <v>3</v>
      </c>
      <c r="AR809" t="s">
        <v>133</v>
      </c>
      <c r="AS809">
        <v>3.3</v>
      </c>
      <c r="AT809">
        <v>3</v>
      </c>
      <c r="AU809">
        <f t="shared" si="322"/>
        <v>15</v>
      </c>
      <c r="AV809">
        <f t="shared" si="323"/>
        <v>15</v>
      </c>
      <c r="AW809">
        <f t="shared" si="324"/>
        <v>15</v>
      </c>
      <c r="AX809">
        <f t="shared" si="325"/>
        <v>165</v>
      </c>
      <c r="AY809">
        <f t="shared" si="326"/>
        <v>2475</v>
      </c>
      <c r="AZ809">
        <f t="shared" si="327"/>
        <v>1</v>
      </c>
      <c r="BA809">
        <f t="shared" si="328"/>
        <v>2475</v>
      </c>
      <c r="BB809">
        <f t="shared" si="329"/>
        <v>2475</v>
      </c>
      <c r="BC809">
        <f t="shared" si="330"/>
        <v>2250</v>
      </c>
      <c r="BD809">
        <f t="shared" si="331"/>
        <v>45</v>
      </c>
      <c r="BE809">
        <f t="shared" si="332"/>
        <v>1</v>
      </c>
      <c r="BF809">
        <f t="shared" si="333"/>
        <v>1</v>
      </c>
      <c r="BG809">
        <f t="shared" si="334"/>
        <v>49.5</v>
      </c>
      <c r="BH809">
        <f t="shared" si="335"/>
        <v>41.25</v>
      </c>
      <c r="BI809">
        <f t="shared" si="336"/>
        <v>150</v>
      </c>
      <c r="BJ809">
        <f t="shared" si="337"/>
        <v>165</v>
      </c>
      <c r="BK809">
        <f t="shared" si="338"/>
        <v>165</v>
      </c>
      <c r="BL809" t="str">
        <f t="shared" si="339"/>
        <v/>
      </c>
      <c r="BM809" t="str">
        <f t="shared" si="340"/>
        <v/>
      </c>
      <c r="BN809" t="str">
        <f t="shared" si="341"/>
        <v/>
      </c>
      <c r="BO809" t="str">
        <f t="shared" si="342"/>
        <v/>
      </c>
      <c r="BP809">
        <f t="shared" si="343"/>
        <v>2</v>
      </c>
      <c r="BQ809">
        <f t="shared" si="344"/>
        <v>35</v>
      </c>
      <c r="BR809">
        <f t="shared" si="345"/>
        <v>1</v>
      </c>
      <c r="BS809">
        <f t="shared" si="346"/>
        <v>50</v>
      </c>
      <c r="BT809" t="str">
        <f t="shared" si="347"/>
        <v/>
      </c>
    </row>
    <row r="810" spans="1:72">
      <c r="A810">
        <v>202370</v>
      </c>
      <c r="B810">
        <v>75282</v>
      </c>
      <c r="C810" t="s">
        <v>123</v>
      </c>
      <c r="D810">
        <v>1</v>
      </c>
      <c r="E810" t="s">
        <v>476</v>
      </c>
      <c r="F810">
        <v>1310</v>
      </c>
      <c r="G810" t="s">
        <v>487</v>
      </c>
      <c r="H810">
        <v>101</v>
      </c>
      <c r="K810">
        <v>3</v>
      </c>
      <c r="L810" t="s">
        <v>126</v>
      </c>
      <c r="M810" t="s">
        <v>123</v>
      </c>
      <c r="N810" t="s">
        <v>53</v>
      </c>
      <c r="O810">
        <v>1</v>
      </c>
      <c r="P810" t="s">
        <v>488</v>
      </c>
      <c r="Q810" t="s">
        <v>53</v>
      </c>
      <c r="R810">
        <v>203</v>
      </c>
      <c r="S810" s="1">
        <v>45166</v>
      </c>
      <c r="T810" s="1">
        <v>45270</v>
      </c>
      <c r="U810">
        <v>1630</v>
      </c>
      <c r="V810">
        <v>1915</v>
      </c>
      <c r="W810" t="s">
        <v>45</v>
      </c>
      <c r="X810" t="s">
        <v>129</v>
      </c>
      <c r="Y810" t="s">
        <v>47</v>
      </c>
      <c r="Z810" t="s">
        <v>129</v>
      </c>
      <c r="AA810" t="s">
        <v>129</v>
      </c>
      <c r="AB810" t="s">
        <v>129</v>
      </c>
      <c r="AC810" t="s">
        <v>129</v>
      </c>
      <c r="AD810">
        <v>15</v>
      </c>
      <c r="AE810">
        <v>15</v>
      </c>
      <c r="AF810">
        <v>30</v>
      </c>
      <c r="AG810">
        <v>1</v>
      </c>
      <c r="AH810">
        <v>100</v>
      </c>
      <c r="AI810">
        <v>2</v>
      </c>
      <c r="AJ810">
        <v>3</v>
      </c>
      <c r="AK810">
        <v>3</v>
      </c>
      <c r="AL810">
        <v>6</v>
      </c>
      <c r="AN810">
        <v>6</v>
      </c>
      <c r="AR810" t="s">
        <v>130</v>
      </c>
      <c r="AS810">
        <v>6.6</v>
      </c>
      <c r="AT810">
        <v>3</v>
      </c>
      <c r="AU810">
        <f t="shared" si="322"/>
        <v>30</v>
      </c>
      <c r="AV810">
        <f t="shared" si="323"/>
        <v>30</v>
      </c>
      <c r="AW810">
        <f t="shared" si="324"/>
        <v>30</v>
      </c>
      <c r="AX810">
        <f t="shared" si="325"/>
        <v>165</v>
      </c>
      <c r="AY810">
        <f t="shared" si="326"/>
        <v>4950</v>
      </c>
      <c r="AZ810">
        <f t="shared" si="327"/>
        <v>1</v>
      </c>
      <c r="BA810">
        <f t="shared" si="328"/>
        <v>4950</v>
      </c>
      <c r="BB810">
        <f t="shared" si="329"/>
        <v>4950</v>
      </c>
      <c r="BC810">
        <f t="shared" si="330"/>
        <v>4500</v>
      </c>
      <c r="BD810">
        <f t="shared" si="331"/>
        <v>90</v>
      </c>
      <c r="BE810">
        <f t="shared" si="332"/>
        <v>1</v>
      </c>
      <c r="BF810">
        <f t="shared" si="333"/>
        <v>1</v>
      </c>
      <c r="BG810">
        <f t="shared" si="334"/>
        <v>99</v>
      </c>
      <c r="BH810">
        <f t="shared" si="335"/>
        <v>82.5</v>
      </c>
      <c r="BI810">
        <f t="shared" si="336"/>
        <v>150</v>
      </c>
      <c r="BJ810">
        <f t="shared" si="337"/>
        <v>165</v>
      </c>
      <c r="BK810">
        <f t="shared" si="338"/>
        <v>165</v>
      </c>
      <c r="BL810" t="str">
        <f t="shared" si="339"/>
        <v/>
      </c>
      <c r="BM810" t="str">
        <f t="shared" si="340"/>
        <v/>
      </c>
      <c r="BN810" t="str">
        <f t="shared" si="341"/>
        <v/>
      </c>
      <c r="BO810" t="str">
        <f t="shared" si="342"/>
        <v/>
      </c>
      <c r="BP810">
        <f t="shared" si="343"/>
        <v>2</v>
      </c>
      <c r="BQ810">
        <f t="shared" si="344"/>
        <v>35</v>
      </c>
      <c r="BR810">
        <f t="shared" si="345"/>
        <v>1</v>
      </c>
      <c r="BS810">
        <f t="shared" si="346"/>
        <v>50</v>
      </c>
      <c r="BT810" t="str">
        <f t="shared" si="347"/>
        <v/>
      </c>
    </row>
    <row r="811" spans="1:72">
      <c r="A811">
        <v>202370</v>
      </c>
      <c r="B811">
        <v>74086</v>
      </c>
      <c r="C811" t="s">
        <v>123</v>
      </c>
      <c r="D811">
        <v>105</v>
      </c>
      <c r="E811" t="s">
        <v>476</v>
      </c>
      <c r="F811">
        <v>1990</v>
      </c>
      <c r="G811" t="s">
        <v>489</v>
      </c>
      <c r="H811">
        <v>101</v>
      </c>
      <c r="K811">
        <v>0</v>
      </c>
      <c r="L811" t="s">
        <v>126</v>
      </c>
      <c r="M811" t="s">
        <v>261</v>
      </c>
      <c r="N811" t="s">
        <v>490</v>
      </c>
      <c r="O811">
        <v>1</v>
      </c>
      <c r="P811" t="s">
        <v>488</v>
      </c>
      <c r="Q811" t="s">
        <v>123</v>
      </c>
      <c r="R811" t="s">
        <v>123</v>
      </c>
      <c r="S811" s="1">
        <v>45187</v>
      </c>
      <c r="T811" s="1">
        <v>45270</v>
      </c>
      <c r="U811" t="s">
        <v>129</v>
      </c>
      <c r="W811" t="s">
        <v>129</v>
      </c>
      <c r="X811" t="s">
        <v>129</v>
      </c>
      <c r="Y811" t="s">
        <v>129</v>
      </c>
      <c r="Z811" t="s">
        <v>129</v>
      </c>
      <c r="AA811" t="s">
        <v>129</v>
      </c>
      <c r="AB811" t="s">
        <v>129</v>
      </c>
      <c r="AC811" t="s">
        <v>129</v>
      </c>
      <c r="AD811">
        <v>0</v>
      </c>
      <c r="AE811">
        <v>15</v>
      </c>
      <c r="AF811">
        <v>30</v>
      </c>
      <c r="AG811">
        <v>0</v>
      </c>
      <c r="AH811">
        <v>0</v>
      </c>
      <c r="AI811">
        <v>2</v>
      </c>
      <c r="AJ811">
        <v>1</v>
      </c>
      <c r="AK811">
        <v>1</v>
      </c>
      <c r="AL811">
        <v>3</v>
      </c>
      <c r="AO811">
        <v>3</v>
      </c>
      <c r="AQ811" t="s">
        <v>261</v>
      </c>
      <c r="AR811" t="s">
        <v>491</v>
      </c>
      <c r="AS811">
        <v>3</v>
      </c>
      <c r="AT811">
        <v>1</v>
      </c>
      <c r="AU811">
        <f t="shared" si="322"/>
        <v>0</v>
      </c>
      <c r="AV811">
        <f t="shared" si="323"/>
        <v>0</v>
      </c>
      <c r="AW811">
        <f t="shared" si="324"/>
        <v>0</v>
      </c>
      <c r="AX811" t="str">
        <f t="shared" si="325"/>
        <v/>
      </c>
      <c r="AY811" t="str">
        <f t="shared" si="326"/>
        <v/>
      </c>
      <c r="AZ811">
        <f t="shared" si="327"/>
        <v>1</v>
      </c>
      <c r="BA811" t="str">
        <f t="shared" si="328"/>
        <v/>
      </c>
      <c r="BB811">
        <f t="shared" si="329"/>
        <v>0</v>
      </c>
      <c r="BC811">
        <f t="shared" si="330"/>
        <v>2250</v>
      </c>
      <c r="BD811">
        <f t="shared" si="331"/>
        <v>45</v>
      </c>
      <c r="BE811">
        <f t="shared" si="332"/>
        <v>1</v>
      </c>
      <c r="BF811">
        <f t="shared" si="333"/>
        <v>1</v>
      </c>
      <c r="BG811">
        <f t="shared" si="334"/>
        <v>0</v>
      </c>
      <c r="BH811">
        <f t="shared" si="335"/>
        <v>0</v>
      </c>
      <c r="BI811" t="str">
        <f t="shared" si="336"/>
        <v/>
      </c>
      <c r="BJ811" t="str">
        <f t="shared" si="337"/>
        <v/>
      </c>
      <c r="BK811" t="str">
        <f t="shared" si="338"/>
        <v/>
      </c>
      <c r="BL811" t="str">
        <f t="shared" si="339"/>
        <v/>
      </c>
      <c r="BM811">
        <f t="shared" si="340"/>
        <v>45</v>
      </c>
      <c r="BN811" t="str">
        <f t="shared" si="341"/>
        <v/>
      </c>
      <c r="BO811" t="str">
        <f t="shared" si="342"/>
        <v>Exclude</v>
      </c>
      <c r="BP811">
        <f t="shared" si="343"/>
        <v>2</v>
      </c>
      <c r="BQ811">
        <f t="shared" si="344"/>
        <v>38</v>
      </c>
      <c r="BR811">
        <f t="shared" si="345"/>
        <v>1</v>
      </c>
      <c r="BS811">
        <f t="shared" si="346"/>
        <v>50</v>
      </c>
      <c r="BT811" t="str">
        <f t="shared" si="347"/>
        <v/>
      </c>
    </row>
    <row r="812" spans="1:72">
      <c r="A812">
        <v>202370</v>
      </c>
      <c r="B812">
        <v>75283</v>
      </c>
      <c r="C812" t="s">
        <v>123</v>
      </c>
      <c r="D812">
        <v>1</v>
      </c>
      <c r="E812" t="s">
        <v>476</v>
      </c>
      <c r="F812">
        <v>2210</v>
      </c>
      <c r="G812" t="s">
        <v>492</v>
      </c>
      <c r="H812">
        <v>101</v>
      </c>
      <c r="K812">
        <v>1.2</v>
      </c>
      <c r="L812" t="s">
        <v>126</v>
      </c>
      <c r="M812" t="s">
        <v>123</v>
      </c>
      <c r="N812">
        <v>1</v>
      </c>
      <c r="O812">
        <v>1</v>
      </c>
      <c r="P812" t="s">
        <v>493</v>
      </c>
      <c r="Q812" t="s">
        <v>485</v>
      </c>
      <c r="R812">
        <v>101</v>
      </c>
      <c r="S812" s="1">
        <v>45166</v>
      </c>
      <c r="T812" s="1">
        <v>45270</v>
      </c>
      <c r="U812">
        <v>1300</v>
      </c>
      <c r="V812">
        <v>1545</v>
      </c>
      <c r="W812" t="s">
        <v>129</v>
      </c>
      <c r="X812" t="s">
        <v>129</v>
      </c>
      <c r="Y812" t="s">
        <v>129</v>
      </c>
      <c r="Z812" t="s">
        <v>50</v>
      </c>
      <c r="AA812" t="s">
        <v>129</v>
      </c>
      <c r="AB812" t="s">
        <v>129</v>
      </c>
      <c r="AC812" t="s">
        <v>129</v>
      </c>
      <c r="AD812">
        <v>6</v>
      </c>
      <c r="AE812">
        <v>15</v>
      </c>
      <c r="AF812">
        <v>30</v>
      </c>
      <c r="AG812">
        <v>0</v>
      </c>
      <c r="AH812">
        <v>40</v>
      </c>
      <c r="AI812">
        <v>2</v>
      </c>
      <c r="AJ812">
        <v>3</v>
      </c>
      <c r="AK812">
        <v>3</v>
      </c>
      <c r="AL812">
        <v>3</v>
      </c>
      <c r="AM812">
        <v>3</v>
      </c>
      <c r="AR812" t="s">
        <v>133</v>
      </c>
      <c r="AS812">
        <v>3.3</v>
      </c>
      <c r="AT812">
        <v>3</v>
      </c>
      <c r="AU812">
        <f t="shared" si="322"/>
        <v>15</v>
      </c>
      <c r="AV812">
        <f t="shared" si="323"/>
        <v>15</v>
      </c>
      <c r="AW812">
        <f t="shared" si="324"/>
        <v>15</v>
      </c>
      <c r="AX812">
        <f t="shared" si="325"/>
        <v>165</v>
      </c>
      <c r="AY812">
        <f t="shared" si="326"/>
        <v>2475</v>
      </c>
      <c r="AZ812">
        <f t="shared" si="327"/>
        <v>1</v>
      </c>
      <c r="BA812">
        <f t="shared" si="328"/>
        <v>2475</v>
      </c>
      <c r="BB812">
        <f t="shared" si="329"/>
        <v>2475</v>
      </c>
      <c r="BC812">
        <f t="shared" si="330"/>
        <v>2250</v>
      </c>
      <c r="BD812">
        <f t="shared" si="331"/>
        <v>45</v>
      </c>
      <c r="BE812">
        <f t="shared" si="332"/>
        <v>1</v>
      </c>
      <c r="BF812">
        <f t="shared" si="333"/>
        <v>1</v>
      </c>
      <c r="BG812">
        <f t="shared" si="334"/>
        <v>49.5</v>
      </c>
      <c r="BH812">
        <f t="shared" si="335"/>
        <v>41.25</v>
      </c>
      <c r="BI812">
        <f t="shared" si="336"/>
        <v>150</v>
      </c>
      <c r="BJ812">
        <f t="shared" si="337"/>
        <v>165</v>
      </c>
      <c r="BK812">
        <f t="shared" si="338"/>
        <v>165</v>
      </c>
      <c r="BL812" t="str">
        <f t="shared" si="339"/>
        <v/>
      </c>
      <c r="BM812" t="str">
        <f t="shared" si="340"/>
        <v/>
      </c>
      <c r="BN812" t="str">
        <f t="shared" si="341"/>
        <v/>
      </c>
      <c r="BO812" t="str">
        <f t="shared" si="342"/>
        <v/>
      </c>
      <c r="BP812">
        <f t="shared" si="343"/>
        <v>2</v>
      </c>
      <c r="BQ812">
        <f t="shared" si="344"/>
        <v>35</v>
      </c>
      <c r="BR812">
        <f t="shared" si="345"/>
        <v>1</v>
      </c>
      <c r="BS812">
        <f t="shared" si="346"/>
        <v>50</v>
      </c>
      <c r="BT812" t="str">
        <f t="shared" si="347"/>
        <v/>
      </c>
    </row>
    <row r="813" spans="1:72">
      <c r="A813">
        <v>202370</v>
      </c>
      <c r="B813">
        <v>73922</v>
      </c>
      <c r="C813" t="s">
        <v>123</v>
      </c>
      <c r="D813">
        <v>1</v>
      </c>
      <c r="E813" t="s">
        <v>476</v>
      </c>
      <c r="F813">
        <v>2220</v>
      </c>
      <c r="G813" t="s">
        <v>494</v>
      </c>
      <c r="H813">
        <v>101</v>
      </c>
      <c r="K813">
        <v>1.4</v>
      </c>
      <c r="L813" t="s">
        <v>126</v>
      </c>
      <c r="M813" t="s">
        <v>123</v>
      </c>
      <c r="N813">
        <v>1</v>
      </c>
      <c r="O813">
        <v>1</v>
      </c>
      <c r="P813" t="s">
        <v>478</v>
      </c>
      <c r="Q813" t="s">
        <v>485</v>
      </c>
      <c r="R813">
        <v>101</v>
      </c>
      <c r="S813" s="1">
        <v>45166</v>
      </c>
      <c r="T813" s="1">
        <v>45270</v>
      </c>
      <c r="U813">
        <v>1500</v>
      </c>
      <c r="V813">
        <v>1745</v>
      </c>
      <c r="W813" t="s">
        <v>129</v>
      </c>
      <c r="X813" t="s">
        <v>129</v>
      </c>
      <c r="Y813" t="s">
        <v>47</v>
      </c>
      <c r="Z813" t="s">
        <v>129</v>
      </c>
      <c r="AA813" t="s">
        <v>129</v>
      </c>
      <c r="AB813" t="s">
        <v>129</v>
      </c>
      <c r="AC813" t="s">
        <v>129</v>
      </c>
      <c r="AD813">
        <v>7</v>
      </c>
      <c r="AE813">
        <v>15</v>
      </c>
      <c r="AF813">
        <v>30</v>
      </c>
      <c r="AG813">
        <v>0</v>
      </c>
      <c r="AH813">
        <v>46.666699999999999</v>
      </c>
      <c r="AI813">
        <v>2</v>
      </c>
      <c r="AJ813">
        <v>3</v>
      </c>
      <c r="AK813">
        <v>3</v>
      </c>
      <c r="AL813">
        <v>3</v>
      </c>
      <c r="AM813">
        <v>3</v>
      </c>
      <c r="AR813" t="s">
        <v>133</v>
      </c>
      <c r="AS813">
        <v>3.3</v>
      </c>
      <c r="AT813">
        <v>3</v>
      </c>
      <c r="AU813">
        <f t="shared" si="322"/>
        <v>15</v>
      </c>
      <c r="AV813">
        <f t="shared" si="323"/>
        <v>15</v>
      </c>
      <c r="AW813">
        <f t="shared" si="324"/>
        <v>15</v>
      </c>
      <c r="AX813">
        <f t="shared" si="325"/>
        <v>165</v>
      </c>
      <c r="AY813">
        <f t="shared" si="326"/>
        <v>2475</v>
      </c>
      <c r="AZ813">
        <f t="shared" si="327"/>
        <v>1</v>
      </c>
      <c r="BA813">
        <f t="shared" si="328"/>
        <v>2475</v>
      </c>
      <c r="BB813">
        <f t="shared" si="329"/>
        <v>2475</v>
      </c>
      <c r="BC813">
        <f t="shared" si="330"/>
        <v>2250</v>
      </c>
      <c r="BD813">
        <f t="shared" si="331"/>
        <v>45</v>
      </c>
      <c r="BE813">
        <f t="shared" si="332"/>
        <v>1</v>
      </c>
      <c r="BF813">
        <f t="shared" si="333"/>
        <v>1</v>
      </c>
      <c r="BG813">
        <f t="shared" si="334"/>
        <v>49.5</v>
      </c>
      <c r="BH813">
        <f t="shared" si="335"/>
        <v>41.25</v>
      </c>
      <c r="BI813">
        <f t="shared" si="336"/>
        <v>150</v>
      </c>
      <c r="BJ813">
        <f t="shared" si="337"/>
        <v>165</v>
      </c>
      <c r="BK813">
        <f t="shared" si="338"/>
        <v>165</v>
      </c>
      <c r="BL813" t="str">
        <f t="shared" si="339"/>
        <v/>
      </c>
      <c r="BM813" t="str">
        <f t="shared" si="340"/>
        <v/>
      </c>
      <c r="BN813" t="str">
        <f t="shared" si="341"/>
        <v/>
      </c>
      <c r="BO813" t="str">
        <f t="shared" si="342"/>
        <v/>
      </c>
      <c r="BP813">
        <f t="shared" si="343"/>
        <v>2</v>
      </c>
      <c r="BQ813">
        <f t="shared" si="344"/>
        <v>35</v>
      </c>
      <c r="BR813">
        <f t="shared" si="345"/>
        <v>1</v>
      </c>
      <c r="BS813">
        <f t="shared" si="346"/>
        <v>50</v>
      </c>
      <c r="BT813" t="str">
        <f t="shared" si="347"/>
        <v/>
      </c>
    </row>
    <row r="814" spans="1:72">
      <c r="A814">
        <v>202370</v>
      </c>
      <c r="B814">
        <v>75284</v>
      </c>
      <c r="C814" t="s">
        <v>123</v>
      </c>
      <c r="D814">
        <v>1</v>
      </c>
      <c r="E814" t="s">
        <v>476</v>
      </c>
      <c r="F814">
        <v>2310</v>
      </c>
      <c r="G814" t="s">
        <v>495</v>
      </c>
      <c r="H814">
        <v>101</v>
      </c>
      <c r="K814">
        <v>1.8</v>
      </c>
      <c r="L814" t="s">
        <v>126</v>
      </c>
      <c r="M814" t="s">
        <v>123</v>
      </c>
      <c r="N814">
        <v>1</v>
      </c>
      <c r="O814">
        <v>1</v>
      </c>
      <c r="P814" t="s">
        <v>496</v>
      </c>
      <c r="Q814" t="s">
        <v>485</v>
      </c>
      <c r="R814">
        <v>101</v>
      </c>
      <c r="S814" s="1">
        <v>45166</v>
      </c>
      <c r="T814" s="1">
        <v>45270</v>
      </c>
      <c r="U814">
        <v>900</v>
      </c>
      <c r="V814">
        <v>1145</v>
      </c>
      <c r="W814" t="s">
        <v>129</v>
      </c>
      <c r="X814" t="s">
        <v>46</v>
      </c>
      <c r="Y814" t="s">
        <v>129</v>
      </c>
      <c r="Z814" t="s">
        <v>129</v>
      </c>
      <c r="AA814" t="s">
        <v>129</v>
      </c>
      <c r="AB814" t="s">
        <v>129</v>
      </c>
      <c r="AC814" t="s">
        <v>129</v>
      </c>
      <c r="AD814">
        <v>9</v>
      </c>
      <c r="AE814">
        <v>15</v>
      </c>
      <c r="AF814">
        <v>30</v>
      </c>
      <c r="AG814">
        <v>0</v>
      </c>
      <c r="AH814">
        <v>60</v>
      </c>
      <c r="AI814">
        <v>2</v>
      </c>
      <c r="AJ814">
        <v>3</v>
      </c>
      <c r="AK814">
        <v>3</v>
      </c>
      <c r="AL814">
        <v>3</v>
      </c>
      <c r="AM814">
        <v>3</v>
      </c>
      <c r="AR814" t="s">
        <v>133</v>
      </c>
      <c r="AS814">
        <v>3.3</v>
      </c>
      <c r="AT814">
        <v>3</v>
      </c>
      <c r="AU814">
        <f t="shared" si="322"/>
        <v>15</v>
      </c>
      <c r="AV814">
        <f t="shared" si="323"/>
        <v>15</v>
      </c>
      <c r="AW814">
        <f t="shared" si="324"/>
        <v>15</v>
      </c>
      <c r="AX814">
        <f t="shared" si="325"/>
        <v>165</v>
      </c>
      <c r="AY814">
        <f t="shared" si="326"/>
        <v>2475</v>
      </c>
      <c r="AZ814">
        <f t="shared" si="327"/>
        <v>1</v>
      </c>
      <c r="BA814">
        <f t="shared" si="328"/>
        <v>2475</v>
      </c>
      <c r="BB814">
        <f t="shared" si="329"/>
        <v>2475</v>
      </c>
      <c r="BC814">
        <f t="shared" si="330"/>
        <v>2250</v>
      </c>
      <c r="BD814">
        <f t="shared" si="331"/>
        <v>45</v>
      </c>
      <c r="BE814">
        <f t="shared" si="332"/>
        <v>1</v>
      </c>
      <c r="BF814">
        <f t="shared" si="333"/>
        <v>1</v>
      </c>
      <c r="BG814">
        <f t="shared" si="334"/>
        <v>49.5</v>
      </c>
      <c r="BH814">
        <f t="shared" si="335"/>
        <v>41.25</v>
      </c>
      <c r="BI814">
        <f t="shared" si="336"/>
        <v>150</v>
      </c>
      <c r="BJ814">
        <f t="shared" si="337"/>
        <v>165</v>
      </c>
      <c r="BK814">
        <f t="shared" si="338"/>
        <v>165</v>
      </c>
      <c r="BL814" t="str">
        <f t="shared" si="339"/>
        <v/>
      </c>
      <c r="BM814" t="str">
        <f t="shared" si="340"/>
        <v/>
      </c>
      <c r="BN814" t="str">
        <f t="shared" si="341"/>
        <v/>
      </c>
      <c r="BO814" t="str">
        <f t="shared" si="342"/>
        <v/>
      </c>
      <c r="BP814">
        <f t="shared" si="343"/>
        <v>2</v>
      </c>
      <c r="BQ814">
        <f t="shared" si="344"/>
        <v>35</v>
      </c>
      <c r="BR814">
        <f t="shared" si="345"/>
        <v>1</v>
      </c>
      <c r="BS814">
        <f t="shared" si="346"/>
        <v>50</v>
      </c>
      <c r="BT814" t="str">
        <f t="shared" si="347"/>
        <v/>
      </c>
    </row>
    <row r="815" spans="1:72">
      <c r="A815">
        <v>202370</v>
      </c>
      <c r="B815">
        <v>74961</v>
      </c>
      <c r="C815" t="s">
        <v>123</v>
      </c>
      <c r="D815">
        <v>1</v>
      </c>
      <c r="E815" t="s">
        <v>476</v>
      </c>
      <c r="F815">
        <v>2450</v>
      </c>
      <c r="G815" t="s">
        <v>497</v>
      </c>
      <c r="H815">
        <v>151</v>
      </c>
      <c r="I815" t="s">
        <v>147</v>
      </c>
      <c r="J815" t="s">
        <v>138</v>
      </c>
      <c r="K815">
        <v>0.2</v>
      </c>
      <c r="L815" t="s">
        <v>126</v>
      </c>
      <c r="M815" t="s">
        <v>123</v>
      </c>
      <c r="N815">
        <v>1</v>
      </c>
      <c r="O815">
        <v>1</v>
      </c>
      <c r="P815" t="s">
        <v>486</v>
      </c>
      <c r="Q815" t="s">
        <v>141</v>
      </c>
      <c r="R815" t="s">
        <v>141</v>
      </c>
      <c r="S815" s="1">
        <v>45166</v>
      </c>
      <c r="T815" s="1">
        <v>45270</v>
      </c>
      <c r="U815" t="s">
        <v>129</v>
      </c>
      <c r="W815" t="s">
        <v>129</v>
      </c>
      <c r="X815" t="s">
        <v>129</v>
      </c>
      <c r="Y815" t="s">
        <v>129</v>
      </c>
      <c r="Z815" t="s">
        <v>129</v>
      </c>
      <c r="AA815" t="s">
        <v>129</v>
      </c>
      <c r="AB815" t="s">
        <v>129</v>
      </c>
      <c r="AC815" t="s">
        <v>129</v>
      </c>
      <c r="AD815">
        <v>1</v>
      </c>
      <c r="AE815">
        <v>15</v>
      </c>
      <c r="AF815">
        <v>30</v>
      </c>
      <c r="AG815">
        <v>0</v>
      </c>
      <c r="AH815">
        <v>6.6666999999999996</v>
      </c>
      <c r="AI815">
        <v>2</v>
      </c>
      <c r="AJ815">
        <v>3</v>
      </c>
      <c r="AK815">
        <v>3</v>
      </c>
      <c r="AL815">
        <v>3</v>
      </c>
      <c r="AM815">
        <v>3</v>
      </c>
      <c r="AP815" t="s">
        <v>138</v>
      </c>
      <c r="AR815" t="s">
        <v>133</v>
      </c>
      <c r="AS815">
        <v>0</v>
      </c>
      <c r="AT815">
        <v>0</v>
      </c>
      <c r="AU815">
        <f t="shared" si="322"/>
        <v>0</v>
      </c>
      <c r="AV815">
        <f t="shared" si="323"/>
        <v>15</v>
      </c>
      <c r="AW815">
        <f t="shared" si="324"/>
        <v>15</v>
      </c>
      <c r="AX815" t="str">
        <f t="shared" si="325"/>
        <v/>
      </c>
      <c r="AY815" t="str">
        <f t="shared" si="326"/>
        <v/>
      </c>
      <c r="AZ815">
        <f t="shared" si="327"/>
        <v>1</v>
      </c>
      <c r="BA815" t="str">
        <f t="shared" si="328"/>
        <v/>
      </c>
      <c r="BB815">
        <f t="shared" si="329"/>
        <v>2475</v>
      </c>
      <c r="BC815">
        <f t="shared" si="330"/>
        <v>1125</v>
      </c>
      <c r="BD815">
        <f t="shared" si="331"/>
        <v>45</v>
      </c>
      <c r="BE815">
        <f t="shared" si="332"/>
        <v>0.5</v>
      </c>
      <c r="BF815">
        <f t="shared" si="333"/>
        <v>0.5</v>
      </c>
      <c r="BG815">
        <f t="shared" si="334"/>
        <v>49.5</v>
      </c>
      <c r="BH815">
        <f t="shared" si="335"/>
        <v>41.25</v>
      </c>
      <c r="BI815">
        <f t="shared" si="336"/>
        <v>75</v>
      </c>
      <c r="BJ815">
        <f t="shared" si="337"/>
        <v>75</v>
      </c>
      <c r="BK815">
        <f t="shared" si="338"/>
        <v>75</v>
      </c>
      <c r="BL815" t="str">
        <f t="shared" si="339"/>
        <v/>
      </c>
      <c r="BM815" t="str">
        <f t="shared" si="340"/>
        <v/>
      </c>
      <c r="BN815">
        <f t="shared" si="341"/>
        <v>-19</v>
      </c>
      <c r="BO815" t="str">
        <f t="shared" si="342"/>
        <v/>
      </c>
      <c r="BP815">
        <f t="shared" si="343"/>
        <v>2</v>
      </c>
      <c r="BQ815">
        <f t="shared" si="344"/>
        <v>35</v>
      </c>
      <c r="BR815">
        <f t="shared" si="345"/>
        <v>1</v>
      </c>
      <c r="BS815">
        <f t="shared" si="346"/>
        <v>50</v>
      </c>
      <c r="BT815" t="str">
        <f t="shared" si="347"/>
        <v/>
      </c>
    </row>
    <row r="816" spans="1:72">
      <c r="A816">
        <v>202370</v>
      </c>
      <c r="B816">
        <v>74961</v>
      </c>
      <c r="C816" t="s">
        <v>123</v>
      </c>
      <c r="D816">
        <v>1</v>
      </c>
      <c r="E816" t="s">
        <v>476</v>
      </c>
      <c r="F816">
        <v>2450</v>
      </c>
      <c r="G816" t="s">
        <v>497</v>
      </c>
      <c r="H816">
        <v>151</v>
      </c>
      <c r="I816" t="s">
        <v>147</v>
      </c>
      <c r="J816" t="s">
        <v>138</v>
      </c>
      <c r="K816">
        <v>0.2</v>
      </c>
      <c r="L816" t="s">
        <v>126</v>
      </c>
      <c r="M816" t="s">
        <v>123</v>
      </c>
      <c r="N816">
        <v>1</v>
      </c>
      <c r="O816">
        <v>1</v>
      </c>
      <c r="P816" t="s">
        <v>486</v>
      </c>
      <c r="Q816" t="s">
        <v>160</v>
      </c>
      <c r="R816">
        <v>201</v>
      </c>
      <c r="S816" s="1">
        <v>45166</v>
      </c>
      <c r="T816" s="1">
        <v>45270</v>
      </c>
      <c r="U816">
        <v>900</v>
      </c>
      <c r="V816">
        <v>1145</v>
      </c>
      <c r="W816" t="s">
        <v>129</v>
      </c>
      <c r="X816" t="s">
        <v>129</v>
      </c>
      <c r="Y816" t="s">
        <v>129</v>
      </c>
      <c r="Z816" t="s">
        <v>50</v>
      </c>
      <c r="AA816" t="s">
        <v>129</v>
      </c>
      <c r="AB816" t="s">
        <v>129</v>
      </c>
      <c r="AC816" t="s">
        <v>129</v>
      </c>
      <c r="AD816">
        <v>1</v>
      </c>
      <c r="AE816">
        <v>15</v>
      </c>
      <c r="AF816">
        <v>30</v>
      </c>
      <c r="AG816">
        <v>0</v>
      </c>
      <c r="AH816">
        <v>6.6666999999999996</v>
      </c>
      <c r="AI816">
        <v>2</v>
      </c>
      <c r="AJ816">
        <v>3</v>
      </c>
      <c r="AK816">
        <v>3</v>
      </c>
      <c r="AL816">
        <v>3</v>
      </c>
      <c r="AM816">
        <v>3</v>
      </c>
      <c r="AP816" t="s">
        <v>138</v>
      </c>
      <c r="AR816" t="s">
        <v>133</v>
      </c>
      <c r="AS816">
        <v>3.3</v>
      </c>
      <c r="AT816">
        <v>3</v>
      </c>
      <c r="AU816">
        <f t="shared" si="322"/>
        <v>15</v>
      </c>
      <c r="AV816">
        <f t="shared" si="323"/>
        <v>15</v>
      </c>
      <c r="AW816">
        <f t="shared" si="324"/>
        <v>15</v>
      </c>
      <c r="AX816">
        <f t="shared" si="325"/>
        <v>165</v>
      </c>
      <c r="AY816">
        <f t="shared" si="326"/>
        <v>2475</v>
      </c>
      <c r="AZ816">
        <f t="shared" si="327"/>
        <v>1</v>
      </c>
      <c r="BA816">
        <f t="shared" si="328"/>
        <v>2475</v>
      </c>
      <c r="BB816">
        <f t="shared" si="329"/>
        <v>2475</v>
      </c>
      <c r="BC816">
        <f t="shared" si="330"/>
        <v>1125</v>
      </c>
      <c r="BD816">
        <f t="shared" si="331"/>
        <v>45</v>
      </c>
      <c r="BE816">
        <f t="shared" si="332"/>
        <v>0.5</v>
      </c>
      <c r="BF816">
        <f t="shared" si="333"/>
        <v>0.5</v>
      </c>
      <c r="BG816">
        <f t="shared" si="334"/>
        <v>49.5</v>
      </c>
      <c r="BH816">
        <f t="shared" si="335"/>
        <v>41.25</v>
      </c>
      <c r="BI816">
        <f t="shared" si="336"/>
        <v>75</v>
      </c>
      <c r="BJ816">
        <f t="shared" si="337"/>
        <v>75</v>
      </c>
      <c r="BK816">
        <f t="shared" si="338"/>
        <v>75</v>
      </c>
      <c r="BL816">
        <f t="shared" si="339"/>
        <v>1015</v>
      </c>
      <c r="BM816" t="str">
        <f t="shared" si="340"/>
        <v/>
      </c>
      <c r="BN816">
        <f t="shared" si="341"/>
        <v>-19</v>
      </c>
      <c r="BO816" t="str">
        <f t="shared" si="342"/>
        <v/>
      </c>
      <c r="BP816">
        <f t="shared" si="343"/>
        <v>2</v>
      </c>
      <c r="BQ816">
        <f t="shared" si="344"/>
        <v>35</v>
      </c>
      <c r="BR816">
        <f t="shared" si="345"/>
        <v>1</v>
      </c>
      <c r="BS816">
        <f t="shared" si="346"/>
        <v>50</v>
      </c>
      <c r="BT816" t="str">
        <f t="shared" si="347"/>
        <v/>
      </c>
    </row>
    <row r="817" spans="1:72">
      <c r="A817">
        <v>202370</v>
      </c>
      <c r="B817">
        <v>74608</v>
      </c>
      <c r="C817" t="s">
        <v>123</v>
      </c>
      <c r="D817">
        <v>1</v>
      </c>
      <c r="E817" t="s">
        <v>498</v>
      </c>
      <c r="F817">
        <v>1010</v>
      </c>
      <c r="G817" t="s">
        <v>499</v>
      </c>
      <c r="H817">
        <v>51</v>
      </c>
      <c r="I817" t="s">
        <v>147</v>
      </c>
      <c r="J817" t="s">
        <v>138</v>
      </c>
      <c r="K817">
        <v>2.2000000000000002</v>
      </c>
      <c r="L817" t="s">
        <v>126</v>
      </c>
      <c r="M817" t="s">
        <v>123</v>
      </c>
      <c r="N817">
        <v>1</v>
      </c>
      <c r="O817">
        <v>0</v>
      </c>
      <c r="P817" t="s">
        <v>401</v>
      </c>
      <c r="Q817" t="s">
        <v>141</v>
      </c>
      <c r="R817" t="s">
        <v>141</v>
      </c>
      <c r="S817" s="1">
        <v>45166</v>
      </c>
      <c r="T817" s="1">
        <v>45270</v>
      </c>
      <c r="U817" t="s">
        <v>129</v>
      </c>
      <c r="W817" t="s">
        <v>129</v>
      </c>
      <c r="X817" t="s">
        <v>129</v>
      </c>
      <c r="Y817" t="s">
        <v>129</v>
      </c>
      <c r="Z817" t="s">
        <v>129</v>
      </c>
      <c r="AA817" t="s">
        <v>129</v>
      </c>
      <c r="AB817" t="s">
        <v>129</v>
      </c>
      <c r="AC817" t="s">
        <v>129</v>
      </c>
      <c r="AD817">
        <v>11</v>
      </c>
      <c r="AE817">
        <v>25</v>
      </c>
      <c r="AF817">
        <v>30</v>
      </c>
      <c r="AG817">
        <v>0</v>
      </c>
      <c r="AH817">
        <v>44</v>
      </c>
      <c r="AI817">
        <v>2</v>
      </c>
      <c r="AJ817">
        <v>3</v>
      </c>
      <c r="AK817">
        <v>3</v>
      </c>
      <c r="AL817">
        <v>5</v>
      </c>
      <c r="AM817">
        <v>2</v>
      </c>
      <c r="AN817">
        <v>3</v>
      </c>
      <c r="AP817" t="s">
        <v>138</v>
      </c>
      <c r="AR817" t="s">
        <v>133</v>
      </c>
      <c r="AS817">
        <v>2</v>
      </c>
      <c r="AT817">
        <v>2</v>
      </c>
      <c r="AU817">
        <f t="shared" si="322"/>
        <v>0</v>
      </c>
      <c r="AV817">
        <f t="shared" si="323"/>
        <v>30</v>
      </c>
      <c r="AW817">
        <f t="shared" si="324"/>
        <v>15</v>
      </c>
      <c r="AX817" t="str">
        <f t="shared" si="325"/>
        <v/>
      </c>
      <c r="AY817" t="str">
        <f t="shared" si="326"/>
        <v/>
      </c>
      <c r="AZ817">
        <f t="shared" si="327"/>
        <v>2</v>
      </c>
      <c r="BA817" t="str">
        <f t="shared" si="328"/>
        <v/>
      </c>
      <c r="BB817">
        <f t="shared" si="329"/>
        <v>2700</v>
      </c>
      <c r="BC817">
        <f t="shared" si="330"/>
        <v>1875</v>
      </c>
      <c r="BD817">
        <f t="shared" si="331"/>
        <v>75</v>
      </c>
      <c r="BE817">
        <f t="shared" si="332"/>
        <v>0.5</v>
      </c>
      <c r="BF817">
        <f t="shared" si="333"/>
        <v>0.5</v>
      </c>
      <c r="BG817">
        <f t="shared" si="334"/>
        <v>54</v>
      </c>
      <c r="BH817">
        <f t="shared" si="335"/>
        <v>45</v>
      </c>
      <c r="BI817">
        <f t="shared" si="336"/>
        <v>125</v>
      </c>
      <c r="BJ817">
        <f t="shared" si="337"/>
        <v>135</v>
      </c>
      <c r="BK817">
        <f t="shared" si="338"/>
        <v>135</v>
      </c>
      <c r="BL817" t="str">
        <f t="shared" si="339"/>
        <v/>
      </c>
      <c r="BM817" t="str">
        <f t="shared" si="340"/>
        <v/>
      </c>
      <c r="BN817">
        <f t="shared" si="341"/>
        <v>-8</v>
      </c>
      <c r="BO817" t="str">
        <f t="shared" si="342"/>
        <v/>
      </c>
      <c r="BP817">
        <f t="shared" si="343"/>
        <v>2</v>
      </c>
      <c r="BQ817">
        <f t="shared" si="344"/>
        <v>35</v>
      </c>
      <c r="BR817">
        <f t="shared" si="345"/>
        <v>1</v>
      </c>
      <c r="BS817">
        <f t="shared" si="346"/>
        <v>50</v>
      </c>
      <c r="BT817" t="str">
        <f t="shared" si="347"/>
        <v/>
      </c>
    </row>
    <row r="818" spans="1:72">
      <c r="A818">
        <v>202370</v>
      </c>
      <c r="B818">
        <v>74608</v>
      </c>
      <c r="C818" t="s">
        <v>123</v>
      </c>
      <c r="D818">
        <v>1</v>
      </c>
      <c r="E818" t="s">
        <v>498</v>
      </c>
      <c r="F818">
        <v>1010</v>
      </c>
      <c r="G818" t="s">
        <v>499</v>
      </c>
      <c r="H818">
        <v>51</v>
      </c>
      <c r="I818" t="s">
        <v>147</v>
      </c>
      <c r="J818" t="s">
        <v>138</v>
      </c>
      <c r="K818">
        <v>2.2000000000000002</v>
      </c>
      <c r="L818" t="s">
        <v>126</v>
      </c>
      <c r="M818" t="s">
        <v>123</v>
      </c>
      <c r="N818">
        <v>1</v>
      </c>
      <c r="O818">
        <v>0</v>
      </c>
      <c r="P818" t="s">
        <v>401</v>
      </c>
      <c r="Q818" t="s">
        <v>128</v>
      </c>
      <c r="R818">
        <v>130</v>
      </c>
      <c r="S818" s="1">
        <v>45166</v>
      </c>
      <c r="T818" s="1">
        <v>45270</v>
      </c>
      <c r="U818">
        <v>1230</v>
      </c>
      <c r="V818">
        <v>1530</v>
      </c>
      <c r="W818" t="s">
        <v>129</v>
      </c>
      <c r="X818" t="s">
        <v>129</v>
      </c>
      <c r="Y818" t="s">
        <v>47</v>
      </c>
      <c r="Z818" t="s">
        <v>129</v>
      </c>
      <c r="AA818" t="s">
        <v>129</v>
      </c>
      <c r="AB818" t="s">
        <v>129</v>
      </c>
      <c r="AC818" t="s">
        <v>129</v>
      </c>
      <c r="AD818">
        <v>11</v>
      </c>
      <c r="AE818">
        <v>25</v>
      </c>
      <c r="AF818">
        <v>30</v>
      </c>
      <c r="AG818">
        <v>0</v>
      </c>
      <c r="AH818">
        <v>44</v>
      </c>
      <c r="AI818">
        <v>2</v>
      </c>
      <c r="AJ818">
        <v>3</v>
      </c>
      <c r="AK818">
        <v>3</v>
      </c>
      <c r="AL818">
        <v>5</v>
      </c>
      <c r="AM818">
        <v>2</v>
      </c>
      <c r="AN818">
        <v>3</v>
      </c>
      <c r="AP818" t="s">
        <v>138</v>
      </c>
      <c r="AR818" t="s">
        <v>149</v>
      </c>
      <c r="AS818">
        <v>3.6</v>
      </c>
      <c r="AT818">
        <v>1</v>
      </c>
      <c r="AU818">
        <f t="shared" si="322"/>
        <v>15</v>
      </c>
      <c r="AV818">
        <f t="shared" si="323"/>
        <v>30</v>
      </c>
      <c r="AW818">
        <f t="shared" si="324"/>
        <v>15</v>
      </c>
      <c r="AX818">
        <f t="shared" si="325"/>
        <v>180</v>
      </c>
      <c r="AY818">
        <f t="shared" si="326"/>
        <v>2700</v>
      </c>
      <c r="AZ818">
        <f t="shared" si="327"/>
        <v>2</v>
      </c>
      <c r="BA818">
        <f t="shared" si="328"/>
        <v>1350</v>
      </c>
      <c r="BB818">
        <f t="shared" si="329"/>
        <v>2700</v>
      </c>
      <c r="BC818">
        <f t="shared" si="330"/>
        <v>1875</v>
      </c>
      <c r="BD818">
        <f t="shared" si="331"/>
        <v>75</v>
      </c>
      <c r="BE818">
        <f t="shared" si="332"/>
        <v>0.5</v>
      </c>
      <c r="BF818">
        <f t="shared" si="333"/>
        <v>0.5</v>
      </c>
      <c r="BG818">
        <f t="shared" si="334"/>
        <v>54</v>
      </c>
      <c r="BH818">
        <f t="shared" si="335"/>
        <v>45</v>
      </c>
      <c r="BI818">
        <f t="shared" si="336"/>
        <v>125</v>
      </c>
      <c r="BJ818">
        <f t="shared" si="337"/>
        <v>135</v>
      </c>
      <c r="BK818">
        <f t="shared" si="338"/>
        <v>135</v>
      </c>
      <c r="BL818">
        <f t="shared" si="339"/>
        <v>1445</v>
      </c>
      <c r="BM818" t="str">
        <f t="shared" si="340"/>
        <v/>
      </c>
      <c r="BN818">
        <f t="shared" si="341"/>
        <v>-8</v>
      </c>
      <c r="BO818" t="str">
        <f t="shared" si="342"/>
        <v/>
      </c>
      <c r="BP818">
        <f t="shared" si="343"/>
        <v>2</v>
      </c>
      <c r="BQ818">
        <f t="shared" si="344"/>
        <v>35</v>
      </c>
      <c r="BR818">
        <f t="shared" si="345"/>
        <v>1</v>
      </c>
      <c r="BS818">
        <f t="shared" si="346"/>
        <v>50</v>
      </c>
      <c r="BT818" t="str">
        <f t="shared" si="347"/>
        <v/>
      </c>
    </row>
    <row r="819" spans="1:72">
      <c r="A819">
        <v>202370</v>
      </c>
      <c r="B819">
        <v>74608</v>
      </c>
      <c r="C819" t="s">
        <v>123</v>
      </c>
      <c r="D819">
        <v>1</v>
      </c>
      <c r="E819" t="s">
        <v>498</v>
      </c>
      <c r="F819">
        <v>1010</v>
      </c>
      <c r="G819" t="s">
        <v>499</v>
      </c>
      <c r="H819">
        <v>51</v>
      </c>
      <c r="I819" t="s">
        <v>147</v>
      </c>
      <c r="J819" t="s">
        <v>138</v>
      </c>
      <c r="K819">
        <v>2.2000000000000002</v>
      </c>
      <c r="L819" t="s">
        <v>126</v>
      </c>
      <c r="M819" t="s">
        <v>123</v>
      </c>
      <c r="N819">
        <v>1</v>
      </c>
      <c r="O819">
        <v>0</v>
      </c>
      <c r="P819" t="s">
        <v>401</v>
      </c>
      <c r="Q819" t="s">
        <v>128</v>
      </c>
      <c r="R819">
        <v>130</v>
      </c>
      <c r="S819" s="1">
        <v>45166</v>
      </c>
      <c r="T819" s="1">
        <v>45270</v>
      </c>
      <c r="U819">
        <v>1230</v>
      </c>
      <c r="V819">
        <v>1530</v>
      </c>
      <c r="W819" t="s">
        <v>129</v>
      </c>
      <c r="X819" t="s">
        <v>129</v>
      </c>
      <c r="Y819" t="s">
        <v>47</v>
      </c>
      <c r="Z819" t="s">
        <v>129</v>
      </c>
      <c r="AA819" t="s">
        <v>129</v>
      </c>
      <c r="AB819" t="s">
        <v>129</v>
      </c>
      <c r="AC819" t="s">
        <v>129</v>
      </c>
      <c r="AD819">
        <v>11</v>
      </c>
      <c r="AE819">
        <v>25</v>
      </c>
      <c r="AF819">
        <v>30</v>
      </c>
      <c r="AG819">
        <v>0</v>
      </c>
      <c r="AH819">
        <v>44</v>
      </c>
      <c r="AI819">
        <v>2</v>
      </c>
      <c r="AJ819">
        <v>3</v>
      </c>
      <c r="AK819">
        <v>3</v>
      </c>
      <c r="AL819">
        <v>5</v>
      </c>
      <c r="AM819">
        <v>2</v>
      </c>
      <c r="AN819">
        <v>3</v>
      </c>
      <c r="AP819" t="s">
        <v>138</v>
      </c>
      <c r="AR819" t="s">
        <v>149</v>
      </c>
      <c r="AS819">
        <v>3.6</v>
      </c>
      <c r="AT819">
        <v>1</v>
      </c>
      <c r="AU819">
        <f t="shared" si="322"/>
        <v>15</v>
      </c>
      <c r="AV819">
        <f t="shared" si="323"/>
        <v>30</v>
      </c>
      <c r="AW819">
        <f t="shared" si="324"/>
        <v>15</v>
      </c>
      <c r="AX819">
        <f t="shared" si="325"/>
        <v>180</v>
      </c>
      <c r="AY819">
        <f t="shared" si="326"/>
        <v>2700</v>
      </c>
      <c r="AZ819">
        <f t="shared" si="327"/>
        <v>2</v>
      </c>
      <c r="BA819">
        <f t="shared" si="328"/>
        <v>1350</v>
      </c>
      <c r="BB819">
        <f t="shared" si="329"/>
        <v>2700</v>
      </c>
      <c r="BC819">
        <f t="shared" si="330"/>
        <v>1875</v>
      </c>
      <c r="BD819">
        <f t="shared" si="331"/>
        <v>75</v>
      </c>
      <c r="BE819">
        <f t="shared" si="332"/>
        <v>0.5</v>
      </c>
      <c r="BF819">
        <f t="shared" si="333"/>
        <v>0.5</v>
      </c>
      <c r="BG819">
        <f t="shared" si="334"/>
        <v>54</v>
      </c>
      <c r="BH819">
        <f t="shared" si="335"/>
        <v>45</v>
      </c>
      <c r="BI819">
        <f t="shared" si="336"/>
        <v>125</v>
      </c>
      <c r="BJ819">
        <f t="shared" si="337"/>
        <v>135</v>
      </c>
      <c r="BK819">
        <f t="shared" si="338"/>
        <v>135</v>
      </c>
      <c r="BL819">
        <f t="shared" si="339"/>
        <v>1445</v>
      </c>
      <c r="BM819" t="str">
        <f t="shared" si="340"/>
        <v/>
      </c>
      <c r="BN819">
        <f t="shared" si="341"/>
        <v>-8</v>
      </c>
      <c r="BO819" t="str">
        <f t="shared" si="342"/>
        <v/>
      </c>
      <c r="BP819">
        <f t="shared" si="343"/>
        <v>2</v>
      </c>
      <c r="BQ819">
        <f t="shared" si="344"/>
        <v>35</v>
      </c>
      <c r="BR819">
        <f t="shared" si="345"/>
        <v>1</v>
      </c>
      <c r="BS819">
        <f t="shared" si="346"/>
        <v>50</v>
      </c>
      <c r="BT819" t="str">
        <f t="shared" si="347"/>
        <v/>
      </c>
    </row>
    <row r="820" spans="1:72">
      <c r="A820">
        <v>202370</v>
      </c>
      <c r="B820">
        <v>74608</v>
      </c>
      <c r="C820" t="s">
        <v>123</v>
      </c>
      <c r="D820">
        <v>1</v>
      </c>
      <c r="E820" t="s">
        <v>498</v>
      </c>
      <c r="F820">
        <v>1010</v>
      </c>
      <c r="G820" t="s">
        <v>499</v>
      </c>
      <c r="H820">
        <v>51</v>
      </c>
      <c r="I820" t="s">
        <v>147</v>
      </c>
      <c r="J820" t="s">
        <v>138</v>
      </c>
      <c r="K820">
        <v>2.2000000000000002</v>
      </c>
      <c r="L820" t="s">
        <v>126</v>
      </c>
      <c r="M820" t="s">
        <v>123</v>
      </c>
      <c r="N820">
        <v>1</v>
      </c>
      <c r="O820">
        <v>0</v>
      </c>
      <c r="P820" t="s">
        <v>401</v>
      </c>
      <c r="Q820" t="s">
        <v>141</v>
      </c>
      <c r="R820" t="s">
        <v>141</v>
      </c>
      <c r="S820" s="1">
        <v>45166</v>
      </c>
      <c r="T820" s="1">
        <v>45270</v>
      </c>
      <c r="U820" t="s">
        <v>129</v>
      </c>
      <c r="W820" t="s">
        <v>129</v>
      </c>
      <c r="X820" t="s">
        <v>129</v>
      </c>
      <c r="Y820" t="s">
        <v>129</v>
      </c>
      <c r="Z820" t="s">
        <v>129</v>
      </c>
      <c r="AA820" t="s">
        <v>129</v>
      </c>
      <c r="AB820" t="s">
        <v>129</v>
      </c>
      <c r="AC820" t="s">
        <v>129</v>
      </c>
      <c r="AD820">
        <v>11</v>
      </c>
      <c r="AE820">
        <v>25</v>
      </c>
      <c r="AF820">
        <v>30</v>
      </c>
      <c r="AG820">
        <v>0</v>
      </c>
      <c r="AH820">
        <v>44</v>
      </c>
      <c r="AI820">
        <v>2</v>
      </c>
      <c r="AJ820">
        <v>3</v>
      </c>
      <c r="AK820">
        <v>3</v>
      </c>
      <c r="AL820">
        <v>5</v>
      </c>
      <c r="AM820">
        <v>2</v>
      </c>
      <c r="AN820">
        <v>3</v>
      </c>
      <c r="AP820" t="s">
        <v>138</v>
      </c>
      <c r="AR820" t="s">
        <v>133</v>
      </c>
      <c r="AS820">
        <v>2</v>
      </c>
      <c r="AT820">
        <v>2</v>
      </c>
      <c r="AU820">
        <f t="shared" si="322"/>
        <v>0</v>
      </c>
      <c r="AV820">
        <f t="shared" si="323"/>
        <v>30</v>
      </c>
      <c r="AW820">
        <f t="shared" si="324"/>
        <v>15</v>
      </c>
      <c r="AX820" t="str">
        <f t="shared" si="325"/>
        <v/>
      </c>
      <c r="AY820" t="str">
        <f t="shared" si="326"/>
        <v/>
      </c>
      <c r="AZ820">
        <f t="shared" si="327"/>
        <v>2</v>
      </c>
      <c r="BA820" t="str">
        <f t="shared" si="328"/>
        <v/>
      </c>
      <c r="BB820">
        <f t="shared" si="329"/>
        <v>2700</v>
      </c>
      <c r="BC820">
        <f t="shared" si="330"/>
        <v>1875</v>
      </c>
      <c r="BD820">
        <f t="shared" si="331"/>
        <v>75</v>
      </c>
      <c r="BE820">
        <f t="shared" si="332"/>
        <v>0.5</v>
      </c>
      <c r="BF820">
        <f t="shared" si="333"/>
        <v>0.5</v>
      </c>
      <c r="BG820">
        <f t="shared" si="334"/>
        <v>54</v>
      </c>
      <c r="BH820">
        <f t="shared" si="335"/>
        <v>45</v>
      </c>
      <c r="BI820">
        <f t="shared" si="336"/>
        <v>125</v>
      </c>
      <c r="BJ820">
        <f t="shared" si="337"/>
        <v>135</v>
      </c>
      <c r="BK820">
        <f t="shared" si="338"/>
        <v>135</v>
      </c>
      <c r="BL820" t="str">
        <f t="shared" si="339"/>
        <v/>
      </c>
      <c r="BM820" t="str">
        <f t="shared" si="340"/>
        <v/>
      </c>
      <c r="BN820">
        <f t="shared" si="341"/>
        <v>-8</v>
      </c>
      <c r="BO820" t="str">
        <f t="shared" si="342"/>
        <v/>
      </c>
      <c r="BP820">
        <f t="shared" si="343"/>
        <v>2</v>
      </c>
      <c r="BQ820">
        <f t="shared" si="344"/>
        <v>35</v>
      </c>
      <c r="BR820">
        <f t="shared" si="345"/>
        <v>1</v>
      </c>
      <c r="BS820">
        <f t="shared" si="346"/>
        <v>50</v>
      </c>
      <c r="BT820" t="str">
        <f t="shared" si="347"/>
        <v/>
      </c>
    </row>
    <row r="821" spans="1:72">
      <c r="A821">
        <v>202370</v>
      </c>
      <c r="B821">
        <v>74609</v>
      </c>
      <c r="C821" t="s">
        <v>123</v>
      </c>
      <c r="D821">
        <v>113</v>
      </c>
      <c r="E821" t="s">
        <v>498</v>
      </c>
      <c r="F821">
        <v>1011</v>
      </c>
      <c r="G821" t="s">
        <v>500</v>
      </c>
      <c r="H821" t="s">
        <v>136</v>
      </c>
      <c r="I821" t="s">
        <v>137</v>
      </c>
      <c r="J821" t="s">
        <v>138</v>
      </c>
      <c r="K821">
        <v>0.8</v>
      </c>
      <c r="L821" t="s">
        <v>126</v>
      </c>
      <c r="M821" t="s">
        <v>123</v>
      </c>
      <c r="N821">
        <v>1</v>
      </c>
      <c r="O821" t="s">
        <v>139</v>
      </c>
      <c r="P821" t="s">
        <v>402</v>
      </c>
      <c r="Q821" t="s">
        <v>141</v>
      </c>
      <c r="R821" t="s">
        <v>141</v>
      </c>
      <c r="S821" s="1">
        <v>45166</v>
      </c>
      <c r="T821" s="1">
        <v>45217</v>
      </c>
      <c r="U821" t="s">
        <v>129</v>
      </c>
      <c r="W821" t="s">
        <v>129</v>
      </c>
      <c r="X821" t="s">
        <v>129</v>
      </c>
      <c r="Y821" t="s">
        <v>129</v>
      </c>
      <c r="Z821" t="s">
        <v>129</v>
      </c>
      <c r="AA821" t="s">
        <v>129</v>
      </c>
      <c r="AB821" t="s">
        <v>129</v>
      </c>
      <c r="AC821" t="s">
        <v>129</v>
      </c>
      <c r="AD821">
        <v>12</v>
      </c>
      <c r="AE821">
        <v>25</v>
      </c>
      <c r="AF821">
        <v>30</v>
      </c>
      <c r="AG821">
        <v>0</v>
      </c>
      <c r="AH821">
        <v>48</v>
      </c>
      <c r="AI821">
        <v>2</v>
      </c>
      <c r="AJ821">
        <v>1</v>
      </c>
      <c r="AK821">
        <v>1</v>
      </c>
      <c r="AL821">
        <v>1</v>
      </c>
      <c r="AM821">
        <v>1</v>
      </c>
      <c r="AP821" t="s">
        <v>138</v>
      </c>
      <c r="AR821" t="s">
        <v>133</v>
      </c>
      <c r="AS821">
        <v>1</v>
      </c>
      <c r="AT821">
        <v>1</v>
      </c>
      <c r="AU821">
        <f t="shared" si="322"/>
        <v>0</v>
      </c>
      <c r="AV821">
        <f t="shared" si="323"/>
        <v>0</v>
      </c>
      <c r="AW821">
        <f t="shared" si="324"/>
        <v>0</v>
      </c>
      <c r="AX821" t="str">
        <f t="shared" si="325"/>
        <v/>
      </c>
      <c r="AY821" t="str">
        <f t="shared" si="326"/>
        <v/>
      </c>
      <c r="AZ821">
        <f t="shared" si="327"/>
        <v>1</v>
      </c>
      <c r="BA821" t="str">
        <f t="shared" si="328"/>
        <v/>
      </c>
      <c r="BB821">
        <f t="shared" si="329"/>
        <v>0</v>
      </c>
      <c r="BC821">
        <f t="shared" si="330"/>
        <v>0</v>
      </c>
      <c r="BD821">
        <f t="shared" si="331"/>
        <v>15</v>
      </c>
      <c r="BE821">
        <f t="shared" si="332"/>
        <v>0</v>
      </c>
      <c r="BF821">
        <f t="shared" si="333"/>
        <v>0</v>
      </c>
      <c r="BG821">
        <f t="shared" si="334"/>
        <v>0</v>
      </c>
      <c r="BH821">
        <f t="shared" si="335"/>
        <v>0</v>
      </c>
      <c r="BI821" t="str">
        <f t="shared" si="336"/>
        <v/>
      </c>
      <c r="BJ821" t="str">
        <f t="shared" si="337"/>
        <v/>
      </c>
      <c r="BK821" t="str">
        <f t="shared" si="338"/>
        <v/>
      </c>
      <c r="BL821" t="str">
        <f t="shared" si="339"/>
        <v/>
      </c>
      <c r="BM821" t="str">
        <f t="shared" si="340"/>
        <v/>
      </c>
      <c r="BN821" t="str">
        <f t="shared" si="341"/>
        <v/>
      </c>
      <c r="BO821" t="str">
        <f t="shared" si="342"/>
        <v/>
      </c>
      <c r="BP821">
        <f t="shared" si="343"/>
        <v>2</v>
      </c>
      <c r="BQ821">
        <f t="shared" si="344"/>
        <v>35</v>
      </c>
      <c r="BR821">
        <f t="shared" si="345"/>
        <v>4</v>
      </c>
      <c r="BS821">
        <f t="shared" si="346"/>
        <v>42</v>
      </c>
      <c r="BT821" t="str">
        <f t="shared" si="347"/>
        <v/>
      </c>
    </row>
    <row r="822" spans="1:72">
      <c r="A822">
        <v>202370</v>
      </c>
      <c r="B822">
        <v>74610</v>
      </c>
      <c r="C822" t="s">
        <v>123</v>
      </c>
      <c r="D822">
        <v>114</v>
      </c>
      <c r="E822" t="s">
        <v>498</v>
      </c>
      <c r="F822">
        <v>1020</v>
      </c>
      <c r="G822" t="s">
        <v>501</v>
      </c>
      <c r="H822" t="s">
        <v>136</v>
      </c>
      <c r="I822" t="s">
        <v>137</v>
      </c>
      <c r="J822" t="s">
        <v>138</v>
      </c>
      <c r="K822">
        <v>0.4667</v>
      </c>
      <c r="L822" t="s">
        <v>126</v>
      </c>
      <c r="M822" t="s">
        <v>123</v>
      </c>
      <c r="N822">
        <v>1</v>
      </c>
      <c r="O822" t="s">
        <v>139</v>
      </c>
      <c r="P822" t="s">
        <v>402</v>
      </c>
      <c r="Q822" t="s">
        <v>141</v>
      </c>
      <c r="R822" t="s">
        <v>141</v>
      </c>
      <c r="S822" s="1">
        <v>45218</v>
      </c>
      <c r="T822" s="1">
        <v>45270</v>
      </c>
      <c r="U822" t="s">
        <v>129</v>
      </c>
      <c r="W822" t="s">
        <v>129</v>
      </c>
      <c r="X822" t="s">
        <v>129</v>
      </c>
      <c r="Y822" t="s">
        <v>129</v>
      </c>
      <c r="Z822" t="s">
        <v>129</v>
      </c>
      <c r="AA822" t="s">
        <v>129</v>
      </c>
      <c r="AB822" t="s">
        <v>129</v>
      </c>
      <c r="AC822" t="s">
        <v>129</v>
      </c>
      <c r="AD822">
        <v>7</v>
      </c>
      <c r="AE822">
        <v>25</v>
      </c>
      <c r="AF822">
        <v>30</v>
      </c>
      <c r="AG822">
        <v>0</v>
      </c>
      <c r="AH822">
        <v>28</v>
      </c>
      <c r="AI822">
        <v>2</v>
      </c>
      <c r="AJ822">
        <v>1</v>
      </c>
      <c r="AK822">
        <v>1</v>
      </c>
      <c r="AL822">
        <v>1</v>
      </c>
      <c r="AM822">
        <v>1</v>
      </c>
      <c r="AP822" t="s">
        <v>138</v>
      </c>
      <c r="AR822" t="s">
        <v>133</v>
      </c>
      <c r="AS822">
        <v>1</v>
      </c>
      <c r="AT822">
        <v>1</v>
      </c>
      <c r="AU822">
        <f t="shared" si="322"/>
        <v>0</v>
      </c>
      <c r="AV822">
        <f t="shared" si="323"/>
        <v>0</v>
      </c>
      <c r="AW822">
        <f t="shared" si="324"/>
        <v>0</v>
      </c>
      <c r="AX822" t="str">
        <f t="shared" si="325"/>
        <v/>
      </c>
      <c r="AY822" t="str">
        <f t="shared" si="326"/>
        <v/>
      </c>
      <c r="AZ822">
        <f t="shared" si="327"/>
        <v>1</v>
      </c>
      <c r="BA822" t="str">
        <f t="shared" si="328"/>
        <v/>
      </c>
      <c r="BB822">
        <f t="shared" si="329"/>
        <v>0</v>
      </c>
      <c r="BC822">
        <f t="shared" si="330"/>
        <v>0</v>
      </c>
      <c r="BD822">
        <f t="shared" si="331"/>
        <v>15</v>
      </c>
      <c r="BE822">
        <f t="shared" si="332"/>
        <v>0</v>
      </c>
      <c r="BF822">
        <f t="shared" si="333"/>
        <v>0</v>
      </c>
      <c r="BG822">
        <f t="shared" si="334"/>
        <v>0</v>
      </c>
      <c r="BH822">
        <f t="shared" si="335"/>
        <v>0</v>
      </c>
      <c r="BI822" t="str">
        <f t="shared" si="336"/>
        <v/>
      </c>
      <c r="BJ822" t="str">
        <f t="shared" si="337"/>
        <v/>
      </c>
      <c r="BK822" t="str">
        <f t="shared" si="338"/>
        <v/>
      </c>
      <c r="BL822" t="str">
        <f t="shared" si="339"/>
        <v/>
      </c>
      <c r="BM822" t="str">
        <f t="shared" si="340"/>
        <v/>
      </c>
      <c r="BN822" t="str">
        <f t="shared" si="341"/>
        <v/>
      </c>
      <c r="BO822" t="str">
        <f t="shared" si="342"/>
        <v/>
      </c>
      <c r="BP822">
        <f t="shared" si="343"/>
        <v>5</v>
      </c>
      <c r="BQ822">
        <f t="shared" si="344"/>
        <v>42</v>
      </c>
      <c r="BR822">
        <f t="shared" si="345"/>
        <v>1</v>
      </c>
      <c r="BS822">
        <f t="shared" si="346"/>
        <v>50</v>
      </c>
      <c r="BT822" t="str">
        <f t="shared" si="347"/>
        <v/>
      </c>
    </row>
    <row r="823" spans="1:72">
      <c r="A823">
        <v>202370</v>
      </c>
      <c r="B823">
        <v>74611</v>
      </c>
      <c r="C823" t="s">
        <v>123</v>
      </c>
      <c r="D823">
        <v>113</v>
      </c>
      <c r="E823" t="s">
        <v>498</v>
      </c>
      <c r="F823">
        <v>1030</v>
      </c>
      <c r="G823" t="s">
        <v>502</v>
      </c>
      <c r="H823">
        <v>221</v>
      </c>
      <c r="I823" t="s">
        <v>284</v>
      </c>
      <c r="J823" t="s">
        <v>138</v>
      </c>
      <c r="K823">
        <v>1.3332999999999999</v>
      </c>
      <c r="L823" t="s">
        <v>126</v>
      </c>
      <c r="M823" t="s">
        <v>123</v>
      </c>
      <c r="N823">
        <v>1</v>
      </c>
      <c r="O823">
        <v>2</v>
      </c>
      <c r="P823" t="s">
        <v>503</v>
      </c>
      <c r="Q823" t="s">
        <v>141</v>
      </c>
      <c r="R823" t="s">
        <v>141</v>
      </c>
      <c r="S823" s="1">
        <v>45166</v>
      </c>
      <c r="T823" s="1">
        <v>45217</v>
      </c>
      <c r="U823" t="s">
        <v>129</v>
      </c>
      <c r="W823" t="s">
        <v>129</v>
      </c>
      <c r="X823" t="s">
        <v>129</v>
      </c>
      <c r="Y823" t="s">
        <v>129</v>
      </c>
      <c r="Z823" t="s">
        <v>129</v>
      </c>
      <c r="AA823" t="s">
        <v>129</v>
      </c>
      <c r="AB823" t="s">
        <v>129</v>
      </c>
      <c r="AC823" t="s">
        <v>129</v>
      </c>
      <c r="AD823">
        <v>10</v>
      </c>
      <c r="AE823">
        <v>15</v>
      </c>
      <c r="AF823">
        <v>30</v>
      </c>
      <c r="AG823">
        <v>0</v>
      </c>
      <c r="AH823">
        <v>66.666700000000006</v>
      </c>
      <c r="AI823">
        <v>2</v>
      </c>
      <c r="AJ823">
        <v>2</v>
      </c>
      <c r="AK823">
        <v>2</v>
      </c>
      <c r="AL823">
        <v>4</v>
      </c>
      <c r="AM823">
        <v>1</v>
      </c>
      <c r="AN823">
        <v>3</v>
      </c>
      <c r="AP823" t="s">
        <v>138</v>
      </c>
      <c r="AR823" t="s">
        <v>149</v>
      </c>
      <c r="AS823">
        <v>3</v>
      </c>
      <c r="AT823">
        <v>1</v>
      </c>
      <c r="AU823">
        <f t="shared" si="322"/>
        <v>0</v>
      </c>
      <c r="AV823">
        <f t="shared" si="323"/>
        <v>14</v>
      </c>
      <c r="AW823">
        <f t="shared" si="324"/>
        <v>7</v>
      </c>
      <c r="AX823" t="str">
        <f t="shared" si="325"/>
        <v/>
      </c>
      <c r="AY823" t="str">
        <f t="shared" si="326"/>
        <v/>
      </c>
      <c r="AZ823">
        <f t="shared" si="327"/>
        <v>2</v>
      </c>
      <c r="BA823" t="str">
        <f t="shared" si="328"/>
        <v/>
      </c>
      <c r="BB823">
        <f t="shared" si="329"/>
        <v>1120</v>
      </c>
      <c r="BC823">
        <f t="shared" si="330"/>
        <v>0</v>
      </c>
      <c r="BD823">
        <f t="shared" si="331"/>
        <v>60</v>
      </c>
      <c r="BE823">
        <f t="shared" si="332"/>
        <v>0</v>
      </c>
      <c r="BF823">
        <f t="shared" si="333"/>
        <v>0</v>
      </c>
      <c r="BG823">
        <f t="shared" si="334"/>
        <v>22.4</v>
      </c>
      <c r="BH823">
        <f t="shared" si="335"/>
        <v>18.666666666666668</v>
      </c>
      <c r="BI823">
        <f t="shared" si="336"/>
        <v>0</v>
      </c>
      <c r="BJ823">
        <f t="shared" si="337"/>
        <v>0</v>
      </c>
      <c r="BK823" t="str">
        <f t="shared" si="338"/>
        <v/>
      </c>
      <c r="BL823" t="str">
        <f t="shared" si="339"/>
        <v/>
      </c>
      <c r="BM823" t="str">
        <f t="shared" si="340"/>
        <v/>
      </c>
      <c r="BN823">
        <f t="shared" si="341"/>
        <v>-19</v>
      </c>
      <c r="BO823" t="str">
        <f t="shared" si="342"/>
        <v/>
      </c>
      <c r="BP823">
        <f t="shared" si="343"/>
        <v>2</v>
      </c>
      <c r="BQ823">
        <f t="shared" si="344"/>
        <v>35</v>
      </c>
      <c r="BR823">
        <f t="shared" si="345"/>
        <v>4</v>
      </c>
      <c r="BS823">
        <f t="shared" si="346"/>
        <v>42</v>
      </c>
      <c r="BT823" t="str">
        <f t="shared" si="347"/>
        <v/>
      </c>
    </row>
    <row r="824" spans="1:72">
      <c r="A824">
        <v>202370</v>
      </c>
      <c r="B824">
        <v>74611</v>
      </c>
      <c r="C824" t="s">
        <v>123</v>
      </c>
      <c r="D824">
        <v>113</v>
      </c>
      <c r="E824" t="s">
        <v>498</v>
      </c>
      <c r="F824">
        <v>1030</v>
      </c>
      <c r="G824" t="s">
        <v>502</v>
      </c>
      <c r="H824">
        <v>221</v>
      </c>
      <c r="I824" t="s">
        <v>284</v>
      </c>
      <c r="J824" t="s">
        <v>138</v>
      </c>
      <c r="K824">
        <v>1.3332999999999999</v>
      </c>
      <c r="L824" t="s">
        <v>126</v>
      </c>
      <c r="M824" t="s">
        <v>123</v>
      </c>
      <c r="N824">
        <v>1</v>
      </c>
      <c r="O824">
        <v>2</v>
      </c>
      <c r="P824" t="s">
        <v>503</v>
      </c>
      <c r="Q824" t="s">
        <v>504</v>
      </c>
      <c r="R824">
        <v>105</v>
      </c>
      <c r="S824" s="1">
        <v>45166</v>
      </c>
      <c r="T824" s="1">
        <v>45217</v>
      </c>
      <c r="U824">
        <v>850</v>
      </c>
      <c r="V824">
        <v>1130</v>
      </c>
      <c r="W824" t="s">
        <v>129</v>
      </c>
      <c r="X824" t="s">
        <v>129</v>
      </c>
      <c r="Y824" t="s">
        <v>129</v>
      </c>
      <c r="Z824" t="s">
        <v>50</v>
      </c>
      <c r="AA824" t="s">
        <v>129</v>
      </c>
      <c r="AB824" t="s">
        <v>129</v>
      </c>
      <c r="AC824" t="s">
        <v>129</v>
      </c>
      <c r="AD824">
        <v>10</v>
      </c>
      <c r="AE824">
        <v>15</v>
      </c>
      <c r="AF824">
        <v>30</v>
      </c>
      <c r="AG824">
        <v>0</v>
      </c>
      <c r="AH824">
        <v>66.666700000000006</v>
      </c>
      <c r="AI824">
        <v>2</v>
      </c>
      <c r="AJ824">
        <v>2</v>
      </c>
      <c r="AK824">
        <v>2</v>
      </c>
      <c r="AL824">
        <v>4</v>
      </c>
      <c r="AM824">
        <v>1</v>
      </c>
      <c r="AN824">
        <v>3</v>
      </c>
      <c r="AP824" t="s">
        <v>138</v>
      </c>
      <c r="AR824" t="s">
        <v>133</v>
      </c>
      <c r="AS824">
        <v>3.2</v>
      </c>
      <c r="AT824">
        <v>1</v>
      </c>
      <c r="AU824">
        <f t="shared" si="322"/>
        <v>7</v>
      </c>
      <c r="AV824">
        <f t="shared" si="323"/>
        <v>14</v>
      </c>
      <c r="AW824">
        <f t="shared" si="324"/>
        <v>7</v>
      </c>
      <c r="AX824">
        <f t="shared" si="325"/>
        <v>160</v>
      </c>
      <c r="AY824">
        <f t="shared" si="326"/>
        <v>1120</v>
      </c>
      <c r="AZ824">
        <f t="shared" si="327"/>
        <v>2</v>
      </c>
      <c r="BA824">
        <f t="shared" si="328"/>
        <v>560</v>
      </c>
      <c r="BB824">
        <f t="shared" si="329"/>
        <v>1120</v>
      </c>
      <c r="BC824">
        <f t="shared" si="330"/>
        <v>0</v>
      </c>
      <c r="BD824">
        <f t="shared" si="331"/>
        <v>60</v>
      </c>
      <c r="BE824">
        <f t="shared" si="332"/>
        <v>0</v>
      </c>
      <c r="BF824">
        <f t="shared" si="333"/>
        <v>0</v>
      </c>
      <c r="BG824">
        <f t="shared" si="334"/>
        <v>22.4</v>
      </c>
      <c r="BH824">
        <f t="shared" si="335"/>
        <v>18.666666666666668</v>
      </c>
      <c r="BI824">
        <f t="shared" si="336"/>
        <v>0</v>
      </c>
      <c r="BJ824">
        <f t="shared" si="337"/>
        <v>0</v>
      </c>
      <c r="BK824" t="str">
        <f t="shared" si="338"/>
        <v/>
      </c>
      <c r="BL824" t="str">
        <f t="shared" si="339"/>
        <v/>
      </c>
      <c r="BM824" t="str">
        <f t="shared" si="340"/>
        <v/>
      </c>
      <c r="BN824">
        <f t="shared" si="341"/>
        <v>-19</v>
      </c>
      <c r="BO824" t="str">
        <f t="shared" si="342"/>
        <v/>
      </c>
      <c r="BP824">
        <f t="shared" si="343"/>
        <v>2</v>
      </c>
      <c r="BQ824">
        <f t="shared" si="344"/>
        <v>35</v>
      </c>
      <c r="BR824">
        <f t="shared" si="345"/>
        <v>4</v>
      </c>
      <c r="BS824">
        <f t="shared" si="346"/>
        <v>42</v>
      </c>
      <c r="BT824" t="str">
        <f t="shared" si="347"/>
        <v>Flag</v>
      </c>
    </row>
    <row r="825" spans="1:72">
      <c r="A825">
        <v>202370</v>
      </c>
      <c r="B825">
        <v>74611</v>
      </c>
      <c r="C825" t="s">
        <v>123</v>
      </c>
      <c r="D825">
        <v>113</v>
      </c>
      <c r="E825" t="s">
        <v>498</v>
      </c>
      <c r="F825">
        <v>1030</v>
      </c>
      <c r="G825" t="s">
        <v>502</v>
      </c>
      <c r="H825">
        <v>221</v>
      </c>
      <c r="I825" t="s">
        <v>284</v>
      </c>
      <c r="J825" t="s">
        <v>138</v>
      </c>
      <c r="K825">
        <v>1.3332999999999999</v>
      </c>
      <c r="L825" t="s">
        <v>126</v>
      </c>
      <c r="M825" t="s">
        <v>123</v>
      </c>
      <c r="N825">
        <v>1</v>
      </c>
      <c r="O825">
        <v>2</v>
      </c>
      <c r="P825" t="s">
        <v>503</v>
      </c>
      <c r="Q825" t="s">
        <v>504</v>
      </c>
      <c r="R825">
        <v>105</v>
      </c>
      <c r="S825" s="1">
        <v>45166</v>
      </c>
      <c r="T825" s="1">
        <v>45217</v>
      </c>
      <c r="U825">
        <v>850</v>
      </c>
      <c r="V825">
        <v>1130</v>
      </c>
      <c r="W825" t="s">
        <v>129</v>
      </c>
      <c r="X825" t="s">
        <v>129</v>
      </c>
      <c r="Y825" t="s">
        <v>129</v>
      </c>
      <c r="Z825" t="s">
        <v>50</v>
      </c>
      <c r="AA825" t="s">
        <v>129</v>
      </c>
      <c r="AB825" t="s">
        <v>129</v>
      </c>
      <c r="AC825" t="s">
        <v>129</v>
      </c>
      <c r="AD825">
        <v>10</v>
      </c>
      <c r="AE825">
        <v>15</v>
      </c>
      <c r="AF825">
        <v>30</v>
      </c>
      <c r="AG825">
        <v>0</v>
      </c>
      <c r="AH825">
        <v>66.666700000000006</v>
      </c>
      <c r="AI825">
        <v>2</v>
      </c>
      <c r="AJ825">
        <v>2</v>
      </c>
      <c r="AK825">
        <v>2</v>
      </c>
      <c r="AL825">
        <v>4</v>
      </c>
      <c r="AM825">
        <v>1</v>
      </c>
      <c r="AN825">
        <v>3</v>
      </c>
      <c r="AP825" t="s">
        <v>138</v>
      </c>
      <c r="AR825" t="s">
        <v>133</v>
      </c>
      <c r="AS825">
        <v>3.2</v>
      </c>
      <c r="AT825">
        <v>1</v>
      </c>
      <c r="AU825">
        <f t="shared" si="322"/>
        <v>7</v>
      </c>
      <c r="AV825">
        <f t="shared" si="323"/>
        <v>14</v>
      </c>
      <c r="AW825">
        <f t="shared" si="324"/>
        <v>7</v>
      </c>
      <c r="AX825">
        <f t="shared" si="325"/>
        <v>160</v>
      </c>
      <c r="AY825">
        <f t="shared" si="326"/>
        <v>1120</v>
      </c>
      <c r="AZ825">
        <f t="shared" si="327"/>
        <v>2</v>
      </c>
      <c r="BA825">
        <f t="shared" si="328"/>
        <v>560</v>
      </c>
      <c r="BB825">
        <f t="shared" si="329"/>
        <v>1120</v>
      </c>
      <c r="BC825">
        <f t="shared" si="330"/>
        <v>0</v>
      </c>
      <c r="BD825">
        <f t="shared" si="331"/>
        <v>60</v>
      </c>
      <c r="BE825">
        <f t="shared" si="332"/>
        <v>0</v>
      </c>
      <c r="BF825">
        <f t="shared" si="333"/>
        <v>0</v>
      </c>
      <c r="BG825">
        <f t="shared" si="334"/>
        <v>22.4</v>
      </c>
      <c r="BH825">
        <f t="shared" si="335"/>
        <v>18.666666666666668</v>
      </c>
      <c r="BI825">
        <f t="shared" si="336"/>
        <v>0</v>
      </c>
      <c r="BJ825">
        <f t="shared" si="337"/>
        <v>0</v>
      </c>
      <c r="BK825" t="str">
        <f t="shared" si="338"/>
        <v/>
      </c>
      <c r="BL825" t="str">
        <f t="shared" si="339"/>
        <v/>
      </c>
      <c r="BM825" t="str">
        <f t="shared" si="340"/>
        <v/>
      </c>
      <c r="BN825">
        <f t="shared" si="341"/>
        <v>-19</v>
      </c>
      <c r="BO825" t="str">
        <f t="shared" si="342"/>
        <v/>
      </c>
      <c r="BP825">
        <f t="shared" si="343"/>
        <v>2</v>
      </c>
      <c r="BQ825">
        <f t="shared" si="344"/>
        <v>35</v>
      </c>
      <c r="BR825">
        <f t="shared" si="345"/>
        <v>4</v>
      </c>
      <c r="BS825">
        <f t="shared" si="346"/>
        <v>42</v>
      </c>
      <c r="BT825" t="str">
        <f t="shared" si="347"/>
        <v>Flag</v>
      </c>
    </row>
    <row r="826" spans="1:72">
      <c r="A826">
        <v>202370</v>
      </c>
      <c r="B826">
        <v>74611</v>
      </c>
      <c r="C826" t="s">
        <v>123</v>
      </c>
      <c r="D826">
        <v>113</v>
      </c>
      <c r="E826" t="s">
        <v>498</v>
      </c>
      <c r="F826">
        <v>1030</v>
      </c>
      <c r="G826" t="s">
        <v>502</v>
      </c>
      <c r="H826">
        <v>221</v>
      </c>
      <c r="I826" t="s">
        <v>284</v>
      </c>
      <c r="J826" t="s">
        <v>138</v>
      </c>
      <c r="K826">
        <v>1.3332999999999999</v>
      </c>
      <c r="L826" t="s">
        <v>126</v>
      </c>
      <c r="M826" t="s">
        <v>123</v>
      </c>
      <c r="N826">
        <v>1</v>
      </c>
      <c r="O826">
        <v>2</v>
      </c>
      <c r="P826" t="s">
        <v>503</v>
      </c>
      <c r="Q826" t="s">
        <v>141</v>
      </c>
      <c r="R826" t="s">
        <v>141</v>
      </c>
      <c r="S826" s="1">
        <v>45166</v>
      </c>
      <c r="T826" s="1">
        <v>45217</v>
      </c>
      <c r="U826" t="s">
        <v>129</v>
      </c>
      <c r="W826" t="s">
        <v>129</v>
      </c>
      <c r="X826" t="s">
        <v>129</v>
      </c>
      <c r="Y826" t="s">
        <v>129</v>
      </c>
      <c r="Z826" t="s">
        <v>129</v>
      </c>
      <c r="AA826" t="s">
        <v>129</v>
      </c>
      <c r="AB826" t="s">
        <v>129</v>
      </c>
      <c r="AC826" t="s">
        <v>129</v>
      </c>
      <c r="AD826">
        <v>10</v>
      </c>
      <c r="AE826">
        <v>15</v>
      </c>
      <c r="AF826">
        <v>30</v>
      </c>
      <c r="AG826">
        <v>0</v>
      </c>
      <c r="AH826">
        <v>66.666700000000006</v>
      </c>
      <c r="AI826">
        <v>2</v>
      </c>
      <c r="AJ826">
        <v>2</v>
      </c>
      <c r="AK826">
        <v>2</v>
      </c>
      <c r="AL826">
        <v>4</v>
      </c>
      <c r="AM826">
        <v>1</v>
      </c>
      <c r="AN826">
        <v>3</v>
      </c>
      <c r="AP826" t="s">
        <v>138</v>
      </c>
      <c r="AR826" t="s">
        <v>149</v>
      </c>
      <c r="AS826">
        <v>3</v>
      </c>
      <c r="AT826">
        <v>1</v>
      </c>
      <c r="AU826">
        <f t="shared" si="322"/>
        <v>0</v>
      </c>
      <c r="AV826">
        <f t="shared" si="323"/>
        <v>14</v>
      </c>
      <c r="AW826">
        <f t="shared" si="324"/>
        <v>7</v>
      </c>
      <c r="AX826" t="str">
        <f t="shared" si="325"/>
        <v/>
      </c>
      <c r="AY826" t="str">
        <f t="shared" si="326"/>
        <v/>
      </c>
      <c r="AZ826">
        <f t="shared" si="327"/>
        <v>2</v>
      </c>
      <c r="BA826" t="str">
        <f t="shared" si="328"/>
        <v/>
      </c>
      <c r="BB826">
        <f t="shared" si="329"/>
        <v>1120</v>
      </c>
      <c r="BC826">
        <f t="shared" si="330"/>
        <v>0</v>
      </c>
      <c r="BD826">
        <f t="shared" si="331"/>
        <v>60</v>
      </c>
      <c r="BE826">
        <f t="shared" si="332"/>
        <v>0</v>
      </c>
      <c r="BF826">
        <f t="shared" si="333"/>
        <v>0</v>
      </c>
      <c r="BG826">
        <f t="shared" si="334"/>
        <v>22.4</v>
      </c>
      <c r="BH826">
        <f t="shared" si="335"/>
        <v>18.666666666666668</v>
      </c>
      <c r="BI826">
        <f t="shared" si="336"/>
        <v>0</v>
      </c>
      <c r="BJ826">
        <f t="shared" si="337"/>
        <v>0</v>
      </c>
      <c r="BK826" t="str">
        <f t="shared" si="338"/>
        <v/>
      </c>
      <c r="BL826" t="str">
        <f t="shared" si="339"/>
        <v/>
      </c>
      <c r="BM826" t="str">
        <f t="shared" si="340"/>
        <v/>
      </c>
      <c r="BN826">
        <f t="shared" si="341"/>
        <v>-19</v>
      </c>
      <c r="BO826" t="str">
        <f t="shared" si="342"/>
        <v/>
      </c>
      <c r="BP826">
        <f t="shared" si="343"/>
        <v>2</v>
      </c>
      <c r="BQ826">
        <f t="shared" si="344"/>
        <v>35</v>
      </c>
      <c r="BR826">
        <f t="shared" si="345"/>
        <v>4</v>
      </c>
      <c r="BS826">
        <f t="shared" si="346"/>
        <v>42</v>
      </c>
      <c r="BT826" t="str">
        <f t="shared" si="347"/>
        <v/>
      </c>
    </row>
    <row r="827" spans="1:72">
      <c r="A827">
        <v>202370</v>
      </c>
      <c r="B827">
        <v>74640</v>
      </c>
      <c r="C827" t="s">
        <v>123</v>
      </c>
      <c r="D827">
        <v>114</v>
      </c>
      <c r="E827" t="s">
        <v>498</v>
      </c>
      <c r="F827">
        <v>1031</v>
      </c>
      <c r="G827" t="s">
        <v>505</v>
      </c>
      <c r="H827">
        <v>21</v>
      </c>
      <c r="I827" t="s">
        <v>284</v>
      </c>
      <c r="J827" t="s">
        <v>138</v>
      </c>
      <c r="K827">
        <v>1.0667</v>
      </c>
      <c r="L827" t="s">
        <v>126</v>
      </c>
      <c r="M827" t="s">
        <v>123</v>
      </c>
      <c r="N827">
        <v>1</v>
      </c>
      <c r="O827" t="s">
        <v>139</v>
      </c>
      <c r="P827" t="s">
        <v>503</v>
      </c>
      <c r="Q827" t="s">
        <v>506</v>
      </c>
      <c r="R827" t="s">
        <v>507</v>
      </c>
      <c r="S827" s="1">
        <v>45218</v>
      </c>
      <c r="T827" s="1">
        <v>45270</v>
      </c>
      <c r="U827" t="s">
        <v>129</v>
      </c>
      <c r="W827" t="s">
        <v>129</v>
      </c>
      <c r="X827" t="s">
        <v>129</v>
      </c>
      <c r="Y827" t="s">
        <v>129</v>
      </c>
      <c r="Z827" t="s">
        <v>129</v>
      </c>
      <c r="AA827" t="s">
        <v>129</v>
      </c>
      <c r="AB827" t="s">
        <v>129</v>
      </c>
      <c r="AC827" t="s">
        <v>129</v>
      </c>
      <c r="AD827">
        <v>8</v>
      </c>
      <c r="AE827">
        <v>15</v>
      </c>
      <c r="AF827">
        <v>30</v>
      </c>
      <c r="AG827">
        <v>0</v>
      </c>
      <c r="AH827">
        <v>53.333300000000001</v>
      </c>
      <c r="AI827">
        <v>2</v>
      </c>
      <c r="AJ827">
        <v>2</v>
      </c>
      <c r="AK827">
        <v>2</v>
      </c>
      <c r="AL827">
        <v>4</v>
      </c>
      <c r="AM827">
        <v>1</v>
      </c>
      <c r="AN827">
        <v>3</v>
      </c>
      <c r="AP827" t="s">
        <v>138</v>
      </c>
      <c r="AR827" t="s">
        <v>133</v>
      </c>
      <c r="AS827">
        <v>0.3</v>
      </c>
      <c r="AT827">
        <v>1</v>
      </c>
      <c r="AU827">
        <f t="shared" si="322"/>
        <v>0</v>
      </c>
      <c r="AV827">
        <f t="shared" si="323"/>
        <v>0</v>
      </c>
      <c r="AW827">
        <f t="shared" si="324"/>
        <v>0</v>
      </c>
      <c r="AX827" t="str">
        <f t="shared" si="325"/>
        <v/>
      </c>
      <c r="AY827" t="str">
        <f t="shared" si="326"/>
        <v/>
      </c>
      <c r="AZ827">
        <f t="shared" si="327"/>
        <v>4</v>
      </c>
      <c r="BA827" t="str">
        <f t="shared" si="328"/>
        <v/>
      </c>
      <c r="BB827">
        <f t="shared" si="329"/>
        <v>0</v>
      </c>
      <c r="BC827">
        <f t="shared" si="330"/>
        <v>0</v>
      </c>
      <c r="BD827">
        <f t="shared" si="331"/>
        <v>60</v>
      </c>
      <c r="BE827">
        <f t="shared" si="332"/>
        <v>0</v>
      </c>
      <c r="BF827">
        <f t="shared" si="333"/>
        <v>0</v>
      </c>
      <c r="BG827">
        <f t="shared" si="334"/>
        <v>0</v>
      </c>
      <c r="BH827">
        <f t="shared" si="335"/>
        <v>0</v>
      </c>
      <c r="BI827" t="str">
        <f t="shared" si="336"/>
        <v/>
      </c>
      <c r="BJ827" t="str">
        <f t="shared" si="337"/>
        <v/>
      </c>
      <c r="BK827" t="str">
        <f t="shared" si="338"/>
        <v/>
      </c>
      <c r="BL827" t="str">
        <f t="shared" si="339"/>
        <v/>
      </c>
      <c r="BM827" t="str">
        <f t="shared" si="340"/>
        <v/>
      </c>
      <c r="BN827" t="str">
        <f t="shared" si="341"/>
        <v/>
      </c>
      <c r="BO827" t="str">
        <f t="shared" si="342"/>
        <v/>
      </c>
      <c r="BP827">
        <f t="shared" si="343"/>
        <v>5</v>
      </c>
      <c r="BQ827">
        <f t="shared" si="344"/>
        <v>42</v>
      </c>
      <c r="BR827">
        <f t="shared" si="345"/>
        <v>1</v>
      </c>
      <c r="BS827">
        <f t="shared" si="346"/>
        <v>50</v>
      </c>
      <c r="BT827" t="str">
        <f t="shared" si="347"/>
        <v/>
      </c>
    </row>
    <row r="828" spans="1:72">
      <c r="A828">
        <v>202370</v>
      </c>
      <c r="B828">
        <v>74640</v>
      </c>
      <c r="C828" t="s">
        <v>123</v>
      </c>
      <c r="D828">
        <v>114</v>
      </c>
      <c r="E828" t="s">
        <v>498</v>
      </c>
      <c r="F828">
        <v>1031</v>
      </c>
      <c r="G828" t="s">
        <v>505</v>
      </c>
      <c r="H828">
        <v>21</v>
      </c>
      <c r="I828" t="s">
        <v>284</v>
      </c>
      <c r="J828" t="s">
        <v>138</v>
      </c>
      <c r="K828">
        <v>1.0667</v>
      </c>
      <c r="L828" t="s">
        <v>126</v>
      </c>
      <c r="M828" t="s">
        <v>123</v>
      </c>
      <c r="N828">
        <v>1</v>
      </c>
      <c r="O828" t="s">
        <v>139</v>
      </c>
      <c r="P828" t="s">
        <v>503</v>
      </c>
      <c r="Q828" t="s">
        <v>141</v>
      </c>
      <c r="R828" t="s">
        <v>141</v>
      </c>
      <c r="S828" s="1">
        <v>45218</v>
      </c>
      <c r="T828" s="1">
        <v>45270</v>
      </c>
      <c r="U828" t="s">
        <v>129</v>
      </c>
      <c r="W828" t="s">
        <v>129</v>
      </c>
      <c r="X828" t="s">
        <v>129</v>
      </c>
      <c r="Y828" t="s">
        <v>129</v>
      </c>
      <c r="Z828" t="s">
        <v>129</v>
      </c>
      <c r="AA828" t="s">
        <v>129</v>
      </c>
      <c r="AB828" t="s">
        <v>129</v>
      </c>
      <c r="AC828" t="s">
        <v>129</v>
      </c>
      <c r="AD828">
        <v>8</v>
      </c>
      <c r="AE828">
        <v>15</v>
      </c>
      <c r="AF828">
        <v>30</v>
      </c>
      <c r="AG828">
        <v>0</v>
      </c>
      <c r="AH828">
        <v>53.333300000000001</v>
      </c>
      <c r="AI828">
        <v>2</v>
      </c>
      <c r="AJ828">
        <v>2</v>
      </c>
      <c r="AK828">
        <v>2</v>
      </c>
      <c r="AL828">
        <v>4</v>
      </c>
      <c r="AM828">
        <v>1</v>
      </c>
      <c r="AN828">
        <v>3</v>
      </c>
      <c r="AP828" t="s">
        <v>138</v>
      </c>
      <c r="AR828" t="s">
        <v>149</v>
      </c>
      <c r="AS828">
        <v>4</v>
      </c>
      <c r="AT828">
        <v>1</v>
      </c>
      <c r="AU828">
        <f t="shared" si="322"/>
        <v>0</v>
      </c>
      <c r="AV828">
        <f t="shared" si="323"/>
        <v>0</v>
      </c>
      <c r="AW828">
        <f t="shared" si="324"/>
        <v>0</v>
      </c>
      <c r="AX828" t="str">
        <f t="shared" si="325"/>
        <v/>
      </c>
      <c r="AY828" t="str">
        <f t="shared" si="326"/>
        <v/>
      </c>
      <c r="AZ828">
        <f t="shared" si="327"/>
        <v>4</v>
      </c>
      <c r="BA828" t="str">
        <f t="shared" si="328"/>
        <v/>
      </c>
      <c r="BB828">
        <f t="shared" si="329"/>
        <v>0</v>
      </c>
      <c r="BC828">
        <f t="shared" si="330"/>
        <v>0</v>
      </c>
      <c r="BD828">
        <f t="shared" si="331"/>
        <v>60</v>
      </c>
      <c r="BE828">
        <f t="shared" si="332"/>
        <v>0</v>
      </c>
      <c r="BF828">
        <f t="shared" si="333"/>
        <v>0</v>
      </c>
      <c r="BG828">
        <f t="shared" si="334"/>
        <v>0</v>
      </c>
      <c r="BH828">
        <f t="shared" si="335"/>
        <v>0</v>
      </c>
      <c r="BI828" t="str">
        <f t="shared" si="336"/>
        <v/>
      </c>
      <c r="BJ828" t="str">
        <f t="shared" si="337"/>
        <v/>
      </c>
      <c r="BK828" t="str">
        <f t="shared" si="338"/>
        <v/>
      </c>
      <c r="BL828" t="str">
        <f t="shared" si="339"/>
        <v/>
      </c>
      <c r="BM828" t="str">
        <f t="shared" si="340"/>
        <v/>
      </c>
      <c r="BN828" t="str">
        <f t="shared" si="341"/>
        <v/>
      </c>
      <c r="BO828" t="str">
        <f t="shared" si="342"/>
        <v/>
      </c>
      <c r="BP828">
        <f t="shared" si="343"/>
        <v>5</v>
      </c>
      <c r="BQ828">
        <f t="shared" si="344"/>
        <v>42</v>
      </c>
      <c r="BR828">
        <f t="shared" si="345"/>
        <v>1</v>
      </c>
      <c r="BS828">
        <f t="shared" si="346"/>
        <v>50</v>
      </c>
      <c r="BT828" t="str">
        <f t="shared" si="347"/>
        <v/>
      </c>
    </row>
    <row r="829" spans="1:72">
      <c r="A829">
        <v>202370</v>
      </c>
      <c r="B829">
        <v>74640</v>
      </c>
      <c r="C829" t="s">
        <v>123</v>
      </c>
      <c r="D829">
        <v>114</v>
      </c>
      <c r="E829" t="s">
        <v>498</v>
      </c>
      <c r="F829">
        <v>1031</v>
      </c>
      <c r="G829" t="s">
        <v>505</v>
      </c>
      <c r="H829">
        <v>21</v>
      </c>
      <c r="I829" t="s">
        <v>284</v>
      </c>
      <c r="J829" t="s">
        <v>138</v>
      </c>
      <c r="K829">
        <v>1.0667</v>
      </c>
      <c r="L829" t="s">
        <v>126</v>
      </c>
      <c r="M829" t="s">
        <v>123</v>
      </c>
      <c r="N829">
        <v>1</v>
      </c>
      <c r="O829" t="s">
        <v>139</v>
      </c>
      <c r="P829" t="s">
        <v>503</v>
      </c>
      <c r="Q829" t="s">
        <v>506</v>
      </c>
      <c r="R829" t="s">
        <v>507</v>
      </c>
      <c r="S829" s="1">
        <v>45218</v>
      </c>
      <c r="T829" s="1">
        <v>45270</v>
      </c>
      <c r="U829" t="s">
        <v>129</v>
      </c>
      <c r="W829" t="s">
        <v>129</v>
      </c>
      <c r="X829" t="s">
        <v>129</v>
      </c>
      <c r="Y829" t="s">
        <v>129</v>
      </c>
      <c r="Z829" t="s">
        <v>129</v>
      </c>
      <c r="AA829" t="s">
        <v>129</v>
      </c>
      <c r="AB829" t="s">
        <v>129</v>
      </c>
      <c r="AC829" t="s">
        <v>129</v>
      </c>
      <c r="AD829">
        <v>8</v>
      </c>
      <c r="AE829">
        <v>15</v>
      </c>
      <c r="AF829">
        <v>30</v>
      </c>
      <c r="AG829">
        <v>0</v>
      </c>
      <c r="AH829">
        <v>53.333300000000001</v>
      </c>
      <c r="AI829">
        <v>2</v>
      </c>
      <c r="AJ829">
        <v>2</v>
      </c>
      <c r="AK829">
        <v>2</v>
      </c>
      <c r="AL829">
        <v>4</v>
      </c>
      <c r="AM829">
        <v>1</v>
      </c>
      <c r="AN829">
        <v>3</v>
      </c>
      <c r="AP829" t="s">
        <v>138</v>
      </c>
      <c r="AR829" t="s">
        <v>133</v>
      </c>
      <c r="AS829">
        <v>0.3</v>
      </c>
      <c r="AT829">
        <v>1</v>
      </c>
      <c r="AU829">
        <f t="shared" si="322"/>
        <v>0</v>
      </c>
      <c r="AV829">
        <f t="shared" si="323"/>
        <v>0</v>
      </c>
      <c r="AW829">
        <f t="shared" si="324"/>
        <v>0</v>
      </c>
      <c r="AX829" t="str">
        <f t="shared" si="325"/>
        <v/>
      </c>
      <c r="AY829" t="str">
        <f t="shared" si="326"/>
        <v/>
      </c>
      <c r="AZ829">
        <f t="shared" si="327"/>
        <v>4</v>
      </c>
      <c r="BA829" t="str">
        <f t="shared" si="328"/>
        <v/>
      </c>
      <c r="BB829">
        <f t="shared" si="329"/>
        <v>0</v>
      </c>
      <c r="BC829">
        <f t="shared" si="330"/>
        <v>0</v>
      </c>
      <c r="BD829">
        <f t="shared" si="331"/>
        <v>60</v>
      </c>
      <c r="BE829">
        <f t="shared" si="332"/>
        <v>0</v>
      </c>
      <c r="BF829">
        <f t="shared" si="333"/>
        <v>0</v>
      </c>
      <c r="BG829">
        <f t="shared" si="334"/>
        <v>0</v>
      </c>
      <c r="BH829">
        <f t="shared" si="335"/>
        <v>0</v>
      </c>
      <c r="BI829" t="str">
        <f t="shared" si="336"/>
        <v/>
      </c>
      <c r="BJ829" t="str">
        <f t="shared" si="337"/>
        <v/>
      </c>
      <c r="BK829" t="str">
        <f t="shared" si="338"/>
        <v/>
      </c>
      <c r="BL829" t="str">
        <f t="shared" si="339"/>
        <v/>
      </c>
      <c r="BM829" t="str">
        <f t="shared" si="340"/>
        <v/>
      </c>
      <c r="BN829" t="str">
        <f t="shared" si="341"/>
        <v/>
      </c>
      <c r="BO829" t="str">
        <f t="shared" si="342"/>
        <v/>
      </c>
      <c r="BP829">
        <f t="shared" si="343"/>
        <v>5</v>
      </c>
      <c r="BQ829">
        <f t="shared" si="344"/>
        <v>42</v>
      </c>
      <c r="BR829">
        <f t="shared" si="345"/>
        <v>1</v>
      </c>
      <c r="BS829">
        <f t="shared" si="346"/>
        <v>50</v>
      </c>
      <c r="BT829" t="str">
        <f t="shared" si="347"/>
        <v/>
      </c>
    </row>
    <row r="830" spans="1:72">
      <c r="A830">
        <v>202370</v>
      </c>
      <c r="B830">
        <v>74640</v>
      </c>
      <c r="C830" t="s">
        <v>123</v>
      </c>
      <c r="D830">
        <v>114</v>
      </c>
      <c r="E830" t="s">
        <v>498</v>
      </c>
      <c r="F830">
        <v>1031</v>
      </c>
      <c r="G830" t="s">
        <v>505</v>
      </c>
      <c r="H830">
        <v>21</v>
      </c>
      <c r="I830" t="s">
        <v>284</v>
      </c>
      <c r="J830" t="s">
        <v>138</v>
      </c>
      <c r="K830">
        <v>1.0667</v>
      </c>
      <c r="L830" t="s">
        <v>126</v>
      </c>
      <c r="M830" t="s">
        <v>123</v>
      </c>
      <c r="N830">
        <v>1</v>
      </c>
      <c r="O830" t="s">
        <v>139</v>
      </c>
      <c r="P830" t="s">
        <v>503</v>
      </c>
      <c r="Q830" t="s">
        <v>141</v>
      </c>
      <c r="R830" t="s">
        <v>141</v>
      </c>
      <c r="S830" s="1">
        <v>45218</v>
      </c>
      <c r="T830" s="1">
        <v>45270</v>
      </c>
      <c r="U830" t="s">
        <v>129</v>
      </c>
      <c r="W830" t="s">
        <v>129</v>
      </c>
      <c r="X830" t="s">
        <v>129</v>
      </c>
      <c r="Y830" t="s">
        <v>129</v>
      </c>
      <c r="Z830" t="s">
        <v>129</v>
      </c>
      <c r="AA830" t="s">
        <v>129</v>
      </c>
      <c r="AB830" t="s">
        <v>129</v>
      </c>
      <c r="AC830" t="s">
        <v>129</v>
      </c>
      <c r="AD830">
        <v>8</v>
      </c>
      <c r="AE830">
        <v>15</v>
      </c>
      <c r="AF830">
        <v>30</v>
      </c>
      <c r="AG830">
        <v>0</v>
      </c>
      <c r="AH830">
        <v>53.333300000000001</v>
      </c>
      <c r="AI830">
        <v>2</v>
      </c>
      <c r="AJ830">
        <v>2</v>
      </c>
      <c r="AK830">
        <v>2</v>
      </c>
      <c r="AL830">
        <v>4</v>
      </c>
      <c r="AM830">
        <v>1</v>
      </c>
      <c r="AN830">
        <v>3</v>
      </c>
      <c r="AP830" t="s">
        <v>138</v>
      </c>
      <c r="AR830" t="s">
        <v>149</v>
      </c>
      <c r="AS830">
        <v>4</v>
      </c>
      <c r="AT830">
        <v>1</v>
      </c>
      <c r="AU830">
        <f t="shared" si="322"/>
        <v>0</v>
      </c>
      <c r="AV830">
        <f t="shared" si="323"/>
        <v>0</v>
      </c>
      <c r="AW830">
        <f t="shared" si="324"/>
        <v>0</v>
      </c>
      <c r="AX830" t="str">
        <f t="shared" si="325"/>
        <v/>
      </c>
      <c r="AY830" t="str">
        <f t="shared" si="326"/>
        <v/>
      </c>
      <c r="AZ830">
        <f t="shared" si="327"/>
        <v>4</v>
      </c>
      <c r="BA830" t="str">
        <f t="shared" si="328"/>
        <v/>
      </c>
      <c r="BB830">
        <f t="shared" si="329"/>
        <v>0</v>
      </c>
      <c r="BC830">
        <f t="shared" si="330"/>
        <v>0</v>
      </c>
      <c r="BD830">
        <f t="shared" si="331"/>
        <v>60</v>
      </c>
      <c r="BE830">
        <f t="shared" si="332"/>
        <v>0</v>
      </c>
      <c r="BF830">
        <f t="shared" si="333"/>
        <v>0</v>
      </c>
      <c r="BG830">
        <f t="shared" si="334"/>
        <v>0</v>
      </c>
      <c r="BH830">
        <f t="shared" si="335"/>
        <v>0</v>
      </c>
      <c r="BI830" t="str">
        <f t="shared" si="336"/>
        <v/>
      </c>
      <c r="BJ830" t="str">
        <f t="shared" si="337"/>
        <v/>
      </c>
      <c r="BK830" t="str">
        <f t="shared" si="338"/>
        <v/>
      </c>
      <c r="BL830" t="str">
        <f t="shared" si="339"/>
        <v/>
      </c>
      <c r="BM830" t="str">
        <f t="shared" si="340"/>
        <v/>
      </c>
      <c r="BN830" t="str">
        <f t="shared" si="341"/>
        <v/>
      </c>
      <c r="BO830" t="str">
        <f t="shared" si="342"/>
        <v/>
      </c>
      <c r="BP830">
        <f t="shared" si="343"/>
        <v>5</v>
      </c>
      <c r="BQ830">
        <f t="shared" si="344"/>
        <v>42</v>
      </c>
      <c r="BR830">
        <f t="shared" si="345"/>
        <v>1</v>
      </c>
      <c r="BS830">
        <f t="shared" si="346"/>
        <v>50</v>
      </c>
      <c r="BT830" t="str">
        <f t="shared" si="347"/>
        <v/>
      </c>
    </row>
    <row r="831" spans="1:72">
      <c r="A831">
        <v>202370</v>
      </c>
      <c r="B831">
        <v>75252</v>
      </c>
      <c r="C831" t="s">
        <v>123</v>
      </c>
      <c r="D831">
        <v>104</v>
      </c>
      <c r="E831" t="s">
        <v>498</v>
      </c>
      <c r="F831">
        <v>2020</v>
      </c>
      <c r="G831" t="s">
        <v>508</v>
      </c>
      <c r="H831">
        <v>1</v>
      </c>
      <c r="J831" t="s">
        <v>138</v>
      </c>
      <c r="K831">
        <v>1.6</v>
      </c>
      <c r="L831" t="s">
        <v>126</v>
      </c>
      <c r="M831" t="s">
        <v>123</v>
      </c>
      <c r="N831">
        <v>1</v>
      </c>
      <c r="O831">
        <v>0</v>
      </c>
      <c r="P831" t="s">
        <v>509</v>
      </c>
      <c r="Q831" t="s">
        <v>128</v>
      </c>
      <c r="R831">
        <v>130</v>
      </c>
      <c r="S831" s="1">
        <v>45166</v>
      </c>
      <c r="T831" s="1">
        <v>45249</v>
      </c>
      <c r="U831">
        <v>1200</v>
      </c>
      <c r="V831">
        <v>1345</v>
      </c>
      <c r="W831" t="s">
        <v>129</v>
      </c>
      <c r="X831" t="s">
        <v>46</v>
      </c>
      <c r="Y831" t="s">
        <v>129</v>
      </c>
      <c r="Z831" t="s">
        <v>129</v>
      </c>
      <c r="AA831" t="s">
        <v>129</v>
      </c>
      <c r="AB831" t="s">
        <v>129</v>
      </c>
      <c r="AC831" t="s">
        <v>129</v>
      </c>
      <c r="AD831">
        <v>8</v>
      </c>
      <c r="AE831">
        <v>15</v>
      </c>
      <c r="AF831">
        <v>30</v>
      </c>
      <c r="AG831">
        <v>0</v>
      </c>
      <c r="AH831">
        <v>53.333300000000001</v>
      </c>
      <c r="AI831">
        <v>2</v>
      </c>
      <c r="AJ831">
        <v>3</v>
      </c>
      <c r="AK831">
        <v>3</v>
      </c>
      <c r="AL831">
        <v>5</v>
      </c>
      <c r="AM831">
        <v>2</v>
      </c>
      <c r="AN831">
        <v>3</v>
      </c>
      <c r="AP831" t="s">
        <v>138</v>
      </c>
      <c r="AR831" t="s">
        <v>133</v>
      </c>
      <c r="AS831">
        <v>2.1</v>
      </c>
      <c r="AT831">
        <v>2</v>
      </c>
      <c r="AU831">
        <f t="shared" si="322"/>
        <v>12</v>
      </c>
      <c r="AV831">
        <f t="shared" si="323"/>
        <v>48</v>
      </c>
      <c r="AW831">
        <f t="shared" si="324"/>
        <v>24</v>
      </c>
      <c r="AX831">
        <f t="shared" si="325"/>
        <v>105</v>
      </c>
      <c r="AY831">
        <f t="shared" si="326"/>
        <v>1260</v>
      </c>
      <c r="AZ831">
        <f t="shared" si="327"/>
        <v>2</v>
      </c>
      <c r="BA831">
        <f t="shared" si="328"/>
        <v>630</v>
      </c>
      <c r="BB831">
        <f t="shared" si="329"/>
        <v>4680</v>
      </c>
      <c r="BC831">
        <f t="shared" si="330"/>
        <v>3750</v>
      </c>
      <c r="BD831">
        <f t="shared" si="331"/>
        <v>75</v>
      </c>
      <c r="BE831">
        <f t="shared" si="332"/>
        <v>1</v>
      </c>
      <c r="BF831">
        <f t="shared" si="333"/>
        <v>1</v>
      </c>
      <c r="BG831">
        <f t="shared" si="334"/>
        <v>93.6</v>
      </c>
      <c r="BH831">
        <f t="shared" si="335"/>
        <v>78</v>
      </c>
      <c r="BI831">
        <f t="shared" si="336"/>
        <v>156.25</v>
      </c>
      <c r="BJ831">
        <f t="shared" si="337"/>
        <v>171.25</v>
      </c>
      <c r="BK831">
        <f t="shared" si="338"/>
        <v>165</v>
      </c>
      <c r="BL831">
        <f t="shared" si="339"/>
        <v>1445</v>
      </c>
      <c r="BM831" t="str">
        <f t="shared" si="340"/>
        <v/>
      </c>
      <c r="BN831">
        <f t="shared" si="341"/>
        <v>-3</v>
      </c>
      <c r="BO831" t="str">
        <f t="shared" si="342"/>
        <v/>
      </c>
      <c r="BP831">
        <f t="shared" si="343"/>
        <v>2</v>
      </c>
      <c r="BQ831">
        <f t="shared" si="344"/>
        <v>35</v>
      </c>
      <c r="BR831">
        <f t="shared" si="345"/>
        <v>1</v>
      </c>
      <c r="BS831">
        <f t="shared" si="346"/>
        <v>47</v>
      </c>
      <c r="BT831" t="str">
        <f t="shared" si="347"/>
        <v/>
      </c>
    </row>
    <row r="832" spans="1:72">
      <c r="A832">
        <v>202370</v>
      </c>
      <c r="B832">
        <v>75252</v>
      </c>
      <c r="C832" t="s">
        <v>123</v>
      </c>
      <c r="D832">
        <v>104</v>
      </c>
      <c r="E832" t="s">
        <v>498</v>
      </c>
      <c r="F832">
        <v>2020</v>
      </c>
      <c r="G832" t="s">
        <v>508</v>
      </c>
      <c r="H832">
        <v>1</v>
      </c>
      <c r="J832" t="s">
        <v>138</v>
      </c>
      <c r="K832">
        <v>1.6</v>
      </c>
      <c r="L832" t="s">
        <v>126</v>
      </c>
      <c r="M832" t="s">
        <v>123</v>
      </c>
      <c r="N832">
        <v>1</v>
      </c>
      <c r="O832">
        <v>0</v>
      </c>
      <c r="P832" t="s">
        <v>509</v>
      </c>
      <c r="Q832" t="s">
        <v>128</v>
      </c>
      <c r="R832">
        <v>130</v>
      </c>
      <c r="S832" s="1">
        <v>45166</v>
      </c>
      <c r="T832" s="1">
        <v>45249</v>
      </c>
      <c r="U832">
        <v>1200</v>
      </c>
      <c r="V832">
        <v>1645</v>
      </c>
      <c r="W832" t="s">
        <v>129</v>
      </c>
      <c r="X832" t="s">
        <v>129</v>
      </c>
      <c r="Y832" t="s">
        <v>129</v>
      </c>
      <c r="Z832" t="s">
        <v>50</v>
      </c>
      <c r="AA832" t="s">
        <v>129</v>
      </c>
      <c r="AB832" t="s">
        <v>129</v>
      </c>
      <c r="AC832" t="s">
        <v>129</v>
      </c>
      <c r="AD832">
        <v>8</v>
      </c>
      <c r="AE832">
        <v>15</v>
      </c>
      <c r="AF832">
        <v>30</v>
      </c>
      <c r="AG832">
        <v>0</v>
      </c>
      <c r="AH832">
        <v>53.333300000000001</v>
      </c>
      <c r="AI832">
        <v>2</v>
      </c>
      <c r="AJ832">
        <v>3</v>
      </c>
      <c r="AK832">
        <v>3</v>
      </c>
      <c r="AL832">
        <v>5</v>
      </c>
      <c r="AM832">
        <v>2</v>
      </c>
      <c r="AN832">
        <v>3</v>
      </c>
      <c r="AP832" t="s">
        <v>138</v>
      </c>
      <c r="AR832" t="s">
        <v>149</v>
      </c>
      <c r="AS832">
        <v>5.7</v>
      </c>
      <c r="AT832">
        <v>1</v>
      </c>
      <c r="AU832">
        <f t="shared" si="322"/>
        <v>12</v>
      </c>
      <c r="AV832">
        <f t="shared" si="323"/>
        <v>48</v>
      </c>
      <c r="AW832">
        <f t="shared" si="324"/>
        <v>24</v>
      </c>
      <c r="AX832">
        <f t="shared" si="325"/>
        <v>285</v>
      </c>
      <c r="AY832">
        <f t="shared" si="326"/>
        <v>3420</v>
      </c>
      <c r="AZ832">
        <f t="shared" si="327"/>
        <v>2</v>
      </c>
      <c r="BA832">
        <f t="shared" si="328"/>
        <v>1710</v>
      </c>
      <c r="BB832">
        <f t="shared" si="329"/>
        <v>4680</v>
      </c>
      <c r="BC832">
        <f t="shared" si="330"/>
        <v>3750</v>
      </c>
      <c r="BD832">
        <f t="shared" si="331"/>
        <v>75</v>
      </c>
      <c r="BE832">
        <f t="shared" si="332"/>
        <v>1</v>
      </c>
      <c r="BF832">
        <f t="shared" si="333"/>
        <v>1</v>
      </c>
      <c r="BG832">
        <f t="shared" si="334"/>
        <v>93.6</v>
      </c>
      <c r="BH832">
        <f t="shared" si="335"/>
        <v>78</v>
      </c>
      <c r="BI832">
        <f t="shared" si="336"/>
        <v>156.25</v>
      </c>
      <c r="BJ832">
        <f t="shared" si="337"/>
        <v>171.25</v>
      </c>
      <c r="BK832">
        <f t="shared" si="338"/>
        <v>165</v>
      </c>
      <c r="BL832">
        <f t="shared" si="339"/>
        <v>1445</v>
      </c>
      <c r="BM832" t="str">
        <f t="shared" si="340"/>
        <v/>
      </c>
      <c r="BN832">
        <f t="shared" si="341"/>
        <v>-3</v>
      </c>
      <c r="BO832" t="str">
        <f t="shared" si="342"/>
        <v/>
      </c>
      <c r="BP832">
        <f t="shared" si="343"/>
        <v>2</v>
      </c>
      <c r="BQ832">
        <f t="shared" si="344"/>
        <v>35</v>
      </c>
      <c r="BR832">
        <f t="shared" si="345"/>
        <v>1</v>
      </c>
      <c r="BS832">
        <f t="shared" si="346"/>
        <v>47</v>
      </c>
      <c r="BT832" t="str">
        <f t="shared" si="347"/>
        <v/>
      </c>
    </row>
    <row r="833" spans="1:72">
      <c r="A833">
        <v>202370</v>
      </c>
      <c r="B833">
        <v>75252</v>
      </c>
      <c r="C833" t="s">
        <v>123</v>
      </c>
      <c r="D833">
        <v>104</v>
      </c>
      <c r="E833" t="s">
        <v>498</v>
      </c>
      <c r="F833">
        <v>2020</v>
      </c>
      <c r="G833" t="s">
        <v>508</v>
      </c>
      <c r="H833">
        <v>1</v>
      </c>
      <c r="J833" t="s">
        <v>138</v>
      </c>
      <c r="K833">
        <v>1.6</v>
      </c>
      <c r="L833" t="s">
        <v>126</v>
      </c>
      <c r="M833" t="s">
        <v>123</v>
      </c>
      <c r="N833">
        <v>1</v>
      </c>
      <c r="O833">
        <v>0</v>
      </c>
      <c r="P833" t="s">
        <v>509</v>
      </c>
      <c r="Q833" t="s">
        <v>128</v>
      </c>
      <c r="R833">
        <v>130</v>
      </c>
      <c r="S833" s="1">
        <v>45166</v>
      </c>
      <c r="T833" s="1">
        <v>45249</v>
      </c>
      <c r="U833">
        <v>1200</v>
      </c>
      <c r="V833">
        <v>1345</v>
      </c>
      <c r="W833" t="s">
        <v>129</v>
      </c>
      <c r="X833" t="s">
        <v>46</v>
      </c>
      <c r="Y833" t="s">
        <v>129</v>
      </c>
      <c r="Z833" t="s">
        <v>129</v>
      </c>
      <c r="AA833" t="s">
        <v>129</v>
      </c>
      <c r="AB833" t="s">
        <v>129</v>
      </c>
      <c r="AC833" t="s">
        <v>129</v>
      </c>
      <c r="AD833">
        <v>8</v>
      </c>
      <c r="AE833">
        <v>15</v>
      </c>
      <c r="AF833">
        <v>30</v>
      </c>
      <c r="AG833">
        <v>0</v>
      </c>
      <c r="AH833">
        <v>53.333300000000001</v>
      </c>
      <c r="AI833">
        <v>2</v>
      </c>
      <c r="AJ833">
        <v>3</v>
      </c>
      <c r="AK833">
        <v>3</v>
      </c>
      <c r="AL833">
        <v>5</v>
      </c>
      <c r="AM833">
        <v>2</v>
      </c>
      <c r="AN833">
        <v>3</v>
      </c>
      <c r="AP833" t="s">
        <v>138</v>
      </c>
      <c r="AR833" t="s">
        <v>133</v>
      </c>
      <c r="AS833">
        <v>2.1</v>
      </c>
      <c r="AT833">
        <v>2</v>
      </c>
      <c r="AU833">
        <f t="shared" si="322"/>
        <v>12</v>
      </c>
      <c r="AV833">
        <f t="shared" si="323"/>
        <v>48</v>
      </c>
      <c r="AW833">
        <f t="shared" si="324"/>
        <v>24</v>
      </c>
      <c r="AX833">
        <f t="shared" si="325"/>
        <v>105</v>
      </c>
      <c r="AY833">
        <f t="shared" si="326"/>
        <v>1260</v>
      </c>
      <c r="AZ833">
        <f t="shared" si="327"/>
        <v>2</v>
      </c>
      <c r="BA833">
        <f t="shared" si="328"/>
        <v>630</v>
      </c>
      <c r="BB833">
        <f t="shared" si="329"/>
        <v>4680</v>
      </c>
      <c r="BC833">
        <f t="shared" si="330"/>
        <v>3750</v>
      </c>
      <c r="BD833">
        <f t="shared" si="331"/>
        <v>75</v>
      </c>
      <c r="BE833">
        <f t="shared" si="332"/>
        <v>1</v>
      </c>
      <c r="BF833">
        <f t="shared" si="333"/>
        <v>1</v>
      </c>
      <c r="BG833">
        <f t="shared" si="334"/>
        <v>93.6</v>
      </c>
      <c r="BH833">
        <f t="shared" si="335"/>
        <v>78</v>
      </c>
      <c r="BI833">
        <f t="shared" si="336"/>
        <v>156.25</v>
      </c>
      <c r="BJ833">
        <f t="shared" si="337"/>
        <v>171.25</v>
      </c>
      <c r="BK833">
        <f t="shared" si="338"/>
        <v>165</v>
      </c>
      <c r="BL833">
        <f t="shared" si="339"/>
        <v>1445</v>
      </c>
      <c r="BM833" t="str">
        <f t="shared" si="340"/>
        <v/>
      </c>
      <c r="BN833">
        <f t="shared" si="341"/>
        <v>-3</v>
      </c>
      <c r="BO833" t="str">
        <f t="shared" si="342"/>
        <v/>
      </c>
      <c r="BP833">
        <f t="shared" si="343"/>
        <v>2</v>
      </c>
      <c r="BQ833">
        <f t="shared" si="344"/>
        <v>35</v>
      </c>
      <c r="BR833">
        <f t="shared" si="345"/>
        <v>1</v>
      </c>
      <c r="BS833">
        <f t="shared" si="346"/>
        <v>47</v>
      </c>
      <c r="BT833" t="str">
        <f t="shared" si="347"/>
        <v/>
      </c>
    </row>
    <row r="834" spans="1:72">
      <c r="A834">
        <v>202370</v>
      </c>
      <c r="B834">
        <v>75252</v>
      </c>
      <c r="C834" t="s">
        <v>123</v>
      </c>
      <c r="D834">
        <v>104</v>
      </c>
      <c r="E834" t="s">
        <v>498</v>
      </c>
      <c r="F834">
        <v>2020</v>
      </c>
      <c r="G834" t="s">
        <v>508</v>
      </c>
      <c r="H834">
        <v>1</v>
      </c>
      <c r="J834" t="s">
        <v>138</v>
      </c>
      <c r="K834">
        <v>1.6</v>
      </c>
      <c r="L834" t="s">
        <v>126</v>
      </c>
      <c r="M834" t="s">
        <v>123</v>
      </c>
      <c r="N834">
        <v>1</v>
      </c>
      <c r="O834">
        <v>0</v>
      </c>
      <c r="P834" t="s">
        <v>509</v>
      </c>
      <c r="Q834" t="s">
        <v>128</v>
      </c>
      <c r="R834">
        <v>130</v>
      </c>
      <c r="S834" s="1">
        <v>45166</v>
      </c>
      <c r="T834" s="1">
        <v>45249</v>
      </c>
      <c r="U834">
        <v>1200</v>
      </c>
      <c r="V834">
        <v>1645</v>
      </c>
      <c r="W834" t="s">
        <v>129</v>
      </c>
      <c r="X834" t="s">
        <v>129</v>
      </c>
      <c r="Y834" t="s">
        <v>129</v>
      </c>
      <c r="Z834" t="s">
        <v>50</v>
      </c>
      <c r="AA834" t="s">
        <v>129</v>
      </c>
      <c r="AB834" t="s">
        <v>129</v>
      </c>
      <c r="AC834" t="s">
        <v>129</v>
      </c>
      <c r="AD834">
        <v>8</v>
      </c>
      <c r="AE834">
        <v>15</v>
      </c>
      <c r="AF834">
        <v>30</v>
      </c>
      <c r="AG834">
        <v>0</v>
      </c>
      <c r="AH834">
        <v>53.333300000000001</v>
      </c>
      <c r="AI834">
        <v>2</v>
      </c>
      <c r="AJ834">
        <v>3</v>
      </c>
      <c r="AK834">
        <v>3</v>
      </c>
      <c r="AL834">
        <v>5</v>
      </c>
      <c r="AM834">
        <v>2</v>
      </c>
      <c r="AN834">
        <v>3</v>
      </c>
      <c r="AP834" t="s">
        <v>138</v>
      </c>
      <c r="AR834" t="s">
        <v>149</v>
      </c>
      <c r="AS834">
        <v>5.7</v>
      </c>
      <c r="AT834">
        <v>1</v>
      </c>
      <c r="AU834">
        <f t="shared" si="322"/>
        <v>12</v>
      </c>
      <c r="AV834">
        <f t="shared" si="323"/>
        <v>48</v>
      </c>
      <c r="AW834">
        <f t="shared" si="324"/>
        <v>24</v>
      </c>
      <c r="AX834">
        <f t="shared" si="325"/>
        <v>285</v>
      </c>
      <c r="AY834">
        <f t="shared" si="326"/>
        <v>3420</v>
      </c>
      <c r="AZ834">
        <f t="shared" si="327"/>
        <v>2</v>
      </c>
      <c r="BA834">
        <f t="shared" si="328"/>
        <v>1710</v>
      </c>
      <c r="BB834">
        <f t="shared" si="329"/>
        <v>4680</v>
      </c>
      <c r="BC834">
        <f t="shared" si="330"/>
        <v>3750</v>
      </c>
      <c r="BD834">
        <f t="shared" si="331"/>
        <v>75</v>
      </c>
      <c r="BE834">
        <f t="shared" si="332"/>
        <v>1</v>
      </c>
      <c r="BF834">
        <f t="shared" si="333"/>
        <v>1</v>
      </c>
      <c r="BG834">
        <f t="shared" si="334"/>
        <v>93.6</v>
      </c>
      <c r="BH834">
        <f t="shared" si="335"/>
        <v>78</v>
      </c>
      <c r="BI834">
        <f t="shared" si="336"/>
        <v>156.25</v>
      </c>
      <c r="BJ834">
        <f t="shared" si="337"/>
        <v>171.25</v>
      </c>
      <c r="BK834">
        <f t="shared" si="338"/>
        <v>165</v>
      </c>
      <c r="BL834">
        <f t="shared" si="339"/>
        <v>1445</v>
      </c>
      <c r="BM834" t="str">
        <f t="shared" si="340"/>
        <v/>
      </c>
      <c r="BN834">
        <f t="shared" si="341"/>
        <v>-3</v>
      </c>
      <c r="BO834" t="str">
        <f t="shared" si="342"/>
        <v/>
      </c>
      <c r="BP834">
        <f t="shared" si="343"/>
        <v>2</v>
      </c>
      <c r="BQ834">
        <f t="shared" si="344"/>
        <v>35</v>
      </c>
      <c r="BR834">
        <f t="shared" si="345"/>
        <v>1</v>
      </c>
      <c r="BS834">
        <f t="shared" si="346"/>
        <v>47</v>
      </c>
      <c r="BT834" t="str">
        <f t="shared" si="347"/>
        <v/>
      </c>
    </row>
    <row r="835" spans="1:72">
      <c r="A835">
        <v>202370</v>
      </c>
      <c r="B835">
        <v>73843</v>
      </c>
      <c r="C835" t="s">
        <v>123</v>
      </c>
      <c r="D835">
        <v>1</v>
      </c>
      <c r="E835" t="s">
        <v>510</v>
      </c>
      <c r="F835">
        <v>1005</v>
      </c>
      <c r="G835" t="s">
        <v>511</v>
      </c>
      <c r="H835" t="s">
        <v>136</v>
      </c>
      <c r="I835" t="s">
        <v>137</v>
      </c>
      <c r="J835" t="s">
        <v>138</v>
      </c>
      <c r="K835">
        <v>3.3332999999999999</v>
      </c>
      <c r="L835" t="s">
        <v>126</v>
      </c>
      <c r="M835" t="s">
        <v>123</v>
      </c>
      <c r="N835">
        <v>1</v>
      </c>
      <c r="O835" t="s">
        <v>139</v>
      </c>
      <c r="P835" t="s">
        <v>512</v>
      </c>
      <c r="Q835" t="s">
        <v>141</v>
      </c>
      <c r="R835" t="s">
        <v>141</v>
      </c>
      <c r="S835" s="1">
        <v>45166</v>
      </c>
      <c r="T835" s="1">
        <v>45270</v>
      </c>
      <c r="U835" t="s">
        <v>129</v>
      </c>
      <c r="W835" t="s">
        <v>129</v>
      </c>
      <c r="X835" t="s">
        <v>129</v>
      </c>
      <c r="Y835" t="s">
        <v>129</v>
      </c>
      <c r="Z835" t="s">
        <v>129</v>
      </c>
      <c r="AA835" t="s">
        <v>129</v>
      </c>
      <c r="AB835" t="s">
        <v>129</v>
      </c>
      <c r="AC835" t="s">
        <v>129</v>
      </c>
      <c r="AD835">
        <v>25</v>
      </c>
      <c r="AE835">
        <v>25</v>
      </c>
      <c r="AF835">
        <v>30</v>
      </c>
      <c r="AG835">
        <v>11</v>
      </c>
      <c r="AH835">
        <v>100</v>
      </c>
      <c r="AI835">
        <v>2</v>
      </c>
      <c r="AJ835">
        <v>2</v>
      </c>
      <c r="AK835">
        <v>2</v>
      </c>
      <c r="AL835">
        <v>2</v>
      </c>
      <c r="AM835">
        <v>2</v>
      </c>
      <c r="AP835" t="s">
        <v>138</v>
      </c>
      <c r="AR835" t="s">
        <v>133</v>
      </c>
      <c r="AS835">
        <v>2</v>
      </c>
      <c r="AT835">
        <v>2</v>
      </c>
      <c r="AU835">
        <f t="shared" si="322"/>
        <v>0</v>
      </c>
      <c r="AV835">
        <f t="shared" si="323"/>
        <v>0</v>
      </c>
      <c r="AW835">
        <f t="shared" si="324"/>
        <v>0</v>
      </c>
      <c r="AX835" t="str">
        <f t="shared" si="325"/>
        <v/>
      </c>
      <c r="AY835" t="str">
        <f t="shared" si="326"/>
        <v/>
      </c>
      <c r="AZ835">
        <f t="shared" si="327"/>
        <v>1</v>
      </c>
      <c r="BA835" t="str">
        <f t="shared" si="328"/>
        <v/>
      </c>
      <c r="BB835">
        <f t="shared" si="329"/>
        <v>0</v>
      </c>
      <c r="BC835">
        <f t="shared" si="330"/>
        <v>0</v>
      </c>
      <c r="BD835">
        <f t="shared" si="331"/>
        <v>30</v>
      </c>
      <c r="BE835">
        <f t="shared" si="332"/>
        <v>0</v>
      </c>
      <c r="BF835">
        <f t="shared" si="333"/>
        <v>0</v>
      </c>
      <c r="BG835">
        <f t="shared" si="334"/>
        <v>0</v>
      </c>
      <c r="BH835">
        <f t="shared" si="335"/>
        <v>0</v>
      </c>
      <c r="BI835" t="str">
        <f t="shared" si="336"/>
        <v/>
      </c>
      <c r="BJ835" t="str">
        <f t="shared" si="337"/>
        <v/>
      </c>
      <c r="BK835" t="str">
        <f t="shared" si="338"/>
        <v/>
      </c>
      <c r="BL835" t="str">
        <f t="shared" si="339"/>
        <v/>
      </c>
      <c r="BM835" t="str">
        <f t="shared" si="340"/>
        <v/>
      </c>
      <c r="BN835" t="str">
        <f t="shared" si="341"/>
        <v/>
      </c>
      <c r="BO835" t="str">
        <f t="shared" si="342"/>
        <v/>
      </c>
      <c r="BP835">
        <f t="shared" si="343"/>
        <v>2</v>
      </c>
      <c r="BQ835">
        <f t="shared" si="344"/>
        <v>35</v>
      </c>
      <c r="BR835">
        <f t="shared" si="345"/>
        <v>1</v>
      </c>
      <c r="BS835">
        <f t="shared" si="346"/>
        <v>50</v>
      </c>
      <c r="BT835" t="str">
        <f t="shared" si="347"/>
        <v/>
      </c>
    </row>
    <row r="836" spans="1:72">
      <c r="A836">
        <v>202370</v>
      </c>
      <c r="B836">
        <v>75127</v>
      </c>
      <c r="C836" t="s">
        <v>123</v>
      </c>
      <c r="D836">
        <v>1</v>
      </c>
      <c r="E836" t="s">
        <v>510</v>
      </c>
      <c r="F836">
        <v>1005</v>
      </c>
      <c r="G836" t="s">
        <v>511</v>
      </c>
      <c r="H836" t="s">
        <v>168</v>
      </c>
      <c r="I836" t="s">
        <v>137</v>
      </c>
      <c r="J836" t="s">
        <v>138</v>
      </c>
      <c r="K836">
        <v>3.3332999999999999</v>
      </c>
      <c r="L836" t="s">
        <v>126</v>
      </c>
      <c r="M836" t="s">
        <v>123</v>
      </c>
      <c r="N836">
        <v>1</v>
      </c>
      <c r="O836" t="s">
        <v>139</v>
      </c>
      <c r="P836" t="s">
        <v>512</v>
      </c>
      <c r="Q836" t="s">
        <v>141</v>
      </c>
      <c r="R836" t="s">
        <v>141</v>
      </c>
      <c r="S836" s="1">
        <v>45166</v>
      </c>
      <c r="T836" s="1">
        <v>45270</v>
      </c>
      <c r="U836" t="s">
        <v>129</v>
      </c>
      <c r="W836" t="s">
        <v>129</v>
      </c>
      <c r="X836" t="s">
        <v>129</v>
      </c>
      <c r="Y836" t="s">
        <v>129</v>
      </c>
      <c r="Z836" t="s">
        <v>129</v>
      </c>
      <c r="AA836" t="s">
        <v>129</v>
      </c>
      <c r="AB836" t="s">
        <v>129</v>
      </c>
      <c r="AC836" t="s">
        <v>129</v>
      </c>
      <c r="AD836">
        <v>25</v>
      </c>
      <c r="AE836">
        <v>25</v>
      </c>
      <c r="AF836">
        <v>30</v>
      </c>
      <c r="AG836">
        <v>9</v>
      </c>
      <c r="AH836">
        <v>100</v>
      </c>
      <c r="AI836">
        <v>2</v>
      </c>
      <c r="AJ836">
        <v>2</v>
      </c>
      <c r="AK836">
        <v>2</v>
      </c>
      <c r="AL836">
        <v>2</v>
      </c>
      <c r="AM836">
        <v>2</v>
      </c>
      <c r="AP836" t="s">
        <v>138</v>
      </c>
      <c r="AR836" t="s">
        <v>133</v>
      </c>
      <c r="AS836">
        <v>2</v>
      </c>
      <c r="AT836">
        <v>2</v>
      </c>
      <c r="AU836">
        <f t="shared" si="322"/>
        <v>0</v>
      </c>
      <c r="AV836">
        <f t="shared" si="323"/>
        <v>0</v>
      </c>
      <c r="AW836">
        <f t="shared" si="324"/>
        <v>0</v>
      </c>
      <c r="AX836" t="str">
        <f t="shared" si="325"/>
        <v/>
      </c>
      <c r="AY836" t="str">
        <f t="shared" si="326"/>
        <v/>
      </c>
      <c r="AZ836">
        <f t="shared" si="327"/>
        <v>1</v>
      </c>
      <c r="BA836" t="str">
        <f t="shared" si="328"/>
        <v/>
      </c>
      <c r="BB836">
        <f t="shared" si="329"/>
        <v>0</v>
      </c>
      <c r="BC836">
        <f t="shared" si="330"/>
        <v>0</v>
      </c>
      <c r="BD836">
        <f t="shared" si="331"/>
        <v>30</v>
      </c>
      <c r="BE836">
        <f t="shared" si="332"/>
        <v>0</v>
      </c>
      <c r="BF836">
        <f t="shared" si="333"/>
        <v>0</v>
      </c>
      <c r="BG836">
        <f t="shared" si="334"/>
        <v>0</v>
      </c>
      <c r="BH836">
        <f t="shared" si="335"/>
        <v>0</v>
      </c>
      <c r="BI836" t="str">
        <f t="shared" si="336"/>
        <v/>
      </c>
      <c r="BJ836" t="str">
        <f t="shared" si="337"/>
        <v/>
      </c>
      <c r="BK836" t="str">
        <f t="shared" si="338"/>
        <v/>
      </c>
      <c r="BL836" t="str">
        <f t="shared" si="339"/>
        <v/>
      </c>
      <c r="BM836" t="str">
        <f t="shared" si="340"/>
        <v/>
      </c>
      <c r="BN836" t="str">
        <f t="shared" si="341"/>
        <v/>
      </c>
      <c r="BO836" t="str">
        <f t="shared" si="342"/>
        <v/>
      </c>
      <c r="BP836">
        <f t="shared" si="343"/>
        <v>2</v>
      </c>
      <c r="BQ836">
        <f t="shared" si="344"/>
        <v>35</v>
      </c>
      <c r="BR836">
        <f t="shared" si="345"/>
        <v>1</v>
      </c>
      <c r="BS836">
        <f t="shared" si="346"/>
        <v>50</v>
      </c>
      <c r="BT836" t="str">
        <f t="shared" si="347"/>
        <v/>
      </c>
    </row>
    <row r="837" spans="1:72">
      <c r="A837">
        <v>202370</v>
      </c>
      <c r="B837">
        <v>76831</v>
      </c>
      <c r="C837" t="s">
        <v>150</v>
      </c>
      <c r="D837">
        <v>1</v>
      </c>
      <c r="E837" t="s">
        <v>510</v>
      </c>
      <c r="F837">
        <v>1005</v>
      </c>
      <c r="G837" t="s">
        <v>511</v>
      </c>
      <c r="H837" t="s">
        <v>170</v>
      </c>
      <c r="I837" t="s">
        <v>137</v>
      </c>
      <c r="J837" t="s">
        <v>138</v>
      </c>
      <c r="K837">
        <v>0.93330000000000002</v>
      </c>
      <c r="L837" t="s">
        <v>164</v>
      </c>
      <c r="M837" t="s">
        <v>123</v>
      </c>
      <c r="N837">
        <v>1</v>
      </c>
      <c r="O837" t="s">
        <v>139</v>
      </c>
      <c r="P837" t="s">
        <v>513</v>
      </c>
      <c r="Q837" t="s">
        <v>141</v>
      </c>
      <c r="R837" t="s">
        <v>141</v>
      </c>
      <c r="S837" s="1">
        <v>45166</v>
      </c>
      <c r="T837" s="1">
        <v>45270</v>
      </c>
      <c r="U837" t="s">
        <v>129</v>
      </c>
      <c r="W837" t="s">
        <v>129</v>
      </c>
      <c r="X837" t="s">
        <v>129</v>
      </c>
      <c r="Y837" t="s">
        <v>129</v>
      </c>
      <c r="Z837" t="s">
        <v>129</v>
      </c>
      <c r="AA837" t="s">
        <v>129</v>
      </c>
      <c r="AB837" t="s">
        <v>129</v>
      </c>
      <c r="AC837" t="s">
        <v>129</v>
      </c>
      <c r="AD837">
        <v>7</v>
      </c>
      <c r="AE837">
        <v>16</v>
      </c>
      <c r="AF837">
        <v>8</v>
      </c>
      <c r="AG837">
        <v>0</v>
      </c>
      <c r="AH837">
        <v>43.75</v>
      </c>
      <c r="AI837">
        <v>2</v>
      </c>
      <c r="AJ837">
        <v>2</v>
      </c>
      <c r="AK837">
        <v>2</v>
      </c>
      <c r="AL837">
        <v>2</v>
      </c>
      <c r="AM837">
        <v>2</v>
      </c>
      <c r="AP837" t="s">
        <v>138</v>
      </c>
      <c r="AR837" t="s">
        <v>133</v>
      </c>
      <c r="AS837">
        <v>2</v>
      </c>
      <c r="AT837">
        <v>2</v>
      </c>
      <c r="AU837">
        <f t="shared" ref="AU837:AU900" si="348">(W837="M")*(BS837-BQ837-(BP837&gt;2)+(BR837&gt;=2))+(X837="T")*(BS837-BQ837-(BP837&gt;3)+(BR837&gt;=3))+(Y837="W")*(BS837-BQ837-(BP837&gt;4)+(BR837&gt;=4))+(Z837="R")*(BS837-BQ837-(BP837&gt;5)+(BR837&gt;=5))+(AA837="F")*(BS837-BQ837-(BP837&gt;6)+(BR837&gt;=6))+(AB837="S")*(BS837-BQ837-(BP837&gt;7)+(BR837&gt;=7))+(AC837="U")*(BS837-BQ837-(BP837&gt;1)+(BR837&gt;=1))</f>
        <v>0</v>
      </c>
      <c r="AV837">
        <f t="shared" ref="AV837:AV900" si="349">SUMIFS(AU:AU, B:B, B837, U:U, "&lt;&gt;." )</f>
        <v>0</v>
      </c>
      <c r="AW837">
        <f t="shared" ref="AW837:AW900" si="350">IFERROR(AV837/AZ837, 0)</f>
        <v>0</v>
      </c>
      <c r="AX837" t="str">
        <f t="shared" ref="AX837:AX900" si="351">IFERROR((INT(V837/100)-INT(U837/100))*60+MOD(V837,100)-MOD(U837,100), "")</f>
        <v/>
      </c>
      <c r="AY837" t="str">
        <f t="shared" ref="AY837:AY900" si="352">IFERROR(AX837*AU837, "")</f>
        <v/>
      </c>
      <c r="AZ837">
        <f t="shared" ref="AZ837:AZ900" si="353">COUNTIFS(B$3:B$7000, B837, $W$3:$W$7000, W837, $X$3:$X$7000, X837, $Y$3:$Y$7000, Y837, $Z$3:$Z$7000, Z837,  $AA$3:$AA$7000, AA837, $AB$3:$AB$7000, AB837, $AC$3:$AC$7000, AC837, $U$3:$U$7000, U837)</f>
        <v>1</v>
      </c>
      <c r="BA837" t="str">
        <f t="shared" ref="BA837:BA900" si="354">IFERROR(AY837/AZ837, "")</f>
        <v/>
      </c>
      <c r="BB837">
        <f t="shared" ref="BB837:BB900" si="355">SUMIFS(BA:BA, B:B, B837, U:U, "&lt;&gt;." )</f>
        <v>0</v>
      </c>
      <c r="BC837">
        <f t="shared" ref="BC837:BC900" si="356">IFERROR(BD837*50*BE837, "")</f>
        <v>0</v>
      </c>
      <c r="BD837">
        <f t="shared" ref="BD837:BD900" si="357">IF(AL837&gt;25, AL837, AL837*15)</f>
        <v>30</v>
      </c>
      <c r="BE837">
        <f t="shared" ref="BE837:BE900" si="358">IF(I837="H",0.5,IF(I837="T",0.5,IF(I837="I",0,IF(I837="B",0,IF(LEFT(H837,1)="M",0,IF(I837="A",IF(Q837="ONLINE",0,1),1))))))</f>
        <v>0</v>
      </c>
      <c r="BF837">
        <f t="shared" ref="BF837:BF900" si="359">IF(I837="H",0.5,IF(I837="T",0.5, IF(I837="I", 0, IF(I837 = "B", 0, IF(LEFT(H837, 1) = "M", 0, IF(I837 = "U", 0.5, IF(I837 = "A", IF(Q837 = "ONLINE", 0, 0.5), 1)))))))</f>
        <v>0</v>
      </c>
      <c r="BG837">
        <f t="shared" ref="BG837:BG900" si="360">IFERROR(BB837/50, "")</f>
        <v>0</v>
      </c>
      <c r="BH837">
        <f t="shared" ref="BH837:BH900" si="361">IFERROR(BB837/60, "")</f>
        <v>0</v>
      </c>
      <c r="BI837" t="str">
        <f t="shared" ref="BI837:BI900" si="362">IFERROR(BC837/AW837, "")</f>
        <v/>
      </c>
      <c r="BJ837" t="str">
        <f t="shared" ref="BJ837:BJ900" si="363">IFERROR(BI837+5*MAX(0, INT((BI837-75)/25)), "")</f>
        <v/>
      </c>
      <c r="BK837" t="str">
        <f t="shared" ref="BK837:BK900" si="364">IFERROR(IF(BD837*BE837&gt;0, IF(BJ837-MOD(BJ837,30)+ 15 &gt;= BI837, BJ837-MOD(BJ837,30)+ 15,IF(BJ837-MOD(BJ837,30)+ 20 &gt;= BI837, BJ837-MOD(BJ837,30)+ 20,BJ837-MOD(BJ837,30)+ 45)), ""), "")</f>
        <v/>
      </c>
      <c r="BL837" t="str">
        <f t="shared" ref="BL837:BL900" si="365">IFERROR(IF(BK837&lt;&gt;AX837,IF(MOD(U837+INT(BK837/60)*100+MOD(BK837,60), 100)&lt;60, U837+INT(BK837/60)*100+MOD(BK837,60), U837+INT(BK837/60)*100+MOD(BK837,60) - 60 + 100),""), "")</f>
        <v/>
      </c>
      <c r="BM837" t="str">
        <f t="shared" ref="BM837:BM900" si="366">IFERROR(IF(BG837&lt;BD837*BF837, MAX(0, ROUND(BD837*BF837-BG837, 0)), ""), "")</f>
        <v/>
      </c>
      <c r="BN837" t="str">
        <f t="shared" ref="BN837:BN900" si="367">IFERROR(IF(BH837&gt;BD837*BE837, MIN(0, ROUND(BD837*BE837-BH837, 0)), ""), "")</f>
        <v/>
      </c>
      <c r="BO837" t="str">
        <f t="shared" ref="BO837:BO900" si="368">IF(RIGHT(F837,2)="90","Exclude",IF(RIGHT(F837,2)="98","Exclude",IF(RIGHT(F837,2)="99","Exclude",IF(RIGHT(F837,2)="97","Exclude",IF(E837&amp;F837="ECED2121","Exclude",IF(E837&amp;F837="ECED2131","Exclude",IF(E837&amp;F837="ECED2141","Exclude",IF(E837&amp;F837="NMNC1135","Exclude",IF(E837&amp;F837="NMNC1235","Exclude",IF(E837&amp;F837="NMNC2335","Exclude",IF(E837&amp;F837="NMNC2435","Exclude",IF(E837&amp;F837="NMNC2445","Exclude",IF(E837&amp;F837="ECED2241","Exclude","")))))))))))))</f>
        <v/>
      </c>
      <c r="BP837">
        <f t="shared" ref="BP837:BP900" si="369">WEEKDAY(S837)</f>
        <v>2</v>
      </c>
      <c r="BQ837">
        <f t="shared" ref="BQ837:BQ900" si="370">WEEKNUM(S837)</f>
        <v>35</v>
      </c>
      <c r="BR837">
        <f t="shared" ref="BR837:BR900" si="371">WEEKDAY(T837)</f>
        <v>1</v>
      </c>
      <c r="BS837">
        <f t="shared" ref="BS837:BS900" si="372">WEEKNUM(T837)</f>
        <v>50</v>
      </c>
      <c r="BT837" t="str">
        <f t="shared" ref="BT837:BT900" si="373">IFERROR(IF(U837 = "", "", IF(MOD(U837,100)&lt;&gt;0,IF(MOD(U837,100)&lt;&gt;30,"Flag",""),IF(MOD(V837,100)=0,"Flag",IF(MOD(V837,100)=30,"Flag","")))), "")</f>
        <v/>
      </c>
    </row>
    <row r="838" spans="1:72">
      <c r="A838">
        <v>202370</v>
      </c>
      <c r="B838">
        <v>76028</v>
      </c>
      <c r="C838" t="s">
        <v>123</v>
      </c>
      <c r="D838">
        <v>1</v>
      </c>
      <c r="E838" t="s">
        <v>510</v>
      </c>
      <c r="F838">
        <v>1010</v>
      </c>
      <c r="G838" t="s">
        <v>514</v>
      </c>
      <c r="H838" t="s">
        <v>136</v>
      </c>
      <c r="I838" t="s">
        <v>137</v>
      </c>
      <c r="J838" t="s">
        <v>138</v>
      </c>
      <c r="K838">
        <v>3.3332999999999999</v>
      </c>
      <c r="L838" t="s">
        <v>126</v>
      </c>
      <c r="M838" t="s">
        <v>123</v>
      </c>
      <c r="N838">
        <v>1</v>
      </c>
      <c r="O838" t="s">
        <v>139</v>
      </c>
      <c r="P838" t="s">
        <v>515</v>
      </c>
      <c r="Q838" t="s">
        <v>141</v>
      </c>
      <c r="R838" t="s">
        <v>141</v>
      </c>
      <c r="S838" s="1">
        <v>45166</v>
      </c>
      <c r="T838" s="1">
        <v>45270</v>
      </c>
      <c r="U838" t="s">
        <v>129</v>
      </c>
      <c r="W838" t="s">
        <v>129</v>
      </c>
      <c r="X838" t="s">
        <v>129</v>
      </c>
      <c r="Y838" t="s">
        <v>129</v>
      </c>
      <c r="Z838" t="s">
        <v>129</v>
      </c>
      <c r="AA838" t="s">
        <v>129</v>
      </c>
      <c r="AB838" t="s">
        <v>129</v>
      </c>
      <c r="AC838" t="s">
        <v>129</v>
      </c>
      <c r="AD838">
        <v>25</v>
      </c>
      <c r="AE838">
        <v>25</v>
      </c>
      <c r="AF838">
        <v>30</v>
      </c>
      <c r="AG838">
        <v>26</v>
      </c>
      <c r="AH838">
        <v>100</v>
      </c>
      <c r="AI838">
        <v>2</v>
      </c>
      <c r="AJ838">
        <v>2</v>
      </c>
      <c r="AK838">
        <v>2</v>
      </c>
      <c r="AL838">
        <v>4</v>
      </c>
      <c r="AM838">
        <v>1</v>
      </c>
      <c r="AN838">
        <v>3</v>
      </c>
      <c r="AP838" t="s">
        <v>138</v>
      </c>
      <c r="AR838" t="s">
        <v>133</v>
      </c>
      <c r="AS838">
        <v>2</v>
      </c>
      <c r="AT838">
        <v>2</v>
      </c>
      <c r="AU838">
        <f t="shared" si="348"/>
        <v>0</v>
      </c>
      <c r="AV838">
        <f t="shared" si="349"/>
        <v>0</v>
      </c>
      <c r="AW838">
        <f t="shared" si="350"/>
        <v>0</v>
      </c>
      <c r="AX838" t="str">
        <f t="shared" si="351"/>
        <v/>
      </c>
      <c r="AY838" t="str">
        <f t="shared" si="352"/>
        <v/>
      </c>
      <c r="AZ838">
        <f t="shared" si="353"/>
        <v>1</v>
      </c>
      <c r="BA838" t="str">
        <f t="shared" si="354"/>
        <v/>
      </c>
      <c r="BB838">
        <f t="shared" si="355"/>
        <v>0</v>
      </c>
      <c r="BC838">
        <f t="shared" si="356"/>
        <v>0</v>
      </c>
      <c r="BD838">
        <f t="shared" si="357"/>
        <v>60</v>
      </c>
      <c r="BE838">
        <f t="shared" si="358"/>
        <v>0</v>
      </c>
      <c r="BF838">
        <f t="shared" si="359"/>
        <v>0</v>
      </c>
      <c r="BG838">
        <f t="shared" si="360"/>
        <v>0</v>
      </c>
      <c r="BH838">
        <f t="shared" si="361"/>
        <v>0</v>
      </c>
      <c r="BI838" t="str">
        <f t="shared" si="362"/>
        <v/>
      </c>
      <c r="BJ838" t="str">
        <f t="shared" si="363"/>
        <v/>
      </c>
      <c r="BK838" t="str">
        <f t="shared" si="364"/>
        <v/>
      </c>
      <c r="BL838" t="str">
        <f t="shared" si="365"/>
        <v/>
      </c>
      <c r="BM838" t="str">
        <f t="shared" si="366"/>
        <v/>
      </c>
      <c r="BN838" t="str">
        <f t="shared" si="367"/>
        <v/>
      </c>
      <c r="BO838" t="str">
        <f t="shared" si="368"/>
        <v/>
      </c>
      <c r="BP838">
        <f t="shared" si="369"/>
        <v>2</v>
      </c>
      <c r="BQ838">
        <f t="shared" si="370"/>
        <v>35</v>
      </c>
      <c r="BR838">
        <f t="shared" si="371"/>
        <v>1</v>
      </c>
      <c r="BS838">
        <f t="shared" si="372"/>
        <v>50</v>
      </c>
      <c r="BT838" t="str">
        <f t="shared" si="373"/>
        <v/>
      </c>
    </row>
    <row r="839" spans="1:72">
      <c r="A839">
        <v>202370</v>
      </c>
      <c r="B839">
        <v>76752</v>
      </c>
      <c r="C839" t="s">
        <v>123</v>
      </c>
      <c r="D839">
        <v>1</v>
      </c>
      <c r="E839" t="s">
        <v>510</v>
      </c>
      <c r="F839">
        <v>1010</v>
      </c>
      <c r="G839" t="s">
        <v>514</v>
      </c>
      <c r="H839" t="s">
        <v>168</v>
      </c>
      <c r="I839" t="s">
        <v>137</v>
      </c>
      <c r="J839" t="s">
        <v>138</v>
      </c>
      <c r="K839">
        <v>3.3332999999999999</v>
      </c>
      <c r="L839" t="s">
        <v>164</v>
      </c>
      <c r="M839" t="s">
        <v>123</v>
      </c>
      <c r="N839">
        <v>1</v>
      </c>
      <c r="O839" t="s">
        <v>139</v>
      </c>
      <c r="P839" t="s">
        <v>515</v>
      </c>
      <c r="Q839" t="s">
        <v>141</v>
      </c>
      <c r="R839" t="s">
        <v>141</v>
      </c>
      <c r="S839" s="1">
        <v>45166</v>
      </c>
      <c r="T839" s="1">
        <v>45270</v>
      </c>
      <c r="U839" t="s">
        <v>129</v>
      </c>
      <c r="W839" t="s">
        <v>129</v>
      </c>
      <c r="X839" t="s">
        <v>129</v>
      </c>
      <c r="Y839" t="s">
        <v>129</v>
      </c>
      <c r="Z839" t="s">
        <v>129</v>
      </c>
      <c r="AA839" t="s">
        <v>129</v>
      </c>
      <c r="AB839" t="s">
        <v>129</v>
      </c>
      <c r="AC839" t="s">
        <v>129</v>
      </c>
      <c r="AD839">
        <v>25</v>
      </c>
      <c r="AE839">
        <v>25</v>
      </c>
      <c r="AF839">
        <v>30</v>
      </c>
      <c r="AG839">
        <v>6</v>
      </c>
      <c r="AH839">
        <v>100</v>
      </c>
      <c r="AI839">
        <v>2</v>
      </c>
      <c r="AJ839">
        <v>2</v>
      </c>
      <c r="AK839">
        <v>2</v>
      </c>
      <c r="AL839">
        <v>4</v>
      </c>
      <c r="AM839">
        <v>1</v>
      </c>
      <c r="AN839">
        <v>3</v>
      </c>
      <c r="AP839" t="s">
        <v>138</v>
      </c>
      <c r="AR839" t="s">
        <v>133</v>
      </c>
      <c r="AS839">
        <v>2</v>
      </c>
      <c r="AT839">
        <v>2</v>
      </c>
      <c r="AU839">
        <f t="shared" si="348"/>
        <v>0</v>
      </c>
      <c r="AV839">
        <f t="shared" si="349"/>
        <v>0</v>
      </c>
      <c r="AW839">
        <f t="shared" si="350"/>
        <v>0</v>
      </c>
      <c r="AX839" t="str">
        <f t="shared" si="351"/>
        <v/>
      </c>
      <c r="AY839" t="str">
        <f t="shared" si="352"/>
        <v/>
      </c>
      <c r="AZ839">
        <f t="shared" si="353"/>
        <v>1</v>
      </c>
      <c r="BA839" t="str">
        <f t="shared" si="354"/>
        <v/>
      </c>
      <c r="BB839">
        <f t="shared" si="355"/>
        <v>0</v>
      </c>
      <c r="BC839">
        <f t="shared" si="356"/>
        <v>0</v>
      </c>
      <c r="BD839">
        <f t="shared" si="357"/>
        <v>60</v>
      </c>
      <c r="BE839">
        <f t="shared" si="358"/>
        <v>0</v>
      </c>
      <c r="BF839">
        <f t="shared" si="359"/>
        <v>0</v>
      </c>
      <c r="BG839">
        <f t="shared" si="360"/>
        <v>0</v>
      </c>
      <c r="BH839">
        <f t="shared" si="361"/>
        <v>0</v>
      </c>
      <c r="BI839" t="str">
        <f t="shared" si="362"/>
        <v/>
      </c>
      <c r="BJ839" t="str">
        <f t="shared" si="363"/>
        <v/>
      </c>
      <c r="BK839" t="str">
        <f t="shared" si="364"/>
        <v/>
      </c>
      <c r="BL839" t="str">
        <f t="shared" si="365"/>
        <v/>
      </c>
      <c r="BM839" t="str">
        <f t="shared" si="366"/>
        <v/>
      </c>
      <c r="BN839" t="str">
        <f t="shared" si="367"/>
        <v/>
      </c>
      <c r="BO839" t="str">
        <f t="shared" si="368"/>
        <v/>
      </c>
      <c r="BP839">
        <f t="shared" si="369"/>
        <v>2</v>
      </c>
      <c r="BQ839">
        <f t="shared" si="370"/>
        <v>35</v>
      </c>
      <c r="BR839">
        <f t="shared" si="371"/>
        <v>1</v>
      </c>
      <c r="BS839">
        <f t="shared" si="372"/>
        <v>50</v>
      </c>
      <c r="BT839" t="str">
        <f t="shared" si="373"/>
        <v/>
      </c>
    </row>
    <row r="840" spans="1:72">
      <c r="A840">
        <v>202370</v>
      </c>
      <c r="B840">
        <v>76832</v>
      </c>
      <c r="C840" t="s">
        <v>150</v>
      </c>
      <c r="D840">
        <v>1</v>
      </c>
      <c r="E840" t="s">
        <v>510</v>
      </c>
      <c r="F840">
        <v>1010</v>
      </c>
      <c r="G840" t="s">
        <v>514</v>
      </c>
      <c r="H840" t="s">
        <v>170</v>
      </c>
      <c r="I840" t="s">
        <v>137</v>
      </c>
      <c r="J840" t="s">
        <v>138</v>
      </c>
      <c r="K840">
        <v>1.2</v>
      </c>
      <c r="L840" t="s">
        <v>164</v>
      </c>
      <c r="M840" t="s">
        <v>123</v>
      </c>
      <c r="N840">
        <v>1</v>
      </c>
      <c r="O840" t="s">
        <v>139</v>
      </c>
      <c r="P840" t="s">
        <v>513</v>
      </c>
      <c r="Q840" t="s">
        <v>141</v>
      </c>
      <c r="R840" t="s">
        <v>141</v>
      </c>
      <c r="S840" s="1">
        <v>45166</v>
      </c>
      <c r="T840" s="1">
        <v>45270</v>
      </c>
      <c r="U840" t="s">
        <v>129</v>
      </c>
      <c r="W840" t="s">
        <v>129</v>
      </c>
      <c r="X840" t="s">
        <v>129</v>
      </c>
      <c r="Y840" t="s">
        <v>129</v>
      </c>
      <c r="Z840" t="s">
        <v>129</v>
      </c>
      <c r="AA840" t="s">
        <v>129</v>
      </c>
      <c r="AB840" t="s">
        <v>129</v>
      </c>
      <c r="AC840" t="s">
        <v>129</v>
      </c>
      <c r="AD840">
        <v>9</v>
      </c>
      <c r="AE840">
        <v>16</v>
      </c>
      <c r="AF840">
        <v>8</v>
      </c>
      <c r="AG840">
        <v>0</v>
      </c>
      <c r="AH840">
        <v>56.25</v>
      </c>
      <c r="AI840">
        <v>2</v>
      </c>
      <c r="AJ840">
        <v>2</v>
      </c>
      <c r="AK840">
        <v>2</v>
      </c>
      <c r="AL840">
        <v>4</v>
      </c>
      <c r="AM840">
        <v>1</v>
      </c>
      <c r="AN840">
        <v>3</v>
      </c>
      <c r="AP840" t="s">
        <v>138</v>
      </c>
      <c r="AR840" t="s">
        <v>133</v>
      </c>
      <c r="AS840">
        <v>2</v>
      </c>
      <c r="AT840">
        <v>2</v>
      </c>
      <c r="AU840">
        <f t="shared" si="348"/>
        <v>0</v>
      </c>
      <c r="AV840">
        <f t="shared" si="349"/>
        <v>0</v>
      </c>
      <c r="AW840">
        <f t="shared" si="350"/>
        <v>0</v>
      </c>
      <c r="AX840" t="str">
        <f t="shared" si="351"/>
        <v/>
      </c>
      <c r="AY840" t="str">
        <f t="shared" si="352"/>
        <v/>
      </c>
      <c r="AZ840">
        <f t="shared" si="353"/>
        <v>1</v>
      </c>
      <c r="BA840" t="str">
        <f t="shared" si="354"/>
        <v/>
      </c>
      <c r="BB840">
        <f t="shared" si="355"/>
        <v>0</v>
      </c>
      <c r="BC840">
        <f t="shared" si="356"/>
        <v>0</v>
      </c>
      <c r="BD840">
        <f t="shared" si="357"/>
        <v>60</v>
      </c>
      <c r="BE840">
        <f t="shared" si="358"/>
        <v>0</v>
      </c>
      <c r="BF840">
        <f t="shared" si="359"/>
        <v>0</v>
      </c>
      <c r="BG840">
        <f t="shared" si="360"/>
        <v>0</v>
      </c>
      <c r="BH840">
        <f t="shared" si="361"/>
        <v>0</v>
      </c>
      <c r="BI840" t="str">
        <f t="shared" si="362"/>
        <v/>
      </c>
      <c r="BJ840" t="str">
        <f t="shared" si="363"/>
        <v/>
      </c>
      <c r="BK840" t="str">
        <f t="shared" si="364"/>
        <v/>
      </c>
      <c r="BL840" t="str">
        <f t="shared" si="365"/>
        <v/>
      </c>
      <c r="BM840" t="str">
        <f t="shared" si="366"/>
        <v/>
      </c>
      <c r="BN840" t="str">
        <f t="shared" si="367"/>
        <v/>
      </c>
      <c r="BO840" t="str">
        <f t="shared" si="368"/>
        <v/>
      </c>
      <c r="BP840">
        <f t="shared" si="369"/>
        <v>2</v>
      </c>
      <c r="BQ840">
        <f t="shared" si="370"/>
        <v>35</v>
      </c>
      <c r="BR840">
        <f t="shared" si="371"/>
        <v>1</v>
      </c>
      <c r="BS840">
        <f t="shared" si="372"/>
        <v>50</v>
      </c>
      <c r="BT840" t="str">
        <f t="shared" si="373"/>
        <v/>
      </c>
    </row>
    <row r="841" spans="1:72">
      <c r="A841">
        <v>202370</v>
      </c>
      <c r="B841">
        <v>73844</v>
      </c>
      <c r="C841" t="s">
        <v>123</v>
      </c>
      <c r="D841">
        <v>1</v>
      </c>
      <c r="E841" t="s">
        <v>510</v>
      </c>
      <c r="F841">
        <v>1020</v>
      </c>
      <c r="G841" t="s">
        <v>516</v>
      </c>
      <c r="H841" t="s">
        <v>136</v>
      </c>
      <c r="I841" t="s">
        <v>137</v>
      </c>
      <c r="J841" t="s">
        <v>138</v>
      </c>
      <c r="K841">
        <v>3.3332999999999999</v>
      </c>
      <c r="L841" t="s">
        <v>126</v>
      </c>
      <c r="M841" t="s">
        <v>123</v>
      </c>
      <c r="N841">
        <v>1</v>
      </c>
      <c r="O841" t="s">
        <v>139</v>
      </c>
      <c r="P841" t="s">
        <v>517</v>
      </c>
      <c r="Q841" t="s">
        <v>141</v>
      </c>
      <c r="R841" t="s">
        <v>141</v>
      </c>
      <c r="S841" s="1">
        <v>45166</v>
      </c>
      <c r="T841" s="1">
        <v>45270</v>
      </c>
      <c r="U841" t="s">
        <v>129</v>
      </c>
      <c r="W841" t="s">
        <v>129</v>
      </c>
      <c r="X841" t="s">
        <v>129</v>
      </c>
      <c r="Y841" t="s">
        <v>129</v>
      </c>
      <c r="Z841" t="s">
        <v>129</v>
      </c>
      <c r="AA841" t="s">
        <v>129</v>
      </c>
      <c r="AB841" t="s">
        <v>129</v>
      </c>
      <c r="AC841" t="s">
        <v>129</v>
      </c>
      <c r="AD841">
        <v>25</v>
      </c>
      <c r="AE841">
        <v>25</v>
      </c>
      <c r="AF841">
        <v>30</v>
      </c>
      <c r="AG841">
        <v>8</v>
      </c>
      <c r="AH841">
        <v>100</v>
      </c>
      <c r="AI841">
        <v>2</v>
      </c>
      <c r="AJ841">
        <v>2</v>
      </c>
      <c r="AK841">
        <v>2</v>
      </c>
      <c r="AL841">
        <v>2</v>
      </c>
      <c r="AM841">
        <v>2</v>
      </c>
      <c r="AP841" t="s">
        <v>138</v>
      </c>
      <c r="AR841" t="s">
        <v>133</v>
      </c>
      <c r="AS841">
        <v>2</v>
      </c>
      <c r="AT841">
        <v>2</v>
      </c>
      <c r="AU841">
        <f t="shared" si="348"/>
        <v>0</v>
      </c>
      <c r="AV841">
        <f t="shared" si="349"/>
        <v>0</v>
      </c>
      <c r="AW841">
        <f t="shared" si="350"/>
        <v>0</v>
      </c>
      <c r="AX841" t="str">
        <f t="shared" si="351"/>
        <v/>
      </c>
      <c r="AY841" t="str">
        <f t="shared" si="352"/>
        <v/>
      </c>
      <c r="AZ841">
        <f t="shared" si="353"/>
        <v>1</v>
      </c>
      <c r="BA841" t="str">
        <f t="shared" si="354"/>
        <v/>
      </c>
      <c r="BB841">
        <f t="shared" si="355"/>
        <v>0</v>
      </c>
      <c r="BC841">
        <f t="shared" si="356"/>
        <v>0</v>
      </c>
      <c r="BD841">
        <f t="shared" si="357"/>
        <v>30</v>
      </c>
      <c r="BE841">
        <f t="shared" si="358"/>
        <v>0</v>
      </c>
      <c r="BF841">
        <f t="shared" si="359"/>
        <v>0</v>
      </c>
      <c r="BG841">
        <f t="shared" si="360"/>
        <v>0</v>
      </c>
      <c r="BH841">
        <f t="shared" si="361"/>
        <v>0</v>
      </c>
      <c r="BI841" t="str">
        <f t="shared" si="362"/>
        <v/>
      </c>
      <c r="BJ841" t="str">
        <f t="shared" si="363"/>
        <v/>
      </c>
      <c r="BK841" t="str">
        <f t="shared" si="364"/>
        <v/>
      </c>
      <c r="BL841" t="str">
        <f t="shared" si="365"/>
        <v/>
      </c>
      <c r="BM841" t="str">
        <f t="shared" si="366"/>
        <v/>
      </c>
      <c r="BN841" t="str">
        <f t="shared" si="367"/>
        <v/>
      </c>
      <c r="BO841" t="str">
        <f t="shared" si="368"/>
        <v/>
      </c>
      <c r="BP841">
        <f t="shared" si="369"/>
        <v>2</v>
      </c>
      <c r="BQ841">
        <f t="shared" si="370"/>
        <v>35</v>
      </c>
      <c r="BR841">
        <f t="shared" si="371"/>
        <v>1</v>
      </c>
      <c r="BS841">
        <f t="shared" si="372"/>
        <v>50</v>
      </c>
      <c r="BT841" t="str">
        <f t="shared" si="373"/>
        <v/>
      </c>
    </row>
    <row r="842" spans="1:72">
      <c r="A842">
        <v>202370</v>
      </c>
      <c r="B842">
        <v>75126</v>
      </c>
      <c r="C842" t="s">
        <v>123</v>
      </c>
      <c r="D842">
        <v>1</v>
      </c>
      <c r="E842" t="s">
        <v>510</v>
      </c>
      <c r="F842">
        <v>1020</v>
      </c>
      <c r="G842" t="s">
        <v>516</v>
      </c>
      <c r="H842" t="s">
        <v>168</v>
      </c>
      <c r="I842" t="s">
        <v>137</v>
      </c>
      <c r="J842" t="s">
        <v>138</v>
      </c>
      <c r="K842">
        <v>3.6</v>
      </c>
      <c r="L842" t="s">
        <v>126</v>
      </c>
      <c r="M842" t="s">
        <v>123</v>
      </c>
      <c r="N842">
        <v>1</v>
      </c>
      <c r="O842" t="s">
        <v>139</v>
      </c>
      <c r="P842" t="s">
        <v>513</v>
      </c>
      <c r="Q842" t="s">
        <v>141</v>
      </c>
      <c r="R842" t="s">
        <v>141</v>
      </c>
      <c r="S842" s="1">
        <v>45166</v>
      </c>
      <c r="T842" s="1">
        <v>45270</v>
      </c>
      <c r="U842" t="s">
        <v>129</v>
      </c>
      <c r="W842" t="s">
        <v>129</v>
      </c>
      <c r="X842" t="s">
        <v>129</v>
      </c>
      <c r="Y842" t="s">
        <v>129</v>
      </c>
      <c r="Z842" t="s">
        <v>129</v>
      </c>
      <c r="AA842" t="s">
        <v>129</v>
      </c>
      <c r="AB842" t="s">
        <v>129</v>
      </c>
      <c r="AC842" t="s">
        <v>129</v>
      </c>
      <c r="AD842">
        <v>27</v>
      </c>
      <c r="AE842">
        <v>25</v>
      </c>
      <c r="AF842">
        <v>30</v>
      </c>
      <c r="AG842">
        <v>9</v>
      </c>
      <c r="AH842">
        <v>108</v>
      </c>
      <c r="AI842">
        <v>2</v>
      </c>
      <c r="AJ842">
        <v>2</v>
      </c>
      <c r="AK842">
        <v>2</v>
      </c>
      <c r="AL842">
        <v>2</v>
      </c>
      <c r="AM842">
        <v>2</v>
      </c>
      <c r="AP842" t="s">
        <v>138</v>
      </c>
      <c r="AR842" t="s">
        <v>133</v>
      </c>
      <c r="AS842">
        <v>2</v>
      </c>
      <c r="AT842">
        <v>2</v>
      </c>
      <c r="AU842">
        <f t="shared" si="348"/>
        <v>0</v>
      </c>
      <c r="AV842">
        <f t="shared" si="349"/>
        <v>0</v>
      </c>
      <c r="AW842">
        <f t="shared" si="350"/>
        <v>0</v>
      </c>
      <c r="AX842" t="str">
        <f t="shared" si="351"/>
        <v/>
      </c>
      <c r="AY842" t="str">
        <f t="shared" si="352"/>
        <v/>
      </c>
      <c r="AZ842">
        <f t="shared" si="353"/>
        <v>1</v>
      </c>
      <c r="BA842" t="str">
        <f t="shared" si="354"/>
        <v/>
      </c>
      <c r="BB842">
        <f t="shared" si="355"/>
        <v>0</v>
      </c>
      <c r="BC842">
        <f t="shared" si="356"/>
        <v>0</v>
      </c>
      <c r="BD842">
        <f t="shared" si="357"/>
        <v>30</v>
      </c>
      <c r="BE842">
        <f t="shared" si="358"/>
        <v>0</v>
      </c>
      <c r="BF842">
        <f t="shared" si="359"/>
        <v>0</v>
      </c>
      <c r="BG842">
        <f t="shared" si="360"/>
        <v>0</v>
      </c>
      <c r="BH842">
        <f t="shared" si="361"/>
        <v>0</v>
      </c>
      <c r="BI842" t="str">
        <f t="shared" si="362"/>
        <v/>
      </c>
      <c r="BJ842" t="str">
        <f t="shared" si="363"/>
        <v/>
      </c>
      <c r="BK842" t="str">
        <f t="shared" si="364"/>
        <v/>
      </c>
      <c r="BL842" t="str">
        <f t="shared" si="365"/>
        <v/>
      </c>
      <c r="BM842" t="str">
        <f t="shared" si="366"/>
        <v/>
      </c>
      <c r="BN842" t="str">
        <f t="shared" si="367"/>
        <v/>
      </c>
      <c r="BO842" t="str">
        <f t="shared" si="368"/>
        <v/>
      </c>
      <c r="BP842">
        <f t="shared" si="369"/>
        <v>2</v>
      </c>
      <c r="BQ842">
        <f t="shared" si="370"/>
        <v>35</v>
      </c>
      <c r="BR842">
        <f t="shared" si="371"/>
        <v>1</v>
      </c>
      <c r="BS842">
        <f t="shared" si="372"/>
        <v>50</v>
      </c>
      <c r="BT842" t="str">
        <f t="shared" si="373"/>
        <v/>
      </c>
    </row>
    <row r="843" spans="1:72">
      <c r="A843">
        <v>202370</v>
      </c>
      <c r="B843">
        <v>73845</v>
      </c>
      <c r="C843" t="s">
        <v>123</v>
      </c>
      <c r="D843">
        <v>1</v>
      </c>
      <c r="E843" t="s">
        <v>510</v>
      </c>
      <c r="F843">
        <v>1025</v>
      </c>
      <c r="G843" t="s">
        <v>518</v>
      </c>
      <c r="H843">
        <v>101</v>
      </c>
      <c r="K843">
        <v>1.4666999999999999</v>
      </c>
      <c r="L843" t="s">
        <v>126</v>
      </c>
      <c r="M843" t="s">
        <v>123</v>
      </c>
      <c r="N843">
        <v>1</v>
      </c>
      <c r="O843">
        <v>1</v>
      </c>
      <c r="P843" t="s">
        <v>519</v>
      </c>
      <c r="Q843" t="s">
        <v>134</v>
      </c>
      <c r="R843">
        <v>131</v>
      </c>
      <c r="S843" s="1">
        <v>45166</v>
      </c>
      <c r="T843" s="1">
        <v>45270</v>
      </c>
      <c r="U843">
        <v>1300</v>
      </c>
      <c r="V843">
        <v>1350</v>
      </c>
      <c r="W843" t="s">
        <v>45</v>
      </c>
      <c r="X843" t="s">
        <v>129</v>
      </c>
      <c r="Y843" t="s">
        <v>47</v>
      </c>
      <c r="Z843" t="s">
        <v>129</v>
      </c>
      <c r="AA843" t="s">
        <v>129</v>
      </c>
      <c r="AB843" t="s">
        <v>129</v>
      </c>
      <c r="AC843" t="s">
        <v>129</v>
      </c>
      <c r="AD843">
        <v>11</v>
      </c>
      <c r="AE843">
        <v>24</v>
      </c>
      <c r="AF843">
        <v>30</v>
      </c>
      <c r="AG843">
        <v>0</v>
      </c>
      <c r="AH843">
        <v>45.833300000000001</v>
      </c>
      <c r="AI843">
        <v>2</v>
      </c>
      <c r="AJ843">
        <v>2</v>
      </c>
      <c r="AK843">
        <v>2</v>
      </c>
      <c r="AL843">
        <v>2</v>
      </c>
      <c r="AM843">
        <v>2</v>
      </c>
      <c r="AR843" t="s">
        <v>133</v>
      </c>
      <c r="AS843">
        <v>2</v>
      </c>
      <c r="AT843">
        <v>2</v>
      </c>
      <c r="AU843">
        <f t="shared" si="348"/>
        <v>30</v>
      </c>
      <c r="AV843">
        <f t="shared" si="349"/>
        <v>30</v>
      </c>
      <c r="AW843">
        <f t="shared" si="350"/>
        <v>30</v>
      </c>
      <c r="AX843">
        <f t="shared" si="351"/>
        <v>50</v>
      </c>
      <c r="AY843">
        <f t="shared" si="352"/>
        <v>1500</v>
      </c>
      <c r="AZ843">
        <f t="shared" si="353"/>
        <v>1</v>
      </c>
      <c r="BA843">
        <f t="shared" si="354"/>
        <v>1500</v>
      </c>
      <c r="BB843">
        <f t="shared" si="355"/>
        <v>1500</v>
      </c>
      <c r="BC843">
        <f t="shared" si="356"/>
        <v>1500</v>
      </c>
      <c r="BD843">
        <f t="shared" si="357"/>
        <v>30</v>
      </c>
      <c r="BE843">
        <f t="shared" si="358"/>
        <v>1</v>
      </c>
      <c r="BF843">
        <f t="shared" si="359"/>
        <v>1</v>
      </c>
      <c r="BG843">
        <f t="shared" si="360"/>
        <v>30</v>
      </c>
      <c r="BH843">
        <f t="shared" si="361"/>
        <v>25</v>
      </c>
      <c r="BI843">
        <f t="shared" si="362"/>
        <v>50</v>
      </c>
      <c r="BJ843">
        <f t="shared" si="363"/>
        <v>50</v>
      </c>
      <c r="BK843">
        <f t="shared" si="364"/>
        <v>50</v>
      </c>
      <c r="BL843" t="str">
        <f t="shared" si="365"/>
        <v/>
      </c>
      <c r="BM843" t="str">
        <f t="shared" si="366"/>
        <v/>
      </c>
      <c r="BN843" t="str">
        <f t="shared" si="367"/>
        <v/>
      </c>
      <c r="BO843" t="str">
        <f t="shared" si="368"/>
        <v/>
      </c>
      <c r="BP843">
        <f t="shared" si="369"/>
        <v>2</v>
      </c>
      <c r="BQ843">
        <f t="shared" si="370"/>
        <v>35</v>
      </c>
      <c r="BR843">
        <f t="shared" si="371"/>
        <v>1</v>
      </c>
      <c r="BS843">
        <f t="shared" si="372"/>
        <v>50</v>
      </c>
      <c r="BT843" t="str">
        <f t="shared" si="373"/>
        <v/>
      </c>
    </row>
    <row r="844" spans="1:72">
      <c r="A844">
        <v>202370</v>
      </c>
      <c r="B844">
        <v>73846</v>
      </c>
      <c r="C844" t="s">
        <v>150</v>
      </c>
      <c r="D844">
        <v>1</v>
      </c>
      <c r="E844" t="s">
        <v>510</v>
      </c>
      <c r="F844">
        <v>1025</v>
      </c>
      <c r="G844" t="s">
        <v>518</v>
      </c>
      <c r="H844">
        <v>102</v>
      </c>
      <c r="K844">
        <v>0</v>
      </c>
      <c r="L844" t="s">
        <v>126</v>
      </c>
      <c r="M844" t="s">
        <v>123</v>
      </c>
      <c r="N844">
        <v>1</v>
      </c>
      <c r="O844">
        <v>1</v>
      </c>
      <c r="P844" t="s">
        <v>151</v>
      </c>
      <c r="Q844" t="s">
        <v>134</v>
      </c>
      <c r="R844">
        <v>131</v>
      </c>
      <c r="S844" s="1">
        <v>45166</v>
      </c>
      <c r="T844" s="1">
        <v>45270</v>
      </c>
      <c r="U844">
        <v>1400</v>
      </c>
      <c r="V844">
        <v>1450</v>
      </c>
      <c r="W844" t="s">
        <v>45</v>
      </c>
      <c r="X844" t="s">
        <v>129</v>
      </c>
      <c r="Y844" t="s">
        <v>47</v>
      </c>
      <c r="Z844" t="s">
        <v>129</v>
      </c>
      <c r="AA844" t="s">
        <v>129</v>
      </c>
      <c r="AB844" t="s">
        <v>129</v>
      </c>
      <c r="AC844" t="s">
        <v>129</v>
      </c>
      <c r="AD844">
        <v>0</v>
      </c>
      <c r="AE844">
        <v>0</v>
      </c>
      <c r="AF844">
        <v>0</v>
      </c>
      <c r="AG844">
        <v>0</v>
      </c>
      <c r="AH844">
        <v>0</v>
      </c>
      <c r="AI844">
        <v>2</v>
      </c>
      <c r="AJ844">
        <v>2</v>
      </c>
      <c r="AK844">
        <v>2</v>
      </c>
      <c r="AL844">
        <v>2</v>
      </c>
      <c r="AM844">
        <v>2</v>
      </c>
      <c r="AR844" t="s">
        <v>133</v>
      </c>
      <c r="AS844">
        <v>2</v>
      </c>
      <c r="AT844">
        <v>2</v>
      </c>
      <c r="AU844">
        <f t="shared" si="348"/>
        <v>30</v>
      </c>
      <c r="AV844">
        <f t="shared" si="349"/>
        <v>30</v>
      </c>
      <c r="AW844">
        <f t="shared" si="350"/>
        <v>30</v>
      </c>
      <c r="AX844">
        <f t="shared" si="351"/>
        <v>50</v>
      </c>
      <c r="AY844">
        <f t="shared" si="352"/>
        <v>1500</v>
      </c>
      <c r="AZ844">
        <f t="shared" si="353"/>
        <v>1</v>
      </c>
      <c r="BA844">
        <f t="shared" si="354"/>
        <v>1500</v>
      </c>
      <c r="BB844">
        <f t="shared" si="355"/>
        <v>1500</v>
      </c>
      <c r="BC844">
        <f t="shared" si="356"/>
        <v>1500</v>
      </c>
      <c r="BD844">
        <f t="shared" si="357"/>
        <v>30</v>
      </c>
      <c r="BE844">
        <f t="shared" si="358"/>
        <v>1</v>
      </c>
      <c r="BF844">
        <f t="shared" si="359"/>
        <v>1</v>
      </c>
      <c r="BG844">
        <f t="shared" si="360"/>
        <v>30</v>
      </c>
      <c r="BH844">
        <f t="shared" si="361"/>
        <v>25</v>
      </c>
      <c r="BI844">
        <f t="shared" si="362"/>
        <v>50</v>
      </c>
      <c r="BJ844">
        <f t="shared" si="363"/>
        <v>50</v>
      </c>
      <c r="BK844">
        <f t="shared" si="364"/>
        <v>50</v>
      </c>
      <c r="BL844" t="str">
        <f t="shared" si="365"/>
        <v/>
      </c>
      <c r="BM844" t="str">
        <f t="shared" si="366"/>
        <v/>
      </c>
      <c r="BN844" t="str">
        <f t="shared" si="367"/>
        <v/>
      </c>
      <c r="BO844" t="str">
        <f t="shared" si="368"/>
        <v/>
      </c>
      <c r="BP844">
        <f t="shared" si="369"/>
        <v>2</v>
      </c>
      <c r="BQ844">
        <f t="shared" si="370"/>
        <v>35</v>
      </c>
      <c r="BR844">
        <f t="shared" si="371"/>
        <v>1</v>
      </c>
      <c r="BS844">
        <f t="shared" si="372"/>
        <v>50</v>
      </c>
      <c r="BT844" t="str">
        <f t="shared" si="373"/>
        <v/>
      </c>
    </row>
    <row r="845" spans="1:72">
      <c r="A845">
        <v>202370</v>
      </c>
      <c r="B845">
        <v>76216</v>
      </c>
      <c r="C845" t="s">
        <v>123</v>
      </c>
      <c r="D845">
        <v>105</v>
      </c>
      <c r="E845" t="s">
        <v>510</v>
      </c>
      <c r="F845">
        <v>1025</v>
      </c>
      <c r="G845" t="s">
        <v>518</v>
      </c>
      <c r="H845" t="s">
        <v>170</v>
      </c>
      <c r="I845" t="s">
        <v>137</v>
      </c>
      <c r="J845" t="s">
        <v>138</v>
      </c>
      <c r="K845">
        <v>3.3332999999999999</v>
      </c>
      <c r="L845" t="s">
        <v>126</v>
      </c>
      <c r="M845" t="s">
        <v>123</v>
      </c>
      <c r="N845">
        <v>1</v>
      </c>
      <c r="O845" t="s">
        <v>139</v>
      </c>
      <c r="P845" t="s">
        <v>519</v>
      </c>
      <c r="Q845" t="s">
        <v>141</v>
      </c>
      <c r="R845" t="s">
        <v>141</v>
      </c>
      <c r="S845" s="1">
        <v>45187</v>
      </c>
      <c r="T845" s="1">
        <v>45270</v>
      </c>
      <c r="U845" t="s">
        <v>129</v>
      </c>
      <c r="W845" t="s">
        <v>129</v>
      </c>
      <c r="X845" t="s">
        <v>129</v>
      </c>
      <c r="Y845" t="s">
        <v>129</v>
      </c>
      <c r="Z845" t="s">
        <v>129</v>
      </c>
      <c r="AA845" t="s">
        <v>129</v>
      </c>
      <c r="AB845" t="s">
        <v>129</v>
      </c>
      <c r="AC845" t="s">
        <v>129</v>
      </c>
      <c r="AD845">
        <v>25</v>
      </c>
      <c r="AE845">
        <v>25</v>
      </c>
      <c r="AF845">
        <v>30</v>
      </c>
      <c r="AG845">
        <v>0</v>
      </c>
      <c r="AH845">
        <v>100</v>
      </c>
      <c r="AI845">
        <v>2</v>
      </c>
      <c r="AJ845">
        <v>2</v>
      </c>
      <c r="AK845">
        <v>2</v>
      </c>
      <c r="AL845">
        <v>2</v>
      </c>
      <c r="AM845">
        <v>2</v>
      </c>
      <c r="AP845" t="s">
        <v>138</v>
      </c>
      <c r="AR845" t="s">
        <v>133</v>
      </c>
      <c r="AS845">
        <v>2.5</v>
      </c>
      <c r="AT845">
        <v>2</v>
      </c>
      <c r="AU845">
        <f t="shared" si="348"/>
        <v>0</v>
      </c>
      <c r="AV845">
        <f t="shared" si="349"/>
        <v>0</v>
      </c>
      <c r="AW845">
        <f t="shared" si="350"/>
        <v>0</v>
      </c>
      <c r="AX845" t="str">
        <f t="shared" si="351"/>
        <v/>
      </c>
      <c r="AY845" t="str">
        <f t="shared" si="352"/>
        <v/>
      </c>
      <c r="AZ845">
        <f t="shared" si="353"/>
        <v>1</v>
      </c>
      <c r="BA845" t="str">
        <f t="shared" si="354"/>
        <v/>
      </c>
      <c r="BB845">
        <f t="shared" si="355"/>
        <v>0</v>
      </c>
      <c r="BC845">
        <f t="shared" si="356"/>
        <v>0</v>
      </c>
      <c r="BD845">
        <f t="shared" si="357"/>
        <v>30</v>
      </c>
      <c r="BE845">
        <f t="shared" si="358"/>
        <v>0</v>
      </c>
      <c r="BF845">
        <f t="shared" si="359"/>
        <v>0</v>
      </c>
      <c r="BG845">
        <f t="shared" si="360"/>
        <v>0</v>
      </c>
      <c r="BH845">
        <f t="shared" si="361"/>
        <v>0</v>
      </c>
      <c r="BI845" t="str">
        <f t="shared" si="362"/>
        <v/>
      </c>
      <c r="BJ845" t="str">
        <f t="shared" si="363"/>
        <v/>
      </c>
      <c r="BK845" t="str">
        <f t="shared" si="364"/>
        <v/>
      </c>
      <c r="BL845" t="str">
        <f t="shared" si="365"/>
        <v/>
      </c>
      <c r="BM845" t="str">
        <f t="shared" si="366"/>
        <v/>
      </c>
      <c r="BN845" t="str">
        <f t="shared" si="367"/>
        <v/>
      </c>
      <c r="BO845" t="str">
        <f t="shared" si="368"/>
        <v/>
      </c>
      <c r="BP845">
        <f t="shared" si="369"/>
        <v>2</v>
      </c>
      <c r="BQ845">
        <f t="shared" si="370"/>
        <v>38</v>
      </c>
      <c r="BR845">
        <f t="shared" si="371"/>
        <v>1</v>
      </c>
      <c r="BS845">
        <f t="shared" si="372"/>
        <v>50</v>
      </c>
      <c r="BT845" t="str">
        <f t="shared" si="373"/>
        <v/>
      </c>
    </row>
    <row r="846" spans="1:72">
      <c r="A846">
        <v>202370</v>
      </c>
      <c r="B846">
        <v>73847</v>
      </c>
      <c r="C846" t="s">
        <v>123</v>
      </c>
      <c r="D846">
        <v>1</v>
      </c>
      <c r="E846" t="s">
        <v>510</v>
      </c>
      <c r="F846">
        <v>1030</v>
      </c>
      <c r="G846" t="s">
        <v>520</v>
      </c>
      <c r="H846" t="s">
        <v>136</v>
      </c>
      <c r="I846" t="s">
        <v>137</v>
      </c>
      <c r="J846" t="s">
        <v>138</v>
      </c>
      <c r="K846">
        <v>5</v>
      </c>
      <c r="L846" t="s">
        <v>126</v>
      </c>
      <c r="M846" t="s">
        <v>123</v>
      </c>
      <c r="N846">
        <v>1</v>
      </c>
      <c r="O846" t="s">
        <v>139</v>
      </c>
      <c r="P846" t="s">
        <v>521</v>
      </c>
      <c r="Q846" t="s">
        <v>141</v>
      </c>
      <c r="R846" t="s">
        <v>141</v>
      </c>
      <c r="S846" s="1">
        <v>45166</v>
      </c>
      <c r="T846" s="1">
        <v>45270</v>
      </c>
      <c r="U846" t="s">
        <v>129</v>
      </c>
      <c r="W846" t="s">
        <v>129</v>
      </c>
      <c r="X846" t="s">
        <v>129</v>
      </c>
      <c r="Y846" t="s">
        <v>129</v>
      </c>
      <c r="Z846" t="s">
        <v>129</v>
      </c>
      <c r="AA846" t="s">
        <v>129</v>
      </c>
      <c r="AB846" t="s">
        <v>129</v>
      </c>
      <c r="AC846" t="s">
        <v>129</v>
      </c>
      <c r="AD846">
        <v>25</v>
      </c>
      <c r="AE846">
        <v>25</v>
      </c>
      <c r="AF846">
        <v>30</v>
      </c>
      <c r="AG846">
        <v>3</v>
      </c>
      <c r="AH846">
        <v>100</v>
      </c>
      <c r="AI846">
        <v>2</v>
      </c>
      <c r="AJ846">
        <v>3</v>
      </c>
      <c r="AK846">
        <v>3</v>
      </c>
      <c r="AL846">
        <v>3</v>
      </c>
      <c r="AM846">
        <v>3</v>
      </c>
      <c r="AP846" t="s">
        <v>138</v>
      </c>
      <c r="AR846" t="s">
        <v>133</v>
      </c>
      <c r="AS846">
        <v>2.66</v>
      </c>
      <c r="AT846">
        <v>1</v>
      </c>
      <c r="AU846">
        <f t="shared" si="348"/>
        <v>0</v>
      </c>
      <c r="AV846">
        <f t="shared" si="349"/>
        <v>0</v>
      </c>
      <c r="AW846">
        <f t="shared" si="350"/>
        <v>0</v>
      </c>
      <c r="AX846" t="str">
        <f t="shared" si="351"/>
        <v/>
      </c>
      <c r="AY846" t="str">
        <f t="shared" si="352"/>
        <v/>
      </c>
      <c r="AZ846">
        <f t="shared" si="353"/>
        <v>1</v>
      </c>
      <c r="BA846" t="str">
        <f t="shared" si="354"/>
        <v/>
      </c>
      <c r="BB846">
        <f t="shared" si="355"/>
        <v>0</v>
      </c>
      <c r="BC846">
        <f t="shared" si="356"/>
        <v>0</v>
      </c>
      <c r="BD846">
        <f t="shared" si="357"/>
        <v>45</v>
      </c>
      <c r="BE846">
        <f t="shared" si="358"/>
        <v>0</v>
      </c>
      <c r="BF846">
        <f t="shared" si="359"/>
        <v>0</v>
      </c>
      <c r="BG846">
        <f t="shared" si="360"/>
        <v>0</v>
      </c>
      <c r="BH846">
        <f t="shared" si="361"/>
        <v>0</v>
      </c>
      <c r="BI846" t="str">
        <f t="shared" si="362"/>
        <v/>
      </c>
      <c r="BJ846" t="str">
        <f t="shared" si="363"/>
        <v/>
      </c>
      <c r="BK846" t="str">
        <f t="shared" si="364"/>
        <v/>
      </c>
      <c r="BL846" t="str">
        <f t="shared" si="365"/>
        <v/>
      </c>
      <c r="BM846" t="str">
        <f t="shared" si="366"/>
        <v/>
      </c>
      <c r="BN846" t="str">
        <f t="shared" si="367"/>
        <v/>
      </c>
      <c r="BO846" t="str">
        <f t="shared" si="368"/>
        <v/>
      </c>
      <c r="BP846">
        <f t="shared" si="369"/>
        <v>2</v>
      </c>
      <c r="BQ846">
        <f t="shared" si="370"/>
        <v>35</v>
      </c>
      <c r="BR846">
        <f t="shared" si="371"/>
        <v>1</v>
      </c>
      <c r="BS846">
        <f t="shared" si="372"/>
        <v>50</v>
      </c>
      <c r="BT846" t="str">
        <f t="shared" si="373"/>
        <v/>
      </c>
    </row>
    <row r="847" spans="1:72">
      <c r="A847">
        <v>202370</v>
      </c>
      <c r="B847">
        <v>73756</v>
      </c>
      <c r="C847" t="s">
        <v>123</v>
      </c>
      <c r="D847">
        <v>1</v>
      </c>
      <c r="E847" t="s">
        <v>510</v>
      </c>
      <c r="F847">
        <v>1030</v>
      </c>
      <c r="G847" t="s">
        <v>520</v>
      </c>
      <c r="H847" t="s">
        <v>168</v>
      </c>
      <c r="I847" t="s">
        <v>137</v>
      </c>
      <c r="J847" t="s">
        <v>138</v>
      </c>
      <c r="K847">
        <v>5</v>
      </c>
      <c r="L847" t="s">
        <v>126</v>
      </c>
      <c r="M847" t="s">
        <v>123</v>
      </c>
      <c r="N847">
        <v>1</v>
      </c>
      <c r="O847" t="s">
        <v>139</v>
      </c>
      <c r="P847" t="s">
        <v>512</v>
      </c>
      <c r="Q847" t="s">
        <v>141</v>
      </c>
      <c r="R847" t="s">
        <v>141</v>
      </c>
      <c r="S847" s="1">
        <v>45166</v>
      </c>
      <c r="T847" s="1">
        <v>45270</v>
      </c>
      <c r="U847" t="s">
        <v>129</v>
      </c>
      <c r="W847" t="s">
        <v>129</v>
      </c>
      <c r="X847" t="s">
        <v>129</v>
      </c>
      <c r="Y847" t="s">
        <v>129</v>
      </c>
      <c r="Z847" t="s">
        <v>129</v>
      </c>
      <c r="AA847" t="s">
        <v>129</v>
      </c>
      <c r="AB847" t="s">
        <v>129</v>
      </c>
      <c r="AC847" t="s">
        <v>129</v>
      </c>
      <c r="AD847">
        <v>25</v>
      </c>
      <c r="AE847">
        <v>25</v>
      </c>
      <c r="AF847">
        <v>30</v>
      </c>
      <c r="AG847">
        <v>14</v>
      </c>
      <c r="AH847">
        <v>100</v>
      </c>
      <c r="AI847">
        <v>2</v>
      </c>
      <c r="AJ847">
        <v>3</v>
      </c>
      <c r="AK847">
        <v>3</v>
      </c>
      <c r="AL847">
        <v>3</v>
      </c>
      <c r="AM847">
        <v>3</v>
      </c>
      <c r="AP847" t="s">
        <v>138</v>
      </c>
      <c r="AR847" t="s">
        <v>133</v>
      </c>
      <c r="AS847">
        <v>2.66</v>
      </c>
      <c r="AT847">
        <v>1</v>
      </c>
      <c r="AU847">
        <f t="shared" si="348"/>
        <v>0</v>
      </c>
      <c r="AV847">
        <f t="shared" si="349"/>
        <v>0</v>
      </c>
      <c r="AW847">
        <f t="shared" si="350"/>
        <v>0</v>
      </c>
      <c r="AX847" t="str">
        <f t="shared" si="351"/>
        <v/>
      </c>
      <c r="AY847" t="str">
        <f t="shared" si="352"/>
        <v/>
      </c>
      <c r="AZ847">
        <f t="shared" si="353"/>
        <v>1</v>
      </c>
      <c r="BA847" t="str">
        <f t="shared" si="354"/>
        <v/>
      </c>
      <c r="BB847">
        <f t="shared" si="355"/>
        <v>0</v>
      </c>
      <c r="BC847">
        <f t="shared" si="356"/>
        <v>0</v>
      </c>
      <c r="BD847">
        <f t="shared" si="357"/>
        <v>45</v>
      </c>
      <c r="BE847">
        <f t="shared" si="358"/>
        <v>0</v>
      </c>
      <c r="BF847">
        <f t="shared" si="359"/>
        <v>0</v>
      </c>
      <c r="BG847">
        <f t="shared" si="360"/>
        <v>0</v>
      </c>
      <c r="BH847">
        <f t="shared" si="361"/>
        <v>0</v>
      </c>
      <c r="BI847" t="str">
        <f t="shared" si="362"/>
        <v/>
      </c>
      <c r="BJ847" t="str">
        <f t="shared" si="363"/>
        <v/>
      </c>
      <c r="BK847" t="str">
        <f t="shared" si="364"/>
        <v/>
      </c>
      <c r="BL847" t="str">
        <f t="shared" si="365"/>
        <v/>
      </c>
      <c r="BM847" t="str">
        <f t="shared" si="366"/>
        <v/>
      </c>
      <c r="BN847" t="str">
        <f t="shared" si="367"/>
        <v/>
      </c>
      <c r="BO847" t="str">
        <f t="shared" si="368"/>
        <v/>
      </c>
      <c r="BP847">
        <f t="shared" si="369"/>
        <v>2</v>
      </c>
      <c r="BQ847">
        <f t="shared" si="370"/>
        <v>35</v>
      </c>
      <c r="BR847">
        <f t="shared" si="371"/>
        <v>1</v>
      </c>
      <c r="BS847">
        <f t="shared" si="372"/>
        <v>50</v>
      </c>
      <c r="BT847" t="str">
        <f t="shared" si="373"/>
        <v/>
      </c>
    </row>
    <row r="848" spans="1:72">
      <c r="A848">
        <v>202370</v>
      </c>
      <c r="B848">
        <v>76111</v>
      </c>
      <c r="C848" t="s">
        <v>123</v>
      </c>
      <c r="D848">
        <v>105</v>
      </c>
      <c r="E848" t="s">
        <v>510</v>
      </c>
      <c r="F848">
        <v>1030</v>
      </c>
      <c r="G848" t="s">
        <v>520</v>
      </c>
      <c r="H848" t="s">
        <v>170</v>
      </c>
      <c r="I848" t="s">
        <v>137</v>
      </c>
      <c r="J848" t="s">
        <v>138</v>
      </c>
      <c r="K848">
        <v>0</v>
      </c>
      <c r="L848" t="s">
        <v>165</v>
      </c>
      <c r="M848" t="s">
        <v>123</v>
      </c>
      <c r="N848">
        <v>1</v>
      </c>
      <c r="O848" t="s">
        <v>139</v>
      </c>
      <c r="P848" t="s">
        <v>151</v>
      </c>
      <c r="Q848" t="s">
        <v>123</v>
      </c>
      <c r="R848" t="s">
        <v>123</v>
      </c>
      <c r="S848" s="1">
        <v>45187</v>
      </c>
      <c r="T848" s="1">
        <v>45270</v>
      </c>
      <c r="U848" t="s">
        <v>129</v>
      </c>
      <c r="W848" t="s">
        <v>129</v>
      </c>
      <c r="X848" t="s">
        <v>129</v>
      </c>
      <c r="Y848" t="s">
        <v>129</v>
      </c>
      <c r="Z848" t="s">
        <v>129</v>
      </c>
      <c r="AA848" t="s">
        <v>129</v>
      </c>
      <c r="AB848" t="s">
        <v>129</v>
      </c>
      <c r="AC848" t="s">
        <v>129</v>
      </c>
      <c r="AD848">
        <v>0</v>
      </c>
      <c r="AE848">
        <v>0</v>
      </c>
      <c r="AF848">
        <v>0</v>
      </c>
      <c r="AG848">
        <v>0</v>
      </c>
      <c r="AH848">
        <v>0</v>
      </c>
      <c r="AI848">
        <v>2</v>
      </c>
      <c r="AJ848">
        <v>3</v>
      </c>
      <c r="AK848">
        <v>3</v>
      </c>
      <c r="AL848">
        <v>3</v>
      </c>
      <c r="AM848">
        <v>3</v>
      </c>
      <c r="AP848" t="s">
        <v>138</v>
      </c>
      <c r="AR848" t="s">
        <v>133</v>
      </c>
      <c r="AS848">
        <v>3.75</v>
      </c>
      <c r="AT848">
        <v>3</v>
      </c>
      <c r="AU848">
        <f t="shared" si="348"/>
        <v>0</v>
      </c>
      <c r="AV848">
        <f t="shared" si="349"/>
        <v>0</v>
      </c>
      <c r="AW848">
        <f t="shared" si="350"/>
        <v>0</v>
      </c>
      <c r="AX848" t="str">
        <f t="shared" si="351"/>
        <v/>
      </c>
      <c r="AY848" t="str">
        <f t="shared" si="352"/>
        <v/>
      </c>
      <c r="AZ848">
        <f t="shared" si="353"/>
        <v>1</v>
      </c>
      <c r="BA848" t="str">
        <f t="shared" si="354"/>
        <v/>
      </c>
      <c r="BB848">
        <f t="shared" si="355"/>
        <v>0</v>
      </c>
      <c r="BC848">
        <f t="shared" si="356"/>
        <v>0</v>
      </c>
      <c r="BD848">
        <f t="shared" si="357"/>
        <v>45</v>
      </c>
      <c r="BE848">
        <f t="shared" si="358"/>
        <v>0</v>
      </c>
      <c r="BF848">
        <f t="shared" si="359"/>
        <v>0</v>
      </c>
      <c r="BG848">
        <f t="shared" si="360"/>
        <v>0</v>
      </c>
      <c r="BH848">
        <f t="shared" si="361"/>
        <v>0</v>
      </c>
      <c r="BI848" t="str">
        <f t="shared" si="362"/>
        <v/>
      </c>
      <c r="BJ848" t="str">
        <f t="shared" si="363"/>
        <v/>
      </c>
      <c r="BK848" t="str">
        <f t="shared" si="364"/>
        <v/>
      </c>
      <c r="BL848" t="str">
        <f t="shared" si="365"/>
        <v/>
      </c>
      <c r="BM848" t="str">
        <f t="shared" si="366"/>
        <v/>
      </c>
      <c r="BN848" t="str">
        <f t="shared" si="367"/>
        <v/>
      </c>
      <c r="BO848" t="str">
        <f t="shared" si="368"/>
        <v/>
      </c>
      <c r="BP848">
        <f t="shared" si="369"/>
        <v>2</v>
      </c>
      <c r="BQ848">
        <f t="shared" si="370"/>
        <v>38</v>
      </c>
      <c r="BR848">
        <f t="shared" si="371"/>
        <v>1</v>
      </c>
      <c r="BS848">
        <f t="shared" si="372"/>
        <v>50</v>
      </c>
      <c r="BT848" t="str">
        <f t="shared" si="373"/>
        <v/>
      </c>
    </row>
    <row r="849" spans="1:72">
      <c r="A849">
        <v>202370</v>
      </c>
      <c r="B849">
        <v>75098</v>
      </c>
      <c r="C849" t="s">
        <v>150</v>
      </c>
      <c r="D849">
        <v>1</v>
      </c>
      <c r="E849" t="s">
        <v>510</v>
      </c>
      <c r="F849">
        <v>1030</v>
      </c>
      <c r="G849" t="s">
        <v>520</v>
      </c>
      <c r="H849" t="s">
        <v>228</v>
      </c>
      <c r="K849">
        <v>0</v>
      </c>
      <c r="L849" t="s">
        <v>126</v>
      </c>
      <c r="M849" t="s">
        <v>123</v>
      </c>
      <c r="N849">
        <v>1</v>
      </c>
      <c r="O849">
        <v>9</v>
      </c>
      <c r="P849" t="s">
        <v>522</v>
      </c>
      <c r="Q849" t="s">
        <v>123</v>
      </c>
      <c r="R849" t="s">
        <v>123</v>
      </c>
      <c r="S849" s="1">
        <v>45166</v>
      </c>
      <c r="T849" s="1">
        <v>45270</v>
      </c>
      <c r="U849" t="s">
        <v>129</v>
      </c>
      <c r="W849" t="s">
        <v>129</v>
      </c>
      <c r="X849" t="s">
        <v>129</v>
      </c>
      <c r="Y849" t="s">
        <v>129</v>
      </c>
      <c r="Z849" t="s">
        <v>129</v>
      </c>
      <c r="AA849" t="s">
        <v>129</v>
      </c>
      <c r="AB849" t="s">
        <v>129</v>
      </c>
      <c r="AC849" t="s">
        <v>129</v>
      </c>
      <c r="AD849">
        <v>0</v>
      </c>
      <c r="AE849">
        <v>25</v>
      </c>
      <c r="AF849">
        <v>30</v>
      </c>
      <c r="AG849">
        <v>0</v>
      </c>
      <c r="AH849">
        <v>0</v>
      </c>
      <c r="AI849">
        <v>2</v>
      </c>
      <c r="AJ849">
        <v>3</v>
      </c>
      <c r="AK849">
        <v>3</v>
      </c>
      <c r="AL849">
        <v>3</v>
      </c>
      <c r="AM849">
        <v>3</v>
      </c>
      <c r="AR849" t="s">
        <v>133</v>
      </c>
      <c r="AS849">
        <v>3</v>
      </c>
      <c r="AT849">
        <v>3</v>
      </c>
      <c r="AU849">
        <f t="shared" si="348"/>
        <v>0</v>
      </c>
      <c r="AV849">
        <f t="shared" si="349"/>
        <v>0</v>
      </c>
      <c r="AW849">
        <f t="shared" si="350"/>
        <v>0</v>
      </c>
      <c r="AX849" t="str">
        <f t="shared" si="351"/>
        <v/>
      </c>
      <c r="AY849" t="str">
        <f t="shared" si="352"/>
        <v/>
      </c>
      <c r="AZ849">
        <f t="shared" si="353"/>
        <v>1</v>
      </c>
      <c r="BA849" t="str">
        <f t="shared" si="354"/>
        <v/>
      </c>
      <c r="BB849">
        <f t="shared" si="355"/>
        <v>0</v>
      </c>
      <c r="BC849">
        <f t="shared" si="356"/>
        <v>2250</v>
      </c>
      <c r="BD849">
        <f t="shared" si="357"/>
        <v>45</v>
      </c>
      <c r="BE849">
        <f t="shared" si="358"/>
        <v>1</v>
      </c>
      <c r="BF849">
        <f t="shared" si="359"/>
        <v>1</v>
      </c>
      <c r="BG849">
        <f t="shared" si="360"/>
        <v>0</v>
      </c>
      <c r="BH849">
        <f t="shared" si="361"/>
        <v>0</v>
      </c>
      <c r="BI849" t="str">
        <f t="shared" si="362"/>
        <v/>
      </c>
      <c r="BJ849" t="str">
        <f t="shared" si="363"/>
        <v/>
      </c>
      <c r="BK849" t="str">
        <f t="shared" si="364"/>
        <v/>
      </c>
      <c r="BL849" t="str">
        <f t="shared" si="365"/>
        <v/>
      </c>
      <c r="BM849">
        <f t="shared" si="366"/>
        <v>45</v>
      </c>
      <c r="BN849" t="str">
        <f t="shared" si="367"/>
        <v/>
      </c>
      <c r="BO849" t="str">
        <f t="shared" si="368"/>
        <v/>
      </c>
      <c r="BP849">
        <f t="shared" si="369"/>
        <v>2</v>
      </c>
      <c r="BQ849">
        <f t="shared" si="370"/>
        <v>35</v>
      </c>
      <c r="BR849">
        <f t="shared" si="371"/>
        <v>1</v>
      </c>
      <c r="BS849">
        <f t="shared" si="372"/>
        <v>50</v>
      </c>
      <c r="BT849" t="str">
        <f t="shared" si="373"/>
        <v/>
      </c>
    </row>
    <row r="850" spans="1:72">
      <c r="A850">
        <v>202370</v>
      </c>
      <c r="B850">
        <v>74189</v>
      </c>
      <c r="C850" t="s">
        <v>123</v>
      </c>
      <c r="D850">
        <v>1</v>
      </c>
      <c r="E850" t="s">
        <v>510</v>
      </c>
      <c r="F850">
        <v>1040</v>
      </c>
      <c r="G850" t="s">
        <v>523</v>
      </c>
      <c r="H850">
        <v>151</v>
      </c>
      <c r="I850" t="s">
        <v>147</v>
      </c>
      <c r="J850" t="s">
        <v>138</v>
      </c>
      <c r="K850">
        <v>3.2</v>
      </c>
      <c r="L850" t="s">
        <v>126</v>
      </c>
      <c r="M850" t="s">
        <v>123</v>
      </c>
      <c r="N850">
        <v>1</v>
      </c>
      <c r="O850">
        <v>1</v>
      </c>
      <c r="P850" t="s">
        <v>515</v>
      </c>
      <c r="Q850" t="s">
        <v>47</v>
      </c>
      <c r="R850">
        <v>101</v>
      </c>
      <c r="S850" s="1">
        <v>45166</v>
      </c>
      <c r="T850" s="1">
        <v>45270</v>
      </c>
      <c r="U850">
        <v>1200</v>
      </c>
      <c r="V850">
        <v>1350</v>
      </c>
      <c r="W850" t="s">
        <v>129</v>
      </c>
      <c r="X850" t="s">
        <v>46</v>
      </c>
      <c r="Y850" t="s">
        <v>129</v>
      </c>
      <c r="Z850" t="s">
        <v>50</v>
      </c>
      <c r="AA850" t="s">
        <v>129</v>
      </c>
      <c r="AB850" t="s">
        <v>129</v>
      </c>
      <c r="AC850" t="s">
        <v>129</v>
      </c>
      <c r="AD850">
        <v>16</v>
      </c>
      <c r="AE850">
        <v>16</v>
      </c>
      <c r="AF850">
        <v>30</v>
      </c>
      <c r="AG850">
        <v>4</v>
      </c>
      <c r="AH850">
        <v>100</v>
      </c>
      <c r="AI850">
        <v>2</v>
      </c>
      <c r="AJ850">
        <v>3</v>
      </c>
      <c r="AK850">
        <v>3</v>
      </c>
      <c r="AL850">
        <v>5</v>
      </c>
      <c r="AM850">
        <v>2</v>
      </c>
      <c r="AN850">
        <v>3</v>
      </c>
      <c r="AP850" t="s">
        <v>138</v>
      </c>
      <c r="AR850" t="s">
        <v>149</v>
      </c>
      <c r="AS850">
        <v>4.4000000000000004</v>
      </c>
      <c r="AT850">
        <v>1</v>
      </c>
      <c r="AU850">
        <f t="shared" si="348"/>
        <v>30</v>
      </c>
      <c r="AV850">
        <f t="shared" si="349"/>
        <v>60</v>
      </c>
      <c r="AW850">
        <f t="shared" si="350"/>
        <v>30</v>
      </c>
      <c r="AX850">
        <f t="shared" si="351"/>
        <v>110</v>
      </c>
      <c r="AY850">
        <f t="shared" si="352"/>
        <v>3300</v>
      </c>
      <c r="AZ850">
        <f t="shared" si="353"/>
        <v>2</v>
      </c>
      <c r="BA850">
        <f t="shared" si="354"/>
        <v>1650</v>
      </c>
      <c r="BB850">
        <f t="shared" si="355"/>
        <v>3300</v>
      </c>
      <c r="BC850">
        <f t="shared" si="356"/>
        <v>1875</v>
      </c>
      <c r="BD850">
        <f t="shared" si="357"/>
        <v>75</v>
      </c>
      <c r="BE850">
        <f t="shared" si="358"/>
        <v>0.5</v>
      </c>
      <c r="BF850">
        <f t="shared" si="359"/>
        <v>0.5</v>
      </c>
      <c r="BG850">
        <f t="shared" si="360"/>
        <v>66</v>
      </c>
      <c r="BH850">
        <f t="shared" si="361"/>
        <v>55</v>
      </c>
      <c r="BI850">
        <f t="shared" si="362"/>
        <v>62.5</v>
      </c>
      <c r="BJ850">
        <f t="shared" si="363"/>
        <v>62.5</v>
      </c>
      <c r="BK850">
        <f t="shared" si="364"/>
        <v>75</v>
      </c>
      <c r="BL850">
        <f t="shared" si="365"/>
        <v>1315</v>
      </c>
      <c r="BM850" t="str">
        <f t="shared" si="366"/>
        <v/>
      </c>
      <c r="BN850">
        <f t="shared" si="367"/>
        <v>-18</v>
      </c>
      <c r="BO850" t="str">
        <f t="shared" si="368"/>
        <v/>
      </c>
      <c r="BP850">
        <f t="shared" si="369"/>
        <v>2</v>
      </c>
      <c r="BQ850">
        <f t="shared" si="370"/>
        <v>35</v>
      </c>
      <c r="BR850">
        <f t="shared" si="371"/>
        <v>1</v>
      </c>
      <c r="BS850">
        <f t="shared" si="372"/>
        <v>50</v>
      </c>
      <c r="BT850" t="str">
        <f t="shared" si="373"/>
        <v/>
      </c>
    </row>
    <row r="851" spans="1:72">
      <c r="A851">
        <v>202370</v>
      </c>
      <c r="B851">
        <v>74189</v>
      </c>
      <c r="C851" t="s">
        <v>123</v>
      </c>
      <c r="D851">
        <v>1</v>
      </c>
      <c r="E851" t="s">
        <v>510</v>
      </c>
      <c r="F851">
        <v>1040</v>
      </c>
      <c r="G851" t="s">
        <v>523</v>
      </c>
      <c r="H851">
        <v>151</v>
      </c>
      <c r="I851" t="s">
        <v>147</v>
      </c>
      <c r="J851" t="s">
        <v>138</v>
      </c>
      <c r="K851">
        <v>3.2</v>
      </c>
      <c r="L851" t="s">
        <v>126</v>
      </c>
      <c r="M851" t="s">
        <v>123</v>
      </c>
      <c r="N851">
        <v>1</v>
      </c>
      <c r="O851">
        <v>1</v>
      </c>
      <c r="P851" t="s">
        <v>515</v>
      </c>
      <c r="Q851" t="s">
        <v>141</v>
      </c>
      <c r="R851" t="s">
        <v>141</v>
      </c>
      <c r="S851" s="1">
        <v>45166</v>
      </c>
      <c r="T851" s="1">
        <v>45270</v>
      </c>
      <c r="U851" t="s">
        <v>129</v>
      </c>
      <c r="W851" t="s">
        <v>129</v>
      </c>
      <c r="X851" t="s">
        <v>129</v>
      </c>
      <c r="Y851" t="s">
        <v>129</v>
      </c>
      <c r="Z851" t="s">
        <v>129</v>
      </c>
      <c r="AA851" t="s">
        <v>129</v>
      </c>
      <c r="AB851" t="s">
        <v>129</v>
      </c>
      <c r="AC851" t="s">
        <v>129</v>
      </c>
      <c r="AD851">
        <v>16</v>
      </c>
      <c r="AE851">
        <v>16</v>
      </c>
      <c r="AF851">
        <v>30</v>
      </c>
      <c r="AG851">
        <v>4</v>
      </c>
      <c r="AH851">
        <v>100</v>
      </c>
      <c r="AI851">
        <v>2</v>
      </c>
      <c r="AJ851">
        <v>3</v>
      </c>
      <c r="AK851">
        <v>3</v>
      </c>
      <c r="AL851">
        <v>5</v>
      </c>
      <c r="AM851">
        <v>2</v>
      </c>
      <c r="AN851">
        <v>3</v>
      </c>
      <c r="AP851" t="s">
        <v>138</v>
      </c>
      <c r="AR851" t="s">
        <v>133</v>
      </c>
      <c r="AS851">
        <v>2</v>
      </c>
      <c r="AT851">
        <v>2</v>
      </c>
      <c r="AU851">
        <f t="shared" si="348"/>
        <v>0</v>
      </c>
      <c r="AV851">
        <f t="shared" si="349"/>
        <v>60</v>
      </c>
      <c r="AW851">
        <f t="shared" si="350"/>
        <v>30</v>
      </c>
      <c r="AX851" t="str">
        <f t="shared" si="351"/>
        <v/>
      </c>
      <c r="AY851" t="str">
        <f t="shared" si="352"/>
        <v/>
      </c>
      <c r="AZ851">
        <f t="shared" si="353"/>
        <v>2</v>
      </c>
      <c r="BA851" t="str">
        <f t="shared" si="354"/>
        <v/>
      </c>
      <c r="BB851">
        <f t="shared" si="355"/>
        <v>3300</v>
      </c>
      <c r="BC851">
        <f t="shared" si="356"/>
        <v>1875</v>
      </c>
      <c r="BD851">
        <f t="shared" si="357"/>
        <v>75</v>
      </c>
      <c r="BE851">
        <f t="shared" si="358"/>
        <v>0.5</v>
      </c>
      <c r="BF851">
        <f t="shared" si="359"/>
        <v>0.5</v>
      </c>
      <c r="BG851">
        <f t="shared" si="360"/>
        <v>66</v>
      </c>
      <c r="BH851">
        <f t="shared" si="361"/>
        <v>55</v>
      </c>
      <c r="BI851">
        <f t="shared" si="362"/>
        <v>62.5</v>
      </c>
      <c r="BJ851">
        <f t="shared" si="363"/>
        <v>62.5</v>
      </c>
      <c r="BK851">
        <f t="shared" si="364"/>
        <v>75</v>
      </c>
      <c r="BL851" t="str">
        <f t="shared" si="365"/>
        <v/>
      </c>
      <c r="BM851" t="str">
        <f t="shared" si="366"/>
        <v/>
      </c>
      <c r="BN851">
        <f t="shared" si="367"/>
        <v>-18</v>
      </c>
      <c r="BO851" t="str">
        <f t="shared" si="368"/>
        <v/>
      </c>
      <c r="BP851">
        <f t="shared" si="369"/>
        <v>2</v>
      </c>
      <c r="BQ851">
        <f t="shared" si="370"/>
        <v>35</v>
      </c>
      <c r="BR851">
        <f t="shared" si="371"/>
        <v>1</v>
      </c>
      <c r="BS851">
        <f t="shared" si="372"/>
        <v>50</v>
      </c>
      <c r="BT851" t="str">
        <f t="shared" si="373"/>
        <v/>
      </c>
    </row>
    <row r="852" spans="1:72">
      <c r="A852">
        <v>202370</v>
      </c>
      <c r="B852">
        <v>74189</v>
      </c>
      <c r="C852" t="s">
        <v>123</v>
      </c>
      <c r="D852">
        <v>1</v>
      </c>
      <c r="E852" t="s">
        <v>510</v>
      </c>
      <c r="F852">
        <v>1040</v>
      </c>
      <c r="G852" t="s">
        <v>523</v>
      </c>
      <c r="H852">
        <v>151</v>
      </c>
      <c r="I852" t="s">
        <v>147</v>
      </c>
      <c r="J852" t="s">
        <v>138</v>
      </c>
      <c r="K852">
        <v>3.2</v>
      </c>
      <c r="L852" t="s">
        <v>126</v>
      </c>
      <c r="M852" t="s">
        <v>123</v>
      </c>
      <c r="N852">
        <v>1</v>
      </c>
      <c r="O852">
        <v>1</v>
      </c>
      <c r="P852" t="s">
        <v>515</v>
      </c>
      <c r="Q852" t="s">
        <v>47</v>
      </c>
      <c r="R852">
        <v>101</v>
      </c>
      <c r="S852" s="1">
        <v>45166</v>
      </c>
      <c r="T852" s="1">
        <v>45270</v>
      </c>
      <c r="U852">
        <v>1200</v>
      </c>
      <c r="V852">
        <v>1350</v>
      </c>
      <c r="W852" t="s">
        <v>129</v>
      </c>
      <c r="X852" t="s">
        <v>46</v>
      </c>
      <c r="Y852" t="s">
        <v>129</v>
      </c>
      <c r="Z852" t="s">
        <v>50</v>
      </c>
      <c r="AA852" t="s">
        <v>129</v>
      </c>
      <c r="AB852" t="s">
        <v>129</v>
      </c>
      <c r="AC852" t="s">
        <v>129</v>
      </c>
      <c r="AD852">
        <v>16</v>
      </c>
      <c r="AE852">
        <v>16</v>
      </c>
      <c r="AF852">
        <v>30</v>
      </c>
      <c r="AG852">
        <v>4</v>
      </c>
      <c r="AH852">
        <v>100</v>
      </c>
      <c r="AI852">
        <v>2</v>
      </c>
      <c r="AJ852">
        <v>3</v>
      </c>
      <c r="AK852">
        <v>3</v>
      </c>
      <c r="AL852">
        <v>5</v>
      </c>
      <c r="AM852">
        <v>2</v>
      </c>
      <c r="AN852">
        <v>3</v>
      </c>
      <c r="AP852" t="s">
        <v>138</v>
      </c>
      <c r="AR852" t="s">
        <v>149</v>
      </c>
      <c r="AS852">
        <v>4.4000000000000004</v>
      </c>
      <c r="AT852">
        <v>1</v>
      </c>
      <c r="AU852">
        <f t="shared" si="348"/>
        <v>30</v>
      </c>
      <c r="AV852">
        <f t="shared" si="349"/>
        <v>60</v>
      </c>
      <c r="AW852">
        <f t="shared" si="350"/>
        <v>30</v>
      </c>
      <c r="AX852">
        <f t="shared" si="351"/>
        <v>110</v>
      </c>
      <c r="AY852">
        <f t="shared" si="352"/>
        <v>3300</v>
      </c>
      <c r="AZ852">
        <f t="shared" si="353"/>
        <v>2</v>
      </c>
      <c r="BA852">
        <f t="shared" si="354"/>
        <v>1650</v>
      </c>
      <c r="BB852">
        <f t="shared" si="355"/>
        <v>3300</v>
      </c>
      <c r="BC852">
        <f t="shared" si="356"/>
        <v>1875</v>
      </c>
      <c r="BD852">
        <f t="shared" si="357"/>
        <v>75</v>
      </c>
      <c r="BE852">
        <f t="shared" si="358"/>
        <v>0.5</v>
      </c>
      <c r="BF852">
        <f t="shared" si="359"/>
        <v>0.5</v>
      </c>
      <c r="BG852">
        <f t="shared" si="360"/>
        <v>66</v>
      </c>
      <c r="BH852">
        <f t="shared" si="361"/>
        <v>55</v>
      </c>
      <c r="BI852">
        <f t="shared" si="362"/>
        <v>62.5</v>
      </c>
      <c r="BJ852">
        <f t="shared" si="363"/>
        <v>62.5</v>
      </c>
      <c r="BK852">
        <f t="shared" si="364"/>
        <v>75</v>
      </c>
      <c r="BL852">
        <f t="shared" si="365"/>
        <v>1315</v>
      </c>
      <c r="BM852" t="str">
        <f t="shared" si="366"/>
        <v/>
      </c>
      <c r="BN852">
        <f t="shared" si="367"/>
        <v>-18</v>
      </c>
      <c r="BO852" t="str">
        <f t="shared" si="368"/>
        <v/>
      </c>
      <c r="BP852">
        <f t="shared" si="369"/>
        <v>2</v>
      </c>
      <c r="BQ852">
        <f t="shared" si="370"/>
        <v>35</v>
      </c>
      <c r="BR852">
        <f t="shared" si="371"/>
        <v>1</v>
      </c>
      <c r="BS852">
        <f t="shared" si="372"/>
        <v>50</v>
      </c>
      <c r="BT852" t="str">
        <f t="shared" si="373"/>
        <v/>
      </c>
    </row>
    <row r="853" spans="1:72">
      <c r="A853">
        <v>202370</v>
      </c>
      <c r="B853">
        <v>74189</v>
      </c>
      <c r="C853" t="s">
        <v>123</v>
      </c>
      <c r="D853">
        <v>1</v>
      </c>
      <c r="E853" t="s">
        <v>510</v>
      </c>
      <c r="F853">
        <v>1040</v>
      </c>
      <c r="G853" t="s">
        <v>523</v>
      </c>
      <c r="H853">
        <v>151</v>
      </c>
      <c r="I853" t="s">
        <v>147</v>
      </c>
      <c r="J853" t="s">
        <v>138</v>
      </c>
      <c r="K853">
        <v>3.2</v>
      </c>
      <c r="L853" t="s">
        <v>126</v>
      </c>
      <c r="M853" t="s">
        <v>123</v>
      </c>
      <c r="N853">
        <v>1</v>
      </c>
      <c r="O853">
        <v>1</v>
      </c>
      <c r="P853" t="s">
        <v>515</v>
      </c>
      <c r="Q853" t="s">
        <v>141</v>
      </c>
      <c r="R853" t="s">
        <v>141</v>
      </c>
      <c r="S853" s="1">
        <v>45166</v>
      </c>
      <c r="T853" s="1">
        <v>45270</v>
      </c>
      <c r="U853" t="s">
        <v>129</v>
      </c>
      <c r="W853" t="s">
        <v>129</v>
      </c>
      <c r="X853" t="s">
        <v>129</v>
      </c>
      <c r="Y853" t="s">
        <v>129</v>
      </c>
      <c r="Z853" t="s">
        <v>129</v>
      </c>
      <c r="AA853" t="s">
        <v>129</v>
      </c>
      <c r="AB853" t="s">
        <v>129</v>
      </c>
      <c r="AC853" t="s">
        <v>129</v>
      </c>
      <c r="AD853">
        <v>16</v>
      </c>
      <c r="AE853">
        <v>16</v>
      </c>
      <c r="AF853">
        <v>30</v>
      </c>
      <c r="AG853">
        <v>4</v>
      </c>
      <c r="AH853">
        <v>100</v>
      </c>
      <c r="AI853">
        <v>2</v>
      </c>
      <c r="AJ853">
        <v>3</v>
      </c>
      <c r="AK853">
        <v>3</v>
      </c>
      <c r="AL853">
        <v>5</v>
      </c>
      <c r="AM853">
        <v>2</v>
      </c>
      <c r="AN853">
        <v>3</v>
      </c>
      <c r="AP853" t="s">
        <v>138</v>
      </c>
      <c r="AR853" t="s">
        <v>133</v>
      </c>
      <c r="AS853">
        <v>2</v>
      </c>
      <c r="AT853">
        <v>2</v>
      </c>
      <c r="AU853">
        <f t="shared" si="348"/>
        <v>0</v>
      </c>
      <c r="AV853">
        <f t="shared" si="349"/>
        <v>60</v>
      </c>
      <c r="AW853">
        <f t="shared" si="350"/>
        <v>30</v>
      </c>
      <c r="AX853" t="str">
        <f t="shared" si="351"/>
        <v/>
      </c>
      <c r="AY853" t="str">
        <f t="shared" si="352"/>
        <v/>
      </c>
      <c r="AZ853">
        <f t="shared" si="353"/>
        <v>2</v>
      </c>
      <c r="BA853" t="str">
        <f t="shared" si="354"/>
        <v/>
      </c>
      <c r="BB853">
        <f t="shared" si="355"/>
        <v>3300</v>
      </c>
      <c r="BC853">
        <f t="shared" si="356"/>
        <v>1875</v>
      </c>
      <c r="BD853">
        <f t="shared" si="357"/>
        <v>75</v>
      </c>
      <c r="BE853">
        <f t="shared" si="358"/>
        <v>0.5</v>
      </c>
      <c r="BF853">
        <f t="shared" si="359"/>
        <v>0.5</v>
      </c>
      <c r="BG853">
        <f t="shared" si="360"/>
        <v>66</v>
      </c>
      <c r="BH853">
        <f t="shared" si="361"/>
        <v>55</v>
      </c>
      <c r="BI853">
        <f t="shared" si="362"/>
        <v>62.5</v>
      </c>
      <c r="BJ853">
        <f t="shared" si="363"/>
        <v>62.5</v>
      </c>
      <c r="BK853">
        <f t="shared" si="364"/>
        <v>75</v>
      </c>
      <c r="BL853" t="str">
        <f t="shared" si="365"/>
        <v/>
      </c>
      <c r="BM853" t="str">
        <f t="shared" si="366"/>
        <v/>
      </c>
      <c r="BN853">
        <f t="shared" si="367"/>
        <v>-18</v>
      </c>
      <c r="BO853" t="str">
        <f t="shared" si="368"/>
        <v/>
      </c>
      <c r="BP853">
        <f t="shared" si="369"/>
        <v>2</v>
      </c>
      <c r="BQ853">
        <f t="shared" si="370"/>
        <v>35</v>
      </c>
      <c r="BR853">
        <f t="shared" si="371"/>
        <v>1</v>
      </c>
      <c r="BS853">
        <f t="shared" si="372"/>
        <v>50</v>
      </c>
      <c r="BT853" t="str">
        <f t="shared" si="373"/>
        <v/>
      </c>
    </row>
    <row r="854" spans="1:72">
      <c r="A854">
        <v>202370</v>
      </c>
      <c r="B854">
        <v>76828</v>
      </c>
      <c r="C854" t="s">
        <v>123</v>
      </c>
      <c r="D854">
        <v>1</v>
      </c>
      <c r="E854" t="s">
        <v>510</v>
      </c>
      <c r="F854">
        <v>1040</v>
      </c>
      <c r="G854" t="s">
        <v>523</v>
      </c>
      <c r="H854">
        <v>152</v>
      </c>
      <c r="I854" t="s">
        <v>147</v>
      </c>
      <c r="J854" t="s">
        <v>138</v>
      </c>
      <c r="K854">
        <v>2.2000000000000002</v>
      </c>
      <c r="L854" t="s">
        <v>164</v>
      </c>
      <c r="M854" t="s">
        <v>123</v>
      </c>
      <c r="N854">
        <v>1</v>
      </c>
      <c r="O854">
        <v>1</v>
      </c>
      <c r="P854" t="s">
        <v>517</v>
      </c>
      <c r="Q854" t="s">
        <v>47</v>
      </c>
      <c r="R854">
        <v>101</v>
      </c>
      <c r="S854" s="1">
        <v>45166</v>
      </c>
      <c r="T854" s="1">
        <v>45270</v>
      </c>
      <c r="U854">
        <v>1300</v>
      </c>
      <c r="V854">
        <v>1450</v>
      </c>
      <c r="W854" t="s">
        <v>45</v>
      </c>
      <c r="X854" t="s">
        <v>129</v>
      </c>
      <c r="Y854" t="s">
        <v>47</v>
      </c>
      <c r="Z854" t="s">
        <v>129</v>
      </c>
      <c r="AA854" t="s">
        <v>129</v>
      </c>
      <c r="AB854" t="s">
        <v>129</v>
      </c>
      <c r="AC854" t="s">
        <v>129</v>
      </c>
      <c r="AD854">
        <v>11</v>
      </c>
      <c r="AE854">
        <v>16</v>
      </c>
      <c r="AF854">
        <v>30</v>
      </c>
      <c r="AG854">
        <v>0</v>
      </c>
      <c r="AH854">
        <v>68.75</v>
      </c>
      <c r="AI854">
        <v>2</v>
      </c>
      <c r="AJ854">
        <v>3</v>
      </c>
      <c r="AK854">
        <v>3</v>
      </c>
      <c r="AL854">
        <v>5</v>
      </c>
      <c r="AM854">
        <v>2</v>
      </c>
      <c r="AN854">
        <v>3</v>
      </c>
      <c r="AP854" t="s">
        <v>138</v>
      </c>
      <c r="AR854" t="s">
        <v>149</v>
      </c>
      <c r="AS854">
        <v>4.4000000000000004</v>
      </c>
      <c r="AT854">
        <v>1</v>
      </c>
      <c r="AU854">
        <f t="shared" si="348"/>
        <v>30</v>
      </c>
      <c r="AV854">
        <f t="shared" si="349"/>
        <v>60</v>
      </c>
      <c r="AW854">
        <f t="shared" si="350"/>
        <v>30</v>
      </c>
      <c r="AX854">
        <f t="shared" si="351"/>
        <v>110</v>
      </c>
      <c r="AY854">
        <f t="shared" si="352"/>
        <v>3300</v>
      </c>
      <c r="AZ854">
        <f t="shared" si="353"/>
        <v>2</v>
      </c>
      <c r="BA854">
        <f t="shared" si="354"/>
        <v>1650</v>
      </c>
      <c r="BB854">
        <f t="shared" si="355"/>
        <v>3300</v>
      </c>
      <c r="BC854">
        <f t="shared" si="356"/>
        <v>1875</v>
      </c>
      <c r="BD854">
        <f t="shared" si="357"/>
        <v>75</v>
      </c>
      <c r="BE854">
        <f t="shared" si="358"/>
        <v>0.5</v>
      </c>
      <c r="BF854">
        <f t="shared" si="359"/>
        <v>0.5</v>
      </c>
      <c r="BG854">
        <f t="shared" si="360"/>
        <v>66</v>
      </c>
      <c r="BH854">
        <f t="shared" si="361"/>
        <v>55</v>
      </c>
      <c r="BI854">
        <f t="shared" si="362"/>
        <v>62.5</v>
      </c>
      <c r="BJ854">
        <f t="shared" si="363"/>
        <v>62.5</v>
      </c>
      <c r="BK854">
        <f t="shared" si="364"/>
        <v>75</v>
      </c>
      <c r="BL854">
        <f t="shared" si="365"/>
        <v>1415</v>
      </c>
      <c r="BM854" t="str">
        <f t="shared" si="366"/>
        <v/>
      </c>
      <c r="BN854">
        <f t="shared" si="367"/>
        <v>-18</v>
      </c>
      <c r="BO854" t="str">
        <f t="shared" si="368"/>
        <v/>
      </c>
      <c r="BP854">
        <f t="shared" si="369"/>
        <v>2</v>
      </c>
      <c r="BQ854">
        <f t="shared" si="370"/>
        <v>35</v>
      </c>
      <c r="BR854">
        <f t="shared" si="371"/>
        <v>1</v>
      </c>
      <c r="BS854">
        <f t="shared" si="372"/>
        <v>50</v>
      </c>
      <c r="BT854" t="str">
        <f t="shared" si="373"/>
        <v/>
      </c>
    </row>
    <row r="855" spans="1:72">
      <c r="A855">
        <v>202370</v>
      </c>
      <c r="B855">
        <v>76828</v>
      </c>
      <c r="C855" t="s">
        <v>123</v>
      </c>
      <c r="D855">
        <v>1</v>
      </c>
      <c r="E855" t="s">
        <v>510</v>
      </c>
      <c r="F855">
        <v>1040</v>
      </c>
      <c r="G855" t="s">
        <v>523</v>
      </c>
      <c r="H855">
        <v>152</v>
      </c>
      <c r="I855" t="s">
        <v>147</v>
      </c>
      <c r="J855" t="s">
        <v>138</v>
      </c>
      <c r="K855">
        <v>2.2000000000000002</v>
      </c>
      <c r="L855" t="s">
        <v>164</v>
      </c>
      <c r="M855" t="s">
        <v>123</v>
      </c>
      <c r="N855">
        <v>1</v>
      </c>
      <c r="O855">
        <v>1</v>
      </c>
      <c r="P855" t="s">
        <v>517</v>
      </c>
      <c r="Q855" t="s">
        <v>141</v>
      </c>
      <c r="R855" t="s">
        <v>141</v>
      </c>
      <c r="S855" s="1">
        <v>45166</v>
      </c>
      <c r="T855" s="1">
        <v>45270</v>
      </c>
      <c r="U855" t="s">
        <v>129</v>
      </c>
      <c r="W855" t="s">
        <v>129</v>
      </c>
      <c r="X855" t="s">
        <v>129</v>
      </c>
      <c r="Y855" t="s">
        <v>129</v>
      </c>
      <c r="Z855" t="s">
        <v>129</v>
      </c>
      <c r="AA855" t="s">
        <v>129</v>
      </c>
      <c r="AB855" t="s">
        <v>129</v>
      </c>
      <c r="AC855" t="s">
        <v>129</v>
      </c>
      <c r="AD855">
        <v>11</v>
      </c>
      <c r="AE855">
        <v>16</v>
      </c>
      <c r="AF855">
        <v>30</v>
      </c>
      <c r="AG855">
        <v>0</v>
      </c>
      <c r="AH855">
        <v>68.75</v>
      </c>
      <c r="AI855">
        <v>2</v>
      </c>
      <c r="AJ855">
        <v>3</v>
      </c>
      <c r="AK855">
        <v>3</v>
      </c>
      <c r="AL855">
        <v>5</v>
      </c>
      <c r="AM855">
        <v>2</v>
      </c>
      <c r="AN855">
        <v>3</v>
      </c>
      <c r="AP855" t="s">
        <v>138</v>
      </c>
      <c r="AR855" t="s">
        <v>133</v>
      </c>
      <c r="AS855">
        <v>0</v>
      </c>
      <c r="AT855">
        <v>2</v>
      </c>
      <c r="AU855">
        <f t="shared" si="348"/>
        <v>0</v>
      </c>
      <c r="AV855">
        <f t="shared" si="349"/>
        <v>60</v>
      </c>
      <c r="AW855">
        <f t="shared" si="350"/>
        <v>30</v>
      </c>
      <c r="AX855" t="str">
        <f t="shared" si="351"/>
        <v/>
      </c>
      <c r="AY855" t="str">
        <f t="shared" si="352"/>
        <v/>
      </c>
      <c r="AZ855">
        <f t="shared" si="353"/>
        <v>2</v>
      </c>
      <c r="BA855" t="str">
        <f t="shared" si="354"/>
        <v/>
      </c>
      <c r="BB855">
        <f t="shared" si="355"/>
        <v>3300</v>
      </c>
      <c r="BC855">
        <f t="shared" si="356"/>
        <v>1875</v>
      </c>
      <c r="BD855">
        <f t="shared" si="357"/>
        <v>75</v>
      </c>
      <c r="BE855">
        <f t="shared" si="358"/>
        <v>0.5</v>
      </c>
      <c r="BF855">
        <f t="shared" si="359"/>
        <v>0.5</v>
      </c>
      <c r="BG855">
        <f t="shared" si="360"/>
        <v>66</v>
      </c>
      <c r="BH855">
        <f t="shared" si="361"/>
        <v>55</v>
      </c>
      <c r="BI855">
        <f t="shared" si="362"/>
        <v>62.5</v>
      </c>
      <c r="BJ855">
        <f t="shared" si="363"/>
        <v>62.5</v>
      </c>
      <c r="BK855">
        <f t="shared" si="364"/>
        <v>75</v>
      </c>
      <c r="BL855" t="str">
        <f t="shared" si="365"/>
        <v/>
      </c>
      <c r="BM855" t="str">
        <f t="shared" si="366"/>
        <v/>
      </c>
      <c r="BN855">
        <f t="shared" si="367"/>
        <v>-18</v>
      </c>
      <c r="BO855" t="str">
        <f t="shared" si="368"/>
        <v/>
      </c>
      <c r="BP855">
        <f t="shared" si="369"/>
        <v>2</v>
      </c>
      <c r="BQ855">
        <f t="shared" si="370"/>
        <v>35</v>
      </c>
      <c r="BR855">
        <f t="shared" si="371"/>
        <v>1</v>
      </c>
      <c r="BS855">
        <f t="shared" si="372"/>
        <v>50</v>
      </c>
      <c r="BT855" t="str">
        <f t="shared" si="373"/>
        <v/>
      </c>
    </row>
    <row r="856" spans="1:72">
      <c r="A856">
        <v>202370</v>
      </c>
      <c r="B856">
        <v>76828</v>
      </c>
      <c r="C856" t="s">
        <v>123</v>
      </c>
      <c r="D856">
        <v>1</v>
      </c>
      <c r="E856" t="s">
        <v>510</v>
      </c>
      <c r="F856">
        <v>1040</v>
      </c>
      <c r="G856" t="s">
        <v>523</v>
      </c>
      <c r="H856">
        <v>152</v>
      </c>
      <c r="I856" t="s">
        <v>147</v>
      </c>
      <c r="J856" t="s">
        <v>138</v>
      </c>
      <c r="K856">
        <v>2.2000000000000002</v>
      </c>
      <c r="L856" t="s">
        <v>164</v>
      </c>
      <c r="M856" t="s">
        <v>123</v>
      </c>
      <c r="N856">
        <v>1</v>
      </c>
      <c r="O856">
        <v>1</v>
      </c>
      <c r="P856" t="s">
        <v>517</v>
      </c>
      <c r="Q856" t="s">
        <v>47</v>
      </c>
      <c r="R856">
        <v>101</v>
      </c>
      <c r="S856" s="1">
        <v>45166</v>
      </c>
      <c r="T856" s="1">
        <v>45270</v>
      </c>
      <c r="U856">
        <v>1300</v>
      </c>
      <c r="V856">
        <v>1450</v>
      </c>
      <c r="W856" t="s">
        <v>45</v>
      </c>
      <c r="X856" t="s">
        <v>129</v>
      </c>
      <c r="Y856" t="s">
        <v>47</v>
      </c>
      <c r="Z856" t="s">
        <v>129</v>
      </c>
      <c r="AA856" t="s">
        <v>129</v>
      </c>
      <c r="AB856" t="s">
        <v>129</v>
      </c>
      <c r="AC856" t="s">
        <v>129</v>
      </c>
      <c r="AD856">
        <v>11</v>
      </c>
      <c r="AE856">
        <v>16</v>
      </c>
      <c r="AF856">
        <v>30</v>
      </c>
      <c r="AG856">
        <v>0</v>
      </c>
      <c r="AH856">
        <v>68.75</v>
      </c>
      <c r="AI856">
        <v>2</v>
      </c>
      <c r="AJ856">
        <v>3</v>
      </c>
      <c r="AK856">
        <v>3</v>
      </c>
      <c r="AL856">
        <v>5</v>
      </c>
      <c r="AM856">
        <v>2</v>
      </c>
      <c r="AN856">
        <v>3</v>
      </c>
      <c r="AP856" t="s">
        <v>138</v>
      </c>
      <c r="AR856" t="s">
        <v>149</v>
      </c>
      <c r="AS856">
        <v>4.4000000000000004</v>
      </c>
      <c r="AT856">
        <v>1</v>
      </c>
      <c r="AU856">
        <f t="shared" si="348"/>
        <v>30</v>
      </c>
      <c r="AV856">
        <f t="shared" si="349"/>
        <v>60</v>
      </c>
      <c r="AW856">
        <f t="shared" si="350"/>
        <v>30</v>
      </c>
      <c r="AX856">
        <f t="shared" si="351"/>
        <v>110</v>
      </c>
      <c r="AY856">
        <f t="shared" si="352"/>
        <v>3300</v>
      </c>
      <c r="AZ856">
        <f t="shared" si="353"/>
        <v>2</v>
      </c>
      <c r="BA856">
        <f t="shared" si="354"/>
        <v>1650</v>
      </c>
      <c r="BB856">
        <f t="shared" si="355"/>
        <v>3300</v>
      </c>
      <c r="BC856">
        <f t="shared" si="356"/>
        <v>1875</v>
      </c>
      <c r="BD856">
        <f t="shared" si="357"/>
        <v>75</v>
      </c>
      <c r="BE856">
        <f t="shared" si="358"/>
        <v>0.5</v>
      </c>
      <c r="BF856">
        <f t="shared" si="359"/>
        <v>0.5</v>
      </c>
      <c r="BG856">
        <f t="shared" si="360"/>
        <v>66</v>
      </c>
      <c r="BH856">
        <f t="shared" si="361"/>
        <v>55</v>
      </c>
      <c r="BI856">
        <f t="shared" si="362"/>
        <v>62.5</v>
      </c>
      <c r="BJ856">
        <f t="shared" si="363"/>
        <v>62.5</v>
      </c>
      <c r="BK856">
        <f t="shared" si="364"/>
        <v>75</v>
      </c>
      <c r="BL856">
        <f t="shared" si="365"/>
        <v>1415</v>
      </c>
      <c r="BM856" t="str">
        <f t="shared" si="366"/>
        <v/>
      </c>
      <c r="BN856">
        <f t="shared" si="367"/>
        <v>-18</v>
      </c>
      <c r="BO856" t="str">
        <f t="shared" si="368"/>
        <v/>
      </c>
      <c r="BP856">
        <f t="shared" si="369"/>
        <v>2</v>
      </c>
      <c r="BQ856">
        <f t="shared" si="370"/>
        <v>35</v>
      </c>
      <c r="BR856">
        <f t="shared" si="371"/>
        <v>1</v>
      </c>
      <c r="BS856">
        <f t="shared" si="372"/>
        <v>50</v>
      </c>
      <c r="BT856" t="str">
        <f t="shared" si="373"/>
        <v/>
      </c>
    </row>
    <row r="857" spans="1:72">
      <c r="A857">
        <v>202370</v>
      </c>
      <c r="B857">
        <v>76828</v>
      </c>
      <c r="C857" t="s">
        <v>123</v>
      </c>
      <c r="D857">
        <v>1</v>
      </c>
      <c r="E857" t="s">
        <v>510</v>
      </c>
      <c r="F857">
        <v>1040</v>
      </c>
      <c r="G857" t="s">
        <v>523</v>
      </c>
      <c r="H857">
        <v>152</v>
      </c>
      <c r="I857" t="s">
        <v>147</v>
      </c>
      <c r="J857" t="s">
        <v>138</v>
      </c>
      <c r="K857">
        <v>2.2000000000000002</v>
      </c>
      <c r="L857" t="s">
        <v>164</v>
      </c>
      <c r="M857" t="s">
        <v>123</v>
      </c>
      <c r="N857">
        <v>1</v>
      </c>
      <c r="O857">
        <v>1</v>
      </c>
      <c r="P857" t="s">
        <v>517</v>
      </c>
      <c r="Q857" t="s">
        <v>141</v>
      </c>
      <c r="R857" t="s">
        <v>141</v>
      </c>
      <c r="S857" s="1">
        <v>45166</v>
      </c>
      <c r="T857" s="1">
        <v>45270</v>
      </c>
      <c r="U857" t="s">
        <v>129</v>
      </c>
      <c r="W857" t="s">
        <v>129</v>
      </c>
      <c r="X857" t="s">
        <v>129</v>
      </c>
      <c r="Y857" t="s">
        <v>129</v>
      </c>
      <c r="Z857" t="s">
        <v>129</v>
      </c>
      <c r="AA857" t="s">
        <v>129</v>
      </c>
      <c r="AB857" t="s">
        <v>129</v>
      </c>
      <c r="AC857" t="s">
        <v>129</v>
      </c>
      <c r="AD857">
        <v>11</v>
      </c>
      <c r="AE857">
        <v>16</v>
      </c>
      <c r="AF857">
        <v>30</v>
      </c>
      <c r="AG857">
        <v>0</v>
      </c>
      <c r="AH857">
        <v>68.75</v>
      </c>
      <c r="AI857">
        <v>2</v>
      </c>
      <c r="AJ857">
        <v>3</v>
      </c>
      <c r="AK857">
        <v>3</v>
      </c>
      <c r="AL857">
        <v>5</v>
      </c>
      <c r="AM857">
        <v>2</v>
      </c>
      <c r="AN857">
        <v>3</v>
      </c>
      <c r="AP857" t="s">
        <v>138</v>
      </c>
      <c r="AR857" t="s">
        <v>133</v>
      </c>
      <c r="AS857">
        <v>0</v>
      </c>
      <c r="AT857">
        <v>2</v>
      </c>
      <c r="AU857">
        <f t="shared" si="348"/>
        <v>0</v>
      </c>
      <c r="AV857">
        <f t="shared" si="349"/>
        <v>60</v>
      </c>
      <c r="AW857">
        <f t="shared" si="350"/>
        <v>30</v>
      </c>
      <c r="AX857" t="str">
        <f t="shared" si="351"/>
        <v/>
      </c>
      <c r="AY857" t="str">
        <f t="shared" si="352"/>
        <v/>
      </c>
      <c r="AZ857">
        <f t="shared" si="353"/>
        <v>2</v>
      </c>
      <c r="BA857" t="str">
        <f t="shared" si="354"/>
        <v/>
      </c>
      <c r="BB857">
        <f t="shared" si="355"/>
        <v>3300</v>
      </c>
      <c r="BC857">
        <f t="shared" si="356"/>
        <v>1875</v>
      </c>
      <c r="BD857">
        <f t="shared" si="357"/>
        <v>75</v>
      </c>
      <c r="BE857">
        <f t="shared" si="358"/>
        <v>0.5</v>
      </c>
      <c r="BF857">
        <f t="shared" si="359"/>
        <v>0.5</v>
      </c>
      <c r="BG857">
        <f t="shared" si="360"/>
        <v>66</v>
      </c>
      <c r="BH857">
        <f t="shared" si="361"/>
        <v>55</v>
      </c>
      <c r="BI857">
        <f t="shared" si="362"/>
        <v>62.5</v>
      </c>
      <c r="BJ857">
        <f t="shared" si="363"/>
        <v>62.5</v>
      </c>
      <c r="BK857">
        <f t="shared" si="364"/>
        <v>75</v>
      </c>
      <c r="BL857" t="str">
        <f t="shared" si="365"/>
        <v/>
      </c>
      <c r="BM857" t="str">
        <f t="shared" si="366"/>
        <v/>
      </c>
      <c r="BN857">
        <f t="shared" si="367"/>
        <v>-18</v>
      </c>
      <c r="BO857" t="str">
        <f t="shared" si="368"/>
        <v/>
      </c>
      <c r="BP857">
        <f t="shared" si="369"/>
        <v>2</v>
      </c>
      <c r="BQ857">
        <f t="shared" si="370"/>
        <v>35</v>
      </c>
      <c r="BR857">
        <f t="shared" si="371"/>
        <v>1</v>
      </c>
      <c r="BS857">
        <f t="shared" si="372"/>
        <v>50</v>
      </c>
      <c r="BT857" t="str">
        <f t="shared" si="373"/>
        <v/>
      </c>
    </row>
    <row r="858" spans="1:72">
      <c r="A858">
        <v>202370</v>
      </c>
      <c r="B858">
        <v>73848</v>
      </c>
      <c r="C858" t="s">
        <v>123</v>
      </c>
      <c r="D858">
        <v>113</v>
      </c>
      <c r="E858" t="s">
        <v>510</v>
      </c>
      <c r="F858">
        <v>1050</v>
      </c>
      <c r="G858" t="s">
        <v>524</v>
      </c>
      <c r="H858">
        <v>151</v>
      </c>
      <c r="I858" t="s">
        <v>147</v>
      </c>
      <c r="J858" t="s">
        <v>138</v>
      </c>
      <c r="K858">
        <v>2.1333000000000002</v>
      </c>
      <c r="L858" t="s">
        <v>126</v>
      </c>
      <c r="M858" t="s">
        <v>123</v>
      </c>
      <c r="N858">
        <v>1</v>
      </c>
      <c r="O858">
        <v>1</v>
      </c>
      <c r="P858" t="s">
        <v>512</v>
      </c>
      <c r="Q858" t="s">
        <v>141</v>
      </c>
      <c r="R858" t="s">
        <v>141</v>
      </c>
      <c r="S858" s="1">
        <v>45166</v>
      </c>
      <c r="T858" s="1">
        <v>45217</v>
      </c>
      <c r="U858" t="s">
        <v>129</v>
      </c>
      <c r="W858" t="s">
        <v>129</v>
      </c>
      <c r="X858" t="s">
        <v>129</v>
      </c>
      <c r="Y858" t="s">
        <v>129</v>
      </c>
      <c r="Z858" t="s">
        <v>129</v>
      </c>
      <c r="AA858" t="s">
        <v>129</v>
      </c>
      <c r="AB858" t="s">
        <v>129</v>
      </c>
      <c r="AC858" t="s">
        <v>129</v>
      </c>
      <c r="AD858">
        <v>16</v>
      </c>
      <c r="AE858">
        <v>16</v>
      </c>
      <c r="AF858">
        <v>30</v>
      </c>
      <c r="AG858">
        <v>16</v>
      </c>
      <c r="AH858">
        <v>100</v>
      </c>
      <c r="AI858">
        <v>2</v>
      </c>
      <c r="AJ858">
        <v>2</v>
      </c>
      <c r="AK858">
        <v>2</v>
      </c>
      <c r="AL858">
        <v>5</v>
      </c>
      <c r="AM858">
        <v>1</v>
      </c>
      <c r="AN858">
        <v>4</v>
      </c>
      <c r="AO858">
        <v>0</v>
      </c>
      <c r="AP858" t="s">
        <v>138</v>
      </c>
      <c r="AR858" t="s">
        <v>133</v>
      </c>
      <c r="AS858">
        <v>2</v>
      </c>
      <c r="AT858">
        <v>1</v>
      </c>
      <c r="AU858">
        <f t="shared" si="348"/>
        <v>0</v>
      </c>
      <c r="AV858">
        <f t="shared" si="349"/>
        <v>30</v>
      </c>
      <c r="AW858">
        <f t="shared" si="350"/>
        <v>15</v>
      </c>
      <c r="AX858" t="str">
        <f t="shared" si="351"/>
        <v/>
      </c>
      <c r="AY858" t="str">
        <f t="shared" si="352"/>
        <v/>
      </c>
      <c r="AZ858">
        <f t="shared" si="353"/>
        <v>2</v>
      </c>
      <c r="BA858" t="str">
        <f t="shared" si="354"/>
        <v/>
      </c>
      <c r="BB858">
        <f t="shared" si="355"/>
        <v>3825</v>
      </c>
      <c r="BC858">
        <f t="shared" si="356"/>
        <v>1875</v>
      </c>
      <c r="BD858">
        <f t="shared" si="357"/>
        <v>75</v>
      </c>
      <c r="BE858">
        <f t="shared" si="358"/>
        <v>0.5</v>
      </c>
      <c r="BF858">
        <f t="shared" si="359"/>
        <v>0.5</v>
      </c>
      <c r="BG858">
        <f t="shared" si="360"/>
        <v>76.5</v>
      </c>
      <c r="BH858">
        <f t="shared" si="361"/>
        <v>63.75</v>
      </c>
      <c r="BI858">
        <f t="shared" si="362"/>
        <v>125</v>
      </c>
      <c r="BJ858">
        <f t="shared" si="363"/>
        <v>135</v>
      </c>
      <c r="BK858">
        <f t="shared" si="364"/>
        <v>135</v>
      </c>
      <c r="BL858" t="str">
        <f t="shared" si="365"/>
        <v/>
      </c>
      <c r="BM858" t="str">
        <f t="shared" si="366"/>
        <v/>
      </c>
      <c r="BN858">
        <f t="shared" si="367"/>
        <v>-26</v>
      </c>
      <c r="BO858" t="str">
        <f t="shared" si="368"/>
        <v/>
      </c>
      <c r="BP858">
        <f t="shared" si="369"/>
        <v>2</v>
      </c>
      <c r="BQ858">
        <f t="shared" si="370"/>
        <v>35</v>
      </c>
      <c r="BR858">
        <f t="shared" si="371"/>
        <v>4</v>
      </c>
      <c r="BS858">
        <f t="shared" si="372"/>
        <v>42</v>
      </c>
      <c r="BT858" t="str">
        <f t="shared" si="373"/>
        <v/>
      </c>
    </row>
    <row r="859" spans="1:72">
      <c r="A859">
        <v>202370</v>
      </c>
      <c r="B859">
        <v>73848</v>
      </c>
      <c r="C859" t="s">
        <v>123</v>
      </c>
      <c r="D859">
        <v>113</v>
      </c>
      <c r="E859" t="s">
        <v>510</v>
      </c>
      <c r="F859">
        <v>1050</v>
      </c>
      <c r="G859" t="s">
        <v>524</v>
      </c>
      <c r="H859">
        <v>151</v>
      </c>
      <c r="I859" t="s">
        <v>147</v>
      </c>
      <c r="J859" t="s">
        <v>138</v>
      </c>
      <c r="K859">
        <v>2.1333000000000002</v>
      </c>
      <c r="L859" t="s">
        <v>126</v>
      </c>
      <c r="M859" t="s">
        <v>123</v>
      </c>
      <c r="N859">
        <v>1</v>
      </c>
      <c r="O859">
        <v>1</v>
      </c>
      <c r="P859" t="s">
        <v>512</v>
      </c>
      <c r="Q859" t="s">
        <v>47</v>
      </c>
      <c r="R859">
        <v>101</v>
      </c>
      <c r="S859" s="1">
        <v>45166</v>
      </c>
      <c r="T859" s="1">
        <v>45217</v>
      </c>
      <c r="U859">
        <v>730</v>
      </c>
      <c r="V859">
        <v>1145</v>
      </c>
      <c r="W859" t="s">
        <v>129</v>
      </c>
      <c r="X859" t="s">
        <v>46</v>
      </c>
      <c r="Y859" t="s">
        <v>129</v>
      </c>
      <c r="Z859" t="s">
        <v>50</v>
      </c>
      <c r="AA859" t="s">
        <v>129</v>
      </c>
      <c r="AB859" t="s">
        <v>129</v>
      </c>
      <c r="AC859" t="s">
        <v>129</v>
      </c>
      <c r="AD859">
        <v>16</v>
      </c>
      <c r="AE859">
        <v>16</v>
      </c>
      <c r="AF859">
        <v>30</v>
      </c>
      <c r="AG859">
        <v>16</v>
      </c>
      <c r="AH859">
        <v>100</v>
      </c>
      <c r="AI859">
        <v>2</v>
      </c>
      <c r="AJ859">
        <v>2</v>
      </c>
      <c r="AK859">
        <v>2</v>
      </c>
      <c r="AL859">
        <v>5</v>
      </c>
      <c r="AM859">
        <v>1</v>
      </c>
      <c r="AN859">
        <v>4</v>
      </c>
      <c r="AO859">
        <v>0</v>
      </c>
      <c r="AP859" t="s">
        <v>138</v>
      </c>
      <c r="AR859" t="s">
        <v>149</v>
      </c>
      <c r="AS859">
        <v>10.199999999999999</v>
      </c>
      <c r="AT859">
        <v>1.333</v>
      </c>
      <c r="AU859">
        <f t="shared" si="348"/>
        <v>15</v>
      </c>
      <c r="AV859">
        <f t="shared" si="349"/>
        <v>30</v>
      </c>
      <c r="AW859">
        <f t="shared" si="350"/>
        <v>15</v>
      </c>
      <c r="AX859">
        <f t="shared" si="351"/>
        <v>255</v>
      </c>
      <c r="AY859">
        <f t="shared" si="352"/>
        <v>3825</v>
      </c>
      <c r="AZ859">
        <f t="shared" si="353"/>
        <v>2</v>
      </c>
      <c r="BA859">
        <f t="shared" si="354"/>
        <v>1912.5</v>
      </c>
      <c r="BB859">
        <f t="shared" si="355"/>
        <v>3825</v>
      </c>
      <c r="BC859">
        <f t="shared" si="356"/>
        <v>1875</v>
      </c>
      <c r="BD859">
        <f t="shared" si="357"/>
        <v>75</v>
      </c>
      <c r="BE859">
        <f t="shared" si="358"/>
        <v>0.5</v>
      </c>
      <c r="BF859">
        <f t="shared" si="359"/>
        <v>0.5</v>
      </c>
      <c r="BG859">
        <f t="shared" si="360"/>
        <v>76.5</v>
      </c>
      <c r="BH859">
        <f t="shared" si="361"/>
        <v>63.75</v>
      </c>
      <c r="BI859">
        <f t="shared" si="362"/>
        <v>125</v>
      </c>
      <c r="BJ859">
        <f t="shared" si="363"/>
        <v>135</v>
      </c>
      <c r="BK859">
        <f t="shared" si="364"/>
        <v>135</v>
      </c>
      <c r="BL859">
        <f t="shared" si="365"/>
        <v>945</v>
      </c>
      <c r="BM859" t="str">
        <f t="shared" si="366"/>
        <v/>
      </c>
      <c r="BN859">
        <f t="shared" si="367"/>
        <v>-26</v>
      </c>
      <c r="BO859" t="str">
        <f t="shared" si="368"/>
        <v/>
      </c>
      <c r="BP859">
        <f t="shared" si="369"/>
        <v>2</v>
      </c>
      <c r="BQ859">
        <f t="shared" si="370"/>
        <v>35</v>
      </c>
      <c r="BR859">
        <f t="shared" si="371"/>
        <v>4</v>
      </c>
      <c r="BS859">
        <f t="shared" si="372"/>
        <v>42</v>
      </c>
      <c r="BT859" t="str">
        <f t="shared" si="373"/>
        <v/>
      </c>
    </row>
    <row r="860" spans="1:72">
      <c r="A860">
        <v>202370</v>
      </c>
      <c r="B860">
        <v>73848</v>
      </c>
      <c r="C860" t="s">
        <v>123</v>
      </c>
      <c r="D860">
        <v>113</v>
      </c>
      <c r="E860" t="s">
        <v>510</v>
      </c>
      <c r="F860">
        <v>1050</v>
      </c>
      <c r="G860" t="s">
        <v>524</v>
      </c>
      <c r="H860">
        <v>151</v>
      </c>
      <c r="I860" t="s">
        <v>147</v>
      </c>
      <c r="J860" t="s">
        <v>138</v>
      </c>
      <c r="K860">
        <v>2.1333000000000002</v>
      </c>
      <c r="L860" t="s">
        <v>126</v>
      </c>
      <c r="M860" t="s">
        <v>123</v>
      </c>
      <c r="N860">
        <v>1</v>
      </c>
      <c r="O860">
        <v>1</v>
      </c>
      <c r="P860" t="s">
        <v>512</v>
      </c>
      <c r="Q860" t="s">
        <v>47</v>
      </c>
      <c r="R860">
        <v>101</v>
      </c>
      <c r="S860" s="1">
        <v>45166</v>
      </c>
      <c r="T860" s="1">
        <v>45217</v>
      </c>
      <c r="U860">
        <v>730</v>
      </c>
      <c r="V860">
        <v>1145</v>
      </c>
      <c r="W860" t="s">
        <v>129</v>
      </c>
      <c r="X860" t="s">
        <v>46</v>
      </c>
      <c r="Y860" t="s">
        <v>129</v>
      </c>
      <c r="Z860" t="s">
        <v>50</v>
      </c>
      <c r="AA860" t="s">
        <v>129</v>
      </c>
      <c r="AB860" t="s">
        <v>129</v>
      </c>
      <c r="AC860" t="s">
        <v>129</v>
      </c>
      <c r="AD860">
        <v>16</v>
      </c>
      <c r="AE860">
        <v>16</v>
      </c>
      <c r="AF860">
        <v>30</v>
      </c>
      <c r="AG860">
        <v>16</v>
      </c>
      <c r="AH860">
        <v>100</v>
      </c>
      <c r="AI860">
        <v>2</v>
      </c>
      <c r="AJ860">
        <v>2</v>
      </c>
      <c r="AK860">
        <v>2</v>
      </c>
      <c r="AL860">
        <v>5</v>
      </c>
      <c r="AM860">
        <v>1</v>
      </c>
      <c r="AN860">
        <v>4</v>
      </c>
      <c r="AO860">
        <v>0</v>
      </c>
      <c r="AP860" t="s">
        <v>138</v>
      </c>
      <c r="AR860" t="s">
        <v>149</v>
      </c>
      <c r="AS860">
        <v>10.199999999999999</v>
      </c>
      <c r="AT860">
        <v>1.333</v>
      </c>
      <c r="AU860">
        <f t="shared" si="348"/>
        <v>15</v>
      </c>
      <c r="AV860">
        <f t="shared" si="349"/>
        <v>30</v>
      </c>
      <c r="AW860">
        <f t="shared" si="350"/>
        <v>15</v>
      </c>
      <c r="AX860">
        <f t="shared" si="351"/>
        <v>255</v>
      </c>
      <c r="AY860">
        <f t="shared" si="352"/>
        <v>3825</v>
      </c>
      <c r="AZ860">
        <f t="shared" si="353"/>
        <v>2</v>
      </c>
      <c r="BA860">
        <f t="shared" si="354"/>
        <v>1912.5</v>
      </c>
      <c r="BB860">
        <f t="shared" si="355"/>
        <v>3825</v>
      </c>
      <c r="BC860">
        <f t="shared" si="356"/>
        <v>1875</v>
      </c>
      <c r="BD860">
        <f t="shared" si="357"/>
        <v>75</v>
      </c>
      <c r="BE860">
        <f t="shared" si="358"/>
        <v>0.5</v>
      </c>
      <c r="BF860">
        <f t="shared" si="359"/>
        <v>0.5</v>
      </c>
      <c r="BG860">
        <f t="shared" si="360"/>
        <v>76.5</v>
      </c>
      <c r="BH860">
        <f t="shared" si="361"/>
        <v>63.75</v>
      </c>
      <c r="BI860">
        <f t="shared" si="362"/>
        <v>125</v>
      </c>
      <c r="BJ860">
        <f t="shared" si="363"/>
        <v>135</v>
      </c>
      <c r="BK860">
        <f t="shared" si="364"/>
        <v>135</v>
      </c>
      <c r="BL860">
        <f t="shared" si="365"/>
        <v>945</v>
      </c>
      <c r="BM860" t="str">
        <f t="shared" si="366"/>
        <v/>
      </c>
      <c r="BN860">
        <f t="shared" si="367"/>
        <v>-26</v>
      </c>
      <c r="BO860" t="str">
        <f t="shared" si="368"/>
        <v/>
      </c>
      <c r="BP860">
        <f t="shared" si="369"/>
        <v>2</v>
      </c>
      <c r="BQ860">
        <f t="shared" si="370"/>
        <v>35</v>
      </c>
      <c r="BR860">
        <f t="shared" si="371"/>
        <v>4</v>
      </c>
      <c r="BS860">
        <f t="shared" si="372"/>
        <v>42</v>
      </c>
      <c r="BT860" t="str">
        <f t="shared" si="373"/>
        <v/>
      </c>
    </row>
    <row r="861" spans="1:72">
      <c r="A861">
        <v>202370</v>
      </c>
      <c r="B861">
        <v>73848</v>
      </c>
      <c r="C861" t="s">
        <v>123</v>
      </c>
      <c r="D861">
        <v>113</v>
      </c>
      <c r="E861" t="s">
        <v>510</v>
      </c>
      <c r="F861">
        <v>1050</v>
      </c>
      <c r="G861" t="s">
        <v>524</v>
      </c>
      <c r="H861">
        <v>151</v>
      </c>
      <c r="I861" t="s">
        <v>147</v>
      </c>
      <c r="J861" t="s">
        <v>138</v>
      </c>
      <c r="K861">
        <v>2.1333000000000002</v>
      </c>
      <c r="L861" t="s">
        <v>126</v>
      </c>
      <c r="M861" t="s">
        <v>123</v>
      </c>
      <c r="N861">
        <v>1</v>
      </c>
      <c r="O861">
        <v>1</v>
      </c>
      <c r="P861" t="s">
        <v>512</v>
      </c>
      <c r="Q861" t="s">
        <v>141</v>
      </c>
      <c r="R861" t="s">
        <v>141</v>
      </c>
      <c r="S861" s="1">
        <v>45166</v>
      </c>
      <c r="T861" s="1">
        <v>45217</v>
      </c>
      <c r="U861" t="s">
        <v>129</v>
      </c>
      <c r="W861" t="s">
        <v>129</v>
      </c>
      <c r="X861" t="s">
        <v>129</v>
      </c>
      <c r="Y861" t="s">
        <v>129</v>
      </c>
      <c r="Z861" t="s">
        <v>129</v>
      </c>
      <c r="AA861" t="s">
        <v>129</v>
      </c>
      <c r="AB861" t="s">
        <v>129</v>
      </c>
      <c r="AC861" t="s">
        <v>129</v>
      </c>
      <c r="AD861">
        <v>16</v>
      </c>
      <c r="AE861">
        <v>16</v>
      </c>
      <c r="AF861">
        <v>30</v>
      </c>
      <c r="AG861">
        <v>16</v>
      </c>
      <c r="AH861">
        <v>100</v>
      </c>
      <c r="AI861">
        <v>2</v>
      </c>
      <c r="AJ861">
        <v>2</v>
      </c>
      <c r="AK861">
        <v>2</v>
      </c>
      <c r="AL861">
        <v>5</v>
      </c>
      <c r="AM861">
        <v>1</v>
      </c>
      <c r="AN861">
        <v>4</v>
      </c>
      <c r="AO861">
        <v>0</v>
      </c>
      <c r="AP861" t="s">
        <v>138</v>
      </c>
      <c r="AR861" t="s">
        <v>133</v>
      </c>
      <c r="AS861">
        <v>2</v>
      </c>
      <c r="AT861">
        <v>1</v>
      </c>
      <c r="AU861">
        <f t="shared" si="348"/>
        <v>0</v>
      </c>
      <c r="AV861">
        <f t="shared" si="349"/>
        <v>30</v>
      </c>
      <c r="AW861">
        <f t="shared" si="350"/>
        <v>15</v>
      </c>
      <c r="AX861" t="str">
        <f t="shared" si="351"/>
        <v/>
      </c>
      <c r="AY861" t="str">
        <f t="shared" si="352"/>
        <v/>
      </c>
      <c r="AZ861">
        <f t="shared" si="353"/>
        <v>2</v>
      </c>
      <c r="BA861" t="str">
        <f t="shared" si="354"/>
        <v/>
      </c>
      <c r="BB861">
        <f t="shared" si="355"/>
        <v>3825</v>
      </c>
      <c r="BC861">
        <f t="shared" si="356"/>
        <v>1875</v>
      </c>
      <c r="BD861">
        <f t="shared" si="357"/>
        <v>75</v>
      </c>
      <c r="BE861">
        <f t="shared" si="358"/>
        <v>0.5</v>
      </c>
      <c r="BF861">
        <f t="shared" si="359"/>
        <v>0.5</v>
      </c>
      <c r="BG861">
        <f t="shared" si="360"/>
        <v>76.5</v>
      </c>
      <c r="BH861">
        <f t="shared" si="361"/>
        <v>63.75</v>
      </c>
      <c r="BI861">
        <f t="shared" si="362"/>
        <v>125</v>
      </c>
      <c r="BJ861">
        <f t="shared" si="363"/>
        <v>135</v>
      </c>
      <c r="BK861">
        <f t="shared" si="364"/>
        <v>135</v>
      </c>
      <c r="BL861" t="str">
        <f t="shared" si="365"/>
        <v/>
      </c>
      <c r="BM861" t="str">
        <f t="shared" si="366"/>
        <v/>
      </c>
      <c r="BN861">
        <f t="shared" si="367"/>
        <v>-26</v>
      </c>
      <c r="BO861" t="str">
        <f t="shared" si="368"/>
        <v/>
      </c>
      <c r="BP861">
        <f t="shared" si="369"/>
        <v>2</v>
      </c>
      <c r="BQ861">
        <f t="shared" si="370"/>
        <v>35</v>
      </c>
      <c r="BR861">
        <f t="shared" si="371"/>
        <v>4</v>
      </c>
      <c r="BS861">
        <f t="shared" si="372"/>
        <v>42</v>
      </c>
      <c r="BT861" t="str">
        <f t="shared" si="373"/>
        <v/>
      </c>
    </row>
    <row r="862" spans="1:72">
      <c r="A862">
        <v>202370</v>
      </c>
      <c r="B862">
        <v>74651</v>
      </c>
      <c r="C862" t="s">
        <v>123</v>
      </c>
      <c r="D862">
        <v>113</v>
      </c>
      <c r="E862" t="s">
        <v>510</v>
      </c>
      <c r="F862">
        <v>1050</v>
      </c>
      <c r="G862" t="s">
        <v>524</v>
      </c>
      <c r="H862">
        <v>152</v>
      </c>
      <c r="I862" t="s">
        <v>147</v>
      </c>
      <c r="J862" t="s">
        <v>138</v>
      </c>
      <c r="K862">
        <v>2.1333000000000002</v>
      </c>
      <c r="L862" t="s">
        <v>126</v>
      </c>
      <c r="M862" t="s">
        <v>123</v>
      </c>
      <c r="N862">
        <v>1</v>
      </c>
      <c r="O862">
        <v>1</v>
      </c>
      <c r="P862" t="s">
        <v>517</v>
      </c>
      <c r="Q862" t="s">
        <v>141</v>
      </c>
      <c r="R862" t="s">
        <v>141</v>
      </c>
      <c r="S862" s="1">
        <v>45166</v>
      </c>
      <c r="T862" s="1">
        <v>45217</v>
      </c>
      <c r="U862" t="s">
        <v>129</v>
      </c>
      <c r="W862" t="s">
        <v>129</v>
      </c>
      <c r="X862" t="s">
        <v>129</v>
      </c>
      <c r="Y862" t="s">
        <v>129</v>
      </c>
      <c r="Z862" t="s">
        <v>129</v>
      </c>
      <c r="AA862" t="s">
        <v>129</v>
      </c>
      <c r="AB862" t="s">
        <v>129</v>
      </c>
      <c r="AC862" t="s">
        <v>129</v>
      </c>
      <c r="AD862">
        <v>16</v>
      </c>
      <c r="AE862">
        <v>16</v>
      </c>
      <c r="AF862">
        <v>30</v>
      </c>
      <c r="AG862">
        <v>8</v>
      </c>
      <c r="AH862">
        <v>100</v>
      </c>
      <c r="AI862">
        <v>2</v>
      </c>
      <c r="AJ862">
        <v>2</v>
      </c>
      <c r="AK862">
        <v>2</v>
      </c>
      <c r="AL862">
        <v>5</v>
      </c>
      <c r="AM862">
        <v>1</v>
      </c>
      <c r="AN862">
        <v>4</v>
      </c>
      <c r="AO862">
        <v>0</v>
      </c>
      <c r="AP862" t="s">
        <v>138</v>
      </c>
      <c r="AR862" t="s">
        <v>133</v>
      </c>
      <c r="AS862">
        <v>2</v>
      </c>
      <c r="AT862">
        <v>1</v>
      </c>
      <c r="AU862">
        <f t="shared" si="348"/>
        <v>0</v>
      </c>
      <c r="AV862">
        <f t="shared" si="349"/>
        <v>30</v>
      </c>
      <c r="AW862">
        <f t="shared" si="350"/>
        <v>15</v>
      </c>
      <c r="AX862" t="str">
        <f t="shared" si="351"/>
        <v/>
      </c>
      <c r="AY862" t="str">
        <f t="shared" si="352"/>
        <v/>
      </c>
      <c r="AZ862">
        <f t="shared" si="353"/>
        <v>2</v>
      </c>
      <c r="BA862" t="str">
        <f t="shared" si="354"/>
        <v/>
      </c>
      <c r="BB862">
        <f t="shared" si="355"/>
        <v>3825</v>
      </c>
      <c r="BC862">
        <f t="shared" si="356"/>
        <v>1875</v>
      </c>
      <c r="BD862">
        <f t="shared" si="357"/>
        <v>75</v>
      </c>
      <c r="BE862">
        <f t="shared" si="358"/>
        <v>0.5</v>
      </c>
      <c r="BF862">
        <f t="shared" si="359"/>
        <v>0.5</v>
      </c>
      <c r="BG862">
        <f t="shared" si="360"/>
        <v>76.5</v>
      </c>
      <c r="BH862">
        <f t="shared" si="361"/>
        <v>63.75</v>
      </c>
      <c r="BI862">
        <f t="shared" si="362"/>
        <v>125</v>
      </c>
      <c r="BJ862">
        <f t="shared" si="363"/>
        <v>135</v>
      </c>
      <c r="BK862">
        <f t="shared" si="364"/>
        <v>135</v>
      </c>
      <c r="BL862" t="str">
        <f t="shared" si="365"/>
        <v/>
      </c>
      <c r="BM862" t="str">
        <f t="shared" si="366"/>
        <v/>
      </c>
      <c r="BN862">
        <f t="shared" si="367"/>
        <v>-26</v>
      </c>
      <c r="BO862" t="str">
        <f t="shared" si="368"/>
        <v/>
      </c>
      <c r="BP862">
        <f t="shared" si="369"/>
        <v>2</v>
      </c>
      <c r="BQ862">
        <f t="shared" si="370"/>
        <v>35</v>
      </c>
      <c r="BR862">
        <f t="shared" si="371"/>
        <v>4</v>
      </c>
      <c r="BS862">
        <f t="shared" si="372"/>
        <v>42</v>
      </c>
      <c r="BT862" t="str">
        <f t="shared" si="373"/>
        <v/>
      </c>
    </row>
    <row r="863" spans="1:72">
      <c r="A863">
        <v>202370</v>
      </c>
      <c r="B863">
        <v>74651</v>
      </c>
      <c r="C863" t="s">
        <v>123</v>
      </c>
      <c r="D863">
        <v>113</v>
      </c>
      <c r="E863" t="s">
        <v>510</v>
      </c>
      <c r="F863">
        <v>1050</v>
      </c>
      <c r="G863" t="s">
        <v>524</v>
      </c>
      <c r="H863">
        <v>152</v>
      </c>
      <c r="I863" t="s">
        <v>147</v>
      </c>
      <c r="J863" t="s">
        <v>138</v>
      </c>
      <c r="K863">
        <v>2.1333000000000002</v>
      </c>
      <c r="L863" t="s">
        <v>126</v>
      </c>
      <c r="M863" t="s">
        <v>123</v>
      </c>
      <c r="N863">
        <v>1</v>
      </c>
      <c r="O863">
        <v>1</v>
      </c>
      <c r="P863" t="s">
        <v>517</v>
      </c>
      <c r="Q863" t="s">
        <v>47</v>
      </c>
      <c r="R863">
        <v>101</v>
      </c>
      <c r="S863" s="1">
        <v>45166</v>
      </c>
      <c r="T863" s="1">
        <v>45217</v>
      </c>
      <c r="U863">
        <v>1200</v>
      </c>
      <c r="V863">
        <v>1615</v>
      </c>
      <c r="W863" t="s">
        <v>129</v>
      </c>
      <c r="X863" t="s">
        <v>46</v>
      </c>
      <c r="Y863" t="s">
        <v>129</v>
      </c>
      <c r="Z863" t="s">
        <v>50</v>
      </c>
      <c r="AA863" t="s">
        <v>129</v>
      </c>
      <c r="AB863" t="s">
        <v>129</v>
      </c>
      <c r="AC863" t="s">
        <v>129</v>
      </c>
      <c r="AD863">
        <v>16</v>
      </c>
      <c r="AE863">
        <v>16</v>
      </c>
      <c r="AF863">
        <v>30</v>
      </c>
      <c r="AG863">
        <v>8</v>
      </c>
      <c r="AH863">
        <v>100</v>
      </c>
      <c r="AI863">
        <v>2</v>
      </c>
      <c r="AJ863">
        <v>2</v>
      </c>
      <c r="AK863">
        <v>2</v>
      </c>
      <c r="AL863">
        <v>5</v>
      </c>
      <c r="AM863">
        <v>1</v>
      </c>
      <c r="AN863">
        <v>4</v>
      </c>
      <c r="AO863">
        <v>0</v>
      </c>
      <c r="AP863" t="s">
        <v>138</v>
      </c>
      <c r="AR863" t="s">
        <v>149</v>
      </c>
      <c r="AS863">
        <v>10.199999999999999</v>
      </c>
      <c r="AT863">
        <v>1.333</v>
      </c>
      <c r="AU863">
        <f t="shared" si="348"/>
        <v>15</v>
      </c>
      <c r="AV863">
        <f t="shared" si="349"/>
        <v>30</v>
      </c>
      <c r="AW863">
        <f t="shared" si="350"/>
        <v>15</v>
      </c>
      <c r="AX863">
        <f t="shared" si="351"/>
        <v>255</v>
      </c>
      <c r="AY863">
        <f t="shared" si="352"/>
        <v>3825</v>
      </c>
      <c r="AZ863">
        <f t="shared" si="353"/>
        <v>2</v>
      </c>
      <c r="BA863">
        <f t="shared" si="354"/>
        <v>1912.5</v>
      </c>
      <c r="BB863">
        <f t="shared" si="355"/>
        <v>3825</v>
      </c>
      <c r="BC863">
        <f t="shared" si="356"/>
        <v>1875</v>
      </c>
      <c r="BD863">
        <f t="shared" si="357"/>
        <v>75</v>
      </c>
      <c r="BE863">
        <f t="shared" si="358"/>
        <v>0.5</v>
      </c>
      <c r="BF863">
        <f t="shared" si="359"/>
        <v>0.5</v>
      </c>
      <c r="BG863">
        <f t="shared" si="360"/>
        <v>76.5</v>
      </c>
      <c r="BH863">
        <f t="shared" si="361"/>
        <v>63.75</v>
      </c>
      <c r="BI863">
        <f t="shared" si="362"/>
        <v>125</v>
      </c>
      <c r="BJ863">
        <f t="shared" si="363"/>
        <v>135</v>
      </c>
      <c r="BK863">
        <f t="shared" si="364"/>
        <v>135</v>
      </c>
      <c r="BL863">
        <f t="shared" si="365"/>
        <v>1415</v>
      </c>
      <c r="BM863" t="str">
        <f t="shared" si="366"/>
        <v/>
      </c>
      <c r="BN863">
        <f t="shared" si="367"/>
        <v>-26</v>
      </c>
      <c r="BO863" t="str">
        <f t="shared" si="368"/>
        <v/>
      </c>
      <c r="BP863">
        <f t="shared" si="369"/>
        <v>2</v>
      </c>
      <c r="BQ863">
        <f t="shared" si="370"/>
        <v>35</v>
      </c>
      <c r="BR863">
        <f t="shared" si="371"/>
        <v>4</v>
      </c>
      <c r="BS863">
        <f t="shared" si="372"/>
        <v>42</v>
      </c>
      <c r="BT863" t="str">
        <f t="shared" si="373"/>
        <v/>
      </c>
    </row>
    <row r="864" spans="1:72">
      <c r="A864">
        <v>202370</v>
      </c>
      <c r="B864">
        <v>74651</v>
      </c>
      <c r="C864" t="s">
        <v>123</v>
      </c>
      <c r="D864">
        <v>113</v>
      </c>
      <c r="E864" t="s">
        <v>510</v>
      </c>
      <c r="F864">
        <v>1050</v>
      </c>
      <c r="G864" t="s">
        <v>524</v>
      </c>
      <c r="H864">
        <v>152</v>
      </c>
      <c r="I864" t="s">
        <v>147</v>
      </c>
      <c r="J864" t="s">
        <v>138</v>
      </c>
      <c r="K864">
        <v>2.1333000000000002</v>
      </c>
      <c r="L864" t="s">
        <v>126</v>
      </c>
      <c r="M864" t="s">
        <v>123</v>
      </c>
      <c r="N864">
        <v>1</v>
      </c>
      <c r="O864">
        <v>1</v>
      </c>
      <c r="P864" t="s">
        <v>517</v>
      </c>
      <c r="Q864" t="s">
        <v>141</v>
      </c>
      <c r="R864" t="s">
        <v>141</v>
      </c>
      <c r="S864" s="1">
        <v>45166</v>
      </c>
      <c r="T864" s="1">
        <v>45217</v>
      </c>
      <c r="U864" t="s">
        <v>129</v>
      </c>
      <c r="W864" t="s">
        <v>129</v>
      </c>
      <c r="X864" t="s">
        <v>129</v>
      </c>
      <c r="Y864" t="s">
        <v>129</v>
      </c>
      <c r="Z864" t="s">
        <v>129</v>
      </c>
      <c r="AA864" t="s">
        <v>129</v>
      </c>
      <c r="AB864" t="s">
        <v>129</v>
      </c>
      <c r="AC864" t="s">
        <v>129</v>
      </c>
      <c r="AD864">
        <v>16</v>
      </c>
      <c r="AE864">
        <v>16</v>
      </c>
      <c r="AF864">
        <v>30</v>
      </c>
      <c r="AG864">
        <v>8</v>
      </c>
      <c r="AH864">
        <v>100</v>
      </c>
      <c r="AI864">
        <v>2</v>
      </c>
      <c r="AJ864">
        <v>2</v>
      </c>
      <c r="AK864">
        <v>2</v>
      </c>
      <c r="AL864">
        <v>5</v>
      </c>
      <c r="AM864">
        <v>1</v>
      </c>
      <c r="AN864">
        <v>4</v>
      </c>
      <c r="AO864">
        <v>0</v>
      </c>
      <c r="AP864" t="s">
        <v>138</v>
      </c>
      <c r="AR864" t="s">
        <v>133</v>
      </c>
      <c r="AS864">
        <v>2</v>
      </c>
      <c r="AT864">
        <v>1</v>
      </c>
      <c r="AU864">
        <f t="shared" si="348"/>
        <v>0</v>
      </c>
      <c r="AV864">
        <f t="shared" si="349"/>
        <v>30</v>
      </c>
      <c r="AW864">
        <f t="shared" si="350"/>
        <v>15</v>
      </c>
      <c r="AX864" t="str">
        <f t="shared" si="351"/>
        <v/>
      </c>
      <c r="AY864" t="str">
        <f t="shared" si="352"/>
        <v/>
      </c>
      <c r="AZ864">
        <f t="shared" si="353"/>
        <v>2</v>
      </c>
      <c r="BA864" t="str">
        <f t="shared" si="354"/>
        <v/>
      </c>
      <c r="BB864">
        <f t="shared" si="355"/>
        <v>3825</v>
      </c>
      <c r="BC864">
        <f t="shared" si="356"/>
        <v>1875</v>
      </c>
      <c r="BD864">
        <f t="shared" si="357"/>
        <v>75</v>
      </c>
      <c r="BE864">
        <f t="shared" si="358"/>
        <v>0.5</v>
      </c>
      <c r="BF864">
        <f t="shared" si="359"/>
        <v>0.5</v>
      </c>
      <c r="BG864">
        <f t="shared" si="360"/>
        <v>76.5</v>
      </c>
      <c r="BH864">
        <f t="shared" si="361"/>
        <v>63.75</v>
      </c>
      <c r="BI864">
        <f t="shared" si="362"/>
        <v>125</v>
      </c>
      <c r="BJ864">
        <f t="shared" si="363"/>
        <v>135</v>
      </c>
      <c r="BK864">
        <f t="shared" si="364"/>
        <v>135</v>
      </c>
      <c r="BL864" t="str">
        <f t="shared" si="365"/>
        <v/>
      </c>
      <c r="BM864" t="str">
        <f t="shared" si="366"/>
        <v/>
      </c>
      <c r="BN864">
        <f t="shared" si="367"/>
        <v>-26</v>
      </c>
      <c r="BO864" t="str">
        <f t="shared" si="368"/>
        <v/>
      </c>
      <c r="BP864">
        <f t="shared" si="369"/>
        <v>2</v>
      </c>
      <c r="BQ864">
        <f t="shared" si="370"/>
        <v>35</v>
      </c>
      <c r="BR864">
        <f t="shared" si="371"/>
        <v>4</v>
      </c>
      <c r="BS864">
        <f t="shared" si="372"/>
        <v>42</v>
      </c>
      <c r="BT864" t="str">
        <f t="shared" si="373"/>
        <v/>
      </c>
    </row>
    <row r="865" spans="1:72">
      <c r="A865">
        <v>202370</v>
      </c>
      <c r="B865">
        <v>74651</v>
      </c>
      <c r="C865" t="s">
        <v>123</v>
      </c>
      <c r="D865">
        <v>113</v>
      </c>
      <c r="E865" t="s">
        <v>510</v>
      </c>
      <c r="F865">
        <v>1050</v>
      </c>
      <c r="G865" t="s">
        <v>524</v>
      </c>
      <c r="H865">
        <v>152</v>
      </c>
      <c r="I865" t="s">
        <v>147</v>
      </c>
      <c r="J865" t="s">
        <v>138</v>
      </c>
      <c r="K865">
        <v>2.1333000000000002</v>
      </c>
      <c r="L865" t="s">
        <v>126</v>
      </c>
      <c r="M865" t="s">
        <v>123</v>
      </c>
      <c r="N865">
        <v>1</v>
      </c>
      <c r="O865">
        <v>1</v>
      </c>
      <c r="P865" t="s">
        <v>517</v>
      </c>
      <c r="Q865" t="s">
        <v>47</v>
      </c>
      <c r="R865">
        <v>101</v>
      </c>
      <c r="S865" s="1">
        <v>45166</v>
      </c>
      <c r="T865" s="1">
        <v>45217</v>
      </c>
      <c r="U865">
        <v>1200</v>
      </c>
      <c r="V865">
        <v>1615</v>
      </c>
      <c r="W865" t="s">
        <v>129</v>
      </c>
      <c r="X865" t="s">
        <v>46</v>
      </c>
      <c r="Y865" t="s">
        <v>129</v>
      </c>
      <c r="Z865" t="s">
        <v>50</v>
      </c>
      <c r="AA865" t="s">
        <v>129</v>
      </c>
      <c r="AB865" t="s">
        <v>129</v>
      </c>
      <c r="AC865" t="s">
        <v>129</v>
      </c>
      <c r="AD865">
        <v>16</v>
      </c>
      <c r="AE865">
        <v>16</v>
      </c>
      <c r="AF865">
        <v>30</v>
      </c>
      <c r="AG865">
        <v>8</v>
      </c>
      <c r="AH865">
        <v>100</v>
      </c>
      <c r="AI865">
        <v>2</v>
      </c>
      <c r="AJ865">
        <v>2</v>
      </c>
      <c r="AK865">
        <v>2</v>
      </c>
      <c r="AL865">
        <v>5</v>
      </c>
      <c r="AM865">
        <v>1</v>
      </c>
      <c r="AN865">
        <v>4</v>
      </c>
      <c r="AO865">
        <v>0</v>
      </c>
      <c r="AP865" t="s">
        <v>138</v>
      </c>
      <c r="AR865" t="s">
        <v>149</v>
      </c>
      <c r="AS865">
        <v>10.199999999999999</v>
      </c>
      <c r="AT865">
        <v>1.333</v>
      </c>
      <c r="AU865">
        <f t="shared" si="348"/>
        <v>15</v>
      </c>
      <c r="AV865">
        <f t="shared" si="349"/>
        <v>30</v>
      </c>
      <c r="AW865">
        <f t="shared" si="350"/>
        <v>15</v>
      </c>
      <c r="AX865">
        <f t="shared" si="351"/>
        <v>255</v>
      </c>
      <c r="AY865">
        <f t="shared" si="352"/>
        <v>3825</v>
      </c>
      <c r="AZ865">
        <f t="shared" si="353"/>
        <v>2</v>
      </c>
      <c r="BA865">
        <f t="shared" si="354"/>
        <v>1912.5</v>
      </c>
      <c r="BB865">
        <f t="shared" si="355"/>
        <v>3825</v>
      </c>
      <c r="BC865">
        <f t="shared" si="356"/>
        <v>1875</v>
      </c>
      <c r="BD865">
        <f t="shared" si="357"/>
        <v>75</v>
      </c>
      <c r="BE865">
        <f t="shared" si="358"/>
        <v>0.5</v>
      </c>
      <c r="BF865">
        <f t="shared" si="359"/>
        <v>0.5</v>
      </c>
      <c r="BG865">
        <f t="shared" si="360"/>
        <v>76.5</v>
      </c>
      <c r="BH865">
        <f t="shared" si="361"/>
        <v>63.75</v>
      </c>
      <c r="BI865">
        <f t="shared" si="362"/>
        <v>125</v>
      </c>
      <c r="BJ865">
        <f t="shared" si="363"/>
        <v>135</v>
      </c>
      <c r="BK865">
        <f t="shared" si="364"/>
        <v>135</v>
      </c>
      <c r="BL865">
        <f t="shared" si="365"/>
        <v>1415</v>
      </c>
      <c r="BM865" t="str">
        <f t="shared" si="366"/>
        <v/>
      </c>
      <c r="BN865">
        <f t="shared" si="367"/>
        <v>-26</v>
      </c>
      <c r="BO865" t="str">
        <f t="shared" si="368"/>
        <v/>
      </c>
      <c r="BP865">
        <f t="shared" si="369"/>
        <v>2</v>
      </c>
      <c r="BQ865">
        <f t="shared" si="370"/>
        <v>35</v>
      </c>
      <c r="BR865">
        <f t="shared" si="371"/>
        <v>4</v>
      </c>
      <c r="BS865">
        <f t="shared" si="372"/>
        <v>42</v>
      </c>
      <c r="BT865" t="str">
        <f t="shared" si="373"/>
        <v/>
      </c>
    </row>
    <row r="866" spans="1:72">
      <c r="A866">
        <v>202370</v>
      </c>
      <c r="B866">
        <v>76076</v>
      </c>
      <c r="C866" t="s">
        <v>150</v>
      </c>
      <c r="D866">
        <v>113</v>
      </c>
      <c r="E866" t="s">
        <v>510</v>
      </c>
      <c r="F866">
        <v>1050</v>
      </c>
      <c r="G866" t="s">
        <v>524</v>
      </c>
      <c r="H866">
        <v>153</v>
      </c>
      <c r="I866" t="s">
        <v>147</v>
      </c>
      <c r="J866" t="s">
        <v>138</v>
      </c>
      <c r="K866">
        <v>0.1333</v>
      </c>
      <c r="L866" t="s">
        <v>126</v>
      </c>
      <c r="M866" t="s">
        <v>123</v>
      </c>
      <c r="N866">
        <v>1</v>
      </c>
      <c r="O866">
        <v>1</v>
      </c>
      <c r="P866" t="s">
        <v>151</v>
      </c>
      <c r="Q866" t="s">
        <v>47</v>
      </c>
      <c r="R866">
        <v>101</v>
      </c>
      <c r="S866" s="1">
        <v>45166</v>
      </c>
      <c r="T866" s="1">
        <v>45217</v>
      </c>
      <c r="U866">
        <v>730</v>
      </c>
      <c r="V866">
        <v>1615</v>
      </c>
      <c r="W866" t="s">
        <v>129</v>
      </c>
      <c r="X866" t="s">
        <v>129</v>
      </c>
      <c r="Y866" t="s">
        <v>129</v>
      </c>
      <c r="Z866" t="s">
        <v>129</v>
      </c>
      <c r="AA866" t="s">
        <v>52</v>
      </c>
      <c r="AB866" t="s">
        <v>129</v>
      </c>
      <c r="AC866" t="s">
        <v>129</v>
      </c>
      <c r="AD866">
        <v>1</v>
      </c>
      <c r="AE866">
        <v>16</v>
      </c>
      <c r="AF866">
        <v>30</v>
      </c>
      <c r="AG866">
        <v>0</v>
      </c>
      <c r="AH866">
        <v>6.25</v>
      </c>
      <c r="AI866">
        <v>2</v>
      </c>
      <c r="AJ866">
        <v>2</v>
      </c>
      <c r="AK866">
        <v>2</v>
      </c>
      <c r="AL866">
        <v>5</v>
      </c>
      <c r="AM866">
        <v>1</v>
      </c>
      <c r="AN866">
        <v>4</v>
      </c>
      <c r="AO866">
        <v>0</v>
      </c>
      <c r="AP866" t="s">
        <v>138</v>
      </c>
      <c r="AR866" t="s">
        <v>149</v>
      </c>
      <c r="AS866">
        <v>10.5</v>
      </c>
      <c r="AT866">
        <v>1.333</v>
      </c>
      <c r="AU866">
        <f t="shared" si="348"/>
        <v>7</v>
      </c>
      <c r="AV866">
        <f t="shared" si="349"/>
        <v>7</v>
      </c>
      <c r="AW866">
        <f t="shared" si="350"/>
        <v>7</v>
      </c>
      <c r="AX866">
        <f t="shared" si="351"/>
        <v>525</v>
      </c>
      <c r="AY866">
        <f t="shared" si="352"/>
        <v>3675</v>
      </c>
      <c r="AZ866">
        <f t="shared" si="353"/>
        <v>1</v>
      </c>
      <c r="BA866">
        <f t="shared" si="354"/>
        <v>3675</v>
      </c>
      <c r="BB866">
        <f t="shared" si="355"/>
        <v>3675</v>
      </c>
      <c r="BC866">
        <f t="shared" si="356"/>
        <v>1875</v>
      </c>
      <c r="BD866">
        <f t="shared" si="357"/>
        <v>75</v>
      </c>
      <c r="BE866">
        <f t="shared" si="358"/>
        <v>0.5</v>
      </c>
      <c r="BF866">
        <f t="shared" si="359"/>
        <v>0.5</v>
      </c>
      <c r="BG866">
        <f t="shared" si="360"/>
        <v>73.5</v>
      </c>
      <c r="BH866">
        <f t="shared" si="361"/>
        <v>61.25</v>
      </c>
      <c r="BI866">
        <f t="shared" si="362"/>
        <v>267.85714285714283</v>
      </c>
      <c r="BJ866">
        <f t="shared" si="363"/>
        <v>302.85714285714283</v>
      </c>
      <c r="BK866">
        <f t="shared" si="364"/>
        <v>315</v>
      </c>
      <c r="BL866">
        <f t="shared" si="365"/>
        <v>1245</v>
      </c>
      <c r="BM866" t="str">
        <f t="shared" si="366"/>
        <v/>
      </c>
      <c r="BN866">
        <f t="shared" si="367"/>
        <v>-24</v>
      </c>
      <c r="BO866" t="str">
        <f t="shared" si="368"/>
        <v/>
      </c>
      <c r="BP866">
        <f t="shared" si="369"/>
        <v>2</v>
      </c>
      <c r="BQ866">
        <f t="shared" si="370"/>
        <v>35</v>
      </c>
      <c r="BR866">
        <f t="shared" si="371"/>
        <v>4</v>
      </c>
      <c r="BS866">
        <f t="shared" si="372"/>
        <v>42</v>
      </c>
      <c r="BT866" t="str">
        <f t="shared" si="373"/>
        <v/>
      </c>
    </row>
    <row r="867" spans="1:72">
      <c r="A867">
        <v>202370</v>
      </c>
      <c r="B867">
        <v>76076</v>
      </c>
      <c r="C867" t="s">
        <v>150</v>
      </c>
      <c r="D867">
        <v>113</v>
      </c>
      <c r="E867" t="s">
        <v>510</v>
      </c>
      <c r="F867">
        <v>1050</v>
      </c>
      <c r="G867" t="s">
        <v>524</v>
      </c>
      <c r="H867">
        <v>153</v>
      </c>
      <c r="I867" t="s">
        <v>147</v>
      </c>
      <c r="J867" t="s">
        <v>138</v>
      </c>
      <c r="K867">
        <v>0.1333</v>
      </c>
      <c r="L867" t="s">
        <v>126</v>
      </c>
      <c r="M867" t="s">
        <v>123</v>
      </c>
      <c r="N867">
        <v>1</v>
      </c>
      <c r="O867">
        <v>1</v>
      </c>
      <c r="P867" t="s">
        <v>151</v>
      </c>
      <c r="Q867" t="s">
        <v>141</v>
      </c>
      <c r="R867" t="s">
        <v>141</v>
      </c>
      <c r="S867" s="1">
        <v>45166</v>
      </c>
      <c r="T867" s="1">
        <v>45217</v>
      </c>
      <c r="U867" t="s">
        <v>129</v>
      </c>
      <c r="W867" t="s">
        <v>129</v>
      </c>
      <c r="X867" t="s">
        <v>129</v>
      </c>
      <c r="Y867" t="s">
        <v>129</v>
      </c>
      <c r="Z867" t="s">
        <v>129</v>
      </c>
      <c r="AA867" t="s">
        <v>129</v>
      </c>
      <c r="AB867" t="s">
        <v>129</v>
      </c>
      <c r="AC867" t="s">
        <v>129</v>
      </c>
      <c r="AD867">
        <v>1</v>
      </c>
      <c r="AE867">
        <v>16</v>
      </c>
      <c r="AF867">
        <v>30</v>
      </c>
      <c r="AG867">
        <v>0</v>
      </c>
      <c r="AH867">
        <v>6.25</v>
      </c>
      <c r="AI867">
        <v>2</v>
      </c>
      <c r="AJ867">
        <v>2</v>
      </c>
      <c r="AK867">
        <v>2</v>
      </c>
      <c r="AL867">
        <v>5</v>
      </c>
      <c r="AM867">
        <v>1</v>
      </c>
      <c r="AN867">
        <v>4</v>
      </c>
      <c r="AO867">
        <v>0</v>
      </c>
      <c r="AP867" t="s">
        <v>138</v>
      </c>
      <c r="AR867" t="s">
        <v>133</v>
      </c>
      <c r="AS867">
        <v>0</v>
      </c>
      <c r="AT867">
        <v>1</v>
      </c>
      <c r="AU867">
        <f t="shared" si="348"/>
        <v>0</v>
      </c>
      <c r="AV867">
        <f t="shared" si="349"/>
        <v>7</v>
      </c>
      <c r="AW867">
        <f t="shared" si="350"/>
        <v>7</v>
      </c>
      <c r="AX867" t="str">
        <f t="shared" si="351"/>
        <v/>
      </c>
      <c r="AY867" t="str">
        <f t="shared" si="352"/>
        <v/>
      </c>
      <c r="AZ867">
        <f t="shared" si="353"/>
        <v>1</v>
      </c>
      <c r="BA867" t="str">
        <f t="shared" si="354"/>
        <v/>
      </c>
      <c r="BB867">
        <f t="shared" si="355"/>
        <v>3675</v>
      </c>
      <c r="BC867">
        <f t="shared" si="356"/>
        <v>1875</v>
      </c>
      <c r="BD867">
        <f t="shared" si="357"/>
        <v>75</v>
      </c>
      <c r="BE867">
        <f t="shared" si="358"/>
        <v>0.5</v>
      </c>
      <c r="BF867">
        <f t="shared" si="359"/>
        <v>0.5</v>
      </c>
      <c r="BG867">
        <f t="shared" si="360"/>
        <v>73.5</v>
      </c>
      <c r="BH867">
        <f t="shared" si="361"/>
        <v>61.25</v>
      </c>
      <c r="BI867">
        <f t="shared" si="362"/>
        <v>267.85714285714283</v>
      </c>
      <c r="BJ867">
        <f t="shared" si="363"/>
        <v>302.85714285714283</v>
      </c>
      <c r="BK867">
        <f t="shared" si="364"/>
        <v>315</v>
      </c>
      <c r="BL867" t="str">
        <f t="shared" si="365"/>
        <v/>
      </c>
      <c r="BM867" t="str">
        <f t="shared" si="366"/>
        <v/>
      </c>
      <c r="BN867">
        <f t="shared" si="367"/>
        <v>-24</v>
      </c>
      <c r="BO867" t="str">
        <f t="shared" si="368"/>
        <v/>
      </c>
      <c r="BP867">
        <f t="shared" si="369"/>
        <v>2</v>
      </c>
      <c r="BQ867">
        <f t="shared" si="370"/>
        <v>35</v>
      </c>
      <c r="BR867">
        <f t="shared" si="371"/>
        <v>4</v>
      </c>
      <c r="BS867">
        <f t="shared" si="372"/>
        <v>42</v>
      </c>
      <c r="BT867" t="str">
        <f t="shared" si="373"/>
        <v/>
      </c>
    </row>
    <row r="868" spans="1:72">
      <c r="A868">
        <v>202370</v>
      </c>
      <c r="B868">
        <v>76243</v>
      </c>
      <c r="C868" t="s">
        <v>150</v>
      </c>
      <c r="D868">
        <v>114</v>
      </c>
      <c r="E868" t="s">
        <v>510</v>
      </c>
      <c r="F868">
        <v>1050</v>
      </c>
      <c r="G868" t="s">
        <v>524</v>
      </c>
      <c r="H868">
        <v>154</v>
      </c>
      <c r="I868" t="s">
        <v>147</v>
      </c>
      <c r="J868" t="s">
        <v>138</v>
      </c>
      <c r="K868">
        <v>0.1333</v>
      </c>
      <c r="L868" t="s">
        <v>126</v>
      </c>
      <c r="M868" t="s">
        <v>123</v>
      </c>
      <c r="N868">
        <v>1</v>
      </c>
      <c r="O868">
        <v>1</v>
      </c>
      <c r="P868" t="s">
        <v>151</v>
      </c>
      <c r="Q868" t="s">
        <v>47</v>
      </c>
      <c r="R868">
        <v>101</v>
      </c>
      <c r="S868" s="1">
        <v>45218</v>
      </c>
      <c r="T868" s="1">
        <v>45270</v>
      </c>
      <c r="U868">
        <v>730</v>
      </c>
      <c r="V868">
        <v>1445</v>
      </c>
      <c r="W868" t="s">
        <v>129</v>
      </c>
      <c r="X868" t="s">
        <v>129</v>
      </c>
      <c r="Y868" t="s">
        <v>129</v>
      </c>
      <c r="Z868" t="s">
        <v>129</v>
      </c>
      <c r="AA868" t="s">
        <v>129</v>
      </c>
      <c r="AB868" t="s">
        <v>53</v>
      </c>
      <c r="AC868" t="s">
        <v>129</v>
      </c>
      <c r="AD868">
        <v>1</v>
      </c>
      <c r="AE868">
        <v>16</v>
      </c>
      <c r="AF868">
        <v>30</v>
      </c>
      <c r="AG868">
        <v>0</v>
      </c>
      <c r="AH868">
        <v>6.25</v>
      </c>
      <c r="AI868">
        <v>2</v>
      </c>
      <c r="AJ868">
        <v>2</v>
      </c>
      <c r="AK868">
        <v>2</v>
      </c>
      <c r="AL868">
        <v>5</v>
      </c>
      <c r="AM868">
        <v>1</v>
      </c>
      <c r="AN868">
        <v>4</v>
      </c>
      <c r="AO868">
        <v>0</v>
      </c>
      <c r="AP868" t="s">
        <v>138</v>
      </c>
      <c r="AR868" t="s">
        <v>149</v>
      </c>
      <c r="AS868">
        <v>8.6999999999999993</v>
      </c>
      <c r="AT868">
        <v>1.333</v>
      </c>
      <c r="AU868">
        <f t="shared" si="348"/>
        <v>8</v>
      </c>
      <c r="AV868">
        <f t="shared" si="349"/>
        <v>8</v>
      </c>
      <c r="AW868">
        <f t="shared" si="350"/>
        <v>8</v>
      </c>
      <c r="AX868">
        <f t="shared" si="351"/>
        <v>435</v>
      </c>
      <c r="AY868">
        <f t="shared" si="352"/>
        <v>3480</v>
      </c>
      <c r="AZ868">
        <f t="shared" si="353"/>
        <v>1</v>
      </c>
      <c r="BA868">
        <f t="shared" si="354"/>
        <v>3480</v>
      </c>
      <c r="BB868">
        <f t="shared" si="355"/>
        <v>3480</v>
      </c>
      <c r="BC868">
        <f t="shared" si="356"/>
        <v>1875</v>
      </c>
      <c r="BD868">
        <f t="shared" si="357"/>
        <v>75</v>
      </c>
      <c r="BE868">
        <f t="shared" si="358"/>
        <v>0.5</v>
      </c>
      <c r="BF868">
        <f t="shared" si="359"/>
        <v>0.5</v>
      </c>
      <c r="BG868">
        <f t="shared" si="360"/>
        <v>69.599999999999994</v>
      </c>
      <c r="BH868">
        <f t="shared" si="361"/>
        <v>58</v>
      </c>
      <c r="BI868">
        <f t="shared" si="362"/>
        <v>234.375</v>
      </c>
      <c r="BJ868">
        <f t="shared" si="363"/>
        <v>264.375</v>
      </c>
      <c r="BK868">
        <f t="shared" si="364"/>
        <v>255</v>
      </c>
      <c r="BL868">
        <f t="shared" si="365"/>
        <v>1145</v>
      </c>
      <c r="BM868" t="str">
        <f t="shared" si="366"/>
        <v/>
      </c>
      <c r="BN868">
        <f t="shared" si="367"/>
        <v>-21</v>
      </c>
      <c r="BO868" t="str">
        <f t="shared" si="368"/>
        <v/>
      </c>
      <c r="BP868">
        <f t="shared" si="369"/>
        <v>5</v>
      </c>
      <c r="BQ868">
        <f t="shared" si="370"/>
        <v>42</v>
      </c>
      <c r="BR868">
        <f t="shared" si="371"/>
        <v>1</v>
      </c>
      <c r="BS868">
        <f t="shared" si="372"/>
        <v>50</v>
      </c>
      <c r="BT868" t="str">
        <f t="shared" si="373"/>
        <v/>
      </c>
    </row>
    <row r="869" spans="1:72">
      <c r="A869">
        <v>202370</v>
      </c>
      <c r="B869">
        <v>76243</v>
      </c>
      <c r="C869" t="s">
        <v>150</v>
      </c>
      <c r="D869">
        <v>114</v>
      </c>
      <c r="E869" t="s">
        <v>510</v>
      </c>
      <c r="F869">
        <v>1050</v>
      </c>
      <c r="G869" t="s">
        <v>524</v>
      </c>
      <c r="H869">
        <v>154</v>
      </c>
      <c r="I869" t="s">
        <v>147</v>
      </c>
      <c r="J869" t="s">
        <v>138</v>
      </c>
      <c r="K869">
        <v>0.1333</v>
      </c>
      <c r="L869" t="s">
        <v>126</v>
      </c>
      <c r="M869" t="s">
        <v>123</v>
      </c>
      <c r="N869">
        <v>1</v>
      </c>
      <c r="O869">
        <v>1</v>
      </c>
      <c r="P869" t="s">
        <v>151</v>
      </c>
      <c r="Q869" t="s">
        <v>141</v>
      </c>
      <c r="R869" t="s">
        <v>141</v>
      </c>
      <c r="S869" s="1">
        <v>45218</v>
      </c>
      <c r="T869" s="1">
        <v>45270</v>
      </c>
      <c r="U869" t="s">
        <v>129</v>
      </c>
      <c r="W869" t="s">
        <v>129</v>
      </c>
      <c r="X869" t="s">
        <v>129</v>
      </c>
      <c r="Y869" t="s">
        <v>129</v>
      </c>
      <c r="Z869" t="s">
        <v>129</v>
      </c>
      <c r="AA869" t="s">
        <v>129</v>
      </c>
      <c r="AB869" t="s">
        <v>129</v>
      </c>
      <c r="AC869" t="s">
        <v>129</v>
      </c>
      <c r="AD869">
        <v>1</v>
      </c>
      <c r="AE869">
        <v>16</v>
      </c>
      <c r="AF869">
        <v>30</v>
      </c>
      <c r="AG869">
        <v>0</v>
      </c>
      <c r="AH869">
        <v>6.25</v>
      </c>
      <c r="AI869">
        <v>2</v>
      </c>
      <c r="AJ869">
        <v>2</v>
      </c>
      <c r="AK869">
        <v>2</v>
      </c>
      <c r="AL869">
        <v>5</v>
      </c>
      <c r="AM869">
        <v>1</v>
      </c>
      <c r="AN869">
        <v>4</v>
      </c>
      <c r="AO869">
        <v>0</v>
      </c>
      <c r="AP869" t="s">
        <v>138</v>
      </c>
      <c r="AR869" t="s">
        <v>133</v>
      </c>
      <c r="AS869">
        <v>0</v>
      </c>
      <c r="AT869">
        <v>1</v>
      </c>
      <c r="AU869">
        <f t="shared" si="348"/>
        <v>0</v>
      </c>
      <c r="AV869">
        <f t="shared" si="349"/>
        <v>8</v>
      </c>
      <c r="AW869">
        <f t="shared" si="350"/>
        <v>8</v>
      </c>
      <c r="AX869" t="str">
        <f t="shared" si="351"/>
        <v/>
      </c>
      <c r="AY869" t="str">
        <f t="shared" si="352"/>
        <v/>
      </c>
      <c r="AZ869">
        <f t="shared" si="353"/>
        <v>1</v>
      </c>
      <c r="BA869" t="str">
        <f t="shared" si="354"/>
        <v/>
      </c>
      <c r="BB869">
        <f t="shared" si="355"/>
        <v>3480</v>
      </c>
      <c r="BC869">
        <f t="shared" si="356"/>
        <v>1875</v>
      </c>
      <c r="BD869">
        <f t="shared" si="357"/>
        <v>75</v>
      </c>
      <c r="BE869">
        <f t="shared" si="358"/>
        <v>0.5</v>
      </c>
      <c r="BF869">
        <f t="shared" si="359"/>
        <v>0.5</v>
      </c>
      <c r="BG869">
        <f t="shared" si="360"/>
        <v>69.599999999999994</v>
      </c>
      <c r="BH869">
        <f t="shared" si="361"/>
        <v>58</v>
      </c>
      <c r="BI869">
        <f t="shared" si="362"/>
        <v>234.375</v>
      </c>
      <c r="BJ869">
        <f t="shared" si="363"/>
        <v>264.375</v>
      </c>
      <c r="BK869">
        <f t="shared" si="364"/>
        <v>255</v>
      </c>
      <c r="BL869" t="str">
        <f t="shared" si="365"/>
        <v/>
      </c>
      <c r="BM869" t="str">
        <f t="shared" si="366"/>
        <v/>
      </c>
      <c r="BN869">
        <f t="shared" si="367"/>
        <v>-21</v>
      </c>
      <c r="BO869" t="str">
        <f t="shared" si="368"/>
        <v/>
      </c>
      <c r="BP869">
        <f t="shared" si="369"/>
        <v>5</v>
      </c>
      <c r="BQ869">
        <f t="shared" si="370"/>
        <v>42</v>
      </c>
      <c r="BR869">
        <f t="shared" si="371"/>
        <v>1</v>
      </c>
      <c r="BS869">
        <f t="shared" si="372"/>
        <v>50</v>
      </c>
      <c r="BT869" t="str">
        <f t="shared" si="373"/>
        <v/>
      </c>
    </row>
    <row r="870" spans="1:72">
      <c r="A870">
        <v>202370</v>
      </c>
      <c r="B870">
        <v>75986</v>
      </c>
      <c r="C870" t="s">
        <v>150</v>
      </c>
      <c r="D870">
        <v>1</v>
      </c>
      <c r="E870" t="s">
        <v>510</v>
      </c>
      <c r="F870">
        <v>1050</v>
      </c>
      <c r="G870" t="s">
        <v>524</v>
      </c>
      <c r="H870" t="s">
        <v>232</v>
      </c>
      <c r="I870" t="s">
        <v>147</v>
      </c>
      <c r="J870" t="s">
        <v>138</v>
      </c>
      <c r="K870">
        <v>0</v>
      </c>
      <c r="L870" t="s">
        <v>126</v>
      </c>
      <c r="M870" t="s">
        <v>123</v>
      </c>
      <c r="N870">
        <v>1</v>
      </c>
      <c r="O870">
        <v>9</v>
      </c>
      <c r="P870" t="s">
        <v>151</v>
      </c>
      <c r="Q870" t="s">
        <v>141</v>
      </c>
      <c r="R870" t="s">
        <v>141</v>
      </c>
      <c r="S870" s="1">
        <v>45166</v>
      </c>
      <c r="T870" s="1">
        <v>45270</v>
      </c>
      <c r="U870" t="s">
        <v>129</v>
      </c>
      <c r="W870" t="s">
        <v>129</v>
      </c>
      <c r="X870" t="s">
        <v>129</v>
      </c>
      <c r="Y870" t="s">
        <v>129</v>
      </c>
      <c r="Z870" t="s">
        <v>129</v>
      </c>
      <c r="AA870" t="s">
        <v>129</v>
      </c>
      <c r="AB870" t="s">
        <v>129</v>
      </c>
      <c r="AC870" t="s">
        <v>129</v>
      </c>
      <c r="AD870">
        <v>0</v>
      </c>
      <c r="AE870">
        <v>16</v>
      </c>
      <c r="AF870">
        <v>30</v>
      </c>
      <c r="AG870">
        <v>0</v>
      </c>
      <c r="AH870">
        <v>0</v>
      </c>
      <c r="AI870">
        <v>2</v>
      </c>
      <c r="AJ870">
        <v>2</v>
      </c>
      <c r="AK870">
        <v>2</v>
      </c>
      <c r="AL870">
        <v>5</v>
      </c>
      <c r="AM870">
        <v>1</v>
      </c>
      <c r="AN870">
        <v>4</v>
      </c>
      <c r="AO870">
        <v>0</v>
      </c>
      <c r="AP870" t="s">
        <v>138</v>
      </c>
      <c r="AR870" t="s">
        <v>133</v>
      </c>
      <c r="AS870">
        <v>1</v>
      </c>
      <c r="AT870">
        <v>1</v>
      </c>
      <c r="AU870">
        <f t="shared" si="348"/>
        <v>0</v>
      </c>
      <c r="AV870">
        <f t="shared" si="349"/>
        <v>0</v>
      </c>
      <c r="AW870">
        <f t="shared" si="350"/>
        <v>0</v>
      </c>
      <c r="AX870" t="str">
        <f t="shared" si="351"/>
        <v/>
      </c>
      <c r="AY870" t="str">
        <f t="shared" si="352"/>
        <v/>
      </c>
      <c r="AZ870">
        <f t="shared" si="353"/>
        <v>2</v>
      </c>
      <c r="BA870" t="str">
        <f t="shared" si="354"/>
        <v/>
      </c>
      <c r="BB870">
        <f t="shared" si="355"/>
        <v>0</v>
      </c>
      <c r="BC870">
        <f t="shared" si="356"/>
        <v>1875</v>
      </c>
      <c r="BD870">
        <f t="shared" si="357"/>
        <v>75</v>
      </c>
      <c r="BE870">
        <f t="shared" si="358"/>
        <v>0.5</v>
      </c>
      <c r="BF870">
        <f t="shared" si="359"/>
        <v>0.5</v>
      </c>
      <c r="BG870">
        <f t="shared" si="360"/>
        <v>0</v>
      </c>
      <c r="BH870">
        <f t="shared" si="361"/>
        <v>0</v>
      </c>
      <c r="BI870" t="str">
        <f t="shared" si="362"/>
        <v/>
      </c>
      <c r="BJ870" t="str">
        <f t="shared" si="363"/>
        <v/>
      </c>
      <c r="BK870" t="str">
        <f t="shared" si="364"/>
        <v/>
      </c>
      <c r="BL870" t="str">
        <f t="shared" si="365"/>
        <v/>
      </c>
      <c r="BM870">
        <f t="shared" si="366"/>
        <v>38</v>
      </c>
      <c r="BN870" t="str">
        <f t="shared" si="367"/>
        <v/>
      </c>
      <c r="BO870" t="str">
        <f t="shared" si="368"/>
        <v/>
      </c>
      <c r="BP870">
        <f t="shared" si="369"/>
        <v>2</v>
      </c>
      <c r="BQ870">
        <f t="shared" si="370"/>
        <v>35</v>
      </c>
      <c r="BR870">
        <f t="shared" si="371"/>
        <v>1</v>
      </c>
      <c r="BS870">
        <f t="shared" si="372"/>
        <v>50</v>
      </c>
      <c r="BT870" t="str">
        <f t="shared" si="373"/>
        <v/>
      </c>
    </row>
    <row r="871" spans="1:72">
      <c r="A871">
        <v>202370</v>
      </c>
      <c r="B871">
        <v>75986</v>
      </c>
      <c r="C871" t="s">
        <v>150</v>
      </c>
      <c r="D871">
        <v>1</v>
      </c>
      <c r="E871" t="s">
        <v>510</v>
      </c>
      <c r="F871">
        <v>1050</v>
      </c>
      <c r="G871" t="s">
        <v>524</v>
      </c>
      <c r="H871" t="s">
        <v>232</v>
      </c>
      <c r="I871" t="s">
        <v>147</v>
      </c>
      <c r="J871" t="s">
        <v>138</v>
      </c>
      <c r="K871">
        <v>0</v>
      </c>
      <c r="L871" t="s">
        <v>126</v>
      </c>
      <c r="M871" t="s">
        <v>123</v>
      </c>
      <c r="N871">
        <v>1</v>
      </c>
      <c r="O871">
        <v>9</v>
      </c>
      <c r="P871" t="s">
        <v>151</v>
      </c>
      <c r="Q871" t="s">
        <v>123</v>
      </c>
      <c r="R871" t="s">
        <v>123</v>
      </c>
      <c r="S871" s="1">
        <v>45166</v>
      </c>
      <c r="T871" s="1">
        <v>45270</v>
      </c>
      <c r="U871" t="s">
        <v>129</v>
      </c>
      <c r="W871" t="s">
        <v>129</v>
      </c>
      <c r="X871" t="s">
        <v>129</v>
      </c>
      <c r="Y871" t="s">
        <v>129</v>
      </c>
      <c r="Z871" t="s">
        <v>129</v>
      </c>
      <c r="AA871" t="s">
        <v>129</v>
      </c>
      <c r="AB871" t="s">
        <v>129</v>
      </c>
      <c r="AC871" t="s">
        <v>129</v>
      </c>
      <c r="AD871">
        <v>0</v>
      </c>
      <c r="AE871">
        <v>16</v>
      </c>
      <c r="AF871">
        <v>30</v>
      </c>
      <c r="AG871">
        <v>0</v>
      </c>
      <c r="AH871">
        <v>0</v>
      </c>
      <c r="AI871">
        <v>2</v>
      </c>
      <c r="AJ871">
        <v>2</v>
      </c>
      <c r="AK871">
        <v>2</v>
      </c>
      <c r="AL871">
        <v>5</v>
      </c>
      <c r="AM871">
        <v>1</v>
      </c>
      <c r="AN871">
        <v>4</v>
      </c>
      <c r="AO871">
        <v>0</v>
      </c>
      <c r="AP871" t="s">
        <v>138</v>
      </c>
      <c r="AR871" t="s">
        <v>149</v>
      </c>
      <c r="AS871">
        <v>1</v>
      </c>
      <c r="AT871">
        <v>1.333</v>
      </c>
      <c r="AU871">
        <f t="shared" si="348"/>
        <v>0</v>
      </c>
      <c r="AV871">
        <f t="shared" si="349"/>
        <v>0</v>
      </c>
      <c r="AW871">
        <f t="shared" si="350"/>
        <v>0</v>
      </c>
      <c r="AX871" t="str">
        <f t="shared" si="351"/>
        <v/>
      </c>
      <c r="AY871" t="str">
        <f t="shared" si="352"/>
        <v/>
      </c>
      <c r="AZ871">
        <f t="shared" si="353"/>
        <v>2</v>
      </c>
      <c r="BA871" t="str">
        <f t="shared" si="354"/>
        <v/>
      </c>
      <c r="BB871">
        <f t="shared" si="355"/>
        <v>0</v>
      </c>
      <c r="BC871">
        <f t="shared" si="356"/>
        <v>1875</v>
      </c>
      <c r="BD871">
        <f t="shared" si="357"/>
        <v>75</v>
      </c>
      <c r="BE871">
        <f t="shared" si="358"/>
        <v>0.5</v>
      </c>
      <c r="BF871">
        <f t="shared" si="359"/>
        <v>0.5</v>
      </c>
      <c r="BG871">
        <f t="shared" si="360"/>
        <v>0</v>
      </c>
      <c r="BH871">
        <f t="shared" si="361"/>
        <v>0</v>
      </c>
      <c r="BI871" t="str">
        <f t="shared" si="362"/>
        <v/>
      </c>
      <c r="BJ871" t="str">
        <f t="shared" si="363"/>
        <v/>
      </c>
      <c r="BK871" t="str">
        <f t="shared" si="364"/>
        <v/>
      </c>
      <c r="BL871" t="str">
        <f t="shared" si="365"/>
        <v/>
      </c>
      <c r="BM871">
        <f t="shared" si="366"/>
        <v>38</v>
      </c>
      <c r="BN871" t="str">
        <f t="shared" si="367"/>
        <v/>
      </c>
      <c r="BO871" t="str">
        <f t="shared" si="368"/>
        <v/>
      </c>
      <c r="BP871">
        <f t="shared" si="369"/>
        <v>2</v>
      </c>
      <c r="BQ871">
        <f t="shared" si="370"/>
        <v>35</v>
      </c>
      <c r="BR871">
        <f t="shared" si="371"/>
        <v>1</v>
      </c>
      <c r="BS871">
        <f t="shared" si="372"/>
        <v>50</v>
      </c>
      <c r="BT871" t="str">
        <f t="shared" si="373"/>
        <v/>
      </c>
    </row>
    <row r="872" spans="1:72">
      <c r="A872">
        <v>202370</v>
      </c>
      <c r="B872">
        <v>73942</v>
      </c>
      <c r="C872" t="s">
        <v>123</v>
      </c>
      <c r="D872">
        <v>1</v>
      </c>
      <c r="E872" t="s">
        <v>510</v>
      </c>
      <c r="F872">
        <v>1062</v>
      </c>
      <c r="G872" t="s">
        <v>525</v>
      </c>
      <c r="H872">
        <v>101</v>
      </c>
      <c r="K872">
        <v>2.1333000000000002</v>
      </c>
      <c r="L872" t="s">
        <v>126</v>
      </c>
      <c r="M872" t="s">
        <v>123</v>
      </c>
      <c r="N872">
        <v>2</v>
      </c>
      <c r="O872">
        <v>1</v>
      </c>
      <c r="P872" t="s">
        <v>512</v>
      </c>
      <c r="Q872" t="s">
        <v>47</v>
      </c>
      <c r="R872">
        <v>102</v>
      </c>
      <c r="S872" s="1">
        <v>45166</v>
      </c>
      <c r="T872" s="1">
        <v>45270</v>
      </c>
      <c r="U872">
        <v>1630</v>
      </c>
      <c r="V872">
        <v>1915</v>
      </c>
      <c r="W872" t="s">
        <v>45</v>
      </c>
      <c r="X872" t="s">
        <v>129</v>
      </c>
      <c r="Y872" t="s">
        <v>47</v>
      </c>
      <c r="Z872" t="s">
        <v>129</v>
      </c>
      <c r="AA872" t="s">
        <v>129</v>
      </c>
      <c r="AB872" t="s">
        <v>129</v>
      </c>
      <c r="AC872" t="s">
        <v>129</v>
      </c>
      <c r="AD872">
        <v>16</v>
      </c>
      <c r="AE872">
        <v>16</v>
      </c>
      <c r="AF872">
        <v>30</v>
      </c>
      <c r="AG872">
        <v>4</v>
      </c>
      <c r="AH872">
        <v>100</v>
      </c>
      <c r="AI872">
        <v>2</v>
      </c>
      <c r="AJ872">
        <v>2</v>
      </c>
      <c r="AK872">
        <v>2</v>
      </c>
      <c r="AL872">
        <v>6</v>
      </c>
      <c r="AM872">
        <v>0</v>
      </c>
      <c r="AN872">
        <v>6</v>
      </c>
      <c r="AR872" t="s">
        <v>149</v>
      </c>
      <c r="AS872">
        <v>6.6</v>
      </c>
      <c r="AT872">
        <v>2</v>
      </c>
      <c r="AU872">
        <f t="shared" si="348"/>
        <v>30</v>
      </c>
      <c r="AV872">
        <f t="shared" si="349"/>
        <v>30</v>
      </c>
      <c r="AW872">
        <f t="shared" si="350"/>
        <v>30</v>
      </c>
      <c r="AX872">
        <f t="shared" si="351"/>
        <v>165</v>
      </c>
      <c r="AY872">
        <f t="shared" si="352"/>
        <v>4950</v>
      </c>
      <c r="AZ872">
        <f t="shared" si="353"/>
        <v>1</v>
      </c>
      <c r="BA872">
        <f t="shared" si="354"/>
        <v>4950</v>
      </c>
      <c r="BB872">
        <f t="shared" si="355"/>
        <v>4950</v>
      </c>
      <c r="BC872">
        <f t="shared" si="356"/>
        <v>4500</v>
      </c>
      <c r="BD872">
        <f t="shared" si="357"/>
        <v>90</v>
      </c>
      <c r="BE872">
        <f t="shared" si="358"/>
        <v>1</v>
      </c>
      <c r="BF872">
        <f t="shared" si="359"/>
        <v>1</v>
      </c>
      <c r="BG872">
        <f t="shared" si="360"/>
        <v>99</v>
      </c>
      <c r="BH872">
        <f t="shared" si="361"/>
        <v>82.5</v>
      </c>
      <c r="BI872">
        <f t="shared" si="362"/>
        <v>150</v>
      </c>
      <c r="BJ872">
        <f t="shared" si="363"/>
        <v>165</v>
      </c>
      <c r="BK872">
        <f t="shared" si="364"/>
        <v>165</v>
      </c>
      <c r="BL872" t="str">
        <f t="shared" si="365"/>
        <v/>
      </c>
      <c r="BM872" t="str">
        <f t="shared" si="366"/>
        <v/>
      </c>
      <c r="BN872" t="str">
        <f t="shared" si="367"/>
        <v/>
      </c>
      <c r="BO872" t="str">
        <f t="shared" si="368"/>
        <v/>
      </c>
      <c r="BP872">
        <f t="shared" si="369"/>
        <v>2</v>
      </c>
      <c r="BQ872">
        <f t="shared" si="370"/>
        <v>35</v>
      </c>
      <c r="BR872">
        <f t="shared" si="371"/>
        <v>1</v>
      </c>
      <c r="BS872">
        <f t="shared" si="372"/>
        <v>50</v>
      </c>
      <c r="BT872" t="str">
        <f t="shared" si="373"/>
        <v/>
      </c>
    </row>
    <row r="873" spans="1:72">
      <c r="A873">
        <v>202370</v>
      </c>
      <c r="B873">
        <v>73943</v>
      </c>
      <c r="C873" t="s">
        <v>123</v>
      </c>
      <c r="D873">
        <v>1</v>
      </c>
      <c r="E873" t="s">
        <v>510</v>
      </c>
      <c r="F873">
        <v>1062</v>
      </c>
      <c r="G873" t="s">
        <v>525</v>
      </c>
      <c r="H873">
        <v>102</v>
      </c>
      <c r="K873">
        <v>2.1333000000000002</v>
      </c>
      <c r="L873" t="s">
        <v>126</v>
      </c>
      <c r="M873" t="s">
        <v>123</v>
      </c>
      <c r="N873">
        <v>2</v>
      </c>
      <c r="O873">
        <v>1</v>
      </c>
      <c r="P873" t="s">
        <v>519</v>
      </c>
      <c r="Q873" t="s">
        <v>47</v>
      </c>
      <c r="R873">
        <v>102</v>
      </c>
      <c r="S873" s="1">
        <v>45166</v>
      </c>
      <c r="T873" s="1">
        <v>45270</v>
      </c>
      <c r="U873">
        <v>1630</v>
      </c>
      <c r="V873">
        <v>1915</v>
      </c>
      <c r="W873" t="s">
        <v>129</v>
      </c>
      <c r="X873" t="s">
        <v>46</v>
      </c>
      <c r="Y873" t="s">
        <v>129</v>
      </c>
      <c r="Z873" t="s">
        <v>50</v>
      </c>
      <c r="AA873" t="s">
        <v>129</v>
      </c>
      <c r="AB873" t="s">
        <v>129</v>
      </c>
      <c r="AC873" t="s">
        <v>129</v>
      </c>
      <c r="AD873">
        <v>16</v>
      </c>
      <c r="AE873">
        <v>16</v>
      </c>
      <c r="AF873">
        <v>30</v>
      </c>
      <c r="AG873">
        <v>2</v>
      </c>
      <c r="AH873">
        <v>100</v>
      </c>
      <c r="AI873">
        <v>2</v>
      </c>
      <c r="AJ873">
        <v>2</v>
      </c>
      <c r="AK873">
        <v>2</v>
      </c>
      <c r="AL873">
        <v>6</v>
      </c>
      <c r="AM873">
        <v>0</v>
      </c>
      <c r="AN873">
        <v>6</v>
      </c>
      <c r="AR873" t="s">
        <v>149</v>
      </c>
      <c r="AS873">
        <v>6.6</v>
      </c>
      <c r="AT873">
        <v>2</v>
      </c>
      <c r="AU873">
        <f t="shared" si="348"/>
        <v>30</v>
      </c>
      <c r="AV873">
        <f t="shared" si="349"/>
        <v>30</v>
      </c>
      <c r="AW873">
        <f t="shared" si="350"/>
        <v>30</v>
      </c>
      <c r="AX873">
        <f t="shared" si="351"/>
        <v>165</v>
      </c>
      <c r="AY873">
        <f t="shared" si="352"/>
        <v>4950</v>
      </c>
      <c r="AZ873">
        <f t="shared" si="353"/>
        <v>1</v>
      </c>
      <c r="BA873">
        <f t="shared" si="354"/>
        <v>4950</v>
      </c>
      <c r="BB873">
        <f t="shared" si="355"/>
        <v>4950</v>
      </c>
      <c r="BC873">
        <f t="shared" si="356"/>
        <v>4500</v>
      </c>
      <c r="BD873">
        <f t="shared" si="357"/>
        <v>90</v>
      </c>
      <c r="BE873">
        <f t="shared" si="358"/>
        <v>1</v>
      </c>
      <c r="BF873">
        <f t="shared" si="359"/>
        <v>1</v>
      </c>
      <c r="BG873">
        <f t="shared" si="360"/>
        <v>99</v>
      </c>
      <c r="BH873">
        <f t="shared" si="361"/>
        <v>82.5</v>
      </c>
      <c r="BI873">
        <f t="shared" si="362"/>
        <v>150</v>
      </c>
      <c r="BJ873">
        <f t="shared" si="363"/>
        <v>165</v>
      </c>
      <c r="BK873">
        <f t="shared" si="364"/>
        <v>165</v>
      </c>
      <c r="BL873" t="str">
        <f t="shared" si="365"/>
        <v/>
      </c>
      <c r="BM873" t="str">
        <f t="shared" si="366"/>
        <v/>
      </c>
      <c r="BN873" t="str">
        <f t="shared" si="367"/>
        <v/>
      </c>
      <c r="BO873" t="str">
        <f t="shared" si="368"/>
        <v/>
      </c>
      <c r="BP873">
        <f t="shared" si="369"/>
        <v>2</v>
      </c>
      <c r="BQ873">
        <f t="shared" si="370"/>
        <v>35</v>
      </c>
      <c r="BR873">
        <f t="shared" si="371"/>
        <v>1</v>
      </c>
      <c r="BS873">
        <f t="shared" si="372"/>
        <v>50</v>
      </c>
      <c r="BT873" t="str">
        <f t="shared" si="373"/>
        <v/>
      </c>
    </row>
    <row r="874" spans="1:72">
      <c r="A874">
        <v>202370</v>
      </c>
      <c r="B874">
        <v>75439</v>
      </c>
      <c r="C874" t="s">
        <v>123</v>
      </c>
      <c r="D874">
        <v>1</v>
      </c>
      <c r="E874" t="s">
        <v>510</v>
      </c>
      <c r="F874">
        <v>1062</v>
      </c>
      <c r="G874" t="s">
        <v>525</v>
      </c>
      <c r="H874">
        <v>103</v>
      </c>
      <c r="K874">
        <v>2</v>
      </c>
      <c r="L874" t="s">
        <v>126</v>
      </c>
      <c r="M874" t="s">
        <v>123</v>
      </c>
      <c r="N874">
        <v>2</v>
      </c>
      <c r="O874">
        <v>1</v>
      </c>
      <c r="P874" t="s">
        <v>517</v>
      </c>
      <c r="Q874" t="s">
        <v>47</v>
      </c>
      <c r="R874">
        <v>102</v>
      </c>
      <c r="S874" s="1">
        <v>45166</v>
      </c>
      <c r="T874" s="1">
        <v>45270</v>
      </c>
      <c r="U874">
        <v>730</v>
      </c>
      <c r="V874">
        <v>1315</v>
      </c>
      <c r="W874" t="s">
        <v>129</v>
      </c>
      <c r="X874" t="s">
        <v>129</v>
      </c>
      <c r="Y874" t="s">
        <v>129</v>
      </c>
      <c r="Z874" t="s">
        <v>129</v>
      </c>
      <c r="AA874" t="s">
        <v>52</v>
      </c>
      <c r="AB874" t="s">
        <v>129</v>
      </c>
      <c r="AC874" t="s">
        <v>129</v>
      </c>
      <c r="AD874">
        <v>15</v>
      </c>
      <c r="AE874">
        <v>16</v>
      </c>
      <c r="AF874">
        <v>30</v>
      </c>
      <c r="AG874">
        <v>6</v>
      </c>
      <c r="AH874">
        <v>93.75</v>
      </c>
      <c r="AI874">
        <v>2</v>
      </c>
      <c r="AJ874">
        <v>2</v>
      </c>
      <c r="AK874">
        <v>2</v>
      </c>
      <c r="AL874">
        <v>6</v>
      </c>
      <c r="AM874">
        <v>0</v>
      </c>
      <c r="AN874">
        <v>6</v>
      </c>
      <c r="AR874" t="s">
        <v>149</v>
      </c>
      <c r="AS874">
        <v>6.9</v>
      </c>
      <c r="AT874">
        <v>2</v>
      </c>
      <c r="AU874">
        <f t="shared" si="348"/>
        <v>15</v>
      </c>
      <c r="AV874">
        <f t="shared" si="349"/>
        <v>15</v>
      </c>
      <c r="AW874">
        <f t="shared" si="350"/>
        <v>15</v>
      </c>
      <c r="AX874">
        <f t="shared" si="351"/>
        <v>345</v>
      </c>
      <c r="AY874">
        <f t="shared" si="352"/>
        <v>5175</v>
      </c>
      <c r="AZ874">
        <f t="shared" si="353"/>
        <v>1</v>
      </c>
      <c r="BA874">
        <f t="shared" si="354"/>
        <v>5175</v>
      </c>
      <c r="BB874">
        <f t="shared" si="355"/>
        <v>5175</v>
      </c>
      <c r="BC874">
        <f t="shared" si="356"/>
        <v>4500</v>
      </c>
      <c r="BD874">
        <f t="shared" si="357"/>
        <v>90</v>
      </c>
      <c r="BE874">
        <f t="shared" si="358"/>
        <v>1</v>
      </c>
      <c r="BF874">
        <f t="shared" si="359"/>
        <v>1</v>
      </c>
      <c r="BG874">
        <f t="shared" si="360"/>
        <v>103.5</v>
      </c>
      <c r="BH874">
        <f t="shared" si="361"/>
        <v>86.25</v>
      </c>
      <c r="BI874">
        <f t="shared" si="362"/>
        <v>300</v>
      </c>
      <c r="BJ874">
        <f t="shared" si="363"/>
        <v>345</v>
      </c>
      <c r="BK874">
        <f t="shared" si="364"/>
        <v>345</v>
      </c>
      <c r="BL874" t="str">
        <f t="shared" si="365"/>
        <v/>
      </c>
      <c r="BM874" t="str">
        <f t="shared" si="366"/>
        <v/>
      </c>
      <c r="BN874" t="str">
        <f t="shared" si="367"/>
        <v/>
      </c>
      <c r="BO874" t="str">
        <f t="shared" si="368"/>
        <v/>
      </c>
      <c r="BP874">
        <f t="shared" si="369"/>
        <v>2</v>
      </c>
      <c r="BQ874">
        <f t="shared" si="370"/>
        <v>35</v>
      </c>
      <c r="BR874">
        <f t="shared" si="371"/>
        <v>1</v>
      </c>
      <c r="BS874">
        <f t="shared" si="372"/>
        <v>50</v>
      </c>
      <c r="BT874" t="str">
        <f t="shared" si="373"/>
        <v/>
      </c>
    </row>
    <row r="875" spans="1:72">
      <c r="A875">
        <v>202370</v>
      </c>
      <c r="B875">
        <v>73849</v>
      </c>
      <c r="C875" t="s">
        <v>123</v>
      </c>
      <c r="D875">
        <v>113</v>
      </c>
      <c r="E875" t="s">
        <v>510</v>
      </c>
      <c r="F875">
        <v>1150</v>
      </c>
      <c r="G875" t="s">
        <v>526</v>
      </c>
      <c r="H875">
        <v>151</v>
      </c>
      <c r="I875" t="s">
        <v>147</v>
      </c>
      <c r="J875" t="s">
        <v>138</v>
      </c>
      <c r="K875">
        <v>2.1333000000000002</v>
      </c>
      <c r="L875" t="s">
        <v>126</v>
      </c>
      <c r="M875" t="s">
        <v>123</v>
      </c>
      <c r="N875">
        <v>1</v>
      </c>
      <c r="O875">
        <v>1</v>
      </c>
      <c r="P875" t="s">
        <v>512</v>
      </c>
      <c r="Q875" t="s">
        <v>47</v>
      </c>
      <c r="R875">
        <v>102</v>
      </c>
      <c r="S875" s="1">
        <v>45166</v>
      </c>
      <c r="T875" s="1">
        <v>45217</v>
      </c>
      <c r="U875">
        <v>730</v>
      </c>
      <c r="V875">
        <v>1145</v>
      </c>
      <c r="W875" t="s">
        <v>45</v>
      </c>
      <c r="X875" t="s">
        <v>129</v>
      </c>
      <c r="Y875" t="s">
        <v>47</v>
      </c>
      <c r="Z875" t="s">
        <v>129</v>
      </c>
      <c r="AA875" t="s">
        <v>129</v>
      </c>
      <c r="AB875" t="s">
        <v>129</v>
      </c>
      <c r="AC875" t="s">
        <v>129</v>
      </c>
      <c r="AD875">
        <v>16</v>
      </c>
      <c r="AE875">
        <v>16</v>
      </c>
      <c r="AF875">
        <v>30</v>
      </c>
      <c r="AG875">
        <v>3</v>
      </c>
      <c r="AH875">
        <v>100</v>
      </c>
      <c r="AI875">
        <v>2</v>
      </c>
      <c r="AJ875">
        <v>2</v>
      </c>
      <c r="AK875">
        <v>2</v>
      </c>
      <c r="AL875">
        <v>5</v>
      </c>
      <c r="AM875">
        <v>1</v>
      </c>
      <c r="AN875">
        <v>4</v>
      </c>
      <c r="AO875">
        <v>0</v>
      </c>
      <c r="AP875" t="s">
        <v>138</v>
      </c>
      <c r="AR875" t="s">
        <v>149</v>
      </c>
      <c r="AS875">
        <v>10.199999999999999</v>
      </c>
      <c r="AT875">
        <v>1.333</v>
      </c>
      <c r="AU875">
        <f t="shared" si="348"/>
        <v>16</v>
      </c>
      <c r="AV875">
        <f t="shared" si="349"/>
        <v>32</v>
      </c>
      <c r="AW875">
        <f t="shared" si="350"/>
        <v>16</v>
      </c>
      <c r="AX875">
        <f t="shared" si="351"/>
        <v>255</v>
      </c>
      <c r="AY875">
        <f t="shared" si="352"/>
        <v>4080</v>
      </c>
      <c r="AZ875">
        <f t="shared" si="353"/>
        <v>2</v>
      </c>
      <c r="BA875">
        <f t="shared" si="354"/>
        <v>2040</v>
      </c>
      <c r="BB875">
        <f t="shared" si="355"/>
        <v>4080</v>
      </c>
      <c r="BC875">
        <f t="shared" si="356"/>
        <v>1875</v>
      </c>
      <c r="BD875">
        <f t="shared" si="357"/>
        <v>75</v>
      </c>
      <c r="BE875">
        <f t="shared" si="358"/>
        <v>0.5</v>
      </c>
      <c r="BF875">
        <f t="shared" si="359"/>
        <v>0.5</v>
      </c>
      <c r="BG875">
        <f t="shared" si="360"/>
        <v>81.599999999999994</v>
      </c>
      <c r="BH875">
        <f t="shared" si="361"/>
        <v>68</v>
      </c>
      <c r="BI875">
        <f t="shared" si="362"/>
        <v>117.1875</v>
      </c>
      <c r="BJ875">
        <f t="shared" si="363"/>
        <v>122.1875</v>
      </c>
      <c r="BK875">
        <f t="shared" si="364"/>
        <v>135</v>
      </c>
      <c r="BL875">
        <f t="shared" si="365"/>
        <v>945</v>
      </c>
      <c r="BM875" t="str">
        <f t="shared" si="366"/>
        <v/>
      </c>
      <c r="BN875">
        <f t="shared" si="367"/>
        <v>-31</v>
      </c>
      <c r="BO875" t="str">
        <f t="shared" si="368"/>
        <v/>
      </c>
      <c r="BP875">
        <f t="shared" si="369"/>
        <v>2</v>
      </c>
      <c r="BQ875">
        <f t="shared" si="370"/>
        <v>35</v>
      </c>
      <c r="BR875">
        <f t="shared" si="371"/>
        <v>4</v>
      </c>
      <c r="BS875">
        <f t="shared" si="372"/>
        <v>42</v>
      </c>
      <c r="BT875" t="str">
        <f t="shared" si="373"/>
        <v/>
      </c>
    </row>
    <row r="876" spans="1:72">
      <c r="A876">
        <v>202370</v>
      </c>
      <c r="B876">
        <v>73849</v>
      </c>
      <c r="C876" t="s">
        <v>123</v>
      </c>
      <c r="D876">
        <v>113</v>
      </c>
      <c r="E876" t="s">
        <v>510</v>
      </c>
      <c r="F876">
        <v>1150</v>
      </c>
      <c r="G876" t="s">
        <v>526</v>
      </c>
      <c r="H876">
        <v>151</v>
      </c>
      <c r="I876" t="s">
        <v>147</v>
      </c>
      <c r="J876" t="s">
        <v>138</v>
      </c>
      <c r="K876">
        <v>2.1333000000000002</v>
      </c>
      <c r="L876" t="s">
        <v>126</v>
      </c>
      <c r="M876" t="s">
        <v>123</v>
      </c>
      <c r="N876">
        <v>1</v>
      </c>
      <c r="O876">
        <v>1</v>
      </c>
      <c r="P876" t="s">
        <v>512</v>
      </c>
      <c r="Q876" t="s">
        <v>141</v>
      </c>
      <c r="R876" t="s">
        <v>141</v>
      </c>
      <c r="S876" s="1">
        <v>45166</v>
      </c>
      <c r="T876" s="1">
        <v>45217</v>
      </c>
      <c r="U876" t="s">
        <v>129</v>
      </c>
      <c r="W876" t="s">
        <v>129</v>
      </c>
      <c r="X876" t="s">
        <v>129</v>
      </c>
      <c r="Y876" t="s">
        <v>129</v>
      </c>
      <c r="Z876" t="s">
        <v>129</v>
      </c>
      <c r="AA876" t="s">
        <v>129</v>
      </c>
      <c r="AB876" t="s">
        <v>129</v>
      </c>
      <c r="AC876" t="s">
        <v>129</v>
      </c>
      <c r="AD876">
        <v>16</v>
      </c>
      <c r="AE876">
        <v>16</v>
      </c>
      <c r="AF876">
        <v>30</v>
      </c>
      <c r="AG876">
        <v>3</v>
      </c>
      <c r="AH876">
        <v>100</v>
      </c>
      <c r="AI876">
        <v>2</v>
      </c>
      <c r="AJ876">
        <v>2</v>
      </c>
      <c r="AK876">
        <v>2</v>
      </c>
      <c r="AL876">
        <v>5</v>
      </c>
      <c r="AM876">
        <v>1</v>
      </c>
      <c r="AN876">
        <v>4</v>
      </c>
      <c r="AO876">
        <v>0</v>
      </c>
      <c r="AP876" t="s">
        <v>138</v>
      </c>
      <c r="AR876" t="s">
        <v>133</v>
      </c>
      <c r="AS876">
        <v>2</v>
      </c>
      <c r="AT876">
        <v>1</v>
      </c>
      <c r="AU876">
        <f t="shared" si="348"/>
        <v>0</v>
      </c>
      <c r="AV876">
        <f t="shared" si="349"/>
        <v>32</v>
      </c>
      <c r="AW876">
        <f t="shared" si="350"/>
        <v>16</v>
      </c>
      <c r="AX876" t="str">
        <f t="shared" si="351"/>
        <v/>
      </c>
      <c r="AY876" t="str">
        <f t="shared" si="352"/>
        <v/>
      </c>
      <c r="AZ876">
        <f t="shared" si="353"/>
        <v>2</v>
      </c>
      <c r="BA876" t="str">
        <f t="shared" si="354"/>
        <v/>
      </c>
      <c r="BB876">
        <f t="shared" si="355"/>
        <v>4080</v>
      </c>
      <c r="BC876">
        <f t="shared" si="356"/>
        <v>1875</v>
      </c>
      <c r="BD876">
        <f t="shared" si="357"/>
        <v>75</v>
      </c>
      <c r="BE876">
        <f t="shared" si="358"/>
        <v>0.5</v>
      </c>
      <c r="BF876">
        <f t="shared" si="359"/>
        <v>0.5</v>
      </c>
      <c r="BG876">
        <f t="shared" si="360"/>
        <v>81.599999999999994</v>
      </c>
      <c r="BH876">
        <f t="shared" si="361"/>
        <v>68</v>
      </c>
      <c r="BI876">
        <f t="shared" si="362"/>
        <v>117.1875</v>
      </c>
      <c r="BJ876">
        <f t="shared" si="363"/>
        <v>122.1875</v>
      </c>
      <c r="BK876">
        <f t="shared" si="364"/>
        <v>135</v>
      </c>
      <c r="BL876" t="str">
        <f t="shared" si="365"/>
        <v/>
      </c>
      <c r="BM876" t="str">
        <f t="shared" si="366"/>
        <v/>
      </c>
      <c r="BN876">
        <f t="shared" si="367"/>
        <v>-31</v>
      </c>
      <c r="BO876" t="str">
        <f t="shared" si="368"/>
        <v/>
      </c>
      <c r="BP876">
        <f t="shared" si="369"/>
        <v>2</v>
      </c>
      <c r="BQ876">
        <f t="shared" si="370"/>
        <v>35</v>
      </c>
      <c r="BR876">
        <f t="shared" si="371"/>
        <v>4</v>
      </c>
      <c r="BS876">
        <f t="shared" si="372"/>
        <v>42</v>
      </c>
      <c r="BT876" t="str">
        <f t="shared" si="373"/>
        <v/>
      </c>
    </row>
    <row r="877" spans="1:72">
      <c r="A877">
        <v>202370</v>
      </c>
      <c r="B877">
        <v>73849</v>
      </c>
      <c r="C877" t="s">
        <v>123</v>
      </c>
      <c r="D877">
        <v>113</v>
      </c>
      <c r="E877" t="s">
        <v>510</v>
      </c>
      <c r="F877">
        <v>1150</v>
      </c>
      <c r="G877" t="s">
        <v>526</v>
      </c>
      <c r="H877">
        <v>151</v>
      </c>
      <c r="I877" t="s">
        <v>147</v>
      </c>
      <c r="J877" t="s">
        <v>138</v>
      </c>
      <c r="K877">
        <v>2.1333000000000002</v>
      </c>
      <c r="L877" t="s">
        <v>126</v>
      </c>
      <c r="M877" t="s">
        <v>123</v>
      </c>
      <c r="N877">
        <v>1</v>
      </c>
      <c r="O877">
        <v>1</v>
      </c>
      <c r="P877" t="s">
        <v>512</v>
      </c>
      <c r="Q877" t="s">
        <v>47</v>
      </c>
      <c r="R877">
        <v>102</v>
      </c>
      <c r="S877" s="1">
        <v>45166</v>
      </c>
      <c r="T877" s="1">
        <v>45217</v>
      </c>
      <c r="U877">
        <v>730</v>
      </c>
      <c r="V877">
        <v>1145</v>
      </c>
      <c r="W877" t="s">
        <v>45</v>
      </c>
      <c r="X877" t="s">
        <v>129</v>
      </c>
      <c r="Y877" t="s">
        <v>47</v>
      </c>
      <c r="Z877" t="s">
        <v>129</v>
      </c>
      <c r="AA877" t="s">
        <v>129</v>
      </c>
      <c r="AB877" t="s">
        <v>129</v>
      </c>
      <c r="AC877" t="s">
        <v>129</v>
      </c>
      <c r="AD877">
        <v>16</v>
      </c>
      <c r="AE877">
        <v>16</v>
      </c>
      <c r="AF877">
        <v>30</v>
      </c>
      <c r="AG877">
        <v>3</v>
      </c>
      <c r="AH877">
        <v>100</v>
      </c>
      <c r="AI877">
        <v>2</v>
      </c>
      <c r="AJ877">
        <v>2</v>
      </c>
      <c r="AK877">
        <v>2</v>
      </c>
      <c r="AL877">
        <v>5</v>
      </c>
      <c r="AM877">
        <v>1</v>
      </c>
      <c r="AN877">
        <v>4</v>
      </c>
      <c r="AO877">
        <v>0</v>
      </c>
      <c r="AP877" t="s">
        <v>138</v>
      </c>
      <c r="AR877" t="s">
        <v>149</v>
      </c>
      <c r="AS877">
        <v>10.199999999999999</v>
      </c>
      <c r="AT877">
        <v>1.333</v>
      </c>
      <c r="AU877">
        <f t="shared" si="348"/>
        <v>16</v>
      </c>
      <c r="AV877">
        <f t="shared" si="349"/>
        <v>32</v>
      </c>
      <c r="AW877">
        <f t="shared" si="350"/>
        <v>16</v>
      </c>
      <c r="AX877">
        <f t="shared" si="351"/>
        <v>255</v>
      </c>
      <c r="AY877">
        <f t="shared" si="352"/>
        <v>4080</v>
      </c>
      <c r="AZ877">
        <f t="shared" si="353"/>
        <v>2</v>
      </c>
      <c r="BA877">
        <f t="shared" si="354"/>
        <v>2040</v>
      </c>
      <c r="BB877">
        <f t="shared" si="355"/>
        <v>4080</v>
      </c>
      <c r="BC877">
        <f t="shared" si="356"/>
        <v>1875</v>
      </c>
      <c r="BD877">
        <f t="shared" si="357"/>
        <v>75</v>
      </c>
      <c r="BE877">
        <f t="shared" si="358"/>
        <v>0.5</v>
      </c>
      <c r="BF877">
        <f t="shared" si="359"/>
        <v>0.5</v>
      </c>
      <c r="BG877">
        <f t="shared" si="360"/>
        <v>81.599999999999994</v>
      </c>
      <c r="BH877">
        <f t="shared" si="361"/>
        <v>68</v>
      </c>
      <c r="BI877">
        <f t="shared" si="362"/>
        <v>117.1875</v>
      </c>
      <c r="BJ877">
        <f t="shared" si="363"/>
        <v>122.1875</v>
      </c>
      <c r="BK877">
        <f t="shared" si="364"/>
        <v>135</v>
      </c>
      <c r="BL877">
        <f t="shared" si="365"/>
        <v>945</v>
      </c>
      <c r="BM877" t="str">
        <f t="shared" si="366"/>
        <v/>
      </c>
      <c r="BN877">
        <f t="shared" si="367"/>
        <v>-31</v>
      </c>
      <c r="BO877" t="str">
        <f t="shared" si="368"/>
        <v/>
      </c>
      <c r="BP877">
        <f t="shared" si="369"/>
        <v>2</v>
      </c>
      <c r="BQ877">
        <f t="shared" si="370"/>
        <v>35</v>
      </c>
      <c r="BR877">
        <f t="shared" si="371"/>
        <v>4</v>
      </c>
      <c r="BS877">
        <f t="shared" si="372"/>
        <v>42</v>
      </c>
      <c r="BT877" t="str">
        <f t="shared" si="373"/>
        <v/>
      </c>
    </row>
    <row r="878" spans="1:72">
      <c r="A878">
        <v>202370</v>
      </c>
      <c r="B878">
        <v>73849</v>
      </c>
      <c r="C878" t="s">
        <v>123</v>
      </c>
      <c r="D878">
        <v>113</v>
      </c>
      <c r="E878" t="s">
        <v>510</v>
      </c>
      <c r="F878">
        <v>1150</v>
      </c>
      <c r="G878" t="s">
        <v>526</v>
      </c>
      <c r="H878">
        <v>151</v>
      </c>
      <c r="I878" t="s">
        <v>147</v>
      </c>
      <c r="J878" t="s">
        <v>138</v>
      </c>
      <c r="K878">
        <v>2.1333000000000002</v>
      </c>
      <c r="L878" t="s">
        <v>126</v>
      </c>
      <c r="M878" t="s">
        <v>123</v>
      </c>
      <c r="N878">
        <v>1</v>
      </c>
      <c r="O878">
        <v>1</v>
      </c>
      <c r="P878" t="s">
        <v>512</v>
      </c>
      <c r="Q878" t="s">
        <v>141</v>
      </c>
      <c r="R878" t="s">
        <v>141</v>
      </c>
      <c r="S878" s="1">
        <v>45166</v>
      </c>
      <c r="T878" s="1">
        <v>45217</v>
      </c>
      <c r="U878" t="s">
        <v>129</v>
      </c>
      <c r="W878" t="s">
        <v>129</v>
      </c>
      <c r="X878" t="s">
        <v>129</v>
      </c>
      <c r="Y878" t="s">
        <v>129</v>
      </c>
      <c r="Z878" t="s">
        <v>129</v>
      </c>
      <c r="AA878" t="s">
        <v>129</v>
      </c>
      <c r="AB878" t="s">
        <v>129</v>
      </c>
      <c r="AC878" t="s">
        <v>129</v>
      </c>
      <c r="AD878">
        <v>16</v>
      </c>
      <c r="AE878">
        <v>16</v>
      </c>
      <c r="AF878">
        <v>30</v>
      </c>
      <c r="AG878">
        <v>3</v>
      </c>
      <c r="AH878">
        <v>100</v>
      </c>
      <c r="AI878">
        <v>2</v>
      </c>
      <c r="AJ878">
        <v>2</v>
      </c>
      <c r="AK878">
        <v>2</v>
      </c>
      <c r="AL878">
        <v>5</v>
      </c>
      <c r="AM878">
        <v>1</v>
      </c>
      <c r="AN878">
        <v>4</v>
      </c>
      <c r="AO878">
        <v>0</v>
      </c>
      <c r="AP878" t="s">
        <v>138</v>
      </c>
      <c r="AR878" t="s">
        <v>133</v>
      </c>
      <c r="AS878">
        <v>2</v>
      </c>
      <c r="AT878">
        <v>1</v>
      </c>
      <c r="AU878">
        <f t="shared" si="348"/>
        <v>0</v>
      </c>
      <c r="AV878">
        <f t="shared" si="349"/>
        <v>32</v>
      </c>
      <c r="AW878">
        <f t="shared" si="350"/>
        <v>16</v>
      </c>
      <c r="AX878" t="str">
        <f t="shared" si="351"/>
        <v/>
      </c>
      <c r="AY878" t="str">
        <f t="shared" si="352"/>
        <v/>
      </c>
      <c r="AZ878">
        <f t="shared" si="353"/>
        <v>2</v>
      </c>
      <c r="BA878" t="str">
        <f t="shared" si="354"/>
        <v/>
      </c>
      <c r="BB878">
        <f t="shared" si="355"/>
        <v>4080</v>
      </c>
      <c r="BC878">
        <f t="shared" si="356"/>
        <v>1875</v>
      </c>
      <c r="BD878">
        <f t="shared" si="357"/>
        <v>75</v>
      </c>
      <c r="BE878">
        <f t="shared" si="358"/>
        <v>0.5</v>
      </c>
      <c r="BF878">
        <f t="shared" si="359"/>
        <v>0.5</v>
      </c>
      <c r="BG878">
        <f t="shared" si="360"/>
        <v>81.599999999999994</v>
      </c>
      <c r="BH878">
        <f t="shared" si="361"/>
        <v>68</v>
      </c>
      <c r="BI878">
        <f t="shared" si="362"/>
        <v>117.1875</v>
      </c>
      <c r="BJ878">
        <f t="shared" si="363"/>
        <v>122.1875</v>
      </c>
      <c r="BK878">
        <f t="shared" si="364"/>
        <v>135</v>
      </c>
      <c r="BL878" t="str">
        <f t="shared" si="365"/>
        <v/>
      </c>
      <c r="BM878" t="str">
        <f t="shared" si="366"/>
        <v/>
      </c>
      <c r="BN878">
        <f t="shared" si="367"/>
        <v>-31</v>
      </c>
      <c r="BO878" t="str">
        <f t="shared" si="368"/>
        <v/>
      </c>
      <c r="BP878">
        <f t="shared" si="369"/>
        <v>2</v>
      </c>
      <c r="BQ878">
        <f t="shared" si="370"/>
        <v>35</v>
      </c>
      <c r="BR878">
        <f t="shared" si="371"/>
        <v>4</v>
      </c>
      <c r="BS878">
        <f t="shared" si="372"/>
        <v>42</v>
      </c>
      <c r="BT878" t="str">
        <f t="shared" si="373"/>
        <v/>
      </c>
    </row>
    <row r="879" spans="1:72">
      <c r="A879">
        <v>202370</v>
      </c>
      <c r="B879">
        <v>73850</v>
      </c>
      <c r="C879" t="s">
        <v>123</v>
      </c>
      <c r="D879">
        <v>113</v>
      </c>
      <c r="E879" t="s">
        <v>510</v>
      </c>
      <c r="F879">
        <v>1150</v>
      </c>
      <c r="G879" t="s">
        <v>526</v>
      </c>
      <c r="H879">
        <v>152</v>
      </c>
      <c r="I879" t="s">
        <v>147</v>
      </c>
      <c r="J879" t="s">
        <v>138</v>
      </c>
      <c r="K879">
        <v>2.1333000000000002</v>
      </c>
      <c r="L879" t="s">
        <v>126</v>
      </c>
      <c r="M879" t="s">
        <v>123</v>
      </c>
      <c r="N879">
        <v>1</v>
      </c>
      <c r="O879">
        <v>1</v>
      </c>
      <c r="P879" t="s">
        <v>512</v>
      </c>
      <c r="Q879" t="s">
        <v>47</v>
      </c>
      <c r="R879">
        <v>102</v>
      </c>
      <c r="S879" s="1">
        <v>45166</v>
      </c>
      <c r="T879" s="1">
        <v>45217</v>
      </c>
      <c r="U879">
        <v>1200</v>
      </c>
      <c r="V879">
        <v>1615</v>
      </c>
      <c r="W879" t="s">
        <v>45</v>
      </c>
      <c r="X879" t="s">
        <v>129</v>
      </c>
      <c r="Y879" t="s">
        <v>47</v>
      </c>
      <c r="Z879" t="s">
        <v>129</v>
      </c>
      <c r="AA879" t="s">
        <v>129</v>
      </c>
      <c r="AB879" t="s">
        <v>129</v>
      </c>
      <c r="AC879" t="s">
        <v>129</v>
      </c>
      <c r="AD879">
        <v>16</v>
      </c>
      <c r="AE879">
        <v>16</v>
      </c>
      <c r="AF879">
        <v>30</v>
      </c>
      <c r="AG879">
        <v>1</v>
      </c>
      <c r="AH879">
        <v>100</v>
      </c>
      <c r="AI879">
        <v>2</v>
      </c>
      <c r="AJ879">
        <v>2</v>
      </c>
      <c r="AK879">
        <v>2</v>
      </c>
      <c r="AL879">
        <v>5</v>
      </c>
      <c r="AM879">
        <v>1</v>
      </c>
      <c r="AN879">
        <v>4</v>
      </c>
      <c r="AO879">
        <v>0</v>
      </c>
      <c r="AP879" t="s">
        <v>138</v>
      </c>
      <c r="AR879" t="s">
        <v>149</v>
      </c>
      <c r="AS879">
        <v>10.199999999999999</v>
      </c>
      <c r="AT879">
        <v>1.333</v>
      </c>
      <c r="AU879">
        <f t="shared" si="348"/>
        <v>16</v>
      </c>
      <c r="AV879">
        <f t="shared" si="349"/>
        <v>32</v>
      </c>
      <c r="AW879">
        <f t="shared" si="350"/>
        <v>16</v>
      </c>
      <c r="AX879">
        <f t="shared" si="351"/>
        <v>255</v>
      </c>
      <c r="AY879">
        <f t="shared" si="352"/>
        <v>4080</v>
      </c>
      <c r="AZ879">
        <f t="shared" si="353"/>
        <v>2</v>
      </c>
      <c r="BA879">
        <f t="shared" si="354"/>
        <v>2040</v>
      </c>
      <c r="BB879">
        <f t="shared" si="355"/>
        <v>4080</v>
      </c>
      <c r="BC879">
        <f t="shared" si="356"/>
        <v>1875</v>
      </c>
      <c r="BD879">
        <f t="shared" si="357"/>
        <v>75</v>
      </c>
      <c r="BE879">
        <f t="shared" si="358"/>
        <v>0.5</v>
      </c>
      <c r="BF879">
        <f t="shared" si="359"/>
        <v>0.5</v>
      </c>
      <c r="BG879">
        <f t="shared" si="360"/>
        <v>81.599999999999994</v>
      </c>
      <c r="BH879">
        <f t="shared" si="361"/>
        <v>68</v>
      </c>
      <c r="BI879">
        <f t="shared" si="362"/>
        <v>117.1875</v>
      </c>
      <c r="BJ879">
        <f t="shared" si="363"/>
        <v>122.1875</v>
      </c>
      <c r="BK879">
        <f t="shared" si="364"/>
        <v>135</v>
      </c>
      <c r="BL879">
        <f t="shared" si="365"/>
        <v>1415</v>
      </c>
      <c r="BM879" t="str">
        <f t="shared" si="366"/>
        <v/>
      </c>
      <c r="BN879">
        <f t="shared" si="367"/>
        <v>-31</v>
      </c>
      <c r="BO879" t="str">
        <f t="shared" si="368"/>
        <v/>
      </c>
      <c r="BP879">
        <f t="shared" si="369"/>
        <v>2</v>
      </c>
      <c r="BQ879">
        <f t="shared" si="370"/>
        <v>35</v>
      </c>
      <c r="BR879">
        <f t="shared" si="371"/>
        <v>4</v>
      </c>
      <c r="BS879">
        <f t="shared" si="372"/>
        <v>42</v>
      </c>
      <c r="BT879" t="str">
        <f t="shared" si="373"/>
        <v/>
      </c>
    </row>
    <row r="880" spans="1:72">
      <c r="A880">
        <v>202370</v>
      </c>
      <c r="B880">
        <v>73850</v>
      </c>
      <c r="C880" t="s">
        <v>123</v>
      </c>
      <c r="D880">
        <v>113</v>
      </c>
      <c r="E880" t="s">
        <v>510</v>
      </c>
      <c r="F880">
        <v>1150</v>
      </c>
      <c r="G880" t="s">
        <v>526</v>
      </c>
      <c r="H880">
        <v>152</v>
      </c>
      <c r="I880" t="s">
        <v>147</v>
      </c>
      <c r="J880" t="s">
        <v>138</v>
      </c>
      <c r="K880">
        <v>2.1333000000000002</v>
      </c>
      <c r="L880" t="s">
        <v>126</v>
      </c>
      <c r="M880" t="s">
        <v>123</v>
      </c>
      <c r="N880">
        <v>1</v>
      </c>
      <c r="O880">
        <v>1</v>
      </c>
      <c r="P880" t="s">
        <v>512</v>
      </c>
      <c r="Q880" t="s">
        <v>141</v>
      </c>
      <c r="R880" t="s">
        <v>141</v>
      </c>
      <c r="S880" s="1">
        <v>45166</v>
      </c>
      <c r="T880" s="1">
        <v>45217</v>
      </c>
      <c r="U880" t="s">
        <v>129</v>
      </c>
      <c r="W880" t="s">
        <v>129</v>
      </c>
      <c r="X880" t="s">
        <v>129</v>
      </c>
      <c r="Y880" t="s">
        <v>129</v>
      </c>
      <c r="Z880" t="s">
        <v>129</v>
      </c>
      <c r="AA880" t="s">
        <v>129</v>
      </c>
      <c r="AB880" t="s">
        <v>129</v>
      </c>
      <c r="AC880" t="s">
        <v>129</v>
      </c>
      <c r="AD880">
        <v>16</v>
      </c>
      <c r="AE880">
        <v>16</v>
      </c>
      <c r="AF880">
        <v>30</v>
      </c>
      <c r="AG880">
        <v>1</v>
      </c>
      <c r="AH880">
        <v>100</v>
      </c>
      <c r="AI880">
        <v>2</v>
      </c>
      <c r="AJ880">
        <v>2</v>
      </c>
      <c r="AK880">
        <v>2</v>
      </c>
      <c r="AL880">
        <v>5</v>
      </c>
      <c r="AM880">
        <v>1</v>
      </c>
      <c r="AN880">
        <v>4</v>
      </c>
      <c r="AO880">
        <v>0</v>
      </c>
      <c r="AP880" t="s">
        <v>138</v>
      </c>
      <c r="AR880" t="s">
        <v>133</v>
      </c>
      <c r="AS880">
        <v>2</v>
      </c>
      <c r="AT880">
        <v>1</v>
      </c>
      <c r="AU880">
        <f t="shared" si="348"/>
        <v>0</v>
      </c>
      <c r="AV880">
        <f t="shared" si="349"/>
        <v>32</v>
      </c>
      <c r="AW880">
        <f t="shared" si="350"/>
        <v>16</v>
      </c>
      <c r="AX880" t="str">
        <f t="shared" si="351"/>
        <v/>
      </c>
      <c r="AY880" t="str">
        <f t="shared" si="352"/>
        <v/>
      </c>
      <c r="AZ880">
        <f t="shared" si="353"/>
        <v>2</v>
      </c>
      <c r="BA880" t="str">
        <f t="shared" si="354"/>
        <v/>
      </c>
      <c r="BB880">
        <f t="shared" si="355"/>
        <v>4080</v>
      </c>
      <c r="BC880">
        <f t="shared" si="356"/>
        <v>1875</v>
      </c>
      <c r="BD880">
        <f t="shared" si="357"/>
        <v>75</v>
      </c>
      <c r="BE880">
        <f t="shared" si="358"/>
        <v>0.5</v>
      </c>
      <c r="BF880">
        <f t="shared" si="359"/>
        <v>0.5</v>
      </c>
      <c r="BG880">
        <f t="shared" si="360"/>
        <v>81.599999999999994</v>
      </c>
      <c r="BH880">
        <f t="shared" si="361"/>
        <v>68</v>
      </c>
      <c r="BI880">
        <f t="shared" si="362"/>
        <v>117.1875</v>
      </c>
      <c r="BJ880">
        <f t="shared" si="363"/>
        <v>122.1875</v>
      </c>
      <c r="BK880">
        <f t="shared" si="364"/>
        <v>135</v>
      </c>
      <c r="BL880" t="str">
        <f t="shared" si="365"/>
        <v/>
      </c>
      <c r="BM880" t="str">
        <f t="shared" si="366"/>
        <v/>
      </c>
      <c r="BN880">
        <f t="shared" si="367"/>
        <v>-31</v>
      </c>
      <c r="BO880" t="str">
        <f t="shared" si="368"/>
        <v/>
      </c>
      <c r="BP880">
        <f t="shared" si="369"/>
        <v>2</v>
      </c>
      <c r="BQ880">
        <f t="shared" si="370"/>
        <v>35</v>
      </c>
      <c r="BR880">
        <f t="shared" si="371"/>
        <v>4</v>
      </c>
      <c r="BS880">
        <f t="shared" si="372"/>
        <v>42</v>
      </c>
      <c r="BT880" t="str">
        <f t="shared" si="373"/>
        <v/>
      </c>
    </row>
    <row r="881" spans="1:72">
      <c r="A881">
        <v>202370</v>
      </c>
      <c r="B881">
        <v>73850</v>
      </c>
      <c r="C881" t="s">
        <v>123</v>
      </c>
      <c r="D881">
        <v>113</v>
      </c>
      <c r="E881" t="s">
        <v>510</v>
      </c>
      <c r="F881">
        <v>1150</v>
      </c>
      <c r="G881" t="s">
        <v>526</v>
      </c>
      <c r="H881">
        <v>152</v>
      </c>
      <c r="I881" t="s">
        <v>147</v>
      </c>
      <c r="J881" t="s">
        <v>138</v>
      </c>
      <c r="K881">
        <v>2.1333000000000002</v>
      </c>
      <c r="L881" t="s">
        <v>126</v>
      </c>
      <c r="M881" t="s">
        <v>123</v>
      </c>
      <c r="N881">
        <v>1</v>
      </c>
      <c r="O881">
        <v>1</v>
      </c>
      <c r="P881" t="s">
        <v>512</v>
      </c>
      <c r="Q881" t="s">
        <v>47</v>
      </c>
      <c r="R881">
        <v>102</v>
      </c>
      <c r="S881" s="1">
        <v>45166</v>
      </c>
      <c r="T881" s="1">
        <v>45217</v>
      </c>
      <c r="U881">
        <v>1200</v>
      </c>
      <c r="V881">
        <v>1615</v>
      </c>
      <c r="W881" t="s">
        <v>45</v>
      </c>
      <c r="X881" t="s">
        <v>129</v>
      </c>
      <c r="Y881" t="s">
        <v>47</v>
      </c>
      <c r="Z881" t="s">
        <v>129</v>
      </c>
      <c r="AA881" t="s">
        <v>129</v>
      </c>
      <c r="AB881" t="s">
        <v>129</v>
      </c>
      <c r="AC881" t="s">
        <v>129</v>
      </c>
      <c r="AD881">
        <v>16</v>
      </c>
      <c r="AE881">
        <v>16</v>
      </c>
      <c r="AF881">
        <v>30</v>
      </c>
      <c r="AG881">
        <v>1</v>
      </c>
      <c r="AH881">
        <v>100</v>
      </c>
      <c r="AI881">
        <v>2</v>
      </c>
      <c r="AJ881">
        <v>2</v>
      </c>
      <c r="AK881">
        <v>2</v>
      </c>
      <c r="AL881">
        <v>5</v>
      </c>
      <c r="AM881">
        <v>1</v>
      </c>
      <c r="AN881">
        <v>4</v>
      </c>
      <c r="AO881">
        <v>0</v>
      </c>
      <c r="AP881" t="s">
        <v>138</v>
      </c>
      <c r="AR881" t="s">
        <v>149</v>
      </c>
      <c r="AS881">
        <v>10.199999999999999</v>
      </c>
      <c r="AT881">
        <v>1.333</v>
      </c>
      <c r="AU881">
        <f t="shared" si="348"/>
        <v>16</v>
      </c>
      <c r="AV881">
        <f t="shared" si="349"/>
        <v>32</v>
      </c>
      <c r="AW881">
        <f t="shared" si="350"/>
        <v>16</v>
      </c>
      <c r="AX881">
        <f t="shared" si="351"/>
        <v>255</v>
      </c>
      <c r="AY881">
        <f t="shared" si="352"/>
        <v>4080</v>
      </c>
      <c r="AZ881">
        <f t="shared" si="353"/>
        <v>2</v>
      </c>
      <c r="BA881">
        <f t="shared" si="354"/>
        <v>2040</v>
      </c>
      <c r="BB881">
        <f t="shared" si="355"/>
        <v>4080</v>
      </c>
      <c r="BC881">
        <f t="shared" si="356"/>
        <v>1875</v>
      </c>
      <c r="BD881">
        <f t="shared" si="357"/>
        <v>75</v>
      </c>
      <c r="BE881">
        <f t="shared" si="358"/>
        <v>0.5</v>
      </c>
      <c r="BF881">
        <f t="shared" si="359"/>
        <v>0.5</v>
      </c>
      <c r="BG881">
        <f t="shared" si="360"/>
        <v>81.599999999999994</v>
      </c>
      <c r="BH881">
        <f t="shared" si="361"/>
        <v>68</v>
      </c>
      <c r="BI881">
        <f t="shared" si="362"/>
        <v>117.1875</v>
      </c>
      <c r="BJ881">
        <f t="shared" si="363"/>
        <v>122.1875</v>
      </c>
      <c r="BK881">
        <f t="shared" si="364"/>
        <v>135</v>
      </c>
      <c r="BL881">
        <f t="shared" si="365"/>
        <v>1415</v>
      </c>
      <c r="BM881" t="str">
        <f t="shared" si="366"/>
        <v/>
      </c>
      <c r="BN881">
        <f t="shared" si="367"/>
        <v>-31</v>
      </c>
      <c r="BO881" t="str">
        <f t="shared" si="368"/>
        <v/>
      </c>
      <c r="BP881">
        <f t="shared" si="369"/>
        <v>2</v>
      </c>
      <c r="BQ881">
        <f t="shared" si="370"/>
        <v>35</v>
      </c>
      <c r="BR881">
        <f t="shared" si="371"/>
        <v>4</v>
      </c>
      <c r="BS881">
        <f t="shared" si="372"/>
        <v>42</v>
      </c>
      <c r="BT881" t="str">
        <f t="shared" si="373"/>
        <v/>
      </c>
    </row>
    <row r="882" spans="1:72">
      <c r="A882">
        <v>202370</v>
      </c>
      <c r="B882">
        <v>73850</v>
      </c>
      <c r="C882" t="s">
        <v>123</v>
      </c>
      <c r="D882">
        <v>113</v>
      </c>
      <c r="E882" t="s">
        <v>510</v>
      </c>
      <c r="F882">
        <v>1150</v>
      </c>
      <c r="G882" t="s">
        <v>526</v>
      </c>
      <c r="H882">
        <v>152</v>
      </c>
      <c r="I882" t="s">
        <v>147</v>
      </c>
      <c r="J882" t="s">
        <v>138</v>
      </c>
      <c r="K882">
        <v>2.1333000000000002</v>
      </c>
      <c r="L882" t="s">
        <v>126</v>
      </c>
      <c r="M882" t="s">
        <v>123</v>
      </c>
      <c r="N882">
        <v>1</v>
      </c>
      <c r="O882">
        <v>1</v>
      </c>
      <c r="P882" t="s">
        <v>512</v>
      </c>
      <c r="Q882" t="s">
        <v>141</v>
      </c>
      <c r="R882" t="s">
        <v>141</v>
      </c>
      <c r="S882" s="1">
        <v>45166</v>
      </c>
      <c r="T882" s="1">
        <v>45217</v>
      </c>
      <c r="U882" t="s">
        <v>129</v>
      </c>
      <c r="W882" t="s">
        <v>129</v>
      </c>
      <c r="X882" t="s">
        <v>129</v>
      </c>
      <c r="Y882" t="s">
        <v>129</v>
      </c>
      <c r="Z882" t="s">
        <v>129</v>
      </c>
      <c r="AA882" t="s">
        <v>129</v>
      </c>
      <c r="AB882" t="s">
        <v>129</v>
      </c>
      <c r="AC882" t="s">
        <v>129</v>
      </c>
      <c r="AD882">
        <v>16</v>
      </c>
      <c r="AE882">
        <v>16</v>
      </c>
      <c r="AF882">
        <v>30</v>
      </c>
      <c r="AG882">
        <v>1</v>
      </c>
      <c r="AH882">
        <v>100</v>
      </c>
      <c r="AI882">
        <v>2</v>
      </c>
      <c r="AJ882">
        <v>2</v>
      </c>
      <c r="AK882">
        <v>2</v>
      </c>
      <c r="AL882">
        <v>5</v>
      </c>
      <c r="AM882">
        <v>1</v>
      </c>
      <c r="AN882">
        <v>4</v>
      </c>
      <c r="AO882">
        <v>0</v>
      </c>
      <c r="AP882" t="s">
        <v>138</v>
      </c>
      <c r="AR882" t="s">
        <v>133</v>
      </c>
      <c r="AS882">
        <v>2</v>
      </c>
      <c r="AT882">
        <v>1</v>
      </c>
      <c r="AU882">
        <f t="shared" si="348"/>
        <v>0</v>
      </c>
      <c r="AV882">
        <f t="shared" si="349"/>
        <v>32</v>
      </c>
      <c r="AW882">
        <f t="shared" si="350"/>
        <v>16</v>
      </c>
      <c r="AX882" t="str">
        <f t="shared" si="351"/>
        <v/>
      </c>
      <c r="AY882" t="str">
        <f t="shared" si="352"/>
        <v/>
      </c>
      <c r="AZ882">
        <f t="shared" si="353"/>
        <v>2</v>
      </c>
      <c r="BA882" t="str">
        <f t="shared" si="354"/>
        <v/>
      </c>
      <c r="BB882">
        <f t="shared" si="355"/>
        <v>4080</v>
      </c>
      <c r="BC882">
        <f t="shared" si="356"/>
        <v>1875</v>
      </c>
      <c r="BD882">
        <f t="shared" si="357"/>
        <v>75</v>
      </c>
      <c r="BE882">
        <f t="shared" si="358"/>
        <v>0.5</v>
      </c>
      <c r="BF882">
        <f t="shared" si="359"/>
        <v>0.5</v>
      </c>
      <c r="BG882">
        <f t="shared" si="360"/>
        <v>81.599999999999994</v>
      </c>
      <c r="BH882">
        <f t="shared" si="361"/>
        <v>68</v>
      </c>
      <c r="BI882">
        <f t="shared" si="362"/>
        <v>117.1875</v>
      </c>
      <c r="BJ882">
        <f t="shared" si="363"/>
        <v>122.1875</v>
      </c>
      <c r="BK882">
        <f t="shared" si="364"/>
        <v>135</v>
      </c>
      <c r="BL882" t="str">
        <f t="shared" si="365"/>
        <v/>
      </c>
      <c r="BM882" t="str">
        <f t="shared" si="366"/>
        <v/>
      </c>
      <c r="BN882">
        <f t="shared" si="367"/>
        <v>-31</v>
      </c>
      <c r="BO882" t="str">
        <f t="shared" si="368"/>
        <v/>
      </c>
      <c r="BP882">
        <f t="shared" si="369"/>
        <v>2</v>
      </c>
      <c r="BQ882">
        <f t="shared" si="370"/>
        <v>35</v>
      </c>
      <c r="BR882">
        <f t="shared" si="371"/>
        <v>4</v>
      </c>
      <c r="BS882">
        <f t="shared" si="372"/>
        <v>42</v>
      </c>
      <c r="BT882" t="str">
        <f t="shared" si="373"/>
        <v/>
      </c>
    </row>
    <row r="883" spans="1:72">
      <c r="A883">
        <v>202370</v>
      </c>
      <c r="B883">
        <v>75987</v>
      </c>
      <c r="C883" t="s">
        <v>150</v>
      </c>
      <c r="D883">
        <v>113</v>
      </c>
      <c r="E883" t="s">
        <v>510</v>
      </c>
      <c r="F883">
        <v>1150</v>
      </c>
      <c r="G883" t="s">
        <v>526</v>
      </c>
      <c r="H883" t="s">
        <v>232</v>
      </c>
      <c r="I883" t="s">
        <v>147</v>
      </c>
      <c r="J883" t="s">
        <v>138</v>
      </c>
      <c r="K883">
        <v>0</v>
      </c>
      <c r="L883" t="s">
        <v>126</v>
      </c>
      <c r="M883" t="s">
        <v>123</v>
      </c>
      <c r="N883">
        <v>1</v>
      </c>
      <c r="O883">
        <v>9</v>
      </c>
      <c r="P883" t="s">
        <v>151</v>
      </c>
      <c r="Q883" t="s">
        <v>123</v>
      </c>
      <c r="R883" t="s">
        <v>123</v>
      </c>
      <c r="S883" s="1">
        <v>45166</v>
      </c>
      <c r="T883" s="1">
        <v>45217</v>
      </c>
      <c r="U883" t="s">
        <v>129</v>
      </c>
      <c r="W883" t="s">
        <v>129</v>
      </c>
      <c r="X883" t="s">
        <v>129</v>
      </c>
      <c r="Y883" t="s">
        <v>129</v>
      </c>
      <c r="Z883" t="s">
        <v>129</v>
      </c>
      <c r="AA883" t="s">
        <v>129</v>
      </c>
      <c r="AB883" t="s">
        <v>129</v>
      </c>
      <c r="AC883" t="s">
        <v>129</v>
      </c>
      <c r="AD883">
        <v>0</v>
      </c>
      <c r="AE883">
        <v>20</v>
      </c>
      <c r="AF883">
        <v>30</v>
      </c>
      <c r="AG883">
        <v>0</v>
      </c>
      <c r="AH883">
        <v>0</v>
      </c>
      <c r="AI883">
        <v>2</v>
      </c>
      <c r="AJ883">
        <v>2</v>
      </c>
      <c r="AK883">
        <v>2</v>
      </c>
      <c r="AL883">
        <v>5</v>
      </c>
      <c r="AM883">
        <v>1</v>
      </c>
      <c r="AN883">
        <v>4</v>
      </c>
      <c r="AO883">
        <v>0</v>
      </c>
      <c r="AP883" t="s">
        <v>138</v>
      </c>
      <c r="AR883" t="s">
        <v>149</v>
      </c>
      <c r="AS883">
        <v>1</v>
      </c>
      <c r="AT883">
        <v>1.333</v>
      </c>
      <c r="AU883">
        <f t="shared" si="348"/>
        <v>0</v>
      </c>
      <c r="AV883">
        <f t="shared" si="349"/>
        <v>0</v>
      </c>
      <c r="AW883">
        <f t="shared" si="350"/>
        <v>0</v>
      </c>
      <c r="AX883" t="str">
        <f t="shared" si="351"/>
        <v/>
      </c>
      <c r="AY883" t="str">
        <f t="shared" si="352"/>
        <v/>
      </c>
      <c r="AZ883">
        <f t="shared" si="353"/>
        <v>2</v>
      </c>
      <c r="BA883" t="str">
        <f t="shared" si="354"/>
        <v/>
      </c>
      <c r="BB883">
        <f t="shared" si="355"/>
        <v>0</v>
      </c>
      <c r="BC883">
        <f t="shared" si="356"/>
        <v>1875</v>
      </c>
      <c r="BD883">
        <f t="shared" si="357"/>
        <v>75</v>
      </c>
      <c r="BE883">
        <f t="shared" si="358"/>
        <v>0.5</v>
      </c>
      <c r="BF883">
        <f t="shared" si="359"/>
        <v>0.5</v>
      </c>
      <c r="BG883">
        <f t="shared" si="360"/>
        <v>0</v>
      </c>
      <c r="BH883">
        <f t="shared" si="361"/>
        <v>0</v>
      </c>
      <c r="BI883" t="str">
        <f t="shared" si="362"/>
        <v/>
      </c>
      <c r="BJ883" t="str">
        <f t="shared" si="363"/>
        <v/>
      </c>
      <c r="BK883" t="str">
        <f t="shared" si="364"/>
        <v/>
      </c>
      <c r="BL883" t="str">
        <f t="shared" si="365"/>
        <v/>
      </c>
      <c r="BM883">
        <f t="shared" si="366"/>
        <v>38</v>
      </c>
      <c r="BN883" t="str">
        <f t="shared" si="367"/>
        <v/>
      </c>
      <c r="BO883" t="str">
        <f t="shared" si="368"/>
        <v/>
      </c>
      <c r="BP883">
        <f t="shared" si="369"/>
        <v>2</v>
      </c>
      <c r="BQ883">
        <f t="shared" si="370"/>
        <v>35</v>
      </c>
      <c r="BR883">
        <f t="shared" si="371"/>
        <v>4</v>
      </c>
      <c r="BS883">
        <f t="shared" si="372"/>
        <v>42</v>
      </c>
      <c r="BT883" t="str">
        <f t="shared" si="373"/>
        <v/>
      </c>
    </row>
    <row r="884" spans="1:72">
      <c r="A884">
        <v>202370</v>
      </c>
      <c r="B884">
        <v>75987</v>
      </c>
      <c r="C884" t="s">
        <v>150</v>
      </c>
      <c r="D884">
        <v>113</v>
      </c>
      <c r="E884" t="s">
        <v>510</v>
      </c>
      <c r="F884">
        <v>1150</v>
      </c>
      <c r="G884" t="s">
        <v>526</v>
      </c>
      <c r="H884" t="s">
        <v>232</v>
      </c>
      <c r="I884" t="s">
        <v>147</v>
      </c>
      <c r="J884" t="s">
        <v>138</v>
      </c>
      <c r="K884">
        <v>0</v>
      </c>
      <c r="L884" t="s">
        <v>126</v>
      </c>
      <c r="M884" t="s">
        <v>123</v>
      </c>
      <c r="N884">
        <v>1</v>
      </c>
      <c r="O884">
        <v>9</v>
      </c>
      <c r="P884" t="s">
        <v>151</v>
      </c>
      <c r="Q884" t="s">
        <v>141</v>
      </c>
      <c r="R884" t="s">
        <v>141</v>
      </c>
      <c r="S884" s="1">
        <v>45166</v>
      </c>
      <c r="T884" s="1">
        <v>45217</v>
      </c>
      <c r="U884" t="s">
        <v>129</v>
      </c>
      <c r="W884" t="s">
        <v>129</v>
      </c>
      <c r="X884" t="s">
        <v>129</v>
      </c>
      <c r="Y884" t="s">
        <v>129</v>
      </c>
      <c r="Z884" t="s">
        <v>129</v>
      </c>
      <c r="AA884" t="s">
        <v>129</v>
      </c>
      <c r="AB884" t="s">
        <v>129</v>
      </c>
      <c r="AC884" t="s">
        <v>129</v>
      </c>
      <c r="AD884">
        <v>0</v>
      </c>
      <c r="AE884">
        <v>20</v>
      </c>
      <c r="AF884">
        <v>30</v>
      </c>
      <c r="AG884">
        <v>0</v>
      </c>
      <c r="AH884">
        <v>0</v>
      </c>
      <c r="AI884">
        <v>2</v>
      </c>
      <c r="AJ884">
        <v>2</v>
      </c>
      <c r="AK884">
        <v>2</v>
      </c>
      <c r="AL884">
        <v>5</v>
      </c>
      <c r="AM884">
        <v>1</v>
      </c>
      <c r="AN884">
        <v>4</v>
      </c>
      <c r="AO884">
        <v>0</v>
      </c>
      <c r="AP884" t="s">
        <v>138</v>
      </c>
      <c r="AR884" t="s">
        <v>133</v>
      </c>
      <c r="AS884">
        <v>1</v>
      </c>
      <c r="AT884">
        <v>1</v>
      </c>
      <c r="AU884">
        <f t="shared" si="348"/>
        <v>0</v>
      </c>
      <c r="AV884">
        <f t="shared" si="349"/>
        <v>0</v>
      </c>
      <c r="AW884">
        <f t="shared" si="350"/>
        <v>0</v>
      </c>
      <c r="AX884" t="str">
        <f t="shared" si="351"/>
        <v/>
      </c>
      <c r="AY884" t="str">
        <f t="shared" si="352"/>
        <v/>
      </c>
      <c r="AZ884">
        <f t="shared" si="353"/>
        <v>2</v>
      </c>
      <c r="BA884" t="str">
        <f t="shared" si="354"/>
        <v/>
      </c>
      <c r="BB884">
        <f t="shared" si="355"/>
        <v>0</v>
      </c>
      <c r="BC884">
        <f t="shared" si="356"/>
        <v>1875</v>
      </c>
      <c r="BD884">
        <f t="shared" si="357"/>
        <v>75</v>
      </c>
      <c r="BE884">
        <f t="shared" si="358"/>
        <v>0.5</v>
      </c>
      <c r="BF884">
        <f t="shared" si="359"/>
        <v>0.5</v>
      </c>
      <c r="BG884">
        <f t="shared" si="360"/>
        <v>0</v>
      </c>
      <c r="BH884">
        <f t="shared" si="361"/>
        <v>0</v>
      </c>
      <c r="BI884" t="str">
        <f t="shared" si="362"/>
        <v/>
      </c>
      <c r="BJ884" t="str">
        <f t="shared" si="363"/>
        <v/>
      </c>
      <c r="BK884" t="str">
        <f t="shared" si="364"/>
        <v/>
      </c>
      <c r="BL884" t="str">
        <f t="shared" si="365"/>
        <v/>
      </c>
      <c r="BM884">
        <f t="shared" si="366"/>
        <v>38</v>
      </c>
      <c r="BN884" t="str">
        <f t="shared" si="367"/>
        <v/>
      </c>
      <c r="BO884" t="str">
        <f t="shared" si="368"/>
        <v/>
      </c>
      <c r="BP884">
        <f t="shared" si="369"/>
        <v>2</v>
      </c>
      <c r="BQ884">
        <f t="shared" si="370"/>
        <v>35</v>
      </c>
      <c r="BR884">
        <f t="shared" si="371"/>
        <v>4</v>
      </c>
      <c r="BS884">
        <f t="shared" si="372"/>
        <v>42</v>
      </c>
      <c r="BT884" t="str">
        <f t="shared" si="373"/>
        <v/>
      </c>
    </row>
    <row r="885" spans="1:72">
      <c r="A885">
        <v>202370</v>
      </c>
      <c r="B885">
        <v>73867</v>
      </c>
      <c r="C885" t="s">
        <v>123</v>
      </c>
      <c r="D885">
        <v>113</v>
      </c>
      <c r="E885" t="s">
        <v>510</v>
      </c>
      <c r="F885">
        <v>1160</v>
      </c>
      <c r="G885" t="s">
        <v>527</v>
      </c>
      <c r="H885">
        <v>151</v>
      </c>
      <c r="I885" t="s">
        <v>147</v>
      </c>
      <c r="J885" t="s">
        <v>138</v>
      </c>
      <c r="K885">
        <v>2</v>
      </c>
      <c r="L885" t="s">
        <v>126</v>
      </c>
      <c r="M885" t="s">
        <v>123</v>
      </c>
      <c r="N885">
        <v>1</v>
      </c>
      <c r="O885">
        <v>1</v>
      </c>
      <c r="P885" t="s">
        <v>519</v>
      </c>
      <c r="Q885" t="s">
        <v>141</v>
      </c>
      <c r="R885" t="s">
        <v>141</v>
      </c>
      <c r="S885" s="1">
        <v>45166</v>
      </c>
      <c r="T885" s="1">
        <v>45217</v>
      </c>
      <c r="U885" t="s">
        <v>129</v>
      </c>
      <c r="W885" t="s">
        <v>129</v>
      </c>
      <c r="X885" t="s">
        <v>129</v>
      </c>
      <c r="Y885" t="s">
        <v>129</v>
      </c>
      <c r="Z885" t="s">
        <v>129</v>
      </c>
      <c r="AA885" t="s">
        <v>129</v>
      </c>
      <c r="AB885" t="s">
        <v>129</v>
      </c>
      <c r="AC885" t="s">
        <v>129</v>
      </c>
      <c r="AD885">
        <v>15</v>
      </c>
      <c r="AE885">
        <v>16</v>
      </c>
      <c r="AF885">
        <v>30</v>
      </c>
      <c r="AG885">
        <v>0</v>
      </c>
      <c r="AH885">
        <v>93.75</v>
      </c>
      <c r="AI885">
        <v>2</v>
      </c>
      <c r="AJ885">
        <v>2</v>
      </c>
      <c r="AK885">
        <v>2</v>
      </c>
      <c r="AL885">
        <v>5</v>
      </c>
      <c r="AM885">
        <v>1</v>
      </c>
      <c r="AN885">
        <v>4</v>
      </c>
      <c r="AO885">
        <v>0</v>
      </c>
      <c r="AP885" t="s">
        <v>138</v>
      </c>
      <c r="AR885" t="s">
        <v>133</v>
      </c>
      <c r="AS885">
        <v>2</v>
      </c>
      <c r="AT885">
        <v>1</v>
      </c>
      <c r="AU885">
        <f t="shared" si="348"/>
        <v>0</v>
      </c>
      <c r="AV885">
        <f t="shared" si="349"/>
        <v>30</v>
      </c>
      <c r="AW885">
        <f t="shared" si="350"/>
        <v>15</v>
      </c>
      <c r="AX885" t="str">
        <f t="shared" si="351"/>
        <v/>
      </c>
      <c r="AY885" t="str">
        <f t="shared" si="352"/>
        <v/>
      </c>
      <c r="AZ885">
        <f t="shared" si="353"/>
        <v>2</v>
      </c>
      <c r="BA885" t="str">
        <f t="shared" si="354"/>
        <v/>
      </c>
      <c r="BB885">
        <f t="shared" si="355"/>
        <v>3825</v>
      </c>
      <c r="BC885">
        <f t="shared" si="356"/>
        <v>1875</v>
      </c>
      <c r="BD885">
        <f t="shared" si="357"/>
        <v>75</v>
      </c>
      <c r="BE885">
        <f t="shared" si="358"/>
        <v>0.5</v>
      </c>
      <c r="BF885">
        <f t="shared" si="359"/>
        <v>0.5</v>
      </c>
      <c r="BG885">
        <f t="shared" si="360"/>
        <v>76.5</v>
      </c>
      <c r="BH885">
        <f t="shared" si="361"/>
        <v>63.75</v>
      </c>
      <c r="BI885">
        <f t="shared" si="362"/>
        <v>125</v>
      </c>
      <c r="BJ885">
        <f t="shared" si="363"/>
        <v>135</v>
      </c>
      <c r="BK885">
        <f t="shared" si="364"/>
        <v>135</v>
      </c>
      <c r="BL885" t="str">
        <f t="shared" si="365"/>
        <v/>
      </c>
      <c r="BM885" t="str">
        <f t="shared" si="366"/>
        <v/>
      </c>
      <c r="BN885">
        <f t="shared" si="367"/>
        <v>-26</v>
      </c>
      <c r="BO885" t="str">
        <f t="shared" si="368"/>
        <v/>
      </c>
      <c r="BP885">
        <f t="shared" si="369"/>
        <v>2</v>
      </c>
      <c r="BQ885">
        <f t="shared" si="370"/>
        <v>35</v>
      </c>
      <c r="BR885">
        <f t="shared" si="371"/>
        <v>4</v>
      </c>
      <c r="BS885">
        <f t="shared" si="372"/>
        <v>42</v>
      </c>
      <c r="BT885" t="str">
        <f t="shared" si="373"/>
        <v/>
      </c>
    </row>
    <row r="886" spans="1:72">
      <c r="A886">
        <v>202370</v>
      </c>
      <c r="B886">
        <v>73867</v>
      </c>
      <c r="C886" t="s">
        <v>123</v>
      </c>
      <c r="D886">
        <v>113</v>
      </c>
      <c r="E886" t="s">
        <v>510</v>
      </c>
      <c r="F886">
        <v>1160</v>
      </c>
      <c r="G886" t="s">
        <v>527</v>
      </c>
      <c r="H886">
        <v>151</v>
      </c>
      <c r="I886" t="s">
        <v>147</v>
      </c>
      <c r="J886" t="s">
        <v>138</v>
      </c>
      <c r="K886">
        <v>2</v>
      </c>
      <c r="L886" t="s">
        <v>126</v>
      </c>
      <c r="M886" t="s">
        <v>123</v>
      </c>
      <c r="N886">
        <v>1</v>
      </c>
      <c r="O886">
        <v>1</v>
      </c>
      <c r="P886" t="s">
        <v>519</v>
      </c>
      <c r="Q886" t="s">
        <v>134</v>
      </c>
      <c r="R886">
        <v>138</v>
      </c>
      <c r="S886" s="1">
        <v>45166</v>
      </c>
      <c r="T886" s="1">
        <v>45217</v>
      </c>
      <c r="U886">
        <v>730</v>
      </c>
      <c r="V886">
        <v>1145</v>
      </c>
      <c r="W886" t="s">
        <v>129</v>
      </c>
      <c r="X886" t="s">
        <v>46</v>
      </c>
      <c r="Y886" t="s">
        <v>129</v>
      </c>
      <c r="Z886" t="s">
        <v>50</v>
      </c>
      <c r="AA886" t="s">
        <v>129</v>
      </c>
      <c r="AB886" t="s">
        <v>129</v>
      </c>
      <c r="AC886" t="s">
        <v>129</v>
      </c>
      <c r="AD886">
        <v>15</v>
      </c>
      <c r="AE886">
        <v>16</v>
      </c>
      <c r="AF886">
        <v>30</v>
      </c>
      <c r="AG886">
        <v>0</v>
      </c>
      <c r="AH886">
        <v>93.75</v>
      </c>
      <c r="AI886">
        <v>2</v>
      </c>
      <c r="AJ886">
        <v>2</v>
      </c>
      <c r="AK886">
        <v>2</v>
      </c>
      <c r="AL886">
        <v>5</v>
      </c>
      <c r="AM886">
        <v>1</v>
      </c>
      <c r="AN886">
        <v>4</v>
      </c>
      <c r="AO886">
        <v>0</v>
      </c>
      <c r="AP886" t="s">
        <v>138</v>
      </c>
      <c r="AR886" t="s">
        <v>149</v>
      </c>
      <c r="AS886">
        <v>10.199999999999999</v>
      </c>
      <c r="AT886">
        <v>1.333</v>
      </c>
      <c r="AU886">
        <f t="shared" si="348"/>
        <v>15</v>
      </c>
      <c r="AV886">
        <f t="shared" si="349"/>
        <v>30</v>
      </c>
      <c r="AW886">
        <f t="shared" si="350"/>
        <v>15</v>
      </c>
      <c r="AX886">
        <f t="shared" si="351"/>
        <v>255</v>
      </c>
      <c r="AY886">
        <f t="shared" si="352"/>
        <v>3825</v>
      </c>
      <c r="AZ886">
        <f t="shared" si="353"/>
        <v>2</v>
      </c>
      <c r="BA886">
        <f t="shared" si="354"/>
        <v>1912.5</v>
      </c>
      <c r="BB886">
        <f t="shared" si="355"/>
        <v>3825</v>
      </c>
      <c r="BC886">
        <f t="shared" si="356"/>
        <v>1875</v>
      </c>
      <c r="BD886">
        <f t="shared" si="357"/>
        <v>75</v>
      </c>
      <c r="BE886">
        <f t="shared" si="358"/>
        <v>0.5</v>
      </c>
      <c r="BF886">
        <f t="shared" si="359"/>
        <v>0.5</v>
      </c>
      <c r="BG886">
        <f t="shared" si="360"/>
        <v>76.5</v>
      </c>
      <c r="BH886">
        <f t="shared" si="361"/>
        <v>63.75</v>
      </c>
      <c r="BI886">
        <f t="shared" si="362"/>
        <v>125</v>
      </c>
      <c r="BJ886">
        <f t="shared" si="363"/>
        <v>135</v>
      </c>
      <c r="BK886">
        <f t="shared" si="364"/>
        <v>135</v>
      </c>
      <c r="BL886">
        <f t="shared" si="365"/>
        <v>945</v>
      </c>
      <c r="BM886" t="str">
        <f t="shared" si="366"/>
        <v/>
      </c>
      <c r="BN886">
        <f t="shared" si="367"/>
        <v>-26</v>
      </c>
      <c r="BO886" t="str">
        <f t="shared" si="368"/>
        <v/>
      </c>
      <c r="BP886">
        <f t="shared" si="369"/>
        <v>2</v>
      </c>
      <c r="BQ886">
        <f t="shared" si="370"/>
        <v>35</v>
      </c>
      <c r="BR886">
        <f t="shared" si="371"/>
        <v>4</v>
      </c>
      <c r="BS886">
        <f t="shared" si="372"/>
        <v>42</v>
      </c>
      <c r="BT886" t="str">
        <f t="shared" si="373"/>
        <v/>
      </c>
    </row>
    <row r="887" spans="1:72">
      <c r="A887">
        <v>202370</v>
      </c>
      <c r="B887">
        <v>73867</v>
      </c>
      <c r="C887" t="s">
        <v>123</v>
      </c>
      <c r="D887">
        <v>113</v>
      </c>
      <c r="E887" t="s">
        <v>510</v>
      </c>
      <c r="F887">
        <v>1160</v>
      </c>
      <c r="G887" t="s">
        <v>527</v>
      </c>
      <c r="H887">
        <v>151</v>
      </c>
      <c r="I887" t="s">
        <v>147</v>
      </c>
      <c r="J887" t="s">
        <v>138</v>
      </c>
      <c r="K887">
        <v>2</v>
      </c>
      <c r="L887" t="s">
        <v>126</v>
      </c>
      <c r="M887" t="s">
        <v>123</v>
      </c>
      <c r="N887">
        <v>1</v>
      </c>
      <c r="O887">
        <v>1</v>
      </c>
      <c r="P887" t="s">
        <v>519</v>
      </c>
      <c r="Q887" t="s">
        <v>141</v>
      </c>
      <c r="R887" t="s">
        <v>141</v>
      </c>
      <c r="S887" s="1">
        <v>45166</v>
      </c>
      <c r="T887" s="1">
        <v>45217</v>
      </c>
      <c r="U887" t="s">
        <v>129</v>
      </c>
      <c r="W887" t="s">
        <v>129</v>
      </c>
      <c r="X887" t="s">
        <v>129</v>
      </c>
      <c r="Y887" t="s">
        <v>129</v>
      </c>
      <c r="Z887" t="s">
        <v>129</v>
      </c>
      <c r="AA887" t="s">
        <v>129</v>
      </c>
      <c r="AB887" t="s">
        <v>129</v>
      </c>
      <c r="AC887" t="s">
        <v>129</v>
      </c>
      <c r="AD887">
        <v>15</v>
      </c>
      <c r="AE887">
        <v>16</v>
      </c>
      <c r="AF887">
        <v>30</v>
      </c>
      <c r="AG887">
        <v>0</v>
      </c>
      <c r="AH887">
        <v>93.75</v>
      </c>
      <c r="AI887">
        <v>2</v>
      </c>
      <c r="AJ887">
        <v>2</v>
      </c>
      <c r="AK887">
        <v>2</v>
      </c>
      <c r="AL887">
        <v>5</v>
      </c>
      <c r="AM887">
        <v>1</v>
      </c>
      <c r="AN887">
        <v>4</v>
      </c>
      <c r="AO887">
        <v>0</v>
      </c>
      <c r="AP887" t="s">
        <v>138</v>
      </c>
      <c r="AR887" t="s">
        <v>133</v>
      </c>
      <c r="AS887">
        <v>2</v>
      </c>
      <c r="AT887">
        <v>1</v>
      </c>
      <c r="AU887">
        <f t="shared" si="348"/>
        <v>0</v>
      </c>
      <c r="AV887">
        <f t="shared" si="349"/>
        <v>30</v>
      </c>
      <c r="AW887">
        <f t="shared" si="350"/>
        <v>15</v>
      </c>
      <c r="AX887" t="str">
        <f t="shared" si="351"/>
        <v/>
      </c>
      <c r="AY887" t="str">
        <f t="shared" si="352"/>
        <v/>
      </c>
      <c r="AZ887">
        <f t="shared" si="353"/>
        <v>2</v>
      </c>
      <c r="BA887" t="str">
        <f t="shared" si="354"/>
        <v/>
      </c>
      <c r="BB887">
        <f t="shared" si="355"/>
        <v>3825</v>
      </c>
      <c r="BC887">
        <f t="shared" si="356"/>
        <v>1875</v>
      </c>
      <c r="BD887">
        <f t="shared" si="357"/>
        <v>75</v>
      </c>
      <c r="BE887">
        <f t="shared" si="358"/>
        <v>0.5</v>
      </c>
      <c r="BF887">
        <f t="shared" si="359"/>
        <v>0.5</v>
      </c>
      <c r="BG887">
        <f t="shared" si="360"/>
        <v>76.5</v>
      </c>
      <c r="BH887">
        <f t="shared" si="361"/>
        <v>63.75</v>
      </c>
      <c r="BI887">
        <f t="shared" si="362"/>
        <v>125</v>
      </c>
      <c r="BJ887">
        <f t="shared" si="363"/>
        <v>135</v>
      </c>
      <c r="BK887">
        <f t="shared" si="364"/>
        <v>135</v>
      </c>
      <c r="BL887" t="str">
        <f t="shared" si="365"/>
        <v/>
      </c>
      <c r="BM887" t="str">
        <f t="shared" si="366"/>
        <v/>
      </c>
      <c r="BN887">
        <f t="shared" si="367"/>
        <v>-26</v>
      </c>
      <c r="BO887" t="str">
        <f t="shared" si="368"/>
        <v/>
      </c>
      <c r="BP887">
        <f t="shared" si="369"/>
        <v>2</v>
      </c>
      <c r="BQ887">
        <f t="shared" si="370"/>
        <v>35</v>
      </c>
      <c r="BR887">
        <f t="shared" si="371"/>
        <v>4</v>
      </c>
      <c r="BS887">
        <f t="shared" si="372"/>
        <v>42</v>
      </c>
      <c r="BT887" t="str">
        <f t="shared" si="373"/>
        <v/>
      </c>
    </row>
    <row r="888" spans="1:72">
      <c r="A888">
        <v>202370</v>
      </c>
      <c r="B888">
        <v>73867</v>
      </c>
      <c r="C888" t="s">
        <v>123</v>
      </c>
      <c r="D888">
        <v>113</v>
      </c>
      <c r="E888" t="s">
        <v>510</v>
      </c>
      <c r="F888">
        <v>1160</v>
      </c>
      <c r="G888" t="s">
        <v>527</v>
      </c>
      <c r="H888">
        <v>151</v>
      </c>
      <c r="I888" t="s">
        <v>147</v>
      </c>
      <c r="J888" t="s">
        <v>138</v>
      </c>
      <c r="K888">
        <v>2</v>
      </c>
      <c r="L888" t="s">
        <v>126</v>
      </c>
      <c r="M888" t="s">
        <v>123</v>
      </c>
      <c r="N888">
        <v>1</v>
      </c>
      <c r="O888">
        <v>1</v>
      </c>
      <c r="P888" t="s">
        <v>519</v>
      </c>
      <c r="Q888" t="s">
        <v>134</v>
      </c>
      <c r="R888">
        <v>138</v>
      </c>
      <c r="S888" s="1">
        <v>45166</v>
      </c>
      <c r="T888" s="1">
        <v>45217</v>
      </c>
      <c r="U888">
        <v>730</v>
      </c>
      <c r="V888">
        <v>1145</v>
      </c>
      <c r="W888" t="s">
        <v>129</v>
      </c>
      <c r="X888" t="s">
        <v>46</v>
      </c>
      <c r="Y888" t="s">
        <v>129</v>
      </c>
      <c r="Z888" t="s">
        <v>50</v>
      </c>
      <c r="AA888" t="s">
        <v>129</v>
      </c>
      <c r="AB888" t="s">
        <v>129</v>
      </c>
      <c r="AC888" t="s">
        <v>129</v>
      </c>
      <c r="AD888">
        <v>15</v>
      </c>
      <c r="AE888">
        <v>16</v>
      </c>
      <c r="AF888">
        <v>30</v>
      </c>
      <c r="AG888">
        <v>0</v>
      </c>
      <c r="AH888">
        <v>93.75</v>
      </c>
      <c r="AI888">
        <v>2</v>
      </c>
      <c r="AJ888">
        <v>2</v>
      </c>
      <c r="AK888">
        <v>2</v>
      </c>
      <c r="AL888">
        <v>5</v>
      </c>
      <c r="AM888">
        <v>1</v>
      </c>
      <c r="AN888">
        <v>4</v>
      </c>
      <c r="AO888">
        <v>0</v>
      </c>
      <c r="AP888" t="s">
        <v>138</v>
      </c>
      <c r="AR888" t="s">
        <v>149</v>
      </c>
      <c r="AS888">
        <v>10.199999999999999</v>
      </c>
      <c r="AT888">
        <v>1.333</v>
      </c>
      <c r="AU888">
        <f t="shared" si="348"/>
        <v>15</v>
      </c>
      <c r="AV888">
        <f t="shared" si="349"/>
        <v>30</v>
      </c>
      <c r="AW888">
        <f t="shared" si="350"/>
        <v>15</v>
      </c>
      <c r="AX888">
        <f t="shared" si="351"/>
        <v>255</v>
      </c>
      <c r="AY888">
        <f t="shared" si="352"/>
        <v>3825</v>
      </c>
      <c r="AZ888">
        <f t="shared" si="353"/>
        <v>2</v>
      </c>
      <c r="BA888">
        <f t="shared" si="354"/>
        <v>1912.5</v>
      </c>
      <c r="BB888">
        <f t="shared" si="355"/>
        <v>3825</v>
      </c>
      <c r="BC888">
        <f t="shared" si="356"/>
        <v>1875</v>
      </c>
      <c r="BD888">
        <f t="shared" si="357"/>
        <v>75</v>
      </c>
      <c r="BE888">
        <f t="shared" si="358"/>
        <v>0.5</v>
      </c>
      <c r="BF888">
        <f t="shared" si="359"/>
        <v>0.5</v>
      </c>
      <c r="BG888">
        <f t="shared" si="360"/>
        <v>76.5</v>
      </c>
      <c r="BH888">
        <f t="shared" si="361"/>
        <v>63.75</v>
      </c>
      <c r="BI888">
        <f t="shared" si="362"/>
        <v>125</v>
      </c>
      <c r="BJ888">
        <f t="shared" si="363"/>
        <v>135</v>
      </c>
      <c r="BK888">
        <f t="shared" si="364"/>
        <v>135</v>
      </c>
      <c r="BL888">
        <f t="shared" si="365"/>
        <v>945</v>
      </c>
      <c r="BM888" t="str">
        <f t="shared" si="366"/>
        <v/>
      </c>
      <c r="BN888">
        <f t="shared" si="367"/>
        <v>-26</v>
      </c>
      <c r="BO888" t="str">
        <f t="shared" si="368"/>
        <v/>
      </c>
      <c r="BP888">
        <f t="shared" si="369"/>
        <v>2</v>
      </c>
      <c r="BQ888">
        <f t="shared" si="370"/>
        <v>35</v>
      </c>
      <c r="BR888">
        <f t="shared" si="371"/>
        <v>4</v>
      </c>
      <c r="BS888">
        <f t="shared" si="372"/>
        <v>42</v>
      </c>
      <c r="BT888" t="str">
        <f t="shared" si="373"/>
        <v/>
      </c>
    </row>
    <row r="889" spans="1:72">
      <c r="A889">
        <v>202370</v>
      </c>
      <c r="B889">
        <v>73868</v>
      </c>
      <c r="C889" t="s">
        <v>123</v>
      </c>
      <c r="D889">
        <v>113</v>
      </c>
      <c r="E889" t="s">
        <v>510</v>
      </c>
      <c r="F889">
        <v>1160</v>
      </c>
      <c r="G889" t="s">
        <v>527</v>
      </c>
      <c r="H889">
        <v>152</v>
      </c>
      <c r="I889" t="s">
        <v>147</v>
      </c>
      <c r="J889" t="s">
        <v>138</v>
      </c>
      <c r="K889">
        <v>0.8</v>
      </c>
      <c r="L889" t="s">
        <v>126</v>
      </c>
      <c r="M889" t="s">
        <v>123</v>
      </c>
      <c r="N889">
        <v>1</v>
      </c>
      <c r="O889">
        <v>1</v>
      </c>
      <c r="P889" t="s">
        <v>517</v>
      </c>
      <c r="Q889" t="s">
        <v>134</v>
      </c>
      <c r="R889">
        <v>138</v>
      </c>
      <c r="S889" s="1">
        <v>45166</v>
      </c>
      <c r="T889" s="1">
        <v>45217</v>
      </c>
      <c r="U889">
        <v>1630</v>
      </c>
      <c r="V889">
        <v>2045</v>
      </c>
      <c r="W889" t="s">
        <v>129</v>
      </c>
      <c r="X889" t="s">
        <v>46</v>
      </c>
      <c r="Y889" t="s">
        <v>129</v>
      </c>
      <c r="Z889" t="s">
        <v>50</v>
      </c>
      <c r="AA889" t="s">
        <v>129</v>
      </c>
      <c r="AB889" t="s">
        <v>129</v>
      </c>
      <c r="AC889" t="s">
        <v>129</v>
      </c>
      <c r="AD889">
        <v>6</v>
      </c>
      <c r="AE889">
        <v>16</v>
      </c>
      <c r="AF889">
        <v>30</v>
      </c>
      <c r="AG889">
        <v>0</v>
      </c>
      <c r="AH889">
        <v>37.5</v>
      </c>
      <c r="AI889">
        <v>2</v>
      </c>
      <c r="AJ889">
        <v>2</v>
      </c>
      <c r="AK889">
        <v>2</v>
      </c>
      <c r="AL889">
        <v>5</v>
      </c>
      <c r="AM889">
        <v>1</v>
      </c>
      <c r="AN889">
        <v>4</v>
      </c>
      <c r="AO889">
        <v>0</v>
      </c>
      <c r="AP889" t="s">
        <v>138</v>
      </c>
      <c r="AR889" t="s">
        <v>149</v>
      </c>
      <c r="AS889">
        <v>10.199999999999999</v>
      </c>
      <c r="AT889">
        <v>1.333</v>
      </c>
      <c r="AU889">
        <f t="shared" si="348"/>
        <v>15</v>
      </c>
      <c r="AV889">
        <f t="shared" si="349"/>
        <v>30</v>
      </c>
      <c r="AW889">
        <f t="shared" si="350"/>
        <v>15</v>
      </c>
      <c r="AX889">
        <f t="shared" si="351"/>
        <v>255</v>
      </c>
      <c r="AY889">
        <f t="shared" si="352"/>
        <v>3825</v>
      </c>
      <c r="AZ889">
        <f t="shared" si="353"/>
        <v>2</v>
      </c>
      <c r="BA889">
        <f t="shared" si="354"/>
        <v>1912.5</v>
      </c>
      <c r="BB889">
        <f t="shared" si="355"/>
        <v>3825</v>
      </c>
      <c r="BC889">
        <f t="shared" si="356"/>
        <v>1875</v>
      </c>
      <c r="BD889">
        <f t="shared" si="357"/>
        <v>75</v>
      </c>
      <c r="BE889">
        <f t="shared" si="358"/>
        <v>0.5</v>
      </c>
      <c r="BF889">
        <f t="shared" si="359"/>
        <v>0.5</v>
      </c>
      <c r="BG889">
        <f t="shared" si="360"/>
        <v>76.5</v>
      </c>
      <c r="BH889">
        <f t="shared" si="361"/>
        <v>63.75</v>
      </c>
      <c r="BI889">
        <f t="shared" si="362"/>
        <v>125</v>
      </c>
      <c r="BJ889">
        <f t="shared" si="363"/>
        <v>135</v>
      </c>
      <c r="BK889">
        <f t="shared" si="364"/>
        <v>135</v>
      </c>
      <c r="BL889">
        <f t="shared" si="365"/>
        <v>1845</v>
      </c>
      <c r="BM889" t="str">
        <f t="shared" si="366"/>
        <v/>
      </c>
      <c r="BN889">
        <f t="shared" si="367"/>
        <v>-26</v>
      </c>
      <c r="BO889" t="str">
        <f t="shared" si="368"/>
        <v/>
      </c>
      <c r="BP889">
        <f t="shared" si="369"/>
        <v>2</v>
      </c>
      <c r="BQ889">
        <f t="shared" si="370"/>
        <v>35</v>
      </c>
      <c r="BR889">
        <f t="shared" si="371"/>
        <v>4</v>
      </c>
      <c r="BS889">
        <f t="shared" si="372"/>
        <v>42</v>
      </c>
      <c r="BT889" t="str">
        <f t="shared" si="373"/>
        <v/>
      </c>
    </row>
    <row r="890" spans="1:72">
      <c r="A890">
        <v>202370</v>
      </c>
      <c r="B890">
        <v>73868</v>
      </c>
      <c r="C890" t="s">
        <v>123</v>
      </c>
      <c r="D890">
        <v>113</v>
      </c>
      <c r="E890" t="s">
        <v>510</v>
      </c>
      <c r="F890">
        <v>1160</v>
      </c>
      <c r="G890" t="s">
        <v>527</v>
      </c>
      <c r="H890">
        <v>152</v>
      </c>
      <c r="I890" t="s">
        <v>147</v>
      </c>
      <c r="J890" t="s">
        <v>138</v>
      </c>
      <c r="K890">
        <v>0.8</v>
      </c>
      <c r="L890" t="s">
        <v>126</v>
      </c>
      <c r="M890" t="s">
        <v>123</v>
      </c>
      <c r="N890">
        <v>1</v>
      </c>
      <c r="O890">
        <v>1</v>
      </c>
      <c r="P890" t="s">
        <v>517</v>
      </c>
      <c r="Q890" t="s">
        <v>141</v>
      </c>
      <c r="R890" t="s">
        <v>141</v>
      </c>
      <c r="S890" s="1">
        <v>45166</v>
      </c>
      <c r="T890" s="1">
        <v>45217</v>
      </c>
      <c r="U890" t="s">
        <v>129</v>
      </c>
      <c r="W890" t="s">
        <v>129</v>
      </c>
      <c r="X890" t="s">
        <v>129</v>
      </c>
      <c r="Y890" t="s">
        <v>129</v>
      </c>
      <c r="Z890" t="s">
        <v>129</v>
      </c>
      <c r="AA890" t="s">
        <v>129</v>
      </c>
      <c r="AB890" t="s">
        <v>129</v>
      </c>
      <c r="AC890" t="s">
        <v>129</v>
      </c>
      <c r="AD890">
        <v>6</v>
      </c>
      <c r="AE890">
        <v>16</v>
      </c>
      <c r="AF890">
        <v>30</v>
      </c>
      <c r="AG890">
        <v>0</v>
      </c>
      <c r="AH890">
        <v>37.5</v>
      </c>
      <c r="AI890">
        <v>2</v>
      </c>
      <c r="AJ890">
        <v>2</v>
      </c>
      <c r="AK890">
        <v>2</v>
      </c>
      <c r="AL890">
        <v>5</v>
      </c>
      <c r="AM890">
        <v>1</v>
      </c>
      <c r="AN890">
        <v>4</v>
      </c>
      <c r="AO890">
        <v>0</v>
      </c>
      <c r="AP890" t="s">
        <v>138</v>
      </c>
      <c r="AR890" t="s">
        <v>133</v>
      </c>
      <c r="AS890">
        <v>2</v>
      </c>
      <c r="AT890">
        <v>1</v>
      </c>
      <c r="AU890">
        <f t="shared" si="348"/>
        <v>0</v>
      </c>
      <c r="AV890">
        <f t="shared" si="349"/>
        <v>30</v>
      </c>
      <c r="AW890">
        <f t="shared" si="350"/>
        <v>15</v>
      </c>
      <c r="AX890" t="str">
        <f t="shared" si="351"/>
        <v/>
      </c>
      <c r="AY890" t="str">
        <f t="shared" si="352"/>
        <v/>
      </c>
      <c r="AZ890">
        <f t="shared" si="353"/>
        <v>2</v>
      </c>
      <c r="BA890" t="str">
        <f t="shared" si="354"/>
        <v/>
      </c>
      <c r="BB890">
        <f t="shared" si="355"/>
        <v>3825</v>
      </c>
      <c r="BC890">
        <f t="shared" si="356"/>
        <v>1875</v>
      </c>
      <c r="BD890">
        <f t="shared" si="357"/>
        <v>75</v>
      </c>
      <c r="BE890">
        <f t="shared" si="358"/>
        <v>0.5</v>
      </c>
      <c r="BF890">
        <f t="shared" si="359"/>
        <v>0.5</v>
      </c>
      <c r="BG890">
        <f t="shared" si="360"/>
        <v>76.5</v>
      </c>
      <c r="BH890">
        <f t="shared" si="361"/>
        <v>63.75</v>
      </c>
      <c r="BI890">
        <f t="shared" si="362"/>
        <v>125</v>
      </c>
      <c r="BJ890">
        <f t="shared" si="363"/>
        <v>135</v>
      </c>
      <c r="BK890">
        <f t="shared" si="364"/>
        <v>135</v>
      </c>
      <c r="BL890" t="str">
        <f t="shared" si="365"/>
        <v/>
      </c>
      <c r="BM890" t="str">
        <f t="shared" si="366"/>
        <v/>
      </c>
      <c r="BN890">
        <f t="shared" si="367"/>
        <v>-26</v>
      </c>
      <c r="BO890" t="str">
        <f t="shared" si="368"/>
        <v/>
      </c>
      <c r="BP890">
        <f t="shared" si="369"/>
        <v>2</v>
      </c>
      <c r="BQ890">
        <f t="shared" si="370"/>
        <v>35</v>
      </c>
      <c r="BR890">
        <f t="shared" si="371"/>
        <v>4</v>
      </c>
      <c r="BS890">
        <f t="shared" si="372"/>
        <v>42</v>
      </c>
      <c r="BT890" t="str">
        <f t="shared" si="373"/>
        <v/>
      </c>
    </row>
    <row r="891" spans="1:72">
      <c r="A891">
        <v>202370</v>
      </c>
      <c r="B891">
        <v>73868</v>
      </c>
      <c r="C891" t="s">
        <v>123</v>
      </c>
      <c r="D891">
        <v>113</v>
      </c>
      <c r="E891" t="s">
        <v>510</v>
      </c>
      <c r="F891">
        <v>1160</v>
      </c>
      <c r="G891" t="s">
        <v>527</v>
      </c>
      <c r="H891">
        <v>152</v>
      </c>
      <c r="I891" t="s">
        <v>147</v>
      </c>
      <c r="J891" t="s">
        <v>138</v>
      </c>
      <c r="K891">
        <v>0.8</v>
      </c>
      <c r="L891" t="s">
        <v>126</v>
      </c>
      <c r="M891" t="s">
        <v>123</v>
      </c>
      <c r="N891">
        <v>1</v>
      </c>
      <c r="O891">
        <v>1</v>
      </c>
      <c r="P891" t="s">
        <v>517</v>
      </c>
      <c r="Q891" t="s">
        <v>134</v>
      </c>
      <c r="R891">
        <v>138</v>
      </c>
      <c r="S891" s="1">
        <v>45166</v>
      </c>
      <c r="T891" s="1">
        <v>45217</v>
      </c>
      <c r="U891">
        <v>1630</v>
      </c>
      <c r="V891">
        <v>2045</v>
      </c>
      <c r="W891" t="s">
        <v>129</v>
      </c>
      <c r="X891" t="s">
        <v>46</v>
      </c>
      <c r="Y891" t="s">
        <v>129</v>
      </c>
      <c r="Z891" t="s">
        <v>50</v>
      </c>
      <c r="AA891" t="s">
        <v>129</v>
      </c>
      <c r="AB891" t="s">
        <v>129</v>
      </c>
      <c r="AC891" t="s">
        <v>129</v>
      </c>
      <c r="AD891">
        <v>6</v>
      </c>
      <c r="AE891">
        <v>16</v>
      </c>
      <c r="AF891">
        <v>30</v>
      </c>
      <c r="AG891">
        <v>0</v>
      </c>
      <c r="AH891">
        <v>37.5</v>
      </c>
      <c r="AI891">
        <v>2</v>
      </c>
      <c r="AJ891">
        <v>2</v>
      </c>
      <c r="AK891">
        <v>2</v>
      </c>
      <c r="AL891">
        <v>5</v>
      </c>
      <c r="AM891">
        <v>1</v>
      </c>
      <c r="AN891">
        <v>4</v>
      </c>
      <c r="AO891">
        <v>0</v>
      </c>
      <c r="AP891" t="s">
        <v>138</v>
      </c>
      <c r="AR891" t="s">
        <v>149</v>
      </c>
      <c r="AS891">
        <v>10.199999999999999</v>
      </c>
      <c r="AT891">
        <v>1.333</v>
      </c>
      <c r="AU891">
        <f t="shared" si="348"/>
        <v>15</v>
      </c>
      <c r="AV891">
        <f t="shared" si="349"/>
        <v>30</v>
      </c>
      <c r="AW891">
        <f t="shared" si="350"/>
        <v>15</v>
      </c>
      <c r="AX891">
        <f t="shared" si="351"/>
        <v>255</v>
      </c>
      <c r="AY891">
        <f t="shared" si="352"/>
        <v>3825</v>
      </c>
      <c r="AZ891">
        <f t="shared" si="353"/>
        <v>2</v>
      </c>
      <c r="BA891">
        <f t="shared" si="354"/>
        <v>1912.5</v>
      </c>
      <c r="BB891">
        <f t="shared" si="355"/>
        <v>3825</v>
      </c>
      <c r="BC891">
        <f t="shared" si="356"/>
        <v>1875</v>
      </c>
      <c r="BD891">
        <f t="shared" si="357"/>
        <v>75</v>
      </c>
      <c r="BE891">
        <f t="shared" si="358"/>
        <v>0.5</v>
      </c>
      <c r="BF891">
        <f t="shared" si="359"/>
        <v>0.5</v>
      </c>
      <c r="BG891">
        <f t="shared" si="360"/>
        <v>76.5</v>
      </c>
      <c r="BH891">
        <f t="shared" si="361"/>
        <v>63.75</v>
      </c>
      <c r="BI891">
        <f t="shared" si="362"/>
        <v>125</v>
      </c>
      <c r="BJ891">
        <f t="shared" si="363"/>
        <v>135</v>
      </c>
      <c r="BK891">
        <f t="shared" si="364"/>
        <v>135</v>
      </c>
      <c r="BL891">
        <f t="shared" si="365"/>
        <v>1845</v>
      </c>
      <c r="BM891" t="str">
        <f t="shared" si="366"/>
        <v/>
      </c>
      <c r="BN891">
        <f t="shared" si="367"/>
        <v>-26</v>
      </c>
      <c r="BO891" t="str">
        <f t="shared" si="368"/>
        <v/>
      </c>
      <c r="BP891">
        <f t="shared" si="369"/>
        <v>2</v>
      </c>
      <c r="BQ891">
        <f t="shared" si="370"/>
        <v>35</v>
      </c>
      <c r="BR891">
        <f t="shared" si="371"/>
        <v>4</v>
      </c>
      <c r="BS891">
        <f t="shared" si="372"/>
        <v>42</v>
      </c>
      <c r="BT891" t="str">
        <f t="shared" si="373"/>
        <v/>
      </c>
    </row>
    <row r="892" spans="1:72">
      <c r="A892">
        <v>202370</v>
      </c>
      <c r="B892">
        <v>73868</v>
      </c>
      <c r="C892" t="s">
        <v>123</v>
      </c>
      <c r="D892">
        <v>113</v>
      </c>
      <c r="E892" t="s">
        <v>510</v>
      </c>
      <c r="F892">
        <v>1160</v>
      </c>
      <c r="G892" t="s">
        <v>527</v>
      </c>
      <c r="H892">
        <v>152</v>
      </c>
      <c r="I892" t="s">
        <v>147</v>
      </c>
      <c r="J892" t="s">
        <v>138</v>
      </c>
      <c r="K892">
        <v>0.8</v>
      </c>
      <c r="L892" t="s">
        <v>126</v>
      </c>
      <c r="M892" t="s">
        <v>123</v>
      </c>
      <c r="N892">
        <v>1</v>
      </c>
      <c r="O892">
        <v>1</v>
      </c>
      <c r="P892" t="s">
        <v>517</v>
      </c>
      <c r="Q892" t="s">
        <v>141</v>
      </c>
      <c r="R892" t="s">
        <v>141</v>
      </c>
      <c r="S892" s="1">
        <v>45166</v>
      </c>
      <c r="T892" s="1">
        <v>45217</v>
      </c>
      <c r="U892" t="s">
        <v>129</v>
      </c>
      <c r="W892" t="s">
        <v>129</v>
      </c>
      <c r="X892" t="s">
        <v>129</v>
      </c>
      <c r="Y892" t="s">
        <v>129</v>
      </c>
      <c r="Z892" t="s">
        <v>129</v>
      </c>
      <c r="AA892" t="s">
        <v>129</v>
      </c>
      <c r="AB892" t="s">
        <v>129</v>
      </c>
      <c r="AC892" t="s">
        <v>129</v>
      </c>
      <c r="AD892">
        <v>6</v>
      </c>
      <c r="AE892">
        <v>16</v>
      </c>
      <c r="AF892">
        <v>30</v>
      </c>
      <c r="AG892">
        <v>0</v>
      </c>
      <c r="AH892">
        <v>37.5</v>
      </c>
      <c r="AI892">
        <v>2</v>
      </c>
      <c r="AJ892">
        <v>2</v>
      </c>
      <c r="AK892">
        <v>2</v>
      </c>
      <c r="AL892">
        <v>5</v>
      </c>
      <c r="AM892">
        <v>1</v>
      </c>
      <c r="AN892">
        <v>4</v>
      </c>
      <c r="AO892">
        <v>0</v>
      </c>
      <c r="AP892" t="s">
        <v>138</v>
      </c>
      <c r="AR892" t="s">
        <v>133</v>
      </c>
      <c r="AS892">
        <v>2</v>
      </c>
      <c r="AT892">
        <v>1</v>
      </c>
      <c r="AU892">
        <f t="shared" si="348"/>
        <v>0</v>
      </c>
      <c r="AV892">
        <f t="shared" si="349"/>
        <v>30</v>
      </c>
      <c r="AW892">
        <f t="shared" si="350"/>
        <v>15</v>
      </c>
      <c r="AX892" t="str">
        <f t="shared" si="351"/>
        <v/>
      </c>
      <c r="AY892" t="str">
        <f t="shared" si="352"/>
        <v/>
      </c>
      <c r="AZ892">
        <f t="shared" si="353"/>
        <v>2</v>
      </c>
      <c r="BA892" t="str">
        <f t="shared" si="354"/>
        <v/>
      </c>
      <c r="BB892">
        <f t="shared" si="355"/>
        <v>3825</v>
      </c>
      <c r="BC892">
        <f t="shared" si="356"/>
        <v>1875</v>
      </c>
      <c r="BD892">
        <f t="shared" si="357"/>
        <v>75</v>
      </c>
      <c r="BE892">
        <f t="shared" si="358"/>
        <v>0.5</v>
      </c>
      <c r="BF892">
        <f t="shared" si="359"/>
        <v>0.5</v>
      </c>
      <c r="BG892">
        <f t="shared" si="360"/>
        <v>76.5</v>
      </c>
      <c r="BH892">
        <f t="shared" si="361"/>
        <v>63.75</v>
      </c>
      <c r="BI892">
        <f t="shared" si="362"/>
        <v>125</v>
      </c>
      <c r="BJ892">
        <f t="shared" si="363"/>
        <v>135</v>
      </c>
      <c r="BK892">
        <f t="shared" si="364"/>
        <v>135</v>
      </c>
      <c r="BL892" t="str">
        <f t="shared" si="365"/>
        <v/>
      </c>
      <c r="BM892" t="str">
        <f t="shared" si="366"/>
        <v/>
      </c>
      <c r="BN892">
        <f t="shared" si="367"/>
        <v>-26</v>
      </c>
      <c r="BO892" t="str">
        <f t="shared" si="368"/>
        <v/>
      </c>
      <c r="BP892">
        <f t="shared" si="369"/>
        <v>2</v>
      </c>
      <c r="BQ892">
        <f t="shared" si="370"/>
        <v>35</v>
      </c>
      <c r="BR892">
        <f t="shared" si="371"/>
        <v>4</v>
      </c>
      <c r="BS892">
        <f t="shared" si="372"/>
        <v>42</v>
      </c>
      <c r="BT892" t="str">
        <f t="shared" si="373"/>
        <v/>
      </c>
    </row>
    <row r="893" spans="1:72">
      <c r="A893">
        <v>202370</v>
      </c>
      <c r="B893">
        <v>73851</v>
      </c>
      <c r="C893" t="s">
        <v>123</v>
      </c>
      <c r="D893">
        <v>113</v>
      </c>
      <c r="E893" t="s">
        <v>510</v>
      </c>
      <c r="F893">
        <v>1170</v>
      </c>
      <c r="G893" t="s">
        <v>528</v>
      </c>
      <c r="H893">
        <v>151</v>
      </c>
      <c r="I893" t="s">
        <v>147</v>
      </c>
      <c r="J893" t="s">
        <v>138</v>
      </c>
      <c r="K893">
        <v>2.1333000000000002</v>
      </c>
      <c r="L893" t="s">
        <v>126</v>
      </c>
      <c r="M893" t="s">
        <v>123</v>
      </c>
      <c r="N893">
        <v>1</v>
      </c>
      <c r="O893">
        <v>1</v>
      </c>
      <c r="P893" t="s">
        <v>515</v>
      </c>
      <c r="Q893" t="s">
        <v>134</v>
      </c>
      <c r="R893">
        <v>138</v>
      </c>
      <c r="S893" s="1">
        <v>45166</v>
      </c>
      <c r="T893" s="1">
        <v>45217</v>
      </c>
      <c r="U893">
        <v>730</v>
      </c>
      <c r="V893">
        <v>1145</v>
      </c>
      <c r="W893" t="s">
        <v>129</v>
      </c>
      <c r="X893" t="s">
        <v>46</v>
      </c>
      <c r="Y893" t="s">
        <v>129</v>
      </c>
      <c r="Z893" t="s">
        <v>50</v>
      </c>
      <c r="AA893" t="s">
        <v>129</v>
      </c>
      <c r="AB893" t="s">
        <v>129</v>
      </c>
      <c r="AC893" t="s">
        <v>129</v>
      </c>
      <c r="AD893">
        <v>16</v>
      </c>
      <c r="AE893">
        <v>16</v>
      </c>
      <c r="AF893">
        <v>30</v>
      </c>
      <c r="AG893">
        <v>0</v>
      </c>
      <c r="AH893">
        <v>100</v>
      </c>
      <c r="AI893">
        <v>2</v>
      </c>
      <c r="AJ893">
        <v>2</v>
      </c>
      <c r="AK893">
        <v>2</v>
      </c>
      <c r="AL893">
        <v>5</v>
      </c>
      <c r="AM893">
        <v>1</v>
      </c>
      <c r="AN893">
        <v>4</v>
      </c>
      <c r="AO893">
        <v>0</v>
      </c>
      <c r="AP893" t="s">
        <v>138</v>
      </c>
      <c r="AR893" t="s">
        <v>149</v>
      </c>
      <c r="AS893">
        <v>10.199999999999999</v>
      </c>
      <c r="AT893">
        <v>1.333</v>
      </c>
      <c r="AU893">
        <f t="shared" si="348"/>
        <v>15</v>
      </c>
      <c r="AV893">
        <f t="shared" si="349"/>
        <v>30</v>
      </c>
      <c r="AW893">
        <f t="shared" si="350"/>
        <v>15</v>
      </c>
      <c r="AX893">
        <f t="shared" si="351"/>
        <v>255</v>
      </c>
      <c r="AY893">
        <f t="shared" si="352"/>
        <v>3825</v>
      </c>
      <c r="AZ893">
        <f t="shared" si="353"/>
        <v>2</v>
      </c>
      <c r="BA893">
        <f t="shared" si="354"/>
        <v>1912.5</v>
      </c>
      <c r="BB893">
        <f t="shared" si="355"/>
        <v>3825</v>
      </c>
      <c r="BC893">
        <f t="shared" si="356"/>
        <v>1875</v>
      </c>
      <c r="BD893">
        <f t="shared" si="357"/>
        <v>75</v>
      </c>
      <c r="BE893">
        <f t="shared" si="358"/>
        <v>0.5</v>
      </c>
      <c r="BF893">
        <f t="shared" si="359"/>
        <v>0.5</v>
      </c>
      <c r="BG893">
        <f t="shared" si="360"/>
        <v>76.5</v>
      </c>
      <c r="BH893">
        <f t="shared" si="361"/>
        <v>63.75</v>
      </c>
      <c r="BI893">
        <f t="shared" si="362"/>
        <v>125</v>
      </c>
      <c r="BJ893">
        <f t="shared" si="363"/>
        <v>135</v>
      </c>
      <c r="BK893">
        <f t="shared" si="364"/>
        <v>135</v>
      </c>
      <c r="BL893">
        <f t="shared" si="365"/>
        <v>945</v>
      </c>
      <c r="BM893" t="str">
        <f t="shared" si="366"/>
        <v/>
      </c>
      <c r="BN893">
        <f t="shared" si="367"/>
        <v>-26</v>
      </c>
      <c r="BO893" t="str">
        <f t="shared" si="368"/>
        <v/>
      </c>
      <c r="BP893">
        <f t="shared" si="369"/>
        <v>2</v>
      </c>
      <c r="BQ893">
        <f t="shared" si="370"/>
        <v>35</v>
      </c>
      <c r="BR893">
        <f t="shared" si="371"/>
        <v>4</v>
      </c>
      <c r="BS893">
        <f t="shared" si="372"/>
        <v>42</v>
      </c>
      <c r="BT893" t="str">
        <f t="shared" si="373"/>
        <v/>
      </c>
    </row>
    <row r="894" spans="1:72">
      <c r="A894">
        <v>202370</v>
      </c>
      <c r="B894">
        <v>73851</v>
      </c>
      <c r="C894" t="s">
        <v>123</v>
      </c>
      <c r="D894">
        <v>113</v>
      </c>
      <c r="E894" t="s">
        <v>510</v>
      </c>
      <c r="F894">
        <v>1170</v>
      </c>
      <c r="G894" t="s">
        <v>528</v>
      </c>
      <c r="H894">
        <v>151</v>
      </c>
      <c r="I894" t="s">
        <v>147</v>
      </c>
      <c r="J894" t="s">
        <v>138</v>
      </c>
      <c r="K894">
        <v>2.1333000000000002</v>
      </c>
      <c r="L894" t="s">
        <v>126</v>
      </c>
      <c r="M894" t="s">
        <v>123</v>
      </c>
      <c r="N894">
        <v>1</v>
      </c>
      <c r="O894">
        <v>1</v>
      </c>
      <c r="P894" t="s">
        <v>515</v>
      </c>
      <c r="Q894" t="s">
        <v>141</v>
      </c>
      <c r="R894" t="s">
        <v>141</v>
      </c>
      <c r="S894" s="1">
        <v>45166</v>
      </c>
      <c r="T894" s="1">
        <v>45217</v>
      </c>
      <c r="U894" t="s">
        <v>129</v>
      </c>
      <c r="W894" t="s">
        <v>129</v>
      </c>
      <c r="X894" t="s">
        <v>129</v>
      </c>
      <c r="Y894" t="s">
        <v>129</v>
      </c>
      <c r="Z894" t="s">
        <v>129</v>
      </c>
      <c r="AA894" t="s">
        <v>129</v>
      </c>
      <c r="AB894" t="s">
        <v>129</v>
      </c>
      <c r="AC894" t="s">
        <v>129</v>
      </c>
      <c r="AD894">
        <v>16</v>
      </c>
      <c r="AE894">
        <v>16</v>
      </c>
      <c r="AF894">
        <v>30</v>
      </c>
      <c r="AG894">
        <v>0</v>
      </c>
      <c r="AH894">
        <v>100</v>
      </c>
      <c r="AI894">
        <v>2</v>
      </c>
      <c r="AJ894">
        <v>2</v>
      </c>
      <c r="AK894">
        <v>2</v>
      </c>
      <c r="AL894">
        <v>5</v>
      </c>
      <c r="AM894">
        <v>1</v>
      </c>
      <c r="AN894">
        <v>4</v>
      </c>
      <c r="AO894">
        <v>0</v>
      </c>
      <c r="AP894" t="s">
        <v>138</v>
      </c>
      <c r="AR894" t="s">
        <v>133</v>
      </c>
      <c r="AS894">
        <v>2</v>
      </c>
      <c r="AT894">
        <v>1</v>
      </c>
      <c r="AU894">
        <f t="shared" si="348"/>
        <v>0</v>
      </c>
      <c r="AV894">
        <f t="shared" si="349"/>
        <v>30</v>
      </c>
      <c r="AW894">
        <f t="shared" si="350"/>
        <v>15</v>
      </c>
      <c r="AX894" t="str">
        <f t="shared" si="351"/>
        <v/>
      </c>
      <c r="AY894" t="str">
        <f t="shared" si="352"/>
        <v/>
      </c>
      <c r="AZ894">
        <f t="shared" si="353"/>
        <v>2</v>
      </c>
      <c r="BA894" t="str">
        <f t="shared" si="354"/>
        <v/>
      </c>
      <c r="BB894">
        <f t="shared" si="355"/>
        <v>3825</v>
      </c>
      <c r="BC894">
        <f t="shared" si="356"/>
        <v>1875</v>
      </c>
      <c r="BD894">
        <f t="shared" si="357"/>
        <v>75</v>
      </c>
      <c r="BE894">
        <f t="shared" si="358"/>
        <v>0.5</v>
      </c>
      <c r="BF894">
        <f t="shared" si="359"/>
        <v>0.5</v>
      </c>
      <c r="BG894">
        <f t="shared" si="360"/>
        <v>76.5</v>
      </c>
      <c r="BH894">
        <f t="shared" si="361"/>
        <v>63.75</v>
      </c>
      <c r="BI894">
        <f t="shared" si="362"/>
        <v>125</v>
      </c>
      <c r="BJ894">
        <f t="shared" si="363"/>
        <v>135</v>
      </c>
      <c r="BK894">
        <f t="shared" si="364"/>
        <v>135</v>
      </c>
      <c r="BL894" t="str">
        <f t="shared" si="365"/>
        <v/>
      </c>
      <c r="BM894" t="str">
        <f t="shared" si="366"/>
        <v/>
      </c>
      <c r="BN894">
        <f t="shared" si="367"/>
        <v>-26</v>
      </c>
      <c r="BO894" t="str">
        <f t="shared" si="368"/>
        <v/>
      </c>
      <c r="BP894">
        <f t="shared" si="369"/>
        <v>2</v>
      </c>
      <c r="BQ894">
        <f t="shared" si="370"/>
        <v>35</v>
      </c>
      <c r="BR894">
        <f t="shared" si="371"/>
        <v>4</v>
      </c>
      <c r="BS894">
        <f t="shared" si="372"/>
        <v>42</v>
      </c>
      <c r="BT894" t="str">
        <f t="shared" si="373"/>
        <v/>
      </c>
    </row>
    <row r="895" spans="1:72">
      <c r="A895">
        <v>202370</v>
      </c>
      <c r="B895">
        <v>73851</v>
      </c>
      <c r="C895" t="s">
        <v>123</v>
      </c>
      <c r="D895">
        <v>113</v>
      </c>
      <c r="E895" t="s">
        <v>510</v>
      </c>
      <c r="F895">
        <v>1170</v>
      </c>
      <c r="G895" t="s">
        <v>528</v>
      </c>
      <c r="H895">
        <v>151</v>
      </c>
      <c r="I895" t="s">
        <v>147</v>
      </c>
      <c r="J895" t="s">
        <v>138</v>
      </c>
      <c r="K895">
        <v>2.1333000000000002</v>
      </c>
      <c r="L895" t="s">
        <v>126</v>
      </c>
      <c r="M895" t="s">
        <v>123</v>
      </c>
      <c r="N895">
        <v>1</v>
      </c>
      <c r="O895">
        <v>1</v>
      </c>
      <c r="P895" t="s">
        <v>515</v>
      </c>
      <c r="Q895" t="s">
        <v>141</v>
      </c>
      <c r="R895" t="s">
        <v>141</v>
      </c>
      <c r="S895" s="1">
        <v>45166</v>
      </c>
      <c r="T895" s="1">
        <v>45217</v>
      </c>
      <c r="U895" t="s">
        <v>129</v>
      </c>
      <c r="W895" t="s">
        <v>129</v>
      </c>
      <c r="X895" t="s">
        <v>129</v>
      </c>
      <c r="Y895" t="s">
        <v>129</v>
      </c>
      <c r="Z895" t="s">
        <v>129</v>
      </c>
      <c r="AA895" t="s">
        <v>129</v>
      </c>
      <c r="AB895" t="s">
        <v>129</v>
      </c>
      <c r="AC895" t="s">
        <v>129</v>
      </c>
      <c r="AD895">
        <v>16</v>
      </c>
      <c r="AE895">
        <v>16</v>
      </c>
      <c r="AF895">
        <v>30</v>
      </c>
      <c r="AG895">
        <v>0</v>
      </c>
      <c r="AH895">
        <v>100</v>
      </c>
      <c r="AI895">
        <v>2</v>
      </c>
      <c r="AJ895">
        <v>2</v>
      </c>
      <c r="AK895">
        <v>2</v>
      </c>
      <c r="AL895">
        <v>5</v>
      </c>
      <c r="AM895">
        <v>1</v>
      </c>
      <c r="AN895">
        <v>4</v>
      </c>
      <c r="AO895">
        <v>0</v>
      </c>
      <c r="AP895" t="s">
        <v>138</v>
      </c>
      <c r="AR895" t="s">
        <v>133</v>
      </c>
      <c r="AS895">
        <v>2</v>
      </c>
      <c r="AT895">
        <v>1</v>
      </c>
      <c r="AU895">
        <f t="shared" si="348"/>
        <v>0</v>
      </c>
      <c r="AV895">
        <f t="shared" si="349"/>
        <v>30</v>
      </c>
      <c r="AW895">
        <f t="shared" si="350"/>
        <v>15</v>
      </c>
      <c r="AX895" t="str">
        <f t="shared" si="351"/>
        <v/>
      </c>
      <c r="AY895" t="str">
        <f t="shared" si="352"/>
        <v/>
      </c>
      <c r="AZ895">
        <f t="shared" si="353"/>
        <v>2</v>
      </c>
      <c r="BA895" t="str">
        <f t="shared" si="354"/>
        <v/>
      </c>
      <c r="BB895">
        <f t="shared" si="355"/>
        <v>3825</v>
      </c>
      <c r="BC895">
        <f t="shared" si="356"/>
        <v>1875</v>
      </c>
      <c r="BD895">
        <f t="shared" si="357"/>
        <v>75</v>
      </c>
      <c r="BE895">
        <f t="shared" si="358"/>
        <v>0.5</v>
      </c>
      <c r="BF895">
        <f t="shared" si="359"/>
        <v>0.5</v>
      </c>
      <c r="BG895">
        <f t="shared" si="360"/>
        <v>76.5</v>
      </c>
      <c r="BH895">
        <f t="shared" si="361"/>
        <v>63.75</v>
      </c>
      <c r="BI895">
        <f t="shared" si="362"/>
        <v>125</v>
      </c>
      <c r="BJ895">
        <f t="shared" si="363"/>
        <v>135</v>
      </c>
      <c r="BK895">
        <f t="shared" si="364"/>
        <v>135</v>
      </c>
      <c r="BL895" t="str">
        <f t="shared" si="365"/>
        <v/>
      </c>
      <c r="BM895" t="str">
        <f t="shared" si="366"/>
        <v/>
      </c>
      <c r="BN895">
        <f t="shared" si="367"/>
        <v>-26</v>
      </c>
      <c r="BO895" t="str">
        <f t="shared" si="368"/>
        <v/>
      </c>
      <c r="BP895">
        <f t="shared" si="369"/>
        <v>2</v>
      </c>
      <c r="BQ895">
        <f t="shared" si="370"/>
        <v>35</v>
      </c>
      <c r="BR895">
        <f t="shared" si="371"/>
        <v>4</v>
      </c>
      <c r="BS895">
        <f t="shared" si="372"/>
        <v>42</v>
      </c>
      <c r="BT895" t="str">
        <f t="shared" si="373"/>
        <v/>
      </c>
    </row>
    <row r="896" spans="1:72">
      <c r="A896">
        <v>202370</v>
      </c>
      <c r="B896">
        <v>73851</v>
      </c>
      <c r="C896" t="s">
        <v>123</v>
      </c>
      <c r="D896">
        <v>113</v>
      </c>
      <c r="E896" t="s">
        <v>510</v>
      </c>
      <c r="F896">
        <v>1170</v>
      </c>
      <c r="G896" t="s">
        <v>528</v>
      </c>
      <c r="H896">
        <v>151</v>
      </c>
      <c r="I896" t="s">
        <v>147</v>
      </c>
      <c r="J896" t="s">
        <v>138</v>
      </c>
      <c r="K896">
        <v>2.1333000000000002</v>
      </c>
      <c r="L896" t="s">
        <v>126</v>
      </c>
      <c r="M896" t="s">
        <v>123</v>
      </c>
      <c r="N896">
        <v>1</v>
      </c>
      <c r="O896">
        <v>1</v>
      </c>
      <c r="P896" t="s">
        <v>515</v>
      </c>
      <c r="Q896" t="s">
        <v>134</v>
      </c>
      <c r="R896">
        <v>138</v>
      </c>
      <c r="S896" s="1">
        <v>45166</v>
      </c>
      <c r="T896" s="1">
        <v>45217</v>
      </c>
      <c r="U896">
        <v>730</v>
      </c>
      <c r="V896">
        <v>1145</v>
      </c>
      <c r="W896" t="s">
        <v>129</v>
      </c>
      <c r="X896" t="s">
        <v>46</v>
      </c>
      <c r="Y896" t="s">
        <v>129</v>
      </c>
      <c r="Z896" t="s">
        <v>50</v>
      </c>
      <c r="AA896" t="s">
        <v>129</v>
      </c>
      <c r="AB896" t="s">
        <v>129</v>
      </c>
      <c r="AC896" t="s">
        <v>129</v>
      </c>
      <c r="AD896">
        <v>16</v>
      </c>
      <c r="AE896">
        <v>16</v>
      </c>
      <c r="AF896">
        <v>30</v>
      </c>
      <c r="AG896">
        <v>0</v>
      </c>
      <c r="AH896">
        <v>100</v>
      </c>
      <c r="AI896">
        <v>2</v>
      </c>
      <c r="AJ896">
        <v>2</v>
      </c>
      <c r="AK896">
        <v>2</v>
      </c>
      <c r="AL896">
        <v>5</v>
      </c>
      <c r="AM896">
        <v>1</v>
      </c>
      <c r="AN896">
        <v>4</v>
      </c>
      <c r="AO896">
        <v>0</v>
      </c>
      <c r="AP896" t="s">
        <v>138</v>
      </c>
      <c r="AR896" t="s">
        <v>149</v>
      </c>
      <c r="AS896">
        <v>10.199999999999999</v>
      </c>
      <c r="AT896">
        <v>1.333</v>
      </c>
      <c r="AU896">
        <f t="shared" si="348"/>
        <v>15</v>
      </c>
      <c r="AV896">
        <f t="shared" si="349"/>
        <v>30</v>
      </c>
      <c r="AW896">
        <f t="shared" si="350"/>
        <v>15</v>
      </c>
      <c r="AX896">
        <f t="shared" si="351"/>
        <v>255</v>
      </c>
      <c r="AY896">
        <f t="shared" si="352"/>
        <v>3825</v>
      </c>
      <c r="AZ896">
        <f t="shared" si="353"/>
        <v>2</v>
      </c>
      <c r="BA896">
        <f t="shared" si="354"/>
        <v>1912.5</v>
      </c>
      <c r="BB896">
        <f t="shared" si="355"/>
        <v>3825</v>
      </c>
      <c r="BC896">
        <f t="shared" si="356"/>
        <v>1875</v>
      </c>
      <c r="BD896">
        <f t="shared" si="357"/>
        <v>75</v>
      </c>
      <c r="BE896">
        <f t="shared" si="358"/>
        <v>0.5</v>
      </c>
      <c r="BF896">
        <f t="shared" si="359"/>
        <v>0.5</v>
      </c>
      <c r="BG896">
        <f t="shared" si="360"/>
        <v>76.5</v>
      </c>
      <c r="BH896">
        <f t="shared" si="361"/>
        <v>63.75</v>
      </c>
      <c r="BI896">
        <f t="shared" si="362"/>
        <v>125</v>
      </c>
      <c r="BJ896">
        <f t="shared" si="363"/>
        <v>135</v>
      </c>
      <c r="BK896">
        <f t="shared" si="364"/>
        <v>135</v>
      </c>
      <c r="BL896">
        <f t="shared" si="365"/>
        <v>945</v>
      </c>
      <c r="BM896" t="str">
        <f t="shared" si="366"/>
        <v/>
      </c>
      <c r="BN896">
        <f t="shared" si="367"/>
        <v>-26</v>
      </c>
      <c r="BO896" t="str">
        <f t="shared" si="368"/>
        <v/>
      </c>
      <c r="BP896">
        <f t="shared" si="369"/>
        <v>2</v>
      </c>
      <c r="BQ896">
        <f t="shared" si="370"/>
        <v>35</v>
      </c>
      <c r="BR896">
        <f t="shared" si="371"/>
        <v>4</v>
      </c>
      <c r="BS896">
        <f t="shared" si="372"/>
        <v>42</v>
      </c>
      <c r="BT896" t="str">
        <f t="shared" si="373"/>
        <v/>
      </c>
    </row>
    <row r="897" spans="1:72">
      <c r="A897">
        <v>202370</v>
      </c>
      <c r="B897">
        <v>75308</v>
      </c>
      <c r="C897" t="s">
        <v>123</v>
      </c>
      <c r="D897">
        <v>113</v>
      </c>
      <c r="E897" t="s">
        <v>510</v>
      </c>
      <c r="F897">
        <v>1170</v>
      </c>
      <c r="G897" t="s">
        <v>528</v>
      </c>
      <c r="H897">
        <v>152</v>
      </c>
      <c r="I897" t="s">
        <v>147</v>
      </c>
      <c r="J897" t="s">
        <v>138</v>
      </c>
      <c r="K897">
        <v>0.8</v>
      </c>
      <c r="L897" t="s">
        <v>126</v>
      </c>
      <c r="M897" t="s">
        <v>123</v>
      </c>
      <c r="N897">
        <v>1</v>
      </c>
      <c r="O897">
        <v>1</v>
      </c>
      <c r="P897" t="s">
        <v>519</v>
      </c>
      <c r="Q897" t="s">
        <v>134</v>
      </c>
      <c r="R897">
        <v>138</v>
      </c>
      <c r="S897" s="1">
        <v>45166</v>
      </c>
      <c r="T897" s="1">
        <v>45217</v>
      </c>
      <c r="U897">
        <v>1200</v>
      </c>
      <c r="V897">
        <v>1615</v>
      </c>
      <c r="W897" t="s">
        <v>129</v>
      </c>
      <c r="X897" t="s">
        <v>46</v>
      </c>
      <c r="Y897" t="s">
        <v>129</v>
      </c>
      <c r="Z897" t="s">
        <v>50</v>
      </c>
      <c r="AA897" t="s">
        <v>129</v>
      </c>
      <c r="AB897" t="s">
        <v>129</v>
      </c>
      <c r="AC897" t="s">
        <v>129</v>
      </c>
      <c r="AD897">
        <v>6</v>
      </c>
      <c r="AE897">
        <v>16</v>
      </c>
      <c r="AF897">
        <v>30</v>
      </c>
      <c r="AG897">
        <v>0</v>
      </c>
      <c r="AH897">
        <v>37.5</v>
      </c>
      <c r="AI897">
        <v>2</v>
      </c>
      <c r="AJ897">
        <v>2</v>
      </c>
      <c r="AK897">
        <v>2</v>
      </c>
      <c r="AL897">
        <v>5</v>
      </c>
      <c r="AM897">
        <v>1</v>
      </c>
      <c r="AN897">
        <v>4</v>
      </c>
      <c r="AO897">
        <v>0</v>
      </c>
      <c r="AP897" t="s">
        <v>138</v>
      </c>
      <c r="AR897" t="s">
        <v>149</v>
      </c>
      <c r="AS897">
        <v>10.199999999999999</v>
      </c>
      <c r="AT897">
        <v>1.333</v>
      </c>
      <c r="AU897">
        <f t="shared" si="348"/>
        <v>15</v>
      </c>
      <c r="AV897">
        <f t="shared" si="349"/>
        <v>30</v>
      </c>
      <c r="AW897">
        <f t="shared" si="350"/>
        <v>15</v>
      </c>
      <c r="AX897">
        <f t="shared" si="351"/>
        <v>255</v>
      </c>
      <c r="AY897">
        <f t="shared" si="352"/>
        <v>3825</v>
      </c>
      <c r="AZ897">
        <f t="shared" si="353"/>
        <v>2</v>
      </c>
      <c r="BA897">
        <f t="shared" si="354"/>
        <v>1912.5</v>
      </c>
      <c r="BB897">
        <f t="shared" si="355"/>
        <v>3825</v>
      </c>
      <c r="BC897">
        <f t="shared" si="356"/>
        <v>1875</v>
      </c>
      <c r="BD897">
        <f t="shared" si="357"/>
        <v>75</v>
      </c>
      <c r="BE897">
        <f t="shared" si="358"/>
        <v>0.5</v>
      </c>
      <c r="BF897">
        <f t="shared" si="359"/>
        <v>0.5</v>
      </c>
      <c r="BG897">
        <f t="shared" si="360"/>
        <v>76.5</v>
      </c>
      <c r="BH897">
        <f t="shared" si="361"/>
        <v>63.75</v>
      </c>
      <c r="BI897">
        <f t="shared" si="362"/>
        <v>125</v>
      </c>
      <c r="BJ897">
        <f t="shared" si="363"/>
        <v>135</v>
      </c>
      <c r="BK897">
        <f t="shared" si="364"/>
        <v>135</v>
      </c>
      <c r="BL897">
        <f t="shared" si="365"/>
        <v>1415</v>
      </c>
      <c r="BM897" t="str">
        <f t="shared" si="366"/>
        <v/>
      </c>
      <c r="BN897">
        <f t="shared" si="367"/>
        <v>-26</v>
      </c>
      <c r="BO897" t="str">
        <f t="shared" si="368"/>
        <v/>
      </c>
      <c r="BP897">
        <f t="shared" si="369"/>
        <v>2</v>
      </c>
      <c r="BQ897">
        <f t="shared" si="370"/>
        <v>35</v>
      </c>
      <c r="BR897">
        <f t="shared" si="371"/>
        <v>4</v>
      </c>
      <c r="BS897">
        <f t="shared" si="372"/>
        <v>42</v>
      </c>
      <c r="BT897" t="str">
        <f t="shared" si="373"/>
        <v/>
      </c>
    </row>
    <row r="898" spans="1:72">
      <c r="A898">
        <v>202370</v>
      </c>
      <c r="B898">
        <v>75308</v>
      </c>
      <c r="C898" t="s">
        <v>123</v>
      </c>
      <c r="D898">
        <v>113</v>
      </c>
      <c r="E898" t="s">
        <v>510</v>
      </c>
      <c r="F898">
        <v>1170</v>
      </c>
      <c r="G898" t="s">
        <v>528</v>
      </c>
      <c r="H898">
        <v>152</v>
      </c>
      <c r="I898" t="s">
        <v>147</v>
      </c>
      <c r="J898" t="s">
        <v>138</v>
      </c>
      <c r="K898">
        <v>0.8</v>
      </c>
      <c r="L898" t="s">
        <v>126</v>
      </c>
      <c r="M898" t="s">
        <v>123</v>
      </c>
      <c r="N898">
        <v>1</v>
      </c>
      <c r="O898">
        <v>1</v>
      </c>
      <c r="P898" t="s">
        <v>519</v>
      </c>
      <c r="Q898" t="s">
        <v>134</v>
      </c>
      <c r="R898">
        <v>138</v>
      </c>
      <c r="S898" s="1">
        <v>45166</v>
      </c>
      <c r="T898" s="1">
        <v>45217</v>
      </c>
      <c r="U898">
        <v>1200</v>
      </c>
      <c r="V898">
        <v>1615</v>
      </c>
      <c r="W898" t="s">
        <v>129</v>
      </c>
      <c r="X898" t="s">
        <v>46</v>
      </c>
      <c r="Y898" t="s">
        <v>129</v>
      </c>
      <c r="Z898" t="s">
        <v>50</v>
      </c>
      <c r="AA898" t="s">
        <v>129</v>
      </c>
      <c r="AB898" t="s">
        <v>129</v>
      </c>
      <c r="AC898" t="s">
        <v>129</v>
      </c>
      <c r="AD898">
        <v>6</v>
      </c>
      <c r="AE898">
        <v>16</v>
      </c>
      <c r="AF898">
        <v>30</v>
      </c>
      <c r="AG898">
        <v>0</v>
      </c>
      <c r="AH898">
        <v>37.5</v>
      </c>
      <c r="AI898">
        <v>2</v>
      </c>
      <c r="AJ898">
        <v>2</v>
      </c>
      <c r="AK898">
        <v>2</v>
      </c>
      <c r="AL898">
        <v>5</v>
      </c>
      <c r="AM898">
        <v>1</v>
      </c>
      <c r="AN898">
        <v>4</v>
      </c>
      <c r="AO898">
        <v>0</v>
      </c>
      <c r="AP898" t="s">
        <v>138</v>
      </c>
      <c r="AR898" t="s">
        <v>149</v>
      </c>
      <c r="AS898">
        <v>10.199999999999999</v>
      </c>
      <c r="AT898">
        <v>1.333</v>
      </c>
      <c r="AU898">
        <f t="shared" si="348"/>
        <v>15</v>
      </c>
      <c r="AV898">
        <f t="shared" si="349"/>
        <v>30</v>
      </c>
      <c r="AW898">
        <f t="shared" si="350"/>
        <v>15</v>
      </c>
      <c r="AX898">
        <f t="shared" si="351"/>
        <v>255</v>
      </c>
      <c r="AY898">
        <f t="shared" si="352"/>
        <v>3825</v>
      </c>
      <c r="AZ898">
        <f t="shared" si="353"/>
        <v>2</v>
      </c>
      <c r="BA898">
        <f t="shared" si="354"/>
        <v>1912.5</v>
      </c>
      <c r="BB898">
        <f t="shared" si="355"/>
        <v>3825</v>
      </c>
      <c r="BC898">
        <f t="shared" si="356"/>
        <v>1875</v>
      </c>
      <c r="BD898">
        <f t="shared" si="357"/>
        <v>75</v>
      </c>
      <c r="BE898">
        <f t="shared" si="358"/>
        <v>0.5</v>
      </c>
      <c r="BF898">
        <f t="shared" si="359"/>
        <v>0.5</v>
      </c>
      <c r="BG898">
        <f t="shared" si="360"/>
        <v>76.5</v>
      </c>
      <c r="BH898">
        <f t="shared" si="361"/>
        <v>63.75</v>
      </c>
      <c r="BI898">
        <f t="shared" si="362"/>
        <v>125</v>
      </c>
      <c r="BJ898">
        <f t="shared" si="363"/>
        <v>135</v>
      </c>
      <c r="BK898">
        <f t="shared" si="364"/>
        <v>135</v>
      </c>
      <c r="BL898">
        <f t="shared" si="365"/>
        <v>1415</v>
      </c>
      <c r="BM898" t="str">
        <f t="shared" si="366"/>
        <v/>
      </c>
      <c r="BN898">
        <f t="shared" si="367"/>
        <v>-26</v>
      </c>
      <c r="BO898" t="str">
        <f t="shared" si="368"/>
        <v/>
      </c>
      <c r="BP898">
        <f t="shared" si="369"/>
        <v>2</v>
      </c>
      <c r="BQ898">
        <f t="shared" si="370"/>
        <v>35</v>
      </c>
      <c r="BR898">
        <f t="shared" si="371"/>
        <v>4</v>
      </c>
      <c r="BS898">
        <f t="shared" si="372"/>
        <v>42</v>
      </c>
      <c r="BT898" t="str">
        <f t="shared" si="373"/>
        <v/>
      </c>
    </row>
    <row r="899" spans="1:72">
      <c r="A899">
        <v>202370</v>
      </c>
      <c r="B899">
        <v>75308</v>
      </c>
      <c r="C899" t="s">
        <v>123</v>
      </c>
      <c r="D899">
        <v>113</v>
      </c>
      <c r="E899" t="s">
        <v>510</v>
      </c>
      <c r="F899">
        <v>1170</v>
      </c>
      <c r="G899" t="s">
        <v>528</v>
      </c>
      <c r="H899">
        <v>152</v>
      </c>
      <c r="I899" t="s">
        <v>147</v>
      </c>
      <c r="J899" t="s">
        <v>138</v>
      </c>
      <c r="K899">
        <v>0.8</v>
      </c>
      <c r="L899" t="s">
        <v>126</v>
      </c>
      <c r="M899" t="s">
        <v>123</v>
      </c>
      <c r="N899">
        <v>1</v>
      </c>
      <c r="O899">
        <v>1</v>
      </c>
      <c r="P899" t="s">
        <v>519</v>
      </c>
      <c r="Q899" t="s">
        <v>141</v>
      </c>
      <c r="R899" t="s">
        <v>141</v>
      </c>
      <c r="S899" s="1">
        <v>45166</v>
      </c>
      <c r="T899" s="1">
        <v>45217</v>
      </c>
      <c r="U899" t="s">
        <v>129</v>
      </c>
      <c r="W899" t="s">
        <v>129</v>
      </c>
      <c r="X899" t="s">
        <v>129</v>
      </c>
      <c r="Y899" t="s">
        <v>129</v>
      </c>
      <c r="Z899" t="s">
        <v>129</v>
      </c>
      <c r="AA899" t="s">
        <v>129</v>
      </c>
      <c r="AB899" t="s">
        <v>129</v>
      </c>
      <c r="AC899" t="s">
        <v>129</v>
      </c>
      <c r="AD899">
        <v>6</v>
      </c>
      <c r="AE899">
        <v>16</v>
      </c>
      <c r="AF899">
        <v>30</v>
      </c>
      <c r="AG899">
        <v>0</v>
      </c>
      <c r="AH899">
        <v>37.5</v>
      </c>
      <c r="AI899">
        <v>2</v>
      </c>
      <c r="AJ899">
        <v>2</v>
      </c>
      <c r="AK899">
        <v>2</v>
      </c>
      <c r="AL899">
        <v>5</v>
      </c>
      <c r="AM899">
        <v>1</v>
      </c>
      <c r="AN899">
        <v>4</v>
      </c>
      <c r="AO899">
        <v>0</v>
      </c>
      <c r="AP899" t="s">
        <v>138</v>
      </c>
      <c r="AR899" t="s">
        <v>133</v>
      </c>
      <c r="AS899">
        <v>0</v>
      </c>
      <c r="AT899">
        <v>1</v>
      </c>
      <c r="AU899">
        <f t="shared" si="348"/>
        <v>0</v>
      </c>
      <c r="AV899">
        <f t="shared" si="349"/>
        <v>30</v>
      </c>
      <c r="AW899">
        <f t="shared" si="350"/>
        <v>15</v>
      </c>
      <c r="AX899" t="str">
        <f t="shared" si="351"/>
        <v/>
      </c>
      <c r="AY899" t="str">
        <f t="shared" si="352"/>
        <v/>
      </c>
      <c r="AZ899">
        <f t="shared" si="353"/>
        <v>2</v>
      </c>
      <c r="BA899" t="str">
        <f t="shared" si="354"/>
        <v/>
      </c>
      <c r="BB899">
        <f t="shared" si="355"/>
        <v>3825</v>
      </c>
      <c r="BC899">
        <f t="shared" si="356"/>
        <v>1875</v>
      </c>
      <c r="BD899">
        <f t="shared" si="357"/>
        <v>75</v>
      </c>
      <c r="BE899">
        <f t="shared" si="358"/>
        <v>0.5</v>
      </c>
      <c r="BF899">
        <f t="shared" si="359"/>
        <v>0.5</v>
      </c>
      <c r="BG899">
        <f t="shared" si="360"/>
        <v>76.5</v>
      </c>
      <c r="BH899">
        <f t="shared" si="361"/>
        <v>63.75</v>
      </c>
      <c r="BI899">
        <f t="shared" si="362"/>
        <v>125</v>
      </c>
      <c r="BJ899">
        <f t="shared" si="363"/>
        <v>135</v>
      </c>
      <c r="BK899">
        <f t="shared" si="364"/>
        <v>135</v>
      </c>
      <c r="BL899" t="str">
        <f t="shared" si="365"/>
        <v/>
      </c>
      <c r="BM899" t="str">
        <f t="shared" si="366"/>
        <v/>
      </c>
      <c r="BN899">
        <f t="shared" si="367"/>
        <v>-26</v>
      </c>
      <c r="BO899" t="str">
        <f t="shared" si="368"/>
        <v/>
      </c>
      <c r="BP899">
        <f t="shared" si="369"/>
        <v>2</v>
      </c>
      <c r="BQ899">
        <f t="shared" si="370"/>
        <v>35</v>
      </c>
      <c r="BR899">
        <f t="shared" si="371"/>
        <v>4</v>
      </c>
      <c r="BS899">
        <f t="shared" si="372"/>
        <v>42</v>
      </c>
      <c r="BT899" t="str">
        <f t="shared" si="373"/>
        <v/>
      </c>
    </row>
    <row r="900" spans="1:72">
      <c r="A900">
        <v>202370</v>
      </c>
      <c r="B900">
        <v>75308</v>
      </c>
      <c r="C900" t="s">
        <v>123</v>
      </c>
      <c r="D900">
        <v>113</v>
      </c>
      <c r="E900" t="s">
        <v>510</v>
      </c>
      <c r="F900">
        <v>1170</v>
      </c>
      <c r="G900" t="s">
        <v>528</v>
      </c>
      <c r="H900">
        <v>152</v>
      </c>
      <c r="I900" t="s">
        <v>147</v>
      </c>
      <c r="J900" t="s">
        <v>138</v>
      </c>
      <c r="K900">
        <v>0.8</v>
      </c>
      <c r="L900" t="s">
        <v>126</v>
      </c>
      <c r="M900" t="s">
        <v>123</v>
      </c>
      <c r="N900">
        <v>1</v>
      </c>
      <c r="O900">
        <v>1</v>
      </c>
      <c r="P900" t="s">
        <v>519</v>
      </c>
      <c r="Q900" t="s">
        <v>141</v>
      </c>
      <c r="R900" t="s">
        <v>141</v>
      </c>
      <c r="S900" s="1">
        <v>45166</v>
      </c>
      <c r="T900" s="1">
        <v>45217</v>
      </c>
      <c r="U900" t="s">
        <v>129</v>
      </c>
      <c r="W900" t="s">
        <v>129</v>
      </c>
      <c r="X900" t="s">
        <v>129</v>
      </c>
      <c r="Y900" t="s">
        <v>129</v>
      </c>
      <c r="Z900" t="s">
        <v>129</v>
      </c>
      <c r="AA900" t="s">
        <v>129</v>
      </c>
      <c r="AB900" t="s">
        <v>129</v>
      </c>
      <c r="AC900" t="s">
        <v>129</v>
      </c>
      <c r="AD900">
        <v>6</v>
      </c>
      <c r="AE900">
        <v>16</v>
      </c>
      <c r="AF900">
        <v>30</v>
      </c>
      <c r="AG900">
        <v>0</v>
      </c>
      <c r="AH900">
        <v>37.5</v>
      </c>
      <c r="AI900">
        <v>2</v>
      </c>
      <c r="AJ900">
        <v>2</v>
      </c>
      <c r="AK900">
        <v>2</v>
      </c>
      <c r="AL900">
        <v>5</v>
      </c>
      <c r="AM900">
        <v>1</v>
      </c>
      <c r="AN900">
        <v>4</v>
      </c>
      <c r="AO900">
        <v>0</v>
      </c>
      <c r="AP900" t="s">
        <v>138</v>
      </c>
      <c r="AR900" t="s">
        <v>133</v>
      </c>
      <c r="AS900">
        <v>0</v>
      </c>
      <c r="AT900">
        <v>1</v>
      </c>
      <c r="AU900">
        <f t="shared" si="348"/>
        <v>0</v>
      </c>
      <c r="AV900">
        <f t="shared" si="349"/>
        <v>30</v>
      </c>
      <c r="AW900">
        <f t="shared" si="350"/>
        <v>15</v>
      </c>
      <c r="AX900" t="str">
        <f t="shared" si="351"/>
        <v/>
      </c>
      <c r="AY900" t="str">
        <f t="shared" si="352"/>
        <v/>
      </c>
      <c r="AZ900">
        <f t="shared" si="353"/>
        <v>2</v>
      </c>
      <c r="BA900" t="str">
        <f t="shared" si="354"/>
        <v/>
      </c>
      <c r="BB900">
        <f t="shared" si="355"/>
        <v>3825</v>
      </c>
      <c r="BC900">
        <f t="shared" si="356"/>
        <v>1875</v>
      </c>
      <c r="BD900">
        <f t="shared" si="357"/>
        <v>75</v>
      </c>
      <c r="BE900">
        <f t="shared" si="358"/>
        <v>0.5</v>
      </c>
      <c r="BF900">
        <f t="shared" si="359"/>
        <v>0.5</v>
      </c>
      <c r="BG900">
        <f t="shared" si="360"/>
        <v>76.5</v>
      </c>
      <c r="BH900">
        <f t="shared" si="361"/>
        <v>63.75</v>
      </c>
      <c r="BI900">
        <f t="shared" si="362"/>
        <v>125</v>
      </c>
      <c r="BJ900">
        <f t="shared" si="363"/>
        <v>135</v>
      </c>
      <c r="BK900">
        <f t="shared" si="364"/>
        <v>135</v>
      </c>
      <c r="BL900" t="str">
        <f t="shared" si="365"/>
        <v/>
      </c>
      <c r="BM900" t="str">
        <f t="shared" si="366"/>
        <v/>
      </c>
      <c r="BN900">
        <f t="shared" si="367"/>
        <v>-26</v>
      </c>
      <c r="BO900" t="str">
        <f t="shared" si="368"/>
        <v/>
      </c>
      <c r="BP900">
        <f t="shared" si="369"/>
        <v>2</v>
      </c>
      <c r="BQ900">
        <f t="shared" si="370"/>
        <v>35</v>
      </c>
      <c r="BR900">
        <f t="shared" si="371"/>
        <v>4</v>
      </c>
      <c r="BS900">
        <f t="shared" si="372"/>
        <v>42</v>
      </c>
      <c r="BT900" t="str">
        <f t="shared" si="373"/>
        <v/>
      </c>
    </row>
    <row r="901" spans="1:72">
      <c r="A901">
        <v>202370</v>
      </c>
      <c r="B901">
        <v>73854</v>
      </c>
      <c r="C901" t="s">
        <v>123</v>
      </c>
      <c r="D901">
        <v>114</v>
      </c>
      <c r="E901" t="s">
        <v>510</v>
      </c>
      <c r="F901">
        <v>1250</v>
      </c>
      <c r="G901" t="s">
        <v>529</v>
      </c>
      <c r="H901">
        <v>151</v>
      </c>
      <c r="I901" t="s">
        <v>147</v>
      </c>
      <c r="J901" t="s">
        <v>138</v>
      </c>
      <c r="K901">
        <v>2.1333000000000002</v>
      </c>
      <c r="L901" t="s">
        <v>126</v>
      </c>
      <c r="M901" t="s">
        <v>123</v>
      </c>
      <c r="N901">
        <v>1</v>
      </c>
      <c r="O901">
        <v>1</v>
      </c>
      <c r="P901" t="s">
        <v>512</v>
      </c>
      <c r="Q901" t="s">
        <v>47</v>
      </c>
      <c r="R901">
        <v>102</v>
      </c>
      <c r="S901" s="1">
        <v>45218</v>
      </c>
      <c r="T901" s="1">
        <v>45270</v>
      </c>
      <c r="U901">
        <v>730</v>
      </c>
      <c r="V901">
        <v>1145</v>
      </c>
      <c r="W901" t="s">
        <v>45</v>
      </c>
      <c r="X901" t="s">
        <v>129</v>
      </c>
      <c r="Y901" t="s">
        <v>47</v>
      </c>
      <c r="Z901" t="s">
        <v>129</v>
      </c>
      <c r="AA901" t="s">
        <v>129</v>
      </c>
      <c r="AB901" t="s">
        <v>129</v>
      </c>
      <c r="AC901" t="s">
        <v>129</v>
      </c>
      <c r="AD901">
        <v>16</v>
      </c>
      <c r="AE901">
        <v>16</v>
      </c>
      <c r="AF901">
        <v>30</v>
      </c>
      <c r="AG901">
        <v>2</v>
      </c>
      <c r="AH901">
        <v>100</v>
      </c>
      <c r="AI901">
        <v>2</v>
      </c>
      <c r="AJ901">
        <v>2</v>
      </c>
      <c r="AK901">
        <v>2</v>
      </c>
      <c r="AL901">
        <v>5</v>
      </c>
      <c r="AM901">
        <v>1</v>
      </c>
      <c r="AN901">
        <v>4</v>
      </c>
      <c r="AO901">
        <v>0</v>
      </c>
      <c r="AP901" t="s">
        <v>138</v>
      </c>
      <c r="AR901" t="s">
        <v>149</v>
      </c>
      <c r="AS901">
        <v>10.199999999999999</v>
      </c>
      <c r="AT901">
        <v>1.333</v>
      </c>
      <c r="AU901">
        <f t="shared" ref="AU901:AU964" si="374">(W901="M")*(BS901-BQ901-(BP901&gt;2)+(BR901&gt;=2))+(X901="T")*(BS901-BQ901-(BP901&gt;3)+(BR901&gt;=3))+(Y901="W")*(BS901-BQ901-(BP901&gt;4)+(BR901&gt;=4))+(Z901="R")*(BS901-BQ901-(BP901&gt;5)+(BR901&gt;=5))+(AA901="F")*(BS901-BQ901-(BP901&gt;6)+(BR901&gt;=6))+(AB901="S")*(BS901-BQ901-(BP901&gt;7)+(BR901&gt;=7))+(AC901="U")*(BS901-BQ901-(BP901&gt;1)+(BR901&gt;=1))</f>
        <v>14</v>
      </c>
      <c r="AV901">
        <f t="shared" ref="AV901:AV964" si="375">SUMIFS(AU:AU, B:B, B901, U:U, "&lt;&gt;." )</f>
        <v>28</v>
      </c>
      <c r="AW901">
        <f t="shared" ref="AW901:AW964" si="376">IFERROR(AV901/AZ901, 0)</f>
        <v>14</v>
      </c>
      <c r="AX901">
        <f t="shared" ref="AX901:AX964" si="377">IFERROR((INT(V901/100)-INT(U901/100))*60+MOD(V901,100)-MOD(U901,100), "")</f>
        <v>255</v>
      </c>
      <c r="AY901">
        <f t="shared" ref="AY901:AY964" si="378">IFERROR(AX901*AU901, "")</f>
        <v>3570</v>
      </c>
      <c r="AZ901">
        <f t="shared" ref="AZ901:AZ964" si="379">COUNTIFS(B$3:B$7000, B901, $W$3:$W$7000, W901, $X$3:$X$7000, X901, $Y$3:$Y$7000, Y901, $Z$3:$Z$7000, Z901,  $AA$3:$AA$7000, AA901, $AB$3:$AB$7000, AB901, $AC$3:$AC$7000, AC901, $U$3:$U$7000, U901)</f>
        <v>2</v>
      </c>
      <c r="BA901">
        <f t="shared" ref="BA901:BA964" si="380">IFERROR(AY901/AZ901, "")</f>
        <v>1785</v>
      </c>
      <c r="BB901">
        <f t="shared" ref="BB901:BB964" si="381">SUMIFS(BA:BA, B:B, B901, U:U, "&lt;&gt;." )</f>
        <v>3570</v>
      </c>
      <c r="BC901">
        <f t="shared" ref="BC901:BC964" si="382">IFERROR(BD901*50*BE901, "")</f>
        <v>1875</v>
      </c>
      <c r="BD901">
        <f t="shared" ref="BD901:BD964" si="383">IF(AL901&gt;25, AL901, AL901*15)</f>
        <v>75</v>
      </c>
      <c r="BE901">
        <f t="shared" ref="BE901:BE964" si="384">IF(I901="H",0.5,IF(I901="T",0.5,IF(I901="I",0,IF(I901="B",0,IF(LEFT(H901,1)="M",0,IF(I901="A",IF(Q901="ONLINE",0,1),1))))))</f>
        <v>0.5</v>
      </c>
      <c r="BF901">
        <f t="shared" ref="BF901:BF964" si="385">IF(I901="H",0.5,IF(I901="T",0.5, IF(I901="I", 0, IF(I901 = "B", 0, IF(LEFT(H901, 1) = "M", 0, IF(I901 = "U", 0.5, IF(I901 = "A", IF(Q901 = "ONLINE", 0, 0.5), 1)))))))</f>
        <v>0.5</v>
      </c>
      <c r="BG901">
        <f t="shared" ref="BG901:BG964" si="386">IFERROR(BB901/50, "")</f>
        <v>71.400000000000006</v>
      </c>
      <c r="BH901">
        <f t="shared" ref="BH901:BH964" si="387">IFERROR(BB901/60, "")</f>
        <v>59.5</v>
      </c>
      <c r="BI901">
        <f t="shared" ref="BI901:BI964" si="388">IFERROR(BC901/AW901, "")</f>
        <v>133.92857142857142</v>
      </c>
      <c r="BJ901">
        <f t="shared" ref="BJ901:BJ964" si="389">IFERROR(BI901+5*MAX(0, INT((BI901-75)/25)), "")</f>
        <v>143.92857142857142</v>
      </c>
      <c r="BK901">
        <f t="shared" ref="BK901:BK964" si="390">IFERROR(IF(BD901*BE901&gt;0, IF(BJ901-MOD(BJ901,30)+ 15 &gt;= BI901, BJ901-MOD(BJ901,30)+ 15,IF(BJ901-MOD(BJ901,30)+ 20 &gt;= BI901, BJ901-MOD(BJ901,30)+ 20,BJ901-MOD(BJ901,30)+ 45)), ""), "")</f>
        <v>135</v>
      </c>
      <c r="BL901">
        <f t="shared" ref="BL901:BL964" si="391">IFERROR(IF(BK901&lt;&gt;AX901,IF(MOD(U901+INT(BK901/60)*100+MOD(BK901,60), 100)&lt;60, U901+INT(BK901/60)*100+MOD(BK901,60), U901+INT(BK901/60)*100+MOD(BK901,60) - 60 + 100),""), "")</f>
        <v>945</v>
      </c>
      <c r="BM901" t="str">
        <f t="shared" ref="BM901:BM964" si="392">IFERROR(IF(BG901&lt;BD901*BF901, MAX(0, ROUND(BD901*BF901-BG901, 0)), ""), "")</f>
        <v/>
      </c>
      <c r="BN901">
        <f t="shared" ref="BN901:BN964" si="393">IFERROR(IF(BH901&gt;BD901*BE901, MIN(0, ROUND(BD901*BE901-BH901, 0)), ""), "")</f>
        <v>-22</v>
      </c>
      <c r="BO901" t="str">
        <f t="shared" ref="BO901:BO964" si="394">IF(RIGHT(F901,2)="90","Exclude",IF(RIGHT(F901,2)="98","Exclude",IF(RIGHT(F901,2)="99","Exclude",IF(RIGHT(F901,2)="97","Exclude",IF(E901&amp;F901="ECED2121","Exclude",IF(E901&amp;F901="ECED2131","Exclude",IF(E901&amp;F901="ECED2141","Exclude",IF(E901&amp;F901="NMNC1135","Exclude",IF(E901&amp;F901="NMNC1235","Exclude",IF(E901&amp;F901="NMNC2335","Exclude",IF(E901&amp;F901="NMNC2435","Exclude",IF(E901&amp;F901="NMNC2445","Exclude",IF(E901&amp;F901="ECED2241","Exclude","")))))))))))))</f>
        <v/>
      </c>
      <c r="BP901">
        <f t="shared" ref="BP901:BP964" si="395">WEEKDAY(S901)</f>
        <v>5</v>
      </c>
      <c r="BQ901">
        <f t="shared" ref="BQ901:BQ964" si="396">WEEKNUM(S901)</f>
        <v>42</v>
      </c>
      <c r="BR901">
        <f t="shared" ref="BR901:BR964" si="397">WEEKDAY(T901)</f>
        <v>1</v>
      </c>
      <c r="BS901">
        <f t="shared" ref="BS901:BS964" si="398">WEEKNUM(T901)</f>
        <v>50</v>
      </c>
      <c r="BT901" t="str">
        <f t="shared" ref="BT901:BT964" si="399">IFERROR(IF(U901 = "", "", IF(MOD(U901,100)&lt;&gt;0,IF(MOD(U901,100)&lt;&gt;30,"Flag",""),IF(MOD(V901,100)=0,"Flag",IF(MOD(V901,100)=30,"Flag","")))), "")</f>
        <v/>
      </c>
    </row>
    <row r="902" spans="1:72">
      <c r="A902">
        <v>202370</v>
      </c>
      <c r="B902">
        <v>73854</v>
      </c>
      <c r="C902" t="s">
        <v>123</v>
      </c>
      <c r="D902">
        <v>114</v>
      </c>
      <c r="E902" t="s">
        <v>510</v>
      </c>
      <c r="F902">
        <v>1250</v>
      </c>
      <c r="G902" t="s">
        <v>529</v>
      </c>
      <c r="H902">
        <v>151</v>
      </c>
      <c r="I902" t="s">
        <v>147</v>
      </c>
      <c r="J902" t="s">
        <v>138</v>
      </c>
      <c r="K902">
        <v>2.1333000000000002</v>
      </c>
      <c r="L902" t="s">
        <v>126</v>
      </c>
      <c r="M902" t="s">
        <v>123</v>
      </c>
      <c r="N902">
        <v>1</v>
      </c>
      <c r="O902">
        <v>1</v>
      </c>
      <c r="P902" t="s">
        <v>512</v>
      </c>
      <c r="Q902" t="s">
        <v>141</v>
      </c>
      <c r="R902" t="s">
        <v>141</v>
      </c>
      <c r="S902" s="1">
        <v>45218</v>
      </c>
      <c r="T902" s="1">
        <v>45270</v>
      </c>
      <c r="U902" t="s">
        <v>129</v>
      </c>
      <c r="W902" t="s">
        <v>129</v>
      </c>
      <c r="X902" t="s">
        <v>129</v>
      </c>
      <c r="Y902" t="s">
        <v>129</v>
      </c>
      <c r="Z902" t="s">
        <v>129</v>
      </c>
      <c r="AA902" t="s">
        <v>129</v>
      </c>
      <c r="AB902" t="s">
        <v>129</v>
      </c>
      <c r="AC902" t="s">
        <v>129</v>
      </c>
      <c r="AD902">
        <v>16</v>
      </c>
      <c r="AE902">
        <v>16</v>
      </c>
      <c r="AF902">
        <v>30</v>
      </c>
      <c r="AG902">
        <v>2</v>
      </c>
      <c r="AH902">
        <v>100</v>
      </c>
      <c r="AI902">
        <v>2</v>
      </c>
      <c r="AJ902">
        <v>2</v>
      </c>
      <c r="AK902">
        <v>2</v>
      </c>
      <c r="AL902">
        <v>5</v>
      </c>
      <c r="AM902">
        <v>1</v>
      </c>
      <c r="AN902">
        <v>4</v>
      </c>
      <c r="AO902">
        <v>0</v>
      </c>
      <c r="AP902" t="s">
        <v>138</v>
      </c>
      <c r="AR902" t="s">
        <v>133</v>
      </c>
      <c r="AS902">
        <v>2</v>
      </c>
      <c r="AT902">
        <v>1</v>
      </c>
      <c r="AU902">
        <f t="shared" si="374"/>
        <v>0</v>
      </c>
      <c r="AV902">
        <f t="shared" si="375"/>
        <v>28</v>
      </c>
      <c r="AW902">
        <f t="shared" si="376"/>
        <v>14</v>
      </c>
      <c r="AX902" t="str">
        <f t="shared" si="377"/>
        <v/>
      </c>
      <c r="AY902" t="str">
        <f t="shared" si="378"/>
        <v/>
      </c>
      <c r="AZ902">
        <f t="shared" si="379"/>
        <v>2</v>
      </c>
      <c r="BA902" t="str">
        <f t="shared" si="380"/>
        <v/>
      </c>
      <c r="BB902">
        <f t="shared" si="381"/>
        <v>3570</v>
      </c>
      <c r="BC902">
        <f t="shared" si="382"/>
        <v>1875</v>
      </c>
      <c r="BD902">
        <f t="shared" si="383"/>
        <v>75</v>
      </c>
      <c r="BE902">
        <f t="shared" si="384"/>
        <v>0.5</v>
      </c>
      <c r="BF902">
        <f t="shared" si="385"/>
        <v>0.5</v>
      </c>
      <c r="BG902">
        <f t="shared" si="386"/>
        <v>71.400000000000006</v>
      </c>
      <c r="BH902">
        <f t="shared" si="387"/>
        <v>59.5</v>
      </c>
      <c r="BI902">
        <f t="shared" si="388"/>
        <v>133.92857142857142</v>
      </c>
      <c r="BJ902">
        <f t="shared" si="389"/>
        <v>143.92857142857142</v>
      </c>
      <c r="BK902">
        <f t="shared" si="390"/>
        <v>135</v>
      </c>
      <c r="BL902" t="str">
        <f t="shared" si="391"/>
        <v/>
      </c>
      <c r="BM902" t="str">
        <f t="shared" si="392"/>
        <v/>
      </c>
      <c r="BN902">
        <f t="shared" si="393"/>
        <v>-22</v>
      </c>
      <c r="BO902" t="str">
        <f t="shared" si="394"/>
        <v/>
      </c>
      <c r="BP902">
        <f t="shared" si="395"/>
        <v>5</v>
      </c>
      <c r="BQ902">
        <f t="shared" si="396"/>
        <v>42</v>
      </c>
      <c r="BR902">
        <f t="shared" si="397"/>
        <v>1</v>
      </c>
      <c r="BS902">
        <f t="shared" si="398"/>
        <v>50</v>
      </c>
      <c r="BT902" t="str">
        <f t="shared" si="399"/>
        <v/>
      </c>
    </row>
    <row r="903" spans="1:72">
      <c r="A903">
        <v>202370</v>
      </c>
      <c r="B903">
        <v>73854</v>
      </c>
      <c r="C903" t="s">
        <v>123</v>
      </c>
      <c r="D903">
        <v>114</v>
      </c>
      <c r="E903" t="s">
        <v>510</v>
      </c>
      <c r="F903">
        <v>1250</v>
      </c>
      <c r="G903" t="s">
        <v>529</v>
      </c>
      <c r="H903">
        <v>151</v>
      </c>
      <c r="I903" t="s">
        <v>147</v>
      </c>
      <c r="J903" t="s">
        <v>138</v>
      </c>
      <c r="K903">
        <v>2.1333000000000002</v>
      </c>
      <c r="L903" t="s">
        <v>126</v>
      </c>
      <c r="M903" t="s">
        <v>123</v>
      </c>
      <c r="N903">
        <v>1</v>
      </c>
      <c r="O903">
        <v>1</v>
      </c>
      <c r="P903" t="s">
        <v>512</v>
      </c>
      <c r="Q903" t="s">
        <v>47</v>
      </c>
      <c r="R903">
        <v>102</v>
      </c>
      <c r="S903" s="1">
        <v>45218</v>
      </c>
      <c r="T903" s="1">
        <v>45270</v>
      </c>
      <c r="U903">
        <v>730</v>
      </c>
      <c r="V903">
        <v>1145</v>
      </c>
      <c r="W903" t="s">
        <v>45</v>
      </c>
      <c r="X903" t="s">
        <v>129</v>
      </c>
      <c r="Y903" t="s">
        <v>47</v>
      </c>
      <c r="Z903" t="s">
        <v>129</v>
      </c>
      <c r="AA903" t="s">
        <v>129</v>
      </c>
      <c r="AB903" t="s">
        <v>129</v>
      </c>
      <c r="AC903" t="s">
        <v>129</v>
      </c>
      <c r="AD903">
        <v>16</v>
      </c>
      <c r="AE903">
        <v>16</v>
      </c>
      <c r="AF903">
        <v>30</v>
      </c>
      <c r="AG903">
        <v>2</v>
      </c>
      <c r="AH903">
        <v>100</v>
      </c>
      <c r="AI903">
        <v>2</v>
      </c>
      <c r="AJ903">
        <v>2</v>
      </c>
      <c r="AK903">
        <v>2</v>
      </c>
      <c r="AL903">
        <v>5</v>
      </c>
      <c r="AM903">
        <v>1</v>
      </c>
      <c r="AN903">
        <v>4</v>
      </c>
      <c r="AO903">
        <v>0</v>
      </c>
      <c r="AP903" t="s">
        <v>138</v>
      </c>
      <c r="AR903" t="s">
        <v>149</v>
      </c>
      <c r="AS903">
        <v>10.199999999999999</v>
      </c>
      <c r="AT903">
        <v>1.333</v>
      </c>
      <c r="AU903">
        <f t="shared" si="374"/>
        <v>14</v>
      </c>
      <c r="AV903">
        <f t="shared" si="375"/>
        <v>28</v>
      </c>
      <c r="AW903">
        <f t="shared" si="376"/>
        <v>14</v>
      </c>
      <c r="AX903">
        <f t="shared" si="377"/>
        <v>255</v>
      </c>
      <c r="AY903">
        <f t="shared" si="378"/>
        <v>3570</v>
      </c>
      <c r="AZ903">
        <f t="shared" si="379"/>
        <v>2</v>
      </c>
      <c r="BA903">
        <f t="shared" si="380"/>
        <v>1785</v>
      </c>
      <c r="BB903">
        <f t="shared" si="381"/>
        <v>3570</v>
      </c>
      <c r="BC903">
        <f t="shared" si="382"/>
        <v>1875</v>
      </c>
      <c r="BD903">
        <f t="shared" si="383"/>
        <v>75</v>
      </c>
      <c r="BE903">
        <f t="shared" si="384"/>
        <v>0.5</v>
      </c>
      <c r="BF903">
        <f t="shared" si="385"/>
        <v>0.5</v>
      </c>
      <c r="BG903">
        <f t="shared" si="386"/>
        <v>71.400000000000006</v>
      </c>
      <c r="BH903">
        <f t="shared" si="387"/>
        <v>59.5</v>
      </c>
      <c r="BI903">
        <f t="shared" si="388"/>
        <v>133.92857142857142</v>
      </c>
      <c r="BJ903">
        <f t="shared" si="389"/>
        <v>143.92857142857142</v>
      </c>
      <c r="BK903">
        <f t="shared" si="390"/>
        <v>135</v>
      </c>
      <c r="BL903">
        <f t="shared" si="391"/>
        <v>945</v>
      </c>
      <c r="BM903" t="str">
        <f t="shared" si="392"/>
        <v/>
      </c>
      <c r="BN903">
        <f t="shared" si="393"/>
        <v>-22</v>
      </c>
      <c r="BO903" t="str">
        <f t="shared" si="394"/>
        <v/>
      </c>
      <c r="BP903">
        <f t="shared" si="395"/>
        <v>5</v>
      </c>
      <c r="BQ903">
        <f t="shared" si="396"/>
        <v>42</v>
      </c>
      <c r="BR903">
        <f t="shared" si="397"/>
        <v>1</v>
      </c>
      <c r="BS903">
        <f t="shared" si="398"/>
        <v>50</v>
      </c>
      <c r="BT903" t="str">
        <f t="shared" si="399"/>
        <v/>
      </c>
    </row>
    <row r="904" spans="1:72">
      <c r="A904">
        <v>202370</v>
      </c>
      <c r="B904">
        <v>73854</v>
      </c>
      <c r="C904" t="s">
        <v>123</v>
      </c>
      <c r="D904">
        <v>114</v>
      </c>
      <c r="E904" t="s">
        <v>510</v>
      </c>
      <c r="F904">
        <v>1250</v>
      </c>
      <c r="G904" t="s">
        <v>529</v>
      </c>
      <c r="H904">
        <v>151</v>
      </c>
      <c r="I904" t="s">
        <v>147</v>
      </c>
      <c r="J904" t="s">
        <v>138</v>
      </c>
      <c r="K904">
        <v>2.1333000000000002</v>
      </c>
      <c r="L904" t="s">
        <v>126</v>
      </c>
      <c r="M904" t="s">
        <v>123</v>
      </c>
      <c r="N904">
        <v>1</v>
      </c>
      <c r="O904">
        <v>1</v>
      </c>
      <c r="P904" t="s">
        <v>512</v>
      </c>
      <c r="Q904" t="s">
        <v>141</v>
      </c>
      <c r="R904" t="s">
        <v>141</v>
      </c>
      <c r="S904" s="1">
        <v>45218</v>
      </c>
      <c r="T904" s="1">
        <v>45270</v>
      </c>
      <c r="U904" t="s">
        <v>129</v>
      </c>
      <c r="W904" t="s">
        <v>129</v>
      </c>
      <c r="X904" t="s">
        <v>129</v>
      </c>
      <c r="Y904" t="s">
        <v>129</v>
      </c>
      <c r="Z904" t="s">
        <v>129</v>
      </c>
      <c r="AA904" t="s">
        <v>129</v>
      </c>
      <c r="AB904" t="s">
        <v>129</v>
      </c>
      <c r="AC904" t="s">
        <v>129</v>
      </c>
      <c r="AD904">
        <v>16</v>
      </c>
      <c r="AE904">
        <v>16</v>
      </c>
      <c r="AF904">
        <v>30</v>
      </c>
      <c r="AG904">
        <v>2</v>
      </c>
      <c r="AH904">
        <v>100</v>
      </c>
      <c r="AI904">
        <v>2</v>
      </c>
      <c r="AJ904">
        <v>2</v>
      </c>
      <c r="AK904">
        <v>2</v>
      </c>
      <c r="AL904">
        <v>5</v>
      </c>
      <c r="AM904">
        <v>1</v>
      </c>
      <c r="AN904">
        <v>4</v>
      </c>
      <c r="AO904">
        <v>0</v>
      </c>
      <c r="AP904" t="s">
        <v>138</v>
      </c>
      <c r="AR904" t="s">
        <v>133</v>
      </c>
      <c r="AS904">
        <v>2</v>
      </c>
      <c r="AT904">
        <v>1</v>
      </c>
      <c r="AU904">
        <f t="shared" si="374"/>
        <v>0</v>
      </c>
      <c r="AV904">
        <f t="shared" si="375"/>
        <v>28</v>
      </c>
      <c r="AW904">
        <f t="shared" si="376"/>
        <v>14</v>
      </c>
      <c r="AX904" t="str">
        <f t="shared" si="377"/>
        <v/>
      </c>
      <c r="AY904" t="str">
        <f t="shared" si="378"/>
        <v/>
      </c>
      <c r="AZ904">
        <f t="shared" si="379"/>
        <v>2</v>
      </c>
      <c r="BA904" t="str">
        <f t="shared" si="380"/>
        <v/>
      </c>
      <c r="BB904">
        <f t="shared" si="381"/>
        <v>3570</v>
      </c>
      <c r="BC904">
        <f t="shared" si="382"/>
        <v>1875</v>
      </c>
      <c r="BD904">
        <f t="shared" si="383"/>
        <v>75</v>
      </c>
      <c r="BE904">
        <f t="shared" si="384"/>
        <v>0.5</v>
      </c>
      <c r="BF904">
        <f t="shared" si="385"/>
        <v>0.5</v>
      </c>
      <c r="BG904">
        <f t="shared" si="386"/>
        <v>71.400000000000006</v>
      </c>
      <c r="BH904">
        <f t="shared" si="387"/>
        <v>59.5</v>
      </c>
      <c r="BI904">
        <f t="shared" si="388"/>
        <v>133.92857142857142</v>
      </c>
      <c r="BJ904">
        <f t="shared" si="389"/>
        <v>143.92857142857142</v>
      </c>
      <c r="BK904">
        <f t="shared" si="390"/>
        <v>135</v>
      </c>
      <c r="BL904" t="str">
        <f t="shared" si="391"/>
        <v/>
      </c>
      <c r="BM904" t="str">
        <f t="shared" si="392"/>
        <v/>
      </c>
      <c r="BN904">
        <f t="shared" si="393"/>
        <v>-22</v>
      </c>
      <c r="BO904" t="str">
        <f t="shared" si="394"/>
        <v/>
      </c>
      <c r="BP904">
        <f t="shared" si="395"/>
        <v>5</v>
      </c>
      <c r="BQ904">
        <f t="shared" si="396"/>
        <v>42</v>
      </c>
      <c r="BR904">
        <f t="shared" si="397"/>
        <v>1</v>
      </c>
      <c r="BS904">
        <f t="shared" si="398"/>
        <v>50</v>
      </c>
      <c r="BT904" t="str">
        <f t="shared" si="399"/>
        <v/>
      </c>
    </row>
    <row r="905" spans="1:72">
      <c r="A905">
        <v>202370</v>
      </c>
      <c r="B905">
        <v>73855</v>
      </c>
      <c r="C905" t="s">
        <v>123</v>
      </c>
      <c r="D905">
        <v>114</v>
      </c>
      <c r="E905" t="s">
        <v>510</v>
      </c>
      <c r="F905">
        <v>1250</v>
      </c>
      <c r="G905" t="s">
        <v>529</v>
      </c>
      <c r="H905">
        <v>152</v>
      </c>
      <c r="I905" t="s">
        <v>147</v>
      </c>
      <c r="J905" t="s">
        <v>138</v>
      </c>
      <c r="K905">
        <v>2</v>
      </c>
      <c r="L905" t="s">
        <v>126</v>
      </c>
      <c r="M905" t="s">
        <v>123</v>
      </c>
      <c r="N905">
        <v>1</v>
      </c>
      <c r="O905">
        <v>1</v>
      </c>
      <c r="P905" t="s">
        <v>512</v>
      </c>
      <c r="Q905" t="s">
        <v>47</v>
      </c>
      <c r="R905">
        <v>102</v>
      </c>
      <c r="S905" s="1">
        <v>45218</v>
      </c>
      <c r="T905" s="1">
        <v>45270</v>
      </c>
      <c r="U905">
        <v>1200</v>
      </c>
      <c r="V905">
        <v>1615</v>
      </c>
      <c r="W905" t="s">
        <v>45</v>
      </c>
      <c r="X905" t="s">
        <v>129</v>
      </c>
      <c r="Y905" t="s">
        <v>47</v>
      </c>
      <c r="Z905" t="s">
        <v>129</v>
      </c>
      <c r="AA905" t="s">
        <v>129</v>
      </c>
      <c r="AB905" t="s">
        <v>129</v>
      </c>
      <c r="AC905" t="s">
        <v>129</v>
      </c>
      <c r="AD905">
        <v>15</v>
      </c>
      <c r="AE905">
        <v>16</v>
      </c>
      <c r="AF905">
        <v>30</v>
      </c>
      <c r="AG905">
        <v>0</v>
      </c>
      <c r="AH905">
        <v>93.75</v>
      </c>
      <c r="AI905">
        <v>2</v>
      </c>
      <c r="AJ905">
        <v>2</v>
      </c>
      <c r="AK905">
        <v>2</v>
      </c>
      <c r="AL905">
        <v>5</v>
      </c>
      <c r="AM905">
        <v>1</v>
      </c>
      <c r="AN905">
        <v>4</v>
      </c>
      <c r="AO905">
        <v>0</v>
      </c>
      <c r="AP905" t="s">
        <v>138</v>
      </c>
      <c r="AR905" t="s">
        <v>149</v>
      </c>
      <c r="AS905">
        <v>10.199999999999999</v>
      </c>
      <c r="AT905">
        <v>1.333</v>
      </c>
      <c r="AU905">
        <f t="shared" si="374"/>
        <v>14</v>
      </c>
      <c r="AV905">
        <f t="shared" si="375"/>
        <v>28</v>
      </c>
      <c r="AW905">
        <f t="shared" si="376"/>
        <v>14</v>
      </c>
      <c r="AX905">
        <f t="shared" si="377"/>
        <v>255</v>
      </c>
      <c r="AY905">
        <f t="shared" si="378"/>
        <v>3570</v>
      </c>
      <c r="AZ905">
        <f t="shared" si="379"/>
        <v>2</v>
      </c>
      <c r="BA905">
        <f t="shared" si="380"/>
        <v>1785</v>
      </c>
      <c r="BB905">
        <f t="shared" si="381"/>
        <v>3570</v>
      </c>
      <c r="BC905">
        <f t="shared" si="382"/>
        <v>1875</v>
      </c>
      <c r="BD905">
        <f t="shared" si="383"/>
        <v>75</v>
      </c>
      <c r="BE905">
        <f t="shared" si="384"/>
        <v>0.5</v>
      </c>
      <c r="BF905">
        <f t="shared" si="385"/>
        <v>0.5</v>
      </c>
      <c r="BG905">
        <f t="shared" si="386"/>
        <v>71.400000000000006</v>
      </c>
      <c r="BH905">
        <f t="shared" si="387"/>
        <v>59.5</v>
      </c>
      <c r="BI905">
        <f t="shared" si="388"/>
        <v>133.92857142857142</v>
      </c>
      <c r="BJ905">
        <f t="shared" si="389"/>
        <v>143.92857142857142</v>
      </c>
      <c r="BK905">
        <f t="shared" si="390"/>
        <v>135</v>
      </c>
      <c r="BL905">
        <f t="shared" si="391"/>
        <v>1415</v>
      </c>
      <c r="BM905" t="str">
        <f t="shared" si="392"/>
        <v/>
      </c>
      <c r="BN905">
        <f t="shared" si="393"/>
        <v>-22</v>
      </c>
      <c r="BO905" t="str">
        <f t="shared" si="394"/>
        <v/>
      </c>
      <c r="BP905">
        <f t="shared" si="395"/>
        <v>5</v>
      </c>
      <c r="BQ905">
        <f t="shared" si="396"/>
        <v>42</v>
      </c>
      <c r="BR905">
        <f t="shared" si="397"/>
        <v>1</v>
      </c>
      <c r="BS905">
        <f t="shared" si="398"/>
        <v>50</v>
      </c>
      <c r="BT905" t="str">
        <f t="shared" si="399"/>
        <v/>
      </c>
    </row>
    <row r="906" spans="1:72">
      <c r="A906">
        <v>202370</v>
      </c>
      <c r="B906">
        <v>73855</v>
      </c>
      <c r="C906" t="s">
        <v>123</v>
      </c>
      <c r="D906">
        <v>114</v>
      </c>
      <c r="E906" t="s">
        <v>510</v>
      </c>
      <c r="F906">
        <v>1250</v>
      </c>
      <c r="G906" t="s">
        <v>529</v>
      </c>
      <c r="H906">
        <v>152</v>
      </c>
      <c r="I906" t="s">
        <v>147</v>
      </c>
      <c r="J906" t="s">
        <v>138</v>
      </c>
      <c r="K906">
        <v>2</v>
      </c>
      <c r="L906" t="s">
        <v>126</v>
      </c>
      <c r="M906" t="s">
        <v>123</v>
      </c>
      <c r="N906">
        <v>1</v>
      </c>
      <c r="O906">
        <v>1</v>
      </c>
      <c r="P906" t="s">
        <v>512</v>
      </c>
      <c r="Q906" t="s">
        <v>141</v>
      </c>
      <c r="R906" t="s">
        <v>141</v>
      </c>
      <c r="S906" s="1">
        <v>45218</v>
      </c>
      <c r="T906" s="1">
        <v>45270</v>
      </c>
      <c r="U906" t="s">
        <v>129</v>
      </c>
      <c r="W906" t="s">
        <v>129</v>
      </c>
      <c r="X906" t="s">
        <v>129</v>
      </c>
      <c r="Y906" t="s">
        <v>129</v>
      </c>
      <c r="Z906" t="s">
        <v>129</v>
      </c>
      <c r="AA906" t="s">
        <v>129</v>
      </c>
      <c r="AB906" t="s">
        <v>129</v>
      </c>
      <c r="AC906" t="s">
        <v>129</v>
      </c>
      <c r="AD906">
        <v>15</v>
      </c>
      <c r="AE906">
        <v>16</v>
      </c>
      <c r="AF906">
        <v>30</v>
      </c>
      <c r="AG906">
        <v>0</v>
      </c>
      <c r="AH906">
        <v>93.75</v>
      </c>
      <c r="AI906">
        <v>2</v>
      </c>
      <c r="AJ906">
        <v>2</v>
      </c>
      <c r="AK906">
        <v>2</v>
      </c>
      <c r="AL906">
        <v>5</v>
      </c>
      <c r="AM906">
        <v>1</v>
      </c>
      <c r="AN906">
        <v>4</v>
      </c>
      <c r="AO906">
        <v>0</v>
      </c>
      <c r="AP906" t="s">
        <v>138</v>
      </c>
      <c r="AR906" t="s">
        <v>133</v>
      </c>
      <c r="AS906">
        <v>2</v>
      </c>
      <c r="AT906">
        <v>1</v>
      </c>
      <c r="AU906">
        <f t="shared" si="374"/>
        <v>0</v>
      </c>
      <c r="AV906">
        <f t="shared" si="375"/>
        <v>28</v>
      </c>
      <c r="AW906">
        <f t="shared" si="376"/>
        <v>14</v>
      </c>
      <c r="AX906" t="str">
        <f t="shared" si="377"/>
        <v/>
      </c>
      <c r="AY906" t="str">
        <f t="shared" si="378"/>
        <v/>
      </c>
      <c r="AZ906">
        <f t="shared" si="379"/>
        <v>2</v>
      </c>
      <c r="BA906" t="str">
        <f t="shared" si="380"/>
        <v/>
      </c>
      <c r="BB906">
        <f t="shared" si="381"/>
        <v>3570</v>
      </c>
      <c r="BC906">
        <f t="shared" si="382"/>
        <v>1875</v>
      </c>
      <c r="BD906">
        <f t="shared" si="383"/>
        <v>75</v>
      </c>
      <c r="BE906">
        <f t="shared" si="384"/>
        <v>0.5</v>
      </c>
      <c r="BF906">
        <f t="shared" si="385"/>
        <v>0.5</v>
      </c>
      <c r="BG906">
        <f t="shared" si="386"/>
        <v>71.400000000000006</v>
      </c>
      <c r="BH906">
        <f t="shared" si="387"/>
        <v>59.5</v>
      </c>
      <c r="BI906">
        <f t="shared" si="388"/>
        <v>133.92857142857142</v>
      </c>
      <c r="BJ906">
        <f t="shared" si="389"/>
        <v>143.92857142857142</v>
      </c>
      <c r="BK906">
        <f t="shared" si="390"/>
        <v>135</v>
      </c>
      <c r="BL906" t="str">
        <f t="shared" si="391"/>
        <v/>
      </c>
      <c r="BM906" t="str">
        <f t="shared" si="392"/>
        <v/>
      </c>
      <c r="BN906">
        <f t="shared" si="393"/>
        <v>-22</v>
      </c>
      <c r="BO906" t="str">
        <f t="shared" si="394"/>
        <v/>
      </c>
      <c r="BP906">
        <f t="shared" si="395"/>
        <v>5</v>
      </c>
      <c r="BQ906">
        <f t="shared" si="396"/>
        <v>42</v>
      </c>
      <c r="BR906">
        <f t="shared" si="397"/>
        <v>1</v>
      </c>
      <c r="BS906">
        <f t="shared" si="398"/>
        <v>50</v>
      </c>
      <c r="BT906" t="str">
        <f t="shared" si="399"/>
        <v/>
      </c>
    </row>
    <row r="907" spans="1:72">
      <c r="A907">
        <v>202370</v>
      </c>
      <c r="B907">
        <v>73855</v>
      </c>
      <c r="C907" t="s">
        <v>123</v>
      </c>
      <c r="D907">
        <v>114</v>
      </c>
      <c r="E907" t="s">
        <v>510</v>
      </c>
      <c r="F907">
        <v>1250</v>
      </c>
      <c r="G907" t="s">
        <v>529</v>
      </c>
      <c r="H907">
        <v>152</v>
      </c>
      <c r="I907" t="s">
        <v>147</v>
      </c>
      <c r="J907" t="s">
        <v>138</v>
      </c>
      <c r="K907">
        <v>2</v>
      </c>
      <c r="L907" t="s">
        <v>126</v>
      </c>
      <c r="M907" t="s">
        <v>123</v>
      </c>
      <c r="N907">
        <v>1</v>
      </c>
      <c r="O907">
        <v>1</v>
      </c>
      <c r="P907" t="s">
        <v>512</v>
      </c>
      <c r="Q907" t="s">
        <v>141</v>
      </c>
      <c r="R907" t="s">
        <v>141</v>
      </c>
      <c r="S907" s="1">
        <v>45218</v>
      </c>
      <c r="T907" s="1">
        <v>45270</v>
      </c>
      <c r="U907" t="s">
        <v>129</v>
      </c>
      <c r="W907" t="s">
        <v>129</v>
      </c>
      <c r="X907" t="s">
        <v>129</v>
      </c>
      <c r="Y907" t="s">
        <v>129</v>
      </c>
      <c r="Z907" t="s">
        <v>129</v>
      </c>
      <c r="AA907" t="s">
        <v>129</v>
      </c>
      <c r="AB907" t="s">
        <v>129</v>
      </c>
      <c r="AC907" t="s">
        <v>129</v>
      </c>
      <c r="AD907">
        <v>15</v>
      </c>
      <c r="AE907">
        <v>16</v>
      </c>
      <c r="AF907">
        <v>30</v>
      </c>
      <c r="AG907">
        <v>0</v>
      </c>
      <c r="AH907">
        <v>93.75</v>
      </c>
      <c r="AI907">
        <v>2</v>
      </c>
      <c r="AJ907">
        <v>2</v>
      </c>
      <c r="AK907">
        <v>2</v>
      </c>
      <c r="AL907">
        <v>5</v>
      </c>
      <c r="AM907">
        <v>1</v>
      </c>
      <c r="AN907">
        <v>4</v>
      </c>
      <c r="AO907">
        <v>0</v>
      </c>
      <c r="AP907" t="s">
        <v>138</v>
      </c>
      <c r="AR907" t="s">
        <v>133</v>
      </c>
      <c r="AS907">
        <v>2</v>
      </c>
      <c r="AT907">
        <v>1</v>
      </c>
      <c r="AU907">
        <f t="shared" si="374"/>
        <v>0</v>
      </c>
      <c r="AV907">
        <f t="shared" si="375"/>
        <v>28</v>
      </c>
      <c r="AW907">
        <f t="shared" si="376"/>
        <v>14</v>
      </c>
      <c r="AX907" t="str">
        <f t="shared" si="377"/>
        <v/>
      </c>
      <c r="AY907" t="str">
        <f t="shared" si="378"/>
        <v/>
      </c>
      <c r="AZ907">
        <f t="shared" si="379"/>
        <v>2</v>
      </c>
      <c r="BA907" t="str">
        <f t="shared" si="380"/>
        <v/>
      </c>
      <c r="BB907">
        <f t="shared" si="381"/>
        <v>3570</v>
      </c>
      <c r="BC907">
        <f t="shared" si="382"/>
        <v>1875</v>
      </c>
      <c r="BD907">
        <f t="shared" si="383"/>
        <v>75</v>
      </c>
      <c r="BE907">
        <f t="shared" si="384"/>
        <v>0.5</v>
      </c>
      <c r="BF907">
        <f t="shared" si="385"/>
        <v>0.5</v>
      </c>
      <c r="BG907">
        <f t="shared" si="386"/>
        <v>71.400000000000006</v>
      </c>
      <c r="BH907">
        <f t="shared" si="387"/>
        <v>59.5</v>
      </c>
      <c r="BI907">
        <f t="shared" si="388"/>
        <v>133.92857142857142</v>
      </c>
      <c r="BJ907">
        <f t="shared" si="389"/>
        <v>143.92857142857142</v>
      </c>
      <c r="BK907">
        <f t="shared" si="390"/>
        <v>135</v>
      </c>
      <c r="BL907" t="str">
        <f t="shared" si="391"/>
        <v/>
      </c>
      <c r="BM907" t="str">
        <f t="shared" si="392"/>
        <v/>
      </c>
      <c r="BN907">
        <f t="shared" si="393"/>
        <v>-22</v>
      </c>
      <c r="BO907" t="str">
        <f t="shared" si="394"/>
        <v/>
      </c>
      <c r="BP907">
        <f t="shared" si="395"/>
        <v>5</v>
      </c>
      <c r="BQ907">
        <f t="shared" si="396"/>
        <v>42</v>
      </c>
      <c r="BR907">
        <f t="shared" si="397"/>
        <v>1</v>
      </c>
      <c r="BS907">
        <f t="shared" si="398"/>
        <v>50</v>
      </c>
      <c r="BT907" t="str">
        <f t="shared" si="399"/>
        <v/>
      </c>
    </row>
    <row r="908" spans="1:72">
      <c r="A908">
        <v>202370</v>
      </c>
      <c r="B908">
        <v>73855</v>
      </c>
      <c r="C908" t="s">
        <v>123</v>
      </c>
      <c r="D908">
        <v>114</v>
      </c>
      <c r="E908" t="s">
        <v>510</v>
      </c>
      <c r="F908">
        <v>1250</v>
      </c>
      <c r="G908" t="s">
        <v>529</v>
      </c>
      <c r="H908">
        <v>152</v>
      </c>
      <c r="I908" t="s">
        <v>147</v>
      </c>
      <c r="J908" t="s">
        <v>138</v>
      </c>
      <c r="K908">
        <v>2</v>
      </c>
      <c r="L908" t="s">
        <v>126</v>
      </c>
      <c r="M908" t="s">
        <v>123</v>
      </c>
      <c r="N908">
        <v>1</v>
      </c>
      <c r="O908">
        <v>1</v>
      </c>
      <c r="P908" t="s">
        <v>512</v>
      </c>
      <c r="Q908" t="s">
        <v>47</v>
      </c>
      <c r="R908">
        <v>102</v>
      </c>
      <c r="S908" s="1">
        <v>45218</v>
      </c>
      <c r="T908" s="1">
        <v>45270</v>
      </c>
      <c r="U908">
        <v>1200</v>
      </c>
      <c r="V908">
        <v>1615</v>
      </c>
      <c r="W908" t="s">
        <v>45</v>
      </c>
      <c r="X908" t="s">
        <v>129</v>
      </c>
      <c r="Y908" t="s">
        <v>47</v>
      </c>
      <c r="Z908" t="s">
        <v>129</v>
      </c>
      <c r="AA908" t="s">
        <v>129</v>
      </c>
      <c r="AB908" t="s">
        <v>129</v>
      </c>
      <c r="AC908" t="s">
        <v>129</v>
      </c>
      <c r="AD908">
        <v>15</v>
      </c>
      <c r="AE908">
        <v>16</v>
      </c>
      <c r="AF908">
        <v>30</v>
      </c>
      <c r="AG908">
        <v>0</v>
      </c>
      <c r="AH908">
        <v>93.75</v>
      </c>
      <c r="AI908">
        <v>2</v>
      </c>
      <c r="AJ908">
        <v>2</v>
      </c>
      <c r="AK908">
        <v>2</v>
      </c>
      <c r="AL908">
        <v>5</v>
      </c>
      <c r="AM908">
        <v>1</v>
      </c>
      <c r="AN908">
        <v>4</v>
      </c>
      <c r="AO908">
        <v>0</v>
      </c>
      <c r="AP908" t="s">
        <v>138</v>
      </c>
      <c r="AR908" t="s">
        <v>149</v>
      </c>
      <c r="AS908">
        <v>10.199999999999999</v>
      </c>
      <c r="AT908">
        <v>1.333</v>
      </c>
      <c r="AU908">
        <f t="shared" si="374"/>
        <v>14</v>
      </c>
      <c r="AV908">
        <f t="shared" si="375"/>
        <v>28</v>
      </c>
      <c r="AW908">
        <f t="shared" si="376"/>
        <v>14</v>
      </c>
      <c r="AX908">
        <f t="shared" si="377"/>
        <v>255</v>
      </c>
      <c r="AY908">
        <f t="shared" si="378"/>
        <v>3570</v>
      </c>
      <c r="AZ908">
        <f t="shared" si="379"/>
        <v>2</v>
      </c>
      <c r="BA908">
        <f t="shared" si="380"/>
        <v>1785</v>
      </c>
      <c r="BB908">
        <f t="shared" si="381"/>
        <v>3570</v>
      </c>
      <c r="BC908">
        <f t="shared" si="382"/>
        <v>1875</v>
      </c>
      <c r="BD908">
        <f t="shared" si="383"/>
        <v>75</v>
      </c>
      <c r="BE908">
        <f t="shared" si="384"/>
        <v>0.5</v>
      </c>
      <c r="BF908">
        <f t="shared" si="385"/>
        <v>0.5</v>
      </c>
      <c r="BG908">
        <f t="shared" si="386"/>
        <v>71.400000000000006</v>
      </c>
      <c r="BH908">
        <f t="shared" si="387"/>
        <v>59.5</v>
      </c>
      <c r="BI908">
        <f t="shared" si="388"/>
        <v>133.92857142857142</v>
      </c>
      <c r="BJ908">
        <f t="shared" si="389"/>
        <v>143.92857142857142</v>
      </c>
      <c r="BK908">
        <f t="shared" si="390"/>
        <v>135</v>
      </c>
      <c r="BL908">
        <f t="shared" si="391"/>
        <v>1415</v>
      </c>
      <c r="BM908" t="str">
        <f t="shared" si="392"/>
        <v/>
      </c>
      <c r="BN908">
        <f t="shared" si="393"/>
        <v>-22</v>
      </c>
      <c r="BO908" t="str">
        <f t="shared" si="394"/>
        <v/>
      </c>
      <c r="BP908">
        <f t="shared" si="395"/>
        <v>5</v>
      </c>
      <c r="BQ908">
        <f t="shared" si="396"/>
        <v>42</v>
      </c>
      <c r="BR908">
        <f t="shared" si="397"/>
        <v>1</v>
      </c>
      <c r="BS908">
        <f t="shared" si="398"/>
        <v>50</v>
      </c>
      <c r="BT908" t="str">
        <f t="shared" si="399"/>
        <v/>
      </c>
    </row>
    <row r="909" spans="1:72">
      <c r="A909">
        <v>202370</v>
      </c>
      <c r="B909">
        <v>76077</v>
      </c>
      <c r="C909" t="s">
        <v>123</v>
      </c>
      <c r="D909">
        <v>114</v>
      </c>
      <c r="E909" t="s">
        <v>510</v>
      </c>
      <c r="F909">
        <v>1250</v>
      </c>
      <c r="G909" t="s">
        <v>529</v>
      </c>
      <c r="H909">
        <v>153</v>
      </c>
      <c r="I909" t="s">
        <v>147</v>
      </c>
      <c r="J909" t="s">
        <v>138</v>
      </c>
      <c r="K909">
        <v>0</v>
      </c>
      <c r="L909" t="s">
        <v>165</v>
      </c>
      <c r="M909" t="s">
        <v>123</v>
      </c>
      <c r="N909">
        <v>1</v>
      </c>
      <c r="O909">
        <v>1</v>
      </c>
      <c r="P909" t="s">
        <v>151</v>
      </c>
      <c r="Q909" t="s">
        <v>123</v>
      </c>
      <c r="R909" t="s">
        <v>123</v>
      </c>
      <c r="S909" s="1">
        <v>45218</v>
      </c>
      <c r="T909" s="1">
        <v>45270</v>
      </c>
      <c r="U909">
        <v>730</v>
      </c>
      <c r="V909">
        <v>1615</v>
      </c>
      <c r="W909" t="s">
        <v>129</v>
      </c>
      <c r="X909" t="s">
        <v>129</v>
      </c>
      <c r="Y909" t="s">
        <v>129</v>
      </c>
      <c r="Z909" t="s">
        <v>129</v>
      </c>
      <c r="AA909" t="s">
        <v>52</v>
      </c>
      <c r="AB909" t="s">
        <v>129</v>
      </c>
      <c r="AC909" t="s">
        <v>129</v>
      </c>
      <c r="AD909">
        <v>0</v>
      </c>
      <c r="AE909">
        <v>0</v>
      </c>
      <c r="AF909">
        <v>0</v>
      </c>
      <c r="AG909">
        <v>0</v>
      </c>
      <c r="AH909">
        <v>0</v>
      </c>
      <c r="AI909">
        <v>2</v>
      </c>
      <c r="AJ909">
        <v>2</v>
      </c>
      <c r="AK909">
        <v>2</v>
      </c>
      <c r="AL909">
        <v>5</v>
      </c>
      <c r="AM909">
        <v>1</v>
      </c>
      <c r="AN909">
        <v>4</v>
      </c>
      <c r="AO909">
        <v>0</v>
      </c>
      <c r="AP909" t="s">
        <v>138</v>
      </c>
      <c r="AR909" t="s">
        <v>149</v>
      </c>
      <c r="AS909">
        <v>10.5</v>
      </c>
      <c r="AT909">
        <v>1</v>
      </c>
      <c r="AU909">
        <f t="shared" si="374"/>
        <v>8</v>
      </c>
      <c r="AV909">
        <f t="shared" si="375"/>
        <v>8</v>
      </c>
      <c r="AW909">
        <f t="shared" si="376"/>
        <v>8</v>
      </c>
      <c r="AX909">
        <f t="shared" si="377"/>
        <v>525</v>
      </c>
      <c r="AY909">
        <f t="shared" si="378"/>
        <v>4200</v>
      </c>
      <c r="AZ909">
        <f t="shared" si="379"/>
        <v>1</v>
      </c>
      <c r="BA909">
        <f t="shared" si="380"/>
        <v>4200</v>
      </c>
      <c r="BB909">
        <f t="shared" si="381"/>
        <v>4200</v>
      </c>
      <c r="BC909">
        <f t="shared" si="382"/>
        <v>1875</v>
      </c>
      <c r="BD909">
        <f t="shared" si="383"/>
        <v>75</v>
      </c>
      <c r="BE909">
        <f t="shared" si="384"/>
        <v>0.5</v>
      </c>
      <c r="BF909">
        <f t="shared" si="385"/>
        <v>0.5</v>
      </c>
      <c r="BG909">
        <f t="shared" si="386"/>
        <v>84</v>
      </c>
      <c r="BH909">
        <f t="shared" si="387"/>
        <v>70</v>
      </c>
      <c r="BI909">
        <f t="shared" si="388"/>
        <v>234.375</v>
      </c>
      <c r="BJ909">
        <f t="shared" si="389"/>
        <v>264.375</v>
      </c>
      <c r="BK909">
        <f t="shared" si="390"/>
        <v>255</v>
      </c>
      <c r="BL909">
        <f t="shared" si="391"/>
        <v>1145</v>
      </c>
      <c r="BM909" t="str">
        <f t="shared" si="392"/>
        <v/>
      </c>
      <c r="BN909">
        <f t="shared" si="393"/>
        <v>-33</v>
      </c>
      <c r="BO909" t="str">
        <f t="shared" si="394"/>
        <v/>
      </c>
      <c r="BP909">
        <f t="shared" si="395"/>
        <v>5</v>
      </c>
      <c r="BQ909">
        <f t="shared" si="396"/>
        <v>42</v>
      </c>
      <c r="BR909">
        <f t="shared" si="397"/>
        <v>1</v>
      </c>
      <c r="BS909">
        <f t="shared" si="398"/>
        <v>50</v>
      </c>
      <c r="BT909" t="str">
        <f t="shared" si="399"/>
        <v/>
      </c>
    </row>
    <row r="910" spans="1:72">
      <c r="A910">
        <v>202370</v>
      </c>
      <c r="B910">
        <v>76077</v>
      </c>
      <c r="C910" t="s">
        <v>123</v>
      </c>
      <c r="D910">
        <v>114</v>
      </c>
      <c r="E910" t="s">
        <v>510</v>
      </c>
      <c r="F910">
        <v>1250</v>
      </c>
      <c r="G910" t="s">
        <v>529</v>
      </c>
      <c r="H910">
        <v>153</v>
      </c>
      <c r="I910" t="s">
        <v>147</v>
      </c>
      <c r="J910" t="s">
        <v>138</v>
      </c>
      <c r="K910">
        <v>0</v>
      </c>
      <c r="L910" t="s">
        <v>165</v>
      </c>
      <c r="M910" t="s">
        <v>123</v>
      </c>
      <c r="N910">
        <v>1</v>
      </c>
      <c r="O910">
        <v>1</v>
      </c>
      <c r="P910" t="s">
        <v>151</v>
      </c>
      <c r="Q910" t="s">
        <v>123</v>
      </c>
      <c r="R910" t="s">
        <v>123</v>
      </c>
      <c r="S910" s="1">
        <v>45218</v>
      </c>
      <c r="T910" s="1">
        <v>45270</v>
      </c>
      <c r="U910" t="s">
        <v>129</v>
      </c>
      <c r="W910" t="s">
        <v>129</v>
      </c>
      <c r="X910" t="s">
        <v>129</v>
      </c>
      <c r="Y910" t="s">
        <v>129</v>
      </c>
      <c r="Z910" t="s">
        <v>129</v>
      </c>
      <c r="AA910" t="s">
        <v>129</v>
      </c>
      <c r="AB910" t="s">
        <v>129</v>
      </c>
      <c r="AC910" t="s">
        <v>129</v>
      </c>
      <c r="AD910">
        <v>0</v>
      </c>
      <c r="AE910">
        <v>0</v>
      </c>
      <c r="AF910">
        <v>0</v>
      </c>
      <c r="AG910">
        <v>0</v>
      </c>
      <c r="AH910">
        <v>0</v>
      </c>
      <c r="AI910">
        <v>2</v>
      </c>
      <c r="AJ910">
        <v>2</v>
      </c>
      <c r="AK910">
        <v>2</v>
      </c>
      <c r="AL910">
        <v>5</v>
      </c>
      <c r="AM910">
        <v>1</v>
      </c>
      <c r="AN910">
        <v>4</v>
      </c>
      <c r="AO910">
        <v>0</v>
      </c>
      <c r="AP910" t="s">
        <v>138</v>
      </c>
      <c r="AR910" t="s">
        <v>133</v>
      </c>
      <c r="AS910">
        <v>0</v>
      </c>
      <c r="AT910">
        <v>1</v>
      </c>
      <c r="AU910">
        <f t="shared" si="374"/>
        <v>0</v>
      </c>
      <c r="AV910">
        <f t="shared" si="375"/>
        <v>8</v>
      </c>
      <c r="AW910">
        <f t="shared" si="376"/>
        <v>8</v>
      </c>
      <c r="AX910" t="str">
        <f t="shared" si="377"/>
        <v/>
      </c>
      <c r="AY910" t="str">
        <f t="shared" si="378"/>
        <v/>
      </c>
      <c r="AZ910">
        <f t="shared" si="379"/>
        <v>1</v>
      </c>
      <c r="BA910" t="str">
        <f t="shared" si="380"/>
        <v/>
      </c>
      <c r="BB910">
        <f t="shared" si="381"/>
        <v>4200</v>
      </c>
      <c r="BC910">
        <f t="shared" si="382"/>
        <v>1875</v>
      </c>
      <c r="BD910">
        <f t="shared" si="383"/>
        <v>75</v>
      </c>
      <c r="BE910">
        <f t="shared" si="384"/>
        <v>0.5</v>
      </c>
      <c r="BF910">
        <f t="shared" si="385"/>
        <v>0.5</v>
      </c>
      <c r="BG910">
        <f t="shared" si="386"/>
        <v>84</v>
      </c>
      <c r="BH910">
        <f t="shared" si="387"/>
        <v>70</v>
      </c>
      <c r="BI910">
        <f t="shared" si="388"/>
        <v>234.375</v>
      </c>
      <c r="BJ910">
        <f t="shared" si="389"/>
        <v>264.375</v>
      </c>
      <c r="BK910">
        <f t="shared" si="390"/>
        <v>255</v>
      </c>
      <c r="BL910" t="str">
        <f t="shared" si="391"/>
        <v/>
      </c>
      <c r="BM910" t="str">
        <f t="shared" si="392"/>
        <v/>
      </c>
      <c r="BN910">
        <f t="shared" si="393"/>
        <v>-33</v>
      </c>
      <c r="BO910" t="str">
        <f t="shared" si="394"/>
        <v/>
      </c>
      <c r="BP910">
        <f t="shared" si="395"/>
        <v>5</v>
      </c>
      <c r="BQ910">
        <f t="shared" si="396"/>
        <v>42</v>
      </c>
      <c r="BR910">
        <f t="shared" si="397"/>
        <v>1</v>
      </c>
      <c r="BS910">
        <f t="shared" si="398"/>
        <v>50</v>
      </c>
      <c r="BT910" t="str">
        <f t="shared" si="399"/>
        <v/>
      </c>
    </row>
    <row r="911" spans="1:72">
      <c r="A911">
        <v>202370</v>
      </c>
      <c r="B911">
        <v>73864</v>
      </c>
      <c r="C911" t="s">
        <v>123</v>
      </c>
      <c r="D911">
        <v>113</v>
      </c>
      <c r="E911" t="s">
        <v>510</v>
      </c>
      <c r="F911">
        <v>1260</v>
      </c>
      <c r="G911" t="s">
        <v>530</v>
      </c>
      <c r="H911">
        <v>151</v>
      </c>
      <c r="I911" t="s">
        <v>147</v>
      </c>
      <c r="J911" t="s">
        <v>138</v>
      </c>
      <c r="K911">
        <v>2.1333000000000002</v>
      </c>
      <c r="L911" t="s">
        <v>126</v>
      </c>
      <c r="M911" t="s">
        <v>123</v>
      </c>
      <c r="N911">
        <v>1</v>
      </c>
      <c r="O911">
        <v>1</v>
      </c>
      <c r="P911" t="s">
        <v>515</v>
      </c>
      <c r="Q911" t="s">
        <v>141</v>
      </c>
      <c r="R911" t="s">
        <v>141</v>
      </c>
      <c r="S911" s="1">
        <v>45166</v>
      </c>
      <c r="T911" s="1">
        <v>45217</v>
      </c>
      <c r="U911" t="s">
        <v>129</v>
      </c>
      <c r="W911" t="s">
        <v>129</v>
      </c>
      <c r="X911" t="s">
        <v>129</v>
      </c>
      <c r="Y911" t="s">
        <v>129</v>
      </c>
      <c r="Z911" t="s">
        <v>129</v>
      </c>
      <c r="AA911" t="s">
        <v>129</v>
      </c>
      <c r="AB911" t="s">
        <v>129</v>
      </c>
      <c r="AC911" t="s">
        <v>129</v>
      </c>
      <c r="AD911">
        <v>16</v>
      </c>
      <c r="AE911">
        <v>16</v>
      </c>
      <c r="AF911">
        <v>30</v>
      </c>
      <c r="AG911">
        <v>0</v>
      </c>
      <c r="AH911">
        <v>100</v>
      </c>
      <c r="AI911">
        <v>2</v>
      </c>
      <c r="AJ911">
        <v>2</v>
      </c>
      <c r="AK911">
        <v>2</v>
      </c>
      <c r="AL911">
        <v>5</v>
      </c>
      <c r="AM911">
        <v>1</v>
      </c>
      <c r="AN911">
        <v>4</v>
      </c>
      <c r="AO911">
        <v>0</v>
      </c>
      <c r="AP911" t="s">
        <v>138</v>
      </c>
      <c r="AR911" t="s">
        <v>133</v>
      </c>
      <c r="AS911">
        <v>2</v>
      </c>
      <c r="AT911">
        <v>1</v>
      </c>
      <c r="AU911">
        <f t="shared" si="374"/>
        <v>0</v>
      </c>
      <c r="AV911">
        <f t="shared" si="375"/>
        <v>32</v>
      </c>
      <c r="AW911">
        <f t="shared" si="376"/>
        <v>16</v>
      </c>
      <c r="AX911" t="str">
        <f t="shared" si="377"/>
        <v/>
      </c>
      <c r="AY911" t="str">
        <f t="shared" si="378"/>
        <v/>
      </c>
      <c r="AZ911">
        <f t="shared" si="379"/>
        <v>2</v>
      </c>
      <c r="BA911" t="str">
        <f t="shared" si="380"/>
        <v/>
      </c>
      <c r="BB911">
        <f t="shared" si="381"/>
        <v>4080</v>
      </c>
      <c r="BC911">
        <f t="shared" si="382"/>
        <v>1875</v>
      </c>
      <c r="BD911">
        <f t="shared" si="383"/>
        <v>75</v>
      </c>
      <c r="BE911">
        <f t="shared" si="384"/>
        <v>0.5</v>
      </c>
      <c r="BF911">
        <f t="shared" si="385"/>
        <v>0.5</v>
      </c>
      <c r="BG911">
        <f t="shared" si="386"/>
        <v>81.599999999999994</v>
      </c>
      <c r="BH911">
        <f t="shared" si="387"/>
        <v>68</v>
      </c>
      <c r="BI911">
        <f t="shared" si="388"/>
        <v>117.1875</v>
      </c>
      <c r="BJ911">
        <f t="shared" si="389"/>
        <v>122.1875</v>
      </c>
      <c r="BK911">
        <f t="shared" si="390"/>
        <v>135</v>
      </c>
      <c r="BL911" t="str">
        <f t="shared" si="391"/>
        <v/>
      </c>
      <c r="BM911" t="str">
        <f t="shared" si="392"/>
        <v/>
      </c>
      <c r="BN911">
        <f t="shared" si="393"/>
        <v>-31</v>
      </c>
      <c r="BO911" t="str">
        <f t="shared" si="394"/>
        <v/>
      </c>
      <c r="BP911">
        <f t="shared" si="395"/>
        <v>2</v>
      </c>
      <c r="BQ911">
        <f t="shared" si="396"/>
        <v>35</v>
      </c>
      <c r="BR911">
        <f t="shared" si="397"/>
        <v>4</v>
      </c>
      <c r="BS911">
        <f t="shared" si="398"/>
        <v>42</v>
      </c>
      <c r="BT911" t="str">
        <f t="shared" si="399"/>
        <v/>
      </c>
    </row>
    <row r="912" spans="1:72">
      <c r="A912">
        <v>202370</v>
      </c>
      <c r="B912">
        <v>73864</v>
      </c>
      <c r="C912" t="s">
        <v>123</v>
      </c>
      <c r="D912">
        <v>113</v>
      </c>
      <c r="E912" t="s">
        <v>510</v>
      </c>
      <c r="F912">
        <v>1260</v>
      </c>
      <c r="G912" t="s">
        <v>530</v>
      </c>
      <c r="H912">
        <v>151</v>
      </c>
      <c r="I912" t="s">
        <v>147</v>
      </c>
      <c r="J912" t="s">
        <v>138</v>
      </c>
      <c r="K912">
        <v>2.1333000000000002</v>
      </c>
      <c r="L912" t="s">
        <v>126</v>
      </c>
      <c r="M912" t="s">
        <v>123</v>
      </c>
      <c r="N912">
        <v>1</v>
      </c>
      <c r="O912">
        <v>1</v>
      </c>
      <c r="P912" t="s">
        <v>515</v>
      </c>
      <c r="Q912" t="s">
        <v>134</v>
      </c>
      <c r="R912">
        <v>138</v>
      </c>
      <c r="S912" s="1">
        <v>45166</v>
      </c>
      <c r="T912" s="1">
        <v>45217</v>
      </c>
      <c r="U912">
        <v>730</v>
      </c>
      <c r="V912">
        <v>1145</v>
      </c>
      <c r="W912" t="s">
        <v>45</v>
      </c>
      <c r="X912" t="s">
        <v>129</v>
      </c>
      <c r="Y912" t="s">
        <v>47</v>
      </c>
      <c r="Z912" t="s">
        <v>129</v>
      </c>
      <c r="AA912" t="s">
        <v>129</v>
      </c>
      <c r="AB912" t="s">
        <v>129</v>
      </c>
      <c r="AC912" t="s">
        <v>129</v>
      </c>
      <c r="AD912">
        <v>16</v>
      </c>
      <c r="AE912">
        <v>16</v>
      </c>
      <c r="AF912">
        <v>30</v>
      </c>
      <c r="AG912">
        <v>0</v>
      </c>
      <c r="AH912">
        <v>100</v>
      </c>
      <c r="AI912">
        <v>2</v>
      </c>
      <c r="AJ912">
        <v>2</v>
      </c>
      <c r="AK912">
        <v>2</v>
      </c>
      <c r="AL912">
        <v>5</v>
      </c>
      <c r="AM912">
        <v>1</v>
      </c>
      <c r="AN912">
        <v>4</v>
      </c>
      <c r="AO912">
        <v>0</v>
      </c>
      <c r="AP912" t="s">
        <v>138</v>
      </c>
      <c r="AR912" t="s">
        <v>149</v>
      </c>
      <c r="AS912">
        <v>10.199999999999999</v>
      </c>
      <c r="AT912">
        <v>1.333</v>
      </c>
      <c r="AU912">
        <f t="shared" si="374"/>
        <v>16</v>
      </c>
      <c r="AV912">
        <f t="shared" si="375"/>
        <v>32</v>
      </c>
      <c r="AW912">
        <f t="shared" si="376"/>
        <v>16</v>
      </c>
      <c r="AX912">
        <f t="shared" si="377"/>
        <v>255</v>
      </c>
      <c r="AY912">
        <f t="shared" si="378"/>
        <v>4080</v>
      </c>
      <c r="AZ912">
        <f t="shared" si="379"/>
        <v>2</v>
      </c>
      <c r="BA912">
        <f t="shared" si="380"/>
        <v>2040</v>
      </c>
      <c r="BB912">
        <f t="shared" si="381"/>
        <v>4080</v>
      </c>
      <c r="BC912">
        <f t="shared" si="382"/>
        <v>1875</v>
      </c>
      <c r="BD912">
        <f t="shared" si="383"/>
        <v>75</v>
      </c>
      <c r="BE912">
        <f t="shared" si="384"/>
        <v>0.5</v>
      </c>
      <c r="BF912">
        <f t="shared" si="385"/>
        <v>0.5</v>
      </c>
      <c r="BG912">
        <f t="shared" si="386"/>
        <v>81.599999999999994</v>
      </c>
      <c r="BH912">
        <f t="shared" si="387"/>
        <v>68</v>
      </c>
      <c r="BI912">
        <f t="shared" si="388"/>
        <v>117.1875</v>
      </c>
      <c r="BJ912">
        <f t="shared" si="389"/>
        <v>122.1875</v>
      </c>
      <c r="BK912">
        <f t="shared" si="390"/>
        <v>135</v>
      </c>
      <c r="BL912">
        <f t="shared" si="391"/>
        <v>945</v>
      </c>
      <c r="BM912" t="str">
        <f t="shared" si="392"/>
        <v/>
      </c>
      <c r="BN912">
        <f t="shared" si="393"/>
        <v>-31</v>
      </c>
      <c r="BO912" t="str">
        <f t="shared" si="394"/>
        <v/>
      </c>
      <c r="BP912">
        <f t="shared" si="395"/>
        <v>2</v>
      </c>
      <c r="BQ912">
        <f t="shared" si="396"/>
        <v>35</v>
      </c>
      <c r="BR912">
        <f t="shared" si="397"/>
        <v>4</v>
      </c>
      <c r="BS912">
        <f t="shared" si="398"/>
        <v>42</v>
      </c>
      <c r="BT912" t="str">
        <f t="shared" si="399"/>
        <v/>
      </c>
    </row>
    <row r="913" spans="1:72">
      <c r="A913">
        <v>202370</v>
      </c>
      <c r="B913">
        <v>73864</v>
      </c>
      <c r="C913" t="s">
        <v>123</v>
      </c>
      <c r="D913">
        <v>113</v>
      </c>
      <c r="E913" t="s">
        <v>510</v>
      </c>
      <c r="F913">
        <v>1260</v>
      </c>
      <c r="G913" t="s">
        <v>530</v>
      </c>
      <c r="H913">
        <v>151</v>
      </c>
      <c r="I913" t="s">
        <v>147</v>
      </c>
      <c r="J913" t="s">
        <v>138</v>
      </c>
      <c r="K913">
        <v>2.1333000000000002</v>
      </c>
      <c r="L913" t="s">
        <v>126</v>
      </c>
      <c r="M913" t="s">
        <v>123</v>
      </c>
      <c r="N913">
        <v>1</v>
      </c>
      <c r="O913">
        <v>1</v>
      </c>
      <c r="P913" t="s">
        <v>515</v>
      </c>
      <c r="Q913" t="s">
        <v>134</v>
      </c>
      <c r="R913">
        <v>138</v>
      </c>
      <c r="S913" s="1">
        <v>45166</v>
      </c>
      <c r="T913" s="1">
        <v>45217</v>
      </c>
      <c r="U913">
        <v>730</v>
      </c>
      <c r="V913">
        <v>1145</v>
      </c>
      <c r="W913" t="s">
        <v>45</v>
      </c>
      <c r="X913" t="s">
        <v>129</v>
      </c>
      <c r="Y913" t="s">
        <v>47</v>
      </c>
      <c r="Z913" t="s">
        <v>129</v>
      </c>
      <c r="AA913" t="s">
        <v>129</v>
      </c>
      <c r="AB913" t="s">
        <v>129</v>
      </c>
      <c r="AC913" t="s">
        <v>129</v>
      </c>
      <c r="AD913">
        <v>16</v>
      </c>
      <c r="AE913">
        <v>16</v>
      </c>
      <c r="AF913">
        <v>30</v>
      </c>
      <c r="AG913">
        <v>0</v>
      </c>
      <c r="AH913">
        <v>100</v>
      </c>
      <c r="AI913">
        <v>2</v>
      </c>
      <c r="AJ913">
        <v>2</v>
      </c>
      <c r="AK913">
        <v>2</v>
      </c>
      <c r="AL913">
        <v>5</v>
      </c>
      <c r="AM913">
        <v>1</v>
      </c>
      <c r="AN913">
        <v>4</v>
      </c>
      <c r="AO913">
        <v>0</v>
      </c>
      <c r="AP913" t="s">
        <v>138</v>
      </c>
      <c r="AR913" t="s">
        <v>149</v>
      </c>
      <c r="AS913">
        <v>10.199999999999999</v>
      </c>
      <c r="AT913">
        <v>1.333</v>
      </c>
      <c r="AU913">
        <f t="shared" si="374"/>
        <v>16</v>
      </c>
      <c r="AV913">
        <f t="shared" si="375"/>
        <v>32</v>
      </c>
      <c r="AW913">
        <f t="shared" si="376"/>
        <v>16</v>
      </c>
      <c r="AX913">
        <f t="shared" si="377"/>
        <v>255</v>
      </c>
      <c r="AY913">
        <f t="shared" si="378"/>
        <v>4080</v>
      </c>
      <c r="AZ913">
        <f t="shared" si="379"/>
        <v>2</v>
      </c>
      <c r="BA913">
        <f t="shared" si="380"/>
        <v>2040</v>
      </c>
      <c r="BB913">
        <f t="shared" si="381"/>
        <v>4080</v>
      </c>
      <c r="BC913">
        <f t="shared" si="382"/>
        <v>1875</v>
      </c>
      <c r="BD913">
        <f t="shared" si="383"/>
        <v>75</v>
      </c>
      <c r="BE913">
        <f t="shared" si="384"/>
        <v>0.5</v>
      </c>
      <c r="BF913">
        <f t="shared" si="385"/>
        <v>0.5</v>
      </c>
      <c r="BG913">
        <f t="shared" si="386"/>
        <v>81.599999999999994</v>
      </c>
      <c r="BH913">
        <f t="shared" si="387"/>
        <v>68</v>
      </c>
      <c r="BI913">
        <f t="shared" si="388"/>
        <v>117.1875</v>
      </c>
      <c r="BJ913">
        <f t="shared" si="389"/>
        <v>122.1875</v>
      </c>
      <c r="BK913">
        <f t="shared" si="390"/>
        <v>135</v>
      </c>
      <c r="BL913">
        <f t="shared" si="391"/>
        <v>945</v>
      </c>
      <c r="BM913" t="str">
        <f t="shared" si="392"/>
        <v/>
      </c>
      <c r="BN913">
        <f t="shared" si="393"/>
        <v>-31</v>
      </c>
      <c r="BO913" t="str">
        <f t="shared" si="394"/>
        <v/>
      </c>
      <c r="BP913">
        <f t="shared" si="395"/>
        <v>2</v>
      </c>
      <c r="BQ913">
        <f t="shared" si="396"/>
        <v>35</v>
      </c>
      <c r="BR913">
        <f t="shared" si="397"/>
        <v>4</v>
      </c>
      <c r="BS913">
        <f t="shared" si="398"/>
        <v>42</v>
      </c>
      <c r="BT913" t="str">
        <f t="shared" si="399"/>
        <v/>
      </c>
    </row>
    <row r="914" spans="1:72">
      <c r="A914">
        <v>202370</v>
      </c>
      <c r="B914">
        <v>73864</v>
      </c>
      <c r="C914" t="s">
        <v>123</v>
      </c>
      <c r="D914">
        <v>113</v>
      </c>
      <c r="E914" t="s">
        <v>510</v>
      </c>
      <c r="F914">
        <v>1260</v>
      </c>
      <c r="G914" t="s">
        <v>530</v>
      </c>
      <c r="H914">
        <v>151</v>
      </c>
      <c r="I914" t="s">
        <v>147</v>
      </c>
      <c r="J914" t="s">
        <v>138</v>
      </c>
      <c r="K914">
        <v>2.1333000000000002</v>
      </c>
      <c r="L914" t="s">
        <v>126</v>
      </c>
      <c r="M914" t="s">
        <v>123</v>
      </c>
      <c r="N914">
        <v>1</v>
      </c>
      <c r="O914">
        <v>1</v>
      </c>
      <c r="P914" t="s">
        <v>515</v>
      </c>
      <c r="Q914" t="s">
        <v>141</v>
      </c>
      <c r="R914" t="s">
        <v>141</v>
      </c>
      <c r="S914" s="1">
        <v>45166</v>
      </c>
      <c r="T914" s="1">
        <v>45217</v>
      </c>
      <c r="U914" t="s">
        <v>129</v>
      </c>
      <c r="W914" t="s">
        <v>129</v>
      </c>
      <c r="X914" t="s">
        <v>129</v>
      </c>
      <c r="Y914" t="s">
        <v>129</v>
      </c>
      <c r="Z914" t="s">
        <v>129</v>
      </c>
      <c r="AA914" t="s">
        <v>129</v>
      </c>
      <c r="AB914" t="s">
        <v>129</v>
      </c>
      <c r="AC914" t="s">
        <v>129</v>
      </c>
      <c r="AD914">
        <v>16</v>
      </c>
      <c r="AE914">
        <v>16</v>
      </c>
      <c r="AF914">
        <v>30</v>
      </c>
      <c r="AG914">
        <v>0</v>
      </c>
      <c r="AH914">
        <v>100</v>
      </c>
      <c r="AI914">
        <v>2</v>
      </c>
      <c r="AJ914">
        <v>2</v>
      </c>
      <c r="AK914">
        <v>2</v>
      </c>
      <c r="AL914">
        <v>5</v>
      </c>
      <c r="AM914">
        <v>1</v>
      </c>
      <c r="AN914">
        <v>4</v>
      </c>
      <c r="AO914">
        <v>0</v>
      </c>
      <c r="AP914" t="s">
        <v>138</v>
      </c>
      <c r="AR914" t="s">
        <v>133</v>
      </c>
      <c r="AS914">
        <v>2</v>
      </c>
      <c r="AT914">
        <v>1</v>
      </c>
      <c r="AU914">
        <f t="shared" si="374"/>
        <v>0</v>
      </c>
      <c r="AV914">
        <f t="shared" si="375"/>
        <v>32</v>
      </c>
      <c r="AW914">
        <f t="shared" si="376"/>
        <v>16</v>
      </c>
      <c r="AX914" t="str">
        <f t="shared" si="377"/>
        <v/>
      </c>
      <c r="AY914" t="str">
        <f t="shared" si="378"/>
        <v/>
      </c>
      <c r="AZ914">
        <f t="shared" si="379"/>
        <v>2</v>
      </c>
      <c r="BA914" t="str">
        <f t="shared" si="380"/>
        <v/>
      </c>
      <c r="BB914">
        <f t="shared" si="381"/>
        <v>4080</v>
      </c>
      <c r="BC914">
        <f t="shared" si="382"/>
        <v>1875</v>
      </c>
      <c r="BD914">
        <f t="shared" si="383"/>
        <v>75</v>
      </c>
      <c r="BE914">
        <f t="shared" si="384"/>
        <v>0.5</v>
      </c>
      <c r="BF914">
        <f t="shared" si="385"/>
        <v>0.5</v>
      </c>
      <c r="BG914">
        <f t="shared" si="386"/>
        <v>81.599999999999994</v>
      </c>
      <c r="BH914">
        <f t="shared" si="387"/>
        <v>68</v>
      </c>
      <c r="BI914">
        <f t="shared" si="388"/>
        <v>117.1875</v>
      </c>
      <c r="BJ914">
        <f t="shared" si="389"/>
        <v>122.1875</v>
      </c>
      <c r="BK914">
        <f t="shared" si="390"/>
        <v>135</v>
      </c>
      <c r="BL914" t="str">
        <f t="shared" si="391"/>
        <v/>
      </c>
      <c r="BM914" t="str">
        <f t="shared" si="392"/>
        <v/>
      </c>
      <c r="BN914">
        <f t="shared" si="393"/>
        <v>-31</v>
      </c>
      <c r="BO914" t="str">
        <f t="shared" si="394"/>
        <v/>
      </c>
      <c r="BP914">
        <f t="shared" si="395"/>
        <v>2</v>
      </c>
      <c r="BQ914">
        <f t="shared" si="396"/>
        <v>35</v>
      </c>
      <c r="BR914">
        <f t="shared" si="397"/>
        <v>4</v>
      </c>
      <c r="BS914">
        <f t="shared" si="398"/>
        <v>42</v>
      </c>
      <c r="BT914" t="str">
        <f t="shared" si="399"/>
        <v/>
      </c>
    </row>
    <row r="915" spans="1:72">
      <c r="A915">
        <v>202370</v>
      </c>
      <c r="B915">
        <v>73865</v>
      </c>
      <c r="C915" t="s">
        <v>123</v>
      </c>
      <c r="D915">
        <v>113</v>
      </c>
      <c r="E915" t="s">
        <v>510</v>
      </c>
      <c r="F915">
        <v>1260</v>
      </c>
      <c r="G915" t="s">
        <v>530</v>
      </c>
      <c r="H915">
        <v>152</v>
      </c>
      <c r="I915" t="s">
        <v>147</v>
      </c>
      <c r="J915" t="s">
        <v>138</v>
      </c>
      <c r="K915">
        <v>0.93330000000000002</v>
      </c>
      <c r="L915" t="s">
        <v>126</v>
      </c>
      <c r="M915" t="s">
        <v>123</v>
      </c>
      <c r="N915">
        <v>1</v>
      </c>
      <c r="O915">
        <v>1</v>
      </c>
      <c r="P915" t="s">
        <v>515</v>
      </c>
      <c r="Q915" t="s">
        <v>134</v>
      </c>
      <c r="R915">
        <v>138</v>
      </c>
      <c r="S915" s="1">
        <v>45166</v>
      </c>
      <c r="T915" s="1">
        <v>45217</v>
      </c>
      <c r="U915">
        <v>1630</v>
      </c>
      <c r="V915">
        <v>2045</v>
      </c>
      <c r="W915" t="s">
        <v>45</v>
      </c>
      <c r="X915" t="s">
        <v>129</v>
      </c>
      <c r="Y915" t="s">
        <v>47</v>
      </c>
      <c r="Z915" t="s">
        <v>129</v>
      </c>
      <c r="AA915" t="s">
        <v>129</v>
      </c>
      <c r="AB915" t="s">
        <v>129</v>
      </c>
      <c r="AC915" t="s">
        <v>129</v>
      </c>
      <c r="AD915">
        <v>7</v>
      </c>
      <c r="AE915">
        <v>16</v>
      </c>
      <c r="AF915">
        <v>30</v>
      </c>
      <c r="AG915">
        <v>0</v>
      </c>
      <c r="AH915">
        <v>43.75</v>
      </c>
      <c r="AI915">
        <v>2</v>
      </c>
      <c r="AJ915">
        <v>2</v>
      </c>
      <c r="AK915">
        <v>2</v>
      </c>
      <c r="AL915">
        <v>5</v>
      </c>
      <c r="AM915">
        <v>1</v>
      </c>
      <c r="AN915">
        <v>4</v>
      </c>
      <c r="AO915">
        <v>0</v>
      </c>
      <c r="AP915" t="s">
        <v>138</v>
      </c>
      <c r="AR915" t="s">
        <v>149</v>
      </c>
      <c r="AS915">
        <v>10.199999999999999</v>
      </c>
      <c r="AT915">
        <v>1.333</v>
      </c>
      <c r="AU915">
        <f t="shared" si="374"/>
        <v>16</v>
      </c>
      <c r="AV915">
        <f t="shared" si="375"/>
        <v>32</v>
      </c>
      <c r="AW915">
        <f t="shared" si="376"/>
        <v>16</v>
      </c>
      <c r="AX915">
        <f t="shared" si="377"/>
        <v>255</v>
      </c>
      <c r="AY915">
        <f t="shared" si="378"/>
        <v>4080</v>
      </c>
      <c r="AZ915">
        <f t="shared" si="379"/>
        <v>2</v>
      </c>
      <c r="BA915">
        <f t="shared" si="380"/>
        <v>2040</v>
      </c>
      <c r="BB915">
        <f t="shared" si="381"/>
        <v>4080</v>
      </c>
      <c r="BC915">
        <f t="shared" si="382"/>
        <v>1875</v>
      </c>
      <c r="BD915">
        <f t="shared" si="383"/>
        <v>75</v>
      </c>
      <c r="BE915">
        <f t="shared" si="384"/>
        <v>0.5</v>
      </c>
      <c r="BF915">
        <f t="shared" si="385"/>
        <v>0.5</v>
      </c>
      <c r="BG915">
        <f t="shared" si="386"/>
        <v>81.599999999999994</v>
      </c>
      <c r="BH915">
        <f t="shared" si="387"/>
        <v>68</v>
      </c>
      <c r="BI915">
        <f t="shared" si="388"/>
        <v>117.1875</v>
      </c>
      <c r="BJ915">
        <f t="shared" si="389"/>
        <v>122.1875</v>
      </c>
      <c r="BK915">
        <f t="shared" si="390"/>
        <v>135</v>
      </c>
      <c r="BL915">
        <f t="shared" si="391"/>
        <v>1845</v>
      </c>
      <c r="BM915" t="str">
        <f t="shared" si="392"/>
        <v/>
      </c>
      <c r="BN915">
        <f t="shared" si="393"/>
        <v>-31</v>
      </c>
      <c r="BO915" t="str">
        <f t="shared" si="394"/>
        <v/>
      </c>
      <c r="BP915">
        <f t="shared" si="395"/>
        <v>2</v>
      </c>
      <c r="BQ915">
        <f t="shared" si="396"/>
        <v>35</v>
      </c>
      <c r="BR915">
        <f t="shared" si="397"/>
        <v>4</v>
      </c>
      <c r="BS915">
        <f t="shared" si="398"/>
        <v>42</v>
      </c>
      <c r="BT915" t="str">
        <f t="shared" si="399"/>
        <v/>
      </c>
    </row>
    <row r="916" spans="1:72">
      <c r="A916">
        <v>202370</v>
      </c>
      <c r="B916">
        <v>73865</v>
      </c>
      <c r="C916" t="s">
        <v>123</v>
      </c>
      <c r="D916">
        <v>113</v>
      </c>
      <c r="E916" t="s">
        <v>510</v>
      </c>
      <c r="F916">
        <v>1260</v>
      </c>
      <c r="G916" t="s">
        <v>530</v>
      </c>
      <c r="H916">
        <v>152</v>
      </c>
      <c r="I916" t="s">
        <v>147</v>
      </c>
      <c r="J916" t="s">
        <v>138</v>
      </c>
      <c r="K916">
        <v>0.93330000000000002</v>
      </c>
      <c r="L916" t="s">
        <v>126</v>
      </c>
      <c r="M916" t="s">
        <v>123</v>
      </c>
      <c r="N916">
        <v>1</v>
      </c>
      <c r="O916">
        <v>1</v>
      </c>
      <c r="P916" t="s">
        <v>515</v>
      </c>
      <c r="Q916" t="s">
        <v>141</v>
      </c>
      <c r="R916" t="s">
        <v>141</v>
      </c>
      <c r="S916" s="1">
        <v>45166</v>
      </c>
      <c r="T916" s="1">
        <v>45217</v>
      </c>
      <c r="U916" t="s">
        <v>129</v>
      </c>
      <c r="W916" t="s">
        <v>129</v>
      </c>
      <c r="X916" t="s">
        <v>129</v>
      </c>
      <c r="Y916" t="s">
        <v>129</v>
      </c>
      <c r="Z916" t="s">
        <v>129</v>
      </c>
      <c r="AA916" t="s">
        <v>129</v>
      </c>
      <c r="AB916" t="s">
        <v>129</v>
      </c>
      <c r="AC916" t="s">
        <v>129</v>
      </c>
      <c r="AD916">
        <v>7</v>
      </c>
      <c r="AE916">
        <v>16</v>
      </c>
      <c r="AF916">
        <v>30</v>
      </c>
      <c r="AG916">
        <v>0</v>
      </c>
      <c r="AH916">
        <v>43.75</v>
      </c>
      <c r="AI916">
        <v>2</v>
      </c>
      <c r="AJ916">
        <v>2</v>
      </c>
      <c r="AK916">
        <v>2</v>
      </c>
      <c r="AL916">
        <v>5</v>
      </c>
      <c r="AM916">
        <v>1</v>
      </c>
      <c r="AN916">
        <v>4</v>
      </c>
      <c r="AO916">
        <v>0</v>
      </c>
      <c r="AP916" t="s">
        <v>138</v>
      </c>
      <c r="AR916" t="s">
        <v>133</v>
      </c>
      <c r="AS916">
        <v>2</v>
      </c>
      <c r="AT916">
        <v>1</v>
      </c>
      <c r="AU916">
        <f t="shared" si="374"/>
        <v>0</v>
      </c>
      <c r="AV916">
        <f t="shared" si="375"/>
        <v>32</v>
      </c>
      <c r="AW916">
        <f t="shared" si="376"/>
        <v>16</v>
      </c>
      <c r="AX916" t="str">
        <f t="shared" si="377"/>
        <v/>
      </c>
      <c r="AY916" t="str">
        <f t="shared" si="378"/>
        <v/>
      </c>
      <c r="AZ916">
        <f t="shared" si="379"/>
        <v>2</v>
      </c>
      <c r="BA916" t="str">
        <f t="shared" si="380"/>
        <v/>
      </c>
      <c r="BB916">
        <f t="shared" si="381"/>
        <v>4080</v>
      </c>
      <c r="BC916">
        <f t="shared" si="382"/>
        <v>1875</v>
      </c>
      <c r="BD916">
        <f t="shared" si="383"/>
        <v>75</v>
      </c>
      <c r="BE916">
        <f t="shared" si="384"/>
        <v>0.5</v>
      </c>
      <c r="BF916">
        <f t="shared" si="385"/>
        <v>0.5</v>
      </c>
      <c r="BG916">
        <f t="shared" si="386"/>
        <v>81.599999999999994</v>
      </c>
      <c r="BH916">
        <f t="shared" si="387"/>
        <v>68</v>
      </c>
      <c r="BI916">
        <f t="shared" si="388"/>
        <v>117.1875</v>
      </c>
      <c r="BJ916">
        <f t="shared" si="389"/>
        <v>122.1875</v>
      </c>
      <c r="BK916">
        <f t="shared" si="390"/>
        <v>135</v>
      </c>
      <c r="BL916" t="str">
        <f t="shared" si="391"/>
        <v/>
      </c>
      <c r="BM916" t="str">
        <f t="shared" si="392"/>
        <v/>
      </c>
      <c r="BN916">
        <f t="shared" si="393"/>
        <v>-31</v>
      </c>
      <c r="BO916" t="str">
        <f t="shared" si="394"/>
        <v/>
      </c>
      <c r="BP916">
        <f t="shared" si="395"/>
        <v>2</v>
      </c>
      <c r="BQ916">
        <f t="shared" si="396"/>
        <v>35</v>
      </c>
      <c r="BR916">
        <f t="shared" si="397"/>
        <v>4</v>
      </c>
      <c r="BS916">
        <f t="shared" si="398"/>
        <v>42</v>
      </c>
      <c r="BT916" t="str">
        <f t="shared" si="399"/>
        <v/>
      </c>
    </row>
    <row r="917" spans="1:72">
      <c r="A917">
        <v>202370</v>
      </c>
      <c r="B917">
        <v>73865</v>
      </c>
      <c r="C917" t="s">
        <v>123</v>
      </c>
      <c r="D917">
        <v>113</v>
      </c>
      <c r="E917" t="s">
        <v>510</v>
      </c>
      <c r="F917">
        <v>1260</v>
      </c>
      <c r="G917" t="s">
        <v>530</v>
      </c>
      <c r="H917">
        <v>152</v>
      </c>
      <c r="I917" t="s">
        <v>147</v>
      </c>
      <c r="J917" t="s">
        <v>138</v>
      </c>
      <c r="K917">
        <v>0.93330000000000002</v>
      </c>
      <c r="L917" t="s">
        <v>126</v>
      </c>
      <c r="M917" t="s">
        <v>123</v>
      </c>
      <c r="N917">
        <v>1</v>
      </c>
      <c r="O917">
        <v>1</v>
      </c>
      <c r="P917" t="s">
        <v>515</v>
      </c>
      <c r="Q917" t="s">
        <v>141</v>
      </c>
      <c r="R917" t="s">
        <v>141</v>
      </c>
      <c r="S917" s="1">
        <v>45166</v>
      </c>
      <c r="T917" s="1">
        <v>45217</v>
      </c>
      <c r="U917" t="s">
        <v>129</v>
      </c>
      <c r="W917" t="s">
        <v>129</v>
      </c>
      <c r="X917" t="s">
        <v>129</v>
      </c>
      <c r="Y917" t="s">
        <v>129</v>
      </c>
      <c r="Z917" t="s">
        <v>129</v>
      </c>
      <c r="AA917" t="s">
        <v>129</v>
      </c>
      <c r="AB917" t="s">
        <v>129</v>
      </c>
      <c r="AC917" t="s">
        <v>129</v>
      </c>
      <c r="AD917">
        <v>7</v>
      </c>
      <c r="AE917">
        <v>16</v>
      </c>
      <c r="AF917">
        <v>30</v>
      </c>
      <c r="AG917">
        <v>0</v>
      </c>
      <c r="AH917">
        <v>43.75</v>
      </c>
      <c r="AI917">
        <v>2</v>
      </c>
      <c r="AJ917">
        <v>2</v>
      </c>
      <c r="AK917">
        <v>2</v>
      </c>
      <c r="AL917">
        <v>5</v>
      </c>
      <c r="AM917">
        <v>1</v>
      </c>
      <c r="AN917">
        <v>4</v>
      </c>
      <c r="AO917">
        <v>0</v>
      </c>
      <c r="AP917" t="s">
        <v>138</v>
      </c>
      <c r="AR917" t="s">
        <v>133</v>
      </c>
      <c r="AS917">
        <v>2</v>
      </c>
      <c r="AT917">
        <v>1</v>
      </c>
      <c r="AU917">
        <f t="shared" si="374"/>
        <v>0</v>
      </c>
      <c r="AV917">
        <f t="shared" si="375"/>
        <v>32</v>
      </c>
      <c r="AW917">
        <f t="shared" si="376"/>
        <v>16</v>
      </c>
      <c r="AX917" t="str">
        <f t="shared" si="377"/>
        <v/>
      </c>
      <c r="AY917" t="str">
        <f t="shared" si="378"/>
        <v/>
      </c>
      <c r="AZ917">
        <f t="shared" si="379"/>
        <v>2</v>
      </c>
      <c r="BA917" t="str">
        <f t="shared" si="380"/>
        <v/>
      </c>
      <c r="BB917">
        <f t="shared" si="381"/>
        <v>4080</v>
      </c>
      <c r="BC917">
        <f t="shared" si="382"/>
        <v>1875</v>
      </c>
      <c r="BD917">
        <f t="shared" si="383"/>
        <v>75</v>
      </c>
      <c r="BE917">
        <f t="shared" si="384"/>
        <v>0.5</v>
      </c>
      <c r="BF917">
        <f t="shared" si="385"/>
        <v>0.5</v>
      </c>
      <c r="BG917">
        <f t="shared" si="386"/>
        <v>81.599999999999994</v>
      </c>
      <c r="BH917">
        <f t="shared" si="387"/>
        <v>68</v>
      </c>
      <c r="BI917">
        <f t="shared" si="388"/>
        <v>117.1875</v>
      </c>
      <c r="BJ917">
        <f t="shared" si="389"/>
        <v>122.1875</v>
      </c>
      <c r="BK917">
        <f t="shared" si="390"/>
        <v>135</v>
      </c>
      <c r="BL917" t="str">
        <f t="shared" si="391"/>
        <v/>
      </c>
      <c r="BM917" t="str">
        <f t="shared" si="392"/>
        <v/>
      </c>
      <c r="BN917">
        <f t="shared" si="393"/>
        <v>-31</v>
      </c>
      <c r="BO917" t="str">
        <f t="shared" si="394"/>
        <v/>
      </c>
      <c r="BP917">
        <f t="shared" si="395"/>
        <v>2</v>
      </c>
      <c r="BQ917">
        <f t="shared" si="396"/>
        <v>35</v>
      </c>
      <c r="BR917">
        <f t="shared" si="397"/>
        <v>4</v>
      </c>
      <c r="BS917">
        <f t="shared" si="398"/>
        <v>42</v>
      </c>
      <c r="BT917" t="str">
        <f t="shared" si="399"/>
        <v/>
      </c>
    </row>
    <row r="918" spans="1:72">
      <c r="A918">
        <v>202370</v>
      </c>
      <c r="B918">
        <v>73865</v>
      </c>
      <c r="C918" t="s">
        <v>123</v>
      </c>
      <c r="D918">
        <v>113</v>
      </c>
      <c r="E918" t="s">
        <v>510</v>
      </c>
      <c r="F918">
        <v>1260</v>
      </c>
      <c r="G918" t="s">
        <v>530</v>
      </c>
      <c r="H918">
        <v>152</v>
      </c>
      <c r="I918" t="s">
        <v>147</v>
      </c>
      <c r="J918" t="s">
        <v>138</v>
      </c>
      <c r="K918">
        <v>0.93330000000000002</v>
      </c>
      <c r="L918" t="s">
        <v>126</v>
      </c>
      <c r="M918" t="s">
        <v>123</v>
      </c>
      <c r="N918">
        <v>1</v>
      </c>
      <c r="O918">
        <v>1</v>
      </c>
      <c r="P918" t="s">
        <v>515</v>
      </c>
      <c r="Q918" t="s">
        <v>134</v>
      </c>
      <c r="R918">
        <v>138</v>
      </c>
      <c r="S918" s="1">
        <v>45166</v>
      </c>
      <c r="T918" s="1">
        <v>45217</v>
      </c>
      <c r="U918">
        <v>1630</v>
      </c>
      <c r="V918">
        <v>2045</v>
      </c>
      <c r="W918" t="s">
        <v>45</v>
      </c>
      <c r="X918" t="s">
        <v>129</v>
      </c>
      <c r="Y918" t="s">
        <v>47</v>
      </c>
      <c r="Z918" t="s">
        <v>129</v>
      </c>
      <c r="AA918" t="s">
        <v>129</v>
      </c>
      <c r="AB918" t="s">
        <v>129</v>
      </c>
      <c r="AC918" t="s">
        <v>129</v>
      </c>
      <c r="AD918">
        <v>7</v>
      </c>
      <c r="AE918">
        <v>16</v>
      </c>
      <c r="AF918">
        <v>30</v>
      </c>
      <c r="AG918">
        <v>0</v>
      </c>
      <c r="AH918">
        <v>43.75</v>
      </c>
      <c r="AI918">
        <v>2</v>
      </c>
      <c r="AJ918">
        <v>2</v>
      </c>
      <c r="AK918">
        <v>2</v>
      </c>
      <c r="AL918">
        <v>5</v>
      </c>
      <c r="AM918">
        <v>1</v>
      </c>
      <c r="AN918">
        <v>4</v>
      </c>
      <c r="AO918">
        <v>0</v>
      </c>
      <c r="AP918" t="s">
        <v>138</v>
      </c>
      <c r="AR918" t="s">
        <v>149</v>
      </c>
      <c r="AS918">
        <v>10.199999999999999</v>
      </c>
      <c r="AT918">
        <v>1.333</v>
      </c>
      <c r="AU918">
        <f t="shared" si="374"/>
        <v>16</v>
      </c>
      <c r="AV918">
        <f t="shared" si="375"/>
        <v>32</v>
      </c>
      <c r="AW918">
        <f t="shared" si="376"/>
        <v>16</v>
      </c>
      <c r="AX918">
        <f t="shared" si="377"/>
        <v>255</v>
      </c>
      <c r="AY918">
        <f t="shared" si="378"/>
        <v>4080</v>
      </c>
      <c r="AZ918">
        <f t="shared" si="379"/>
        <v>2</v>
      </c>
      <c r="BA918">
        <f t="shared" si="380"/>
        <v>2040</v>
      </c>
      <c r="BB918">
        <f t="shared" si="381"/>
        <v>4080</v>
      </c>
      <c r="BC918">
        <f t="shared" si="382"/>
        <v>1875</v>
      </c>
      <c r="BD918">
        <f t="shared" si="383"/>
        <v>75</v>
      </c>
      <c r="BE918">
        <f t="shared" si="384"/>
        <v>0.5</v>
      </c>
      <c r="BF918">
        <f t="shared" si="385"/>
        <v>0.5</v>
      </c>
      <c r="BG918">
        <f t="shared" si="386"/>
        <v>81.599999999999994</v>
      </c>
      <c r="BH918">
        <f t="shared" si="387"/>
        <v>68</v>
      </c>
      <c r="BI918">
        <f t="shared" si="388"/>
        <v>117.1875</v>
      </c>
      <c r="BJ918">
        <f t="shared" si="389"/>
        <v>122.1875</v>
      </c>
      <c r="BK918">
        <f t="shared" si="390"/>
        <v>135</v>
      </c>
      <c r="BL918">
        <f t="shared" si="391"/>
        <v>1845</v>
      </c>
      <c r="BM918" t="str">
        <f t="shared" si="392"/>
        <v/>
      </c>
      <c r="BN918">
        <f t="shared" si="393"/>
        <v>-31</v>
      </c>
      <c r="BO918" t="str">
        <f t="shared" si="394"/>
        <v/>
      </c>
      <c r="BP918">
        <f t="shared" si="395"/>
        <v>2</v>
      </c>
      <c r="BQ918">
        <f t="shared" si="396"/>
        <v>35</v>
      </c>
      <c r="BR918">
        <f t="shared" si="397"/>
        <v>4</v>
      </c>
      <c r="BS918">
        <f t="shared" si="398"/>
        <v>42</v>
      </c>
      <c r="BT918" t="str">
        <f t="shared" si="399"/>
        <v/>
      </c>
    </row>
    <row r="919" spans="1:72">
      <c r="A919">
        <v>202370</v>
      </c>
      <c r="B919">
        <v>73926</v>
      </c>
      <c r="C919" t="s">
        <v>123</v>
      </c>
      <c r="D919">
        <v>114</v>
      </c>
      <c r="E919" t="s">
        <v>510</v>
      </c>
      <c r="F919">
        <v>1270</v>
      </c>
      <c r="G919" t="s">
        <v>531</v>
      </c>
      <c r="H919">
        <v>151</v>
      </c>
      <c r="I919" t="s">
        <v>147</v>
      </c>
      <c r="J919" t="s">
        <v>138</v>
      </c>
      <c r="K919">
        <v>1.4666999999999999</v>
      </c>
      <c r="L919" t="s">
        <v>126</v>
      </c>
      <c r="M919" t="s">
        <v>123</v>
      </c>
      <c r="N919">
        <v>1</v>
      </c>
      <c r="O919">
        <v>1</v>
      </c>
      <c r="P919" t="s">
        <v>519</v>
      </c>
      <c r="Q919" t="s">
        <v>141</v>
      </c>
      <c r="R919" t="s">
        <v>141</v>
      </c>
      <c r="S919" s="1">
        <v>45218</v>
      </c>
      <c r="T919" s="1">
        <v>45270</v>
      </c>
      <c r="U919" t="s">
        <v>129</v>
      </c>
      <c r="W919" t="s">
        <v>129</v>
      </c>
      <c r="X919" t="s">
        <v>129</v>
      </c>
      <c r="Y919" t="s">
        <v>129</v>
      </c>
      <c r="Z919" t="s">
        <v>129</v>
      </c>
      <c r="AA919" t="s">
        <v>129</v>
      </c>
      <c r="AB919" t="s">
        <v>129</v>
      </c>
      <c r="AC919" t="s">
        <v>129</v>
      </c>
      <c r="AD919">
        <v>11</v>
      </c>
      <c r="AE919">
        <v>16</v>
      </c>
      <c r="AF919">
        <v>30</v>
      </c>
      <c r="AG919">
        <v>0</v>
      </c>
      <c r="AH919">
        <v>68.75</v>
      </c>
      <c r="AI919">
        <v>2</v>
      </c>
      <c r="AJ919">
        <v>2</v>
      </c>
      <c r="AK919">
        <v>2</v>
      </c>
      <c r="AL919">
        <v>5</v>
      </c>
      <c r="AM919">
        <v>1</v>
      </c>
      <c r="AN919">
        <v>4</v>
      </c>
      <c r="AO919">
        <v>0</v>
      </c>
      <c r="AP919" t="s">
        <v>138</v>
      </c>
      <c r="AR919" t="s">
        <v>133</v>
      </c>
      <c r="AS919">
        <v>2</v>
      </c>
      <c r="AT919">
        <v>1</v>
      </c>
      <c r="AU919">
        <f t="shared" si="374"/>
        <v>0</v>
      </c>
      <c r="AV919">
        <f t="shared" si="375"/>
        <v>28</v>
      </c>
      <c r="AW919">
        <f t="shared" si="376"/>
        <v>14</v>
      </c>
      <c r="AX919" t="str">
        <f t="shared" si="377"/>
        <v/>
      </c>
      <c r="AY919" t="str">
        <f t="shared" si="378"/>
        <v/>
      </c>
      <c r="AZ919">
        <f t="shared" si="379"/>
        <v>2</v>
      </c>
      <c r="BA919" t="str">
        <f t="shared" si="380"/>
        <v/>
      </c>
      <c r="BB919">
        <f t="shared" si="381"/>
        <v>3570</v>
      </c>
      <c r="BC919">
        <f t="shared" si="382"/>
        <v>1875</v>
      </c>
      <c r="BD919">
        <f t="shared" si="383"/>
        <v>75</v>
      </c>
      <c r="BE919">
        <f t="shared" si="384"/>
        <v>0.5</v>
      </c>
      <c r="BF919">
        <f t="shared" si="385"/>
        <v>0.5</v>
      </c>
      <c r="BG919">
        <f t="shared" si="386"/>
        <v>71.400000000000006</v>
      </c>
      <c r="BH919">
        <f t="shared" si="387"/>
        <v>59.5</v>
      </c>
      <c r="BI919">
        <f t="shared" si="388"/>
        <v>133.92857142857142</v>
      </c>
      <c r="BJ919">
        <f t="shared" si="389"/>
        <v>143.92857142857142</v>
      </c>
      <c r="BK919">
        <f t="shared" si="390"/>
        <v>135</v>
      </c>
      <c r="BL919" t="str">
        <f t="shared" si="391"/>
        <v/>
      </c>
      <c r="BM919" t="str">
        <f t="shared" si="392"/>
        <v/>
      </c>
      <c r="BN919">
        <f t="shared" si="393"/>
        <v>-22</v>
      </c>
      <c r="BO919" t="str">
        <f t="shared" si="394"/>
        <v/>
      </c>
      <c r="BP919">
        <f t="shared" si="395"/>
        <v>5</v>
      </c>
      <c r="BQ919">
        <f t="shared" si="396"/>
        <v>42</v>
      </c>
      <c r="BR919">
        <f t="shared" si="397"/>
        <v>1</v>
      </c>
      <c r="BS919">
        <f t="shared" si="398"/>
        <v>50</v>
      </c>
      <c r="BT919" t="str">
        <f t="shared" si="399"/>
        <v/>
      </c>
    </row>
    <row r="920" spans="1:72">
      <c r="A920">
        <v>202370</v>
      </c>
      <c r="B920">
        <v>73926</v>
      </c>
      <c r="C920" t="s">
        <v>123</v>
      </c>
      <c r="D920">
        <v>114</v>
      </c>
      <c r="E920" t="s">
        <v>510</v>
      </c>
      <c r="F920">
        <v>1270</v>
      </c>
      <c r="G920" t="s">
        <v>531</v>
      </c>
      <c r="H920">
        <v>151</v>
      </c>
      <c r="I920" t="s">
        <v>147</v>
      </c>
      <c r="J920" t="s">
        <v>138</v>
      </c>
      <c r="K920">
        <v>1.4666999999999999</v>
      </c>
      <c r="L920" t="s">
        <v>126</v>
      </c>
      <c r="M920" t="s">
        <v>123</v>
      </c>
      <c r="N920">
        <v>1</v>
      </c>
      <c r="O920">
        <v>1</v>
      </c>
      <c r="P920" t="s">
        <v>519</v>
      </c>
      <c r="Q920" t="s">
        <v>134</v>
      </c>
      <c r="R920">
        <v>138</v>
      </c>
      <c r="S920" s="1">
        <v>45218</v>
      </c>
      <c r="T920" s="1">
        <v>45270</v>
      </c>
      <c r="U920">
        <v>730</v>
      </c>
      <c r="V920">
        <v>1145</v>
      </c>
      <c r="W920" t="s">
        <v>45</v>
      </c>
      <c r="X920" t="s">
        <v>129</v>
      </c>
      <c r="Y920" t="s">
        <v>47</v>
      </c>
      <c r="Z920" t="s">
        <v>129</v>
      </c>
      <c r="AA920" t="s">
        <v>129</v>
      </c>
      <c r="AB920" t="s">
        <v>129</v>
      </c>
      <c r="AC920" t="s">
        <v>129</v>
      </c>
      <c r="AD920">
        <v>11</v>
      </c>
      <c r="AE920">
        <v>16</v>
      </c>
      <c r="AF920">
        <v>30</v>
      </c>
      <c r="AG920">
        <v>0</v>
      </c>
      <c r="AH920">
        <v>68.75</v>
      </c>
      <c r="AI920">
        <v>2</v>
      </c>
      <c r="AJ920">
        <v>2</v>
      </c>
      <c r="AK920">
        <v>2</v>
      </c>
      <c r="AL920">
        <v>5</v>
      </c>
      <c r="AM920">
        <v>1</v>
      </c>
      <c r="AN920">
        <v>4</v>
      </c>
      <c r="AO920">
        <v>0</v>
      </c>
      <c r="AP920" t="s">
        <v>138</v>
      </c>
      <c r="AR920" t="s">
        <v>149</v>
      </c>
      <c r="AS920">
        <v>10.199999999999999</v>
      </c>
      <c r="AT920">
        <v>1.333</v>
      </c>
      <c r="AU920">
        <f t="shared" si="374"/>
        <v>14</v>
      </c>
      <c r="AV920">
        <f t="shared" si="375"/>
        <v>28</v>
      </c>
      <c r="AW920">
        <f t="shared" si="376"/>
        <v>14</v>
      </c>
      <c r="AX920">
        <f t="shared" si="377"/>
        <v>255</v>
      </c>
      <c r="AY920">
        <f t="shared" si="378"/>
        <v>3570</v>
      </c>
      <c r="AZ920">
        <f t="shared" si="379"/>
        <v>2</v>
      </c>
      <c r="BA920">
        <f t="shared" si="380"/>
        <v>1785</v>
      </c>
      <c r="BB920">
        <f t="shared" si="381"/>
        <v>3570</v>
      </c>
      <c r="BC920">
        <f t="shared" si="382"/>
        <v>1875</v>
      </c>
      <c r="BD920">
        <f t="shared" si="383"/>
        <v>75</v>
      </c>
      <c r="BE920">
        <f t="shared" si="384"/>
        <v>0.5</v>
      </c>
      <c r="BF920">
        <f t="shared" si="385"/>
        <v>0.5</v>
      </c>
      <c r="BG920">
        <f t="shared" si="386"/>
        <v>71.400000000000006</v>
      </c>
      <c r="BH920">
        <f t="shared" si="387"/>
        <v>59.5</v>
      </c>
      <c r="BI920">
        <f t="shared" si="388"/>
        <v>133.92857142857142</v>
      </c>
      <c r="BJ920">
        <f t="shared" si="389"/>
        <v>143.92857142857142</v>
      </c>
      <c r="BK920">
        <f t="shared" si="390"/>
        <v>135</v>
      </c>
      <c r="BL920">
        <f t="shared" si="391"/>
        <v>945</v>
      </c>
      <c r="BM920" t="str">
        <f t="shared" si="392"/>
        <v/>
      </c>
      <c r="BN920">
        <f t="shared" si="393"/>
        <v>-22</v>
      </c>
      <c r="BO920" t="str">
        <f t="shared" si="394"/>
        <v/>
      </c>
      <c r="BP920">
        <f t="shared" si="395"/>
        <v>5</v>
      </c>
      <c r="BQ920">
        <f t="shared" si="396"/>
        <v>42</v>
      </c>
      <c r="BR920">
        <f t="shared" si="397"/>
        <v>1</v>
      </c>
      <c r="BS920">
        <f t="shared" si="398"/>
        <v>50</v>
      </c>
      <c r="BT920" t="str">
        <f t="shared" si="399"/>
        <v/>
      </c>
    </row>
    <row r="921" spans="1:72">
      <c r="A921">
        <v>202370</v>
      </c>
      <c r="B921">
        <v>73926</v>
      </c>
      <c r="C921" t="s">
        <v>123</v>
      </c>
      <c r="D921">
        <v>114</v>
      </c>
      <c r="E921" t="s">
        <v>510</v>
      </c>
      <c r="F921">
        <v>1270</v>
      </c>
      <c r="G921" t="s">
        <v>531</v>
      </c>
      <c r="H921">
        <v>151</v>
      </c>
      <c r="I921" t="s">
        <v>147</v>
      </c>
      <c r="J921" t="s">
        <v>138</v>
      </c>
      <c r="K921">
        <v>1.4666999999999999</v>
      </c>
      <c r="L921" t="s">
        <v>126</v>
      </c>
      <c r="M921" t="s">
        <v>123</v>
      </c>
      <c r="N921">
        <v>1</v>
      </c>
      <c r="O921">
        <v>1</v>
      </c>
      <c r="P921" t="s">
        <v>519</v>
      </c>
      <c r="Q921" t="s">
        <v>141</v>
      </c>
      <c r="R921" t="s">
        <v>141</v>
      </c>
      <c r="S921" s="1">
        <v>45218</v>
      </c>
      <c r="T921" s="1">
        <v>45270</v>
      </c>
      <c r="U921" t="s">
        <v>129</v>
      </c>
      <c r="W921" t="s">
        <v>129</v>
      </c>
      <c r="X921" t="s">
        <v>129</v>
      </c>
      <c r="Y921" t="s">
        <v>129</v>
      </c>
      <c r="Z921" t="s">
        <v>129</v>
      </c>
      <c r="AA921" t="s">
        <v>129</v>
      </c>
      <c r="AB921" t="s">
        <v>129</v>
      </c>
      <c r="AC921" t="s">
        <v>129</v>
      </c>
      <c r="AD921">
        <v>11</v>
      </c>
      <c r="AE921">
        <v>16</v>
      </c>
      <c r="AF921">
        <v>30</v>
      </c>
      <c r="AG921">
        <v>0</v>
      </c>
      <c r="AH921">
        <v>68.75</v>
      </c>
      <c r="AI921">
        <v>2</v>
      </c>
      <c r="AJ921">
        <v>2</v>
      </c>
      <c r="AK921">
        <v>2</v>
      </c>
      <c r="AL921">
        <v>5</v>
      </c>
      <c r="AM921">
        <v>1</v>
      </c>
      <c r="AN921">
        <v>4</v>
      </c>
      <c r="AO921">
        <v>0</v>
      </c>
      <c r="AP921" t="s">
        <v>138</v>
      </c>
      <c r="AR921" t="s">
        <v>133</v>
      </c>
      <c r="AS921">
        <v>2</v>
      </c>
      <c r="AT921">
        <v>1</v>
      </c>
      <c r="AU921">
        <f t="shared" si="374"/>
        <v>0</v>
      </c>
      <c r="AV921">
        <f t="shared" si="375"/>
        <v>28</v>
      </c>
      <c r="AW921">
        <f t="shared" si="376"/>
        <v>14</v>
      </c>
      <c r="AX921" t="str">
        <f t="shared" si="377"/>
        <v/>
      </c>
      <c r="AY921" t="str">
        <f t="shared" si="378"/>
        <v/>
      </c>
      <c r="AZ921">
        <f t="shared" si="379"/>
        <v>2</v>
      </c>
      <c r="BA921" t="str">
        <f t="shared" si="380"/>
        <v/>
      </c>
      <c r="BB921">
        <f t="shared" si="381"/>
        <v>3570</v>
      </c>
      <c r="BC921">
        <f t="shared" si="382"/>
        <v>1875</v>
      </c>
      <c r="BD921">
        <f t="shared" si="383"/>
        <v>75</v>
      </c>
      <c r="BE921">
        <f t="shared" si="384"/>
        <v>0.5</v>
      </c>
      <c r="BF921">
        <f t="shared" si="385"/>
        <v>0.5</v>
      </c>
      <c r="BG921">
        <f t="shared" si="386"/>
        <v>71.400000000000006</v>
      </c>
      <c r="BH921">
        <f t="shared" si="387"/>
        <v>59.5</v>
      </c>
      <c r="BI921">
        <f t="shared" si="388"/>
        <v>133.92857142857142</v>
      </c>
      <c r="BJ921">
        <f t="shared" si="389"/>
        <v>143.92857142857142</v>
      </c>
      <c r="BK921">
        <f t="shared" si="390"/>
        <v>135</v>
      </c>
      <c r="BL921" t="str">
        <f t="shared" si="391"/>
        <v/>
      </c>
      <c r="BM921" t="str">
        <f t="shared" si="392"/>
        <v/>
      </c>
      <c r="BN921">
        <f t="shared" si="393"/>
        <v>-22</v>
      </c>
      <c r="BO921" t="str">
        <f t="shared" si="394"/>
        <v/>
      </c>
      <c r="BP921">
        <f t="shared" si="395"/>
        <v>5</v>
      </c>
      <c r="BQ921">
        <f t="shared" si="396"/>
        <v>42</v>
      </c>
      <c r="BR921">
        <f t="shared" si="397"/>
        <v>1</v>
      </c>
      <c r="BS921">
        <f t="shared" si="398"/>
        <v>50</v>
      </c>
      <c r="BT921" t="str">
        <f t="shared" si="399"/>
        <v/>
      </c>
    </row>
    <row r="922" spans="1:72">
      <c r="A922">
        <v>202370</v>
      </c>
      <c r="B922">
        <v>73926</v>
      </c>
      <c r="C922" t="s">
        <v>123</v>
      </c>
      <c r="D922">
        <v>114</v>
      </c>
      <c r="E922" t="s">
        <v>510</v>
      </c>
      <c r="F922">
        <v>1270</v>
      </c>
      <c r="G922" t="s">
        <v>531</v>
      </c>
      <c r="H922">
        <v>151</v>
      </c>
      <c r="I922" t="s">
        <v>147</v>
      </c>
      <c r="J922" t="s">
        <v>138</v>
      </c>
      <c r="K922">
        <v>1.4666999999999999</v>
      </c>
      <c r="L922" t="s">
        <v>126</v>
      </c>
      <c r="M922" t="s">
        <v>123</v>
      </c>
      <c r="N922">
        <v>1</v>
      </c>
      <c r="O922">
        <v>1</v>
      </c>
      <c r="P922" t="s">
        <v>519</v>
      </c>
      <c r="Q922" t="s">
        <v>134</v>
      </c>
      <c r="R922">
        <v>138</v>
      </c>
      <c r="S922" s="1">
        <v>45218</v>
      </c>
      <c r="T922" s="1">
        <v>45270</v>
      </c>
      <c r="U922">
        <v>730</v>
      </c>
      <c r="V922">
        <v>1145</v>
      </c>
      <c r="W922" t="s">
        <v>45</v>
      </c>
      <c r="X922" t="s">
        <v>129</v>
      </c>
      <c r="Y922" t="s">
        <v>47</v>
      </c>
      <c r="Z922" t="s">
        <v>129</v>
      </c>
      <c r="AA922" t="s">
        <v>129</v>
      </c>
      <c r="AB922" t="s">
        <v>129</v>
      </c>
      <c r="AC922" t="s">
        <v>129</v>
      </c>
      <c r="AD922">
        <v>11</v>
      </c>
      <c r="AE922">
        <v>16</v>
      </c>
      <c r="AF922">
        <v>30</v>
      </c>
      <c r="AG922">
        <v>0</v>
      </c>
      <c r="AH922">
        <v>68.75</v>
      </c>
      <c r="AI922">
        <v>2</v>
      </c>
      <c r="AJ922">
        <v>2</v>
      </c>
      <c r="AK922">
        <v>2</v>
      </c>
      <c r="AL922">
        <v>5</v>
      </c>
      <c r="AM922">
        <v>1</v>
      </c>
      <c r="AN922">
        <v>4</v>
      </c>
      <c r="AO922">
        <v>0</v>
      </c>
      <c r="AP922" t="s">
        <v>138</v>
      </c>
      <c r="AR922" t="s">
        <v>149</v>
      </c>
      <c r="AS922">
        <v>10.199999999999999</v>
      </c>
      <c r="AT922">
        <v>1.333</v>
      </c>
      <c r="AU922">
        <f t="shared" si="374"/>
        <v>14</v>
      </c>
      <c r="AV922">
        <f t="shared" si="375"/>
        <v>28</v>
      </c>
      <c r="AW922">
        <f t="shared" si="376"/>
        <v>14</v>
      </c>
      <c r="AX922">
        <f t="shared" si="377"/>
        <v>255</v>
      </c>
      <c r="AY922">
        <f t="shared" si="378"/>
        <v>3570</v>
      </c>
      <c r="AZ922">
        <f t="shared" si="379"/>
        <v>2</v>
      </c>
      <c r="BA922">
        <f t="shared" si="380"/>
        <v>1785</v>
      </c>
      <c r="BB922">
        <f t="shared" si="381"/>
        <v>3570</v>
      </c>
      <c r="BC922">
        <f t="shared" si="382"/>
        <v>1875</v>
      </c>
      <c r="BD922">
        <f t="shared" si="383"/>
        <v>75</v>
      </c>
      <c r="BE922">
        <f t="shared" si="384"/>
        <v>0.5</v>
      </c>
      <c r="BF922">
        <f t="shared" si="385"/>
        <v>0.5</v>
      </c>
      <c r="BG922">
        <f t="shared" si="386"/>
        <v>71.400000000000006</v>
      </c>
      <c r="BH922">
        <f t="shared" si="387"/>
        <v>59.5</v>
      </c>
      <c r="BI922">
        <f t="shared" si="388"/>
        <v>133.92857142857142</v>
      </c>
      <c r="BJ922">
        <f t="shared" si="389"/>
        <v>143.92857142857142</v>
      </c>
      <c r="BK922">
        <f t="shared" si="390"/>
        <v>135</v>
      </c>
      <c r="BL922">
        <f t="shared" si="391"/>
        <v>945</v>
      </c>
      <c r="BM922" t="str">
        <f t="shared" si="392"/>
        <v/>
      </c>
      <c r="BN922">
        <f t="shared" si="393"/>
        <v>-22</v>
      </c>
      <c r="BO922" t="str">
        <f t="shared" si="394"/>
        <v/>
      </c>
      <c r="BP922">
        <f t="shared" si="395"/>
        <v>5</v>
      </c>
      <c r="BQ922">
        <f t="shared" si="396"/>
        <v>42</v>
      </c>
      <c r="BR922">
        <f t="shared" si="397"/>
        <v>1</v>
      </c>
      <c r="BS922">
        <f t="shared" si="398"/>
        <v>50</v>
      </c>
      <c r="BT922" t="str">
        <f t="shared" si="399"/>
        <v/>
      </c>
    </row>
    <row r="923" spans="1:72">
      <c r="A923">
        <v>202370</v>
      </c>
      <c r="B923">
        <v>75309</v>
      </c>
      <c r="C923" t="s">
        <v>123</v>
      </c>
      <c r="D923">
        <v>114</v>
      </c>
      <c r="E923" t="s">
        <v>510</v>
      </c>
      <c r="F923">
        <v>1270</v>
      </c>
      <c r="G923" t="s">
        <v>531</v>
      </c>
      <c r="H923">
        <v>152</v>
      </c>
      <c r="I923" t="s">
        <v>147</v>
      </c>
      <c r="J923" t="s">
        <v>138</v>
      </c>
      <c r="K923">
        <v>1.3332999999999999</v>
      </c>
      <c r="L923" t="s">
        <v>126</v>
      </c>
      <c r="M923" t="s">
        <v>123</v>
      </c>
      <c r="N923">
        <v>1</v>
      </c>
      <c r="O923">
        <v>1</v>
      </c>
      <c r="P923" t="s">
        <v>515</v>
      </c>
      <c r="Q923" t="s">
        <v>134</v>
      </c>
      <c r="R923">
        <v>138</v>
      </c>
      <c r="S923" s="1">
        <v>45218</v>
      </c>
      <c r="T923" s="1">
        <v>45270</v>
      </c>
      <c r="U923">
        <v>1200</v>
      </c>
      <c r="V923">
        <v>1615</v>
      </c>
      <c r="W923" t="s">
        <v>45</v>
      </c>
      <c r="X923" t="s">
        <v>129</v>
      </c>
      <c r="Y923" t="s">
        <v>47</v>
      </c>
      <c r="Z923" t="s">
        <v>129</v>
      </c>
      <c r="AA923" t="s">
        <v>129</v>
      </c>
      <c r="AB923" t="s">
        <v>129</v>
      </c>
      <c r="AC923" t="s">
        <v>129</v>
      </c>
      <c r="AD923">
        <v>10</v>
      </c>
      <c r="AE923">
        <v>16</v>
      </c>
      <c r="AF923">
        <v>30</v>
      </c>
      <c r="AG923">
        <v>0</v>
      </c>
      <c r="AH923">
        <v>62.5</v>
      </c>
      <c r="AI923">
        <v>2</v>
      </c>
      <c r="AJ923">
        <v>2</v>
      </c>
      <c r="AK923">
        <v>2</v>
      </c>
      <c r="AL923">
        <v>5</v>
      </c>
      <c r="AM923">
        <v>1</v>
      </c>
      <c r="AN923">
        <v>4</v>
      </c>
      <c r="AO923">
        <v>0</v>
      </c>
      <c r="AP923" t="s">
        <v>138</v>
      </c>
      <c r="AR923" t="s">
        <v>149</v>
      </c>
      <c r="AS923">
        <v>10.199999999999999</v>
      </c>
      <c r="AT923">
        <v>1.333</v>
      </c>
      <c r="AU923">
        <f t="shared" si="374"/>
        <v>14</v>
      </c>
      <c r="AV923">
        <f t="shared" si="375"/>
        <v>28</v>
      </c>
      <c r="AW923">
        <f t="shared" si="376"/>
        <v>14</v>
      </c>
      <c r="AX923">
        <f t="shared" si="377"/>
        <v>255</v>
      </c>
      <c r="AY923">
        <f t="shared" si="378"/>
        <v>3570</v>
      </c>
      <c r="AZ923">
        <f t="shared" si="379"/>
        <v>2</v>
      </c>
      <c r="BA923">
        <f t="shared" si="380"/>
        <v>1785</v>
      </c>
      <c r="BB923">
        <f t="shared" si="381"/>
        <v>3570</v>
      </c>
      <c r="BC923">
        <f t="shared" si="382"/>
        <v>1875</v>
      </c>
      <c r="BD923">
        <f t="shared" si="383"/>
        <v>75</v>
      </c>
      <c r="BE923">
        <f t="shared" si="384"/>
        <v>0.5</v>
      </c>
      <c r="BF923">
        <f t="shared" si="385"/>
        <v>0.5</v>
      </c>
      <c r="BG923">
        <f t="shared" si="386"/>
        <v>71.400000000000006</v>
      </c>
      <c r="BH923">
        <f t="shared" si="387"/>
        <v>59.5</v>
      </c>
      <c r="BI923">
        <f t="shared" si="388"/>
        <v>133.92857142857142</v>
      </c>
      <c r="BJ923">
        <f t="shared" si="389"/>
        <v>143.92857142857142</v>
      </c>
      <c r="BK923">
        <f t="shared" si="390"/>
        <v>135</v>
      </c>
      <c r="BL923">
        <f t="shared" si="391"/>
        <v>1415</v>
      </c>
      <c r="BM923" t="str">
        <f t="shared" si="392"/>
        <v/>
      </c>
      <c r="BN923">
        <f t="shared" si="393"/>
        <v>-22</v>
      </c>
      <c r="BO923" t="str">
        <f t="shared" si="394"/>
        <v/>
      </c>
      <c r="BP923">
        <f t="shared" si="395"/>
        <v>5</v>
      </c>
      <c r="BQ923">
        <f t="shared" si="396"/>
        <v>42</v>
      </c>
      <c r="BR923">
        <f t="shared" si="397"/>
        <v>1</v>
      </c>
      <c r="BS923">
        <f t="shared" si="398"/>
        <v>50</v>
      </c>
      <c r="BT923" t="str">
        <f t="shared" si="399"/>
        <v/>
      </c>
    </row>
    <row r="924" spans="1:72">
      <c r="A924">
        <v>202370</v>
      </c>
      <c r="B924">
        <v>75309</v>
      </c>
      <c r="C924" t="s">
        <v>123</v>
      </c>
      <c r="D924">
        <v>114</v>
      </c>
      <c r="E924" t="s">
        <v>510</v>
      </c>
      <c r="F924">
        <v>1270</v>
      </c>
      <c r="G924" t="s">
        <v>531</v>
      </c>
      <c r="H924">
        <v>152</v>
      </c>
      <c r="I924" t="s">
        <v>147</v>
      </c>
      <c r="J924" t="s">
        <v>138</v>
      </c>
      <c r="K924">
        <v>1.3332999999999999</v>
      </c>
      <c r="L924" t="s">
        <v>126</v>
      </c>
      <c r="M924" t="s">
        <v>123</v>
      </c>
      <c r="N924">
        <v>1</v>
      </c>
      <c r="O924">
        <v>1</v>
      </c>
      <c r="P924" t="s">
        <v>515</v>
      </c>
      <c r="Q924" t="s">
        <v>141</v>
      </c>
      <c r="R924" t="s">
        <v>141</v>
      </c>
      <c r="S924" s="1">
        <v>45218</v>
      </c>
      <c r="T924" s="1">
        <v>45270</v>
      </c>
      <c r="U924" t="s">
        <v>129</v>
      </c>
      <c r="W924" t="s">
        <v>129</v>
      </c>
      <c r="X924" t="s">
        <v>129</v>
      </c>
      <c r="Y924" t="s">
        <v>129</v>
      </c>
      <c r="Z924" t="s">
        <v>129</v>
      </c>
      <c r="AA924" t="s">
        <v>129</v>
      </c>
      <c r="AB924" t="s">
        <v>129</v>
      </c>
      <c r="AC924" t="s">
        <v>129</v>
      </c>
      <c r="AD924">
        <v>10</v>
      </c>
      <c r="AE924">
        <v>16</v>
      </c>
      <c r="AF924">
        <v>30</v>
      </c>
      <c r="AG924">
        <v>0</v>
      </c>
      <c r="AH924">
        <v>62.5</v>
      </c>
      <c r="AI924">
        <v>2</v>
      </c>
      <c r="AJ924">
        <v>2</v>
      </c>
      <c r="AK924">
        <v>2</v>
      </c>
      <c r="AL924">
        <v>5</v>
      </c>
      <c r="AM924">
        <v>1</v>
      </c>
      <c r="AN924">
        <v>4</v>
      </c>
      <c r="AO924">
        <v>0</v>
      </c>
      <c r="AP924" t="s">
        <v>138</v>
      </c>
      <c r="AR924" t="s">
        <v>133</v>
      </c>
      <c r="AS924">
        <v>0</v>
      </c>
      <c r="AT924">
        <v>1</v>
      </c>
      <c r="AU924">
        <f t="shared" si="374"/>
        <v>0</v>
      </c>
      <c r="AV924">
        <f t="shared" si="375"/>
        <v>28</v>
      </c>
      <c r="AW924">
        <f t="shared" si="376"/>
        <v>14</v>
      </c>
      <c r="AX924" t="str">
        <f t="shared" si="377"/>
        <v/>
      </c>
      <c r="AY924" t="str">
        <f t="shared" si="378"/>
        <v/>
      </c>
      <c r="AZ924">
        <f t="shared" si="379"/>
        <v>2</v>
      </c>
      <c r="BA924" t="str">
        <f t="shared" si="380"/>
        <v/>
      </c>
      <c r="BB924">
        <f t="shared" si="381"/>
        <v>3570</v>
      </c>
      <c r="BC924">
        <f t="shared" si="382"/>
        <v>1875</v>
      </c>
      <c r="BD924">
        <f t="shared" si="383"/>
        <v>75</v>
      </c>
      <c r="BE924">
        <f t="shared" si="384"/>
        <v>0.5</v>
      </c>
      <c r="BF924">
        <f t="shared" si="385"/>
        <v>0.5</v>
      </c>
      <c r="BG924">
        <f t="shared" si="386"/>
        <v>71.400000000000006</v>
      </c>
      <c r="BH924">
        <f t="shared" si="387"/>
        <v>59.5</v>
      </c>
      <c r="BI924">
        <f t="shared" si="388"/>
        <v>133.92857142857142</v>
      </c>
      <c r="BJ924">
        <f t="shared" si="389"/>
        <v>143.92857142857142</v>
      </c>
      <c r="BK924">
        <f t="shared" si="390"/>
        <v>135</v>
      </c>
      <c r="BL924" t="str">
        <f t="shared" si="391"/>
        <v/>
      </c>
      <c r="BM924" t="str">
        <f t="shared" si="392"/>
        <v/>
      </c>
      <c r="BN924">
        <f t="shared" si="393"/>
        <v>-22</v>
      </c>
      <c r="BO924" t="str">
        <f t="shared" si="394"/>
        <v/>
      </c>
      <c r="BP924">
        <f t="shared" si="395"/>
        <v>5</v>
      </c>
      <c r="BQ924">
        <f t="shared" si="396"/>
        <v>42</v>
      </c>
      <c r="BR924">
        <f t="shared" si="397"/>
        <v>1</v>
      </c>
      <c r="BS924">
        <f t="shared" si="398"/>
        <v>50</v>
      </c>
      <c r="BT924" t="str">
        <f t="shared" si="399"/>
        <v/>
      </c>
    </row>
    <row r="925" spans="1:72">
      <c r="A925">
        <v>202370</v>
      </c>
      <c r="B925">
        <v>75309</v>
      </c>
      <c r="C925" t="s">
        <v>123</v>
      </c>
      <c r="D925">
        <v>114</v>
      </c>
      <c r="E925" t="s">
        <v>510</v>
      </c>
      <c r="F925">
        <v>1270</v>
      </c>
      <c r="G925" t="s">
        <v>531</v>
      </c>
      <c r="H925">
        <v>152</v>
      </c>
      <c r="I925" t="s">
        <v>147</v>
      </c>
      <c r="J925" t="s">
        <v>138</v>
      </c>
      <c r="K925">
        <v>1.3332999999999999</v>
      </c>
      <c r="L925" t="s">
        <v>126</v>
      </c>
      <c r="M925" t="s">
        <v>123</v>
      </c>
      <c r="N925">
        <v>1</v>
      </c>
      <c r="O925">
        <v>1</v>
      </c>
      <c r="P925" t="s">
        <v>515</v>
      </c>
      <c r="Q925" t="s">
        <v>134</v>
      </c>
      <c r="R925">
        <v>138</v>
      </c>
      <c r="S925" s="1">
        <v>45218</v>
      </c>
      <c r="T925" s="1">
        <v>45270</v>
      </c>
      <c r="U925">
        <v>1200</v>
      </c>
      <c r="V925">
        <v>1615</v>
      </c>
      <c r="W925" t="s">
        <v>45</v>
      </c>
      <c r="X925" t="s">
        <v>129</v>
      </c>
      <c r="Y925" t="s">
        <v>47</v>
      </c>
      <c r="Z925" t="s">
        <v>129</v>
      </c>
      <c r="AA925" t="s">
        <v>129</v>
      </c>
      <c r="AB925" t="s">
        <v>129</v>
      </c>
      <c r="AC925" t="s">
        <v>129</v>
      </c>
      <c r="AD925">
        <v>10</v>
      </c>
      <c r="AE925">
        <v>16</v>
      </c>
      <c r="AF925">
        <v>30</v>
      </c>
      <c r="AG925">
        <v>0</v>
      </c>
      <c r="AH925">
        <v>62.5</v>
      </c>
      <c r="AI925">
        <v>2</v>
      </c>
      <c r="AJ925">
        <v>2</v>
      </c>
      <c r="AK925">
        <v>2</v>
      </c>
      <c r="AL925">
        <v>5</v>
      </c>
      <c r="AM925">
        <v>1</v>
      </c>
      <c r="AN925">
        <v>4</v>
      </c>
      <c r="AO925">
        <v>0</v>
      </c>
      <c r="AP925" t="s">
        <v>138</v>
      </c>
      <c r="AR925" t="s">
        <v>149</v>
      </c>
      <c r="AS925">
        <v>10.199999999999999</v>
      </c>
      <c r="AT925">
        <v>1.333</v>
      </c>
      <c r="AU925">
        <f t="shared" si="374"/>
        <v>14</v>
      </c>
      <c r="AV925">
        <f t="shared" si="375"/>
        <v>28</v>
      </c>
      <c r="AW925">
        <f t="shared" si="376"/>
        <v>14</v>
      </c>
      <c r="AX925">
        <f t="shared" si="377"/>
        <v>255</v>
      </c>
      <c r="AY925">
        <f t="shared" si="378"/>
        <v>3570</v>
      </c>
      <c r="AZ925">
        <f t="shared" si="379"/>
        <v>2</v>
      </c>
      <c r="BA925">
        <f t="shared" si="380"/>
        <v>1785</v>
      </c>
      <c r="BB925">
        <f t="shared" si="381"/>
        <v>3570</v>
      </c>
      <c r="BC925">
        <f t="shared" si="382"/>
        <v>1875</v>
      </c>
      <c r="BD925">
        <f t="shared" si="383"/>
        <v>75</v>
      </c>
      <c r="BE925">
        <f t="shared" si="384"/>
        <v>0.5</v>
      </c>
      <c r="BF925">
        <f t="shared" si="385"/>
        <v>0.5</v>
      </c>
      <c r="BG925">
        <f t="shared" si="386"/>
        <v>71.400000000000006</v>
      </c>
      <c r="BH925">
        <f t="shared" si="387"/>
        <v>59.5</v>
      </c>
      <c r="BI925">
        <f t="shared" si="388"/>
        <v>133.92857142857142</v>
      </c>
      <c r="BJ925">
        <f t="shared" si="389"/>
        <v>143.92857142857142</v>
      </c>
      <c r="BK925">
        <f t="shared" si="390"/>
        <v>135</v>
      </c>
      <c r="BL925">
        <f t="shared" si="391"/>
        <v>1415</v>
      </c>
      <c r="BM925" t="str">
        <f t="shared" si="392"/>
        <v/>
      </c>
      <c r="BN925">
        <f t="shared" si="393"/>
        <v>-22</v>
      </c>
      <c r="BO925" t="str">
        <f t="shared" si="394"/>
        <v/>
      </c>
      <c r="BP925">
        <f t="shared" si="395"/>
        <v>5</v>
      </c>
      <c r="BQ925">
        <f t="shared" si="396"/>
        <v>42</v>
      </c>
      <c r="BR925">
        <f t="shared" si="397"/>
        <v>1</v>
      </c>
      <c r="BS925">
        <f t="shared" si="398"/>
        <v>50</v>
      </c>
      <c r="BT925" t="str">
        <f t="shared" si="399"/>
        <v/>
      </c>
    </row>
    <row r="926" spans="1:72">
      <c r="A926">
        <v>202370</v>
      </c>
      <c r="B926">
        <v>75309</v>
      </c>
      <c r="C926" t="s">
        <v>123</v>
      </c>
      <c r="D926">
        <v>114</v>
      </c>
      <c r="E926" t="s">
        <v>510</v>
      </c>
      <c r="F926">
        <v>1270</v>
      </c>
      <c r="G926" t="s">
        <v>531</v>
      </c>
      <c r="H926">
        <v>152</v>
      </c>
      <c r="I926" t="s">
        <v>147</v>
      </c>
      <c r="J926" t="s">
        <v>138</v>
      </c>
      <c r="K926">
        <v>1.3332999999999999</v>
      </c>
      <c r="L926" t="s">
        <v>126</v>
      </c>
      <c r="M926" t="s">
        <v>123</v>
      </c>
      <c r="N926">
        <v>1</v>
      </c>
      <c r="O926">
        <v>1</v>
      </c>
      <c r="P926" t="s">
        <v>515</v>
      </c>
      <c r="Q926" t="s">
        <v>141</v>
      </c>
      <c r="R926" t="s">
        <v>141</v>
      </c>
      <c r="S926" s="1">
        <v>45218</v>
      </c>
      <c r="T926" s="1">
        <v>45270</v>
      </c>
      <c r="U926" t="s">
        <v>129</v>
      </c>
      <c r="W926" t="s">
        <v>129</v>
      </c>
      <c r="X926" t="s">
        <v>129</v>
      </c>
      <c r="Y926" t="s">
        <v>129</v>
      </c>
      <c r="Z926" t="s">
        <v>129</v>
      </c>
      <c r="AA926" t="s">
        <v>129</v>
      </c>
      <c r="AB926" t="s">
        <v>129</v>
      </c>
      <c r="AC926" t="s">
        <v>129</v>
      </c>
      <c r="AD926">
        <v>10</v>
      </c>
      <c r="AE926">
        <v>16</v>
      </c>
      <c r="AF926">
        <v>30</v>
      </c>
      <c r="AG926">
        <v>0</v>
      </c>
      <c r="AH926">
        <v>62.5</v>
      </c>
      <c r="AI926">
        <v>2</v>
      </c>
      <c r="AJ926">
        <v>2</v>
      </c>
      <c r="AK926">
        <v>2</v>
      </c>
      <c r="AL926">
        <v>5</v>
      </c>
      <c r="AM926">
        <v>1</v>
      </c>
      <c r="AN926">
        <v>4</v>
      </c>
      <c r="AO926">
        <v>0</v>
      </c>
      <c r="AP926" t="s">
        <v>138</v>
      </c>
      <c r="AR926" t="s">
        <v>133</v>
      </c>
      <c r="AS926">
        <v>0</v>
      </c>
      <c r="AT926">
        <v>1</v>
      </c>
      <c r="AU926">
        <f t="shared" si="374"/>
        <v>0</v>
      </c>
      <c r="AV926">
        <f t="shared" si="375"/>
        <v>28</v>
      </c>
      <c r="AW926">
        <f t="shared" si="376"/>
        <v>14</v>
      </c>
      <c r="AX926" t="str">
        <f t="shared" si="377"/>
        <v/>
      </c>
      <c r="AY926" t="str">
        <f t="shared" si="378"/>
        <v/>
      </c>
      <c r="AZ926">
        <f t="shared" si="379"/>
        <v>2</v>
      </c>
      <c r="BA926" t="str">
        <f t="shared" si="380"/>
        <v/>
      </c>
      <c r="BB926">
        <f t="shared" si="381"/>
        <v>3570</v>
      </c>
      <c r="BC926">
        <f t="shared" si="382"/>
        <v>1875</v>
      </c>
      <c r="BD926">
        <f t="shared" si="383"/>
        <v>75</v>
      </c>
      <c r="BE926">
        <f t="shared" si="384"/>
        <v>0.5</v>
      </c>
      <c r="BF926">
        <f t="shared" si="385"/>
        <v>0.5</v>
      </c>
      <c r="BG926">
        <f t="shared" si="386"/>
        <v>71.400000000000006</v>
      </c>
      <c r="BH926">
        <f t="shared" si="387"/>
        <v>59.5</v>
      </c>
      <c r="BI926">
        <f t="shared" si="388"/>
        <v>133.92857142857142</v>
      </c>
      <c r="BJ926">
        <f t="shared" si="389"/>
        <v>143.92857142857142</v>
      </c>
      <c r="BK926">
        <f t="shared" si="390"/>
        <v>135</v>
      </c>
      <c r="BL926" t="str">
        <f t="shared" si="391"/>
        <v/>
      </c>
      <c r="BM926" t="str">
        <f t="shared" si="392"/>
        <v/>
      </c>
      <c r="BN926">
        <f t="shared" si="393"/>
        <v>-22</v>
      </c>
      <c r="BO926" t="str">
        <f t="shared" si="394"/>
        <v/>
      </c>
      <c r="BP926">
        <f t="shared" si="395"/>
        <v>5</v>
      </c>
      <c r="BQ926">
        <f t="shared" si="396"/>
        <v>42</v>
      </c>
      <c r="BR926">
        <f t="shared" si="397"/>
        <v>1</v>
      </c>
      <c r="BS926">
        <f t="shared" si="398"/>
        <v>50</v>
      </c>
      <c r="BT926" t="str">
        <f t="shared" si="399"/>
        <v/>
      </c>
    </row>
    <row r="927" spans="1:72">
      <c r="A927">
        <v>202370</v>
      </c>
      <c r="B927">
        <v>73852</v>
      </c>
      <c r="C927" t="s">
        <v>123</v>
      </c>
      <c r="D927">
        <v>114</v>
      </c>
      <c r="E927" t="s">
        <v>510</v>
      </c>
      <c r="F927">
        <v>1350</v>
      </c>
      <c r="G927" t="s">
        <v>532</v>
      </c>
      <c r="H927">
        <v>151</v>
      </c>
      <c r="I927" t="s">
        <v>147</v>
      </c>
      <c r="J927" t="s">
        <v>138</v>
      </c>
      <c r="K927">
        <v>2.1333000000000002</v>
      </c>
      <c r="L927" t="s">
        <v>126</v>
      </c>
      <c r="M927" t="s">
        <v>123</v>
      </c>
      <c r="N927">
        <v>1</v>
      </c>
      <c r="O927">
        <v>1</v>
      </c>
      <c r="P927" t="s">
        <v>512</v>
      </c>
      <c r="Q927" t="s">
        <v>47</v>
      </c>
      <c r="R927">
        <v>102</v>
      </c>
      <c r="S927" s="1">
        <v>45218</v>
      </c>
      <c r="T927" s="1">
        <v>45270</v>
      </c>
      <c r="U927">
        <v>730</v>
      </c>
      <c r="V927">
        <v>1145</v>
      </c>
      <c r="W927" t="s">
        <v>129</v>
      </c>
      <c r="X927" t="s">
        <v>46</v>
      </c>
      <c r="Y927" t="s">
        <v>129</v>
      </c>
      <c r="Z927" t="s">
        <v>50</v>
      </c>
      <c r="AA927" t="s">
        <v>129</v>
      </c>
      <c r="AB927" t="s">
        <v>129</v>
      </c>
      <c r="AC927" t="s">
        <v>129</v>
      </c>
      <c r="AD927">
        <v>16</v>
      </c>
      <c r="AE927">
        <v>16</v>
      </c>
      <c r="AF927">
        <v>30</v>
      </c>
      <c r="AG927">
        <v>2</v>
      </c>
      <c r="AH927">
        <v>100</v>
      </c>
      <c r="AI927">
        <v>2</v>
      </c>
      <c r="AJ927">
        <v>2</v>
      </c>
      <c r="AK927">
        <v>2</v>
      </c>
      <c r="AL927">
        <v>5</v>
      </c>
      <c r="AM927">
        <v>1</v>
      </c>
      <c r="AN927">
        <v>4</v>
      </c>
      <c r="AO927">
        <v>0</v>
      </c>
      <c r="AP927" t="s">
        <v>138</v>
      </c>
      <c r="AR927" t="s">
        <v>149</v>
      </c>
      <c r="AS927">
        <v>10.199999999999999</v>
      </c>
      <c r="AT927">
        <v>1.333</v>
      </c>
      <c r="AU927">
        <f t="shared" si="374"/>
        <v>15</v>
      </c>
      <c r="AV927">
        <f t="shared" si="375"/>
        <v>30</v>
      </c>
      <c r="AW927">
        <f t="shared" si="376"/>
        <v>15</v>
      </c>
      <c r="AX927">
        <f t="shared" si="377"/>
        <v>255</v>
      </c>
      <c r="AY927">
        <f t="shared" si="378"/>
        <v>3825</v>
      </c>
      <c r="AZ927">
        <f t="shared" si="379"/>
        <v>2</v>
      </c>
      <c r="BA927">
        <f t="shared" si="380"/>
        <v>1912.5</v>
      </c>
      <c r="BB927">
        <f t="shared" si="381"/>
        <v>3825</v>
      </c>
      <c r="BC927">
        <f t="shared" si="382"/>
        <v>1875</v>
      </c>
      <c r="BD927">
        <f t="shared" si="383"/>
        <v>75</v>
      </c>
      <c r="BE927">
        <f t="shared" si="384"/>
        <v>0.5</v>
      </c>
      <c r="BF927">
        <f t="shared" si="385"/>
        <v>0.5</v>
      </c>
      <c r="BG927">
        <f t="shared" si="386"/>
        <v>76.5</v>
      </c>
      <c r="BH927">
        <f t="shared" si="387"/>
        <v>63.75</v>
      </c>
      <c r="BI927">
        <f t="shared" si="388"/>
        <v>125</v>
      </c>
      <c r="BJ927">
        <f t="shared" si="389"/>
        <v>135</v>
      </c>
      <c r="BK927">
        <f t="shared" si="390"/>
        <v>135</v>
      </c>
      <c r="BL927">
        <f t="shared" si="391"/>
        <v>945</v>
      </c>
      <c r="BM927" t="str">
        <f t="shared" si="392"/>
        <v/>
      </c>
      <c r="BN927">
        <f t="shared" si="393"/>
        <v>-26</v>
      </c>
      <c r="BO927" t="str">
        <f t="shared" si="394"/>
        <v/>
      </c>
      <c r="BP927">
        <f t="shared" si="395"/>
        <v>5</v>
      </c>
      <c r="BQ927">
        <f t="shared" si="396"/>
        <v>42</v>
      </c>
      <c r="BR927">
        <f t="shared" si="397"/>
        <v>1</v>
      </c>
      <c r="BS927">
        <f t="shared" si="398"/>
        <v>50</v>
      </c>
      <c r="BT927" t="str">
        <f t="shared" si="399"/>
        <v/>
      </c>
    </row>
    <row r="928" spans="1:72">
      <c r="A928">
        <v>202370</v>
      </c>
      <c r="B928">
        <v>73852</v>
      </c>
      <c r="C928" t="s">
        <v>123</v>
      </c>
      <c r="D928">
        <v>114</v>
      </c>
      <c r="E928" t="s">
        <v>510</v>
      </c>
      <c r="F928">
        <v>1350</v>
      </c>
      <c r="G928" t="s">
        <v>532</v>
      </c>
      <c r="H928">
        <v>151</v>
      </c>
      <c r="I928" t="s">
        <v>147</v>
      </c>
      <c r="J928" t="s">
        <v>138</v>
      </c>
      <c r="K928">
        <v>2.1333000000000002</v>
      </c>
      <c r="L928" t="s">
        <v>126</v>
      </c>
      <c r="M928" t="s">
        <v>123</v>
      </c>
      <c r="N928">
        <v>1</v>
      </c>
      <c r="O928">
        <v>1</v>
      </c>
      <c r="P928" t="s">
        <v>512</v>
      </c>
      <c r="Q928" t="s">
        <v>141</v>
      </c>
      <c r="R928" t="s">
        <v>141</v>
      </c>
      <c r="S928" s="1">
        <v>45218</v>
      </c>
      <c r="T928" s="1">
        <v>45270</v>
      </c>
      <c r="U928" t="s">
        <v>129</v>
      </c>
      <c r="W928" t="s">
        <v>129</v>
      </c>
      <c r="X928" t="s">
        <v>129</v>
      </c>
      <c r="Y928" t="s">
        <v>129</v>
      </c>
      <c r="Z928" t="s">
        <v>129</v>
      </c>
      <c r="AA928" t="s">
        <v>129</v>
      </c>
      <c r="AB928" t="s">
        <v>129</v>
      </c>
      <c r="AC928" t="s">
        <v>129</v>
      </c>
      <c r="AD928">
        <v>16</v>
      </c>
      <c r="AE928">
        <v>16</v>
      </c>
      <c r="AF928">
        <v>30</v>
      </c>
      <c r="AG928">
        <v>2</v>
      </c>
      <c r="AH928">
        <v>100</v>
      </c>
      <c r="AI928">
        <v>2</v>
      </c>
      <c r="AJ928">
        <v>2</v>
      </c>
      <c r="AK928">
        <v>2</v>
      </c>
      <c r="AL928">
        <v>5</v>
      </c>
      <c r="AM928">
        <v>1</v>
      </c>
      <c r="AN928">
        <v>4</v>
      </c>
      <c r="AO928">
        <v>0</v>
      </c>
      <c r="AP928" t="s">
        <v>138</v>
      </c>
      <c r="AR928" t="s">
        <v>133</v>
      </c>
      <c r="AS928">
        <v>2</v>
      </c>
      <c r="AT928">
        <v>1</v>
      </c>
      <c r="AU928">
        <f t="shared" si="374"/>
        <v>0</v>
      </c>
      <c r="AV928">
        <f t="shared" si="375"/>
        <v>30</v>
      </c>
      <c r="AW928">
        <f t="shared" si="376"/>
        <v>15</v>
      </c>
      <c r="AX928" t="str">
        <f t="shared" si="377"/>
        <v/>
      </c>
      <c r="AY928" t="str">
        <f t="shared" si="378"/>
        <v/>
      </c>
      <c r="AZ928">
        <f t="shared" si="379"/>
        <v>2</v>
      </c>
      <c r="BA928" t="str">
        <f t="shared" si="380"/>
        <v/>
      </c>
      <c r="BB928">
        <f t="shared" si="381"/>
        <v>3825</v>
      </c>
      <c r="BC928">
        <f t="shared" si="382"/>
        <v>1875</v>
      </c>
      <c r="BD928">
        <f t="shared" si="383"/>
        <v>75</v>
      </c>
      <c r="BE928">
        <f t="shared" si="384"/>
        <v>0.5</v>
      </c>
      <c r="BF928">
        <f t="shared" si="385"/>
        <v>0.5</v>
      </c>
      <c r="BG928">
        <f t="shared" si="386"/>
        <v>76.5</v>
      </c>
      <c r="BH928">
        <f t="shared" si="387"/>
        <v>63.75</v>
      </c>
      <c r="BI928">
        <f t="shared" si="388"/>
        <v>125</v>
      </c>
      <c r="BJ928">
        <f t="shared" si="389"/>
        <v>135</v>
      </c>
      <c r="BK928">
        <f t="shared" si="390"/>
        <v>135</v>
      </c>
      <c r="BL928" t="str">
        <f t="shared" si="391"/>
        <v/>
      </c>
      <c r="BM928" t="str">
        <f t="shared" si="392"/>
        <v/>
      </c>
      <c r="BN928">
        <f t="shared" si="393"/>
        <v>-26</v>
      </c>
      <c r="BO928" t="str">
        <f t="shared" si="394"/>
        <v/>
      </c>
      <c r="BP928">
        <f t="shared" si="395"/>
        <v>5</v>
      </c>
      <c r="BQ928">
        <f t="shared" si="396"/>
        <v>42</v>
      </c>
      <c r="BR928">
        <f t="shared" si="397"/>
        <v>1</v>
      </c>
      <c r="BS928">
        <f t="shared" si="398"/>
        <v>50</v>
      </c>
      <c r="BT928" t="str">
        <f t="shared" si="399"/>
        <v/>
      </c>
    </row>
    <row r="929" spans="1:72">
      <c r="A929">
        <v>202370</v>
      </c>
      <c r="B929">
        <v>73852</v>
      </c>
      <c r="C929" t="s">
        <v>123</v>
      </c>
      <c r="D929">
        <v>114</v>
      </c>
      <c r="E929" t="s">
        <v>510</v>
      </c>
      <c r="F929">
        <v>1350</v>
      </c>
      <c r="G929" t="s">
        <v>532</v>
      </c>
      <c r="H929">
        <v>151</v>
      </c>
      <c r="I929" t="s">
        <v>147</v>
      </c>
      <c r="J929" t="s">
        <v>138</v>
      </c>
      <c r="K929">
        <v>2.1333000000000002</v>
      </c>
      <c r="L929" t="s">
        <v>126</v>
      </c>
      <c r="M929" t="s">
        <v>123</v>
      </c>
      <c r="N929">
        <v>1</v>
      </c>
      <c r="O929">
        <v>1</v>
      </c>
      <c r="P929" t="s">
        <v>512</v>
      </c>
      <c r="Q929" t="s">
        <v>141</v>
      </c>
      <c r="R929" t="s">
        <v>141</v>
      </c>
      <c r="S929" s="1">
        <v>45218</v>
      </c>
      <c r="T929" s="1">
        <v>45270</v>
      </c>
      <c r="U929" t="s">
        <v>129</v>
      </c>
      <c r="W929" t="s">
        <v>129</v>
      </c>
      <c r="X929" t="s">
        <v>129</v>
      </c>
      <c r="Y929" t="s">
        <v>129</v>
      </c>
      <c r="Z929" t="s">
        <v>129</v>
      </c>
      <c r="AA929" t="s">
        <v>129</v>
      </c>
      <c r="AB929" t="s">
        <v>129</v>
      </c>
      <c r="AC929" t="s">
        <v>129</v>
      </c>
      <c r="AD929">
        <v>16</v>
      </c>
      <c r="AE929">
        <v>16</v>
      </c>
      <c r="AF929">
        <v>30</v>
      </c>
      <c r="AG929">
        <v>2</v>
      </c>
      <c r="AH929">
        <v>100</v>
      </c>
      <c r="AI929">
        <v>2</v>
      </c>
      <c r="AJ929">
        <v>2</v>
      </c>
      <c r="AK929">
        <v>2</v>
      </c>
      <c r="AL929">
        <v>5</v>
      </c>
      <c r="AM929">
        <v>1</v>
      </c>
      <c r="AN929">
        <v>4</v>
      </c>
      <c r="AO929">
        <v>0</v>
      </c>
      <c r="AP929" t="s">
        <v>138</v>
      </c>
      <c r="AR929" t="s">
        <v>133</v>
      </c>
      <c r="AS929">
        <v>2</v>
      </c>
      <c r="AT929">
        <v>1</v>
      </c>
      <c r="AU929">
        <f t="shared" si="374"/>
        <v>0</v>
      </c>
      <c r="AV929">
        <f t="shared" si="375"/>
        <v>30</v>
      </c>
      <c r="AW929">
        <f t="shared" si="376"/>
        <v>15</v>
      </c>
      <c r="AX929" t="str">
        <f t="shared" si="377"/>
        <v/>
      </c>
      <c r="AY929" t="str">
        <f t="shared" si="378"/>
        <v/>
      </c>
      <c r="AZ929">
        <f t="shared" si="379"/>
        <v>2</v>
      </c>
      <c r="BA929" t="str">
        <f t="shared" si="380"/>
        <v/>
      </c>
      <c r="BB929">
        <f t="shared" si="381"/>
        <v>3825</v>
      </c>
      <c r="BC929">
        <f t="shared" si="382"/>
        <v>1875</v>
      </c>
      <c r="BD929">
        <f t="shared" si="383"/>
        <v>75</v>
      </c>
      <c r="BE929">
        <f t="shared" si="384"/>
        <v>0.5</v>
      </c>
      <c r="BF929">
        <f t="shared" si="385"/>
        <v>0.5</v>
      </c>
      <c r="BG929">
        <f t="shared" si="386"/>
        <v>76.5</v>
      </c>
      <c r="BH929">
        <f t="shared" si="387"/>
        <v>63.75</v>
      </c>
      <c r="BI929">
        <f t="shared" si="388"/>
        <v>125</v>
      </c>
      <c r="BJ929">
        <f t="shared" si="389"/>
        <v>135</v>
      </c>
      <c r="BK929">
        <f t="shared" si="390"/>
        <v>135</v>
      </c>
      <c r="BL929" t="str">
        <f t="shared" si="391"/>
        <v/>
      </c>
      <c r="BM929" t="str">
        <f t="shared" si="392"/>
        <v/>
      </c>
      <c r="BN929">
        <f t="shared" si="393"/>
        <v>-26</v>
      </c>
      <c r="BO929" t="str">
        <f t="shared" si="394"/>
        <v/>
      </c>
      <c r="BP929">
        <f t="shared" si="395"/>
        <v>5</v>
      </c>
      <c r="BQ929">
        <f t="shared" si="396"/>
        <v>42</v>
      </c>
      <c r="BR929">
        <f t="shared" si="397"/>
        <v>1</v>
      </c>
      <c r="BS929">
        <f t="shared" si="398"/>
        <v>50</v>
      </c>
      <c r="BT929" t="str">
        <f t="shared" si="399"/>
        <v/>
      </c>
    </row>
    <row r="930" spans="1:72">
      <c r="A930">
        <v>202370</v>
      </c>
      <c r="B930">
        <v>73852</v>
      </c>
      <c r="C930" t="s">
        <v>123</v>
      </c>
      <c r="D930">
        <v>114</v>
      </c>
      <c r="E930" t="s">
        <v>510</v>
      </c>
      <c r="F930">
        <v>1350</v>
      </c>
      <c r="G930" t="s">
        <v>532</v>
      </c>
      <c r="H930">
        <v>151</v>
      </c>
      <c r="I930" t="s">
        <v>147</v>
      </c>
      <c r="J930" t="s">
        <v>138</v>
      </c>
      <c r="K930">
        <v>2.1333000000000002</v>
      </c>
      <c r="L930" t="s">
        <v>126</v>
      </c>
      <c r="M930" t="s">
        <v>123</v>
      </c>
      <c r="N930">
        <v>1</v>
      </c>
      <c r="O930">
        <v>1</v>
      </c>
      <c r="P930" t="s">
        <v>512</v>
      </c>
      <c r="Q930" t="s">
        <v>47</v>
      </c>
      <c r="R930">
        <v>102</v>
      </c>
      <c r="S930" s="1">
        <v>45218</v>
      </c>
      <c r="T930" s="1">
        <v>45270</v>
      </c>
      <c r="U930">
        <v>730</v>
      </c>
      <c r="V930">
        <v>1145</v>
      </c>
      <c r="W930" t="s">
        <v>129</v>
      </c>
      <c r="X930" t="s">
        <v>46</v>
      </c>
      <c r="Y930" t="s">
        <v>129</v>
      </c>
      <c r="Z930" t="s">
        <v>50</v>
      </c>
      <c r="AA930" t="s">
        <v>129</v>
      </c>
      <c r="AB930" t="s">
        <v>129</v>
      </c>
      <c r="AC930" t="s">
        <v>129</v>
      </c>
      <c r="AD930">
        <v>16</v>
      </c>
      <c r="AE930">
        <v>16</v>
      </c>
      <c r="AF930">
        <v>30</v>
      </c>
      <c r="AG930">
        <v>2</v>
      </c>
      <c r="AH930">
        <v>100</v>
      </c>
      <c r="AI930">
        <v>2</v>
      </c>
      <c r="AJ930">
        <v>2</v>
      </c>
      <c r="AK930">
        <v>2</v>
      </c>
      <c r="AL930">
        <v>5</v>
      </c>
      <c r="AM930">
        <v>1</v>
      </c>
      <c r="AN930">
        <v>4</v>
      </c>
      <c r="AO930">
        <v>0</v>
      </c>
      <c r="AP930" t="s">
        <v>138</v>
      </c>
      <c r="AR930" t="s">
        <v>149</v>
      </c>
      <c r="AS930">
        <v>10.199999999999999</v>
      </c>
      <c r="AT930">
        <v>1.333</v>
      </c>
      <c r="AU930">
        <f t="shared" si="374"/>
        <v>15</v>
      </c>
      <c r="AV930">
        <f t="shared" si="375"/>
        <v>30</v>
      </c>
      <c r="AW930">
        <f t="shared" si="376"/>
        <v>15</v>
      </c>
      <c r="AX930">
        <f t="shared" si="377"/>
        <v>255</v>
      </c>
      <c r="AY930">
        <f t="shared" si="378"/>
        <v>3825</v>
      </c>
      <c r="AZ930">
        <f t="shared" si="379"/>
        <v>2</v>
      </c>
      <c r="BA930">
        <f t="shared" si="380"/>
        <v>1912.5</v>
      </c>
      <c r="BB930">
        <f t="shared" si="381"/>
        <v>3825</v>
      </c>
      <c r="BC930">
        <f t="shared" si="382"/>
        <v>1875</v>
      </c>
      <c r="BD930">
        <f t="shared" si="383"/>
        <v>75</v>
      </c>
      <c r="BE930">
        <f t="shared" si="384"/>
        <v>0.5</v>
      </c>
      <c r="BF930">
        <f t="shared" si="385"/>
        <v>0.5</v>
      </c>
      <c r="BG930">
        <f t="shared" si="386"/>
        <v>76.5</v>
      </c>
      <c r="BH930">
        <f t="shared" si="387"/>
        <v>63.75</v>
      </c>
      <c r="BI930">
        <f t="shared" si="388"/>
        <v>125</v>
      </c>
      <c r="BJ930">
        <f t="shared" si="389"/>
        <v>135</v>
      </c>
      <c r="BK930">
        <f t="shared" si="390"/>
        <v>135</v>
      </c>
      <c r="BL930">
        <f t="shared" si="391"/>
        <v>945</v>
      </c>
      <c r="BM930" t="str">
        <f t="shared" si="392"/>
        <v/>
      </c>
      <c r="BN930">
        <f t="shared" si="393"/>
        <v>-26</v>
      </c>
      <c r="BO930" t="str">
        <f t="shared" si="394"/>
        <v/>
      </c>
      <c r="BP930">
        <f t="shared" si="395"/>
        <v>5</v>
      </c>
      <c r="BQ930">
        <f t="shared" si="396"/>
        <v>42</v>
      </c>
      <c r="BR930">
        <f t="shared" si="397"/>
        <v>1</v>
      </c>
      <c r="BS930">
        <f t="shared" si="398"/>
        <v>50</v>
      </c>
      <c r="BT930" t="str">
        <f t="shared" si="399"/>
        <v/>
      </c>
    </row>
    <row r="931" spans="1:72">
      <c r="A931">
        <v>202370</v>
      </c>
      <c r="B931">
        <v>73853</v>
      </c>
      <c r="C931" t="s">
        <v>123</v>
      </c>
      <c r="D931">
        <v>114</v>
      </c>
      <c r="E931" t="s">
        <v>510</v>
      </c>
      <c r="F931">
        <v>1350</v>
      </c>
      <c r="G931" t="s">
        <v>532</v>
      </c>
      <c r="H931">
        <v>152</v>
      </c>
      <c r="I931" t="s">
        <v>147</v>
      </c>
      <c r="J931" t="s">
        <v>138</v>
      </c>
      <c r="K931">
        <v>2.1333000000000002</v>
      </c>
      <c r="L931" t="s">
        <v>126</v>
      </c>
      <c r="M931" t="s">
        <v>123</v>
      </c>
      <c r="N931">
        <v>1</v>
      </c>
      <c r="O931">
        <v>1</v>
      </c>
      <c r="P931" t="s">
        <v>517</v>
      </c>
      <c r="Q931" t="s">
        <v>47</v>
      </c>
      <c r="R931">
        <v>102</v>
      </c>
      <c r="S931" s="1">
        <v>45218</v>
      </c>
      <c r="T931" s="1">
        <v>45270</v>
      </c>
      <c r="U931">
        <v>1200</v>
      </c>
      <c r="V931">
        <v>1615</v>
      </c>
      <c r="W931" t="s">
        <v>129</v>
      </c>
      <c r="X931" t="s">
        <v>46</v>
      </c>
      <c r="Y931" t="s">
        <v>129</v>
      </c>
      <c r="Z931" t="s">
        <v>50</v>
      </c>
      <c r="AA931" t="s">
        <v>129</v>
      </c>
      <c r="AB931" t="s">
        <v>129</v>
      </c>
      <c r="AC931" t="s">
        <v>129</v>
      </c>
      <c r="AD931">
        <v>16</v>
      </c>
      <c r="AE931">
        <v>16</v>
      </c>
      <c r="AF931">
        <v>30</v>
      </c>
      <c r="AG931">
        <v>0</v>
      </c>
      <c r="AH931">
        <v>100</v>
      </c>
      <c r="AI931">
        <v>2</v>
      </c>
      <c r="AJ931">
        <v>2</v>
      </c>
      <c r="AK931">
        <v>2</v>
      </c>
      <c r="AL931">
        <v>5</v>
      </c>
      <c r="AM931">
        <v>1</v>
      </c>
      <c r="AN931">
        <v>4</v>
      </c>
      <c r="AO931">
        <v>0</v>
      </c>
      <c r="AP931" t="s">
        <v>138</v>
      </c>
      <c r="AR931" t="s">
        <v>149</v>
      </c>
      <c r="AS931">
        <v>10.199999999999999</v>
      </c>
      <c r="AT931">
        <v>1.333</v>
      </c>
      <c r="AU931">
        <f t="shared" si="374"/>
        <v>15</v>
      </c>
      <c r="AV931">
        <f t="shared" si="375"/>
        <v>30</v>
      </c>
      <c r="AW931">
        <f t="shared" si="376"/>
        <v>15</v>
      </c>
      <c r="AX931">
        <f t="shared" si="377"/>
        <v>255</v>
      </c>
      <c r="AY931">
        <f t="shared" si="378"/>
        <v>3825</v>
      </c>
      <c r="AZ931">
        <f t="shared" si="379"/>
        <v>2</v>
      </c>
      <c r="BA931">
        <f t="shared" si="380"/>
        <v>1912.5</v>
      </c>
      <c r="BB931">
        <f t="shared" si="381"/>
        <v>3825</v>
      </c>
      <c r="BC931">
        <f t="shared" si="382"/>
        <v>1875</v>
      </c>
      <c r="BD931">
        <f t="shared" si="383"/>
        <v>75</v>
      </c>
      <c r="BE931">
        <f t="shared" si="384"/>
        <v>0.5</v>
      </c>
      <c r="BF931">
        <f t="shared" si="385"/>
        <v>0.5</v>
      </c>
      <c r="BG931">
        <f t="shared" si="386"/>
        <v>76.5</v>
      </c>
      <c r="BH931">
        <f t="shared" si="387"/>
        <v>63.75</v>
      </c>
      <c r="BI931">
        <f t="shared" si="388"/>
        <v>125</v>
      </c>
      <c r="BJ931">
        <f t="shared" si="389"/>
        <v>135</v>
      </c>
      <c r="BK931">
        <f t="shared" si="390"/>
        <v>135</v>
      </c>
      <c r="BL931">
        <f t="shared" si="391"/>
        <v>1415</v>
      </c>
      <c r="BM931" t="str">
        <f t="shared" si="392"/>
        <v/>
      </c>
      <c r="BN931">
        <f t="shared" si="393"/>
        <v>-26</v>
      </c>
      <c r="BO931" t="str">
        <f t="shared" si="394"/>
        <v/>
      </c>
      <c r="BP931">
        <f t="shared" si="395"/>
        <v>5</v>
      </c>
      <c r="BQ931">
        <f t="shared" si="396"/>
        <v>42</v>
      </c>
      <c r="BR931">
        <f t="shared" si="397"/>
        <v>1</v>
      </c>
      <c r="BS931">
        <f t="shared" si="398"/>
        <v>50</v>
      </c>
      <c r="BT931" t="str">
        <f t="shared" si="399"/>
        <v/>
      </c>
    </row>
    <row r="932" spans="1:72">
      <c r="A932">
        <v>202370</v>
      </c>
      <c r="B932">
        <v>73853</v>
      </c>
      <c r="C932" t="s">
        <v>123</v>
      </c>
      <c r="D932">
        <v>114</v>
      </c>
      <c r="E932" t="s">
        <v>510</v>
      </c>
      <c r="F932">
        <v>1350</v>
      </c>
      <c r="G932" t="s">
        <v>532</v>
      </c>
      <c r="H932">
        <v>152</v>
      </c>
      <c r="I932" t="s">
        <v>147</v>
      </c>
      <c r="J932" t="s">
        <v>138</v>
      </c>
      <c r="K932">
        <v>2.1333000000000002</v>
      </c>
      <c r="L932" t="s">
        <v>126</v>
      </c>
      <c r="M932" t="s">
        <v>123</v>
      </c>
      <c r="N932">
        <v>1</v>
      </c>
      <c r="O932">
        <v>1</v>
      </c>
      <c r="P932" t="s">
        <v>517</v>
      </c>
      <c r="Q932" t="s">
        <v>47</v>
      </c>
      <c r="R932">
        <v>102</v>
      </c>
      <c r="S932" s="1">
        <v>45218</v>
      </c>
      <c r="T932" s="1">
        <v>45270</v>
      </c>
      <c r="U932">
        <v>1200</v>
      </c>
      <c r="V932">
        <v>1615</v>
      </c>
      <c r="W932" t="s">
        <v>129</v>
      </c>
      <c r="X932" t="s">
        <v>46</v>
      </c>
      <c r="Y932" t="s">
        <v>129</v>
      </c>
      <c r="Z932" t="s">
        <v>50</v>
      </c>
      <c r="AA932" t="s">
        <v>129</v>
      </c>
      <c r="AB932" t="s">
        <v>129</v>
      </c>
      <c r="AC932" t="s">
        <v>129</v>
      </c>
      <c r="AD932">
        <v>16</v>
      </c>
      <c r="AE932">
        <v>16</v>
      </c>
      <c r="AF932">
        <v>30</v>
      </c>
      <c r="AG932">
        <v>0</v>
      </c>
      <c r="AH932">
        <v>100</v>
      </c>
      <c r="AI932">
        <v>2</v>
      </c>
      <c r="AJ932">
        <v>2</v>
      </c>
      <c r="AK932">
        <v>2</v>
      </c>
      <c r="AL932">
        <v>5</v>
      </c>
      <c r="AM932">
        <v>1</v>
      </c>
      <c r="AN932">
        <v>4</v>
      </c>
      <c r="AO932">
        <v>0</v>
      </c>
      <c r="AP932" t="s">
        <v>138</v>
      </c>
      <c r="AR932" t="s">
        <v>149</v>
      </c>
      <c r="AS932">
        <v>10.199999999999999</v>
      </c>
      <c r="AT932">
        <v>1.333</v>
      </c>
      <c r="AU932">
        <f t="shared" si="374"/>
        <v>15</v>
      </c>
      <c r="AV932">
        <f t="shared" si="375"/>
        <v>30</v>
      </c>
      <c r="AW932">
        <f t="shared" si="376"/>
        <v>15</v>
      </c>
      <c r="AX932">
        <f t="shared" si="377"/>
        <v>255</v>
      </c>
      <c r="AY932">
        <f t="shared" si="378"/>
        <v>3825</v>
      </c>
      <c r="AZ932">
        <f t="shared" si="379"/>
        <v>2</v>
      </c>
      <c r="BA932">
        <f t="shared" si="380"/>
        <v>1912.5</v>
      </c>
      <c r="BB932">
        <f t="shared" si="381"/>
        <v>3825</v>
      </c>
      <c r="BC932">
        <f t="shared" si="382"/>
        <v>1875</v>
      </c>
      <c r="BD932">
        <f t="shared" si="383"/>
        <v>75</v>
      </c>
      <c r="BE932">
        <f t="shared" si="384"/>
        <v>0.5</v>
      </c>
      <c r="BF932">
        <f t="shared" si="385"/>
        <v>0.5</v>
      </c>
      <c r="BG932">
        <f t="shared" si="386"/>
        <v>76.5</v>
      </c>
      <c r="BH932">
        <f t="shared" si="387"/>
        <v>63.75</v>
      </c>
      <c r="BI932">
        <f t="shared" si="388"/>
        <v>125</v>
      </c>
      <c r="BJ932">
        <f t="shared" si="389"/>
        <v>135</v>
      </c>
      <c r="BK932">
        <f t="shared" si="390"/>
        <v>135</v>
      </c>
      <c r="BL932">
        <f t="shared" si="391"/>
        <v>1415</v>
      </c>
      <c r="BM932" t="str">
        <f t="shared" si="392"/>
        <v/>
      </c>
      <c r="BN932">
        <f t="shared" si="393"/>
        <v>-26</v>
      </c>
      <c r="BO932" t="str">
        <f t="shared" si="394"/>
        <v/>
      </c>
      <c r="BP932">
        <f t="shared" si="395"/>
        <v>5</v>
      </c>
      <c r="BQ932">
        <f t="shared" si="396"/>
        <v>42</v>
      </c>
      <c r="BR932">
        <f t="shared" si="397"/>
        <v>1</v>
      </c>
      <c r="BS932">
        <f t="shared" si="398"/>
        <v>50</v>
      </c>
      <c r="BT932" t="str">
        <f t="shared" si="399"/>
        <v/>
      </c>
    </row>
    <row r="933" spans="1:72">
      <c r="A933">
        <v>202370</v>
      </c>
      <c r="B933">
        <v>73853</v>
      </c>
      <c r="C933" t="s">
        <v>123</v>
      </c>
      <c r="D933">
        <v>114</v>
      </c>
      <c r="E933" t="s">
        <v>510</v>
      </c>
      <c r="F933">
        <v>1350</v>
      </c>
      <c r="G933" t="s">
        <v>532</v>
      </c>
      <c r="H933">
        <v>152</v>
      </c>
      <c r="I933" t="s">
        <v>147</v>
      </c>
      <c r="J933" t="s">
        <v>138</v>
      </c>
      <c r="K933">
        <v>2.1333000000000002</v>
      </c>
      <c r="L933" t="s">
        <v>126</v>
      </c>
      <c r="M933" t="s">
        <v>123</v>
      </c>
      <c r="N933">
        <v>1</v>
      </c>
      <c r="O933">
        <v>1</v>
      </c>
      <c r="P933" t="s">
        <v>517</v>
      </c>
      <c r="Q933" t="s">
        <v>141</v>
      </c>
      <c r="R933" t="s">
        <v>141</v>
      </c>
      <c r="S933" s="1">
        <v>45218</v>
      </c>
      <c r="T933" s="1">
        <v>45270</v>
      </c>
      <c r="U933" t="s">
        <v>129</v>
      </c>
      <c r="W933" t="s">
        <v>129</v>
      </c>
      <c r="X933" t="s">
        <v>129</v>
      </c>
      <c r="Y933" t="s">
        <v>129</v>
      </c>
      <c r="Z933" t="s">
        <v>129</v>
      </c>
      <c r="AA933" t="s">
        <v>129</v>
      </c>
      <c r="AB933" t="s">
        <v>129</v>
      </c>
      <c r="AC933" t="s">
        <v>129</v>
      </c>
      <c r="AD933">
        <v>16</v>
      </c>
      <c r="AE933">
        <v>16</v>
      </c>
      <c r="AF933">
        <v>30</v>
      </c>
      <c r="AG933">
        <v>0</v>
      </c>
      <c r="AH933">
        <v>100</v>
      </c>
      <c r="AI933">
        <v>2</v>
      </c>
      <c r="AJ933">
        <v>2</v>
      </c>
      <c r="AK933">
        <v>2</v>
      </c>
      <c r="AL933">
        <v>5</v>
      </c>
      <c r="AM933">
        <v>1</v>
      </c>
      <c r="AN933">
        <v>4</v>
      </c>
      <c r="AO933">
        <v>0</v>
      </c>
      <c r="AP933" t="s">
        <v>138</v>
      </c>
      <c r="AR933" t="s">
        <v>133</v>
      </c>
      <c r="AS933">
        <v>2</v>
      </c>
      <c r="AT933">
        <v>1</v>
      </c>
      <c r="AU933">
        <f t="shared" si="374"/>
        <v>0</v>
      </c>
      <c r="AV933">
        <f t="shared" si="375"/>
        <v>30</v>
      </c>
      <c r="AW933">
        <f t="shared" si="376"/>
        <v>15</v>
      </c>
      <c r="AX933" t="str">
        <f t="shared" si="377"/>
        <v/>
      </c>
      <c r="AY933" t="str">
        <f t="shared" si="378"/>
        <v/>
      </c>
      <c r="AZ933">
        <f t="shared" si="379"/>
        <v>2</v>
      </c>
      <c r="BA933" t="str">
        <f t="shared" si="380"/>
        <v/>
      </c>
      <c r="BB933">
        <f t="shared" si="381"/>
        <v>3825</v>
      </c>
      <c r="BC933">
        <f t="shared" si="382"/>
        <v>1875</v>
      </c>
      <c r="BD933">
        <f t="shared" si="383"/>
        <v>75</v>
      </c>
      <c r="BE933">
        <f t="shared" si="384"/>
        <v>0.5</v>
      </c>
      <c r="BF933">
        <f t="shared" si="385"/>
        <v>0.5</v>
      </c>
      <c r="BG933">
        <f t="shared" si="386"/>
        <v>76.5</v>
      </c>
      <c r="BH933">
        <f t="shared" si="387"/>
        <v>63.75</v>
      </c>
      <c r="BI933">
        <f t="shared" si="388"/>
        <v>125</v>
      </c>
      <c r="BJ933">
        <f t="shared" si="389"/>
        <v>135</v>
      </c>
      <c r="BK933">
        <f t="shared" si="390"/>
        <v>135</v>
      </c>
      <c r="BL933" t="str">
        <f t="shared" si="391"/>
        <v/>
      </c>
      <c r="BM933" t="str">
        <f t="shared" si="392"/>
        <v/>
      </c>
      <c r="BN933">
        <f t="shared" si="393"/>
        <v>-26</v>
      </c>
      <c r="BO933" t="str">
        <f t="shared" si="394"/>
        <v/>
      </c>
      <c r="BP933">
        <f t="shared" si="395"/>
        <v>5</v>
      </c>
      <c r="BQ933">
        <f t="shared" si="396"/>
        <v>42</v>
      </c>
      <c r="BR933">
        <f t="shared" si="397"/>
        <v>1</v>
      </c>
      <c r="BS933">
        <f t="shared" si="398"/>
        <v>50</v>
      </c>
      <c r="BT933" t="str">
        <f t="shared" si="399"/>
        <v/>
      </c>
    </row>
    <row r="934" spans="1:72">
      <c r="A934">
        <v>202370</v>
      </c>
      <c r="B934">
        <v>73853</v>
      </c>
      <c r="C934" t="s">
        <v>123</v>
      </c>
      <c r="D934">
        <v>114</v>
      </c>
      <c r="E934" t="s">
        <v>510</v>
      </c>
      <c r="F934">
        <v>1350</v>
      </c>
      <c r="G934" t="s">
        <v>532</v>
      </c>
      <c r="H934">
        <v>152</v>
      </c>
      <c r="I934" t="s">
        <v>147</v>
      </c>
      <c r="J934" t="s">
        <v>138</v>
      </c>
      <c r="K934">
        <v>2.1333000000000002</v>
      </c>
      <c r="L934" t="s">
        <v>126</v>
      </c>
      <c r="M934" t="s">
        <v>123</v>
      </c>
      <c r="N934">
        <v>1</v>
      </c>
      <c r="O934">
        <v>1</v>
      </c>
      <c r="P934" t="s">
        <v>517</v>
      </c>
      <c r="Q934" t="s">
        <v>141</v>
      </c>
      <c r="R934" t="s">
        <v>141</v>
      </c>
      <c r="S934" s="1">
        <v>45218</v>
      </c>
      <c r="T934" s="1">
        <v>45270</v>
      </c>
      <c r="U934" t="s">
        <v>129</v>
      </c>
      <c r="W934" t="s">
        <v>129</v>
      </c>
      <c r="X934" t="s">
        <v>129</v>
      </c>
      <c r="Y934" t="s">
        <v>129</v>
      </c>
      <c r="Z934" t="s">
        <v>129</v>
      </c>
      <c r="AA934" t="s">
        <v>129</v>
      </c>
      <c r="AB934" t="s">
        <v>129</v>
      </c>
      <c r="AC934" t="s">
        <v>129</v>
      </c>
      <c r="AD934">
        <v>16</v>
      </c>
      <c r="AE934">
        <v>16</v>
      </c>
      <c r="AF934">
        <v>30</v>
      </c>
      <c r="AG934">
        <v>0</v>
      </c>
      <c r="AH934">
        <v>100</v>
      </c>
      <c r="AI934">
        <v>2</v>
      </c>
      <c r="AJ934">
        <v>2</v>
      </c>
      <c r="AK934">
        <v>2</v>
      </c>
      <c r="AL934">
        <v>5</v>
      </c>
      <c r="AM934">
        <v>1</v>
      </c>
      <c r="AN934">
        <v>4</v>
      </c>
      <c r="AO934">
        <v>0</v>
      </c>
      <c r="AP934" t="s">
        <v>138</v>
      </c>
      <c r="AR934" t="s">
        <v>133</v>
      </c>
      <c r="AS934">
        <v>2</v>
      </c>
      <c r="AT934">
        <v>1</v>
      </c>
      <c r="AU934">
        <f t="shared" si="374"/>
        <v>0</v>
      </c>
      <c r="AV934">
        <f t="shared" si="375"/>
        <v>30</v>
      </c>
      <c r="AW934">
        <f t="shared" si="376"/>
        <v>15</v>
      </c>
      <c r="AX934" t="str">
        <f t="shared" si="377"/>
        <v/>
      </c>
      <c r="AY934" t="str">
        <f t="shared" si="378"/>
        <v/>
      </c>
      <c r="AZ934">
        <f t="shared" si="379"/>
        <v>2</v>
      </c>
      <c r="BA934" t="str">
        <f t="shared" si="380"/>
        <v/>
      </c>
      <c r="BB934">
        <f t="shared" si="381"/>
        <v>3825</v>
      </c>
      <c r="BC934">
        <f t="shared" si="382"/>
        <v>1875</v>
      </c>
      <c r="BD934">
        <f t="shared" si="383"/>
        <v>75</v>
      </c>
      <c r="BE934">
        <f t="shared" si="384"/>
        <v>0.5</v>
      </c>
      <c r="BF934">
        <f t="shared" si="385"/>
        <v>0.5</v>
      </c>
      <c r="BG934">
        <f t="shared" si="386"/>
        <v>76.5</v>
      </c>
      <c r="BH934">
        <f t="shared" si="387"/>
        <v>63.75</v>
      </c>
      <c r="BI934">
        <f t="shared" si="388"/>
        <v>125</v>
      </c>
      <c r="BJ934">
        <f t="shared" si="389"/>
        <v>135</v>
      </c>
      <c r="BK934">
        <f t="shared" si="390"/>
        <v>135</v>
      </c>
      <c r="BL934" t="str">
        <f t="shared" si="391"/>
        <v/>
      </c>
      <c r="BM934" t="str">
        <f t="shared" si="392"/>
        <v/>
      </c>
      <c r="BN934">
        <f t="shared" si="393"/>
        <v>-26</v>
      </c>
      <c r="BO934" t="str">
        <f t="shared" si="394"/>
        <v/>
      </c>
      <c r="BP934">
        <f t="shared" si="395"/>
        <v>5</v>
      </c>
      <c r="BQ934">
        <f t="shared" si="396"/>
        <v>42</v>
      </c>
      <c r="BR934">
        <f t="shared" si="397"/>
        <v>1</v>
      </c>
      <c r="BS934">
        <f t="shared" si="398"/>
        <v>50</v>
      </c>
      <c r="BT934" t="str">
        <f t="shared" si="399"/>
        <v/>
      </c>
    </row>
    <row r="935" spans="1:72">
      <c r="A935">
        <v>202370</v>
      </c>
      <c r="B935">
        <v>76833</v>
      </c>
      <c r="C935" t="s">
        <v>150</v>
      </c>
      <c r="D935">
        <v>1</v>
      </c>
      <c r="E935" t="s">
        <v>510</v>
      </c>
      <c r="F935">
        <v>1350</v>
      </c>
      <c r="G935" t="s">
        <v>532</v>
      </c>
      <c r="H935" t="s">
        <v>228</v>
      </c>
      <c r="K935">
        <v>0</v>
      </c>
      <c r="L935" t="s">
        <v>164</v>
      </c>
      <c r="M935" t="s">
        <v>123</v>
      </c>
      <c r="N935">
        <v>1</v>
      </c>
      <c r="O935">
        <v>9</v>
      </c>
      <c r="P935" t="s">
        <v>513</v>
      </c>
      <c r="Q935" t="s">
        <v>151</v>
      </c>
      <c r="R935" t="s">
        <v>123</v>
      </c>
      <c r="S935" s="1">
        <v>45166</v>
      </c>
      <c r="T935" s="1">
        <v>45270</v>
      </c>
      <c r="U935">
        <v>1140</v>
      </c>
      <c r="V935">
        <v>1320</v>
      </c>
      <c r="W935" t="s">
        <v>45</v>
      </c>
      <c r="X935" t="s">
        <v>129</v>
      </c>
      <c r="Y935" t="s">
        <v>129</v>
      </c>
      <c r="Z935" t="s">
        <v>129</v>
      </c>
      <c r="AA935" t="s">
        <v>52</v>
      </c>
      <c r="AB935" t="s">
        <v>129</v>
      </c>
      <c r="AC935" t="s">
        <v>129</v>
      </c>
      <c r="AD935">
        <v>0</v>
      </c>
      <c r="AE935">
        <v>16</v>
      </c>
      <c r="AF935">
        <v>8</v>
      </c>
      <c r="AG935">
        <v>0</v>
      </c>
      <c r="AH935">
        <v>0</v>
      </c>
      <c r="AI935">
        <v>2</v>
      </c>
      <c r="AJ935">
        <v>2</v>
      </c>
      <c r="AK935">
        <v>2</v>
      </c>
      <c r="AL935">
        <v>5</v>
      </c>
      <c r="AM935">
        <v>1</v>
      </c>
      <c r="AN935">
        <v>4</v>
      </c>
      <c r="AO935">
        <v>0</v>
      </c>
      <c r="AR935" t="s">
        <v>133</v>
      </c>
      <c r="AS935">
        <v>4</v>
      </c>
      <c r="AT935">
        <v>1</v>
      </c>
      <c r="AU935">
        <f t="shared" si="374"/>
        <v>30</v>
      </c>
      <c r="AV935">
        <f t="shared" si="375"/>
        <v>60</v>
      </c>
      <c r="AW935">
        <f t="shared" si="376"/>
        <v>30</v>
      </c>
      <c r="AX935">
        <f t="shared" si="377"/>
        <v>100</v>
      </c>
      <c r="AY935">
        <f t="shared" si="378"/>
        <v>3000</v>
      </c>
      <c r="AZ935">
        <f t="shared" si="379"/>
        <v>2</v>
      </c>
      <c r="BA935">
        <f t="shared" si="380"/>
        <v>1500</v>
      </c>
      <c r="BB935">
        <f t="shared" si="381"/>
        <v>3000</v>
      </c>
      <c r="BC935">
        <f t="shared" si="382"/>
        <v>3750</v>
      </c>
      <c r="BD935">
        <f t="shared" si="383"/>
        <v>75</v>
      </c>
      <c r="BE935">
        <f t="shared" si="384"/>
        <v>1</v>
      </c>
      <c r="BF935">
        <f t="shared" si="385"/>
        <v>1</v>
      </c>
      <c r="BG935">
        <f t="shared" si="386"/>
        <v>60</v>
      </c>
      <c r="BH935">
        <f t="shared" si="387"/>
        <v>50</v>
      </c>
      <c r="BI935">
        <f t="shared" si="388"/>
        <v>125</v>
      </c>
      <c r="BJ935">
        <f t="shared" si="389"/>
        <v>135</v>
      </c>
      <c r="BK935">
        <f t="shared" si="390"/>
        <v>135</v>
      </c>
      <c r="BL935">
        <f t="shared" si="391"/>
        <v>1355</v>
      </c>
      <c r="BM935">
        <f t="shared" si="392"/>
        <v>15</v>
      </c>
      <c r="BN935" t="str">
        <f t="shared" si="393"/>
        <v/>
      </c>
      <c r="BO935" t="str">
        <f t="shared" si="394"/>
        <v/>
      </c>
      <c r="BP935">
        <f t="shared" si="395"/>
        <v>2</v>
      </c>
      <c r="BQ935">
        <f t="shared" si="396"/>
        <v>35</v>
      </c>
      <c r="BR935">
        <f t="shared" si="397"/>
        <v>1</v>
      </c>
      <c r="BS935">
        <f t="shared" si="398"/>
        <v>50</v>
      </c>
      <c r="BT935" t="str">
        <f t="shared" si="399"/>
        <v>Flag</v>
      </c>
    </row>
    <row r="936" spans="1:72">
      <c r="A936">
        <v>202370</v>
      </c>
      <c r="B936">
        <v>76833</v>
      </c>
      <c r="C936" t="s">
        <v>150</v>
      </c>
      <c r="D936">
        <v>1</v>
      </c>
      <c r="E936" t="s">
        <v>510</v>
      </c>
      <c r="F936">
        <v>1350</v>
      </c>
      <c r="G936" t="s">
        <v>532</v>
      </c>
      <c r="H936" t="s">
        <v>228</v>
      </c>
      <c r="K936">
        <v>0</v>
      </c>
      <c r="L936" t="s">
        <v>164</v>
      </c>
      <c r="M936" t="s">
        <v>123</v>
      </c>
      <c r="N936">
        <v>1</v>
      </c>
      <c r="O936">
        <v>9</v>
      </c>
      <c r="P936" t="s">
        <v>513</v>
      </c>
      <c r="Q936" t="s">
        <v>151</v>
      </c>
      <c r="R936" t="s">
        <v>123</v>
      </c>
      <c r="S936" s="1">
        <v>45166</v>
      </c>
      <c r="T936" s="1">
        <v>45270</v>
      </c>
      <c r="U936" t="s">
        <v>129</v>
      </c>
      <c r="W936" t="s">
        <v>129</v>
      </c>
      <c r="X936" t="s">
        <v>129</v>
      </c>
      <c r="Y936" t="s">
        <v>129</v>
      </c>
      <c r="Z936" t="s">
        <v>129</v>
      </c>
      <c r="AA936" t="s">
        <v>129</v>
      </c>
      <c r="AB936" t="s">
        <v>129</v>
      </c>
      <c r="AC936" t="s">
        <v>129</v>
      </c>
      <c r="AD936">
        <v>0</v>
      </c>
      <c r="AE936">
        <v>16</v>
      </c>
      <c r="AF936">
        <v>8</v>
      </c>
      <c r="AG936">
        <v>0</v>
      </c>
      <c r="AH936">
        <v>0</v>
      </c>
      <c r="AI936">
        <v>2</v>
      </c>
      <c r="AJ936">
        <v>2</v>
      </c>
      <c r="AK936">
        <v>2</v>
      </c>
      <c r="AL936">
        <v>5</v>
      </c>
      <c r="AM936">
        <v>1</v>
      </c>
      <c r="AN936">
        <v>4</v>
      </c>
      <c r="AO936">
        <v>0</v>
      </c>
      <c r="AR936" t="s">
        <v>149</v>
      </c>
      <c r="AS936">
        <v>0</v>
      </c>
      <c r="AT936">
        <v>0</v>
      </c>
      <c r="AU936">
        <f t="shared" si="374"/>
        <v>0</v>
      </c>
      <c r="AV936">
        <f t="shared" si="375"/>
        <v>60</v>
      </c>
      <c r="AW936">
        <f t="shared" si="376"/>
        <v>30</v>
      </c>
      <c r="AX936" t="str">
        <f t="shared" si="377"/>
        <v/>
      </c>
      <c r="AY936" t="str">
        <f t="shared" si="378"/>
        <v/>
      </c>
      <c r="AZ936">
        <f t="shared" si="379"/>
        <v>2</v>
      </c>
      <c r="BA936" t="str">
        <f t="shared" si="380"/>
        <v/>
      </c>
      <c r="BB936">
        <f t="shared" si="381"/>
        <v>3000</v>
      </c>
      <c r="BC936">
        <f t="shared" si="382"/>
        <v>3750</v>
      </c>
      <c r="BD936">
        <f t="shared" si="383"/>
        <v>75</v>
      </c>
      <c r="BE936">
        <f t="shared" si="384"/>
        <v>1</v>
      </c>
      <c r="BF936">
        <f t="shared" si="385"/>
        <v>1</v>
      </c>
      <c r="BG936">
        <f t="shared" si="386"/>
        <v>60</v>
      </c>
      <c r="BH936">
        <f t="shared" si="387"/>
        <v>50</v>
      </c>
      <c r="BI936">
        <f t="shared" si="388"/>
        <v>125</v>
      </c>
      <c r="BJ936">
        <f t="shared" si="389"/>
        <v>135</v>
      </c>
      <c r="BK936">
        <f t="shared" si="390"/>
        <v>135</v>
      </c>
      <c r="BL936" t="str">
        <f t="shared" si="391"/>
        <v/>
      </c>
      <c r="BM936">
        <f t="shared" si="392"/>
        <v>15</v>
      </c>
      <c r="BN936" t="str">
        <f t="shared" si="393"/>
        <v/>
      </c>
      <c r="BO936" t="str">
        <f t="shared" si="394"/>
        <v/>
      </c>
      <c r="BP936">
        <f t="shared" si="395"/>
        <v>2</v>
      </c>
      <c r="BQ936">
        <f t="shared" si="396"/>
        <v>35</v>
      </c>
      <c r="BR936">
        <f t="shared" si="397"/>
        <v>1</v>
      </c>
      <c r="BS936">
        <f t="shared" si="398"/>
        <v>50</v>
      </c>
      <c r="BT936" t="str">
        <f t="shared" si="399"/>
        <v/>
      </c>
    </row>
    <row r="937" spans="1:72">
      <c r="A937">
        <v>202370</v>
      </c>
      <c r="B937">
        <v>76833</v>
      </c>
      <c r="C937" t="s">
        <v>150</v>
      </c>
      <c r="D937">
        <v>1</v>
      </c>
      <c r="E937" t="s">
        <v>510</v>
      </c>
      <c r="F937">
        <v>1350</v>
      </c>
      <c r="G937" t="s">
        <v>532</v>
      </c>
      <c r="H937" t="s">
        <v>228</v>
      </c>
      <c r="K937">
        <v>0</v>
      </c>
      <c r="L937" t="s">
        <v>164</v>
      </c>
      <c r="M937" t="s">
        <v>123</v>
      </c>
      <c r="N937">
        <v>1</v>
      </c>
      <c r="O937">
        <v>9</v>
      </c>
      <c r="P937" t="s">
        <v>513</v>
      </c>
      <c r="Q937" t="s">
        <v>151</v>
      </c>
      <c r="R937" t="s">
        <v>123</v>
      </c>
      <c r="S937" s="1">
        <v>45166</v>
      </c>
      <c r="T937" s="1">
        <v>45270</v>
      </c>
      <c r="U937">
        <v>1140</v>
      </c>
      <c r="V937">
        <v>1320</v>
      </c>
      <c r="W937" t="s">
        <v>45</v>
      </c>
      <c r="X937" t="s">
        <v>129</v>
      </c>
      <c r="Y937" t="s">
        <v>129</v>
      </c>
      <c r="Z937" t="s">
        <v>129</v>
      </c>
      <c r="AA937" t="s">
        <v>52</v>
      </c>
      <c r="AB937" t="s">
        <v>129</v>
      </c>
      <c r="AC937" t="s">
        <v>129</v>
      </c>
      <c r="AD937">
        <v>0</v>
      </c>
      <c r="AE937">
        <v>16</v>
      </c>
      <c r="AF937">
        <v>8</v>
      </c>
      <c r="AG937">
        <v>0</v>
      </c>
      <c r="AH937">
        <v>0</v>
      </c>
      <c r="AI937">
        <v>2</v>
      </c>
      <c r="AJ937">
        <v>2</v>
      </c>
      <c r="AK937">
        <v>2</v>
      </c>
      <c r="AL937">
        <v>5</v>
      </c>
      <c r="AM937">
        <v>1</v>
      </c>
      <c r="AN937">
        <v>4</v>
      </c>
      <c r="AO937">
        <v>0</v>
      </c>
      <c r="AR937" t="s">
        <v>133</v>
      </c>
      <c r="AS937">
        <v>4</v>
      </c>
      <c r="AT937">
        <v>1</v>
      </c>
      <c r="AU937">
        <f t="shared" si="374"/>
        <v>30</v>
      </c>
      <c r="AV937">
        <f t="shared" si="375"/>
        <v>60</v>
      </c>
      <c r="AW937">
        <f t="shared" si="376"/>
        <v>30</v>
      </c>
      <c r="AX937">
        <f t="shared" si="377"/>
        <v>100</v>
      </c>
      <c r="AY937">
        <f t="shared" si="378"/>
        <v>3000</v>
      </c>
      <c r="AZ937">
        <f t="shared" si="379"/>
        <v>2</v>
      </c>
      <c r="BA937">
        <f t="shared" si="380"/>
        <v>1500</v>
      </c>
      <c r="BB937">
        <f t="shared" si="381"/>
        <v>3000</v>
      </c>
      <c r="BC937">
        <f t="shared" si="382"/>
        <v>3750</v>
      </c>
      <c r="BD937">
        <f t="shared" si="383"/>
        <v>75</v>
      </c>
      <c r="BE937">
        <f t="shared" si="384"/>
        <v>1</v>
      </c>
      <c r="BF937">
        <f t="shared" si="385"/>
        <v>1</v>
      </c>
      <c r="BG937">
        <f t="shared" si="386"/>
        <v>60</v>
      </c>
      <c r="BH937">
        <f t="shared" si="387"/>
        <v>50</v>
      </c>
      <c r="BI937">
        <f t="shared" si="388"/>
        <v>125</v>
      </c>
      <c r="BJ937">
        <f t="shared" si="389"/>
        <v>135</v>
      </c>
      <c r="BK937">
        <f t="shared" si="390"/>
        <v>135</v>
      </c>
      <c r="BL937">
        <f t="shared" si="391"/>
        <v>1355</v>
      </c>
      <c r="BM937">
        <f t="shared" si="392"/>
        <v>15</v>
      </c>
      <c r="BN937" t="str">
        <f t="shared" si="393"/>
        <v/>
      </c>
      <c r="BO937" t="str">
        <f t="shared" si="394"/>
        <v/>
      </c>
      <c r="BP937">
        <f t="shared" si="395"/>
        <v>2</v>
      </c>
      <c r="BQ937">
        <f t="shared" si="396"/>
        <v>35</v>
      </c>
      <c r="BR937">
        <f t="shared" si="397"/>
        <v>1</v>
      </c>
      <c r="BS937">
        <f t="shared" si="398"/>
        <v>50</v>
      </c>
      <c r="BT937" t="str">
        <f t="shared" si="399"/>
        <v>Flag</v>
      </c>
    </row>
    <row r="938" spans="1:72">
      <c r="A938">
        <v>202370</v>
      </c>
      <c r="B938">
        <v>76833</v>
      </c>
      <c r="C938" t="s">
        <v>150</v>
      </c>
      <c r="D938">
        <v>1</v>
      </c>
      <c r="E938" t="s">
        <v>510</v>
      </c>
      <c r="F938">
        <v>1350</v>
      </c>
      <c r="G938" t="s">
        <v>532</v>
      </c>
      <c r="H938" t="s">
        <v>228</v>
      </c>
      <c r="K938">
        <v>0</v>
      </c>
      <c r="L938" t="s">
        <v>164</v>
      </c>
      <c r="M938" t="s">
        <v>123</v>
      </c>
      <c r="N938">
        <v>1</v>
      </c>
      <c r="O938">
        <v>9</v>
      </c>
      <c r="P938" t="s">
        <v>513</v>
      </c>
      <c r="Q938" t="s">
        <v>151</v>
      </c>
      <c r="R938" t="s">
        <v>123</v>
      </c>
      <c r="S938" s="1">
        <v>45166</v>
      </c>
      <c r="T938" s="1">
        <v>45270</v>
      </c>
      <c r="U938" t="s">
        <v>129</v>
      </c>
      <c r="W938" t="s">
        <v>129</v>
      </c>
      <c r="X938" t="s">
        <v>129</v>
      </c>
      <c r="Y938" t="s">
        <v>129</v>
      </c>
      <c r="Z938" t="s">
        <v>129</v>
      </c>
      <c r="AA938" t="s">
        <v>129</v>
      </c>
      <c r="AB938" t="s">
        <v>129</v>
      </c>
      <c r="AC938" t="s">
        <v>129</v>
      </c>
      <c r="AD938">
        <v>0</v>
      </c>
      <c r="AE938">
        <v>16</v>
      </c>
      <c r="AF938">
        <v>8</v>
      </c>
      <c r="AG938">
        <v>0</v>
      </c>
      <c r="AH938">
        <v>0</v>
      </c>
      <c r="AI938">
        <v>2</v>
      </c>
      <c r="AJ938">
        <v>2</v>
      </c>
      <c r="AK938">
        <v>2</v>
      </c>
      <c r="AL938">
        <v>5</v>
      </c>
      <c r="AM938">
        <v>1</v>
      </c>
      <c r="AN938">
        <v>4</v>
      </c>
      <c r="AO938">
        <v>0</v>
      </c>
      <c r="AR938" t="s">
        <v>149</v>
      </c>
      <c r="AS938">
        <v>0</v>
      </c>
      <c r="AT938">
        <v>0</v>
      </c>
      <c r="AU938">
        <f t="shared" si="374"/>
        <v>0</v>
      </c>
      <c r="AV938">
        <f t="shared" si="375"/>
        <v>60</v>
      </c>
      <c r="AW938">
        <f t="shared" si="376"/>
        <v>30</v>
      </c>
      <c r="AX938" t="str">
        <f t="shared" si="377"/>
        <v/>
      </c>
      <c r="AY938" t="str">
        <f t="shared" si="378"/>
        <v/>
      </c>
      <c r="AZ938">
        <f t="shared" si="379"/>
        <v>2</v>
      </c>
      <c r="BA938" t="str">
        <f t="shared" si="380"/>
        <v/>
      </c>
      <c r="BB938">
        <f t="shared" si="381"/>
        <v>3000</v>
      </c>
      <c r="BC938">
        <f t="shared" si="382"/>
        <v>3750</v>
      </c>
      <c r="BD938">
        <f t="shared" si="383"/>
        <v>75</v>
      </c>
      <c r="BE938">
        <f t="shared" si="384"/>
        <v>1</v>
      </c>
      <c r="BF938">
        <f t="shared" si="385"/>
        <v>1</v>
      </c>
      <c r="BG938">
        <f t="shared" si="386"/>
        <v>60</v>
      </c>
      <c r="BH938">
        <f t="shared" si="387"/>
        <v>50</v>
      </c>
      <c r="BI938">
        <f t="shared" si="388"/>
        <v>125</v>
      </c>
      <c r="BJ938">
        <f t="shared" si="389"/>
        <v>135</v>
      </c>
      <c r="BK938">
        <f t="shared" si="390"/>
        <v>135</v>
      </c>
      <c r="BL938" t="str">
        <f t="shared" si="391"/>
        <v/>
      </c>
      <c r="BM938">
        <f t="shared" si="392"/>
        <v>15</v>
      </c>
      <c r="BN938" t="str">
        <f t="shared" si="393"/>
        <v/>
      </c>
      <c r="BO938" t="str">
        <f t="shared" si="394"/>
        <v/>
      </c>
      <c r="BP938">
        <f t="shared" si="395"/>
        <v>2</v>
      </c>
      <c r="BQ938">
        <f t="shared" si="396"/>
        <v>35</v>
      </c>
      <c r="BR938">
        <f t="shared" si="397"/>
        <v>1</v>
      </c>
      <c r="BS938">
        <f t="shared" si="398"/>
        <v>50</v>
      </c>
      <c r="BT938" t="str">
        <f t="shared" si="399"/>
        <v/>
      </c>
    </row>
    <row r="939" spans="1:72">
      <c r="A939">
        <v>202370</v>
      </c>
      <c r="B939">
        <v>73924</v>
      </c>
      <c r="C939" t="s">
        <v>123</v>
      </c>
      <c r="D939">
        <v>114</v>
      </c>
      <c r="E939" t="s">
        <v>510</v>
      </c>
      <c r="F939">
        <v>1360</v>
      </c>
      <c r="G939" t="s">
        <v>533</v>
      </c>
      <c r="H939">
        <v>151</v>
      </c>
      <c r="I939" t="s">
        <v>147</v>
      </c>
      <c r="J939" t="s">
        <v>138</v>
      </c>
      <c r="K939">
        <v>2.1333000000000002</v>
      </c>
      <c r="L939" t="s">
        <v>126</v>
      </c>
      <c r="M939" t="s">
        <v>123</v>
      </c>
      <c r="N939">
        <v>1</v>
      </c>
      <c r="O939">
        <v>1</v>
      </c>
      <c r="P939" t="s">
        <v>519</v>
      </c>
      <c r="Q939" t="s">
        <v>141</v>
      </c>
      <c r="R939" t="s">
        <v>141</v>
      </c>
      <c r="S939" s="1">
        <v>45218</v>
      </c>
      <c r="T939" s="1">
        <v>45270</v>
      </c>
      <c r="U939" t="s">
        <v>129</v>
      </c>
      <c r="W939" t="s">
        <v>129</v>
      </c>
      <c r="X939" t="s">
        <v>129</v>
      </c>
      <c r="Y939" t="s">
        <v>129</v>
      </c>
      <c r="Z939" t="s">
        <v>129</v>
      </c>
      <c r="AA939" t="s">
        <v>129</v>
      </c>
      <c r="AB939" t="s">
        <v>129</v>
      </c>
      <c r="AC939" t="s">
        <v>129</v>
      </c>
      <c r="AD939">
        <v>16</v>
      </c>
      <c r="AE939">
        <v>16</v>
      </c>
      <c r="AF939">
        <v>30</v>
      </c>
      <c r="AG939">
        <v>0</v>
      </c>
      <c r="AH939">
        <v>100</v>
      </c>
      <c r="AI939">
        <v>2</v>
      </c>
      <c r="AJ939">
        <v>2</v>
      </c>
      <c r="AK939">
        <v>2</v>
      </c>
      <c r="AL939">
        <v>5</v>
      </c>
      <c r="AM939">
        <v>1</v>
      </c>
      <c r="AN939">
        <v>4</v>
      </c>
      <c r="AO939">
        <v>0</v>
      </c>
      <c r="AP939" t="s">
        <v>138</v>
      </c>
      <c r="AR939" t="s">
        <v>133</v>
      </c>
      <c r="AS939">
        <v>2</v>
      </c>
      <c r="AT939">
        <v>1</v>
      </c>
      <c r="AU939">
        <f t="shared" si="374"/>
        <v>0</v>
      </c>
      <c r="AV939">
        <f t="shared" si="375"/>
        <v>30</v>
      </c>
      <c r="AW939">
        <f t="shared" si="376"/>
        <v>15</v>
      </c>
      <c r="AX939" t="str">
        <f t="shared" si="377"/>
        <v/>
      </c>
      <c r="AY939" t="str">
        <f t="shared" si="378"/>
        <v/>
      </c>
      <c r="AZ939">
        <f t="shared" si="379"/>
        <v>2</v>
      </c>
      <c r="BA939" t="str">
        <f t="shared" si="380"/>
        <v/>
      </c>
      <c r="BB939">
        <f t="shared" si="381"/>
        <v>3825</v>
      </c>
      <c r="BC939">
        <f t="shared" si="382"/>
        <v>1875</v>
      </c>
      <c r="BD939">
        <f t="shared" si="383"/>
        <v>75</v>
      </c>
      <c r="BE939">
        <f t="shared" si="384"/>
        <v>0.5</v>
      </c>
      <c r="BF939">
        <f t="shared" si="385"/>
        <v>0.5</v>
      </c>
      <c r="BG939">
        <f t="shared" si="386"/>
        <v>76.5</v>
      </c>
      <c r="BH939">
        <f t="shared" si="387"/>
        <v>63.75</v>
      </c>
      <c r="BI939">
        <f t="shared" si="388"/>
        <v>125</v>
      </c>
      <c r="BJ939">
        <f t="shared" si="389"/>
        <v>135</v>
      </c>
      <c r="BK939">
        <f t="shared" si="390"/>
        <v>135</v>
      </c>
      <c r="BL939" t="str">
        <f t="shared" si="391"/>
        <v/>
      </c>
      <c r="BM939" t="str">
        <f t="shared" si="392"/>
        <v/>
      </c>
      <c r="BN939">
        <f t="shared" si="393"/>
        <v>-26</v>
      </c>
      <c r="BO939" t="str">
        <f t="shared" si="394"/>
        <v/>
      </c>
      <c r="BP939">
        <f t="shared" si="395"/>
        <v>5</v>
      </c>
      <c r="BQ939">
        <f t="shared" si="396"/>
        <v>42</v>
      </c>
      <c r="BR939">
        <f t="shared" si="397"/>
        <v>1</v>
      </c>
      <c r="BS939">
        <f t="shared" si="398"/>
        <v>50</v>
      </c>
      <c r="BT939" t="str">
        <f t="shared" si="399"/>
        <v/>
      </c>
    </row>
    <row r="940" spans="1:72">
      <c r="A940">
        <v>202370</v>
      </c>
      <c r="B940">
        <v>73924</v>
      </c>
      <c r="C940" t="s">
        <v>123</v>
      </c>
      <c r="D940">
        <v>114</v>
      </c>
      <c r="E940" t="s">
        <v>510</v>
      </c>
      <c r="F940">
        <v>1360</v>
      </c>
      <c r="G940" t="s">
        <v>533</v>
      </c>
      <c r="H940">
        <v>151</v>
      </c>
      <c r="I940" t="s">
        <v>147</v>
      </c>
      <c r="J940" t="s">
        <v>138</v>
      </c>
      <c r="K940">
        <v>2.1333000000000002</v>
      </c>
      <c r="L940" t="s">
        <v>126</v>
      </c>
      <c r="M940" t="s">
        <v>123</v>
      </c>
      <c r="N940">
        <v>1</v>
      </c>
      <c r="O940">
        <v>1</v>
      </c>
      <c r="P940" t="s">
        <v>519</v>
      </c>
      <c r="Q940" t="s">
        <v>134</v>
      </c>
      <c r="R940">
        <v>138</v>
      </c>
      <c r="S940" s="1">
        <v>45218</v>
      </c>
      <c r="T940" s="1">
        <v>45270</v>
      </c>
      <c r="U940">
        <v>730</v>
      </c>
      <c r="V940">
        <v>1145</v>
      </c>
      <c r="W940" t="s">
        <v>129</v>
      </c>
      <c r="X940" t="s">
        <v>46</v>
      </c>
      <c r="Y940" t="s">
        <v>129</v>
      </c>
      <c r="Z940" t="s">
        <v>50</v>
      </c>
      <c r="AA940" t="s">
        <v>129</v>
      </c>
      <c r="AB940" t="s">
        <v>129</v>
      </c>
      <c r="AC940" t="s">
        <v>129</v>
      </c>
      <c r="AD940">
        <v>16</v>
      </c>
      <c r="AE940">
        <v>16</v>
      </c>
      <c r="AF940">
        <v>30</v>
      </c>
      <c r="AG940">
        <v>0</v>
      </c>
      <c r="AH940">
        <v>100</v>
      </c>
      <c r="AI940">
        <v>2</v>
      </c>
      <c r="AJ940">
        <v>2</v>
      </c>
      <c r="AK940">
        <v>2</v>
      </c>
      <c r="AL940">
        <v>5</v>
      </c>
      <c r="AM940">
        <v>1</v>
      </c>
      <c r="AN940">
        <v>4</v>
      </c>
      <c r="AO940">
        <v>0</v>
      </c>
      <c r="AP940" t="s">
        <v>138</v>
      </c>
      <c r="AR940" t="s">
        <v>149</v>
      </c>
      <c r="AS940">
        <v>10.199999999999999</v>
      </c>
      <c r="AT940">
        <v>1.333</v>
      </c>
      <c r="AU940">
        <f t="shared" si="374"/>
        <v>15</v>
      </c>
      <c r="AV940">
        <f t="shared" si="375"/>
        <v>30</v>
      </c>
      <c r="AW940">
        <f t="shared" si="376"/>
        <v>15</v>
      </c>
      <c r="AX940">
        <f t="shared" si="377"/>
        <v>255</v>
      </c>
      <c r="AY940">
        <f t="shared" si="378"/>
        <v>3825</v>
      </c>
      <c r="AZ940">
        <f t="shared" si="379"/>
        <v>2</v>
      </c>
      <c r="BA940">
        <f t="shared" si="380"/>
        <v>1912.5</v>
      </c>
      <c r="BB940">
        <f t="shared" si="381"/>
        <v>3825</v>
      </c>
      <c r="BC940">
        <f t="shared" si="382"/>
        <v>1875</v>
      </c>
      <c r="BD940">
        <f t="shared" si="383"/>
        <v>75</v>
      </c>
      <c r="BE940">
        <f t="shared" si="384"/>
        <v>0.5</v>
      </c>
      <c r="BF940">
        <f t="shared" si="385"/>
        <v>0.5</v>
      </c>
      <c r="BG940">
        <f t="shared" si="386"/>
        <v>76.5</v>
      </c>
      <c r="BH940">
        <f t="shared" si="387"/>
        <v>63.75</v>
      </c>
      <c r="BI940">
        <f t="shared" si="388"/>
        <v>125</v>
      </c>
      <c r="BJ940">
        <f t="shared" si="389"/>
        <v>135</v>
      </c>
      <c r="BK940">
        <f t="shared" si="390"/>
        <v>135</v>
      </c>
      <c r="BL940">
        <f t="shared" si="391"/>
        <v>945</v>
      </c>
      <c r="BM940" t="str">
        <f t="shared" si="392"/>
        <v/>
      </c>
      <c r="BN940">
        <f t="shared" si="393"/>
        <v>-26</v>
      </c>
      <c r="BO940" t="str">
        <f t="shared" si="394"/>
        <v/>
      </c>
      <c r="BP940">
        <f t="shared" si="395"/>
        <v>5</v>
      </c>
      <c r="BQ940">
        <f t="shared" si="396"/>
        <v>42</v>
      </c>
      <c r="BR940">
        <f t="shared" si="397"/>
        <v>1</v>
      </c>
      <c r="BS940">
        <f t="shared" si="398"/>
        <v>50</v>
      </c>
      <c r="BT940" t="str">
        <f t="shared" si="399"/>
        <v/>
      </c>
    </row>
    <row r="941" spans="1:72">
      <c r="A941">
        <v>202370</v>
      </c>
      <c r="B941">
        <v>73924</v>
      </c>
      <c r="C941" t="s">
        <v>123</v>
      </c>
      <c r="D941">
        <v>114</v>
      </c>
      <c r="E941" t="s">
        <v>510</v>
      </c>
      <c r="F941">
        <v>1360</v>
      </c>
      <c r="G941" t="s">
        <v>533</v>
      </c>
      <c r="H941">
        <v>151</v>
      </c>
      <c r="I941" t="s">
        <v>147</v>
      </c>
      <c r="J941" t="s">
        <v>138</v>
      </c>
      <c r="K941">
        <v>2.1333000000000002</v>
      </c>
      <c r="L941" t="s">
        <v>126</v>
      </c>
      <c r="M941" t="s">
        <v>123</v>
      </c>
      <c r="N941">
        <v>1</v>
      </c>
      <c r="O941">
        <v>1</v>
      </c>
      <c r="P941" t="s">
        <v>519</v>
      </c>
      <c r="Q941" t="s">
        <v>134</v>
      </c>
      <c r="R941">
        <v>138</v>
      </c>
      <c r="S941" s="1">
        <v>45218</v>
      </c>
      <c r="T941" s="1">
        <v>45270</v>
      </c>
      <c r="U941">
        <v>730</v>
      </c>
      <c r="V941">
        <v>1145</v>
      </c>
      <c r="W941" t="s">
        <v>129</v>
      </c>
      <c r="X941" t="s">
        <v>46</v>
      </c>
      <c r="Y941" t="s">
        <v>129</v>
      </c>
      <c r="Z941" t="s">
        <v>50</v>
      </c>
      <c r="AA941" t="s">
        <v>129</v>
      </c>
      <c r="AB941" t="s">
        <v>129</v>
      </c>
      <c r="AC941" t="s">
        <v>129</v>
      </c>
      <c r="AD941">
        <v>16</v>
      </c>
      <c r="AE941">
        <v>16</v>
      </c>
      <c r="AF941">
        <v>30</v>
      </c>
      <c r="AG941">
        <v>0</v>
      </c>
      <c r="AH941">
        <v>100</v>
      </c>
      <c r="AI941">
        <v>2</v>
      </c>
      <c r="AJ941">
        <v>2</v>
      </c>
      <c r="AK941">
        <v>2</v>
      </c>
      <c r="AL941">
        <v>5</v>
      </c>
      <c r="AM941">
        <v>1</v>
      </c>
      <c r="AN941">
        <v>4</v>
      </c>
      <c r="AO941">
        <v>0</v>
      </c>
      <c r="AP941" t="s">
        <v>138</v>
      </c>
      <c r="AR941" t="s">
        <v>149</v>
      </c>
      <c r="AS941">
        <v>10.199999999999999</v>
      </c>
      <c r="AT941">
        <v>1.333</v>
      </c>
      <c r="AU941">
        <f t="shared" si="374"/>
        <v>15</v>
      </c>
      <c r="AV941">
        <f t="shared" si="375"/>
        <v>30</v>
      </c>
      <c r="AW941">
        <f t="shared" si="376"/>
        <v>15</v>
      </c>
      <c r="AX941">
        <f t="shared" si="377"/>
        <v>255</v>
      </c>
      <c r="AY941">
        <f t="shared" si="378"/>
        <v>3825</v>
      </c>
      <c r="AZ941">
        <f t="shared" si="379"/>
        <v>2</v>
      </c>
      <c r="BA941">
        <f t="shared" si="380"/>
        <v>1912.5</v>
      </c>
      <c r="BB941">
        <f t="shared" si="381"/>
        <v>3825</v>
      </c>
      <c r="BC941">
        <f t="shared" si="382"/>
        <v>1875</v>
      </c>
      <c r="BD941">
        <f t="shared" si="383"/>
        <v>75</v>
      </c>
      <c r="BE941">
        <f t="shared" si="384"/>
        <v>0.5</v>
      </c>
      <c r="BF941">
        <f t="shared" si="385"/>
        <v>0.5</v>
      </c>
      <c r="BG941">
        <f t="shared" si="386"/>
        <v>76.5</v>
      </c>
      <c r="BH941">
        <f t="shared" si="387"/>
        <v>63.75</v>
      </c>
      <c r="BI941">
        <f t="shared" si="388"/>
        <v>125</v>
      </c>
      <c r="BJ941">
        <f t="shared" si="389"/>
        <v>135</v>
      </c>
      <c r="BK941">
        <f t="shared" si="390"/>
        <v>135</v>
      </c>
      <c r="BL941">
        <f t="shared" si="391"/>
        <v>945</v>
      </c>
      <c r="BM941" t="str">
        <f t="shared" si="392"/>
        <v/>
      </c>
      <c r="BN941">
        <f t="shared" si="393"/>
        <v>-26</v>
      </c>
      <c r="BO941" t="str">
        <f t="shared" si="394"/>
        <v/>
      </c>
      <c r="BP941">
        <f t="shared" si="395"/>
        <v>5</v>
      </c>
      <c r="BQ941">
        <f t="shared" si="396"/>
        <v>42</v>
      </c>
      <c r="BR941">
        <f t="shared" si="397"/>
        <v>1</v>
      </c>
      <c r="BS941">
        <f t="shared" si="398"/>
        <v>50</v>
      </c>
      <c r="BT941" t="str">
        <f t="shared" si="399"/>
        <v/>
      </c>
    </row>
    <row r="942" spans="1:72">
      <c r="A942">
        <v>202370</v>
      </c>
      <c r="B942">
        <v>73924</v>
      </c>
      <c r="C942" t="s">
        <v>123</v>
      </c>
      <c r="D942">
        <v>114</v>
      </c>
      <c r="E942" t="s">
        <v>510</v>
      </c>
      <c r="F942">
        <v>1360</v>
      </c>
      <c r="G942" t="s">
        <v>533</v>
      </c>
      <c r="H942">
        <v>151</v>
      </c>
      <c r="I942" t="s">
        <v>147</v>
      </c>
      <c r="J942" t="s">
        <v>138</v>
      </c>
      <c r="K942">
        <v>2.1333000000000002</v>
      </c>
      <c r="L942" t="s">
        <v>126</v>
      </c>
      <c r="M942" t="s">
        <v>123</v>
      </c>
      <c r="N942">
        <v>1</v>
      </c>
      <c r="O942">
        <v>1</v>
      </c>
      <c r="P942" t="s">
        <v>519</v>
      </c>
      <c r="Q942" t="s">
        <v>141</v>
      </c>
      <c r="R942" t="s">
        <v>141</v>
      </c>
      <c r="S942" s="1">
        <v>45218</v>
      </c>
      <c r="T942" s="1">
        <v>45270</v>
      </c>
      <c r="U942" t="s">
        <v>129</v>
      </c>
      <c r="W942" t="s">
        <v>129</v>
      </c>
      <c r="X942" t="s">
        <v>129</v>
      </c>
      <c r="Y942" t="s">
        <v>129</v>
      </c>
      <c r="Z942" t="s">
        <v>129</v>
      </c>
      <c r="AA942" t="s">
        <v>129</v>
      </c>
      <c r="AB942" t="s">
        <v>129</v>
      </c>
      <c r="AC942" t="s">
        <v>129</v>
      </c>
      <c r="AD942">
        <v>16</v>
      </c>
      <c r="AE942">
        <v>16</v>
      </c>
      <c r="AF942">
        <v>30</v>
      </c>
      <c r="AG942">
        <v>0</v>
      </c>
      <c r="AH942">
        <v>100</v>
      </c>
      <c r="AI942">
        <v>2</v>
      </c>
      <c r="AJ942">
        <v>2</v>
      </c>
      <c r="AK942">
        <v>2</v>
      </c>
      <c r="AL942">
        <v>5</v>
      </c>
      <c r="AM942">
        <v>1</v>
      </c>
      <c r="AN942">
        <v>4</v>
      </c>
      <c r="AO942">
        <v>0</v>
      </c>
      <c r="AP942" t="s">
        <v>138</v>
      </c>
      <c r="AR942" t="s">
        <v>133</v>
      </c>
      <c r="AS942">
        <v>2</v>
      </c>
      <c r="AT942">
        <v>1</v>
      </c>
      <c r="AU942">
        <f t="shared" si="374"/>
        <v>0</v>
      </c>
      <c r="AV942">
        <f t="shared" si="375"/>
        <v>30</v>
      </c>
      <c r="AW942">
        <f t="shared" si="376"/>
        <v>15</v>
      </c>
      <c r="AX942" t="str">
        <f t="shared" si="377"/>
        <v/>
      </c>
      <c r="AY942" t="str">
        <f t="shared" si="378"/>
        <v/>
      </c>
      <c r="AZ942">
        <f t="shared" si="379"/>
        <v>2</v>
      </c>
      <c r="BA942" t="str">
        <f t="shared" si="380"/>
        <v/>
      </c>
      <c r="BB942">
        <f t="shared" si="381"/>
        <v>3825</v>
      </c>
      <c r="BC942">
        <f t="shared" si="382"/>
        <v>1875</v>
      </c>
      <c r="BD942">
        <f t="shared" si="383"/>
        <v>75</v>
      </c>
      <c r="BE942">
        <f t="shared" si="384"/>
        <v>0.5</v>
      </c>
      <c r="BF942">
        <f t="shared" si="385"/>
        <v>0.5</v>
      </c>
      <c r="BG942">
        <f t="shared" si="386"/>
        <v>76.5</v>
      </c>
      <c r="BH942">
        <f t="shared" si="387"/>
        <v>63.75</v>
      </c>
      <c r="BI942">
        <f t="shared" si="388"/>
        <v>125</v>
      </c>
      <c r="BJ942">
        <f t="shared" si="389"/>
        <v>135</v>
      </c>
      <c r="BK942">
        <f t="shared" si="390"/>
        <v>135</v>
      </c>
      <c r="BL942" t="str">
        <f t="shared" si="391"/>
        <v/>
      </c>
      <c r="BM942" t="str">
        <f t="shared" si="392"/>
        <v/>
      </c>
      <c r="BN942">
        <f t="shared" si="393"/>
        <v>-26</v>
      </c>
      <c r="BO942" t="str">
        <f t="shared" si="394"/>
        <v/>
      </c>
      <c r="BP942">
        <f t="shared" si="395"/>
        <v>5</v>
      </c>
      <c r="BQ942">
        <f t="shared" si="396"/>
        <v>42</v>
      </c>
      <c r="BR942">
        <f t="shared" si="397"/>
        <v>1</v>
      </c>
      <c r="BS942">
        <f t="shared" si="398"/>
        <v>50</v>
      </c>
      <c r="BT942" t="str">
        <f t="shared" si="399"/>
        <v/>
      </c>
    </row>
    <row r="943" spans="1:72">
      <c r="A943">
        <v>202370</v>
      </c>
      <c r="B943">
        <v>73925</v>
      </c>
      <c r="C943" t="s">
        <v>123</v>
      </c>
      <c r="D943">
        <v>114</v>
      </c>
      <c r="E943" t="s">
        <v>510</v>
      </c>
      <c r="F943">
        <v>1360</v>
      </c>
      <c r="G943" t="s">
        <v>533</v>
      </c>
      <c r="H943">
        <v>152</v>
      </c>
      <c r="I943" t="s">
        <v>147</v>
      </c>
      <c r="J943" t="s">
        <v>138</v>
      </c>
      <c r="K943">
        <v>1.0667</v>
      </c>
      <c r="L943" t="s">
        <v>126</v>
      </c>
      <c r="M943" t="s">
        <v>123</v>
      </c>
      <c r="N943">
        <v>1</v>
      </c>
      <c r="O943">
        <v>1</v>
      </c>
      <c r="P943" t="s">
        <v>517</v>
      </c>
      <c r="Q943" t="s">
        <v>134</v>
      </c>
      <c r="R943">
        <v>138</v>
      </c>
      <c r="S943" s="1">
        <v>45218</v>
      </c>
      <c r="T943" s="1">
        <v>45270</v>
      </c>
      <c r="U943">
        <v>1630</v>
      </c>
      <c r="V943">
        <v>2045</v>
      </c>
      <c r="W943" t="s">
        <v>129</v>
      </c>
      <c r="X943" t="s">
        <v>46</v>
      </c>
      <c r="Y943" t="s">
        <v>129</v>
      </c>
      <c r="Z943" t="s">
        <v>50</v>
      </c>
      <c r="AA943" t="s">
        <v>129</v>
      </c>
      <c r="AB943" t="s">
        <v>129</v>
      </c>
      <c r="AC943" t="s">
        <v>129</v>
      </c>
      <c r="AD943">
        <v>8</v>
      </c>
      <c r="AE943">
        <v>16</v>
      </c>
      <c r="AF943">
        <v>30</v>
      </c>
      <c r="AG943">
        <v>0</v>
      </c>
      <c r="AH943">
        <v>50</v>
      </c>
      <c r="AI943">
        <v>2</v>
      </c>
      <c r="AJ943">
        <v>2</v>
      </c>
      <c r="AK943">
        <v>2</v>
      </c>
      <c r="AL943">
        <v>5</v>
      </c>
      <c r="AM943">
        <v>1</v>
      </c>
      <c r="AN943">
        <v>4</v>
      </c>
      <c r="AO943">
        <v>0</v>
      </c>
      <c r="AP943" t="s">
        <v>138</v>
      </c>
      <c r="AR943" t="s">
        <v>149</v>
      </c>
      <c r="AS943">
        <v>10.199999999999999</v>
      </c>
      <c r="AT943">
        <v>1.333</v>
      </c>
      <c r="AU943">
        <f t="shared" si="374"/>
        <v>15</v>
      </c>
      <c r="AV943">
        <f t="shared" si="375"/>
        <v>30</v>
      </c>
      <c r="AW943">
        <f t="shared" si="376"/>
        <v>15</v>
      </c>
      <c r="AX943">
        <f t="shared" si="377"/>
        <v>255</v>
      </c>
      <c r="AY943">
        <f t="shared" si="378"/>
        <v>3825</v>
      </c>
      <c r="AZ943">
        <f t="shared" si="379"/>
        <v>2</v>
      </c>
      <c r="BA943">
        <f t="shared" si="380"/>
        <v>1912.5</v>
      </c>
      <c r="BB943">
        <f t="shared" si="381"/>
        <v>3825</v>
      </c>
      <c r="BC943">
        <f t="shared" si="382"/>
        <v>1875</v>
      </c>
      <c r="BD943">
        <f t="shared" si="383"/>
        <v>75</v>
      </c>
      <c r="BE943">
        <f t="shared" si="384"/>
        <v>0.5</v>
      </c>
      <c r="BF943">
        <f t="shared" si="385"/>
        <v>0.5</v>
      </c>
      <c r="BG943">
        <f t="shared" si="386"/>
        <v>76.5</v>
      </c>
      <c r="BH943">
        <f t="shared" si="387"/>
        <v>63.75</v>
      </c>
      <c r="BI943">
        <f t="shared" si="388"/>
        <v>125</v>
      </c>
      <c r="BJ943">
        <f t="shared" si="389"/>
        <v>135</v>
      </c>
      <c r="BK943">
        <f t="shared" si="390"/>
        <v>135</v>
      </c>
      <c r="BL943">
        <f t="shared" si="391"/>
        <v>1845</v>
      </c>
      <c r="BM943" t="str">
        <f t="shared" si="392"/>
        <v/>
      </c>
      <c r="BN943">
        <f t="shared" si="393"/>
        <v>-26</v>
      </c>
      <c r="BO943" t="str">
        <f t="shared" si="394"/>
        <v/>
      </c>
      <c r="BP943">
        <f t="shared" si="395"/>
        <v>5</v>
      </c>
      <c r="BQ943">
        <f t="shared" si="396"/>
        <v>42</v>
      </c>
      <c r="BR943">
        <f t="shared" si="397"/>
        <v>1</v>
      </c>
      <c r="BS943">
        <f t="shared" si="398"/>
        <v>50</v>
      </c>
      <c r="BT943" t="str">
        <f t="shared" si="399"/>
        <v/>
      </c>
    </row>
    <row r="944" spans="1:72">
      <c r="A944">
        <v>202370</v>
      </c>
      <c r="B944">
        <v>73925</v>
      </c>
      <c r="C944" t="s">
        <v>123</v>
      </c>
      <c r="D944">
        <v>114</v>
      </c>
      <c r="E944" t="s">
        <v>510</v>
      </c>
      <c r="F944">
        <v>1360</v>
      </c>
      <c r="G944" t="s">
        <v>533</v>
      </c>
      <c r="H944">
        <v>152</v>
      </c>
      <c r="I944" t="s">
        <v>147</v>
      </c>
      <c r="J944" t="s">
        <v>138</v>
      </c>
      <c r="K944">
        <v>1.0667</v>
      </c>
      <c r="L944" t="s">
        <v>126</v>
      </c>
      <c r="M944" t="s">
        <v>123</v>
      </c>
      <c r="N944">
        <v>1</v>
      </c>
      <c r="O944">
        <v>1</v>
      </c>
      <c r="P944" t="s">
        <v>517</v>
      </c>
      <c r="Q944" t="s">
        <v>141</v>
      </c>
      <c r="R944" t="s">
        <v>141</v>
      </c>
      <c r="S944" s="1">
        <v>45218</v>
      </c>
      <c r="T944" s="1">
        <v>45270</v>
      </c>
      <c r="U944" t="s">
        <v>129</v>
      </c>
      <c r="W944" t="s">
        <v>129</v>
      </c>
      <c r="X944" t="s">
        <v>129</v>
      </c>
      <c r="Y944" t="s">
        <v>129</v>
      </c>
      <c r="Z944" t="s">
        <v>129</v>
      </c>
      <c r="AA944" t="s">
        <v>129</v>
      </c>
      <c r="AB944" t="s">
        <v>129</v>
      </c>
      <c r="AC944" t="s">
        <v>129</v>
      </c>
      <c r="AD944">
        <v>8</v>
      </c>
      <c r="AE944">
        <v>16</v>
      </c>
      <c r="AF944">
        <v>30</v>
      </c>
      <c r="AG944">
        <v>0</v>
      </c>
      <c r="AH944">
        <v>50</v>
      </c>
      <c r="AI944">
        <v>2</v>
      </c>
      <c r="AJ944">
        <v>2</v>
      </c>
      <c r="AK944">
        <v>2</v>
      </c>
      <c r="AL944">
        <v>5</v>
      </c>
      <c r="AM944">
        <v>1</v>
      </c>
      <c r="AN944">
        <v>4</v>
      </c>
      <c r="AO944">
        <v>0</v>
      </c>
      <c r="AP944" t="s">
        <v>138</v>
      </c>
      <c r="AR944" t="s">
        <v>133</v>
      </c>
      <c r="AS944">
        <v>2</v>
      </c>
      <c r="AT944">
        <v>1</v>
      </c>
      <c r="AU944">
        <f t="shared" si="374"/>
        <v>0</v>
      </c>
      <c r="AV944">
        <f t="shared" si="375"/>
        <v>30</v>
      </c>
      <c r="AW944">
        <f t="shared" si="376"/>
        <v>15</v>
      </c>
      <c r="AX944" t="str">
        <f t="shared" si="377"/>
        <v/>
      </c>
      <c r="AY944" t="str">
        <f t="shared" si="378"/>
        <v/>
      </c>
      <c r="AZ944">
        <f t="shared" si="379"/>
        <v>2</v>
      </c>
      <c r="BA944" t="str">
        <f t="shared" si="380"/>
        <v/>
      </c>
      <c r="BB944">
        <f t="shared" si="381"/>
        <v>3825</v>
      </c>
      <c r="BC944">
        <f t="shared" si="382"/>
        <v>1875</v>
      </c>
      <c r="BD944">
        <f t="shared" si="383"/>
        <v>75</v>
      </c>
      <c r="BE944">
        <f t="shared" si="384"/>
        <v>0.5</v>
      </c>
      <c r="BF944">
        <f t="shared" si="385"/>
        <v>0.5</v>
      </c>
      <c r="BG944">
        <f t="shared" si="386"/>
        <v>76.5</v>
      </c>
      <c r="BH944">
        <f t="shared" si="387"/>
        <v>63.75</v>
      </c>
      <c r="BI944">
        <f t="shared" si="388"/>
        <v>125</v>
      </c>
      <c r="BJ944">
        <f t="shared" si="389"/>
        <v>135</v>
      </c>
      <c r="BK944">
        <f t="shared" si="390"/>
        <v>135</v>
      </c>
      <c r="BL944" t="str">
        <f t="shared" si="391"/>
        <v/>
      </c>
      <c r="BM944" t="str">
        <f t="shared" si="392"/>
        <v/>
      </c>
      <c r="BN944">
        <f t="shared" si="393"/>
        <v>-26</v>
      </c>
      <c r="BO944" t="str">
        <f t="shared" si="394"/>
        <v/>
      </c>
      <c r="BP944">
        <f t="shared" si="395"/>
        <v>5</v>
      </c>
      <c r="BQ944">
        <f t="shared" si="396"/>
        <v>42</v>
      </c>
      <c r="BR944">
        <f t="shared" si="397"/>
        <v>1</v>
      </c>
      <c r="BS944">
        <f t="shared" si="398"/>
        <v>50</v>
      </c>
      <c r="BT944" t="str">
        <f t="shared" si="399"/>
        <v/>
      </c>
    </row>
    <row r="945" spans="1:72">
      <c r="A945">
        <v>202370</v>
      </c>
      <c r="B945">
        <v>73925</v>
      </c>
      <c r="C945" t="s">
        <v>123</v>
      </c>
      <c r="D945">
        <v>114</v>
      </c>
      <c r="E945" t="s">
        <v>510</v>
      </c>
      <c r="F945">
        <v>1360</v>
      </c>
      <c r="G945" t="s">
        <v>533</v>
      </c>
      <c r="H945">
        <v>152</v>
      </c>
      <c r="I945" t="s">
        <v>147</v>
      </c>
      <c r="J945" t="s">
        <v>138</v>
      </c>
      <c r="K945">
        <v>1.0667</v>
      </c>
      <c r="L945" t="s">
        <v>126</v>
      </c>
      <c r="M945" t="s">
        <v>123</v>
      </c>
      <c r="N945">
        <v>1</v>
      </c>
      <c r="O945">
        <v>1</v>
      </c>
      <c r="P945" t="s">
        <v>517</v>
      </c>
      <c r="Q945" t="s">
        <v>141</v>
      </c>
      <c r="R945" t="s">
        <v>141</v>
      </c>
      <c r="S945" s="1">
        <v>45218</v>
      </c>
      <c r="T945" s="1">
        <v>45270</v>
      </c>
      <c r="U945" t="s">
        <v>129</v>
      </c>
      <c r="W945" t="s">
        <v>129</v>
      </c>
      <c r="X945" t="s">
        <v>129</v>
      </c>
      <c r="Y945" t="s">
        <v>129</v>
      </c>
      <c r="Z945" t="s">
        <v>129</v>
      </c>
      <c r="AA945" t="s">
        <v>129</v>
      </c>
      <c r="AB945" t="s">
        <v>129</v>
      </c>
      <c r="AC945" t="s">
        <v>129</v>
      </c>
      <c r="AD945">
        <v>8</v>
      </c>
      <c r="AE945">
        <v>16</v>
      </c>
      <c r="AF945">
        <v>30</v>
      </c>
      <c r="AG945">
        <v>0</v>
      </c>
      <c r="AH945">
        <v>50</v>
      </c>
      <c r="AI945">
        <v>2</v>
      </c>
      <c r="AJ945">
        <v>2</v>
      </c>
      <c r="AK945">
        <v>2</v>
      </c>
      <c r="AL945">
        <v>5</v>
      </c>
      <c r="AM945">
        <v>1</v>
      </c>
      <c r="AN945">
        <v>4</v>
      </c>
      <c r="AO945">
        <v>0</v>
      </c>
      <c r="AP945" t="s">
        <v>138</v>
      </c>
      <c r="AR945" t="s">
        <v>133</v>
      </c>
      <c r="AS945">
        <v>2</v>
      </c>
      <c r="AT945">
        <v>1</v>
      </c>
      <c r="AU945">
        <f t="shared" si="374"/>
        <v>0</v>
      </c>
      <c r="AV945">
        <f t="shared" si="375"/>
        <v>30</v>
      </c>
      <c r="AW945">
        <f t="shared" si="376"/>
        <v>15</v>
      </c>
      <c r="AX945" t="str">
        <f t="shared" si="377"/>
        <v/>
      </c>
      <c r="AY945" t="str">
        <f t="shared" si="378"/>
        <v/>
      </c>
      <c r="AZ945">
        <f t="shared" si="379"/>
        <v>2</v>
      </c>
      <c r="BA945" t="str">
        <f t="shared" si="380"/>
        <v/>
      </c>
      <c r="BB945">
        <f t="shared" si="381"/>
        <v>3825</v>
      </c>
      <c r="BC945">
        <f t="shared" si="382"/>
        <v>1875</v>
      </c>
      <c r="BD945">
        <f t="shared" si="383"/>
        <v>75</v>
      </c>
      <c r="BE945">
        <f t="shared" si="384"/>
        <v>0.5</v>
      </c>
      <c r="BF945">
        <f t="shared" si="385"/>
        <v>0.5</v>
      </c>
      <c r="BG945">
        <f t="shared" si="386"/>
        <v>76.5</v>
      </c>
      <c r="BH945">
        <f t="shared" si="387"/>
        <v>63.75</v>
      </c>
      <c r="BI945">
        <f t="shared" si="388"/>
        <v>125</v>
      </c>
      <c r="BJ945">
        <f t="shared" si="389"/>
        <v>135</v>
      </c>
      <c r="BK945">
        <f t="shared" si="390"/>
        <v>135</v>
      </c>
      <c r="BL945" t="str">
        <f t="shared" si="391"/>
        <v/>
      </c>
      <c r="BM945" t="str">
        <f t="shared" si="392"/>
        <v/>
      </c>
      <c r="BN945">
        <f t="shared" si="393"/>
        <v>-26</v>
      </c>
      <c r="BO945" t="str">
        <f t="shared" si="394"/>
        <v/>
      </c>
      <c r="BP945">
        <f t="shared" si="395"/>
        <v>5</v>
      </c>
      <c r="BQ945">
        <f t="shared" si="396"/>
        <v>42</v>
      </c>
      <c r="BR945">
        <f t="shared" si="397"/>
        <v>1</v>
      </c>
      <c r="BS945">
        <f t="shared" si="398"/>
        <v>50</v>
      </c>
      <c r="BT945" t="str">
        <f t="shared" si="399"/>
        <v/>
      </c>
    </row>
    <row r="946" spans="1:72">
      <c r="A946">
        <v>202370</v>
      </c>
      <c r="B946">
        <v>73925</v>
      </c>
      <c r="C946" t="s">
        <v>123</v>
      </c>
      <c r="D946">
        <v>114</v>
      </c>
      <c r="E946" t="s">
        <v>510</v>
      </c>
      <c r="F946">
        <v>1360</v>
      </c>
      <c r="G946" t="s">
        <v>533</v>
      </c>
      <c r="H946">
        <v>152</v>
      </c>
      <c r="I946" t="s">
        <v>147</v>
      </c>
      <c r="J946" t="s">
        <v>138</v>
      </c>
      <c r="K946">
        <v>1.0667</v>
      </c>
      <c r="L946" t="s">
        <v>126</v>
      </c>
      <c r="M946" t="s">
        <v>123</v>
      </c>
      <c r="N946">
        <v>1</v>
      </c>
      <c r="O946">
        <v>1</v>
      </c>
      <c r="P946" t="s">
        <v>517</v>
      </c>
      <c r="Q946" t="s">
        <v>134</v>
      </c>
      <c r="R946">
        <v>138</v>
      </c>
      <c r="S946" s="1">
        <v>45218</v>
      </c>
      <c r="T946" s="1">
        <v>45270</v>
      </c>
      <c r="U946">
        <v>1630</v>
      </c>
      <c r="V946">
        <v>2045</v>
      </c>
      <c r="W946" t="s">
        <v>129</v>
      </c>
      <c r="X946" t="s">
        <v>46</v>
      </c>
      <c r="Y946" t="s">
        <v>129</v>
      </c>
      <c r="Z946" t="s">
        <v>50</v>
      </c>
      <c r="AA946" t="s">
        <v>129</v>
      </c>
      <c r="AB946" t="s">
        <v>129</v>
      </c>
      <c r="AC946" t="s">
        <v>129</v>
      </c>
      <c r="AD946">
        <v>8</v>
      </c>
      <c r="AE946">
        <v>16</v>
      </c>
      <c r="AF946">
        <v>30</v>
      </c>
      <c r="AG946">
        <v>0</v>
      </c>
      <c r="AH946">
        <v>50</v>
      </c>
      <c r="AI946">
        <v>2</v>
      </c>
      <c r="AJ946">
        <v>2</v>
      </c>
      <c r="AK946">
        <v>2</v>
      </c>
      <c r="AL946">
        <v>5</v>
      </c>
      <c r="AM946">
        <v>1</v>
      </c>
      <c r="AN946">
        <v>4</v>
      </c>
      <c r="AO946">
        <v>0</v>
      </c>
      <c r="AP946" t="s">
        <v>138</v>
      </c>
      <c r="AR946" t="s">
        <v>149</v>
      </c>
      <c r="AS946">
        <v>10.199999999999999</v>
      </c>
      <c r="AT946">
        <v>1.333</v>
      </c>
      <c r="AU946">
        <f t="shared" si="374"/>
        <v>15</v>
      </c>
      <c r="AV946">
        <f t="shared" si="375"/>
        <v>30</v>
      </c>
      <c r="AW946">
        <f t="shared" si="376"/>
        <v>15</v>
      </c>
      <c r="AX946">
        <f t="shared" si="377"/>
        <v>255</v>
      </c>
      <c r="AY946">
        <f t="shared" si="378"/>
        <v>3825</v>
      </c>
      <c r="AZ946">
        <f t="shared" si="379"/>
        <v>2</v>
      </c>
      <c r="BA946">
        <f t="shared" si="380"/>
        <v>1912.5</v>
      </c>
      <c r="BB946">
        <f t="shared" si="381"/>
        <v>3825</v>
      </c>
      <c r="BC946">
        <f t="shared" si="382"/>
        <v>1875</v>
      </c>
      <c r="BD946">
        <f t="shared" si="383"/>
        <v>75</v>
      </c>
      <c r="BE946">
        <f t="shared" si="384"/>
        <v>0.5</v>
      </c>
      <c r="BF946">
        <f t="shared" si="385"/>
        <v>0.5</v>
      </c>
      <c r="BG946">
        <f t="shared" si="386"/>
        <v>76.5</v>
      </c>
      <c r="BH946">
        <f t="shared" si="387"/>
        <v>63.75</v>
      </c>
      <c r="BI946">
        <f t="shared" si="388"/>
        <v>125</v>
      </c>
      <c r="BJ946">
        <f t="shared" si="389"/>
        <v>135</v>
      </c>
      <c r="BK946">
        <f t="shared" si="390"/>
        <v>135</v>
      </c>
      <c r="BL946">
        <f t="shared" si="391"/>
        <v>1845</v>
      </c>
      <c r="BM946" t="str">
        <f t="shared" si="392"/>
        <v/>
      </c>
      <c r="BN946">
        <f t="shared" si="393"/>
        <v>-26</v>
      </c>
      <c r="BO946" t="str">
        <f t="shared" si="394"/>
        <v/>
      </c>
      <c r="BP946">
        <f t="shared" si="395"/>
        <v>5</v>
      </c>
      <c r="BQ946">
        <f t="shared" si="396"/>
        <v>42</v>
      </c>
      <c r="BR946">
        <f t="shared" si="397"/>
        <v>1</v>
      </c>
      <c r="BS946">
        <f t="shared" si="398"/>
        <v>50</v>
      </c>
      <c r="BT946" t="str">
        <f t="shared" si="399"/>
        <v/>
      </c>
    </row>
    <row r="947" spans="1:72">
      <c r="A947">
        <v>202370</v>
      </c>
      <c r="B947">
        <v>73859</v>
      </c>
      <c r="C947" t="s">
        <v>123</v>
      </c>
      <c r="D947">
        <v>113</v>
      </c>
      <c r="E947" t="s">
        <v>510</v>
      </c>
      <c r="F947">
        <v>1370</v>
      </c>
      <c r="G947" t="s">
        <v>534</v>
      </c>
      <c r="H947">
        <v>151</v>
      </c>
      <c r="I947" t="s">
        <v>147</v>
      </c>
      <c r="J947" t="s">
        <v>138</v>
      </c>
      <c r="K947">
        <v>2.1333000000000002</v>
      </c>
      <c r="L947" t="s">
        <v>126</v>
      </c>
      <c r="M947" t="s">
        <v>123</v>
      </c>
      <c r="N947">
        <v>1</v>
      </c>
      <c r="O947">
        <v>1</v>
      </c>
      <c r="P947" t="s">
        <v>519</v>
      </c>
      <c r="Q947" t="s">
        <v>134</v>
      </c>
      <c r="R947">
        <v>138</v>
      </c>
      <c r="S947" s="1">
        <v>45166</v>
      </c>
      <c r="T947" s="1">
        <v>45217</v>
      </c>
      <c r="U947">
        <v>730</v>
      </c>
      <c r="V947">
        <v>1145</v>
      </c>
      <c r="W947" t="s">
        <v>45</v>
      </c>
      <c r="X947" t="s">
        <v>129</v>
      </c>
      <c r="Y947" t="s">
        <v>47</v>
      </c>
      <c r="Z947" t="s">
        <v>129</v>
      </c>
      <c r="AA947" t="s">
        <v>129</v>
      </c>
      <c r="AB947" t="s">
        <v>129</v>
      </c>
      <c r="AC947" t="s">
        <v>129</v>
      </c>
      <c r="AD947">
        <v>16</v>
      </c>
      <c r="AE947">
        <v>16</v>
      </c>
      <c r="AF947">
        <v>30</v>
      </c>
      <c r="AG947">
        <v>0</v>
      </c>
      <c r="AH947">
        <v>100</v>
      </c>
      <c r="AI947">
        <v>2</v>
      </c>
      <c r="AJ947">
        <v>2</v>
      </c>
      <c r="AK947">
        <v>2</v>
      </c>
      <c r="AL947">
        <v>5</v>
      </c>
      <c r="AM947">
        <v>1</v>
      </c>
      <c r="AN947">
        <v>4</v>
      </c>
      <c r="AO947">
        <v>0</v>
      </c>
      <c r="AP947" t="s">
        <v>138</v>
      </c>
      <c r="AR947" t="s">
        <v>149</v>
      </c>
      <c r="AS947">
        <v>10.199999999999999</v>
      </c>
      <c r="AT947">
        <v>1.333</v>
      </c>
      <c r="AU947">
        <f t="shared" si="374"/>
        <v>16</v>
      </c>
      <c r="AV947">
        <f t="shared" si="375"/>
        <v>32</v>
      </c>
      <c r="AW947">
        <f t="shared" si="376"/>
        <v>16</v>
      </c>
      <c r="AX947">
        <f t="shared" si="377"/>
        <v>255</v>
      </c>
      <c r="AY947">
        <f t="shared" si="378"/>
        <v>4080</v>
      </c>
      <c r="AZ947">
        <f t="shared" si="379"/>
        <v>2</v>
      </c>
      <c r="BA947">
        <f t="shared" si="380"/>
        <v>2040</v>
      </c>
      <c r="BB947">
        <f t="shared" si="381"/>
        <v>4080</v>
      </c>
      <c r="BC947">
        <f t="shared" si="382"/>
        <v>1875</v>
      </c>
      <c r="BD947">
        <f t="shared" si="383"/>
        <v>75</v>
      </c>
      <c r="BE947">
        <f t="shared" si="384"/>
        <v>0.5</v>
      </c>
      <c r="BF947">
        <f t="shared" si="385"/>
        <v>0.5</v>
      </c>
      <c r="BG947">
        <f t="shared" si="386"/>
        <v>81.599999999999994</v>
      </c>
      <c r="BH947">
        <f t="shared" si="387"/>
        <v>68</v>
      </c>
      <c r="BI947">
        <f t="shared" si="388"/>
        <v>117.1875</v>
      </c>
      <c r="BJ947">
        <f t="shared" si="389"/>
        <v>122.1875</v>
      </c>
      <c r="BK947">
        <f t="shared" si="390"/>
        <v>135</v>
      </c>
      <c r="BL947">
        <f t="shared" si="391"/>
        <v>945</v>
      </c>
      <c r="BM947" t="str">
        <f t="shared" si="392"/>
        <v/>
      </c>
      <c r="BN947">
        <f t="shared" si="393"/>
        <v>-31</v>
      </c>
      <c r="BO947" t="str">
        <f t="shared" si="394"/>
        <v/>
      </c>
      <c r="BP947">
        <f t="shared" si="395"/>
        <v>2</v>
      </c>
      <c r="BQ947">
        <f t="shared" si="396"/>
        <v>35</v>
      </c>
      <c r="BR947">
        <f t="shared" si="397"/>
        <v>4</v>
      </c>
      <c r="BS947">
        <f t="shared" si="398"/>
        <v>42</v>
      </c>
      <c r="BT947" t="str">
        <f t="shared" si="399"/>
        <v/>
      </c>
    </row>
    <row r="948" spans="1:72">
      <c r="A948">
        <v>202370</v>
      </c>
      <c r="B948">
        <v>73859</v>
      </c>
      <c r="C948" t="s">
        <v>123</v>
      </c>
      <c r="D948">
        <v>113</v>
      </c>
      <c r="E948" t="s">
        <v>510</v>
      </c>
      <c r="F948">
        <v>1370</v>
      </c>
      <c r="G948" t="s">
        <v>534</v>
      </c>
      <c r="H948">
        <v>151</v>
      </c>
      <c r="I948" t="s">
        <v>147</v>
      </c>
      <c r="J948" t="s">
        <v>138</v>
      </c>
      <c r="K948">
        <v>2.1333000000000002</v>
      </c>
      <c r="L948" t="s">
        <v>126</v>
      </c>
      <c r="M948" t="s">
        <v>123</v>
      </c>
      <c r="N948">
        <v>1</v>
      </c>
      <c r="O948">
        <v>1</v>
      </c>
      <c r="P948" t="s">
        <v>519</v>
      </c>
      <c r="Q948" t="s">
        <v>141</v>
      </c>
      <c r="R948" t="s">
        <v>141</v>
      </c>
      <c r="S948" s="1">
        <v>45166</v>
      </c>
      <c r="T948" s="1">
        <v>45217</v>
      </c>
      <c r="U948" t="s">
        <v>129</v>
      </c>
      <c r="W948" t="s">
        <v>129</v>
      </c>
      <c r="X948" t="s">
        <v>129</v>
      </c>
      <c r="Y948" t="s">
        <v>129</v>
      </c>
      <c r="Z948" t="s">
        <v>129</v>
      </c>
      <c r="AA948" t="s">
        <v>129</v>
      </c>
      <c r="AB948" t="s">
        <v>129</v>
      </c>
      <c r="AC948" t="s">
        <v>129</v>
      </c>
      <c r="AD948">
        <v>16</v>
      </c>
      <c r="AE948">
        <v>16</v>
      </c>
      <c r="AF948">
        <v>30</v>
      </c>
      <c r="AG948">
        <v>0</v>
      </c>
      <c r="AH948">
        <v>100</v>
      </c>
      <c r="AI948">
        <v>2</v>
      </c>
      <c r="AJ948">
        <v>2</v>
      </c>
      <c r="AK948">
        <v>2</v>
      </c>
      <c r="AL948">
        <v>5</v>
      </c>
      <c r="AM948">
        <v>1</v>
      </c>
      <c r="AN948">
        <v>4</v>
      </c>
      <c r="AO948">
        <v>0</v>
      </c>
      <c r="AP948" t="s">
        <v>138</v>
      </c>
      <c r="AR948" t="s">
        <v>133</v>
      </c>
      <c r="AS948">
        <v>2</v>
      </c>
      <c r="AT948">
        <v>1</v>
      </c>
      <c r="AU948">
        <f t="shared" si="374"/>
        <v>0</v>
      </c>
      <c r="AV948">
        <f t="shared" si="375"/>
        <v>32</v>
      </c>
      <c r="AW948">
        <f t="shared" si="376"/>
        <v>16</v>
      </c>
      <c r="AX948" t="str">
        <f t="shared" si="377"/>
        <v/>
      </c>
      <c r="AY948" t="str">
        <f t="shared" si="378"/>
        <v/>
      </c>
      <c r="AZ948">
        <f t="shared" si="379"/>
        <v>2</v>
      </c>
      <c r="BA948" t="str">
        <f t="shared" si="380"/>
        <v/>
      </c>
      <c r="BB948">
        <f t="shared" si="381"/>
        <v>4080</v>
      </c>
      <c r="BC948">
        <f t="shared" si="382"/>
        <v>1875</v>
      </c>
      <c r="BD948">
        <f t="shared" si="383"/>
        <v>75</v>
      </c>
      <c r="BE948">
        <f t="shared" si="384"/>
        <v>0.5</v>
      </c>
      <c r="BF948">
        <f t="shared" si="385"/>
        <v>0.5</v>
      </c>
      <c r="BG948">
        <f t="shared" si="386"/>
        <v>81.599999999999994</v>
      </c>
      <c r="BH948">
        <f t="shared" si="387"/>
        <v>68</v>
      </c>
      <c r="BI948">
        <f t="shared" si="388"/>
        <v>117.1875</v>
      </c>
      <c r="BJ948">
        <f t="shared" si="389"/>
        <v>122.1875</v>
      </c>
      <c r="BK948">
        <f t="shared" si="390"/>
        <v>135</v>
      </c>
      <c r="BL948" t="str">
        <f t="shared" si="391"/>
        <v/>
      </c>
      <c r="BM948" t="str">
        <f t="shared" si="392"/>
        <v/>
      </c>
      <c r="BN948">
        <f t="shared" si="393"/>
        <v>-31</v>
      </c>
      <c r="BO948" t="str">
        <f t="shared" si="394"/>
        <v/>
      </c>
      <c r="BP948">
        <f t="shared" si="395"/>
        <v>2</v>
      </c>
      <c r="BQ948">
        <f t="shared" si="396"/>
        <v>35</v>
      </c>
      <c r="BR948">
        <f t="shared" si="397"/>
        <v>4</v>
      </c>
      <c r="BS948">
        <f t="shared" si="398"/>
        <v>42</v>
      </c>
      <c r="BT948" t="str">
        <f t="shared" si="399"/>
        <v/>
      </c>
    </row>
    <row r="949" spans="1:72">
      <c r="A949">
        <v>202370</v>
      </c>
      <c r="B949">
        <v>73859</v>
      </c>
      <c r="C949" t="s">
        <v>123</v>
      </c>
      <c r="D949">
        <v>113</v>
      </c>
      <c r="E949" t="s">
        <v>510</v>
      </c>
      <c r="F949">
        <v>1370</v>
      </c>
      <c r="G949" t="s">
        <v>534</v>
      </c>
      <c r="H949">
        <v>151</v>
      </c>
      <c r="I949" t="s">
        <v>147</v>
      </c>
      <c r="J949" t="s">
        <v>138</v>
      </c>
      <c r="K949">
        <v>2.1333000000000002</v>
      </c>
      <c r="L949" t="s">
        <v>126</v>
      </c>
      <c r="M949" t="s">
        <v>123</v>
      </c>
      <c r="N949">
        <v>1</v>
      </c>
      <c r="O949">
        <v>1</v>
      </c>
      <c r="P949" t="s">
        <v>519</v>
      </c>
      <c r="Q949" t="s">
        <v>134</v>
      </c>
      <c r="R949">
        <v>138</v>
      </c>
      <c r="S949" s="1">
        <v>45166</v>
      </c>
      <c r="T949" s="1">
        <v>45217</v>
      </c>
      <c r="U949">
        <v>730</v>
      </c>
      <c r="V949">
        <v>1145</v>
      </c>
      <c r="W949" t="s">
        <v>45</v>
      </c>
      <c r="X949" t="s">
        <v>129</v>
      </c>
      <c r="Y949" t="s">
        <v>47</v>
      </c>
      <c r="Z949" t="s">
        <v>129</v>
      </c>
      <c r="AA949" t="s">
        <v>129</v>
      </c>
      <c r="AB949" t="s">
        <v>129</v>
      </c>
      <c r="AC949" t="s">
        <v>129</v>
      </c>
      <c r="AD949">
        <v>16</v>
      </c>
      <c r="AE949">
        <v>16</v>
      </c>
      <c r="AF949">
        <v>30</v>
      </c>
      <c r="AG949">
        <v>0</v>
      </c>
      <c r="AH949">
        <v>100</v>
      </c>
      <c r="AI949">
        <v>2</v>
      </c>
      <c r="AJ949">
        <v>2</v>
      </c>
      <c r="AK949">
        <v>2</v>
      </c>
      <c r="AL949">
        <v>5</v>
      </c>
      <c r="AM949">
        <v>1</v>
      </c>
      <c r="AN949">
        <v>4</v>
      </c>
      <c r="AO949">
        <v>0</v>
      </c>
      <c r="AP949" t="s">
        <v>138</v>
      </c>
      <c r="AR949" t="s">
        <v>149</v>
      </c>
      <c r="AS949">
        <v>10.199999999999999</v>
      </c>
      <c r="AT949">
        <v>1.333</v>
      </c>
      <c r="AU949">
        <f t="shared" si="374"/>
        <v>16</v>
      </c>
      <c r="AV949">
        <f t="shared" si="375"/>
        <v>32</v>
      </c>
      <c r="AW949">
        <f t="shared" si="376"/>
        <v>16</v>
      </c>
      <c r="AX949">
        <f t="shared" si="377"/>
        <v>255</v>
      </c>
      <c r="AY949">
        <f t="shared" si="378"/>
        <v>4080</v>
      </c>
      <c r="AZ949">
        <f t="shared" si="379"/>
        <v>2</v>
      </c>
      <c r="BA949">
        <f t="shared" si="380"/>
        <v>2040</v>
      </c>
      <c r="BB949">
        <f t="shared" si="381"/>
        <v>4080</v>
      </c>
      <c r="BC949">
        <f t="shared" si="382"/>
        <v>1875</v>
      </c>
      <c r="BD949">
        <f t="shared" si="383"/>
        <v>75</v>
      </c>
      <c r="BE949">
        <f t="shared" si="384"/>
        <v>0.5</v>
      </c>
      <c r="BF949">
        <f t="shared" si="385"/>
        <v>0.5</v>
      </c>
      <c r="BG949">
        <f t="shared" si="386"/>
        <v>81.599999999999994</v>
      </c>
      <c r="BH949">
        <f t="shared" si="387"/>
        <v>68</v>
      </c>
      <c r="BI949">
        <f t="shared" si="388"/>
        <v>117.1875</v>
      </c>
      <c r="BJ949">
        <f t="shared" si="389"/>
        <v>122.1875</v>
      </c>
      <c r="BK949">
        <f t="shared" si="390"/>
        <v>135</v>
      </c>
      <c r="BL949">
        <f t="shared" si="391"/>
        <v>945</v>
      </c>
      <c r="BM949" t="str">
        <f t="shared" si="392"/>
        <v/>
      </c>
      <c r="BN949">
        <f t="shared" si="393"/>
        <v>-31</v>
      </c>
      <c r="BO949" t="str">
        <f t="shared" si="394"/>
        <v/>
      </c>
      <c r="BP949">
        <f t="shared" si="395"/>
        <v>2</v>
      </c>
      <c r="BQ949">
        <f t="shared" si="396"/>
        <v>35</v>
      </c>
      <c r="BR949">
        <f t="shared" si="397"/>
        <v>4</v>
      </c>
      <c r="BS949">
        <f t="shared" si="398"/>
        <v>42</v>
      </c>
      <c r="BT949" t="str">
        <f t="shared" si="399"/>
        <v/>
      </c>
    </row>
    <row r="950" spans="1:72">
      <c r="A950">
        <v>202370</v>
      </c>
      <c r="B950">
        <v>73859</v>
      </c>
      <c r="C950" t="s">
        <v>123</v>
      </c>
      <c r="D950">
        <v>113</v>
      </c>
      <c r="E950" t="s">
        <v>510</v>
      </c>
      <c r="F950">
        <v>1370</v>
      </c>
      <c r="G950" t="s">
        <v>534</v>
      </c>
      <c r="H950">
        <v>151</v>
      </c>
      <c r="I950" t="s">
        <v>147</v>
      </c>
      <c r="J950" t="s">
        <v>138</v>
      </c>
      <c r="K950">
        <v>2.1333000000000002</v>
      </c>
      <c r="L950" t="s">
        <v>126</v>
      </c>
      <c r="M950" t="s">
        <v>123</v>
      </c>
      <c r="N950">
        <v>1</v>
      </c>
      <c r="O950">
        <v>1</v>
      </c>
      <c r="P950" t="s">
        <v>519</v>
      </c>
      <c r="Q950" t="s">
        <v>141</v>
      </c>
      <c r="R950" t="s">
        <v>141</v>
      </c>
      <c r="S950" s="1">
        <v>45166</v>
      </c>
      <c r="T950" s="1">
        <v>45217</v>
      </c>
      <c r="U950" t="s">
        <v>129</v>
      </c>
      <c r="W950" t="s">
        <v>129</v>
      </c>
      <c r="X950" t="s">
        <v>129</v>
      </c>
      <c r="Y950" t="s">
        <v>129</v>
      </c>
      <c r="Z950" t="s">
        <v>129</v>
      </c>
      <c r="AA950" t="s">
        <v>129</v>
      </c>
      <c r="AB950" t="s">
        <v>129</v>
      </c>
      <c r="AC950" t="s">
        <v>129</v>
      </c>
      <c r="AD950">
        <v>16</v>
      </c>
      <c r="AE950">
        <v>16</v>
      </c>
      <c r="AF950">
        <v>30</v>
      </c>
      <c r="AG950">
        <v>0</v>
      </c>
      <c r="AH950">
        <v>100</v>
      </c>
      <c r="AI950">
        <v>2</v>
      </c>
      <c r="AJ950">
        <v>2</v>
      </c>
      <c r="AK950">
        <v>2</v>
      </c>
      <c r="AL950">
        <v>5</v>
      </c>
      <c r="AM950">
        <v>1</v>
      </c>
      <c r="AN950">
        <v>4</v>
      </c>
      <c r="AO950">
        <v>0</v>
      </c>
      <c r="AP950" t="s">
        <v>138</v>
      </c>
      <c r="AR950" t="s">
        <v>133</v>
      </c>
      <c r="AS950">
        <v>2</v>
      </c>
      <c r="AT950">
        <v>1</v>
      </c>
      <c r="AU950">
        <f t="shared" si="374"/>
        <v>0</v>
      </c>
      <c r="AV950">
        <f t="shared" si="375"/>
        <v>32</v>
      </c>
      <c r="AW950">
        <f t="shared" si="376"/>
        <v>16</v>
      </c>
      <c r="AX950" t="str">
        <f t="shared" si="377"/>
        <v/>
      </c>
      <c r="AY950" t="str">
        <f t="shared" si="378"/>
        <v/>
      </c>
      <c r="AZ950">
        <f t="shared" si="379"/>
        <v>2</v>
      </c>
      <c r="BA950" t="str">
        <f t="shared" si="380"/>
        <v/>
      </c>
      <c r="BB950">
        <f t="shared" si="381"/>
        <v>4080</v>
      </c>
      <c r="BC950">
        <f t="shared" si="382"/>
        <v>1875</v>
      </c>
      <c r="BD950">
        <f t="shared" si="383"/>
        <v>75</v>
      </c>
      <c r="BE950">
        <f t="shared" si="384"/>
        <v>0.5</v>
      </c>
      <c r="BF950">
        <f t="shared" si="385"/>
        <v>0.5</v>
      </c>
      <c r="BG950">
        <f t="shared" si="386"/>
        <v>81.599999999999994</v>
      </c>
      <c r="BH950">
        <f t="shared" si="387"/>
        <v>68</v>
      </c>
      <c r="BI950">
        <f t="shared" si="388"/>
        <v>117.1875</v>
      </c>
      <c r="BJ950">
        <f t="shared" si="389"/>
        <v>122.1875</v>
      </c>
      <c r="BK950">
        <f t="shared" si="390"/>
        <v>135</v>
      </c>
      <c r="BL950" t="str">
        <f t="shared" si="391"/>
        <v/>
      </c>
      <c r="BM950" t="str">
        <f t="shared" si="392"/>
        <v/>
      </c>
      <c r="BN950">
        <f t="shared" si="393"/>
        <v>-31</v>
      </c>
      <c r="BO950" t="str">
        <f t="shared" si="394"/>
        <v/>
      </c>
      <c r="BP950">
        <f t="shared" si="395"/>
        <v>2</v>
      </c>
      <c r="BQ950">
        <f t="shared" si="396"/>
        <v>35</v>
      </c>
      <c r="BR950">
        <f t="shared" si="397"/>
        <v>4</v>
      </c>
      <c r="BS950">
        <f t="shared" si="398"/>
        <v>42</v>
      </c>
      <c r="BT950" t="str">
        <f t="shared" si="399"/>
        <v/>
      </c>
    </row>
    <row r="951" spans="1:72">
      <c r="A951">
        <v>202370</v>
      </c>
      <c r="B951">
        <v>75421</v>
      </c>
      <c r="C951" t="s">
        <v>123</v>
      </c>
      <c r="D951">
        <v>113</v>
      </c>
      <c r="E951" t="s">
        <v>510</v>
      </c>
      <c r="F951">
        <v>1370</v>
      </c>
      <c r="G951" t="s">
        <v>534</v>
      </c>
      <c r="H951">
        <v>152</v>
      </c>
      <c r="I951" t="s">
        <v>147</v>
      </c>
      <c r="J951" t="s">
        <v>138</v>
      </c>
      <c r="K951">
        <v>0.8</v>
      </c>
      <c r="L951" t="s">
        <v>126</v>
      </c>
      <c r="M951" t="s">
        <v>123</v>
      </c>
      <c r="N951">
        <v>1</v>
      </c>
      <c r="O951">
        <v>1</v>
      </c>
      <c r="P951" t="s">
        <v>515</v>
      </c>
      <c r="Q951" t="s">
        <v>141</v>
      </c>
      <c r="R951" t="s">
        <v>141</v>
      </c>
      <c r="S951" s="1">
        <v>45166</v>
      </c>
      <c r="T951" s="1">
        <v>45217</v>
      </c>
      <c r="U951" t="s">
        <v>129</v>
      </c>
      <c r="W951" t="s">
        <v>129</v>
      </c>
      <c r="X951" t="s">
        <v>129</v>
      </c>
      <c r="Y951" t="s">
        <v>129</v>
      </c>
      <c r="Z951" t="s">
        <v>129</v>
      </c>
      <c r="AA951" t="s">
        <v>129</v>
      </c>
      <c r="AB951" t="s">
        <v>129</v>
      </c>
      <c r="AC951" t="s">
        <v>129</v>
      </c>
      <c r="AD951">
        <v>6</v>
      </c>
      <c r="AE951">
        <v>16</v>
      </c>
      <c r="AF951">
        <v>30</v>
      </c>
      <c r="AG951">
        <v>0</v>
      </c>
      <c r="AH951">
        <v>37.5</v>
      </c>
      <c r="AI951">
        <v>2</v>
      </c>
      <c r="AJ951">
        <v>2</v>
      </c>
      <c r="AK951">
        <v>2</v>
      </c>
      <c r="AL951">
        <v>5</v>
      </c>
      <c r="AM951">
        <v>1</v>
      </c>
      <c r="AN951">
        <v>4</v>
      </c>
      <c r="AO951">
        <v>0</v>
      </c>
      <c r="AP951" t="s">
        <v>138</v>
      </c>
      <c r="AR951" t="s">
        <v>133</v>
      </c>
      <c r="AS951">
        <v>0</v>
      </c>
      <c r="AT951">
        <v>1</v>
      </c>
      <c r="AU951">
        <f t="shared" si="374"/>
        <v>0</v>
      </c>
      <c r="AV951">
        <f t="shared" si="375"/>
        <v>32</v>
      </c>
      <c r="AW951">
        <f t="shared" si="376"/>
        <v>16</v>
      </c>
      <c r="AX951" t="str">
        <f t="shared" si="377"/>
        <v/>
      </c>
      <c r="AY951" t="str">
        <f t="shared" si="378"/>
        <v/>
      </c>
      <c r="AZ951">
        <f t="shared" si="379"/>
        <v>2</v>
      </c>
      <c r="BA951" t="str">
        <f t="shared" si="380"/>
        <v/>
      </c>
      <c r="BB951">
        <f t="shared" si="381"/>
        <v>4080</v>
      </c>
      <c r="BC951">
        <f t="shared" si="382"/>
        <v>1875</v>
      </c>
      <c r="BD951">
        <f t="shared" si="383"/>
        <v>75</v>
      </c>
      <c r="BE951">
        <f t="shared" si="384"/>
        <v>0.5</v>
      </c>
      <c r="BF951">
        <f t="shared" si="385"/>
        <v>0.5</v>
      </c>
      <c r="BG951">
        <f t="shared" si="386"/>
        <v>81.599999999999994</v>
      </c>
      <c r="BH951">
        <f t="shared" si="387"/>
        <v>68</v>
      </c>
      <c r="BI951">
        <f t="shared" si="388"/>
        <v>117.1875</v>
      </c>
      <c r="BJ951">
        <f t="shared" si="389"/>
        <v>122.1875</v>
      </c>
      <c r="BK951">
        <f t="shared" si="390"/>
        <v>135</v>
      </c>
      <c r="BL951" t="str">
        <f t="shared" si="391"/>
        <v/>
      </c>
      <c r="BM951" t="str">
        <f t="shared" si="392"/>
        <v/>
      </c>
      <c r="BN951">
        <f t="shared" si="393"/>
        <v>-31</v>
      </c>
      <c r="BO951" t="str">
        <f t="shared" si="394"/>
        <v/>
      </c>
      <c r="BP951">
        <f t="shared" si="395"/>
        <v>2</v>
      </c>
      <c r="BQ951">
        <f t="shared" si="396"/>
        <v>35</v>
      </c>
      <c r="BR951">
        <f t="shared" si="397"/>
        <v>4</v>
      </c>
      <c r="BS951">
        <f t="shared" si="398"/>
        <v>42</v>
      </c>
      <c r="BT951" t="str">
        <f t="shared" si="399"/>
        <v/>
      </c>
    </row>
    <row r="952" spans="1:72">
      <c r="A952">
        <v>202370</v>
      </c>
      <c r="B952">
        <v>75421</v>
      </c>
      <c r="C952" t="s">
        <v>123</v>
      </c>
      <c r="D952">
        <v>113</v>
      </c>
      <c r="E952" t="s">
        <v>510</v>
      </c>
      <c r="F952">
        <v>1370</v>
      </c>
      <c r="G952" t="s">
        <v>534</v>
      </c>
      <c r="H952">
        <v>152</v>
      </c>
      <c r="I952" t="s">
        <v>147</v>
      </c>
      <c r="J952" t="s">
        <v>138</v>
      </c>
      <c r="K952">
        <v>0.8</v>
      </c>
      <c r="L952" t="s">
        <v>126</v>
      </c>
      <c r="M952" t="s">
        <v>123</v>
      </c>
      <c r="N952">
        <v>1</v>
      </c>
      <c r="O952">
        <v>1</v>
      </c>
      <c r="P952" t="s">
        <v>515</v>
      </c>
      <c r="Q952" t="s">
        <v>134</v>
      </c>
      <c r="R952">
        <v>137</v>
      </c>
      <c r="S952" s="1">
        <v>45166</v>
      </c>
      <c r="T952" s="1">
        <v>45217</v>
      </c>
      <c r="U952">
        <v>1200</v>
      </c>
      <c r="V952">
        <v>1615</v>
      </c>
      <c r="W952" t="s">
        <v>45</v>
      </c>
      <c r="X952" t="s">
        <v>129</v>
      </c>
      <c r="Y952" t="s">
        <v>47</v>
      </c>
      <c r="Z952" t="s">
        <v>129</v>
      </c>
      <c r="AA952" t="s">
        <v>129</v>
      </c>
      <c r="AB952" t="s">
        <v>129</v>
      </c>
      <c r="AC952" t="s">
        <v>129</v>
      </c>
      <c r="AD952">
        <v>6</v>
      </c>
      <c r="AE952">
        <v>16</v>
      </c>
      <c r="AF952">
        <v>30</v>
      </c>
      <c r="AG952">
        <v>0</v>
      </c>
      <c r="AH952">
        <v>37.5</v>
      </c>
      <c r="AI952">
        <v>2</v>
      </c>
      <c r="AJ952">
        <v>2</v>
      </c>
      <c r="AK952">
        <v>2</v>
      </c>
      <c r="AL952">
        <v>5</v>
      </c>
      <c r="AM952">
        <v>1</v>
      </c>
      <c r="AN952">
        <v>4</v>
      </c>
      <c r="AO952">
        <v>0</v>
      </c>
      <c r="AP952" t="s">
        <v>138</v>
      </c>
      <c r="AR952" t="s">
        <v>149</v>
      </c>
      <c r="AS952">
        <v>10.199999999999999</v>
      </c>
      <c r="AT952">
        <v>1.333</v>
      </c>
      <c r="AU952">
        <f t="shared" si="374"/>
        <v>16</v>
      </c>
      <c r="AV952">
        <f t="shared" si="375"/>
        <v>32</v>
      </c>
      <c r="AW952">
        <f t="shared" si="376"/>
        <v>16</v>
      </c>
      <c r="AX952">
        <f t="shared" si="377"/>
        <v>255</v>
      </c>
      <c r="AY952">
        <f t="shared" si="378"/>
        <v>4080</v>
      </c>
      <c r="AZ952">
        <f t="shared" si="379"/>
        <v>2</v>
      </c>
      <c r="BA952">
        <f t="shared" si="380"/>
        <v>2040</v>
      </c>
      <c r="BB952">
        <f t="shared" si="381"/>
        <v>4080</v>
      </c>
      <c r="BC952">
        <f t="shared" si="382"/>
        <v>1875</v>
      </c>
      <c r="BD952">
        <f t="shared" si="383"/>
        <v>75</v>
      </c>
      <c r="BE952">
        <f t="shared" si="384"/>
        <v>0.5</v>
      </c>
      <c r="BF952">
        <f t="shared" si="385"/>
        <v>0.5</v>
      </c>
      <c r="BG952">
        <f t="shared" si="386"/>
        <v>81.599999999999994</v>
      </c>
      <c r="BH952">
        <f t="shared" si="387"/>
        <v>68</v>
      </c>
      <c r="BI952">
        <f t="shared" si="388"/>
        <v>117.1875</v>
      </c>
      <c r="BJ952">
        <f t="shared" si="389"/>
        <v>122.1875</v>
      </c>
      <c r="BK952">
        <f t="shared" si="390"/>
        <v>135</v>
      </c>
      <c r="BL952">
        <f t="shared" si="391"/>
        <v>1415</v>
      </c>
      <c r="BM952" t="str">
        <f t="shared" si="392"/>
        <v/>
      </c>
      <c r="BN952">
        <f t="shared" si="393"/>
        <v>-31</v>
      </c>
      <c r="BO952" t="str">
        <f t="shared" si="394"/>
        <v/>
      </c>
      <c r="BP952">
        <f t="shared" si="395"/>
        <v>2</v>
      </c>
      <c r="BQ952">
        <f t="shared" si="396"/>
        <v>35</v>
      </c>
      <c r="BR952">
        <f t="shared" si="397"/>
        <v>4</v>
      </c>
      <c r="BS952">
        <f t="shared" si="398"/>
        <v>42</v>
      </c>
      <c r="BT952" t="str">
        <f t="shared" si="399"/>
        <v/>
      </c>
    </row>
    <row r="953" spans="1:72">
      <c r="A953">
        <v>202370</v>
      </c>
      <c r="B953">
        <v>75421</v>
      </c>
      <c r="C953" t="s">
        <v>123</v>
      </c>
      <c r="D953">
        <v>113</v>
      </c>
      <c r="E953" t="s">
        <v>510</v>
      </c>
      <c r="F953">
        <v>1370</v>
      </c>
      <c r="G953" t="s">
        <v>534</v>
      </c>
      <c r="H953">
        <v>152</v>
      </c>
      <c r="I953" t="s">
        <v>147</v>
      </c>
      <c r="J953" t="s">
        <v>138</v>
      </c>
      <c r="K953">
        <v>0.8</v>
      </c>
      <c r="L953" t="s">
        <v>126</v>
      </c>
      <c r="M953" t="s">
        <v>123</v>
      </c>
      <c r="N953">
        <v>1</v>
      </c>
      <c r="O953">
        <v>1</v>
      </c>
      <c r="P953" t="s">
        <v>515</v>
      </c>
      <c r="Q953" t="s">
        <v>134</v>
      </c>
      <c r="R953">
        <v>137</v>
      </c>
      <c r="S953" s="1">
        <v>45166</v>
      </c>
      <c r="T953" s="1">
        <v>45217</v>
      </c>
      <c r="U953">
        <v>1200</v>
      </c>
      <c r="V953">
        <v>1615</v>
      </c>
      <c r="W953" t="s">
        <v>45</v>
      </c>
      <c r="X953" t="s">
        <v>129</v>
      </c>
      <c r="Y953" t="s">
        <v>47</v>
      </c>
      <c r="Z953" t="s">
        <v>129</v>
      </c>
      <c r="AA953" t="s">
        <v>129</v>
      </c>
      <c r="AB953" t="s">
        <v>129</v>
      </c>
      <c r="AC953" t="s">
        <v>129</v>
      </c>
      <c r="AD953">
        <v>6</v>
      </c>
      <c r="AE953">
        <v>16</v>
      </c>
      <c r="AF953">
        <v>30</v>
      </c>
      <c r="AG953">
        <v>0</v>
      </c>
      <c r="AH953">
        <v>37.5</v>
      </c>
      <c r="AI953">
        <v>2</v>
      </c>
      <c r="AJ953">
        <v>2</v>
      </c>
      <c r="AK953">
        <v>2</v>
      </c>
      <c r="AL953">
        <v>5</v>
      </c>
      <c r="AM953">
        <v>1</v>
      </c>
      <c r="AN953">
        <v>4</v>
      </c>
      <c r="AO953">
        <v>0</v>
      </c>
      <c r="AP953" t="s">
        <v>138</v>
      </c>
      <c r="AR953" t="s">
        <v>149</v>
      </c>
      <c r="AS953">
        <v>10.199999999999999</v>
      </c>
      <c r="AT953">
        <v>1.333</v>
      </c>
      <c r="AU953">
        <f t="shared" si="374"/>
        <v>16</v>
      </c>
      <c r="AV953">
        <f t="shared" si="375"/>
        <v>32</v>
      </c>
      <c r="AW953">
        <f t="shared" si="376"/>
        <v>16</v>
      </c>
      <c r="AX953">
        <f t="shared" si="377"/>
        <v>255</v>
      </c>
      <c r="AY953">
        <f t="shared" si="378"/>
        <v>4080</v>
      </c>
      <c r="AZ953">
        <f t="shared" si="379"/>
        <v>2</v>
      </c>
      <c r="BA953">
        <f t="shared" si="380"/>
        <v>2040</v>
      </c>
      <c r="BB953">
        <f t="shared" si="381"/>
        <v>4080</v>
      </c>
      <c r="BC953">
        <f t="shared" si="382"/>
        <v>1875</v>
      </c>
      <c r="BD953">
        <f t="shared" si="383"/>
        <v>75</v>
      </c>
      <c r="BE953">
        <f t="shared" si="384"/>
        <v>0.5</v>
      </c>
      <c r="BF953">
        <f t="shared" si="385"/>
        <v>0.5</v>
      </c>
      <c r="BG953">
        <f t="shared" si="386"/>
        <v>81.599999999999994</v>
      </c>
      <c r="BH953">
        <f t="shared" si="387"/>
        <v>68</v>
      </c>
      <c r="BI953">
        <f t="shared" si="388"/>
        <v>117.1875</v>
      </c>
      <c r="BJ953">
        <f t="shared" si="389"/>
        <v>122.1875</v>
      </c>
      <c r="BK953">
        <f t="shared" si="390"/>
        <v>135</v>
      </c>
      <c r="BL953">
        <f t="shared" si="391"/>
        <v>1415</v>
      </c>
      <c r="BM953" t="str">
        <f t="shared" si="392"/>
        <v/>
      </c>
      <c r="BN953">
        <f t="shared" si="393"/>
        <v>-31</v>
      </c>
      <c r="BO953" t="str">
        <f t="shared" si="394"/>
        <v/>
      </c>
      <c r="BP953">
        <f t="shared" si="395"/>
        <v>2</v>
      </c>
      <c r="BQ953">
        <f t="shared" si="396"/>
        <v>35</v>
      </c>
      <c r="BR953">
        <f t="shared" si="397"/>
        <v>4</v>
      </c>
      <c r="BS953">
        <f t="shared" si="398"/>
        <v>42</v>
      </c>
      <c r="BT953" t="str">
        <f t="shared" si="399"/>
        <v/>
      </c>
    </row>
    <row r="954" spans="1:72">
      <c r="A954">
        <v>202370</v>
      </c>
      <c r="B954">
        <v>75421</v>
      </c>
      <c r="C954" t="s">
        <v>123</v>
      </c>
      <c r="D954">
        <v>113</v>
      </c>
      <c r="E954" t="s">
        <v>510</v>
      </c>
      <c r="F954">
        <v>1370</v>
      </c>
      <c r="G954" t="s">
        <v>534</v>
      </c>
      <c r="H954">
        <v>152</v>
      </c>
      <c r="I954" t="s">
        <v>147</v>
      </c>
      <c r="J954" t="s">
        <v>138</v>
      </c>
      <c r="K954">
        <v>0.8</v>
      </c>
      <c r="L954" t="s">
        <v>126</v>
      </c>
      <c r="M954" t="s">
        <v>123</v>
      </c>
      <c r="N954">
        <v>1</v>
      </c>
      <c r="O954">
        <v>1</v>
      </c>
      <c r="P954" t="s">
        <v>515</v>
      </c>
      <c r="Q954" t="s">
        <v>141</v>
      </c>
      <c r="R954" t="s">
        <v>141</v>
      </c>
      <c r="S954" s="1">
        <v>45166</v>
      </c>
      <c r="T954" s="1">
        <v>45217</v>
      </c>
      <c r="U954" t="s">
        <v>129</v>
      </c>
      <c r="W954" t="s">
        <v>129</v>
      </c>
      <c r="X954" t="s">
        <v>129</v>
      </c>
      <c r="Y954" t="s">
        <v>129</v>
      </c>
      <c r="Z954" t="s">
        <v>129</v>
      </c>
      <c r="AA954" t="s">
        <v>129</v>
      </c>
      <c r="AB954" t="s">
        <v>129</v>
      </c>
      <c r="AC954" t="s">
        <v>129</v>
      </c>
      <c r="AD954">
        <v>6</v>
      </c>
      <c r="AE954">
        <v>16</v>
      </c>
      <c r="AF954">
        <v>30</v>
      </c>
      <c r="AG954">
        <v>0</v>
      </c>
      <c r="AH954">
        <v>37.5</v>
      </c>
      <c r="AI954">
        <v>2</v>
      </c>
      <c r="AJ954">
        <v>2</v>
      </c>
      <c r="AK954">
        <v>2</v>
      </c>
      <c r="AL954">
        <v>5</v>
      </c>
      <c r="AM954">
        <v>1</v>
      </c>
      <c r="AN954">
        <v>4</v>
      </c>
      <c r="AO954">
        <v>0</v>
      </c>
      <c r="AP954" t="s">
        <v>138</v>
      </c>
      <c r="AR954" t="s">
        <v>133</v>
      </c>
      <c r="AS954">
        <v>0</v>
      </c>
      <c r="AT954">
        <v>1</v>
      </c>
      <c r="AU954">
        <f t="shared" si="374"/>
        <v>0</v>
      </c>
      <c r="AV954">
        <f t="shared" si="375"/>
        <v>32</v>
      </c>
      <c r="AW954">
        <f t="shared" si="376"/>
        <v>16</v>
      </c>
      <c r="AX954" t="str">
        <f t="shared" si="377"/>
        <v/>
      </c>
      <c r="AY954" t="str">
        <f t="shared" si="378"/>
        <v/>
      </c>
      <c r="AZ954">
        <f t="shared" si="379"/>
        <v>2</v>
      </c>
      <c r="BA954" t="str">
        <f t="shared" si="380"/>
        <v/>
      </c>
      <c r="BB954">
        <f t="shared" si="381"/>
        <v>4080</v>
      </c>
      <c r="BC954">
        <f t="shared" si="382"/>
        <v>1875</v>
      </c>
      <c r="BD954">
        <f t="shared" si="383"/>
        <v>75</v>
      </c>
      <c r="BE954">
        <f t="shared" si="384"/>
        <v>0.5</v>
      </c>
      <c r="BF954">
        <f t="shared" si="385"/>
        <v>0.5</v>
      </c>
      <c r="BG954">
        <f t="shared" si="386"/>
        <v>81.599999999999994</v>
      </c>
      <c r="BH954">
        <f t="shared" si="387"/>
        <v>68</v>
      </c>
      <c r="BI954">
        <f t="shared" si="388"/>
        <v>117.1875</v>
      </c>
      <c r="BJ954">
        <f t="shared" si="389"/>
        <v>122.1875</v>
      </c>
      <c r="BK954">
        <f t="shared" si="390"/>
        <v>135</v>
      </c>
      <c r="BL954" t="str">
        <f t="shared" si="391"/>
        <v/>
      </c>
      <c r="BM954" t="str">
        <f t="shared" si="392"/>
        <v/>
      </c>
      <c r="BN954">
        <f t="shared" si="393"/>
        <v>-31</v>
      </c>
      <c r="BO954" t="str">
        <f t="shared" si="394"/>
        <v/>
      </c>
      <c r="BP954">
        <f t="shared" si="395"/>
        <v>2</v>
      </c>
      <c r="BQ954">
        <f t="shared" si="396"/>
        <v>35</v>
      </c>
      <c r="BR954">
        <f t="shared" si="397"/>
        <v>4</v>
      </c>
      <c r="BS954">
        <f t="shared" si="398"/>
        <v>42</v>
      </c>
      <c r="BT954" t="str">
        <f t="shared" si="399"/>
        <v/>
      </c>
    </row>
    <row r="955" spans="1:72">
      <c r="A955">
        <v>202370</v>
      </c>
      <c r="B955">
        <v>73860</v>
      </c>
      <c r="C955" t="s">
        <v>123</v>
      </c>
      <c r="D955">
        <v>114</v>
      </c>
      <c r="E955" t="s">
        <v>510</v>
      </c>
      <c r="F955">
        <v>1460</v>
      </c>
      <c r="G955" t="s">
        <v>535</v>
      </c>
      <c r="H955">
        <v>151</v>
      </c>
      <c r="I955" t="s">
        <v>147</v>
      </c>
      <c r="J955" t="s">
        <v>138</v>
      </c>
      <c r="K955">
        <v>2.1333000000000002</v>
      </c>
      <c r="L955" t="s">
        <v>126</v>
      </c>
      <c r="M955" t="s">
        <v>123</v>
      </c>
      <c r="N955">
        <v>1</v>
      </c>
      <c r="O955">
        <v>1</v>
      </c>
      <c r="P955" t="s">
        <v>515</v>
      </c>
      <c r="Q955" t="s">
        <v>141</v>
      </c>
      <c r="R955" t="s">
        <v>141</v>
      </c>
      <c r="S955" s="1">
        <v>45218</v>
      </c>
      <c r="T955" s="1">
        <v>45270</v>
      </c>
      <c r="U955" t="s">
        <v>129</v>
      </c>
      <c r="W955" t="s">
        <v>129</v>
      </c>
      <c r="X955" t="s">
        <v>129</v>
      </c>
      <c r="Y955" t="s">
        <v>129</v>
      </c>
      <c r="Z955" t="s">
        <v>129</v>
      </c>
      <c r="AA955" t="s">
        <v>129</v>
      </c>
      <c r="AB955" t="s">
        <v>129</v>
      </c>
      <c r="AC955" t="s">
        <v>129</v>
      </c>
      <c r="AD955">
        <v>16</v>
      </c>
      <c r="AE955">
        <v>16</v>
      </c>
      <c r="AF955">
        <v>30</v>
      </c>
      <c r="AG955">
        <v>0</v>
      </c>
      <c r="AH955">
        <v>100</v>
      </c>
      <c r="AI955">
        <v>2</v>
      </c>
      <c r="AJ955">
        <v>2</v>
      </c>
      <c r="AK955">
        <v>2</v>
      </c>
      <c r="AL955">
        <v>5</v>
      </c>
      <c r="AM955">
        <v>1</v>
      </c>
      <c r="AN955">
        <v>4</v>
      </c>
      <c r="AO955">
        <v>0</v>
      </c>
      <c r="AP955" t="s">
        <v>138</v>
      </c>
      <c r="AR955" t="s">
        <v>133</v>
      </c>
      <c r="AS955">
        <v>2</v>
      </c>
      <c r="AT955">
        <v>1</v>
      </c>
      <c r="AU955">
        <f t="shared" si="374"/>
        <v>0</v>
      </c>
      <c r="AV955">
        <f t="shared" si="375"/>
        <v>28</v>
      </c>
      <c r="AW955">
        <f t="shared" si="376"/>
        <v>14</v>
      </c>
      <c r="AX955" t="str">
        <f t="shared" si="377"/>
        <v/>
      </c>
      <c r="AY955" t="str">
        <f t="shared" si="378"/>
        <v/>
      </c>
      <c r="AZ955">
        <f t="shared" si="379"/>
        <v>2</v>
      </c>
      <c r="BA955" t="str">
        <f t="shared" si="380"/>
        <v/>
      </c>
      <c r="BB955">
        <f t="shared" si="381"/>
        <v>3570</v>
      </c>
      <c r="BC955">
        <f t="shared" si="382"/>
        <v>1875</v>
      </c>
      <c r="BD955">
        <f t="shared" si="383"/>
        <v>75</v>
      </c>
      <c r="BE955">
        <f t="shared" si="384"/>
        <v>0.5</v>
      </c>
      <c r="BF955">
        <f t="shared" si="385"/>
        <v>0.5</v>
      </c>
      <c r="BG955">
        <f t="shared" si="386"/>
        <v>71.400000000000006</v>
      </c>
      <c r="BH955">
        <f t="shared" si="387"/>
        <v>59.5</v>
      </c>
      <c r="BI955">
        <f t="shared" si="388"/>
        <v>133.92857142857142</v>
      </c>
      <c r="BJ955">
        <f t="shared" si="389"/>
        <v>143.92857142857142</v>
      </c>
      <c r="BK955">
        <f t="shared" si="390"/>
        <v>135</v>
      </c>
      <c r="BL955" t="str">
        <f t="shared" si="391"/>
        <v/>
      </c>
      <c r="BM955" t="str">
        <f t="shared" si="392"/>
        <v/>
      </c>
      <c r="BN955">
        <f t="shared" si="393"/>
        <v>-22</v>
      </c>
      <c r="BO955" t="str">
        <f t="shared" si="394"/>
        <v/>
      </c>
      <c r="BP955">
        <f t="shared" si="395"/>
        <v>5</v>
      </c>
      <c r="BQ955">
        <f t="shared" si="396"/>
        <v>42</v>
      </c>
      <c r="BR955">
        <f t="shared" si="397"/>
        <v>1</v>
      </c>
      <c r="BS955">
        <f t="shared" si="398"/>
        <v>50</v>
      </c>
      <c r="BT955" t="str">
        <f t="shared" si="399"/>
        <v/>
      </c>
    </row>
    <row r="956" spans="1:72">
      <c r="A956">
        <v>202370</v>
      </c>
      <c r="B956">
        <v>73860</v>
      </c>
      <c r="C956" t="s">
        <v>123</v>
      </c>
      <c r="D956">
        <v>114</v>
      </c>
      <c r="E956" t="s">
        <v>510</v>
      </c>
      <c r="F956">
        <v>1460</v>
      </c>
      <c r="G956" t="s">
        <v>535</v>
      </c>
      <c r="H956">
        <v>151</v>
      </c>
      <c r="I956" t="s">
        <v>147</v>
      </c>
      <c r="J956" t="s">
        <v>138</v>
      </c>
      <c r="K956">
        <v>2.1333000000000002</v>
      </c>
      <c r="L956" t="s">
        <v>126</v>
      </c>
      <c r="M956" t="s">
        <v>123</v>
      </c>
      <c r="N956">
        <v>1</v>
      </c>
      <c r="O956">
        <v>1</v>
      </c>
      <c r="P956" t="s">
        <v>515</v>
      </c>
      <c r="Q956" t="s">
        <v>141</v>
      </c>
      <c r="R956" t="s">
        <v>141</v>
      </c>
      <c r="S956" s="1">
        <v>45218</v>
      </c>
      <c r="T956" s="1">
        <v>45270</v>
      </c>
      <c r="U956" t="s">
        <v>129</v>
      </c>
      <c r="W956" t="s">
        <v>129</v>
      </c>
      <c r="X956" t="s">
        <v>129</v>
      </c>
      <c r="Y956" t="s">
        <v>129</v>
      </c>
      <c r="Z956" t="s">
        <v>129</v>
      </c>
      <c r="AA956" t="s">
        <v>129</v>
      </c>
      <c r="AB956" t="s">
        <v>129</v>
      </c>
      <c r="AC956" t="s">
        <v>129</v>
      </c>
      <c r="AD956">
        <v>16</v>
      </c>
      <c r="AE956">
        <v>16</v>
      </c>
      <c r="AF956">
        <v>30</v>
      </c>
      <c r="AG956">
        <v>0</v>
      </c>
      <c r="AH956">
        <v>100</v>
      </c>
      <c r="AI956">
        <v>2</v>
      </c>
      <c r="AJ956">
        <v>2</v>
      </c>
      <c r="AK956">
        <v>2</v>
      </c>
      <c r="AL956">
        <v>5</v>
      </c>
      <c r="AM956">
        <v>1</v>
      </c>
      <c r="AN956">
        <v>4</v>
      </c>
      <c r="AO956">
        <v>0</v>
      </c>
      <c r="AP956" t="s">
        <v>138</v>
      </c>
      <c r="AR956" t="s">
        <v>133</v>
      </c>
      <c r="AS956">
        <v>2</v>
      </c>
      <c r="AT956">
        <v>1</v>
      </c>
      <c r="AU956">
        <f t="shared" si="374"/>
        <v>0</v>
      </c>
      <c r="AV956">
        <f t="shared" si="375"/>
        <v>28</v>
      </c>
      <c r="AW956">
        <f t="shared" si="376"/>
        <v>14</v>
      </c>
      <c r="AX956" t="str">
        <f t="shared" si="377"/>
        <v/>
      </c>
      <c r="AY956" t="str">
        <f t="shared" si="378"/>
        <v/>
      </c>
      <c r="AZ956">
        <f t="shared" si="379"/>
        <v>2</v>
      </c>
      <c r="BA956" t="str">
        <f t="shared" si="380"/>
        <v/>
      </c>
      <c r="BB956">
        <f t="shared" si="381"/>
        <v>3570</v>
      </c>
      <c r="BC956">
        <f t="shared" si="382"/>
        <v>1875</v>
      </c>
      <c r="BD956">
        <f t="shared" si="383"/>
        <v>75</v>
      </c>
      <c r="BE956">
        <f t="shared" si="384"/>
        <v>0.5</v>
      </c>
      <c r="BF956">
        <f t="shared" si="385"/>
        <v>0.5</v>
      </c>
      <c r="BG956">
        <f t="shared" si="386"/>
        <v>71.400000000000006</v>
      </c>
      <c r="BH956">
        <f t="shared" si="387"/>
        <v>59.5</v>
      </c>
      <c r="BI956">
        <f t="shared" si="388"/>
        <v>133.92857142857142</v>
      </c>
      <c r="BJ956">
        <f t="shared" si="389"/>
        <v>143.92857142857142</v>
      </c>
      <c r="BK956">
        <f t="shared" si="390"/>
        <v>135</v>
      </c>
      <c r="BL956" t="str">
        <f t="shared" si="391"/>
        <v/>
      </c>
      <c r="BM956" t="str">
        <f t="shared" si="392"/>
        <v/>
      </c>
      <c r="BN956">
        <f t="shared" si="393"/>
        <v>-22</v>
      </c>
      <c r="BO956" t="str">
        <f t="shared" si="394"/>
        <v/>
      </c>
      <c r="BP956">
        <f t="shared" si="395"/>
        <v>5</v>
      </c>
      <c r="BQ956">
        <f t="shared" si="396"/>
        <v>42</v>
      </c>
      <c r="BR956">
        <f t="shared" si="397"/>
        <v>1</v>
      </c>
      <c r="BS956">
        <f t="shared" si="398"/>
        <v>50</v>
      </c>
      <c r="BT956" t="str">
        <f t="shared" si="399"/>
        <v/>
      </c>
    </row>
    <row r="957" spans="1:72">
      <c r="A957">
        <v>202370</v>
      </c>
      <c r="B957">
        <v>73860</v>
      </c>
      <c r="C957" t="s">
        <v>123</v>
      </c>
      <c r="D957">
        <v>114</v>
      </c>
      <c r="E957" t="s">
        <v>510</v>
      </c>
      <c r="F957">
        <v>1460</v>
      </c>
      <c r="G957" t="s">
        <v>535</v>
      </c>
      <c r="H957">
        <v>151</v>
      </c>
      <c r="I957" t="s">
        <v>147</v>
      </c>
      <c r="J957" t="s">
        <v>138</v>
      </c>
      <c r="K957">
        <v>2.1333000000000002</v>
      </c>
      <c r="L957" t="s">
        <v>126</v>
      </c>
      <c r="M957" t="s">
        <v>123</v>
      </c>
      <c r="N957">
        <v>1</v>
      </c>
      <c r="O957">
        <v>1</v>
      </c>
      <c r="P957" t="s">
        <v>515</v>
      </c>
      <c r="Q957" t="s">
        <v>134</v>
      </c>
      <c r="R957">
        <v>138</v>
      </c>
      <c r="S957" s="1">
        <v>45218</v>
      </c>
      <c r="T957" s="1">
        <v>45270</v>
      </c>
      <c r="U957">
        <v>730</v>
      </c>
      <c r="V957">
        <v>1145</v>
      </c>
      <c r="W957" t="s">
        <v>45</v>
      </c>
      <c r="X957" t="s">
        <v>129</v>
      </c>
      <c r="Y957" t="s">
        <v>47</v>
      </c>
      <c r="Z957" t="s">
        <v>129</v>
      </c>
      <c r="AA957" t="s">
        <v>129</v>
      </c>
      <c r="AB957" t="s">
        <v>129</v>
      </c>
      <c r="AC957" t="s">
        <v>129</v>
      </c>
      <c r="AD957">
        <v>16</v>
      </c>
      <c r="AE957">
        <v>16</v>
      </c>
      <c r="AF957">
        <v>30</v>
      </c>
      <c r="AG957">
        <v>0</v>
      </c>
      <c r="AH957">
        <v>100</v>
      </c>
      <c r="AI957">
        <v>2</v>
      </c>
      <c r="AJ957">
        <v>2</v>
      </c>
      <c r="AK957">
        <v>2</v>
      </c>
      <c r="AL957">
        <v>5</v>
      </c>
      <c r="AM957">
        <v>1</v>
      </c>
      <c r="AN957">
        <v>4</v>
      </c>
      <c r="AO957">
        <v>0</v>
      </c>
      <c r="AP957" t="s">
        <v>138</v>
      </c>
      <c r="AR957" t="s">
        <v>149</v>
      </c>
      <c r="AS957">
        <v>10.199999999999999</v>
      </c>
      <c r="AT957">
        <v>1.333</v>
      </c>
      <c r="AU957">
        <f t="shared" si="374"/>
        <v>14</v>
      </c>
      <c r="AV957">
        <f t="shared" si="375"/>
        <v>28</v>
      </c>
      <c r="AW957">
        <f t="shared" si="376"/>
        <v>14</v>
      </c>
      <c r="AX957">
        <f t="shared" si="377"/>
        <v>255</v>
      </c>
      <c r="AY957">
        <f t="shared" si="378"/>
        <v>3570</v>
      </c>
      <c r="AZ957">
        <f t="shared" si="379"/>
        <v>2</v>
      </c>
      <c r="BA957">
        <f t="shared" si="380"/>
        <v>1785</v>
      </c>
      <c r="BB957">
        <f t="shared" si="381"/>
        <v>3570</v>
      </c>
      <c r="BC957">
        <f t="shared" si="382"/>
        <v>1875</v>
      </c>
      <c r="BD957">
        <f t="shared" si="383"/>
        <v>75</v>
      </c>
      <c r="BE957">
        <f t="shared" si="384"/>
        <v>0.5</v>
      </c>
      <c r="BF957">
        <f t="shared" si="385"/>
        <v>0.5</v>
      </c>
      <c r="BG957">
        <f t="shared" si="386"/>
        <v>71.400000000000006</v>
      </c>
      <c r="BH957">
        <f t="shared" si="387"/>
        <v>59.5</v>
      </c>
      <c r="BI957">
        <f t="shared" si="388"/>
        <v>133.92857142857142</v>
      </c>
      <c r="BJ957">
        <f t="shared" si="389"/>
        <v>143.92857142857142</v>
      </c>
      <c r="BK957">
        <f t="shared" si="390"/>
        <v>135</v>
      </c>
      <c r="BL957">
        <f t="shared" si="391"/>
        <v>945</v>
      </c>
      <c r="BM957" t="str">
        <f t="shared" si="392"/>
        <v/>
      </c>
      <c r="BN957">
        <f t="shared" si="393"/>
        <v>-22</v>
      </c>
      <c r="BO957" t="str">
        <f t="shared" si="394"/>
        <v/>
      </c>
      <c r="BP957">
        <f t="shared" si="395"/>
        <v>5</v>
      </c>
      <c r="BQ957">
        <f t="shared" si="396"/>
        <v>42</v>
      </c>
      <c r="BR957">
        <f t="shared" si="397"/>
        <v>1</v>
      </c>
      <c r="BS957">
        <f t="shared" si="398"/>
        <v>50</v>
      </c>
      <c r="BT957" t="str">
        <f t="shared" si="399"/>
        <v/>
      </c>
    </row>
    <row r="958" spans="1:72">
      <c r="A958">
        <v>202370</v>
      </c>
      <c r="B958">
        <v>73860</v>
      </c>
      <c r="C958" t="s">
        <v>123</v>
      </c>
      <c r="D958">
        <v>114</v>
      </c>
      <c r="E958" t="s">
        <v>510</v>
      </c>
      <c r="F958">
        <v>1460</v>
      </c>
      <c r="G958" t="s">
        <v>535</v>
      </c>
      <c r="H958">
        <v>151</v>
      </c>
      <c r="I958" t="s">
        <v>147</v>
      </c>
      <c r="J958" t="s">
        <v>138</v>
      </c>
      <c r="K958">
        <v>2.1333000000000002</v>
      </c>
      <c r="L958" t="s">
        <v>126</v>
      </c>
      <c r="M958" t="s">
        <v>123</v>
      </c>
      <c r="N958">
        <v>1</v>
      </c>
      <c r="O958">
        <v>1</v>
      </c>
      <c r="P958" t="s">
        <v>515</v>
      </c>
      <c r="Q958" t="s">
        <v>134</v>
      </c>
      <c r="R958">
        <v>138</v>
      </c>
      <c r="S958" s="1">
        <v>45218</v>
      </c>
      <c r="T958" s="1">
        <v>45270</v>
      </c>
      <c r="U958">
        <v>730</v>
      </c>
      <c r="V958">
        <v>1145</v>
      </c>
      <c r="W958" t="s">
        <v>45</v>
      </c>
      <c r="X958" t="s">
        <v>129</v>
      </c>
      <c r="Y958" t="s">
        <v>47</v>
      </c>
      <c r="Z958" t="s">
        <v>129</v>
      </c>
      <c r="AA958" t="s">
        <v>129</v>
      </c>
      <c r="AB958" t="s">
        <v>129</v>
      </c>
      <c r="AC958" t="s">
        <v>129</v>
      </c>
      <c r="AD958">
        <v>16</v>
      </c>
      <c r="AE958">
        <v>16</v>
      </c>
      <c r="AF958">
        <v>30</v>
      </c>
      <c r="AG958">
        <v>0</v>
      </c>
      <c r="AH958">
        <v>100</v>
      </c>
      <c r="AI958">
        <v>2</v>
      </c>
      <c r="AJ958">
        <v>2</v>
      </c>
      <c r="AK958">
        <v>2</v>
      </c>
      <c r="AL958">
        <v>5</v>
      </c>
      <c r="AM958">
        <v>1</v>
      </c>
      <c r="AN958">
        <v>4</v>
      </c>
      <c r="AO958">
        <v>0</v>
      </c>
      <c r="AP958" t="s">
        <v>138</v>
      </c>
      <c r="AR958" t="s">
        <v>149</v>
      </c>
      <c r="AS958">
        <v>10.199999999999999</v>
      </c>
      <c r="AT958">
        <v>1.333</v>
      </c>
      <c r="AU958">
        <f t="shared" si="374"/>
        <v>14</v>
      </c>
      <c r="AV958">
        <f t="shared" si="375"/>
        <v>28</v>
      </c>
      <c r="AW958">
        <f t="shared" si="376"/>
        <v>14</v>
      </c>
      <c r="AX958">
        <f t="shared" si="377"/>
        <v>255</v>
      </c>
      <c r="AY958">
        <f t="shared" si="378"/>
        <v>3570</v>
      </c>
      <c r="AZ958">
        <f t="shared" si="379"/>
        <v>2</v>
      </c>
      <c r="BA958">
        <f t="shared" si="380"/>
        <v>1785</v>
      </c>
      <c r="BB958">
        <f t="shared" si="381"/>
        <v>3570</v>
      </c>
      <c r="BC958">
        <f t="shared" si="382"/>
        <v>1875</v>
      </c>
      <c r="BD958">
        <f t="shared" si="383"/>
        <v>75</v>
      </c>
      <c r="BE958">
        <f t="shared" si="384"/>
        <v>0.5</v>
      </c>
      <c r="BF958">
        <f t="shared" si="385"/>
        <v>0.5</v>
      </c>
      <c r="BG958">
        <f t="shared" si="386"/>
        <v>71.400000000000006</v>
      </c>
      <c r="BH958">
        <f t="shared" si="387"/>
        <v>59.5</v>
      </c>
      <c r="BI958">
        <f t="shared" si="388"/>
        <v>133.92857142857142</v>
      </c>
      <c r="BJ958">
        <f t="shared" si="389"/>
        <v>143.92857142857142</v>
      </c>
      <c r="BK958">
        <f t="shared" si="390"/>
        <v>135</v>
      </c>
      <c r="BL958">
        <f t="shared" si="391"/>
        <v>945</v>
      </c>
      <c r="BM958" t="str">
        <f t="shared" si="392"/>
        <v/>
      </c>
      <c r="BN958">
        <f t="shared" si="393"/>
        <v>-22</v>
      </c>
      <c r="BO958" t="str">
        <f t="shared" si="394"/>
        <v/>
      </c>
      <c r="BP958">
        <f t="shared" si="395"/>
        <v>5</v>
      </c>
      <c r="BQ958">
        <f t="shared" si="396"/>
        <v>42</v>
      </c>
      <c r="BR958">
        <f t="shared" si="397"/>
        <v>1</v>
      </c>
      <c r="BS958">
        <f t="shared" si="398"/>
        <v>50</v>
      </c>
      <c r="BT958" t="str">
        <f t="shared" si="399"/>
        <v/>
      </c>
    </row>
    <row r="959" spans="1:72">
      <c r="A959">
        <v>202370</v>
      </c>
      <c r="B959">
        <v>73863</v>
      </c>
      <c r="C959" t="s">
        <v>123</v>
      </c>
      <c r="D959">
        <v>114</v>
      </c>
      <c r="E959" t="s">
        <v>510</v>
      </c>
      <c r="F959">
        <v>1460</v>
      </c>
      <c r="G959" t="s">
        <v>535</v>
      </c>
      <c r="H959">
        <v>152</v>
      </c>
      <c r="I959" t="s">
        <v>147</v>
      </c>
      <c r="J959" t="s">
        <v>138</v>
      </c>
      <c r="K959">
        <v>0.66669999999999996</v>
      </c>
      <c r="L959" t="s">
        <v>126</v>
      </c>
      <c r="M959" t="s">
        <v>123</v>
      </c>
      <c r="N959">
        <v>1</v>
      </c>
      <c r="O959">
        <v>1</v>
      </c>
      <c r="P959" t="s">
        <v>515</v>
      </c>
      <c r="Q959" t="s">
        <v>134</v>
      </c>
      <c r="R959">
        <v>138</v>
      </c>
      <c r="S959" s="1">
        <v>45218</v>
      </c>
      <c r="T959" s="1">
        <v>45270</v>
      </c>
      <c r="U959">
        <v>1630</v>
      </c>
      <c r="V959">
        <v>2045</v>
      </c>
      <c r="W959" t="s">
        <v>45</v>
      </c>
      <c r="X959" t="s">
        <v>129</v>
      </c>
      <c r="Y959" t="s">
        <v>47</v>
      </c>
      <c r="Z959" t="s">
        <v>129</v>
      </c>
      <c r="AA959" t="s">
        <v>129</v>
      </c>
      <c r="AB959" t="s">
        <v>129</v>
      </c>
      <c r="AC959" t="s">
        <v>129</v>
      </c>
      <c r="AD959">
        <v>5</v>
      </c>
      <c r="AE959">
        <v>16</v>
      </c>
      <c r="AF959">
        <v>30</v>
      </c>
      <c r="AG959">
        <v>0</v>
      </c>
      <c r="AH959">
        <v>31.25</v>
      </c>
      <c r="AI959">
        <v>2</v>
      </c>
      <c r="AJ959">
        <v>2</v>
      </c>
      <c r="AK959">
        <v>2</v>
      </c>
      <c r="AL959">
        <v>5</v>
      </c>
      <c r="AM959">
        <v>1</v>
      </c>
      <c r="AN959">
        <v>4</v>
      </c>
      <c r="AO959">
        <v>0</v>
      </c>
      <c r="AP959" t="s">
        <v>138</v>
      </c>
      <c r="AR959" t="s">
        <v>149</v>
      </c>
      <c r="AS959">
        <v>10.199999999999999</v>
      </c>
      <c r="AT959">
        <v>1.333</v>
      </c>
      <c r="AU959">
        <f t="shared" si="374"/>
        <v>14</v>
      </c>
      <c r="AV959">
        <f t="shared" si="375"/>
        <v>28</v>
      </c>
      <c r="AW959">
        <f t="shared" si="376"/>
        <v>14</v>
      </c>
      <c r="AX959">
        <f t="shared" si="377"/>
        <v>255</v>
      </c>
      <c r="AY959">
        <f t="shared" si="378"/>
        <v>3570</v>
      </c>
      <c r="AZ959">
        <f t="shared" si="379"/>
        <v>2</v>
      </c>
      <c r="BA959">
        <f t="shared" si="380"/>
        <v>1785</v>
      </c>
      <c r="BB959">
        <f t="shared" si="381"/>
        <v>3570</v>
      </c>
      <c r="BC959">
        <f t="shared" si="382"/>
        <v>1875</v>
      </c>
      <c r="BD959">
        <f t="shared" si="383"/>
        <v>75</v>
      </c>
      <c r="BE959">
        <f t="shared" si="384"/>
        <v>0.5</v>
      </c>
      <c r="BF959">
        <f t="shared" si="385"/>
        <v>0.5</v>
      </c>
      <c r="BG959">
        <f t="shared" si="386"/>
        <v>71.400000000000006</v>
      </c>
      <c r="BH959">
        <f t="shared" si="387"/>
        <v>59.5</v>
      </c>
      <c r="BI959">
        <f t="shared" si="388"/>
        <v>133.92857142857142</v>
      </c>
      <c r="BJ959">
        <f t="shared" si="389"/>
        <v>143.92857142857142</v>
      </c>
      <c r="BK959">
        <f t="shared" si="390"/>
        <v>135</v>
      </c>
      <c r="BL959">
        <f t="shared" si="391"/>
        <v>1845</v>
      </c>
      <c r="BM959" t="str">
        <f t="shared" si="392"/>
        <v/>
      </c>
      <c r="BN959">
        <f t="shared" si="393"/>
        <v>-22</v>
      </c>
      <c r="BO959" t="str">
        <f t="shared" si="394"/>
        <v/>
      </c>
      <c r="BP959">
        <f t="shared" si="395"/>
        <v>5</v>
      </c>
      <c r="BQ959">
        <f t="shared" si="396"/>
        <v>42</v>
      </c>
      <c r="BR959">
        <f t="shared" si="397"/>
        <v>1</v>
      </c>
      <c r="BS959">
        <f t="shared" si="398"/>
        <v>50</v>
      </c>
      <c r="BT959" t="str">
        <f t="shared" si="399"/>
        <v/>
      </c>
    </row>
    <row r="960" spans="1:72">
      <c r="A960">
        <v>202370</v>
      </c>
      <c r="B960">
        <v>73863</v>
      </c>
      <c r="C960" t="s">
        <v>123</v>
      </c>
      <c r="D960">
        <v>114</v>
      </c>
      <c r="E960" t="s">
        <v>510</v>
      </c>
      <c r="F960">
        <v>1460</v>
      </c>
      <c r="G960" t="s">
        <v>535</v>
      </c>
      <c r="H960">
        <v>152</v>
      </c>
      <c r="I960" t="s">
        <v>147</v>
      </c>
      <c r="J960" t="s">
        <v>138</v>
      </c>
      <c r="K960">
        <v>0.66669999999999996</v>
      </c>
      <c r="L960" t="s">
        <v>126</v>
      </c>
      <c r="M960" t="s">
        <v>123</v>
      </c>
      <c r="N960">
        <v>1</v>
      </c>
      <c r="O960">
        <v>1</v>
      </c>
      <c r="P960" t="s">
        <v>515</v>
      </c>
      <c r="Q960" t="s">
        <v>141</v>
      </c>
      <c r="R960" t="s">
        <v>141</v>
      </c>
      <c r="S960" s="1">
        <v>45218</v>
      </c>
      <c r="T960" s="1">
        <v>45270</v>
      </c>
      <c r="U960" t="s">
        <v>129</v>
      </c>
      <c r="W960" t="s">
        <v>129</v>
      </c>
      <c r="X960" t="s">
        <v>129</v>
      </c>
      <c r="Y960" t="s">
        <v>129</v>
      </c>
      <c r="Z960" t="s">
        <v>129</v>
      </c>
      <c r="AA960" t="s">
        <v>129</v>
      </c>
      <c r="AB960" t="s">
        <v>129</v>
      </c>
      <c r="AC960" t="s">
        <v>129</v>
      </c>
      <c r="AD960">
        <v>5</v>
      </c>
      <c r="AE960">
        <v>16</v>
      </c>
      <c r="AF960">
        <v>30</v>
      </c>
      <c r="AG960">
        <v>0</v>
      </c>
      <c r="AH960">
        <v>31.25</v>
      </c>
      <c r="AI960">
        <v>2</v>
      </c>
      <c r="AJ960">
        <v>2</v>
      </c>
      <c r="AK960">
        <v>2</v>
      </c>
      <c r="AL960">
        <v>5</v>
      </c>
      <c r="AM960">
        <v>1</v>
      </c>
      <c r="AN960">
        <v>4</v>
      </c>
      <c r="AO960">
        <v>0</v>
      </c>
      <c r="AP960" t="s">
        <v>138</v>
      </c>
      <c r="AR960" t="s">
        <v>133</v>
      </c>
      <c r="AS960">
        <v>2</v>
      </c>
      <c r="AT960">
        <v>1</v>
      </c>
      <c r="AU960">
        <f t="shared" si="374"/>
        <v>0</v>
      </c>
      <c r="AV960">
        <f t="shared" si="375"/>
        <v>28</v>
      </c>
      <c r="AW960">
        <f t="shared" si="376"/>
        <v>14</v>
      </c>
      <c r="AX960" t="str">
        <f t="shared" si="377"/>
        <v/>
      </c>
      <c r="AY960" t="str">
        <f t="shared" si="378"/>
        <v/>
      </c>
      <c r="AZ960">
        <f t="shared" si="379"/>
        <v>2</v>
      </c>
      <c r="BA960" t="str">
        <f t="shared" si="380"/>
        <v/>
      </c>
      <c r="BB960">
        <f t="shared" si="381"/>
        <v>3570</v>
      </c>
      <c r="BC960">
        <f t="shared" si="382"/>
        <v>1875</v>
      </c>
      <c r="BD960">
        <f t="shared" si="383"/>
        <v>75</v>
      </c>
      <c r="BE960">
        <f t="shared" si="384"/>
        <v>0.5</v>
      </c>
      <c r="BF960">
        <f t="shared" si="385"/>
        <v>0.5</v>
      </c>
      <c r="BG960">
        <f t="shared" si="386"/>
        <v>71.400000000000006</v>
      </c>
      <c r="BH960">
        <f t="shared" si="387"/>
        <v>59.5</v>
      </c>
      <c r="BI960">
        <f t="shared" si="388"/>
        <v>133.92857142857142</v>
      </c>
      <c r="BJ960">
        <f t="shared" si="389"/>
        <v>143.92857142857142</v>
      </c>
      <c r="BK960">
        <f t="shared" si="390"/>
        <v>135</v>
      </c>
      <c r="BL960" t="str">
        <f t="shared" si="391"/>
        <v/>
      </c>
      <c r="BM960" t="str">
        <f t="shared" si="392"/>
        <v/>
      </c>
      <c r="BN960">
        <f t="shared" si="393"/>
        <v>-22</v>
      </c>
      <c r="BO960" t="str">
        <f t="shared" si="394"/>
        <v/>
      </c>
      <c r="BP960">
        <f t="shared" si="395"/>
        <v>5</v>
      </c>
      <c r="BQ960">
        <f t="shared" si="396"/>
        <v>42</v>
      </c>
      <c r="BR960">
        <f t="shared" si="397"/>
        <v>1</v>
      </c>
      <c r="BS960">
        <f t="shared" si="398"/>
        <v>50</v>
      </c>
      <c r="BT960" t="str">
        <f t="shared" si="399"/>
        <v/>
      </c>
    </row>
    <row r="961" spans="1:72">
      <c r="A961">
        <v>202370</v>
      </c>
      <c r="B961">
        <v>73863</v>
      </c>
      <c r="C961" t="s">
        <v>123</v>
      </c>
      <c r="D961">
        <v>114</v>
      </c>
      <c r="E961" t="s">
        <v>510</v>
      </c>
      <c r="F961">
        <v>1460</v>
      </c>
      <c r="G961" t="s">
        <v>535</v>
      </c>
      <c r="H961">
        <v>152</v>
      </c>
      <c r="I961" t="s">
        <v>147</v>
      </c>
      <c r="J961" t="s">
        <v>138</v>
      </c>
      <c r="K961">
        <v>0.66669999999999996</v>
      </c>
      <c r="L961" t="s">
        <v>126</v>
      </c>
      <c r="M961" t="s">
        <v>123</v>
      </c>
      <c r="N961">
        <v>1</v>
      </c>
      <c r="O961">
        <v>1</v>
      </c>
      <c r="P961" t="s">
        <v>515</v>
      </c>
      <c r="Q961" t="s">
        <v>141</v>
      </c>
      <c r="R961" t="s">
        <v>141</v>
      </c>
      <c r="S961" s="1">
        <v>45218</v>
      </c>
      <c r="T961" s="1">
        <v>45270</v>
      </c>
      <c r="U961" t="s">
        <v>129</v>
      </c>
      <c r="W961" t="s">
        <v>129</v>
      </c>
      <c r="X961" t="s">
        <v>129</v>
      </c>
      <c r="Y961" t="s">
        <v>129</v>
      </c>
      <c r="Z961" t="s">
        <v>129</v>
      </c>
      <c r="AA961" t="s">
        <v>129</v>
      </c>
      <c r="AB961" t="s">
        <v>129</v>
      </c>
      <c r="AC961" t="s">
        <v>129</v>
      </c>
      <c r="AD961">
        <v>5</v>
      </c>
      <c r="AE961">
        <v>16</v>
      </c>
      <c r="AF961">
        <v>30</v>
      </c>
      <c r="AG961">
        <v>0</v>
      </c>
      <c r="AH961">
        <v>31.25</v>
      </c>
      <c r="AI961">
        <v>2</v>
      </c>
      <c r="AJ961">
        <v>2</v>
      </c>
      <c r="AK961">
        <v>2</v>
      </c>
      <c r="AL961">
        <v>5</v>
      </c>
      <c r="AM961">
        <v>1</v>
      </c>
      <c r="AN961">
        <v>4</v>
      </c>
      <c r="AO961">
        <v>0</v>
      </c>
      <c r="AP961" t="s">
        <v>138</v>
      </c>
      <c r="AR961" t="s">
        <v>133</v>
      </c>
      <c r="AS961">
        <v>2</v>
      </c>
      <c r="AT961">
        <v>1</v>
      </c>
      <c r="AU961">
        <f t="shared" si="374"/>
        <v>0</v>
      </c>
      <c r="AV961">
        <f t="shared" si="375"/>
        <v>28</v>
      </c>
      <c r="AW961">
        <f t="shared" si="376"/>
        <v>14</v>
      </c>
      <c r="AX961" t="str">
        <f t="shared" si="377"/>
        <v/>
      </c>
      <c r="AY961" t="str">
        <f t="shared" si="378"/>
        <v/>
      </c>
      <c r="AZ961">
        <f t="shared" si="379"/>
        <v>2</v>
      </c>
      <c r="BA961" t="str">
        <f t="shared" si="380"/>
        <v/>
      </c>
      <c r="BB961">
        <f t="shared" si="381"/>
        <v>3570</v>
      </c>
      <c r="BC961">
        <f t="shared" si="382"/>
        <v>1875</v>
      </c>
      <c r="BD961">
        <f t="shared" si="383"/>
        <v>75</v>
      </c>
      <c r="BE961">
        <f t="shared" si="384"/>
        <v>0.5</v>
      </c>
      <c r="BF961">
        <f t="shared" si="385"/>
        <v>0.5</v>
      </c>
      <c r="BG961">
        <f t="shared" si="386"/>
        <v>71.400000000000006</v>
      </c>
      <c r="BH961">
        <f t="shared" si="387"/>
        <v>59.5</v>
      </c>
      <c r="BI961">
        <f t="shared" si="388"/>
        <v>133.92857142857142</v>
      </c>
      <c r="BJ961">
        <f t="shared" si="389"/>
        <v>143.92857142857142</v>
      </c>
      <c r="BK961">
        <f t="shared" si="390"/>
        <v>135</v>
      </c>
      <c r="BL961" t="str">
        <f t="shared" si="391"/>
        <v/>
      </c>
      <c r="BM961" t="str">
        <f t="shared" si="392"/>
        <v/>
      </c>
      <c r="BN961">
        <f t="shared" si="393"/>
        <v>-22</v>
      </c>
      <c r="BO961" t="str">
        <f t="shared" si="394"/>
        <v/>
      </c>
      <c r="BP961">
        <f t="shared" si="395"/>
        <v>5</v>
      </c>
      <c r="BQ961">
        <f t="shared" si="396"/>
        <v>42</v>
      </c>
      <c r="BR961">
        <f t="shared" si="397"/>
        <v>1</v>
      </c>
      <c r="BS961">
        <f t="shared" si="398"/>
        <v>50</v>
      </c>
      <c r="BT961" t="str">
        <f t="shared" si="399"/>
        <v/>
      </c>
    </row>
    <row r="962" spans="1:72">
      <c r="A962">
        <v>202370</v>
      </c>
      <c r="B962">
        <v>73863</v>
      </c>
      <c r="C962" t="s">
        <v>123</v>
      </c>
      <c r="D962">
        <v>114</v>
      </c>
      <c r="E962" t="s">
        <v>510</v>
      </c>
      <c r="F962">
        <v>1460</v>
      </c>
      <c r="G962" t="s">
        <v>535</v>
      </c>
      <c r="H962">
        <v>152</v>
      </c>
      <c r="I962" t="s">
        <v>147</v>
      </c>
      <c r="J962" t="s">
        <v>138</v>
      </c>
      <c r="K962">
        <v>0.66669999999999996</v>
      </c>
      <c r="L962" t="s">
        <v>126</v>
      </c>
      <c r="M962" t="s">
        <v>123</v>
      </c>
      <c r="N962">
        <v>1</v>
      </c>
      <c r="O962">
        <v>1</v>
      </c>
      <c r="P962" t="s">
        <v>515</v>
      </c>
      <c r="Q962" t="s">
        <v>134</v>
      </c>
      <c r="R962">
        <v>138</v>
      </c>
      <c r="S962" s="1">
        <v>45218</v>
      </c>
      <c r="T962" s="1">
        <v>45270</v>
      </c>
      <c r="U962">
        <v>1630</v>
      </c>
      <c r="V962">
        <v>2045</v>
      </c>
      <c r="W962" t="s">
        <v>45</v>
      </c>
      <c r="X962" t="s">
        <v>129</v>
      </c>
      <c r="Y962" t="s">
        <v>47</v>
      </c>
      <c r="Z962" t="s">
        <v>129</v>
      </c>
      <c r="AA962" t="s">
        <v>129</v>
      </c>
      <c r="AB962" t="s">
        <v>129</v>
      </c>
      <c r="AC962" t="s">
        <v>129</v>
      </c>
      <c r="AD962">
        <v>5</v>
      </c>
      <c r="AE962">
        <v>16</v>
      </c>
      <c r="AF962">
        <v>30</v>
      </c>
      <c r="AG962">
        <v>0</v>
      </c>
      <c r="AH962">
        <v>31.25</v>
      </c>
      <c r="AI962">
        <v>2</v>
      </c>
      <c r="AJ962">
        <v>2</v>
      </c>
      <c r="AK962">
        <v>2</v>
      </c>
      <c r="AL962">
        <v>5</v>
      </c>
      <c r="AM962">
        <v>1</v>
      </c>
      <c r="AN962">
        <v>4</v>
      </c>
      <c r="AO962">
        <v>0</v>
      </c>
      <c r="AP962" t="s">
        <v>138</v>
      </c>
      <c r="AR962" t="s">
        <v>149</v>
      </c>
      <c r="AS962">
        <v>10.199999999999999</v>
      </c>
      <c r="AT962">
        <v>1.333</v>
      </c>
      <c r="AU962">
        <f t="shared" si="374"/>
        <v>14</v>
      </c>
      <c r="AV962">
        <f t="shared" si="375"/>
        <v>28</v>
      </c>
      <c r="AW962">
        <f t="shared" si="376"/>
        <v>14</v>
      </c>
      <c r="AX962">
        <f t="shared" si="377"/>
        <v>255</v>
      </c>
      <c r="AY962">
        <f t="shared" si="378"/>
        <v>3570</v>
      </c>
      <c r="AZ962">
        <f t="shared" si="379"/>
        <v>2</v>
      </c>
      <c r="BA962">
        <f t="shared" si="380"/>
        <v>1785</v>
      </c>
      <c r="BB962">
        <f t="shared" si="381"/>
        <v>3570</v>
      </c>
      <c r="BC962">
        <f t="shared" si="382"/>
        <v>1875</v>
      </c>
      <c r="BD962">
        <f t="shared" si="383"/>
        <v>75</v>
      </c>
      <c r="BE962">
        <f t="shared" si="384"/>
        <v>0.5</v>
      </c>
      <c r="BF962">
        <f t="shared" si="385"/>
        <v>0.5</v>
      </c>
      <c r="BG962">
        <f t="shared" si="386"/>
        <v>71.400000000000006</v>
      </c>
      <c r="BH962">
        <f t="shared" si="387"/>
        <v>59.5</v>
      </c>
      <c r="BI962">
        <f t="shared" si="388"/>
        <v>133.92857142857142</v>
      </c>
      <c r="BJ962">
        <f t="shared" si="389"/>
        <v>143.92857142857142</v>
      </c>
      <c r="BK962">
        <f t="shared" si="390"/>
        <v>135</v>
      </c>
      <c r="BL962">
        <f t="shared" si="391"/>
        <v>1845</v>
      </c>
      <c r="BM962" t="str">
        <f t="shared" si="392"/>
        <v/>
      </c>
      <c r="BN962">
        <f t="shared" si="393"/>
        <v>-22</v>
      </c>
      <c r="BO962" t="str">
        <f t="shared" si="394"/>
        <v/>
      </c>
      <c r="BP962">
        <f t="shared" si="395"/>
        <v>5</v>
      </c>
      <c r="BQ962">
        <f t="shared" si="396"/>
        <v>42</v>
      </c>
      <c r="BR962">
        <f t="shared" si="397"/>
        <v>1</v>
      </c>
      <c r="BS962">
        <f t="shared" si="398"/>
        <v>50</v>
      </c>
      <c r="BT962" t="str">
        <f t="shared" si="399"/>
        <v/>
      </c>
    </row>
    <row r="963" spans="1:72">
      <c r="A963">
        <v>202370</v>
      </c>
      <c r="B963">
        <v>74102</v>
      </c>
      <c r="C963" t="s">
        <v>123</v>
      </c>
      <c r="D963">
        <v>113</v>
      </c>
      <c r="E963" t="s">
        <v>510</v>
      </c>
      <c r="F963">
        <v>1480</v>
      </c>
      <c r="G963" t="s">
        <v>536</v>
      </c>
      <c r="H963">
        <v>151</v>
      </c>
      <c r="I963" t="s">
        <v>147</v>
      </c>
      <c r="J963" t="s">
        <v>138</v>
      </c>
      <c r="K963">
        <v>2.4</v>
      </c>
      <c r="L963" t="s">
        <v>126</v>
      </c>
      <c r="M963" t="s">
        <v>123</v>
      </c>
      <c r="N963">
        <v>1</v>
      </c>
      <c r="O963">
        <v>1</v>
      </c>
      <c r="P963" t="s">
        <v>519</v>
      </c>
      <c r="Q963" t="s">
        <v>141</v>
      </c>
      <c r="R963" t="s">
        <v>141</v>
      </c>
      <c r="S963" s="1">
        <v>45166</v>
      </c>
      <c r="T963" s="1">
        <v>45217</v>
      </c>
      <c r="U963" t="s">
        <v>129</v>
      </c>
      <c r="W963" t="s">
        <v>129</v>
      </c>
      <c r="X963" t="s">
        <v>129</v>
      </c>
      <c r="Y963" t="s">
        <v>129</v>
      </c>
      <c r="Z963" t="s">
        <v>129</v>
      </c>
      <c r="AA963" t="s">
        <v>129</v>
      </c>
      <c r="AB963" t="s">
        <v>129</v>
      </c>
      <c r="AC963" t="s">
        <v>129</v>
      </c>
      <c r="AD963">
        <v>18</v>
      </c>
      <c r="AE963">
        <v>16</v>
      </c>
      <c r="AF963">
        <v>30</v>
      </c>
      <c r="AG963">
        <v>6</v>
      </c>
      <c r="AH963">
        <v>112.5</v>
      </c>
      <c r="AI963">
        <v>2</v>
      </c>
      <c r="AJ963">
        <v>2</v>
      </c>
      <c r="AK963">
        <v>2</v>
      </c>
      <c r="AL963">
        <v>5</v>
      </c>
      <c r="AM963">
        <v>1</v>
      </c>
      <c r="AN963">
        <v>4</v>
      </c>
      <c r="AO963">
        <v>0</v>
      </c>
      <c r="AP963" t="s">
        <v>138</v>
      </c>
      <c r="AR963" t="s">
        <v>133</v>
      </c>
      <c r="AS963">
        <v>2</v>
      </c>
      <c r="AT963">
        <v>1</v>
      </c>
      <c r="AU963">
        <f t="shared" si="374"/>
        <v>0</v>
      </c>
      <c r="AV963">
        <f t="shared" si="375"/>
        <v>14</v>
      </c>
      <c r="AW963">
        <f t="shared" si="376"/>
        <v>7</v>
      </c>
      <c r="AX963" t="str">
        <f t="shared" si="377"/>
        <v/>
      </c>
      <c r="AY963" t="str">
        <f t="shared" si="378"/>
        <v/>
      </c>
      <c r="AZ963">
        <f t="shared" si="379"/>
        <v>2</v>
      </c>
      <c r="BA963" t="str">
        <f t="shared" si="380"/>
        <v/>
      </c>
      <c r="BB963">
        <f t="shared" si="381"/>
        <v>3780</v>
      </c>
      <c r="BC963">
        <f t="shared" si="382"/>
        <v>1875</v>
      </c>
      <c r="BD963">
        <f t="shared" si="383"/>
        <v>75</v>
      </c>
      <c r="BE963">
        <f t="shared" si="384"/>
        <v>0.5</v>
      </c>
      <c r="BF963">
        <f t="shared" si="385"/>
        <v>0.5</v>
      </c>
      <c r="BG963">
        <f t="shared" si="386"/>
        <v>75.599999999999994</v>
      </c>
      <c r="BH963">
        <f t="shared" si="387"/>
        <v>63</v>
      </c>
      <c r="BI963">
        <f t="shared" si="388"/>
        <v>267.85714285714283</v>
      </c>
      <c r="BJ963">
        <f t="shared" si="389"/>
        <v>302.85714285714283</v>
      </c>
      <c r="BK963">
        <f t="shared" si="390"/>
        <v>315</v>
      </c>
      <c r="BL963" t="str">
        <f t="shared" si="391"/>
        <v/>
      </c>
      <c r="BM963" t="str">
        <f t="shared" si="392"/>
        <v/>
      </c>
      <c r="BN963">
        <f t="shared" si="393"/>
        <v>-26</v>
      </c>
      <c r="BO963" t="str">
        <f t="shared" si="394"/>
        <v/>
      </c>
      <c r="BP963">
        <f t="shared" si="395"/>
        <v>2</v>
      </c>
      <c r="BQ963">
        <f t="shared" si="396"/>
        <v>35</v>
      </c>
      <c r="BR963">
        <f t="shared" si="397"/>
        <v>4</v>
      </c>
      <c r="BS963">
        <f t="shared" si="398"/>
        <v>42</v>
      </c>
      <c r="BT963" t="str">
        <f t="shared" si="399"/>
        <v/>
      </c>
    </row>
    <row r="964" spans="1:72">
      <c r="A964">
        <v>202370</v>
      </c>
      <c r="B964">
        <v>74102</v>
      </c>
      <c r="C964" t="s">
        <v>123</v>
      </c>
      <c r="D964">
        <v>113</v>
      </c>
      <c r="E964" t="s">
        <v>510</v>
      </c>
      <c r="F964">
        <v>1480</v>
      </c>
      <c r="G964" t="s">
        <v>536</v>
      </c>
      <c r="H964">
        <v>151</v>
      </c>
      <c r="I964" t="s">
        <v>147</v>
      </c>
      <c r="J964" t="s">
        <v>138</v>
      </c>
      <c r="K964">
        <v>2.4</v>
      </c>
      <c r="L964" t="s">
        <v>126</v>
      </c>
      <c r="M964" t="s">
        <v>123</v>
      </c>
      <c r="N964">
        <v>1</v>
      </c>
      <c r="O964">
        <v>1</v>
      </c>
      <c r="P964" t="s">
        <v>519</v>
      </c>
      <c r="Q964" t="s">
        <v>134</v>
      </c>
      <c r="R964">
        <v>138</v>
      </c>
      <c r="S964" s="1">
        <v>45166</v>
      </c>
      <c r="T964" s="1">
        <v>45217</v>
      </c>
      <c r="U964">
        <v>800</v>
      </c>
      <c r="V964">
        <v>1700</v>
      </c>
      <c r="W964" t="s">
        <v>129</v>
      </c>
      <c r="X964" t="s">
        <v>129</v>
      </c>
      <c r="Y964" t="s">
        <v>129</v>
      </c>
      <c r="Z964" t="s">
        <v>129</v>
      </c>
      <c r="AA964" t="s">
        <v>52</v>
      </c>
      <c r="AB964" t="s">
        <v>129</v>
      </c>
      <c r="AC964" t="s">
        <v>129</v>
      </c>
      <c r="AD964">
        <v>18</v>
      </c>
      <c r="AE964">
        <v>16</v>
      </c>
      <c r="AF964">
        <v>30</v>
      </c>
      <c r="AG964">
        <v>6</v>
      </c>
      <c r="AH964">
        <v>112.5</v>
      </c>
      <c r="AI964">
        <v>2</v>
      </c>
      <c r="AJ964">
        <v>2</v>
      </c>
      <c r="AK964">
        <v>2</v>
      </c>
      <c r="AL964">
        <v>5</v>
      </c>
      <c r="AM964">
        <v>1</v>
      </c>
      <c r="AN964">
        <v>4</v>
      </c>
      <c r="AO964">
        <v>0</v>
      </c>
      <c r="AP964" t="s">
        <v>138</v>
      </c>
      <c r="AR964" t="s">
        <v>149</v>
      </c>
      <c r="AS964">
        <v>10.8</v>
      </c>
      <c r="AT964">
        <v>1.333</v>
      </c>
      <c r="AU964">
        <f t="shared" si="374"/>
        <v>7</v>
      </c>
      <c r="AV964">
        <f t="shared" si="375"/>
        <v>14</v>
      </c>
      <c r="AW964">
        <f t="shared" si="376"/>
        <v>7</v>
      </c>
      <c r="AX964">
        <f t="shared" si="377"/>
        <v>540</v>
      </c>
      <c r="AY964">
        <f t="shared" si="378"/>
        <v>3780</v>
      </c>
      <c r="AZ964">
        <f t="shared" si="379"/>
        <v>2</v>
      </c>
      <c r="BA964">
        <f t="shared" si="380"/>
        <v>1890</v>
      </c>
      <c r="BB964">
        <f t="shared" si="381"/>
        <v>3780</v>
      </c>
      <c r="BC964">
        <f t="shared" si="382"/>
        <v>1875</v>
      </c>
      <c r="BD964">
        <f t="shared" si="383"/>
        <v>75</v>
      </c>
      <c r="BE964">
        <f t="shared" si="384"/>
        <v>0.5</v>
      </c>
      <c r="BF964">
        <f t="shared" si="385"/>
        <v>0.5</v>
      </c>
      <c r="BG964">
        <f t="shared" si="386"/>
        <v>75.599999999999994</v>
      </c>
      <c r="BH964">
        <f t="shared" si="387"/>
        <v>63</v>
      </c>
      <c r="BI964">
        <f t="shared" si="388"/>
        <v>267.85714285714283</v>
      </c>
      <c r="BJ964">
        <f t="shared" si="389"/>
        <v>302.85714285714283</v>
      </c>
      <c r="BK964">
        <f t="shared" si="390"/>
        <v>315</v>
      </c>
      <c r="BL964">
        <f t="shared" si="391"/>
        <v>1315</v>
      </c>
      <c r="BM964" t="str">
        <f t="shared" si="392"/>
        <v/>
      </c>
      <c r="BN964">
        <f t="shared" si="393"/>
        <v>-26</v>
      </c>
      <c r="BO964" t="str">
        <f t="shared" si="394"/>
        <v/>
      </c>
      <c r="BP964">
        <f t="shared" si="395"/>
        <v>2</v>
      </c>
      <c r="BQ964">
        <f t="shared" si="396"/>
        <v>35</v>
      </c>
      <c r="BR964">
        <f t="shared" si="397"/>
        <v>4</v>
      </c>
      <c r="BS964">
        <f t="shared" si="398"/>
        <v>42</v>
      </c>
      <c r="BT964" t="str">
        <f t="shared" si="399"/>
        <v>Flag</v>
      </c>
    </row>
    <row r="965" spans="1:72">
      <c r="A965">
        <v>202370</v>
      </c>
      <c r="B965">
        <v>74102</v>
      </c>
      <c r="C965" t="s">
        <v>123</v>
      </c>
      <c r="D965">
        <v>113</v>
      </c>
      <c r="E965" t="s">
        <v>510</v>
      </c>
      <c r="F965">
        <v>1480</v>
      </c>
      <c r="G965" t="s">
        <v>536</v>
      </c>
      <c r="H965">
        <v>151</v>
      </c>
      <c r="I965" t="s">
        <v>147</v>
      </c>
      <c r="J965" t="s">
        <v>138</v>
      </c>
      <c r="K965">
        <v>2.4</v>
      </c>
      <c r="L965" t="s">
        <v>126</v>
      </c>
      <c r="M965" t="s">
        <v>123</v>
      </c>
      <c r="N965">
        <v>1</v>
      </c>
      <c r="O965">
        <v>1</v>
      </c>
      <c r="P965" t="s">
        <v>519</v>
      </c>
      <c r="Q965" t="s">
        <v>141</v>
      </c>
      <c r="R965" t="s">
        <v>141</v>
      </c>
      <c r="S965" s="1">
        <v>45166</v>
      </c>
      <c r="T965" s="1">
        <v>45217</v>
      </c>
      <c r="U965" t="s">
        <v>129</v>
      </c>
      <c r="W965" t="s">
        <v>129</v>
      </c>
      <c r="X965" t="s">
        <v>129</v>
      </c>
      <c r="Y965" t="s">
        <v>129</v>
      </c>
      <c r="Z965" t="s">
        <v>129</v>
      </c>
      <c r="AA965" t="s">
        <v>129</v>
      </c>
      <c r="AB965" t="s">
        <v>129</v>
      </c>
      <c r="AC965" t="s">
        <v>129</v>
      </c>
      <c r="AD965">
        <v>18</v>
      </c>
      <c r="AE965">
        <v>16</v>
      </c>
      <c r="AF965">
        <v>30</v>
      </c>
      <c r="AG965">
        <v>6</v>
      </c>
      <c r="AH965">
        <v>112.5</v>
      </c>
      <c r="AI965">
        <v>2</v>
      </c>
      <c r="AJ965">
        <v>2</v>
      </c>
      <c r="AK965">
        <v>2</v>
      </c>
      <c r="AL965">
        <v>5</v>
      </c>
      <c r="AM965">
        <v>1</v>
      </c>
      <c r="AN965">
        <v>4</v>
      </c>
      <c r="AO965">
        <v>0</v>
      </c>
      <c r="AP965" t="s">
        <v>138</v>
      </c>
      <c r="AR965" t="s">
        <v>133</v>
      </c>
      <c r="AS965">
        <v>2</v>
      </c>
      <c r="AT965">
        <v>1</v>
      </c>
      <c r="AU965">
        <f t="shared" ref="AU965:AU1028" si="400">(W965="M")*(BS965-BQ965-(BP965&gt;2)+(BR965&gt;=2))+(X965="T")*(BS965-BQ965-(BP965&gt;3)+(BR965&gt;=3))+(Y965="W")*(BS965-BQ965-(BP965&gt;4)+(BR965&gt;=4))+(Z965="R")*(BS965-BQ965-(BP965&gt;5)+(BR965&gt;=5))+(AA965="F")*(BS965-BQ965-(BP965&gt;6)+(BR965&gt;=6))+(AB965="S")*(BS965-BQ965-(BP965&gt;7)+(BR965&gt;=7))+(AC965="U")*(BS965-BQ965-(BP965&gt;1)+(BR965&gt;=1))</f>
        <v>0</v>
      </c>
      <c r="AV965">
        <f t="shared" ref="AV965:AV1028" si="401">SUMIFS(AU:AU, B:B, B965, U:U, "&lt;&gt;." )</f>
        <v>14</v>
      </c>
      <c r="AW965">
        <f t="shared" ref="AW965:AW1028" si="402">IFERROR(AV965/AZ965, 0)</f>
        <v>7</v>
      </c>
      <c r="AX965" t="str">
        <f t="shared" ref="AX965:AX1028" si="403">IFERROR((INT(V965/100)-INT(U965/100))*60+MOD(V965,100)-MOD(U965,100), "")</f>
        <v/>
      </c>
      <c r="AY965" t="str">
        <f t="shared" ref="AY965:AY1028" si="404">IFERROR(AX965*AU965, "")</f>
        <v/>
      </c>
      <c r="AZ965">
        <f t="shared" ref="AZ965:AZ1028" si="405">COUNTIFS(B$3:B$7000, B965, $W$3:$W$7000, W965, $X$3:$X$7000, X965, $Y$3:$Y$7000, Y965, $Z$3:$Z$7000, Z965,  $AA$3:$AA$7000, AA965, $AB$3:$AB$7000, AB965, $AC$3:$AC$7000, AC965, $U$3:$U$7000, U965)</f>
        <v>2</v>
      </c>
      <c r="BA965" t="str">
        <f t="shared" ref="BA965:BA1028" si="406">IFERROR(AY965/AZ965, "")</f>
        <v/>
      </c>
      <c r="BB965">
        <f t="shared" ref="BB965:BB1028" si="407">SUMIFS(BA:BA, B:B, B965, U:U, "&lt;&gt;." )</f>
        <v>3780</v>
      </c>
      <c r="BC965">
        <f t="shared" ref="BC965:BC1028" si="408">IFERROR(BD965*50*BE965, "")</f>
        <v>1875</v>
      </c>
      <c r="BD965">
        <f t="shared" ref="BD965:BD1028" si="409">IF(AL965&gt;25, AL965, AL965*15)</f>
        <v>75</v>
      </c>
      <c r="BE965">
        <f t="shared" ref="BE965:BE1028" si="410">IF(I965="H",0.5,IF(I965="T",0.5,IF(I965="I",0,IF(I965="B",0,IF(LEFT(H965,1)="M",0,IF(I965="A",IF(Q965="ONLINE",0,1),1))))))</f>
        <v>0.5</v>
      </c>
      <c r="BF965">
        <f t="shared" ref="BF965:BF1028" si="411">IF(I965="H",0.5,IF(I965="T",0.5, IF(I965="I", 0, IF(I965 = "B", 0, IF(LEFT(H965, 1) = "M", 0, IF(I965 = "U", 0.5, IF(I965 = "A", IF(Q965 = "ONLINE", 0, 0.5), 1)))))))</f>
        <v>0.5</v>
      </c>
      <c r="BG965">
        <f t="shared" ref="BG965:BG1028" si="412">IFERROR(BB965/50, "")</f>
        <v>75.599999999999994</v>
      </c>
      <c r="BH965">
        <f t="shared" ref="BH965:BH1028" si="413">IFERROR(BB965/60, "")</f>
        <v>63</v>
      </c>
      <c r="BI965">
        <f t="shared" ref="BI965:BI1028" si="414">IFERROR(BC965/AW965, "")</f>
        <v>267.85714285714283</v>
      </c>
      <c r="BJ965">
        <f t="shared" ref="BJ965:BJ1028" si="415">IFERROR(BI965+5*MAX(0, INT((BI965-75)/25)), "")</f>
        <v>302.85714285714283</v>
      </c>
      <c r="BK965">
        <f t="shared" ref="BK965:BK1028" si="416">IFERROR(IF(BD965*BE965&gt;0, IF(BJ965-MOD(BJ965,30)+ 15 &gt;= BI965, BJ965-MOD(BJ965,30)+ 15,IF(BJ965-MOD(BJ965,30)+ 20 &gt;= BI965, BJ965-MOD(BJ965,30)+ 20,BJ965-MOD(BJ965,30)+ 45)), ""), "")</f>
        <v>315</v>
      </c>
      <c r="BL965" t="str">
        <f t="shared" ref="BL965:BL1028" si="417">IFERROR(IF(BK965&lt;&gt;AX965,IF(MOD(U965+INT(BK965/60)*100+MOD(BK965,60), 100)&lt;60, U965+INT(BK965/60)*100+MOD(BK965,60), U965+INT(BK965/60)*100+MOD(BK965,60) - 60 + 100),""), "")</f>
        <v/>
      </c>
      <c r="BM965" t="str">
        <f t="shared" ref="BM965:BM1028" si="418">IFERROR(IF(BG965&lt;BD965*BF965, MAX(0, ROUND(BD965*BF965-BG965, 0)), ""), "")</f>
        <v/>
      </c>
      <c r="BN965">
        <f t="shared" ref="BN965:BN1028" si="419">IFERROR(IF(BH965&gt;BD965*BE965, MIN(0, ROUND(BD965*BE965-BH965, 0)), ""), "")</f>
        <v>-26</v>
      </c>
      <c r="BO965" t="str">
        <f t="shared" ref="BO965:BO1028" si="420">IF(RIGHT(F965,2)="90","Exclude",IF(RIGHT(F965,2)="98","Exclude",IF(RIGHT(F965,2)="99","Exclude",IF(RIGHT(F965,2)="97","Exclude",IF(E965&amp;F965="ECED2121","Exclude",IF(E965&amp;F965="ECED2131","Exclude",IF(E965&amp;F965="ECED2141","Exclude",IF(E965&amp;F965="NMNC1135","Exclude",IF(E965&amp;F965="NMNC1235","Exclude",IF(E965&amp;F965="NMNC2335","Exclude",IF(E965&amp;F965="NMNC2435","Exclude",IF(E965&amp;F965="NMNC2445","Exclude",IF(E965&amp;F965="ECED2241","Exclude","")))))))))))))</f>
        <v/>
      </c>
      <c r="BP965">
        <f t="shared" ref="BP965:BP1028" si="421">WEEKDAY(S965)</f>
        <v>2</v>
      </c>
      <c r="BQ965">
        <f t="shared" ref="BQ965:BQ1028" si="422">WEEKNUM(S965)</f>
        <v>35</v>
      </c>
      <c r="BR965">
        <f t="shared" ref="BR965:BR1028" si="423">WEEKDAY(T965)</f>
        <v>4</v>
      </c>
      <c r="BS965">
        <f t="shared" ref="BS965:BS1028" si="424">WEEKNUM(T965)</f>
        <v>42</v>
      </c>
      <c r="BT965" t="str">
        <f t="shared" ref="BT965:BT1028" si="425">IFERROR(IF(U965 = "", "", IF(MOD(U965,100)&lt;&gt;0,IF(MOD(U965,100)&lt;&gt;30,"Flag",""),IF(MOD(V965,100)=0,"Flag",IF(MOD(V965,100)=30,"Flag","")))), "")</f>
        <v/>
      </c>
    </row>
    <row r="966" spans="1:72">
      <c r="A966">
        <v>202370</v>
      </c>
      <c r="B966">
        <v>74102</v>
      </c>
      <c r="C966" t="s">
        <v>123</v>
      </c>
      <c r="D966">
        <v>113</v>
      </c>
      <c r="E966" t="s">
        <v>510</v>
      </c>
      <c r="F966">
        <v>1480</v>
      </c>
      <c r="G966" t="s">
        <v>536</v>
      </c>
      <c r="H966">
        <v>151</v>
      </c>
      <c r="I966" t="s">
        <v>147</v>
      </c>
      <c r="J966" t="s">
        <v>138</v>
      </c>
      <c r="K966">
        <v>2.4</v>
      </c>
      <c r="L966" t="s">
        <v>126</v>
      </c>
      <c r="M966" t="s">
        <v>123</v>
      </c>
      <c r="N966">
        <v>1</v>
      </c>
      <c r="O966">
        <v>1</v>
      </c>
      <c r="P966" t="s">
        <v>519</v>
      </c>
      <c r="Q966" t="s">
        <v>134</v>
      </c>
      <c r="R966">
        <v>138</v>
      </c>
      <c r="S966" s="1">
        <v>45166</v>
      </c>
      <c r="T966" s="1">
        <v>45217</v>
      </c>
      <c r="U966">
        <v>800</v>
      </c>
      <c r="V966">
        <v>1700</v>
      </c>
      <c r="W966" t="s">
        <v>129</v>
      </c>
      <c r="X966" t="s">
        <v>129</v>
      </c>
      <c r="Y966" t="s">
        <v>129</v>
      </c>
      <c r="Z966" t="s">
        <v>129</v>
      </c>
      <c r="AA966" t="s">
        <v>52</v>
      </c>
      <c r="AB966" t="s">
        <v>129</v>
      </c>
      <c r="AC966" t="s">
        <v>129</v>
      </c>
      <c r="AD966">
        <v>18</v>
      </c>
      <c r="AE966">
        <v>16</v>
      </c>
      <c r="AF966">
        <v>30</v>
      </c>
      <c r="AG966">
        <v>6</v>
      </c>
      <c r="AH966">
        <v>112.5</v>
      </c>
      <c r="AI966">
        <v>2</v>
      </c>
      <c r="AJ966">
        <v>2</v>
      </c>
      <c r="AK966">
        <v>2</v>
      </c>
      <c r="AL966">
        <v>5</v>
      </c>
      <c r="AM966">
        <v>1</v>
      </c>
      <c r="AN966">
        <v>4</v>
      </c>
      <c r="AO966">
        <v>0</v>
      </c>
      <c r="AP966" t="s">
        <v>138</v>
      </c>
      <c r="AR966" t="s">
        <v>149</v>
      </c>
      <c r="AS966">
        <v>10.8</v>
      </c>
      <c r="AT966">
        <v>1.333</v>
      </c>
      <c r="AU966">
        <f t="shared" si="400"/>
        <v>7</v>
      </c>
      <c r="AV966">
        <f t="shared" si="401"/>
        <v>14</v>
      </c>
      <c r="AW966">
        <f t="shared" si="402"/>
        <v>7</v>
      </c>
      <c r="AX966">
        <f t="shared" si="403"/>
        <v>540</v>
      </c>
      <c r="AY966">
        <f t="shared" si="404"/>
        <v>3780</v>
      </c>
      <c r="AZ966">
        <f t="shared" si="405"/>
        <v>2</v>
      </c>
      <c r="BA966">
        <f t="shared" si="406"/>
        <v>1890</v>
      </c>
      <c r="BB966">
        <f t="shared" si="407"/>
        <v>3780</v>
      </c>
      <c r="BC966">
        <f t="shared" si="408"/>
        <v>1875</v>
      </c>
      <c r="BD966">
        <f t="shared" si="409"/>
        <v>75</v>
      </c>
      <c r="BE966">
        <f t="shared" si="410"/>
        <v>0.5</v>
      </c>
      <c r="BF966">
        <f t="shared" si="411"/>
        <v>0.5</v>
      </c>
      <c r="BG966">
        <f t="shared" si="412"/>
        <v>75.599999999999994</v>
      </c>
      <c r="BH966">
        <f t="shared" si="413"/>
        <v>63</v>
      </c>
      <c r="BI966">
        <f t="shared" si="414"/>
        <v>267.85714285714283</v>
      </c>
      <c r="BJ966">
        <f t="shared" si="415"/>
        <v>302.85714285714283</v>
      </c>
      <c r="BK966">
        <f t="shared" si="416"/>
        <v>315</v>
      </c>
      <c r="BL966">
        <f t="shared" si="417"/>
        <v>1315</v>
      </c>
      <c r="BM966" t="str">
        <f t="shared" si="418"/>
        <v/>
      </c>
      <c r="BN966">
        <f t="shared" si="419"/>
        <v>-26</v>
      </c>
      <c r="BO966" t="str">
        <f t="shared" si="420"/>
        <v/>
      </c>
      <c r="BP966">
        <f t="shared" si="421"/>
        <v>2</v>
      </c>
      <c r="BQ966">
        <f t="shared" si="422"/>
        <v>35</v>
      </c>
      <c r="BR966">
        <f t="shared" si="423"/>
        <v>4</v>
      </c>
      <c r="BS966">
        <f t="shared" si="424"/>
        <v>42</v>
      </c>
      <c r="BT966" t="str">
        <f t="shared" si="425"/>
        <v>Flag</v>
      </c>
    </row>
    <row r="967" spans="1:72">
      <c r="A967">
        <v>202370</v>
      </c>
      <c r="B967">
        <v>73866</v>
      </c>
      <c r="C967" t="s">
        <v>123</v>
      </c>
      <c r="D967">
        <v>114</v>
      </c>
      <c r="E967" t="s">
        <v>510</v>
      </c>
      <c r="F967">
        <v>1570</v>
      </c>
      <c r="G967" t="s">
        <v>537</v>
      </c>
      <c r="H967">
        <v>151</v>
      </c>
      <c r="I967" t="s">
        <v>147</v>
      </c>
      <c r="J967" t="s">
        <v>138</v>
      </c>
      <c r="K967">
        <v>2.1333000000000002</v>
      </c>
      <c r="L967" t="s">
        <v>126</v>
      </c>
      <c r="M967" t="s">
        <v>123</v>
      </c>
      <c r="N967">
        <v>1</v>
      </c>
      <c r="O967">
        <v>1</v>
      </c>
      <c r="P967" t="s">
        <v>515</v>
      </c>
      <c r="Q967" t="s">
        <v>134</v>
      </c>
      <c r="R967">
        <v>138</v>
      </c>
      <c r="S967" s="1">
        <v>45218</v>
      </c>
      <c r="T967" s="1">
        <v>45270</v>
      </c>
      <c r="U967">
        <v>730</v>
      </c>
      <c r="V967">
        <v>1145</v>
      </c>
      <c r="W967" t="s">
        <v>129</v>
      </c>
      <c r="X967" t="s">
        <v>46</v>
      </c>
      <c r="Y967" t="s">
        <v>129</v>
      </c>
      <c r="Z967" t="s">
        <v>50</v>
      </c>
      <c r="AA967" t="s">
        <v>129</v>
      </c>
      <c r="AB967" t="s">
        <v>129</v>
      </c>
      <c r="AC967" t="s">
        <v>129</v>
      </c>
      <c r="AD967">
        <v>16</v>
      </c>
      <c r="AE967">
        <v>16</v>
      </c>
      <c r="AF967">
        <v>30</v>
      </c>
      <c r="AG967">
        <v>0</v>
      </c>
      <c r="AH967">
        <v>100</v>
      </c>
      <c r="AI967">
        <v>2</v>
      </c>
      <c r="AJ967">
        <v>2</v>
      </c>
      <c r="AK967">
        <v>2</v>
      </c>
      <c r="AL967">
        <v>5</v>
      </c>
      <c r="AM967">
        <v>1</v>
      </c>
      <c r="AN967">
        <v>4</v>
      </c>
      <c r="AO967">
        <v>0</v>
      </c>
      <c r="AP967" t="s">
        <v>138</v>
      </c>
      <c r="AR967" t="s">
        <v>149</v>
      </c>
      <c r="AS967">
        <v>10.199999999999999</v>
      </c>
      <c r="AT967">
        <v>1.333</v>
      </c>
      <c r="AU967">
        <f t="shared" si="400"/>
        <v>15</v>
      </c>
      <c r="AV967">
        <f t="shared" si="401"/>
        <v>30</v>
      </c>
      <c r="AW967">
        <f t="shared" si="402"/>
        <v>15</v>
      </c>
      <c r="AX967">
        <f t="shared" si="403"/>
        <v>255</v>
      </c>
      <c r="AY967">
        <f t="shared" si="404"/>
        <v>3825</v>
      </c>
      <c r="AZ967">
        <f t="shared" si="405"/>
        <v>2</v>
      </c>
      <c r="BA967">
        <f t="shared" si="406"/>
        <v>1912.5</v>
      </c>
      <c r="BB967">
        <f t="shared" si="407"/>
        <v>3825</v>
      </c>
      <c r="BC967">
        <f t="shared" si="408"/>
        <v>1875</v>
      </c>
      <c r="BD967">
        <f t="shared" si="409"/>
        <v>75</v>
      </c>
      <c r="BE967">
        <f t="shared" si="410"/>
        <v>0.5</v>
      </c>
      <c r="BF967">
        <f t="shared" si="411"/>
        <v>0.5</v>
      </c>
      <c r="BG967">
        <f t="shared" si="412"/>
        <v>76.5</v>
      </c>
      <c r="BH967">
        <f t="shared" si="413"/>
        <v>63.75</v>
      </c>
      <c r="BI967">
        <f t="shared" si="414"/>
        <v>125</v>
      </c>
      <c r="BJ967">
        <f t="shared" si="415"/>
        <v>135</v>
      </c>
      <c r="BK967">
        <f t="shared" si="416"/>
        <v>135</v>
      </c>
      <c r="BL967">
        <f t="shared" si="417"/>
        <v>945</v>
      </c>
      <c r="BM967" t="str">
        <f t="shared" si="418"/>
        <v/>
      </c>
      <c r="BN967">
        <f t="shared" si="419"/>
        <v>-26</v>
      </c>
      <c r="BO967" t="str">
        <f t="shared" si="420"/>
        <v/>
      </c>
      <c r="BP967">
        <f t="shared" si="421"/>
        <v>5</v>
      </c>
      <c r="BQ967">
        <f t="shared" si="422"/>
        <v>42</v>
      </c>
      <c r="BR967">
        <f t="shared" si="423"/>
        <v>1</v>
      </c>
      <c r="BS967">
        <f t="shared" si="424"/>
        <v>50</v>
      </c>
      <c r="BT967" t="str">
        <f t="shared" si="425"/>
        <v/>
      </c>
    </row>
    <row r="968" spans="1:72">
      <c r="A968">
        <v>202370</v>
      </c>
      <c r="B968">
        <v>73866</v>
      </c>
      <c r="C968" t="s">
        <v>123</v>
      </c>
      <c r="D968">
        <v>114</v>
      </c>
      <c r="E968" t="s">
        <v>510</v>
      </c>
      <c r="F968">
        <v>1570</v>
      </c>
      <c r="G968" t="s">
        <v>537</v>
      </c>
      <c r="H968">
        <v>151</v>
      </c>
      <c r="I968" t="s">
        <v>147</v>
      </c>
      <c r="J968" t="s">
        <v>138</v>
      </c>
      <c r="K968">
        <v>2.1333000000000002</v>
      </c>
      <c r="L968" t="s">
        <v>126</v>
      </c>
      <c r="M968" t="s">
        <v>123</v>
      </c>
      <c r="N968">
        <v>1</v>
      </c>
      <c r="O968">
        <v>1</v>
      </c>
      <c r="P968" t="s">
        <v>515</v>
      </c>
      <c r="Q968" t="s">
        <v>141</v>
      </c>
      <c r="R968" t="s">
        <v>141</v>
      </c>
      <c r="S968" s="1">
        <v>45218</v>
      </c>
      <c r="T968" s="1">
        <v>45270</v>
      </c>
      <c r="U968" t="s">
        <v>129</v>
      </c>
      <c r="W968" t="s">
        <v>129</v>
      </c>
      <c r="X968" t="s">
        <v>129</v>
      </c>
      <c r="Y968" t="s">
        <v>129</v>
      </c>
      <c r="Z968" t="s">
        <v>129</v>
      </c>
      <c r="AA968" t="s">
        <v>129</v>
      </c>
      <c r="AB968" t="s">
        <v>129</v>
      </c>
      <c r="AC968" t="s">
        <v>129</v>
      </c>
      <c r="AD968">
        <v>16</v>
      </c>
      <c r="AE968">
        <v>16</v>
      </c>
      <c r="AF968">
        <v>30</v>
      </c>
      <c r="AG968">
        <v>0</v>
      </c>
      <c r="AH968">
        <v>100</v>
      </c>
      <c r="AI968">
        <v>2</v>
      </c>
      <c r="AJ968">
        <v>2</v>
      </c>
      <c r="AK968">
        <v>2</v>
      </c>
      <c r="AL968">
        <v>5</v>
      </c>
      <c r="AM968">
        <v>1</v>
      </c>
      <c r="AN968">
        <v>4</v>
      </c>
      <c r="AO968">
        <v>0</v>
      </c>
      <c r="AP968" t="s">
        <v>138</v>
      </c>
      <c r="AR968" t="s">
        <v>133</v>
      </c>
      <c r="AS968">
        <v>2</v>
      </c>
      <c r="AT968">
        <v>1</v>
      </c>
      <c r="AU968">
        <f t="shared" si="400"/>
        <v>0</v>
      </c>
      <c r="AV968">
        <f t="shared" si="401"/>
        <v>30</v>
      </c>
      <c r="AW968">
        <f t="shared" si="402"/>
        <v>15</v>
      </c>
      <c r="AX968" t="str">
        <f t="shared" si="403"/>
        <v/>
      </c>
      <c r="AY968" t="str">
        <f t="shared" si="404"/>
        <v/>
      </c>
      <c r="AZ968">
        <f t="shared" si="405"/>
        <v>2</v>
      </c>
      <c r="BA968" t="str">
        <f t="shared" si="406"/>
        <v/>
      </c>
      <c r="BB968">
        <f t="shared" si="407"/>
        <v>3825</v>
      </c>
      <c r="BC968">
        <f t="shared" si="408"/>
        <v>1875</v>
      </c>
      <c r="BD968">
        <f t="shared" si="409"/>
        <v>75</v>
      </c>
      <c r="BE968">
        <f t="shared" si="410"/>
        <v>0.5</v>
      </c>
      <c r="BF968">
        <f t="shared" si="411"/>
        <v>0.5</v>
      </c>
      <c r="BG968">
        <f t="shared" si="412"/>
        <v>76.5</v>
      </c>
      <c r="BH968">
        <f t="shared" si="413"/>
        <v>63.75</v>
      </c>
      <c r="BI968">
        <f t="shared" si="414"/>
        <v>125</v>
      </c>
      <c r="BJ968">
        <f t="shared" si="415"/>
        <v>135</v>
      </c>
      <c r="BK968">
        <f t="shared" si="416"/>
        <v>135</v>
      </c>
      <c r="BL968" t="str">
        <f t="shared" si="417"/>
        <v/>
      </c>
      <c r="BM968" t="str">
        <f t="shared" si="418"/>
        <v/>
      </c>
      <c r="BN968">
        <f t="shared" si="419"/>
        <v>-26</v>
      </c>
      <c r="BO968" t="str">
        <f t="shared" si="420"/>
        <v/>
      </c>
      <c r="BP968">
        <f t="shared" si="421"/>
        <v>5</v>
      </c>
      <c r="BQ968">
        <f t="shared" si="422"/>
        <v>42</v>
      </c>
      <c r="BR968">
        <f t="shared" si="423"/>
        <v>1</v>
      </c>
      <c r="BS968">
        <f t="shared" si="424"/>
        <v>50</v>
      </c>
      <c r="BT968" t="str">
        <f t="shared" si="425"/>
        <v/>
      </c>
    </row>
    <row r="969" spans="1:72">
      <c r="A969">
        <v>202370</v>
      </c>
      <c r="B969">
        <v>73866</v>
      </c>
      <c r="C969" t="s">
        <v>123</v>
      </c>
      <c r="D969">
        <v>114</v>
      </c>
      <c r="E969" t="s">
        <v>510</v>
      </c>
      <c r="F969">
        <v>1570</v>
      </c>
      <c r="G969" t="s">
        <v>537</v>
      </c>
      <c r="H969">
        <v>151</v>
      </c>
      <c r="I969" t="s">
        <v>147</v>
      </c>
      <c r="J969" t="s">
        <v>138</v>
      </c>
      <c r="K969">
        <v>2.1333000000000002</v>
      </c>
      <c r="L969" t="s">
        <v>126</v>
      </c>
      <c r="M969" t="s">
        <v>123</v>
      </c>
      <c r="N969">
        <v>1</v>
      </c>
      <c r="O969">
        <v>1</v>
      </c>
      <c r="P969" t="s">
        <v>515</v>
      </c>
      <c r="Q969" t="s">
        <v>134</v>
      </c>
      <c r="R969">
        <v>138</v>
      </c>
      <c r="S969" s="1">
        <v>45218</v>
      </c>
      <c r="T969" s="1">
        <v>45270</v>
      </c>
      <c r="U969">
        <v>730</v>
      </c>
      <c r="V969">
        <v>1145</v>
      </c>
      <c r="W969" t="s">
        <v>129</v>
      </c>
      <c r="X969" t="s">
        <v>46</v>
      </c>
      <c r="Y969" t="s">
        <v>129</v>
      </c>
      <c r="Z969" t="s">
        <v>50</v>
      </c>
      <c r="AA969" t="s">
        <v>129</v>
      </c>
      <c r="AB969" t="s">
        <v>129</v>
      </c>
      <c r="AC969" t="s">
        <v>129</v>
      </c>
      <c r="AD969">
        <v>16</v>
      </c>
      <c r="AE969">
        <v>16</v>
      </c>
      <c r="AF969">
        <v>30</v>
      </c>
      <c r="AG969">
        <v>0</v>
      </c>
      <c r="AH969">
        <v>100</v>
      </c>
      <c r="AI969">
        <v>2</v>
      </c>
      <c r="AJ969">
        <v>2</v>
      </c>
      <c r="AK969">
        <v>2</v>
      </c>
      <c r="AL969">
        <v>5</v>
      </c>
      <c r="AM969">
        <v>1</v>
      </c>
      <c r="AN969">
        <v>4</v>
      </c>
      <c r="AO969">
        <v>0</v>
      </c>
      <c r="AP969" t="s">
        <v>138</v>
      </c>
      <c r="AR969" t="s">
        <v>149</v>
      </c>
      <c r="AS969">
        <v>10.199999999999999</v>
      </c>
      <c r="AT969">
        <v>1.333</v>
      </c>
      <c r="AU969">
        <f t="shared" si="400"/>
        <v>15</v>
      </c>
      <c r="AV969">
        <f t="shared" si="401"/>
        <v>30</v>
      </c>
      <c r="AW969">
        <f t="shared" si="402"/>
        <v>15</v>
      </c>
      <c r="AX969">
        <f t="shared" si="403"/>
        <v>255</v>
      </c>
      <c r="AY969">
        <f t="shared" si="404"/>
        <v>3825</v>
      </c>
      <c r="AZ969">
        <f t="shared" si="405"/>
        <v>2</v>
      </c>
      <c r="BA969">
        <f t="shared" si="406"/>
        <v>1912.5</v>
      </c>
      <c r="BB969">
        <f t="shared" si="407"/>
        <v>3825</v>
      </c>
      <c r="BC969">
        <f t="shared" si="408"/>
        <v>1875</v>
      </c>
      <c r="BD969">
        <f t="shared" si="409"/>
        <v>75</v>
      </c>
      <c r="BE969">
        <f t="shared" si="410"/>
        <v>0.5</v>
      </c>
      <c r="BF969">
        <f t="shared" si="411"/>
        <v>0.5</v>
      </c>
      <c r="BG969">
        <f t="shared" si="412"/>
        <v>76.5</v>
      </c>
      <c r="BH969">
        <f t="shared" si="413"/>
        <v>63.75</v>
      </c>
      <c r="BI969">
        <f t="shared" si="414"/>
        <v>125</v>
      </c>
      <c r="BJ969">
        <f t="shared" si="415"/>
        <v>135</v>
      </c>
      <c r="BK969">
        <f t="shared" si="416"/>
        <v>135</v>
      </c>
      <c r="BL969">
        <f t="shared" si="417"/>
        <v>945</v>
      </c>
      <c r="BM969" t="str">
        <f t="shared" si="418"/>
        <v/>
      </c>
      <c r="BN969">
        <f t="shared" si="419"/>
        <v>-26</v>
      </c>
      <c r="BO969" t="str">
        <f t="shared" si="420"/>
        <v/>
      </c>
      <c r="BP969">
        <f t="shared" si="421"/>
        <v>5</v>
      </c>
      <c r="BQ969">
        <f t="shared" si="422"/>
        <v>42</v>
      </c>
      <c r="BR969">
        <f t="shared" si="423"/>
        <v>1</v>
      </c>
      <c r="BS969">
        <f t="shared" si="424"/>
        <v>50</v>
      </c>
      <c r="BT969" t="str">
        <f t="shared" si="425"/>
        <v/>
      </c>
    </row>
    <row r="970" spans="1:72">
      <c r="A970">
        <v>202370</v>
      </c>
      <c r="B970">
        <v>73866</v>
      </c>
      <c r="C970" t="s">
        <v>123</v>
      </c>
      <c r="D970">
        <v>114</v>
      </c>
      <c r="E970" t="s">
        <v>510</v>
      </c>
      <c r="F970">
        <v>1570</v>
      </c>
      <c r="G970" t="s">
        <v>537</v>
      </c>
      <c r="H970">
        <v>151</v>
      </c>
      <c r="I970" t="s">
        <v>147</v>
      </c>
      <c r="J970" t="s">
        <v>138</v>
      </c>
      <c r="K970">
        <v>2.1333000000000002</v>
      </c>
      <c r="L970" t="s">
        <v>126</v>
      </c>
      <c r="M970" t="s">
        <v>123</v>
      </c>
      <c r="N970">
        <v>1</v>
      </c>
      <c r="O970">
        <v>1</v>
      </c>
      <c r="P970" t="s">
        <v>515</v>
      </c>
      <c r="Q970" t="s">
        <v>141</v>
      </c>
      <c r="R970" t="s">
        <v>141</v>
      </c>
      <c r="S970" s="1">
        <v>45218</v>
      </c>
      <c r="T970" s="1">
        <v>45270</v>
      </c>
      <c r="U970" t="s">
        <v>129</v>
      </c>
      <c r="W970" t="s">
        <v>129</v>
      </c>
      <c r="X970" t="s">
        <v>129</v>
      </c>
      <c r="Y970" t="s">
        <v>129</v>
      </c>
      <c r="Z970" t="s">
        <v>129</v>
      </c>
      <c r="AA970" t="s">
        <v>129</v>
      </c>
      <c r="AB970" t="s">
        <v>129</v>
      </c>
      <c r="AC970" t="s">
        <v>129</v>
      </c>
      <c r="AD970">
        <v>16</v>
      </c>
      <c r="AE970">
        <v>16</v>
      </c>
      <c r="AF970">
        <v>30</v>
      </c>
      <c r="AG970">
        <v>0</v>
      </c>
      <c r="AH970">
        <v>100</v>
      </c>
      <c r="AI970">
        <v>2</v>
      </c>
      <c r="AJ970">
        <v>2</v>
      </c>
      <c r="AK970">
        <v>2</v>
      </c>
      <c r="AL970">
        <v>5</v>
      </c>
      <c r="AM970">
        <v>1</v>
      </c>
      <c r="AN970">
        <v>4</v>
      </c>
      <c r="AO970">
        <v>0</v>
      </c>
      <c r="AP970" t="s">
        <v>138</v>
      </c>
      <c r="AR970" t="s">
        <v>133</v>
      </c>
      <c r="AS970">
        <v>2</v>
      </c>
      <c r="AT970">
        <v>1</v>
      </c>
      <c r="AU970">
        <f t="shared" si="400"/>
        <v>0</v>
      </c>
      <c r="AV970">
        <f t="shared" si="401"/>
        <v>30</v>
      </c>
      <c r="AW970">
        <f t="shared" si="402"/>
        <v>15</v>
      </c>
      <c r="AX970" t="str">
        <f t="shared" si="403"/>
        <v/>
      </c>
      <c r="AY970" t="str">
        <f t="shared" si="404"/>
        <v/>
      </c>
      <c r="AZ970">
        <f t="shared" si="405"/>
        <v>2</v>
      </c>
      <c r="BA970" t="str">
        <f t="shared" si="406"/>
        <v/>
      </c>
      <c r="BB970">
        <f t="shared" si="407"/>
        <v>3825</v>
      </c>
      <c r="BC970">
        <f t="shared" si="408"/>
        <v>1875</v>
      </c>
      <c r="BD970">
        <f t="shared" si="409"/>
        <v>75</v>
      </c>
      <c r="BE970">
        <f t="shared" si="410"/>
        <v>0.5</v>
      </c>
      <c r="BF970">
        <f t="shared" si="411"/>
        <v>0.5</v>
      </c>
      <c r="BG970">
        <f t="shared" si="412"/>
        <v>76.5</v>
      </c>
      <c r="BH970">
        <f t="shared" si="413"/>
        <v>63.75</v>
      </c>
      <c r="BI970">
        <f t="shared" si="414"/>
        <v>125</v>
      </c>
      <c r="BJ970">
        <f t="shared" si="415"/>
        <v>135</v>
      </c>
      <c r="BK970">
        <f t="shared" si="416"/>
        <v>135</v>
      </c>
      <c r="BL970" t="str">
        <f t="shared" si="417"/>
        <v/>
      </c>
      <c r="BM970" t="str">
        <f t="shared" si="418"/>
        <v/>
      </c>
      <c r="BN970">
        <f t="shared" si="419"/>
        <v>-26</v>
      </c>
      <c r="BO970" t="str">
        <f t="shared" si="420"/>
        <v/>
      </c>
      <c r="BP970">
        <f t="shared" si="421"/>
        <v>5</v>
      </c>
      <c r="BQ970">
        <f t="shared" si="422"/>
        <v>42</v>
      </c>
      <c r="BR970">
        <f t="shared" si="423"/>
        <v>1</v>
      </c>
      <c r="BS970">
        <f t="shared" si="424"/>
        <v>50</v>
      </c>
      <c r="BT970" t="str">
        <f t="shared" si="425"/>
        <v/>
      </c>
    </row>
    <row r="971" spans="1:72">
      <c r="A971">
        <v>202370</v>
      </c>
      <c r="B971">
        <v>75310</v>
      </c>
      <c r="C971" t="s">
        <v>123</v>
      </c>
      <c r="D971">
        <v>114</v>
      </c>
      <c r="E971" t="s">
        <v>510</v>
      </c>
      <c r="F971">
        <v>1570</v>
      </c>
      <c r="G971" t="s">
        <v>537</v>
      </c>
      <c r="H971">
        <v>152</v>
      </c>
      <c r="I971" t="s">
        <v>147</v>
      </c>
      <c r="J971" t="s">
        <v>138</v>
      </c>
      <c r="K971">
        <v>0.8</v>
      </c>
      <c r="L971" t="s">
        <v>126</v>
      </c>
      <c r="M971" t="s">
        <v>123</v>
      </c>
      <c r="N971">
        <v>1</v>
      </c>
      <c r="O971">
        <v>1</v>
      </c>
      <c r="P971" t="s">
        <v>519</v>
      </c>
      <c r="Q971" t="s">
        <v>134</v>
      </c>
      <c r="R971">
        <v>138</v>
      </c>
      <c r="S971" s="1">
        <v>45218</v>
      </c>
      <c r="T971" s="1">
        <v>45270</v>
      </c>
      <c r="U971">
        <v>1200</v>
      </c>
      <c r="V971">
        <v>1615</v>
      </c>
      <c r="W971" t="s">
        <v>129</v>
      </c>
      <c r="X971" t="s">
        <v>46</v>
      </c>
      <c r="Y971" t="s">
        <v>129</v>
      </c>
      <c r="Z971" t="s">
        <v>50</v>
      </c>
      <c r="AA971" t="s">
        <v>129</v>
      </c>
      <c r="AB971" t="s">
        <v>129</v>
      </c>
      <c r="AC971" t="s">
        <v>129</v>
      </c>
      <c r="AD971">
        <v>6</v>
      </c>
      <c r="AE971">
        <v>16</v>
      </c>
      <c r="AF971">
        <v>30</v>
      </c>
      <c r="AG971">
        <v>0</v>
      </c>
      <c r="AH971">
        <v>37.5</v>
      </c>
      <c r="AI971">
        <v>2</v>
      </c>
      <c r="AJ971">
        <v>2</v>
      </c>
      <c r="AK971">
        <v>2</v>
      </c>
      <c r="AL971">
        <v>5</v>
      </c>
      <c r="AM971">
        <v>1</v>
      </c>
      <c r="AN971">
        <v>4</v>
      </c>
      <c r="AO971">
        <v>0</v>
      </c>
      <c r="AP971" t="s">
        <v>138</v>
      </c>
      <c r="AR971" t="s">
        <v>149</v>
      </c>
      <c r="AS971">
        <v>10.199999999999999</v>
      </c>
      <c r="AT971">
        <v>1.333</v>
      </c>
      <c r="AU971">
        <f t="shared" si="400"/>
        <v>15</v>
      </c>
      <c r="AV971">
        <f t="shared" si="401"/>
        <v>30</v>
      </c>
      <c r="AW971">
        <f t="shared" si="402"/>
        <v>15</v>
      </c>
      <c r="AX971">
        <f t="shared" si="403"/>
        <v>255</v>
      </c>
      <c r="AY971">
        <f t="shared" si="404"/>
        <v>3825</v>
      </c>
      <c r="AZ971">
        <f t="shared" si="405"/>
        <v>2</v>
      </c>
      <c r="BA971">
        <f t="shared" si="406"/>
        <v>1912.5</v>
      </c>
      <c r="BB971">
        <f t="shared" si="407"/>
        <v>3825</v>
      </c>
      <c r="BC971">
        <f t="shared" si="408"/>
        <v>1875</v>
      </c>
      <c r="BD971">
        <f t="shared" si="409"/>
        <v>75</v>
      </c>
      <c r="BE971">
        <f t="shared" si="410"/>
        <v>0.5</v>
      </c>
      <c r="BF971">
        <f t="shared" si="411"/>
        <v>0.5</v>
      </c>
      <c r="BG971">
        <f t="shared" si="412"/>
        <v>76.5</v>
      </c>
      <c r="BH971">
        <f t="shared" si="413"/>
        <v>63.75</v>
      </c>
      <c r="BI971">
        <f t="shared" si="414"/>
        <v>125</v>
      </c>
      <c r="BJ971">
        <f t="shared" si="415"/>
        <v>135</v>
      </c>
      <c r="BK971">
        <f t="shared" si="416"/>
        <v>135</v>
      </c>
      <c r="BL971">
        <f t="shared" si="417"/>
        <v>1415</v>
      </c>
      <c r="BM971" t="str">
        <f t="shared" si="418"/>
        <v/>
      </c>
      <c r="BN971">
        <f t="shared" si="419"/>
        <v>-26</v>
      </c>
      <c r="BO971" t="str">
        <f t="shared" si="420"/>
        <v/>
      </c>
      <c r="BP971">
        <f t="shared" si="421"/>
        <v>5</v>
      </c>
      <c r="BQ971">
        <f t="shared" si="422"/>
        <v>42</v>
      </c>
      <c r="BR971">
        <f t="shared" si="423"/>
        <v>1</v>
      </c>
      <c r="BS971">
        <f t="shared" si="424"/>
        <v>50</v>
      </c>
      <c r="BT971" t="str">
        <f t="shared" si="425"/>
        <v/>
      </c>
    </row>
    <row r="972" spans="1:72">
      <c r="A972">
        <v>202370</v>
      </c>
      <c r="B972">
        <v>75310</v>
      </c>
      <c r="C972" t="s">
        <v>123</v>
      </c>
      <c r="D972">
        <v>114</v>
      </c>
      <c r="E972" t="s">
        <v>510</v>
      </c>
      <c r="F972">
        <v>1570</v>
      </c>
      <c r="G972" t="s">
        <v>537</v>
      </c>
      <c r="H972">
        <v>152</v>
      </c>
      <c r="I972" t="s">
        <v>147</v>
      </c>
      <c r="J972" t="s">
        <v>138</v>
      </c>
      <c r="K972">
        <v>0.8</v>
      </c>
      <c r="L972" t="s">
        <v>126</v>
      </c>
      <c r="M972" t="s">
        <v>123</v>
      </c>
      <c r="N972">
        <v>1</v>
      </c>
      <c r="O972">
        <v>1</v>
      </c>
      <c r="P972" t="s">
        <v>519</v>
      </c>
      <c r="Q972" t="s">
        <v>141</v>
      </c>
      <c r="R972" t="s">
        <v>141</v>
      </c>
      <c r="S972" s="1">
        <v>45218</v>
      </c>
      <c r="T972" s="1">
        <v>45270</v>
      </c>
      <c r="U972" t="s">
        <v>129</v>
      </c>
      <c r="W972" t="s">
        <v>129</v>
      </c>
      <c r="X972" t="s">
        <v>129</v>
      </c>
      <c r="Y972" t="s">
        <v>129</v>
      </c>
      <c r="Z972" t="s">
        <v>129</v>
      </c>
      <c r="AA972" t="s">
        <v>129</v>
      </c>
      <c r="AB972" t="s">
        <v>129</v>
      </c>
      <c r="AC972" t="s">
        <v>129</v>
      </c>
      <c r="AD972">
        <v>6</v>
      </c>
      <c r="AE972">
        <v>16</v>
      </c>
      <c r="AF972">
        <v>30</v>
      </c>
      <c r="AG972">
        <v>0</v>
      </c>
      <c r="AH972">
        <v>37.5</v>
      </c>
      <c r="AI972">
        <v>2</v>
      </c>
      <c r="AJ972">
        <v>2</v>
      </c>
      <c r="AK972">
        <v>2</v>
      </c>
      <c r="AL972">
        <v>5</v>
      </c>
      <c r="AM972">
        <v>1</v>
      </c>
      <c r="AN972">
        <v>4</v>
      </c>
      <c r="AO972">
        <v>0</v>
      </c>
      <c r="AP972" t="s">
        <v>138</v>
      </c>
      <c r="AR972" t="s">
        <v>133</v>
      </c>
      <c r="AS972">
        <v>0</v>
      </c>
      <c r="AT972">
        <v>1</v>
      </c>
      <c r="AU972">
        <f t="shared" si="400"/>
        <v>0</v>
      </c>
      <c r="AV972">
        <f t="shared" si="401"/>
        <v>30</v>
      </c>
      <c r="AW972">
        <f t="shared" si="402"/>
        <v>15</v>
      </c>
      <c r="AX972" t="str">
        <f t="shared" si="403"/>
        <v/>
      </c>
      <c r="AY972" t="str">
        <f t="shared" si="404"/>
        <v/>
      </c>
      <c r="AZ972">
        <f t="shared" si="405"/>
        <v>2</v>
      </c>
      <c r="BA972" t="str">
        <f t="shared" si="406"/>
        <v/>
      </c>
      <c r="BB972">
        <f t="shared" si="407"/>
        <v>3825</v>
      </c>
      <c r="BC972">
        <f t="shared" si="408"/>
        <v>1875</v>
      </c>
      <c r="BD972">
        <f t="shared" si="409"/>
        <v>75</v>
      </c>
      <c r="BE972">
        <f t="shared" si="410"/>
        <v>0.5</v>
      </c>
      <c r="BF972">
        <f t="shared" si="411"/>
        <v>0.5</v>
      </c>
      <c r="BG972">
        <f t="shared" si="412"/>
        <v>76.5</v>
      </c>
      <c r="BH972">
        <f t="shared" si="413"/>
        <v>63.75</v>
      </c>
      <c r="BI972">
        <f t="shared" si="414"/>
        <v>125</v>
      </c>
      <c r="BJ972">
        <f t="shared" si="415"/>
        <v>135</v>
      </c>
      <c r="BK972">
        <f t="shared" si="416"/>
        <v>135</v>
      </c>
      <c r="BL972" t="str">
        <f t="shared" si="417"/>
        <v/>
      </c>
      <c r="BM972" t="str">
        <f t="shared" si="418"/>
        <v/>
      </c>
      <c r="BN972">
        <f t="shared" si="419"/>
        <v>-26</v>
      </c>
      <c r="BO972" t="str">
        <f t="shared" si="420"/>
        <v/>
      </c>
      <c r="BP972">
        <f t="shared" si="421"/>
        <v>5</v>
      </c>
      <c r="BQ972">
        <f t="shared" si="422"/>
        <v>42</v>
      </c>
      <c r="BR972">
        <f t="shared" si="423"/>
        <v>1</v>
      </c>
      <c r="BS972">
        <f t="shared" si="424"/>
        <v>50</v>
      </c>
      <c r="BT972" t="str">
        <f t="shared" si="425"/>
        <v/>
      </c>
    </row>
    <row r="973" spans="1:72">
      <c r="A973">
        <v>202370</v>
      </c>
      <c r="B973">
        <v>75310</v>
      </c>
      <c r="C973" t="s">
        <v>123</v>
      </c>
      <c r="D973">
        <v>114</v>
      </c>
      <c r="E973" t="s">
        <v>510</v>
      </c>
      <c r="F973">
        <v>1570</v>
      </c>
      <c r="G973" t="s">
        <v>537</v>
      </c>
      <c r="H973">
        <v>152</v>
      </c>
      <c r="I973" t="s">
        <v>147</v>
      </c>
      <c r="J973" t="s">
        <v>138</v>
      </c>
      <c r="K973">
        <v>0.8</v>
      </c>
      <c r="L973" t="s">
        <v>126</v>
      </c>
      <c r="M973" t="s">
        <v>123</v>
      </c>
      <c r="N973">
        <v>1</v>
      </c>
      <c r="O973">
        <v>1</v>
      </c>
      <c r="P973" t="s">
        <v>519</v>
      </c>
      <c r="Q973" t="s">
        <v>134</v>
      </c>
      <c r="R973">
        <v>138</v>
      </c>
      <c r="S973" s="1">
        <v>45218</v>
      </c>
      <c r="T973" s="1">
        <v>45270</v>
      </c>
      <c r="U973">
        <v>1200</v>
      </c>
      <c r="V973">
        <v>1615</v>
      </c>
      <c r="W973" t="s">
        <v>129</v>
      </c>
      <c r="X973" t="s">
        <v>46</v>
      </c>
      <c r="Y973" t="s">
        <v>129</v>
      </c>
      <c r="Z973" t="s">
        <v>50</v>
      </c>
      <c r="AA973" t="s">
        <v>129</v>
      </c>
      <c r="AB973" t="s">
        <v>129</v>
      </c>
      <c r="AC973" t="s">
        <v>129</v>
      </c>
      <c r="AD973">
        <v>6</v>
      </c>
      <c r="AE973">
        <v>16</v>
      </c>
      <c r="AF973">
        <v>30</v>
      </c>
      <c r="AG973">
        <v>0</v>
      </c>
      <c r="AH973">
        <v>37.5</v>
      </c>
      <c r="AI973">
        <v>2</v>
      </c>
      <c r="AJ973">
        <v>2</v>
      </c>
      <c r="AK973">
        <v>2</v>
      </c>
      <c r="AL973">
        <v>5</v>
      </c>
      <c r="AM973">
        <v>1</v>
      </c>
      <c r="AN973">
        <v>4</v>
      </c>
      <c r="AO973">
        <v>0</v>
      </c>
      <c r="AP973" t="s">
        <v>138</v>
      </c>
      <c r="AR973" t="s">
        <v>149</v>
      </c>
      <c r="AS973">
        <v>10.199999999999999</v>
      </c>
      <c r="AT973">
        <v>1.333</v>
      </c>
      <c r="AU973">
        <f t="shared" si="400"/>
        <v>15</v>
      </c>
      <c r="AV973">
        <f t="shared" si="401"/>
        <v>30</v>
      </c>
      <c r="AW973">
        <f t="shared" si="402"/>
        <v>15</v>
      </c>
      <c r="AX973">
        <f t="shared" si="403"/>
        <v>255</v>
      </c>
      <c r="AY973">
        <f t="shared" si="404"/>
        <v>3825</v>
      </c>
      <c r="AZ973">
        <f t="shared" si="405"/>
        <v>2</v>
      </c>
      <c r="BA973">
        <f t="shared" si="406"/>
        <v>1912.5</v>
      </c>
      <c r="BB973">
        <f t="shared" si="407"/>
        <v>3825</v>
      </c>
      <c r="BC973">
        <f t="shared" si="408"/>
        <v>1875</v>
      </c>
      <c r="BD973">
        <f t="shared" si="409"/>
        <v>75</v>
      </c>
      <c r="BE973">
        <f t="shared" si="410"/>
        <v>0.5</v>
      </c>
      <c r="BF973">
        <f t="shared" si="411"/>
        <v>0.5</v>
      </c>
      <c r="BG973">
        <f t="shared" si="412"/>
        <v>76.5</v>
      </c>
      <c r="BH973">
        <f t="shared" si="413"/>
        <v>63.75</v>
      </c>
      <c r="BI973">
        <f t="shared" si="414"/>
        <v>125</v>
      </c>
      <c r="BJ973">
        <f t="shared" si="415"/>
        <v>135</v>
      </c>
      <c r="BK973">
        <f t="shared" si="416"/>
        <v>135</v>
      </c>
      <c r="BL973">
        <f t="shared" si="417"/>
        <v>1415</v>
      </c>
      <c r="BM973" t="str">
        <f t="shared" si="418"/>
        <v/>
      </c>
      <c r="BN973">
        <f t="shared" si="419"/>
        <v>-26</v>
      </c>
      <c r="BO973" t="str">
        <f t="shared" si="420"/>
        <v/>
      </c>
      <c r="BP973">
        <f t="shared" si="421"/>
        <v>5</v>
      </c>
      <c r="BQ973">
        <f t="shared" si="422"/>
        <v>42</v>
      </c>
      <c r="BR973">
        <f t="shared" si="423"/>
        <v>1</v>
      </c>
      <c r="BS973">
        <f t="shared" si="424"/>
        <v>50</v>
      </c>
      <c r="BT973" t="str">
        <f t="shared" si="425"/>
        <v/>
      </c>
    </row>
    <row r="974" spans="1:72">
      <c r="A974">
        <v>202370</v>
      </c>
      <c r="B974">
        <v>75310</v>
      </c>
      <c r="C974" t="s">
        <v>123</v>
      </c>
      <c r="D974">
        <v>114</v>
      </c>
      <c r="E974" t="s">
        <v>510</v>
      </c>
      <c r="F974">
        <v>1570</v>
      </c>
      <c r="G974" t="s">
        <v>537</v>
      </c>
      <c r="H974">
        <v>152</v>
      </c>
      <c r="I974" t="s">
        <v>147</v>
      </c>
      <c r="J974" t="s">
        <v>138</v>
      </c>
      <c r="K974">
        <v>0.8</v>
      </c>
      <c r="L974" t="s">
        <v>126</v>
      </c>
      <c r="M974" t="s">
        <v>123</v>
      </c>
      <c r="N974">
        <v>1</v>
      </c>
      <c r="O974">
        <v>1</v>
      </c>
      <c r="P974" t="s">
        <v>519</v>
      </c>
      <c r="Q974" t="s">
        <v>141</v>
      </c>
      <c r="R974" t="s">
        <v>141</v>
      </c>
      <c r="S974" s="1">
        <v>45218</v>
      </c>
      <c r="T974" s="1">
        <v>45270</v>
      </c>
      <c r="U974" t="s">
        <v>129</v>
      </c>
      <c r="W974" t="s">
        <v>129</v>
      </c>
      <c r="X974" t="s">
        <v>129</v>
      </c>
      <c r="Y974" t="s">
        <v>129</v>
      </c>
      <c r="Z974" t="s">
        <v>129</v>
      </c>
      <c r="AA974" t="s">
        <v>129</v>
      </c>
      <c r="AB974" t="s">
        <v>129</v>
      </c>
      <c r="AC974" t="s">
        <v>129</v>
      </c>
      <c r="AD974">
        <v>6</v>
      </c>
      <c r="AE974">
        <v>16</v>
      </c>
      <c r="AF974">
        <v>30</v>
      </c>
      <c r="AG974">
        <v>0</v>
      </c>
      <c r="AH974">
        <v>37.5</v>
      </c>
      <c r="AI974">
        <v>2</v>
      </c>
      <c r="AJ974">
        <v>2</v>
      </c>
      <c r="AK974">
        <v>2</v>
      </c>
      <c r="AL974">
        <v>5</v>
      </c>
      <c r="AM974">
        <v>1</v>
      </c>
      <c r="AN974">
        <v>4</v>
      </c>
      <c r="AO974">
        <v>0</v>
      </c>
      <c r="AP974" t="s">
        <v>138</v>
      </c>
      <c r="AR974" t="s">
        <v>133</v>
      </c>
      <c r="AS974">
        <v>0</v>
      </c>
      <c r="AT974">
        <v>1</v>
      </c>
      <c r="AU974">
        <f t="shared" si="400"/>
        <v>0</v>
      </c>
      <c r="AV974">
        <f t="shared" si="401"/>
        <v>30</v>
      </c>
      <c r="AW974">
        <f t="shared" si="402"/>
        <v>15</v>
      </c>
      <c r="AX974" t="str">
        <f t="shared" si="403"/>
        <v/>
      </c>
      <c r="AY974" t="str">
        <f t="shared" si="404"/>
        <v/>
      </c>
      <c r="AZ974">
        <f t="shared" si="405"/>
        <v>2</v>
      </c>
      <c r="BA974" t="str">
        <f t="shared" si="406"/>
        <v/>
      </c>
      <c r="BB974">
        <f t="shared" si="407"/>
        <v>3825</v>
      </c>
      <c r="BC974">
        <f t="shared" si="408"/>
        <v>1875</v>
      </c>
      <c r="BD974">
        <f t="shared" si="409"/>
        <v>75</v>
      </c>
      <c r="BE974">
        <f t="shared" si="410"/>
        <v>0.5</v>
      </c>
      <c r="BF974">
        <f t="shared" si="411"/>
        <v>0.5</v>
      </c>
      <c r="BG974">
        <f t="shared" si="412"/>
        <v>76.5</v>
      </c>
      <c r="BH974">
        <f t="shared" si="413"/>
        <v>63.75</v>
      </c>
      <c r="BI974">
        <f t="shared" si="414"/>
        <v>125</v>
      </c>
      <c r="BJ974">
        <f t="shared" si="415"/>
        <v>135</v>
      </c>
      <c r="BK974">
        <f t="shared" si="416"/>
        <v>135</v>
      </c>
      <c r="BL974" t="str">
        <f t="shared" si="417"/>
        <v/>
      </c>
      <c r="BM974" t="str">
        <f t="shared" si="418"/>
        <v/>
      </c>
      <c r="BN974">
        <f t="shared" si="419"/>
        <v>-26</v>
      </c>
      <c r="BO974" t="str">
        <f t="shared" si="420"/>
        <v/>
      </c>
      <c r="BP974">
        <f t="shared" si="421"/>
        <v>5</v>
      </c>
      <c r="BQ974">
        <f t="shared" si="422"/>
        <v>42</v>
      </c>
      <c r="BR974">
        <f t="shared" si="423"/>
        <v>1</v>
      </c>
      <c r="BS974">
        <f t="shared" si="424"/>
        <v>50</v>
      </c>
      <c r="BT974" t="str">
        <f t="shared" si="425"/>
        <v/>
      </c>
    </row>
    <row r="975" spans="1:72">
      <c r="A975">
        <v>202370</v>
      </c>
      <c r="B975">
        <v>74101</v>
      </c>
      <c r="C975" t="s">
        <v>123</v>
      </c>
      <c r="D975">
        <v>114</v>
      </c>
      <c r="E975" t="s">
        <v>510</v>
      </c>
      <c r="F975">
        <v>1580</v>
      </c>
      <c r="G975" t="s">
        <v>538</v>
      </c>
      <c r="H975">
        <v>151</v>
      </c>
      <c r="I975" t="s">
        <v>147</v>
      </c>
      <c r="J975" t="s">
        <v>138</v>
      </c>
      <c r="K975">
        <v>2.5333000000000001</v>
      </c>
      <c r="L975" t="s">
        <v>126</v>
      </c>
      <c r="M975" t="s">
        <v>123</v>
      </c>
      <c r="N975">
        <v>1</v>
      </c>
      <c r="O975">
        <v>1</v>
      </c>
      <c r="P975" t="s">
        <v>519</v>
      </c>
      <c r="Q975" t="s">
        <v>134</v>
      </c>
      <c r="R975">
        <v>138</v>
      </c>
      <c r="S975" s="1">
        <v>45218</v>
      </c>
      <c r="T975" s="1">
        <v>45270</v>
      </c>
      <c r="U975">
        <v>800</v>
      </c>
      <c r="V975">
        <v>1700</v>
      </c>
      <c r="W975" t="s">
        <v>129</v>
      </c>
      <c r="X975" t="s">
        <v>129</v>
      </c>
      <c r="Y975" t="s">
        <v>129</v>
      </c>
      <c r="Z975" t="s">
        <v>129</v>
      </c>
      <c r="AA975" t="s">
        <v>52</v>
      </c>
      <c r="AB975" t="s">
        <v>129</v>
      </c>
      <c r="AC975" t="s">
        <v>129</v>
      </c>
      <c r="AD975">
        <v>19</v>
      </c>
      <c r="AE975">
        <v>16</v>
      </c>
      <c r="AF975">
        <v>30</v>
      </c>
      <c r="AG975">
        <v>6</v>
      </c>
      <c r="AH975">
        <v>118.75</v>
      </c>
      <c r="AI975">
        <v>2</v>
      </c>
      <c r="AJ975">
        <v>2</v>
      </c>
      <c r="AK975">
        <v>2</v>
      </c>
      <c r="AL975">
        <v>5</v>
      </c>
      <c r="AM975">
        <v>1</v>
      </c>
      <c r="AN975">
        <v>4</v>
      </c>
      <c r="AO975">
        <v>0</v>
      </c>
      <c r="AP975" t="s">
        <v>138</v>
      </c>
      <c r="AR975" t="s">
        <v>149</v>
      </c>
      <c r="AS975">
        <v>10.8</v>
      </c>
      <c r="AT975">
        <v>1.333</v>
      </c>
      <c r="AU975">
        <f t="shared" si="400"/>
        <v>8</v>
      </c>
      <c r="AV975">
        <f t="shared" si="401"/>
        <v>16</v>
      </c>
      <c r="AW975">
        <f t="shared" si="402"/>
        <v>8</v>
      </c>
      <c r="AX975">
        <f t="shared" si="403"/>
        <v>540</v>
      </c>
      <c r="AY975">
        <f t="shared" si="404"/>
        <v>4320</v>
      </c>
      <c r="AZ975">
        <f t="shared" si="405"/>
        <v>2</v>
      </c>
      <c r="BA975">
        <f t="shared" si="406"/>
        <v>2160</v>
      </c>
      <c r="BB975">
        <f t="shared" si="407"/>
        <v>4320</v>
      </c>
      <c r="BC975">
        <f t="shared" si="408"/>
        <v>1875</v>
      </c>
      <c r="BD975">
        <f t="shared" si="409"/>
        <v>75</v>
      </c>
      <c r="BE975">
        <f t="shared" si="410"/>
        <v>0.5</v>
      </c>
      <c r="BF975">
        <f t="shared" si="411"/>
        <v>0.5</v>
      </c>
      <c r="BG975">
        <f t="shared" si="412"/>
        <v>86.4</v>
      </c>
      <c r="BH975">
        <f t="shared" si="413"/>
        <v>72</v>
      </c>
      <c r="BI975">
        <f t="shared" si="414"/>
        <v>234.375</v>
      </c>
      <c r="BJ975">
        <f t="shared" si="415"/>
        <v>264.375</v>
      </c>
      <c r="BK975">
        <f t="shared" si="416"/>
        <v>255</v>
      </c>
      <c r="BL975">
        <f t="shared" si="417"/>
        <v>1215</v>
      </c>
      <c r="BM975" t="str">
        <f t="shared" si="418"/>
        <v/>
      </c>
      <c r="BN975">
        <f t="shared" si="419"/>
        <v>-35</v>
      </c>
      <c r="BO975" t="str">
        <f t="shared" si="420"/>
        <v/>
      </c>
      <c r="BP975">
        <f t="shared" si="421"/>
        <v>5</v>
      </c>
      <c r="BQ975">
        <f t="shared" si="422"/>
        <v>42</v>
      </c>
      <c r="BR975">
        <f t="shared" si="423"/>
        <v>1</v>
      </c>
      <c r="BS975">
        <f t="shared" si="424"/>
        <v>50</v>
      </c>
      <c r="BT975" t="str">
        <f t="shared" si="425"/>
        <v>Flag</v>
      </c>
    </row>
    <row r="976" spans="1:72">
      <c r="A976">
        <v>202370</v>
      </c>
      <c r="B976">
        <v>74101</v>
      </c>
      <c r="C976" t="s">
        <v>123</v>
      </c>
      <c r="D976">
        <v>114</v>
      </c>
      <c r="E976" t="s">
        <v>510</v>
      </c>
      <c r="F976">
        <v>1580</v>
      </c>
      <c r="G976" t="s">
        <v>538</v>
      </c>
      <c r="H976">
        <v>151</v>
      </c>
      <c r="I976" t="s">
        <v>147</v>
      </c>
      <c r="J976" t="s">
        <v>138</v>
      </c>
      <c r="K976">
        <v>2.5333000000000001</v>
      </c>
      <c r="L976" t="s">
        <v>126</v>
      </c>
      <c r="M976" t="s">
        <v>123</v>
      </c>
      <c r="N976">
        <v>1</v>
      </c>
      <c r="O976">
        <v>1</v>
      </c>
      <c r="P976" t="s">
        <v>519</v>
      </c>
      <c r="Q976" t="s">
        <v>141</v>
      </c>
      <c r="R976" t="s">
        <v>141</v>
      </c>
      <c r="S976" s="1">
        <v>45218</v>
      </c>
      <c r="T976" s="1">
        <v>45270</v>
      </c>
      <c r="U976" t="s">
        <v>129</v>
      </c>
      <c r="W976" t="s">
        <v>129</v>
      </c>
      <c r="X976" t="s">
        <v>129</v>
      </c>
      <c r="Y976" t="s">
        <v>129</v>
      </c>
      <c r="Z976" t="s">
        <v>129</v>
      </c>
      <c r="AA976" t="s">
        <v>129</v>
      </c>
      <c r="AB976" t="s">
        <v>129</v>
      </c>
      <c r="AC976" t="s">
        <v>129</v>
      </c>
      <c r="AD976">
        <v>19</v>
      </c>
      <c r="AE976">
        <v>16</v>
      </c>
      <c r="AF976">
        <v>30</v>
      </c>
      <c r="AG976">
        <v>6</v>
      </c>
      <c r="AH976">
        <v>118.75</v>
      </c>
      <c r="AI976">
        <v>2</v>
      </c>
      <c r="AJ976">
        <v>2</v>
      </c>
      <c r="AK976">
        <v>2</v>
      </c>
      <c r="AL976">
        <v>5</v>
      </c>
      <c r="AM976">
        <v>1</v>
      </c>
      <c r="AN976">
        <v>4</v>
      </c>
      <c r="AO976">
        <v>0</v>
      </c>
      <c r="AP976" t="s">
        <v>138</v>
      </c>
      <c r="AR976" t="s">
        <v>133</v>
      </c>
      <c r="AS976">
        <v>2</v>
      </c>
      <c r="AT976">
        <v>1</v>
      </c>
      <c r="AU976">
        <f t="shared" si="400"/>
        <v>0</v>
      </c>
      <c r="AV976">
        <f t="shared" si="401"/>
        <v>16</v>
      </c>
      <c r="AW976">
        <f t="shared" si="402"/>
        <v>8</v>
      </c>
      <c r="AX976" t="str">
        <f t="shared" si="403"/>
        <v/>
      </c>
      <c r="AY976" t="str">
        <f t="shared" si="404"/>
        <v/>
      </c>
      <c r="AZ976">
        <f t="shared" si="405"/>
        <v>2</v>
      </c>
      <c r="BA976" t="str">
        <f t="shared" si="406"/>
        <v/>
      </c>
      <c r="BB976">
        <f t="shared" si="407"/>
        <v>4320</v>
      </c>
      <c r="BC976">
        <f t="shared" si="408"/>
        <v>1875</v>
      </c>
      <c r="BD976">
        <f t="shared" si="409"/>
        <v>75</v>
      </c>
      <c r="BE976">
        <f t="shared" si="410"/>
        <v>0.5</v>
      </c>
      <c r="BF976">
        <f t="shared" si="411"/>
        <v>0.5</v>
      </c>
      <c r="BG976">
        <f t="shared" si="412"/>
        <v>86.4</v>
      </c>
      <c r="BH976">
        <f t="shared" si="413"/>
        <v>72</v>
      </c>
      <c r="BI976">
        <f t="shared" si="414"/>
        <v>234.375</v>
      </c>
      <c r="BJ976">
        <f t="shared" si="415"/>
        <v>264.375</v>
      </c>
      <c r="BK976">
        <f t="shared" si="416"/>
        <v>255</v>
      </c>
      <c r="BL976" t="str">
        <f t="shared" si="417"/>
        <v/>
      </c>
      <c r="BM976" t="str">
        <f t="shared" si="418"/>
        <v/>
      </c>
      <c r="BN976">
        <f t="shared" si="419"/>
        <v>-35</v>
      </c>
      <c r="BO976" t="str">
        <f t="shared" si="420"/>
        <v/>
      </c>
      <c r="BP976">
        <f t="shared" si="421"/>
        <v>5</v>
      </c>
      <c r="BQ976">
        <f t="shared" si="422"/>
        <v>42</v>
      </c>
      <c r="BR976">
        <f t="shared" si="423"/>
        <v>1</v>
      </c>
      <c r="BS976">
        <f t="shared" si="424"/>
        <v>50</v>
      </c>
      <c r="BT976" t="str">
        <f t="shared" si="425"/>
        <v/>
      </c>
    </row>
    <row r="977" spans="1:72">
      <c r="A977">
        <v>202370</v>
      </c>
      <c r="B977">
        <v>74101</v>
      </c>
      <c r="C977" t="s">
        <v>123</v>
      </c>
      <c r="D977">
        <v>114</v>
      </c>
      <c r="E977" t="s">
        <v>510</v>
      </c>
      <c r="F977">
        <v>1580</v>
      </c>
      <c r="G977" t="s">
        <v>538</v>
      </c>
      <c r="H977">
        <v>151</v>
      </c>
      <c r="I977" t="s">
        <v>147</v>
      </c>
      <c r="J977" t="s">
        <v>138</v>
      </c>
      <c r="K977">
        <v>2.5333000000000001</v>
      </c>
      <c r="L977" t="s">
        <v>126</v>
      </c>
      <c r="M977" t="s">
        <v>123</v>
      </c>
      <c r="N977">
        <v>1</v>
      </c>
      <c r="O977">
        <v>1</v>
      </c>
      <c r="P977" t="s">
        <v>519</v>
      </c>
      <c r="Q977" t="s">
        <v>134</v>
      </c>
      <c r="R977">
        <v>138</v>
      </c>
      <c r="S977" s="1">
        <v>45218</v>
      </c>
      <c r="T977" s="1">
        <v>45270</v>
      </c>
      <c r="U977">
        <v>800</v>
      </c>
      <c r="V977">
        <v>1700</v>
      </c>
      <c r="W977" t="s">
        <v>129</v>
      </c>
      <c r="X977" t="s">
        <v>129</v>
      </c>
      <c r="Y977" t="s">
        <v>129</v>
      </c>
      <c r="Z977" t="s">
        <v>129</v>
      </c>
      <c r="AA977" t="s">
        <v>52</v>
      </c>
      <c r="AB977" t="s">
        <v>129</v>
      </c>
      <c r="AC977" t="s">
        <v>129</v>
      </c>
      <c r="AD977">
        <v>19</v>
      </c>
      <c r="AE977">
        <v>16</v>
      </c>
      <c r="AF977">
        <v>30</v>
      </c>
      <c r="AG977">
        <v>6</v>
      </c>
      <c r="AH977">
        <v>118.75</v>
      </c>
      <c r="AI977">
        <v>2</v>
      </c>
      <c r="AJ977">
        <v>2</v>
      </c>
      <c r="AK977">
        <v>2</v>
      </c>
      <c r="AL977">
        <v>5</v>
      </c>
      <c r="AM977">
        <v>1</v>
      </c>
      <c r="AN977">
        <v>4</v>
      </c>
      <c r="AO977">
        <v>0</v>
      </c>
      <c r="AP977" t="s">
        <v>138</v>
      </c>
      <c r="AR977" t="s">
        <v>149</v>
      </c>
      <c r="AS977">
        <v>10.8</v>
      </c>
      <c r="AT977">
        <v>1.333</v>
      </c>
      <c r="AU977">
        <f t="shared" si="400"/>
        <v>8</v>
      </c>
      <c r="AV977">
        <f t="shared" si="401"/>
        <v>16</v>
      </c>
      <c r="AW977">
        <f t="shared" si="402"/>
        <v>8</v>
      </c>
      <c r="AX977">
        <f t="shared" si="403"/>
        <v>540</v>
      </c>
      <c r="AY977">
        <f t="shared" si="404"/>
        <v>4320</v>
      </c>
      <c r="AZ977">
        <f t="shared" si="405"/>
        <v>2</v>
      </c>
      <c r="BA977">
        <f t="shared" si="406"/>
        <v>2160</v>
      </c>
      <c r="BB977">
        <f t="shared" si="407"/>
        <v>4320</v>
      </c>
      <c r="BC977">
        <f t="shared" si="408"/>
        <v>1875</v>
      </c>
      <c r="BD977">
        <f t="shared" si="409"/>
        <v>75</v>
      </c>
      <c r="BE977">
        <f t="shared" si="410"/>
        <v>0.5</v>
      </c>
      <c r="BF977">
        <f t="shared" si="411"/>
        <v>0.5</v>
      </c>
      <c r="BG977">
        <f t="shared" si="412"/>
        <v>86.4</v>
      </c>
      <c r="BH977">
        <f t="shared" si="413"/>
        <v>72</v>
      </c>
      <c r="BI977">
        <f t="shared" si="414"/>
        <v>234.375</v>
      </c>
      <c r="BJ977">
        <f t="shared" si="415"/>
        <v>264.375</v>
      </c>
      <c r="BK977">
        <f t="shared" si="416"/>
        <v>255</v>
      </c>
      <c r="BL977">
        <f t="shared" si="417"/>
        <v>1215</v>
      </c>
      <c r="BM977" t="str">
        <f t="shared" si="418"/>
        <v/>
      </c>
      <c r="BN977">
        <f t="shared" si="419"/>
        <v>-35</v>
      </c>
      <c r="BO977" t="str">
        <f t="shared" si="420"/>
        <v/>
      </c>
      <c r="BP977">
        <f t="shared" si="421"/>
        <v>5</v>
      </c>
      <c r="BQ977">
        <f t="shared" si="422"/>
        <v>42</v>
      </c>
      <c r="BR977">
        <f t="shared" si="423"/>
        <v>1</v>
      </c>
      <c r="BS977">
        <f t="shared" si="424"/>
        <v>50</v>
      </c>
      <c r="BT977" t="str">
        <f t="shared" si="425"/>
        <v>Flag</v>
      </c>
    </row>
    <row r="978" spans="1:72">
      <c r="A978">
        <v>202370</v>
      </c>
      <c r="B978">
        <v>74101</v>
      </c>
      <c r="C978" t="s">
        <v>123</v>
      </c>
      <c r="D978">
        <v>114</v>
      </c>
      <c r="E978" t="s">
        <v>510</v>
      </c>
      <c r="F978">
        <v>1580</v>
      </c>
      <c r="G978" t="s">
        <v>538</v>
      </c>
      <c r="H978">
        <v>151</v>
      </c>
      <c r="I978" t="s">
        <v>147</v>
      </c>
      <c r="J978" t="s">
        <v>138</v>
      </c>
      <c r="K978">
        <v>2.5333000000000001</v>
      </c>
      <c r="L978" t="s">
        <v>126</v>
      </c>
      <c r="M978" t="s">
        <v>123</v>
      </c>
      <c r="N978">
        <v>1</v>
      </c>
      <c r="O978">
        <v>1</v>
      </c>
      <c r="P978" t="s">
        <v>519</v>
      </c>
      <c r="Q978" t="s">
        <v>141</v>
      </c>
      <c r="R978" t="s">
        <v>141</v>
      </c>
      <c r="S978" s="1">
        <v>45218</v>
      </c>
      <c r="T978" s="1">
        <v>45270</v>
      </c>
      <c r="U978" t="s">
        <v>129</v>
      </c>
      <c r="W978" t="s">
        <v>129</v>
      </c>
      <c r="X978" t="s">
        <v>129</v>
      </c>
      <c r="Y978" t="s">
        <v>129</v>
      </c>
      <c r="Z978" t="s">
        <v>129</v>
      </c>
      <c r="AA978" t="s">
        <v>129</v>
      </c>
      <c r="AB978" t="s">
        <v>129</v>
      </c>
      <c r="AC978" t="s">
        <v>129</v>
      </c>
      <c r="AD978">
        <v>19</v>
      </c>
      <c r="AE978">
        <v>16</v>
      </c>
      <c r="AF978">
        <v>30</v>
      </c>
      <c r="AG978">
        <v>6</v>
      </c>
      <c r="AH978">
        <v>118.75</v>
      </c>
      <c r="AI978">
        <v>2</v>
      </c>
      <c r="AJ978">
        <v>2</v>
      </c>
      <c r="AK978">
        <v>2</v>
      </c>
      <c r="AL978">
        <v>5</v>
      </c>
      <c r="AM978">
        <v>1</v>
      </c>
      <c r="AN978">
        <v>4</v>
      </c>
      <c r="AO978">
        <v>0</v>
      </c>
      <c r="AP978" t="s">
        <v>138</v>
      </c>
      <c r="AR978" t="s">
        <v>133</v>
      </c>
      <c r="AS978">
        <v>2</v>
      </c>
      <c r="AT978">
        <v>1</v>
      </c>
      <c r="AU978">
        <f t="shared" si="400"/>
        <v>0</v>
      </c>
      <c r="AV978">
        <f t="shared" si="401"/>
        <v>16</v>
      </c>
      <c r="AW978">
        <f t="shared" si="402"/>
        <v>8</v>
      </c>
      <c r="AX978" t="str">
        <f t="shared" si="403"/>
        <v/>
      </c>
      <c r="AY978" t="str">
        <f t="shared" si="404"/>
        <v/>
      </c>
      <c r="AZ978">
        <f t="shared" si="405"/>
        <v>2</v>
      </c>
      <c r="BA978" t="str">
        <f t="shared" si="406"/>
        <v/>
      </c>
      <c r="BB978">
        <f t="shared" si="407"/>
        <v>4320</v>
      </c>
      <c r="BC978">
        <f t="shared" si="408"/>
        <v>1875</v>
      </c>
      <c r="BD978">
        <f t="shared" si="409"/>
        <v>75</v>
      </c>
      <c r="BE978">
        <f t="shared" si="410"/>
        <v>0.5</v>
      </c>
      <c r="BF978">
        <f t="shared" si="411"/>
        <v>0.5</v>
      </c>
      <c r="BG978">
        <f t="shared" si="412"/>
        <v>86.4</v>
      </c>
      <c r="BH978">
        <f t="shared" si="413"/>
        <v>72</v>
      </c>
      <c r="BI978">
        <f t="shared" si="414"/>
        <v>234.375</v>
      </c>
      <c r="BJ978">
        <f t="shared" si="415"/>
        <v>264.375</v>
      </c>
      <c r="BK978">
        <f t="shared" si="416"/>
        <v>255</v>
      </c>
      <c r="BL978" t="str">
        <f t="shared" si="417"/>
        <v/>
      </c>
      <c r="BM978" t="str">
        <f t="shared" si="418"/>
        <v/>
      </c>
      <c r="BN978">
        <f t="shared" si="419"/>
        <v>-35</v>
      </c>
      <c r="BO978" t="str">
        <f t="shared" si="420"/>
        <v/>
      </c>
      <c r="BP978">
        <f t="shared" si="421"/>
        <v>5</v>
      </c>
      <c r="BQ978">
        <f t="shared" si="422"/>
        <v>42</v>
      </c>
      <c r="BR978">
        <f t="shared" si="423"/>
        <v>1</v>
      </c>
      <c r="BS978">
        <f t="shared" si="424"/>
        <v>50</v>
      </c>
      <c r="BT978" t="str">
        <f t="shared" si="425"/>
        <v/>
      </c>
    </row>
    <row r="979" spans="1:72">
      <c r="A979">
        <v>202370</v>
      </c>
      <c r="B979">
        <v>73858</v>
      </c>
      <c r="C979" t="s">
        <v>123</v>
      </c>
      <c r="D979">
        <v>1</v>
      </c>
      <c r="E979" t="s">
        <v>510</v>
      </c>
      <c r="F979">
        <v>2001</v>
      </c>
      <c r="G979" t="s">
        <v>539</v>
      </c>
      <c r="H979" t="s">
        <v>136</v>
      </c>
      <c r="I979" t="s">
        <v>137</v>
      </c>
      <c r="J979" t="s">
        <v>138</v>
      </c>
      <c r="K979">
        <v>3.3332999999999999</v>
      </c>
      <c r="L979" t="s">
        <v>126</v>
      </c>
      <c r="M979" t="s">
        <v>123</v>
      </c>
      <c r="N979">
        <v>1</v>
      </c>
      <c r="O979" t="s">
        <v>139</v>
      </c>
      <c r="P979" t="s">
        <v>517</v>
      </c>
      <c r="Q979" t="s">
        <v>141</v>
      </c>
      <c r="R979" t="s">
        <v>141</v>
      </c>
      <c r="S979" s="1">
        <v>45166</v>
      </c>
      <c r="T979" s="1">
        <v>45270</v>
      </c>
      <c r="U979" t="s">
        <v>129</v>
      </c>
      <c r="W979" t="s">
        <v>129</v>
      </c>
      <c r="X979" t="s">
        <v>129</v>
      </c>
      <c r="Y979" t="s">
        <v>129</v>
      </c>
      <c r="Z979" t="s">
        <v>129</v>
      </c>
      <c r="AA979" t="s">
        <v>129</v>
      </c>
      <c r="AB979" t="s">
        <v>129</v>
      </c>
      <c r="AC979" t="s">
        <v>129</v>
      </c>
      <c r="AD979">
        <v>25</v>
      </c>
      <c r="AE979">
        <v>25</v>
      </c>
      <c r="AF979">
        <v>30</v>
      </c>
      <c r="AG979">
        <v>14</v>
      </c>
      <c r="AH979">
        <v>100</v>
      </c>
      <c r="AI979">
        <v>2</v>
      </c>
      <c r="AJ979">
        <v>2</v>
      </c>
      <c r="AK979">
        <v>2</v>
      </c>
      <c r="AL979">
        <v>2</v>
      </c>
      <c r="AM979">
        <v>2</v>
      </c>
      <c r="AP979" t="s">
        <v>138</v>
      </c>
      <c r="AR979" t="s">
        <v>133</v>
      </c>
      <c r="AS979">
        <v>2</v>
      </c>
      <c r="AT979">
        <v>2</v>
      </c>
      <c r="AU979">
        <f t="shared" si="400"/>
        <v>0</v>
      </c>
      <c r="AV979">
        <f t="shared" si="401"/>
        <v>0</v>
      </c>
      <c r="AW979">
        <f t="shared" si="402"/>
        <v>0</v>
      </c>
      <c r="AX979" t="str">
        <f t="shared" si="403"/>
        <v/>
      </c>
      <c r="AY979" t="str">
        <f t="shared" si="404"/>
        <v/>
      </c>
      <c r="AZ979">
        <f t="shared" si="405"/>
        <v>1</v>
      </c>
      <c r="BA979" t="str">
        <f t="shared" si="406"/>
        <v/>
      </c>
      <c r="BB979">
        <f t="shared" si="407"/>
        <v>0</v>
      </c>
      <c r="BC979">
        <f t="shared" si="408"/>
        <v>0</v>
      </c>
      <c r="BD979">
        <f t="shared" si="409"/>
        <v>30</v>
      </c>
      <c r="BE979">
        <f t="shared" si="410"/>
        <v>0</v>
      </c>
      <c r="BF979">
        <f t="shared" si="411"/>
        <v>0</v>
      </c>
      <c r="BG979">
        <f t="shared" si="412"/>
        <v>0</v>
      </c>
      <c r="BH979">
        <f t="shared" si="413"/>
        <v>0</v>
      </c>
      <c r="BI979" t="str">
        <f t="shared" si="414"/>
        <v/>
      </c>
      <c r="BJ979" t="str">
        <f t="shared" si="415"/>
        <v/>
      </c>
      <c r="BK979" t="str">
        <f t="shared" si="416"/>
        <v/>
      </c>
      <c r="BL979" t="str">
        <f t="shared" si="417"/>
        <v/>
      </c>
      <c r="BM979" t="str">
        <f t="shared" si="418"/>
        <v/>
      </c>
      <c r="BN979" t="str">
        <f t="shared" si="419"/>
        <v/>
      </c>
      <c r="BO979" t="str">
        <f t="shared" si="420"/>
        <v/>
      </c>
      <c r="BP979">
        <f t="shared" si="421"/>
        <v>2</v>
      </c>
      <c r="BQ979">
        <f t="shared" si="422"/>
        <v>35</v>
      </c>
      <c r="BR979">
        <f t="shared" si="423"/>
        <v>1</v>
      </c>
      <c r="BS979">
        <f t="shared" si="424"/>
        <v>50</v>
      </c>
      <c r="BT979" t="str">
        <f t="shared" si="425"/>
        <v/>
      </c>
    </row>
    <row r="980" spans="1:72">
      <c r="A980">
        <v>202370</v>
      </c>
      <c r="B980">
        <v>75422</v>
      </c>
      <c r="C980" t="s">
        <v>150</v>
      </c>
      <c r="D980">
        <v>1</v>
      </c>
      <c r="E980" t="s">
        <v>510</v>
      </c>
      <c r="F980">
        <v>2001</v>
      </c>
      <c r="G980" t="s">
        <v>539</v>
      </c>
      <c r="H980" t="s">
        <v>168</v>
      </c>
      <c r="I980" t="s">
        <v>137</v>
      </c>
      <c r="J980" t="s">
        <v>138</v>
      </c>
      <c r="K980">
        <v>0</v>
      </c>
      <c r="L980" t="s">
        <v>126</v>
      </c>
      <c r="M980" t="s">
        <v>123</v>
      </c>
      <c r="N980">
        <v>1</v>
      </c>
      <c r="O980" t="s">
        <v>139</v>
      </c>
      <c r="P980" t="s">
        <v>151</v>
      </c>
      <c r="Q980" t="s">
        <v>141</v>
      </c>
      <c r="R980" t="s">
        <v>141</v>
      </c>
      <c r="S980" s="1">
        <v>45166</v>
      </c>
      <c r="T980" s="1">
        <v>45270</v>
      </c>
      <c r="U980" t="s">
        <v>129</v>
      </c>
      <c r="W980" t="s">
        <v>129</v>
      </c>
      <c r="X980" t="s">
        <v>129</v>
      </c>
      <c r="Y980" t="s">
        <v>129</v>
      </c>
      <c r="Z980" t="s">
        <v>129</v>
      </c>
      <c r="AA980" t="s">
        <v>129</v>
      </c>
      <c r="AB980" t="s">
        <v>129</v>
      </c>
      <c r="AC980" t="s">
        <v>129</v>
      </c>
      <c r="AD980">
        <v>0</v>
      </c>
      <c r="AE980">
        <v>25</v>
      </c>
      <c r="AF980">
        <v>30</v>
      </c>
      <c r="AG980">
        <v>0</v>
      </c>
      <c r="AH980">
        <v>0</v>
      </c>
      <c r="AI980">
        <v>2</v>
      </c>
      <c r="AJ980">
        <v>2</v>
      </c>
      <c r="AK980">
        <v>2</v>
      </c>
      <c r="AL980">
        <v>2</v>
      </c>
      <c r="AM980">
        <v>2</v>
      </c>
      <c r="AP980" t="s">
        <v>138</v>
      </c>
      <c r="AR980" t="s">
        <v>133</v>
      </c>
      <c r="AS980">
        <v>2</v>
      </c>
      <c r="AT980">
        <v>2</v>
      </c>
      <c r="AU980">
        <f t="shared" si="400"/>
        <v>0</v>
      </c>
      <c r="AV980">
        <f t="shared" si="401"/>
        <v>0</v>
      </c>
      <c r="AW980">
        <f t="shared" si="402"/>
        <v>0</v>
      </c>
      <c r="AX980" t="str">
        <f t="shared" si="403"/>
        <v/>
      </c>
      <c r="AY980" t="str">
        <f t="shared" si="404"/>
        <v/>
      </c>
      <c r="AZ980">
        <f t="shared" si="405"/>
        <v>1</v>
      </c>
      <c r="BA980" t="str">
        <f t="shared" si="406"/>
        <v/>
      </c>
      <c r="BB980">
        <f t="shared" si="407"/>
        <v>0</v>
      </c>
      <c r="BC980">
        <f t="shared" si="408"/>
        <v>0</v>
      </c>
      <c r="BD980">
        <f t="shared" si="409"/>
        <v>30</v>
      </c>
      <c r="BE980">
        <f t="shared" si="410"/>
        <v>0</v>
      </c>
      <c r="BF980">
        <f t="shared" si="411"/>
        <v>0</v>
      </c>
      <c r="BG980">
        <f t="shared" si="412"/>
        <v>0</v>
      </c>
      <c r="BH980">
        <f t="shared" si="413"/>
        <v>0</v>
      </c>
      <c r="BI980" t="str">
        <f t="shared" si="414"/>
        <v/>
      </c>
      <c r="BJ980" t="str">
        <f t="shared" si="415"/>
        <v/>
      </c>
      <c r="BK980" t="str">
        <f t="shared" si="416"/>
        <v/>
      </c>
      <c r="BL980" t="str">
        <f t="shared" si="417"/>
        <v/>
      </c>
      <c r="BM980" t="str">
        <f t="shared" si="418"/>
        <v/>
      </c>
      <c r="BN980" t="str">
        <f t="shared" si="419"/>
        <v/>
      </c>
      <c r="BO980" t="str">
        <f t="shared" si="420"/>
        <v/>
      </c>
      <c r="BP980">
        <f t="shared" si="421"/>
        <v>2</v>
      </c>
      <c r="BQ980">
        <f t="shared" si="422"/>
        <v>35</v>
      </c>
      <c r="BR980">
        <f t="shared" si="423"/>
        <v>1</v>
      </c>
      <c r="BS980">
        <f t="shared" si="424"/>
        <v>50</v>
      </c>
      <c r="BT980" t="str">
        <f t="shared" si="425"/>
        <v/>
      </c>
    </row>
    <row r="981" spans="1:72">
      <c r="A981">
        <v>202370</v>
      </c>
      <c r="B981">
        <v>76631</v>
      </c>
      <c r="C981" t="s">
        <v>123</v>
      </c>
      <c r="D981">
        <v>105</v>
      </c>
      <c r="E981" t="s">
        <v>510</v>
      </c>
      <c r="F981">
        <v>2096</v>
      </c>
      <c r="G981" t="s">
        <v>304</v>
      </c>
      <c r="H981">
        <v>101</v>
      </c>
      <c r="K981">
        <v>0</v>
      </c>
      <c r="L981" t="s">
        <v>126</v>
      </c>
      <c r="M981" t="s">
        <v>261</v>
      </c>
      <c r="N981">
        <v>1</v>
      </c>
      <c r="O981">
        <v>1</v>
      </c>
      <c r="P981" t="s">
        <v>512</v>
      </c>
      <c r="Q981" t="s">
        <v>47</v>
      </c>
      <c r="R981">
        <v>102</v>
      </c>
      <c r="S981" s="1">
        <v>45187</v>
      </c>
      <c r="T981" s="1">
        <v>45270</v>
      </c>
      <c r="U981">
        <v>1400</v>
      </c>
      <c r="V981">
        <v>1615</v>
      </c>
      <c r="W981" t="s">
        <v>129</v>
      </c>
      <c r="X981" t="s">
        <v>46</v>
      </c>
      <c r="Y981" t="s">
        <v>129</v>
      </c>
      <c r="Z981" t="s">
        <v>50</v>
      </c>
      <c r="AA981" t="s">
        <v>129</v>
      </c>
      <c r="AB981" t="s">
        <v>129</v>
      </c>
      <c r="AC981" t="s">
        <v>129</v>
      </c>
      <c r="AD981">
        <v>0</v>
      </c>
      <c r="AE981">
        <v>16</v>
      </c>
      <c r="AF981">
        <v>30</v>
      </c>
      <c r="AG981">
        <v>0</v>
      </c>
      <c r="AH981">
        <v>0</v>
      </c>
      <c r="AI981">
        <v>2</v>
      </c>
      <c r="AJ981">
        <v>2</v>
      </c>
      <c r="AK981">
        <v>2</v>
      </c>
      <c r="AL981">
        <v>4</v>
      </c>
      <c r="AQ981" t="s">
        <v>261</v>
      </c>
      <c r="AR981" t="s">
        <v>133</v>
      </c>
      <c r="AS981">
        <v>5.4</v>
      </c>
      <c r="AT981">
        <v>1</v>
      </c>
      <c r="AU981">
        <f t="shared" si="400"/>
        <v>24</v>
      </c>
      <c r="AV981">
        <f t="shared" si="401"/>
        <v>24</v>
      </c>
      <c r="AW981">
        <f t="shared" si="402"/>
        <v>24</v>
      </c>
      <c r="AX981">
        <f t="shared" si="403"/>
        <v>135</v>
      </c>
      <c r="AY981">
        <f t="shared" si="404"/>
        <v>3240</v>
      </c>
      <c r="AZ981">
        <f t="shared" si="405"/>
        <v>1</v>
      </c>
      <c r="BA981">
        <f t="shared" si="406"/>
        <v>3240</v>
      </c>
      <c r="BB981">
        <f t="shared" si="407"/>
        <v>3240</v>
      </c>
      <c r="BC981">
        <f t="shared" si="408"/>
        <v>3000</v>
      </c>
      <c r="BD981">
        <f t="shared" si="409"/>
        <v>60</v>
      </c>
      <c r="BE981">
        <f t="shared" si="410"/>
        <v>1</v>
      </c>
      <c r="BF981">
        <f t="shared" si="411"/>
        <v>1</v>
      </c>
      <c r="BG981">
        <f t="shared" si="412"/>
        <v>64.8</v>
      </c>
      <c r="BH981">
        <f t="shared" si="413"/>
        <v>54</v>
      </c>
      <c r="BI981">
        <f t="shared" si="414"/>
        <v>125</v>
      </c>
      <c r="BJ981">
        <f t="shared" si="415"/>
        <v>135</v>
      </c>
      <c r="BK981">
        <f t="shared" si="416"/>
        <v>135</v>
      </c>
      <c r="BL981" t="str">
        <f t="shared" si="417"/>
        <v/>
      </c>
      <c r="BM981" t="str">
        <f t="shared" si="418"/>
        <v/>
      </c>
      <c r="BN981" t="str">
        <f t="shared" si="419"/>
        <v/>
      </c>
      <c r="BO981" t="str">
        <f t="shared" si="420"/>
        <v/>
      </c>
      <c r="BP981">
        <f t="shared" si="421"/>
        <v>2</v>
      </c>
      <c r="BQ981">
        <f t="shared" si="422"/>
        <v>38</v>
      </c>
      <c r="BR981">
        <f t="shared" si="423"/>
        <v>1</v>
      </c>
      <c r="BS981">
        <f t="shared" si="424"/>
        <v>50</v>
      </c>
      <c r="BT981" t="str">
        <f t="shared" si="425"/>
        <v/>
      </c>
    </row>
    <row r="982" spans="1:72">
      <c r="A982">
        <v>202370</v>
      </c>
      <c r="B982">
        <v>76675</v>
      </c>
      <c r="C982" t="s">
        <v>150</v>
      </c>
      <c r="D982">
        <v>1</v>
      </c>
      <c r="E982" t="s">
        <v>510</v>
      </c>
      <c r="F982">
        <v>2096</v>
      </c>
      <c r="G982" t="s">
        <v>304</v>
      </c>
      <c r="H982" t="s">
        <v>228</v>
      </c>
      <c r="K982">
        <v>0</v>
      </c>
      <c r="L982" t="s">
        <v>126</v>
      </c>
      <c r="M982" t="s">
        <v>261</v>
      </c>
      <c r="N982">
        <v>2</v>
      </c>
      <c r="O982">
        <v>9</v>
      </c>
      <c r="P982" t="s">
        <v>522</v>
      </c>
      <c r="Q982" t="s">
        <v>295</v>
      </c>
      <c r="R982" t="s">
        <v>123</v>
      </c>
      <c r="S982" s="1">
        <v>45166</v>
      </c>
      <c r="T982" s="1">
        <v>45270</v>
      </c>
      <c r="U982" t="s">
        <v>129</v>
      </c>
      <c r="W982" t="s">
        <v>129</v>
      </c>
      <c r="X982" t="s">
        <v>129</v>
      </c>
      <c r="Y982" t="s">
        <v>129</v>
      </c>
      <c r="Z982" t="s">
        <v>129</v>
      </c>
      <c r="AA982" t="s">
        <v>129</v>
      </c>
      <c r="AB982" t="s">
        <v>129</v>
      </c>
      <c r="AC982" t="s">
        <v>129</v>
      </c>
      <c r="AD982">
        <v>0</v>
      </c>
      <c r="AE982">
        <v>20</v>
      </c>
      <c r="AF982">
        <v>30</v>
      </c>
      <c r="AG982">
        <v>0</v>
      </c>
      <c r="AH982">
        <v>0</v>
      </c>
      <c r="AI982">
        <v>2</v>
      </c>
      <c r="AJ982">
        <v>3</v>
      </c>
      <c r="AK982">
        <v>3</v>
      </c>
      <c r="AL982">
        <v>6</v>
      </c>
      <c r="AQ982" t="s">
        <v>261</v>
      </c>
      <c r="AR982" t="s">
        <v>149</v>
      </c>
      <c r="AS982">
        <v>9</v>
      </c>
      <c r="AT982">
        <v>3</v>
      </c>
      <c r="AU982">
        <f t="shared" si="400"/>
        <v>0</v>
      </c>
      <c r="AV982">
        <f t="shared" si="401"/>
        <v>0</v>
      </c>
      <c r="AW982">
        <f t="shared" si="402"/>
        <v>0</v>
      </c>
      <c r="AX982" t="str">
        <f t="shared" si="403"/>
        <v/>
      </c>
      <c r="AY982" t="str">
        <f t="shared" si="404"/>
        <v/>
      </c>
      <c r="AZ982">
        <f t="shared" si="405"/>
        <v>1</v>
      </c>
      <c r="BA982" t="str">
        <f t="shared" si="406"/>
        <v/>
      </c>
      <c r="BB982">
        <f t="shared" si="407"/>
        <v>0</v>
      </c>
      <c r="BC982">
        <f t="shared" si="408"/>
        <v>4500</v>
      </c>
      <c r="BD982">
        <f t="shared" si="409"/>
        <v>90</v>
      </c>
      <c r="BE982">
        <f t="shared" si="410"/>
        <v>1</v>
      </c>
      <c r="BF982">
        <f t="shared" si="411"/>
        <v>1</v>
      </c>
      <c r="BG982">
        <f t="shared" si="412"/>
        <v>0</v>
      </c>
      <c r="BH982">
        <f t="shared" si="413"/>
        <v>0</v>
      </c>
      <c r="BI982" t="str">
        <f t="shared" si="414"/>
        <v/>
      </c>
      <c r="BJ982" t="str">
        <f t="shared" si="415"/>
        <v/>
      </c>
      <c r="BK982" t="str">
        <f t="shared" si="416"/>
        <v/>
      </c>
      <c r="BL982" t="str">
        <f t="shared" si="417"/>
        <v/>
      </c>
      <c r="BM982">
        <f t="shared" si="418"/>
        <v>90</v>
      </c>
      <c r="BN982" t="str">
        <f t="shared" si="419"/>
        <v/>
      </c>
      <c r="BO982" t="str">
        <f t="shared" si="420"/>
        <v/>
      </c>
      <c r="BP982">
        <f t="shared" si="421"/>
        <v>2</v>
      </c>
      <c r="BQ982">
        <f t="shared" si="422"/>
        <v>35</v>
      </c>
      <c r="BR982">
        <f t="shared" si="423"/>
        <v>1</v>
      </c>
      <c r="BS982">
        <f t="shared" si="424"/>
        <v>50</v>
      </c>
      <c r="BT982" t="str">
        <f t="shared" si="425"/>
        <v/>
      </c>
    </row>
    <row r="983" spans="1:72">
      <c r="A983">
        <v>202370</v>
      </c>
      <c r="B983">
        <v>76680</v>
      </c>
      <c r="C983" t="s">
        <v>123</v>
      </c>
      <c r="D983">
        <v>105</v>
      </c>
      <c r="E983" t="s">
        <v>510</v>
      </c>
      <c r="F983">
        <v>2996</v>
      </c>
      <c r="G983" t="s">
        <v>304</v>
      </c>
      <c r="H983">
        <v>102</v>
      </c>
      <c r="K983">
        <v>0.4667</v>
      </c>
      <c r="L983" t="s">
        <v>126</v>
      </c>
      <c r="M983" t="s">
        <v>261</v>
      </c>
      <c r="N983">
        <v>1</v>
      </c>
      <c r="O983">
        <v>1</v>
      </c>
      <c r="P983" t="s">
        <v>517</v>
      </c>
      <c r="Q983" t="s">
        <v>134</v>
      </c>
      <c r="R983">
        <v>133</v>
      </c>
      <c r="S983" s="1">
        <v>45187</v>
      </c>
      <c r="T983" s="1">
        <v>45270</v>
      </c>
      <c r="U983">
        <v>1500</v>
      </c>
      <c r="V983">
        <v>1715</v>
      </c>
      <c r="W983" t="s">
        <v>129</v>
      </c>
      <c r="X983" t="s">
        <v>46</v>
      </c>
      <c r="Y983" t="s">
        <v>129</v>
      </c>
      <c r="Z983" t="s">
        <v>50</v>
      </c>
      <c r="AA983" t="s">
        <v>129</v>
      </c>
      <c r="AB983" t="s">
        <v>129</v>
      </c>
      <c r="AC983" t="s">
        <v>129</v>
      </c>
      <c r="AD983">
        <v>7</v>
      </c>
      <c r="AE983">
        <v>16</v>
      </c>
      <c r="AF983">
        <v>30</v>
      </c>
      <c r="AG983">
        <v>0</v>
      </c>
      <c r="AH983">
        <v>43.75</v>
      </c>
      <c r="AI983">
        <v>2</v>
      </c>
      <c r="AJ983">
        <v>2</v>
      </c>
      <c r="AK983">
        <v>2</v>
      </c>
      <c r="AL983">
        <v>4</v>
      </c>
      <c r="AQ983" t="s">
        <v>261</v>
      </c>
      <c r="AR983" t="s">
        <v>133</v>
      </c>
      <c r="AS983">
        <v>5.4</v>
      </c>
      <c r="AT983">
        <v>2</v>
      </c>
      <c r="AU983">
        <f t="shared" si="400"/>
        <v>24</v>
      </c>
      <c r="AV983">
        <f t="shared" si="401"/>
        <v>24</v>
      </c>
      <c r="AW983">
        <f t="shared" si="402"/>
        <v>24</v>
      </c>
      <c r="AX983">
        <f t="shared" si="403"/>
        <v>135</v>
      </c>
      <c r="AY983">
        <f t="shared" si="404"/>
        <v>3240</v>
      </c>
      <c r="AZ983">
        <f t="shared" si="405"/>
        <v>1</v>
      </c>
      <c r="BA983">
        <f t="shared" si="406"/>
        <v>3240</v>
      </c>
      <c r="BB983">
        <f t="shared" si="407"/>
        <v>3240</v>
      </c>
      <c r="BC983">
        <f t="shared" si="408"/>
        <v>3000</v>
      </c>
      <c r="BD983">
        <f t="shared" si="409"/>
        <v>60</v>
      </c>
      <c r="BE983">
        <f t="shared" si="410"/>
        <v>1</v>
      </c>
      <c r="BF983">
        <f t="shared" si="411"/>
        <v>1</v>
      </c>
      <c r="BG983">
        <f t="shared" si="412"/>
        <v>64.8</v>
      </c>
      <c r="BH983">
        <f t="shared" si="413"/>
        <v>54</v>
      </c>
      <c r="BI983">
        <f t="shared" si="414"/>
        <v>125</v>
      </c>
      <c r="BJ983">
        <f t="shared" si="415"/>
        <v>135</v>
      </c>
      <c r="BK983">
        <f t="shared" si="416"/>
        <v>135</v>
      </c>
      <c r="BL983" t="str">
        <f t="shared" si="417"/>
        <v/>
      </c>
      <c r="BM983" t="str">
        <f t="shared" si="418"/>
        <v/>
      </c>
      <c r="BN983" t="str">
        <f t="shared" si="419"/>
        <v/>
      </c>
      <c r="BO983" t="str">
        <f t="shared" si="420"/>
        <v/>
      </c>
      <c r="BP983">
        <f t="shared" si="421"/>
        <v>2</v>
      </c>
      <c r="BQ983">
        <f t="shared" si="422"/>
        <v>38</v>
      </c>
      <c r="BR983">
        <f t="shared" si="423"/>
        <v>1</v>
      </c>
      <c r="BS983">
        <f t="shared" si="424"/>
        <v>50</v>
      </c>
      <c r="BT983" t="str">
        <f t="shared" si="425"/>
        <v/>
      </c>
    </row>
    <row r="984" spans="1:72">
      <c r="A984">
        <v>202370</v>
      </c>
      <c r="B984">
        <v>76825</v>
      </c>
      <c r="C984" t="s">
        <v>123</v>
      </c>
      <c r="D984">
        <v>105</v>
      </c>
      <c r="E984" t="s">
        <v>510</v>
      </c>
      <c r="F984" t="s">
        <v>540</v>
      </c>
      <c r="G984" t="s">
        <v>304</v>
      </c>
      <c r="H984">
        <v>101</v>
      </c>
      <c r="K984">
        <v>0.4</v>
      </c>
      <c r="L984" t="s">
        <v>164</v>
      </c>
      <c r="M984" t="s">
        <v>261</v>
      </c>
      <c r="N984">
        <v>2</v>
      </c>
      <c r="O984">
        <v>1</v>
      </c>
      <c r="P984" t="s">
        <v>515</v>
      </c>
      <c r="Q984" t="s">
        <v>134</v>
      </c>
      <c r="R984">
        <v>138</v>
      </c>
      <c r="S984" s="1">
        <v>45187</v>
      </c>
      <c r="T984" s="1">
        <v>45270</v>
      </c>
      <c r="U984">
        <v>1400</v>
      </c>
      <c r="V984">
        <v>1615</v>
      </c>
      <c r="W984" t="s">
        <v>129</v>
      </c>
      <c r="X984" t="s">
        <v>46</v>
      </c>
      <c r="Y984" t="s">
        <v>129</v>
      </c>
      <c r="Z984" t="s">
        <v>50</v>
      </c>
      <c r="AA984" t="s">
        <v>129</v>
      </c>
      <c r="AB984" t="s">
        <v>129</v>
      </c>
      <c r="AC984" t="s">
        <v>129</v>
      </c>
      <c r="AD984">
        <v>6</v>
      </c>
      <c r="AE984">
        <v>16</v>
      </c>
      <c r="AF984">
        <v>30</v>
      </c>
      <c r="AG984">
        <v>0</v>
      </c>
      <c r="AH984">
        <v>37.5</v>
      </c>
      <c r="AI984">
        <v>2</v>
      </c>
      <c r="AJ984">
        <v>2</v>
      </c>
      <c r="AK984">
        <v>2</v>
      </c>
      <c r="AL984">
        <v>5</v>
      </c>
      <c r="AQ984" t="s">
        <v>261</v>
      </c>
      <c r="AR984" t="s">
        <v>149</v>
      </c>
      <c r="AS984">
        <v>5.4</v>
      </c>
      <c r="AT984">
        <v>2</v>
      </c>
      <c r="AU984">
        <f t="shared" si="400"/>
        <v>24</v>
      </c>
      <c r="AV984">
        <f t="shared" si="401"/>
        <v>24</v>
      </c>
      <c r="AW984">
        <f t="shared" si="402"/>
        <v>24</v>
      </c>
      <c r="AX984">
        <f t="shared" si="403"/>
        <v>135</v>
      </c>
      <c r="AY984">
        <f t="shared" si="404"/>
        <v>3240</v>
      </c>
      <c r="AZ984">
        <f t="shared" si="405"/>
        <v>1</v>
      </c>
      <c r="BA984">
        <f t="shared" si="406"/>
        <v>3240</v>
      </c>
      <c r="BB984">
        <f t="shared" si="407"/>
        <v>3240</v>
      </c>
      <c r="BC984">
        <f t="shared" si="408"/>
        <v>3750</v>
      </c>
      <c r="BD984">
        <f t="shared" si="409"/>
        <v>75</v>
      </c>
      <c r="BE984">
        <f t="shared" si="410"/>
        <v>1</v>
      </c>
      <c r="BF984">
        <f t="shared" si="411"/>
        <v>1</v>
      </c>
      <c r="BG984">
        <f t="shared" si="412"/>
        <v>64.8</v>
      </c>
      <c r="BH984">
        <f t="shared" si="413"/>
        <v>54</v>
      </c>
      <c r="BI984">
        <f t="shared" si="414"/>
        <v>156.25</v>
      </c>
      <c r="BJ984">
        <f t="shared" si="415"/>
        <v>171.25</v>
      </c>
      <c r="BK984">
        <f t="shared" si="416"/>
        <v>165</v>
      </c>
      <c r="BL984">
        <f t="shared" si="417"/>
        <v>1645</v>
      </c>
      <c r="BM984">
        <f t="shared" si="418"/>
        <v>10</v>
      </c>
      <c r="BN984" t="str">
        <f t="shared" si="419"/>
        <v/>
      </c>
      <c r="BO984" t="str">
        <f t="shared" si="420"/>
        <v/>
      </c>
      <c r="BP984">
        <f t="shared" si="421"/>
        <v>2</v>
      </c>
      <c r="BQ984">
        <f t="shared" si="422"/>
        <v>38</v>
      </c>
      <c r="BR984">
        <f t="shared" si="423"/>
        <v>1</v>
      </c>
      <c r="BS984">
        <f t="shared" si="424"/>
        <v>50</v>
      </c>
      <c r="BT984" t="str">
        <f t="shared" si="425"/>
        <v/>
      </c>
    </row>
    <row r="985" spans="1:72">
      <c r="A985">
        <v>202370</v>
      </c>
      <c r="B985">
        <v>75837</v>
      </c>
      <c r="C985" t="s">
        <v>123</v>
      </c>
      <c r="D985">
        <v>1</v>
      </c>
      <c r="E985" t="s">
        <v>510</v>
      </c>
      <c r="F985">
        <v>2999</v>
      </c>
      <c r="G985" t="s">
        <v>541</v>
      </c>
      <c r="H985" t="s">
        <v>136</v>
      </c>
      <c r="I985" t="s">
        <v>137</v>
      </c>
      <c r="J985" t="s">
        <v>138</v>
      </c>
      <c r="K985">
        <v>0.86670000000000003</v>
      </c>
      <c r="L985" t="s">
        <v>126</v>
      </c>
      <c r="M985" t="s">
        <v>261</v>
      </c>
      <c r="N985">
        <v>1</v>
      </c>
      <c r="O985" t="s">
        <v>139</v>
      </c>
      <c r="P985" t="s">
        <v>513</v>
      </c>
      <c r="Q985" t="s">
        <v>141</v>
      </c>
      <c r="R985" t="s">
        <v>141</v>
      </c>
      <c r="S985" s="1">
        <v>45166</v>
      </c>
      <c r="T985" s="1">
        <v>45270</v>
      </c>
      <c r="U985" t="s">
        <v>129</v>
      </c>
      <c r="W985" t="s">
        <v>129</v>
      </c>
      <c r="X985" t="s">
        <v>129</v>
      </c>
      <c r="Y985" t="s">
        <v>129</v>
      </c>
      <c r="Z985" t="s">
        <v>129</v>
      </c>
      <c r="AA985" t="s">
        <v>129</v>
      </c>
      <c r="AB985" t="s">
        <v>129</v>
      </c>
      <c r="AC985" t="s">
        <v>129</v>
      </c>
      <c r="AD985">
        <v>13</v>
      </c>
      <c r="AE985">
        <v>25</v>
      </c>
      <c r="AF985">
        <v>30</v>
      </c>
      <c r="AG985">
        <v>0</v>
      </c>
      <c r="AH985">
        <v>52</v>
      </c>
      <c r="AI985">
        <v>2</v>
      </c>
      <c r="AJ985">
        <v>1</v>
      </c>
      <c r="AK985">
        <v>1</v>
      </c>
      <c r="AL985">
        <v>1</v>
      </c>
      <c r="AM985">
        <v>1</v>
      </c>
      <c r="AP985" t="s">
        <v>138</v>
      </c>
      <c r="AQ985" t="s">
        <v>261</v>
      </c>
      <c r="AR985" t="s">
        <v>133</v>
      </c>
      <c r="AS985">
        <v>1</v>
      </c>
      <c r="AT985">
        <v>1</v>
      </c>
      <c r="AU985">
        <f t="shared" si="400"/>
        <v>0</v>
      </c>
      <c r="AV985">
        <f t="shared" si="401"/>
        <v>0</v>
      </c>
      <c r="AW985">
        <f t="shared" si="402"/>
        <v>0</v>
      </c>
      <c r="AX985" t="str">
        <f t="shared" si="403"/>
        <v/>
      </c>
      <c r="AY985" t="str">
        <f t="shared" si="404"/>
        <v/>
      </c>
      <c r="AZ985">
        <f t="shared" si="405"/>
        <v>1</v>
      </c>
      <c r="BA985" t="str">
        <f t="shared" si="406"/>
        <v/>
      </c>
      <c r="BB985">
        <f t="shared" si="407"/>
        <v>0</v>
      </c>
      <c r="BC985">
        <f t="shared" si="408"/>
        <v>0</v>
      </c>
      <c r="BD985">
        <f t="shared" si="409"/>
        <v>15</v>
      </c>
      <c r="BE985">
        <f t="shared" si="410"/>
        <v>0</v>
      </c>
      <c r="BF985">
        <f t="shared" si="411"/>
        <v>0</v>
      </c>
      <c r="BG985">
        <f t="shared" si="412"/>
        <v>0</v>
      </c>
      <c r="BH985">
        <f t="shared" si="413"/>
        <v>0</v>
      </c>
      <c r="BI985" t="str">
        <f t="shared" si="414"/>
        <v/>
      </c>
      <c r="BJ985" t="str">
        <f t="shared" si="415"/>
        <v/>
      </c>
      <c r="BK985" t="str">
        <f t="shared" si="416"/>
        <v/>
      </c>
      <c r="BL985" t="str">
        <f t="shared" si="417"/>
        <v/>
      </c>
      <c r="BM985" t="str">
        <f t="shared" si="418"/>
        <v/>
      </c>
      <c r="BN985" t="str">
        <f t="shared" si="419"/>
        <v/>
      </c>
      <c r="BO985" t="str">
        <f t="shared" si="420"/>
        <v>Exclude</v>
      </c>
      <c r="BP985">
        <f t="shared" si="421"/>
        <v>2</v>
      </c>
      <c r="BQ985">
        <f t="shared" si="422"/>
        <v>35</v>
      </c>
      <c r="BR985">
        <f t="shared" si="423"/>
        <v>1</v>
      </c>
      <c r="BS985">
        <f t="shared" si="424"/>
        <v>50</v>
      </c>
      <c r="BT985" t="str">
        <f t="shared" si="425"/>
        <v/>
      </c>
    </row>
    <row r="986" spans="1:72">
      <c r="A986">
        <v>202380</v>
      </c>
      <c r="B986">
        <v>83741</v>
      </c>
      <c r="C986" t="s">
        <v>123</v>
      </c>
      <c r="D986">
        <v>1</v>
      </c>
      <c r="E986" t="s">
        <v>124</v>
      </c>
      <c r="F986">
        <v>1120</v>
      </c>
      <c r="G986" t="s">
        <v>131</v>
      </c>
      <c r="H986">
        <v>51</v>
      </c>
      <c r="I986" t="s">
        <v>147</v>
      </c>
      <c r="J986" t="s">
        <v>138</v>
      </c>
      <c r="K986">
        <v>0</v>
      </c>
      <c r="L986" t="s">
        <v>126</v>
      </c>
      <c r="M986" t="s">
        <v>123</v>
      </c>
      <c r="N986">
        <v>1</v>
      </c>
      <c r="O986">
        <v>0</v>
      </c>
      <c r="P986" t="s">
        <v>151</v>
      </c>
      <c r="Q986" t="s">
        <v>128</v>
      </c>
      <c r="R986">
        <v>129</v>
      </c>
      <c r="S986" s="1">
        <v>45299</v>
      </c>
      <c r="T986" s="1">
        <v>45403</v>
      </c>
      <c r="U986">
        <v>900</v>
      </c>
      <c r="V986">
        <v>1015</v>
      </c>
      <c r="W986" t="s">
        <v>129</v>
      </c>
      <c r="X986" t="s">
        <v>46</v>
      </c>
      <c r="Y986" t="s">
        <v>129</v>
      </c>
      <c r="Z986" t="s">
        <v>50</v>
      </c>
      <c r="AA986" t="s">
        <v>129</v>
      </c>
      <c r="AB986" t="s">
        <v>129</v>
      </c>
      <c r="AC986" t="s">
        <v>129</v>
      </c>
      <c r="AD986">
        <v>0</v>
      </c>
      <c r="AE986">
        <v>30</v>
      </c>
      <c r="AF986">
        <v>30</v>
      </c>
      <c r="AG986">
        <v>0</v>
      </c>
      <c r="AH986">
        <v>0</v>
      </c>
      <c r="AI986">
        <v>2</v>
      </c>
      <c r="AJ986">
        <v>3</v>
      </c>
      <c r="AK986">
        <v>3</v>
      </c>
      <c r="AL986">
        <v>3</v>
      </c>
      <c r="AM986">
        <v>3</v>
      </c>
      <c r="AP986" t="s">
        <v>138</v>
      </c>
      <c r="AR986" t="s">
        <v>133</v>
      </c>
      <c r="AS986">
        <v>3</v>
      </c>
      <c r="AT986">
        <v>3</v>
      </c>
      <c r="AU986">
        <f t="shared" si="400"/>
        <v>30</v>
      </c>
      <c r="AV986">
        <f t="shared" si="401"/>
        <v>30</v>
      </c>
      <c r="AW986">
        <f t="shared" si="402"/>
        <v>30</v>
      </c>
      <c r="AX986">
        <f t="shared" si="403"/>
        <v>75</v>
      </c>
      <c r="AY986">
        <f t="shared" si="404"/>
        <v>2250</v>
      </c>
      <c r="AZ986">
        <f t="shared" si="405"/>
        <v>1</v>
      </c>
      <c r="BA986">
        <f t="shared" si="406"/>
        <v>2250</v>
      </c>
      <c r="BB986">
        <f t="shared" si="407"/>
        <v>2250</v>
      </c>
      <c r="BC986">
        <f t="shared" si="408"/>
        <v>1125</v>
      </c>
      <c r="BD986">
        <f t="shared" si="409"/>
        <v>45</v>
      </c>
      <c r="BE986">
        <f t="shared" si="410"/>
        <v>0.5</v>
      </c>
      <c r="BF986">
        <f t="shared" si="411"/>
        <v>0.5</v>
      </c>
      <c r="BG986">
        <f t="shared" si="412"/>
        <v>45</v>
      </c>
      <c r="BH986">
        <f t="shared" si="413"/>
        <v>37.5</v>
      </c>
      <c r="BI986">
        <f t="shared" si="414"/>
        <v>37.5</v>
      </c>
      <c r="BJ986">
        <f t="shared" si="415"/>
        <v>37.5</v>
      </c>
      <c r="BK986">
        <f t="shared" si="416"/>
        <v>45</v>
      </c>
      <c r="BL986">
        <f t="shared" si="417"/>
        <v>945</v>
      </c>
      <c r="BM986" t="str">
        <f t="shared" si="418"/>
        <v/>
      </c>
      <c r="BN986">
        <f t="shared" si="419"/>
        <v>-15</v>
      </c>
      <c r="BO986" t="str">
        <f t="shared" si="420"/>
        <v/>
      </c>
      <c r="BP986">
        <f t="shared" si="421"/>
        <v>2</v>
      </c>
      <c r="BQ986">
        <f t="shared" si="422"/>
        <v>2</v>
      </c>
      <c r="BR986">
        <f t="shared" si="423"/>
        <v>1</v>
      </c>
      <c r="BS986">
        <f t="shared" si="424"/>
        <v>17</v>
      </c>
      <c r="BT986" t="str">
        <f t="shared" si="425"/>
        <v/>
      </c>
    </row>
    <row r="987" spans="1:72">
      <c r="A987">
        <v>202380</v>
      </c>
      <c r="B987">
        <v>83741</v>
      </c>
      <c r="C987" t="s">
        <v>123</v>
      </c>
      <c r="D987">
        <v>1</v>
      </c>
      <c r="E987" t="s">
        <v>124</v>
      </c>
      <c r="F987">
        <v>1120</v>
      </c>
      <c r="G987" t="s">
        <v>131</v>
      </c>
      <c r="H987">
        <v>51</v>
      </c>
      <c r="I987" t="s">
        <v>147</v>
      </c>
      <c r="J987" t="s">
        <v>138</v>
      </c>
      <c r="K987">
        <v>0</v>
      </c>
      <c r="L987" t="s">
        <v>126</v>
      </c>
      <c r="M987" t="s">
        <v>123</v>
      </c>
      <c r="N987">
        <v>1</v>
      </c>
      <c r="O987">
        <v>0</v>
      </c>
      <c r="P987" t="s">
        <v>151</v>
      </c>
      <c r="Q987" t="s">
        <v>141</v>
      </c>
      <c r="R987" t="s">
        <v>141</v>
      </c>
      <c r="S987" s="1">
        <v>45299</v>
      </c>
      <c r="T987" s="1">
        <v>45403</v>
      </c>
      <c r="U987" t="s">
        <v>129</v>
      </c>
      <c r="W987" t="s">
        <v>129</v>
      </c>
      <c r="X987" t="s">
        <v>129</v>
      </c>
      <c r="Y987" t="s">
        <v>129</v>
      </c>
      <c r="Z987" t="s">
        <v>129</v>
      </c>
      <c r="AA987" t="s">
        <v>129</v>
      </c>
      <c r="AB987" t="s">
        <v>129</v>
      </c>
      <c r="AC987" t="s">
        <v>129</v>
      </c>
      <c r="AD987">
        <v>0</v>
      </c>
      <c r="AE987">
        <v>30</v>
      </c>
      <c r="AF987">
        <v>30</v>
      </c>
      <c r="AG987">
        <v>0</v>
      </c>
      <c r="AH987">
        <v>0</v>
      </c>
      <c r="AI987">
        <v>2</v>
      </c>
      <c r="AJ987">
        <v>3</v>
      </c>
      <c r="AK987">
        <v>3</v>
      </c>
      <c r="AL987">
        <v>3</v>
      </c>
      <c r="AM987">
        <v>3</v>
      </c>
      <c r="AP987" t="s">
        <v>138</v>
      </c>
      <c r="AR987" t="s">
        <v>133</v>
      </c>
      <c r="AS987">
        <v>0</v>
      </c>
      <c r="AT987">
        <v>0</v>
      </c>
      <c r="AU987">
        <f t="shared" si="400"/>
        <v>0</v>
      </c>
      <c r="AV987">
        <f t="shared" si="401"/>
        <v>30</v>
      </c>
      <c r="AW987">
        <f t="shared" si="402"/>
        <v>30</v>
      </c>
      <c r="AX987" t="str">
        <f t="shared" si="403"/>
        <v/>
      </c>
      <c r="AY987" t="str">
        <f t="shared" si="404"/>
        <v/>
      </c>
      <c r="AZ987">
        <f t="shared" si="405"/>
        <v>1</v>
      </c>
      <c r="BA987" t="str">
        <f t="shared" si="406"/>
        <v/>
      </c>
      <c r="BB987">
        <f t="shared" si="407"/>
        <v>2250</v>
      </c>
      <c r="BC987">
        <f t="shared" si="408"/>
        <v>1125</v>
      </c>
      <c r="BD987">
        <f t="shared" si="409"/>
        <v>45</v>
      </c>
      <c r="BE987">
        <f t="shared" si="410"/>
        <v>0.5</v>
      </c>
      <c r="BF987">
        <f t="shared" si="411"/>
        <v>0.5</v>
      </c>
      <c r="BG987">
        <f t="shared" si="412"/>
        <v>45</v>
      </c>
      <c r="BH987">
        <f t="shared" si="413"/>
        <v>37.5</v>
      </c>
      <c r="BI987">
        <f t="shared" si="414"/>
        <v>37.5</v>
      </c>
      <c r="BJ987">
        <f t="shared" si="415"/>
        <v>37.5</v>
      </c>
      <c r="BK987">
        <f t="shared" si="416"/>
        <v>45</v>
      </c>
      <c r="BL987" t="str">
        <f t="shared" si="417"/>
        <v/>
      </c>
      <c r="BM987" t="str">
        <f t="shared" si="418"/>
        <v/>
      </c>
      <c r="BN987">
        <f t="shared" si="419"/>
        <v>-15</v>
      </c>
      <c r="BO987" t="str">
        <f t="shared" si="420"/>
        <v/>
      </c>
      <c r="BP987">
        <f t="shared" si="421"/>
        <v>2</v>
      </c>
      <c r="BQ987">
        <f t="shared" si="422"/>
        <v>2</v>
      </c>
      <c r="BR987">
        <f t="shared" si="423"/>
        <v>1</v>
      </c>
      <c r="BS987">
        <f t="shared" si="424"/>
        <v>17</v>
      </c>
      <c r="BT987" t="str">
        <f t="shared" si="425"/>
        <v/>
      </c>
    </row>
    <row r="988" spans="1:72">
      <c r="A988">
        <v>202380</v>
      </c>
      <c r="B988">
        <v>84846</v>
      </c>
      <c r="C988" t="s">
        <v>150</v>
      </c>
      <c r="D988">
        <v>1</v>
      </c>
      <c r="E988" t="s">
        <v>124</v>
      </c>
      <c r="F988">
        <v>1120</v>
      </c>
      <c r="G988" t="s">
        <v>131</v>
      </c>
      <c r="H988">
        <v>52</v>
      </c>
      <c r="I988" t="s">
        <v>147</v>
      </c>
      <c r="J988" t="s">
        <v>138</v>
      </c>
      <c r="K988">
        <v>0</v>
      </c>
      <c r="L988" t="s">
        <v>126</v>
      </c>
      <c r="M988" t="s">
        <v>123</v>
      </c>
      <c r="N988">
        <v>1</v>
      </c>
      <c r="O988">
        <v>1</v>
      </c>
      <c r="P988" t="s">
        <v>151</v>
      </c>
      <c r="Q988" t="s">
        <v>542</v>
      </c>
      <c r="R988">
        <v>120</v>
      </c>
      <c r="S988" s="1">
        <v>45299</v>
      </c>
      <c r="T988" s="1">
        <v>45403</v>
      </c>
      <c r="U988">
        <v>1730</v>
      </c>
      <c r="V988">
        <v>2020</v>
      </c>
      <c r="W988" t="s">
        <v>129</v>
      </c>
      <c r="X988" t="s">
        <v>129</v>
      </c>
      <c r="Y988" t="s">
        <v>47</v>
      </c>
      <c r="Z988" t="s">
        <v>129</v>
      </c>
      <c r="AA988" t="s">
        <v>129</v>
      </c>
      <c r="AB988" t="s">
        <v>129</v>
      </c>
      <c r="AC988" t="s">
        <v>129</v>
      </c>
      <c r="AD988">
        <v>0</v>
      </c>
      <c r="AE988">
        <v>30</v>
      </c>
      <c r="AF988">
        <v>30</v>
      </c>
      <c r="AG988">
        <v>0</v>
      </c>
      <c r="AH988">
        <v>0</v>
      </c>
      <c r="AI988">
        <v>2</v>
      </c>
      <c r="AJ988">
        <v>3</v>
      </c>
      <c r="AK988">
        <v>3</v>
      </c>
      <c r="AL988">
        <v>3</v>
      </c>
      <c r="AM988">
        <v>3</v>
      </c>
      <c r="AP988" t="s">
        <v>138</v>
      </c>
      <c r="AR988" t="s">
        <v>133</v>
      </c>
      <c r="AS988">
        <v>3.4</v>
      </c>
      <c r="AT988">
        <v>3</v>
      </c>
      <c r="AU988">
        <f t="shared" si="400"/>
        <v>15</v>
      </c>
      <c r="AV988">
        <f t="shared" si="401"/>
        <v>15</v>
      </c>
      <c r="AW988">
        <f t="shared" si="402"/>
        <v>15</v>
      </c>
      <c r="AX988">
        <f t="shared" si="403"/>
        <v>170</v>
      </c>
      <c r="AY988">
        <f t="shared" si="404"/>
        <v>2550</v>
      </c>
      <c r="AZ988">
        <f t="shared" si="405"/>
        <v>1</v>
      </c>
      <c r="BA988">
        <f t="shared" si="406"/>
        <v>2550</v>
      </c>
      <c r="BB988">
        <f t="shared" si="407"/>
        <v>2550</v>
      </c>
      <c r="BC988">
        <f t="shared" si="408"/>
        <v>1125</v>
      </c>
      <c r="BD988">
        <f t="shared" si="409"/>
        <v>45</v>
      </c>
      <c r="BE988">
        <f t="shared" si="410"/>
        <v>0.5</v>
      </c>
      <c r="BF988">
        <f t="shared" si="411"/>
        <v>0.5</v>
      </c>
      <c r="BG988">
        <f t="shared" si="412"/>
        <v>51</v>
      </c>
      <c r="BH988">
        <f t="shared" si="413"/>
        <v>42.5</v>
      </c>
      <c r="BI988">
        <f t="shared" si="414"/>
        <v>75</v>
      </c>
      <c r="BJ988">
        <f t="shared" si="415"/>
        <v>75</v>
      </c>
      <c r="BK988">
        <f t="shared" si="416"/>
        <v>75</v>
      </c>
      <c r="BL988">
        <f t="shared" si="417"/>
        <v>1845</v>
      </c>
      <c r="BM988" t="str">
        <f t="shared" si="418"/>
        <v/>
      </c>
      <c r="BN988">
        <f t="shared" si="419"/>
        <v>-20</v>
      </c>
      <c r="BO988" t="str">
        <f t="shared" si="420"/>
        <v/>
      </c>
      <c r="BP988">
        <f t="shared" si="421"/>
        <v>2</v>
      </c>
      <c r="BQ988">
        <f t="shared" si="422"/>
        <v>2</v>
      </c>
      <c r="BR988">
        <f t="shared" si="423"/>
        <v>1</v>
      </c>
      <c r="BS988">
        <f t="shared" si="424"/>
        <v>17</v>
      </c>
      <c r="BT988" t="str">
        <f t="shared" si="425"/>
        <v/>
      </c>
    </row>
    <row r="989" spans="1:72">
      <c r="A989">
        <v>202380</v>
      </c>
      <c r="B989">
        <v>84846</v>
      </c>
      <c r="C989" t="s">
        <v>150</v>
      </c>
      <c r="D989">
        <v>1</v>
      </c>
      <c r="E989" t="s">
        <v>124</v>
      </c>
      <c r="F989">
        <v>1120</v>
      </c>
      <c r="G989" t="s">
        <v>131</v>
      </c>
      <c r="H989">
        <v>52</v>
      </c>
      <c r="I989" t="s">
        <v>147</v>
      </c>
      <c r="J989" t="s">
        <v>138</v>
      </c>
      <c r="K989">
        <v>0</v>
      </c>
      <c r="L989" t="s">
        <v>126</v>
      </c>
      <c r="M989" t="s">
        <v>123</v>
      </c>
      <c r="N989">
        <v>1</v>
      </c>
      <c r="O989">
        <v>1</v>
      </c>
      <c r="P989" t="s">
        <v>151</v>
      </c>
      <c r="Q989" t="s">
        <v>141</v>
      </c>
      <c r="R989" t="s">
        <v>141</v>
      </c>
      <c r="S989" s="1">
        <v>45299</v>
      </c>
      <c r="T989" s="1">
        <v>45403</v>
      </c>
      <c r="U989" t="s">
        <v>129</v>
      </c>
      <c r="W989" t="s">
        <v>129</v>
      </c>
      <c r="X989" t="s">
        <v>129</v>
      </c>
      <c r="Y989" t="s">
        <v>129</v>
      </c>
      <c r="Z989" t="s">
        <v>129</v>
      </c>
      <c r="AA989" t="s">
        <v>129</v>
      </c>
      <c r="AB989" t="s">
        <v>129</v>
      </c>
      <c r="AC989" t="s">
        <v>129</v>
      </c>
      <c r="AD989">
        <v>0</v>
      </c>
      <c r="AE989">
        <v>30</v>
      </c>
      <c r="AF989">
        <v>30</v>
      </c>
      <c r="AG989">
        <v>0</v>
      </c>
      <c r="AH989">
        <v>0</v>
      </c>
      <c r="AI989">
        <v>2</v>
      </c>
      <c r="AJ989">
        <v>3</v>
      </c>
      <c r="AK989">
        <v>3</v>
      </c>
      <c r="AL989">
        <v>3</v>
      </c>
      <c r="AM989">
        <v>3</v>
      </c>
      <c r="AP989" t="s">
        <v>138</v>
      </c>
      <c r="AR989" t="s">
        <v>133</v>
      </c>
      <c r="AS989">
        <v>0</v>
      </c>
      <c r="AT989">
        <v>0</v>
      </c>
      <c r="AU989">
        <f t="shared" si="400"/>
        <v>0</v>
      </c>
      <c r="AV989">
        <f t="shared" si="401"/>
        <v>15</v>
      </c>
      <c r="AW989">
        <f t="shared" si="402"/>
        <v>15</v>
      </c>
      <c r="AX989" t="str">
        <f t="shared" si="403"/>
        <v/>
      </c>
      <c r="AY989" t="str">
        <f t="shared" si="404"/>
        <v/>
      </c>
      <c r="AZ989">
        <f t="shared" si="405"/>
        <v>1</v>
      </c>
      <c r="BA989" t="str">
        <f t="shared" si="406"/>
        <v/>
      </c>
      <c r="BB989">
        <f t="shared" si="407"/>
        <v>2550</v>
      </c>
      <c r="BC989">
        <f t="shared" si="408"/>
        <v>1125</v>
      </c>
      <c r="BD989">
        <f t="shared" si="409"/>
        <v>45</v>
      </c>
      <c r="BE989">
        <f t="shared" si="410"/>
        <v>0.5</v>
      </c>
      <c r="BF989">
        <f t="shared" si="411"/>
        <v>0.5</v>
      </c>
      <c r="BG989">
        <f t="shared" si="412"/>
        <v>51</v>
      </c>
      <c r="BH989">
        <f t="shared" si="413"/>
        <v>42.5</v>
      </c>
      <c r="BI989">
        <f t="shared" si="414"/>
        <v>75</v>
      </c>
      <c r="BJ989">
        <f t="shared" si="415"/>
        <v>75</v>
      </c>
      <c r="BK989">
        <f t="shared" si="416"/>
        <v>75</v>
      </c>
      <c r="BL989" t="str">
        <f t="shared" si="417"/>
        <v/>
      </c>
      <c r="BM989" t="str">
        <f t="shared" si="418"/>
        <v/>
      </c>
      <c r="BN989">
        <f t="shared" si="419"/>
        <v>-20</v>
      </c>
      <c r="BO989" t="str">
        <f t="shared" si="420"/>
        <v/>
      </c>
      <c r="BP989">
        <f t="shared" si="421"/>
        <v>2</v>
      </c>
      <c r="BQ989">
        <f t="shared" si="422"/>
        <v>2</v>
      </c>
      <c r="BR989">
        <f t="shared" si="423"/>
        <v>1</v>
      </c>
      <c r="BS989">
        <f t="shared" si="424"/>
        <v>17</v>
      </c>
      <c r="BT989" t="str">
        <f t="shared" si="425"/>
        <v/>
      </c>
    </row>
    <row r="990" spans="1:72">
      <c r="A990">
        <v>202380</v>
      </c>
      <c r="B990">
        <v>83742</v>
      </c>
      <c r="C990" t="s">
        <v>123</v>
      </c>
      <c r="D990">
        <v>1</v>
      </c>
      <c r="E990" t="s">
        <v>124</v>
      </c>
      <c r="F990">
        <v>1122</v>
      </c>
      <c r="G990" t="s">
        <v>543</v>
      </c>
      <c r="H990">
        <v>1</v>
      </c>
      <c r="K990">
        <v>0</v>
      </c>
      <c r="L990" t="s">
        <v>126</v>
      </c>
      <c r="M990" t="s">
        <v>123</v>
      </c>
      <c r="N990" t="s">
        <v>53</v>
      </c>
      <c r="O990">
        <v>0</v>
      </c>
      <c r="P990" t="s">
        <v>151</v>
      </c>
      <c r="Q990" t="s">
        <v>128</v>
      </c>
      <c r="R990">
        <v>134</v>
      </c>
      <c r="S990" s="1">
        <v>45299</v>
      </c>
      <c r="T990" s="1">
        <v>45403</v>
      </c>
      <c r="U990">
        <v>900</v>
      </c>
      <c r="V990">
        <v>1100</v>
      </c>
      <c r="W990" t="s">
        <v>45</v>
      </c>
      <c r="X990" t="s">
        <v>129</v>
      </c>
      <c r="Y990" t="s">
        <v>47</v>
      </c>
      <c r="Z990" t="s">
        <v>129</v>
      </c>
      <c r="AA990" t="s">
        <v>52</v>
      </c>
      <c r="AB990" t="s">
        <v>129</v>
      </c>
      <c r="AC990" t="s">
        <v>129</v>
      </c>
      <c r="AD990">
        <v>0</v>
      </c>
      <c r="AE990">
        <v>15</v>
      </c>
      <c r="AF990">
        <v>30</v>
      </c>
      <c r="AG990">
        <v>0</v>
      </c>
      <c r="AH990">
        <v>0</v>
      </c>
      <c r="AI990">
        <v>2</v>
      </c>
      <c r="AJ990">
        <v>3</v>
      </c>
      <c r="AK990">
        <v>3</v>
      </c>
      <c r="AL990">
        <v>6</v>
      </c>
      <c r="AN990">
        <v>6</v>
      </c>
      <c r="AR990" t="s">
        <v>130</v>
      </c>
      <c r="AS990">
        <v>7.2</v>
      </c>
      <c r="AT990">
        <v>3</v>
      </c>
      <c r="AU990">
        <f t="shared" si="400"/>
        <v>45</v>
      </c>
      <c r="AV990">
        <f t="shared" si="401"/>
        <v>45</v>
      </c>
      <c r="AW990">
        <f t="shared" si="402"/>
        <v>45</v>
      </c>
      <c r="AX990">
        <f t="shared" si="403"/>
        <v>120</v>
      </c>
      <c r="AY990">
        <f t="shared" si="404"/>
        <v>5400</v>
      </c>
      <c r="AZ990">
        <f t="shared" si="405"/>
        <v>1</v>
      </c>
      <c r="BA990">
        <f t="shared" si="406"/>
        <v>5400</v>
      </c>
      <c r="BB990">
        <f t="shared" si="407"/>
        <v>5400</v>
      </c>
      <c r="BC990">
        <f t="shared" si="408"/>
        <v>4500</v>
      </c>
      <c r="BD990">
        <f t="shared" si="409"/>
        <v>90</v>
      </c>
      <c r="BE990">
        <f t="shared" si="410"/>
        <v>1</v>
      </c>
      <c r="BF990">
        <f t="shared" si="411"/>
        <v>1</v>
      </c>
      <c r="BG990">
        <f t="shared" si="412"/>
        <v>108</v>
      </c>
      <c r="BH990">
        <f t="shared" si="413"/>
        <v>90</v>
      </c>
      <c r="BI990">
        <f t="shared" si="414"/>
        <v>100</v>
      </c>
      <c r="BJ990">
        <f t="shared" si="415"/>
        <v>105</v>
      </c>
      <c r="BK990">
        <f t="shared" si="416"/>
        <v>105</v>
      </c>
      <c r="BL990">
        <f t="shared" si="417"/>
        <v>1045</v>
      </c>
      <c r="BM990" t="str">
        <f t="shared" si="418"/>
        <v/>
      </c>
      <c r="BN990" t="str">
        <f t="shared" si="419"/>
        <v/>
      </c>
      <c r="BO990" t="str">
        <f t="shared" si="420"/>
        <v/>
      </c>
      <c r="BP990">
        <f t="shared" si="421"/>
        <v>2</v>
      </c>
      <c r="BQ990">
        <f t="shared" si="422"/>
        <v>2</v>
      </c>
      <c r="BR990">
        <f t="shared" si="423"/>
        <v>1</v>
      </c>
      <c r="BS990">
        <f t="shared" si="424"/>
        <v>17</v>
      </c>
      <c r="BT990" t="str">
        <f t="shared" si="425"/>
        <v>Flag</v>
      </c>
    </row>
    <row r="991" spans="1:72">
      <c r="A991">
        <v>202380</v>
      </c>
      <c r="B991">
        <v>82746</v>
      </c>
      <c r="C991" t="s">
        <v>123</v>
      </c>
      <c r="D991">
        <v>105</v>
      </c>
      <c r="E991" t="s">
        <v>124</v>
      </c>
      <c r="F991">
        <v>1215</v>
      </c>
      <c r="G991" t="s">
        <v>544</v>
      </c>
      <c r="H991" t="s">
        <v>136</v>
      </c>
      <c r="I991" t="s">
        <v>137</v>
      </c>
      <c r="J991" t="s">
        <v>138</v>
      </c>
      <c r="K991">
        <v>0</v>
      </c>
      <c r="L991" t="s">
        <v>126</v>
      </c>
      <c r="M991" t="s">
        <v>123</v>
      </c>
      <c r="N991">
        <v>1</v>
      </c>
      <c r="O991" t="s">
        <v>139</v>
      </c>
      <c r="P991" t="s">
        <v>151</v>
      </c>
      <c r="Q991" t="s">
        <v>141</v>
      </c>
      <c r="R991" t="s">
        <v>141</v>
      </c>
      <c r="S991" s="1">
        <v>45320</v>
      </c>
      <c r="T991" s="1">
        <v>45403</v>
      </c>
      <c r="U991" t="s">
        <v>129</v>
      </c>
      <c r="W991" t="s">
        <v>129</v>
      </c>
      <c r="X991" t="s">
        <v>129</v>
      </c>
      <c r="Y991" t="s">
        <v>129</v>
      </c>
      <c r="Z991" t="s">
        <v>129</v>
      </c>
      <c r="AA991" t="s">
        <v>129</v>
      </c>
      <c r="AB991" t="s">
        <v>129</v>
      </c>
      <c r="AC991" t="s">
        <v>129</v>
      </c>
      <c r="AD991">
        <v>0</v>
      </c>
      <c r="AE991">
        <v>31</v>
      </c>
      <c r="AF991">
        <v>30</v>
      </c>
      <c r="AG991">
        <v>0</v>
      </c>
      <c r="AH991">
        <v>0</v>
      </c>
      <c r="AI991">
        <v>2</v>
      </c>
      <c r="AJ991">
        <v>3</v>
      </c>
      <c r="AK991">
        <v>3</v>
      </c>
      <c r="AL991">
        <v>3</v>
      </c>
      <c r="AM991">
        <v>3</v>
      </c>
      <c r="AP991" t="s">
        <v>138</v>
      </c>
      <c r="AR991" t="s">
        <v>133</v>
      </c>
      <c r="AS991">
        <v>3.75</v>
      </c>
      <c r="AT991">
        <v>3</v>
      </c>
      <c r="AU991">
        <f t="shared" si="400"/>
        <v>0</v>
      </c>
      <c r="AV991">
        <f t="shared" si="401"/>
        <v>0</v>
      </c>
      <c r="AW991">
        <f t="shared" si="402"/>
        <v>0</v>
      </c>
      <c r="AX991" t="str">
        <f t="shared" si="403"/>
        <v/>
      </c>
      <c r="AY991" t="str">
        <f t="shared" si="404"/>
        <v/>
      </c>
      <c r="AZ991">
        <f t="shared" si="405"/>
        <v>1</v>
      </c>
      <c r="BA991" t="str">
        <f t="shared" si="406"/>
        <v/>
      </c>
      <c r="BB991">
        <f t="shared" si="407"/>
        <v>0</v>
      </c>
      <c r="BC991">
        <f t="shared" si="408"/>
        <v>0</v>
      </c>
      <c r="BD991">
        <f t="shared" si="409"/>
        <v>45</v>
      </c>
      <c r="BE991">
        <f t="shared" si="410"/>
        <v>0</v>
      </c>
      <c r="BF991">
        <f t="shared" si="411"/>
        <v>0</v>
      </c>
      <c r="BG991">
        <f t="shared" si="412"/>
        <v>0</v>
      </c>
      <c r="BH991">
        <f t="shared" si="413"/>
        <v>0</v>
      </c>
      <c r="BI991" t="str">
        <f t="shared" si="414"/>
        <v/>
      </c>
      <c r="BJ991" t="str">
        <f t="shared" si="415"/>
        <v/>
      </c>
      <c r="BK991" t="str">
        <f t="shared" si="416"/>
        <v/>
      </c>
      <c r="BL991" t="str">
        <f t="shared" si="417"/>
        <v/>
      </c>
      <c r="BM991" t="str">
        <f t="shared" si="418"/>
        <v/>
      </c>
      <c r="BN991" t="str">
        <f t="shared" si="419"/>
        <v/>
      </c>
      <c r="BO991" t="str">
        <f t="shared" si="420"/>
        <v/>
      </c>
      <c r="BP991">
        <f t="shared" si="421"/>
        <v>2</v>
      </c>
      <c r="BQ991">
        <f t="shared" si="422"/>
        <v>5</v>
      </c>
      <c r="BR991">
        <f t="shared" si="423"/>
        <v>1</v>
      </c>
      <c r="BS991">
        <f t="shared" si="424"/>
        <v>17</v>
      </c>
      <c r="BT991" t="str">
        <f t="shared" si="425"/>
        <v/>
      </c>
    </row>
    <row r="992" spans="1:72">
      <c r="A992">
        <v>202380</v>
      </c>
      <c r="B992">
        <v>83022</v>
      </c>
      <c r="C992" t="s">
        <v>123</v>
      </c>
      <c r="D992">
        <v>1</v>
      </c>
      <c r="E992" t="s">
        <v>124</v>
      </c>
      <c r="F992">
        <v>2125</v>
      </c>
      <c r="G992" t="s">
        <v>545</v>
      </c>
      <c r="H992">
        <v>1</v>
      </c>
      <c r="K992">
        <v>0</v>
      </c>
      <c r="L992" t="s">
        <v>126</v>
      </c>
      <c r="M992" t="s">
        <v>123</v>
      </c>
      <c r="N992">
        <v>1</v>
      </c>
      <c r="O992">
        <v>0</v>
      </c>
      <c r="P992" t="s">
        <v>151</v>
      </c>
      <c r="Q992" t="s">
        <v>128</v>
      </c>
      <c r="R992">
        <v>134</v>
      </c>
      <c r="S992" s="1">
        <v>45299</v>
      </c>
      <c r="T992" s="1">
        <v>45403</v>
      </c>
      <c r="U992">
        <v>900</v>
      </c>
      <c r="V992">
        <v>1015</v>
      </c>
      <c r="W992" t="s">
        <v>129</v>
      </c>
      <c r="X992" t="s">
        <v>46</v>
      </c>
      <c r="Y992" t="s">
        <v>129</v>
      </c>
      <c r="Z992" t="s">
        <v>50</v>
      </c>
      <c r="AA992" t="s">
        <v>129</v>
      </c>
      <c r="AB992" t="s">
        <v>129</v>
      </c>
      <c r="AC992" t="s">
        <v>129</v>
      </c>
      <c r="AD992">
        <v>0</v>
      </c>
      <c r="AE992">
        <v>31</v>
      </c>
      <c r="AF992">
        <v>30</v>
      </c>
      <c r="AG992">
        <v>0</v>
      </c>
      <c r="AH992">
        <v>0</v>
      </c>
      <c r="AI992">
        <v>2</v>
      </c>
      <c r="AJ992">
        <v>3</v>
      </c>
      <c r="AK992">
        <v>3</v>
      </c>
      <c r="AL992">
        <v>3</v>
      </c>
      <c r="AM992">
        <v>3</v>
      </c>
      <c r="AR992" t="s">
        <v>133</v>
      </c>
      <c r="AS992">
        <v>3</v>
      </c>
      <c r="AT992">
        <v>3</v>
      </c>
      <c r="AU992">
        <f t="shared" si="400"/>
        <v>30</v>
      </c>
      <c r="AV992">
        <f t="shared" si="401"/>
        <v>30</v>
      </c>
      <c r="AW992">
        <f t="shared" si="402"/>
        <v>30</v>
      </c>
      <c r="AX992">
        <f t="shared" si="403"/>
        <v>75</v>
      </c>
      <c r="AY992">
        <f t="shared" si="404"/>
        <v>2250</v>
      </c>
      <c r="AZ992">
        <f t="shared" si="405"/>
        <v>1</v>
      </c>
      <c r="BA992">
        <f t="shared" si="406"/>
        <v>2250</v>
      </c>
      <c r="BB992">
        <f t="shared" si="407"/>
        <v>2250</v>
      </c>
      <c r="BC992">
        <f t="shared" si="408"/>
        <v>2250</v>
      </c>
      <c r="BD992">
        <f t="shared" si="409"/>
        <v>45</v>
      </c>
      <c r="BE992">
        <f t="shared" si="410"/>
        <v>1</v>
      </c>
      <c r="BF992">
        <f t="shared" si="411"/>
        <v>1</v>
      </c>
      <c r="BG992">
        <f t="shared" si="412"/>
        <v>45</v>
      </c>
      <c r="BH992">
        <f t="shared" si="413"/>
        <v>37.5</v>
      </c>
      <c r="BI992">
        <f t="shared" si="414"/>
        <v>75</v>
      </c>
      <c r="BJ992">
        <f t="shared" si="415"/>
        <v>75</v>
      </c>
      <c r="BK992">
        <f t="shared" si="416"/>
        <v>75</v>
      </c>
      <c r="BL992" t="str">
        <f t="shared" si="417"/>
        <v/>
      </c>
      <c r="BM992" t="str">
        <f t="shared" si="418"/>
        <v/>
      </c>
      <c r="BN992" t="str">
        <f t="shared" si="419"/>
        <v/>
      </c>
      <c r="BO992" t="str">
        <f t="shared" si="420"/>
        <v/>
      </c>
      <c r="BP992">
        <f t="shared" si="421"/>
        <v>2</v>
      </c>
      <c r="BQ992">
        <f t="shared" si="422"/>
        <v>2</v>
      </c>
      <c r="BR992">
        <f t="shared" si="423"/>
        <v>1</v>
      </c>
      <c r="BS992">
        <f t="shared" si="424"/>
        <v>17</v>
      </c>
      <c r="BT992" t="str">
        <f t="shared" si="425"/>
        <v/>
      </c>
    </row>
    <row r="993" spans="1:72">
      <c r="A993">
        <v>202380</v>
      </c>
      <c r="B993">
        <v>83021</v>
      </c>
      <c r="C993" t="s">
        <v>123</v>
      </c>
      <c r="D993">
        <v>1</v>
      </c>
      <c r="E993" t="s">
        <v>124</v>
      </c>
      <c r="F993">
        <v>2155</v>
      </c>
      <c r="G993" t="s">
        <v>546</v>
      </c>
      <c r="H993">
        <v>1</v>
      </c>
      <c r="K993">
        <v>0</v>
      </c>
      <c r="L993" t="s">
        <v>126</v>
      </c>
      <c r="M993" t="s">
        <v>123</v>
      </c>
      <c r="N993" t="s">
        <v>53</v>
      </c>
      <c r="O993">
        <v>0</v>
      </c>
      <c r="P993" t="s">
        <v>151</v>
      </c>
      <c r="Q993" t="s">
        <v>128</v>
      </c>
      <c r="R993">
        <v>134</v>
      </c>
      <c r="S993" s="1">
        <v>45299</v>
      </c>
      <c r="T993" s="1">
        <v>45403</v>
      </c>
      <c r="U993">
        <v>900</v>
      </c>
      <c r="V993">
        <v>1245</v>
      </c>
      <c r="W993" t="s">
        <v>45</v>
      </c>
      <c r="X993" t="s">
        <v>129</v>
      </c>
      <c r="Y993" t="s">
        <v>47</v>
      </c>
      <c r="Z993" t="s">
        <v>129</v>
      </c>
      <c r="AA993" t="s">
        <v>52</v>
      </c>
      <c r="AB993" t="s">
        <v>129</v>
      </c>
      <c r="AC993" t="s">
        <v>129</v>
      </c>
      <c r="AD993">
        <v>0</v>
      </c>
      <c r="AE993">
        <v>15</v>
      </c>
      <c r="AF993">
        <v>30</v>
      </c>
      <c r="AG993">
        <v>0</v>
      </c>
      <c r="AH993">
        <v>0</v>
      </c>
      <c r="AI993">
        <v>2</v>
      </c>
      <c r="AJ993">
        <v>6</v>
      </c>
      <c r="AK993">
        <v>6</v>
      </c>
      <c r="AL993">
        <v>12</v>
      </c>
      <c r="AN993">
        <v>12</v>
      </c>
      <c r="AR993" t="s">
        <v>130</v>
      </c>
      <c r="AS993">
        <v>13.5</v>
      </c>
      <c r="AT993">
        <v>6</v>
      </c>
      <c r="AU993">
        <f t="shared" si="400"/>
        <v>45</v>
      </c>
      <c r="AV993">
        <f t="shared" si="401"/>
        <v>45</v>
      </c>
      <c r="AW993">
        <f t="shared" si="402"/>
        <v>45</v>
      </c>
      <c r="AX993">
        <f t="shared" si="403"/>
        <v>225</v>
      </c>
      <c r="AY993">
        <f t="shared" si="404"/>
        <v>10125</v>
      </c>
      <c r="AZ993">
        <f t="shared" si="405"/>
        <v>1</v>
      </c>
      <c r="BA993">
        <f t="shared" si="406"/>
        <v>10125</v>
      </c>
      <c r="BB993">
        <f t="shared" si="407"/>
        <v>10125</v>
      </c>
      <c r="BC993">
        <f t="shared" si="408"/>
        <v>9000</v>
      </c>
      <c r="BD993">
        <f t="shared" si="409"/>
        <v>180</v>
      </c>
      <c r="BE993">
        <f t="shared" si="410"/>
        <v>1</v>
      </c>
      <c r="BF993">
        <f t="shared" si="411"/>
        <v>1</v>
      </c>
      <c r="BG993">
        <f t="shared" si="412"/>
        <v>202.5</v>
      </c>
      <c r="BH993">
        <f t="shared" si="413"/>
        <v>168.75</v>
      </c>
      <c r="BI993">
        <f t="shared" si="414"/>
        <v>200</v>
      </c>
      <c r="BJ993">
        <f t="shared" si="415"/>
        <v>225</v>
      </c>
      <c r="BK993">
        <f t="shared" si="416"/>
        <v>225</v>
      </c>
      <c r="BL993" t="str">
        <f t="shared" si="417"/>
        <v/>
      </c>
      <c r="BM993" t="str">
        <f t="shared" si="418"/>
        <v/>
      </c>
      <c r="BN993" t="str">
        <f t="shared" si="419"/>
        <v/>
      </c>
      <c r="BO993" t="str">
        <f t="shared" si="420"/>
        <v/>
      </c>
      <c r="BP993">
        <f t="shared" si="421"/>
        <v>2</v>
      </c>
      <c r="BQ993">
        <f t="shared" si="422"/>
        <v>2</v>
      </c>
      <c r="BR993">
        <f t="shared" si="423"/>
        <v>1</v>
      </c>
      <c r="BS993">
        <f t="shared" si="424"/>
        <v>17</v>
      </c>
      <c r="BT993" t="str">
        <f t="shared" si="425"/>
        <v/>
      </c>
    </row>
    <row r="994" spans="1:72">
      <c r="A994">
        <v>202380</v>
      </c>
      <c r="B994">
        <v>82334</v>
      </c>
      <c r="C994" t="s">
        <v>123</v>
      </c>
      <c r="D994">
        <v>1</v>
      </c>
      <c r="E994" t="s">
        <v>145</v>
      </c>
      <c r="F994">
        <v>1101</v>
      </c>
      <c r="G994" t="s">
        <v>146</v>
      </c>
      <c r="H994">
        <v>51</v>
      </c>
      <c r="I994" t="s">
        <v>147</v>
      </c>
      <c r="J994" t="s">
        <v>138</v>
      </c>
      <c r="K994">
        <v>0</v>
      </c>
      <c r="L994" t="s">
        <v>126</v>
      </c>
      <c r="M994" t="s">
        <v>123</v>
      </c>
      <c r="N994">
        <v>1</v>
      </c>
      <c r="O994">
        <v>0</v>
      </c>
      <c r="P994" t="s">
        <v>151</v>
      </c>
      <c r="Q994" t="s">
        <v>141</v>
      </c>
      <c r="R994" t="s">
        <v>141</v>
      </c>
      <c r="S994" s="1">
        <v>45299</v>
      </c>
      <c r="T994" s="1">
        <v>45403</v>
      </c>
      <c r="U994" t="s">
        <v>129</v>
      </c>
      <c r="W994" t="s">
        <v>129</v>
      </c>
      <c r="X994" t="s">
        <v>129</v>
      </c>
      <c r="Y994" t="s">
        <v>129</v>
      </c>
      <c r="Z994" t="s">
        <v>129</v>
      </c>
      <c r="AA994" t="s">
        <v>129</v>
      </c>
      <c r="AB994" t="s">
        <v>129</v>
      </c>
      <c r="AC994" t="s">
        <v>129</v>
      </c>
      <c r="AD994">
        <v>0</v>
      </c>
      <c r="AE994">
        <v>30</v>
      </c>
      <c r="AF994">
        <v>30</v>
      </c>
      <c r="AG994">
        <v>0</v>
      </c>
      <c r="AH994">
        <v>0</v>
      </c>
      <c r="AI994">
        <v>2</v>
      </c>
      <c r="AJ994">
        <v>3</v>
      </c>
      <c r="AK994">
        <v>3</v>
      </c>
      <c r="AL994">
        <v>5</v>
      </c>
      <c r="AM994">
        <v>2</v>
      </c>
      <c r="AN994">
        <v>3</v>
      </c>
      <c r="AP994" t="s">
        <v>138</v>
      </c>
      <c r="AR994" t="s">
        <v>133</v>
      </c>
      <c r="AS994">
        <v>5</v>
      </c>
      <c r="AT994">
        <v>2</v>
      </c>
      <c r="AU994">
        <f t="shared" si="400"/>
        <v>0</v>
      </c>
      <c r="AV994">
        <f t="shared" si="401"/>
        <v>30</v>
      </c>
      <c r="AW994">
        <f t="shared" si="402"/>
        <v>30</v>
      </c>
      <c r="AX994" t="str">
        <f t="shared" si="403"/>
        <v/>
      </c>
      <c r="AY994" t="str">
        <f t="shared" si="404"/>
        <v/>
      </c>
      <c r="AZ994">
        <f t="shared" si="405"/>
        <v>1</v>
      </c>
      <c r="BA994" t="str">
        <f t="shared" si="406"/>
        <v/>
      </c>
      <c r="BB994">
        <f t="shared" si="407"/>
        <v>4050</v>
      </c>
      <c r="BC994">
        <f t="shared" si="408"/>
        <v>1875</v>
      </c>
      <c r="BD994">
        <f t="shared" si="409"/>
        <v>75</v>
      </c>
      <c r="BE994">
        <f t="shared" si="410"/>
        <v>0.5</v>
      </c>
      <c r="BF994">
        <f t="shared" si="411"/>
        <v>0.5</v>
      </c>
      <c r="BG994">
        <f t="shared" si="412"/>
        <v>81</v>
      </c>
      <c r="BH994">
        <f t="shared" si="413"/>
        <v>67.5</v>
      </c>
      <c r="BI994">
        <f t="shared" si="414"/>
        <v>62.5</v>
      </c>
      <c r="BJ994">
        <f t="shared" si="415"/>
        <v>62.5</v>
      </c>
      <c r="BK994">
        <f t="shared" si="416"/>
        <v>75</v>
      </c>
      <c r="BL994" t="str">
        <f t="shared" si="417"/>
        <v/>
      </c>
      <c r="BM994" t="str">
        <f t="shared" si="418"/>
        <v/>
      </c>
      <c r="BN994">
        <f t="shared" si="419"/>
        <v>-30</v>
      </c>
      <c r="BO994" t="str">
        <f t="shared" si="420"/>
        <v/>
      </c>
      <c r="BP994">
        <f t="shared" si="421"/>
        <v>2</v>
      </c>
      <c r="BQ994">
        <f t="shared" si="422"/>
        <v>2</v>
      </c>
      <c r="BR994">
        <f t="shared" si="423"/>
        <v>1</v>
      </c>
      <c r="BS994">
        <f t="shared" si="424"/>
        <v>17</v>
      </c>
      <c r="BT994" t="str">
        <f t="shared" si="425"/>
        <v/>
      </c>
    </row>
    <row r="995" spans="1:72">
      <c r="A995">
        <v>202380</v>
      </c>
      <c r="B995">
        <v>82334</v>
      </c>
      <c r="C995" t="s">
        <v>123</v>
      </c>
      <c r="D995">
        <v>1</v>
      </c>
      <c r="E995" t="s">
        <v>145</v>
      </c>
      <c r="F995">
        <v>1101</v>
      </c>
      <c r="G995" t="s">
        <v>146</v>
      </c>
      <c r="H995">
        <v>51</v>
      </c>
      <c r="I995" t="s">
        <v>147</v>
      </c>
      <c r="J995" t="s">
        <v>138</v>
      </c>
      <c r="K995">
        <v>0</v>
      </c>
      <c r="L995" t="s">
        <v>126</v>
      </c>
      <c r="M995" t="s">
        <v>123</v>
      </c>
      <c r="N995">
        <v>1</v>
      </c>
      <c r="O995">
        <v>0</v>
      </c>
      <c r="P995" t="s">
        <v>151</v>
      </c>
      <c r="Q995" t="s">
        <v>128</v>
      </c>
      <c r="R995">
        <v>129</v>
      </c>
      <c r="S995" s="1">
        <v>45299</v>
      </c>
      <c r="T995" s="1">
        <v>45403</v>
      </c>
      <c r="U995">
        <v>1230</v>
      </c>
      <c r="V995">
        <v>1445</v>
      </c>
      <c r="W995" t="s">
        <v>129</v>
      </c>
      <c r="X995" t="s">
        <v>46</v>
      </c>
      <c r="Y995" t="s">
        <v>129</v>
      </c>
      <c r="Z995" t="s">
        <v>50</v>
      </c>
      <c r="AA995" t="s">
        <v>129</v>
      </c>
      <c r="AB995" t="s">
        <v>129</v>
      </c>
      <c r="AC995" t="s">
        <v>129</v>
      </c>
      <c r="AD995">
        <v>0</v>
      </c>
      <c r="AE995">
        <v>30</v>
      </c>
      <c r="AF995">
        <v>30</v>
      </c>
      <c r="AG995">
        <v>0</v>
      </c>
      <c r="AH995">
        <v>0</v>
      </c>
      <c r="AI995">
        <v>2</v>
      </c>
      <c r="AJ995">
        <v>3</v>
      </c>
      <c r="AK995">
        <v>3</v>
      </c>
      <c r="AL995">
        <v>5</v>
      </c>
      <c r="AM995">
        <v>2</v>
      </c>
      <c r="AN995">
        <v>3</v>
      </c>
      <c r="AP995" t="s">
        <v>138</v>
      </c>
      <c r="AR995" t="s">
        <v>149</v>
      </c>
      <c r="AS995">
        <v>5.4</v>
      </c>
      <c r="AT995">
        <v>1</v>
      </c>
      <c r="AU995">
        <f t="shared" si="400"/>
        <v>30</v>
      </c>
      <c r="AV995">
        <f t="shared" si="401"/>
        <v>30</v>
      </c>
      <c r="AW995">
        <f t="shared" si="402"/>
        <v>30</v>
      </c>
      <c r="AX995">
        <f t="shared" si="403"/>
        <v>135</v>
      </c>
      <c r="AY995">
        <f t="shared" si="404"/>
        <v>4050</v>
      </c>
      <c r="AZ995">
        <f t="shared" si="405"/>
        <v>1</v>
      </c>
      <c r="BA995">
        <f t="shared" si="406"/>
        <v>4050</v>
      </c>
      <c r="BB995">
        <f t="shared" si="407"/>
        <v>4050</v>
      </c>
      <c r="BC995">
        <f t="shared" si="408"/>
        <v>1875</v>
      </c>
      <c r="BD995">
        <f t="shared" si="409"/>
        <v>75</v>
      </c>
      <c r="BE995">
        <f t="shared" si="410"/>
        <v>0.5</v>
      </c>
      <c r="BF995">
        <f t="shared" si="411"/>
        <v>0.5</v>
      </c>
      <c r="BG995">
        <f t="shared" si="412"/>
        <v>81</v>
      </c>
      <c r="BH995">
        <f t="shared" si="413"/>
        <v>67.5</v>
      </c>
      <c r="BI995">
        <f t="shared" si="414"/>
        <v>62.5</v>
      </c>
      <c r="BJ995">
        <f t="shared" si="415"/>
        <v>62.5</v>
      </c>
      <c r="BK995">
        <f t="shared" si="416"/>
        <v>75</v>
      </c>
      <c r="BL995">
        <f t="shared" si="417"/>
        <v>1345</v>
      </c>
      <c r="BM995" t="str">
        <f t="shared" si="418"/>
        <v/>
      </c>
      <c r="BN995">
        <f t="shared" si="419"/>
        <v>-30</v>
      </c>
      <c r="BO995" t="str">
        <f t="shared" si="420"/>
        <v/>
      </c>
      <c r="BP995">
        <f t="shared" si="421"/>
        <v>2</v>
      </c>
      <c r="BQ995">
        <f t="shared" si="422"/>
        <v>2</v>
      </c>
      <c r="BR995">
        <f t="shared" si="423"/>
        <v>1</v>
      </c>
      <c r="BS995">
        <f t="shared" si="424"/>
        <v>17</v>
      </c>
      <c r="BT995" t="str">
        <f t="shared" si="425"/>
        <v/>
      </c>
    </row>
    <row r="996" spans="1:72">
      <c r="A996">
        <v>202380</v>
      </c>
      <c r="B996">
        <v>84847</v>
      </c>
      <c r="C996" t="s">
        <v>150</v>
      </c>
      <c r="D996">
        <v>1</v>
      </c>
      <c r="E996" t="s">
        <v>145</v>
      </c>
      <c r="F996">
        <v>1101</v>
      </c>
      <c r="G996" t="s">
        <v>146</v>
      </c>
      <c r="H996">
        <v>52</v>
      </c>
      <c r="I996" t="s">
        <v>147</v>
      </c>
      <c r="J996" t="s">
        <v>138</v>
      </c>
      <c r="K996">
        <v>0</v>
      </c>
      <c r="L996" t="s">
        <v>126</v>
      </c>
      <c r="M996" t="s">
        <v>123</v>
      </c>
      <c r="N996">
        <v>1</v>
      </c>
      <c r="O996">
        <v>0</v>
      </c>
      <c r="P996" t="s">
        <v>151</v>
      </c>
      <c r="Q996" t="s">
        <v>141</v>
      </c>
      <c r="R996" t="s">
        <v>141</v>
      </c>
      <c r="S996" s="1">
        <v>45299</v>
      </c>
      <c r="T996" s="1">
        <v>45403</v>
      </c>
      <c r="U996" t="s">
        <v>129</v>
      </c>
      <c r="W996" t="s">
        <v>129</v>
      </c>
      <c r="X996" t="s">
        <v>129</v>
      </c>
      <c r="Y996" t="s">
        <v>129</v>
      </c>
      <c r="Z996" t="s">
        <v>129</v>
      </c>
      <c r="AA996" t="s">
        <v>129</v>
      </c>
      <c r="AB996" t="s">
        <v>129</v>
      </c>
      <c r="AC996" t="s">
        <v>129</v>
      </c>
      <c r="AD996">
        <v>0</v>
      </c>
      <c r="AE996">
        <v>30</v>
      </c>
      <c r="AF996">
        <v>30</v>
      </c>
      <c r="AG996">
        <v>0</v>
      </c>
      <c r="AH996">
        <v>0</v>
      </c>
      <c r="AI996">
        <v>2</v>
      </c>
      <c r="AJ996">
        <v>3</v>
      </c>
      <c r="AK996">
        <v>3</v>
      </c>
      <c r="AL996">
        <v>5</v>
      </c>
      <c r="AM996">
        <v>2</v>
      </c>
      <c r="AN996">
        <v>3</v>
      </c>
      <c r="AP996" t="s">
        <v>138</v>
      </c>
      <c r="AR996" t="s">
        <v>133</v>
      </c>
      <c r="AS996">
        <v>0</v>
      </c>
      <c r="AT996">
        <v>2</v>
      </c>
      <c r="AU996">
        <f t="shared" si="400"/>
        <v>0</v>
      </c>
      <c r="AV996">
        <f t="shared" si="401"/>
        <v>30</v>
      </c>
      <c r="AW996">
        <f t="shared" si="402"/>
        <v>30</v>
      </c>
      <c r="AX996" t="str">
        <f t="shared" si="403"/>
        <v/>
      </c>
      <c r="AY996" t="str">
        <f t="shared" si="404"/>
        <v/>
      </c>
      <c r="AZ996">
        <f t="shared" si="405"/>
        <v>1</v>
      </c>
      <c r="BA996" t="str">
        <f t="shared" si="406"/>
        <v/>
      </c>
      <c r="BB996">
        <f t="shared" si="407"/>
        <v>4050</v>
      </c>
      <c r="BC996">
        <f t="shared" si="408"/>
        <v>1875</v>
      </c>
      <c r="BD996">
        <f t="shared" si="409"/>
        <v>75</v>
      </c>
      <c r="BE996">
        <f t="shared" si="410"/>
        <v>0.5</v>
      </c>
      <c r="BF996">
        <f t="shared" si="411"/>
        <v>0.5</v>
      </c>
      <c r="BG996">
        <f t="shared" si="412"/>
        <v>81</v>
      </c>
      <c r="BH996">
        <f t="shared" si="413"/>
        <v>67.5</v>
      </c>
      <c r="BI996">
        <f t="shared" si="414"/>
        <v>62.5</v>
      </c>
      <c r="BJ996">
        <f t="shared" si="415"/>
        <v>62.5</v>
      </c>
      <c r="BK996">
        <f t="shared" si="416"/>
        <v>75</v>
      </c>
      <c r="BL996" t="str">
        <f t="shared" si="417"/>
        <v/>
      </c>
      <c r="BM996" t="str">
        <f t="shared" si="418"/>
        <v/>
      </c>
      <c r="BN996">
        <f t="shared" si="419"/>
        <v>-30</v>
      </c>
      <c r="BO996" t="str">
        <f t="shared" si="420"/>
        <v/>
      </c>
      <c r="BP996">
        <f t="shared" si="421"/>
        <v>2</v>
      </c>
      <c r="BQ996">
        <f t="shared" si="422"/>
        <v>2</v>
      </c>
      <c r="BR996">
        <f t="shared" si="423"/>
        <v>1</v>
      </c>
      <c r="BS996">
        <f t="shared" si="424"/>
        <v>17</v>
      </c>
      <c r="BT996" t="str">
        <f t="shared" si="425"/>
        <v/>
      </c>
    </row>
    <row r="997" spans="1:72">
      <c r="A997">
        <v>202380</v>
      </c>
      <c r="B997">
        <v>84847</v>
      </c>
      <c r="C997" t="s">
        <v>150</v>
      </c>
      <c r="D997">
        <v>1</v>
      </c>
      <c r="E997" t="s">
        <v>145</v>
      </c>
      <c r="F997">
        <v>1101</v>
      </c>
      <c r="G997" t="s">
        <v>146</v>
      </c>
      <c r="H997">
        <v>52</v>
      </c>
      <c r="I997" t="s">
        <v>147</v>
      </c>
      <c r="J997" t="s">
        <v>138</v>
      </c>
      <c r="K997">
        <v>0</v>
      </c>
      <c r="L997" t="s">
        <v>126</v>
      </c>
      <c r="M997" t="s">
        <v>123</v>
      </c>
      <c r="N997">
        <v>1</v>
      </c>
      <c r="O997">
        <v>0</v>
      </c>
      <c r="P997" t="s">
        <v>151</v>
      </c>
      <c r="Q997" t="s">
        <v>128</v>
      </c>
      <c r="R997">
        <v>129</v>
      </c>
      <c r="S997" s="1">
        <v>45299</v>
      </c>
      <c r="T997" s="1">
        <v>45403</v>
      </c>
      <c r="U997">
        <v>1730</v>
      </c>
      <c r="V997">
        <v>1945</v>
      </c>
      <c r="W997" t="s">
        <v>45</v>
      </c>
      <c r="X997" t="s">
        <v>129</v>
      </c>
      <c r="Y997" t="s">
        <v>47</v>
      </c>
      <c r="Z997" t="s">
        <v>129</v>
      </c>
      <c r="AA997" t="s">
        <v>129</v>
      </c>
      <c r="AB997" t="s">
        <v>129</v>
      </c>
      <c r="AC997" t="s">
        <v>129</v>
      </c>
      <c r="AD997">
        <v>0</v>
      </c>
      <c r="AE997">
        <v>30</v>
      </c>
      <c r="AF997">
        <v>30</v>
      </c>
      <c r="AG997">
        <v>0</v>
      </c>
      <c r="AH997">
        <v>0</v>
      </c>
      <c r="AI997">
        <v>2</v>
      </c>
      <c r="AJ997">
        <v>3</v>
      </c>
      <c r="AK997">
        <v>3</v>
      </c>
      <c r="AL997">
        <v>5</v>
      </c>
      <c r="AM997">
        <v>2</v>
      </c>
      <c r="AN997">
        <v>3</v>
      </c>
      <c r="AP997" t="s">
        <v>138</v>
      </c>
      <c r="AR997" t="s">
        <v>149</v>
      </c>
      <c r="AS997">
        <v>5.4</v>
      </c>
      <c r="AT997">
        <v>1</v>
      </c>
      <c r="AU997">
        <f t="shared" si="400"/>
        <v>30</v>
      </c>
      <c r="AV997">
        <f t="shared" si="401"/>
        <v>30</v>
      </c>
      <c r="AW997">
        <f t="shared" si="402"/>
        <v>30</v>
      </c>
      <c r="AX997">
        <f t="shared" si="403"/>
        <v>135</v>
      </c>
      <c r="AY997">
        <f t="shared" si="404"/>
        <v>4050</v>
      </c>
      <c r="AZ997">
        <f t="shared" si="405"/>
        <v>1</v>
      </c>
      <c r="BA997">
        <f t="shared" si="406"/>
        <v>4050</v>
      </c>
      <c r="BB997">
        <f t="shared" si="407"/>
        <v>4050</v>
      </c>
      <c r="BC997">
        <f t="shared" si="408"/>
        <v>1875</v>
      </c>
      <c r="BD997">
        <f t="shared" si="409"/>
        <v>75</v>
      </c>
      <c r="BE997">
        <f t="shared" si="410"/>
        <v>0.5</v>
      </c>
      <c r="BF997">
        <f t="shared" si="411"/>
        <v>0.5</v>
      </c>
      <c r="BG997">
        <f t="shared" si="412"/>
        <v>81</v>
      </c>
      <c r="BH997">
        <f t="shared" si="413"/>
        <v>67.5</v>
      </c>
      <c r="BI997">
        <f t="shared" si="414"/>
        <v>62.5</v>
      </c>
      <c r="BJ997">
        <f t="shared" si="415"/>
        <v>62.5</v>
      </c>
      <c r="BK997">
        <f t="shared" si="416"/>
        <v>75</v>
      </c>
      <c r="BL997">
        <f t="shared" si="417"/>
        <v>1845</v>
      </c>
      <c r="BM997" t="str">
        <f t="shared" si="418"/>
        <v/>
      </c>
      <c r="BN997">
        <f t="shared" si="419"/>
        <v>-30</v>
      </c>
      <c r="BO997" t="str">
        <f t="shared" si="420"/>
        <v/>
      </c>
      <c r="BP997">
        <f t="shared" si="421"/>
        <v>2</v>
      </c>
      <c r="BQ997">
        <f t="shared" si="422"/>
        <v>2</v>
      </c>
      <c r="BR997">
        <f t="shared" si="423"/>
        <v>1</v>
      </c>
      <c r="BS997">
        <f t="shared" si="424"/>
        <v>17</v>
      </c>
      <c r="BT997" t="str">
        <f t="shared" si="425"/>
        <v/>
      </c>
    </row>
    <row r="998" spans="1:72">
      <c r="A998">
        <v>202380</v>
      </c>
      <c r="B998">
        <v>83328</v>
      </c>
      <c r="C998" t="s">
        <v>150</v>
      </c>
      <c r="D998">
        <v>101</v>
      </c>
      <c r="E998" t="s">
        <v>145</v>
      </c>
      <c r="F998">
        <v>1101</v>
      </c>
      <c r="G998" t="s">
        <v>146</v>
      </c>
      <c r="H998" t="s">
        <v>136</v>
      </c>
      <c r="I998" t="s">
        <v>137</v>
      </c>
      <c r="J998" t="s">
        <v>138</v>
      </c>
      <c r="K998">
        <v>0</v>
      </c>
      <c r="L998" t="s">
        <v>126</v>
      </c>
      <c r="M998" t="s">
        <v>123</v>
      </c>
      <c r="N998">
        <v>1</v>
      </c>
      <c r="O998" t="s">
        <v>139</v>
      </c>
      <c r="P998" t="s">
        <v>151</v>
      </c>
      <c r="Q998" t="s">
        <v>141</v>
      </c>
      <c r="R998" t="s">
        <v>141</v>
      </c>
      <c r="S998" s="1">
        <v>45299</v>
      </c>
      <c r="T998" s="1">
        <v>45403</v>
      </c>
      <c r="U998" t="s">
        <v>129</v>
      </c>
      <c r="W998" t="s">
        <v>129</v>
      </c>
      <c r="X998" t="s">
        <v>129</v>
      </c>
      <c r="Y998" t="s">
        <v>129</v>
      </c>
      <c r="Z998" t="s">
        <v>129</v>
      </c>
      <c r="AA998" t="s">
        <v>129</v>
      </c>
      <c r="AB998" t="s">
        <v>129</v>
      </c>
      <c r="AC998" t="s">
        <v>129</v>
      </c>
      <c r="AD998">
        <v>0</v>
      </c>
      <c r="AE998">
        <v>20</v>
      </c>
      <c r="AF998">
        <v>30</v>
      </c>
      <c r="AG998">
        <v>0</v>
      </c>
      <c r="AH998">
        <v>0</v>
      </c>
      <c r="AI998">
        <v>2</v>
      </c>
      <c r="AJ998">
        <v>3</v>
      </c>
      <c r="AK998">
        <v>3</v>
      </c>
      <c r="AL998">
        <v>5</v>
      </c>
      <c r="AM998">
        <v>2</v>
      </c>
      <c r="AN998">
        <v>3</v>
      </c>
      <c r="AP998" t="s">
        <v>138</v>
      </c>
      <c r="AR998" t="s">
        <v>133</v>
      </c>
      <c r="AS998">
        <v>5</v>
      </c>
      <c r="AT998">
        <v>2</v>
      </c>
      <c r="AU998">
        <f t="shared" si="400"/>
        <v>0</v>
      </c>
      <c r="AV998">
        <f t="shared" si="401"/>
        <v>0</v>
      </c>
      <c r="AW998">
        <f t="shared" si="402"/>
        <v>0</v>
      </c>
      <c r="AX998" t="str">
        <f t="shared" si="403"/>
        <v/>
      </c>
      <c r="AY998" t="str">
        <f t="shared" si="404"/>
        <v/>
      </c>
      <c r="AZ998">
        <f t="shared" si="405"/>
        <v>2</v>
      </c>
      <c r="BA998" t="str">
        <f t="shared" si="406"/>
        <v/>
      </c>
      <c r="BB998">
        <f t="shared" si="407"/>
        <v>0</v>
      </c>
      <c r="BC998">
        <f t="shared" si="408"/>
        <v>0</v>
      </c>
      <c r="BD998">
        <f t="shared" si="409"/>
        <v>75</v>
      </c>
      <c r="BE998">
        <f t="shared" si="410"/>
        <v>0</v>
      </c>
      <c r="BF998">
        <f t="shared" si="411"/>
        <v>0</v>
      </c>
      <c r="BG998">
        <f t="shared" si="412"/>
        <v>0</v>
      </c>
      <c r="BH998">
        <f t="shared" si="413"/>
        <v>0</v>
      </c>
      <c r="BI998" t="str">
        <f t="shared" si="414"/>
        <v/>
      </c>
      <c r="BJ998" t="str">
        <f t="shared" si="415"/>
        <v/>
      </c>
      <c r="BK998" t="str">
        <f t="shared" si="416"/>
        <v/>
      </c>
      <c r="BL998" t="str">
        <f t="shared" si="417"/>
        <v/>
      </c>
      <c r="BM998" t="str">
        <f t="shared" si="418"/>
        <v/>
      </c>
      <c r="BN998" t="str">
        <f t="shared" si="419"/>
        <v/>
      </c>
      <c r="BO998" t="str">
        <f t="shared" si="420"/>
        <v/>
      </c>
      <c r="BP998">
        <f t="shared" si="421"/>
        <v>2</v>
      </c>
      <c r="BQ998">
        <f t="shared" si="422"/>
        <v>2</v>
      </c>
      <c r="BR998">
        <f t="shared" si="423"/>
        <v>1</v>
      </c>
      <c r="BS998">
        <f t="shared" si="424"/>
        <v>17</v>
      </c>
      <c r="BT998" t="str">
        <f t="shared" si="425"/>
        <v/>
      </c>
    </row>
    <row r="999" spans="1:72">
      <c r="A999">
        <v>202380</v>
      </c>
      <c r="B999">
        <v>83328</v>
      </c>
      <c r="C999" t="s">
        <v>150</v>
      </c>
      <c r="D999">
        <v>101</v>
      </c>
      <c r="E999" t="s">
        <v>145</v>
      </c>
      <c r="F999">
        <v>1101</v>
      </c>
      <c r="G999" t="s">
        <v>146</v>
      </c>
      <c r="H999" t="s">
        <v>136</v>
      </c>
      <c r="I999" t="s">
        <v>137</v>
      </c>
      <c r="J999" t="s">
        <v>138</v>
      </c>
      <c r="K999">
        <v>0</v>
      </c>
      <c r="L999" t="s">
        <v>126</v>
      </c>
      <c r="M999" t="s">
        <v>123</v>
      </c>
      <c r="N999">
        <v>1</v>
      </c>
      <c r="O999" t="s">
        <v>139</v>
      </c>
      <c r="P999" t="s">
        <v>151</v>
      </c>
      <c r="Q999" t="s">
        <v>141</v>
      </c>
      <c r="R999" t="s">
        <v>141</v>
      </c>
      <c r="S999" s="1">
        <v>45299</v>
      </c>
      <c r="T999" s="1">
        <v>45403</v>
      </c>
      <c r="U999" t="s">
        <v>129</v>
      </c>
      <c r="W999" t="s">
        <v>129</v>
      </c>
      <c r="X999" t="s">
        <v>129</v>
      </c>
      <c r="Y999" t="s">
        <v>129</v>
      </c>
      <c r="Z999" t="s">
        <v>129</v>
      </c>
      <c r="AA999" t="s">
        <v>129</v>
      </c>
      <c r="AB999" t="s">
        <v>129</v>
      </c>
      <c r="AC999" t="s">
        <v>129</v>
      </c>
      <c r="AD999">
        <v>0</v>
      </c>
      <c r="AE999">
        <v>20</v>
      </c>
      <c r="AF999">
        <v>30</v>
      </c>
      <c r="AG999">
        <v>0</v>
      </c>
      <c r="AH999">
        <v>0</v>
      </c>
      <c r="AI999">
        <v>2</v>
      </c>
      <c r="AJ999">
        <v>3</v>
      </c>
      <c r="AK999">
        <v>3</v>
      </c>
      <c r="AL999">
        <v>5</v>
      </c>
      <c r="AM999">
        <v>2</v>
      </c>
      <c r="AN999">
        <v>3</v>
      </c>
      <c r="AP999" t="s">
        <v>138</v>
      </c>
      <c r="AR999" t="s">
        <v>149</v>
      </c>
      <c r="AS999">
        <v>0</v>
      </c>
      <c r="AT999">
        <v>1</v>
      </c>
      <c r="AU999">
        <f t="shared" si="400"/>
        <v>0</v>
      </c>
      <c r="AV999">
        <f t="shared" si="401"/>
        <v>0</v>
      </c>
      <c r="AW999">
        <f t="shared" si="402"/>
        <v>0</v>
      </c>
      <c r="AX999" t="str">
        <f t="shared" si="403"/>
        <v/>
      </c>
      <c r="AY999" t="str">
        <f t="shared" si="404"/>
        <v/>
      </c>
      <c r="AZ999">
        <f t="shared" si="405"/>
        <v>2</v>
      </c>
      <c r="BA999" t="str">
        <f t="shared" si="406"/>
        <v/>
      </c>
      <c r="BB999">
        <f t="shared" si="407"/>
        <v>0</v>
      </c>
      <c r="BC999">
        <f t="shared" si="408"/>
        <v>0</v>
      </c>
      <c r="BD999">
        <f t="shared" si="409"/>
        <v>75</v>
      </c>
      <c r="BE999">
        <f t="shared" si="410"/>
        <v>0</v>
      </c>
      <c r="BF999">
        <f t="shared" si="411"/>
        <v>0</v>
      </c>
      <c r="BG999">
        <f t="shared" si="412"/>
        <v>0</v>
      </c>
      <c r="BH999">
        <f t="shared" si="413"/>
        <v>0</v>
      </c>
      <c r="BI999" t="str">
        <f t="shared" si="414"/>
        <v/>
      </c>
      <c r="BJ999" t="str">
        <f t="shared" si="415"/>
        <v/>
      </c>
      <c r="BK999" t="str">
        <f t="shared" si="416"/>
        <v/>
      </c>
      <c r="BL999" t="str">
        <f t="shared" si="417"/>
        <v/>
      </c>
      <c r="BM999" t="str">
        <f t="shared" si="418"/>
        <v/>
      </c>
      <c r="BN999" t="str">
        <f t="shared" si="419"/>
        <v/>
      </c>
      <c r="BO999" t="str">
        <f t="shared" si="420"/>
        <v/>
      </c>
      <c r="BP999">
        <f t="shared" si="421"/>
        <v>2</v>
      </c>
      <c r="BQ999">
        <f t="shared" si="422"/>
        <v>2</v>
      </c>
      <c r="BR999">
        <f t="shared" si="423"/>
        <v>1</v>
      </c>
      <c r="BS999">
        <f t="shared" si="424"/>
        <v>17</v>
      </c>
      <c r="BT999" t="str">
        <f t="shared" si="425"/>
        <v/>
      </c>
    </row>
    <row r="1000" spans="1:72">
      <c r="A1000">
        <v>202380</v>
      </c>
      <c r="B1000">
        <v>83284</v>
      </c>
      <c r="C1000" t="s">
        <v>123</v>
      </c>
      <c r="D1000">
        <v>1</v>
      </c>
      <c r="E1000" t="s">
        <v>145</v>
      </c>
      <c r="F1000">
        <v>1102</v>
      </c>
      <c r="G1000" t="s">
        <v>152</v>
      </c>
      <c r="H1000">
        <v>51</v>
      </c>
      <c r="I1000" t="s">
        <v>147</v>
      </c>
      <c r="J1000" t="s">
        <v>138</v>
      </c>
      <c r="K1000">
        <v>0</v>
      </c>
      <c r="L1000" t="s">
        <v>126</v>
      </c>
      <c r="M1000" t="s">
        <v>123</v>
      </c>
      <c r="N1000">
        <v>1</v>
      </c>
      <c r="O1000">
        <v>0</v>
      </c>
      <c r="P1000" t="s">
        <v>151</v>
      </c>
      <c r="Q1000" t="s">
        <v>128</v>
      </c>
      <c r="R1000">
        <v>129</v>
      </c>
      <c r="S1000" s="1">
        <v>45299</v>
      </c>
      <c r="T1000" s="1">
        <v>45403</v>
      </c>
      <c r="U1000">
        <v>1500</v>
      </c>
      <c r="V1000">
        <v>1645</v>
      </c>
      <c r="W1000" t="s">
        <v>129</v>
      </c>
      <c r="X1000" t="s">
        <v>46</v>
      </c>
      <c r="Y1000" t="s">
        <v>129</v>
      </c>
      <c r="Z1000" t="s">
        <v>50</v>
      </c>
      <c r="AA1000" t="s">
        <v>129</v>
      </c>
      <c r="AB1000" t="s">
        <v>129</v>
      </c>
      <c r="AC1000" t="s">
        <v>129</v>
      </c>
      <c r="AD1000">
        <v>0</v>
      </c>
      <c r="AE1000">
        <v>30</v>
      </c>
      <c r="AF1000">
        <v>30</v>
      </c>
      <c r="AG1000">
        <v>0</v>
      </c>
      <c r="AH1000">
        <v>0</v>
      </c>
      <c r="AI1000">
        <v>2</v>
      </c>
      <c r="AJ1000">
        <v>3</v>
      </c>
      <c r="AK1000">
        <v>3</v>
      </c>
      <c r="AL1000">
        <v>5</v>
      </c>
      <c r="AM1000">
        <v>2</v>
      </c>
      <c r="AN1000">
        <v>3</v>
      </c>
      <c r="AP1000" t="s">
        <v>138</v>
      </c>
      <c r="AR1000" t="s">
        <v>149</v>
      </c>
      <c r="AS1000">
        <v>4.2</v>
      </c>
      <c r="AT1000">
        <v>1</v>
      </c>
      <c r="AU1000">
        <f t="shared" si="400"/>
        <v>30</v>
      </c>
      <c r="AV1000">
        <f t="shared" si="401"/>
        <v>30</v>
      </c>
      <c r="AW1000">
        <f t="shared" si="402"/>
        <v>30</v>
      </c>
      <c r="AX1000">
        <f t="shared" si="403"/>
        <v>105</v>
      </c>
      <c r="AY1000">
        <f t="shared" si="404"/>
        <v>3150</v>
      </c>
      <c r="AZ1000">
        <f t="shared" si="405"/>
        <v>1</v>
      </c>
      <c r="BA1000">
        <f t="shared" si="406"/>
        <v>3150</v>
      </c>
      <c r="BB1000">
        <f t="shared" si="407"/>
        <v>3150</v>
      </c>
      <c r="BC1000">
        <f t="shared" si="408"/>
        <v>1875</v>
      </c>
      <c r="BD1000">
        <f t="shared" si="409"/>
        <v>75</v>
      </c>
      <c r="BE1000">
        <f t="shared" si="410"/>
        <v>0.5</v>
      </c>
      <c r="BF1000">
        <f t="shared" si="411"/>
        <v>0.5</v>
      </c>
      <c r="BG1000">
        <f t="shared" si="412"/>
        <v>63</v>
      </c>
      <c r="BH1000">
        <f t="shared" si="413"/>
        <v>52.5</v>
      </c>
      <c r="BI1000">
        <f t="shared" si="414"/>
        <v>62.5</v>
      </c>
      <c r="BJ1000">
        <f t="shared" si="415"/>
        <v>62.5</v>
      </c>
      <c r="BK1000">
        <f t="shared" si="416"/>
        <v>75</v>
      </c>
      <c r="BL1000">
        <f t="shared" si="417"/>
        <v>1615</v>
      </c>
      <c r="BM1000" t="str">
        <f t="shared" si="418"/>
        <v/>
      </c>
      <c r="BN1000">
        <f t="shared" si="419"/>
        <v>-15</v>
      </c>
      <c r="BO1000" t="str">
        <f t="shared" si="420"/>
        <v/>
      </c>
      <c r="BP1000">
        <f t="shared" si="421"/>
        <v>2</v>
      </c>
      <c r="BQ1000">
        <f t="shared" si="422"/>
        <v>2</v>
      </c>
      <c r="BR1000">
        <f t="shared" si="423"/>
        <v>1</v>
      </c>
      <c r="BS1000">
        <f t="shared" si="424"/>
        <v>17</v>
      </c>
      <c r="BT1000" t="str">
        <f t="shared" si="425"/>
        <v/>
      </c>
    </row>
    <row r="1001" spans="1:72">
      <c r="A1001">
        <v>202380</v>
      </c>
      <c r="B1001">
        <v>83284</v>
      </c>
      <c r="C1001" t="s">
        <v>123</v>
      </c>
      <c r="D1001">
        <v>1</v>
      </c>
      <c r="E1001" t="s">
        <v>145</v>
      </c>
      <c r="F1001">
        <v>1102</v>
      </c>
      <c r="G1001" t="s">
        <v>152</v>
      </c>
      <c r="H1001">
        <v>51</v>
      </c>
      <c r="I1001" t="s">
        <v>147</v>
      </c>
      <c r="J1001" t="s">
        <v>138</v>
      </c>
      <c r="K1001">
        <v>0</v>
      </c>
      <c r="L1001" t="s">
        <v>126</v>
      </c>
      <c r="M1001" t="s">
        <v>123</v>
      </c>
      <c r="N1001">
        <v>1</v>
      </c>
      <c r="O1001">
        <v>0</v>
      </c>
      <c r="P1001" t="s">
        <v>151</v>
      </c>
      <c r="Q1001" t="s">
        <v>141</v>
      </c>
      <c r="R1001" t="s">
        <v>141</v>
      </c>
      <c r="S1001" s="1">
        <v>45299</v>
      </c>
      <c r="T1001" s="1">
        <v>45403</v>
      </c>
      <c r="U1001" t="s">
        <v>129</v>
      </c>
      <c r="W1001" t="s">
        <v>129</v>
      </c>
      <c r="X1001" t="s">
        <v>129</v>
      </c>
      <c r="Y1001" t="s">
        <v>129</v>
      </c>
      <c r="Z1001" t="s">
        <v>129</v>
      </c>
      <c r="AA1001" t="s">
        <v>129</v>
      </c>
      <c r="AB1001" t="s">
        <v>129</v>
      </c>
      <c r="AC1001" t="s">
        <v>129</v>
      </c>
      <c r="AD1001">
        <v>0</v>
      </c>
      <c r="AE1001">
        <v>30</v>
      </c>
      <c r="AF1001">
        <v>30</v>
      </c>
      <c r="AG1001">
        <v>0</v>
      </c>
      <c r="AH1001">
        <v>0</v>
      </c>
      <c r="AI1001">
        <v>2</v>
      </c>
      <c r="AJ1001">
        <v>3</v>
      </c>
      <c r="AK1001">
        <v>3</v>
      </c>
      <c r="AL1001">
        <v>5</v>
      </c>
      <c r="AM1001">
        <v>2</v>
      </c>
      <c r="AN1001">
        <v>3</v>
      </c>
      <c r="AP1001" t="s">
        <v>138</v>
      </c>
      <c r="AR1001" t="s">
        <v>133</v>
      </c>
      <c r="AS1001">
        <v>5</v>
      </c>
      <c r="AT1001">
        <v>2</v>
      </c>
      <c r="AU1001">
        <f t="shared" si="400"/>
        <v>0</v>
      </c>
      <c r="AV1001">
        <f t="shared" si="401"/>
        <v>30</v>
      </c>
      <c r="AW1001">
        <f t="shared" si="402"/>
        <v>30</v>
      </c>
      <c r="AX1001" t="str">
        <f t="shared" si="403"/>
        <v/>
      </c>
      <c r="AY1001" t="str">
        <f t="shared" si="404"/>
        <v/>
      </c>
      <c r="AZ1001">
        <f t="shared" si="405"/>
        <v>1</v>
      </c>
      <c r="BA1001" t="str">
        <f t="shared" si="406"/>
        <v/>
      </c>
      <c r="BB1001">
        <f t="shared" si="407"/>
        <v>3150</v>
      </c>
      <c r="BC1001">
        <f t="shared" si="408"/>
        <v>1875</v>
      </c>
      <c r="BD1001">
        <f t="shared" si="409"/>
        <v>75</v>
      </c>
      <c r="BE1001">
        <f t="shared" si="410"/>
        <v>0.5</v>
      </c>
      <c r="BF1001">
        <f t="shared" si="411"/>
        <v>0.5</v>
      </c>
      <c r="BG1001">
        <f t="shared" si="412"/>
        <v>63</v>
      </c>
      <c r="BH1001">
        <f t="shared" si="413"/>
        <v>52.5</v>
      </c>
      <c r="BI1001">
        <f t="shared" si="414"/>
        <v>62.5</v>
      </c>
      <c r="BJ1001">
        <f t="shared" si="415"/>
        <v>62.5</v>
      </c>
      <c r="BK1001">
        <f t="shared" si="416"/>
        <v>75</v>
      </c>
      <c r="BL1001" t="str">
        <f t="shared" si="417"/>
        <v/>
      </c>
      <c r="BM1001" t="str">
        <f t="shared" si="418"/>
        <v/>
      </c>
      <c r="BN1001">
        <f t="shared" si="419"/>
        <v>-15</v>
      </c>
      <c r="BO1001" t="str">
        <f t="shared" si="420"/>
        <v/>
      </c>
      <c r="BP1001">
        <f t="shared" si="421"/>
        <v>2</v>
      </c>
      <c r="BQ1001">
        <f t="shared" si="422"/>
        <v>2</v>
      </c>
      <c r="BR1001">
        <f t="shared" si="423"/>
        <v>1</v>
      </c>
      <c r="BS1001">
        <f t="shared" si="424"/>
        <v>17</v>
      </c>
      <c r="BT1001" t="str">
        <f t="shared" si="425"/>
        <v/>
      </c>
    </row>
    <row r="1002" spans="1:72">
      <c r="A1002">
        <v>202380</v>
      </c>
      <c r="B1002">
        <v>84848</v>
      </c>
      <c r="C1002" t="s">
        <v>123</v>
      </c>
      <c r="D1002">
        <v>1</v>
      </c>
      <c r="E1002" t="s">
        <v>145</v>
      </c>
      <c r="F1002">
        <v>1102</v>
      </c>
      <c r="G1002" t="s">
        <v>152</v>
      </c>
      <c r="H1002">
        <v>52</v>
      </c>
      <c r="I1002" t="s">
        <v>147</v>
      </c>
      <c r="J1002" t="s">
        <v>138</v>
      </c>
      <c r="K1002">
        <v>0</v>
      </c>
      <c r="L1002" t="s">
        <v>126</v>
      </c>
      <c r="M1002" t="s">
        <v>123</v>
      </c>
      <c r="N1002">
        <v>1</v>
      </c>
      <c r="O1002">
        <v>0</v>
      </c>
      <c r="P1002" t="s">
        <v>151</v>
      </c>
      <c r="Q1002" t="s">
        <v>128</v>
      </c>
      <c r="R1002">
        <v>129</v>
      </c>
      <c r="S1002" s="1">
        <v>45299</v>
      </c>
      <c r="T1002" s="1">
        <v>45403</v>
      </c>
      <c r="U1002">
        <v>1730</v>
      </c>
      <c r="V1002">
        <v>1915</v>
      </c>
      <c r="W1002" t="s">
        <v>129</v>
      </c>
      <c r="X1002" t="s">
        <v>46</v>
      </c>
      <c r="Y1002" t="s">
        <v>129</v>
      </c>
      <c r="Z1002" t="s">
        <v>50</v>
      </c>
      <c r="AA1002" t="s">
        <v>129</v>
      </c>
      <c r="AB1002" t="s">
        <v>129</v>
      </c>
      <c r="AC1002" t="s">
        <v>129</v>
      </c>
      <c r="AD1002">
        <v>0</v>
      </c>
      <c r="AE1002">
        <v>30</v>
      </c>
      <c r="AF1002">
        <v>30</v>
      </c>
      <c r="AG1002">
        <v>0</v>
      </c>
      <c r="AH1002">
        <v>0</v>
      </c>
      <c r="AI1002">
        <v>2</v>
      </c>
      <c r="AJ1002">
        <v>3</v>
      </c>
      <c r="AK1002">
        <v>3</v>
      </c>
      <c r="AL1002">
        <v>5</v>
      </c>
      <c r="AM1002">
        <v>2</v>
      </c>
      <c r="AN1002">
        <v>3</v>
      </c>
      <c r="AP1002" t="s">
        <v>138</v>
      </c>
      <c r="AR1002" t="s">
        <v>149</v>
      </c>
      <c r="AS1002">
        <v>4.2</v>
      </c>
      <c r="AT1002">
        <v>1</v>
      </c>
      <c r="AU1002">
        <f t="shared" si="400"/>
        <v>30</v>
      </c>
      <c r="AV1002">
        <f t="shared" si="401"/>
        <v>30</v>
      </c>
      <c r="AW1002">
        <f t="shared" si="402"/>
        <v>30</v>
      </c>
      <c r="AX1002">
        <f t="shared" si="403"/>
        <v>105</v>
      </c>
      <c r="AY1002">
        <f t="shared" si="404"/>
        <v>3150</v>
      </c>
      <c r="AZ1002">
        <f t="shared" si="405"/>
        <v>1</v>
      </c>
      <c r="BA1002">
        <f t="shared" si="406"/>
        <v>3150</v>
      </c>
      <c r="BB1002">
        <f t="shared" si="407"/>
        <v>3150</v>
      </c>
      <c r="BC1002">
        <f t="shared" si="408"/>
        <v>1875</v>
      </c>
      <c r="BD1002">
        <f t="shared" si="409"/>
        <v>75</v>
      </c>
      <c r="BE1002">
        <f t="shared" si="410"/>
        <v>0.5</v>
      </c>
      <c r="BF1002">
        <f t="shared" si="411"/>
        <v>0.5</v>
      </c>
      <c r="BG1002">
        <f t="shared" si="412"/>
        <v>63</v>
      </c>
      <c r="BH1002">
        <f t="shared" si="413"/>
        <v>52.5</v>
      </c>
      <c r="BI1002">
        <f t="shared" si="414"/>
        <v>62.5</v>
      </c>
      <c r="BJ1002">
        <f t="shared" si="415"/>
        <v>62.5</v>
      </c>
      <c r="BK1002">
        <f t="shared" si="416"/>
        <v>75</v>
      </c>
      <c r="BL1002">
        <f t="shared" si="417"/>
        <v>1845</v>
      </c>
      <c r="BM1002" t="str">
        <f t="shared" si="418"/>
        <v/>
      </c>
      <c r="BN1002">
        <f t="shared" si="419"/>
        <v>-15</v>
      </c>
      <c r="BO1002" t="str">
        <f t="shared" si="420"/>
        <v/>
      </c>
      <c r="BP1002">
        <f t="shared" si="421"/>
        <v>2</v>
      </c>
      <c r="BQ1002">
        <f t="shared" si="422"/>
        <v>2</v>
      </c>
      <c r="BR1002">
        <f t="shared" si="423"/>
        <v>1</v>
      </c>
      <c r="BS1002">
        <f t="shared" si="424"/>
        <v>17</v>
      </c>
      <c r="BT1002" t="str">
        <f t="shared" si="425"/>
        <v/>
      </c>
    </row>
    <row r="1003" spans="1:72">
      <c r="A1003">
        <v>202380</v>
      </c>
      <c r="B1003">
        <v>84848</v>
      </c>
      <c r="C1003" t="s">
        <v>123</v>
      </c>
      <c r="D1003">
        <v>1</v>
      </c>
      <c r="E1003" t="s">
        <v>145</v>
      </c>
      <c r="F1003">
        <v>1102</v>
      </c>
      <c r="G1003" t="s">
        <v>152</v>
      </c>
      <c r="H1003">
        <v>52</v>
      </c>
      <c r="I1003" t="s">
        <v>147</v>
      </c>
      <c r="J1003" t="s">
        <v>138</v>
      </c>
      <c r="K1003">
        <v>0</v>
      </c>
      <c r="L1003" t="s">
        <v>126</v>
      </c>
      <c r="M1003" t="s">
        <v>123</v>
      </c>
      <c r="N1003">
        <v>1</v>
      </c>
      <c r="O1003">
        <v>0</v>
      </c>
      <c r="P1003" t="s">
        <v>151</v>
      </c>
      <c r="Q1003" t="s">
        <v>141</v>
      </c>
      <c r="R1003" t="s">
        <v>141</v>
      </c>
      <c r="S1003" s="1">
        <v>45299</v>
      </c>
      <c r="T1003" s="1">
        <v>45403</v>
      </c>
      <c r="U1003" t="s">
        <v>129</v>
      </c>
      <c r="W1003" t="s">
        <v>129</v>
      </c>
      <c r="X1003" t="s">
        <v>129</v>
      </c>
      <c r="Y1003" t="s">
        <v>129</v>
      </c>
      <c r="Z1003" t="s">
        <v>129</v>
      </c>
      <c r="AA1003" t="s">
        <v>129</v>
      </c>
      <c r="AB1003" t="s">
        <v>129</v>
      </c>
      <c r="AC1003" t="s">
        <v>129</v>
      </c>
      <c r="AD1003">
        <v>0</v>
      </c>
      <c r="AE1003">
        <v>30</v>
      </c>
      <c r="AF1003">
        <v>30</v>
      </c>
      <c r="AG1003">
        <v>0</v>
      </c>
      <c r="AH1003">
        <v>0</v>
      </c>
      <c r="AI1003">
        <v>2</v>
      </c>
      <c r="AJ1003">
        <v>3</v>
      </c>
      <c r="AK1003">
        <v>3</v>
      </c>
      <c r="AL1003">
        <v>5</v>
      </c>
      <c r="AM1003">
        <v>2</v>
      </c>
      <c r="AN1003">
        <v>3</v>
      </c>
      <c r="AP1003" t="s">
        <v>138</v>
      </c>
      <c r="AR1003" t="s">
        <v>133</v>
      </c>
      <c r="AS1003">
        <v>0</v>
      </c>
      <c r="AT1003">
        <v>2</v>
      </c>
      <c r="AU1003">
        <f t="shared" si="400"/>
        <v>0</v>
      </c>
      <c r="AV1003">
        <f t="shared" si="401"/>
        <v>30</v>
      </c>
      <c r="AW1003">
        <f t="shared" si="402"/>
        <v>30</v>
      </c>
      <c r="AX1003" t="str">
        <f t="shared" si="403"/>
        <v/>
      </c>
      <c r="AY1003" t="str">
        <f t="shared" si="404"/>
        <v/>
      </c>
      <c r="AZ1003">
        <f t="shared" si="405"/>
        <v>1</v>
      </c>
      <c r="BA1003" t="str">
        <f t="shared" si="406"/>
        <v/>
      </c>
      <c r="BB1003">
        <f t="shared" si="407"/>
        <v>3150</v>
      </c>
      <c r="BC1003">
        <f t="shared" si="408"/>
        <v>1875</v>
      </c>
      <c r="BD1003">
        <f t="shared" si="409"/>
        <v>75</v>
      </c>
      <c r="BE1003">
        <f t="shared" si="410"/>
        <v>0.5</v>
      </c>
      <c r="BF1003">
        <f t="shared" si="411"/>
        <v>0.5</v>
      </c>
      <c r="BG1003">
        <f t="shared" si="412"/>
        <v>63</v>
      </c>
      <c r="BH1003">
        <f t="shared" si="413"/>
        <v>52.5</v>
      </c>
      <c r="BI1003">
        <f t="shared" si="414"/>
        <v>62.5</v>
      </c>
      <c r="BJ1003">
        <f t="shared" si="415"/>
        <v>62.5</v>
      </c>
      <c r="BK1003">
        <f t="shared" si="416"/>
        <v>75</v>
      </c>
      <c r="BL1003" t="str">
        <f t="shared" si="417"/>
        <v/>
      </c>
      <c r="BM1003" t="str">
        <f t="shared" si="418"/>
        <v/>
      </c>
      <c r="BN1003">
        <f t="shared" si="419"/>
        <v>-15</v>
      </c>
      <c r="BO1003" t="str">
        <f t="shared" si="420"/>
        <v/>
      </c>
      <c r="BP1003">
        <f t="shared" si="421"/>
        <v>2</v>
      </c>
      <c r="BQ1003">
        <f t="shared" si="422"/>
        <v>2</v>
      </c>
      <c r="BR1003">
        <f t="shared" si="423"/>
        <v>1</v>
      </c>
      <c r="BS1003">
        <f t="shared" si="424"/>
        <v>17</v>
      </c>
      <c r="BT1003" t="str">
        <f t="shared" si="425"/>
        <v/>
      </c>
    </row>
    <row r="1004" spans="1:72">
      <c r="A1004">
        <v>202380</v>
      </c>
      <c r="B1004">
        <v>84496</v>
      </c>
      <c r="C1004" t="s">
        <v>150</v>
      </c>
      <c r="D1004">
        <v>1</v>
      </c>
      <c r="E1004" t="s">
        <v>145</v>
      </c>
      <c r="F1004">
        <v>1102</v>
      </c>
      <c r="G1004" t="s">
        <v>152</v>
      </c>
      <c r="H1004" t="s">
        <v>232</v>
      </c>
      <c r="I1004" t="s">
        <v>147</v>
      </c>
      <c r="J1004" t="s">
        <v>138</v>
      </c>
      <c r="K1004">
        <v>0</v>
      </c>
      <c r="L1004" t="s">
        <v>126</v>
      </c>
      <c r="M1004" t="s">
        <v>123</v>
      </c>
      <c r="N1004">
        <v>1</v>
      </c>
      <c r="O1004">
        <v>9</v>
      </c>
      <c r="P1004" t="s">
        <v>151</v>
      </c>
      <c r="Q1004" t="s">
        <v>141</v>
      </c>
      <c r="R1004" t="s">
        <v>141</v>
      </c>
      <c r="S1004" s="1">
        <v>45299</v>
      </c>
      <c r="T1004" s="1">
        <v>45403</v>
      </c>
      <c r="U1004" t="s">
        <v>129</v>
      </c>
      <c r="W1004" t="s">
        <v>129</v>
      </c>
      <c r="X1004" t="s">
        <v>129</v>
      </c>
      <c r="Y1004" t="s">
        <v>129</v>
      </c>
      <c r="Z1004" t="s">
        <v>129</v>
      </c>
      <c r="AA1004" t="s">
        <v>129</v>
      </c>
      <c r="AB1004" t="s">
        <v>129</v>
      </c>
      <c r="AC1004" t="s">
        <v>129</v>
      </c>
      <c r="AD1004">
        <v>0</v>
      </c>
      <c r="AE1004">
        <v>20</v>
      </c>
      <c r="AF1004">
        <v>30</v>
      </c>
      <c r="AG1004">
        <v>0</v>
      </c>
      <c r="AH1004">
        <v>0</v>
      </c>
      <c r="AI1004">
        <v>2</v>
      </c>
      <c r="AJ1004">
        <v>3</v>
      </c>
      <c r="AK1004">
        <v>3</v>
      </c>
      <c r="AL1004">
        <v>5</v>
      </c>
      <c r="AM1004">
        <v>2</v>
      </c>
      <c r="AN1004">
        <v>3</v>
      </c>
      <c r="AP1004" t="s">
        <v>138</v>
      </c>
      <c r="AR1004" t="s">
        <v>133</v>
      </c>
      <c r="AS1004">
        <v>0</v>
      </c>
      <c r="AT1004">
        <v>0</v>
      </c>
      <c r="AU1004">
        <f t="shared" si="400"/>
        <v>0</v>
      </c>
      <c r="AV1004">
        <f t="shared" si="401"/>
        <v>75</v>
      </c>
      <c r="AW1004">
        <f t="shared" si="402"/>
        <v>75</v>
      </c>
      <c r="AX1004" t="str">
        <f t="shared" si="403"/>
        <v/>
      </c>
      <c r="AY1004" t="str">
        <f t="shared" si="404"/>
        <v/>
      </c>
      <c r="AZ1004">
        <f t="shared" si="405"/>
        <v>1</v>
      </c>
      <c r="BA1004" t="str">
        <f t="shared" si="406"/>
        <v/>
      </c>
      <c r="BB1004">
        <f t="shared" si="407"/>
        <v>3540</v>
      </c>
      <c r="BC1004">
        <f t="shared" si="408"/>
        <v>1875</v>
      </c>
      <c r="BD1004">
        <f t="shared" si="409"/>
        <v>75</v>
      </c>
      <c r="BE1004">
        <f t="shared" si="410"/>
        <v>0.5</v>
      </c>
      <c r="BF1004">
        <f t="shared" si="411"/>
        <v>0.5</v>
      </c>
      <c r="BG1004">
        <f t="shared" si="412"/>
        <v>70.8</v>
      </c>
      <c r="BH1004">
        <f t="shared" si="413"/>
        <v>59</v>
      </c>
      <c r="BI1004">
        <f t="shared" si="414"/>
        <v>25</v>
      </c>
      <c r="BJ1004">
        <f t="shared" si="415"/>
        <v>25</v>
      </c>
      <c r="BK1004">
        <f t="shared" si="416"/>
        <v>45</v>
      </c>
      <c r="BL1004" t="str">
        <f t="shared" si="417"/>
        <v/>
      </c>
      <c r="BM1004" t="str">
        <f t="shared" si="418"/>
        <v/>
      </c>
      <c r="BN1004">
        <f t="shared" si="419"/>
        <v>-22</v>
      </c>
      <c r="BO1004" t="str">
        <f t="shared" si="420"/>
        <v/>
      </c>
      <c r="BP1004">
        <f t="shared" si="421"/>
        <v>2</v>
      </c>
      <c r="BQ1004">
        <f t="shared" si="422"/>
        <v>2</v>
      </c>
      <c r="BR1004">
        <f t="shared" si="423"/>
        <v>1</v>
      </c>
      <c r="BS1004">
        <f t="shared" si="424"/>
        <v>17</v>
      </c>
      <c r="BT1004" t="str">
        <f t="shared" si="425"/>
        <v/>
      </c>
    </row>
    <row r="1005" spans="1:72">
      <c r="A1005">
        <v>202380</v>
      </c>
      <c r="B1005">
        <v>84496</v>
      </c>
      <c r="C1005" t="s">
        <v>150</v>
      </c>
      <c r="D1005">
        <v>1</v>
      </c>
      <c r="E1005" t="s">
        <v>145</v>
      </c>
      <c r="F1005">
        <v>1102</v>
      </c>
      <c r="G1005" t="s">
        <v>152</v>
      </c>
      <c r="H1005" t="s">
        <v>232</v>
      </c>
      <c r="I1005" t="s">
        <v>147</v>
      </c>
      <c r="J1005" t="s">
        <v>138</v>
      </c>
      <c r="K1005">
        <v>0</v>
      </c>
      <c r="L1005" t="s">
        <v>126</v>
      </c>
      <c r="M1005" t="s">
        <v>123</v>
      </c>
      <c r="N1005">
        <v>1</v>
      </c>
      <c r="O1005">
        <v>9</v>
      </c>
      <c r="P1005" t="s">
        <v>151</v>
      </c>
      <c r="Q1005" t="s">
        <v>151</v>
      </c>
      <c r="R1005" t="s">
        <v>123</v>
      </c>
      <c r="S1005" s="1">
        <v>45299</v>
      </c>
      <c r="T1005" s="1">
        <v>45403</v>
      </c>
      <c r="U1005">
        <v>1114</v>
      </c>
      <c r="V1005">
        <v>1203</v>
      </c>
      <c r="W1005" t="s">
        <v>45</v>
      </c>
      <c r="X1005" t="s">
        <v>46</v>
      </c>
      <c r="Y1005" t="s">
        <v>129</v>
      </c>
      <c r="Z1005" t="s">
        <v>50</v>
      </c>
      <c r="AA1005" t="s">
        <v>52</v>
      </c>
      <c r="AB1005" t="s">
        <v>129</v>
      </c>
      <c r="AC1005" t="s">
        <v>129</v>
      </c>
      <c r="AD1005">
        <v>0</v>
      </c>
      <c r="AE1005">
        <v>20</v>
      </c>
      <c r="AF1005">
        <v>30</v>
      </c>
      <c r="AG1005">
        <v>0</v>
      </c>
      <c r="AH1005">
        <v>0</v>
      </c>
      <c r="AI1005">
        <v>2</v>
      </c>
      <c r="AJ1005">
        <v>3</v>
      </c>
      <c r="AK1005">
        <v>3</v>
      </c>
      <c r="AL1005">
        <v>5</v>
      </c>
      <c r="AM1005">
        <v>2</v>
      </c>
      <c r="AN1005">
        <v>3</v>
      </c>
      <c r="AP1005" t="s">
        <v>138</v>
      </c>
      <c r="AR1005" t="s">
        <v>133</v>
      </c>
      <c r="AS1005">
        <v>3.92</v>
      </c>
      <c r="AT1005">
        <v>2</v>
      </c>
      <c r="AU1005">
        <f t="shared" si="400"/>
        <v>60</v>
      </c>
      <c r="AV1005">
        <f t="shared" si="401"/>
        <v>75</v>
      </c>
      <c r="AW1005">
        <f t="shared" si="402"/>
        <v>75</v>
      </c>
      <c r="AX1005">
        <f t="shared" si="403"/>
        <v>49</v>
      </c>
      <c r="AY1005">
        <f t="shared" si="404"/>
        <v>2940</v>
      </c>
      <c r="AZ1005">
        <f t="shared" si="405"/>
        <v>1</v>
      </c>
      <c r="BA1005">
        <f t="shared" si="406"/>
        <v>2940</v>
      </c>
      <c r="BB1005">
        <f t="shared" si="407"/>
        <v>3540</v>
      </c>
      <c r="BC1005">
        <f t="shared" si="408"/>
        <v>1875</v>
      </c>
      <c r="BD1005">
        <f t="shared" si="409"/>
        <v>75</v>
      </c>
      <c r="BE1005">
        <f t="shared" si="410"/>
        <v>0.5</v>
      </c>
      <c r="BF1005">
        <f t="shared" si="411"/>
        <v>0.5</v>
      </c>
      <c r="BG1005">
        <f t="shared" si="412"/>
        <v>70.8</v>
      </c>
      <c r="BH1005">
        <f t="shared" si="413"/>
        <v>59</v>
      </c>
      <c r="BI1005">
        <f t="shared" si="414"/>
        <v>25</v>
      </c>
      <c r="BJ1005">
        <f t="shared" si="415"/>
        <v>25</v>
      </c>
      <c r="BK1005">
        <f t="shared" si="416"/>
        <v>45</v>
      </c>
      <c r="BL1005">
        <f t="shared" si="417"/>
        <v>1159</v>
      </c>
      <c r="BM1005" t="str">
        <f t="shared" si="418"/>
        <v/>
      </c>
      <c r="BN1005">
        <f t="shared" si="419"/>
        <v>-22</v>
      </c>
      <c r="BO1005" t="str">
        <f t="shared" si="420"/>
        <v/>
      </c>
      <c r="BP1005">
        <f t="shared" si="421"/>
        <v>2</v>
      </c>
      <c r="BQ1005">
        <f t="shared" si="422"/>
        <v>2</v>
      </c>
      <c r="BR1005">
        <f t="shared" si="423"/>
        <v>1</v>
      </c>
      <c r="BS1005">
        <f t="shared" si="424"/>
        <v>17</v>
      </c>
      <c r="BT1005" t="str">
        <f t="shared" si="425"/>
        <v>Flag</v>
      </c>
    </row>
    <row r="1006" spans="1:72">
      <c r="A1006">
        <v>202380</v>
      </c>
      <c r="B1006">
        <v>84496</v>
      </c>
      <c r="C1006" t="s">
        <v>150</v>
      </c>
      <c r="D1006">
        <v>1</v>
      </c>
      <c r="E1006" t="s">
        <v>145</v>
      </c>
      <c r="F1006">
        <v>1102</v>
      </c>
      <c r="G1006" t="s">
        <v>152</v>
      </c>
      <c r="H1006" t="s">
        <v>232</v>
      </c>
      <c r="I1006" t="s">
        <v>147</v>
      </c>
      <c r="J1006" t="s">
        <v>138</v>
      </c>
      <c r="K1006">
        <v>0</v>
      </c>
      <c r="L1006" t="s">
        <v>126</v>
      </c>
      <c r="M1006" t="s">
        <v>123</v>
      </c>
      <c r="N1006">
        <v>1</v>
      </c>
      <c r="O1006">
        <v>9</v>
      </c>
      <c r="P1006" t="s">
        <v>151</v>
      </c>
      <c r="Q1006" t="s">
        <v>151</v>
      </c>
      <c r="R1006" t="s">
        <v>123</v>
      </c>
      <c r="S1006" s="1">
        <v>45299</v>
      </c>
      <c r="T1006" s="1">
        <v>45403</v>
      </c>
      <c r="U1006">
        <v>1015</v>
      </c>
      <c r="V1006">
        <v>1055</v>
      </c>
      <c r="W1006" t="s">
        <v>129</v>
      </c>
      <c r="X1006" t="s">
        <v>129</v>
      </c>
      <c r="Y1006" t="s">
        <v>47</v>
      </c>
      <c r="Z1006" t="s">
        <v>129</v>
      </c>
      <c r="AA1006" t="s">
        <v>129</v>
      </c>
      <c r="AB1006" t="s">
        <v>129</v>
      </c>
      <c r="AC1006" t="s">
        <v>129</v>
      </c>
      <c r="AD1006">
        <v>0</v>
      </c>
      <c r="AE1006">
        <v>20</v>
      </c>
      <c r="AF1006">
        <v>30</v>
      </c>
      <c r="AG1006">
        <v>0</v>
      </c>
      <c r="AH1006">
        <v>0</v>
      </c>
      <c r="AI1006">
        <v>2</v>
      </c>
      <c r="AJ1006">
        <v>3</v>
      </c>
      <c r="AK1006">
        <v>3</v>
      </c>
      <c r="AL1006">
        <v>5</v>
      </c>
      <c r="AM1006">
        <v>2</v>
      </c>
      <c r="AN1006">
        <v>3</v>
      </c>
      <c r="AP1006" t="s">
        <v>138</v>
      </c>
      <c r="AR1006" t="s">
        <v>149</v>
      </c>
      <c r="AS1006">
        <v>0.8</v>
      </c>
      <c r="AT1006">
        <v>1</v>
      </c>
      <c r="AU1006">
        <f t="shared" si="400"/>
        <v>15</v>
      </c>
      <c r="AV1006">
        <f t="shared" si="401"/>
        <v>75</v>
      </c>
      <c r="AW1006">
        <f t="shared" si="402"/>
        <v>75</v>
      </c>
      <c r="AX1006">
        <f t="shared" si="403"/>
        <v>40</v>
      </c>
      <c r="AY1006">
        <f t="shared" si="404"/>
        <v>600</v>
      </c>
      <c r="AZ1006">
        <f t="shared" si="405"/>
        <v>1</v>
      </c>
      <c r="BA1006">
        <f t="shared" si="406"/>
        <v>600</v>
      </c>
      <c r="BB1006">
        <f t="shared" si="407"/>
        <v>3540</v>
      </c>
      <c r="BC1006">
        <f t="shared" si="408"/>
        <v>1875</v>
      </c>
      <c r="BD1006">
        <f t="shared" si="409"/>
        <v>75</v>
      </c>
      <c r="BE1006">
        <f t="shared" si="410"/>
        <v>0.5</v>
      </c>
      <c r="BF1006">
        <f t="shared" si="411"/>
        <v>0.5</v>
      </c>
      <c r="BG1006">
        <f t="shared" si="412"/>
        <v>70.8</v>
      </c>
      <c r="BH1006">
        <f t="shared" si="413"/>
        <v>59</v>
      </c>
      <c r="BI1006">
        <f t="shared" si="414"/>
        <v>25</v>
      </c>
      <c r="BJ1006">
        <f t="shared" si="415"/>
        <v>25</v>
      </c>
      <c r="BK1006">
        <f t="shared" si="416"/>
        <v>45</v>
      </c>
      <c r="BL1006">
        <f t="shared" si="417"/>
        <v>1100</v>
      </c>
      <c r="BM1006" t="str">
        <f t="shared" si="418"/>
        <v/>
      </c>
      <c r="BN1006">
        <f t="shared" si="419"/>
        <v>-22</v>
      </c>
      <c r="BO1006" t="str">
        <f t="shared" si="420"/>
        <v/>
      </c>
      <c r="BP1006">
        <f t="shared" si="421"/>
        <v>2</v>
      </c>
      <c r="BQ1006">
        <f t="shared" si="422"/>
        <v>2</v>
      </c>
      <c r="BR1006">
        <f t="shared" si="423"/>
        <v>1</v>
      </c>
      <c r="BS1006">
        <f t="shared" si="424"/>
        <v>17</v>
      </c>
      <c r="BT1006" t="str">
        <f t="shared" si="425"/>
        <v>Flag</v>
      </c>
    </row>
    <row r="1007" spans="1:72">
      <c r="A1007">
        <v>202380</v>
      </c>
      <c r="B1007">
        <v>83285</v>
      </c>
      <c r="C1007" t="s">
        <v>123</v>
      </c>
      <c r="D1007">
        <v>1</v>
      </c>
      <c r="E1007" t="s">
        <v>145</v>
      </c>
      <c r="F1007">
        <v>1104</v>
      </c>
      <c r="G1007" t="s">
        <v>153</v>
      </c>
      <c r="H1007">
        <v>21</v>
      </c>
      <c r="I1007" t="s">
        <v>284</v>
      </c>
      <c r="J1007" t="s">
        <v>138</v>
      </c>
      <c r="K1007">
        <v>0</v>
      </c>
      <c r="L1007" t="s">
        <v>126</v>
      </c>
      <c r="M1007" t="s">
        <v>123</v>
      </c>
      <c r="N1007">
        <v>1</v>
      </c>
      <c r="O1007">
        <v>0</v>
      </c>
      <c r="P1007" t="s">
        <v>151</v>
      </c>
      <c r="Q1007" t="s">
        <v>128</v>
      </c>
      <c r="R1007">
        <v>129</v>
      </c>
      <c r="S1007" s="1">
        <v>45299</v>
      </c>
      <c r="T1007" s="1">
        <v>45403</v>
      </c>
      <c r="U1007">
        <v>1100</v>
      </c>
      <c r="V1007">
        <v>1215</v>
      </c>
      <c r="W1007" t="s">
        <v>129</v>
      </c>
      <c r="X1007" t="s">
        <v>46</v>
      </c>
      <c r="Y1007" t="s">
        <v>129</v>
      </c>
      <c r="Z1007" t="s">
        <v>129</v>
      </c>
      <c r="AA1007" t="s">
        <v>129</v>
      </c>
      <c r="AB1007" t="s">
        <v>129</v>
      </c>
      <c r="AC1007" t="s">
        <v>129</v>
      </c>
      <c r="AD1007">
        <v>0</v>
      </c>
      <c r="AE1007">
        <v>30</v>
      </c>
      <c r="AF1007">
        <v>30</v>
      </c>
      <c r="AG1007">
        <v>0</v>
      </c>
      <c r="AH1007">
        <v>0</v>
      </c>
      <c r="AI1007">
        <v>2</v>
      </c>
      <c r="AJ1007">
        <v>2</v>
      </c>
      <c r="AK1007">
        <v>2</v>
      </c>
      <c r="AL1007">
        <v>2</v>
      </c>
      <c r="AM1007">
        <v>2</v>
      </c>
      <c r="AP1007" t="s">
        <v>138</v>
      </c>
      <c r="AR1007" t="s">
        <v>133</v>
      </c>
      <c r="AS1007">
        <v>1.5</v>
      </c>
      <c r="AT1007">
        <v>2</v>
      </c>
      <c r="AU1007">
        <f t="shared" si="400"/>
        <v>15</v>
      </c>
      <c r="AV1007">
        <f t="shared" si="401"/>
        <v>15</v>
      </c>
      <c r="AW1007">
        <f t="shared" si="402"/>
        <v>15</v>
      </c>
      <c r="AX1007">
        <f t="shared" si="403"/>
        <v>75</v>
      </c>
      <c r="AY1007">
        <f t="shared" si="404"/>
        <v>1125</v>
      </c>
      <c r="AZ1007">
        <f t="shared" si="405"/>
        <v>1</v>
      </c>
      <c r="BA1007">
        <f t="shared" si="406"/>
        <v>1125</v>
      </c>
      <c r="BB1007">
        <f t="shared" si="407"/>
        <v>1125</v>
      </c>
      <c r="BC1007">
        <f t="shared" si="408"/>
        <v>0</v>
      </c>
      <c r="BD1007">
        <f t="shared" si="409"/>
        <v>30</v>
      </c>
      <c r="BE1007">
        <f t="shared" si="410"/>
        <v>0</v>
      </c>
      <c r="BF1007">
        <f t="shared" si="411"/>
        <v>0</v>
      </c>
      <c r="BG1007">
        <f t="shared" si="412"/>
        <v>22.5</v>
      </c>
      <c r="BH1007">
        <f t="shared" si="413"/>
        <v>18.75</v>
      </c>
      <c r="BI1007">
        <f t="shared" si="414"/>
        <v>0</v>
      </c>
      <c r="BJ1007">
        <f t="shared" si="415"/>
        <v>0</v>
      </c>
      <c r="BK1007" t="str">
        <f t="shared" si="416"/>
        <v/>
      </c>
      <c r="BL1007" t="str">
        <f t="shared" si="417"/>
        <v/>
      </c>
      <c r="BM1007" t="str">
        <f t="shared" si="418"/>
        <v/>
      </c>
      <c r="BN1007">
        <f t="shared" si="419"/>
        <v>-19</v>
      </c>
      <c r="BO1007" t="str">
        <f t="shared" si="420"/>
        <v/>
      </c>
      <c r="BP1007">
        <f t="shared" si="421"/>
        <v>2</v>
      </c>
      <c r="BQ1007">
        <f t="shared" si="422"/>
        <v>2</v>
      </c>
      <c r="BR1007">
        <f t="shared" si="423"/>
        <v>1</v>
      </c>
      <c r="BS1007">
        <f t="shared" si="424"/>
        <v>17</v>
      </c>
      <c r="BT1007" t="str">
        <f t="shared" si="425"/>
        <v/>
      </c>
    </row>
    <row r="1008" spans="1:72">
      <c r="A1008">
        <v>202380</v>
      </c>
      <c r="B1008">
        <v>83285</v>
      </c>
      <c r="C1008" t="s">
        <v>123</v>
      </c>
      <c r="D1008">
        <v>1</v>
      </c>
      <c r="E1008" t="s">
        <v>145</v>
      </c>
      <c r="F1008">
        <v>1104</v>
      </c>
      <c r="G1008" t="s">
        <v>153</v>
      </c>
      <c r="H1008">
        <v>21</v>
      </c>
      <c r="I1008" t="s">
        <v>284</v>
      </c>
      <c r="J1008" t="s">
        <v>138</v>
      </c>
      <c r="K1008">
        <v>0</v>
      </c>
      <c r="L1008" t="s">
        <v>126</v>
      </c>
      <c r="M1008" t="s">
        <v>123</v>
      </c>
      <c r="N1008">
        <v>1</v>
      </c>
      <c r="O1008">
        <v>0</v>
      </c>
      <c r="P1008" t="s">
        <v>151</v>
      </c>
      <c r="Q1008" t="s">
        <v>141</v>
      </c>
      <c r="R1008" t="s">
        <v>141</v>
      </c>
      <c r="S1008" s="1">
        <v>45299</v>
      </c>
      <c r="T1008" s="1">
        <v>45403</v>
      </c>
      <c r="U1008" t="s">
        <v>129</v>
      </c>
      <c r="W1008" t="s">
        <v>129</v>
      </c>
      <c r="X1008" t="s">
        <v>129</v>
      </c>
      <c r="Y1008" t="s">
        <v>129</v>
      </c>
      <c r="Z1008" t="s">
        <v>129</v>
      </c>
      <c r="AA1008" t="s">
        <v>129</v>
      </c>
      <c r="AB1008" t="s">
        <v>129</v>
      </c>
      <c r="AC1008" t="s">
        <v>129</v>
      </c>
      <c r="AD1008">
        <v>0</v>
      </c>
      <c r="AE1008">
        <v>30</v>
      </c>
      <c r="AF1008">
        <v>30</v>
      </c>
      <c r="AG1008">
        <v>0</v>
      </c>
      <c r="AH1008">
        <v>0</v>
      </c>
      <c r="AI1008">
        <v>2</v>
      </c>
      <c r="AJ1008">
        <v>2</v>
      </c>
      <c r="AK1008">
        <v>2</v>
      </c>
      <c r="AL1008">
        <v>2</v>
      </c>
      <c r="AM1008">
        <v>2</v>
      </c>
      <c r="AP1008" t="s">
        <v>138</v>
      </c>
      <c r="AR1008" t="s">
        <v>133</v>
      </c>
      <c r="AS1008">
        <v>1.5</v>
      </c>
      <c r="AT1008">
        <v>0</v>
      </c>
      <c r="AU1008">
        <f t="shared" si="400"/>
        <v>0</v>
      </c>
      <c r="AV1008">
        <f t="shared" si="401"/>
        <v>15</v>
      </c>
      <c r="AW1008">
        <f t="shared" si="402"/>
        <v>15</v>
      </c>
      <c r="AX1008" t="str">
        <f t="shared" si="403"/>
        <v/>
      </c>
      <c r="AY1008" t="str">
        <f t="shared" si="404"/>
        <v/>
      </c>
      <c r="AZ1008">
        <f t="shared" si="405"/>
        <v>1</v>
      </c>
      <c r="BA1008" t="str">
        <f t="shared" si="406"/>
        <v/>
      </c>
      <c r="BB1008">
        <f t="shared" si="407"/>
        <v>1125</v>
      </c>
      <c r="BC1008">
        <f t="shared" si="408"/>
        <v>0</v>
      </c>
      <c r="BD1008">
        <f t="shared" si="409"/>
        <v>30</v>
      </c>
      <c r="BE1008">
        <f t="shared" si="410"/>
        <v>0</v>
      </c>
      <c r="BF1008">
        <f t="shared" si="411"/>
        <v>0</v>
      </c>
      <c r="BG1008">
        <f t="shared" si="412"/>
        <v>22.5</v>
      </c>
      <c r="BH1008">
        <f t="shared" si="413"/>
        <v>18.75</v>
      </c>
      <c r="BI1008">
        <f t="shared" si="414"/>
        <v>0</v>
      </c>
      <c r="BJ1008">
        <f t="shared" si="415"/>
        <v>0</v>
      </c>
      <c r="BK1008" t="str">
        <f t="shared" si="416"/>
        <v/>
      </c>
      <c r="BL1008" t="str">
        <f t="shared" si="417"/>
        <v/>
      </c>
      <c r="BM1008" t="str">
        <f t="shared" si="418"/>
        <v/>
      </c>
      <c r="BN1008">
        <f t="shared" si="419"/>
        <v>-19</v>
      </c>
      <c r="BO1008" t="str">
        <f t="shared" si="420"/>
        <v/>
      </c>
      <c r="BP1008">
        <f t="shared" si="421"/>
        <v>2</v>
      </c>
      <c r="BQ1008">
        <f t="shared" si="422"/>
        <v>2</v>
      </c>
      <c r="BR1008">
        <f t="shared" si="423"/>
        <v>1</v>
      </c>
      <c r="BS1008">
        <f t="shared" si="424"/>
        <v>17</v>
      </c>
      <c r="BT1008" t="str">
        <f t="shared" si="425"/>
        <v/>
      </c>
    </row>
    <row r="1009" spans="1:72">
      <c r="A1009">
        <v>202380</v>
      </c>
      <c r="B1009">
        <v>82960</v>
      </c>
      <c r="C1009" t="s">
        <v>123</v>
      </c>
      <c r="D1009">
        <v>1</v>
      </c>
      <c r="E1009" t="s">
        <v>145</v>
      </c>
      <c r="F1009">
        <v>1201</v>
      </c>
      <c r="G1009" t="s">
        <v>547</v>
      </c>
      <c r="H1009">
        <v>51</v>
      </c>
      <c r="I1009" t="s">
        <v>147</v>
      </c>
      <c r="J1009" t="s">
        <v>138</v>
      </c>
      <c r="K1009">
        <v>0</v>
      </c>
      <c r="L1009" t="s">
        <v>126</v>
      </c>
      <c r="M1009" t="s">
        <v>123</v>
      </c>
      <c r="N1009">
        <v>1</v>
      </c>
      <c r="O1009">
        <v>0</v>
      </c>
      <c r="P1009" t="s">
        <v>151</v>
      </c>
      <c r="Q1009" t="s">
        <v>128</v>
      </c>
      <c r="R1009">
        <v>131</v>
      </c>
      <c r="S1009" s="1">
        <v>45299</v>
      </c>
      <c r="T1009" s="1">
        <v>45403</v>
      </c>
      <c r="U1009">
        <v>1230</v>
      </c>
      <c r="V1009">
        <v>1445</v>
      </c>
      <c r="W1009" t="s">
        <v>129</v>
      </c>
      <c r="X1009" t="s">
        <v>46</v>
      </c>
      <c r="Y1009" t="s">
        <v>129</v>
      </c>
      <c r="Z1009" t="s">
        <v>50</v>
      </c>
      <c r="AA1009" t="s">
        <v>129</v>
      </c>
      <c r="AB1009" t="s">
        <v>129</v>
      </c>
      <c r="AC1009" t="s">
        <v>129</v>
      </c>
      <c r="AD1009">
        <v>0</v>
      </c>
      <c r="AE1009">
        <v>30</v>
      </c>
      <c r="AF1009">
        <v>30</v>
      </c>
      <c r="AG1009">
        <v>0</v>
      </c>
      <c r="AH1009">
        <v>0</v>
      </c>
      <c r="AI1009">
        <v>2</v>
      </c>
      <c r="AJ1009">
        <v>3</v>
      </c>
      <c r="AK1009">
        <v>3</v>
      </c>
      <c r="AL1009">
        <v>5</v>
      </c>
      <c r="AM1009">
        <v>2</v>
      </c>
      <c r="AN1009">
        <v>3</v>
      </c>
      <c r="AP1009" t="s">
        <v>138</v>
      </c>
      <c r="AR1009" t="s">
        <v>149</v>
      </c>
      <c r="AS1009">
        <v>5.4</v>
      </c>
      <c r="AT1009">
        <v>1</v>
      </c>
      <c r="AU1009">
        <f t="shared" si="400"/>
        <v>30</v>
      </c>
      <c r="AV1009">
        <f t="shared" si="401"/>
        <v>30</v>
      </c>
      <c r="AW1009">
        <f t="shared" si="402"/>
        <v>30</v>
      </c>
      <c r="AX1009">
        <f t="shared" si="403"/>
        <v>135</v>
      </c>
      <c r="AY1009">
        <f t="shared" si="404"/>
        <v>4050</v>
      </c>
      <c r="AZ1009">
        <f t="shared" si="405"/>
        <v>1</v>
      </c>
      <c r="BA1009">
        <f t="shared" si="406"/>
        <v>4050</v>
      </c>
      <c r="BB1009">
        <f t="shared" si="407"/>
        <v>4050</v>
      </c>
      <c r="BC1009">
        <f t="shared" si="408"/>
        <v>1875</v>
      </c>
      <c r="BD1009">
        <f t="shared" si="409"/>
        <v>75</v>
      </c>
      <c r="BE1009">
        <f t="shared" si="410"/>
        <v>0.5</v>
      </c>
      <c r="BF1009">
        <f t="shared" si="411"/>
        <v>0.5</v>
      </c>
      <c r="BG1009">
        <f t="shared" si="412"/>
        <v>81</v>
      </c>
      <c r="BH1009">
        <f t="shared" si="413"/>
        <v>67.5</v>
      </c>
      <c r="BI1009">
        <f t="shared" si="414"/>
        <v>62.5</v>
      </c>
      <c r="BJ1009">
        <f t="shared" si="415"/>
        <v>62.5</v>
      </c>
      <c r="BK1009">
        <f t="shared" si="416"/>
        <v>75</v>
      </c>
      <c r="BL1009">
        <f t="shared" si="417"/>
        <v>1345</v>
      </c>
      <c r="BM1009" t="str">
        <f t="shared" si="418"/>
        <v/>
      </c>
      <c r="BN1009">
        <f t="shared" si="419"/>
        <v>-30</v>
      </c>
      <c r="BO1009" t="str">
        <f t="shared" si="420"/>
        <v/>
      </c>
      <c r="BP1009">
        <f t="shared" si="421"/>
        <v>2</v>
      </c>
      <c r="BQ1009">
        <f t="shared" si="422"/>
        <v>2</v>
      </c>
      <c r="BR1009">
        <f t="shared" si="423"/>
        <v>1</v>
      </c>
      <c r="BS1009">
        <f t="shared" si="424"/>
        <v>17</v>
      </c>
      <c r="BT1009" t="str">
        <f t="shared" si="425"/>
        <v/>
      </c>
    </row>
    <row r="1010" spans="1:72">
      <c r="A1010">
        <v>202380</v>
      </c>
      <c r="B1010">
        <v>82960</v>
      </c>
      <c r="C1010" t="s">
        <v>123</v>
      </c>
      <c r="D1010">
        <v>1</v>
      </c>
      <c r="E1010" t="s">
        <v>145</v>
      </c>
      <c r="F1010">
        <v>1201</v>
      </c>
      <c r="G1010" t="s">
        <v>547</v>
      </c>
      <c r="H1010">
        <v>51</v>
      </c>
      <c r="I1010" t="s">
        <v>147</v>
      </c>
      <c r="J1010" t="s">
        <v>138</v>
      </c>
      <c r="K1010">
        <v>0</v>
      </c>
      <c r="L1010" t="s">
        <v>126</v>
      </c>
      <c r="M1010" t="s">
        <v>123</v>
      </c>
      <c r="N1010">
        <v>1</v>
      </c>
      <c r="O1010">
        <v>0</v>
      </c>
      <c r="P1010" t="s">
        <v>151</v>
      </c>
      <c r="Q1010" t="s">
        <v>141</v>
      </c>
      <c r="R1010" t="s">
        <v>141</v>
      </c>
      <c r="S1010" s="1">
        <v>45299</v>
      </c>
      <c r="T1010" s="1">
        <v>45403</v>
      </c>
      <c r="U1010" t="s">
        <v>129</v>
      </c>
      <c r="W1010" t="s">
        <v>129</v>
      </c>
      <c r="X1010" t="s">
        <v>129</v>
      </c>
      <c r="Y1010" t="s">
        <v>129</v>
      </c>
      <c r="Z1010" t="s">
        <v>129</v>
      </c>
      <c r="AA1010" t="s">
        <v>129</v>
      </c>
      <c r="AB1010" t="s">
        <v>129</v>
      </c>
      <c r="AC1010" t="s">
        <v>129</v>
      </c>
      <c r="AD1010">
        <v>0</v>
      </c>
      <c r="AE1010">
        <v>30</v>
      </c>
      <c r="AF1010">
        <v>30</v>
      </c>
      <c r="AG1010">
        <v>0</v>
      </c>
      <c r="AH1010">
        <v>0</v>
      </c>
      <c r="AI1010">
        <v>2</v>
      </c>
      <c r="AJ1010">
        <v>3</v>
      </c>
      <c r="AK1010">
        <v>3</v>
      </c>
      <c r="AL1010">
        <v>5</v>
      </c>
      <c r="AM1010">
        <v>2</v>
      </c>
      <c r="AN1010">
        <v>3</v>
      </c>
      <c r="AP1010" t="s">
        <v>138</v>
      </c>
      <c r="AR1010" t="s">
        <v>133</v>
      </c>
      <c r="AS1010">
        <v>4</v>
      </c>
      <c r="AT1010">
        <v>2</v>
      </c>
      <c r="AU1010">
        <f t="shared" si="400"/>
        <v>0</v>
      </c>
      <c r="AV1010">
        <f t="shared" si="401"/>
        <v>30</v>
      </c>
      <c r="AW1010">
        <f t="shared" si="402"/>
        <v>30</v>
      </c>
      <c r="AX1010" t="str">
        <f t="shared" si="403"/>
        <v/>
      </c>
      <c r="AY1010" t="str">
        <f t="shared" si="404"/>
        <v/>
      </c>
      <c r="AZ1010">
        <f t="shared" si="405"/>
        <v>1</v>
      </c>
      <c r="BA1010" t="str">
        <f t="shared" si="406"/>
        <v/>
      </c>
      <c r="BB1010">
        <f t="shared" si="407"/>
        <v>4050</v>
      </c>
      <c r="BC1010">
        <f t="shared" si="408"/>
        <v>1875</v>
      </c>
      <c r="BD1010">
        <f t="shared" si="409"/>
        <v>75</v>
      </c>
      <c r="BE1010">
        <f t="shared" si="410"/>
        <v>0.5</v>
      </c>
      <c r="BF1010">
        <f t="shared" si="411"/>
        <v>0.5</v>
      </c>
      <c r="BG1010">
        <f t="shared" si="412"/>
        <v>81</v>
      </c>
      <c r="BH1010">
        <f t="shared" si="413"/>
        <v>67.5</v>
      </c>
      <c r="BI1010">
        <f t="shared" si="414"/>
        <v>62.5</v>
      </c>
      <c r="BJ1010">
        <f t="shared" si="415"/>
        <v>62.5</v>
      </c>
      <c r="BK1010">
        <f t="shared" si="416"/>
        <v>75</v>
      </c>
      <c r="BL1010" t="str">
        <f t="shared" si="417"/>
        <v/>
      </c>
      <c r="BM1010" t="str">
        <f t="shared" si="418"/>
        <v/>
      </c>
      <c r="BN1010">
        <f t="shared" si="419"/>
        <v>-30</v>
      </c>
      <c r="BO1010" t="str">
        <f t="shared" si="420"/>
        <v/>
      </c>
      <c r="BP1010">
        <f t="shared" si="421"/>
        <v>2</v>
      </c>
      <c r="BQ1010">
        <f t="shared" si="422"/>
        <v>2</v>
      </c>
      <c r="BR1010">
        <f t="shared" si="423"/>
        <v>1</v>
      </c>
      <c r="BS1010">
        <f t="shared" si="424"/>
        <v>17</v>
      </c>
      <c r="BT1010" t="str">
        <f t="shared" si="425"/>
        <v/>
      </c>
    </row>
    <row r="1011" spans="1:72">
      <c r="A1011">
        <v>202380</v>
      </c>
      <c r="B1011">
        <v>83743</v>
      </c>
      <c r="C1011" t="s">
        <v>123</v>
      </c>
      <c r="D1011">
        <v>1</v>
      </c>
      <c r="E1011" t="s">
        <v>145</v>
      </c>
      <c r="F1011">
        <v>1202</v>
      </c>
      <c r="G1011" t="s">
        <v>548</v>
      </c>
      <c r="H1011">
        <v>51</v>
      </c>
      <c r="I1011" t="s">
        <v>147</v>
      </c>
      <c r="J1011" t="s">
        <v>138</v>
      </c>
      <c r="K1011">
        <v>0</v>
      </c>
      <c r="L1011" t="s">
        <v>126</v>
      </c>
      <c r="M1011" t="s">
        <v>123</v>
      </c>
      <c r="N1011">
        <v>1</v>
      </c>
      <c r="O1011">
        <v>0</v>
      </c>
      <c r="P1011" t="s">
        <v>151</v>
      </c>
      <c r="Q1011" t="s">
        <v>141</v>
      </c>
      <c r="R1011" t="s">
        <v>141</v>
      </c>
      <c r="S1011" s="1">
        <v>45299</v>
      </c>
      <c r="T1011" s="1">
        <v>45403</v>
      </c>
      <c r="U1011" t="s">
        <v>129</v>
      </c>
      <c r="W1011" t="s">
        <v>129</v>
      </c>
      <c r="X1011" t="s">
        <v>129</v>
      </c>
      <c r="Y1011" t="s">
        <v>129</v>
      </c>
      <c r="Z1011" t="s">
        <v>129</v>
      </c>
      <c r="AA1011" t="s">
        <v>129</v>
      </c>
      <c r="AB1011" t="s">
        <v>129</v>
      </c>
      <c r="AC1011" t="s">
        <v>129</v>
      </c>
      <c r="AD1011">
        <v>0</v>
      </c>
      <c r="AE1011">
        <v>30</v>
      </c>
      <c r="AF1011">
        <v>30</v>
      </c>
      <c r="AG1011">
        <v>0</v>
      </c>
      <c r="AH1011">
        <v>0</v>
      </c>
      <c r="AI1011">
        <v>2</v>
      </c>
      <c r="AJ1011">
        <v>3</v>
      </c>
      <c r="AK1011">
        <v>3</v>
      </c>
      <c r="AL1011">
        <v>5</v>
      </c>
      <c r="AM1011">
        <v>2</v>
      </c>
      <c r="AN1011">
        <v>3</v>
      </c>
      <c r="AP1011" t="s">
        <v>138</v>
      </c>
      <c r="AR1011" t="s">
        <v>133</v>
      </c>
      <c r="AS1011">
        <v>0</v>
      </c>
      <c r="AT1011">
        <v>2</v>
      </c>
      <c r="AU1011">
        <f t="shared" si="400"/>
        <v>0</v>
      </c>
      <c r="AV1011">
        <f t="shared" si="401"/>
        <v>30</v>
      </c>
      <c r="AW1011">
        <f t="shared" si="402"/>
        <v>30</v>
      </c>
      <c r="AX1011" t="str">
        <f t="shared" si="403"/>
        <v/>
      </c>
      <c r="AY1011" t="str">
        <f t="shared" si="404"/>
        <v/>
      </c>
      <c r="AZ1011">
        <f t="shared" si="405"/>
        <v>1</v>
      </c>
      <c r="BA1011" t="str">
        <f t="shared" si="406"/>
        <v/>
      </c>
      <c r="BB1011">
        <f t="shared" si="407"/>
        <v>3150</v>
      </c>
      <c r="BC1011">
        <f t="shared" si="408"/>
        <v>1875</v>
      </c>
      <c r="BD1011">
        <f t="shared" si="409"/>
        <v>75</v>
      </c>
      <c r="BE1011">
        <f t="shared" si="410"/>
        <v>0.5</v>
      </c>
      <c r="BF1011">
        <f t="shared" si="411"/>
        <v>0.5</v>
      </c>
      <c r="BG1011">
        <f t="shared" si="412"/>
        <v>63</v>
      </c>
      <c r="BH1011">
        <f t="shared" si="413"/>
        <v>52.5</v>
      </c>
      <c r="BI1011">
        <f t="shared" si="414"/>
        <v>62.5</v>
      </c>
      <c r="BJ1011">
        <f t="shared" si="415"/>
        <v>62.5</v>
      </c>
      <c r="BK1011">
        <f t="shared" si="416"/>
        <v>75</v>
      </c>
      <c r="BL1011" t="str">
        <f t="shared" si="417"/>
        <v/>
      </c>
      <c r="BM1011" t="str">
        <f t="shared" si="418"/>
        <v/>
      </c>
      <c r="BN1011">
        <f t="shared" si="419"/>
        <v>-15</v>
      </c>
      <c r="BO1011" t="str">
        <f t="shared" si="420"/>
        <v/>
      </c>
      <c r="BP1011">
        <f t="shared" si="421"/>
        <v>2</v>
      </c>
      <c r="BQ1011">
        <f t="shared" si="422"/>
        <v>2</v>
      </c>
      <c r="BR1011">
        <f t="shared" si="423"/>
        <v>1</v>
      </c>
      <c r="BS1011">
        <f t="shared" si="424"/>
        <v>17</v>
      </c>
      <c r="BT1011" t="str">
        <f t="shared" si="425"/>
        <v/>
      </c>
    </row>
    <row r="1012" spans="1:72">
      <c r="A1012">
        <v>202380</v>
      </c>
      <c r="B1012">
        <v>83743</v>
      </c>
      <c r="C1012" t="s">
        <v>123</v>
      </c>
      <c r="D1012">
        <v>1</v>
      </c>
      <c r="E1012" t="s">
        <v>145</v>
      </c>
      <c r="F1012">
        <v>1202</v>
      </c>
      <c r="G1012" t="s">
        <v>548</v>
      </c>
      <c r="H1012">
        <v>51</v>
      </c>
      <c r="I1012" t="s">
        <v>147</v>
      </c>
      <c r="J1012" t="s">
        <v>138</v>
      </c>
      <c r="K1012">
        <v>0</v>
      </c>
      <c r="L1012" t="s">
        <v>126</v>
      </c>
      <c r="M1012" t="s">
        <v>123</v>
      </c>
      <c r="N1012">
        <v>1</v>
      </c>
      <c r="O1012">
        <v>0</v>
      </c>
      <c r="P1012" t="s">
        <v>151</v>
      </c>
      <c r="Q1012" t="s">
        <v>128</v>
      </c>
      <c r="R1012">
        <v>131</v>
      </c>
      <c r="S1012" s="1">
        <v>45299</v>
      </c>
      <c r="T1012" s="1">
        <v>45403</v>
      </c>
      <c r="U1012">
        <v>1500</v>
      </c>
      <c r="V1012">
        <v>1645</v>
      </c>
      <c r="W1012" t="s">
        <v>129</v>
      </c>
      <c r="X1012" t="s">
        <v>46</v>
      </c>
      <c r="Y1012" t="s">
        <v>129</v>
      </c>
      <c r="Z1012" t="s">
        <v>50</v>
      </c>
      <c r="AA1012" t="s">
        <v>129</v>
      </c>
      <c r="AB1012" t="s">
        <v>129</v>
      </c>
      <c r="AC1012" t="s">
        <v>129</v>
      </c>
      <c r="AD1012">
        <v>0</v>
      </c>
      <c r="AE1012">
        <v>30</v>
      </c>
      <c r="AF1012">
        <v>30</v>
      </c>
      <c r="AG1012">
        <v>0</v>
      </c>
      <c r="AH1012">
        <v>0</v>
      </c>
      <c r="AI1012">
        <v>2</v>
      </c>
      <c r="AJ1012">
        <v>3</v>
      </c>
      <c r="AK1012">
        <v>3</v>
      </c>
      <c r="AL1012">
        <v>5</v>
      </c>
      <c r="AM1012">
        <v>2</v>
      </c>
      <c r="AN1012">
        <v>3</v>
      </c>
      <c r="AP1012" t="s">
        <v>138</v>
      </c>
      <c r="AR1012" t="s">
        <v>149</v>
      </c>
      <c r="AS1012">
        <v>4.2</v>
      </c>
      <c r="AT1012">
        <v>1</v>
      </c>
      <c r="AU1012">
        <f t="shared" si="400"/>
        <v>30</v>
      </c>
      <c r="AV1012">
        <f t="shared" si="401"/>
        <v>30</v>
      </c>
      <c r="AW1012">
        <f t="shared" si="402"/>
        <v>30</v>
      </c>
      <c r="AX1012">
        <f t="shared" si="403"/>
        <v>105</v>
      </c>
      <c r="AY1012">
        <f t="shared" si="404"/>
        <v>3150</v>
      </c>
      <c r="AZ1012">
        <f t="shared" si="405"/>
        <v>1</v>
      </c>
      <c r="BA1012">
        <f t="shared" si="406"/>
        <v>3150</v>
      </c>
      <c r="BB1012">
        <f t="shared" si="407"/>
        <v>3150</v>
      </c>
      <c r="BC1012">
        <f t="shared" si="408"/>
        <v>1875</v>
      </c>
      <c r="BD1012">
        <f t="shared" si="409"/>
        <v>75</v>
      </c>
      <c r="BE1012">
        <f t="shared" si="410"/>
        <v>0.5</v>
      </c>
      <c r="BF1012">
        <f t="shared" si="411"/>
        <v>0.5</v>
      </c>
      <c r="BG1012">
        <f t="shared" si="412"/>
        <v>63</v>
      </c>
      <c r="BH1012">
        <f t="shared" si="413"/>
        <v>52.5</v>
      </c>
      <c r="BI1012">
        <f t="shared" si="414"/>
        <v>62.5</v>
      </c>
      <c r="BJ1012">
        <f t="shared" si="415"/>
        <v>62.5</v>
      </c>
      <c r="BK1012">
        <f t="shared" si="416"/>
        <v>75</v>
      </c>
      <c r="BL1012">
        <f t="shared" si="417"/>
        <v>1615</v>
      </c>
      <c r="BM1012" t="str">
        <f t="shared" si="418"/>
        <v/>
      </c>
      <c r="BN1012">
        <f t="shared" si="419"/>
        <v>-15</v>
      </c>
      <c r="BO1012" t="str">
        <f t="shared" si="420"/>
        <v/>
      </c>
      <c r="BP1012">
        <f t="shared" si="421"/>
        <v>2</v>
      </c>
      <c r="BQ1012">
        <f t="shared" si="422"/>
        <v>2</v>
      </c>
      <c r="BR1012">
        <f t="shared" si="423"/>
        <v>1</v>
      </c>
      <c r="BS1012">
        <f t="shared" si="424"/>
        <v>17</v>
      </c>
      <c r="BT1012" t="str">
        <f t="shared" si="425"/>
        <v/>
      </c>
    </row>
    <row r="1013" spans="1:72">
      <c r="A1013">
        <v>202380</v>
      </c>
      <c r="B1013">
        <v>83744</v>
      </c>
      <c r="C1013" t="s">
        <v>123</v>
      </c>
      <c r="D1013">
        <v>1</v>
      </c>
      <c r="E1013" t="s">
        <v>145</v>
      </c>
      <c r="F1013">
        <v>1203</v>
      </c>
      <c r="G1013" t="s">
        <v>549</v>
      </c>
      <c r="H1013">
        <v>51</v>
      </c>
      <c r="I1013" t="s">
        <v>147</v>
      </c>
      <c r="J1013" t="s">
        <v>138</v>
      </c>
      <c r="K1013">
        <v>0</v>
      </c>
      <c r="L1013" t="s">
        <v>126</v>
      </c>
      <c r="M1013" t="s">
        <v>123</v>
      </c>
      <c r="N1013">
        <v>1</v>
      </c>
      <c r="O1013">
        <v>0</v>
      </c>
      <c r="P1013" t="s">
        <v>151</v>
      </c>
      <c r="Q1013" t="s">
        <v>128</v>
      </c>
      <c r="R1013">
        <v>131</v>
      </c>
      <c r="S1013" s="1">
        <v>45299</v>
      </c>
      <c r="T1013" s="1">
        <v>45403</v>
      </c>
      <c r="U1013">
        <v>1700</v>
      </c>
      <c r="V1013">
        <v>2000</v>
      </c>
      <c r="W1013" t="s">
        <v>129</v>
      </c>
      <c r="X1013" t="s">
        <v>46</v>
      </c>
      <c r="Y1013" t="s">
        <v>47</v>
      </c>
      <c r="Z1013" t="s">
        <v>50</v>
      </c>
      <c r="AA1013" t="s">
        <v>129</v>
      </c>
      <c r="AB1013" t="s">
        <v>129</v>
      </c>
      <c r="AC1013" t="s">
        <v>129</v>
      </c>
      <c r="AD1013">
        <v>0</v>
      </c>
      <c r="AE1013">
        <v>30</v>
      </c>
      <c r="AF1013">
        <v>30</v>
      </c>
      <c r="AG1013">
        <v>0</v>
      </c>
      <c r="AH1013">
        <v>0</v>
      </c>
      <c r="AI1013">
        <v>2</v>
      </c>
      <c r="AJ1013">
        <v>4</v>
      </c>
      <c r="AK1013">
        <v>4</v>
      </c>
      <c r="AL1013">
        <v>10</v>
      </c>
      <c r="AM1013">
        <v>1</v>
      </c>
      <c r="AN1013">
        <v>9</v>
      </c>
      <c r="AP1013" t="s">
        <v>138</v>
      </c>
      <c r="AR1013" t="s">
        <v>149</v>
      </c>
      <c r="AS1013">
        <v>10.8</v>
      </c>
      <c r="AT1013">
        <v>3</v>
      </c>
      <c r="AU1013">
        <f t="shared" si="400"/>
        <v>45</v>
      </c>
      <c r="AV1013">
        <f t="shared" si="401"/>
        <v>45</v>
      </c>
      <c r="AW1013">
        <f t="shared" si="402"/>
        <v>45</v>
      </c>
      <c r="AX1013">
        <f t="shared" si="403"/>
        <v>180</v>
      </c>
      <c r="AY1013">
        <f t="shared" si="404"/>
        <v>8100</v>
      </c>
      <c r="AZ1013">
        <f t="shared" si="405"/>
        <v>1</v>
      </c>
      <c r="BA1013">
        <f t="shared" si="406"/>
        <v>8100</v>
      </c>
      <c r="BB1013">
        <f t="shared" si="407"/>
        <v>8100</v>
      </c>
      <c r="BC1013">
        <f t="shared" si="408"/>
        <v>3750</v>
      </c>
      <c r="BD1013">
        <f t="shared" si="409"/>
        <v>150</v>
      </c>
      <c r="BE1013">
        <f t="shared" si="410"/>
        <v>0.5</v>
      </c>
      <c r="BF1013">
        <f t="shared" si="411"/>
        <v>0.5</v>
      </c>
      <c r="BG1013">
        <f t="shared" si="412"/>
        <v>162</v>
      </c>
      <c r="BH1013">
        <f t="shared" si="413"/>
        <v>135</v>
      </c>
      <c r="BI1013">
        <f t="shared" si="414"/>
        <v>83.333333333333329</v>
      </c>
      <c r="BJ1013">
        <f t="shared" si="415"/>
        <v>83.333333333333329</v>
      </c>
      <c r="BK1013">
        <f t="shared" si="416"/>
        <v>105</v>
      </c>
      <c r="BL1013">
        <f t="shared" si="417"/>
        <v>1845</v>
      </c>
      <c r="BM1013" t="str">
        <f t="shared" si="418"/>
        <v/>
      </c>
      <c r="BN1013">
        <f t="shared" si="419"/>
        <v>-60</v>
      </c>
      <c r="BO1013" t="str">
        <f t="shared" si="420"/>
        <v/>
      </c>
      <c r="BP1013">
        <f t="shared" si="421"/>
        <v>2</v>
      </c>
      <c r="BQ1013">
        <f t="shared" si="422"/>
        <v>2</v>
      </c>
      <c r="BR1013">
        <f t="shared" si="423"/>
        <v>1</v>
      </c>
      <c r="BS1013">
        <f t="shared" si="424"/>
        <v>17</v>
      </c>
      <c r="BT1013" t="str">
        <f t="shared" si="425"/>
        <v>Flag</v>
      </c>
    </row>
    <row r="1014" spans="1:72">
      <c r="A1014">
        <v>202380</v>
      </c>
      <c r="B1014">
        <v>83744</v>
      </c>
      <c r="C1014" t="s">
        <v>123</v>
      </c>
      <c r="D1014">
        <v>1</v>
      </c>
      <c r="E1014" t="s">
        <v>145</v>
      </c>
      <c r="F1014">
        <v>1203</v>
      </c>
      <c r="G1014" t="s">
        <v>549</v>
      </c>
      <c r="H1014">
        <v>51</v>
      </c>
      <c r="I1014" t="s">
        <v>147</v>
      </c>
      <c r="J1014" t="s">
        <v>138</v>
      </c>
      <c r="K1014">
        <v>0</v>
      </c>
      <c r="L1014" t="s">
        <v>126</v>
      </c>
      <c r="M1014" t="s">
        <v>123</v>
      </c>
      <c r="N1014">
        <v>1</v>
      </c>
      <c r="O1014">
        <v>0</v>
      </c>
      <c r="P1014" t="s">
        <v>151</v>
      </c>
      <c r="Q1014" t="s">
        <v>141</v>
      </c>
      <c r="R1014" t="s">
        <v>141</v>
      </c>
      <c r="S1014" s="1">
        <v>45299</v>
      </c>
      <c r="T1014" s="1">
        <v>45403</v>
      </c>
      <c r="U1014" t="s">
        <v>129</v>
      </c>
      <c r="W1014" t="s">
        <v>129</v>
      </c>
      <c r="X1014" t="s">
        <v>129</v>
      </c>
      <c r="Y1014" t="s">
        <v>129</v>
      </c>
      <c r="Z1014" t="s">
        <v>129</v>
      </c>
      <c r="AA1014" t="s">
        <v>129</v>
      </c>
      <c r="AB1014" t="s">
        <v>129</v>
      </c>
      <c r="AC1014" t="s">
        <v>129</v>
      </c>
      <c r="AD1014">
        <v>0</v>
      </c>
      <c r="AE1014">
        <v>30</v>
      </c>
      <c r="AF1014">
        <v>30</v>
      </c>
      <c r="AG1014">
        <v>0</v>
      </c>
      <c r="AH1014">
        <v>0</v>
      </c>
      <c r="AI1014">
        <v>2</v>
      </c>
      <c r="AJ1014">
        <v>4</v>
      </c>
      <c r="AK1014">
        <v>4</v>
      </c>
      <c r="AL1014">
        <v>10</v>
      </c>
      <c r="AM1014">
        <v>1</v>
      </c>
      <c r="AN1014">
        <v>9</v>
      </c>
      <c r="AP1014" t="s">
        <v>138</v>
      </c>
      <c r="AR1014" t="s">
        <v>133</v>
      </c>
      <c r="AS1014">
        <v>1</v>
      </c>
      <c r="AT1014">
        <v>1</v>
      </c>
      <c r="AU1014">
        <f t="shared" si="400"/>
        <v>0</v>
      </c>
      <c r="AV1014">
        <f t="shared" si="401"/>
        <v>45</v>
      </c>
      <c r="AW1014">
        <f t="shared" si="402"/>
        <v>45</v>
      </c>
      <c r="AX1014" t="str">
        <f t="shared" si="403"/>
        <v/>
      </c>
      <c r="AY1014" t="str">
        <f t="shared" si="404"/>
        <v/>
      </c>
      <c r="AZ1014">
        <f t="shared" si="405"/>
        <v>1</v>
      </c>
      <c r="BA1014" t="str">
        <f t="shared" si="406"/>
        <v/>
      </c>
      <c r="BB1014">
        <f t="shared" si="407"/>
        <v>8100</v>
      </c>
      <c r="BC1014">
        <f t="shared" si="408"/>
        <v>3750</v>
      </c>
      <c r="BD1014">
        <f t="shared" si="409"/>
        <v>150</v>
      </c>
      <c r="BE1014">
        <f t="shared" si="410"/>
        <v>0.5</v>
      </c>
      <c r="BF1014">
        <f t="shared" si="411"/>
        <v>0.5</v>
      </c>
      <c r="BG1014">
        <f t="shared" si="412"/>
        <v>162</v>
      </c>
      <c r="BH1014">
        <f t="shared" si="413"/>
        <v>135</v>
      </c>
      <c r="BI1014">
        <f t="shared" si="414"/>
        <v>83.333333333333329</v>
      </c>
      <c r="BJ1014">
        <f t="shared" si="415"/>
        <v>83.333333333333329</v>
      </c>
      <c r="BK1014">
        <f t="shared" si="416"/>
        <v>105</v>
      </c>
      <c r="BL1014" t="str">
        <f t="shared" si="417"/>
        <v/>
      </c>
      <c r="BM1014" t="str">
        <f t="shared" si="418"/>
        <v/>
      </c>
      <c r="BN1014">
        <f t="shared" si="419"/>
        <v>-60</v>
      </c>
      <c r="BO1014" t="str">
        <f t="shared" si="420"/>
        <v/>
      </c>
      <c r="BP1014">
        <f t="shared" si="421"/>
        <v>2</v>
      </c>
      <c r="BQ1014">
        <f t="shared" si="422"/>
        <v>2</v>
      </c>
      <c r="BR1014">
        <f t="shared" si="423"/>
        <v>1</v>
      </c>
      <c r="BS1014">
        <f t="shared" si="424"/>
        <v>17</v>
      </c>
      <c r="BT1014" t="str">
        <f t="shared" si="425"/>
        <v/>
      </c>
    </row>
    <row r="1015" spans="1:72">
      <c r="A1015">
        <v>202380</v>
      </c>
      <c r="B1015">
        <v>84490</v>
      </c>
      <c r="C1015" t="s">
        <v>150</v>
      </c>
      <c r="D1015">
        <v>1</v>
      </c>
      <c r="E1015" t="s">
        <v>145</v>
      </c>
      <c r="F1015">
        <v>2298</v>
      </c>
      <c r="G1015" t="s">
        <v>550</v>
      </c>
      <c r="H1015">
        <v>1</v>
      </c>
      <c r="K1015">
        <v>0</v>
      </c>
      <c r="L1015" t="s">
        <v>126</v>
      </c>
      <c r="M1015" t="s">
        <v>261</v>
      </c>
      <c r="N1015" t="s">
        <v>137</v>
      </c>
      <c r="O1015">
        <v>0</v>
      </c>
      <c r="P1015" t="s">
        <v>151</v>
      </c>
      <c r="Q1015" t="s">
        <v>123</v>
      </c>
      <c r="R1015" t="s">
        <v>123</v>
      </c>
      <c r="S1015" s="1">
        <v>45299</v>
      </c>
      <c r="T1015" s="1">
        <v>45403</v>
      </c>
      <c r="U1015" t="s">
        <v>129</v>
      </c>
      <c r="W1015" t="s">
        <v>129</v>
      </c>
      <c r="X1015" t="s">
        <v>129</v>
      </c>
      <c r="Y1015" t="s">
        <v>129</v>
      </c>
      <c r="Z1015" t="s">
        <v>129</v>
      </c>
      <c r="AA1015" t="s">
        <v>129</v>
      </c>
      <c r="AB1015" t="s">
        <v>129</v>
      </c>
      <c r="AC1015" t="s">
        <v>129</v>
      </c>
      <c r="AD1015">
        <v>0</v>
      </c>
      <c r="AE1015">
        <v>5</v>
      </c>
      <c r="AF1015">
        <v>30</v>
      </c>
      <c r="AG1015">
        <v>0</v>
      </c>
      <c r="AH1015">
        <v>0</v>
      </c>
      <c r="AI1015">
        <v>2</v>
      </c>
      <c r="AJ1015">
        <v>3</v>
      </c>
      <c r="AK1015">
        <v>1</v>
      </c>
      <c r="AL1015">
        <v>3</v>
      </c>
      <c r="AN1015">
        <v>3</v>
      </c>
      <c r="AQ1015" t="s">
        <v>261</v>
      </c>
      <c r="AR1015" t="s">
        <v>133</v>
      </c>
      <c r="AS1015">
        <v>3</v>
      </c>
      <c r="AT1015">
        <v>3</v>
      </c>
      <c r="AU1015">
        <f t="shared" si="400"/>
        <v>0</v>
      </c>
      <c r="AV1015">
        <f t="shared" si="401"/>
        <v>0</v>
      </c>
      <c r="AW1015">
        <f t="shared" si="402"/>
        <v>0</v>
      </c>
      <c r="AX1015" t="str">
        <f t="shared" si="403"/>
        <v/>
      </c>
      <c r="AY1015" t="str">
        <f t="shared" si="404"/>
        <v/>
      </c>
      <c r="AZ1015">
        <f t="shared" si="405"/>
        <v>1</v>
      </c>
      <c r="BA1015" t="str">
        <f t="shared" si="406"/>
        <v/>
      </c>
      <c r="BB1015">
        <f t="shared" si="407"/>
        <v>0</v>
      </c>
      <c r="BC1015">
        <f t="shared" si="408"/>
        <v>2250</v>
      </c>
      <c r="BD1015">
        <f t="shared" si="409"/>
        <v>45</v>
      </c>
      <c r="BE1015">
        <f t="shared" si="410"/>
        <v>1</v>
      </c>
      <c r="BF1015">
        <f t="shared" si="411"/>
        <v>1</v>
      </c>
      <c r="BG1015">
        <f t="shared" si="412"/>
        <v>0</v>
      </c>
      <c r="BH1015">
        <f t="shared" si="413"/>
        <v>0</v>
      </c>
      <c r="BI1015" t="str">
        <f t="shared" si="414"/>
        <v/>
      </c>
      <c r="BJ1015" t="str">
        <f t="shared" si="415"/>
        <v/>
      </c>
      <c r="BK1015" t="str">
        <f t="shared" si="416"/>
        <v/>
      </c>
      <c r="BL1015" t="str">
        <f t="shared" si="417"/>
        <v/>
      </c>
      <c r="BM1015">
        <f t="shared" si="418"/>
        <v>45</v>
      </c>
      <c r="BN1015" t="str">
        <f t="shared" si="419"/>
        <v/>
      </c>
      <c r="BO1015" t="str">
        <f t="shared" si="420"/>
        <v>Exclude</v>
      </c>
      <c r="BP1015">
        <f t="shared" si="421"/>
        <v>2</v>
      </c>
      <c r="BQ1015">
        <f t="shared" si="422"/>
        <v>2</v>
      </c>
      <c r="BR1015">
        <f t="shared" si="423"/>
        <v>1</v>
      </c>
      <c r="BS1015">
        <f t="shared" si="424"/>
        <v>17</v>
      </c>
      <c r="BT1015" t="str">
        <f t="shared" si="425"/>
        <v/>
      </c>
    </row>
    <row r="1016" spans="1:72">
      <c r="A1016">
        <v>202380</v>
      </c>
      <c r="B1016">
        <v>81934</v>
      </c>
      <c r="C1016" t="s">
        <v>123</v>
      </c>
      <c r="D1016">
        <v>1</v>
      </c>
      <c r="E1016" t="s">
        <v>157</v>
      </c>
      <c r="F1016">
        <v>1110</v>
      </c>
      <c r="G1016" t="s">
        <v>158</v>
      </c>
      <c r="H1016">
        <v>101</v>
      </c>
      <c r="K1016">
        <v>0</v>
      </c>
      <c r="L1016" t="s">
        <v>126</v>
      </c>
      <c r="M1016" t="s">
        <v>123</v>
      </c>
      <c r="N1016">
        <v>1</v>
      </c>
      <c r="O1016">
        <v>1</v>
      </c>
      <c r="P1016" t="s">
        <v>151</v>
      </c>
      <c r="Q1016" t="s">
        <v>160</v>
      </c>
      <c r="R1016">
        <v>207</v>
      </c>
      <c r="S1016" s="1">
        <v>45299</v>
      </c>
      <c r="T1016" s="1">
        <v>45403</v>
      </c>
      <c r="U1016">
        <v>900</v>
      </c>
      <c r="V1016">
        <v>1015</v>
      </c>
      <c r="W1016" t="s">
        <v>129</v>
      </c>
      <c r="X1016" t="s">
        <v>46</v>
      </c>
      <c r="Y1016" t="s">
        <v>129</v>
      </c>
      <c r="Z1016" t="s">
        <v>50</v>
      </c>
      <c r="AA1016" t="s">
        <v>129</v>
      </c>
      <c r="AB1016" t="s">
        <v>129</v>
      </c>
      <c r="AC1016" t="s">
        <v>129</v>
      </c>
      <c r="AD1016">
        <v>0</v>
      </c>
      <c r="AE1016">
        <v>31</v>
      </c>
      <c r="AF1016">
        <v>30</v>
      </c>
      <c r="AG1016">
        <v>0</v>
      </c>
      <c r="AH1016">
        <v>0</v>
      </c>
      <c r="AI1016">
        <v>2</v>
      </c>
      <c r="AJ1016">
        <v>3</v>
      </c>
      <c r="AK1016">
        <v>3</v>
      </c>
      <c r="AL1016">
        <v>3</v>
      </c>
      <c r="AM1016">
        <v>3</v>
      </c>
      <c r="AR1016" t="s">
        <v>133</v>
      </c>
      <c r="AS1016">
        <v>3</v>
      </c>
      <c r="AT1016">
        <v>3</v>
      </c>
      <c r="AU1016">
        <f t="shared" si="400"/>
        <v>30</v>
      </c>
      <c r="AV1016">
        <f t="shared" si="401"/>
        <v>30</v>
      </c>
      <c r="AW1016">
        <f t="shared" si="402"/>
        <v>30</v>
      </c>
      <c r="AX1016">
        <f t="shared" si="403"/>
        <v>75</v>
      </c>
      <c r="AY1016">
        <f t="shared" si="404"/>
        <v>2250</v>
      </c>
      <c r="AZ1016">
        <f t="shared" si="405"/>
        <v>1</v>
      </c>
      <c r="BA1016">
        <f t="shared" si="406"/>
        <v>2250</v>
      </c>
      <c r="BB1016">
        <f t="shared" si="407"/>
        <v>2250</v>
      </c>
      <c r="BC1016">
        <f t="shared" si="408"/>
        <v>2250</v>
      </c>
      <c r="BD1016">
        <f t="shared" si="409"/>
        <v>45</v>
      </c>
      <c r="BE1016">
        <f t="shared" si="410"/>
        <v>1</v>
      </c>
      <c r="BF1016">
        <f t="shared" si="411"/>
        <v>1</v>
      </c>
      <c r="BG1016">
        <f t="shared" si="412"/>
        <v>45</v>
      </c>
      <c r="BH1016">
        <f t="shared" si="413"/>
        <v>37.5</v>
      </c>
      <c r="BI1016">
        <f t="shared" si="414"/>
        <v>75</v>
      </c>
      <c r="BJ1016">
        <f t="shared" si="415"/>
        <v>75</v>
      </c>
      <c r="BK1016">
        <f t="shared" si="416"/>
        <v>75</v>
      </c>
      <c r="BL1016" t="str">
        <f t="shared" si="417"/>
        <v/>
      </c>
      <c r="BM1016" t="str">
        <f t="shared" si="418"/>
        <v/>
      </c>
      <c r="BN1016" t="str">
        <f t="shared" si="419"/>
        <v/>
      </c>
      <c r="BO1016" t="str">
        <f t="shared" si="420"/>
        <v/>
      </c>
      <c r="BP1016">
        <f t="shared" si="421"/>
        <v>2</v>
      </c>
      <c r="BQ1016">
        <f t="shared" si="422"/>
        <v>2</v>
      </c>
      <c r="BR1016">
        <f t="shared" si="423"/>
        <v>1</v>
      </c>
      <c r="BS1016">
        <f t="shared" si="424"/>
        <v>17</v>
      </c>
      <c r="BT1016" t="str">
        <f t="shared" si="425"/>
        <v/>
      </c>
    </row>
    <row r="1017" spans="1:72">
      <c r="A1017">
        <v>202380</v>
      </c>
      <c r="B1017">
        <v>82261</v>
      </c>
      <c r="C1017" t="s">
        <v>123</v>
      </c>
      <c r="D1017">
        <v>1</v>
      </c>
      <c r="E1017" t="s">
        <v>157</v>
      </c>
      <c r="F1017">
        <v>1110</v>
      </c>
      <c r="G1017" t="s">
        <v>158</v>
      </c>
      <c r="H1017">
        <v>102</v>
      </c>
      <c r="K1017">
        <v>0</v>
      </c>
      <c r="L1017" t="s">
        <v>126</v>
      </c>
      <c r="M1017" t="s">
        <v>123</v>
      </c>
      <c r="N1017">
        <v>1</v>
      </c>
      <c r="O1017">
        <v>1</v>
      </c>
      <c r="P1017" t="s">
        <v>151</v>
      </c>
      <c r="Q1017" t="s">
        <v>160</v>
      </c>
      <c r="R1017">
        <v>207</v>
      </c>
      <c r="S1017" s="1">
        <v>45299</v>
      </c>
      <c r="T1017" s="1">
        <v>45403</v>
      </c>
      <c r="U1017">
        <v>1200</v>
      </c>
      <c r="V1017">
        <v>1315</v>
      </c>
      <c r="W1017" t="s">
        <v>45</v>
      </c>
      <c r="X1017" t="s">
        <v>129</v>
      </c>
      <c r="Y1017" t="s">
        <v>47</v>
      </c>
      <c r="Z1017" t="s">
        <v>129</v>
      </c>
      <c r="AA1017" t="s">
        <v>129</v>
      </c>
      <c r="AB1017" t="s">
        <v>129</v>
      </c>
      <c r="AC1017" t="s">
        <v>129</v>
      </c>
      <c r="AD1017">
        <v>0</v>
      </c>
      <c r="AE1017">
        <v>31</v>
      </c>
      <c r="AF1017">
        <v>30</v>
      </c>
      <c r="AG1017">
        <v>0</v>
      </c>
      <c r="AH1017">
        <v>0</v>
      </c>
      <c r="AI1017">
        <v>2</v>
      </c>
      <c r="AJ1017">
        <v>3</v>
      </c>
      <c r="AK1017">
        <v>3</v>
      </c>
      <c r="AL1017">
        <v>3</v>
      </c>
      <c r="AM1017">
        <v>3</v>
      </c>
      <c r="AR1017" t="s">
        <v>133</v>
      </c>
      <c r="AS1017">
        <v>3</v>
      </c>
      <c r="AT1017">
        <v>3</v>
      </c>
      <c r="AU1017">
        <f t="shared" si="400"/>
        <v>30</v>
      </c>
      <c r="AV1017">
        <f t="shared" si="401"/>
        <v>30</v>
      </c>
      <c r="AW1017">
        <f t="shared" si="402"/>
        <v>30</v>
      </c>
      <c r="AX1017">
        <f t="shared" si="403"/>
        <v>75</v>
      </c>
      <c r="AY1017">
        <f t="shared" si="404"/>
        <v>2250</v>
      </c>
      <c r="AZ1017">
        <f t="shared" si="405"/>
        <v>1</v>
      </c>
      <c r="BA1017">
        <f t="shared" si="406"/>
        <v>2250</v>
      </c>
      <c r="BB1017">
        <f t="shared" si="407"/>
        <v>2250</v>
      </c>
      <c r="BC1017">
        <f t="shared" si="408"/>
        <v>2250</v>
      </c>
      <c r="BD1017">
        <f t="shared" si="409"/>
        <v>45</v>
      </c>
      <c r="BE1017">
        <f t="shared" si="410"/>
        <v>1</v>
      </c>
      <c r="BF1017">
        <f t="shared" si="411"/>
        <v>1</v>
      </c>
      <c r="BG1017">
        <f t="shared" si="412"/>
        <v>45</v>
      </c>
      <c r="BH1017">
        <f t="shared" si="413"/>
        <v>37.5</v>
      </c>
      <c r="BI1017">
        <f t="shared" si="414"/>
        <v>75</v>
      </c>
      <c r="BJ1017">
        <f t="shared" si="415"/>
        <v>75</v>
      </c>
      <c r="BK1017">
        <f t="shared" si="416"/>
        <v>75</v>
      </c>
      <c r="BL1017" t="str">
        <f t="shared" si="417"/>
        <v/>
      </c>
      <c r="BM1017" t="str">
        <f t="shared" si="418"/>
        <v/>
      </c>
      <c r="BN1017" t="str">
        <f t="shared" si="419"/>
        <v/>
      </c>
      <c r="BO1017" t="str">
        <f t="shared" si="420"/>
        <v/>
      </c>
      <c r="BP1017">
        <f t="shared" si="421"/>
        <v>2</v>
      </c>
      <c r="BQ1017">
        <f t="shared" si="422"/>
        <v>2</v>
      </c>
      <c r="BR1017">
        <f t="shared" si="423"/>
        <v>1</v>
      </c>
      <c r="BS1017">
        <f t="shared" si="424"/>
        <v>17</v>
      </c>
      <c r="BT1017" t="str">
        <f t="shared" si="425"/>
        <v/>
      </c>
    </row>
    <row r="1018" spans="1:72">
      <c r="A1018">
        <v>202380</v>
      </c>
      <c r="B1018">
        <v>82585</v>
      </c>
      <c r="C1018" t="s">
        <v>123</v>
      </c>
      <c r="D1018">
        <v>105</v>
      </c>
      <c r="E1018" t="s">
        <v>157</v>
      </c>
      <c r="F1018">
        <v>1110</v>
      </c>
      <c r="G1018" t="s">
        <v>158</v>
      </c>
      <c r="H1018">
        <v>103</v>
      </c>
      <c r="K1018">
        <v>0</v>
      </c>
      <c r="L1018" t="s">
        <v>126</v>
      </c>
      <c r="M1018" t="s">
        <v>123</v>
      </c>
      <c r="N1018">
        <v>1</v>
      </c>
      <c r="O1018">
        <v>1</v>
      </c>
      <c r="P1018" t="s">
        <v>151</v>
      </c>
      <c r="Q1018" t="s">
        <v>160</v>
      </c>
      <c r="R1018">
        <v>207</v>
      </c>
      <c r="S1018" s="1">
        <v>45320</v>
      </c>
      <c r="T1018" s="1">
        <v>45403</v>
      </c>
      <c r="U1018">
        <v>1130</v>
      </c>
      <c r="V1018">
        <v>1315</v>
      </c>
      <c r="W1018" t="s">
        <v>129</v>
      </c>
      <c r="X1018" t="s">
        <v>46</v>
      </c>
      <c r="Y1018" t="s">
        <v>129</v>
      </c>
      <c r="Z1018" t="s">
        <v>50</v>
      </c>
      <c r="AA1018" t="s">
        <v>129</v>
      </c>
      <c r="AB1018" t="s">
        <v>129</v>
      </c>
      <c r="AC1018" t="s">
        <v>129</v>
      </c>
      <c r="AD1018">
        <v>0</v>
      </c>
      <c r="AE1018">
        <v>31</v>
      </c>
      <c r="AF1018">
        <v>30</v>
      </c>
      <c r="AG1018">
        <v>0</v>
      </c>
      <c r="AH1018">
        <v>0</v>
      </c>
      <c r="AI1018">
        <v>2</v>
      </c>
      <c r="AJ1018">
        <v>3</v>
      </c>
      <c r="AK1018">
        <v>3</v>
      </c>
      <c r="AL1018">
        <v>3</v>
      </c>
      <c r="AM1018">
        <v>3</v>
      </c>
      <c r="AR1018" t="s">
        <v>133</v>
      </c>
      <c r="AS1018">
        <v>4.2</v>
      </c>
      <c r="AT1018">
        <v>3</v>
      </c>
      <c r="AU1018">
        <f t="shared" si="400"/>
        <v>24</v>
      </c>
      <c r="AV1018">
        <f t="shared" si="401"/>
        <v>24</v>
      </c>
      <c r="AW1018">
        <f t="shared" si="402"/>
        <v>24</v>
      </c>
      <c r="AX1018">
        <f t="shared" si="403"/>
        <v>105</v>
      </c>
      <c r="AY1018">
        <f t="shared" si="404"/>
        <v>2520</v>
      </c>
      <c r="AZ1018">
        <f t="shared" si="405"/>
        <v>1</v>
      </c>
      <c r="BA1018">
        <f t="shared" si="406"/>
        <v>2520</v>
      </c>
      <c r="BB1018">
        <f t="shared" si="407"/>
        <v>2520</v>
      </c>
      <c r="BC1018">
        <f t="shared" si="408"/>
        <v>2250</v>
      </c>
      <c r="BD1018">
        <f t="shared" si="409"/>
        <v>45</v>
      </c>
      <c r="BE1018">
        <f t="shared" si="410"/>
        <v>1</v>
      </c>
      <c r="BF1018">
        <f t="shared" si="411"/>
        <v>1</v>
      </c>
      <c r="BG1018">
        <f t="shared" si="412"/>
        <v>50.4</v>
      </c>
      <c r="BH1018">
        <f t="shared" si="413"/>
        <v>42</v>
      </c>
      <c r="BI1018">
        <f t="shared" si="414"/>
        <v>93.75</v>
      </c>
      <c r="BJ1018">
        <f t="shared" si="415"/>
        <v>93.75</v>
      </c>
      <c r="BK1018">
        <f t="shared" si="416"/>
        <v>105</v>
      </c>
      <c r="BL1018" t="str">
        <f t="shared" si="417"/>
        <v/>
      </c>
      <c r="BM1018" t="str">
        <f t="shared" si="418"/>
        <v/>
      </c>
      <c r="BN1018" t="str">
        <f t="shared" si="419"/>
        <v/>
      </c>
      <c r="BO1018" t="str">
        <f t="shared" si="420"/>
        <v/>
      </c>
      <c r="BP1018">
        <f t="shared" si="421"/>
        <v>2</v>
      </c>
      <c r="BQ1018">
        <f t="shared" si="422"/>
        <v>5</v>
      </c>
      <c r="BR1018">
        <f t="shared" si="423"/>
        <v>1</v>
      </c>
      <c r="BS1018">
        <f t="shared" si="424"/>
        <v>17</v>
      </c>
      <c r="BT1018" t="str">
        <f t="shared" si="425"/>
        <v/>
      </c>
    </row>
    <row r="1019" spans="1:72">
      <c r="A1019">
        <v>202380</v>
      </c>
      <c r="B1019">
        <v>81933</v>
      </c>
      <c r="C1019" t="s">
        <v>123</v>
      </c>
      <c r="D1019">
        <v>1</v>
      </c>
      <c r="E1019" t="s">
        <v>157</v>
      </c>
      <c r="F1019">
        <v>1110</v>
      </c>
      <c r="G1019" t="s">
        <v>158</v>
      </c>
      <c r="H1019">
        <v>301</v>
      </c>
      <c r="K1019">
        <v>0</v>
      </c>
      <c r="L1019" t="s">
        <v>126</v>
      </c>
      <c r="M1019" t="s">
        <v>123</v>
      </c>
      <c r="N1019">
        <v>1</v>
      </c>
      <c r="O1019">
        <v>3</v>
      </c>
      <c r="P1019" t="s">
        <v>151</v>
      </c>
      <c r="Q1019" t="s">
        <v>551</v>
      </c>
      <c r="R1019">
        <v>117</v>
      </c>
      <c r="S1019" s="1">
        <v>45299</v>
      </c>
      <c r="T1019" s="1">
        <v>45403</v>
      </c>
      <c r="U1019">
        <v>1030</v>
      </c>
      <c r="V1019">
        <v>1145</v>
      </c>
      <c r="W1019" t="s">
        <v>45</v>
      </c>
      <c r="X1019" t="s">
        <v>129</v>
      </c>
      <c r="Y1019" t="s">
        <v>47</v>
      </c>
      <c r="Z1019" t="s">
        <v>129</v>
      </c>
      <c r="AA1019" t="s">
        <v>129</v>
      </c>
      <c r="AB1019" t="s">
        <v>129</v>
      </c>
      <c r="AC1019" t="s">
        <v>129</v>
      </c>
      <c r="AD1019">
        <v>0</v>
      </c>
      <c r="AE1019">
        <v>31</v>
      </c>
      <c r="AF1019">
        <v>30</v>
      </c>
      <c r="AG1019">
        <v>0</v>
      </c>
      <c r="AH1019">
        <v>0</v>
      </c>
      <c r="AI1019">
        <v>2</v>
      </c>
      <c r="AJ1019">
        <v>3</v>
      </c>
      <c r="AK1019">
        <v>3</v>
      </c>
      <c r="AL1019">
        <v>3</v>
      </c>
      <c r="AM1019">
        <v>3</v>
      </c>
      <c r="AR1019" t="s">
        <v>133</v>
      </c>
      <c r="AS1019">
        <v>3</v>
      </c>
      <c r="AT1019">
        <v>3</v>
      </c>
      <c r="AU1019">
        <f t="shared" si="400"/>
        <v>30</v>
      </c>
      <c r="AV1019">
        <f t="shared" si="401"/>
        <v>30</v>
      </c>
      <c r="AW1019">
        <f t="shared" si="402"/>
        <v>30</v>
      </c>
      <c r="AX1019">
        <f t="shared" si="403"/>
        <v>75</v>
      </c>
      <c r="AY1019">
        <f t="shared" si="404"/>
        <v>2250</v>
      </c>
      <c r="AZ1019">
        <f t="shared" si="405"/>
        <v>1</v>
      </c>
      <c r="BA1019">
        <f t="shared" si="406"/>
        <v>2250</v>
      </c>
      <c r="BB1019">
        <f t="shared" si="407"/>
        <v>2250</v>
      </c>
      <c r="BC1019">
        <f t="shared" si="408"/>
        <v>2250</v>
      </c>
      <c r="BD1019">
        <f t="shared" si="409"/>
        <v>45</v>
      </c>
      <c r="BE1019">
        <f t="shared" si="410"/>
        <v>1</v>
      </c>
      <c r="BF1019">
        <f t="shared" si="411"/>
        <v>1</v>
      </c>
      <c r="BG1019">
        <f t="shared" si="412"/>
        <v>45</v>
      </c>
      <c r="BH1019">
        <f t="shared" si="413"/>
        <v>37.5</v>
      </c>
      <c r="BI1019">
        <f t="shared" si="414"/>
        <v>75</v>
      </c>
      <c r="BJ1019">
        <f t="shared" si="415"/>
        <v>75</v>
      </c>
      <c r="BK1019">
        <f t="shared" si="416"/>
        <v>75</v>
      </c>
      <c r="BL1019" t="str">
        <f t="shared" si="417"/>
        <v/>
      </c>
      <c r="BM1019" t="str">
        <f t="shared" si="418"/>
        <v/>
      </c>
      <c r="BN1019" t="str">
        <f t="shared" si="419"/>
        <v/>
      </c>
      <c r="BO1019" t="str">
        <f t="shared" si="420"/>
        <v/>
      </c>
      <c r="BP1019">
        <f t="shared" si="421"/>
        <v>2</v>
      </c>
      <c r="BQ1019">
        <f t="shared" si="422"/>
        <v>2</v>
      </c>
      <c r="BR1019">
        <f t="shared" si="423"/>
        <v>1</v>
      </c>
      <c r="BS1019">
        <f t="shared" si="424"/>
        <v>17</v>
      </c>
      <c r="BT1019" t="str">
        <f t="shared" si="425"/>
        <v/>
      </c>
    </row>
    <row r="1020" spans="1:72">
      <c r="A1020">
        <v>202380</v>
      </c>
      <c r="B1020">
        <v>82771</v>
      </c>
      <c r="C1020" t="s">
        <v>123</v>
      </c>
      <c r="D1020" t="s">
        <v>552</v>
      </c>
      <c r="E1020" t="s">
        <v>157</v>
      </c>
      <c r="F1020">
        <v>1110</v>
      </c>
      <c r="G1020" t="s">
        <v>158</v>
      </c>
      <c r="H1020" t="s">
        <v>136</v>
      </c>
      <c r="I1020" t="s">
        <v>137</v>
      </c>
      <c r="J1020" t="s">
        <v>138</v>
      </c>
      <c r="K1020">
        <v>0</v>
      </c>
      <c r="L1020" t="s">
        <v>126</v>
      </c>
      <c r="M1020" t="s">
        <v>123</v>
      </c>
      <c r="N1020">
        <v>1</v>
      </c>
      <c r="O1020" t="s">
        <v>139</v>
      </c>
      <c r="P1020" t="s">
        <v>151</v>
      </c>
      <c r="Q1020" t="s">
        <v>141</v>
      </c>
      <c r="R1020" t="s">
        <v>141</v>
      </c>
      <c r="S1020" s="1">
        <v>45278</v>
      </c>
      <c r="T1020" s="1">
        <v>45298</v>
      </c>
      <c r="U1020" t="s">
        <v>129</v>
      </c>
      <c r="W1020" t="s">
        <v>129</v>
      </c>
      <c r="X1020" t="s">
        <v>129</v>
      </c>
      <c r="Y1020" t="s">
        <v>129</v>
      </c>
      <c r="Z1020" t="s">
        <v>129</v>
      </c>
      <c r="AA1020" t="s">
        <v>129</v>
      </c>
      <c r="AB1020" t="s">
        <v>129</v>
      </c>
      <c r="AC1020" t="s">
        <v>129</v>
      </c>
      <c r="AD1020">
        <v>0</v>
      </c>
      <c r="AE1020">
        <v>31</v>
      </c>
      <c r="AF1020">
        <v>30</v>
      </c>
      <c r="AG1020">
        <v>0</v>
      </c>
      <c r="AH1020">
        <v>0</v>
      </c>
      <c r="AI1020">
        <v>2</v>
      </c>
      <c r="AJ1020">
        <v>3</v>
      </c>
      <c r="AK1020">
        <v>3</v>
      </c>
      <c r="AL1020">
        <v>3</v>
      </c>
      <c r="AM1020">
        <v>3</v>
      </c>
      <c r="AP1020" t="s">
        <v>138</v>
      </c>
      <c r="AR1020" t="s">
        <v>133</v>
      </c>
      <c r="AS1020">
        <v>15</v>
      </c>
      <c r="AT1020">
        <v>3</v>
      </c>
      <c r="AU1020">
        <f t="shared" si="400"/>
        <v>0</v>
      </c>
      <c r="AV1020">
        <f t="shared" si="401"/>
        <v>0</v>
      </c>
      <c r="AW1020">
        <f t="shared" si="402"/>
        <v>0</v>
      </c>
      <c r="AX1020" t="str">
        <f t="shared" si="403"/>
        <v/>
      </c>
      <c r="AY1020" t="str">
        <f t="shared" si="404"/>
        <v/>
      </c>
      <c r="AZ1020">
        <f t="shared" si="405"/>
        <v>1</v>
      </c>
      <c r="BA1020" t="str">
        <f t="shared" si="406"/>
        <v/>
      </c>
      <c r="BB1020">
        <f t="shared" si="407"/>
        <v>0</v>
      </c>
      <c r="BC1020">
        <f t="shared" si="408"/>
        <v>0</v>
      </c>
      <c r="BD1020">
        <f t="shared" si="409"/>
        <v>45</v>
      </c>
      <c r="BE1020">
        <f t="shared" si="410"/>
        <v>0</v>
      </c>
      <c r="BF1020">
        <f t="shared" si="411"/>
        <v>0</v>
      </c>
      <c r="BG1020">
        <f t="shared" si="412"/>
        <v>0</v>
      </c>
      <c r="BH1020">
        <f t="shared" si="413"/>
        <v>0</v>
      </c>
      <c r="BI1020" t="str">
        <f t="shared" si="414"/>
        <v/>
      </c>
      <c r="BJ1020" t="str">
        <f t="shared" si="415"/>
        <v/>
      </c>
      <c r="BK1020" t="str">
        <f t="shared" si="416"/>
        <v/>
      </c>
      <c r="BL1020" t="str">
        <f t="shared" si="417"/>
        <v/>
      </c>
      <c r="BM1020" t="str">
        <f t="shared" si="418"/>
        <v/>
      </c>
      <c r="BN1020" t="str">
        <f t="shared" si="419"/>
        <v/>
      </c>
      <c r="BO1020" t="str">
        <f t="shared" si="420"/>
        <v/>
      </c>
      <c r="BP1020">
        <f t="shared" si="421"/>
        <v>2</v>
      </c>
      <c r="BQ1020">
        <f t="shared" si="422"/>
        <v>51</v>
      </c>
      <c r="BR1020">
        <f t="shared" si="423"/>
        <v>1</v>
      </c>
      <c r="BS1020">
        <f t="shared" si="424"/>
        <v>2</v>
      </c>
      <c r="BT1020" t="str">
        <f t="shared" si="425"/>
        <v/>
      </c>
    </row>
    <row r="1021" spans="1:72">
      <c r="A1021">
        <v>202380</v>
      </c>
      <c r="B1021">
        <v>81931</v>
      </c>
      <c r="C1021" t="s">
        <v>123</v>
      </c>
      <c r="D1021">
        <v>1</v>
      </c>
      <c r="E1021" t="s">
        <v>157</v>
      </c>
      <c r="F1021">
        <v>1110</v>
      </c>
      <c r="G1021" t="s">
        <v>158</v>
      </c>
      <c r="H1021" t="s">
        <v>168</v>
      </c>
      <c r="I1021" t="s">
        <v>137</v>
      </c>
      <c r="J1021" t="s">
        <v>138</v>
      </c>
      <c r="K1021">
        <v>0</v>
      </c>
      <c r="L1021" t="s">
        <v>126</v>
      </c>
      <c r="M1021" t="s">
        <v>123</v>
      </c>
      <c r="N1021">
        <v>1</v>
      </c>
      <c r="O1021" t="s">
        <v>139</v>
      </c>
      <c r="P1021" t="s">
        <v>151</v>
      </c>
      <c r="Q1021" t="s">
        <v>141</v>
      </c>
      <c r="R1021" t="s">
        <v>141</v>
      </c>
      <c r="S1021" s="1">
        <v>45299</v>
      </c>
      <c r="T1021" s="1">
        <v>45403</v>
      </c>
      <c r="U1021" t="s">
        <v>129</v>
      </c>
      <c r="W1021" t="s">
        <v>129</v>
      </c>
      <c r="X1021" t="s">
        <v>129</v>
      </c>
      <c r="Y1021" t="s">
        <v>129</v>
      </c>
      <c r="Z1021" t="s">
        <v>129</v>
      </c>
      <c r="AA1021" t="s">
        <v>129</v>
      </c>
      <c r="AB1021" t="s">
        <v>129</v>
      </c>
      <c r="AC1021" t="s">
        <v>129</v>
      </c>
      <c r="AD1021">
        <v>0</v>
      </c>
      <c r="AE1021">
        <v>31</v>
      </c>
      <c r="AF1021">
        <v>30</v>
      </c>
      <c r="AG1021">
        <v>0</v>
      </c>
      <c r="AH1021">
        <v>0</v>
      </c>
      <c r="AI1021">
        <v>2</v>
      </c>
      <c r="AJ1021">
        <v>3</v>
      </c>
      <c r="AK1021">
        <v>3</v>
      </c>
      <c r="AL1021">
        <v>3</v>
      </c>
      <c r="AM1021">
        <v>3</v>
      </c>
      <c r="AP1021" t="s">
        <v>138</v>
      </c>
      <c r="AR1021" t="s">
        <v>133</v>
      </c>
      <c r="AS1021">
        <v>3</v>
      </c>
      <c r="AT1021">
        <v>3</v>
      </c>
      <c r="AU1021">
        <f t="shared" si="400"/>
        <v>0</v>
      </c>
      <c r="AV1021">
        <f t="shared" si="401"/>
        <v>0</v>
      </c>
      <c r="AW1021">
        <f t="shared" si="402"/>
        <v>0</v>
      </c>
      <c r="AX1021" t="str">
        <f t="shared" si="403"/>
        <v/>
      </c>
      <c r="AY1021" t="str">
        <f t="shared" si="404"/>
        <v/>
      </c>
      <c r="AZ1021">
        <f t="shared" si="405"/>
        <v>1</v>
      </c>
      <c r="BA1021" t="str">
        <f t="shared" si="406"/>
        <v/>
      </c>
      <c r="BB1021">
        <f t="shared" si="407"/>
        <v>0</v>
      </c>
      <c r="BC1021">
        <f t="shared" si="408"/>
        <v>0</v>
      </c>
      <c r="BD1021">
        <f t="shared" si="409"/>
        <v>45</v>
      </c>
      <c r="BE1021">
        <f t="shared" si="410"/>
        <v>0</v>
      </c>
      <c r="BF1021">
        <f t="shared" si="411"/>
        <v>0</v>
      </c>
      <c r="BG1021">
        <f t="shared" si="412"/>
        <v>0</v>
      </c>
      <c r="BH1021">
        <f t="shared" si="413"/>
        <v>0</v>
      </c>
      <c r="BI1021" t="str">
        <f t="shared" si="414"/>
        <v/>
      </c>
      <c r="BJ1021" t="str">
        <f t="shared" si="415"/>
        <v/>
      </c>
      <c r="BK1021" t="str">
        <f t="shared" si="416"/>
        <v/>
      </c>
      <c r="BL1021" t="str">
        <f t="shared" si="417"/>
        <v/>
      </c>
      <c r="BM1021" t="str">
        <f t="shared" si="418"/>
        <v/>
      </c>
      <c r="BN1021" t="str">
        <f t="shared" si="419"/>
        <v/>
      </c>
      <c r="BO1021" t="str">
        <f t="shared" si="420"/>
        <v/>
      </c>
      <c r="BP1021">
        <f t="shared" si="421"/>
        <v>2</v>
      </c>
      <c r="BQ1021">
        <f t="shared" si="422"/>
        <v>2</v>
      </c>
      <c r="BR1021">
        <f t="shared" si="423"/>
        <v>1</v>
      </c>
      <c r="BS1021">
        <f t="shared" si="424"/>
        <v>17</v>
      </c>
      <c r="BT1021" t="str">
        <f t="shared" si="425"/>
        <v/>
      </c>
    </row>
    <row r="1022" spans="1:72">
      <c r="A1022">
        <v>202380</v>
      </c>
      <c r="B1022">
        <v>81930</v>
      </c>
      <c r="C1022" t="s">
        <v>123</v>
      </c>
      <c r="D1022">
        <v>1</v>
      </c>
      <c r="E1022" t="s">
        <v>157</v>
      </c>
      <c r="F1022">
        <v>1110</v>
      </c>
      <c r="G1022" t="s">
        <v>158</v>
      </c>
      <c r="H1022" t="s">
        <v>170</v>
      </c>
      <c r="I1022" t="s">
        <v>137</v>
      </c>
      <c r="J1022" t="s">
        <v>138</v>
      </c>
      <c r="K1022">
        <v>0</v>
      </c>
      <c r="L1022" t="s">
        <v>126</v>
      </c>
      <c r="M1022" t="s">
        <v>123</v>
      </c>
      <c r="N1022">
        <v>1</v>
      </c>
      <c r="O1022" t="s">
        <v>139</v>
      </c>
      <c r="P1022" t="s">
        <v>151</v>
      </c>
      <c r="Q1022" t="s">
        <v>141</v>
      </c>
      <c r="R1022" t="s">
        <v>141</v>
      </c>
      <c r="S1022" s="1">
        <v>45299</v>
      </c>
      <c r="T1022" s="1">
        <v>45403</v>
      </c>
      <c r="U1022" t="s">
        <v>129</v>
      </c>
      <c r="W1022" t="s">
        <v>129</v>
      </c>
      <c r="X1022" t="s">
        <v>129</v>
      </c>
      <c r="Y1022" t="s">
        <v>129</v>
      </c>
      <c r="Z1022" t="s">
        <v>129</v>
      </c>
      <c r="AA1022" t="s">
        <v>129</v>
      </c>
      <c r="AB1022" t="s">
        <v>129</v>
      </c>
      <c r="AC1022" t="s">
        <v>129</v>
      </c>
      <c r="AD1022">
        <v>0</v>
      </c>
      <c r="AE1022">
        <v>31</v>
      </c>
      <c r="AF1022">
        <v>30</v>
      </c>
      <c r="AG1022">
        <v>0</v>
      </c>
      <c r="AH1022">
        <v>0</v>
      </c>
      <c r="AI1022">
        <v>2</v>
      </c>
      <c r="AJ1022">
        <v>3</v>
      </c>
      <c r="AK1022">
        <v>3</v>
      </c>
      <c r="AL1022">
        <v>3</v>
      </c>
      <c r="AM1022">
        <v>3</v>
      </c>
      <c r="AP1022" t="s">
        <v>138</v>
      </c>
      <c r="AR1022" t="s">
        <v>133</v>
      </c>
      <c r="AS1022">
        <v>3</v>
      </c>
      <c r="AT1022">
        <v>3</v>
      </c>
      <c r="AU1022">
        <f t="shared" si="400"/>
        <v>0</v>
      </c>
      <c r="AV1022">
        <f t="shared" si="401"/>
        <v>0</v>
      </c>
      <c r="AW1022">
        <f t="shared" si="402"/>
        <v>0</v>
      </c>
      <c r="AX1022" t="str">
        <f t="shared" si="403"/>
        <v/>
      </c>
      <c r="AY1022" t="str">
        <f t="shared" si="404"/>
        <v/>
      </c>
      <c r="AZ1022">
        <f t="shared" si="405"/>
        <v>1</v>
      </c>
      <c r="BA1022" t="str">
        <f t="shared" si="406"/>
        <v/>
      </c>
      <c r="BB1022">
        <f t="shared" si="407"/>
        <v>0</v>
      </c>
      <c r="BC1022">
        <f t="shared" si="408"/>
        <v>0</v>
      </c>
      <c r="BD1022">
        <f t="shared" si="409"/>
        <v>45</v>
      </c>
      <c r="BE1022">
        <f t="shared" si="410"/>
        <v>0</v>
      </c>
      <c r="BF1022">
        <f t="shared" si="411"/>
        <v>0</v>
      </c>
      <c r="BG1022">
        <f t="shared" si="412"/>
        <v>0</v>
      </c>
      <c r="BH1022">
        <f t="shared" si="413"/>
        <v>0</v>
      </c>
      <c r="BI1022" t="str">
        <f t="shared" si="414"/>
        <v/>
      </c>
      <c r="BJ1022" t="str">
        <f t="shared" si="415"/>
        <v/>
      </c>
      <c r="BK1022" t="str">
        <f t="shared" si="416"/>
        <v/>
      </c>
      <c r="BL1022" t="str">
        <f t="shared" si="417"/>
        <v/>
      </c>
      <c r="BM1022" t="str">
        <f t="shared" si="418"/>
        <v/>
      </c>
      <c r="BN1022" t="str">
        <f t="shared" si="419"/>
        <v/>
      </c>
      <c r="BO1022" t="str">
        <f t="shared" si="420"/>
        <v/>
      </c>
      <c r="BP1022">
        <f t="shared" si="421"/>
        <v>2</v>
      </c>
      <c r="BQ1022">
        <f t="shared" si="422"/>
        <v>2</v>
      </c>
      <c r="BR1022">
        <f t="shared" si="423"/>
        <v>1</v>
      </c>
      <c r="BS1022">
        <f t="shared" si="424"/>
        <v>17</v>
      </c>
      <c r="BT1022" t="str">
        <f t="shared" si="425"/>
        <v/>
      </c>
    </row>
    <row r="1023" spans="1:72">
      <c r="A1023">
        <v>202380</v>
      </c>
      <c r="B1023">
        <v>82140</v>
      </c>
      <c r="C1023" t="s">
        <v>123</v>
      </c>
      <c r="D1023">
        <v>1</v>
      </c>
      <c r="E1023" t="s">
        <v>157</v>
      </c>
      <c r="F1023">
        <v>1110</v>
      </c>
      <c r="G1023" t="s">
        <v>158</v>
      </c>
      <c r="H1023" t="s">
        <v>172</v>
      </c>
      <c r="I1023" t="s">
        <v>137</v>
      </c>
      <c r="J1023" t="s">
        <v>138</v>
      </c>
      <c r="K1023">
        <v>0</v>
      </c>
      <c r="L1023" t="s">
        <v>126</v>
      </c>
      <c r="M1023" t="s">
        <v>123</v>
      </c>
      <c r="N1023">
        <v>1</v>
      </c>
      <c r="O1023" t="s">
        <v>139</v>
      </c>
      <c r="P1023" t="s">
        <v>151</v>
      </c>
      <c r="Q1023" t="s">
        <v>141</v>
      </c>
      <c r="R1023" t="s">
        <v>141</v>
      </c>
      <c r="S1023" s="1">
        <v>45299</v>
      </c>
      <c r="T1023" s="1">
        <v>45403</v>
      </c>
      <c r="U1023" t="s">
        <v>129</v>
      </c>
      <c r="W1023" t="s">
        <v>129</v>
      </c>
      <c r="X1023" t="s">
        <v>129</v>
      </c>
      <c r="Y1023" t="s">
        <v>129</v>
      </c>
      <c r="Z1023" t="s">
        <v>129</v>
      </c>
      <c r="AA1023" t="s">
        <v>129</v>
      </c>
      <c r="AB1023" t="s">
        <v>129</v>
      </c>
      <c r="AC1023" t="s">
        <v>129</v>
      </c>
      <c r="AD1023">
        <v>0</v>
      </c>
      <c r="AE1023">
        <v>31</v>
      </c>
      <c r="AF1023">
        <v>30</v>
      </c>
      <c r="AG1023">
        <v>0</v>
      </c>
      <c r="AH1023">
        <v>0</v>
      </c>
      <c r="AI1023">
        <v>2</v>
      </c>
      <c r="AJ1023">
        <v>3</v>
      </c>
      <c r="AK1023">
        <v>3</v>
      </c>
      <c r="AL1023">
        <v>3</v>
      </c>
      <c r="AM1023">
        <v>3</v>
      </c>
      <c r="AP1023" t="s">
        <v>138</v>
      </c>
      <c r="AR1023" t="s">
        <v>133</v>
      </c>
      <c r="AS1023">
        <v>3</v>
      </c>
      <c r="AT1023">
        <v>3</v>
      </c>
      <c r="AU1023">
        <f t="shared" si="400"/>
        <v>0</v>
      </c>
      <c r="AV1023">
        <f t="shared" si="401"/>
        <v>0</v>
      </c>
      <c r="AW1023">
        <f t="shared" si="402"/>
        <v>0</v>
      </c>
      <c r="AX1023" t="str">
        <f t="shared" si="403"/>
        <v/>
      </c>
      <c r="AY1023" t="str">
        <f t="shared" si="404"/>
        <v/>
      </c>
      <c r="AZ1023">
        <f t="shared" si="405"/>
        <v>1</v>
      </c>
      <c r="BA1023" t="str">
        <f t="shared" si="406"/>
        <v/>
      </c>
      <c r="BB1023">
        <f t="shared" si="407"/>
        <v>0</v>
      </c>
      <c r="BC1023">
        <f t="shared" si="408"/>
        <v>0</v>
      </c>
      <c r="BD1023">
        <f t="shared" si="409"/>
        <v>45</v>
      </c>
      <c r="BE1023">
        <f t="shared" si="410"/>
        <v>0</v>
      </c>
      <c r="BF1023">
        <f t="shared" si="411"/>
        <v>0</v>
      </c>
      <c r="BG1023">
        <f t="shared" si="412"/>
        <v>0</v>
      </c>
      <c r="BH1023">
        <f t="shared" si="413"/>
        <v>0</v>
      </c>
      <c r="BI1023" t="str">
        <f t="shared" si="414"/>
        <v/>
      </c>
      <c r="BJ1023" t="str">
        <f t="shared" si="415"/>
        <v/>
      </c>
      <c r="BK1023" t="str">
        <f t="shared" si="416"/>
        <v/>
      </c>
      <c r="BL1023" t="str">
        <f t="shared" si="417"/>
        <v/>
      </c>
      <c r="BM1023" t="str">
        <f t="shared" si="418"/>
        <v/>
      </c>
      <c r="BN1023" t="str">
        <f t="shared" si="419"/>
        <v/>
      </c>
      <c r="BO1023" t="str">
        <f t="shared" si="420"/>
        <v/>
      </c>
      <c r="BP1023">
        <f t="shared" si="421"/>
        <v>2</v>
      </c>
      <c r="BQ1023">
        <f t="shared" si="422"/>
        <v>2</v>
      </c>
      <c r="BR1023">
        <f t="shared" si="423"/>
        <v>1</v>
      </c>
      <c r="BS1023">
        <f t="shared" si="424"/>
        <v>17</v>
      </c>
      <c r="BT1023" t="str">
        <f t="shared" si="425"/>
        <v/>
      </c>
    </row>
    <row r="1024" spans="1:72">
      <c r="A1024">
        <v>202380</v>
      </c>
      <c r="B1024">
        <v>83788</v>
      </c>
      <c r="C1024" t="s">
        <v>123</v>
      </c>
      <c r="D1024">
        <v>1</v>
      </c>
      <c r="E1024" t="s">
        <v>157</v>
      </c>
      <c r="F1024">
        <v>1110</v>
      </c>
      <c r="G1024" t="s">
        <v>158</v>
      </c>
      <c r="H1024" t="s">
        <v>174</v>
      </c>
      <c r="I1024" t="s">
        <v>137</v>
      </c>
      <c r="J1024" t="s">
        <v>138</v>
      </c>
      <c r="K1024">
        <v>0</v>
      </c>
      <c r="L1024" t="s">
        <v>126</v>
      </c>
      <c r="M1024" t="s">
        <v>123</v>
      </c>
      <c r="N1024">
        <v>1</v>
      </c>
      <c r="O1024" t="s">
        <v>139</v>
      </c>
      <c r="P1024" t="s">
        <v>151</v>
      </c>
      <c r="Q1024" t="s">
        <v>141</v>
      </c>
      <c r="R1024" t="s">
        <v>141</v>
      </c>
      <c r="S1024" s="1">
        <v>45299</v>
      </c>
      <c r="T1024" s="1">
        <v>45403</v>
      </c>
      <c r="U1024" t="s">
        <v>129</v>
      </c>
      <c r="W1024" t="s">
        <v>129</v>
      </c>
      <c r="X1024" t="s">
        <v>129</v>
      </c>
      <c r="Y1024" t="s">
        <v>129</v>
      </c>
      <c r="Z1024" t="s">
        <v>129</v>
      </c>
      <c r="AA1024" t="s">
        <v>129</v>
      </c>
      <c r="AB1024" t="s">
        <v>129</v>
      </c>
      <c r="AC1024" t="s">
        <v>129</v>
      </c>
      <c r="AD1024">
        <v>0</v>
      </c>
      <c r="AE1024">
        <v>31</v>
      </c>
      <c r="AF1024">
        <v>30</v>
      </c>
      <c r="AG1024">
        <v>0</v>
      </c>
      <c r="AH1024">
        <v>0</v>
      </c>
      <c r="AI1024">
        <v>2</v>
      </c>
      <c r="AJ1024">
        <v>3</v>
      </c>
      <c r="AK1024">
        <v>3</v>
      </c>
      <c r="AL1024">
        <v>3</v>
      </c>
      <c r="AM1024">
        <v>3</v>
      </c>
      <c r="AP1024" t="s">
        <v>138</v>
      </c>
      <c r="AR1024" t="s">
        <v>133</v>
      </c>
      <c r="AS1024">
        <v>3</v>
      </c>
      <c r="AT1024">
        <v>3</v>
      </c>
      <c r="AU1024">
        <f t="shared" si="400"/>
        <v>0</v>
      </c>
      <c r="AV1024">
        <f t="shared" si="401"/>
        <v>0</v>
      </c>
      <c r="AW1024">
        <f t="shared" si="402"/>
        <v>0</v>
      </c>
      <c r="AX1024" t="str">
        <f t="shared" si="403"/>
        <v/>
      </c>
      <c r="AY1024" t="str">
        <f t="shared" si="404"/>
        <v/>
      </c>
      <c r="AZ1024">
        <f t="shared" si="405"/>
        <v>1</v>
      </c>
      <c r="BA1024" t="str">
        <f t="shared" si="406"/>
        <v/>
      </c>
      <c r="BB1024">
        <f t="shared" si="407"/>
        <v>0</v>
      </c>
      <c r="BC1024">
        <f t="shared" si="408"/>
        <v>0</v>
      </c>
      <c r="BD1024">
        <f t="shared" si="409"/>
        <v>45</v>
      </c>
      <c r="BE1024">
        <f t="shared" si="410"/>
        <v>0</v>
      </c>
      <c r="BF1024">
        <f t="shared" si="411"/>
        <v>0</v>
      </c>
      <c r="BG1024">
        <f t="shared" si="412"/>
        <v>0</v>
      </c>
      <c r="BH1024">
        <f t="shared" si="413"/>
        <v>0</v>
      </c>
      <c r="BI1024" t="str">
        <f t="shared" si="414"/>
        <v/>
      </c>
      <c r="BJ1024" t="str">
        <f t="shared" si="415"/>
        <v/>
      </c>
      <c r="BK1024" t="str">
        <f t="shared" si="416"/>
        <v/>
      </c>
      <c r="BL1024" t="str">
        <f t="shared" si="417"/>
        <v/>
      </c>
      <c r="BM1024" t="str">
        <f t="shared" si="418"/>
        <v/>
      </c>
      <c r="BN1024" t="str">
        <f t="shared" si="419"/>
        <v/>
      </c>
      <c r="BO1024" t="str">
        <f t="shared" si="420"/>
        <v/>
      </c>
      <c r="BP1024">
        <f t="shared" si="421"/>
        <v>2</v>
      </c>
      <c r="BQ1024">
        <f t="shared" si="422"/>
        <v>2</v>
      </c>
      <c r="BR1024">
        <f t="shared" si="423"/>
        <v>1</v>
      </c>
      <c r="BS1024">
        <f t="shared" si="424"/>
        <v>17</v>
      </c>
      <c r="BT1024" t="str">
        <f t="shared" si="425"/>
        <v/>
      </c>
    </row>
    <row r="1025" spans="1:72">
      <c r="A1025">
        <v>202380</v>
      </c>
      <c r="B1025">
        <v>83044</v>
      </c>
      <c r="C1025" t="s">
        <v>123</v>
      </c>
      <c r="D1025">
        <v>105</v>
      </c>
      <c r="E1025" t="s">
        <v>157</v>
      </c>
      <c r="F1025">
        <v>1110</v>
      </c>
      <c r="G1025" t="s">
        <v>158</v>
      </c>
      <c r="H1025" t="s">
        <v>176</v>
      </c>
      <c r="I1025" t="s">
        <v>137</v>
      </c>
      <c r="J1025" t="s">
        <v>138</v>
      </c>
      <c r="K1025">
        <v>0</v>
      </c>
      <c r="L1025" t="s">
        <v>126</v>
      </c>
      <c r="M1025" t="s">
        <v>123</v>
      </c>
      <c r="N1025">
        <v>1</v>
      </c>
      <c r="O1025" t="s">
        <v>139</v>
      </c>
      <c r="P1025" t="s">
        <v>151</v>
      </c>
      <c r="Q1025" t="s">
        <v>141</v>
      </c>
      <c r="R1025" t="s">
        <v>141</v>
      </c>
      <c r="S1025" s="1">
        <v>45320</v>
      </c>
      <c r="T1025" s="1">
        <v>45403</v>
      </c>
      <c r="U1025" t="s">
        <v>129</v>
      </c>
      <c r="W1025" t="s">
        <v>129</v>
      </c>
      <c r="X1025" t="s">
        <v>129</v>
      </c>
      <c r="Y1025" t="s">
        <v>129</v>
      </c>
      <c r="Z1025" t="s">
        <v>129</v>
      </c>
      <c r="AA1025" t="s">
        <v>129</v>
      </c>
      <c r="AB1025" t="s">
        <v>129</v>
      </c>
      <c r="AC1025" t="s">
        <v>129</v>
      </c>
      <c r="AD1025">
        <v>0</v>
      </c>
      <c r="AE1025">
        <v>31</v>
      </c>
      <c r="AF1025">
        <v>30</v>
      </c>
      <c r="AG1025">
        <v>0</v>
      </c>
      <c r="AH1025">
        <v>0</v>
      </c>
      <c r="AI1025">
        <v>2</v>
      </c>
      <c r="AJ1025">
        <v>3</v>
      </c>
      <c r="AK1025">
        <v>3</v>
      </c>
      <c r="AL1025">
        <v>3</v>
      </c>
      <c r="AM1025">
        <v>3</v>
      </c>
      <c r="AP1025" t="s">
        <v>138</v>
      </c>
      <c r="AR1025" t="s">
        <v>133</v>
      </c>
      <c r="AS1025">
        <v>4.2</v>
      </c>
      <c r="AT1025">
        <v>3</v>
      </c>
      <c r="AU1025">
        <f t="shared" si="400"/>
        <v>0</v>
      </c>
      <c r="AV1025">
        <f t="shared" si="401"/>
        <v>0</v>
      </c>
      <c r="AW1025">
        <f t="shared" si="402"/>
        <v>0</v>
      </c>
      <c r="AX1025" t="str">
        <f t="shared" si="403"/>
        <v/>
      </c>
      <c r="AY1025" t="str">
        <f t="shared" si="404"/>
        <v/>
      </c>
      <c r="AZ1025">
        <f t="shared" si="405"/>
        <v>1</v>
      </c>
      <c r="BA1025" t="str">
        <f t="shared" si="406"/>
        <v/>
      </c>
      <c r="BB1025">
        <f t="shared" si="407"/>
        <v>0</v>
      </c>
      <c r="BC1025">
        <f t="shared" si="408"/>
        <v>0</v>
      </c>
      <c r="BD1025">
        <f t="shared" si="409"/>
        <v>45</v>
      </c>
      <c r="BE1025">
        <f t="shared" si="410"/>
        <v>0</v>
      </c>
      <c r="BF1025">
        <f t="shared" si="411"/>
        <v>0</v>
      </c>
      <c r="BG1025">
        <f t="shared" si="412"/>
        <v>0</v>
      </c>
      <c r="BH1025">
        <f t="shared" si="413"/>
        <v>0</v>
      </c>
      <c r="BI1025" t="str">
        <f t="shared" si="414"/>
        <v/>
      </c>
      <c r="BJ1025" t="str">
        <f t="shared" si="415"/>
        <v/>
      </c>
      <c r="BK1025" t="str">
        <f t="shared" si="416"/>
        <v/>
      </c>
      <c r="BL1025" t="str">
        <f t="shared" si="417"/>
        <v/>
      </c>
      <c r="BM1025" t="str">
        <f t="shared" si="418"/>
        <v/>
      </c>
      <c r="BN1025" t="str">
        <f t="shared" si="419"/>
        <v/>
      </c>
      <c r="BO1025" t="str">
        <f t="shared" si="420"/>
        <v/>
      </c>
      <c r="BP1025">
        <f t="shared" si="421"/>
        <v>2</v>
      </c>
      <c r="BQ1025">
        <f t="shared" si="422"/>
        <v>5</v>
      </c>
      <c r="BR1025">
        <f t="shared" si="423"/>
        <v>1</v>
      </c>
      <c r="BS1025">
        <f t="shared" si="424"/>
        <v>17</v>
      </c>
      <c r="BT1025" t="str">
        <f t="shared" si="425"/>
        <v/>
      </c>
    </row>
    <row r="1026" spans="1:72">
      <c r="A1026">
        <v>202380</v>
      </c>
      <c r="B1026">
        <v>83894</v>
      </c>
      <c r="C1026" t="s">
        <v>123</v>
      </c>
      <c r="D1026">
        <v>105</v>
      </c>
      <c r="E1026" t="s">
        <v>157</v>
      </c>
      <c r="F1026">
        <v>1110</v>
      </c>
      <c r="G1026" t="s">
        <v>158</v>
      </c>
      <c r="H1026" t="s">
        <v>178</v>
      </c>
      <c r="I1026" t="s">
        <v>137</v>
      </c>
      <c r="J1026" t="s">
        <v>138</v>
      </c>
      <c r="K1026">
        <v>0</v>
      </c>
      <c r="L1026" t="s">
        <v>126</v>
      </c>
      <c r="M1026" t="s">
        <v>123</v>
      </c>
      <c r="N1026">
        <v>1</v>
      </c>
      <c r="O1026" t="s">
        <v>139</v>
      </c>
      <c r="P1026" t="s">
        <v>151</v>
      </c>
      <c r="Q1026" t="s">
        <v>141</v>
      </c>
      <c r="R1026" t="s">
        <v>141</v>
      </c>
      <c r="S1026" s="1">
        <v>45320</v>
      </c>
      <c r="T1026" s="1">
        <v>45403</v>
      </c>
      <c r="U1026" t="s">
        <v>129</v>
      </c>
      <c r="W1026" t="s">
        <v>129</v>
      </c>
      <c r="X1026" t="s">
        <v>129</v>
      </c>
      <c r="Y1026" t="s">
        <v>129</v>
      </c>
      <c r="Z1026" t="s">
        <v>129</v>
      </c>
      <c r="AA1026" t="s">
        <v>129</v>
      </c>
      <c r="AB1026" t="s">
        <v>129</v>
      </c>
      <c r="AC1026" t="s">
        <v>129</v>
      </c>
      <c r="AD1026">
        <v>0</v>
      </c>
      <c r="AE1026">
        <v>31</v>
      </c>
      <c r="AF1026">
        <v>30</v>
      </c>
      <c r="AG1026">
        <v>0</v>
      </c>
      <c r="AH1026">
        <v>0</v>
      </c>
      <c r="AI1026">
        <v>2</v>
      </c>
      <c r="AJ1026">
        <v>3</v>
      </c>
      <c r="AK1026">
        <v>3</v>
      </c>
      <c r="AL1026">
        <v>3</v>
      </c>
      <c r="AM1026">
        <v>3</v>
      </c>
      <c r="AP1026" t="s">
        <v>138</v>
      </c>
      <c r="AR1026" t="s">
        <v>133</v>
      </c>
      <c r="AS1026">
        <v>3.75</v>
      </c>
      <c r="AT1026">
        <v>3</v>
      </c>
      <c r="AU1026">
        <f t="shared" si="400"/>
        <v>0</v>
      </c>
      <c r="AV1026">
        <f t="shared" si="401"/>
        <v>0</v>
      </c>
      <c r="AW1026">
        <f t="shared" si="402"/>
        <v>0</v>
      </c>
      <c r="AX1026" t="str">
        <f t="shared" si="403"/>
        <v/>
      </c>
      <c r="AY1026" t="str">
        <f t="shared" si="404"/>
        <v/>
      </c>
      <c r="AZ1026">
        <f t="shared" si="405"/>
        <v>1</v>
      </c>
      <c r="BA1026" t="str">
        <f t="shared" si="406"/>
        <v/>
      </c>
      <c r="BB1026">
        <f t="shared" si="407"/>
        <v>0</v>
      </c>
      <c r="BC1026">
        <f t="shared" si="408"/>
        <v>0</v>
      </c>
      <c r="BD1026">
        <f t="shared" si="409"/>
        <v>45</v>
      </c>
      <c r="BE1026">
        <f t="shared" si="410"/>
        <v>0</v>
      </c>
      <c r="BF1026">
        <f t="shared" si="411"/>
        <v>0</v>
      </c>
      <c r="BG1026">
        <f t="shared" si="412"/>
        <v>0</v>
      </c>
      <c r="BH1026">
        <f t="shared" si="413"/>
        <v>0</v>
      </c>
      <c r="BI1026" t="str">
        <f t="shared" si="414"/>
        <v/>
      </c>
      <c r="BJ1026" t="str">
        <f t="shared" si="415"/>
        <v/>
      </c>
      <c r="BK1026" t="str">
        <f t="shared" si="416"/>
        <v/>
      </c>
      <c r="BL1026" t="str">
        <f t="shared" si="417"/>
        <v/>
      </c>
      <c r="BM1026" t="str">
        <f t="shared" si="418"/>
        <v/>
      </c>
      <c r="BN1026" t="str">
        <f t="shared" si="419"/>
        <v/>
      </c>
      <c r="BO1026" t="str">
        <f t="shared" si="420"/>
        <v/>
      </c>
      <c r="BP1026">
        <f t="shared" si="421"/>
        <v>2</v>
      </c>
      <c r="BQ1026">
        <f t="shared" si="422"/>
        <v>5</v>
      </c>
      <c r="BR1026">
        <f t="shared" si="423"/>
        <v>1</v>
      </c>
      <c r="BS1026">
        <f t="shared" si="424"/>
        <v>17</v>
      </c>
      <c r="BT1026" t="str">
        <f t="shared" si="425"/>
        <v/>
      </c>
    </row>
    <row r="1027" spans="1:72">
      <c r="A1027">
        <v>202380</v>
      </c>
      <c r="B1027">
        <v>83932</v>
      </c>
      <c r="C1027" t="s">
        <v>123</v>
      </c>
      <c r="D1027">
        <v>105</v>
      </c>
      <c r="E1027" t="s">
        <v>157</v>
      </c>
      <c r="F1027">
        <v>1110</v>
      </c>
      <c r="G1027" t="s">
        <v>158</v>
      </c>
      <c r="H1027" t="s">
        <v>179</v>
      </c>
      <c r="I1027" t="s">
        <v>137</v>
      </c>
      <c r="J1027" t="s">
        <v>138</v>
      </c>
      <c r="K1027">
        <v>0</v>
      </c>
      <c r="L1027" t="s">
        <v>126</v>
      </c>
      <c r="M1027" t="s">
        <v>123</v>
      </c>
      <c r="N1027">
        <v>1</v>
      </c>
      <c r="O1027" t="s">
        <v>139</v>
      </c>
      <c r="P1027" t="s">
        <v>151</v>
      </c>
      <c r="Q1027" t="s">
        <v>141</v>
      </c>
      <c r="R1027" t="s">
        <v>141</v>
      </c>
      <c r="S1027" s="1">
        <v>45320</v>
      </c>
      <c r="T1027" s="1">
        <v>45403</v>
      </c>
      <c r="U1027" t="s">
        <v>129</v>
      </c>
      <c r="W1027" t="s">
        <v>129</v>
      </c>
      <c r="X1027" t="s">
        <v>129</v>
      </c>
      <c r="Y1027" t="s">
        <v>129</v>
      </c>
      <c r="Z1027" t="s">
        <v>129</v>
      </c>
      <c r="AA1027" t="s">
        <v>129</v>
      </c>
      <c r="AB1027" t="s">
        <v>129</v>
      </c>
      <c r="AC1027" t="s">
        <v>129</v>
      </c>
      <c r="AD1027">
        <v>0</v>
      </c>
      <c r="AE1027">
        <v>31</v>
      </c>
      <c r="AF1027">
        <v>30</v>
      </c>
      <c r="AG1027">
        <v>0</v>
      </c>
      <c r="AH1027">
        <v>0</v>
      </c>
      <c r="AI1027">
        <v>2</v>
      </c>
      <c r="AJ1027">
        <v>3</v>
      </c>
      <c r="AK1027">
        <v>3</v>
      </c>
      <c r="AL1027">
        <v>3</v>
      </c>
      <c r="AM1027">
        <v>3</v>
      </c>
      <c r="AP1027" t="s">
        <v>138</v>
      </c>
      <c r="AR1027" t="s">
        <v>133</v>
      </c>
      <c r="AS1027">
        <v>3.75</v>
      </c>
      <c r="AT1027">
        <v>3</v>
      </c>
      <c r="AU1027">
        <f t="shared" si="400"/>
        <v>0</v>
      </c>
      <c r="AV1027">
        <f t="shared" si="401"/>
        <v>0</v>
      </c>
      <c r="AW1027">
        <f t="shared" si="402"/>
        <v>0</v>
      </c>
      <c r="AX1027" t="str">
        <f t="shared" si="403"/>
        <v/>
      </c>
      <c r="AY1027" t="str">
        <f t="shared" si="404"/>
        <v/>
      </c>
      <c r="AZ1027">
        <f t="shared" si="405"/>
        <v>1</v>
      </c>
      <c r="BA1027" t="str">
        <f t="shared" si="406"/>
        <v/>
      </c>
      <c r="BB1027">
        <f t="shared" si="407"/>
        <v>0</v>
      </c>
      <c r="BC1027">
        <f t="shared" si="408"/>
        <v>0</v>
      </c>
      <c r="BD1027">
        <f t="shared" si="409"/>
        <v>45</v>
      </c>
      <c r="BE1027">
        <f t="shared" si="410"/>
        <v>0</v>
      </c>
      <c r="BF1027">
        <f t="shared" si="411"/>
        <v>0</v>
      </c>
      <c r="BG1027">
        <f t="shared" si="412"/>
        <v>0</v>
      </c>
      <c r="BH1027">
        <f t="shared" si="413"/>
        <v>0</v>
      </c>
      <c r="BI1027" t="str">
        <f t="shared" si="414"/>
        <v/>
      </c>
      <c r="BJ1027" t="str">
        <f t="shared" si="415"/>
        <v/>
      </c>
      <c r="BK1027" t="str">
        <f t="shared" si="416"/>
        <v/>
      </c>
      <c r="BL1027" t="str">
        <f t="shared" si="417"/>
        <v/>
      </c>
      <c r="BM1027" t="str">
        <f t="shared" si="418"/>
        <v/>
      </c>
      <c r="BN1027" t="str">
        <f t="shared" si="419"/>
        <v/>
      </c>
      <c r="BO1027" t="str">
        <f t="shared" si="420"/>
        <v/>
      </c>
      <c r="BP1027">
        <f t="shared" si="421"/>
        <v>2</v>
      </c>
      <c r="BQ1027">
        <f t="shared" si="422"/>
        <v>5</v>
      </c>
      <c r="BR1027">
        <f t="shared" si="423"/>
        <v>1</v>
      </c>
      <c r="BS1027">
        <f t="shared" si="424"/>
        <v>17</v>
      </c>
      <c r="BT1027" t="str">
        <f t="shared" si="425"/>
        <v/>
      </c>
    </row>
    <row r="1028" spans="1:72">
      <c r="A1028">
        <v>202380</v>
      </c>
      <c r="B1028">
        <v>84589</v>
      </c>
      <c r="C1028" t="s">
        <v>123</v>
      </c>
      <c r="D1028">
        <v>105</v>
      </c>
      <c r="E1028" t="s">
        <v>157</v>
      </c>
      <c r="F1028">
        <v>1110</v>
      </c>
      <c r="G1028" t="s">
        <v>158</v>
      </c>
      <c r="H1028" t="s">
        <v>181</v>
      </c>
      <c r="I1028" t="s">
        <v>137</v>
      </c>
      <c r="J1028" t="s">
        <v>138</v>
      </c>
      <c r="K1028">
        <v>0</v>
      </c>
      <c r="L1028" t="s">
        <v>126</v>
      </c>
      <c r="M1028" t="s">
        <v>123</v>
      </c>
      <c r="N1028">
        <v>1</v>
      </c>
      <c r="O1028" t="s">
        <v>139</v>
      </c>
      <c r="P1028" t="s">
        <v>151</v>
      </c>
      <c r="Q1028" t="s">
        <v>141</v>
      </c>
      <c r="R1028" t="s">
        <v>141</v>
      </c>
      <c r="S1028" s="1">
        <v>45320</v>
      </c>
      <c r="T1028" s="1">
        <v>45403</v>
      </c>
      <c r="U1028" t="s">
        <v>129</v>
      </c>
      <c r="W1028" t="s">
        <v>129</v>
      </c>
      <c r="X1028" t="s">
        <v>129</v>
      </c>
      <c r="Y1028" t="s">
        <v>129</v>
      </c>
      <c r="Z1028" t="s">
        <v>129</v>
      </c>
      <c r="AA1028" t="s">
        <v>129</v>
      </c>
      <c r="AB1028" t="s">
        <v>129</v>
      </c>
      <c r="AC1028" t="s">
        <v>129</v>
      </c>
      <c r="AD1028">
        <v>0</v>
      </c>
      <c r="AE1028">
        <v>31</v>
      </c>
      <c r="AF1028">
        <v>30</v>
      </c>
      <c r="AG1028">
        <v>0</v>
      </c>
      <c r="AH1028">
        <v>0</v>
      </c>
      <c r="AI1028">
        <v>2</v>
      </c>
      <c r="AJ1028">
        <v>3</v>
      </c>
      <c r="AK1028">
        <v>3</v>
      </c>
      <c r="AL1028">
        <v>3</v>
      </c>
      <c r="AM1028">
        <v>3</v>
      </c>
      <c r="AP1028" t="s">
        <v>138</v>
      </c>
      <c r="AR1028" t="s">
        <v>133</v>
      </c>
      <c r="AS1028">
        <v>3.75</v>
      </c>
      <c r="AT1028">
        <v>3</v>
      </c>
      <c r="AU1028">
        <f t="shared" si="400"/>
        <v>0</v>
      </c>
      <c r="AV1028">
        <f t="shared" si="401"/>
        <v>0</v>
      </c>
      <c r="AW1028">
        <f t="shared" si="402"/>
        <v>0</v>
      </c>
      <c r="AX1028" t="str">
        <f t="shared" si="403"/>
        <v/>
      </c>
      <c r="AY1028" t="str">
        <f t="shared" si="404"/>
        <v/>
      </c>
      <c r="AZ1028">
        <f t="shared" si="405"/>
        <v>1</v>
      </c>
      <c r="BA1028" t="str">
        <f t="shared" si="406"/>
        <v/>
      </c>
      <c r="BB1028">
        <f t="shared" si="407"/>
        <v>0</v>
      </c>
      <c r="BC1028">
        <f t="shared" si="408"/>
        <v>0</v>
      </c>
      <c r="BD1028">
        <f t="shared" si="409"/>
        <v>45</v>
      </c>
      <c r="BE1028">
        <f t="shared" si="410"/>
        <v>0</v>
      </c>
      <c r="BF1028">
        <f t="shared" si="411"/>
        <v>0</v>
      </c>
      <c r="BG1028">
        <f t="shared" si="412"/>
        <v>0</v>
      </c>
      <c r="BH1028">
        <f t="shared" si="413"/>
        <v>0</v>
      </c>
      <c r="BI1028" t="str">
        <f t="shared" si="414"/>
        <v/>
      </c>
      <c r="BJ1028" t="str">
        <f t="shared" si="415"/>
        <v/>
      </c>
      <c r="BK1028" t="str">
        <f t="shared" si="416"/>
        <v/>
      </c>
      <c r="BL1028" t="str">
        <f t="shared" si="417"/>
        <v/>
      </c>
      <c r="BM1028" t="str">
        <f t="shared" si="418"/>
        <v/>
      </c>
      <c r="BN1028" t="str">
        <f t="shared" si="419"/>
        <v/>
      </c>
      <c r="BO1028" t="str">
        <f t="shared" si="420"/>
        <v/>
      </c>
      <c r="BP1028">
        <f t="shared" si="421"/>
        <v>2</v>
      </c>
      <c r="BQ1028">
        <f t="shared" si="422"/>
        <v>5</v>
      </c>
      <c r="BR1028">
        <f t="shared" si="423"/>
        <v>1</v>
      </c>
      <c r="BS1028">
        <f t="shared" si="424"/>
        <v>17</v>
      </c>
      <c r="BT1028" t="str">
        <f t="shared" si="425"/>
        <v/>
      </c>
    </row>
    <row r="1029" spans="1:72">
      <c r="A1029">
        <v>202380</v>
      </c>
      <c r="B1029">
        <v>84833</v>
      </c>
      <c r="C1029" t="s">
        <v>150</v>
      </c>
      <c r="D1029">
        <v>101</v>
      </c>
      <c r="E1029" t="s">
        <v>157</v>
      </c>
      <c r="F1029">
        <v>1110</v>
      </c>
      <c r="G1029" t="s">
        <v>158</v>
      </c>
      <c r="H1029" t="s">
        <v>228</v>
      </c>
      <c r="K1029">
        <v>0</v>
      </c>
      <c r="L1029" t="s">
        <v>126</v>
      </c>
      <c r="M1029" t="s">
        <v>123</v>
      </c>
      <c r="N1029">
        <v>1</v>
      </c>
      <c r="O1029">
        <v>9</v>
      </c>
      <c r="P1029" t="s">
        <v>151</v>
      </c>
      <c r="Q1029" t="s">
        <v>151</v>
      </c>
      <c r="R1029" t="s">
        <v>123</v>
      </c>
      <c r="S1029" s="1">
        <v>45299</v>
      </c>
      <c r="T1029" s="1">
        <v>45403</v>
      </c>
      <c r="U1029">
        <v>1000</v>
      </c>
      <c r="V1029">
        <v>1125</v>
      </c>
      <c r="W1029" t="s">
        <v>45</v>
      </c>
      <c r="X1029" t="s">
        <v>129</v>
      </c>
      <c r="Y1029" t="s">
        <v>47</v>
      </c>
      <c r="Z1029" t="s">
        <v>129</v>
      </c>
      <c r="AA1029" t="s">
        <v>52</v>
      </c>
      <c r="AB1029" t="s">
        <v>129</v>
      </c>
      <c r="AC1029" t="s">
        <v>129</v>
      </c>
      <c r="AD1029">
        <v>0</v>
      </c>
      <c r="AE1029">
        <v>15</v>
      </c>
      <c r="AF1029">
        <v>30</v>
      </c>
      <c r="AG1029">
        <v>0</v>
      </c>
      <c r="AH1029">
        <v>0</v>
      </c>
      <c r="AI1029">
        <v>2</v>
      </c>
      <c r="AJ1029">
        <v>3</v>
      </c>
      <c r="AK1029">
        <v>3</v>
      </c>
      <c r="AL1029">
        <v>3</v>
      </c>
      <c r="AM1029">
        <v>3</v>
      </c>
      <c r="AR1029" t="s">
        <v>133</v>
      </c>
      <c r="AS1029">
        <v>5.09</v>
      </c>
      <c r="AT1029">
        <v>3</v>
      </c>
      <c r="AU1029">
        <f t="shared" ref="AU1029:AU1092" si="426">(W1029="M")*(BS1029-BQ1029-(BP1029&gt;2)+(BR1029&gt;=2))+(X1029="T")*(BS1029-BQ1029-(BP1029&gt;3)+(BR1029&gt;=3))+(Y1029="W")*(BS1029-BQ1029-(BP1029&gt;4)+(BR1029&gt;=4))+(Z1029="R")*(BS1029-BQ1029-(BP1029&gt;5)+(BR1029&gt;=5))+(AA1029="F")*(BS1029-BQ1029-(BP1029&gt;6)+(BR1029&gt;=6))+(AB1029="S")*(BS1029-BQ1029-(BP1029&gt;7)+(BR1029&gt;=7))+(AC1029="U")*(BS1029-BQ1029-(BP1029&gt;1)+(BR1029&gt;=1))</f>
        <v>45</v>
      </c>
      <c r="AV1029">
        <f t="shared" ref="AV1029:AV1092" si="427">SUMIFS(AU:AU, B:B, B1029, U:U, "&lt;&gt;." )</f>
        <v>45</v>
      </c>
      <c r="AW1029">
        <f t="shared" ref="AW1029:AW1092" si="428">IFERROR(AV1029/AZ1029, 0)</f>
        <v>45</v>
      </c>
      <c r="AX1029">
        <f t="shared" ref="AX1029:AX1092" si="429">IFERROR((INT(V1029/100)-INT(U1029/100))*60+MOD(V1029,100)-MOD(U1029,100), "")</f>
        <v>85</v>
      </c>
      <c r="AY1029">
        <f t="shared" ref="AY1029:AY1092" si="430">IFERROR(AX1029*AU1029, "")</f>
        <v>3825</v>
      </c>
      <c r="AZ1029">
        <f t="shared" ref="AZ1029:AZ1092" si="431">COUNTIFS(B$3:B$7000, B1029, $W$3:$W$7000, W1029, $X$3:$X$7000, X1029, $Y$3:$Y$7000, Y1029, $Z$3:$Z$7000, Z1029,  $AA$3:$AA$7000, AA1029, $AB$3:$AB$7000, AB1029, $AC$3:$AC$7000, AC1029, $U$3:$U$7000, U1029)</f>
        <v>1</v>
      </c>
      <c r="BA1029">
        <f t="shared" ref="BA1029:BA1092" si="432">IFERROR(AY1029/AZ1029, "")</f>
        <v>3825</v>
      </c>
      <c r="BB1029">
        <f t="shared" ref="BB1029:BB1092" si="433">SUMIFS(BA:BA, B:B, B1029, U:U, "&lt;&gt;." )</f>
        <v>3825</v>
      </c>
      <c r="BC1029">
        <f t="shared" ref="BC1029:BC1092" si="434">IFERROR(BD1029*50*BE1029, "")</f>
        <v>2250</v>
      </c>
      <c r="BD1029">
        <f t="shared" ref="BD1029:BD1092" si="435">IF(AL1029&gt;25, AL1029, AL1029*15)</f>
        <v>45</v>
      </c>
      <c r="BE1029">
        <f t="shared" ref="BE1029:BE1092" si="436">IF(I1029="H",0.5,IF(I1029="T",0.5,IF(I1029="I",0,IF(I1029="B",0,IF(LEFT(H1029,1)="M",0,IF(I1029="A",IF(Q1029="ONLINE",0,1),1))))))</f>
        <v>1</v>
      </c>
      <c r="BF1029">
        <f t="shared" ref="BF1029:BF1092" si="437">IF(I1029="H",0.5,IF(I1029="T",0.5, IF(I1029="I", 0, IF(I1029 = "B", 0, IF(LEFT(H1029, 1) = "M", 0, IF(I1029 = "U", 0.5, IF(I1029 = "A", IF(Q1029 = "ONLINE", 0, 0.5), 1)))))))</f>
        <v>1</v>
      </c>
      <c r="BG1029">
        <f t="shared" ref="BG1029:BG1092" si="438">IFERROR(BB1029/50, "")</f>
        <v>76.5</v>
      </c>
      <c r="BH1029">
        <f t="shared" ref="BH1029:BH1092" si="439">IFERROR(BB1029/60, "")</f>
        <v>63.75</v>
      </c>
      <c r="BI1029">
        <f t="shared" ref="BI1029:BI1092" si="440">IFERROR(BC1029/AW1029, "")</f>
        <v>50</v>
      </c>
      <c r="BJ1029">
        <f t="shared" ref="BJ1029:BJ1092" si="441">IFERROR(BI1029+5*MAX(0, INT((BI1029-75)/25)), "")</f>
        <v>50</v>
      </c>
      <c r="BK1029">
        <f t="shared" ref="BK1029:BK1092" si="442">IFERROR(IF(BD1029*BE1029&gt;0, IF(BJ1029-MOD(BJ1029,30)+ 15 &gt;= BI1029, BJ1029-MOD(BJ1029,30)+ 15,IF(BJ1029-MOD(BJ1029,30)+ 20 &gt;= BI1029, BJ1029-MOD(BJ1029,30)+ 20,BJ1029-MOD(BJ1029,30)+ 45)), ""), "")</f>
        <v>50</v>
      </c>
      <c r="BL1029">
        <f t="shared" ref="BL1029:BL1092" si="443">IFERROR(IF(BK1029&lt;&gt;AX1029,IF(MOD(U1029+INT(BK1029/60)*100+MOD(BK1029,60), 100)&lt;60, U1029+INT(BK1029/60)*100+MOD(BK1029,60), U1029+INT(BK1029/60)*100+MOD(BK1029,60) - 60 + 100),""), "")</f>
        <v>1050</v>
      </c>
      <c r="BM1029" t="str">
        <f t="shared" ref="BM1029:BM1092" si="444">IFERROR(IF(BG1029&lt;BD1029*BF1029, MAX(0, ROUND(BD1029*BF1029-BG1029, 0)), ""), "")</f>
        <v/>
      </c>
      <c r="BN1029">
        <f t="shared" ref="BN1029:BN1092" si="445">IFERROR(IF(BH1029&gt;BD1029*BE1029, MIN(0, ROUND(BD1029*BE1029-BH1029, 0)), ""), "")</f>
        <v>-19</v>
      </c>
      <c r="BO1029" t="str">
        <f t="shared" ref="BO1029:BO1092" si="446">IF(RIGHT(F1029,2)="90","Exclude",IF(RIGHT(F1029,2)="98","Exclude",IF(RIGHT(F1029,2)="99","Exclude",IF(RIGHT(F1029,2)="97","Exclude",IF(E1029&amp;F1029="ECED2121","Exclude",IF(E1029&amp;F1029="ECED2131","Exclude",IF(E1029&amp;F1029="ECED2141","Exclude",IF(E1029&amp;F1029="NMNC1135","Exclude",IF(E1029&amp;F1029="NMNC1235","Exclude",IF(E1029&amp;F1029="NMNC2335","Exclude",IF(E1029&amp;F1029="NMNC2435","Exclude",IF(E1029&amp;F1029="NMNC2445","Exclude",IF(E1029&amp;F1029="ECED2241","Exclude","")))))))))))))</f>
        <v/>
      </c>
      <c r="BP1029">
        <f t="shared" ref="BP1029:BP1092" si="447">WEEKDAY(S1029)</f>
        <v>2</v>
      </c>
      <c r="BQ1029">
        <f t="shared" ref="BQ1029:BQ1092" si="448">WEEKNUM(S1029)</f>
        <v>2</v>
      </c>
      <c r="BR1029">
        <f t="shared" ref="BR1029:BR1092" si="449">WEEKDAY(T1029)</f>
        <v>1</v>
      </c>
      <c r="BS1029">
        <f t="shared" ref="BS1029:BS1092" si="450">WEEKNUM(T1029)</f>
        <v>17</v>
      </c>
      <c r="BT1029" t="str">
        <f t="shared" ref="BT1029:BT1092" si="451">IFERROR(IF(U1029 = "", "", IF(MOD(U1029,100)&lt;&gt;0,IF(MOD(U1029,100)&lt;&gt;30,"Flag",""),IF(MOD(V1029,100)=0,"Flag",IF(MOD(V1029,100)=30,"Flag","")))), "")</f>
        <v/>
      </c>
    </row>
    <row r="1030" spans="1:72">
      <c r="A1030">
        <v>202380</v>
      </c>
      <c r="B1030">
        <v>83489</v>
      </c>
      <c r="C1030" t="s">
        <v>123</v>
      </c>
      <c r="D1030">
        <v>105</v>
      </c>
      <c r="E1030" t="s">
        <v>157</v>
      </c>
      <c r="F1030">
        <v>2110</v>
      </c>
      <c r="G1030" t="s">
        <v>187</v>
      </c>
      <c r="H1030">
        <v>101</v>
      </c>
      <c r="K1030">
        <v>0</v>
      </c>
      <c r="L1030" t="s">
        <v>126</v>
      </c>
      <c r="M1030" t="s">
        <v>123</v>
      </c>
      <c r="N1030">
        <v>1</v>
      </c>
      <c r="O1030">
        <v>1</v>
      </c>
      <c r="P1030" t="s">
        <v>151</v>
      </c>
      <c r="Q1030" t="s">
        <v>160</v>
      </c>
      <c r="R1030">
        <v>207</v>
      </c>
      <c r="S1030" s="1">
        <v>45320</v>
      </c>
      <c r="T1030" s="1">
        <v>45403</v>
      </c>
      <c r="U1030">
        <v>930</v>
      </c>
      <c r="V1030">
        <v>1115</v>
      </c>
      <c r="W1030" t="s">
        <v>45</v>
      </c>
      <c r="X1030" t="s">
        <v>129</v>
      </c>
      <c r="Y1030" t="s">
        <v>47</v>
      </c>
      <c r="Z1030" t="s">
        <v>129</v>
      </c>
      <c r="AA1030" t="s">
        <v>129</v>
      </c>
      <c r="AB1030" t="s">
        <v>129</v>
      </c>
      <c r="AC1030" t="s">
        <v>129</v>
      </c>
      <c r="AD1030">
        <v>0</v>
      </c>
      <c r="AE1030">
        <v>31</v>
      </c>
      <c r="AF1030">
        <v>30</v>
      </c>
      <c r="AG1030">
        <v>0</v>
      </c>
      <c r="AH1030">
        <v>0</v>
      </c>
      <c r="AI1030">
        <v>2</v>
      </c>
      <c r="AJ1030">
        <v>3</v>
      </c>
      <c r="AK1030">
        <v>3</v>
      </c>
      <c r="AL1030">
        <v>3</v>
      </c>
      <c r="AM1030">
        <v>3</v>
      </c>
      <c r="AR1030" t="s">
        <v>133</v>
      </c>
      <c r="AS1030">
        <v>4.2</v>
      </c>
      <c r="AT1030">
        <v>3</v>
      </c>
      <c r="AU1030">
        <f t="shared" si="426"/>
        <v>24</v>
      </c>
      <c r="AV1030">
        <f t="shared" si="427"/>
        <v>24</v>
      </c>
      <c r="AW1030">
        <f t="shared" si="428"/>
        <v>24</v>
      </c>
      <c r="AX1030">
        <f t="shared" si="429"/>
        <v>105</v>
      </c>
      <c r="AY1030">
        <f t="shared" si="430"/>
        <v>2520</v>
      </c>
      <c r="AZ1030">
        <f t="shared" si="431"/>
        <v>1</v>
      </c>
      <c r="BA1030">
        <f t="shared" si="432"/>
        <v>2520</v>
      </c>
      <c r="BB1030">
        <f t="shared" si="433"/>
        <v>2520</v>
      </c>
      <c r="BC1030">
        <f t="shared" si="434"/>
        <v>2250</v>
      </c>
      <c r="BD1030">
        <f t="shared" si="435"/>
        <v>45</v>
      </c>
      <c r="BE1030">
        <f t="shared" si="436"/>
        <v>1</v>
      </c>
      <c r="BF1030">
        <f t="shared" si="437"/>
        <v>1</v>
      </c>
      <c r="BG1030">
        <f t="shared" si="438"/>
        <v>50.4</v>
      </c>
      <c r="BH1030">
        <f t="shared" si="439"/>
        <v>42</v>
      </c>
      <c r="BI1030">
        <f t="shared" si="440"/>
        <v>93.75</v>
      </c>
      <c r="BJ1030">
        <f t="shared" si="441"/>
        <v>93.75</v>
      </c>
      <c r="BK1030">
        <f t="shared" si="442"/>
        <v>105</v>
      </c>
      <c r="BL1030" t="str">
        <f t="shared" si="443"/>
        <v/>
      </c>
      <c r="BM1030" t="str">
        <f t="shared" si="444"/>
        <v/>
      </c>
      <c r="BN1030" t="str">
        <f t="shared" si="445"/>
        <v/>
      </c>
      <c r="BO1030" t="str">
        <f t="shared" si="446"/>
        <v/>
      </c>
      <c r="BP1030">
        <f t="shared" si="447"/>
        <v>2</v>
      </c>
      <c r="BQ1030">
        <f t="shared" si="448"/>
        <v>5</v>
      </c>
      <c r="BR1030">
        <f t="shared" si="449"/>
        <v>1</v>
      </c>
      <c r="BS1030">
        <f t="shared" si="450"/>
        <v>17</v>
      </c>
      <c r="BT1030" t="str">
        <f t="shared" si="451"/>
        <v/>
      </c>
    </row>
    <row r="1031" spans="1:72">
      <c r="A1031">
        <v>202380</v>
      </c>
      <c r="B1031">
        <v>81935</v>
      </c>
      <c r="C1031" t="s">
        <v>123</v>
      </c>
      <c r="D1031">
        <v>1</v>
      </c>
      <c r="E1031" t="s">
        <v>157</v>
      </c>
      <c r="F1031">
        <v>2110</v>
      </c>
      <c r="G1031" t="s">
        <v>187</v>
      </c>
      <c r="H1031" t="s">
        <v>136</v>
      </c>
      <c r="I1031" t="s">
        <v>137</v>
      </c>
      <c r="J1031" t="s">
        <v>138</v>
      </c>
      <c r="K1031">
        <v>0</v>
      </c>
      <c r="L1031" t="s">
        <v>126</v>
      </c>
      <c r="M1031" t="s">
        <v>123</v>
      </c>
      <c r="N1031">
        <v>1</v>
      </c>
      <c r="O1031" t="s">
        <v>139</v>
      </c>
      <c r="P1031" t="s">
        <v>151</v>
      </c>
      <c r="Q1031" t="s">
        <v>141</v>
      </c>
      <c r="R1031" t="s">
        <v>141</v>
      </c>
      <c r="S1031" s="1">
        <v>45299</v>
      </c>
      <c r="T1031" s="1">
        <v>45403</v>
      </c>
      <c r="U1031" t="s">
        <v>129</v>
      </c>
      <c r="W1031" t="s">
        <v>129</v>
      </c>
      <c r="X1031" t="s">
        <v>129</v>
      </c>
      <c r="Y1031" t="s">
        <v>129</v>
      </c>
      <c r="Z1031" t="s">
        <v>129</v>
      </c>
      <c r="AA1031" t="s">
        <v>129</v>
      </c>
      <c r="AB1031" t="s">
        <v>129</v>
      </c>
      <c r="AC1031" t="s">
        <v>129</v>
      </c>
      <c r="AD1031">
        <v>0</v>
      </c>
      <c r="AE1031">
        <v>31</v>
      </c>
      <c r="AF1031">
        <v>30</v>
      </c>
      <c r="AG1031">
        <v>0</v>
      </c>
      <c r="AH1031">
        <v>0</v>
      </c>
      <c r="AI1031">
        <v>2</v>
      </c>
      <c r="AJ1031">
        <v>3</v>
      </c>
      <c r="AK1031">
        <v>3</v>
      </c>
      <c r="AL1031">
        <v>3</v>
      </c>
      <c r="AM1031">
        <v>3</v>
      </c>
      <c r="AP1031" t="s">
        <v>138</v>
      </c>
      <c r="AR1031" t="s">
        <v>133</v>
      </c>
      <c r="AS1031">
        <v>3</v>
      </c>
      <c r="AT1031">
        <v>3</v>
      </c>
      <c r="AU1031">
        <f t="shared" si="426"/>
        <v>0</v>
      </c>
      <c r="AV1031">
        <f t="shared" si="427"/>
        <v>0</v>
      </c>
      <c r="AW1031">
        <f t="shared" si="428"/>
        <v>0</v>
      </c>
      <c r="AX1031" t="str">
        <f t="shared" si="429"/>
        <v/>
      </c>
      <c r="AY1031" t="str">
        <f t="shared" si="430"/>
        <v/>
      </c>
      <c r="AZ1031">
        <f t="shared" si="431"/>
        <v>1</v>
      </c>
      <c r="BA1031" t="str">
        <f t="shared" si="432"/>
        <v/>
      </c>
      <c r="BB1031">
        <f t="shared" si="433"/>
        <v>0</v>
      </c>
      <c r="BC1031">
        <f t="shared" si="434"/>
        <v>0</v>
      </c>
      <c r="BD1031">
        <f t="shared" si="435"/>
        <v>45</v>
      </c>
      <c r="BE1031">
        <f t="shared" si="436"/>
        <v>0</v>
      </c>
      <c r="BF1031">
        <f t="shared" si="437"/>
        <v>0</v>
      </c>
      <c r="BG1031">
        <f t="shared" si="438"/>
        <v>0</v>
      </c>
      <c r="BH1031">
        <f t="shared" si="439"/>
        <v>0</v>
      </c>
      <c r="BI1031" t="str">
        <f t="shared" si="440"/>
        <v/>
      </c>
      <c r="BJ1031" t="str">
        <f t="shared" si="441"/>
        <v/>
      </c>
      <c r="BK1031" t="str">
        <f t="shared" si="442"/>
        <v/>
      </c>
      <c r="BL1031" t="str">
        <f t="shared" si="443"/>
        <v/>
      </c>
      <c r="BM1031" t="str">
        <f t="shared" si="444"/>
        <v/>
      </c>
      <c r="BN1031" t="str">
        <f t="shared" si="445"/>
        <v/>
      </c>
      <c r="BO1031" t="str">
        <f t="shared" si="446"/>
        <v/>
      </c>
      <c r="BP1031">
        <f t="shared" si="447"/>
        <v>2</v>
      </c>
      <c r="BQ1031">
        <f t="shared" si="448"/>
        <v>2</v>
      </c>
      <c r="BR1031">
        <f t="shared" si="449"/>
        <v>1</v>
      </c>
      <c r="BS1031">
        <f t="shared" si="450"/>
        <v>17</v>
      </c>
      <c r="BT1031" t="str">
        <f t="shared" si="451"/>
        <v/>
      </c>
    </row>
    <row r="1032" spans="1:72">
      <c r="A1032">
        <v>202380</v>
      </c>
      <c r="B1032">
        <v>81936</v>
      </c>
      <c r="C1032" t="s">
        <v>123</v>
      </c>
      <c r="D1032">
        <v>1</v>
      </c>
      <c r="E1032" t="s">
        <v>157</v>
      </c>
      <c r="F1032">
        <v>2120</v>
      </c>
      <c r="G1032" t="s">
        <v>188</v>
      </c>
      <c r="H1032" t="s">
        <v>136</v>
      </c>
      <c r="I1032" t="s">
        <v>137</v>
      </c>
      <c r="J1032" t="s">
        <v>138</v>
      </c>
      <c r="K1032">
        <v>0</v>
      </c>
      <c r="L1032" t="s">
        <v>126</v>
      </c>
      <c r="M1032" t="s">
        <v>123</v>
      </c>
      <c r="N1032">
        <v>1</v>
      </c>
      <c r="O1032" t="s">
        <v>139</v>
      </c>
      <c r="P1032" t="s">
        <v>151</v>
      </c>
      <c r="Q1032" t="s">
        <v>141</v>
      </c>
      <c r="R1032" t="s">
        <v>141</v>
      </c>
      <c r="S1032" s="1">
        <v>45299</v>
      </c>
      <c r="T1032" s="1">
        <v>45403</v>
      </c>
      <c r="U1032" t="s">
        <v>129</v>
      </c>
      <c r="W1032" t="s">
        <v>129</v>
      </c>
      <c r="X1032" t="s">
        <v>129</v>
      </c>
      <c r="Y1032" t="s">
        <v>129</v>
      </c>
      <c r="Z1032" t="s">
        <v>129</v>
      </c>
      <c r="AA1032" t="s">
        <v>129</v>
      </c>
      <c r="AB1032" t="s">
        <v>129</v>
      </c>
      <c r="AC1032" t="s">
        <v>129</v>
      </c>
      <c r="AD1032">
        <v>0</v>
      </c>
      <c r="AE1032">
        <v>31</v>
      </c>
      <c r="AF1032">
        <v>30</v>
      </c>
      <c r="AG1032">
        <v>0</v>
      </c>
      <c r="AH1032">
        <v>0</v>
      </c>
      <c r="AI1032">
        <v>2</v>
      </c>
      <c r="AJ1032">
        <v>3</v>
      </c>
      <c r="AK1032">
        <v>3</v>
      </c>
      <c r="AL1032">
        <v>3</v>
      </c>
      <c r="AM1032">
        <v>3</v>
      </c>
      <c r="AP1032" t="s">
        <v>138</v>
      </c>
      <c r="AR1032" t="s">
        <v>133</v>
      </c>
      <c r="AS1032">
        <v>3</v>
      </c>
      <c r="AT1032">
        <v>3</v>
      </c>
      <c r="AU1032">
        <f t="shared" si="426"/>
        <v>0</v>
      </c>
      <c r="AV1032">
        <f t="shared" si="427"/>
        <v>0</v>
      </c>
      <c r="AW1032">
        <f t="shared" si="428"/>
        <v>0</v>
      </c>
      <c r="AX1032" t="str">
        <f t="shared" si="429"/>
        <v/>
      </c>
      <c r="AY1032" t="str">
        <f t="shared" si="430"/>
        <v/>
      </c>
      <c r="AZ1032">
        <f t="shared" si="431"/>
        <v>1</v>
      </c>
      <c r="BA1032" t="str">
        <f t="shared" si="432"/>
        <v/>
      </c>
      <c r="BB1032">
        <f t="shared" si="433"/>
        <v>0</v>
      </c>
      <c r="BC1032">
        <f t="shared" si="434"/>
        <v>0</v>
      </c>
      <c r="BD1032">
        <f t="shared" si="435"/>
        <v>45</v>
      </c>
      <c r="BE1032">
        <f t="shared" si="436"/>
        <v>0</v>
      </c>
      <c r="BF1032">
        <f t="shared" si="437"/>
        <v>0</v>
      </c>
      <c r="BG1032">
        <f t="shared" si="438"/>
        <v>0</v>
      </c>
      <c r="BH1032">
        <f t="shared" si="439"/>
        <v>0</v>
      </c>
      <c r="BI1032" t="str">
        <f t="shared" si="440"/>
        <v/>
      </c>
      <c r="BJ1032" t="str">
        <f t="shared" si="441"/>
        <v/>
      </c>
      <c r="BK1032" t="str">
        <f t="shared" si="442"/>
        <v/>
      </c>
      <c r="BL1032" t="str">
        <f t="shared" si="443"/>
        <v/>
      </c>
      <c r="BM1032" t="str">
        <f t="shared" si="444"/>
        <v/>
      </c>
      <c r="BN1032" t="str">
        <f t="shared" si="445"/>
        <v/>
      </c>
      <c r="BO1032" t="str">
        <f t="shared" si="446"/>
        <v/>
      </c>
      <c r="BP1032">
        <f t="shared" si="447"/>
        <v>2</v>
      </c>
      <c r="BQ1032">
        <f t="shared" si="448"/>
        <v>2</v>
      </c>
      <c r="BR1032">
        <f t="shared" si="449"/>
        <v>1</v>
      </c>
      <c r="BS1032">
        <f t="shared" si="450"/>
        <v>17</v>
      </c>
      <c r="BT1032" t="str">
        <f t="shared" si="451"/>
        <v/>
      </c>
    </row>
    <row r="1033" spans="1:72">
      <c r="A1033">
        <v>202380</v>
      </c>
      <c r="B1033">
        <v>83726</v>
      </c>
      <c r="C1033" t="s">
        <v>123</v>
      </c>
      <c r="D1033">
        <v>1</v>
      </c>
      <c r="E1033" t="s">
        <v>157</v>
      </c>
      <c r="F1033">
        <v>2130</v>
      </c>
      <c r="G1033" t="s">
        <v>189</v>
      </c>
      <c r="H1033" t="s">
        <v>136</v>
      </c>
      <c r="I1033" t="s">
        <v>137</v>
      </c>
      <c r="J1033" t="s">
        <v>138</v>
      </c>
      <c r="K1033">
        <v>0</v>
      </c>
      <c r="L1033" t="s">
        <v>126</v>
      </c>
      <c r="M1033" t="s">
        <v>123</v>
      </c>
      <c r="N1033">
        <v>1</v>
      </c>
      <c r="O1033" t="s">
        <v>139</v>
      </c>
      <c r="P1033" t="s">
        <v>151</v>
      </c>
      <c r="Q1033" t="s">
        <v>141</v>
      </c>
      <c r="R1033" t="s">
        <v>141</v>
      </c>
      <c r="S1033" s="1">
        <v>45299</v>
      </c>
      <c r="T1033" s="1">
        <v>45403</v>
      </c>
      <c r="U1033" t="s">
        <v>129</v>
      </c>
      <c r="W1033" t="s">
        <v>129</v>
      </c>
      <c r="X1033" t="s">
        <v>129</v>
      </c>
      <c r="Y1033" t="s">
        <v>129</v>
      </c>
      <c r="Z1033" t="s">
        <v>129</v>
      </c>
      <c r="AA1033" t="s">
        <v>129</v>
      </c>
      <c r="AB1033" t="s">
        <v>129</v>
      </c>
      <c r="AC1033" t="s">
        <v>129</v>
      </c>
      <c r="AD1033">
        <v>0</v>
      </c>
      <c r="AE1033">
        <v>31</v>
      </c>
      <c r="AF1033">
        <v>30</v>
      </c>
      <c r="AG1033">
        <v>0</v>
      </c>
      <c r="AH1033">
        <v>0</v>
      </c>
      <c r="AI1033">
        <v>2</v>
      </c>
      <c r="AJ1033">
        <v>3</v>
      </c>
      <c r="AK1033">
        <v>3</v>
      </c>
      <c r="AL1033">
        <v>3</v>
      </c>
      <c r="AM1033">
        <v>3</v>
      </c>
      <c r="AP1033" t="s">
        <v>138</v>
      </c>
      <c r="AR1033" t="s">
        <v>133</v>
      </c>
      <c r="AS1033">
        <v>3</v>
      </c>
      <c r="AT1033">
        <v>3</v>
      </c>
      <c r="AU1033">
        <f t="shared" si="426"/>
        <v>0</v>
      </c>
      <c r="AV1033">
        <f t="shared" si="427"/>
        <v>0</v>
      </c>
      <c r="AW1033">
        <f t="shared" si="428"/>
        <v>0</v>
      </c>
      <c r="AX1033" t="str">
        <f t="shared" si="429"/>
        <v/>
      </c>
      <c r="AY1033" t="str">
        <f t="shared" si="430"/>
        <v/>
      </c>
      <c r="AZ1033">
        <f t="shared" si="431"/>
        <v>1</v>
      </c>
      <c r="BA1033" t="str">
        <f t="shared" si="432"/>
        <v/>
      </c>
      <c r="BB1033">
        <f t="shared" si="433"/>
        <v>0</v>
      </c>
      <c r="BC1033">
        <f t="shared" si="434"/>
        <v>0</v>
      </c>
      <c r="BD1033">
        <f t="shared" si="435"/>
        <v>45</v>
      </c>
      <c r="BE1033">
        <f t="shared" si="436"/>
        <v>0</v>
      </c>
      <c r="BF1033">
        <f t="shared" si="437"/>
        <v>0</v>
      </c>
      <c r="BG1033">
        <f t="shared" si="438"/>
        <v>0</v>
      </c>
      <c r="BH1033">
        <f t="shared" si="439"/>
        <v>0</v>
      </c>
      <c r="BI1033" t="str">
        <f t="shared" si="440"/>
        <v/>
      </c>
      <c r="BJ1033" t="str">
        <f t="shared" si="441"/>
        <v/>
      </c>
      <c r="BK1033" t="str">
        <f t="shared" si="442"/>
        <v/>
      </c>
      <c r="BL1033" t="str">
        <f t="shared" si="443"/>
        <v/>
      </c>
      <c r="BM1033" t="str">
        <f t="shared" si="444"/>
        <v/>
      </c>
      <c r="BN1033" t="str">
        <f t="shared" si="445"/>
        <v/>
      </c>
      <c r="BO1033" t="str">
        <f t="shared" si="446"/>
        <v/>
      </c>
      <c r="BP1033">
        <f t="shared" si="447"/>
        <v>2</v>
      </c>
      <c r="BQ1033">
        <f t="shared" si="448"/>
        <v>2</v>
      </c>
      <c r="BR1033">
        <f t="shared" si="449"/>
        <v>1</v>
      </c>
      <c r="BS1033">
        <f t="shared" si="450"/>
        <v>17</v>
      </c>
      <c r="BT1033" t="str">
        <f t="shared" si="451"/>
        <v/>
      </c>
    </row>
    <row r="1034" spans="1:72">
      <c r="A1034">
        <v>202380</v>
      </c>
      <c r="B1034">
        <v>83602</v>
      </c>
      <c r="C1034" t="s">
        <v>123</v>
      </c>
      <c r="D1034">
        <v>1</v>
      </c>
      <c r="E1034" t="s">
        <v>157</v>
      </c>
      <c r="F1034">
        <v>2140</v>
      </c>
      <c r="G1034" t="s">
        <v>553</v>
      </c>
      <c r="H1034" t="s">
        <v>136</v>
      </c>
      <c r="I1034" t="s">
        <v>137</v>
      </c>
      <c r="J1034" t="s">
        <v>138</v>
      </c>
      <c r="K1034">
        <v>0</v>
      </c>
      <c r="L1034" t="s">
        <v>126</v>
      </c>
      <c r="M1034" t="s">
        <v>123</v>
      </c>
      <c r="N1034">
        <v>1</v>
      </c>
      <c r="O1034" t="s">
        <v>139</v>
      </c>
      <c r="P1034" t="s">
        <v>151</v>
      </c>
      <c r="Q1034" t="s">
        <v>141</v>
      </c>
      <c r="R1034" t="s">
        <v>141</v>
      </c>
      <c r="S1034" s="1">
        <v>45299</v>
      </c>
      <c r="T1034" s="1">
        <v>45403</v>
      </c>
      <c r="U1034" t="s">
        <v>129</v>
      </c>
      <c r="W1034" t="s">
        <v>129</v>
      </c>
      <c r="X1034" t="s">
        <v>129</v>
      </c>
      <c r="Y1034" t="s">
        <v>129</v>
      </c>
      <c r="Z1034" t="s">
        <v>129</v>
      </c>
      <c r="AA1034" t="s">
        <v>129</v>
      </c>
      <c r="AB1034" t="s">
        <v>129</v>
      </c>
      <c r="AC1034" t="s">
        <v>129</v>
      </c>
      <c r="AD1034">
        <v>0</v>
      </c>
      <c r="AE1034">
        <v>31</v>
      </c>
      <c r="AF1034">
        <v>30</v>
      </c>
      <c r="AG1034">
        <v>0</v>
      </c>
      <c r="AH1034">
        <v>0</v>
      </c>
      <c r="AI1034">
        <v>2</v>
      </c>
      <c r="AJ1034">
        <v>3</v>
      </c>
      <c r="AK1034">
        <v>3</v>
      </c>
      <c r="AL1034">
        <v>3</v>
      </c>
      <c r="AM1034">
        <v>3</v>
      </c>
      <c r="AP1034" t="s">
        <v>138</v>
      </c>
      <c r="AR1034" t="s">
        <v>133</v>
      </c>
      <c r="AS1034">
        <v>3</v>
      </c>
      <c r="AT1034">
        <v>3</v>
      </c>
      <c r="AU1034">
        <f t="shared" si="426"/>
        <v>0</v>
      </c>
      <c r="AV1034">
        <f t="shared" si="427"/>
        <v>0</v>
      </c>
      <c r="AW1034">
        <f t="shared" si="428"/>
        <v>0</v>
      </c>
      <c r="AX1034" t="str">
        <f t="shared" si="429"/>
        <v/>
      </c>
      <c r="AY1034" t="str">
        <f t="shared" si="430"/>
        <v/>
      </c>
      <c r="AZ1034">
        <f t="shared" si="431"/>
        <v>1</v>
      </c>
      <c r="BA1034" t="str">
        <f t="shared" si="432"/>
        <v/>
      </c>
      <c r="BB1034">
        <f t="shared" si="433"/>
        <v>0</v>
      </c>
      <c r="BC1034">
        <f t="shared" si="434"/>
        <v>0</v>
      </c>
      <c r="BD1034">
        <f t="shared" si="435"/>
        <v>45</v>
      </c>
      <c r="BE1034">
        <f t="shared" si="436"/>
        <v>0</v>
      </c>
      <c r="BF1034">
        <f t="shared" si="437"/>
        <v>0</v>
      </c>
      <c r="BG1034">
        <f t="shared" si="438"/>
        <v>0</v>
      </c>
      <c r="BH1034">
        <f t="shared" si="439"/>
        <v>0</v>
      </c>
      <c r="BI1034" t="str">
        <f t="shared" si="440"/>
        <v/>
      </c>
      <c r="BJ1034" t="str">
        <f t="shared" si="441"/>
        <v/>
      </c>
      <c r="BK1034" t="str">
        <f t="shared" si="442"/>
        <v/>
      </c>
      <c r="BL1034" t="str">
        <f t="shared" si="443"/>
        <v/>
      </c>
      <c r="BM1034" t="str">
        <f t="shared" si="444"/>
        <v/>
      </c>
      <c r="BN1034" t="str">
        <f t="shared" si="445"/>
        <v/>
      </c>
      <c r="BO1034" t="str">
        <f t="shared" si="446"/>
        <v/>
      </c>
      <c r="BP1034">
        <f t="shared" si="447"/>
        <v>2</v>
      </c>
      <c r="BQ1034">
        <f t="shared" si="448"/>
        <v>2</v>
      </c>
      <c r="BR1034">
        <f t="shared" si="449"/>
        <v>1</v>
      </c>
      <c r="BS1034">
        <f t="shared" si="450"/>
        <v>17</v>
      </c>
      <c r="BT1034" t="str">
        <f t="shared" si="451"/>
        <v/>
      </c>
    </row>
    <row r="1035" spans="1:72">
      <c r="A1035">
        <v>202380</v>
      </c>
      <c r="B1035">
        <v>82357</v>
      </c>
      <c r="C1035" t="s">
        <v>123</v>
      </c>
      <c r="D1035">
        <v>1</v>
      </c>
      <c r="E1035" t="s">
        <v>191</v>
      </c>
      <c r="F1035">
        <v>1220</v>
      </c>
      <c r="G1035" t="s">
        <v>192</v>
      </c>
      <c r="H1035">
        <v>101</v>
      </c>
      <c r="K1035">
        <v>0</v>
      </c>
      <c r="L1035" t="s">
        <v>126</v>
      </c>
      <c r="M1035" t="s">
        <v>123</v>
      </c>
      <c r="N1035" t="s">
        <v>53</v>
      </c>
      <c r="O1035">
        <v>1</v>
      </c>
      <c r="P1035" t="s">
        <v>151</v>
      </c>
      <c r="Q1035" t="s">
        <v>194</v>
      </c>
      <c r="R1035">
        <v>104</v>
      </c>
      <c r="S1035" s="1">
        <v>45299</v>
      </c>
      <c r="T1035" s="1">
        <v>45403</v>
      </c>
      <c r="U1035">
        <v>900</v>
      </c>
      <c r="V1035">
        <v>1145</v>
      </c>
      <c r="W1035" t="s">
        <v>45</v>
      </c>
      <c r="X1035" t="s">
        <v>129</v>
      </c>
      <c r="Y1035" t="s">
        <v>47</v>
      </c>
      <c r="Z1035" t="s">
        <v>129</v>
      </c>
      <c r="AA1035" t="s">
        <v>129</v>
      </c>
      <c r="AB1035" t="s">
        <v>129</v>
      </c>
      <c r="AC1035" t="s">
        <v>129</v>
      </c>
      <c r="AD1035">
        <v>0</v>
      </c>
      <c r="AE1035">
        <v>15</v>
      </c>
      <c r="AF1035">
        <v>30</v>
      </c>
      <c r="AG1035">
        <v>0</v>
      </c>
      <c r="AH1035">
        <v>0</v>
      </c>
      <c r="AI1035">
        <v>2</v>
      </c>
      <c r="AJ1035">
        <v>3</v>
      </c>
      <c r="AK1035">
        <v>3</v>
      </c>
      <c r="AL1035">
        <v>6</v>
      </c>
      <c r="AN1035">
        <v>6</v>
      </c>
      <c r="AR1035" t="s">
        <v>130</v>
      </c>
      <c r="AS1035">
        <v>6.6</v>
      </c>
      <c r="AT1035">
        <v>3</v>
      </c>
      <c r="AU1035">
        <f t="shared" si="426"/>
        <v>30</v>
      </c>
      <c r="AV1035">
        <f t="shared" si="427"/>
        <v>30</v>
      </c>
      <c r="AW1035">
        <f t="shared" si="428"/>
        <v>30</v>
      </c>
      <c r="AX1035">
        <f t="shared" si="429"/>
        <v>165</v>
      </c>
      <c r="AY1035">
        <f t="shared" si="430"/>
        <v>4950</v>
      </c>
      <c r="AZ1035">
        <f t="shared" si="431"/>
        <v>1</v>
      </c>
      <c r="BA1035">
        <f t="shared" si="432"/>
        <v>4950</v>
      </c>
      <c r="BB1035">
        <f t="shared" si="433"/>
        <v>4950</v>
      </c>
      <c r="BC1035">
        <f t="shared" si="434"/>
        <v>4500</v>
      </c>
      <c r="BD1035">
        <f t="shared" si="435"/>
        <v>90</v>
      </c>
      <c r="BE1035">
        <f t="shared" si="436"/>
        <v>1</v>
      </c>
      <c r="BF1035">
        <f t="shared" si="437"/>
        <v>1</v>
      </c>
      <c r="BG1035">
        <f t="shared" si="438"/>
        <v>99</v>
      </c>
      <c r="BH1035">
        <f t="shared" si="439"/>
        <v>82.5</v>
      </c>
      <c r="BI1035">
        <f t="shared" si="440"/>
        <v>150</v>
      </c>
      <c r="BJ1035">
        <f t="shared" si="441"/>
        <v>165</v>
      </c>
      <c r="BK1035">
        <f t="shared" si="442"/>
        <v>165</v>
      </c>
      <c r="BL1035" t="str">
        <f t="shared" si="443"/>
        <v/>
      </c>
      <c r="BM1035" t="str">
        <f t="shared" si="444"/>
        <v/>
      </c>
      <c r="BN1035" t="str">
        <f t="shared" si="445"/>
        <v/>
      </c>
      <c r="BO1035" t="str">
        <f t="shared" si="446"/>
        <v/>
      </c>
      <c r="BP1035">
        <f t="shared" si="447"/>
        <v>2</v>
      </c>
      <c r="BQ1035">
        <f t="shared" si="448"/>
        <v>2</v>
      </c>
      <c r="BR1035">
        <f t="shared" si="449"/>
        <v>1</v>
      </c>
      <c r="BS1035">
        <f t="shared" si="450"/>
        <v>17</v>
      </c>
      <c r="BT1035" t="str">
        <f t="shared" si="451"/>
        <v/>
      </c>
    </row>
    <row r="1036" spans="1:72">
      <c r="A1036">
        <v>202380</v>
      </c>
      <c r="B1036">
        <v>82358</v>
      </c>
      <c r="C1036" t="s">
        <v>123</v>
      </c>
      <c r="D1036">
        <v>1</v>
      </c>
      <c r="E1036" t="s">
        <v>191</v>
      </c>
      <c r="F1036">
        <v>1220</v>
      </c>
      <c r="G1036" t="s">
        <v>192</v>
      </c>
      <c r="H1036">
        <v>102</v>
      </c>
      <c r="K1036">
        <v>0</v>
      </c>
      <c r="L1036" t="s">
        <v>126</v>
      </c>
      <c r="M1036" t="s">
        <v>123</v>
      </c>
      <c r="N1036" t="s">
        <v>53</v>
      </c>
      <c r="O1036">
        <v>1</v>
      </c>
      <c r="P1036" t="s">
        <v>151</v>
      </c>
      <c r="Q1036" t="s">
        <v>194</v>
      </c>
      <c r="R1036">
        <v>104</v>
      </c>
      <c r="S1036" s="1">
        <v>45299</v>
      </c>
      <c r="T1036" s="1">
        <v>45403</v>
      </c>
      <c r="U1036">
        <v>1330</v>
      </c>
      <c r="V1036">
        <v>1615</v>
      </c>
      <c r="W1036" t="s">
        <v>129</v>
      </c>
      <c r="X1036" t="s">
        <v>46</v>
      </c>
      <c r="Y1036" t="s">
        <v>129</v>
      </c>
      <c r="Z1036" t="s">
        <v>50</v>
      </c>
      <c r="AA1036" t="s">
        <v>129</v>
      </c>
      <c r="AB1036" t="s">
        <v>129</v>
      </c>
      <c r="AC1036" t="s">
        <v>129</v>
      </c>
      <c r="AD1036">
        <v>0</v>
      </c>
      <c r="AE1036">
        <v>15</v>
      </c>
      <c r="AF1036">
        <v>30</v>
      </c>
      <c r="AG1036">
        <v>0</v>
      </c>
      <c r="AH1036">
        <v>0</v>
      </c>
      <c r="AI1036">
        <v>2</v>
      </c>
      <c r="AJ1036">
        <v>3</v>
      </c>
      <c r="AK1036">
        <v>3</v>
      </c>
      <c r="AL1036">
        <v>6</v>
      </c>
      <c r="AN1036">
        <v>6</v>
      </c>
      <c r="AR1036" t="s">
        <v>130</v>
      </c>
      <c r="AS1036">
        <v>6.6</v>
      </c>
      <c r="AT1036">
        <v>3</v>
      </c>
      <c r="AU1036">
        <f t="shared" si="426"/>
        <v>30</v>
      </c>
      <c r="AV1036">
        <f t="shared" si="427"/>
        <v>30</v>
      </c>
      <c r="AW1036">
        <f t="shared" si="428"/>
        <v>30</v>
      </c>
      <c r="AX1036">
        <f t="shared" si="429"/>
        <v>165</v>
      </c>
      <c r="AY1036">
        <f t="shared" si="430"/>
        <v>4950</v>
      </c>
      <c r="AZ1036">
        <f t="shared" si="431"/>
        <v>1</v>
      </c>
      <c r="BA1036">
        <f t="shared" si="432"/>
        <v>4950</v>
      </c>
      <c r="BB1036">
        <f t="shared" si="433"/>
        <v>4950</v>
      </c>
      <c r="BC1036">
        <f t="shared" si="434"/>
        <v>4500</v>
      </c>
      <c r="BD1036">
        <f t="shared" si="435"/>
        <v>90</v>
      </c>
      <c r="BE1036">
        <f t="shared" si="436"/>
        <v>1</v>
      </c>
      <c r="BF1036">
        <f t="shared" si="437"/>
        <v>1</v>
      </c>
      <c r="BG1036">
        <f t="shared" si="438"/>
        <v>99</v>
      </c>
      <c r="BH1036">
        <f t="shared" si="439"/>
        <v>82.5</v>
      </c>
      <c r="BI1036">
        <f t="shared" si="440"/>
        <v>150</v>
      </c>
      <c r="BJ1036">
        <f t="shared" si="441"/>
        <v>165</v>
      </c>
      <c r="BK1036">
        <f t="shared" si="442"/>
        <v>165</v>
      </c>
      <c r="BL1036" t="str">
        <f t="shared" si="443"/>
        <v/>
      </c>
      <c r="BM1036" t="str">
        <f t="shared" si="444"/>
        <v/>
      </c>
      <c r="BN1036" t="str">
        <f t="shared" si="445"/>
        <v/>
      </c>
      <c r="BO1036" t="str">
        <f t="shared" si="446"/>
        <v/>
      </c>
      <c r="BP1036">
        <f t="shared" si="447"/>
        <v>2</v>
      </c>
      <c r="BQ1036">
        <f t="shared" si="448"/>
        <v>2</v>
      </c>
      <c r="BR1036">
        <f t="shared" si="449"/>
        <v>1</v>
      </c>
      <c r="BS1036">
        <f t="shared" si="450"/>
        <v>17</v>
      </c>
      <c r="BT1036" t="str">
        <f t="shared" si="451"/>
        <v/>
      </c>
    </row>
    <row r="1037" spans="1:72">
      <c r="A1037">
        <v>202380</v>
      </c>
      <c r="B1037">
        <v>82359</v>
      </c>
      <c r="C1037" t="s">
        <v>123</v>
      </c>
      <c r="D1037">
        <v>1</v>
      </c>
      <c r="E1037" t="s">
        <v>191</v>
      </c>
      <c r="F1037">
        <v>1230</v>
      </c>
      <c r="G1037" t="s">
        <v>197</v>
      </c>
      <c r="H1037">
        <v>101</v>
      </c>
      <c r="K1037">
        <v>0</v>
      </c>
      <c r="L1037" t="s">
        <v>126</v>
      </c>
      <c r="M1037" t="s">
        <v>123</v>
      </c>
      <c r="N1037" t="s">
        <v>53</v>
      </c>
      <c r="O1037">
        <v>1</v>
      </c>
      <c r="P1037" t="s">
        <v>151</v>
      </c>
      <c r="Q1037" t="s">
        <v>194</v>
      </c>
      <c r="R1037">
        <v>110</v>
      </c>
      <c r="S1037" s="1">
        <v>45299</v>
      </c>
      <c r="T1037" s="1">
        <v>45403</v>
      </c>
      <c r="U1037">
        <v>1330</v>
      </c>
      <c r="V1037">
        <v>1615</v>
      </c>
      <c r="W1037" t="s">
        <v>45</v>
      </c>
      <c r="X1037" t="s">
        <v>129</v>
      </c>
      <c r="Y1037" t="s">
        <v>47</v>
      </c>
      <c r="Z1037" t="s">
        <v>129</v>
      </c>
      <c r="AA1037" t="s">
        <v>129</v>
      </c>
      <c r="AB1037" t="s">
        <v>129</v>
      </c>
      <c r="AC1037" t="s">
        <v>129</v>
      </c>
      <c r="AD1037">
        <v>0</v>
      </c>
      <c r="AE1037">
        <v>18</v>
      </c>
      <c r="AF1037">
        <v>30</v>
      </c>
      <c r="AG1037">
        <v>0</v>
      </c>
      <c r="AH1037">
        <v>0</v>
      </c>
      <c r="AI1037">
        <v>2</v>
      </c>
      <c r="AJ1037">
        <v>3</v>
      </c>
      <c r="AK1037">
        <v>3</v>
      </c>
      <c r="AL1037">
        <v>6</v>
      </c>
      <c r="AN1037">
        <v>6</v>
      </c>
      <c r="AR1037" t="s">
        <v>130</v>
      </c>
      <c r="AS1037">
        <v>6.6</v>
      </c>
      <c r="AT1037">
        <v>3</v>
      </c>
      <c r="AU1037">
        <f t="shared" si="426"/>
        <v>30</v>
      </c>
      <c r="AV1037">
        <f t="shared" si="427"/>
        <v>30</v>
      </c>
      <c r="AW1037">
        <f t="shared" si="428"/>
        <v>30</v>
      </c>
      <c r="AX1037">
        <f t="shared" si="429"/>
        <v>165</v>
      </c>
      <c r="AY1037">
        <f t="shared" si="430"/>
        <v>4950</v>
      </c>
      <c r="AZ1037">
        <f t="shared" si="431"/>
        <v>1</v>
      </c>
      <c r="BA1037">
        <f t="shared" si="432"/>
        <v>4950</v>
      </c>
      <c r="BB1037">
        <f t="shared" si="433"/>
        <v>4950</v>
      </c>
      <c r="BC1037">
        <f t="shared" si="434"/>
        <v>4500</v>
      </c>
      <c r="BD1037">
        <f t="shared" si="435"/>
        <v>90</v>
      </c>
      <c r="BE1037">
        <f t="shared" si="436"/>
        <v>1</v>
      </c>
      <c r="BF1037">
        <f t="shared" si="437"/>
        <v>1</v>
      </c>
      <c r="BG1037">
        <f t="shared" si="438"/>
        <v>99</v>
      </c>
      <c r="BH1037">
        <f t="shared" si="439"/>
        <v>82.5</v>
      </c>
      <c r="BI1037">
        <f t="shared" si="440"/>
        <v>150</v>
      </c>
      <c r="BJ1037">
        <f t="shared" si="441"/>
        <v>165</v>
      </c>
      <c r="BK1037">
        <f t="shared" si="442"/>
        <v>165</v>
      </c>
      <c r="BL1037" t="str">
        <f t="shared" si="443"/>
        <v/>
      </c>
      <c r="BM1037" t="str">
        <f t="shared" si="444"/>
        <v/>
      </c>
      <c r="BN1037" t="str">
        <f t="shared" si="445"/>
        <v/>
      </c>
      <c r="BO1037" t="str">
        <f t="shared" si="446"/>
        <v/>
      </c>
      <c r="BP1037">
        <f t="shared" si="447"/>
        <v>2</v>
      </c>
      <c r="BQ1037">
        <f t="shared" si="448"/>
        <v>2</v>
      </c>
      <c r="BR1037">
        <f t="shared" si="449"/>
        <v>1</v>
      </c>
      <c r="BS1037">
        <f t="shared" si="450"/>
        <v>17</v>
      </c>
      <c r="BT1037" t="str">
        <f t="shared" si="451"/>
        <v/>
      </c>
    </row>
    <row r="1038" spans="1:72">
      <c r="A1038">
        <v>202380</v>
      </c>
      <c r="B1038">
        <v>84402</v>
      </c>
      <c r="C1038" t="s">
        <v>123</v>
      </c>
      <c r="D1038">
        <v>1</v>
      </c>
      <c r="E1038" t="s">
        <v>191</v>
      </c>
      <c r="F1038">
        <v>1230</v>
      </c>
      <c r="G1038" t="s">
        <v>197</v>
      </c>
      <c r="H1038">
        <v>301</v>
      </c>
      <c r="K1038">
        <v>0</v>
      </c>
      <c r="L1038" t="s">
        <v>126</v>
      </c>
      <c r="M1038" t="s">
        <v>123</v>
      </c>
      <c r="N1038" t="s">
        <v>53</v>
      </c>
      <c r="O1038">
        <v>3</v>
      </c>
      <c r="P1038" t="s">
        <v>151</v>
      </c>
      <c r="Q1038" t="s">
        <v>196</v>
      </c>
      <c r="R1038">
        <v>103</v>
      </c>
      <c r="S1038" s="1">
        <v>45299</v>
      </c>
      <c r="T1038" s="1">
        <v>45403</v>
      </c>
      <c r="U1038">
        <v>900</v>
      </c>
      <c r="V1038">
        <v>1145</v>
      </c>
      <c r="W1038" t="s">
        <v>129</v>
      </c>
      <c r="X1038" t="s">
        <v>46</v>
      </c>
      <c r="Y1038" t="s">
        <v>129</v>
      </c>
      <c r="Z1038" t="s">
        <v>50</v>
      </c>
      <c r="AA1038" t="s">
        <v>129</v>
      </c>
      <c r="AB1038" t="s">
        <v>129</v>
      </c>
      <c r="AC1038" t="s">
        <v>129</v>
      </c>
      <c r="AD1038">
        <v>0</v>
      </c>
      <c r="AE1038">
        <v>18</v>
      </c>
      <c r="AF1038">
        <v>30</v>
      </c>
      <c r="AG1038">
        <v>0</v>
      </c>
      <c r="AH1038">
        <v>0</v>
      </c>
      <c r="AI1038">
        <v>2</v>
      </c>
      <c r="AJ1038">
        <v>3</v>
      </c>
      <c r="AK1038">
        <v>3</v>
      </c>
      <c r="AL1038">
        <v>6</v>
      </c>
      <c r="AN1038">
        <v>6</v>
      </c>
      <c r="AR1038" t="s">
        <v>130</v>
      </c>
      <c r="AS1038">
        <v>6.6</v>
      </c>
      <c r="AT1038">
        <v>3</v>
      </c>
      <c r="AU1038">
        <f t="shared" si="426"/>
        <v>30</v>
      </c>
      <c r="AV1038">
        <f t="shared" si="427"/>
        <v>30</v>
      </c>
      <c r="AW1038">
        <f t="shared" si="428"/>
        <v>30</v>
      </c>
      <c r="AX1038">
        <f t="shared" si="429"/>
        <v>165</v>
      </c>
      <c r="AY1038">
        <f t="shared" si="430"/>
        <v>4950</v>
      </c>
      <c r="AZ1038">
        <f t="shared" si="431"/>
        <v>1</v>
      </c>
      <c r="BA1038">
        <f t="shared" si="432"/>
        <v>4950</v>
      </c>
      <c r="BB1038">
        <f t="shared" si="433"/>
        <v>4950</v>
      </c>
      <c r="BC1038">
        <f t="shared" si="434"/>
        <v>4500</v>
      </c>
      <c r="BD1038">
        <f t="shared" si="435"/>
        <v>90</v>
      </c>
      <c r="BE1038">
        <f t="shared" si="436"/>
        <v>1</v>
      </c>
      <c r="BF1038">
        <f t="shared" si="437"/>
        <v>1</v>
      </c>
      <c r="BG1038">
        <f t="shared" si="438"/>
        <v>99</v>
      </c>
      <c r="BH1038">
        <f t="shared" si="439"/>
        <v>82.5</v>
      </c>
      <c r="BI1038">
        <f t="shared" si="440"/>
        <v>150</v>
      </c>
      <c r="BJ1038">
        <f t="shared" si="441"/>
        <v>165</v>
      </c>
      <c r="BK1038">
        <f t="shared" si="442"/>
        <v>165</v>
      </c>
      <c r="BL1038" t="str">
        <f t="shared" si="443"/>
        <v/>
      </c>
      <c r="BM1038" t="str">
        <f t="shared" si="444"/>
        <v/>
      </c>
      <c r="BN1038" t="str">
        <f t="shared" si="445"/>
        <v/>
      </c>
      <c r="BO1038" t="str">
        <f t="shared" si="446"/>
        <v/>
      </c>
      <c r="BP1038">
        <f t="shared" si="447"/>
        <v>2</v>
      </c>
      <c r="BQ1038">
        <f t="shared" si="448"/>
        <v>2</v>
      </c>
      <c r="BR1038">
        <f t="shared" si="449"/>
        <v>1</v>
      </c>
      <c r="BS1038">
        <f t="shared" si="450"/>
        <v>17</v>
      </c>
      <c r="BT1038" t="str">
        <f t="shared" si="451"/>
        <v/>
      </c>
    </row>
    <row r="1039" spans="1:72">
      <c r="A1039">
        <v>202380</v>
      </c>
      <c r="B1039">
        <v>83327</v>
      </c>
      <c r="C1039" t="s">
        <v>123</v>
      </c>
      <c r="D1039">
        <v>1</v>
      </c>
      <c r="E1039" t="s">
        <v>191</v>
      </c>
      <c r="F1039">
        <v>1240</v>
      </c>
      <c r="G1039" t="s">
        <v>199</v>
      </c>
      <c r="H1039">
        <v>101</v>
      </c>
      <c r="K1039">
        <v>0</v>
      </c>
      <c r="L1039" t="s">
        <v>126</v>
      </c>
      <c r="M1039" t="s">
        <v>123</v>
      </c>
      <c r="N1039" t="s">
        <v>53</v>
      </c>
      <c r="O1039">
        <v>1</v>
      </c>
      <c r="P1039" t="s">
        <v>151</v>
      </c>
      <c r="Q1039" t="s">
        <v>194</v>
      </c>
      <c r="R1039">
        <v>104</v>
      </c>
      <c r="S1039" s="1">
        <v>45299</v>
      </c>
      <c r="T1039" s="1">
        <v>45403</v>
      </c>
      <c r="U1039">
        <v>1030</v>
      </c>
      <c r="V1039">
        <v>1615</v>
      </c>
      <c r="W1039" t="s">
        <v>129</v>
      </c>
      <c r="X1039" t="s">
        <v>129</v>
      </c>
      <c r="Y1039" t="s">
        <v>129</v>
      </c>
      <c r="Z1039" t="s">
        <v>129</v>
      </c>
      <c r="AA1039" t="s">
        <v>129</v>
      </c>
      <c r="AB1039" t="s">
        <v>53</v>
      </c>
      <c r="AC1039" t="s">
        <v>129</v>
      </c>
      <c r="AD1039">
        <v>0</v>
      </c>
      <c r="AE1039">
        <v>20</v>
      </c>
      <c r="AF1039">
        <v>30</v>
      </c>
      <c r="AG1039">
        <v>0</v>
      </c>
      <c r="AH1039">
        <v>0</v>
      </c>
      <c r="AI1039">
        <v>2</v>
      </c>
      <c r="AJ1039">
        <v>3</v>
      </c>
      <c r="AK1039">
        <v>3</v>
      </c>
      <c r="AL1039">
        <v>6</v>
      </c>
      <c r="AN1039">
        <v>6</v>
      </c>
      <c r="AR1039" t="s">
        <v>130</v>
      </c>
      <c r="AS1039">
        <v>6.9</v>
      </c>
      <c r="AT1039">
        <v>3</v>
      </c>
      <c r="AU1039">
        <f t="shared" si="426"/>
        <v>15</v>
      </c>
      <c r="AV1039">
        <f t="shared" si="427"/>
        <v>15</v>
      </c>
      <c r="AW1039">
        <f t="shared" si="428"/>
        <v>15</v>
      </c>
      <c r="AX1039">
        <f t="shared" si="429"/>
        <v>345</v>
      </c>
      <c r="AY1039">
        <f t="shared" si="430"/>
        <v>5175</v>
      </c>
      <c r="AZ1039">
        <f t="shared" si="431"/>
        <v>1</v>
      </c>
      <c r="BA1039">
        <f t="shared" si="432"/>
        <v>5175</v>
      </c>
      <c r="BB1039">
        <f t="shared" si="433"/>
        <v>5175</v>
      </c>
      <c r="BC1039">
        <f t="shared" si="434"/>
        <v>4500</v>
      </c>
      <c r="BD1039">
        <f t="shared" si="435"/>
        <v>90</v>
      </c>
      <c r="BE1039">
        <f t="shared" si="436"/>
        <v>1</v>
      </c>
      <c r="BF1039">
        <f t="shared" si="437"/>
        <v>1</v>
      </c>
      <c r="BG1039">
        <f t="shared" si="438"/>
        <v>103.5</v>
      </c>
      <c r="BH1039">
        <f t="shared" si="439"/>
        <v>86.25</v>
      </c>
      <c r="BI1039">
        <f t="shared" si="440"/>
        <v>300</v>
      </c>
      <c r="BJ1039">
        <f t="shared" si="441"/>
        <v>345</v>
      </c>
      <c r="BK1039">
        <f t="shared" si="442"/>
        <v>345</v>
      </c>
      <c r="BL1039" t="str">
        <f t="shared" si="443"/>
        <v/>
      </c>
      <c r="BM1039" t="str">
        <f t="shared" si="444"/>
        <v/>
      </c>
      <c r="BN1039" t="str">
        <f t="shared" si="445"/>
        <v/>
      </c>
      <c r="BO1039" t="str">
        <f t="shared" si="446"/>
        <v/>
      </c>
      <c r="BP1039">
        <f t="shared" si="447"/>
        <v>2</v>
      </c>
      <c r="BQ1039">
        <f t="shared" si="448"/>
        <v>2</v>
      </c>
      <c r="BR1039">
        <f t="shared" si="449"/>
        <v>1</v>
      </c>
      <c r="BS1039">
        <f t="shared" si="450"/>
        <v>17</v>
      </c>
      <c r="BT1039" t="str">
        <f t="shared" si="451"/>
        <v/>
      </c>
    </row>
    <row r="1040" spans="1:72">
      <c r="A1040">
        <v>202380</v>
      </c>
      <c r="B1040">
        <v>82619</v>
      </c>
      <c r="C1040" t="s">
        <v>123</v>
      </c>
      <c r="D1040">
        <v>1</v>
      </c>
      <c r="E1040" t="s">
        <v>191</v>
      </c>
      <c r="F1040">
        <v>1240</v>
      </c>
      <c r="G1040" t="s">
        <v>199</v>
      </c>
      <c r="H1040" t="s">
        <v>136</v>
      </c>
      <c r="I1040" t="s">
        <v>137</v>
      </c>
      <c r="J1040" t="s">
        <v>138</v>
      </c>
      <c r="K1040">
        <v>0</v>
      </c>
      <c r="L1040" t="s">
        <v>126</v>
      </c>
      <c r="M1040" t="s">
        <v>123</v>
      </c>
      <c r="N1040" t="s">
        <v>53</v>
      </c>
      <c r="O1040" t="s">
        <v>139</v>
      </c>
      <c r="P1040" t="s">
        <v>151</v>
      </c>
      <c r="Q1040" t="s">
        <v>141</v>
      </c>
      <c r="R1040" t="s">
        <v>141</v>
      </c>
      <c r="S1040" s="1">
        <v>45299</v>
      </c>
      <c r="T1040" s="1">
        <v>45403</v>
      </c>
      <c r="U1040" t="s">
        <v>129</v>
      </c>
      <c r="W1040" t="s">
        <v>129</v>
      </c>
      <c r="X1040" t="s">
        <v>129</v>
      </c>
      <c r="Y1040" t="s">
        <v>129</v>
      </c>
      <c r="Z1040" t="s">
        <v>129</v>
      </c>
      <c r="AA1040" t="s">
        <v>129</v>
      </c>
      <c r="AB1040" t="s">
        <v>129</v>
      </c>
      <c r="AC1040" t="s">
        <v>129</v>
      </c>
      <c r="AD1040">
        <v>0</v>
      </c>
      <c r="AE1040">
        <v>20</v>
      </c>
      <c r="AF1040">
        <v>30</v>
      </c>
      <c r="AG1040">
        <v>0</v>
      </c>
      <c r="AH1040">
        <v>0</v>
      </c>
      <c r="AI1040">
        <v>2</v>
      </c>
      <c r="AJ1040">
        <v>3</v>
      </c>
      <c r="AK1040">
        <v>3</v>
      </c>
      <c r="AL1040">
        <v>6</v>
      </c>
      <c r="AN1040">
        <v>6</v>
      </c>
      <c r="AP1040" t="s">
        <v>138</v>
      </c>
      <c r="AR1040" t="s">
        <v>130</v>
      </c>
      <c r="AS1040">
        <v>6.6</v>
      </c>
      <c r="AT1040">
        <v>3</v>
      </c>
      <c r="AU1040">
        <f t="shared" si="426"/>
        <v>0</v>
      </c>
      <c r="AV1040">
        <f t="shared" si="427"/>
        <v>0</v>
      </c>
      <c r="AW1040">
        <f t="shared" si="428"/>
        <v>0</v>
      </c>
      <c r="AX1040" t="str">
        <f t="shared" si="429"/>
        <v/>
      </c>
      <c r="AY1040" t="str">
        <f t="shared" si="430"/>
        <v/>
      </c>
      <c r="AZ1040">
        <f t="shared" si="431"/>
        <v>1</v>
      </c>
      <c r="BA1040" t="str">
        <f t="shared" si="432"/>
        <v/>
      </c>
      <c r="BB1040">
        <f t="shared" si="433"/>
        <v>0</v>
      </c>
      <c r="BC1040">
        <f t="shared" si="434"/>
        <v>0</v>
      </c>
      <c r="BD1040">
        <f t="shared" si="435"/>
        <v>90</v>
      </c>
      <c r="BE1040">
        <f t="shared" si="436"/>
        <v>0</v>
      </c>
      <c r="BF1040">
        <f t="shared" si="437"/>
        <v>0</v>
      </c>
      <c r="BG1040">
        <f t="shared" si="438"/>
        <v>0</v>
      </c>
      <c r="BH1040">
        <f t="shared" si="439"/>
        <v>0</v>
      </c>
      <c r="BI1040" t="str">
        <f t="shared" si="440"/>
        <v/>
      </c>
      <c r="BJ1040" t="str">
        <f t="shared" si="441"/>
        <v/>
      </c>
      <c r="BK1040" t="str">
        <f t="shared" si="442"/>
        <v/>
      </c>
      <c r="BL1040" t="str">
        <f t="shared" si="443"/>
        <v/>
      </c>
      <c r="BM1040" t="str">
        <f t="shared" si="444"/>
        <v/>
      </c>
      <c r="BN1040" t="str">
        <f t="shared" si="445"/>
        <v/>
      </c>
      <c r="BO1040" t="str">
        <f t="shared" si="446"/>
        <v/>
      </c>
      <c r="BP1040">
        <f t="shared" si="447"/>
        <v>2</v>
      </c>
      <c r="BQ1040">
        <f t="shared" si="448"/>
        <v>2</v>
      </c>
      <c r="BR1040">
        <f t="shared" si="449"/>
        <v>1</v>
      </c>
      <c r="BS1040">
        <f t="shared" si="450"/>
        <v>17</v>
      </c>
      <c r="BT1040" t="str">
        <f t="shared" si="451"/>
        <v/>
      </c>
    </row>
    <row r="1041" spans="1:72">
      <c r="A1041">
        <v>202380</v>
      </c>
      <c r="B1041">
        <v>83325</v>
      </c>
      <c r="C1041" t="s">
        <v>123</v>
      </c>
      <c r="D1041">
        <v>1</v>
      </c>
      <c r="E1041" t="s">
        <v>191</v>
      </c>
      <c r="F1041">
        <v>1240</v>
      </c>
      <c r="G1041" t="s">
        <v>199</v>
      </c>
      <c r="H1041" t="s">
        <v>168</v>
      </c>
      <c r="I1041" t="s">
        <v>137</v>
      </c>
      <c r="J1041" t="s">
        <v>138</v>
      </c>
      <c r="K1041">
        <v>0</v>
      </c>
      <c r="L1041" t="s">
        <v>126</v>
      </c>
      <c r="M1041" t="s">
        <v>123</v>
      </c>
      <c r="N1041" t="s">
        <v>53</v>
      </c>
      <c r="O1041" t="s">
        <v>139</v>
      </c>
      <c r="P1041" t="s">
        <v>151</v>
      </c>
      <c r="Q1041" t="s">
        <v>141</v>
      </c>
      <c r="R1041" t="s">
        <v>141</v>
      </c>
      <c r="S1041" s="1">
        <v>45299</v>
      </c>
      <c r="T1041" s="1">
        <v>45403</v>
      </c>
      <c r="U1041" t="s">
        <v>129</v>
      </c>
      <c r="W1041" t="s">
        <v>129</v>
      </c>
      <c r="X1041" t="s">
        <v>129</v>
      </c>
      <c r="Y1041" t="s">
        <v>129</v>
      </c>
      <c r="Z1041" t="s">
        <v>129</v>
      </c>
      <c r="AA1041" t="s">
        <v>129</v>
      </c>
      <c r="AB1041" t="s">
        <v>129</v>
      </c>
      <c r="AC1041" t="s">
        <v>129</v>
      </c>
      <c r="AD1041">
        <v>0</v>
      </c>
      <c r="AE1041">
        <v>20</v>
      </c>
      <c r="AF1041">
        <v>30</v>
      </c>
      <c r="AG1041">
        <v>0</v>
      </c>
      <c r="AH1041">
        <v>0</v>
      </c>
      <c r="AI1041">
        <v>2</v>
      </c>
      <c r="AJ1041">
        <v>3</v>
      </c>
      <c r="AK1041">
        <v>3</v>
      </c>
      <c r="AL1041">
        <v>6</v>
      </c>
      <c r="AN1041">
        <v>6</v>
      </c>
      <c r="AP1041" t="s">
        <v>138</v>
      </c>
      <c r="AR1041" t="s">
        <v>130</v>
      </c>
      <c r="AS1041">
        <v>6.6</v>
      </c>
      <c r="AT1041">
        <v>3</v>
      </c>
      <c r="AU1041">
        <f t="shared" si="426"/>
        <v>0</v>
      </c>
      <c r="AV1041">
        <f t="shared" si="427"/>
        <v>0</v>
      </c>
      <c r="AW1041">
        <f t="shared" si="428"/>
        <v>0</v>
      </c>
      <c r="AX1041" t="str">
        <f t="shared" si="429"/>
        <v/>
      </c>
      <c r="AY1041" t="str">
        <f t="shared" si="430"/>
        <v/>
      </c>
      <c r="AZ1041">
        <f t="shared" si="431"/>
        <v>1</v>
      </c>
      <c r="BA1041" t="str">
        <f t="shared" si="432"/>
        <v/>
      </c>
      <c r="BB1041">
        <f t="shared" si="433"/>
        <v>0</v>
      </c>
      <c r="BC1041">
        <f t="shared" si="434"/>
        <v>0</v>
      </c>
      <c r="BD1041">
        <f t="shared" si="435"/>
        <v>90</v>
      </c>
      <c r="BE1041">
        <f t="shared" si="436"/>
        <v>0</v>
      </c>
      <c r="BF1041">
        <f t="shared" si="437"/>
        <v>0</v>
      </c>
      <c r="BG1041">
        <f t="shared" si="438"/>
        <v>0</v>
      </c>
      <c r="BH1041">
        <f t="shared" si="439"/>
        <v>0</v>
      </c>
      <c r="BI1041" t="str">
        <f t="shared" si="440"/>
        <v/>
      </c>
      <c r="BJ1041" t="str">
        <f t="shared" si="441"/>
        <v/>
      </c>
      <c r="BK1041" t="str">
        <f t="shared" si="442"/>
        <v/>
      </c>
      <c r="BL1041" t="str">
        <f t="shared" si="443"/>
        <v/>
      </c>
      <c r="BM1041" t="str">
        <f t="shared" si="444"/>
        <v/>
      </c>
      <c r="BN1041" t="str">
        <f t="shared" si="445"/>
        <v/>
      </c>
      <c r="BO1041" t="str">
        <f t="shared" si="446"/>
        <v/>
      </c>
      <c r="BP1041">
        <f t="shared" si="447"/>
        <v>2</v>
      </c>
      <c r="BQ1041">
        <f t="shared" si="448"/>
        <v>2</v>
      </c>
      <c r="BR1041">
        <f t="shared" si="449"/>
        <v>1</v>
      </c>
      <c r="BS1041">
        <f t="shared" si="450"/>
        <v>17</v>
      </c>
      <c r="BT1041" t="str">
        <f t="shared" si="451"/>
        <v/>
      </c>
    </row>
    <row r="1042" spans="1:72">
      <c r="A1042">
        <v>202380</v>
      </c>
      <c r="B1042">
        <v>83326</v>
      </c>
      <c r="C1042" t="s">
        <v>123</v>
      </c>
      <c r="D1042">
        <v>1</v>
      </c>
      <c r="E1042" t="s">
        <v>191</v>
      </c>
      <c r="F1042">
        <v>1240</v>
      </c>
      <c r="G1042" t="s">
        <v>199</v>
      </c>
      <c r="H1042" t="s">
        <v>170</v>
      </c>
      <c r="I1042" t="s">
        <v>137</v>
      </c>
      <c r="J1042" t="s">
        <v>138</v>
      </c>
      <c r="K1042">
        <v>0</v>
      </c>
      <c r="L1042" t="s">
        <v>126</v>
      </c>
      <c r="M1042" t="s">
        <v>123</v>
      </c>
      <c r="N1042" t="s">
        <v>53</v>
      </c>
      <c r="O1042" t="s">
        <v>139</v>
      </c>
      <c r="P1042" t="s">
        <v>151</v>
      </c>
      <c r="Q1042" t="s">
        <v>141</v>
      </c>
      <c r="R1042" t="s">
        <v>141</v>
      </c>
      <c r="S1042" s="1">
        <v>45299</v>
      </c>
      <c r="T1042" s="1">
        <v>45403</v>
      </c>
      <c r="U1042" t="s">
        <v>129</v>
      </c>
      <c r="W1042" t="s">
        <v>129</v>
      </c>
      <c r="X1042" t="s">
        <v>129</v>
      </c>
      <c r="Y1042" t="s">
        <v>129</v>
      </c>
      <c r="Z1042" t="s">
        <v>129</v>
      </c>
      <c r="AA1042" t="s">
        <v>129</v>
      </c>
      <c r="AB1042" t="s">
        <v>129</v>
      </c>
      <c r="AC1042" t="s">
        <v>129</v>
      </c>
      <c r="AD1042">
        <v>0</v>
      </c>
      <c r="AE1042">
        <v>20</v>
      </c>
      <c r="AF1042">
        <v>30</v>
      </c>
      <c r="AG1042">
        <v>0</v>
      </c>
      <c r="AH1042">
        <v>0</v>
      </c>
      <c r="AI1042">
        <v>2</v>
      </c>
      <c r="AJ1042">
        <v>3</v>
      </c>
      <c r="AK1042">
        <v>3</v>
      </c>
      <c r="AL1042">
        <v>6</v>
      </c>
      <c r="AN1042">
        <v>6</v>
      </c>
      <c r="AP1042" t="s">
        <v>138</v>
      </c>
      <c r="AR1042" t="s">
        <v>130</v>
      </c>
      <c r="AS1042">
        <v>6.6</v>
      </c>
      <c r="AT1042">
        <v>3</v>
      </c>
      <c r="AU1042">
        <f t="shared" si="426"/>
        <v>0</v>
      </c>
      <c r="AV1042">
        <f t="shared" si="427"/>
        <v>0</v>
      </c>
      <c r="AW1042">
        <f t="shared" si="428"/>
        <v>0</v>
      </c>
      <c r="AX1042" t="str">
        <f t="shared" si="429"/>
        <v/>
      </c>
      <c r="AY1042" t="str">
        <f t="shared" si="430"/>
        <v/>
      </c>
      <c r="AZ1042">
        <f t="shared" si="431"/>
        <v>1</v>
      </c>
      <c r="BA1042" t="str">
        <f t="shared" si="432"/>
        <v/>
      </c>
      <c r="BB1042">
        <f t="shared" si="433"/>
        <v>0</v>
      </c>
      <c r="BC1042">
        <f t="shared" si="434"/>
        <v>0</v>
      </c>
      <c r="BD1042">
        <f t="shared" si="435"/>
        <v>90</v>
      </c>
      <c r="BE1042">
        <f t="shared" si="436"/>
        <v>0</v>
      </c>
      <c r="BF1042">
        <f t="shared" si="437"/>
        <v>0</v>
      </c>
      <c r="BG1042">
        <f t="shared" si="438"/>
        <v>0</v>
      </c>
      <c r="BH1042">
        <f t="shared" si="439"/>
        <v>0</v>
      </c>
      <c r="BI1042" t="str">
        <f t="shared" si="440"/>
        <v/>
      </c>
      <c r="BJ1042" t="str">
        <f t="shared" si="441"/>
        <v/>
      </c>
      <c r="BK1042" t="str">
        <f t="shared" si="442"/>
        <v/>
      </c>
      <c r="BL1042" t="str">
        <f t="shared" si="443"/>
        <v/>
      </c>
      <c r="BM1042" t="str">
        <f t="shared" si="444"/>
        <v/>
      </c>
      <c r="BN1042" t="str">
        <f t="shared" si="445"/>
        <v/>
      </c>
      <c r="BO1042" t="str">
        <f t="shared" si="446"/>
        <v/>
      </c>
      <c r="BP1042">
        <f t="shared" si="447"/>
        <v>2</v>
      </c>
      <c r="BQ1042">
        <f t="shared" si="448"/>
        <v>2</v>
      </c>
      <c r="BR1042">
        <f t="shared" si="449"/>
        <v>1</v>
      </c>
      <c r="BS1042">
        <f t="shared" si="450"/>
        <v>17</v>
      </c>
      <c r="BT1042" t="str">
        <f t="shared" si="451"/>
        <v/>
      </c>
    </row>
    <row r="1043" spans="1:72">
      <c r="A1043">
        <v>202380</v>
      </c>
      <c r="B1043">
        <v>83804</v>
      </c>
      <c r="C1043" t="s">
        <v>123</v>
      </c>
      <c r="D1043">
        <v>1</v>
      </c>
      <c r="E1043" t="s">
        <v>191</v>
      </c>
      <c r="F1043">
        <v>1240</v>
      </c>
      <c r="G1043" t="s">
        <v>199</v>
      </c>
      <c r="H1043" t="s">
        <v>172</v>
      </c>
      <c r="I1043" t="s">
        <v>137</v>
      </c>
      <c r="J1043" t="s">
        <v>138</v>
      </c>
      <c r="K1043">
        <v>0</v>
      </c>
      <c r="L1043" t="s">
        <v>126</v>
      </c>
      <c r="M1043" t="s">
        <v>123</v>
      </c>
      <c r="N1043" t="s">
        <v>53</v>
      </c>
      <c r="O1043" t="s">
        <v>139</v>
      </c>
      <c r="P1043" t="s">
        <v>151</v>
      </c>
      <c r="Q1043" t="s">
        <v>141</v>
      </c>
      <c r="R1043" t="s">
        <v>141</v>
      </c>
      <c r="S1043" s="1">
        <v>45299</v>
      </c>
      <c r="T1043" s="1">
        <v>45403</v>
      </c>
      <c r="U1043" t="s">
        <v>129</v>
      </c>
      <c r="W1043" t="s">
        <v>129</v>
      </c>
      <c r="X1043" t="s">
        <v>129</v>
      </c>
      <c r="Y1043" t="s">
        <v>129</v>
      </c>
      <c r="Z1043" t="s">
        <v>129</v>
      </c>
      <c r="AA1043" t="s">
        <v>129</v>
      </c>
      <c r="AB1043" t="s">
        <v>129</v>
      </c>
      <c r="AC1043" t="s">
        <v>129</v>
      </c>
      <c r="AD1043">
        <v>0</v>
      </c>
      <c r="AE1043">
        <v>20</v>
      </c>
      <c r="AF1043">
        <v>30</v>
      </c>
      <c r="AG1043">
        <v>0</v>
      </c>
      <c r="AH1043">
        <v>0</v>
      </c>
      <c r="AI1043">
        <v>2</v>
      </c>
      <c r="AJ1043">
        <v>3</v>
      </c>
      <c r="AK1043">
        <v>3</v>
      </c>
      <c r="AL1043">
        <v>6</v>
      </c>
      <c r="AN1043">
        <v>6</v>
      </c>
      <c r="AP1043" t="s">
        <v>138</v>
      </c>
      <c r="AR1043" t="s">
        <v>130</v>
      </c>
      <c r="AS1043">
        <v>3</v>
      </c>
      <c r="AT1043">
        <v>3</v>
      </c>
      <c r="AU1043">
        <f t="shared" si="426"/>
        <v>0</v>
      </c>
      <c r="AV1043">
        <f t="shared" si="427"/>
        <v>0</v>
      </c>
      <c r="AW1043">
        <f t="shared" si="428"/>
        <v>0</v>
      </c>
      <c r="AX1043" t="str">
        <f t="shared" si="429"/>
        <v/>
      </c>
      <c r="AY1043" t="str">
        <f t="shared" si="430"/>
        <v/>
      </c>
      <c r="AZ1043">
        <f t="shared" si="431"/>
        <v>1</v>
      </c>
      <c r="BA1043" t="str">
        <f t="shared" si="432"/>
        <v/>
      </c>
      <c r="BB1043">
        <f t="shared" si="433"/>
        <v>0</v>
      </c>
      <c r="BC1043">
        <f t="shared" si="434"/>
        <v>0</v>
      </c>
      <c r="BD1043">
        <f t="shared" si="435"/>
        <v>90</v>
      </c>
      <c r="BE1043">
        <f t="shared" si="436"/>
        <v>0</v>
      </c>
      <c r="BF1043">
        <f t="shared" si="437"/>
        <v>0</v>
      </c>
      <c r="BG1043">
        <f t="shared" si="438"/>
        <v>0</v>
      </c>
      <c r="BH1043">
        <f t="shared" si="439"/>
        <v>0</v>
      </c>
      <c r="BI1043" t="str">
        <f t="shared" si="440"/>
        <v/>
      </c>
      <c r="BJ1043" t="str">
        <f t="shared" si="441"/>
        <v/>
      </c>
      <c r="BK1043" t="str">
        <f t="shared" si="442"/>
        <v/>
      </c>
      <c r="BL1043" t="str">
        <f t="shared" si="443"/>
        <v/>
      </c>
      <c r="BM1043" t="str">
        <f t="shared" si="444"/>
        <v/>
      </c>
      <c r="BN1043" t="str">
        <f t="shared" si="445"/>
        <v/>
      </c>
      <c r="BO1043" t="str">
        <f t="shared" si="446"/>
        <v/>
      </c>
      <c r="BP1043">
        <f t="shared" si="447"/>
        <v>2</v>
      </c>
      <c r="BQ1043">
        <f t="shared" si="448"/>
        <v>2</v>
      </c>
      <c r="BR1043">
        <f t="shared" si="449"/>
        <v>1</v>
      </c>
      <c r="BS1043">
        <f t="shared" si="450"/>
        <v>17</v>
      </c>
      <c r="BT1043" t="str">
        <f t="shared" si="451"/>
        <v/>
      </c>
    </row>
    <row r="1044" spans="1:72">
      <c r="A1044">
        <v>202380</v>
      </c>
      <c r="B1044">
        <v>83813</v>
      </c>
      <c r="C1044" t="s">
        <v>123</v>
      </c>
      <c r="D1044">
        <v>1</v>
      </c>
      <c r="E1044" t="s">
        <v>191</v>
      </c>
      <c r="F1044">
        <v>1320</v>
      </c>
      <c r="G1044" t="s">
        <v>202</v>
      </c>
      <c r="H1044">
        <v>301</v>
      </c>
      <c r="K1044">
        <v>0</v>
      </c>
      <c r="L1044" t="s">
        <v>126</v>
      </c>
      <c r="M1044" t="s">
        <v>123</v>
      </c>
      <c r="N1044" t="s">
        <v>53</v>
      </c>
      <c r="O1044">
        <v>3</v>
      </c>
      <c r="P1044" t="s">
        <v>151</v>
      </c>
      <c r="Q1044" t="s">
        <v>196</v>
      </c>
      <c r="R1044">
        <v>104</v>
      </c>
      <c r="S1044" s="1">
        <v>45299</v>
      </c>
      <c r="T1044" s="1">
        <v>45403</v>
      </c>
      <c r="U1044">
        <v>900</v>
      </c>
      <c r="V1044">
        <v>1145</v>
      </c>
      <c r="W1044" t="s">
        <v>45</v>
      </c>
      <c r="X1044" t="s">
        <v>129</v>
      </c>
      <c r="Y1044" t="s">
        <v>47</v>
      </c>
      <c r="Z1044" t="s">
        <v>129</v>
      </c>
      <c r="AA1044" t="s">
        <v>129</v>
      </c>
      <c r="AB1044" t="s">
        <v>129</v>
      </c>
      <c r="AC1044" t="s">
        <v>129</v>
      </c>
      <c r="AD1044">
        <v>0</v>
      </c>
      <c r="AE1044">
        <v>15</v>
      </c>
      <c r="AF1044">
        <v>30</v>
      </c>
      <c r="AG1044">
        <v>0</v>
      </c>
      <c r="AH1044">
        <v>0</v>
      </c>
      <c r="AI1044">
        <v>2</v>
      </c>
      <c r="AJ1044">
        <v>3</v>
      </c>
      <c r="AK1044">
        <v>3</v>
      </c>
      <c r="AL1044">
        <v>6</v>
      </c>
      <c r="AN1044">
        <v>6</v>
      </c>
      <c r="AR1044" t="s">
        <v>130</v>
      </c>
      <c r="AS1044">
        <v>6.6</v>
      </c>
      <c r="AT1044">
        <v>3</v>
      </c>
      <c r="AU1044">
        <f t="shared" si="426"/>
        <v>30</v>
      </c>
      <c r="AV1044">
        <f t="shared" si="427"/>
        <v>30</v>
      </c>
      <c r="AW1044">
        <f t="shared" si="428"/>
        <v>30</v>
      </c>
      <c r="AX1044">
        <f t="shared" si="429"/>
        <v>165</v>
      </c>
      <c r="AY1044">
        <f t="shared" si="430"/>
        <v>4950</v>
      </c>
      <c r="AZ1044">
        <f t="shared" si="431"/>
        <v>1</v>
      </c>
      <c r="BA1044">
        <f t="shared" si="432"/>
        <v>4950</v>
      </c>
      <c r="BB1044">
        <f t="shared" si="433"/>
        <v>4950</v>
      </c>
      <c r="BC1044">
        <f t="shared" si="434"/>
        <v>4500</v>
      </c>
      <c r="BD1044">
        <f t="shared" si="435"/>
        <v>90</v>
      </c>
      <c r="BE1044">
        <f t="shared" si="436"/>
        <v>1</v>
      </c>
      <c r="BF1044">
        <f t="shared" si="437"/>
        <v>1</v>
      </c>
      <c r="BG1044">
        <f t="shared" si="438"/>
        <v>99</v>
      </c>
      <c r="BH1044">
        <f t="shared" si="439"/>
        <v>82.5</v>
      </c>
      <c r="BI1044">
        <f t="shared" si="440"/>
        <v>150</v>
      </c>
      <c r="BJ1044">
        <f t="shared" si="441"/>
        <v>165</v>
      </c>
      <c r="BK1044">
        <f t="shared" si="442"/>
        <v>165</v>
      </c>
      <c r="BL1044" t="str">
        <f t="shared" si="443"/>
        <v/>
      </c>
      <c r="BM1044" t="str">
        <f t="shared" si="444"/>
        <v/>
      </c>
      <c r="BN1044" t="str">
        <f t="shared" si="445"/>
        <v/>
      </c>
      <c r="BO1044" t="str">
        <f t="shared" si="446"/>
        <v/>
      </c>
      <c r="BP1044">
        <f t="shared" si="447"/>
        <v>2</v>
      </c>
      <c r="BQ1044">
        <f t="shared" si="448"/>
        <v>2</v>
      </c>
      <c r="BR1044">
        <f t="shared" si="449"/>
        <v>1</v>
      </c>
      <c r="BS1044">
        <f t="shared" si="450"/>
        <v>17</v>
      </c>
      <c r="BT1044" t="str">
        <f t="shared" si="451"/>
        <v/>
      </c>
    </row>
    <row r="1045" spans="1:72">
      <c r="A1045">
        <v>202380</v>
      </c>
      <c r="B1045">
        <v>83149</v>
      </c>
      <c r="C1045" t="s">
        <v>123</v>
      </c>
      <c r="D1045">
        <v>1</v>
      </c>
      <c r="E1045" t="s">
        <v>191</v>
      </c>
      <c r="F1045">
        <v>1410</v>
      </c>
      <c r="G1045" t="s">
        <v>204</v>
      </c>
      <c r="H1045">
        <v>101</v>
      </c>
      <c r="K1045">
        <v>0</v>
      </c>
      <c r="L1045" t="s">
        <v>126</v>
      </c>
      <c r="M1045" t="s">
        <v>123</v>
      </c>
      <c r="N1045" t="s">
        <v>53</v>
      </c>
      <c r="O1045">
        <v>1</v>
      </c>
      <c r="P1045" t="s">
        <v>151</v>
      </c>
      <c r="Q1045" t="s">
        <v>194</v>
      </c>
      <c r="R1045">
        <v>105</v>
      </c>
      <c r="S1045" s="1">
        <v>45299</v>
      </c>
      <c r="T1045" s="1">
        <v>45403</v>
      </c>
      <c r="U1045">
        <v>900</v>
      </c>
      <c r="V1045">
        <v>1145</v>
      </c>
      <c r="W1045" t="s">
        <v>129</v>
      </c>
      <c r="X1045" t="s">
        <v>46</v>
      </c>
      <c r="Y1045" t="s">
        <v>129</v>
      </c>
      <c r="Z1045" t="s">
        <v>50</v>
      </c>
      <c r="AA1045" t="s">
        <v>129</v>
      </c>
      <c r="AB1045" t="s">
        <v>129</v>
      </c>
      <c r="AC1045" t="s">
        <v>129</v>
      </c>
      <c r="AD1045">
        <v>0</v>
      </c>
      <c r="AE1045">
        <v>12</v>
      </c>
      <c r="AF1045">
        <v>30</v>
      </c>
      <c r="AG1045">
        <v>0</v>
      </c>
      <c r="AH1045">
        <v>0</v>
      </c>
      <c r="AI1045">
        <v>2</v>
      </c>
      <c r="AJ1045">
        <v>3</v>
      </c>
      <c r="AK1045">
        <v>3</v>
      </c>
      <c r="AL1045">
        <v>6</v>
      </c>
      <c r="AN1045">
        <v>6</v>
      </c>
      <c r="AR1045" t="s">
        <v>130</v>
      </c>
      <c r="AS1045">
        <v>6.6</v>
      </c>
      <c r="AT1045">
        <v>3</v>
      </c>
      <c r="AU1045">
        <f t="shared" si="426"/>
        <v>30</v>
      </c>
      <c r="AV1045">
        <f t="shared" si="427"/>
        <v>30</v>
      </c>
      <c r="AW1045">
        <f t="shared" si="428"/>
        <v>30</v>
      </c>
      <c r="AX1045">
        <f t="shared" si="429"/>
        <v>165</v>
      </c>
      <c r="AY1045">
        <f t="shared" si="430"/>
        <v>4950</v>
      </c>
      <c r="AZ1045">
        <f t="shared" si="431"/>
        <v>1</v>
      </c>
      <c r="BA1045">
        <f t="shared" si="432"/>
        <v>4950</v>
      </c>
      <c r="BB1045">
        <f t="shared" si="433"/>
        <v>4950</v>
      </c>
      <c r="BC1045">
        <f t="shared" si="434"/>
        <v>4500</v>
      </c>
      <c r="BD1045">
        <f t="shared" si="435"/>
        <v>90</v>
      </c>
      <c r="BE1045">
        <f t="shared" si="436"/>
        <v>1</v>
      </c>
      <c r="BF1045">
        <f t="shared" si="437"/>
        <v>1</v>
      </c>
      <c r="BG1045">
        <f t="shared" si="438"/>
        <v>99</v>
      </c>
      <c r="BH1045">
        <f t="shared" si="439"/>
        <v>82.5</v>
      </c>
      <c r="BI1045">
        <f t="shared" si="440"/>
        <v>150</v>
      </c>
      <c r="BJ1045">
        <f t="shared" si="441"/>
        <v>165</v>
      </c>
      <c r="BK1045">
        <f t="shared" si="442"/>
        <v>165</v>
      </c>
      <c r="BL1045" t="str">
        <f t="shared" si="443"/>
        <v/>
      </c>
      <c r="BM1045" t="str">
        <f t="shared" si="444"/>
        <v/>
      </c>
      <c r="BN1045" t="str">
        <f t="shared" si="445"/>
        <v/>
      </c>
      <c r="BO1045" t="str">
        <f t="shared" si="446"/>
        <v/>
      </c>
      <c r="BP1045">
        <f t="shared" si="447"/>
        <v>2</v>
      </c>
      <c r="BQ1045">
        <f t="shared" si="448"/>
        <v>2</v>
      </c>
      <c r="BR1045">
        <f t="shared" si="449"/>
        <v>1</v>
      </c>
      <c r="BS1045">
        <f t="shared" si="450"/>
        <v>17</v>
      </c>
      <c r="BT1045" t="str">
        <f t="shared" si="451"/>
        <v/>
      </c>
    </row>
    <row r="1046" spans="1:72">
      <c r="A1046">
        <v>202380</v>
      </c>
      <c r="B1046">
        <v>83271</v>
      </c>
      <c r="C1046" t="s">
        <v>123</v>
      </c>
      <c r="D1046">
        <v>1</v>
      </c>
      <c r="E1046" t="s">
        <v>191</v>
      </c>
      <c r="F1046">
        <v>1410</v>
      </c>
      <c r="G1046" t="s">
        <v>204</v>
      </c>
      <c r="H1046">
        <v>102</v>
      </c>
      <c r="K1046">
        <v>0</v>
      </c>
      <c r="L1046" t="s">
        <v>126</v>
      </c>
      <c r="M1046" t="s">
        <v>123</v>
      </c>
      <c r="N1046" t="s">
        <v>53</v>
      </c>
      <c r="O1046">
        <v>1</v>
      </c>
      <c r="P1046" t="s">
        <v>151</v>
      </c>
      <c r="Q1046" t="s">
        <v>194</v>
      </c>
      <c r="R1046">
        <v>105</v>
      </c>
      <c r="S1046" s="1">
        <v>45299</v>
      </c>
      <c r="T1046" s="1">
        <v>45403</v>
      </c>
      <c r="U1046">
        <v>1330</v>
      </c>
      <c r="V1046">
        <v>1615</v>
      </c>
      <c r="W1046" t="s">
        <v>45</v>
      </c>
      <c r="X1046" t="s">
        <v>129</v>
      </c>
      <c r="Y1046" t="s">
        <v>47</v>
      </c>
      <c r="Z1046" t="s">
        <v>129</v>
      </c>
      <c r="AA1046" t="s">
        <v>129</v>
      </c>
      <c r="AB1046" t="s">
        <v>129</v>
      </c>
      <c r="AC1046" t="s">
        <v>129</v>
      </c>
      <c r="AD1046">
        <v>0</v>
      </c>
      <c r="AE1046">
        <v>12</v>
      </c>
      <c r="AF1046">
        <v>30</v>
      </c>
      <c r="AG1046">
        <v>0</v>
      </c>
      <c r="AH1046">
        <v>0</v>
      </c>
      <c r="AI1046">
        <v>2</v>
      </c>
      <c r="AJ1046">
        <v>3</v>
      </c>
      <c r="AK1046">
        <v>3</v>
      </c>
      <c r="AL1046">
        <v>6</v>
      </c>
      <c r="AN1046">
        <v>6</v>
      </c>
      <c r="AR1046" t="s">
        <v>130</v>
      </c>
      <c r="AS1046">
        <v>6.6</v>
      </c>
      <c r="AT1046">
        <v>3</v>
      </c>
      <c r="AU1046">
        <f t="shared" si="426"/>
        <v>30</v>
      </c>
      <c r="AV1046">
        <f t="shared" si="427"/>
        <v>30</v>
      </c>
      <c r="AW1046">
        <f t="shared" si="428"/>
        <v>30</v>
      </c>
      <c r="AX1046">
        <f t="shared" si="429"/>
        <v>165</v>
      </c>
      <c r="AY1046">
        <f t="shared" si="430"/>
        <v>4950</v>
      </c>
      <c r="AZ1046">
        <f t="shared" si="431"/>
        <v>1</v>
      </c>
      <c r="BA1046">
        <f t="shared" si="432"/>
        <v>4950</v>
      </c>
      <c r="BB1046">
        <f t="shared" si="433"/>
        <v>4950</v>
      </c>
      <c r="BC1046">
        <f t="shared" si="434"/>
        <v>4500</v>
      </c>
      <c r="BD1046">
        <f t="shared" si="435"/>
        <v>90</v>
      </c>
      <c r="BE1046">
        <f t="shared" si="436"/>
        <v>1</v>
      </c>
      <c r="BF1046">
        <f t="shared" si="437"/>
        <v>1</v>
      </c>
      <c r="BG1046">
        <f t="shared" si="438"/>
        <v>99</v>
      </c>
      <c r="BH1046">
        <f t="shared" si="439"/>
        <v>82.5</v>
      </c>
      <c r="BI1046">
        <f t="shared" si="440"/>
        <v>150</v>
      </c>
      <c r="BJ1046">
        <f t="shared" si="441"/>
        <v>165</v>
      </c>
      <c r="BK1046">
        <f t="shared" si="442"/>
        <v>165</v>
      </c>
      <c r="BL1046" t="str">
        <f t="shared" si="443"/>
        <v/>
      </c>
      <c r="BM1046" t="str">
        <f t="shared" si="444"/>
        <v/>
      </c>
      <c r="BN1046" t="str">
        <f t="shared" si="445"/>
        <v/>
      </c>
      <c r="BO1046" t="str">
        <f t="shared" si="446"/>
        <v/>
      </c>
      <c r="BP1046">
        <f t="shared" si="447"/>
        <v>2</v>
      </c>
      <c r="BQ1046">
        <f t="shared" si="448"/>
        <v>2</v>
      </c>
      <c r="BR1046">
        <f t="shared" si="449"/>
        <v>1</v>
      </c>
      <c r="BS1046">
        <f t="shared" si="450"/>
        <v>17</v>
      </c>
      <c r="BT1046" t="str">
        <f t="shared" si="451"/>
        <v/>
      </c>
    </row>
    <row r="1047" spans="1:72">
      <c r="A1047">
        <v>202380</v>
      </c>
      <c r="B1047">
        <v>83272</v>
      </c>
      <c r="C1047" t="s">
        <v>123</v>
      </c>
      <c r="D1047">
        <v>1</v>
      </c>
      <c r="E1047" t="s">
        <v>191</v>
      </c>
      <c r="F1047">
        <v>1410</v>
      </c>
      <c r="G1047" t="s">
        <v>204</v>
      </c>
      <c r="H1047">
        <v>201</v>
      </c>
      <c r="K1047">
        <v>0</v>
      </c>
      <c r="L1047" t="s">
        <v>126</v>
      </c>
      <c r="M1047" t="s">
        <v>123</v>
      </c>
      <c r="N1047" t="s">
        <v>53</v>
      </c>
      <c r="O1047">
        <v>2</v>
      </c>
      <c r="P1047" t="s">
        <v>151</v>
      </c>
      <c r="Q1047" t="s">
        <v>137</v>
      </c>
      <c r="R1047">
        <v>111</v>
      </c>
      <c r="S1047" s="1">
        <v>45299</v>
      </c>
      <c r="T1047" s="1">
        <v>45403</v>
      </c>
      <c r="U1047">
        <v>900</v>
      </c>
      <c r="V1047">
        <v>1145</v>
      </c>
      <c r="W1047" t="s">
        <v>45</v>
      </c>
      <c r="X1047" t="s">
        <v>129</v>
      </c>
      <c r="Y1047" t="s">
        <v>47</v>
      </c>
      <c r="Z1047" t="s">
        <v>129</v>
      </c>
      <c r="AA1047" t="s">
        <v>129</v>
      </c>
      <c r="AB1047" t="s">
        <v>129</v>
      </c>
      <c r="AC1047" t="s">
        <v>129</v>
      </c>
      <c r="AD1047">
        <v>0</v>
      </c>
      <c r="AE1047">
        <v>12</v>
      </c>
      <c r="AF1047">
        <v>30</v>
      </c>
      <c r="AG1047">
        <v>0</v>
      </c>
      <c r="AH1047">
        <v>0</v>
      </c>
      <c r="AI1047">
        <v>2</v>
      </c>
      <c r="AJ1047">
        <v>3</v>
      </c>
      <c r="AK1047">
        <v>3</v>
      </c>
      <c r="AL1047">
        <v>6</v>
      </c>
      <c r="AN1047">
        <v>6</v>
      </c>
      <c r="AR1047" t="s">
        <v>130</v>
      </c>
      <c r="AS1047">
        <v>6.6</v>
      </c>
      <c r="AT1047">
        <v>3</v>
      </c>
      <c r="AU1047">
        <f t="shared" si="426"/>
        <v>30</v>
      </c>
      <c r="AV1047">
        <f t="shared" si="427"/>
        <v>30</v>
      </c>
      <c r="AW1047">
        <f t="shared" si="428"/>
        <v>30</v>
      </c>
      <c r="AX1047">
        <f t="shared" si="429"/>
        <v>165</v>
      </c>
      <c r="AY1047">
        <f t="shared" si="430"/>
        <v>4950</v>
      </c>
      <c r="AZ1047">
        <f t="shared" si="431"/>
        <v>1</v>
      </c>
      <c r="BA1047">
        <f t="shared" si="432"/>
        <v>4950</v>
      </c>
      <c r="BB1047">
        <f t="shared" si="433"/>
        <v>4950</v>
      </c>
      <c r="BC1047">
        <f t="shared" si="434"/>
        <v>4500</v>
      </c>
      <c r="BD1047">
        <f t="shared" si="435"/>
        <v>90</v>
      </c>
      <c r="BE1047">
        <f t="shared" si="436"/>
        <v>1</v>
      </c>
      <c r="BF1047">
        <f t="shared" si="437"/>
        <v>1</v>
      </c>
      <c r="BG1047">
        <f t="shared" si="438"/>
        <v>99</v>
      </c>
      <c r="BH1047">
        <f t="shared" si="439"/>
        <v>82.5</v>
      </c>
      <c r="BI1047">
        <f t="shared" si="440"/>
        <v>150</v>
      </c>
      <c r="BJ1047">
        <f t="shared" si="441"/>
        <v>165</v>
      </c>
      <c r="BK1047">
        <f t="shared" si="442"/>
        <v>165</v>
      </c>
      <c r="BL1047" t="str">
        <f t="shared" si="443"/>
        <v/>
      </c>
      <c r="BM1047" t="str">
        <f t="shared" si="444"/>
        <v/>
      </c>
      <c r="BN1047" t="str">
        <f t="shared" si="445"/>
        <v/>
      </c>
      <c r="BO1047" t="str">
        <f t="shared" si="446"/>
        <v/>
      </c>
      <c r="BP1047">
        <f t="shared" si="447"/>
        <v>2</v>
      </c>
      <c r="BQ1047">
        <f t="shared" si="448"/>
        <v>2</v>
      </c>
      <c r="BR1047">
        <f t="shared" si="449"/>
        <v>1</v>
      </c>
      <c r="BS1047">
        <f t="shared" si="450"/>
        <v>17</v>
      </c>
      <c r="BT1047" t="str">
        <f t="shared" si="451"/>
        <v/>
      </c>
    </row>
    <row r="1048" spans="1:72">
      <c r="A1048">
        <v>202380</v>
      </c>
      <c r="B1048">
        <v>81938</v>
      </c>
      <c r="C1048" t="s">
        <v>123</v>
      </c>
      <c r="D1048">
        <v>1</v>
      </c>
      <c r="E1048" t="s">
        <v>191</v>
      </c>
      <c r="F1048">
        <v>1610</v>
      </c>
      <c r="G1048" t="s">
        <v>207</v>
      </c>
      <c r="H1048">
        <v>101</v>
      </c>
      <c r="K1048">
        <v>0</v>
      </c>
      <c r="L1048" t="s">
        <v>126</v>
      </c>
      <c r="M1048" t="s">
        <v>123</v>
      </c>
      <c r="N1048" t="s">
        <v>53</v>
      </c>
      <c r="O1048">
        <v>1</v>
      </c>
      <c r="P1048" t="s">
        <v>151</v>
      </c>
      <c r="Q1048" t="s">
        <v>194</v>
      </c>
      <c r="R1048">
        <v>115</v>
      </c>
      <c r="S1048" s="1">
        <v>45299</v>
      </c>
      <c r="T1048" s="1">
        <v>45403</v>
      </c>
      <c r="U1048">
        <v>900</v>
      </c>
      <c r="V1048">
        <v>1145</v>
      </c>
      <c r="W1048" t="s">
        <v>45</v>
      </c>
      <c r="X1048" t="s">
        <v>129</v>
      </c>
      <c r="Y1048" t="s">
        <v>47</v>
      </c>
      <c r="Z1048" t="s">
        <v>129</v>
      </c>
      <c r="AA1048" t="s">
        <v>129</v>
      </c>
      <c r="AB1048" t="s">
        <v>129</v>
      </c>
      <c r="AC1048" t="s">
        <v>129</v>
      </c>
      <c r="AD1048">
        <v>0</v>
      </c>
      <c r="AE1048">
        <v>20</v>
      </c>
      <c r="AF1048">
        <v>30</v>
      </c>
      <c r="AG1048">
        <v>0</v>
      </c>
      <c r="AH1048">
        <v>0</v>
      </c>
      <c r="AI1048">
        <v>2</v>
      </c>
      <c r="AJ1048">
        <v>3</v>
      </c>
      <c r="AK1048">
        <v>3</v>
      </c>
      <c r="AL1048">
        <v>6</v>
      </c>
      <c r="AN1048">
        <v>6</v>
      </c>
      <c r="AR1048" t="s">
        <v>130</v>
      </c>
      <c r="AS1048">
        <v>6.6</v>
      </c>
      <c r="AT1048">
        <v>3</v>
      </c>
      <c r="AU1048">
        <f t="shared" si="426"/>
        <v>30</v>
      </c>
      <c r="AV1048">
        <f t="shared" si="427"/>
        <v>30</v>
      </c>
      <c r="AW1048">
        <f t="shared" si="428"/>
        <v>30</v>
      </c>
      <c r="AX1048">
        <f t="shared" si="429"/>
        <v>165</v>
      </c>
      <c r="AY1048">
        <f t="shared" si="430"/>
        <v>4950</v>
      </c>
      <c r="AZ1048">
        <f t="shared" si="431"/>
        <v>1</v>
      </c>
      <c r="BA1048">
        <f t="shared" si="432"/>
        <v>4950</v>
      </c>
      <c r="BB1048">
        <f t="shared" si="433"/>
        <v>4950</v>
      </c>
      <c r="BC1048">
        <f t="shared" si="434"/>
        <v>4500</v>
      </c>
      <c r="BD1048">
        <f t="shared" si="435"/>
        <v>90</v>
      </c>
      <c r="BE1048">
        <f t="shared" si="436"/>
        <v>1</v>
      </c>
      <c r="BF1048">
        <f t="shared" si="437"/>
        <v>1</v>
      </c>
      <c r="BG1048">
        <f t="shared" si="438"/>
        <v>99</v>
      </c>
      <c r="BH1048">
        <f t="shared" si="439"/>
        <v>82.5</v>
      </c>
      <c r="BI1048">
        <f t="shared" si="440"/>
        <v>150</v>
      </c>
      <c r="BJ1048">
        <f t="shared" si="441"/>
        <v>165</v>
      </c>
      <c r="BK1048">
        <f t="shared" si="442"/>
        <v>165</v>
      </c>
      <c r="BL1048" t="str">
        <f t="shared" si="443"/>
        <v/>
      </c>
      <c r="BM1048" t="str">
        <f t="shared" si="444"/>
        <v/>
      </c>
      <c r="BN1048" t="str">
        <f t="shared" si="445"/>
        <v/>
      </c>
      <c r="BO1048" t="str">
        <f t="shared" si="446"/>
        <v/>
      </c>
      <c r="BP1048">
        <f t="shared" si="447"/>
        <v>2</v>
      </c>
      <c r="BQ1048">
        <f t="shared" si="448"/>
        <v>2</v>
      </c>
      <c r="BR1048">
        <f t="shared" si="449"/>
        <v>1</v>
      </c>
      <c r="BS1048">
        <f t="shared" si="450"/>
        <v>17</v>
      </c>
      <c r="BT1048" t="str">
        <f t="shared" si="451"/>
        <v/>
      </c>
    </row>
    <row r="1049" spans="1:72">
      <c r="A1049">
        <v>202380</v>
      </c>
      <c r="B1049">
        <v>82715</v>
      </c>
      <c r="C1049" t="s">
        <v>123</v>
      </c>
      <c r="D1049">
        <v>1</v>
      </c>
      <c r="E1049" t="s">
        <v>191</v>
      </c>
      <c r="F1049">
        <v>1610</v>
      </c>
      <c r="G1049" t="s">
        <v>207</v>
      </c>
      <c r="H1049">
        <v>102</v>
      </c>
      <c r="K1049">
        <v>0</v>
      </c>
      <c r="L1049" t="s">
        <v>126</v>
      </c>
      <c r="M1049" t="s">
        <v>123</v>
      </c>
      <c r="N1049" t="s">
        <v>53</v>
      </c>
      <c r="O1049">
        <v>1</v>
      </c>
      <c r="P1049" t="s">
        <v>151</v>
      </c>
      <c r="Q1049" t="s">
        <v>194</v>
      </c>
      <c r="R1049">
        <v>115</v>
      </c>
      <c r="S1049" s="1">
        <v>45299</v>
      </c>
      <c r="T1049" s="1">
        <v>45403</v>
      </c>
      <c r="U1049">
        <v>900</v>
      </c>
      <c r="V1049">
        <v>1145</v>
      </c>
      <c r="W1049" t="s">
        <v>129</v>
      </c>
      <c r="X1049" t="s">
        <v>46</v>
      </c>
      <c r="Y1049" t="s">
        <v>129</v>
      </c>
      <c r="Z1049" t="s">
        <v>50</v>
      </c>
      <c r="AA1049" t="s">
        <v>129</v>
      </c>
      <c r="AB1049" t="s">
        <v>129</v>
      </c>
      <c r="AC1049" t="s">
        <v>129</v>
      </c>
      <c r="AD1049">
        <v>0</v>
      </c>
      <c r="AE1049">
        <v>20</v>
      </c>
      <c r="AF1049">
        <v>30</v>
      </c>
      <c r="AG1049">
        <v>0</v>
      </c>
      <c r="AH1049">
        <v>0</v>
      </c>
      <c r="AI1049">
        <v>2</v>
      </c>
      <c r="AJ1049">
        <v>3</v>
      </c>
      <c r="AK1049">
        <v>3</v>
      </c>
      <c r="AL1049">
        <v>6</v>
      </c>
      <c r="AN1049">
        <v>6</v>
      </c>
      <c r="AR1049" t="s">
        <v>130</v>
      </c>
      <c r="AS1049">
        <v>6.6</v>
      </c>
      <c r="AT1049">
        <v>3</v>
      </c>
      <c r="AU1049">
        <f t="shared" si="426"/>
        <v>30</v>
      </c>
      <c r="AV1049">
        <f t="shared" si="427"/>
        <v>30</v>
      </c>
      <c r="AW1049">
        <f t="shared" si="428"/>
        <v>30</v>
      </c>
      <c r="AX1049">
        <f t="shared" si="429"/>
        <v>165</v>
      </c>
      <c r="AY1049">
        <f t="shared" si="430"/>
        <v>4950</v>
      </c>
      <c r="AZ1049">
        <f t="shared" si="431"/>
        <v>1</v>
      </c>
      <c r="BA1049">
        <f t="shared" si="432"/>
        <v>4950</v>
      </c>
      <c r="BB1049">
        <f t="shared" si="433"/>
        <v>4950</v>
      </c>
      <c r="BC1049">
        <f t="shared" si="434"/>
        <v>4500</v>
      </c>
      <c r="BD1049">
        <f t="shared" si="435"/>
        <v>90</v>
      </c>
      <c r="BE1049">
        <f t="shared" si="436"/>
        <v>1</v>
      </c>
      <c r="BF1049">
        <f t="shared" si="437"/>
        <v>1</v>
      </c>
      <c r="BG1049">
        <f t="shared" si="438"/>
        <v>99</v>
      </c>
      <c r="BH1049">
        <f t="shared" si="439"/>
        <v>82.5</v>
      </c>
      <c r="BI1049">
        <f t="shared" si="440"/>
        <v>150</v>
      </c>
      <c r="BJ1049">
        <f t="shared" si="441"/>
        <v>165</v>
      </c>
      <c r="BK1049">
        <f t="shared" si="442"/>
        <v>165</v>
      </c>
      <c r="BL1049" t="str">
        <f t="shared" si="443"/>
        <v/>
      </c>
      <c r="BM1049" t="str">
        <f t="shared" si="444"/>
        <v/>
      </c>
      <c r="BN1049" t="str">
        <f t="shared" si="445"/>
        <v/>
      </c>
      <c r="BO1049" t="str">
        <f t="shared" si="446"/>
        <v/>
      </c>
      <c r="BP1049">
        <f t="shared" si="447"/>
        <v>2</v>
      </c>
      <c r="BQ1049">
        <f t="shared" si="448"/>
        <v>2</v>
      </c>
      <c r="BR1049">
        <f t="shared" si="449"/>
        <v>1</v>
      </c>
      <c r="BS1049">
        <f t="shared" si="450"/>
        <v>17</v>
      </c>
      <c r="BT1049" t="str">
        <f t="shared" si="451"/>
        <v/>
      </c>
    </row>
    <row r="1050" spans="1:72">
      <c r="A1050">
        <v>202380</v>
      </c>
      <c r="B1050">
        <v>82262</v>
      </c>
      <c r="C1050" t="s">
        <v>123</v>
      </c>
      <c r="D1050">
        <v>1</v>
      </c>
      <c r="E1050" t="s">
        <v>191</v>
      </c>
      <c r="F1050">
        <v>1610</v>
      </c>
      <c r="G1050" t="s">
        <v>207</v>
      </c>
      <c r="H1050">
        <v>103</v>
      </c>
      <c r="K1050">
        <v>0</v>
      </c>
      <c r="L1050" t="s">
        <v>126</v>
      </c>
      <c r="M1050" t="s">
        <v>123</v>
      </c>
      <c r="N1050" t="s">
        <v>53</v>
      </c>
      <c r="O1050">
        <v>1</v>
      </c>
      <c r="P1050" t="s">
        <v>151</v>
      </c>
      <c r="Q1050" t="s">
        <v>194</v>
      </c>
      <c r="R1050">
        <v>115</v>
      </c>
      <c r="S1050" s="1">
        <v>45299</v>
      </c>
      <c r="T1050" s="1">
        <v>45403</v>
      </c>
      <c r="U1050">
        <v>1330</v>
      </c>
      <c r="V1050">
        <v>1615</v>
      </c>
      <c r="W1050" t="s">
        <v>45</v>
      </c>
      <c r="X1050" t="s">
        <v>129</v>
      </c>
      <c r="Y1050" t="s">
        <v>47</v>
      </c>
      <c r="Z1050" t="s">
        <v>129</v>
      </c>
      <c r="AA1050" t="s">
        <v>129</v>
      </c>
      <c r="AB1050" t="s">
        <v>129</v>
      </c>
      <c r="AC1050" t="s">
        <v>129</v>
      </c>
      <c r="AD1050">
        <v>0</v>
      </c>
      <c r="AE1050">
        <v>20</v>
      </c>
      <c r="AF1050">
        <v>30</v>
      </c>
      <c r="AG1050">
        <v>0</v>
      </c>
      <c r="AH1050">
        <v>0</v>
      </c>
      <c r="AI1050">
        <v>2</v>
      </c>
      <c r="AJ1050">
        <v>3</v>
      </c>
      <c r="AK1050">
        <v>3</v>
      </c>
      <c r="AL1050">
        <v>6</v>
      </c>
      <c r="AN1050">
        <v>6</v>
      </c>
      <c r="AR1050" t="s">
        <v>130</v>
      </c>
      <c r="AS1050">
        <v>6.6</v>
      </c>
      <c r="AT1050">
        <v>3</v>
      </c>
      <c r="AU1050">
        <f t="shared" si="426"/>
        <v>30</v>
      </c>
      <c r="AV1050">
        <f t="shared" si="427"/>
        <v>30</v>
      </c>
      <c r="AW1050">
        <f t="shared" si="428"/>
        <v>30</v>
      </c>
      <c r="AX1050">
        <f t="shared" si="429"/>
        <v>165</v>
      </c>
      <c r="AY1050">
        <f t="shared" si="430"/>
        <v>4950</v>
      </c>
      <c r="AZ1050">
        <f t="shared" si="431"/>
        <v>1</v>
      </c>
      <c r="BA1050">
        <f t="shared" si="432"/>
        <v>4950</v>
      </c>
      <c r="BB1050">
        <f t="shared" si="433"/>
        <v>4950</v>
      </c>
      <c r="BC1050">
        <f t="shared" si="434"/>
        <v>4500</v>
      </c>
      <c r="BD1050">
        <f t="shared" si="435"/>
        <v>90</v>
      </c>
      <c r="BE1050">
        <f t="shared" si="436"/>
        <v>1</v>
      </c>
      <c r="BF1050">
        <f t="shared" si="437"/>
        <v>1</v>
      </c>
      <c r="BG1050">
        <f t="shared" si="438"/>
        <v>99</v>
      </c>
      <c r="BH1050">
        <f t="shared" si="439"/>
        <v>82.5</v>
      </c>
      <c r="BI1050">
        <f t="shared" si="440"/>
        <v>150</v>
      </c>
      <c r="BJ1050">
        <f t="shared" si="441"/>
        <v>165</v>
      </c>
      <c r="BK1050">
        <f t="shared" si="442"/>
        <v>165</v>
      </c>
      <c r="BL1050" t="str">
        <f t="shared" si="443"/>
        <v/>
      </c>
      <c r="BM1050" t="str">
        <f t="shared" si="444"/>
        <v/>
      </c>
      <c r="BN1050" t="str">
        <f t="shared" si="445"/>
        <v/>
      </c>
      <c r="BO1050" t="str">
        <f t="shared" si="446"/>
        <v/>
      </c>
      <c r="BP1050">
        <f t="shared" si="447"/>
        <v>2</v>
      </c>
      <c r="BQ1050">
        <f t="shared" si="448"/>
        <v>2</v>
      </c>
      <c r="BR1050">
        <f t="shared" si="449"/>
        <v>1</v>
      </c>
      <c r="BS1050">
        <f t="shared" si="450"/>
        <v>17</v>
      </c>
      <c r="BT1050" t="str">
        <f t="shared" si="451"/>
        <v/>
      </c>
    </row>
    <row r="1051" spans="1:72">
      <c r="A1051">
        <v>202380</v>
      </c>
      <c r="B1051">
        <v>81939</v>
      </c>
      <c r="C1051" t="s">
        <v>123</v>
      </c>
      <c r="D1051">
        <v>1</v>
      </c>
      <c r="E1051" t="s">
        <v>191</v>
      </c>
      <c r="F1051">
        <v>1610</v>
      </c>
      <c r="G1051" t="s">
        <v>207</v>
      </c>
      <c r="H1051">
        <v>104</v>
      </c>
      <c r="K1051">
        <v>0</v>
      </c>
      <c r="L1051" t="s">
        <v>126</v>
      </c>
      <c r="M1051" t="s">
        <v>123</v>
      </c>
      <c r="N1051" t="s">
        <v>53</v>
      </c>
      <c r="O1051">
        <v>1</v>
      </c>
      <c r="P1051" t="s">
        <v>151</v>
      </c>
      <c r="Q1051" t="s">
        <v>194</v>
      </c>
      <c r="R1051">
        <v>115</v>
      </c>
      <c r="S1051" s="1">
        <v>45299</v>
      </c>
      <c r="T1051" s="1">
        <v>45403</v>
      </c>
      <c r="U1051">
        <v>1330</v>
      </c>
      <c r="V1051">
        <v>1615</v>
      </c>
      <c r="W1051" t="s">
        <v>129</v>
      </c>
      <c r="X1051" t="s">
        <v>46</v>
      </c>
      <c r="Y1051" t="s">
        <v>129</v>
      </c>
      <c r="Z1051" t="s">
        <v>50</v>
      </c>
      <c r="AA1051" t="s">
        <v>129</v>
      </c>
      <c r="AB1051" t="s">
        <v>129</v>
      </c>
      <c r="AC1051" t="s">
        <v>129</v>
      </c>
      <c r="AD1051">
        <v>0</v>
      </c>
      <c r="AE1051">
        <v>20</v>
      </c>
      <c r="AF1051">
        <v>30</v>
      </c>
      <c r="AG1051">
        <v>0</v>
      </c>
      <c r="AH1051">
        <v>0</v>
      </c>
      <c r="AI1051">
        <v>2</v>
      </c>
      <c r="AJ1051">
        <v>3</v>
      </c>
      <c r="AK1051">
        <v>3</v>
      </c>
      <c r="AL1051">
        <v>6</v>
      </c>
      <c r="AN1051">
        <v>6</v>
      </c>
      <c r="AR1051" t="s">
        <v>130</v>
      </c>
      <c r="AS1051">
        <v>6.6</v>
      </c>
      <c r="AT1051">
        <v>3</v>
      </c>
      <c r="AU1051">
        <f t="shared" si="426"/>
        <v>30</v>
      </c>
      <c r="AV1051">
        <f t="shared" si="427"/>
        <v>30</v>
      </c>
      <c r="AW1051">
        <f t="shared" si="428"/>
        <v>30</v>
      </c>
      <c r="AX1051">
        <f t="shared" si="429"/>
        <v>165</v>
      </c>
      <c r="AY1051">
        <f t="shared" si="430"/>
        <v>4950</v>
      </c>
      <c r="AZ1051">
        <f t="shared" si="431"/>
        <v>1</v>
      </c>
      <c r="BA1051">
        <f t="shared" si="432"/>
        <v>4950</v>
      </c>
      <c r="BB1051">
        <f t="shared" si="433"/>
        <v>4950</v>
      </c>
      <c r="BC1051">
        <f t="shared" si="434"/>
        <v>4500</v>
      </c>
      <c r="BD1051">
        <f t="shared" si="435"/>
        <v>90</v>
      </c>
      <c r="BE1051">
        <f t="shared" si="436"/>
        <v>1</v>
      </c>
      <c r="BF1051">
        <f t="shared" si="437"/>
        <v>1</v>
      </c>
      <c r="BG1051">
        <f t="shared" si="438"/>
        <v>99</v>
      </c>
      <c r="BH1051">
        <f t="shared" si="439"/>
        <v>82.5</v>
      </c>
      <c r="BI1051">
        <f t="shared" si="440"/>
        <v>150</v>
      </c>
      <c r="BJ1051">
        <f t="shared" si="441"/>
        <v>165</v>
      </c>
      <c r="BK1051">
        <f t="shared" si="442"/>
        <v>165</v>
      </c>
      <c r="BL1051" t="str">
        <f t="shared" si="443"/>
        <v/>
      </c>
      <c r="BM1051" t="str">
        <f t="shared" si="444"/>
        <v/>
      </c>
      <c r="BN1051" t="str">
        <f t="shared" si="445"/>
        <v/>
      </c>
      <c r="BO1051" t="str">
        <f t="shared" si="446"/>
        <v/>
      </c>
      <c r="BP1051">
        <f t="shared" si="447"/>
        <v>2</v>
      </c>
      <c r="BQ1051">
        <f t="shared" si="448"/>
        <v>2</v>
      </c>
      <c r="BR1051">
        <f t="shared" si="449"/>
        <v>1</v>
      </c>
      <c r="BS1051">
        <f t="shared" si="450"/>
        <v>17</v>
      </c>
      <c r="BT1051" t="str">
        <f t="shared" si="451"/>
        <v/>
      </c>
    </row>
    <row r="1052" spans="1:72">
      <c r="A1052">
        <v>202380</v>
      </c>
      <c r="B1052">
        <v>81937</v>
      </c>
      <c r="C1052" t="s">
        <v>123</v>
      </c>
      <c r="D1052">
        <v>1</v>
      </c>
      <c r="E1052" t="s">
        <v>191</v>
      </c>
      <c r="F1052">
        <v>1610</v>
      </c>
      <c r="G1052" t="s">
        <v>207</v>
      </c>
      <c r="H1052">
        <v>105</v>
      </c>
      <c r="K1052">
        <v>0</v>
      </c>
      <c r="L1052" t="s">
        <v>126</v>
      </c>
      <c r="M1052" t="s">
        <v>123</v>
      </c>
      <c r="N1052" t="s">
        <v>53</v>
      </c>
      <c r="O1052">
        <v>1</v>
      </c>
      <c r="P1052" t="s">
        <v>151</v>
      </c>
      <c r="Q1052" t="s">
        <v>194</v>
      </c>
      <c r="R1052">
        <v>115</v>
      </c>
      <c r="S1052" s="1">
        <v>45299</v>
      </c>
      <c r="T1052" s="1">
        <v>45403</v>
      </c>
      <c r="U1052">
        <v>1800</v>
      </c>
      <c r="V1052">
        <v>2045</v>
      </c>
      <c r="W1052" t="s">
        <v>129</v>
      </c>
      <c r="X1052" t="s">
        <v>46</v>
      </c>
      <c r="Y1052" t="s">
        <v>129</v>
      </c>
      <c r="Z1052" t="s">
        <v>50</v>
      </c>
      <c r="AA1052" t="s">
        <v>129</v>
      </c>
      <c r="AB1052" t="s">
        <v>129</v>
      </c>
      <c r="AC1052" t="s">
        <v>129</v>
      </c>
      <c r="AD1052">
        <v>0</v>
      </c>
      <c r="AE1052">
        <v>20</v>
      </c>
      <c r="AF1052">
        <v>30</v>
      </c>
      <c r="AG1052">
        <v>0</v>
      </c>
      <c r="AH1052">
        <v>0</v>
      </c>
      <c r="AI1052">
        <v>2</v>
      </c>
      <c r="AJ1052">
        <v>3</v>
      </c>
      <c r="AK1052">
        <v>3</v>
      </c>
      <c r="AL1052">
        <v>6</v>
      </c>
      <c r="AN1052">
        <v>6</v>
      </c>
      <c r="AR1052" t="s">
        <v>130</v>
      </c>
      <c r="AS1052">
        <v>6.6</v>
      </c>
      <c r="AT1052">
        <v>3</v>
      </c>
      <c r="AU1052">
        <f t="shared" si="426"/>
        <v>30</v>
      </c>
      <c r="AV1052">
        <f t="shared" si="427"/>
        <v>30</v>
      </c>
      <c r="AW1052">
        <f t="shared" si="428"/>
        <v>30</v>
      </c>
      <c r="AX1052">
        <f t="shared" si="429"/>
        <v>165</v>
      </c>
      <c r="AY1052">
        <f t="shared" si="430"/>
        <v>4950</v>
      </c>
      <c r="AZ1052">
        <f t="shared" si="431"/>
        <v>1</v>
      </c>
      <c r="BA1052">
        <f t="shared" si="432"/>
        <v>4950</v>
      </c>
      <c r="BB1052">
        <f t="shared" si="433"/>
        <v>4950</v>
      </c>
      <c r="BC1052">
        <f t="shared" si="434"/>
        <v>4500</v>
      </c>
      <c r="BD1052">
        <f t="shared" si="435"/>
        <v>90</v>
      </c>
      <c r="BE1052">
        <f t="shared" si="436"/>
        <v>1</v>
      </c>
      <c r="BF1052">
        <f t="shared" si="437"/>
        <v>1</v>
      </c>
      <c r="BG1052">
        <f t="shared" si="438"/>
        <v>99</v>
      </c>
      <c r="BH1052">
        <f t="shared" si="439"/>
        <v>82.5</v>
      </c>
      <c r="BI1052">
        <f t="shared" si="440"/>
        <v>150</v>
      </c>
      <c r="BJ1052">
        <f t="shared" si="441"/>
        <v>165</v>
      </c>
      <c r="BK1052">
        <f t="shared" si="442"/>
        <v>165</v>
      </c>
      <c r="BL1052" t="str">
        <f t="shared" si="443"/>
        <v/>
      </c>
      <c r="BM1052" t="str">
        <f t="shared" si="444"/>
        <v/>
      </c>
      <c r="BN1052" t="str">
        <f t="shared" si="445"/>
        <v/>
      </c>
      <c r="BO1052" t="str">
        <f t="shared" si="446"/>
        <v/>
      </c>
      <c r="BP1052">
        <f t="shared" si="447"/>
        <v>2</v>
      </c>
      <c r="BQ1052">
        <f t="shared" si="448"/>
        <v>2</v>
      </c>
      <c r="BR1052">
        <f t="shared" si="449"/>
        <v>1</v>
      </c>
      <c r="BS1052">
        <f t="shared" si="450"/>
        <v>17</v>
      </c>
      <c r="BT1052" t="str">
        <f t="shared" si="451"/>
        <v/>
      </c>
    </row>
    <row r="1053" spans="1:72">
      <c r="A1053">
        <v>202380</v>
      </c>
      <c r="B1053">
        <v>81940</v>
      </c>
      <c r="C1053" t="s">
        <v>123</v>
      </c>
      <c r="D1053">
        <v>105</v>
      </c>
      <c r="E1053" t="s">
        <v>191</v>
      </c>
      <c r="F1053">
        <v>1610</v>
      </c>
      <c r="G1053" t="s">
        <v>207</v>
      </c>
      <c r="H1053">
        <v>106</v>
      </c>
      <c r="K1053">
        <v>0</v>
      </c>
      <c r="L1053" t="s">
        <v>126</v>
      </c>
      <c r="M1053" t="s">
        <v>123</v>
      </c>
      <c r="N1053" t="s">
        <v>53</v>
      </c>
      <c r="O1053">
        <v>1</v>
      </c>
      <c r="P1053" t="s">
        <v>151</v>
      </c>
      <c r="Q1053" t="s">
        <v>194</v>
      </c>
      <c r="R1053">
        <v>115</v>
      </c>
      <c r="S1053" s="1">
        <v>45320</v>
      </c>
      <c r="T1053" s="1">
        <v>45403</v>
      </c>
      <c r="U1053">
        <v>1800</v>
      </c>
      <c r="V1053">
        <v>2115</v>
      </c>
      <c r="W1053" t="s">
        <v>45</v>
      </c>
      <c r="X1053" t="s">
        <v>129</v>
      </c>
      <c r="Y1053" t="s">
        <v>47</v>
      </c>
      <c r="Z1053" t="s">
        <v>129</v>
      </c>
      <c r="AA1053" t="s">
        <v>129</v>
      </c>
      <c r="AB1053" t="s">
        <v>129</v>
      </c>
      <c r="AC1053" t="s">
        <v>129</v>
      </c>
      <c r="AD1053">
        <v>0</v>
      </c>
      <c r="AE1053">
        <v>20</v>
      </c>
      <c r="AF1053">
        <v>30</v>
      </c>
      <c r="AG1053">
        <v>0</v>
      </c>
      <c r="AH1053">
        <v>0</v>
      </c>
      <c r="AI1053">
        <v>2</v>
      </c>
      <c r="AJ1053">
        <v>3</v>
      </c>
      <c r="AK1053">
        <v>3</v>
      </c>
      <c r="AL1053">
        <v>6</v>
      </c>
      <c r="AN1053">
        <v>6</v>
      </c>
      <c r="AR1053" t="s">
        <v>130</v>
      </c>
      <c r="AS1053">
        <v>7.8</v>
      </c>
      <c r="AT1053">
        <v>3</v>
      </c>
      <c r="AU1053">
        <f t="shared" si="426"/>
        <v>24</v>
      </c>
      <c r="AV1053">
        <f t="shared" si="427"/>
        <v>24</v>
      </c>
      <c r="AW1053">
        <f t="shared" si="428"/>
        <v>24</v>
      </c>
      <c r="AX1053">
        <f t="shared" si="429"/>
        <v>195</v>
      </c>
      <c r="AY1053">
        <f t="shared" si="430"/>
        <v>4680</v>
      </c>
      <c r="AZ1053">
        <f t="shared" si="431"/>
        <v>1</v>
      </c>
      <c r="BA1053">
        <f t="shared" si="432"/>
        <v>4680</v>
      </c>
      <c r="BB1053">
        <f t="shared" si="433"/>
        <v>4680</v>
      </c>
      <c r="BC1053">
        <f t="shared" si="434"/>
        <v>4500</v>
      </c>
      <c r="BD1053">
        <f t="shared" si="435"/>
        <v>90</v>
      </c>
      <c r="BE1053">
        <f t="shared" si="436"/>
        <v>1</v>
      </c>
      <c r="BF1053">
        <f t="shared" si="437"/>
        <v>1</v>
      </c>
      <c r="BG1053">
        <f t="shared" si="438"/>
        <v>93.6</v>
      </c>
      <c r="BH1053">
        <f t="shared" si="439"/>
        <v>78</v>
      </c>
      <c r="BI1053">
        <f t="shared" si="440"/>
        <v>187.5</v>
      </c>
      <c r="BJ1053">
        <f t="shared" si="441"/>
        <v>207.5</v>
      </c>
      <c r="BK1053">
        <f t="shared" si="442"/>
        <v>195</v>
      </c>
      <c r="BL1053" t="str">
        <f t="shared" si="443"/>
        <v/>
      </c>
      <c r="BM1053" t="str">
        <f t="shared" si="444"/>
        <v/>
      </c>
      <c r="BN1053" t="str">
        <f t="shared" si="445"/>
        <v/>
      </c>
      <c r="BO1053" t="str">
        <f t="shared" si="446"/>
        <v/>
      </c>
      <c r="BP1053">
        <f t="shared" si="447"/>
        <v>2</v>
      </c>
      <c r="BQ1053">
        <f t="shared" si="448"/>
        <v>5</v>
      </c>
      <c r="BR1053">
        <f t="shared" si="449"/>
        <v>1</v>
      </c>
      <c r="BS1053">
        <f t="shared" si="450"/>
        <v>17</v>
      </c>
      <c r="BT1053" t="str">
        <f t="shared" si="451"/>
        <v/>
      </c>
    </row>
    <row r="1054" spans="1:72">
      <c r="A1054">
        <v>202380</v>
      </c>
      <c r="B1054">
        <v>81942</v>
      </c>
      <c r="C1054" t="s">
        <v>123</v>
      </c>
      <c r="D1054">
        <v>1</v>
      </c>
      <c r="E1054" t="s">
        <v>191</v>
      </c>
      <c r="F1054">
        <v>1610</v>
      </c>
      <c r="G1054" t="s">
        <v>207</v>
      </c>
      <c r="H1054">
        <v>201</v>
      </c>
      <c r="K1054">
        <v>0</v>
      </c>
      <c r="L1054" t="s">
        <v>126</v>
      </c>
      <c r="M1054" t="s">
        <v>123</v>
      </c>
      <c r="N1054" t="s">
        <v>53</v>
      </c>
      <c r="O1054">
        <v>2</v>
      </c>
      <c r="P1054" t="s">
        <v>151</v>
      </c>
      <c r="Q1054" t="s">
        <v>137</v>
      </c>
      <c r="R1054">
        <v>110</v>
      </c>
      <c r="S1054" s="1">
        <v>45299</v>
      </c>
      <c r="T1054" s="1">
        <v>45403</v>
      </c>
      <c r="U1054">
        <v>900</v>
      </c>
      <c r="V1054">
        <v>1145</v>
      </c>
      <c r="W1054" t="s">
        <v>129</v>
      </c>
      <c r="X1054" t="s">
        <v>46</v>
      </c>
      <c r="Y1054" t="s">
        <v>129</v>
      </c>
      <c r="Z1054" t="s">
        <v>50</v>
      </c>
      <c r="AA1054" t="s">
        <v>129</v>
      </c>
      <c r="AB1054" t="s">
        <v>129</v>
      </c>
      <c r="AC1054" t="s">
        <v>129</v>
      </c>
      <c r="AD1054">
        <v>0</v>
      </c>
      <c r="AE1054">
        <v>20</v>
      </c>
      <c r="AF1054">
        <v>30</v>
      </c>
      <c r="AG1054">
        <v>0</v>
      </c>
      <c r="AH1054">
        <v>0</v>
      </c>
      <c r="AI1054">
        <v>2</v>
      </c>
      <c r="AJ1054">
        <v>3</v>
      </c>
      <c r="AK1054">
        <v>3</v>
      </c>
      <c r="AL1054">
        <v>6</v>
      </c>
      <c r="AN1054">
        <v>6</v>
      </c>
      <c r="AR1054" t="s">
        <v>130</v>
      </c>
      <c r="AS1054">
        <v>6.6</v>
      </c>
      <c r="AT1054">
        <v>3</v>
      </c>
      <c r="AU1054">
        <f t="shared" si="426"/>
        <v>30</v>
      </c>
      <c r="AV1054">
        <f t="shared" si="427"/>
        <v>30</v>
      </c>
      <c r="AW1054">
        <f t="shared" si="428"/>
        <v>30</v>
      </c>
      <c r="AX1054">
        <f t="shared" si="429"/>
        <v>165</v>
      </c>
      <c r="AY1054">
        <f t="shared" si="430"/>
        <v>4950</v>
      </c>
      <c r="AZ1054">
        <f t="shared" si="431"/>
        <v>1</v>
      </c>
      <c r="BA1054">
        <f t="shared" si="432"/>
        <v>4950</v>
      </c>
      <c r="BB1054">
        <f t="shared" si="433"/>
        <v>4950</v>
      </c>
      <c r="BC1054">
        <f t="shared" si="434"/>
        <v>4500</v>
      </c>
      <c r="BD1054">
        <f t="shared" si="435"/>
        <v>90</v>
      </c>
      <c r="BE1054">
        <f t="shared" si="436"/>
        <v>1</v>
      </c>
      <c r="BF1054">
        <f t="shared" si="437"/>
        <v>1</v>
      </c>
      <c r="BG1054">
        <f t="shared" si="438"/>
        <v>99</v>
      </c>
      <c r="BH1054">
        <f t="shared" si="439"/>
        <v>82.5</v>
      </c>
      <c r="BI1054">
        <f t="shared" si="440"/>
        <v>150</v>
      </c>
      <c r="BJ1054">
        <f t="shared" si="441"/>
        <v>165</v>
      </c>
      <c r="BK1054">
        <f t="shared" si="442"/>
        <v>165</v>
      </c>
      <c r="BL1054" t="str">
        <f t="shared" si="443"/>
        <v/>
      </c>
      <c r="BM1054" t="str">
        <f t="shared" si="444"/>
        <v/>
      </c>
      <c r="BN1054" t="str">
        <f t="shared" si="445"/>
        <v/>
      </c>
      <c r="BO1054" t="str">
        <f t="shared" si="446"/>
        <v/>
      </c>
      <c r="BP1054">
        <f t="shared" si="447"/>
        <v>2</v>
      </c>
      <c r="BQ1054">
        <f t="shared" si="448"/>
        <v>2</v>
      </c>
      <c r="BR1054">
        <f t="shared" si="449"/>
        <v>1</v>
      </c>
      <c r="BS1054">
        <f t="shared" si="450"/>
        <v>17</v>
      </c>
      <c r="BT1054" t="str">
        <f t="shared" si="451"/>
        <v/>
      </c>
    </row>
    <row r="1055" spans="1:72">
      <c r="A1055">
        <v>202380</v>
      </c>
      <c r="B1055">
        <v>81941</v>
      </c>
      <c r="C1055" t="s">
        <v>123</v>
      </c>
      <c r="D1055">
        <v>1</v>
      </c>
      <c r="E1055" t="s">
        <v>191</v>
      </c>
      <c r="F1055">
        <v>1610</v>
      </c>
      <c r="G1055" t="s">
        <v>207</v>
      </c>
      <c r="H1055">
        <v>202</v>
      </c>
      <c r="K1055">
        <v>0</v>
      </c>
      <c r="L1055" t="s">
        <v>126</v>
      </c>
      <c r="M1055" t="s">
        <v>123</v>
      </c>
      <c r="N1055" t="s">
        <v>53</v>
      </c>
      <c r="O1055">
        <v>2</v>
      </c>
      <c r="P1055" t="s">
        <v>151</v>
      </c>
      <c r="Q1055" t="s">
        <v>137</v>
      </c>
      <c r="R1055">
        <v>110</v>
      </c>
      <c r="S1055" s="1">
        <v>45299</v>
      </c>
      <c r="T1055" s="1">
        <v>45403</v>
      </c>
      <c r="U1055">
        <v>1330</v>
      </c>
      <c r="V1055">
        <v>1615</v>
      </c>
      <c r="W1055" t="s">
        <v>45</v>
      </c>
      <c r="X1055" t="s">
        <v>129</v>
      </c>
      <c r="Y1055" t="s">
        <v>47</v>
      </c>
      <c r="Z1055" t="s">
        <v>129</v>
      </c>
      <c r="AA1055" t="s">
        <v>129</v>
      </c>
      <c r="AB1055" t="s">
        <v>129</v>
      </c>
      <c r="AC1055" t="s">
        <v>129</v>
      </c>
      <c r="AD1055">
        <v>0</v>
      </c>
      <c r="AE1055">
        <v>20</v>
      </c>
      <c r="AF1055">
        <v>30</v>
      </c>
      <c r="AG1055">
        <v>0</v>
      </c>
      <c r="AH1055">
        <v>0</v>
      </c>
      <c r="AI1055">
        <v>2</v>
      </c>
      <c r="AJ1055">
        <v>3</v>
      </c>
      <c r="AK1055">
        <v>3</v>
      </c>
      <c r="AL1055">
        <v>6</v>
      </c>
      <c r="AN1055">
        <v>6</v>
      </c>
      <c r="AR1055" t="s">
        <v>130</v>
      </c>
      <c r="AS1055">
        <v>6.6</v>
      </c>
      <c r="AT1055">
        <v>3</v>
      </c>
      <c r="AU1055">
        <f t="shared" si="426"/>
        <v>30</v>
      </c>
      <c r="AV1055">
        <f t="shared" si="427"/>
        <v>30</v>
      </c>
      <c r="AW1055">
        <f t="shared" si="428"/>
        <v>30</v>
      </c>
      <c r="AX1055">
        <f t="shared" si="429"/>
        <v>165</v>
      </c>
      <c r="AY1055">
        <f t="shared" si="430"/>
        <v>4950</v>
      </c>
      <c r="AZ1055">
        <f t="shared" si="431"/>
        <v>1</v>
      </c>
      <c r="BA1055">
        <f t="shared" si="432"/>
        <v>4950</v>
      </c>
      <c r="BB1055">
        <f t="shared" si="433"/>
        <v>4950</v>
      </c>
      <c r="BC1055">
        <f t="shared" si="434"/>
        <v>4500</v>
      </c>
      <c r="BD1055">
        <f t="shared" si="435"/>
        <v>90</v>
      </c>
      <c r="BE1055">
        <f t="shared" si="436"/>
        <v>1</v>
      </c>
      <c r="BF1055">
        <f t="shared" si="437"/>
        <v>1</v>
      </c>
      <c r="BG1055">
        <f t="shared" si="438"/>
        <v>99</v>
      </c>
      <c r="BH1055">
        <f t="shared" si="439"/>
        <v>82.5</v>
      </c>
      <c r="BI1055">
        <f t="shared" si="440"/>
        <v>150</v>
      </c>
      <c r="BJ1055">
        <f t="shared" si="441"/>
        <v>165</v>
      </c>
      <c r="BK1055">
        <f t="shared" si="442"/>
        <v>165</v>
      </c>
      <c r="BL1055" t="str">
        <f t="shared" si="443"/>
        <v/>
      </c>
      <c r="BM1055" t="str">
        <f t="shared" si="444"/>
        <v/>
      </c>
      <c r="BN1055" t="str">
        <f t="shared" si="445"/>
        <v/>
      </c>
      <c r="BO1055" t="str">
        <f t="shared" si="446"/>
        <v/>
      </c>
      <c r="BP1055">
        <f t="shared" si="447"/>
        <v>2</v>
      </c>
      <c r="BQ1055">
        <f t="shared" si="448"/>
        <v>2</v>
      </c>
      <c r="BR1055">
        <f t="shared" si="449"/>
        <v>1</v>
      </c>
      <c r="BS1055">
        <f t="shared" si="450"/>
        <v>17</v>
      </c>
      <c r="BT1055" t="str">
        <f t="shared" si="451"/>
        <v/>
      </c>
    </row>
    <row r="1056" spans="1:72">
      <c r="A1056">
        <v>202380</v>
      </c>
      <c r="B1056">
        <v>83799</v>
      </c>
      <c r="C1056" t="s">
        <v>123</v>
      </c>
      <c r="D1056">
        <v>1</v>
      </c>
      <c r="E1056" t="s">
        <v>191</v>
      </c>
      <c r="F1056">
        <v>1610</v>
      </c>
      <c r="G1056" t="s">
        <v>207</v>
      </c>
      <c r="H1056">
        <v>301</v>
      </c>
      <c r="K1056">
        <v>0</v>
      </c>
      <c r="L1056" t="s">
        <v>126</v>
      </c>
      <c r="M1056" t="s">
        <v>123</v>
      </c>
      <c r="N1056" t="s">
        <v>53</v>
      </c>
      <c r="O1056">
        <v>3</v>
      </c>
      <c r="P1056" t="s">
        <v>151</v>
      </c>
      <c r="Q1056" t="s">
        <v>196</v>
      </c>
      <c r="R1056">
        <v>103</v>
      </c>
      <c r="S1056" s="1">
        <v>45299</v>
      </c>
      <c r="T1056" s="1">
        <v>45403</v>
      </c>
      <c r="U1056">
        <v>1200</v>
      </c>
      <c r="V1056">
        <v>1445</v>
      </c>
      <c r="W1056" t="s">
        <v>129</v>
      </c>
      <c r="X1056" t="s">
        <v>46</v>
      </c>
      <c r="Y1056" t="s">
        <v>129</v>
      </c>
      <c r="Z1056" t="s">
        <v>50</v>
      </c>
      <c r="AA1056" t="s">
        <v>129</v>
      </c>
      <c r="AB1056" t="s">
        <v>129</v>
      </c>
      <c r="AC1056" t="s">
        <v>129</v>
      </c>
      <c r="AD1056">
        <v>0</v>
      </c>
      <c r="AE1056">
        <v>18</v>
      </c>
      <c r="AF1056">
        <v>30</v>
      </c>
      <c r="AG1056">
        <v>0</v>
      </c>
      <c r="AH1056">
        <v>0</v>
      </c>
      <c r="AI1056">
        <v>2</v>
      </c>
      <c r="AJ1056">
        <v>3</v>
      </c>
      <c r="AK1056">
        <v>3</v>
      </c>
      <c r="AL1056">
        <v>6</v>
      </c>
      <c r="AN1056">
        <v>6</v>
      </c>
      <c r="AR1056" t="s">
        <v>130</v>
      </c>
      <c r="AS1056">
        <v>6.6</v>
      </c>
      <c r="AT1056">
        <v>3</v>
      </c>
      <c r="AU1056">
        <f t="shared" si="426"/>
        <v>30</v>
      </c>
      <c r="AV1056">
        <f t="shared" si="427"/>
        <v>30</v>
      </c>
      <c r="AW1056">
        <f t="shared" si="428"/>
        <v>30</v>
      </c>
      <c r="AX1056">
        <f t="shared" si="429"/>
        <v>165</v>
      </c>
      <c r="AY1056">
        <f t="shared" si="430"/>
        <v>4950</v>
      </c>
      <c r="AZ1056">
        <f t="shared" si="431"/>
        <v>1</v>
      </c>
      <c r="BA1056">
        <f t="shared" si="432"/>
        <v>4950</v>
      </c>
      <c r="BB1056">
        <f t="shared" si="433"/>
        <v>4950</v>
      </c>
      <c r="BC1056">
        <f t="shared" si="434"/>
        <v>4500</v>
      </c>
      <c r="BD1056">
        <f t="shared" si="435"/>
        <v>90</v>
      </c>
      <c r="BE1056">
        <f t="shared" si="436"/>
        <v>1</v>
      </c>
      <c r="BF1056">
        <f t="shared" si="437"/>
        <v>1</v>
      </c>
      <c r="BG1056">
        <f t="shared" si="438"/>
        <v>99</v>
      </c>
      <c r="BH1056">
        <f t="shared" si="439"/>
        <v>82.5</v>
      </c>
      <c r="BI1056">
        <f t="shared" si="440"/>
        <v>150</v>
      </c>
      <c r="BJ1056">
        <f t="shared" si="441"/>
        <v>165</v>
      </c>
      <c r="BK1056">
        <f t="shared" si="442"/>
        <v>165</v>
      </c>
      <c r="BL1056" t="str">
        <f t="shared" si="443"/>
        <v/>
      </c>
      <c r="BM1056" t="str">
        <f t="shared" si="444"/>
        <v/>
      </c>
      <c r="BN1056" t="str">
        <f t="shared" si="445"/>
        <v/>
      </c>
      <c r="BO1056" t="str">
        <f t="shared" si="446"/>
        <v/>
      </c>
      <c r="BP1056">
        <f t="shared" si="447"/>
        <v>2</v>
      </c>
      <c r="BQ1056">
        <f t="shared" si="448"/>
        <v>2</v>
      </c>
      <c r="BR1056">
        <f t="shared" si="449"/>
        <v>1</v>
      </c>
      <c r="BS1056">
        <f t="shared" si="450"/>
        <v>17</v>
      </c>
      <c r="BT1056" t="str">
        <f t="shared" si="451"/>
        <v/>
      </c>
    </row>
    <row r="1057" spans="1:72">
      <c r="A1057">
        <v>202380</v>
      </c>
      <c r="B1057">
        <v>84834</v>
      </c>
      <c r="C1057" t="s">
        <v>123</v>
      </c>
      <c r="D1057">
        <v>1</v>
      </c>
      <c r="E1057" t="s">
        <v>191</v>
      </c>
      <c r="F1057">
        <v>1620</v>
      </c>
      <c r="G1057" t="s">
        <v>210</v>
      </c>
      <c r="H1057">
        <v>101</v>
      </c>
      <c r="K1057">
        <v>0</v>
      </c>
      <c r="L1057" t="s">
        <v>126</v>
      </c>
      <c r="M1057" t="s">
        <v>123</v>
      </c>
      <c r="N1057" t="s">
        <v>53</v>
      </c>
      <c r="O1057">
        <v>1</v>
      </c>
      <c r="P1057" t="s">
        <v>151</v>
      </c>
      <c r="Q1057" t="s">
        <v>194</v>
      </c>
      <c r="R1057">
        <v>109</v>
      </c>
      <c r="S1057" s="1">
        <v>45299</v>
      </c>
      <c r="T1057" s="1">
        <v>45403</v>
      </c>
      <c r="U1057">
        <v>1500</v>
      </c>
      <c r="V1057">
        <v>1745</v>
      </c>
      <c r="W1057" t="s">
        <v>129</v>
      </c>
      <c r="X1057" t="s">
        <v>46</v>
      </c>
      <c r="Y1057" t="s">
        <v>129</v>
      </c>
      <c r="Z1057" t="s">
        <v>50</v>
      </c>
      <c r="AA1057" t="s">
        <v>129</v>
      </c>
      <c r="AB1057" t="s">
        <v>129</v>
      </c>
      <c r="AC1057" t="s">
        <v>129</v>
      </c>
      <c r="AD1057">
        <v>0</v>
      </c>
      <c r="AE1057">
        <v>15</v>
      </c>
      <c r="AF1057">
        <v>30</v>
      </c>
      <c r="AG1057">
        <v>0</v>
      </c>
      <c r="AH1057">
        <v>0</v>
      </c>
      <c r="AI1057">
        <v>2</v>
      </c>
      <c r="AJ1057">
        <v>3</v>
      </c>
      <c r="AK1057">
        <v>3</v>
      </c>
      <c r="AL1057">
        <v>6</v>
      </c>
      <c r="AN1057">
        <v>6</v>
      </c>
      <c r="AR1057" t="s">
        <v>130</v>
      </c>
      <c r="AS1057">
        <v>6.6</v>
      </c>
      <c r="AT1057">
        <v>3</v>
      </c>
      <c r="AU1057">
        <f t="shared" si="426"/>
        <v>30</v>
      </c>
      <c r="AV1057">
        <f t="shared" si="427"/>
        <v>30</v>
      </c>
      <c r="AW1057">
        <f t="shared" si="428"/>
        <v>30</v>
      </c>
      <c r="AX1057">
        <f t="shared" si="429"/>
        <v>165</v>
      </c>
      <c r="AY1057">
        <f t="shared" si="430"/>
        <v>4950</v>
      </c>
      <c r="AZ1057">
        <f t="shared" si="431"/>
        <v>1</v>
      </c>
      <c r="BA1057">
        <f t="shared" si="432"/>
        <v>4950</v>
      </c>
      <c r="BB1057">
        <f t="shared" si="433"/>
        <v>4950</v>
      </c>
      <c r="BC1057">
        <f t="shared" si="434"/>
        <v>4500</v>
      </c>
      <c r="BD1057">
        <f t="shared" si="435"/>
        <v>90</v>
      </c>
      <c r="BE1057">
        <f t="shared" si="436"/>
        <v>1</v>
      </c>
      <c r="BF1057">
        <f t="shared" si="437"/>
        <v>1</v>
      </c>
      <c r="BG1057">
        <f t="shared" si="438"/>
        <v>99</v>
      </c>
      <c r="BH1057">
        <f t="shared" si="439"/>
        <v>82.5</v>
      </c>
      <c r="BI1057">
        <f t="shared" si="440"/>
        <v>150</v>
      </c>
      <c r="BJ1057">
        <f t="shared" si="441"/>
        <v>165</v>
      </c>
      <c r="BK1057">
        <f t="shared" si="442"/>
        <v>165</v>
      </c>
      <c r="BL1057" t="str">
        <f t="shared" si="443"/>
        <v/>
      </c>
      <c r="BM1057" t="str">
        <f t="shared" si="444"/>
        <v/>
      </c>
      <c r="BN1057" t="str">
        <f t="shared" si="445"/>
        <v/>
      </c>
      <c r="BO1057" t="str">
        <f t="shared" si="446"/>
        <v/>
      </c>
      <c r="BP1057">
        <f t="shared" si="447"/>
        <v>2</v>
      </c>
      <c r="BQ1057">
        <f t="shared" si="448"/>
        <v>2</v>
      </c>
      <c r="BR1057">
        <f t="shared" si="449"/>
        <v>1</v>
      </c>
      <c r="BS1057">
        <f t="shared" si="450"/>
        <v>17</v>
      </c>
      <c r="BT1057" t="str">
        <f t="shared" si="451"/>
        <v/>
      </c>
    </row>
    <row r="1058" spans="1:72">
      <c r="A1058">
        <v>202380</v>
      </c>
      <c r="B1058">
        <v>83608</v>
      </c>
      <c r="C1058" t="s">
        <v>123</v>
      </c>
      <c r="D1058">
        <v>1</v>
      </c>
      <c r="E1058" t="s">
        <v>191</v>
      </c>
      <c r="F1058">
        <v>1630</v>
      </c>
      <c r="G1058" t="s">
        <v>212</v>
      </c>
      <c r="H1058">
        <v>201</v>
      </c>
      <c r="K1058">
        <v>0</v>
      </c>
      <c r="L1058" t="s">
        <v>126</v>
      </c>
      <c r="M1058" t="s">
        <v>123</v>
      </c>
      <c r="N1058" t="s">
        <v>53</v>
      </c>
      <c r="O1058">
        <v>2</v>
      </c>
      <c r="P1058" t="s">
        <v>151</v>
      </c>
      <c r="Q1058" t="s">
        <v>137</v>
      </c>
      <c r="R1058">
        <v>110</v>
      </c>
      <c r="S1058" s="1">
        <v>45299</v>
      </c>
      <c r="T1058" s="1">
        <v>45403</v>
      </c>
      <c r="U1058">
        <v>1330</v>
      </c>
      <c r="V1058">
        <v>1615</v>
      </c>
      <c r="W1058" t="s">
        <v>129</v>
      </c>
      <c r="X1058" t="s">
        <v>46</v>
      </c>
      <c r="Y1058" t="s">
        <v>129</v>
      </c>
      <c r="Z1058" t="s">
        <v>50</v>
      </c>
      <c r="AA1058" t="s">
        <v>129</v>
      </c>
      <c r="AB1058" t="s">
        <v>129</v>
      </c>
      <c r="AC1058" t="s">
        <v>129</v>
      </c>
      <c r="AD1058">
        <v>0</v>
      </c>
      <c r="AE1058">
        <v>15</v>
      </c>
      <c r="AF1058">
        <v>30</v>
      </c>
      <c r="AG1058">
        <v>0</v>
      </c>
      <c r="AH1058">
        <v>0</v>
      </c>
      <c r="AI1058">
        <v>2</v>
      </c>
      <c r="AJ1058">
        <v>3</v>
      </c>
      <c r="AK1058">
        <v>3</v>
      </c>
      <c r="AL1058">
        <v>6</v>
      </c>
      <c r="AN1058">
        <v>6</v>
      </c>
      <c r="AR1058" t="s">
        <v>130</v>
      </c>
      <c r="AS1058">
        <v>6.6</v>
      </c>
      <c r="AT1058">
        <v>3</v>
      </c>
      <c r="AU1058">
        <f t="shared" si="426"/>
        <v>30</v>
      </c>
      <c r="AV1058">
        <f t="shared" si="427"/>
        <v>30</v>
      </c>
      <c r="AW1058">
        <f t="shared" si="428"/>
        <v>30</v>
      </c>
      <c r="AX1058">
        <f t="shared" si="429"/>
        <v>165</v>
      </c>
      <c r="AY1058">
        <f t="shared" si="430"/>
        <v>4950</v>
      </c>
      <c r="AZ1058">
        <f t="shared" si="431"/>
        <v>1</v>
      </c>
      <c r="BA1058">
        <f t="shared" si="432"/>
        <v>4950</v>
      </c>
      <c r="BB1058">
        <f t="shared" si="433"/>
        <v>4950</v>
      </c>
      <c r="BC1058">
        <f t="shared" si="434"/>
        <v>4500</v>
      </c>
      <c r="BD1058">
        <f t="shared" si="435"/>
        <v>90</v>
      </c>
      <c r="BE1058">
        <f t="shared" si="436"/>
        <v>1</v>
      </c>
      <c r="BF1058">
        <f t="shared" si="437"/>
        <v>1</v>
      </c>
      <c r="BG1058">
        <f t="shared" si="438"/>
        <v>99</v>
      </c>
      <c r="BH1058">
        <f t="shared" si="439"/>
        <v>82.5</v>
      </c>
      <c r="BI1058">
        <f t="shared" si="440"/>
        <v>150</v>
      </c>
      <c r="BJ1058">
        <f t="shared" si="441"/>
        <v>165</v>
      </c>
      <c r="BK1058">
        <f t="shared" si="442"/>
        <v>165</v>
      </c>
      <c r="BL1058" t="str">
        <f t="shared" si="443"/>
        <v/>
      </c>
      <c r="BM1058" t="str">
        <f t="shared" si="444"/>
        <v/>
      </c>
      <c r="BN1058" t="str">
        <f t="shared" si="445"/>
        <v/>
      </c>
      <c r="BO1058" t="str">
        <f t="shared" si="446"/>
        <v/>
      </c>
      <c r="BP1058">
        <f t="shared" si="447"/>
        <v>2</v>
      </c>
      <c r="BQ1058">
        <f t="shared" si="448"/>
        <v>2</v>
      </c>
      <c r="BR1058">
        <f t="shared" si="449"/>
        <v>1</v>
      </c>
      <c r="BS1058">
        <f t="shared" si="450"/>
        <v>17</v>
      </c>
      <c r="BT1058" t="str">
        <f t="shared" si="451"/>
        <v/>
      </c>
    </row>
    <row r="1059" spans="1:72">
      <c r="A1059">
        <v>202380</v>
      </c>
      <c r="B1059">
        <v>83610</v>
      </c>
      <c r="C1059" t="s">
        <v>123</v>
      </c>
      <c r="D1059">
        <v>1</v>
      </c>
      <c r="E1059" t="s">
        <v>191</v>
      </c>
      <c r="F1059">
        <v>1710</v>
      </c>
      <c r="G1059" t="s">
        <v>213</v>
      </c>
      <c r="H1059">
        <v>101</v>
      </c>
      <c r="K1059">
        <v>0</v>
      </c>
      <c r="L1059" t="s">
        <v>126</v>
      </c>
      <c r="M1059" t="s">
        <v>123</v>
      </c>
      <c r="N1059" t="s">
        <v>53</v>
      </c>
      <c r="O1059">
        <v>1</v>
      </c>
      <c r="P1059" t="s">
        <v>151</v>
      </c>
      <c r="Q1059" t="s">
        <v>194</v>
      </c>
      <c r="R1059">
        <v>106</v>
      </c>
      <c r="S1059" s="1">
        <v>45299</v>
      </c>
      <c r="T1059" s="1">
        <v>45403</v>
      </c>
      <c r="U1059">
        <v>1630</v>
      </c>
      <c r="V1059">
        <v>1915</v>
      </c>
      <c r="W1059" t="s">
        <v>45</v>
      </c>
      <c r="X1059" t="s">
        <v>129</v>
      </c>
      <c r="Y1059" t="s">
        <v>47</v>
      </c>
      <c r="Z1059" t="s">
        <v>129</v>
      </c>
      <c r="AA1059" t="s">
        <v>129</v>
      </c>
      <c r="AB1059" t="s">
        <v>129</v>
      </c>
      <c r="AC1059" t="s">
        <v>129</v>
      </c>
      <c r="AD1059">
        <v>0</v>
      </c>
      <c r="AE1059">
        <v>15</v>
      </c>
      <c r="AF1059">
        <v>30</v>
      </c>
      <c r="AG1059">
        <v>0</v>
      </c>
      <c r="AH1059">
        <v>0</v>
      </c>
      <c r="AI1059">
        <v>2</v>
      </c>
      <c r="AJ1059">
        <v>3</v>
      </c>
      <c r="AK1059">
        <v>3</v>
      </c>
      <c r="AL1059">
        <v>6</v>
      </c>
      <c r="AN1059">
        <v>6</v>
      </c>
      <c r="AR1059" t="s">
        <v>130</v>
      </c>
      <c r="AS1059">
        <v>6.6</v>
      </c>
      <c r="AT1059">
        <v>3</v>
      </c>
      <c r="AU1059">
        <f t="shared" si="426"/>
        <v>30</v>
      </c>
      <c r="AV1059">
        <f t="shared" si="427"/>
        <v>30</v>
      </c>
      <c r="AW1059">
        <f t="shared" si="428"/>
        <v>30</v>
      </c>
      <c r="AX1059">
        <f t="shared" si="429"/>
        <v>165</v>
      </c>
      <c r="AY1059">
        <f t="shared" si="430"/>
        <v>4950</v>
      </c>
      <c r="AZ1059">
        <f t="shared" si="431"/>
        <v>1</v>
      </c>
      <c r="BA1059">
        <f t="shared" si="432"/>
        <v>4950</v>
      </c>
      <c r="BB1059">
        <f t="shared" si="433"/>
        <v>4950</v>
      </c>
      <c r="BC1059">
        <f t="shared" si="434"/>
        <v>4500</v>
      </c>
      <c r="BD1059">
        <f t="shared" si="435"/>
        <v>90</v>
      </c>
      <c r="BE1059">
        <f t="shared" si="436"/>
        <v>1</v>
      </c>
      <c r="BF1059">
        <f t="shared" si="437"/>
        <v>1</v>
      </c>
      <c r="BG1059">
        <f t="shared" si="438"/>
        <v>99</v>
      </c>
      <c r="BH1059">
        <f t="shared" si="439"/>
        <v>82.5</v>
      </c>
      <c r="BI1059">
        <f t="shared" si="440"/>
        <v>150</v>
      </c>
      <c r="BJ1059">
        <f t="shared" si="441"/>
        <v>165</v>
      </c>
      <c r="BK1059">
        <f t="shared" si="442"/>
        <v>165</v>
      </c>
      <c r="BL1059" t="str">
        <f t="shared" si="443"/>
        <v/>
      </c>
      <c r="BM1059" t="str">
        <f t="shared" si="444"/>
        <v/>
      </c>
      <c r="BN1059" t="str">
        <f t="shared" si="445"/>
        <v/>
      </c>
      <c r="BO1059" t="str">
        <f t="shared" si="446"/>
        <v/>
      </c>
      <c r="BP1059">
        <f t="shared" si="447"/>
        <v>2</v>
      </c>
      <c r="BQ1059">
        <f t="shared" si="448"/>
        <v>2</v>
      </c>
      <c r="BR1059">
        <f t="shared" si="449"/>
        <v>1</v>
      </c>
      <c r="BS1059">
        <f t="shared" si="450"/>
        <v>17</v>
      </c>
      <c r="BT1059" t="str">
        <f t="shared" si="451"/>
        <v/>
      </c>
    </row>
    <row r="1060" spans="1:72">
      <c r="A1060">
        <v>202380</v>
      </c>
      <c r="B1060">
        <v>84027</v>
      </c>
      <c r="C1060" t="s">
        <v>123</v>
      </c>
      <c r="D1060">
        <v>1</v>
      </c>
      <c r="E1060" t="s">
        <v>191</v>
      </c>
      <c r="F1060">
        <v>1710</v>
      </c>
      <c r="G1060" t="s">
        <v>213</v>
      </c>
      <c r="H1060">
        <v>305</v>
      </c>
      <c r="K1060">
        <v>0</v>
      </c>
      <c r="L1060" t="s">
        <v>126</v>
      </c>
      <c r="M1060" t="s">
        <v>123</v>
      </c>
      <c r="N1060" t="s">
        <v>53</v>
      </c>
      <c r="O1060">
        <v>3</v>
      </c>
      <c r="P1060" t="s">
        <v>151</v>
      </c>
      <c r="Q1060" t="s">
        <v>196</v>
      </c>
      <c r="R1060">
        <v>103</v>
      </c>
      <c r="S1060" s="1">
        <v>45299</v>
      </c>
      <c r="T1060" s="1">
        <v>45403</v>
      </c>
      <c r="U1060">
        <v>1030</v>
      </c>
      <c r="V1060">
        <v>1615</v>
      </c>
      <c r="W1060" t="s">
        <v>129</v>
      </c>
      <c r="X1060" t="s">
        <v>129</v>
      </c>
      <c r="Y1060" t="s">
        <v>129</v>
      </c>
      <c r="Z1060" t="s">
        <v>129</v>
      </c>
      <c r="AA1060" t="s">
        <v>52</v>
      </c>
      <c r="AB1060" t="s">
        <v>129</v>
      </c>
      <c r="AC1060" t="s">
        <v>129</v>
      </c>
      <c r="AD1060">
        <v>0</v>
      </c>
      <c r="AE1060">
        <v>12</v>
      </c>
      <c r="AF1060">
        <v>30</v>
      </c>
      <c r="AG1060">
        <v>0</v>
      </c>
      <c r="AH1060">
        <v>0</v>
      </c>
      <c r="AI1060">
        <v>2</v>
      </c>
      <c r="AJ1060">
        <v>3</v>
      </c>
      <c r="AK1060">
        <v>3</v>
      </c>
      <c r="AL1060">
        <v>6</v>
      </c>
      <c r="AN1060">
        <v>6</v>
      </c>
      <c r="AR1060" t="s">
        <v>130</v>
      </c>
      <c r="AS1060">
        <v>6.9</v>
      </c>
      <c r="AT1060">
        <v>3</v>
      </c>
      <c r="AU1060">
        <f t="shared" si="426"/>
        <v>15</v>
      </c>
      <c r="AV1060">
        <f t="shared" si="427"/>
        <v>15</v>
      </c>
      <c r="AW1060">
        <f t="shared" si="428"/>
        <v>15</v>
      </c>
      <c r="AX1060">
        <f t="shared" si="429"/>
        <v>345</v>
      </c>
      <c r="AY1060">
        <f t="shared" si="430"/>
        <v>5175</v>
      </c>
      <c r="AZ1060">
        <f t="shared" si="431"/>
        <v>1</v>
      </c>
      <c r="BA1060">
        <f t="shared" si="432"/>
        <v>5175</v>
      </c>
      <c r="BB1060">
        <f t="shared" si="433"/>
        <v>5175</v>
      </c>
      <c r="BC1060">
        <f t="shared" si="434"/>
        <v>4500</v>
      </c>
      <c r="BD1060">
        <f t="shared" si="435"/>
        <v>90</v>
      </c>
      <c r="BE1060">
        <f t="shared" si="436"/>
        <v>1</v>
      </c>
      <c r="BF1060">
        <f t="shared" si="437"/>
        <v>1</v>
      </c>
      <c r="BG1060">
        <f t="shared" si="438"/>
        <v>103.5</v>
      </c>
      <c r="BH1060">
        <f t="shared" si="439"/>
        <v>86.25</v>
      </c>
      <c r="BI1060">
        <f t="shared" si="440"/>
        <v>300</v>
      </c>
      <c r="BJ1060">
        <f t="shared" si="441"/>
        <v>345</v>
      </c>
      <c r="BK1060">
        <f t="shared" si="442"/>
        <v>345</v>
      </c>
      <c r="BL1060" t="str">
        <f t="shared" si="443"/>
        <v/>
      </c>
      <c r="BM1060" t="str">
        <f t="shared" si="444"/>
        <v/>
      </c>
      <c r="BN1060" t="str">
        <f t="shared" si="445"/>
        <v/>
      </c>
      <c r="BO1060" t="str">
        <f t="shared" si="446"/>
        <v/>
      </c>
      <c r="BP1060">
        <f t="shared" si="447"/>
        <v>2</v>
      </c>
      <c r="BQ1060">
        <f t="shared" si="448"/>
        <v>2</v>
      </c>
      <c r="BR1060">
        <f t="shared" si="449"/>
        <v>1</v>
      </c>
      <c r="BS1060">
        <f t="shared" si="450"/>
        <v>17</v>
      </c>
      <c r="BT1060" t="str">
        <f t="shared" si="451"/>
        <v/>
      </c>
    </row>
    <row r="1061" spans="1:72">
      <c r="A1061">
        <v>202380</v>
      </c>
      <c r="B1061">
        <v>82929</v>
      </c>
      <c r="C1061" t="s">
        <v>123</v>
      </c>
      <c r="D1061">
        <v>1</v>
      </c>
      <c r="E1061" t="s">
        <v>191</v>
      </c>
      <c r="F1061">
        <v>1810</v>
      </c>
      <c r="G1061" t="s">
        <v>214</v>
      </c>
      <c r="H1061">
        <v>101</v>
      </c>
      <c r="K1061">
        <v>0</v>
      </c>
      <c r="L1061" t="s">
        <v>126</v>
      </c>
      <c r="M1061" t="s">
        <v>123</v>
      </c>
      <c r="N1061" t="s">
        <v>53</v>
      </c>
      <c r="O1061">
        <v>1</v>
      </c>
      <c r="P1061" t="s">
        <v>151</v>
      </c>
      <c r="Q1061" t="s">
        <v>194</v>
      </c>
      <c r="R1061">
        <v>107</v>
      </c>
      <c r="S1061" s="1">
        <v>45299</v>
      </c>
      <c r="T1061" s="1">
        <v>45403</v>
      </c>
      <c r="U1061">
        <v>1800</v>
      </c>
      <c r="V1061">
        <v>2045</v>
      </c>
      <c r="W1061" t="s">
        <v>45</v>
      </c>
      <c r="X1061" t="s">
        <v>129</v>
      </c>
      <c r="Y1061" t="s">
        <v>47</v>
      </c>
      <c r="Z1061" t="s">
        <v>129</v>
      </c>
      <c r="AA1061" t="s">
        <v>129</v>
      </c>
      <c r="AB1061" t="s">
        <v>129</v>
      </c>
      <c r="AC1061" t="s">
        <v>129</v>
      </c>
      <c r="AD1061">
        <v>0</v>
      </c>
      <c r="AE1061">
        <v>14</v>
      </c>
      <c r="AF1061">
        <v>30</v>
      </c>
      <c r="AG1061">
        <v>0</v>
      </c>
      <c r="AH1061">
        <v>0</v>
      </c>
      <c r="AI1061">
        <v>2</v>
      </c>
      <c r="AJ1061">
        <v>3</v>
      </c>
      <c r="AK1061">
        <v>3</v>
      </c>
      <c r="AL1061">
        <v>6</v>
      </c>
      <c r="AN1061">
        <v>6</v>
      </c>
      <c r="AR1061" t="s">
        <v>130</v>
      </c>
      <c r="AS1061">
        <v>6.6</v>
      </c>
      <c r="AT1061">
        <v>3</v>
      </c>
      <c r="AU1061">
        <f t="shared" si="426"/>
        <v>30</v>
      </c>
      <c r="AV1061">
        <f t="shared" si="427"/>
        <v>30</v>
      </c>
      <c r="AW1061">
        <f t="shared" si="428"/>
        <v>30</v>
      </c>
      <c r="AX1061">
        <f t="shared" si="429"/>
        <v>165</v>
      </c>
      <c r="AY1061">
        <f t="shared" si="430"/>
        <v>4950</v>
      </c>
      <c r="AZ1061">
        <f t="shared" si="431"/>
        <v>1</v>
      </c>
      <c r="BA1061">
        <f t="shared" si="432"/>
        <v>4950</v>
      </c>
      <c r="BB1061">
        <f t="shared" si="433"/>
        <v>4950</v>
      </c>
      <c r="BC1061">
        <f t="shared" si="434"/>
        <v>4500</v>
      </c>
      <c r="BD1061">
        <f t="shared" si="435"/>
        <v>90</v>
      </c>
      <c r="BE1061">
        <f t="shared" si="436"/>
        <v>1</v>
      </c>
      <c r="BF1061">
        <f t="shared" si="437"/>
        <v>1</v>
      </c>
      <c r="BG1061">
        <f t="shared" si="438"/>
        <v>99</v>
      </c>
      <c r="BH1061">
        <f t="shared" si="439"/>
        <v>82.5</v>
      </c>
      <c r="BI1061">
        <f t="shared" si="440"/>
        <v>150</v>
      </c>
      <c r="BJ1061">
        <f t="shared" si="441"/>
        <v>165</v>
      </c>
      <c r="BK1061">
        <f t="shared" si="442"/>
        <v>165</v>
      </c>
      <c r="BL1061" t="str">
        <f t="shared" si="443"/>
        <v/>
      </c>
      <c r="BM1061" t="str">
        <f t="shared" si="444"/>
        <v/>
      </c>
      <c r="BN1061" t="str">
        <f t="shared" si="445"/>
        <v/>
      </c>
      <c r="BO1061" t="str">
        <f t="shared" si="446"/>
        <v/>
      </c>
      <c r="BP1061">
        <f t="shared" si="447"/>
        <v>2</v>
      </c>
      <c r="BQ1061">
        <f t="shared" si="448"/>
        <v>2</v>
      </c>
      <c r="BR1061">
        <f t="shared" si="449"/>
        <v>1</v>
      </c>
      <c r="BS1061">
        <f t="shared" si="450"/>
        <v>17</v>
      </c>
      <c r="BT1061" t="str">
        <f t="shared" si="451"/>
        <v/>
      </c>
    </row>
    <row r="1062" spans="1:72">
      <c r="A1062">
        <v>202380</v>
      </c>
      <c r="B1062">
        <v>83606</v>
      </c>
      <c r="C1062" t="s">
        <v>123</v>
      </c>
      <c r="D1062">
        <v>1</v>
      </c>
      <c r="E1062" t="s">
        <v>191</v>
      </c>
      <c r="F1062">
        <v>1810</v>
      </c>
      <c r="G1062" t="s">
        <v>214</v>
      </c>
      <c r="H1062">
        <v>102</v>
      </c>
      <c r="K1062">
        <v>0</v>
      </c>
      <c r="L1062" t="s">
        <v>126</v>
      </c>
      <c r="M1062" t="s">
        <v>123</v>
      </c>
      <c r="N1062" t="s">
        <v>53</v>
      </c>
      <c r="O1062">
        <v>1</v>
      </c>
      <c r="P1062" t="s">
        <v>151</v>
      </c>
      <c r="Q1062" t="s">
        <v>194</v>
      </c>
      <c r="R1062">
        <v>107</v>
      </c>
      <c r="S1062" s="1">
        <v>45299</v>
      </c>
      <c r="T1062" s="1">
        <v>45403</v>
      </c>
      <c r="U1062">
        <v>1500</v>
      </c>
      <c r="V1062">
        <v>1745</v>
      </c>
      <c r="W1062" t="s">
        <v>129</v>
      </c>
      <c r="X1062" t="s">
        <v>46</v>
      </c>
      <c r="Y1062" t="s">
        <v>129</v>
      </c>
      <c r="Z1062" t="s">
        <v>50</v>
      </c>
      <c r="AA1062" t="s">
        <v>129</v>
      </c>
      <c r="AB1062" t="s">
        <v>129</v>
      </c>
      <c r="AC1062" t="s">
        <v>129</v>
      </c>
      <c r="AD1062">
        <v>0</v>
      </c>
      <c r="AE1062">
        <v>14</v>
      </c>
      <c r="AF1062">
        <v>30</v>
      </c>
      <c r="AG1062">
        <v>0</v>
      </c>
      <c r="AH1062">
        <v>0</v>
      </c>
      <c r="AI1062">
        <v>2</v>
      </c>
      <c r="AJ1062">
        <v>3</v>
      </c>
      <c r="AK1062">
        <v>3</v>
      </c>
      <c r="AL1062">
        <v>6</v>
      </c>
      <c r="AN1062">
        <v>6</v>
      </c>
      <c r="AR1062" t="s">
        <v>130</v>
      </c>
      <c r="AS1062">
        <v>6.6</v>
      </c>
      <c r="AT1062">
        <v>3</v>
      </c>
      <c r="AU1062">
        <f t="shared" si="426"/>
        <v>30</v>
      </c>
      <c r="AV1062">
        <f t="shared" si="427"/>
        <v>30</v>
      </c>
      <c r="AW1062">
        <f t="shared" si="428"/>
        <v>30</v>
      </c>
      <c r="AX1062">
        <f t="shared" si="429"/>
        <v>165</v>
      </c>
      <c r="AY1062">
        <f t="shared" si="430"/>
        <v>4950</v>
      </c>
      <c r="AZ1062">
        <f t="shared" si="431"/>
        <v>1</v>
      </c>
      <c r="BA1062">
        <f t="shared" si="432"/>
        <v>4950</v>
      </c>
      <c r="BB1062">
        <f t="shared" si="433"/>
        <v>4950</v>
      </c>
      <c r="BC1062">
        <f t="shared" si="434"/>
        <v>4500</v>
      </c>
      <c r="BD1062">
        <f t="shared" si="435"/>
        <v>90</v>
      </c>
      <c r="BE1062">
        <f t="shared" si="436"/>
        <v>1</v>
      </c>
      <c r="BF1062">
        <f t="shared" si="437"/>
        <v>1</v>
      </c>
      <c r="BG1062">
        <f t="shared" si="438"/>
        <v>99</v>
      </c>
      <c r="BH1062">
        <f t="shared" si="439"/>
        <v>82.5</v>
      </c>
      <c r="BI1062">
        <f t="shared" si="440"/>
        <v>150</v>
      </c>
      <c r="BJ1062">
        <f t="shared" si="441"/>
        <v>165</v>
      </c>
      <c r="BK1062">
        <f t="shared" si="442"/>
        <v>165</v>
      </c>
      <c r="BL1062" t="str">
        <f t="shared" si="443"/>
        <v/>
      </c>
      <c r="BM1062" t="str">
        <f t="shared" si="444"/>
        <v/>
      </c>
      <c r="BN1062" t="str">
        <f t="shared" si="445"/>
        <v/>
      </c>
      <c r="BO1062" t="str">
        <f t="shared" si="446"/>
        <v/>
      </c>
      <c r="BP1062">
        <f t="shared" si="447"/>
        <v>2</v>
      </c>
      <c r="BQ1062">
        <f t="shared" si="448"/>
        <v>2</v>
      </c>
      <c r="BR1062">
        <f t="shared" si="449"/>
        <v>1</v>
      </c>
      <c r="BS1062">
        <f t="shared" si="450"/>
        <v>17</v>
      </c>
      <c r="BT1062" t="str">
        <f t="shared" si="451"/>
        <v/>
      </c>
    </row>
    <row r="1063" spans="1:72">
      <c r="A1063">
        <v>202380</v>
      </c>
      <c r="B1063">
        <v>84457</v>
      </c>
      <c r="C1063" t="s">
        <v>123</v>
      </c>
      <c r="D1063">
        <v>1</v>
      </c>
      <c r="E1063" t="s">
        <v>191</v>
      </c>
      <c r="F1063">
        <v>1810</v>
      </c>
      <c r="G1063" t="s">
        <v>214</v>
      </c>
      <c r="H1063">
        <v>103</v>
      </c>
      <c r="K1063">
        <v>0</v>
      </c>
      <c r="L1063" t="s">
        <v>126</v>
      </c>
      <c r="M1063" t="s">
        <v>123</v>
      </c>
      <c r="N1063" t="s">
        <v>53</v>
      </c>
      <c r="O1063">
        <v>1</v>
      </c>
      <c r="P1063" t="s">
        <v>151</v>
      </c>
      <c r="Q1063" t="s">
        <v>194</v>
      </c>
      <c r="R1063">
        <v>107</v>
      </c>
      <c r="S1063" s="1">
        <v>45299</v>
      </c>
      <c r="T1063" s="1">
        <v>45403</v>
      </c>
      <c r="U1063">
        <v>1800</v>
      </c>
      <c r="V1063">
        <v>2045</v>
      </c>
      <c r="W1063" t="s">
        <v>129</v>
      </c>
      <c r="X1063" t="s">
        <v>46</v>
      </c>
      <c r="Y1063" t="s">
        <v>129</v>
      </c>
      <c r="Z1063" t="s">
        <v>50</v>
      </c>
      <c r="AA1063" t="s">
        <v>129</v>
      </c>
      <c r="AB1063" t="s">
        <v>129</v>
      </c>
      <c r="AC1063" t="s">
        <v>129</v>
      </c>
      <c r="AD1063">
        <v>0</v>
      </c>
      <c r="AE1063">
        <v>14</v>
      </c>
      <c r="AF1063">
        <v>30</v>
      </c>
      <c r="AG1063">
        <v>0</v>
      </c>
      <c r="AH1063">
        <v>0</v>
      </c>
      <c r="AI1063">
        <v>2</v>
      </c>
      <c r="AJ1063">
        <v>3</v>
      </c>
      <c r="AK1063">
        <v>3</v>
      </c>
      <c r="AL1063">
        <v>6</v>
      </c>
      <c r="AN1063">
        <v>6</v>
      </c>
      <c r="AR1063" t="s">
        <v>130</v>
      </c>
      <c r="AS1063">
        <v>6.6</v>
      </c>
      <c r="AT1063">
        <v>3</v>
      </c>
      <c r="AU1063">
        <f t="shared" si="426"/>
        <v>30</v>
      </c>
      <c r="AV1063">
        <f t="shared" si="427"/>
        <v>30</v>
      </c>
      <c r="AW1063">
        <f t="shared" si="428"/>
        <v>30</v>
      </c>
      <c r="AX1063">
        <f t="shared" si="429"/>
        <v>165</v>
      </c>
      <c r="AY1063">
        <f t="shared" si="430"/>
        <v>4950</v>
      </c>
      <c r="AZ1063">
        <f t="shared" si="431"/>
        <v>1</v>
      </c>
      <c r="BA1063">
        <f t="shared" si="432"/>
        <v>4950</v>
      </c>
      <c r="BB1063">
        <f t="shared" si="433"/>
        <v>4950</v>
      </c>
      <c r="BC1063">
        <f t="shared" si="434"/>
        <v>4500</v>
      </c>
      <c r="BD1063">
        <f t="shared" si="435"/>
        <v>90</v>
      </c>
      <c r="BE1063">
        <f t="shared" si="436"/>
        <v>1</v>
      </c>
      <c r="BF1063">
        <f t="shared" si="437"/>
        <v>1</v>
      </c>
      <c r="BG1063">
        <f t="shared" si="438"/>
        <v>99</v>
      </c>
      <c r="BH1063">
        <f t="shared" si="439"/>
        <v>82.5</v>
      </c>
      <c r="BI1063">
        <f t="shared" si="440"/>
        <v>150</v>
      </c>
      <c r="BJ1063">
        <f t="shared" si="441"/>
        <v>165</v>
      </c>
      <c r="BK1063">
        <f t="shared" si="442"/>
        <v>165</v>
      </c>
      <c r="BL1063" t="str">
        <f t="shared" si="443"/>
        <v/>
      </c>
      <c r="BM1063" t="str">
        <f t="shared" si="444"/>
        <v/>
      </c>
      <c r="BN1063" t="str">
        <f t="shared" si="445"/>
        <v/>
      </c>
      <c r="BO1063" t="str">
        <f t="shared" si="446"/>
        <v/>
      </c>
      <c r="BP1063">
        <f t="shared" si="447"/>
        <v>2</v>
      </c>
      <c r="BQ1063">
        <f t="shared" si="448"/>
        <v>2</v>
      </c>
      <c r="BR1063">
        <f t="shared" si="449"/>
        <v>1</v>
      </c>
      <c r="BS1063">
        <f t="shared" si="450"/>
        <v>17</v>
      </c>
      <c r="BT1063" t="str">
        <f t="shared" si="451"/>
        <v/>
      </c>
    </row>
    <row r="1064" spans="1:72">
      <c r="A1064">
        <v>202380</v>
      </c>
      <c r="B1064">
        <v>83324</v>
      </c>
      <c r="C1064" t="s">
        <v>123</v>
      </c>
      <c r="D1064">
        <v>1</v>
      </c>
      <c r="E1064" t="s">
        <v>191</v>
      </c>
      <c r="F1064">
        <v>2010</v>
      </c>
      <c r="G1064" t="s">
        <v>217</v>
      </c>
      <c r="H1064">
        <v>151</v>
      </c>
      <c r="I1064" t="s">
        <v>147</v>
      </c>
      <c r="J1064" t="s">
        <v>138</v>
      </c>
      <c r="K1064">
        <v>0</v>
      </c>
      <c r="L1064" t="s">
        <v>126</v>
      </c>
      <c r="M1064" t="s">
        <v>123</v>
      </c>
      <c r="N1064" t="s">
        <v>53</v>
      </c>
      <c r="O1064">
        <v>1</v>
      </c>
      <c r="P1064" t="s">
        <v>151</v>
      </c>
      <c r="Q1064" t="s">
        <v>141</v>
      </c>
      <c r="R1064" t="s">
        <v>141</v>
      </c>
      <c r="S1064" s="1">
        <v>45299</v>
      </c>
      <c r="T1064" s="1">
        <v>45403</v>
      </c>
      <c r="U1064" t="s">
        <v>129</v>
      </c>
      <c r="W1064" t="s">
        <v>129</v>
      </c>
      <c r="X1064" t="s">
        <v>129</v>
      </c>
      <c r="Y1064" t="s">
        <v>129</v>
      </c>
      <c r="Z1064" t="s">
        <v>129</v>
      </c>
      <c r="AA1064" t="s">
        <v>129</v>
      </c>
      <c r="AB1064" t="s">
        <v>129</v>
      </c>
      <c r="AC1064" t="s">
        <v>129</v>
      </c>
      <c r="AD1064">
        <v>0</v>
      </c>
      <c r="AE1064">
        <v>15</v>
      </c>
      <c r="AF1064">
        <v>30</v>
      </c>
      <c r="AG1064">
        <v>0</v>
      </c>
      <c r="AH1064">
        <v>0</v>
      </c>
      <c r="AI1064">
        <v>2</v>
      </c>
      <c r="AJ1064">
        <v>3</v>
      </c>
      <c r="AK1064">
        <v>3</v>
      </c>
      <c r="AL1064">
        <v>6</v>
      </c>
      <c r="AN1064">
        <v>6</v>
      </c>
      <c r="AP1064" t="s">
        <v>138</v>
      </c>
      <c r="AR1064" t="s">
        <v>130</v>
      </c>
      <c r="AS1064">
        <v>3.3</v>
      </c>
      <c r="AT1064">
        <v>0</v>
      </c>
      <c r="AU1064">
        <f t="shared" si="426"/>
        <v>0</v>
      </c>
      <c r="AV1064">
        <f t="shared" si="427"/>
        <v>15</v>
      </c>
      <c r="AW1064">
        <f t="shared" si="428"/>
        <v>15</v>
      </c>
      <c r="AX1064" t="str">
        <f t="shared" si="429"/>
        <v/>
      </c>
      <c r="AY1064" t="str">
        <f t="shared" si="430"/>
        <v/>
      </c>
      <c r="AZ1064">
        <f t="shared" si="431"/>
        <v>1</v>
      </c>
      <c r="BA1064" t="str">
        <f t="shared" si="432"/>
        <v/>
      </c>
      <c r="BB1064">
        <f t="shared" si="433"/>
        <v>2475</v>
      </c>
      <c r="BC1064">
        <f t="shared" si="434"/>
        <v>2250</v>
      </c>
      <c r="BD1064">
        <f t="shared" si="435"/>
        <v>90</v>
      </c>
      <c r="BE1064">
        <f t="shared" si="436"/>
        <v>0.5</v>
      </c>
      <c r="BF1064">
        <f t="shared" si="437"/>
        <v>0.5</v>
      </c>
      <c r="BG1064">
        <f t="shared" si="438"/>
        <v>49.5</v>
      </c>
      <c r="BH1064">
        <f t="shared" si="439"/>
        <v>41.25</v>
      </c>
      <c r="BI1064">
        <f t="shared" si="440"/>
        <v>150</v>
      </c>
      <c r="BJ1064">
        <f t="shared" si="441"/>
        <v>165</v>
      </c>
      <c r="BK1064">
        <f t="shared" si="442"/>
        <v>165</v>
      </c>
      <c r="BL1064" t="str">
        <f t="shared" si="443"/>
        <v/>
      </c>
      <c r="BM1064" t="str">
        <f t="shared" si="444"/>
        <v/>
      </c>
      <c r="BN1064" t="str">
        <f t="shared" si="445"/>
        <v/>
      </c>
      <c r="BO1064" t="str">
        <f t="shared" si="446"/>
        <v/>
      </c>
      <c r="BP1064">
        <f t="shared" si="447"/>
        <v>2</v>
      </c>
      <c r="BQ1064">
        <f t="shared" si="448"/>
        <v>2</v>
      </c>
      <c r="BR1064">
        <f t="shared" si="449"/>
        <v>1</v>
      </c>
      <c r="BS1064">
        <f t="shared" si="450"/>
        <v>17</v>
      </c>
      <c r="BT1064" t="str">
        <f t="shared" si="451"/>
        <v/>
      </c>
    </row>
    <row r="1065" spans="1:72">
      <c r="A1065">
        <v>202380</v>
      </c>
      <c r="B1065">
        <v>83324</v>
      </c>
      <c r="C1065" t="s">
        <v>123</v>
      </c>
      <c r="D1065">
        <v>1</v>
      </c>
      <c r="E1065" t="s">
        <v>191</v>
      </c>
      <c r="F1065">
        <v>2010</v>
      </c>
      <c r="G1065" t="s">
        <v>217</v>
      </c>
      <c r="H1065">
        <v>151</v>
      </c>
      <c r="I1065" t="s">
        <v>147</v>
      </c>
      <c r="J1065" t="s">
        <v>138</v>
      </c>
      <c r="K1065">
        <v>0</v>
      </c>
      <c r="L1065" t="s">
        <v>126</v>
      </c>
      <c r="M1065" t="s">
        <v>123</v>
      </c>
      <c r="N1065" t="s">
        <v>53</v>
      </c>
      <c r="O1065">
        <v>1</v>
      </c>
      <c r="P1065" t="s">
        <v>151</v>
      </c>
      <c r="Q1065" t="s">
        <v>194</v>
      </c>
      <c r="R1065">
        <v>115</v>
      </c>
      <c r="S1065" s="1">
        <v>45299</v>
      </c>
      <c r="T1065" s="1">
        <v>45403</v>
      </c>
      <c r="U1065">
        <v>1000</v>
      </c>
      <c r="V1065">
        <v>1245</v>
      </c>
      <c r="W1065" t="s">
        <v>129</v>
      </c>
      <c r="X1065" t="s">
        <v>129</v>
      </c>
      <c r="Y1065" t="s">
        <v>129</v>
      </c>
      <c r="Z1065" t="s">
        <v>129</v>
      </c>
      <c r="AA1065" t="s">
        <v>52</v>
      </c>
      <c r="AB1065" t="s">
        <v>129</v>
      </c>
      <c r="AC1065" t="s">
        <v>129</v>
      </c>
      <c r="AD1065">
        <v>0</v>
      </c>
      <c r="AE1065">
        <v>15</v>
      </c>
      <c r="AF1065">
        <v>30</v>
      </c>
      <c r="AG1065">
        <v>0</v>
      </c>
      <c r="AH1065">
        <v>0</v>
      </c>
      <c r="AI1065">
        <v>2</v>
      </c>
      <c r="AJ1065">
        <v>3</v>
      </c>
      <c r="AK1065">
        <v>3</v>
      </c>
      <c r="AL1065">
        <v>6</v>
      </c>
      <c r="AN1065">
        <v>6</v>
      </c>
      <c r="AP1065" t="s">
        <v>138</v>
      </c>
      <c r="AR1065" t="s">
        <v>130</v>
      </c>
      <c r="AS1065">
        <v>3.3</v>
      </c>
      <c r="AT1065">
        <v>3</v>
      </c>
      <c r="AU1065">
        <f t="shared" si="426"/>
        <v>15</v>
      </c>
      <c r="AV1065">
        <f t="shared" si="427"/>
        <v>15</v>
      </c>
      <c r="AW1065">
        <f t="shared" si="428"/>
        <v>15</v>
      </c>
      <c r="AX1065">
        <f t="shared" si="429"/>
        <v>165</v>
      </c>
      <c r="AY1065">
        <f t="shared" si="430"/>
        <v>2475</v>
      </c>
      <c r="AZ1065">
        <f t="shared" si="431"/>
        <v>1</v>
      </c>
      <c r="BA1065">
        <f t="shared" si="432"/>
        <v>2475</v>
      </c>
      <c r="BB1065">
        <f t="shared" si="433"/>
        <v>2475</v>
      </c>
      <c r="BC1065">
        <f t="shared" si="434"/>
        <v>2250</v>
      </c>
      <c r="BD1065">
        <f t="shared" si="435"/>
        <v>90</v>
      </c>
      <c r="BE1065">
        <f t="shared" si="436"/>
        <v>0.5</v>
      </c>
      <c r="BF1065">
        <f t="shared" si="437"/>
        <v>0.5</v>
      </c>
      <c r="BG1065">
        <f t="shared" si="438"/>
        <v>49.5</v>
      </c>
      <c r="BH1065">
        <f t="shared" si="439"/>
        <v>41.25</v>
      </c>
      <c r="BI1065">
        <f t="shared" si="440"/>
        <v>150</v>
      </c>
      <c r="BJ1065">
        <f t="shared" si="441"/>
        <v>165</v>
      </c>
      <c r="BK1065">
        <f t="shared" si="442"/>
        <v>165</v>
      </c>
      <c r="BL1065" t="str">
        <f t="shared" si="443"/>
        <v/>
      </c>
      <c r="BM1065" t="str">
        <f t="shared" si="444"/>
        <v/>
      </c>
      <c r="BN1065" t="str">
        <f t="shared" si="445"/>
        <v/>
      </c>
      <c r="BO1065" t="str">
        <f t="shared" si="446"/>
        <v/>
      </c>
      <c r="BP1065">
        <f t="shared" si="447"/>
        <v>2</v>
      </c>
      <c r="BQ1065">
        <f t="shared" si="448"/>
        <v>2</v>
      </c>
      <c r="BR1065">
        <f t="shared" si="449"/>
        <v>1</v>
      </c>
      <c r="BS1065">
        <f t="shared" si="450"/>
        <v>17</v>
      </c>
      <c r="BT1065" t="str">
        <f t="shared" si="451"/>
        <v/>
      </c>
    </row>
    <row r="1066" spans="1:72">
      <c r="A1066">
        <v>202380</v>
      </c>
      <c r="B1066">
        <v>84028</v>
      </c>
      <c r="C1066" t="s">
        <v>123</v>
      </c>
      <c r="D1066">
        <v>1</v>
      </c>
      <c r="E1066" t="s">
        <v>191</v>
      </c>
      <c r="F1066">
        <v>2310</v>
      </c>
      <c r="G1066" t="s">
        <v>218</v>
      </c>
      <c r="H1066">
        <v>301</v>
      </c>
      <c r="K1066">
        <v>0</v>
      </c>
      <c r="L1066" t="s">
        <v>126</v>
      </c>
      <c r="M1066" t="s">
        <v>123</v>
      </c>
      <c r="N1066" t="s">
        <v>53</v>
      </c>
      <c r="O1066">
        <v>3</v>
      </c>
      <c r="P1066" t="s">
        <v>151</v>
      </c>
      <c r="Q1066" t="s">
        <v>196</v>
      </c>
      <c r="R1066">
        <v>104</v>
      </c>
      <c r="S1066" s="1">
        <v>45299</v>
      </c>
      <c r="T1066" s="1">
        <v>45403</v>
      </c>
      <c r="U1066">
        <v>1200</v>
      </c>
      <c r="V1066">
        <v>1445</v>
      </c>
      <c r="W1066" t="s">
        <v>45</v>
      </c>
      <c r="X1066" t="s">
        <v>129</v>
      </c>
      <c r="Y1066" t="s">
        <v>47</v>
      </c>
      <c r="Z1066" t="s">
        <v>129</v>
      </c>
      <c r="AA1066" t="s">
        <v>129</v>
      </c>
      <c r="AB1066" t="s">
        <v>129</v>
      </c>
      <c r="AC1066" t="s">
        <v>129</v>
      </c>
      <c r="AD1066">
        <v>0</v>
      </c>
      <c r="AE1066">
        <v>15</v>
      </c>
      <c r="AF1066">
        <v>30</v>
      </c>
      <c r="AG1066">
        <v>0</v>
      </c>
      <c r="AH1066">
        <v>0</v>
      </c>
      <c r="AI1066">
        <v>2</v>
      </c>
      <c r="AJ1066">
        <v>3</v>
      </c>
      <c r="AK1066">
        <v>3</v>
      </c>
      <c r="AL1066">
        <v>6</v>
      </c>
      <c r="AN1066">
        <v>6</v>
      </c>
      <c r="AR1066" t="s">
        <v>130</v>
      </c>
      <c r="AS1066">
        <v>6.6</v>
      </c>
      <c r="AT1066">
        <v>3</v>
      </c>
      <c r="AU1066">
        <f t="shared" si="426"/>
        <v>30</v>
      </c>
      <c r="AV1066">
        <f t="shared" si="427"/>
        <v>30</v>
      </c>
      <c r="AW1066">
        <f t="shared" si="428"/>
        <v>30</v>
      </c>
      <c r="AX1066">
        <f t="shared" si="429"/>
        <v>165</v>
      </c>
      <c r="AY1066">
        <f t="shared" si="430"/>
        <v>4950</v>
      </c>
      <c r="AZ1066">
        <f t="shared" si="431"/>
        <v>1</v>
      </c>
      <c r="BA1066">
        <f t="shared" si="432"/>
        <v>4950</v>
      </c>
      <c r="BB1066">
        <f t="shared" si="433"/>
        <v>4950</v>
      </c>
      <c r="BC1066">
        <f t="shared" si="434"/>
        <v>4500</v>
      </c>
      <c r="BD1066">
        <f t="shared" si="435"/>
        <v>90</v>
      </c>
      <c r="BE1066">
        <f t="shared" si="436"/>
        <v>1</v>
      </c>
      <c r="BF1066">
        <f t="shared" si="437"/>
        <v>1</v>
      </c>
      <c r="BG1066">
        <f t="shared" si="438"/>
        <v>99</v>
      </c>
      <c r="BH1066">
        <f t="shared" si="439"/>
        <v>82.5</v>
      </c>
      <c r="BI1066">
        <f t="shared" si="440"/>
        <v>150</v>
      </c>
      <c r="BJ1066">
        <f t="shared" si="441"/>
        <v>165</v>
      </c>
      <c r="BK1066">
        <f t="shared" si="442"/>
        <v>165</v>
      </c>
      <c r="BL1066" t="str">
        <f t="shared" si="443"/>
        <v/>
      </c>
      <c r="BM1066" t="str">
        <f t="shared" si="444"/>
        <v/>
      </c>
      <c r="BN1066" t="str">
        <f t="shared" si="445"/>
        <v/>
      </c>
      <c r="BO1066" t="str">
        <f t="shared" si="446"/>
        <v/>
      </c>
      <c r="BP1066">
        <f t="shared" si="447"/>
        <v>2</v>
      </c>
      <c r="BQ1066">
        <f t="shared" si="448"/>
        <v>2</v>
      </c>
      <c r="BR1066">
        <f t="shared" si="449"/>
        <v>1</v>
      </c>
      <c r="BS1066">
        <f t="shared" si="450"/>
        <v>17</v>
      </c>
      <c r="BT1066" t="str">
        <f t="shared" si="451"/>
        <v/>
      </c>
    </row>
    <row r="1067" spans="1:72">
      <c r="A1067">
        <v>202380</v>
      </c>
      <c r="B1067">
        <v>84029</v>
      </c>
      <c r="C1067" t="s">
        <v>123</v>
      </c>
      <c r="D1067">
        <v>1</v>
      </c>
      <c r="E1067" t="s">
        <v>191</v>
      </c>
      <c r="F1067">
        <v>2420</v>
      </c>
      <c r="G1067" t="s">
        <v>554</v>
      </c>
      <c r="H1067">
        <v>201</v>
      </c>
      <c r="K1067">
        <v>0</v>
      </c>
      <c r="L1067" t="s">
        <v>126</v>
      </c>
      <c r="M1067" t="s">
        <v>123</v>
      </c>
      <c r="N1067" t="s">
        <v>53</v>
      </c>
      <c r="O1067">
        <v>2</v>
      </c>
      <c r="P1067" t="s">
        <v>151</v>
      </c>
      <c r="Q1067" t="s">
        <v>137</v>
      </c>
      <c r="R1067">
        <v>111</v>
      </c>
      <c r="S1067" s="1">
        <v>45299</v>
      </c>
      <c r="T1067" s="1">
        <v>45403</v>
      </c>
      <c r="U1067">
        <v>1200</v>
      </c>
      <c r="V1067">
        <v>1445</v>
      </c>
      <c r="W1067" t="s">
        <v>45</v>
      </c>
      <c r="X1067" t="s">
        <v>129</v>
      </c>
      <c r="Y1067" t="s">
        <v>47</v>
      </c>
      <c r="Z1067" t="s">
        <v>129</v>
      </c>
      <c r="AA1067" t="s">
        <v>129</v>
      </c>
      <c r="AB1067" t="s">
        <v>129</v>
      </c>
      <c r="AC1067" t="s">
        <v>129</v>
      </c>
      <c r="AD1067">
        <v>0</v>
      </c>
      <c r="AE1067">
        <v>12</v>
      </c>
      <c r="AF1067">
        <v>30</v>
      </c>
      <c r="AG1067">
        <v>0</v>
      </c>
      <c r="AH1067">
        <v>0</v>
      </c>
      <c r="AI1067">
        <v>2</v>
      </c>
      <c r="AJ1067">
        <v>3</v>
      </c>
      <c r="AK1067">
        <v>3</v>
      </c>
      <c r="AL1067">
        <v>6</v>
      </c>
      <c r="AN1067">
        <v>6</v>
      </c>
      <c r="AR1067" t="s">
        <v>130</v>
      </c>
      <c r="AS1067">
        <v>6.6</v>
      </c>
      <c r="AT1067">
        <v>3</v>
      </c>
      <c r="AU1067">
        <f t="shared" si="426"/>
        <v>30</v>
      </c>
      <c r="AV1067">
        <f t="shared" si="427"/>
        <v>30</v>
      </c>
      <c r="AW1067">
        <f t="shared" si="428"/>
        <v>30</v>
      </c>
      <c r="AX1067">
        <f t="shared" si="429"/>
        <v>165</v>
      </c>
      <c r="AY1067">
        <f t="shared" si="430"/>
        <v>4950</v>
      </c>
      <c r="AZ1067">
        <f t="shared" si="431"/>
        <v>1</v>
      </c>
      <c r="BA1067">
        <f t="shared" si="432"/>
        <v>4950</v>
      </c>
      <c r="BB1067">
        <f t="shared" si="433"/>
        <v>4950</v>
      </c>
      <c r="BC1067">
        <f t="shared" si="434"/>
        <v>4500</v>
      </c>
      <c r="BD1067">
        <f t="shared" si="435"/>
        <v>90</v>
      </c>
      <c r="BE1067">
        <f t="shared" si="436"/>
        <v>1</v>
      </c>
      <c r="BF1067">
        <f t="shared" si="437"/>
        <v>1</v>
      </c>
      <c r="BG1067">
        <f t="shared" si="438"/>
        <v>99</v>
      </c>
      <c r="BH1067">
        <f t="shared" si="439"/>
        <v>82.5</v>
      </c>
      <c r="BI1067">
        <f t="shared" si="440"/>
        <v>150</v>
      </c>
      <c r="BJ1067">
        <f t="shared" si="441"/>
        <v>165</v>
      </c>
      <c r="BK1067">
        <f t="shared" si="442"/>
        <v>165</v>
      </c>
      <c r="BL1067" t="str">
        <f t="shared" si="443"/>
        <v/>
      </c>
      <c r="BM1067" t="str">
        <f t="shared" si="444"/>
        <v/>
      </c>
      <c r="BN1067" t="str">
        <f t="shared" si="445"/>
        <v/>
      </c>
      <c r="BO1067" t="str">
        <f t="shared" si="446"/>
        <v/>
      </c>
      <c r="BP1067">
        <f t="shared" si="447"/>
        <v>2</v>
      </c>
      <c r="BQ1067">
        <f t="shared" si="448"/>
        <v>2</v>
      </c>
      <c r="BR1067">
        <f t="shared" si="449"/>
        <v>1</v>
      </c>
      <c r="BS1067">
        <f t="shared" si="450"/>
        <v>17</v>
      </c>
      <c r="BT1067" t="str">
        <f t="shared" si="451"/>
        <v/>
      </c>
    </row>
    <row r="1068" spans="1:72">
      <c r="A1068">
        <v>202380</v>
      </c>
      <c r="B1068">
        <v>84836</v>
      </c>
      <c r="C1068" t="s">
        <v>123</v>
      </c>
      <c r="D1068">
        <v>101</v>
      </c>
      <c r="E1068" t="s">
        <v>191</v>
      </c>
      <c r="F1068">
        <v>2610</v>
      </c>
      <c r="G1068" t="s">
        <v>219</v>
      </c>
      <c r="H1068">
        <v>101</v>
      </c>
      <c r="K1068">
        <v>0</v>
      </c>
      <c r="L1068" t="s">
        <v>126</v>
      </c>
      <c r="M1068" t="s">
        <v>123</v>
      </c>
      <c r="N1068" t="s">
        <v>53</v>
      </c>
      <c r="O1068">
        <v>1</v>
      </c>
      <c r="P1068" t="s">
        <v>151</v>
      </c>
      <c r="Q1068" t="s">
        <v>194</v>
      </c>
      <c r="R1068">
        <v>109</v>
      </c>
      <c r="S1068" s="1">
        <v>45299</v>
      </c>
      <c r="T1068" s="1">
        <v>45403</v>
      </c>
      <c r="U1068">
        <v>1800</v>
      </c>
      <c r="V1068">
        <v>2045</v>
      </c>
      <c r="W1068" t="s">
        <v>129</v>
      </c>
      <c r="X1068" t="s">
        <v>46</v>
      </c>
      <c r="Y1068" t="s">
        <v>129</v>
      </c>
      <c r="Z1068" t="s">
        <v>50</v>
      </c>
      <c r="AA1068" t="s">
        <v>129</v>
      </c>
      <c r="AB1068" t="s">
        <v>129</v>
      </c>
      <c r="AC1068" t="s">
        <v>129</v>
      </c>
      <c r="AD1068">
        <v>0</v>
      </c>
      <c r="AE1068">
        <v>15</v>
      </c>
      <c r="AF1068">
        <v>30</v>
      </c>
      <c r="AG1068">
        <v>0</v>
      </c>
      <c r="AH1068">
        <v>0</v>
      </c>
      <c r="AI1068">
        <v>2</v>
      </c>
      <c r="AJ1068">
        <v>3</v>
      </c>
      <c r="AK1068">
        <v>3</v>
      </c>
      <c r="AL1068">
        <v>6</v>
      </c>
      <c r="AN1068">
        <v>6</v>
      </c>
      <c r="AR1068" t="s">
        <v>130</v>
      </c>
      <c r="AS1068">
        <v>6.6</v>
      </c>
      <c r="AT1068">
        <v>3</v>
      </c>
      <c r="AU1068">
        <f t="shared" si="426"/>
        <v>30</v>
      </c>
      <c r="AV1068">
        <f t="shared" si="427"/>
        <v>30</v>
      </c>
      <c r="AW1068">
        <f t="shared" si="428"/>
        <v>30</v>
      </c>
      <c r="AX1068">
        <f t="shared" si="429"/>
        <v>165</v>
      </c>
      <c r="AY1068">
        <f t="shared" si="430"/>
        <v>4950</v>
      </c>
      <c r="AZ1068">
        <f t="shared" si="431"/>
        <v>1</v>
      </c>
      <c r="BA1068">
        <f t="shared" si="432"/>
        <v>4950</v>
      </c>
      <c r="BB1068">
        <f t="shared" si="433"/>
        <v>4950</v>
      </c>
      <c r="BC1068">
        <f t="shared" si="434"/>
        <v>4500</v>
      </c>
      <c r="BD1068">
        <f t="shared" si="435"/>
        <v>90</v>
      </c>
      <c r="BE1068">
        <f t="shared" si="436"/>
        <v>1</v>
      </c>
      <c r="BF1068">
        <f t="shared" si="437"/>
        <v>1</v>
      </c>
      <c r="BG1068">
        <f t="shared" si="438"/>
        <v>99</v>
      </c>
      <c r="BH1068">
        <f t="shared" si="439"/>
        <v>82.5</v>
      </c>
      <c r="BI1068">
        <f t="shared" si="440"/>
        <v>150</v>
      </c>
      <c r="BJ1068">
        <f t="shared" si="441"/>
        <v>165</v>
      </c>
      <c r="BK1068">
        <f t="shared" si="442"/>
        <v>165</v>
      </c>
      <c r="BL1068" t="str">
        <f t="shared" si="443"/>
        <v/>
      </c>
      <c r="BM1068" t="str">
        <f t="shared" si="444"/>
        <v/>
      </c>
      <c r="BN1068" t="str">
        <f t="shared" si="445"/>
        <v/>
      </c>
      <c r="BO1068" t="str">
        <f t="shared" si="446"/>
        <v/>
      </c>
      <c r="BP1068">
        <f t="shared" si="447"/>
        <v>2</v>
      </c>
      <c r="BQ1068">
        <f t="shared" si="448"/>
        <v>2</v>
      </c>
      <c r="BR1068">
        <f t="shared" si="449"/>
        <v>1</v>
      </c>
      <c r="BS1068">
        <f t="shared" si="450"/>
        <v>17</v>
      </c>
      <c r="BT1068" t="str">
        <f t="shared" si="451"/>
        <v/>
      </c>
    </row>
    <row r="1069" spans="1:72">
      <c r="A1069">
        <v>202380</v>
      </c>
      <c r="B1069">
        <v>81943</v>
      </c>
      <c r="C1069" t="s">
        <v>123</v>
      </c>
      <c r="D1069">
        <v>1</v>
      </c>
      <c r="E1069" t="s">
        <v>191</v>
      </c>
      <c r="F1069">
        <v>2610</v>
      </c>
      <c r="G1069" t="s">
        <v>219</v>
      </c>
      <c r="H1069">
        <v>301</v>
      </c>
      <c r="K1069">
        <v>0</v>
      </c>
      <c r="L1069" t="s">
        <v>126</v>
      </c>
      <c r="M1069" t="s">
        <v>123</v>
      </c>
      <c r="N1069" t="s">
        <v>53</v>
      </c>
      <c r="O1069">
        <v>3</v>
      </c>
      <c r="P1069" t="s">
        <v>151</v>
      </c>
      <c r="Q1069" t="s">
        <v>196</v>
      </c>
      <c r="R1069">
        <v>103</v>
      </c>
      <c r="S1069" s="1">
        <v>45299</v>
      </c>
      <c r="T1069" s="1">
        <v>45403</v>
      </c>
      <c r="U1069">
        <v>1200</v>
      </c>
      <c r="V1069">
        <v>1445</v>
      </c>
      <c r="W1069" t="s">
        <v>129</v>
      </c>
      <c r="X1069" t="s">
        <v>46</v>
      </c>
      <c r="Y1069" t="s">
        <v>129</v>
      </c>
      <c r="Z1069" t="s">
        <v>50</v>
      </c>
      <c r="AA1069" t="s">
        <v>129</v>
      </c>
      <c r="AB1069" t="s">
        <v>129</v>
      </c>
      <c r="AC1069" t="s">
        <v>129</v>
      </c>
      <c r="AD1069">
        <v>0</v>
      </c>
      <c r="AE1069">
        <v>20</v>
      </c>
      <c r="AF1069">
        <v>30</v>
      </c>
      <c r="AG1069">
        <v>0</v>
      </c>
      <c r="AH1069">
        <v>0</v>
      </c>
      <c r="AI1069">
        <v>2</v>
      </c>
      <c r="AJ1069">
        <v>3</v>
      </c>
      <c r="AK1069">
        <v>3</v>
      </c>
      <c r="AL1069">
        <v>6</v>
      </c>
      <c r="AN1069">
        <v>6</v>
      </c>
      <c r="AR1069" t="s">
        <v>130</v>
      </c>
      <c r="AS1069">
        <v>6.6</v>
      </c>
      <c r="AT1069">
        <v>3</v>
      </c>
      <c r="AU1069">
        <f t="shared" si="426"/>
        <v>30</v>
      </c>
      <c r="AV1069">
        <f t="shared" si="427"/>
        <v>30</v>
      </c>
      <c r="AW1069">
        <f t="shared" si="428"/>
        <v>30</v>
      </c>
      <c r="AX1069">
        <f t="shared" si="429"/>
        <v>165</v>
      </c>
      <c r="AY1069">
        <f t="shared" si="430"/>
        <v>4950</v>
      </c>
      <c r="AZ1069">
        <f t="shared" si="431"/>
        <v>1</v>
      </c>
      <c r="BA1069">
        <f t="shared" si="432"/>
        <v>4950</v>
      </c>
      <c r="BB1069">
        <f t="shared" si="433"/>
        <v>4950</v>
      </c>
      <c r="BC1069">
        <f t="shared" si="434"/>
        <v>4500</v>
      </c>
      <c r="BD1069">
        <f t="shared" si="435"/>
        <v>90</v>
      </c>
      <c r="BE1069">
        <f t="shared" si="436"/>
        <v>1</v>
      </c>
      <c r="BF1069">
        <f t="shared" si="437"/>
        <v>1</v>
      </c>
      <c r="BG1069">
        <f t="shared" si="438"/>
        <v>99</v>
      </c>
      <c r="BH1069">
        <f t="shared" si="439"/>
        <v>82.5</v>
      </c>
      <c r="BI1069">
        <f t="shared" si="440"/>
        <v>150</v>
      </c>
      <c r="BJ1069">
        <f t="shared" si="441"/>
        <v>165</v>
      </c>
      <c r="BK1069">
        <f t="shared" si="442"/>
        <v>165</v>
      </c>
      <c r="BL1069" t="str">
        <f t="shared" si="443"/>
        <v/>
      </c>
      <c r="BM1069" t="str">
        <f t="shared" si="444"/>
        <v/>
      </c>
      <c r="BN1069" t="str">
        <f t="shared" si="445"/>
        <v/>
      </c>
      <c r="BO1069" t="str">
        <f t="shared" si="446"/>
        <v/>
      </c>
      <c r="BP1069">
        <f t="shared" si="447"/>
        <v>2</v>
      </c>
      <c r="BQ1069">
        <f t="shared" si="448"/>
        <v>2</v>
      </c>
      <c r="BR1069">
        <f t="shared" si="449"/>
        <v>1</v>
      </c>
      <c r="BS1069">
        <f t="shared" si="450"/>
        <v>17</v>
      </c>
      <c r="BT1069" t="str">
        <f t="shared" si="451"/>
        <v/>
      </c>
    </row>
    <row r="1070" spans="1:72">
      <c r="A1070">
        <v>202380</v>
      </c>
      <c r="B1070">
        <v>83609</v>
      </c>
      <c r="C1070" t="s">
        <v>123</v>
      </c>
      <c r="D1070">
        <v>1</v>
      </c>
      <c r="E1070" t="s">
        <v>191</v>
      </c>
      <c r="F1070">
        <v>2630</v>
      </c>
      <c r="G1070" t="s">
        <v>555</v>
      </c>
      <c r="H1070">
        <v>105</v>
      </c>
      <c r="K1070">
        <v>0</v>
      </c>
      <c r="L1070" t="s">
        <v>126</v>
      </c>
      <c r="M1070" t="s">
        <v>123</v>
      </c>
      <c r="N1070" t="s">
        <v>53</v>
      </c>
      <c r="O1070">
        <v>1</v>
      </c>
      <c r="P1070" t="s">
        <v>151</v>
      </c>
      <c r="Q1070" t="s">
        <v>194</v>
      </c>
      <c r="R1070">
        <v>109</v>
      </c>
      <c r="S1070" s="1">
        <v>45299</v>
      </c>
      <c r="T1070" s="1">
        <v>45403</v>
      </c>
      <c r="U1070">
        <v>1030</v>
      </c>
      <c r="V1070">
        <v>1615</v>
      </c>
      <c r="W1070" t="s">
        <v>129</v>
      </c>
      <c r="X1070" t="s">
        <v>129</v>
      </c>
      <c r="Y1070" t="s">
        <v>129</v>
      </c>
      <c r="Z1070" t="s">
        <v>129</v>
      </c>
      <c r="AA1070" t="s">
        <v>52</v>
      </c>
      <c r="AB1070" t="s">
        <v>129</v>
      </c>
      <c r="AC1070" t="s">
        <v>129</v>
      </c>
      <c r="AD1070">
        <v>0</v>
      </c>
      <c r="AE1070">
        <v>15</v>
      </c>
      <c r="AF1070">
        <v>30</v>
      </c>
      <c r="AG1070">
        <v>0</v>
      </c>
      <c r="AH1070">
        <v>0</v>
      </c>
      <c r="AI1070">
        <v>2</v>
      </c>
      <c r="AJ1070">
        <v>3</v>
      </c>
      <c r="AK1070">
        <v>3</v>
      </c>
      <c r="AL1070">
        <v>6</v>
      </c>
      <c r="AN1070">
        <v>6</v>
      </c>
      <c r="AR1070" t="s">
        <v>130</v>
      </c>
      <c r="AS1070">
        <v>6.9</v>
      </c>
      <c r="AT1070">
        <v>3</v>
      </c>
      <c r="AU1070">
        <f t="shared" si="426"/>
        <v>15</v>
      </c>
      <c r="AV1070">
        <f t="shared" si="427"/>
        <v>15</v>
      </c>
      <c r="AW1070">
        <f t="shared" si="428"/>
        <v>15</v>
      </c>
      <c r="AX1070">
        <f t="shared" si="429"/>
        <v>345</v>
      </c>
      <c r="AY1070">
        <f t="shared" si="430"/>
        <v>5175</v>
      </c>
      <c r="AZ1070">
        <f t="shared" si="431"/>
        <v>1</v>
      </c>
      <c r="BA1070">
        <f t="shared" si="432"/>
        <v>5175</v>
      </c>
      <c r="BB1070">
        <f t="shared" si="433"/>
        <v>5175</v>
      </c>
      <c r="BC1070">
        <f t="shared" si="434"/>
        <v>4500</v>
      </c>
      <c r="BD1070">
        <f t="shared" si="435"/>
        <v>90</v>
      </c>
      <c r="BE1070">
        <f t="shared" si="436"/>
        <v>1</v>
      </c>
      <c r="BF1070">
        <f t="shared" si="437"/>
        <v>1</v>
      </c>
      <c r="BG1070">
        <f t="shared" si="438"/>
        <v>103.5</v>
      </c>
      <c r="BH1070">
        <f t="shared" si="439"/>
        <v>86.25</v>
      </c>
      <c r="BI1070">
        <f t="shared" si="440"/>
        <v>300</v>
      </c>
      <c r="BJ1070">
        <f t="shared" si="441"/>
        <v>345</v>
      </c>
      <c r="BK1070">
        <f t="shared" si="442"/>
        <v>345</v>
      </c>
      <c r="BL1070" t="str">
        <f t="shared" si="443"/>
        <v/>
      </c>
      <c r="BM1070" t="str">
        <f t="shared" si="444"/>
        <v/>
      </c>
      <c r="BN1070" t="str">
        <f t="shared" si="445"/>
        <v/>
      </c>
      <c r="BO1070" t="str">
        <f t="shared" si="446"/>
        <v/>
      </c>
      <c r="BP1070">
        <f t="shared" si="447"/>
        <v>2</v>
      </c>
      <c r="BQ1070">
        <f t="shared" si="448"/>
        <v>2</v>
      </c>
      <c r="BR1070">
        <f t="shared" si="449"/>
        <v>1</v>
      </c>
      <c r="BS1070">
        <f t="shared" si="450"/>
        <v>17</v>
      </c>
      <c r="BT1070" t="str">
        <f t="shared" si="451"/>
        <v/>
      </c>
    </row>
    <row r="1071" spans="1:72">
      <c r="A1071">
        <v>202380</v>
      </c>
      <c r="B1071">
        <v>84030</v>
      </c>
      <c r="C1071" t="s">
        <v>123</v>
      </c>
      <c r="D1071">
        <v>1</v>
      </c>
      <c r="E1071" t="s">
        <v>191</v>
      </c>
      <c r="F1071">
        <v>2810</v>
      </c>
      <c r="G1071" t="s">
        <v>222</v>
      </c>
      <c r="H1071">
        <v>101</v>
      </c>
      <c r="K1071">
        <v>0</v>
      </c>
      <c r="L1071" t="s">
        <v>126</v>
      </c>
      <c r="M1071" t="s">
        <v>123</v>
      </c>
      <c r="N1071" t="s">
        <v>53</v>
      </c>
      <c r="O1071">
        <v>1</v>
      </c>
      <c r="P1071" t="s">
        <v>151</v>
      </c>
      <c r="Q1071" t="s">
        <v>194</v>
      </c>
      <c r="R1071">
        <v>110</v>
      </c>
      <c r="S1071" s="1">
        <v>45299</v>
      </c>
      <c r="T1071" s="1">
        <v>45403</v>
      </c>
      <c r="U1071">
        <v>1200</v>
      </c>
      <c r="V1071">
        <v>1445</v>
      </c>
      <c r="W1071" t="s">
        <v>129</v>
      </c>
      <c r="X1071" t="s">
        <v>46</v>
      </c>
      <c r="Y1071" t="s">
        <v>129</v>
      </c>
      <c r="Z1071" t="s">
        <v>50</v>
      </c>
      <c r="AA1071" t="s">
        <v>129</v>
      </c>
      <c r="AB1071" t="s">
        <v>129</v>
      </c>
      <c r="AC1071" t="s">
        <v>129</v>
      </c>
      <c r="AD1071">
        <v>0</v>
      </c>
      <c r="AE1071">
        <v>12</v>
      </c>
      <c r="AF1071">
        <v>30</v>
      </c>
      <c r="AG1071">
        <v>0</v>
      </c>
      <c r="AH1071">
        <v>0</v>
      </c>
      <c r="AI1071">
        <v>2</v>
      </c>
      <c r="AJ1071">
        <v>3</v>
      </c>
      <c r="AK1071">
        <v>3</v>
      </c>
      <c r="AL1071">
        <v>6</v>
      </c>
      <c r="AN1071">
        <v>6</v>
      </c>
      <c r="AR1071" t="s">
        <v>130</v>
      </c>
      <c r="AS1071">
        <v>6.6</v>
      </c>
      <c r="AT1071">
        <v>3</v>
      </c>
      <c r="AU1071">
        <f t="shared" si="426"/>
        <v>30</v>
      </c>
      <c r="AV1071">
        <f t="shared" si="427"/>
        <v>30</v>
      </c>
      <c r="AW1071">
        <f t="shared" si="428"/>
        <v>30</v>
      </c>
      <c r="AX1071">
        <f t="shared" si="429"/>
        <v>165</v>
      </c>
      <c r="AY1071">
        <f t="shared" si="430"/>
        <v>4950</v>
      </c>
      <c r="AZ1071">
        <f t="shared" si="431"/>
        <v>1</v>
      </c>
      <c r="BA1071">
        <f t="shared" si="432"/>
        <v>4950</v>
      </c>
      <c r="BB1071">
        <f t="shared" si="433"/>
        <v>4950</v>
      </c>
      <c r="BC1071">
        <f t="shared" si="434"/>
        <v>4500</v>
      </c>
      <c r="BD1071">
        <f t="shared" si="435"/>
        <v>90</v>
      </c>
      <c r="BE1071">
        <f t="shared" si="436"/>
        <v>1</v>
      </c>
      <c r="BF1071">
        <f t="shared" si="437"/>
        <v>1</v>
      </c>
      <c r="BG1071">
        <f t="shared" si="438"/>
        <v>99</v>
      </c>
      <c r="BH1071">
        <f t="shared" si="439"/>
        <v>82.5</v>
      </c>
      <c r="BI1071">
        <f t="shared" si="440"/>
        <v>150</v>
      </c>
      <c r="BJ1071">
        <f t="shared" si="441"/>
        <v>165</v>
      </c>
      <c r="BK1071">
        <f t="shared" si="442"/>
        <v>165</v>
      </c>
      <c r="BL1071" t="str">
        <f t="shared" si="443"/>
        <v/>
      </c>
      <c r="BM1071" t="str">
        <f t="shared" si="444"/>
        <v/>
      </c>
      <c r="BN1071" t="str">
        <f t="shared" si="445"/>
        <v/>
      </c>
      <c r="BO1071" t="str">
        <f t="shared" si="446"/>
        <v/>
      </c>
      <c r="BP1071">
        <f t="shared" si="447"/>
        <v>2</v>
      </c>
      <c r="BQ1071">
        <f t="shared" si="448"/>
        <v>2</v>
      </c>
      <c r="BR1071">
        <f t="shared" si="449"/>
        <v>1</v>
      </c>
      <c r="BS1071">
        <f t="shared" si="450"/>
        <v>17</v>
      </c>
      <c r="BT1071" t="str">
        <f t="shared" si="451"/>
        <v/>
      </c>
    </row>
    <row r="1072" spans="1:72">
      <c r="A1072">
        <v>202380</v>
      </c>
      <c r="B1072">
        <v>83607</v>
      </c>
      <c r="C1072" t="s">
        <v>123</v>
      </c>
      <c r="D1072">
        <v>1</v>
      </c>
      <c r="E1072" t="s">
        <v>191</v>
      </c>
      <c r="F1072">
        <v>2818</v>
      </c>
      <c r="G1072" t="s">
        <v>224</v>
      </c>
      <c r="H1072">
        <v>101</v>
      </c>
      <c r="K1072">
        <v>0</v>
      </c>
      <c r="L1072" t="s">
        <v>126</v>
      </c>
      <c r="M1072" t="s">
        <v>123</v>
      </c>
      <c r="N1072" t="s">
        <v>53</v>
      </c>
      <c r="O1072">
        <v>1</v>
      </c>
      <c r="P1072" t="s">
        <v>151</v>
      </c>
      <c r="Q1072" t="s">
        <v>194</v>
      </c>
      <c r="R1072">
        <v>110</v>
      </c>
      <c r="S1072" s="1">
        <v>45299</v>
      </c>
      <c r="T1072" s="1">
        <v>45403</v>
      </c>
      <c r="U1072">
        <v>900</v>
      </c>
      <c r="V1072">
        <v>1145</v>
      </c>
      <c r="W1072" t="s">
        <v>129</v>
      </c>
      <c r="X1072" t="s">
        <v>46</v>
      </c>
      <c r="Y1072" t="s">
        <v>129</v>
      </c>
      <c r="Z1072" t="s">
        <v>50</v>
      </c>
      <c r="AA1072" t="s">
        <v>129</v>
      </c>
      <c r="AB1072" t="s">
        <v>129</v>
      </c>
      <c r="AC1072" t="s">
        <v>129</v>
      </c>
      <c r="AD1072">
        <v>0</v>
      </c>
      <c r="AE1072">
        <v>12</v>
      </c>
      <c r="AF1072">
        <v>30</v>
      </c>
      <c r="AG1072">
        <v>0</v>
      </c>
      <c r="AH1072">
        <v>0</v>
      </c>
      <c r="AI1072">
        <v>2</v>
      </c>
      <c r="AJ1072">
        <v>3</v>
      </c>
      <c r="AK1072">
        <v>3</v>
      </c>
      <c r="AL1072">
        <v>6</v>
      </c>
      <c r="AN1072">
        <v>6</v>
      </c>
      <c r="AR1072" t="s">
        <v>130</v>
      </c>
      <c r="AS1072">
        <v>6.6</v>
      </c>
      <c r="AT1072">
        <v>3</v>
      </c>
      <c r="AU1072">
        <f t="shared" si="426"/>
        <v>30</v>
      </c>
      <c r="AV1072">
        <f t="shared" si="427"/>
        <v>30</v>
      </c>
      <c r="AW1072">
        <f t="shared" si="428"/>
        <v>30</v>
      </c>
      <c r="AX1072">
        <f t="shared" si="429"/>
        <v>165</v>
      </c>
      <c r="AY1072">
        <f t="shared" si="430"/>
        <v>4950</v>
      </c>
      <c r="AZ1072">
        <f t="shared" si="431"/>
        <v>1</v>
      </c>
      <c r="BA1072">
        <f t="shared" si="432"/>
        <v>4950</v>
      </c>
      <c r="BB1072">
        <f t="shared" si="433"/>
        <v>4950</v>
      </c>
      <c r="BC1072">
        <f t="shared" si="434"/>
        <v>4500</v>
      </c>
      <c r="BD1072">
        <f t="shared" si="435"/>
        <v>90</v>
      </c>
      <c r="BE1072">
        <f t="shared" si="436"/>
        <v>1</v>
      </c>
      <c r="BF1072">
        <f t="shared" si="437"/>
        <v>1</v>
      </c>
      <c r="BG1072">
        <f t="shared" si="438"/>
        <v>99</v>
      </c>
      <c r="BH1072">
        <f t="shared" si="439"/>
        <v>82.5</v>
      </c>
      <c r="BI1072">
        <f t="shared" si="440"/>
        <v>150</v>
      </c>
      <c r="BJ1072">
        <f t="shared" si="441"/>
        <v>165</v>
      </c>
      <c r="BK1072">
        <f t="shared" si="442"/>
        <v>165</v>
      </c>
      <c r="BL1072" t="str">
        <f t="shared" si="443"/>
        <v/>
      </c>
      <c r="BM1072" t="str">
        <f t="shared" si="444"/>
        <v/>
      </c>
      <c r="BN1072" t="str">
        <f t="shared" si="445"/>
        <v/>
      </c>
      <c r="BO1072" t="str">
        <f t="shared" si="446"/>
        <v/>
      </c>
      <c r="BP1072">
        <f t="shared" si="447"/>
        <v>2</v>
      </c>
      <c r="BQ1072">
        <f t="shared" si="448"/>
        <v>2</v>
      </c>
      <c r="BR1072">
        <f t="shared" si="449"/>
        <v>1</v>
      </c>
      <c r="BS1072">
        <f t="shared" si="450"/>
        <v>17</v>
      </c>
      <c r="BT1072" t="str">
        <f t="shared" si="451"/>
        <v/>
      </c>
    </row>
    <row r="1073" spans="1:72">
      <c r="A1073">
        <v>202380</v>
      </c>
      <c r="B1073">
        <v>83611</v>
      </c>
      <c r="C1073" t="s">
        <v>123</v>
      </c>
      <c r="D1073">
        <v>1</v>
      </c>
      <c r="E1073" t="s">
        <v>191</v>
      </c>
      <c r="F1073">
        <v>2820</v>
      </c>
      <c r="G1073" t="s">
        <v>225</v>
      </c>
      <c r="H1073">
        <v>101</v>
      </c>
      <c r="K1073">
        <v>0</v>
      </c>
      <c r="L1073" t="s">
        <v>126</v>
      </c>
      <c r="M1073" t="s">
        <v>123</v>
      </c>
      <c r="N1073" t="s">
        <v>53</v>
      </c>
      <c r="O1073">
        <v>1</v>
      </c>
      <c r="P1073" t="s">
        <v>151</v>
      </c>
      <c r="Q1073" t="s">
        <v>194</v>
      </c>
      <c r="R1073">
        <v>110</v>
      </c>
      <c r="S1073" s="1">
        <v>45299</v>
      </c>
      <c r="T1073" s="1">
        <v>45403</v>
      </c>
      <c r="U1073">
        <v>900</v>
      </c>
      <c r="V1073">
        <v>1145</v>
      </c>
      <c r="W1073" t="s">
        <v>45</v>
      </c>
      <c r="X1073" t="s">
        <v>129</v>
      </c>
      <c r="Y1073" t="s">
        <v>47</v>
      </c>
      <c r="Z1073" t="s">
        <v>129</v>
      </c>
      <c r="AA1073" t="s">
        <v>129</v>
      </c>
      <c r="AB1073" t="s">
        <v>129</v>
      </c>
      <c r="AC1073" t="s">
        <v>129</v>
      </c>
      <c r="AD1073">
        <v>0</v>
      </c>
      <c r="AE1073">
        <v>12</v>
      </c>
      <c r="AF1073">
        <v>30</v>
      </c>
      <c r="AG1073">
        <v>0</v>
      </c>
      <c r="AH1073">
        <v>0</v>
      </c>
      <c r="AI1073">
        <v>2</v>
      </c>
      <c r="AJ1073">
        <v>3</v>
      </c>
      <c r="AK1073">
        <v>3</v>
      </c>
      <c r="AL1073">
        <v>6</v>
      </c>
      <c r="AN1073">
        <v>6</v>
      </c>
      <c r="AR1073" t="s">
        <v>130</v>
      </c>
      <c r="AS1073">
        <v>6.6</v>
      </c>
      <c r="AT1073">
        <v>3</v>
      </c>
      <c r="AU1073">
        <f t="shared" si="426"/>
        <v>30</v>
      </c>
      <c r="AV1073">
        <f t="shared" si="427"/>
        <v>30</v>
      </c>
      <c r="AW1073">
        <f t="shared" si="428"/>
        <v>30</v>
      </c>
      <c r="AX1073">
        <f t="shared" si="429"/>
        <v>165</v>
      </c>
      <c r="AY1073">
        <f t="shared" si="430"/>
        <v>4950</v>
      </c>
      <c r="AZ1073">
        <f t="shared" si="431"/>
        <v>1</v>
      </c>
      <c r="BA1073">
        <f t="shared" si="432"/>
        <v>4950</v>
      </c>
      <c r="BB1073">
        <f t="shared" si="433"/>
        <v>4950</v>
      </c>
      <c r="BC1073">
        <f t="shared" si="434"/>
        <v>4500</v>
      </c>
      <c r="BD1073">
        <f t="shared" si="435"/>
        <v>90</v>
      </c>
      <c r="BE1073">
        <f t="shared" si="436"/>
        <v>1</v>
      </c>
      <c r="BF1073">
        <f t="shared" si="437"/>
        <v>1</v>
      </c>
      <c r="BG1073">
        <f t="shared" si="438"/>
        <v>99</v>
      </c>
      <c r="BH1073">
        <f t="shared" si="439"/>
        <v>82.5</v>
      </c>
      <c r="BI1073">
        <f t="shared" si="440"/>
        <v>150</v>
      </c>
      <c r="BJ1073">
        <f t="shared" si="441"/>
        <v>165</v>
      </c>
      <c r="BK1073">
        <f t="shared" si="442"/>
        <v>165</v>
      </c>
      <c r="BL1073" t="str">
        <f t="shared" si="443"/>
        <v/>
      </c>
      <c r="BM1073" t="str">
        <f t="shared" si="444"/>
        <v/>
      </c>
      <c r="BN1073" t="str">
        <f t="shared" si="445"/>
        <v/>
      </c>
      <c r="BO1073" t="str">
        <f t="shared" si="446"/>
        <v/>
      </c>
      <c r="BP1073">
        <f t="shared" si="447"/>
        <v>2</v>
      </c>
      <c r="BQ1073">
        <f t="shared" si="448"/>
        <v>2</v>
      </c>
      <c r="BR1073">
        <f t="shared" si="449"/>
        <v>1</v>
      </c>
      <c r="BS1073">
        <f t="shared" si="450"/>
        <v>17</v>
      </c>
      <c r="BT1073" t="str">
        <f t="shared" si="451"/>
        <v/>
      </c>
    </row>
    <row r="1074" spans="1:72">
      <c r="A1074">
        <v>202380</v>
      </c>
      <c r="B1074">
        <v>84415</v>
      </c>
      <c r="C1074" t="s">
        <v>150</v>
      </c>
      <c r="D1074">
        <v>1</v>
      </c>
      <c r="E1074" t="s">
        <v>191</v>
      </c>
      <c r="F1074">
        <v>2998</v>
      </c>
      <c r="G1074" t="s">
        <v>556</v>
      </c>
      <c r="H1074">
        <v>901</v>
      </c>
      <c r="K1074">
        <v>0</v>
      </c>
      <c r="L1074" t="s">
        <v>126</v>
      </c>
      <c r="M1074" t="s">
        <v>261</v>
      </c>
      <c r="N1074" t="s">
        <v>137</v>
      </c>
      <c r="O1074">
        <v>9</v>
      </c>
      <c r="P1074" t="s">
        <v>151</v>
      </c>
      <c r="Q1074" t="s">
        <v>151</v>
      </c>
      <c r="R1074" t="s">
        <v>123</v>
      </c>
      <c r="S1074" s="1">
        <v>45299</v>
      </c>
      <c r="T1074" s="1">
        <v>45403</v>
      </c>
      <c r="U1074" t="s">
        <v>129</v>
      </c>
      <c r="W1074" t="s">
        <v>129</v>
      </c>
      <c r="X1074" t="s">
        <v>129</v>
      </c>
      <c r="Y1074" t="s">
        <v>129</v>
      </c>
      <c r="Z1074" t="s">
        <v>129</v>
      </c>
      <c r="AA1074" t="s">
        <v>129</v>
      </c>
      <c r="AB1074" t="s">
        <v>129</v>
      </c>
      <c r="AC1074" t="s">
        <v>129</v>
      </c>
      <c r="AD1074">
        <v>0</v>
      </c>
      <c r="AE1074">
        <v>30</v>
      </c>
      <c r="AF1074">
        <v>30</v>
      </c>
      <c r="AG1074">
        <v>0</v>
      </c>
      <c r="AH1074">
        <v>0</v>
      </c>
      <c r="AI1074">
        <v>2</v>
      </c>
      <c r="AJ1074">
        <v>3</v>
      </c>
      <c r="AK1074">
        <v>3</v>
      </c>
      <c r="AL1074">
        <v>9</v>
      </c>
      <c r="AN1074">
        <v>9</v>
      </c>
      <c r="AQ1074" t="s">
        <v>261</v>
      </c>
      <c r="AR1074" t="s">
        <v>133</v>
      </c>
      <c r="AS1074">
        <v>3</v>
      </c>
      <c r="AT1074">
        <v>3</v>
      </c>
      <c r="AU1074">
        <f t="shared" si="426"/>
        <v>0</v>
      </c>
      <c r="AV1074">
        <f t="shared" si="427"/>
        <v>0</v>
      </c>
      <c r="AW1074">
        <f t="shared" si="428"/>
        <v>0</v>
      </c>
      <c r="AX1074" t="str">
        <f t="shared" si="429"/>
        <v/>
      </c>
      <c r="AY1074" t="str">
        <f t="shared" si="430"/>
        <v/>
      </c>
      <c r="AZ1074">
        <f t="shared" si="431"/>
        <v>1</v>
      </c>
      <c r="BA1074" t="str">
        <f t="shared" si="432"/>
        <v/>
      </c>
      <c r="BB1074">
        <f t="shared" si="433"/>
        <v>0</v>
      </c>
      <c r="BC1074">
        <f t="shared" si="434"/>
        <v>6750</v>
      </c>
      <c r="BD1074">
        <f t="shared" si="435"/>
        <v>135</v>
      </c>
      <c r="BE1074">
        <f t="shared" si="436"/>
        <v>1</v>
      </c>
      <c r="BF1074">
        <f t="shared" si="437"/>
        <v>1</v>
      </c>
      <c r="BG1074">
        <f t="shared" si="438"/>
        <v>0</v>
      </c>
      <c r="BH1074">
        <f t="shared" si="439"/>
        <v>0</v>
      </c>
      <c r="BI1074" t="str">
        <f t="shared" si="440"/>
        <v/>
      </c>
      <c r="BJ1074" t="str">
        <f t="shared" si="441"/>
        <v/>
      </c>
      <c r="BK1074" t="str">
        <f t="shared" si="442"/>
        <v/>
      </c>
      <c r="BL1074" t="str">
        <f t="shared" si="443"/>
        <v/>
      </c>
      <c r="BM1074">
        <f t="shared" si="444"/>
        <v>135</v>
      </c>
      <c r="BN1074" t="str">
        <f t="shared" si="445"/>
        <v/>
      </c>
      <c r="BO1074" t="str">
        <f t="shared" si="446"/>
        <v>Exclude</v>
      </c>
      <c r="BP1074">
        <f t="shared" si="447"/>
        <v>2</v>
      </c>
      <c r="BQ1074">
        <f t="shared" si="448"/>
        <v>2</v>
      </c>
      <c r="BR1074">
        <f t="shared" si="449"/>
        <v>1</v>
      </c>
      <c r="BS1074">
        <f t="shared" si="450"/>
        <v>17</v>
      </c>
      <c r="BT1074" t="str">
        <f t="shared" si="451"/>
        <v/>
      </c>
    </row>
    <row r="1075" spans="1:72">
      <c r="A1075">
        <v>202380</v>
      </c>
      <c r="B1075">
        <v>82783</v>
      </c>
      <c r="C1075" t="s">
        <v>123</v>
      </c>
      <c r="D1075">
        <v>105</v>
      </c>
      <c r="E1075" t="s">
        <v>226</v>
      </c>
      <c r="F1075">
        <v>1005</v>
      </c>
      <c r="G1075" t="s">
        <v>227</v>
      </c>
      <c r="H1075" t="s">
        <v>136</v>
      </c>
      <c r="I1075" t="s">
        <v>137</v>
      </c>
      <c r="J1075" t="s">
        <v>138</v>
      </c>
      <c r="K1075">
        <v>0</v>
      </c>
      <c r="L1075" t="s">
        <v>126</v>
      </c>
      <c r="M1075" t="s">
        <v>123</v>
      </c>
      <c r="N1075">
        <v>1</v>
      </c>
      <c r="O1075" t="s">
        <v>139</v>
      </c>
      <c r="P1075" t="s">
        <v>151</v>
      </c>
      <c r="Q1075" t="s">
        <v>141</v>
      </c>
      <c r="R1075" t="s">
        <v>141</v>
      </c>
      <c r="S1075" s="1">
        <v>45320</v>
      </c>
      <c r="T1075" s="1">
        <v>45403</v>
      </c>
      <c r="U1075" t="s">
        <v>129</v>
      </c>
      <c r="W1075" t="s">
        <v>129</v>
      </c>
      <c r="X1075" t="s">
        <v>129</v>
      </c>
      <c r="Y1075" t="s">
        <v>129</v>
      </c>
      <c r="Z1075" t="s">
        <v>129</v>
      </c>
      <c r="AA1075" t="s">
        <v>129</v>
      </c>
      <c r="AB1075" t="s">
        <v>129</v>
      </c>
      <c r="AC1075" t="s">
        <v>129</v>
      </c>
      <c r="AD1075">
        <v>0</v>
      </c>
      <c r="AE1075">
        <v>30</v>
      </c>
      <c r="AF1075">
        <v>30</v>
      </c>
      <c r="AG1075">
        <v>0</v>
      </c>
      <c r="AH1075">
        <v>0</v>
      </c>
      <c r="AI1075">
        <v>2</v>
      </c>
      <c r="AJ1075">
        <v>3</v>
      </c>
      <c r="AK1075">
        <v>3</v>
      </c>
      <c r="AL1075">
        <v>3</v>
      </c>
      <c r="AM1075">
        <v>3</v>
      </c>
      <c r="AP1075" t="s">
        <v>138</v>
      </c>
      <c r="AR1075" t="s">
        <v>133</v>
      </c>
      <c r="AS1075">
        <v>3.75</v>
      </c>
      <c r="AT1075">
        <v>3</v>
      </c>
      <c r="AU1075">
        <f t="shared" si="426"/>
        <v>0</v>
      </c>
      <c r="AV1075">
        <f t="shared" si="427"/>
        <v>0</v>
      </c>
      <c r="AW1075">
        <f t="shared" si="428"/>
        <v>0</v>
      </c>
      <c r="AX1075" t="str">
        <f t="shared" si="429"/>
        <v/>
      </c>
      <c r="AY1075" t="str">
        <f t="shared" si="430"/>
        <v/>
      </c>
      <c r="AZ1075">
        <f t="shared" si="431"/>
        <v>1</v>
      </c>
      <c r="BA1075" t="str">
        <f t="shared" si="432"/>
        <v/>
      </c>
      <c r="BB1075">
        <f t="shared" si="433"/>
        <v>0</v>
      </c>
      <c r="BC1075">
        <f t="shared" si="434"/>
        <v>0</v>
      </c>
      <c r="BD1075">
        <f t="shared" si="435"/>
        <v>45</v>
      </c>
      <c r="BE1075">
        <f t="shared" si="436"/>
        <v>0</v>
      </c>
      <c r="BF1075">
        <f t="shared" si="437"/>
        <v>0</v>
      </c>
      <c r="BG1075">
        <f t="shared" si="438"/>
        <v>0</v>
      </c>
      <c r="BH1075">
        <f t="shared" si="439"/>
        <v>0</v>
      </c>
      <c r="BI1075" t="str">
        <f t="shared" si="440"/>
        <v/>
      </c>
      <c r="BJ1075" t="str">
        <f t="shared" si="441"/>
        <v/>
      </c>
      <c r="BK1075" t="str">
        <f t="shared" si="442"/>
        <v/>
      </c>
      <c r="BL1075" t="str">
        <f t="shared" si="443"/>
        <v/>
      </c>
      <c r="BM1075" t="str">
        <f t="shared" si="444"/>
        <v/>
      </c>
      <c r="BN1075" t="str">
        <f t="shared" si="445"/>
        <v/>
      </c>
      <c r="BO1075" t="str">
        <f t="shared" si="446"/>
        <v/>
      </c>
      <c r="BP1075">
        <f t="shared" si="447"/>
        <v>2</v>
      </c>
      <c r="BQ1075">
        <f t="shared" si="448"/>
        <v>5</v>
      </c>
      <c r="BR1075">
        <f t="shared" si="449"/>
        <v>1</v>
      </c>
      <c r="BS1075">
        <f t="shared" si="450"/>
        <v>17</v>
      </c>
      <c r="BT1075" t="str">
        <f t="shared" si="451"/>
        <v/>
      </c>
    </row>
    <row r="1076" spans="1:72">
      <c r="A1076">
        <v>202380</v>
      </c>
      <c r="B1076">
        <v>82784</v>
      </c>
      <c r="C1076" t="s">
        <v>123</v>
      </c>
      <c r="D1076">
        <v>108</v>
      </c>
      <c r="E1076" t="s">
        <v>226</v>
      </c>
      <c r="F1076">
        <v>1005</v>
      </c>
      <c r="G1076" t="s">
        <v>227</v>
      </c>
      <c r="H1076" t="s">
        <v>168</v>
      </c>
      <c r="I1076" t="s">
        <v>137</v>
      </c>
      <c r="J1076" t="s">
        <v>138</v>
      </c>
      <c r="K1076">
        <v>0</v>
      </c>
      <c r="L1076" t="s">
        <v>126</v>
      </c>
      <c r="M1076" t="s">
        <v>123</v>
      </c>
      <c r="N1076">
        <v>1</v>
      </c>
      <c r="O1076" t="s">
        <v>139</v>
      </c>
      <c r="P1076" t="s">
        <v>151</v>
      </c>
      <c r="Q1076" t="s">
        <v>141</v>
      </c>
      <c r="R1076" t="s">
        <v>141</v>
      </c>
      <c r="S1076" s="1">
        <v>45334</v>
      </c>
      <c r="T1076" s="1">
        <v>45403</v>
      </c>
      <c r="U1076" t="s">
        <v>129</v>
      </c>
      <c r="W1076" t="s">
        <v>129</v>
      </c>
      <c r="X1076" t="s">
        <v>129</v>
      </c>
      <c r="Y1076" t="s">
        <v>129</v>
      </c>
      <c r="Z1076" t="s">
        <v>129</v>
      </c>
      <c r="AA1076" t="s">
        <v>129</v>
      </c>
      <c r="AB1076" t="s">
        <v>129</v>
      </c>
      <c r="AC1076" t="s">
        <v>129</v>
      </c>
      <c r="AD1076">
        <v>0</v>
      </c>
      <c r="AE1076">
        <v>30</v>
      </c>
      <c r="AF1076">
        <v>30</v>
      </c>
      <c r="AG1076">
        <v>0</v>
      </c>
      <c r="AH1076">
        <v>0</v>
      </c>
      <c r="AI1076">
        <v>2</v>
      </c>
      <c r="AJ1076">
        <v>3</v>
      </c>
      <c r="AK1076">
        <v>3</v>
      </c>
      <c r="AL1076">
        <v>3</v>
      </c>
      <c r="AM1076">
        <v>3</v>
      </c>
      <c r="AP1076" t="s">
        <v>138</v>
      </c>
      <c r="AR1076" t="s">
        <v>133</v>
      </c>
      <c r="AS1076">
        <v>3</v>
      </c>
      <c r="AT1076">
        <v>3</v>
      </c>
      <c r="AU1076">
        <f t="shared" si="426"/>
        <v>0</v>
      </c>
      <c r="AV1076">
        <f t="shared" si="427"/>
        <v>0</v>
      </c>
      <c r="AW1076">
        <f t="shared" si="428"/>
        <v>0</v>
      </c>
      <c r="AX1076" t="str">
        <f t="shared" si="429"/>
        <v/>
      </c>
      <c r="AY1076" t="str">
        <f t="shared" si="430"/>
        <v/>
      </c>
      <c r="AZ1076">
        <f t="shared" si="431"/>
        <v>1</v>
      </c>
      <c r="BA1076" t="str">
        <f t="shared" si="432"/>
        <v/>
      </c>
      <c r="BB1076">
        <f t="shared" si="433"/>
        <v>0</v>
      </c>
      <c r="BC1076">
        <f t="shared" si="434"/>
        <v>0</v>
      </c>
      <c r="BD1076">
        <f t="shared" si="435"/>
        <v>45</v>
      </c>
      <c r="BE1076">
        <f t="shared" si="436"/>
        <v>0</v>
      </c>
      <c r="BF1076">
        <f t="shared" si="437"/>
        <v>0</v>
      </c>
      <c r="BG1076">
        <f t="shared" si="438"/>
        <v>0</v>
      </c>
      <c r="BH1076">
        <f t="shared" si="439"/>
        <v>0</v>
      </c>
      <c r="BI1076" t="str">
        <f t="shared" si="440"/>
        <v/>
      </c>
      <c r="BJ1076" t="str">
        <f t="shared" si="441"/>
        <v/>
      </c>
      <c r="BK1076" t="str">
        <f t="shared" si="442"/>
        <v/>
      </c>
      <c r="BL1076" t="str">
        <f t="shared" si="443"/>
        <v/>
      </c>
      <c r="BM1076" t="str">
        <f t="shared" si="444"/>
        <v/>
      </c>
      <c r="BN1076" t="str">
        <f t="shared" si="445"/>
        <v/>
      </c>
      <c r="BO1076" t="str">
        <f t="shared" si="446"/>
        <v/>
      </c>
      <c r="BP1076">
        <f t="shared" si="447"/>
        <v>2</v>
      </c>
      <c r="BQ1076">
        <f t="shared" si="448"/>
        <v>7</v>
      </c>
      <c r="BR1076">
        <f t="shared" si="449"/>
        <v>1</v>
      </c>
      <c r="BS1076">
        <f t="shared" si="450"/>
        <v>17</v>
      </c>
      <c r="BT1076" t="str">
        <f t="shared" si="451"/>
        <v/>
      </c>
    </row>
    <row r="1077" spans="1:72">
      <c r="A1077">
        <v>202380</v>
      </c>
      <c r="B1077">
        <v>83411</v>
      </c>
      <c r="C1077" t="s">
        <v>150</v>
      </c>
      <c r="D1077">
        <v>1</v>
      </c>
      <c r="E1077" t="s">
        <v>226</v>
      </c>
      <c r="F1077">
        <v>1005</v>
      </c>
      <c r="G1077" t="s">
        <v>227</v>
      </c>
      <c r="H1077" t="s">
        <v>232</v>
      </c>
      <c r="I1077" t="s">
        <v>147</v>
      </c>
      <c r="J1077" t="s">
        <v>138</v>
      </c>
      <c r="K1077">
        <v>0</v>
      </c>
      <c r="L1077" t="s">
        <v>126</v>
      </c>
      <c r="M1077" t="s">
        <v>123</v>
      </c>
      <c r="N1077">
        <v>1</v>
      </c>
      <c r="O1077">
        <v>9</v>
      </c>
      <c r="P1077" t="s">
        <v>151</v>
      </c>
      <c r="Q1077" t="s">
        <v>141</v>
      </c>
      <c r="R1077" t="s">
        <v>141</v>
      </c>
      <c r="S1077" s="1">
        <v>45299</v>
      </c>
      <c r="T1077" s="1">
        <v>45403</v>
      </c>
      <c r="U1077" t="s">
        <v>129</v>
      </c>
      <c r="W1077" t="s">
        <v>129</v>
      </c>
      <c r="X1077" t="s">
        <v>129</v>
      </c>
      <c r="Y1077" t="s">
        <v>129</v>
      </c>
      <c r="Z1077" t="s">
        <v>129</v>
      </c>
      <c r="AA1077" t="s">
        <v>129</v>
      </c>
      <c r="AB1077" t="s">
        <v>129</v>
      </c>
      <c r="AC1077" t="s">
        <v>129</v>
      </c>
      <c r="AD1077">
        <v>0</v>
      </c>
      <c r="AE1077">
        <v>16</v>
      </c>
      <c r="AF1077">
        <v>30</v>
      </c>
      <c r="AG1077">
        <v>0</v>
      </c>
      <c r="AH1077">
        <v>0</v>
      </c>
      <c r="AI1077">
        <v>2</v>
      </c>
      <c r="AJ1077">
        <v>3</v>
      </c>
      <c r="AK1077">
        <v>3</v>
      </c>
      <c r="AL1077">
        <v>3</v>
      </c>
      <c r="AM1077">
        <v>3</v>
      </c>
      <c r="AP1077" t="s">
        <v>138</v>
      </c>
      <c r="AR1077" t="s">
        <v>133</v>
      </c>
      <c r="AS1077">
        <v>0</v>
      </c>
      <c r="AT1077">
        <v>0</v>
      </c>
      <c r="AU1077">
        <f t="shared" si="426"/>
        <v>0</v>
      </c>
      <c r="AV1077">
        <f t="shared" si="427"/>
        <v>30</v>
      </c>
      <c r="AW1077">
        <f t="shared" si="428"/>
        <v>30</v>
      </c>
      <c r="AX1077" t="str">
        <f t="shared" si="429"/>
        <v/>
      </c>
      <c r="AY1077" t="str">
        <f t="shared" si="430"/>
        <v/>
      </c>
      <c r="AZ1077">
        <f t="shared" si="431"/>
        <v>1</v>
      </c>
      <c r="BA1077" t="str">
        <f t="shared" si="432"/>
        <v/>
      </c>
      <c r="BB1077">
        <f t="shared" si="433"/>
        <v>2700</v>
      </c>
      <c r="BC1077">
        <f t="shared" si="434"/>
        <v>1125</v>
      </c>
      <c r="BD1077">
        <f t="shared" si="435"/>
        <v>45</v>
      </c>
      <c r="BE1077">
        <f t="shared" si="436"/>
        <v>0.5</v>
      </c>
      <c r="BF1077">
        <f t="shared" si="437"/>
        <v>0.5</v>
      </c>
      <c r="BG1077">
        <f t="shared" si="438"/>
        <v>54</v>
      </c>
      <c r="BH1077">
        <f t="shared" si="439"/>
        <v>45</v>
      </c>
      <c r="BI1077">
        <f t="shared" si="440"/>
        <v>37.5</v>
      </c>
      <c r="BJ1077">
        <f t="shared" si="441"/>
        <v>37.5</v>
      </c>
      <c r="BK1077">
        <f t="shared" si="442"/>
        <v>45</v>
      </c>
      <c r="BL1077" t="str">
        <f t="shared" si="443"/>
        <v/>
      </c>
      <c r="BM1077" t="str">
        <f t="shared" si="444"/>
        <v/>
      </c>
      <c r="BN1077">
        <f t="shared" si="445"/>
        <v>-23</v>
      </c>
      <c r="BO1077" t="str">
        <f t="shared" si="446"/>
        <v/>
      </c>
      <c r="BP1077">
        <f t="shared" si="447"/>
        <v>2</v>
      </c>
      <c r="BQ1077">
        <f t="shared" si="448"/>
        <v>2</v>
      </c>
      <c r="BR1077">
        <f t="shared" si="449"/>
        <v>1</v>
      </c>
      <c r="BS1077">
        <f t="shared" si="450"/>
        <v>17</v>
      </c>
      <c r="BT1077" t="str">
        <f t="shared" si="451"/>
        <v/>
      </c>
    </row>
    <row r="1078" spans="1:72">
      <c r="A1078">
        <v>202380</v>
      </c>
      <c r="B1078">
        <v>83411</v>
      </c>
      <c r="C1078" t="s">
        <v>150</v>
      </c>
      <c r="D1078">
        <v>1</v>
      </c>
      <c r="E1078" t="s">
        <v>226</v>
      </c>
      <c r="F1078">
        <v>1005</v>
      </c>
      <c r="G1078" t="s">
        <v>227</v>
      </c>
      <c r="H1078" t="s">
        <v>232</v>
      </c>
      <c r="I1078" t="s">
        <v>147</v>
      </c>
      <c r="J1078" t="s">
        <v>138</v>
      </c>
      <c r="K1078">
        <v>0</v>
      </c>
      <c r="L1078" t="s">
        <v>126</v>
      </c>
      <c r="M1078" t="s">
        <v>123</v>
      </c>
      <c r="N1078">
        <v>1</v>
      </c>
      <c r="O1078">
        <v>9</v>
      </c>
      <c r="P1078" t="s">
        <v>151</v>
      </c>
      <c r="Q1078" t="s">
        <v>151</v>
      </c>
      <c r="R1078" t="s">
        <v>123</v>
      </c>
      <c r="S1078" s="1">
        <v>45299</v>
      </c>
      <c r="T1078" s="1">
        <v>45403</v>
      </c>
      <c r="U1078">
        <v>1030</v>
      </c>
      <c r="V1078">
        <v>1200</v>
      </c>
      <c r="W1078" t="s">
        <v>129</v>
      </c>
      <c r="X1078" t="s">
        <v>129</v>
      </c>
      <c r="Y1078" t="s">
        <v>47</v>
      </c>
      <c r="Z1078" t="s">
        <v>129</v>
      </c>
      <c r="AA1078" t="s">
        <v>52</v>
      </c>
      <c r="AB1078" t="s">
        <v>129</v>
      </c>
      <c r="AC1078" t="s">
        <v>129</v>
      </c>
      <c r="AD1078">
        <v>0</v>
      </c>
      <c r="AE1078">
        <v>16</v>
      </c>
      <c r="AF1078">
        <v>30</v>
      </c>
      <c r="AG1078">
        <v>0</v>
      </c>
      <c r="AH1078">
        <v>0</v>
      </c>
      <c r="AI1078">
        <v>2</v>
      </c>
      <c r="AJ1078">
        <v>3</v>
      </c>
      <c r="AK1078">
        <v>3</v>
      </c>
      <c r="AL1078">
        <v>3</v>
      </c>
      <c r="AM1078">
        <v>3</v>
      </c>
      <c r="AP1078" t="s">
        <v>138</v>
      </c>
      <c r="AR1078" t="s">
        <v>149</v>
      </c>
      <c r="AS1078">
        <v>3.6</v>
      </c>
      <c r="AT1078">
        <v>3</v>
      </c>
      <c r="AU1078">
        <f t="shared" si="426"/>
        <v>30</v>
      </c>
      <c r="AV1078">
        <f t="shared" si="427"/>
        <v>30</v>
      </c>
      <c r="AW1078">
        <f t="shared" si="428"/>
        <v>30</v>
      </c>
      <c r="AX1078">
        <f t="shared" si="429"/>
        <v>90</v>
      </c>
      <c r="AY1078">
        <f t="shared" si="430"/>
        <v>2700</v>
      </c>
      <c r="AZ1078">
        <f t="shared" si="431"/>
        <v>1</v>
      </c>
      <c r="BA1078">
        <f t="shared" si="432"/>
        <v>2700</v>
      </c>
      <c r="BB1078">
        <f t="shared" si="433"/>
        <v>2700</v>
      </c>
      <c r="BC1078">
        <f t="shared" si="434"/>
        <v>1125</v>
      </c>
      <c r="BD1078">
        <f t="shared" si="435"/>
        <v>45</v>
      </c>
      <c r="BE1078">
        <f t="shared" si="436"/>
        <v>0.5</v>
      </c>
      <c r="BF1078">
        <f t="shared" si="437"/>
        <v>0.5</v>
      </c>
      <c r="BG1078">
        <f t="shared" si="438"/>
        <v>54</v>
      </c>
      <c r="BH1078">
        <f t="shared" si="439"/>
        <v>45</v>
      </c>
      <c r="BI1078">
        <f t="shared" si="440"/>
        <v>37.5</v>
      </c>
      <c r="BJ1078">
        <f t="shared" si="441"/>
        <v>37.5</v>
      </c>
      <c r="BK1078">
        <f t="shared" si="442"/>
        <v>45</v>
      </c>
      <c r="BL1078">
        <f t="shared" si="443"/>
        <v>1115</v>
      </c>
      <c r="BM1078" t="str">
        <f t="shared" si="444"/>
        <v/>
      </c>
      <c r="BN1078">
        <f t="shared" si="445"/>
        <v>-23</v>
      </c>
      <c r="BO1078" t="str">
        <f t="shared" si="446"/>
        <v/>
      </c>
      <c r="BP1078">
        <f t="shared" si="447"/>
        <v>2</v>
      </c>
      <c r="BQ1078">
        <f t="shared" si="448"/>
        <v>2</v>
      </c>
      <c r="BR1078">
        <f t="shared" si="449"/>
        <v>1</v>
      </c>
      <c r="BS1078">
        <f t="shared" si="450"/>
        <v>17</v>
      </c>
      <c r="BT1078" t="str">
        <f t="shared" si="451"/>
        <v/>
      </c>
    </row>
    <row r="1079" spans="1:72">
      <c r="A1079">
        <v>202380</v>
      </c>
      <c r="B1079">
        <v>82236</v>
      </c>
      <c r="C1079" t="s">
        <v>150</v>
      </c>
      <c r="D1079">
        <v>115</v>
      </c>
      <c r="E1079" t="s">
        <v>229</v>
      </c>
      <c r="F1079">
        <v>1110</v>
      </c>
      <c r="G1079" t="s">
        <v>230</v>
      </c>
      <c r="H1079">
        <v>101</v>
      </c>
      <c r="K1079">
        <v>0</v>
      </c>
      <c r="L1079" t="s">
        <v>126</v>
      </c>
      <c r="M1079" t="s">
        <v>123</v>
      </c>
      <c r="N1079">
        <v>1</v>
      </c>
      <c r="O1079">
        <v>1</v>
      </c>
      <c r="P1079" t="s">
        <v>151</v>
      </c>
      <c r="Q1079" t="s">
        <v>134</v>
      </c>
      <c r="R1079">
        <v>116</v>
      </c>
      <c r="S1079" s="1">
        <v>45299</v>
      </c>
      <c r="T1079" s="1">
        <v>45354</v>
      </c>
      <c r="U1079">
        <v>900</v>
      </c>
      <c r="V1079">
        <v>1220</v>
      </c>
      <c r="W1079" t="s">
        <v>129</v>
      </c>
      <c r="X1079" t="s">
        <v>46</v>
      </c>
      <c r="Y1079" t="s">
        <v>47</v>
      </c>
      <c r="Z1079" t="s">
        <v>50</v>
      </c>
      <c r="AA1079" t="s">
        <v>129</v>
      </c>
      <c r="AB1079" t="s">
        <v>129</v>
      </c>
      <c r="AC1079" t="s">
        <v>129</v>
      </c>
      <c r="AD1079">
        <v>0</v>
      </c>
      <c r="AE1079">
        <v>20</v>
      </c>
      <c r="AF1079">
        <v>30</v>
      </c>
      <c r="AG1079">
        <v>0</v>
      </c>
      <c r="AH1079">
        <v>0</v>
      </c>
      <c r="AI1079">
        <v>2</v>
      </c>
      <c r="AJ1079">
        <v>4</v>
      </c>
      <c r="AK1079">
        <v>4</v>
      </c>
      <c r="AL1079">
        <v>8</v>
      </c>
      <c r="AM1079">
        <v>2</v>
      </c>
      <c r="AN1079">
        <v>6</v>
      </c>
      <c r="AR1079" t="s">
        <v>149</v>
      </c>
      <c r="AS1079">
        <v>12</v>
      </c>
      <c r="AT1079">
        <v>2</v>
      </c>
      <c r="AU1079">
        <f t="shared" si="426"/>
        <v>24</v>
      </c>
      <c r="AV1079">
        <f t="shared" si="427"/>
        <v>48</v>
      </c>
      <c r="AW1079">
        <f t="shared" si="428"/>
        <v>48</v>
      </c>
      <c r="AX1079">
        <f t="shared" si="429"/>
        <v>200</v>
      </c>
      <c r="AY1079">
        <f t="shared" si="430"/>
        <v>4800</v>
      </c>
      <c r="AZ1079">
        <f t="shared" si="431"/>
        <v>1</v>
      </c>
      <c r="BA1079">
        <f t="shared" si="432"/>
        <v>4800</v>
      </c>
      <c r="BB1079">
        <f t="shared" si="433"/>
        <v>6360</v>
      </c>
      <c r="BC1079">
        <f t="shared" si="434"/>
        <v>6000</v>
      </c>
      <c r="BD1079">
        <f t="shared" si="435"/>
        <v>120</v>
      </c>
      <c r="BE1079">
        <f t="shared" si="436"/>
        <v>1</v>
      </c>
      <c r="BF1079">
        <f t="shared" si="437"/>
        <v>1</v>
      </c>
      <c r="BG1079">
        <f t="shared" si="438"/>
        <v>127.2</v>
      </c>
      <c r="BH1079">
        <f t="shared" si="439"/>
        <v>106</v>
      </c>
      <c r="BI1079">
        <f t="shared" si="440"/>
        <v>125</v>
      </c>
      <c r="BJ1079">
        <f t="shared" si="441"/>
        <v>135</v>
      </c>
      <c r="BK1079">
        <f t="shared" si="442"/>
        <v>135</v>
      </c>
      <c r="BL1079">
        <f t="shared" si="443"/>
        <v>1115</v>
      </c>
      <c r="BM1079" t="str">
        <f t="shared" si="444"/>
        <v/>
      </c>
      <c r="BN1079" t="str">
        <f t="shared" si="445"/>
        <v/>
      </c>
      <c r="BO1079" t="str">
        <f t="shared" si="446"/>
        <v/>
      </c>
      <c r="BP1079">
        <f t="shared" si="447"/>
        <v>2</v>
      </c>
      <c r="BQ1079">
        <f t="shared" si="448"/>
        <v>2</v>
      </c>
      <c r="BR1079">
        <f t="shared" si="449"/>
        <v>1</v>
      </c>
      <c r="BS1079">
        <f t="shared" si="450"/>
        <v>10</v>
      </c>
      <c r="BT1079" t="str">
        <f t="shared" si="451"/>
        <v/>
      </c>
    </row>
    <row r="1080" spans="1:72">
      <c r="A1080">
        <v>202380</v>
      </c>
      <c r="B1080">
        <v>82236</v>
      </c>
      <c r="C1080" t="s">
        <v>150</v>
      </c>
      <c r="D1080">
        <v>115</v>
      </c>
      <c r="E1080" t="s">
        <v>229</v>
      </c>
      <c r="F1080">
        <v>1110</v>
      </c>
      <c r="G1080" t="s">
        <v>230</v>
      </c>
      <c r="H1080">
        <v>101</v>
      </c>
      <c r="K1080">
        <v>0</v>
      </c>
      <c r="L1080" t="s">
        <v>126</v>
      </c>
      <c r="M1080" t="s">
        <v>123</v>
      </c>
      <c r="N1080">
        <v>1</v>
      </c>
      <c r="O1080">
        <v>1</v>
      </c>
      <c r="P1080" t="s">
        <v>151</v>
      </c>
      <c r="Q1080" t="s">
        <v>134</v>
      </c>
      <c r="R1080">
        <v>132</v>
      </c>
      <c r="S1080" s="1">
        <v>45299</v>
      </c>
      <c r="T1080" s="1">
        <v>45354</v>
      </c>
      <c r="U1080">
        <v>730</v>
      </c>
      <c r="V1080">
        <v>835</v>
      </c>
      <c r="W1080" t="s">
        <v>129</v>
      </c>
      <c r="X1080" t="s">
        <v>46</v>
      </c>
      <c r="Y1080" t="s">
        <v>47</v>
      </c>
      <c r="Z1080" t="s">
        <v>50</v>
      </c>
      <c r="AA1080" t="s">
        <v>129</v>
      </c>
      <c r="AB1080" t="s">
        <v>129</v>
      </c>
      <c r="AC1080" t="s">
        <v>129</v>
      </c>
      <c r="AD1080">
        <v>0</v>
      </c>
      <c r="AE1080">
        <v>20</v>
      </c>
      <c r="AF1080">
        <v>30</v>
      </c>
      <c r="AG1080">
        <v>0</v>
      </c>
      <c r="AH1080">
        <v>0</v>
      </c>
      <c r="AI1080">
        <v>2</v>
      </c>
      <c r="AJ1080">
        <v>4</v>
      </c>
      <c r="AK1080">
        <v>4</v>
      </c>
      <c r="AL1080">
        <v>8</v>
      </c>
      <c r="AM1080">
        <v>2</v>
      </c>
      <c r="AN1080">
        <v>6</v>
      </c>
      <c r="AR1080" t="s">
        <v>133</v>
      </c>
      <c r="AS1080">
        <v>3.9</v>
      </c>
      <c r="AT1080">
        <v>2</v>
      </c>
      <c r="AU1080">
        <f t="shared" si="426"/>
        <v>24</v>
      </c>
      <c r="AV1080">
        <f t="shared" si="427"/>
        <v>48</v>
      </c>
      <c r="AW1080">
        <f t="shared" si="428"/>
        <v>48</v>
      </c>
      <c r="AX1080">
        <f t="shared" si="429"/>
        <v>65</v>
      </c>
      <c r="AY1080">
        <f t="shared" si="430"/>
        <v>1560</v>
      </c>
      <c r="AZ1080">
        <f t="shared" si="431"/>
        <v>1</v>
      </c>
      <c r="BA1080">
        <f t="shared" si="432"/>
        <v>1560</v>
      </c>
      <c r="BB1080">
        <f t="shared" si="433"/>
        <v>6360</v>
      </c>
      <c r="BC1080">
        <f t="shared" si="434"/>
        <v>6000</v>
      </c>
      <c r="BD1080">
        <f t="shared" si="435"/>
        <v>120</v>
      </c>
      <c r="BE1080">
        <f t="shared" si="436"/>
        <v>1</v>
      </c>
      <c r="BF1080">
        <f t="shared" si="437"/>
        <v>1</v>
      </c>
      <c r="BG1080">
        <f t="shared" si="438"/>
        <v>127.2</v>
      </c>
      <c r="BH1080">
        <f t="shared" si="439"/>
        <v>106</v>
      </c>
      <c r="BI1080">
        <f t="shared" si="440"/>
        <v>125</v>
      </c>
      <c r="BJ1080">
        <f t="shared" si="441"/>
        <v>135</v>
      </c>
      <c r="BK1080">
        <f t="shared" si="442"/>
        <v>135</v>
      </c>
      <c r="BL1080">
        <f t="shared" si="443"/>
        <v>945</v>
      </c>
      <c r="BM1080" t="str">
        <f t="shared" si="444"/>
        <v/>
      </c>
      <c r="BN1080" t="str">
        <f t="shared" si="445"/>
        <v/>
      </c>
      <c r="BO1080" t="str">
        <f t="shared" si="446"/>
        <v/>
      </c>
      <c r="BP1080">
        <f t="shared" si="447"/>
        <v>2</v>
      </c>
      <c r="BQ1080">
        <f t="shared" si="448"/>
        <v>2</v>
      </c>
      <c r="BR1080">
        <f t="shared" si="449"/>
        <v>1</v>
      </c>
      <c r="BS1080">
        <f t="shared" si="450"/>
        <v>10</v>
      </c>
      <c r="BT1080" t="str">
        <f t="shared" si="451"/>
        <v/>
      </c>
    </row>
    <row r="1081" spans="1:72">
      <c r="A1081">
        <v>202380</v>
      </c>
      <c r="B1081">
        <v>82301</v>
      </c>
      <c r="C1081" t="s">
        <v>150</v>
      </c>
      <c r="D1081">
        <v>115</v>
      </c>
      <c r="E1081" t="s">
        <v>229</v>
      </c>
      <c r="F1081">
        <v>1110</v>
      </c>
      <c r="G1081" t="s">
        <v>230</v>
      </c>
      <c r="H1081">
        <v>151</v>
      </c>
      <c r="I1081" t="s">
        <v>147</v>
      </c>
      <c r="J1081" t="s">
        <v>138</v>
      </c>
      <c r="K1081">
        <v>0</v>
      </c>
      <c r="L1081" t="s">
        <v>126</v>
      </c>
      <c r="M1081" t="s">
        <v>123</v>
      </c>
      <c r="N1081">
        <v>1</v>
      </c>
      <c r="O1081">
        <v>1</v>
      </c>
      <c r="P1081" t="s">
        <v>151</v>
      </c>
      <c r="Q1081" t="s">
        <v>134</v>
      </c>
      <c r="R1081">
        <v>116</v>
      </c>
      <c r="S1081" s="1">
        <v>45299</v>
      </c>
      <c r="T1081" s="1">
        <v>45354</v>
      </c>
      <c r="U1081">
        <v>1300</v>
      </c>
      <c r="V1081">
        <v>1630</v>
      </c>
      <c r="W1081" t="s">
        <v>129</v>
      </c>
      <c r="X1081" t="s">
        <v>46</v>
      </c>
      <c r="Y1081" t="s">
        <v>47</v>
      </c>
      <c r="Z1081" t="s">
        <v>50</v>
      </c>
      <c r="AA1081" t="s">
        <v>129</v>
      </c>
      <c r="AB1081" t="s">
        <v>129</v>
      </c>
      <c r="AC1081" t="s">
        <v>129</v>
      </c>
      <c r="AD1081">
        <v>0</v>
      </c>
      <c r="AE1081">
        <v>20</v>
      </c>
      <c r="AF1081">
        <v>30</v>
      </c>
      <c r="AG1081">
        <v>0</v>
      </c>
      <c r="AH1081">
        <v>0</v>
      </c>
      <c r="AI1081">
        <v>2</v>
      </c>
      <c r="AJ1081">
        <v>4</v>
      </c>
      <c r="AK1081">
        <v>4</v>
      </c>
      <c r="AL1081">
        <v>8</v>
      </c>
      <c r="AM1081">
        <v>2</v>
      </c>
      <c r="AN1081">
        <v>6</v>
      </c>
      <c r="AP1081" t="s">
        <v>138</v>
      </c>
      <c r="AR1081" t="s">
        <v>149</v>
      </c>
      <c r="AS1081">
        <v>12.6</v>
      </c>
      <c r="AT1081">
        <v>2</v>
      </c>
      <c r="AU1081">
        <f t="shared" si="426"/>
        <v>24</v>
      </c>
      <c r="AV1081">
        <f t="shared" si="427"/>
        <v>24</v>
      </c>
      <c r="AW1081">
        <f t="shared" si="428"/>
        <v>24</v>
      </c>
      <c r="AX1081">
        <f t="shared" si="429"/>
        <v>210</v>
      </c>
      <c r="AY1081">
        <f t="shared" si="430"/>
        <v>5040</v>
      </c>
      <c r="AZ1081">
        <f t="shared" si="431"/>
        <v>1</v>
      </c>
      <c r="BA1081">
        <f t="shared" si="432"/>
        <v>5040</v>
      </c>
      <c r="BB1081">
        <f t="shared" si="433"/>
        <v>5040</v>
      </c>
      <c r="BC1081">
        <f t="shared" si="434"/>
        <v>3000</v>
      </c>
      <c r="BD1081">
        <f t="shared" si="435"/>
        <v>120</v>
      </c>
      <c r="BE1081">
        <f t="shared" si="436"/>
        <v>0.5</v>
      </c>
      <c r="BF1081">
        <f t="shared" si="437"/>
        <v>0.5</v>
      </c>
      <c r="BG1081">
        <f t="shared" si="438"/>
        <v>100.8</v>
      </c>
      <c r="BH1081">
        <f t="shared" si="439"/>
        <v>84</v>
      </c>
      <c r="BI1081">
        <f t="shared" si="440"/>
        <v>125</v>
      </c>
      <c r="BJ1081">
        <f t="shared" si="441"/>
        <v>135</v>
      </c>
      <c r="BK1081">
        <f t="shared" si="442"/>
        <v>135</v>
      </c>
      <c r="BL1081">
        <f t="shared" si="443"/>
        <v>1515</v>
      </c>
      <c r="BM1081" t="str">
        <f t="shared" si="444"/>
        <v/>
      </c>
      <c r="BN1081">
        <f t="shared" si="445"/>
        <v>-24</v>
      </c>
      <c r="BO1081" t="str">
        <f t="shared" si="446"/>
        <v/>
      </c>
      <c r="BP1081">
        <f t="shared" si="447"/>
        <v>2</v>
      </c>
      <c r="BQ1081">
        <f t="shared" si="448"/>
        <v>2</v>
      </c>
      <c r="BR1081">
        <f t="shared" si="449"/>
        <v>1</v>
      </c>
      <c r="BS1081">
        <f t="shared" si="450"/>
        <v>10</v>
      </c>
      <c r="BT1081" t="str">
        <f t="shared" si="451"/>
        <v>Flag</v>
      </c>
    </row>
    <row r="1082" spans="1:72">
      <c r="A1082">
        <v>202380</v>
      </c>
      <c r="B1082">
        <v>82301</v>
      </c>
      <c r="C1082" t="s">
        <v>150</v>
      </c>
      <c r="D1082">
        <v>115</v>
      </c>
      <c r="E1082" t="s">
        <v>229</v>
      </c>
      <c r="F1082">
        <v>1110</v>
      </c>
      <c r="G1082" t="s">
        <v>230</v>
      </c>
      <c r="H1082">
        <v>151</v>
      </c>
      <c r="I1082" t="s">
        <v>147</v>
      </c>
      <c r="J1082" t="s">
        <v>138</v>
      </c>
      <c r="K1082">
        <v>0</v>
      </c>
      <c r="L1082" t="s">
        <v>126</v>
      </c>
      <c r="M1082" t="s">
        <v>123</v>
      </c>
      <c r="N1082">
        <v>1</v>
      </c>
      <c r="O1082">
        <v>1</v>
      </c>
      <c r="P1082" t="s">
        <v>151</v>
      </c>
      <c r="Q1082" t="s">
        <v>141</v>
      </c>
      <c r="R1082" t="s">
        <v>141</v>
      </c>
      <c r="S1082" s="1">
        <v>45299</v>
      </c>
      <c r="T1082" s="1">
        <v>45354</v>
      </c>
      <c r="U1082" t="s">
        <v>129</v>
      </c>
      <c r="W1082" t="s">
        <v>129</v>
      </c>
      <c r="X1082" t="s">
        <v>129</v>
      </c>
      <c r="Y1082" t="s">
        <v>129</v>
      </c>
      <c r="Z1082" t="s">
        <v>129</v>
      </c>
      <c r="AA1082" t="s">
        <v>129</v>
      </c>
      <c r="AB1082" t="s">
        <v>129</v>
      </c>
      <c r="AC1082" t="s">
        <v>129</v>
      </c>
      <c r="AD1082">
        <v>0</v>
      </c>
      <c r="AE1082">
        <v>20</v>
      </c>
      <c r="AF1082">
        <v>30</v>
      </c>
      <c r="AG1082">
        <v>0</v>
      </c>
      <c r="AH1082">
        <v>0</v>
      </c>
      <c r="AI1082">
        <v>2</v>
      </c>
      <c r="AJ1082">
        <v>4</v>
      </c>
      <c r="AK1082">
        <v>4</v>
      </c>
      <c r="AL1082">
        <v>8</v>
      </c>
      <c r="AM1082">
        <v>2</v>
      </c>
      <c r="AN1082">
        <v>6</v>
      </c>
      <c r="AP1082" t="s">
        <v>138</v>
      </c>
      <c r="AR1082" t="s">
        <v>133</v>
      </c>
      <c r="AS1082">
        <v>6.9</v>
      </c>
      <c r="AT1082">
        <v>2</v>
      </c>
      <c r="AU1082">
        <f t="shared" si="426"/>
        <v>0</v>
      </c>
      <c r="AV1082">
        <f t="shared" si="427"/>
        <v>24</v>
      </c>
      <c r="AW1082">
        <f t="shared" si="428"/>
        <v>24</v>
      </c>
      <c r="AX1082" t="str">
        <f t="shared" si="429"/>
        <v/>
      </c>
      <c r="AY1082" t="str">
        <f t="shared" si="430"/>
        <v/>
      </c>
      <c r="AZ1082">
        <f t="shared" si="431"/>
        <v>1</v>
      </c>
      <c r="BA1082" t="str">
        <f t="shared" si="432"/>
        <v/>
      </c>
      <c r="BB1082">
        <f t="shared" si="433"/>
        <v>5040</v>
      </c>
      <c r="BC1082">
        <f t="shared" si="434"/>
        <v>3000</v>
      </c>
      <c r="BD1082">
        <f t="shared" si="435"/>
        <v>120</v>
      </c>
      <c r="BE1082">
        <f t="shared" si="436"/>
        <v>0.5</v>
      </c>
      <c r="BF1082">
        <f t="shared" si="437"/>
        <v>0.5</v>
      </c>
      <c r="BG1082">
        <f t="shared" si="438"/>
        <v>100.8</v>
      </c>
      <c r="BH1082">
        <f t="shared" si="439"/>
        <v>84</v>
      </c>
      <c r="BI1082">
        <f t="shared" si="440"/>
        <v>125</v>
      </c>
      <c r="BJ1082">
        <f t="shared" si="441"/>
        <v>135</v>
      </c>
      <c r="BK1082">
        <f t="shared" si="442"/>
        <v>135</v>
      </c>
      <c r="BL1082" t="str">
        <f t="shared" si="443"/>
        <v/>
      </c>
      <c r="BM1082" t="str">
        <f t="shared" si="444"/>
        <v/>
      </c>
      <c r="BN1082">
        <f t="shared" si="445"/>
        <v>-24</v>
      </c>
      <c r="BO1082" t="str">
        <f t="shared" si="446"/>
        <v/>
      </c>
      <c r="BP1082">
        <f t="shared" si="447"/>
        <v>2</v>
      </c>
      <c r="BQ1082">
        <f t="shared" si="448"/>
        <v>2</v>
      </c>
      <c r="BR1082">
        <f t="shared" si="449"/>
        <v>1</v>
      </c>
      <c r="BS1082">
        <f t="shared" si="450"/>
        <v>10</v>
      </c>
      <c r="BT1082" t="str">
        <f t="shared" si="451"/>
        <v/>
      </c>
    </row>
    <row r="1083" spans="1:72">
      <c r="A1083">
        <v>202380</v>
      </c>
      <c r="B1083">
        <v>84562</v>
      </c>
      <c r="C1083" t="s">
        <v>123</v>
      </c>
      <c r="D1083">
        <v>1</v>
      </c>
      <c r="E1083" t="s">
        <v>229</v>
      </c>
      <c r="F1083">
        <v>1110</v>
      </c>
      <c r="G1083" t="s">
        <v>230</v>
      </c>
      <c r="H1083">
        <v>152</v>
      </c>
      <c r="I1083" t="s">
        <v>147</v>
      </c>
      <c r="J1083" t="s">
        <v>138</v>
      </c>
      <c r="K1083">
        <v>0</v>
      </c>
      <c r="L1083" t="s">
        <v>126</v>
      </c>
      <c r="M1083" t="s">
        <v>123</v>
      </c>
      <c r="N1083">
        <v>1</v>
      </c>
      <c r="O1083">
        <v>1</v>
      </c>
      <c r="P1083" t="s">
        <v>151</v>
      </c>
      <c r="Q1083" t="s">
        <v>134</v>
      </c>
      <c r="R1083">
        <v>116</v>
      </c>
      <c r="S1083" s="1">
        <v>45299</v>
      </c>
      <c r="T1083" s="1">
        <v>45403</v>
      </c>
      <c r="U1083">
        <v>800</v>
      </c>
      <c r="V1083">
        <v>1340</v>
      </c>
      <c r="W1083" t="s">
        <v>45</v>
      </c>
      <c r="X1083" t="s">
        <v>129</v>
      </c>
      <c r="Y1083" t="s">
        <v>129</v>
      </c>
      <c r="Z1083" t="s">
        <v>129</v>
      </c>
      <c r="AA1083" t="s">
        <v>129</v>
      </c>
      <c r="AB1083" t="s">
        <v>129</v>
      </c>
      <c r="AC1083" t="s">
        <v>129</v>
      </c>
      <c r="AD1083">
        <v>0</v>
      </c>
      <c r="AE1083">
        <v>20</v>
      </c>
      <c r="AF1083">
        <v>30</v>
      </c>
      <c r="AG1083">
        <v>0</v>
      </c>
      <c r="AH1083">
        <v>0</v>
      </c>
      <c r="AI1083">
        <v>2</v>
      </c>
      <c r="AJ1083">
        <v>4</v>
      </c>
      <c r="AK1083">
        <v>4</v>
      </c>
      <c r="AL1083">
        <v>8</v>
      </c>
      <c r="AM1083">
        <v>2</v>
      </c>
      <c r="AN1083">
        <v>6</v>
      </c>
      <c r="AP1083" t="s">
        <v>138</v>
      </c>
      <c r="AR1083" t="s">
        <v>133</v>
      </c>
      <c r="AS1083">
        <v>6.8</v>
      </c>
      <c r="AT1083">
        <v>2</v>
      </c>
      <c r="AU1083">
        <f t="shared" si="426"/>
        <v>15</v>
      </c>
      <c r="AV1083">
        <f t="shared" si="427"/>
        <v>15</v>
      </c>
      <c r="AW1083">
        <f t="shared" si="428"/>
        <v>15</v>
      </c>
      <c r="AX1083">
        <f t="shared" si="429"/>
        <v>340</v>
      </c>
      <c r="AY1083">
        <f t="shared" si="430"/>
        <v>5100</v>
      </c>
      <c r="AZ1083">
        <f t="shared" si="431"/>
        <v>1</v>
      </c>
      <c r="BA1083">
        <f t="shared" si="432"/>
        <v>5100</v>
      </c>
      <c r="BB1083">
        <f t="shared" si="433"/>
        <v>5100</v>
      </c>
      <c r="BC1083">
        <f t="shared" si="434"/>
        <v>3000</v>
      </c>
      <c r="BD1083">
        <f t="shared" si="435"/>
        <v>120</v>
      </c>
      <c r="BE1083">
        <f t="shared" si="436"/>
        <v>0.5</v>
      </c>
      <c r="BF1083">
        <f t="shared" si="437"/>
        <v>0.5</v>
      </c>
      <c r="BG1083">
        <f t="shared" si="438"/>
        <v>102</v>
      </c>
      <c r="BH1083">
        <f t="shared" si="439"/>
        <v>85</v>
      </c>
      <c r="BI1083">
        <f t="shared" si="440"/>
        <v>200</v>
      </c>
      <c r="BJ1083">
        <f t="shared" si="441"/>
        <v>225</v>
      </c>
      <c r="BK1083">
        <f t="shared" si="442"/>
        <v>225</v>
      </c>
      <c r="BL1083">
        <f t="shared" si="443"/>
        <v>1145</v>
      </c>
      <c r="BM1083" t="str">
        <f t="shared" si="444"/>
        <v/>
      </c>
      <c r="BN1083">
        <f t="shared" si="445"/>
        <v>-25</v>
      </c>
      <c r="BO1083" t="str">
        <f t="shared" si="446"/>
        <v/>
      </c>
      <c r="BP1083">
        <f t="shared" si="447"/>
        <v>2</v>
      </c>
      <c r="BQ1083">
        <f t="shared" si="448"/>
        <v>2</v>
      </c>
      <c r="BR1083">
        <f t="shared" si="449"/>
        <v>1</v>
      </c>
      <c r="BS1083">
        <f t="shared" si="450"/>
        <v>17</v>
      </c>
      <c r="BT1083" t="str">
        <f t="shared" si="451"/>
        <v/>
      </c>
    </row>
    <row r="1084" spans="1:72">
      <c r="A1084">
        <v>202380</v>
      </c>
      <c r="B1084">
        <v>84562</v>
      </c>
      <c r="C1084" t="s">
        <v>123</v>
      </c>
      <c r="D1084">
        <v>1</v>
      </c>
      <c r="E1084" t="s">
        <v>229</v>
      </c>
      <c r="F1084">
        <v>1110</v>
      </c>
      <c r="G1084" t="s">
        <v>230</v>
      </c>
      <c r="H1084">
        <v>152</v>
      </c>
      <c r="I1084" t="s">
        <v>147</v>
      </c>
      <c r="J1084" t="s">
        <v>138</v>
      </c>
      <c r="K1084">
        <v>0</v>
      </c>
      <c r="L1084" t="s">
        <v>126</v>
      </c>
      <c r="M1084" t="s">
        <v>123</v>
      </c>
      <c r="N1084">
        <v>1</v>
      </c>
      <c r="O1084">
        <v>1</v>
      </c>
      <c r="P1084" t="s">
        <v>151</v>
      </c>
      <c r="Q1084" t="s">
        <v>141</v>
      </c>
      <c r="R1084" t="s">
        <v>141</v>
      </c>
      <c r="S1084" s="1">
        <v>45299</v>
      </c>
      <c r="T1084" s="1">
        <v>45403</v>
      </c>
      <c r="U1084" t="s">
        <v>129</v>
      </c>
      <c r="W1084" t="s">
        <v>129</v>
      </c>
      <c r="X1084" t="s">
        <v>129</v>
      </c>
      <c r="Y1084" t="s">
        <v>129</v>
      </c>
      <c r="Z1084" t="s">
        <v>129</v>
      </c>
      <c r="AA1084" t="s">
        <v>129</v>
      </c>
      <c r="AB1084" t="s">
        <v>129</v>
      </c>
      <c r="AC1084" t="s">
        <v>129</v>
      </c>
      <c r="AD1084">
        <v>0</v>
      </c>
      <c r="AE1084">
        <v>20</v>
      </c>
      <c r="AF1084">
        <v>30</v>
      </c>
      <c r="AG1084">
        <v>0</v>
      </c>
      <c r="AH1084">
        <v>0</v>
      </c>
      <c r="AI1084">
        <v>2</v>
      </c>
      <c r="AJ1084">
        <v>4</v>
      </c>
      <c r="AK1084">
        <v>4</v>
      </c>
      <c r="AL1084">
        <v>8</v>
      </c>
      <c r="AM1084">
        <v>2</v>
      </c>
      <c r="AN1084">
        <v>6</v>
      </c>
      <c r="AP1084" t="s">
        <v>138</v>
      </c>
      <c r="AR1084" t="s">
        <v>149</v>
      </c>
      <c r="AS1084">
        <v>0</v>
      </c>
      <c r="AT1084">
        <v>2</v>
      </c>
      <c r="AU1084">
        <f t="shared" si="426"/>
        <v>0</v>
      </c>
      <c r="AV1084">
        <f t="shared" si="427"/>
        <v>15</v>
      </c>
      <c r="AW1084">
        <f t="shared" si="428"/>
        <v>15</v>
      </c>
      <c r="AX1084" t="str">
        <f t="shared" si="429"/>
        <v/>
      </c>
      <c r="AY1084" t="str">
        <f t="shared" si="430"/>
        <v/>
      </c>
      <c r="AZ1084">
        <f t="shared" si="431"/>
        <v>1</v>
      </c>
      <c r="BA1084" t="str">
        <f t="shared" si="432"/>
        <v/>
      </c>
      <c r="BB1084">
        <f t="shared" si="433"/>
        <v>5100</v>
      </c>
      <c r="BC1084">
        <f t="shared" si="434"/>
        <v>3000</v>
      </c>
      <c r="BD1084">
        <f t="shared" si="435"/>
        <v>120</v>
      </c>
      <c r="BE1084">
        <f t="shared" si="436"/>
        <v>0.5</v>
      </c>
      <c r="BF1084">
        <f t="shared" si="437"/>
        <v>0.5</v>
      </c>
      <c r="BG1084">
        <f t="shared" si="438"/>
        <v>102</v>
      </c>
      <c r="BH1084">
        <f t="shared" si="439"/>
        <v>85</v>
      </c>
      <c r="BI1084">
        <f t="shared" si="440"/>
        <v>200</v>
      </c>
      <c r="BJ1084">
        <f t="shared" si="441"/>
        <v>225</v>
      </c>
      <c r="BK1084">
        <f t="shared" si="442"/>
        <v>225</v>
      </c>
      <c r="BL1084" t="str">
        <f t="shared" si="443"/>
        <v/>
      </c>
      <c r="BM1084" t="str">
        <f t="shared" si="444"/>
        <v/>
      </c>
      <c r="BN1084">
        <f t="shared" si="445"/>
        <v>-25</v>
      </c>
      <c r="BO1084" t="str">
        <f t="shared" si="446"/>
        <v/>
      </c>
      <c r="BP1084">
        <f t="shared" si="447"/>
        <v>2</v>
      </c>
      <c r="BQ1084">
        <f t="shared" si="448"/>
        <v>2</v>
      </c>
      <c r="BR1084">
        <f t="shared" si="449"/>
        <v>1</v>
      </c>
      <c r="BS1084">
        <f t="shared" si="450"/>
        <v>17</v>
      </c>
      <c r="BT1084" t="str">
        <f t="shared" si="451"/>
        <v/>
      </c>
    </row>
    <row r="1085" spans="1:72">
      <c r="A1085">
        <v>202380</v>
      </c>
      <c r="B1085">
        <v>84319</v>
      </c>
      <c r="C1085" t="s">
        <v>150</v>
      </c>
      <c r="D1085">
        <v>1</v>
      </c>
      <c r="E1085" t="s">
        <v>229</v>
      </c>
      <c r="F1085">
        <v>1110</v>
      </c>
      <c r="G1085" t="s">
        <v>230</v>
      </c>
      <c r="H1085" t="s">
        <v>232</v>
      </c>
      <c r="I1085" t="s">
        <v>147</v>
      </c>
      <c r="J1085" t="s">
        <v>138</v>
      </c>
      <c r="K1085">
        <v>0</v>
      </c>
      <c r="L1085" t="s">
        <v>126</v>
      </c>
      <c r="M1085" t="s">
        <v>123</v>
      </c>
      <c r="N1085">
        <v>1</v>
      </c>
      <c r="O1085">
        <v>9</v>
      </c>
      <c r="P1085" t="s">
        <v>151</v>
      </c>
      <c r="Q1085" t="s">
        <v>151</v>
      </c>
      <c r="R1085" t="s">
        <v>123</v>
      </c>
      <c r="S1085" s="1">
        <v>45299</v>
      </c>
      <c r="T1085" s="1">
        <v>45403</v>
      </c>
      <c r="U1085">
        <v>1430</v>
      </c>
      <c r="V1085">
        <v>1730</v>
      </c>
      <c r="W1085" t="s">
        <v>45</v>
      </c>
      <c r="X1085" t="s">
        <v>46</v>
      </c>
      <c r="Y1085" t="s">
        <v>47</v>
      </c>
      <c r="Z1085" t="s">
        <v>50</v>
      </c>
      <c r="AA1085" t="s">
        <v>52</v>
      </c>
      <c r="AB1085" t="s">
        <v>129</v>
      </c>
      <c r="AC1085" t="s">
        <v>129</v>
      </c>
      <c r="AD1085">
        <v>0</v>
      </c>
      <c r="AE1085">
        <v>20</v>
      </c>
      <c r="AF1085">
        <v>30</v>
      </c>
      <c r="AG1085">
        <v>0</v>
      </c>
      <c r="AH1085">
        <v>0</v>
      </c>
      <c r="AI1085">
        <v>2</v>
      </c>
      <c r="AJ1085">
        <v>4</v>
      </c>
      <c r="AK1085">
        <v>4</v>
      </c>
      <c r="AL1085">
        <v>8</v>
      </c>
      <c r="AM1085">
        <v>2</v>
      </c>
      <c r="AN1085">
        <v>6</v>
      </c>
      <c r="AP1085" t="s">
        <v>138</v>
      </c>
      <c r="AR1085" t="s">
        <v>149</v>
      </c>
      <c r="AS1085">
        <v>18</v>
      </c>
      <c r="AT1085">
        <v>2</v>
      </c>
      <c r="AU1085">
        <f t="shared" si="426"/>
        <v>75</v>
      </c>
      <c r="AV1085">
        <f t="shared" si="427"/>
        <v>75</v>
      </c>
      <c r="AW1085">
        <f t="shared" si="428"/>
        <v>75</v>
      </c>
      <c r="AX1085">
        <f t="shared" si="429"/>
        <v>180</v>
      </c>
      <c r="AY1085">
        <f t="shared" si="430"/>
        <v>13500</v>
      </c>
      <c r="AZ1085">
        <f t="shared" si="431"/>
        <v>1</v>
      </c>
      <c r="BA1085">
        <f t="shared" si="432"/>
        <v>13500</v>
      </c>
      <c r="BB1085">
        <f t="shared" si="433"/>
        <v>13500</v>
      </c>
      <c r="BC1085">
        <f t="shared" si="434"/>
        <v>3000</v>
      </c>
      <c r="BD1085">
        <f t="shared" si="435"/>
        <v>120</v>
      </c>
      <c r="BE1085">
        <f t="shared" si="436"/>
        <v>0.5</v>
      </c>
      <c r="BF1085">
        <f t="shared" si="437"/>
        <v>0.5</v>
      </c>
      <c r="BG1085">
        <f t="shared" si="438"/>
        <v>270</v>
      </c>
      <c r="BH1085">
        <f t="shared" si="439"/>
        <v>225</v>
      </c>
      <c r="BI1085">
        <f t="shared" si="440"/>
        <v>40</v>
      </c>
      <c r="BJ1085">
        <f t="shared" si="441"/>
        <v>40</v>
      </c>
      <c r="BK1085">
        <f t="shared" si="442"/>
        <v>45</v>
      </c>
      <c r="BL1085">
        <f t="shared" si="443"/>
        <v>1515</v>
      </c>
      <c r="BM1085" t="str">
        <f t="shared" si="444"/>
        <v/>
      </c>
      <c r="BN1085">
        <f t="shared" si="445"/>
        <v>-165</v>
      </c>
      <c r="BO1085" t="str">
        <f t="shared" si="446"/>
        <v/>
      </c>
      <c r="BP1085">
        <f t="shared" si="447"/>
        <v>2</v>
      </c>
      <c r="BQ1085">
        <f t="shared" si="448"/>
        <v>2</v>
      </c>
      <c r="BR1085">
        <f t="shared" si="449"/>
        <v>1</v>
      </c>
      <c r="BS1085">
        <f t="shared" si="450"/>
        <v>17</v>
      </c>
      <c r="BT1085" t="str">
        <f t="shared" si="451"/>
        <v/>
      </c>
    </row>
    <row r="1086" spans="1:72">
      <c r="A1086">
        <v>202380</v>
      </c>
      <c r="B1086">
        <v>84319</v>
      </c>
      <c r="C1086" t="s">
        <v>150</v>
      </c>
      <c r="D1086">
        <v>1</v>
      </c>
      <c r="E1086" t="s">
        <v>229</v>
      </c>
      <c r="F1086">
        <v>1110</v>
      </c>
      <c r="G1086" t="s">
        <v>230</v>
      </c>
      <c r="H1086" t="s">
        <v>232</v>
      </c>
      <c r="I1086" t="s">
        <v>147</v>
      </c>
      <c r="J1086" t="s">
        <v>138</v>
      </c>
      <c r="K1086">
        <v>0</v>
      </c>
      <c r="L1086" t="s">
        <v>126</v>
      </c>
      <c r="M1086" t="s">
        <v>123</v>
      </c>
      <c r="N1086">
        <v>1</v>
      </c>
      <c r="O1086">
        <v>9</v>
      </c>
      <c r="P1086" t="s">
        <v>151</v>
      </c>
      <c r="Q1086" t="s">
        <v>141</v>
      </c>
      <c r="R1086" t="s">
        <v>141</v>
      </c>
      <c r="S1086" s="1">
        <v>45299</v>
      </c>
      <c r="T1086" s="1">
        <v>45403</v>
      </c>
      <c r="U1086" t="s">
        <v>129</v>
      </c>
      <c r="W1086" t="s">
        <v>129</v>
      </c>
      <c r="X1086" t="s">
        <v>129</v>
      </c>
      <c r="Y1086" t="s">
        <v>129</v>
      </c>
      <c r="Z1086" t="s">
        <v>129</v>
      </c>
      <c r="AA1086" t="s">
        <v>129</v>
      </c>
      <c r="AB1086" t="s">
        <v>129</v>
      </c>
      <c r="AC1086" t="s">
        <v>129</v>
      </c>
      <c r="AD1086">
        <v>0</v>
      </c>
      <c r="AE1086">
        <v>20</v>
      </c>
      <c r="AF1086">
        <v>30</v>
      </c>
      <c r="AG1086">
        <v>0</v>
      </c>
      <c r="AH1086">
        <v>0</v>
      </c>
      <c r="AI1086">
        <v>2</v>
      </c>
      <c r="AJ1086">
        <v>4</v>
      </c>
      <c r="AK1086">
        <v>4</v>
      </c>
      <c r="AL1086">
        <v>8</v>
      </c>
      <c r="AM1086">
        <v>2</v>
      </c>
      <c r="AN1086">
        <v>6</v>
      </c>
      <c r="AP1086" t="s">
        <v>138</v>
      </c>
      <c r="AR1086" t="s">
        <v>133</v>
      </c>
      <c r="AS1086">
        <v>2</v>
      </c>
      <c r="AT1086">
        <v>2</v>
      </c>
      <c r="AU1086">
        <f t="shared" si="426"/>
        <v>0</v>
      </c>
      <c r="AV1086">
        <f t="shared" si="427"/>
        <v>75</v>
      </c>
      <c r="AW1086">
        <f t="shared" si="428"/>
        <v>75</v>
      </c>
      <c r="AX1086" t="str">
        <f t="shared" si="429"/>
        <v/>
      </c>
      <c r="AY1086" t="str">
        <f t="shared" si="430"/>
        <v/>
      </c>
      <c r="AZ1086">
        <f t="shared" si="431"/>
        <v>1</v>
      </c>
      <c r="BA1086" t="str">
        <f t="shared" si="432"/>
        <v/>
      </c>
      <c r="BB1086">
        <f t="shared" si="433"/>
        <v>13500</v>
      </c>
      <c r="BC1086">
        <f t="shared" si="434"/>
        <v>3000</v>
      </c>
      <c r="BD1086">
        <f t="shared" si="435"/>
        <v>120</v>
      </c>
      <c r="BE1086">
        <f t="shared" si="436"/>
        <v>0.5</v>
      </c>
      <c r="BF1086">
        <f t="shared" si="437"/>
        <v>0.5</v>
      </c>
      <c r="BG1086">
        <f t="shared" si="438"/>
        <v>270</v>
      </c>
      <c r="BH1086">
        <f t="shared" si="439"/>
        <v>225</v>
      </c>
      <c r="BI1086">
        <f t="shared" si="440"/>
        <v>40</v>
      </c>
      <c r="BJ1086">
        <f t="shared" si="441"/>
        <v>40</v>
      </c>
      <c r="BK1086">
        <f t="shared" si="442"/>
        <v>45</v>
      </c>
      <c r="BL1086" t="str">
        <f t="shared" si="443"/>
        <v/>
      </c>
      <c r="BM1086" t="str">
        <f t="shared" si="444"/>
        <v/>
      </c>
      <c r="BN1086">
        <f t="shared" si="445"/>
        <v>-165</v>
      </c>
      <c r="BO1086" t="str">
        <f t="shared" si="446"/>
        <v/>
      </c>
      <c r="BP1086">
        <f t="shared" si="447"/>
        <v>2</v>
      </c>
      <c r="BQ1086">
        <f t="shared" si="448"/>
        <v>2</v>
      </c>
      <c r="BR1086">
        <f t="shared" si="449"/>
        <v>1</v>
      </c>
      <c r="BS1086">
        <f t="shared" si="450"/>
        <v>17</v>
      </c>
      <c r="BT1086" t="str">
        <f t="shared" si="451"/>
        <v/>
      </c>
    </row>
    <row r="1087" spans="1:72">
      <c r="A1087">
        <v>202380</v>
      </c>
      <c r="B1087">
        <v>82299</v>
      </c>
      <c r="C1087" t="s">
        <v>150</v>
      </c>
      <c r="D1087">
        <v>121</v>
      </c>
      <c r="E1087" t="s">
        <v>229</v>
      </c>
      <c r="F1087">
        <v>1120</v>
      </c>
      <c r="G1087" t="s">
        <v>243</v>
      </c>
      <c r="H1087">
        <v>101</v>
      </c>
      <c r="K1087">
        <v>0</v>
      </c>
      <c r="L1087" t="s">
        <v>126</v>
      </c>
      <c r="M1087" t="s">
        <v>123</v>
      </c>
      <c r="N1087">
        <v>1</v>
      </c>
      <c r="O1087">
        <v>1</v>
      </c>
      <c r="P1087" t="s">
        <v>151</v>
      </c>
      <c r="Q1087" t="s">
        <v>134</v>
      </c>
      <c r="R1087">
        <v>132</v>
      </c>
      <c r="S1087" s="1">
        <v>45355</v>
      </c>
      <c r="T1087" s="1">
        <v>45403</v>
      </c>
      <c r="U1087">
        <v>730</v>
      </c>
      <c r="V1087">
        <v>845</v>
      </c>
      <c r="W1087" t="s">
        <v>129</v>
      </c>
      <c r="X1087" t="s">
        <v>46</v>
      </c>
      <c r="Y1087" t="s">
        <v>47</v>
      </c>
      <c r="Z1087" t="s">
        <v>50</v>
      </c>
      <c r="AA1087" t="s">
        <v>129</v>
      </c>
      <c r="AB1087" t="s">
        <v>129</v>
      </c>
      <c r="AC1087" t="s">
        <v>129</v>
      </c>
      <c r="AD1087">
        <v>0</v>
      </c>
      <c r="AE1087">
        <v>20</v>
      </c>
      <c r="AF1087">
        <v>30</v>
      </c>
      <c r="AG1087">
        <v>0</v>
      </c>
      <c r="AH1087">
        <v>0</v>
      </c>
      <c r="AI1087">
        <v>2</v>
      </c>
      <c r="AJ1087">
        <v>3</v>
      </c>
      <c r="AK1087">
        <v>3</v>
      </c>
      <c r="AL1087">
        <v>7</v>
      </c>
      <c r="AM1087">
        <v>2</v>
      </c>
      <c r="AN1087">
        <v>5</v>
      </c>
      <c r="AR1087" t="s">
        <v>133</v>
      </c>
      <c r="AS1087">
        <v>4.5</v>
      </c>
      <c r="AT1087">
        <v>2</v>
      </c>
      <c r="AU1087">
        <f t="shared" si="426"/>
        <v>21</v>
      </c>
      <c r="AV1087">
        <f t="shared" si="427"/>
        <v>42</v>
      </c>
      <c r="AW1087">
        <f t="shared" si="428"/>
        <v>42</v>
      </c>
      <c r="AX1087">
        <f t="shared" si="429"/>
        <v>75</v>
      </c>
      <c r="AY1087">
        <f t="shared" si="430"/>
        <v>1575</v>
      </c>
      <c r="AZ1087">
        <f t="shared" si="431"/>
        <v>1</v>
      </c>
      <c r="BA1087">
        <f t="shared" si="432"/>
        <v>1575</v>
      </c>
      <c r="BB1087">
        <f t="shared" si="433"/>
        <v>5775</v>
      </c>
      <c r="BC1087">
        <f t="shared" si="434"/>
        <v>5250</v>
      </c>
      <c r="BD1087">
        <f t="shared" si="435"/>
        <v>105</v>
      </c>
      <c r="BE1087">
        <f t="shared" si="436"/>
        <v>1</v>
      </c>
      <c r="BF1087">
        <f t="shared" si="437"/>
        <v>1</v>
      </c>
      <c r="BG1087">
        <f t="shared" si="438"/>
        <v>115.5</v>
      </c>
      <c r="BH1087">
        <f t="shared" si="439"/>
        <v>96.25</v>
      </c>
      <c r="BI1087">
        <f t="shared" si="440"/>
        <v>125</v>
      </c>
      <c r="BJ1087">
        <f t="shared" si="441"/>
        <v>135</v>
      </c>
      <c r="BK1087">
        <f t="shared" si="442"/>
        <v>135</v>
      </c>
      <c r="BL1087">
        <f t="shared" si="443"/>
        <v>945</v>
      </c>
      <c r="BM1087" t="str">
        <f t="shared" si="444"/>
        <v/>
      </c>
      <c r="BN1087" t="str">
        <f t="shared" si="445"/>
        <v/>
      </c>
      <c r="BO1087" t="str">
        <f t="shared" si="446"/>
        <v/>
      </c>
      <c r="BP1087">
        <f t="shared" si="447"/>
        <v>2</v>
      </c>
      <c r="BQ1087">
        <f t="shared" si="448"/>
        <v>10</v>
      </c>
      <c r="BR1087">
        <f t="shared" si="449"/>
        <v>1</v>
      </c>
      <c r="BS1087">
        <f t="shared" si="450"/>
        <v>17</v>
      </c>
      <c r="BT1087" t="str">
        <f t="shared" si="451"/>
        <v/>
      </c>
    </row>
    <row r="1088" spans="1:72">
      <c r="A1088">
        <v>202380</v>
      </c>
      <c r="B1088">
        <v>82299</v>
      </c>
      <c r="C1088" t="s">
        <v>150</v>
      </c>
      <c r="D1088">
        <v>121</v>
      </c>
      <c r="E1088" t="s">
        <v>229</v>
      </c>
      <c r="F1088">
        <v>1120</v>
      </c>
      <c r="G1088" t="s">
        <v>243</v>
      </c>
      <c r="H1088">
        <v>101</v>
      </c>
      <c r="K1088">
        <v>0</v>
      </c>
      <c r="L1088" t="s">
        <v>126</v>
      </c>
      <c r="M1088" t="s">
        <v>123</v>
      </c>
      <c r="N1088">
        <v>1</v>
      </c>
      <c r="O1088">
        <v>1</v>
      </c>
      <c r="P1088" t="s">
        <v>151</v>
      </c>
      <c r="Q1088" t="s">
        <v>134</v>
      </c>
      <c r="R1088">
        <v>116</v>
      </c>
      <c r="S1088" s="1">
        <v>45355</v>
      </c>
      <c r="T1088" s="1">
        <v>45403</v>
      </c>
      <c r="U1088">
        <v>855</v>
      </c>
      <c r="V1088">
        <v>1215</v>
      </c>
      <c r="W1088" t="s">
        <v>129</v>
      </c>
      <c r="X1088" t="s">
        <v>46</v>
      </c>
      <c r="Y1088" t="s">
        <v>47</v>
      </c>
      <c r="Z1088" t="s">
        <v>50</v>
      </c>
      <c r="AA1088" t="s">
        <v>129</v>
      </c>
      <c r="AB1088" t="s">
        <v>129</v>
      </c>
      <c r="AC1088" t="s">
        <v>129</v>
      </c>
      <c r="AD1088">
        <v>0</v>
      </c>
      <c r="AE1088">
        <v>20</v>
      </c>
      <c r="AF1088">
        <v>30</v>
      </c>
      <c r="AG1088">
        <v>0</v>
      </c>
      <c r="AH1088">
        <v>0</v>
      </c>
      <c r="AI1088">
        <v>2</v>
      </c>
      <c r="AJ1088">
        <v>3</v>
      </c>
      <c r="AK1088">
        <v>3</v>
      </c>
      <c r="AL1088">
        <v>7</v>
      </c>
      <c r="AM1088">
        <v>2</v>
      </c>
      <c r="AN1088">
        <v>5</v>
      </c>
      <c r="AR1088" t="s">
        <v>149</v>
      </c>
      <c r="AS1088">
        <v>12</v>
      </c>
      <c r="AT1088">
        <v>1.667</v>
      </c>
      <c r="AU1088">
        <f t="shared" si="426"/>
        <v>21</v>
      </c>
      <c r="AV1088">
        <f t="shared" si="427"/>
        <v>42</v>
      </c>
      <c r="AW1088">
        <f t="shared" si="428"/>
        <v>42</v>
      </c>
      <c r="AX1088">
        <f t="shared" si="429"/>
        <v>200</v>
      </c>
      <c r="AY1088">
        <f t="shared" si="430"/>
        <v>4200</v>
      </c>
      <c r="AZ1088">
        <f t="shared" si="431"/>
        <v>1</v>
      </c>
      <c r="BA1088">
        <f t="shared" si="432"/>
        <v>4200</v>
      </c>
      <c r="BB1088">
        <f t="shared" si="433"/>
        <v>5775</v>
      </c>
      <c r="BC1088">
        <f t="shared" si="434"/>
        <v>5250</v>
      </c>
      <c r="BD1088">
        <f t="shared" si="435"/>
        <v>105</v>
      </c>
      <c r="BE1088">
        <f t="shared" si="436"/>
        <v>1</v>
      </c>
      <c r="BF1088">
        <f t="shared" si="437"/>
        <v>1</v>
      </c>
      <c r="BG1088">
        <f t="shared" si="438"/>
        <v>115.5</v>
      </c>
      <c r="BH1088">
        <f t="shared" si="439"/>
        <v>96.25</v>
      </c>
      <c r="BI1088">
        <f t="shared" si="440"/>
        <v>125</v>
      </c>
      <c r="BJ1088">
        <f t="shared" si="441"/>
        <v>135</v>
      </c>
      <c r="BK1088">
        <f t="shared" si="442"/>
        <v>135</v>
      </c>
      <c r="BL1088">
        <f t="shared" si="443"/>
        <v>1110</v>
      </c>
      <c r="BM1088" t="str">
        <f t="shared" si="444"/>
        <v/>
      </c>
      <c r="BN1088" t="str">
        <f t="shared" si="445"/>
        <v/>
      </c>
      <c r="BO1088" t="str">
        <f t="shared" si="446"/>
        <v/>
      </c>
      <c r="BP1088">
        <f t="shared" si="447"/>
        <v>2</v>
      </c>
      <c r="BQ1088">
        <f t="shared" si="448"/>
        <v>10</v>
      </c>
      <c r="BR1088">
        <f t="shared" si="449"/>
        <v>1</v>
      </c>
      <c r="BS1088">
        <f t="shared" si="450"/>
        <v>17</v>
      </c>
      <c r="BT1088" t="str">
        <f t="shared" si="451"/>
        <v>Flag</v>
      </c>
    </row>
    <row r="1089" spans="1:72">
      <c r="A1089">
        <v>202380</v>
      </c>
      <c r="B1089">
        <v>82354</v>
      </c>
      <c r="C1089" t="s">
        <v>150</v>
      </c>
      <c r="D1089">
        <v>121</v>
      </c>
      <c r="E1089" t="s">
        <v>229</v>
      </c>
      <c r="F1089">
        <v>1120</v>
      </c>
      <c r="G1089" t="s">
        <v>243</v>
      </c>
      <c r="H1089">
        <v>151</v>
      </c>
      <c r="I1089" t="s">
        <v>147</v>
      </c>
      <c r="J1089" t="s">
        <v>138</v>
      </c>
      <c r="K1089">
        <v>0</v>
      </c>
      <c r="L1089" t="s">
        <v>126</v>
      </c>
      <c r="M1089" t="s">
        <v>123</v>
      </c>
      <c r="N1089">
        <v>1</v>
      </c>
      <c r="O1089">
        <v>1</v>
      </c>
      <c r="P1089" t="s">
        <v>151</v>
      </c>
      <c r="Q1089" t="s">
        <v>134</v>
      </c>
      <c r="R1089">
        <v>116</v>
      </c>
      <c r="S1089" s="1">
        <v>45355</v>
      </c>
      <c r="T1089" s="1">
        <v>45403</v>
      </c>
      <c r="U1089">
        <v>1300</v>
      </c>
      <c r="V1089">
        <v>1630</v>
      </c>
      <c r="W1089" t="s">
        <v>129</v>
      </c>
      <c r="X1089" t="s">
        <v>46</v>
      </c>
      <c r="Y1089" t="s">
        <v>47</v>
      </c>
      <c r="Z1089" t="s">
        <v>50</v>
      </c>
      <c r="AA1089" t="s">
        <v>129</v>
      </c>
      <c r="AB1089" t="s">
        <v>129</v>
      </c>
      <c r="AC1089" t="s">
        <v>129</v>
      </c>
      <c r="AD1089">
        <v>0</v>
      </c>
      <c r="AE1089">
        <v>20</v>
      </c>
      <c r="AF1089">
        <v>30</v>
      </c>
      <c r="AG1089">
        <v>0</v>
      </c>
      <c r="AH1089">
        <v>0</v>
      </c>
      <c r="AI1089">
        <v>2</v>
      </c>
      <c r="AJ1089">
        <v>3</v>
      </c>
      <c r="AK1089">
        <v>3</v>
      </c>
      <c r="AL1089">
        <v>7</v>
      </c>
      <c r="AM1089">
        <v>2</v>
      </c>
      <c r="AN1089">
        <v>5</v>
      </c>
      <c r="AP1089" t="s">
        <v>138</v>
      </c>
      <c r="AR1089" t="s">
        <v>149</v>
      </c>
      <c r="AS1089">
        <v>12.6</v>
      </c>
      <c r="AT1089">
        <v>1.667</v>
      </c>
      <c r="AU1089">
        <f t="shared" si="426"/>
        <v>21</v>
      </c>
      <c r="AV1089">
        <f t="shared" si="427"/>
        <v>21</v>
      </c>
      <c r="AW1089">
        <f t="shared" si="428"/>
        <v>21</v>
      </c>
      <c r="AX1089">
        <f t="shared" si="429"/>
        <v>210</v>
      </c>
      <c r="AY1089">
        <f t="shared" si="430"/>
        <v>4410</v>
      </c>
      <c r="AZ1089">
        <f t="shared" si="431"/>
        <v>1</v>
      </c>
      <c r="BA1089">
        <f t="shared" si="432"/>
        <v>4410</v>
      </c>
      <c r="BB1089">
        <f t="shared" si="433"/>
        <v>4410</v>
      </c>
      <c r="BC1089">
        <f t="shared" si="434"/>
        <v>2625</v>
      </c>
      <c r="BD1089">
        <f t="shared" si="435"/>
        <v>105</v>
      </c>
      <c r="BE1089">
        <f t="shared" si="436"/>
        <v>0.5</v>
      </c>
      <c r="BF1089">
        <f t="shared" si="437"/>
        <v>0.5</v>
      </c>
      <c r="BG1089">
        <f t="shared" si="438"/>
        <v>88.2</v>
      </c>
      <c r="BH1089">
        <f t="shared" si="439"/>
        <v>73.5</v>
      </c>
      <c r="BI1089">
        <f t="shared" si="440"/>
        <v>125</v>
      </c>
      <c r="BJ1089">
        <f t="shared" si="441"/>
        <v>135</v>
      </c>
      <c r="BK1089">
        <f t="shared" si="442"/>
        <v>135</v>
      </c>
      <c r="BL1089">
        <f t="shared" si="443"/>
        <v>1515</v>
      </c>
      <c r="BM1089" t="str">
        <f t="shared" si="444"/>
        <v/>
      </c>
      <c r="BN1089">
        <f t="shared" si="445"/>
        <v>-21</v>
      </c>
      <c r="BO1089" t="str">
        <f t="shared" si="446"/>
        <v/>
      </c>
      <c r="BP1089">
        <f t="shared" si="447"/>
        <v>2</v>
      </c>
      <c r="BQ1089">
        <f t="shared" si="448"/>
        <v>10</v>
      </c>
      <c r="BR1089">
        <f t="shared" si="449"/>
        <v>1</v>
      </c>
      <c r="BS1089">
        <f t="shared" si="450"/>
        <v>17</v>
      </c>
      <c r="BT1089" t="str">
        <f t="shared" si="451"/>
        <v>Flag</v>
      </c>
    </row>
    <row r="1090" spans="1:72">
      <c r="A1090">
        <v>202380</v>
      </c>
      <c r="B1090">
        <v>82354</v>
      </c>
      <c r="C1090" t="s">
        <v>150</v>
      </c>
      <c r="D1090">
        <v>121</v>
      </c>
      <c r="E1090" t="s">
        <v>229</v>
      </c>
      <c r="F1090">
        <v>1120</v>
      </c>
      <c r="G1090" t="s">
        <v>243</v>
      </c>
      <c r="H1090">
        <v>151</v>
      </c>
      <c r="I1090" t="s">
        <v>147</v>
      </c>
      <c r="J1090" t="s">
        <v>138</v>
      </c>
      <c r="K1090">
        <v>0</v>
      </c>
      <c r="L1090" t="s">
        <v>126</v>
      </c>
      <c r="M1090" t="s">
        <v>123</v>
      </c>
      <c r="N1090">
        <v>1</v>
      </c>
      <c r="O1090">
        <v>1</v>
      </c>
      <c r="P1090" t="s">
        <v>151</v>
      </c>
      <c r="Q1090" t="s">
        <v>141</v>
      </c>
      <c r="R1090" t="s">
        <v>141</v>
      </c>
      <c r="S1090" s="1">
        <v>45355</v>
      </c>
      <c r="T1090" s="1">
        <v>45403</v>
      </c>
      <c r="U1090" t="s">
        <v>129</v>
      </c>
      <c r="W1090" t="s">
        <v>129</v>
      </c>
      <c r="X1090" t="s">
        <v>129</v>
      </c>
      <c r="Y1090" t="s">
        <v>129</v>
      </c>
      <c r="Z1090" t="s">
        <v>129</v>
      </c>
      <c r="AA1090" t="s">
        <v>129</v>
      </c>
      <c r="AB1090" t="s">
        <v>129</v>
      </c>
      <c r="AC1090" t="s">
        <v>129</v>
      </c>
      <c r="AD1090">
        <v>0</v>
      </c>
      <c r="AE1090">
        <v>20</v>
      </c>
      <c r="AF1090">
        <v>30</v>
      </c>
      <c r="AG1090">
        <v>0</v>
      </c>
      <c r="AH1090">
        <v>0</v>
      </c>
      <c r="AI1090">
        <v>2</v>
      </c>
      <c r="AJ1090">
        <v>3</v>
      </c>
      <c r="AK1090">
        <v>3</v>
      </c>
      <c r="AL1090">
        <v>7</v>
      </c>
      <c r="AM1090">
        <v>2</v>
      </c>
      <c r="AN1090">
        <v>5</v>
      </c>
      <c r="AP1090" t="s">
        <v>138</v>
      </c>
      <c r="AR1090" t="s">
        <v>133</v>
      </c>
      <c r="AS1090">
        <v>1.4</v>
      </c>
      <c r="AT1090">
        <v>2</v>
      </c>
      <c r="AU1090">
        <f t="shared" si="426"/>
        <v>0</v>
      </c>
      <c r="AV1090">
        <f t="shared" si="427"/>
        <v>21</v>
      </c>
      <c r="AW1090">
        <f t="shared" si="428"/>
        <v>21</v>
      </c>
      <c r="AX1090" t="str">
        <f t="shared" si="429"/>
        <v/>
      </c>
      <c r="AY1090" t="str">
        <f t="shared" si="430"/>
        <v/>
      </c>
      <c r="AZ1090">
        <f t="shared" si="431"/>
        <v>1</v>
      </c>
      <c r="BA1090" t="str">
        <f t="shared" si="432"/>
        <v/>
      </c>
      <c r="BB1090">
        <f t="shared" si="433"/>
        <v>4410</v>
      </c>
      <c r="BC1090">
        <f t="shared" si="434"/>
        <v>2625</v>
      </c>
      <c r="BD1090">
        <f t="shared" si="435"/>
        <v>105</v>
      </c>
      <c r="BE1090">
        <f t="shared" si="436"/>
        <v>0.5</v>
      </c>
      <c r="BF1090">
        <f t="shared" si="437"/>
        <v>0.5</v>
      </c>
      <c r="BG1090">
        <f t="shared" si="438"/>
        <v>88.2</v>
      </c>
      <c r="BH1090">
        <f t="shared" si="439"/>
        <v>73.5</v>
      </c>
      <c r="BI1090">
        <f t="shared" si="440"/>
        <v>125</v>
      </c>
      <c r="BJ1090">
        <f t="shared" si="441"/>
        <v>135</v>
      </c>
      <c r="BK1090">
        <f t="shared" si="442"/>
        <v>135</v>
      </c>
      <c r="BL1090" t="str">
        <f t="shared" si="443"/>
        <v/>
      </c>
      <c r="BM1090" t="str">
        <f t="shared" si="444"/>
        <v/>
      </c>
      <c r="BN1090">
        <f t="shared" si="445"/>
        <v>-21</v>
      </c>
      <c r="BO1090" t="str">
        <f t="shared" si="446"/>
        <v/>
      </c>
      <c r="BP1090">
        <f t="shared" si="447"/>
        <v>2</v>
      </c>
      <c r="BQ1090">
        <f t="shared" si="448"/>
        <v>10</v>
      </c>
      <c r="BR1090">
        <f t="shared" si="449"/>
        <v>1</v>
      </c>
      <c r="BS1090">
        <f t="shared" si="450"/>
        <v>17</v>
      </c>
      <c r="BT1090" t="str">
        <f t="shared" si="451"/>
        <v/>
      </c>
    </row>
    <row r="1091" spans="1:72">
      <c r="A1091">
        <v>202380</v>
      </c>
      <c r="B1091">
        <v>82316</v>
      </c>
      <c r="C1091" t="s">
        <v>150</v>
      </c>
      <c r="D1091">
        <v>121</v>
      </c>
      <c r="E1091" t="s">
        <v>229</v>
      </c>
      <c r="F1091">
        <v>1130</v>
      </c>
      <c r="G1091" t="s">
        <v>245</v>
      </c>
      <c r="H1091">
        <v>101</v>
      </c>
      <c r="K1091">
        <v>0</v>
      </c>
      <c r="L1091" t="s">
        <v>126</v>
      </c>
      <c r="M1091" t="s">
        <v>123</v>
      </c>
      <c r="N1091">
        <v>1</v>
      </c>
      <c r="O1091">
        <v>1</v>
      </c>
      <c r="P1091" t="s">
        <v>151</v>
      </c>
      <c r="Q1091" t="s">
        <v>134</v>
      </c>
      <c r="R1091">
        <v>116</v>
      </c>
      <c r="S1091" s="1">
        <v>45355</v>
      </c>
      <c r="T1091" s="1">
        <v>45403</v>
      </c>
      <c r="U1091">
        <v>1430</v>
      </c>
      <c r="V1091">
        <v>1750</v>
      </c>
      <c r="W1091" t="s">
        <v>129</v>
      </c>
      <c r="X1091" t="s">
        <v>46</v>
      </c>
      <c r="Y1091" t="s">
        <v>47</v>
      </c>
      <c r="Z1091" t="s">
        <v>50</v>
      </c>
      <c r="AA1091" t="s">
        <v>129</v>
      </c>
      <c r="AB1091" t="s">
        <v>129</v>
      </c>
      <c r="AC1091" t="s">
        <v>129</v>
      </c>
      <c r="AD1091">
        <v>0</v>
      </c>
      <c r="AE1091">
        <v>20</v>
      </c>
      <c r="AF1091">
        <v>30</v>
      </c>
      <c r="AG1091">
        <v>0</v>
      </c>
      <c r="AH1091">
        <v>0</v>
      </c>
      <c r="AI1091">
        <v>2</v>
      </c>
      <c r="AJ1091">
        <v>3</v>
      </c>
      <c r="AK1091">
        <v>3</v>
      </c>
      <c r="AL1091">
        <v>7</v>
      </c>
      <c r="AM1091">
        <v>2</v>
      </c>
      <c r="AN1091">
        <v>5</v>
      </c>
      <c r="AR1091" t="s">
        <v>149</v>
      </c>
      <c r="AS1091">
        <v>12</v>
      </c>
      <c r="AT1091">
        <v>1.667</v>
      </c>
      <c r="AU1091">
        <f t="shared" si="426"/>
        <v>21</v>
      </c>
      <c r="AV1091">
        <f t="shared" si="427"/>
        <v>42</v>
      </c>
      <c r="AW1091">
        <f t="shared" si="428"/>
        <v>42</v>
      </c>
      <c r="AX1091">
        <f t="shared" si="429"/>
        <v>200</v>
      </c>
      <c r="AY1091">
        <f t="shared" si="430"/>
        <v>4200</v>
      </c>
      <c r="AZ1091">
        <f t="shared" si="431"/>
        <v>1</v>
      </c>
      <c r="BA1091">
        <f t="shared" si="432"/>
        <v>4200</v>
      </c>
      <c r="BB1091">
        <f t="shared" si="433"/>
        <v>5775</v>
      </c>
      <c r="BC1091">
        <f t="shared" si="434"/>
        <v>5250</v>
      </c>
      <c r="BD1091">
        <f t="shared" si="435"/>
        <v>105</v>
      </c>
      <c r="BE1091">
        <f t="shared" si="436"/>
        <v>1</v>
      </c>
      <c r="BF1091">
        <f t="shared" si="437"/>
        <v>1</v>
      </c>
      <c r="BG1091">
        <f t="shared" si="438"/>
        <v>115.5</v>
      </c>
      <c r="BH1091">
        <f t="shared" si="439"/>
        <v>96.25</v>
      </c>
      <c r="BI1091">
        <f t="shared" si="440"/>
        <v>125</v>
      </c>
      <c r="BJ1091">
        <f t="shared" si="441"/>
        <v>135</v>
      </c>
      <c r="BK1091">
        <f t="shared" si="442"/>
        <v>135</v>
      </c>
      <c r="BL1091">
        <f t="shared" si="443"/>
        <v>1645</v>
      </c>
      <c r="BM1091" t="str">
        <f t="shared" si="444"/>
        <v/>
      </c>
      <c r="BN1091" t="str">
        <f t="shared" si="445"/>
        <v/>
      </c>
      <c r="BO1091" t="str">
        <f t="shared" si="446"/>
        <v/>
      </c>
      <c r="BP1091">
        <f t="shared" si="447"/>
        <v>2</v>
      </c>
      <c r="BQ1091">
        <f t="shared" si="448"/>
        <v>10</v>
      </c>
      <c r="BR1091">
        <f t="shared" si="449"/>
        <v>1</v>
      </c>
      <c r="BS1091">
        <f t="shared" si="450"/>
        <v>17</v>
      </c>
      <c r="BT1091" t="str">
        <f t="shared" si="451"/>
        <v/>
      </c>
    </row>
    <row r="1092" spans="1:72">
      <c r="A1092">
        <v>202380</v>
      </c>
      <c r="B1092">
        <v>82316</v>
      </c>
      <c r="C1092" t="s">
        <v>150</v>
      </c>
      <c r="D1092">
        <v>121</v>
      </c>
      <c r="E1092" t="s">
        <v>229</v>
      </c>
      <c r="F1092">
        <v>1130</v>
      </c>
      <c r="G1092" t="s">
        <v>245</v>
      </c>
      <c r="H1092">
        <v>101</v>
      </c>
      <c r="K1092">
        <v>0</v>
      </c>
      <c r="L1092" t="s">
        <v>126</v>
      </c>
      <c r="M1092" t="s">
        <v>123</v>
      </c>
      <c r="N1092">
        <v>1</v>
      </c>
      <c r="O1092">
        <v>1</v>
      </c>
      <c r="P1092" t="s">
        <v>151</v>
      </c>
      <c r="Q1092" t="s">
        <v>134</v>
      </c>
      <c r="R1092">
        <v>132</v>
      </c>
      <c r="S1092" s="1">
        <v>45355</v>
      </c>
      <c r="T1092" s="1">
        <v>45403</v>
      </c>
      <c r="U1092">
        <v>1300</v>
      </c>
      <c r="V1092">
        <v>1415</v>
      </c>
      <c r="W1092" t="s">
        <v>129</v>
      </c>
      <c r="X1092" t="s">
        <v>46</v>
      </c>
      <c r="Y1092" t="s">
        <v>47</v>
      </c>
      <c r="Z1092" t="s">
        <v>50</v>
      </c>
      <c r="AA1092" t="s">
        <v>129</v>
      </c>
      <c r="AB1092" t="s">
        <v>129</v>
      </c>
      <c r="AC1092" t="s">
        <v>129</v>
      </c>
      <c r="AD1092">
        <v>0</v>
      </c>
      <c r="AE1092">
        <v>20</v>
      </c>
      <c r="AF1092">
        <v>30</v>
      </c>
      <c r="AG1092">
        <v>0</v>
      </c>
      <c r="AH1092">
        <v>0</v>
      </c>
      <c r="AI1092">
        <v>2</v>
      </c>
      <c r="AJ1092">
        <v>3</v>
      </c>
      <c r="AK1092">
        <v>3</v>
      </c>
      <c r="AL1092">
        <v>7</v>
      </c>
      <c r="AM1092">
        <v>2</v>
      </c>
      <c r="AN1092">
        <v>5</v>
      </c>
      <c r="AR1092" t="s">
        <v>133</v>
      </c>
      <c r="AS1092">
        <v>4.5</v>
      </c>
      <c r="AT1092">
        <v>2</v>
      </c>
      <c r="AU1092">
        <f t="shared" si="426"/>
        <v>21</v>
      </c>
      <c r="AV1092">
        <f t="shared" si="427"/>
        <v>42</v>
      </c>
      <c r="AW1092">
        <f t="shared" si="428"/>
        <v>42</v>
      </c>
      <c r="AX1092">
        <f t="shared" si="429"/>
        <v>75</v>
      </c>
      <c r="AY1092">
        <f t="shared" si="430"/>
        <v>1575</v>
      </c>
      <c r="AZ1092">
        <f t="shared" si="431"/>
        <v>1</v>
      </c>
      <c r="BA1092">
        <f t="shared" si="432"/>
        <v>1575</v>
      </c>
      <c r="BB1092">
        <f t="shared" si="433"/>
        <v>5775</v>
      </c>
      <c r="BC1092">
        <f t="shared" si="434"/>
        <v>5250</v>
      </c>
      <c r="BD1092">
        <f t="shared" si="435"/>
        <v>105</v>
      </c>
      <c r="BE1092">
        <f t="shared" si="436"/>
        <v>1</v>
      </c>
      <c r="BF1092">
        <f t="shared" si="437"/>
        <v>1</v>
      </c>
      <c r="BG1092">
        <f t="shared" si="438"/>
        <v>115.5</v>
      </c>
      <c r="BH1092">
        <f t="shared" si="439"/>
        <v>96.25</v>
      </c>
      <c r="BI1092">
        <f t="shared" si="440"/>
        <v>125</v>
      </c>
      <c r="BJ1092">
        <f t="shared" si="441"/>
        <v>135</v>
      </c>
      <c r="BK1092">
        <f t="shared" si="442"/>
        <v>135</v>
      </c>
      <c r="BL1092">
        <f t="shared" si="443"/>
        <v>1515</v>
      </c>
      <c r="BM1092" t="str">
        <f t="shared" si="444"/>
        <v/>
      </c>
      <c r="BN1092" t="str">
        <f t="shared" si="445"/>
        <v/>
      </c>
      <c r="BO1092" t="str">
        <f t="shared" si="446"/>
        <v/>
      </c>
      <c r="BP1092">
        <f t="shared" si="447"/>
        <v>2</v>
      </c>
      <c r="BQ1092">
        <f t="shared" si="448"/>
        <v>10</v>
      </c>
      <c r="BR1092">
        <f t="shared" si="449"/>
        <v>1</v>
      </c>
      <c r="BS1092">
        <f t="shared" si="450"/>
        <v>17</v>
      </c>
      <c r="BT1092" t="str">
        <f t="shared" si="451"/>
        <v/>
      </c>
    </row>
    <row r="1093" spans="1:72">
      <c r="A1093">
        <v>202380</v>
      </c>
      <c r="B1093">
        <v>82574</v>
      </c>
      <c r="C1093" t="s">
        <v>123</v>
      </c>
      <c r="D1093">
        <v>121</v>
      </c>
      <c r="E1093" t="s">
        <v>229</v>
      </c>
      <c r="F1093">
        <v>1130</v>
      </c>
      <c r="G1093" t="s">
        <v>245</v>
      </c>
      <c r="H1093">
        <v>151</v>
      </c>
      <c r="I1093" t="s">
        <v>147</v>
      </c>
      <c r="J1093" t="s">
        <v>138</v>
      </c>
      <c r="K1093">
        <v>0</v>
      </c>
      <c r="L1093" t="s">
        <v>126</v>
      </c>
      <c r="M1093" t="s">
        <v>123</v>
      </c>
      <c r="N1093">
        <v>1</v>
      </c>
      <c r="O1093">
        <v>1</v>
      </c>
      <c r="P1093" t="s">
        <v>151</v>
      </c>
      <c r="Q1093" t="s">
        <v>141</v>
      </c>
      <c r="R1093" t="s">
        <v>141</v>
      </c>
      <c r="S1093" s="1">
        <v>45355</v>
      </c>
      <c r="T1093" s="1">
        <v>45403</v>
      </c>
      <c r="U1093" t="s">
        <v>129</v>
      </c>
      <c r="W1093" t="s">
        <v>129</v>
      </c>
      <c r="X1093" t="s">
        <v>129</v>
      </c>
      <c r="Y1093" t="s">
        <v>129</v>
      </c>
      <c r="Z1093" t="s">
        <v>129</v>
      </c>
      <c r="AA1093" t="s">
        <v>129</v>
      </c>
      <c r="AB1093" t="s">
        <v>129</v>
      </c>
      <c r="AC1093" t="s">
        <v>129</v>
      </c>
      <c r="AD1093">
        <v>0</v>
      </c>
      <c r="AE1093">
        <v>20</v>
      </c>
      <c r="AF1093">
        <v>30</v>
      </c>
      <c r="AG1093">
        <v>0</v>
      </c>
      <c r="AH1093">
        <v>0</v>
      </c>
      <c r="AI1093">
        <v>2</v>
      </c>
      <c r="AJ1093">
        <v>3</v>
      </c>
      <c r="AK1093">
        <v>3</v>
      </c>
      <c r="AL1093">
        <v>7</v>
      </c>
      <c r="AM1093">
        <v>2</v>
      </c>
      <c r="AN1093">
        <v>5</v>
      </c>
      <c r="AP1093" t="s">
        <v>138</v>
      </c>
      <c r="AR1093" t="s">
        <v>133</v>
      </c>
      <c r="AS1093">
        <v>0</v>
      </c>
      <c r="AT1093">
        <v>2</v>
      </c>
      <c r="AU1093">
        <f t="shared" ref="AU1093:AU1156" si="452">(W1093="M")*(BS1093-BQ1093-(BP1093&gt;2)+(BR1093&gt;=2))+(X1093="T")*(BS1093-BQ1093-(BP1093&gt;3)+(BR1093&gt;=3))+(Y1093="W")*(BS1093-BQ1093-(BP1093&gt;4)+(BR1093&gt;=4))+(Z1093="R")*(BS1093-BQ1093-(BP1093&gt;5)+(BR1093&gt;=5))+(AA1093="F")*(BS1093-BQ1093-(BP1093&gt;6)+(BR1093&gt;=6))+(AB1093="S")*(BS1093-BQ1093-(BP1093&gt;7)+(BR1093&gt;=7))+(AC1093="U")*(BS1093-BQ1093-(BP1093&gt;1)+(BR1093&gt;=1))</f>
        <v>0</v>
      </c>
      <c r="AV1093">
        <f t="shared" ref="AV1093:AV1156" si="453">SUMIFS(AU:AU, B:B, B1093, U:U, "&lt;&gt;." )</f>
        <v>21</v>
      </c>
      <c r="AW1093">
        <f t="shared" ref="AW1093:AW1156" si="454">IFERROR(AV1093/AZ1093, 0)</f>
        <v>21</v>
      </c>
      <c r="AX1093" t="str">
        <f t="shared" ref="AX1093:AX1156" si="455">IFERROR((INT(V1093/100)-INT(U1093/100))*60+MOD(V1093,100)-MOD(U1093,100), "")</f>
        <v/>
      </c>
      <c r="AY1093" t="str">
        <f t="shared" ref="AY1093:AY1156" si="456">IFERROR(AX1093*AU1093, "")</f>
        <v/>
      </c>
      <c r="AZ1093">
        <f t="shared" ref="AZ1093:AZ1156" si="457">COUNTIFS(B$3:B$7000, B1093, $W$3:$W$7000, W1093, $X$3:$X$7000, X1093, $Y$3:$Y$7000, Y1093, $Z$3:$Z$7000, Z1093,  $AA$3:$AA$7000, AA1093, $AB$3:$AB$7000, AB1093, $AC$3:$AC$7000, AC1093, $U$3:$U$7000, U1093)</f>
        <v>1</v>
      </c>
      <c r="BA1093" t="str">
        <f t="shared" ref="BA1093:BA1156" si="458">IFERROR(AY1093/AZ1093, "")</f>
        <v/>
      </c>
      <c r="BB1093">
        <f t="shared" ref="BB1093:BB1156" si="459">SUMIFS(BA:BA, B:B, B1093, U:U, "&lt;&gt;." )</f>
        <v>4410</v>
      </c>
      <c r="BC1093">
        <f t="shared" ref="BC1093:BC1156" si="460">IFERROR(BD1093*50*BE1093, "")</f>
        <v>2625</v>
      </c>
      <c r="BD1093">
        <f t="shared" ref="BD1093:BD1156" si="461">IF(AL1093&gt;25, AL1093, AL1093*15)</f>
        <v>105</v>
      </c>
      <c r="BE1093">
        <f t="shared" ref="BE1093:BE1156" si="462">IF(I1093="H",0.5,IF(I1093="T",0.5,IF(I1093="I",0,IF(I1093="B",0,IF(LEFT(H1093,1)="M",0,IF(I1093="A",IF(Q1093="ONLINE",0,1),1))))))</f>
        <v>0.5</v>
      </c>
      <c r="BF1093">
        <f t="shared" ref="BF1093:BF1156" si="463">IF(I1093="H",0.5,IF(I1093="T",0.5, IF(I1093="I", 0, IF(I1093 = "B", 0, IF(LEFT(H1093, 1) = "M", 0, IF(I1093 = "U", 0.5, IF(I1093 = "A", IF(Q1093 = "ONLINE", 0, 0.5), 1)))))))</f>
        <v>0.5</v>
      </c>
      <c r="BG1093">
        <f t="shared" ref="BG1093:BG1156" si="464">IFERROR(BB1093/50, "")</f>
        <v>88.2</v>
      </c>
      <c r="BH1093">
        <f t="shared" ref="BH1093:BH1156" si="465">IFERROR(BB1093/60, "")</f>
        <v>73.5</v>
      </c>
      <c r="BI1093">
        <f t="shared" ref="BI1093:BI1156" si="466">IFERROR(BC1093/AW1093, "")</f>
        <v>125</v>
      </c>
      <c r="BJ1093">
        <f t="shared" ref="BJ1093:BJ1156" si="467">IFERROR(BI1093+5*MAX(0, INT((BI1093-75)/25)), "")</f>
        <v>135</v>
      </c>
      <c r="BK1093">
        <f t="shared" ref="BK1093:BK1156" si="468">IFERROR(IF(BD1093*BE1093&gt;0, IF(BJ1093-MOD(BJ1093,30)+ 15 &gt;= BI1093, BJ1093-MOD(BJ1093,30)+ 15,IF(BJ1093-MOD(BJ1093,30)+ 20 &gt;= BI1093, BJ1093-MOD(BJ1093,30)+ 20,BJ1093-MOD(BJ1093,30)+ 45)), ""), "")</f>
        <v>135</v>
      </c>
      <c r="BL1093" t="str">
        <f t="shared" ref="BL1093:BL1156" si="469">IFERROR(IF(BK1093&lt;&gt;AX1093,IF(MOD(U1093+INT(BK1093/60)*100+MOD(BK1093,60), 100)&lt;60, U1093+INT(BK1093/60)*100+MOD(BK1093,60), U1093+INT(BK1093/60)*100+MOD(BK1093,60) - 60 + 100),""), "")</f>
        <v/>
      </c>
      <c r="BM1093" t="str">
        <f t="shared" ref="BM1093:BM1156" si="470">IFERROR(IF(BG1093&lt;BD1093*BF1093, MAX(0, ROUND(BD1093*BF1093-BG1093, 0)), ""), "")</f>
        <v/>
      </c>
      <c r="BN1093">
        <f t="shared" ref="BN1093:BN1156" si="471">IFERROR(IF(BH1093&gt;BD1093*BE1093, MIN(0, ROUND(BD1093*BE1093-BH1093, 0)), ""), "")</f>
        <v>-21</v>
      </c>
      <c r="BO1093" t="str">
        <f t="shared" ref="BO1093:BO1156" si="472">IF(RIGHT(F1093,2)="90","Exclude",IF(RIGHT(F1093,2)="98","Exclude",IF(RIGHT(F1093,2)="99","Exclude",IF(RIGHT(F1093,2)="97","Exclude",IF(E1093&amp;F1093="ECED2121","Exclude",IF(E1093&amp;F1093="ECED2131","Exclude",IF(E1093&amp;F1093="ECED2141","Exclude",IF(E1093&amp;F1093="NMNC1135","Exclude",IF(E1093&amp;F1093="NMNC1235","Exclude",IF(E1093&amp;F1093="NMNC2335","Exclude",IF(E1093&amp;F1093="NMNC2435","Exclude",IF(E1093&amp;F1093="NMNC2445","Exclude",IF(E1093&amp;F1093="ECED2241","Exclude","")))))))))))))</f>
        <v/>
      </c>
      <c r="BP1093">
        <f t="shared" ref="BP1093:BP1156" si="473">WEEKDAY(S1093)</f>
        <v>2</v>
      </c>
      <c r="BQ1093">
        <f t="shared" ref="BQ1093:BQ1156" si="474">WEEKNUM(S1093)</f>
        <v>10</v>
      </c>
      <c r="BR1093">
        <f t="shared" ref="BR1093:BR1156" si="475">WEEKDAY(T1093)</f>
        <v>1</v>
      </c>
      <c r="BS1093">
        <f t="shared" ref="BS1093:BS1156" si="476">WEEKNUM(T1093)</f>
        <v>17</v>
      </c>
      <c r="BT1093" t="str">
        <f t="shared" ref="BT1093:BT1156" si="477">IFERROR(IF(U1093 = "", "", IF(MOD(U1093,100)&lt;&gt;0,IF(MOD(U1093,100)&lt;&gt;30,"Flag",""),IF(MOD(V1093,100)=0,"Flag",IF(MOD(V1093,100)=30,"Flag","")))), "")</f>
        <v/>
      </c>
    </row>
    <row r="1094" spans="1:72">
      <c r="A1094">
        <v>202380</v>
      </c>
      <c r="B1094">
        <v>82574</v>
      </c>
      <c r="C1094" t="s">
        <v>123</v>
      </c>
      <c r="D1094">
        <v>121</v>
      </c>
      <c r="E1094" t="s">
        <v>229</v>
      </c>
      <c r="F1094">
        <v>1130</v>
      </c>
      <c r="G1094" t="s">
        <v>245</v>
      </c>
      <c r="H1094">
        <v>151</v>
      </c>
      <c r="I1094" t="s">
        <v>147</v>
      </c>
      <c r="J1094" t="s">
        <v>138</v>
      </c>
      <c r="K1094">
        <v>0</v>
      </c>
      <c r="L1094" t="s">
        <v>126</v>
      </c>
      <c r="M1094" t="s">
        <v>123</v>
      </c>
      <c r="N1094">
        <v>1</v>
      </c>
      <c r="O1094">
        <v>1</v>
      </c>
      <c r="P1094" t="s">
        <v>151</v>
      </c>
      <c r="Q1094" t="s">
        <v>134</v>
      </c>
      <c r="R1094">
        <v>116</v>
      </c>
      <c r="S1094" s="1">
        <v>45355</v>
      </c>
      <c r="T1094" s="1">
        <v>45403</v>
      </c>
      <c r="U1094">
        <v>900</v>
      </c>
      <c r="V1094">
        <v>1230</v>
      </c>
      <c r="W1094" t="s">
        <v>129</v>
      </c>
      <c r="X1094" t="s">
        <v>46</v>
      </c>
      <c r="Y1094" t="s">
        <v>47</v>
      </c>
      <c r="Z1094" t="s">
        <v>50</v>
      </c>
      <c r="AA1094" t="s">
        <v>129</v>
      </c>
      <c r="AB1094" t="s">
        <v>129</v>
      </c>
      <c r="AC1094" t="s">
        <v>129</v>
      </c>
      <c r="AD1094">
        <v>0</v>
      </c>
      <c r="AE1094">
        <v>20</v>
      </c>
      <c r="AF1094">
        <v>30</v>
      </c>
      <c r="AG1094">
        <v>0</v>
      </c>
      <c r="AH1094">
        <v>0</v>
      </c>
      <c r="AI1094">
        <v>2</v>
      </c>
      <c r="AJ1094">
        <v>3</v>
      </c>
      <c r="AK1094">
        <v>3</v>
      </c>
      <c r="AL1094">
        <v>7</v>
      </c>
      <c r="AM1094">
        <v>2</v>
      </c>
      <c r="AN1094">
        <v>5</v>
      </c>
      <c r="AP1094" t="s">
        <v>138</v>
      </c>
      <c r="AR1094" t="s">
        <v>149</v>
      </c>
      <c r="AS1094">
        <v>12.6</v>
      </c>
      <c r="AT1094">
        <v>1.667</v>
      </c>
      <c r="AU1094">
        <f t="shared" si="452"/>
        <v>21</v>
      </c>
      <c r="AV1094">
        <f t="shared" si="453"/>
        <v>21</v>
      </c>
      <c r="AW1094">
        <f t="shared" si="454"/>
        <v>21</v>
      </c>
      <c r="AX1094">
        <f t="shared" si="455"/>
        <v>210</v>
      </c>
      <c r="AY1094">
        <f t="shared" si="456"/>
        <v>4410</v>
      </c>
      <c r="AZ1094">
        <f t="shared" si="457"/>
        <v>1</v>
      </c>
      <c r="BA1094">
        <f t="shared" si="458"/>
        <v>4410</v>
      </c>
      <c r="BB1094">
        <f t="shared" si="459"/>
        <v>4410</v>
      </c>
      <c r="BC1094">
        <f t="shared" si="460"/>
        <v>2625</v>
      </c>
      <c r="BD1094">
        <f t="shared" si="461"/>
        <v>105</v>
      </c>
      <c r="BE1094">
        <f t="shared" si="462"/>
        <v>0.5</v>
      </c>
      <c r="BF1094">
        <f t="shared" si="463"/>
        <v>0.5</v>
      </c>
      <c r="BG1094">
        <f t="shared" si="464"/>
        <v>88.2</v>
      </c>
      <c r="BH1094">
        <f t="shared" si="465"/>
        <v>73.5</v>
      </c>
      <c r="BI1094">
        <f t="shared" si="466"/>
        <v>125</v>
      </c>
      <c r="BJ1094">
        <f t="shared" si="467"/>
        <v>135</v>
      </c>
      <c r="BK1094">
        <f t="shared" si="468"/>
        <v>135</v>
      </c>
      <c r="BL1094">
        <f t="shared" si="469"/>
        <v>1115</v>
      </c>
      <c r="BM1094" t="str">
        <f t="shared" si="470"/>
        <v/>
      </c>
      <c r="BN1094">
        <f t="shared" si="471"/>
        <v>-21</v>
      </c>
      <c r="BO1094" t="str">
        <f t="shared" si="472"/>
        <v/>
      </c>
      <c r="BP1094">
        <f t="shared" si="473"/>
        <v>2</v>
      </c>
      <c r="BQ1094">
        <f t="shared" si="474"/>
        <v>10</v>
      </c>
      <c r="BR1094">
        <f t="shared" si="475"/>
        <v>1</v>
      </c>
      <c r="BS1094">
        <f t="shared" si="476"/>
        <v>17</v>
      </c>
      <c r="BT1094" t="str">
        <f t="shared" si="477"/>
        <v>Flag</v>
      </c>
    </row>
    <row r="1095" spans="1:72">
      <c r="A1095">
        <v>202380</v>
      </c>
      <c r="B1095">
        <v>83821</v>
      </c>
      <c r="C1095" t="s">
        <v>150</v>
      </c>
      <c r="D1095">
        <v>101</v>
      </c>
      <c r="E1095" t="s">
        <v>229</v>
      </c>
      <c r="F1095">
        <v>1130</v>
      </c>
      <c r="G1095" t="s">
        <v>245</v>
      </c>
      <c r="H1095" t="s">
        <v>232</v>
      </c>
      <c r="I1095" t="s">
        <v>147</v>
      </c>
      <c r="J1095" t="s">
        <v>138</v>
      </c>
      <c r="K1095">
        <v>0</v>
      </c>
      <c r="L1095" t="s">
        <v>126</v>
      </c>
      <c r="M1095" t="s">
        <v>123</v>
      </c>
      <c r="N1095">
        <v>1</v>
      </c>
      <c r="O1095">
        <v>9</v>
      </c>
      <c r="P1095" t="s">
        <v>151</v>
      </c>
      <c r="Q1095" t="s">
        <v>151</v>
      </c>
      <c r="R1095" t="s">
        <v>123</v>
      </c>
      <c r="S1095" s="1">
        <v>45299</v>
      </c>
      <c r="T1095" s="1">
        <v>45403</v>
      </c>
      <c r="U1095">
        <v>1220</v>
      </c>
      <c r="V1095">
        <v>1350</v>
      </c>
      <c r="W1095" t="s">
        <v>45</v>
      </c>
      <c r="X1095" t="s">
        <v>46</v>
      </c>
      <c r="Y1095" t="s">
        <v>47</v>
      </c>
      <c r="Z1095" t="s">
        <v>50</v>
      </c>
      <c r="AA1095" t="s">
        <v>52</v>
      </c>
      <c r="AB1095" t="s">
        <v>129</v>
      </c>
      <c r="AC1095" t="s">
        <v>129</v>
      </c>
      <c r="AD1095">
        <v>0</v>
      </c>
      <c r="AE1095">
        <v>20</v>
      </c>
      <c r="AF1095">
        <v>30</v>
      </c>
      <c r="AG1095">
        <v>0</v>
      </c>
      <c r="AH1095">
        <v>0</v>
      </c>
      <c r="AI1095">
        <v>2</v>
      </c>
      <c r="AJ1095">
        <v>3</v>
      </c>
      <c r="AK1095">
        <v>3</v>
      </c>
      <c r="AL1095">
        <v>7</v>
      </c>
      <c r="AM1095">
        <v>2</v>
      </c>
      <c r="AN1095">
        <v>5</v>
      </c>
      <c r="AP1095" t="s">
        <v>138</v>
      </c>
      <c r="AR1095" t="s">
        <v>149</v>
      </c>
      <c r="AS1095">
        <v>9</v>
      </c>
      <c r="AT1095">
        <v>1.667</v>
      </c>
      <c r="AU1095">
        <f t="shared" si="452"/>
        <v>75</v>
      </c>
      <c r="AV1095">
        <f t="shared" si="453"/>
        <v>75</v>
      </c>
      <c r="AW1095">
        <f t="shared" si="454"/>
        <v>75</v>
      </c>
      <c r="AX1095">
        <f t="shared" si="455"/>
        <v>90</v>
      </c>
      <c r="AY1095">
        <f t="shared" si="456"/>
        <v>6750</v>
      </c>
      <c r="AZ1095">
        <f t="shared" si="457"/>
        <v>1</v>
      </c>
      <c r="BA1095">
        <f t="shared" si="458"/>
        <v>6750</v>
      </c>
      <c r="BB1095">
        <f t="shared" si="459"/>
        <v>6750</v>
      </c>
      <c r="BC1095">
        <f t="shared" si="460"/>
        <v>2625</v>
      </c>
      <c r="BD1095">
        <f t="shared" si="461"/>
        <v>105</v>
      </c>
      <c r="BE1095">
        <f t="shared" si="462"/>
        <v>0.5</v>
      </c>
      <c r="BF1095">
        <f t="shared" si="463"/>
        <v>0.5</v>
      </c>
      <c r="BG1095">
        <f t="shared" si="464"/>
        <v>135</v>
      </c>
      <c r="BH1095">
        <f t="shared" si="465"/>
        <v>112.5</v>
      </c>
      <c r="BI1095">
        <f t="shared" si="466"/>
        <v>35</v>
      </c>
      <c r="BJ1095">
        <f t="shared" si="467"/>
        <v>35</v>
      </c>
      <c r="BK1095">
        <f t="shared" si="468"/>
        <v>45</v>
      </c>
      <c r="BL1095">
        <f t="shared" si="469"/>
        <v>1305</v>
      </c>
      <c r="BM1095" t="str">
        <f t="shared" si="470"/>
        <v/>
      </c>
      <c r="BN1095">
        <f t="shared" si="471"/>
        <v>-60</v>
      </c>
      <c r="BO1095" t="str">
        <f t="shared" si="472"/>
        <v/>
      </c>
      <c r="BP1095">
        <f t="shared" si="473"/>
        <v>2</v>
      </c>
      <c r="BQ1095">
        <f t="shared" si="474"/>
        <v>2</v>
      </c>
      <c r="BR1095">
        <f t="shared" si="475"/>
        <v>1</v>
      </c>
      <c r="BS1095">
        <f t="shared" si="476"/>
        <v>17</v>
      </c>
      <c r="BT1095" t="str">
        <f t="shared" si="477"/>
        <v>Flag</v>
      </c>
    </row>
    <row r="1096" spans="1:72">
      <c r="A1096">
        <v>202380</v>
      </c>
      <c r="B1096">
        <v>83821</v>
      </c>
      <c r="C1096" t="s">
        <v>150</v>
      </c>
      <c r="D1096">
        <v>101</v>
      </c>
      <c r="E1096" t="s">
        <v>229</v>
      </c>
      <c r="F1096">
        <v>1130</v>
      </c>
      <c r="G1096" t="s">
        <v>245</v>
      </c>
      <c r="H1096" t="s">
        <v>232</v>
      </c>
      <c r="I1096" t="s">
        <v>147</v>
      </c>
      <c r="J1096" t="s">
        <v>138</v>
      </c>
      <c r="K1096">
        <v>0</v>
      </c>
      <c r="L1096" t="s">
        <v>126</v>
      </c>
      <c r="M1096" t="s">
        <v>123</v>
      </c>
      <c r="N1096">
        <v>1</v>
      </c>
      <c r="O1096">
        <v>9</v>
      </c>
      <c r="P1096" t="s">
        <v>151</v>
      </c>
      <c r="Q1096" t="s">
        <v>141</v>
      </c>
      <c r="R1096" t="s">
        <v>141</v>
      </c>
      <c r="S1096" s="1">
        <v>45299</v>
      </c>
      <c r="T1096" s="1">
        <v>45403</v>
      </c>
      <c r="U1096" t="s">
        <v>129</v>
      </c>
      <c r="W1096" t="s">
        <v>129</v>
      </c>
      <c r="X1096" t="s">
        <v>129</v>
      </c>
      <c r="Y1096" t="s">
        <v>129</v>
      </c>
      <c r="Z1096" t="s">
        <v>129</v>
      </c>
      <c r="AA1096" t="s">
        <v>129</v>
      </c>
      <c r="AB1096" t="s">
        <v>129</v>
      </c>
      <c r="AC1096" t="s">
        <v>129</v>
      </c>
      <c r="AD1096">
        <v>0</v>
      </c>
      <c r="AE1096">
        <v>20</v>
      </c>
      <c r="AF1096">
        <v>30</v>
      </c>
      <c r="AG1096">
        <v>0</v>
      </c>
      <c r="AH1096">
        <v>0</v>
      </c>
      <c r="AI1096">
        <v>2</v>
      </c>
      <c r="AJ1096">
        <v>3</v>
      </c>
      <c r="AK1096">
        <v>3</v>
      </c>
      <c r="AL1096">
        <v>7</v>
      </c>
      <c r="AM1096">
        <v>2</v>
      </c>
      <c r="AN1096">
        <v>5</v>
      </c>
      <c r="AP1096" t="s">
        <v>138</v>
      </c>
      <c r="AR1096" t="s">
        <v>133</v>
      </c>
      <c r="AS1096">
        <v>0</v>
      </c>
      <c r="AT1096">
        <v>2</v>
      </c>
      <c r="AU1096">
        <f t="shared" si="452"/>
        <v>0</v>
      </c>
      <c r="AV1096">
        <f t="shared" si="453"/>
        <v>75</v>
      </c>
      <c r="AW1096">
        <f t="shared" si="454"/>
        <v>75</v>
      </c>
      <c r="AX1096" t="str">
        <f t="shared" si="455"/>
        <v/>
      </c>
      <c r="AY1096" t="str">
        <f t="shared" si="456"/>
        <v/>
      </c>
      <c r="AZ1096">
        <f t="shared" si="457"/>
        <v>1</v>
      </c>
      <c r="BA1096" t="str">
        <f t="shared" si="458"/>
        <v/>
      </c>
      <c r="BB1096">
        <f t="shared" si="459"/>
        <v>6750</v>
      </c>
      <c r="BC1096">
        <f t="shared" si="460"/>
        <v>2625</v>
      </c>
      <c r="BD1096">
        <f t="shared" si="461"/>
        <v>105</v>
      </c>
      <c r="BE1096">
        <f t="shared" si="462"/>
        <v>0.5</v>
      </c>
      <c r="BF1096">
        <f t="shared" si="463"/>
        <v>0.5</v>
      </c>
      <c r="BG1096">
        <f t="shared" si="464"/>
        <v>135</v>
      </c>
      <c r="BH1096">
        <f t="shared" si="465"/>
        <v>112.5</v>
      </c>
      <c r="BI1096">
        <f t="shared" si="466"/>
        <v>35</v>
      </c>
      <c r="BJ1096">
        <f t="shared" si="467"/>
        <v>35</v>
      </c>
      <c r="BK1096">
        <f t="shared" si="468"/>
        <v>45</v>
      </c>
      <c r="BL1096" t="str">
        <f t="shared" si="469"/>
        <v/>
      </c>
      <c r="BM1096" t="str">
        <f t="shared" si="470"/>
        <v/>
      </c>
      <c r="BN1096">
        <f t="shared" si="471"/>
        <v>-60</v>
      </c>
      <c r="BO1096" t="str">
        <f t="shared" si="472"/>
        <v/>
      </c>
      <c r="BP1096">
        <f t="shared" si="473"/>
        <v>2</v>
      </c>
      <c r="BQ1096">
        <f t="shared" si="474"/>
        <v>2</v>
      </c>
      <c r="BR1096">
        <f t="shared" si="475"/>
        <v>1</v>
      </c>
      <c r="BS1096">
        <f t="shared" si="476"/>
        <v>17</v>
      </c>
      <c r="BT1096" t="str">
        <f t="shared" si="477"/>
        <v/>
      </c>
    </row>
    <row r="1097" spans="1:72">
      <c r="A1097">
        <v>202380</v>
      </c>
      <c r="B1097">
        <v>82572</v>
      </c>
      <c r="C1097" t="s">
        <v>123</v>
      </c>
      <c r="D1097">
        <v>115</v>
      </c>
      <c r="E1097" t="s">
        <v>229</v>
      </c>
      <c r="F1097">
        <v>1140</v>
      </c>
      <c r="G1097" t="s">
        <v>248</v>
      </c>
      <c r="H1097">
        <v>101</v>
      </c>
      <c r="K1097">
        <v>0</v>
      </c>
      <c r="L1097" t="s">
        <v>126</v>
      </c>
      <c r="M1097" t="s">
        <v>123</v>
      </c>
      <c r="N1097">
        <v>1</v>
      </c>
      <c r="O1097">
        <v>1</v>
      </c>
      <c r="P1097" t="s">
        <v>151</v>
      </c>
      <c r="Q1097" t="s">
        <v>134</v>
      </c>
      <c r="R1097">
        <v>120</v>
      </c>
      <c r="S1097" s="1">
        <v>45299</v>
      </c>
      <c r="T1097" s="1">
        <v>45354</v>
      </c>
      <c r="U1097">
        <v>1300</v>
      </c>
      <c r="V1097">
        <v>1415</v>
      </c>
      <c r="W1097" t="s">
        <v>129</v>
      </c>
      <c r="X1097" t="s">
        <v>46</v>
      </c>
      <c r="Y1097" t="s">
        <v>47</v>
      </c>
      <c r="Z1097" t="s">
        <v>50</v>
      </c>
      <c r="AA1097" t="s">
        <v>129</v>
      </c>
      <c r="AB1097" t="s">
        <v>129</v>
      </c>
      <c r="AC1097" t="s">
        <v>129</v>
      </c>
      <c r="AD1097">
        <v>0</v>
      </c>
      <c r="AE1097">
        <v>20</v>
      </c>
      <c r="AF1097">
        <v>30</v>
      </c>
      <c r="AG1097">
        <v>0</v>
      </c>
      <c r="AH1097">
        <v>0</v>
      </c>
      <c r="AI1097">
        <v>2</v>
      </c>
      <c r="AJ1097">
        <v>4</v>
      </c>
      <c r="AK1097">
        <v>4</v>
      </c>
      <c r="AL1097">
        <v>8</v>
      </c>
      <c r="AM1097">
        <v>2</v>
      </c>
      <c r="AN1097">
        <v>6</v>
      </c>
      <c r="AR1097" t="s">
        <v>133</v>
      </c>
      <c r="AS1097">
        <v>4.5</v>
      </c>
      <c r="AT1097">
        <v>2</v>
      </c>
      <c r="AU1097">
        <f t="shared" si="452"/>
        <v>24</v>
      </c>
      <c r="AV1097">
        <f t="shared" si="453"/>
        <v>48</v>
      </c>
      <c r="AW1097">
        <f t="shared" si="454"/>
        <v>48</v>
      </c>
      <c r="AX1097">
        <f t="shared" si="455"/>
        <v>75</v>
      </c>
      <c r="AY1097">
        <f t="shared" si="456"/>
        <v>1800</v>
      </c>
      <c r="AZ1097">
        <f t="shared" si="457"/>
        <v>1</v>
      </c>
      <c r="BA1097">
        <f t="shared" si="458"/>
        <v>1800</v>
      </c>
      <c r="BB1097">
        <f t="shared" si="459"/>
        <v>6600</v>
      </c>
      <c r="BC1097">
        <f t="shared" si="460"/>
        <v>6000</v>
      </c>
      <c r="BD1097">
        <f t="shared" si="461"/>
        <v>120</v>
      </c>
      <c r="BE1097">
        <f t="shared" si="462"/>
        <v>1</v>
      </c>
      <c r="BF1097">
        <f t="shared" si="463"/>
        <v>1</v>
      </c>
      <c r="BG1097">
        <f t="shared" si="464"/>
        <v>132</v>
      </c>
      <c r="BH1097">
        <f t="shared" si="465"/>
        <v>110</v>
      </c>
      <c r="BI1097">
        <f t="shared" si="466"/>
        <v>125</v>
      </c>
      <c r="BJ1097">
        <f t="shared" si="467"/>
        <v>135</v>
      </c>
      <c r="BK1097">
        <f t="shared" si="468"/>
        <v>135</v>
      </c>
      <c r="BL1097">
        <f t="shared" si="469"/>
        <v>1515</v>
      </c>
      <c r="BM1097" t="str">
        <f t="shared" si="470"/>
        <v/>
      </c>
      <c r="BN1097" t="str">
        <f t="shared" si="471"/>
        <v/>
      </c>
      <c r="BO1097" t="str">
        <f t="shared" si="472"/>
        <v/>
      </c>
      <c r="BP1097">
        <f t="shared" si="473"/>
        <v>2</v>
      </c>
      <c r="BQ1097">
        <f t="shared" si="474"/>
        <v>2</v>
      </c>
      <c r="BR1097">
        <f t="shared" si="475"/>
        <v>1</v>
      </c>
      <c r="BS1097">
        <f t="shared" si="476"/>
        <v>10</v>
      </c>
      <c r="BT1097" t="str">
        <f t="shared" si="477"/>
        <v/>
      </c>
    </row>
    <row r="1098" spans="1:72">
      <c r="A1098">
        <v>202380</v>
      </c>
      <c r="B1098">
        <v>82572</v>
      </c>
      <c r="C1098" t="s">
        <v>123</v>
      </c>
      <c r="D1098">
        <v>115</v>
      </c>
      <c r="E1098" t="s">
        <v>229</v>
      </c>
      <c r="F1098">
        <v>1140</v>
      </c>
      <c r="G1098" t="s">
        <v>248</v>
      </c>
      <c r="H1098">
        <v>101</v>
      </c>
      <c r="K1098">
        <v>0</v>
      </c>
      <c r="L1098" t="s">
        <v>126</v>
      </c>
      <c r="M1098" t="s">
        <v>123</v>
      </c>
      <c r="N1098">
        <v>1</v>
      </c>
      <c r="O1098">
        <v>1</v>
      </c>
      <c r="P1098" t="s">
        <v>151</v>
      </c>
      <c r="Q1098" t="s">
        <v>134</v>
      </c>
      <c r="R1098">
        <v>120</v>
      </c>
      <c r="S1098" s="1">
        <v>45299</v>
      </c>
      <c r="T1098" s="1">
        <v>45354</v>
      </c>
      <c r="U1098">
        <v>1430</v>
      </c>
      <c r="V1098">
        <v>1750</v>
      </c>
      <c r="W1098" t="s">
        <v>129</v>
      </c>
      <c r="X1098" t="s">
        <v>46</v>
      </c>
      <c r="Y1098" t="s">
        <v>47</v>
      </c>
      <c r="Z1098" t="s">
        <v>50</v>
      </c>
      <c r="AA1098" t="s">
        <v>129</v>
      </c>
      <c r="AB1098" t="s">
        <v>129</v>
      </c>
      <c r="AC1098" t="s">
        <v>129</v>
      </c>
      <c r="AD1098">
        <v>0</v>
      </c>
      <c r="AE1098">
        <v>20</v>
      </c>
      <c r="AF1098">
        <v>30</v>
      </c>
      <c r="AG1098">
        <v>0</v>
      </c>
      <c r="AH1098">
        <v>0</v>
      </c>
      <c r="AI1098">
        <v>2</v>
      </c>
      <c r="AJ1098">
        <v>4</v>
      </c>
      <c r="AK1098">
        <v>4</v>
      </c>
      <c r="AL1098">
        <v>8</v>
      </c>
      <c r="AM1098">
        <v>2</v>
      </c>
      <c r="AN1098">
        <v>6</v>
      </c>
      <c r="AR1098" t="s">
        <v>149</v>
      </c>
      <c r="AS1098">
        <v>12</v>
      </c>
      <c r="AT1098">
        <v>2</v>
      </c>
      <c r="AU1098">
        <f t="shared" si="452"/>
        <v>24</v>
      </c>
      <c r="AV1098">
        <f t="shared" si="453"/>
        <v>48</v>
      </c>
      <c r="AW1098">
        <f t="shared" si="454"/>
        <v>48</v>
      </c>
      <c r="AX1098">
        <f t="shared" si="455"/>
        <v>200</v>
      </c>
      <c r="AY1098">
        <f t="shared" si="456"/>
        <v>4800</v>
      </c>
      <c r="AZ1098">
        <f t="shared" si="457"/>
        <v>1</v>
      </c>
      <c r="BA1098">
        <f t="shared" si="458"/>
        <v>4800</v>
      </c>
      <c r="BB1098">
        <f t="shared" si="459"/>
        <v>6600</v>
      </c>
      <c r="BC1098">
        <f t="shared" si="460"/>
        <v>6000</v>
      </c>
      <c r="BD1098">
        <f t="shared" si="461"/>
        <v>120</v>
      </c>
      <c r="BE1098">
        <f t="shared" si="462"/>
        <v>1</v>
      </c>
      <c r="BF1098">
        <f t="shared" si="463"/>
        <v>1</v>
      </c>
      <c r="BG1098">
        <f t="shared" si="464"/>
        <v>132</v>
      </c>
      <c r="BH1098">
        <f t="shared" si="465"/>
        <v>110</v>
      </c>
      <c r="BI1098">
        <f t="shared" si="466"/>
        <v>125</v>
      </c>
      <c r="BJ1098">
        <f t="shared" si="467"/>
        <v>135</v>
      </c>
      <c r="BK1098">
        <f t="shared" si="468"/>
        <v>135</v>
      </c>
      <c r="BL1098">
        <f t="shared" si="469"/>
        <v>1645</v>
      </c>
      <c r="BM1098" t="str">
        <f t="shared" si="470"/>
        <v/>
      </c>
      <c r="BN1098" t="str">
        <f t="shared" si="471"/>
        <v/>
      </c>
      <c r="BO1098" t="str">
        <f t="shared" si="472"/>
        <v/>
      </c>
      <c r="BP1098">
        <f t="shared" si="473"/>
        <v>2</v>
      </c>
      <c r="BQ1098">
        <f t="shared" si="474"/>
        <v>2</v>
      </c>
      <c r="BR1098">
        <f t="shared" si="475"/>
        <v>1</v>
      </c>
      <c r="BS1098">
        <f t="shared" si="476"/>
        <v>10</v>
      </c>
      <c r="BT1098" t="str">
        <f t="shared" si="477"/>
        <v/>
      </c>
    </row>
    <row r="1099" spans="1:72">
      <c r="A1099">
        <v>202380</v>
      </c>
      <c r="B1099">
        <v>82544</v>
      </c>
      <c r="C1099" t="s">
        <v>150</v>
      </c>
      <c r="D1099">
        <v>115</v>
      </c>
      <c r="E1099" t="s">
        <v>229</v>
      </c>
      <c r="F1099">
        <v>1140</v>
      </c>
      <c r="G1099" t="s">
        <v>248</v>
      </c>
      <c r="H1099">
        <v>151</v>
      </c>
      <c r="I1099" t="s">
        <v>147</v>
      </c>
      <c r="J1099" t="s">
        <v>138</v>
      </c>
      <c r="K1099">
        <v>0</v>
      </c>
      <c r="L1099" t="s">
        <v>126</v>
      </c>
      <c r="M1099" t="s">
        <v>123</v>
      </c>
      <c r="N1099">
        <v>1</v>
      </c>
      <c r="O1099">
        <v>1</v>
      </c>
      <c r="P1099" t="s">
        <v>151</v>
      </c>
      <c r="Q1099" t="s">
        <v>141</v>
      </c>
      <c r="R1099" t="s">
        <v>141</v>
      </c>
      <c r="S1099" s="1">
        <v>45299</v>
      </c>
      <c r="T1099" s="1">
        <v>45354</v>
      </c>
      <c r="U1099" t="s">
        <v>129</v>
      </c>
      <c r="W1099" t="s">
        <v>129</v>
      </c>
      <c r="X1099" t="s">
        <v>129</v>
      </c>
      <c r="Y1099" t="s">
        <v>129</v>
      </c>
      <c r="Z1099" t="s">
        <v>129</v>
      </c>
      <c r="AA1099" t="s">
        <v>129</v>
      </c>
      <c r="AB1099" t="s">
        <v>129</v>
      </c>
      <c r="AC1099" t="s">
        <v>129</v>
      </c>
      <c r="AD1099">
        <v>0</v>
      </c>
      <c r="AE1099">
        <v>20</v>
      </c>
      <c r="AF1099">
        <v>30</v>
      </c>
      <c r="AG1099">
        <v>0</v>
      </c>
      <c r="AH1099">
        <v>0</v>
      </c>
      <c r="AI1099">
        <v>2</v>
      </c>
      <c r="AJ1099">
        <v>4</v>
      </c>
      <c r="AK1099">
        <v>4</v>
      </c>
      <c r="AL1099">
        <v>8</v>
      </c>
      <c r="AM1099">
        <v>2</v>
      </c>
      <c r="AN1099">
        <v>6</v>
      </c>
      <c r="AP1099" t="s">
        <v>138</v>
      </c>
      <c r="AR1099" t="s">
        <v>133</v>
      </c>
      <c r="AS1099">
        <v>0</v>
      </c>
      <c r="AT1099">
        <v>2</v>
      </c>
      <c r="AU1099">
        <f t="shared" si="452"/>
        <v>0</v>
      </c>
      <c r="AV1099">
        <f t="shared" si="453"/>
        <v>24</v>
      </c>
      <c r="AW1099">
        <f t="shared" si="454"/>
        <v>24</v>
      </c>
      <c r="AX1099" t="str">
        <f t="shared" si="455"/>
        <v/>
      </c>
      <c r="AY1099" t="str">
        <f t="shared" si="456"/>
        <v/>
      </c>
      <c r="AZ1099">
        <f t="shared" si="457"/>
        <v>1</v>
      </c>
      <c r="BA1099" t="str">
        <f t="shared" si="458"/>
        <v/>
      </c>
      <c r="BB1099">
        <f t="shared" si="459"/>
        <v>5520</v>
      </c>
      <c r="BC1099">
        <f t="shared" si="460"/>
        <v>3000</v>
      </c>
      <c r="BD1099">
        <f t="shared" si="461"/>
        <v>120</v>
      </c>
      <c r="BE1099">
        <f t="shared" si="462"/>
        <v>0.5</v>
      </c>
      <c r="BF1099">
        <f t="shared" si="463"/>
        <v>0.5</v>
      </c>
      <c r="BG1099">
        <f t="shared" si="464"/>
        <v>110.4</v>
      </c>
      <c r="BH1099">
        <f t="shared" si="465"/>
        <v>92</v>
      </c>
      <c r="BI1099">
        <f t="shared" si="466"/>
        <v>125</v>
      </c>
      <c r="BJ1099">
        <f t="shared" si="467"/>
        <v>135</v>
      </c>
      <c r="BK1099">
        <f t="shared" si="468"/>
        <v>135</v>
      </c>
      <c r="BL1099" t="str">
        <f t="shared" si="469"/>
        <v/>
      </c>
      <c r="BM1099" t="str">
        <f t="shared" si="470"/>
        <v/>
      </c>
      <c r="BN1099">
        <f t="shared" si="471"/>
        <v>-32</v>
      </c>
      <c r="BO1099" t="str">
        <f t="shared" si="472"/>
        <v/>
      </c>
      <c r="BP1099">
        <f t="shared" si="473"/>
        <v>2</v>
      </c>
      <c r="BQ1099">
        <f t="shared" si="474"/>
        <v>2</v>
      </c>
      <c r="BR1099">
        <f t="shared" si="475"/>
        <v>1</v>
      </c>
      <c r="BS1099">
        <f t="shared" si="476"/>
        <v>10</v>
      </c>
      <c r="BT1099" t="str">
        <f t="shared" si="477"/>
        <v/>
      </c>
    </row>
    <row r="1100" spans="1:72">
      <c r="A1100">
        <v>202380</v>
      </c>
      <c r="B1100">
        <v>82544</v>
      </c>
      <c r="C1100" t="s">
        <v>150</v>
      </c>
      <c r="D1100">
        <v>115</v>
      </c>
      <c r="E1100" t="s">
        <v>229</v>
      </c>
      <c r="F1100">
        <v>1140</v>
      </c>
      <c r="G1100" t="s">
        <v>248</v>
      </c>
      <c r="H1100">
        <v>151</v>
      </c>
      <c r="I1100" t="s">
        <v>147</v>
      </c>
      <c r="J1100" t="s">
        <v>138</v>
      </c>
      <c r="K1100">
        <v>0</v>
      </c>
      <c r="L1100" t="s">
        <v>126</v>
      </c>
      <c r="M1100" t="s">
        <v>123</v>
      </c>
      <c r="N1100">
        <v>1</v>
      </c>
      <c r="O1100">
        <v>1</v>
      </c>
      <c r="P1100" t="s">
        <v>151</v>
      </c>
      <c r="Q1100" t="s">
        <v>134</v>
      </c>
      <c r="R1100">
        <v>120</v>
      </c>
      <c r="S1100" s="1">
        <v>45299</v>
      </c>
      <c r="T1100" s="1">
        <v>45354</v>
      </c>
      <c r="U1100">
        <v>900</v>
      </c>
      <c r="V1100">
        <v>1250</v>
      </c>
      <c r="W1100" t="s">
        <v>129</v>
      </c>
      <c r="X1100" t="s">
        <v>46</v>
      </c>
      <c r="Y1100" t="s">
        <v>47</v>
      </c>
      <c r="Z1100" t="s">
        <v>50</v>
      </c>
      <c r="AA1100" t="s">
        <v>129</v>
      </c>
      <c r="AB1100" t="s">
        <v>129</v>
      </c>
      <c r="AC1100" t="s">
        <v>129</v>
      </c>
      <c r="AD1100">
        <v>0</v>
      </c>
      <c r="AE1100">
        <v>20</v>
      </c>
      <c r="AF1100">
        <v>30</v>
      </c>
      <c r="AG1100">
        <v>0</v>
      </c>
      <c r="AH1100">
        <v>0</v>
      </c>
      <c r="AI1100">
        <v>2</v>
      </c>
      <c r="AJ1100">
        <v>4</v>
      </c>
      <c r="AK1100">
        <v>4</v>
      </c>
      <c r="AL1100">
        <v>8</v>
      </c>
      <c r="AM1100">
        <v>2</v>
      </c>
      <c r="AN1100">
        <v>6</v>
      </c>
      <c r="AP1100" t="s">
        <v>138</v>
      </c>
      <c r="AR1100" t="s">
        <v>149</v>
      </c>
      <c r="AS1100">
        <v>13.8</v>
      </c>
      <c r="AT1100">
        <v>2</v>
      </c>
      <c r="AU1100">
        <f t="shared" si="452"/>
        <v>24</v>
      </c>
      <c r="AV1100">
        <f t="shared" si="453"/>
        <v>24</v>
      </c>
      <c r="AW1100">
        <f t="shared" si="454"/>
        <v>24</v>
      </c>
      <c r="AX1100">
        <f t="shared" si="455"/>
        <v>230</v>
      </c>
      <c r="AY1100">
        <f t="shared" si="456"/>
        <v>5520</v>
      </c>
      <c r="AZ1100">
        <f t="shared" si="457"/>
        <v>1</v>
      </c>
      <c r="BA1100">
        <f t="shared" si="458"/>
        <v>5520</v>
      </c>
      <c r="BB1100">
        <f t="shared" si="459"/>
        <v>5520</v>
      </c>
      <c r="BC1100">
        <f t="shared" si="460"/>
        <v>3000</v>
      </c>
      <c r="BD1100">
        <f t="shared" si="461"/>
        <v>120</v>
      </c>
      <c r="BE1100">
        <f t="shared" si="462"/>
        <v>0.5</v>
      </c>
      <c r="BF1100">
        <f t="shared" si="463"/>
        <v>0.5</v>
      </c>
      <c r="BG1100">
        <f t="shared" si="464"/>
        <v>110.4</v>
      </c>
      <c r="BH1100">
        <f t="shared" si="465"/>
        <v>92</v>
      </c>
      <c r="BI1100">
        <f t="shared" si="466"/>
        <v>125</v>
      </c>
      <c r="BJ1100">
        <f t="shared" si="467"/>
        <v>135</v>
      </c>
      <c r="BK1100">
        <f t="shared" si="468"/>
        <v>135</v>
      </c>
      <c r="BL1100">
        <f t="shared" si="469"/>
        <v>1115</v>
      </c>
      <c r="BM1100" t="str">
        <f t="shared" si="470"/>
        <v/>
      </c>
      <c r="BN1100">
        <f t="shared" si="471"/>
        <v>-32</v>
      </c>
      <c r="BO1100" t="str">
        <f t="shared" si="472"/>
        <v/>
      </c>
      <c r="BP1100">
        <f t="shared" si="473"/>
        <v>2</v>
      </c>
      <c r="BQ1100">
        <f t="shared" si="474"/>
        <v>2</v>
      </c>
      <c r="BR1100">
        <f t="shared" si="475"/>
        <v>1</v>
      </c>
      <c r="BS1100">
        <f t="shared" si="476"/>
        <v>10</v>
      </c>
      <c r="BT1100" t="str">
        <f t="shared" si="477"/>
        <v/>
      </c>
    </row>
    <row r="1101" spans="1:72">
      <c r="A1101">
        <v>202380</v>
      </c>
      <c r="B1101">
        <v>83583</v>
      </c>
      <c r="C1101" t="s">
        <v>150</v>
      </c>
      <c r="D1101">
        <v>1</v>
      </c>
      <c r="E1101" t="s">
        <v>229</v>
      </c>
      <c r="F1101">
        <v>1140</v>
      </c>
      <c r="G1101" t="s">
        <v>248</v>
      </c>
      <c r="H1101">
        <v>152</v>
      </c>
      <c r="I1101" t="s">
        <v>147</v>
      </c>
      <c r="J1101" t="s">
        <v>138</v>
      </c>
      <c r="K1101">
        <v>0</v>
      </c>
      <c r="L1101" t="s">
        <v>126</v>
      </c>
      <c r="M1101" t="s">
        <v>123</v>
      </c>
      <c r="N1101">
        <v>1</v>
      </c>
      <c r="O1101">
        <v>1</v>
      </c>
      <c r="P1101" t="s">
        <v>151</v>
      </c>
      <c r="Q1101" t="s">
        <v>134</v>
      </c>
      <c r="R1101">
        <v>120</v>
      </c>
      <c r="S1101" s="1">
        <v>45299</v>
      </c>
      <c r="T1101" s="1">
        <v>45403</v>
      </c>
      <c r="U1101">
        <v>900</v>
      </c>
      <c r="V1101">
        <v>1350</v>
      </c>
      <c r="W1101" t="s">
        <v>129</v>
      </c>
      <c r="X1101" t="s">
        <v>129</v>
      </c>
      <c r="Y1101" t="s">
        <v>129</v>
      </c>
      <c r="Z1101" t="s">
        <v>129</v>
      </c>
      <c r="AA1101" t="s">
        <v>52</v>
      </c>
      <c r="AB1101" t="s">
        <v>129</v>
      </c>
      <c r="AC1101" t="s">
        <v>129</v>
      </c>
      <c r="AD1101">
        <v>0</v>
      </c>
      <c r="AE1101">
        <v>20</v>
      </c>
      <c r="AF1101">
        <v>30</v>
      </c>
      <c r="AG1101">
        <v>0</v>
      </c>
      <c r="AH1101">
        <v>0</v>
      </c>
      <c r="AI1101">
        <v>2</v>
      </c>
      <c r="AJ1101">
        <v>4</v>
      </c>
      <c r="AK1101">
        <v>4</v>
      </c>
      <c r="AL1101">
        <v>8</v>
      </c>
      <c r="AM1101">
        <v>2</v>
      </c>
      <c r="AN1101">
        <v>6</v>
      </c>
      <c r="AP1101" t="s">
        <v>138</v>
      </c>
      <c r="AR1101" t="s">
        <v>149</v>
      </c>
      <c r="AS1101">
        <v>5.8</v>
      </c>
      <c r="AT1101">
        <v>2</v>
      </c>
      <c r="AU1101">
        <f t="shared" si="452"/>
        <v>15</v>
      </c>
      <c r="AV1101">
        <f t="shared" si="453"/>
        <v>15</v>
      </c>
      <c r="AW1101">
        <f t="shared" si="454"/>
        <v>15</v>
      </c>
      <c r="AX1101">
        <f t="shared" si="455"/>
        <v>290</v>
      </c>
      <c r="AY1101">
        <f t="shared" si="456"/>
        <v>4350</v>
      </c>
      <c r="AZ1101">
        <f t="shared" si="457"/>
        <v>1</v>
      </c>
      <c r="BA1101">
        <f t="shared" si="458"/>
        <v>4350</v>
      </c>
      <c r="BB1101">
        <f t="shared" si="459"/>
        <v>4350</v>
      </c>
      <c r="BC1101">
        <f t="shared" si="460"/>
        <v>3000</v>
      </c>
      <c r="BD1101">
        <f t="shared" si="461"/>
        <v>120</v>
      </c>
      <c r="BE1101">
        <f t="shared" si="462"/>
        <v>0.5</v>
      </c>
      <c r="BF1101">
        <f t="shared" si="463"/>
        <v>0.5</v>
      </c>
      <c r="BG1101">
        <f t="shared" si="464"/>
        <v>87</v>
      </c>
      <c r="BH1101">
        <f t="shared" si="465"/>
        <v>72.5</v>
      </c>
      <c r="BI1101">
        <f t="shared" si="466"/>
        <v>200</v>
      </c>
      <c r="BJ1101">
        <f t="shared" si="467"/>
        <v>225</v>
      </c>
      <c r="BK1101">
        <f t="shared" si="468"/>
        <v>225</v>
      </c>
      <c r="BL1101">
        <f t="shared" si="469"/>
        <v>1245</v>
      </c>
      <c r="BM1101" t="str">
        <f t="shared" si="470"/>
        <v/>
      </c>
      <c r="BN1101">
        <f t="shared" si="471"/>
        <v>-13</v>
      </c>
      <c r="BO1101" t="str">
        <f t="shared" si="472"/>
        <v/>
      </c>
      <c r="BP1101">
        <f t="shared" si="473"/>
        <v>2</v>
      </c>
      <c r="BQ1101">
        <f t="shared" si="474"/>
        <v>2</v>
      </c>
      <c r="BR1101">
        <f t="shared" si="475"/>
        <v>1</v>
      </c>
      <c r="BS1101">
        <f t="shared" si="476"/>
        <v>17</v>
      </c>
      <c r="BT1101" t="str">
        <f t="shared" si="477"/>
        <v/>
      </c>
    </row>
    <row r="1102" spans="1:72">
      <c r="A1102">
        <v>202380</v>
      </c>
      <c r="B1102">
        <v>83583</v>
      </c>
      <c r="C1102" t="s">
        <v>150</v>
      </c>
      <c r="D1102">
        <v>1</v>
      </c>
      <c r="E1102" t="s">
        <v>229</v>
      </c>
      <c r="F1102">
        <v>1140</v>
      </c>
      <c r="G1102" t="s">
        <v>248</v>
      </c>
      <c r="H1102">
        <v>152</v>
      </c>
      <c r="I1102" t="s">
        <v>147</v>
      </c>
      <c r="J1102" t="s">
        <v>138</v>
      </c>
      <c r="K1102">
        <v>0</v>
      </c>
      <c r="L1102" t="s">
        <v>126</v>
      </c>
      <c r="M1102" t="s">
        <v>123</v>
      </c>
      <c r="N1102">
        <v>1</v>
      </c>
      <c r="O1102">
        <v>1</v>
      </c>
      <c r="P1102" t="s">
        <v>151</v>
      </c>
      <c r="Q1102" t="s">
        <v>141</v>
      </c>
      <c r="R1102" t="s">
        <v>141</v>
      </c>
      <c r="S1102" s="1">
        <v>45299</v>
      </c>
      <c r="T1102" s="1">
        <v>45403</v>
      </c>
      <c r="U1102" t="s">
        <v>129</v>
      </c>
      <c r="W1102" t="s">
        <v>129</v>
      </c>
      <c r="X1102" t="s">
        <v>129</v>
      </c>
      <c r="Y1102" t="s">
        <v>129</v>
      </c>
      <c r="Z1102" t="s">
        <v>129</v>
      </c>
      <c r="AA1102" t="s">
        <v>129</v>
      </c>
      <c r="AB1102" t="s">
        <v>129</v>
      </c>
      <c r="AC1102" t="s">
        <v>129</v>
      </c>
      <c r="AD1102">
        <v>0</v>
      </c>
      <c r="AE1102">
        <v>20</v>
      </c>
      <c r="AF1102">
        <v>30</v>
      </c>
      <c r="AG1102">
        <v>0</v>
      </c>
      <c r="AH1102">
        <v>0</v>
      </c>
      <c r="AI1102">
        <v>2</v>
      </c>
      <c r="AJ1102">
        <v>4</v>
      </c>
      <c r="AK1102">
        <v>4</v>
      </c>
      <c r="AL1102">
        <v>8</v>
      </c>
      <c r="AM1102">
        <v>2</v>
      </c>
      <c r="AN1102">
        <v>6</v>
      </c>
      <c r="AP1102" t="s">
        <v>138</v>
      </c>
      <c r="AR1102" t="s">
        <v>133</v>
      </c>
      <c r="AS1102">
        <v>2</v>
      </c>
      <c r="AT1102">
        <v>2</v>
      </c>
      <c r="AU1102">
        <f t="shared" si="452"/>
        <v>0</v>
      </c>
      <c r="AV1102">
        <f t="shared" si="453"/>
        <v>15</v>
      </c>
      <c r="AW1102">
        <f t="shared" si="454"/>
        <v>15</v>
      </c>
      <c r="AX1102" t="str">
        <f t="shared" si="455"/>
        <v/>
      </c>
      <c r="AY1102" t="str">
        <f t="shared" si="456"/>
        <v/>
      </c>
      <c r="AZ1102">
        <f t="shared" si="457"/>
        <v>1</v>
      </c>
      <c r="BA1102" t="str">
        <f t="shared" si="458"/>
        <v/>
      </c>
      <c r="BB1102">
        <f t="shared" si="459"/>
        <v>4350</v>
      </c>
      <c r="BC1102">
        <f t="shared" si="460"/>
        <v>3000</v>
      </c>
      <c r="BD1102">
        <f t="shared" si="461"/>
        <v>120</v>
      </c>
      <c r="BE1102">
        <f t="shared" si="462"/>
        <v>0.5</v>
      </c>
      <c r="BF1102">
        <f t="shared" si="463"/>
        <v>0.5</v>
      </c>
      <c r="BG1102">
        <f t="shared" si="464"/>
        <v>87</v>
      </c>
      <c r="BH1102">
        <f t="shared" si="465"/>
        <v>72.5</v>
      </c>
      <c r="BI1102">
        <f t="shared" si="466"/>
        <v>200</v>
      </c>
      <c r="BJ1102">
        <f t="shared" si="467"/>
        <v>225</v>
      </c>
      <c r="BK1102">
        <f t="shared" si="468"/>
        <v>225</v>
      </c>
      <c r="BL1102" t="str">
        <f t="shared" si="469"/>
        <v/>
      </c>
      <c r="BM1102" t="str">
        <f t="shared" si="470"/>
        <v/>
      </c>
      <c r="BN1102">
        <f t="shared" si="471"/>
        <v>-13</v>
      </c>
      <c r="BO1102" t="str">
        <f t="shared" si="472"/>
        <v/>
      </c>
      <c r="BP1102">
        <f t="shared" si="473"/>
        <v>2</v>
      </c>
      <c r="BQ1102">
        <f t="shared" si="474"/>
        <v>2</v>
      </c>
      <c r="BR1102">
        <f t="shared" si="475"/>
        <v>1</v>
      </c>
      <c r="BS1102">
        <f t="shared" si="476"/>
        <v>17</v>
      </c>
      <c r="BT1102" t="str">
        <f t="shared" si="477"/>
        <v/>
      </c>
    </row>
    <row r="1103" spans="1:72">
      <c r="A1103">
        <v>202380</v>
      </c>
      <c r="B1103">
        <v>83822</v>
      </c>
      <c r="C1103" t="s">
        <v>150</v>
      </c>
      <c r="D1103">
        <v>101</v>
      </c>
      <c r="E1103" t="s">
        <v>229</v>
      </c>
      <c r="F1103">
        <v>1140</v>
      </c>
      <c r="G1103" t="s">
        <v>248</v>
      </c>
      <c r="H1103" t="s">
        <v>232</v>
      </c>
      <c r="I1103" t="s">
        <v>147</v>
      </c>
      <c r="J1103" t="s">
        <v>138</v>
      </c>
      <c r="K1103">
        <v>0</v>
      </c>
      <c r="L1103" t="s">
        <v>126</v>
      </c>
      <c r="M1103" t="s">
        <v>123</v>
      </c>
      <c r="N1103">
        <v>1</v>
      </c>
      <c r="O1103">
        <v>9</v>
      </c>
      <c r="P1103" t="s">
        <v>151</v>
      </c>
      <c r="Q1103" t="s">
        <v>141</v>
      </c>
      <c r="R1103" t="s">
        <v>141</v>
      </c>
      <c r="S1103" s="1">
        <v>45299</v>
      </c>
      <c r="T1103" s="1">
        <v>45403</v>
      </c>
      <c r="U1103" t="s">
        <v>129</v>
      </c>
      <c r="W1103" t="s">
        <v>129</v>
      </c>
      <c r="X1103" t="s">
        <v>129</v>
      </c>
      <c r="Y1103" t="s">
        <v>129</v>
      </c>
      <c r="Z1103" t="s">
        <v>129</v>
      </c>
      <c r="AA1103" t="s">
        <v>129</v>
      </c>
      <c r="AB1103" t="s">
        <v>129</v>
      </c>
      <c r="AC1103" t="s">
        <v>129</v>
      </c>
      <c r="AD1103">
        <v>0</v>
      </c>
      <c r="AE1103">
        <v>20</v>
      </c>
      <c r="AF1103">
        <v>30</v>
      </c>
      <c r="AG1103">
        <v>0</v>
      </c>
      <c r="AH1103">
        <v>0</v>
      </c>
      <c r="AI1103">
        <v>2</v>
      </c>
      <c r="AJ1103">
        <v>4</v>
      </c>
      <c r="AK1103">
        <v>4</v>
      </c>
      <c r="AL1103">
        <v>8</v>
      </c>
      <c r="AM1103">
        <v>2</v>
      </c>
      <c r="AN1103">
        <v>6</v>
      </c>
      <c r="AP1103" t="s">
        <v>138</v>
      </c>
      <c r="AR1103" t="s">
        <v>133</v>
      </c>
      <c r="AS1103">
        <v>0</v>
      </c>
      <c r="AT1103">
        <v>2</v>
      </c>
      <c r="AU1103">
        <f t="shared" si="452"/>
        <v>0</v>
      </c>
      <c r="AV1103">
        <f t="shared" si="453"/>
        <v>45</v>
      </c>
      <c r="AW1103">
        <f t="shared" si="454"/>
        <v>45</v>
      </c>
      <c r="AX1103" t="str">
        <f t="shared" si="455"/>
        <v/>
      </c>
      <c r="AY1103" t="str">
        <f t="shared" si="456"/>
        <v/>
      </c>
      <c r="AZ1103">
        <f t="shared" si="457"/>
        <v>1</v>
      </c>
      <c r="BA1103" t="str">
        <f t="shared" si="458"/>
        <v/>
      </c>
      <c r="BB1103">
        <f t="shared" si="459"/>
        <v>6750</v>
      </c>
      <c r="BC1103">
        <f t="shared" si="460"/>
        <v>3000</v>
      </c>
      <c r="BD1103">
        <f t="shared" si="461"/>
        <v>120</v>
      </c>
      <c r="BE1103">
        <f t="shared" si="462"/>
        <v>0.5</v>
      </c>
      <c r="BF1103">
        <f t="shared" si="463"/>
        <v>0.5</v>
      </c>
      <c r="BG1103">
        <f t="shared" si="464"/>
        <v>135</v>
      </c>
      <c r="BH1103">
        <f t="shared" si="465"/>
        <v>112.5</v>
      </c>
      <c r="BI1103">
        <f t="shared" si="466"/>
        <v>66.666666666666671</v>
      </c>
      <c r="BJ1103">
        <f t="shared" si="467"/>
        <v>66.666666666666671</v>
      </c>
      <c r="BK1103">
        <f t="shared" si="468"/>
        <v>75</v>
      </c>
      <c r="BL1103" t="str">
        <f t="shared" si="469"/>
        <v/>
      </c>
      <c r="BM1103" t="str">
        <f t="shared" si="470"/>
        <v/>
      </c>
      <c r="BN1103">
        <f t="shared" si="471"/>
        <v>-53</v>
      </c>
      <c r="BO1103" t="str">
        <f t="shared" si="472"/>
        <v/>
      </c>
      <c r="BP1103">
        <f t="shared" si="473"/>
        <v>2</v>
      </c>
      <c r="BQ1103">
        <f t="shared" si="474"/>
        <v>2</v>
      </c>
      <c r="BR1103">
        <f t="shared" si="475"/>
        <v>1</v>
      </c>
      <c r="BS1103">
        <f t="shared" si="476"/>
        <v>17</v>
      </c>
      <c r="BT1103" t="str">
        <f t="shared" si="477"/>
        <v/>
      </c>
    </row>
    <row r="1104" spans="1:72">
      <c r="A1104">
        <v>202380</v>
      </c>
      <c r="B1104">
        <v>83822</v>
      </c>
      <c r="C1104" t="s">
        <v>150</v>
      </c>
      <c r="D1104">
        <v>101</v>
      </c>
      <c r="E1104" t="s">
        <v>229</v>
      </c>
      <c r="F1104">
        <v>1140</v>
      </c>
      <c r="G1104" t="s">
        <v>248</v>
      </c>
      <c r="H1104" t="s">
        <v>232</v>
      </c>
      <c r="I1104" t="s">
        <v>147</v>
      </c>
      <c r="J1104" t="s">
        <v>138</v>
      </c>
      <c r="K1104">
        <v>0</v>
      </c>
      <c r="L1104" t="s">
        <v>126</v>
      </c>
      <c r="M1104" t="s">
        <v>123</v>
      </c>
      <c r="N1104">
        <v>1</v>
      </c>
      <c r="O1104">
        <v>9</v>
      </c>
      <c r="P1104" t="s">
        <v>151</v>
      </c>
      <c r="Q1104" t="s">
        <v>151</v>
      </c>
      <c r="R1104" t="s">
        <v>123</v>
      </c>
      <c r="S1104" s="1">
        <v>45299</v>
      </c>
      <c r="T1104" s="1">
        <v>45403</v>
      </c>
      <c r="U1104">
        <v>730</v>
      </c>
      <c r="V1104">
        <v>1000</v>
      </c>
      <c r="W1104" t="s">
        <v>45</v>
      </c>
      <c r="X1104" t="s">
        <v>46</v>
      </c>
      <c r="Y1104" t="s">
        <v>129</v>
      </c>
      <c r="Z1104" t="s">
        <v>50</v>
      </c>
      <c r="AA1104" t="s">
        <v>129</v>
      </c>
      <c r="AB1104" t="s">
        <v>129</v>
      </c>
      <c r="AC1104" t="s">
        <v>129</v>
      </c>
      <c r="AD1104">
        <v>0</v>
      </c>
      <c r="AE1104">
        <v>20</v>
      </c>
      <c r="AF1104">
        <v>30</v>
      </c>
      <c r="AG1104">
        <v>0</v>
      </c>
      <c r="AH1104">
        <v>0</v>
      </c>
      <c r="AI1104">
        <v>2</v>
      </c>
      <c r="AJ1104">
        <v>4</v>
      </c>
      <c r="AK1104">
        <v>4</v>
      </c>
      <c r="AL1104">
        <v>8</v>
      </c>
      <c r="AM1104">
        <v>2</v>
      </c>
      <c r="AN1104">
        <v>6</v>
      </c>
      <c r="AP1104" t="s">
        <v>138</v>
      </c>
      <c r="AR1104" t="s">
        <v>149</v>
      </c>
      <c r="AS1104">
        <v>9</v>
      </c>
      <c r="AT1104">
        <v>2</v>
      </c>
      <c r="AU1104">
        <f t="shared" si="452"/>
        <v>45</v>
      </c>
      <c r="AV1104">
        <f t="shared" si="453"/>
        <v>45</v>
      </c>
      <c r="AW1104">
        <f t="shared" si="454"/>
        <v>45</v>
      </c>
      <c r="AX1104">
        <f t="shared" si="455"/>
        <v>150</v>
      </c>
      <c r="AY1104">
        <f t="shared" si="456"/>
        <v>6750</v>
      </c>
      <c r="AZ1104">
        <f t="shared" si="457"/>
        <v>1</v>
      </c>
      <c r="BA1104">
        <f t="shared" si="458"/>
        <v>6750</v>
      </c>
      <c r="BB1104">
        <f t="shared" si="459"/>
        <v>6750</v>
      </c>
      <c r="BC1104">
        <f t="shared" si="460"/>
        <v>3000</v>
      </c>
      <c r="BD1104">
        <f t="shared" si="461"/>
        <v>120</v>
      </c>
      <c r="BE1104">
        <f t="shared" si="462"/>
        <v>0.5</v>
      </c>
      <c r="BF1104">
        <f t="shared" si="463"/>
        <v>0.5</v>
      </c>
      <c r="BG1104">
        <f t="shared" si="464"/>
        <v>135</v>
      </c>
      <c r="BH1104">
        <f t="shared" si="465"/>
        <v>112.5</v>
      </c>
      <c r="BI1104">
        <f t="shared" si="466"/>
        <v>66.666666666666671</v>
      </c>
      <c r="BJ1104">
        <f t="shared" si="467"/>
        <v>66.666666666666671</v>
      </c>
      <c r="BK1104">
        <f t="shared" si="468"/>
        <v>75</v>
      </c>
      <c r="BL1104">
        <f t="shared" si="469"/>
        <v>845</v>
      </c>
      <c r="BM1104" t="str">
        <f t="shared" si="470"/>
        <v/>
      </c>
      <c r="BN1104">
        <f t="shared" si="471"/>
        <v>-53</v>
      </c>
      <c r="BO1104" t="str">
        <f t="shared" si="472"/>
        <v/>
      </c>
      <c r="BP1104">
        <f t="shared" si="473"/>
        <v>2</v>
      </c>
      <c r="BQ1104">
        <f t="shared" si="474"/>
        <v>2</v>
      </c>
      <c r="BR1104">
        <f t="shared" si="475"/>
        <v>1</v>
      </c>
      <c r="BS1104">
        <f t="shared" si="476"/>
        <v>17</v>
      </c>
      <c r="BT1104" t="str">
        <f t="shared" si="477"/>
        <v/>
      </c>
    </row>
    <row r="1105" spans="1:72">
      <c r="A1105">
        <v>202380</v>
      </c>
      <c r="B1105">
        <v>82240</v>
      </c>
      <c r="C1105" t="s">
        <v>150</v>
      </c>
      <c r="D1105">
        <v>127</v>
      </c>
      <c r="E1105" t="s">
        <v>229</v>
      </c>
      <c r="F1105">
        <v>1210</v>
      </c>
      <c r="G1105" t="s">
        <v>249</v>
      </c>
      <c r="H1105">
        <v>151</v>
      </c>
      <c r="I1105" t="s">
        <v>147</v>
      </c>
      <c r="J1105" t="s">
        <v>138</v>
      </c>
      <c r="K1105">
        <v>0</v>
      </c>
      <c r="L1105" t="s">
        <v>126</v>
      </c>
      <c r="M1105" t="s">
        <v>123</v>
      </c>
      <c r="N1105">
        <v>1</v>
      </c>
      <c r="O1105">
        <v>1</v>
      </c>
      <c r="P1105" t="s">
        <v>151</v>
      </c>
      <c r="Q1105" t="s">
        <v>141</v>
      </c>
      <c r="R1105" t="s">
        <v>141</v>
      </c>
      <c r="S1105" s="1">
        <v>45299</v>
      </c>
      <c r="T1105" s="1">
        <v>45333</v>
      </c>
      <c r="U1105" t="s">
        <v>129</v>
      </c>
      <c r="W1105" t="s">
        <v>129</v>
      </c>
      <c r="X1105" t="s">
        <v>129</v>
      </c>
      <c r="Y1105" t="s">
        <v>129</v>
      </c>
      <c r="Z1105" t="s">
        <v>129</v>
      </c>
      <c r="AA1105" t="s">
        <v>129</v>
      </c>
      <c r="AB1105" t="s">
        <v>129</v>
      </c>
      <c r="AC1105" t="s">
        <v>129</v>
      </c>
      <c r="AD1105">
        <v>0</v>
      </c>
      <c r="AE1105">
        <v>20</v>
      </c>
      <c r="AF1105">
        <v>30</v>
      </c>
      <c r="AG1105">
        <v>0</v>
      </c>
      <c r="AH1105">
        <v>0</v>
      </c>
      <c r="AI1105">
        <v>2</v>
      </c>
      <c r="AJ1105">
        <v>3</v>
      </c>
      <c r="AK1105">
        <v>3</v>
      </c>
      <c r="AL1105">
        <v>7</v>
      </c>
      <c r="AM1105">
        <v>2</v>
      </c>
      <c r="AN1105">
        <v>5</v>
      </c>
      <c r="AP1105" t="s">
        <v>138</v>
      </c>
      <c r="AR1105" t="s">
        <v>133</v>
      </c>
      <c r="AS1105">
        <v>2</v>
      </c>
      <c r="AT1105">
        <v>2</v>
      </c>
      <c r="AU1105">
        <f t="shared" si="452"/>
        <v>0</v>
      </c>
      <c r="AV1105">
        <f t="shared" si="453"/>
        <v>15</v>
      </c>
      <c r="AW1105">
        <f t="shared" si="454"/>
        <v>15</v>
      </c>
      <c r="AX1105" t="str">
        <f t="shared" si="455"/>
        <v/>
      </c>
      <c r="AY1105" t="str">
        <f t="shared" si="456"/>
        <v/>
      </c>
      <c r="AZ1105">
        <f t="shared" si="457"/>
        <v>1</v>
      </c>
      <c r="BA1105" t="str">
        <f t="shared" si="458"/>
        <v/>
      </c>
      <c r="BB1105">
        <f t="shared" si="459"/>
        <v>4500</v>
      </c>
      <c r="BC1105">
        <f t="shared" si="460"/>
        <v>2625</v>
      </c>
      <c r="BD1105">
        <f t="shared" si="461"/>
        <v>105</v>
      </c>
      <c r="BE1105">
        <f t="shared" si="462"/>
        <v>0.5</v>
      </c>
      <c r="BF1105">
        <f t="shared" si="463"/>
        <v>0.5</v>
      </c>
      <c r="BG1105">
        <f t="shared" si="464"/>
        <v>90</v>
      </c>
      <c r="BH1105">
        <f t="shared" si="465"/>
        <v>75</v>
      </c>
      <c r="BI1105">
        <f t="shared" si="466"/>
        <v>175</v>
      </c>
      <c r="BJ1105">
        <f t="shared" si="467"/>
        <v>195</v>
      </c>
      <c r="BK1105">
        <f t="shared" si="468"/>
        <v>195</v>
      </c>
      <c r="BL1105" t="str">
        <f t="shared" si="469"/>
        <v/>
      </c>
      <c r="BM1105" t="str">
        <f t="shared" si="470"/>
        <v/>
      </c>
      <c r="BN1105">
        <f t="shared" si="471"/>
        <v>-23</v>
      </c>
      <c r="BO1105" t="str">
        <f t="shared" si="472"/>
        <v/>
      </c>
      <c r="BP1105">
        <f t="shared" si="473"/>
        <v>2</v>
      </c>
      <c r="BQ1105">
        <f t="shared" si="474"/>
        <v>2</v>
      </c>
      <c r="BR1105">
        <f t="shared" si="475"/>
        <v>1</v>
      </c>
      <c r="BS1105">
        <f t="shared" si="476"/>
        <v>7</v>
      </c>
      <c r="BT1105" t="str">
        <f t="shared" si="477"/>
        <v/>
      </c>
    </row>
    <row r="1106" spans="1:72">
      <c r="A1106">
        <v>202380</v>
      </c>
      <c r="B1106">
        <v>82240</v>
      </c>
      <c r="C1106" t="s">
        <v>150</v>
      </c>
      <c r="D1106">
        <v>127</v>
      </c>
      <c r="E1106" t="s">
        <v>229</v>
      </c>
      <c r="F1106">
        <v>1210</v>
      </c>
      <c r="G1106" t="s">
        <v>249</v>
      </c>
      <c r="H1106">
        <v>151</v>
      </c>
      <c r="I1106" t="s">
        <v>147</v>
      </c>
      <c r="J1106" t="s">
        <v>138</v>
      </c>
      <c r="K1106">
        <v>0</v>
      </c>
      <c r="L1106" t="s">
        <v>126</v>
      </c>
      <c r="M1106" t="s">
        <v>123</v>
      </c>
      <c r="N1106">
        <v>1</v>
      </c>
      <c r="O1106">
        <v>1</v>
      </c>
      <c r="P1106" t="s">
        <v>151</v>
      </c>
      <c r="Q1106" t="s">
        <v>134</v>
      </c>
      <c r="R1106">
        <v>116</v>
      </c>
      <c r="S1106" s="1">
        <v>45299</v>
      </c>
      <c r="T1106" s="1">
        <v>45333</v>
      </c>
      <c r="U1106">
        <v>730</v>
      </c>
      <c r="V1106">
        <v>1230</v>
      </c>
      <c r="W1106" t="s">
        <v>45</v>
      </c>
      <c r="X1106" t="s">
        <v>46</v>
      </c>
      <c r="Y1106" t="s">
        <v>47</v>
      </c>
      <c r="Z1106" t="s">
        <v>129</v>
      </c>
      <c r="AA1106" t="s">
        <v>129</v>
      </c>
      <c r="AB1106" t="s">
        <v>129</v>
      </c>
      <c r="AC1106" t="s">
        <v>129</v>
      </c>
      <c r="AD1106">
        <v>0</v>
      </c>
      <c r="AE1106">
        <v>20</v>
      </c>
      <c r="AF1106">
        <v>30</v>
      </c>
      <c r="AG1106">
        <v>0</v>
      </c>
      <c r="AH1106">
        <v>0</v>
      </c>
      <c r="AI1106">
        <v>2</v>
      </c>
      <c r="AJ1106">
        <v>3</v>
      </c>
      <c r="AK1106">
        <v>3</v>
      </c>
      <c r="AL1106">
        <v>7</v>
      </c>
      <c r="AM1106">
        <v>2</v>
      </c>
      <c r="AN1106">
        <v>5</v>
      </c>
      <c r="AP1106" t="s">
        <v>138</v>
      </c>
      <c r="AR1106" t="s">
        <v>149</v>
      </c>
      <c r="AS1106">
        <v>18</v>
      </c>
      <c r="AT1106">
        <v>1.667</v>
      </c>
      <c r="AU1106">
        <f t="shared" si="452"/>
        <v>15</v>
      </c>
      <c r="AV1106">
        <f t="shared" si="453"/>
        <v>15</v>
      </c>
      <c r="AW1106">
        <f t="shared" si="454"/>
        <v>15</v>
      </c>
      <c r="AX1106">
        <f t="shared" si="455"/>
        <v>300</v>
      </c>
      <c r="AY1106">
        <f t="shared" si="456"/>
        <v>4500</v>
      </c>
      <c r="AZ1106">
        <f t="shared" si="457"/>
        <v>1</v>
      </c>
      <c r="BA1106">
        <f t="shared" si="458"/>
        <v>4500</v>
      </c>
      <c r="BB1106">
        <f t="shared" si="459"/>
        <v>4500</v>
      </c>
      <c r="BC1106">
        <f t="shared" si="460"/>
        <v>2625</v>
      </c>
      <c r="BD1106">
        <f t="shared" si="461"/>
        <v>105</v>
      </c>
      <c r="BE1106">
        <f t="shared" si="462"/>
        <v>0.5</v>
      </c>
      <c r="BF1106">
        <f t="shared" si="463"/>
        <v>0.5</v>
      </c>
      <c r="BG1106">
        <f t="shared" si="464"/>
        <v>90</v>
      </c>
      <c r="BH1106">
        <f t="shared" si="465"/>
        <v>75</v>
      </c>
      <c r="BI1106">
        <f t="shared" si="466"/>
        <v>175</v>
      </c>
      <c r="BJ1106">
        <f t="shared" si="467"/>
        <v>195</v>
      </c>
      <c r="BK1106">
        <f t="shared" si="468"/>
        <v>195</v>
      </c>
      <c r="BL1106">
        <f t="shared" si="469"/>
        <v>1045</v>
      </c>
      <c r="BM1106" t="str">
        <f t="shared" si="470"/>
        <v/>
      </c>
      <c r="BN1106">
        <f t="shared" si="471"/>
        <v>-23</v>
      </c>
      <c r="BO1106" t="str">
        <f t="shared" si="472"/>
        <v/>
      </c>
      <c r="BP1106">
        <f t="shared" si="473"/>
        <v>2</v>
      </c>
      <c r="BQ1106">
        <f t="shared" si="474"/>
        <v>2</v>
      </c>
      <c r="BR1106">
        <f t="shared" si="475"/>
        <v>1</v>
      </c>
      <c r="BS1106">
        <f t="shared" si="476"/>
        <v>7</v>
      </c>
      <c r="BT1106" t="str">
        <f t="shared" si="477"/>
        <v/>
      </c>
    </row>
    <row r="1107" spans="1:72">
      <c r="A1107">
        <v>202380</v>
      </c>
      <c r="B1107">
        <v>84461</v>
      </c>
      <c r="C1107" t="s">
        <v>123</v>
      </c>
      <c r="D1107">
        <v>177</v>
      </c>
      <c r="E1107" t="s">
        <v>229</v>
      </c>
      <c r="F1107">
        <v>1210</v>
      </c>
      <c r="G1107" t="s">
        <v>249</v>
      </c>
      <c r="H1107">
        <v>152</v>
      </c>
      <c r="I1107" t="s">
        <v>147</v>
      </c>
      <c r="J1107" t="s">
        <v>138</v>
      </c>
      <c r="K1107">
        <v>0</v>
      </c>
      <c r="L1107" t="s">
        <v>126</v>
      </c>
      <c r="M1107" t="s">
        <v>123</v>
      </c>
      <c r="N1107">
        <v>1</v>
      </c>
      <c r="O1107">
        <v>1</v>
      </c>
      <c r="P1107" t="s">
        <v>151</v>
      </c>
      <c r="Q1107" t="s">
        <v>134</v>
      </c>
      <c r="R1107">
        <v>116</v>
      </c>
      <c r="S1107" s="1">
        <v>45320</v>
      </c>
      <c r="T1107" s="1">
        <v>45347</v>
      </c>
      <c r="U1107">
        <v>1400</v>
      </c>
      <c r="V1107">
        <v>1830</v>
      </c>
      <c r="W1107" t="s">
        <v>45</v>
      </c>
      <c r="X1107" t="s">
        <v>46</v>
      </c>
      <c r="Y1107" t="s">
        <v>47</v>
      </c>
      <c r="Z1107" t="s">
        <v>50</v>
      </c>
      <c r="AA1107" t="s">
        <v>129</v>
      </c>
      <c r="AB1107" t="s">
        <v>129</v>
      </c>
      <c r="AC1107" t="s">
        <v>129</v>
      </c>
      <c r="AD1107">
        <v>0</v>
      </c>
      <c r="AE1107">
        <v>20</v>
      </c>
      <c r="AF1107">
        <v>30</v>
      </c>
      <c r="AG1107">
        <v>0</v>
      </c>
      <c r="AH1107">
        <v>0</v>
      </c>
      <c r="AI1107">
        <v>2</v>
      </c>
      <c r="AJ1107">
        <v>3</v>
      </c>
      <c r="AK1107">
        <v>3</v>
      </c>
      <c r="AL1107">
        <v>7</v>
      </c>
      <c r="AM1107">
        <v>2</v>
      </c>
      <c r="AN1107">
        <v>5</v>
      </c>
      <c r="AP1107" t="s">
        <v>138</v>
      </c>
      <c r="AR1107" t="s">
        <v>149</v>
      </c>
      <c r="AS1107">
        <v>21.6</v>
      </c>
      <c r="AT1107">
        <v>1.667</v>
      </c>
      <c r="AU1107">
        <f t="shared" si="452"/>
        <v>16</v>
      </c>
      <c r="AV1107">
        <f t="shared" si="453"/>
        <v>16</v>
      </c>
      <c r="AW1107">
        <f t="shared" si="454"/>
        <v>16</v>
      </c>
      <c r="AX1107">
        <f t="shared" si="455"/>
        <v>270</v>
      </c>
      <c r="AY1107">
        <f t="shared" si="456"/>
        <v>4320</v>
      </c>
      <c r="AZ1107">
        <f t="shared" si="457"/>
        <v>1</v>
      </c>
      <c r="BA1107">
        <f t="shared" si="458"/>
        <v>4320</v>
      </c>
      <c r="BB1107">
        <f t="shared" si="459"/>
        <v>4320</v>
      </c>
      <c r="BC1107">
        <f t="shared" si="460"/>
        <v>2625</v>
      </c>
      <c r="BD1107">
        <f t="shared" si="461"/>
        <v>105</v>
      </c>
      <c r="BE1107">
        <f t="shared" si="462"/>
        <v>0.5</v>
      </c>
      <c r="BF1107">
        <f t="shared" si="463"/>
        <v>0.5</v>
      </c>
      <c r="BG1107">
        <f t="shared" si="464"/>
        <v>86.4</v>
      </c>
      <c r="BH1107">
        <f t="shared" si="465"/>
        <v>72</v>
      </c>
      <c r="BI1107">
        <f t="shared" si="466"/>
        <v>164.0625</v>
      </c>
      <c r="BJ1107">
        <f t="shared" si="467"/>
        <v>179.0625</v>
      </c>
      <c r="BK1107">
        <f t="shared" si="468"/>
        <v>165</v>
      </c>
      <c r="BL1107">
        <f t="shared" si="469"/>
        <v>1645</v>
      </c>
      <c r="BM1107" t="str">
        <f t="shared" si="470"/>
        <v/>
      </c>
      <c r="BN1107">
        <f t="shared" si="471"/>
        <v>-20</v>
      </c>
      <c r="BO1107" t="str">
        <f t="shared" si="472"/>
        <v/>
      </c>
      <c r="BP1107">
        <f t="shared" si="473"/>
        <v>2</v>
      </c>
      <c r="BQ1107">
        <f t="shared" si="474"/>
        <v>5</v>
      </c>
      <c r="BR1107">
        <f t="shared" si="475"/>
        <v>1</v>
      </c>
      <c r="BS1107">
        <f t="shared" si="476"/>
        <v>9</v>
      </c>
      <c r="BT1107" t="str">
        <f t="shared" si="477"/>
        <v>Flag</v>
      </c>
    </row>
    <row r="1108" spans="1:72">
      <c r="A1108">
        <v>202380</v>
      </c>
      <c r="B1108">
        <v>84461</v>
      </c>
      <c r="C1108" t="s">
        <v>123</v>
      </c>
      <c r="D1108">
        <v>177</v>
      </c>
      <c r="E1108" t="s">
        <v>229</v>
      </c>
      <c r="F1108">
        <v>1210</v>
      </c>
      <c r="G1108" t="s">
        <v>249</v>
      </c>
      <c r="H1108">
        <v>152</v>
      </c>
      <c r="I1108" t="s">
        <v>147</v>
      </c>
      <c r="J1108" t="s">
        <v>138</v>
      </c>
      <c r="K1108">
        <v>0</v>
      </c>
      <c r="L1108" t="s">
        <v>126</v>
      </c>
      <c r="M1108" t="s">
        <v>123</v>
      </c>
      <c r="N1108">
        <v>1</v>
      </c>
      <c r="O1108">
        <v>1</v>
      </c>
      <c r="P1108" t="s">
        <v>151</v>
      </c>
      <c r="Q1108" t="s">
        <v>141</v>
      </c>
      <c r="R1108" t="s">
        <v>141</v>
      </c>
      <c r="S1108" s="1">
        <v>45320</v>
      </c>
      <c r="T1108" s="1">
        <v>45347</v>
      </c>
      <c r="U1108" t="s">
        <v>129</v>
      </c>
      <c r="W1108" t="s">
        <v>129</v>
      </c>
      <c r="X1108" t="s">
        <v>129</v>
      </c>
      <c r="Y1108" t="s">
        <v>129</v>
      </c>
      <c r="Z1108" t="s">
        <v>129</v>
      </c>
      <c r="AA1108" t="s">
        <v>129</v>
      </c>
      <c r="AB1108" t="s">
        <v>129</v>
      </c>
      <c r="AC1108" t="s">
        <v>129</v>
      </c>
      <c r="AD1108">
        <v>0</v>
      </c>
      <c r="AE1108">
        <v>20</v>
      </c>
      <c r="AF1108">
        <v>30</v>
      </c>
      <c r="AG1108">
        <v>0</v>
      </c>
      <c r="AH1108">
        <v>0</v>
      </c>
      <c r="AI1108">
        <v>2</v>
      </c>
      <c r="AJ1108">
        <v>3</v>
      </c>
      <c r="AK1108">
        <v>3</v>
      </c>
      <c r="AL1108">
        <v>7</v>
      </c>
      <c r="AM1108">
        <v>2</v>
      </c>
      <c r="AN1108">
        <v>5</v>
      </c>
      <c r="AP1108" t="s">
        <v>138</v>
      </c>
      <c r="AR1108" t="s">
        <v>133</v>
      </c>
      <c r="AS1108">
        <v>0</v>
      </c>
      <c r="AT1108">
        <v>2</v>
      </c>
      <c r="AU1108">
        <f t="shared" si="452"/>
        <v>0</v>
      </c>
      <c r="AV1108">
        <f t="shared" si="453"/>
        <v>16</v>
      </c>
      <c r="AW1108">
        <f t="shared" si="454"/>
        <v>16</v>
      </c>
      <c r="AX1108" t="str">
        <f t="shared" si="455"/>
        <v/>
      </c>
      <c r="AY1108" t="str">
        <f t="shared" si="456"/>
        <v/>
      </c>
      <c r="AZ1108">
        <f t="shared" si="457"/>
        <v>1</v>
      </c>
      <c r="BA1108" t="str">
        <f t="shared" si="458"/>
        <v/>
      </c>
      <c r="BB1108">
        <f t="shared" si="459"/>
        <v>4320</v>
      </c>
      <c r="BC1108">
        <f t="shared" si="460"/>
        <v>2625</v>
      </c>
      <c r="BD1108">
        <f t="shared" si="461"/>
        <v>105</v>
      </c>
      <c r="BE1108">
        <f t="shared" si="462"/>
        <v>0.5</v>
      </c>
      <c r="BF1108">
        <f t="shared" si="463"/>
        <v>0.5</v>
      </c>
      <c r="BG1108">
        <f t="shared" si="464"/>
        <v>86.4</v>
      </c>
      <c r="BH1108">
        <f t="shared" si="465"/>
        <v>72</v>
      </c>
      <c r="BI1108">
        <f t="shared" si="466"/>
        <v>164.0625</v>
      </c>
      <c r="BJ1108">
        <f t="shared" si="467"/>
        <v>179.0625</v>
      </c>
      <c r="BK1108">
        <f t="shared" si="468"/>
        <v>165</v>
      </c>
      <c r="BL1108" t="str">
        <f t="shared" si="469"/>
        <v/>
      </c>
      <c r="BM1108" t="str">
        <f t="shared" si="470"/>
        <v/>
      </c>
      <c r="BN1108">
        <f t="shared" si="471"/>
        <v>-20</v>
      </c>
      <c r="BO1108" t="str">
        <f t="shared" si="472"/>
        <v/>
      </c>
      <c r="BP1108">
        <f t="shared" si="473"/>
        <v>2</v>
      </c>
      <c r="BQ1108">
        <f t="shared" si="474"/>
        <v>5</v>
      </c>
      <c r="BR1108">
        <f t="shared" si="475"/>
        <v>1</v>
      </c>
      <c r="BS1108">
        <f t="shared" si="476"/>
        <v>9</v>
      </c>
      <c r="BT1108" t="str">
        <f t="shared" si="477"/>
        <v/>
      </c>
    </row>
    <row r="1109" spans="1:72">
      <c r="A1109">
        <v>202380</v>
      </c>
      <c r="B1109">
        <v>82241</v>
      </c>
      <c r="C1109" t="s">
        <v>123</v>
      </c>
      <c r="D1109">
        <v>128</v>
      </c>
      <c r="E1109" t="s">
        <v>229</v>
      </c>
      <c r="F1109">
        <v>1220</v>
      </c>
      <c r="G1109" t="s">
        <v>251</v>
      </c>
      <c r="H1109">
        <v>151</v>
      </c>
      <c r="I1109" t="s">
        <v>147</v>
      </c>
      <c r="J1109" t="s">
        <v>138</v>
      </c>
      <c r="K1109">
        <v>0</v>
      </c>
      <c r="L1109" t="s">
        <v>126</v>
      </c>
      <c r="M1109" t="s">
        <v>123</v>
      </c>
      <c r="N1109">
        <v>1</v>
      </c>
      <c r="O1109">
        <v>1</v>
      </c>
      <c r="P1109" t="s">
        <v>151</v>
      </c>
      <c r="Q1109" t="s">
        <v>141</v>
      </c>
      <c r="R1109" t="s">
        <v>141</v>
      </c>
      <c r="S1109" s="1">
        <v>45334</v>
      </c>
      <c r="T1109" s="1">
        <v>45368</v>
      </c>
      <c r="U1109" t="s">
        <v>129</v>
      </c>
      <c r="W1109" t="s">
        <v>129</v>
      </c>
      <c r="X1109" t="s">
        <v>129</v>
      </c>
      <c r="Y1109" t="s">
        <v>129</v>
      </c>
      <c r="Z1109" t="s">
        <v>129</v>
      </c>
      <c r="AA1109" t="s">
        <v>129</v>
      </c>
      <c r="AB1109" t="s">
        <v>129</v>
      </c>
      <c r="AC1109" t="s">
        <v>129</v>
      </c>
      <c r="AD1109">
        <v>0</v>
      </c>
      <c r="AE1109">
        <v>20</v>
      </c>
      <c r="AF1109">
        <v>30</v>
      </c>
      <c r="AG1109">
        <v>0</v>
      </c>
      <c r="AH1109">
        <v>0</v>
      </c>
      <c r="AI1109">
        <v>2</v>
      </c>
      <c r="AJ1109">
        <v>4</v>
      </c>
      <c r="AK1109">
        <v>4</v>
      </c>
      <c r="AL1109">
        <v>8</v>
      </c>
      <c r="AM1109">
        <v>2</v>
      </c>
      <c r="AN1109">
        <v>6</v>
      </c>
      <c r="AP1109" t="s">
        <v>138</v>
      </c>
      <c r="AR1109" t="s">
        <v>133</v>
      </c>
      <c r="AS1109">
        <v>2</v>
      </c>
      <c r="AT1109">
        <v>2</v>
      </c>
      <c r="AU1109">
        <f t="shared" si="452"/>
        <v>0</v>
      </c>
      <c r="AV1109">
        <f t="shared" si="453"/>
        <v>15</v>
      </c>
      <c r="AW1109">
        <f t="shared" si="454"/>
        <v>15</v>
      </c>
      <c r="AX1109" t="str">
        <f t="shared" si="455"/>
        <v/>
      </c>
      <c r="AY1109" t="str">
        <f t="shared" si="456"/>
        <v/>
      </c>
      <c r="AZ1109">
        <f t="shared" si="457"/>
        <v>1</v>
      </c>
      <c r="BA1109" t="str">
        <f t="shared" si="458"/>
        <v/>
      </c>
      <c r="BB1109">
        <f t="shared" si="459"/>
        <v>5400</v>
      </c>
      <c r="BC1109">
        <f t="shared" si="460"/>
        <v>3000</v>
      </c>
      <c r="BD1109">
        <f t="shared" si="461"/>
        <v>120</v>
      </c>
      <c r="BE1109">
        <f t="shared" si="462"/>
        <v>0.5</v>
      </c>
      <c r="BF1109">
        <f t="shared" si="463"/>
        <v>0.5</v>
      </c>
      <c r="BG1109">
        <f t="shared" si="464"/>
        <v>108</v>
      </c>
      <c r="BH1109">
        <f t="shared" si="465"/>
        <v>90</v>
      </c>
      <c r="BI1109">
        <f t="shared" si="466"/>
        <v>200</v>
      </c>
      <c r="BJ1109">
        <f t="shared" si="467"/>
        <v>225</v>
      </c>
      <c r="BK1109">
        <f t="shared" si="468"/>
        <v>225</v>
      </c>
      <c r="BL1109" t="str">
        <f t="shared" si="469"/>
        <v/>
      </c>
      <c r="BM1109" t="str">
        <f t="shared" si="470"/>
        <v/>
      </c>
      <c r="BN1109">
        <f t="shared" si="471"/>
        <v>-30</v>
      </c>
      <c r="BO1109" t="str">
        <f t="shared" si="472"/>
        <v/>
      </c>
      <c r="BP1109">
        <f t="shared" si="473"/>
        <v>2</v>
      </c>
      <c r="BQ1109">
        <f t="shared" si="474"/>
        <v>7</v>
      </c>
      <c r="BR1109">
        <f t="shared" si="475"/>
        <v>1</v>
      </c>
      <c r="BS1109">
        <f t="shared" si="476"/>
        <v>12</v>
      </c>
      <c r="BT1109" t="str">
        <f t="shared" si="477"/>
        <v/>
      </c>
    </row>
    <row r="1110" spans="1:72">
      <c r="A1110">
        <v>202380</v>
      </c>
      <c r="B1110">
        <v>82241</v>
      </c>
      <c r="C1110" t="s">
        <v>123</v>
      </c>
      <c r="D1110">
        <v>128</v>
      </c>
      <c r="E1110" t="s">
        <v>229</v>
      </c>
      <c r="F1110">
        <v>1220</v>
      </c>
      <c r="G1110" t="s">
        <v>251</v>
      </c>
      <c r="H1110">
        <v>151</v>
      </c>
      <c r="I1110" t="s">
        <v>147</v>
      </c>
      <c r="J1110" t="s">
        <v>138</v>
      </c>
      <c r="K1110">
        <v>0</v>
      </c>
      <c r="L1110" t="s">
        <v>126</v>
      </c>
      <c r="M1110" t="s">
        <v>123</v>
      </c>
      <c r="N1110">
        <v>1</v>
      </c>
      <c r="O1110">
        <v>1</v>
      </c>
      <c r="P1110" t="s">
        <v>151</v>
      </c>
      <c r="Q1110" t="s">
        <v>134</v>
      </c>
      <c r="R1110">
        <v>116</v>
      </c>
      <c r="S1110" s="1">
        <v>45334</v>
      </c>
      <c r="T1110" s="1">
        <v>45368</v>
      </c>
      <c r="U1110">
        <v>730</v>
      </c>
      <c r="V1110">
        <v>1330</v>
      </c>
      <c r="W1110" t="s">
        <v>45</v>
      </c>
      <c r="X1110" t="s">
        <v>46</v>
      </c>
      <c r="Y1110" t="s">
        <v>47</v>
      </c>
      <c r="Z1110" t="s">
        <v>129</v>
      </c>
      <c r="AA1110" t="s">
        <v>129</v>
      </c>
      <c r="AB1110" t="s">
        <v>129</v>
      </c>
      <c r="AC1110" t="s">
        <v>129</v>
      </c>
      <c r="AD1110">
        <v>0</v>
      </c>
      <c r="AE1110">
        <v>20</v>
      </c>
      <c r="AF1110">
        <v>30</v>
      </c>
      <c r="AG1110">
        <v>0</v>
      </c>
      <c r="AH1110">
        <v>0</v>
      </c>
      <c r="AI1110">
        <v>2</v>
      </c>
      <c r="AJ1110">
        <v>4</v>
      </c>
      <c r="AK1110">
        <v>4</v>
      </c>
      <c r="AL1110">
        <v>8</v>
      </c>
      <c r="AM1110">
        <v>2</v>
      </c>
      <c r="AN1110">
        <v>6</v>
      </c>
      <c r="AP1110" t="s">
        <v>138</v>
      </c>
      <c r="AR1110" t="s">
        <v>149</v>
      </c>
      <c r="AS1110">
        <v>21.6</v>
      </c>
      <c r="AT1110">
        <v>2</v>
      </c>
      <c r="AU1110">
        <f t="shared" si="452"/>
        <v>15</v>
      </c>
      <c r="AV1110">
        <f t="shared" si="453"/>
        <v>15</v>
      </c>
      <c r="AW1110">
        <f t="shared" si="454"/>
        <v>15</v>
      </c>
      <c r="AX1110">
        <f t="shared" si="455"/>
        <v>360</v>
      </c>
      <c r="AY1110">
        <f t="shared" si="456"/>
        <v>5400</v>
      </c>
      <c r="AZ1110">
        <f t="shared" si="457"/>
        <v>1</v>
      </c>
      <c r="BA1110">
        <f t="shared" si="458"/>
        <v>5400</v>
      </c>
      <c r="BB1110">
        <f t="shared" si="459"/>
        <v>5400</v>
      </c>
      <c r="BC1110">
        <f t="shared" si="460"/>
        <v>3000</v>
      </c>
      <c r="BD1110">
        <f t="shared" si="461"/>
        <v>120</v>
      </c>
      <c r="BE1110">
        <f t="shared" si="462"/>
        <v>0.5</v>
      </c>
      <c r="BF1110">
        <f t="shared" si="463"/>
        <v>0.5</v>
      </c>
      <c r="BG1110">
        <f t="shared" si="464"/>
        <v>108</v>
      </c>
      <c r="BH1110">
        <f t="shared" si="465"/>
        <v>90</v>
      </c>
      <c r="BI1110">
        <f t="shared" si="466"/>
        <v>200</v>
      </c>
      <c r="BJ1110">
        <f t="shared" si="467"/>
        <v>225</v>
      </c>
      <c r="BK1110">
        <f t="shared" si="468"/>
        <v>225</v>
      </c>
      <c r="BL1110">
        <f t="shared" si="469"/>
        <v>1115</v>
      </c>
      <c r="BM1110" t="str">
        <f t="shared" si="470"/>
        <v/>
      </c>
      <c r="BN1110">
        <f t="shared" si="471"/>
        <v>-30</v>
      </c>
      <c r="BO1110" t="str">
        <f t="shared" si="472"/>
        <v/>
      </c>
      <c r="BP1110">
        <f t="shared" si="473"/>
        <v>2</v>
      </c>
      <c r="BQ1110">
        <f t="shared" si="474"/>
        <v>7</v>
      </c>
      <c r="BR1110">
        <f t="shared" si="475"/>
        <v>1</v>
      </c>
      <c r="BS1110">
        <f t="shared" si="476"/>
        <v>12</v>
      </c>
      <c r="BT1110" t="str">
        <f t="shared" si="477"/>
        <v/>
      </c>
    </row>
    <row r="1111" spans="1:72">
      <c r="A1111">
        <v>202380</v>
      </c>
      <c r="B1111">
        <v>84463</v>
      </c>
      <c r="C1111" t="s">
        <v>123</v>
      </c>
      <c r="D1111">
        <v>134</v>
      </c>
      <c r="E1111" t="s">
        <v>229</v>
      </c>
      <c r="F1111">
        <v>1220</v>
      </c>
      <c r="G1111" t="s">
        <v>251</v>
      </c>
      <c r="H1111">
        <v>152</v>
      </c>
      <c r="I1111" t="s">
        <v>147</v>
      </c>
      <c r="J1111" t="s">
        <v>138</v>
      </c>
      <c r="K1111">
        <v>0</v>
      </c>
      <c r="L1111" t="s">
        <v>126</v>
      </c>
      <c r="M1111" t="s">
        <v>123</v>
      </c>
      <c r="N1111">
        <v>1</v>
      </c>
      <c r="O1111">
        <v>1</v>
      </c>
      <c r="P1111" t="s">
        <v>151</v>
      </c>
      <c r="Q1111" t="s">
        <v>141</v>
      </c>
      <c r="R1111" t="s">
        <v>141</v>
      </c>
      <c r="S1111" s="1">
        <v>45348</v>
      </c>
      <c r="T1111" s="1">
        <v>45375</v>
      </c>
      <c r="U1111" t="s">
        <v>129</v>
      </c>
      <c r="W1111" t="s">
        <v>129</v>
      </c>
      <c r="X1111" t="s">
        <v>129</v>
      </c>
      <c r="Y1111" t="s">
        <v>129</v>
      </c>
      <c r="Z1111" t="s">
        <v>129</v>
      </c>
      <c r="AA1111" t="s">
        <v>129</v>
      </c>
      <c r="AB1111" t="s">
        <v>129</v>
      </c>
      <c r="AC1111" t="s">
        <v>129</v>
      </c>
      <c r="AD1111">
        <v>0</v>
      </c>
      <c r="AE1111">
        <v>20</v>
      </c>
      <c r="AF1111">
        <v>30</v>
      </c>
      <c r="AG1111">
        <v>0</v>
      </c>
      <c r="AH1111">
        <v>0</v>
      </c>
      <c r="AI1111">
        <v>2</v>
      </c>
      <c r="AJ1111">
        <v>4</v>
      </c>
      <c r="AK1111">
        <v>4</v>
      </c>
      <c r="AL1111">
        <v>8</v>
      </c>
      <c r="AM1111">
        <v>2</v>
      </c>
      <c r="AN1111">
        <v>6</v>
      </c>
      <c r="AP1111" t="s">
        <v>138</v>
      </c>
      <c r="AR1111" t="s">
        <v>133</v>
      </c>
      <c r="AS1111">
        <v>2</v>
      </c>
      <c r="AT1111">
        <v>2</v>
      </c>
      <c r="AU1111">
        <f t="shared" si="452"/>
        <v>0</v>
      </c>
      <c r="AV1111">
        <f t="shared" si="453"/>
        <v>16</v>
      </c>
      <c r="AW1111">
        <f t="shared" si="454"/>
        <v>16</v>
      </c>
      <c r="AX1111" t="str">
        <f t="shared" si="455"/>
        <v/>
      </c>
      <c r="AY1111" t="str">
        <f t="shared" si="456"/>
        <v/>
      </c>
      <c r="AZ1111">
        <f t="shared" si="457"/>
        <v>1</v>
      </c>
      <c r="BA1111" t="str">
        <f t="shared" si="458"/>
        <v/>
      </c>
      <c r="BB1111">
        <f t="shared" si="459"/>
        <v>5280</v>
      </c>
      <c r="BC1111">
        <f t="shared" si="460"/>
        <v>3000</v>
      </c>
      <c r="BD1111">
        <f t="shared" si="461"/>
        <v>120</v>
      </c>
      <c r="BE1111">
        <f t="shared" si="462"/>
        <v>0.5</v>
      </c>
      <c r="BF1111">
        <f t="shared" si="463"/>
        <v>0.5</v>
      </c>
      <c r="BG1111">
        <f t="shared" si="464"/>
        <v>105.6</v>
      </c>
      <c r="BH1111">
        <f t="shared" si="465"/>
        <v>88</v>
      </c>
      <c r="BI1111">
        <f t="shared" si="466"/>
        <v>187.5</v>
      </c>
      <c r="BJ1111">
        <f t="shared" si="467"/>
        <v>207.5</v>
      </c>
      <c r="BK1111">
        <f t="shared" si="468"/>
        <v>195</v>
      </c>
      <c r="BL1111" t="str">
        <f t="shared" si="469"/>
        <v/>
      </c>
      <c r="BM1111" t="str">
        <f t="shared" si="470"/>
        <v/>
      </c>
      <c r="BN1111">
        <f t="shared" si="471"/>
        <v>-28</v>
      </c>
      <c r="BO1111" t="str">
        <f t="shared" si="472"/>
        <v/>
      </c>
      <c r="BP1111">
        <f t="shared" si="473"/>
        <v>2</v>
      </c>
      <c r="BQ1111">
        <f t="shared" si="474"/>
        <v>9</v>
      </c>
      <c r="BR1111">
        <f t="shared" si="475"/>
        <v>1</v>
      </c>
      <c r="BS1111">
        <f t="shared" si="476"/>
        <v>13</v>
      </c>
      <c r="BT1111" t="str">
        <f t="shared" si="477"/>
        <v/>
      </c>
    </row>
    <row r="1112" spans="1:72">
      <c r="A1112">
        <v>202380</v>
      </c>
      <c r="B1112">
        <v>84463</v>
      </c>
      <c r="C1112" t="s">
        <v>123</v>
      </c>
      <c r="D1112">
        <v>134</v>
      </c>
      <c r="E1112" t="s">
        <v>229</v>
      </c>
      <c r="F1112">
        <v>1220</v>
      </c>
      <c r="G1112" t="s">
        <v>251</v>
      </c>
      <c r="H1112">
        <v>152</v>
      </c>
      <c r="I1112" t="s">
        <v>147</v>
      </c>
      <c r="J1112" t="s">
        <v>138</v>
      </c>
      <c r="K1112">
        <v>0</v>
      </c>
      <c r="L1112" t="s">
        <v>126</v>
      </c>
      <c r="M1112" t="s">
        <v>123</v>
      </c>
      <c r="N1112">
        <v>1</v>
      </c>
      <c r="O1112">
        <v>1</v>
      </c>
      <c r="P1112" t="s">
        <v>151</v>
      </c>
      <c r="Q1112" t="s">
        <v>134</v>
      </c>
      <c r="R1112">
        <v>116</v>
      </c>
      <c r="S1112" s="1">
        <v>45348</v>
      </c>
      <c r="T1112" s="1">
        <v>45375</v>
      </c>
      <c r="U1112">
        <v>1400</v>
      </c>
      <c r="V1112">
        <v>1930</v>
      </c>
      <c r="W1112" t="s">
        <v>45</v>
      </c>
      <c r="X1112" t="s">
        <v>46</v>
      </c>
      <c r="Y1112" t="s">
        <v>47</v>
      </c>
      <c r="Z1112" t="s">
        <v>50</v>
      </c>
      <c r="AA1112" t="s">
        <v>129</v>
      </c>
      <c r="AB1112" t="s">
        <v>129</v>
      </c>
      <c r="AC1112" t="s">
        <v>129</v>
      </c>
      <c r="AD1112">
        <v>0</v>
      </c>
      <c r="AE1112">
        <v>20</v>
      </c>
      <c r="AF1112">
        <v>30</v>
      </c>
      <c r="AG1112">
        <v>0</v>
      </c>
      <c r="AH1112">
        <v>0</v>
      </c>
      <c r="AI1112">
        <v>2</v>
      </c>
      <c r="AJ1112">
        <v>4</v>
      </c>
      <c r="AK1112">
        <v>4</v>
      </c>
      <c r="AL1112">
        <v>8</v>
      </c>
      <c r="AM1112">
        <v>2</v>
      </c>
      <c r="AN1112">
        <v>6</v>
      </c>
      <c r="AP1112" t="s">
        <v>138</v>
      </c>
      <c r="AR1112" t="s">
        <v>149</v>
      </c>
      <c r="AS1112">
        <v>26.4</v>
      </c>
      <c r="AT1112">
        <v>2</v>
      </c>
      <c r="AU1112">
        <f t="shared" si="452"/>
        <v>16</v>
      </c>
      <c r="AV1112">
        <f t="shared" si="453"/>
        <v>16</v>
      </c>
      <c r="AW1112">
        <f t="shared" si="454"/>
        <v>16</v>
      </c>
      <c r="AX1112">
        <f t="shared" si="455"/>
        <v>330</v>
      </c>
      <c r="AY1112">
        <f t="shared" si="456"/>
        <v>5280</v>
      </c>
      <c r="AZ1112">
        <f t="shared" si="457"/>
        <v>1</v>
      </c>
      <c r="BA1112">
        <f t="shared" si="458"/>
        <v>5280</v>
      </c>
      <c r="BB1112">
        <f t="shared" si="459"/>
        <v>5280</v>
      </c>
      <c r="BC1112">
        <f t="shared" si="460"/>
        <v>3000</v>
      </c>
      <c r="BD1112">
        <f t="shared" si="461"/>
        <v>120</v>
      </c>
      <c r="BE1112">
        <f t="shared" si="462"/>
        <v>0.5</v>
      </c>
      <c r="BF1112">
        <f t="shared" si="463"/>
        <v>0.5</v>
      </c>
      <c r="BG1112">
        <f t="shared" si="464"/>
        <v>105.6</v>
      </c>
      <c r="BH1112">
        <f t="shared" si="465"/>
        <v>88</v>
      </c>
      <c r="BI1112">
        <f t="shared" si="466"/>
        <v>187.5</v>
      </c>
      <c r="BJ1112">
        <f t="shared" si="467"/>
        <v>207.5</v>
      </c>
      <c r="BK1112">
        <f t="shared" si="468"/>
        <v>195</v>
      </c>
      <c r="BL1112">
        <f t="shared" si="469"/>
        <v>1715</v>
      </c>
      <c r="BM1112" t="str">
        <f t="shared" si="470"/>
        <v/>
      </c>
      <c r="BN1112">
        <f t="shared" si="471"/>
        <v>-28</v>
      </c>
      <c r="BO1112" t="str">
        <f t="shared" si="472"/>
        <v/>
      </c>
      <c r="BP1112">
        <f t="shared" si="473"/>
        <v>2</v>
      </c>
      <c r="BQ1112">
        <f t="shared" si="474"/>
        <v>9</v>
      </c>
      <c r="BR1112">
        <f t="shared" si="475"/>
        <v>1</v>
      </c>
      <c r="BS1112">
        <f t="shared" si="476"/>
        <v>13</v>
      </c>
      <c r="BT1112" t="str">
        <f t="shared" si="477"/>
        <v>Flag</v>
      </c>
    </row>
    <row r="1113" spans="1:72">
      <c r="A1113">
        <v>202380</v>
      </c>
      <c r="B1113">
        <v>84451</v>
      </c>
      <c r="C1113" t="s">
        <v>150</v>
      </c>
      <c r="D1113">
        <v>101</v>
      </c>
      <c r="E1113" t="s">
        <v>229</v>
      </c>
      <c r="F1113">
        <v>1220</v>
      </c>
      <c r="G1113" t="s">
        <v>251</v>
      </c>
      <c r="H1113" t="s">
        <v>232</v>
      </c>
      <c r="I1113" t="s">
        <v>147</v>
      </c>
      <c r="J1113" t="s">
        <v>138</v>
      </c>
      <c r="K1113">
        <v>0</v>
      </c>
      <c r="L1113" t="s">
        <v>126</v>
      </c>
      <c r="M1113" t="s">
        <v>123</v>
      </c>
      <c r="N1113">
        <v>1</v>
      </c>
      <c r="O1113">
        <v>9</v>
      </c>
      <c r="P1113" t="s">
        <v>151</v>
      </c>
      <c r="Q1113" t="s">
        <v>151</v>
      </c>
      <c r="R1113" t="s">
        <v>123</v>
      </c>
      <c r="S1113" s="1">
        <v>45299</v>
      </c>
      <c r="T1113" s="1">
        <v>45403</v>
      </c>
      <c r="U1113">
        <v>1400</v>
      </c>
      <c r="V1113">
        <v>1730</v>
      </c>
      <c r="W1113" t="s">
        <v>45</v>
      </c>
      <c r="X1113" t="s">
        <v>129</v>
      </c>
      <c r="Y1113" t="s">
        <v>47</v>
      </c>
      <c r="Z1113" t="s">
        <v>129</v>
      </c>
      <c r="AA1113" t="s">
        <v>129</v>
      </c>
      <c r="AB1113" t="s">
        <v>129</v>
      </c>
      <c r="AC1113" t="s">
        <v>129</v>
      </c>
      <c r="AD1113">
        <v>0</v>
      </c>
      <c r="AE1113">
        <v>20</v>
      </c>
      <c r="AF1113">
        <v>30</v>
      </c>
      <c r="AG1113">
        <v>0</v>
      </c>
      <c r="AH1113">
        <v>0</v>
      </c>
      <c r="AI1113">
        <v>2</v>
      </c>
      <c r="AJ1113">
        <v>4</v>
      </c>
      <c r="AK1113">
        <v>4</v>
      </c>
      <c r="AL1113">
        <v>8</v>
      </c>
      <c r="AM1113">
        <v>2</v>
      </c>
      <c r="AN1113">
        <v>6</v>
      </c>
      <c r="AP1113" t="s">
        <v>138</v>
      </c>
      <c r="AR1113" t="s">
        <v>149</v>
      </c>
      <c r="AS1113">
        <v>8.4</v>
      </c>
      <c r="AT1113">
        <v>2</v>
      </c>
      <c r="AU1113">
        <f t="shared" si="452"/>
        <v>30</v>
      </c>
      <c r="AV1113">
        <f t="shared" si="453"/>
        <v>30</v>
      </c>
      <c r="AW1113">
        <f t="shared" si="454"/>
        <v>30</v>
      </c>
      <c r="AX1113">
        <f t="shared" si="455"/>
        <v>210</v>
      </c>
      <c r="AY1113">
        <f t="shared" si="456"/>
        <v>6300</v>
      </c>
      <c r="AZ1113">
        <f t="shared" si="457"/>
        <v>1</v>
      </c>
      <c r="BA1113">
        <f t="shared" si="458"/>
        <v>6300</v>
      </c>
      <c r="BB1113">
        <f t="shared" si="459"/>
        <v>6300</v>
      </c>
      <c r="BC1113">
        <f t="shared" si="460"/>
        <v>3000</v>
      </c>
      <c r="BD1113">
        <f t="shared" si="461"/>
        <v>120</v>
      </c>
      <c r="BE1113">
        <f t="shared" si="462"/>
        <v>0.5</v>
      </c>
      <c r="BF1113">
        <f t="shared" si="463"/>
        <v>0.5</v>
      </c>
      <c r="BG1113">
        <f t="shared" si="464"/>
        <v>126</v>
      </c>
      <c r="BH1113">
        <f t="shared" si="465"/>
        <v>105</v>
      </c>
      <c r="BI1113">
        <f t="shared" si="466"/>
        <v>100</v>
      </c>
      <c r="BJ1113">
        <f t="shared" si="467"/>
        <v>105</v>
      </c>
      <c r="BK1113">
        <f t="shared" si="468"/>
        <v>105</v>
      </c>
      <c r="BL1113">
        <f t="shared" si="469"/>
        <v>1545</v>
      </c>
      <c r="BM1113" t="str">
        <f t="shared" si="470"/>
        <v/>
      </c>
      <c r="BN1113">
        <f t="shared" si="471"/>
        <v>-45</v>
      </c>
      <c r="BO1113" t="str">
        <f t="shared" si="472"/>
        <v/>
      </c>
      <c r="BP1113">
        <f t="shared" si="473"/>
        <v>2</v>
      </c>
      <c r="BQ1113">
        <f t="shared" si="474"/>
        <v>2</v>
      </c>
      <c r="BR1113">
        <f t="shared" si="475"/>
        <v>1</v>
      </c>
      <c r="BS1113">
        <f t="shared" si="476"/>
        <v>17</v>
      </c>
      <c r="BT1113" t="str">
        <f t="shared" si="477"/>
        <v>Flag</v>
      </c>
    </row>
    <row r="1114" spans="1:72">
      <c r="A1114">
        <v>202380</v>
      </c>
      <c r="B1114">
        <v>84451</v>
      </c>
      <c r="C1114" t="s">
        <v>150</v>
      </c>
      <c r="D1114">
        <v>101</v>
      </c>
      <c r="E1114" t="s">
        <v>229</v>
      </c>
      <c r="F1114">
        <v>1220</v>
      </c>
      <c r="G1114" t="s">
        <v>251</v>
      </c>
      <c r="H1114" t="s">
        <v>232</v>
      </c>
      <c r="I1114" t="s">
        <v>147</v>
      </c>
      <c r="J1114" t="s">
        <v>138</v>
      </c>
      <c r="K1114">
        <v>0</v>
      </c>
      <c r="L1114" t="s">
        <v>126</v>
      </c>
      <c r="M1114" t="s">
        <v>123</v>
      </c>
      <c r="N1114">
        <v>1</v>
      </c>
      <c r="O1114">
        <v>9</v>
      </c>
      <c r="P1114" t="s">
        <v>151</v>
      </c>
      <c r="Q1114" t="s">
        <v>141</v>
      </c>
      <c r="R1114" t="s">
        <v>141</v>
      </c>
      <c r="S1114" s="1">
        <v>45299</v>
      </c>
      <c r="T1114" s="1">
        <v>45403</v>
      </c>
      <c r="U1114" t="s">
        <v>129</v>
      </c>
      <c r="W1114" t="s">
        <v>129</v>
      </c>
      <c r="X1114" t="s">
        <v>129</v>
      </c>
      <c r="Y1114" t="s">
        <v>129</v>
      </c>
      <c r="Z1114" t="s">
        <v>129</v>
      </c>
      <c r="AA1114" t="s">
        <v>129</v>
      </c>
      <c r="AB1114" t="s">
        <v>129</v>
      </c>
      <c r="AC1114" t="s">
        <v>129</v>
      </c>
      <c r="AD1114">
        <v>0</v>
      </c>
      <c r="AE1114">
        <v>20</v>
      </c>
      <c r="AF1114">
        <v>30</v>
      </c>
      <c r="AG1114">
        <v>0</v>
      </c>
      <c r="AH1114">
        <v>0</v>
      </c>
      <c r="AI1114">
        <v>2</v>
      </c>
      <c r="AJ1114">
        <v>4</v>
      </c>
      <c r="AK1114">
        <v>4</v>
      </c>
      <c r="AL1114">
        <v>8</v>
      </c>
      <c r="AM1114">
        <v>2</v>
      </c>
      <c r="AN1114">
        <v>6</v>
      </c>
      <c r="AP1114" t="s">
        <v>138</v>
      </c>
      <c r="AR1114" t="s">
        <v>133</v>
      </c>
      <c r="AS1114">
        <v>0</v>
      </c>
      <c r="AT1114">
        <v>2</v>
      </c>
      <c r="AU1114">
        <f t="shared" si="452"/>
        <v>0</v>
      </c>
      <c r="AV1114">
        <f t="shared" si="453"/>
        <v>30</v>
      </c>
      <c r="AW1114">
        <f t="shared" si="454"/>
        <v>30</v>
      </c>
      <c r="AX1114" t="str">
        <f t="shared" si="455"/>
        <v/>
      </c>
      <c r="AY1114" t="str">
        <f t="shared" si="456"/>
        <v/>
      </c>
      <c r="AZ1114">
        <f t="shared" si="457"/>
        <v>1</v>
      </c>
      <c r="BA1114" t="str">
        <f t="shared" si="458"/>
        <v/>
      </c>
      <c r="BB1114">
        <f t="shared" si="459"/>
        <v>6300</v>
      </c>
      <c r="BC1114">
        <f t="shared" si="460"/>
        <v>3000</v>
      </c>
      <c r="BD1114">
        <f t="shared" si="461"/>
        <v>120</v>
      </c>
      <c r="BE1114">
        <f t="shared" si="462"/>
        <v>0.5</v>
      </c>
      <c r="BF1114">
        <f t="shared" si="463"/>
        <v>0.5</v>
      </c>
      <c r="BG1114">
        <f t="shared" si="464"/>
        <v>126</v>
      </c>
      <c r="BH1114">
        <f t="shared" si="465"/>
        <v>105</v>
      </c>
      <c r="BI1114">
        <f t="shared" si="466"/>
        <v>100</v>
      </c>
      <c r="BJ1114">
        <f t="shared" si="467"/>
        <v>105</v>
      </c>
      <c r="BK1114">
        <f t="shared" si="468"/>
        <v>105</v>
      </c>
      <c r="BL1114" t="str">
        <f t="shared" si="469"/>
        <v/>
      </c>
      <c r="BM1114" t="str">
        <f t="shared" si="470"/>
        <v/>
      </c>
      <c r="BN1114">
        <f t="shared" si="471"/>
        <v>-45</v>
      </c>
      <c r="BO1114" t="str">
        <f t="shared" si="472"/>
        <v/>
      </c>
      <c r="BP1114">
        <f t="shared" si="473"/>
        <v>2</v>
      </c>
      <c r="BQ1114">
        <f t="shared" si="474"/>
        <v>2</v>
      </c>
      <c r="BR1114">
        <f t="shared" si="475"/>
        <v>1</v>
      </c>
      <c r="BS1114">
        <f t="shared" si="476"/>
        <v>17</v>
      </c>
      <c r="BT1114" t="str">
        <f t="shared" si="477"/>
        <v/>
      </c>
    </row>
    <row r="1115" spans="1:72">
      <c r="A1115">
        <v>202380</v>
      </c>
      <c r="B1115">
        <v>82242</v>
      </c>
      <c r="C1115" t="s">
        <v>123</v>
      </c>
      <c r="D1115">
        <v>130</v>
      </c>
      <c r="E1115" t="s">
        <v>229</v>
      </c>
      <c r="F1115">
        <v>1230</v>
      </c>
      <c r="G1115" t="s">
        <v>252</v>
      </c>
      <c r="H1115">
        <v>151</v>
      </c>
      <c r="I1115" t="s">
        <v>147</v>
      </c>
      <c r="J1115" t="s">
        <v>138</v>
      </c>
      <c r="K1115">
        <v>0</v>
      </c>
      <c r="L1115" t="s">
        <v>126</v>
      </c>
      <c r="M1115" t="s">
        <v>123</v>
      </c>
      <c r="N1115">
        <v>1</v>
      </c>
      <c r="O1115">
        <v>1</v>
      </c>
      <c r="P1115" t="s">
        <v>151</v>
      </c>
      <c r="Q1115" t="s">
        <v>141</v>
      </c>
      <c r="R1115" t="s">
        <v>141</v>
      </c>
      <c r="S1115" s="1">
        <v>45369</v>
      </c>
      <c r="T1115" s="1">
        <v>45403</v>
      </c>
      <c r="U1115" t="s">
        <v>129</v>
      </c>
      <c r="W1115" t="s">
        <v>129</v>
      </c>
      <c r="X1115" t="s">
        <v>129</v>
      </c>
      <c r="Y1115" t="s">
        <v>129</v>
      </c>
      <c r="Z1115" t="s">
        <v>129</v>
      </c>
      <c r="AA1115" t="s">
        <v>129</v>
      </c>
      <c r="AB1115" t="s">
        <v>129</v>
      </c>
      <c r="AC1115" t="s">
        <v>129</v>
      </c>
      <c r="AD1115">
        <v>0</v>
      </c>
      <c r="AE1115">
        <v>20</v>
      </c>
      <c r="AF1115">
        <v>30</v>
      </c>
      <c r="AG1115">
        <v>0</v>
      </c>
      <c r="AH1115">
        <v>0</v>
      </c>
      <c r="AI1115">
        <v>2</v>
      </c>
      <c r="AJ1115">
        <v>4</v>
      </c>
      <c r="AK1115">
        <v>4</v>
      </c>
      <c r="AL1115">
        <v>8</v>
      </c>
      <c r="AM1115">
        <v>2</v>
      </c>
      <c r="AN1115">
        <v>6</v>
      </c>
      <c r="AP1115" t="s">
        <v>138</v>
      </c>
      <c r="AR1115" t="s">
        <v>133</v>
      </c>
      <c r="AS1115">
        <v>2</v>
      </c>
      <c r="AT1115">
        <v>2</v>
      </c>
      <c r="AU1115">
        <f t="shared" si="452"/>
        <v>0</v>
      </c>
      <c r="AV1115">
        <f t="shared" si="453"/>
        <v>15</v>
      </c>
      <c r="AW1115">
        <f t="shared" si="454"/>
        <v>15</v>
      </c>
      <c r="AX1115" t="str">
        <f t="shared" si="455"/>
        <v/>
      </c>
      <c r="AY1115" t="str">
        <f t="shared" si="456"/>
        <v/>
      </c>
      <c r="AZ1115">
        <f t="shared" si="457"/>
        <v>1</v>
      </c>
      <c r="BA1115" t="str">
        <f t="shared" si="458"/>
        <v/>
      </c>
      <c r="BB1115">
        <f t="shared" si="459"/>
        <v>5400</v>
      </c>
      <c r="BC1115">
        <f t="shared" si="460"/>
        <v>3000</v>
      </c>
      <c r="BD1115">
        <f t="shared" si="461"/>
        <v>120</v>
      </c>
      <c r="BE1115">
        <f t="shared" si="462"/>
        <v>0.5</v>
      </c>
      <c r="BF1115">
        <f t="shared" si="463"/>
        <v>0.5</v>
      </c>
      <c r="BG1115">
        <f t="shared" si="464"/>
        <v>108</v>
      </c>
      <c r="BH1115">
        <f t="shared" si="465"/>
        <v>90</v>
      </c>
      <c r="BI1115">
        <f t="shared" si="466"/>
        <v>200</v>
      </c>
      <c r="BJ1115">
        <f t="shared" si="467"/>
        <v>225</v>
      </c>
      <c r="BK1115">
        <f t="shared" si="468"/>
        <v>225</v>
      </c>
      <c r="BL1115" t="str">
        <f t="shared" si="469"/>
        <v/>
      </c>
      <c r="BM1115" t="str">
        <f t="shared" si="470"/>
        <v/>
      </c>
      <c r="BN1115">
        <f t="shared" si="471"/>
        <v>-30</v>
      </c>
      <c r="BO1115" t="str">
        <f t="shared" si="472"/>
        <v/>
      </c>
      <c r="BP1115">
        <f t="shared" si="473"/>
        <v>2</v>
      </c>
      <c r="BQ1115">
        <f t="shared" si="474"/>
        <v>12</v>
      </c>
      <c r="BR1115">
        <f t="shared" si="475"/>
        <v>1</v>
      </c>
      <c r="BS1115">
        <f t="shared" si="476"/>
        <v>17</v>
      </c>
      <c r="BT1115" t="str">
        <f t="shared" si="477"/>
        <v/>
      </c>
    </row>
    <row r="1116" spans="1:72">
      <c r="A1116">
        <v>202380</v>
      </c>
      <c r="B1116">
        <v>82242</v>
      </c>
      <c r="C1116" t="s">
        <v>123</v>
      </c>
      <c r="D1116">
        <v>130</v>
      </c>
      <c r="E1116" t="s">
        <v>229</v>
      </c>
      <c r="F1116">
        <v>1230</v>
      </c>
      <c r="G1116" t="s">
        <v>252</v>
      </c>
      <c r="H1116">
        <v>151</v>
      </c>
      <c r="I1116" t="s">
        <v>147</v>
      </c>
      <c r="J1116" t="s">
        <v>138</v>
      </c>
      <c r="K1116">
        <v>0</v>
      </c>
      <c r="L1116" t="s">
        <v>126</v>
      </c>
      <c r="M1116" t="s">
        <v>123</v>
      </c>
      <c r="N1116">
        <v>1</v>
      </c>
      <c r="O1116">
        <v>1</v>
      </c>
      <c r="P1116" t="s">
        <v>151</v>
      </c>
      <c r="Q1116" t="s">
        <v>134</v>
      </c>
      <c r="R1116">
        <v>116</v>
      </c>
      <c r="S1116" s="1">
        <v>45369</v>
      </c>
      <c r="T1116" s="1">
        <v>45403</v>
      </c>
      <c r="U1116">
        <v>730</v>
      </c>
      <c r="V1116">
        <v>1330</v>
      </c>
      <c r="W1116" t="s">
        <v>45</v>
      </c>
      <c r="X1116" t="s">
        <v>46</v>
      </c>
      <c r="Y1116" t="s">
        <v>47</v>
      </c>
      <c r="Z1116" t="s">
        <v>129</v>
      </c>
      <c r="AA1116" t="s">
        <v>129</v>
      </c>
      <c r="AB1116" t="s">
        <v>129</v>
      </c>
      <c r="AC1116" t="s">
        <v>129</v>
      </c>
      <c r="AD1116">
        <v>0</v>
      </c>
      <c r="AE1116">
        <v>20</v>
      </c>
      <c r="AF1116">
        <v>30</v>
      </c>
      <c r="AG1116">
        <v>0</v>
      </c>
      <c r="AH1116">
        <v>0</v>
      </c>
      <c r="AI1116">
        <v>2</v>
      </c>
      <c r="AJ1116">
        <v>4</v>
      </c>
      <c r="AK1116">
        <v>4</v>
      </c>
      <c r="AL1116">
        <v>8</v>
      </c>
      <c r="AM1116">
        <v>2</v>
      </c>
      <c r="AN1116">
        <v>6</v>
      </c>
      <c r="AP1116" t="s">
        <v>138</v>
      </c>
      <c r="AR1116" t="s">
        <v>149</v>
      </c>
      <c r="AS1116">
        <v>21.6</v>
      </c>
      <c r="AT1116">
        <v>2</v>
      </c>
      <c r="AU1116">
        <f t="shared" si="452"/>
        <v>15</v>
      </c>
      <c r="AV1116">
        <f t="shared" si="453"/>
        <v>15</v>
      </c>
      <c r="AW1116">
        <f t="shared" si="454"/>
        <v>15</v>
      </c>
      <c r="AX1116">
        <f t="shared" si="455"/>
        <v>360</v>
      </c>
      <c r="AY1116">
        <f t="shared" si="456"/>
        <v>5400</v>
      </c>
      <c r="AZ1116">
        <f t="shared" si="457"/>
        <v>1</v>
      </c>
      <c r="BA1116">
        <f t="shared" si="458"/>
        <v>5400</v>
      </c>
      <c r="BB1116">
        <f t="shared" si="459"/>
        <v>5400</v>
      </c>
      <c r="BC1116">
        <f t="shared" si="460"/>
        <v>3000</v>
      </c>
      <c r="BD1116">
        <f t="shared" si="461"/>
        <v>120</v>
      </c>
      <c r="BE1116">
        <f t="shared" si="462"/>
        <v>0.5</v>
      </c>
      <c r="BF1116">
        <f t="shared" si="463"/>
        <v>0.5</v>
      </c>
      <c r="BG1116">
        <f t="shared" si="464"/>
        <v>108</v>
      </c>
      <c r="BH1116">
        <f t="shared" si="465"/>
        <v>90</v>
      </c>
      <c r="BI1116">
        <f t="shared" si="466"/>
        <v>200</v>
      </c>
      <c r="BJ1116">
        <f t="shared" si="467"/>
        <v>225</v>
      </c>
      <c r="BK1116">
        <f t="shared" si="468"/>
        <v>225</v>
      </c>
      <c r="BL1116">
        <f t="shared" si="469"/>
        <v>1115</v>
      </c>
      <c r="BM1116" t="str">
        <f t="shared" si="470"/>
        <v/>
      </c>
      <c r="BN1116">
        <f t="shared" si="471"/>
        <v>-30</v>
      </c>
      <c r="BO1116" t="str">
        <f t="shared" si="472"/>
        <v/>
      </c>
      <c r="BP1116">
        <f t="shared" si="473"/>
        <v>2</v>
      </c>
      <c r="BQ1116">
        <f t="shared" si="474"/>
        <v>12</v>
      </c>
      <c r="BR1116">
        <f t="shared" si="475"/>
        <v>1</v>
      </c>
      <c r="BS1116">
        <f t="shared" si="476"/>
        <v>17</v>
      </c>
      <c r="BT1116" t="str">
        <f t="shared" si="477"/>
        <v/>
      </c>
    </row>
    <row r="1117" spans="1:72">
      <c r="A1117">
        <v>202380</v>
      </c>
      <c r="B1117">
        <v>84462</v>
      </c>
      <c r="C1117" t="s">
        <v>150</v>
      </c>
      <c r="D1117">
        <v>126</v>
      </c>
      <c r="E1117" t="s">
        <v>229</v>
      </c>
      <c r="F1117">
        <v>1230</v>
      </c>
      <c r="G1117" t="s">
        <v>252</v>
      </c>
      <c r="H1117">
        <v>152</v>
      </c>
      <c r="I1117" t="s">
        <v>147</v>
      </c>
      <c r="J1117" t="s">
        <v>138</v>
      </c>
      <c r="K1117">
        <v>0</v>
      </c>
      <c r="L1117" t="s">
        <v>126</v>
      </c>
      <c r="M1117" t="s">
        <v>123</v>
      </c>
      <c r="N1117">
        <v>1</v>
      </c>
      <c r="O1117">
        <v>1</v>
      </c>
      <c r="P1117" t="s">
        <v>151</v>
      </c>
      <c r="Q1117" t="s">
        <v>134</v>
      </c>
      <c r="R1117">
        <v>116</v>
      </c>
      <c r="S1117" s="1">
        <v>45376</v>
      </c>
      <c r="T1117" s="1">
        <v>45403</v>
      </c>
      <c r="U1117">
        <v>1400</v>
      </c>
      <c r="V1117">
        <v>1930</v>
      </c>
      <c r="W1117" t="s">
        <v>45</v>
      </c>
      <c r="X1117" t="s">
        <v>46</v>
      </c>
      <c r="Y1117" t="s">
        <v>47</v>
      </c>
      <c r="Z1117" t="s">
        <v>50</v>
      </c>
      <c r="AA1117" t="s">
        <v>129</v>
      </c>
      <c r="AB1117" t="s">
        <v>129</v>
      </c>
      <c r="AC1117" t="s">
        <v>129</v>
      </c>
      <c r="AD1117">
        <v>0</v>
      </c>
      <c r="AE1117">
        <v>20</v>
      </c>
      <c r="AF1117">
        <v>30</v>
      </c>
      <c r="AG1117">
        <v>0</v>
      </c>
      <c r="AH1117">
        <v>0</v>
      </c>
      <c r="AI1117">
        <v>2</v>
      </c>
      <c r="AJ1117">
        <v>4</v>
      </c>
      <c r="AK1117">
        <v>4</v>
      </c>
      <c r="AL1117">
        <v>8</v>
      </c>
      <c r="AM1117">
        <v>2</v>
      </c>
      <c r="AN1117">
        <v>6</v>
      </c>
      <c r="AP1117" t="s">
        <v>138</v>
      </c>
      <c r="AR1117" t="s">
        <v>149</v>
      </c>
      <c r="AS1117">
        <v>26.4</v>
      </c>
      <c r="AT1117">
        <v>2</v>
      </c>
      <c r="AU1117">
        <f t="shared" si="452"/>
        <v>16</v>
      </c>
      <c r="AV1117">
        <f t="shared" si="453"/>
        <v>16</v>
      </c>
      <c r="AW1117">
        <f t="shared" si="454"/>
        <v>16</v>
      </c>
      <c r="AX1117">
        <f t="shared" si="455"/>
        <v>330</v>
      </c>
      <c r="AY1117">
        <f t="shared" si="456"/>
        <v>5280</v>
      </c>
      <c r="AZ1117">
        <f t="shared" si="457"/>
        <v>1</v>
      </c>
      <c r="BA1117">
        <f t="shared" si="458"/>
        <v>5280</v>
      </c>
      <c r="BB1117">
        <f t="shared" si="459"/>
        <v>5280</v>
      </c>
      <c r="BC1117">
        <f t="shared" si="460"/>
        <v>3000</v>
      </c>
      <c r="BD1117">
        <f t="shared" si="461"/>
        <v>120</v>
      </c>
      <c r="BE1117">
        <f t="shared" si="462"/>
        <v>0.5</v>
      </c>
      <c r="BF1117">
        <f t="shared" si="463"/>
        <v>0.5</v>
      </c>
      <c r="BG1117">
        <f t="shared" si="464"/>
        <v>105.6</v>
      </c>
      <c r="BH1117">
        <f t="shared" si="465"/>
        <v>88</v>
      </c>
      <c r="BI1117">
        <f t="shared" si="466"/>
        <v>187.5</v>
      </c>
      <c r="BJ1117">
        <f t="shared" si="467"/>
        <v>207.5</v>
      </c>
      <c r="BK1117">
        <f t="shared" si="468"/>
        <v>195</v>
      </c>
      <c r="BL1117">
        <f t="shared" si="469"/>
        <v>1715</v>
      </c>
      <c r="BM1117" t="str">
        <f t="shared" si="470"/>
        <v/>
      </c>
      <c r="BN1117">
        <f t="shared" si="471"/>
        <v>-28</v>
      </c>
      <c r="BO1117" t="str">
        <f t="shared" si="472"/>
        <v/>
      </c>
      <c r="BP1117">
        <f t="shared" si="473"/>
        <v>2</v>
      </c>
      <c r="BQ1117">
        <f t="shared" si="474"/>
        <v>13</v>
      </c>
      <c r="BR1117">
        <f t="shared" si="475"/>
        <v>1</v>
      </c>
      <c r="BS1117">
        <f t="shared" si="476"/>
        <v>17</v>
      </c>
      <c r="BT1117" t="str">
        <f t="shared" si="477"/>
        <v>Flag</v>
      </c>
    </row>
    <row r="1118" spans="1:72">
      <c r="A1118">
        <v>202380</v>
      </c>
      <c r="B1118">
        <v>84462</v>
      </c>
      <c r="C1118" t="s">
        <v>150</v>
      </c>
      <c r="D1118">
        <v>126</v>
      </c>
      <c r="E1118" t="s">
        <v>229</v>
      </c>
      <c r="F1118">
        <v>1230</v>
      </c>
      <c r="G1118" t="s">
        <v>252</v>
      </c>
      <c r="H1118">
        <v>152</v>
      </c>
      <c r="I1118" t="s">
        <v>147</v>
      </c>
      <c r="J1118" t="s">
        <v>138</v>
      </c>
      <c r="K1118">
        <v>0</v>
      </c>
      <c r="L1118" t="s">
        <v>126</v>
      </c>
      <c r="M1118" t="s">
        <v>123</v>
      </c>
      <c r="N1118">
        <v>1</v>
      </c>
      <c r="O1118">
        <v>1</v>
      </c>
      <c r="P1118" t="s">
        <v>151</v>
      </c>
      <c r="Q1118" t="s">
        <v>141</v>
      </c>
      <c r="R1118" t="s">
        <v>141</v>
      </c>
      <c r="S1118" s="1">
        <v>45376</v>
      </c>
      <c r="T1118" s="1">
        <v>45403</v>
      </c>
      <c r="U1118" t="s">
        <v>129</v>
      </c>
      <c r="W1118" t="s">
        <v>129</v>
      </c>
      <c r="X1118" t="s">
        <v>129</v>
      </c>
      <c r="Y1118" t="s">
        <v>129</v>
      </c>
      <c r="Z1118" t="s">
        <v>129</v>
      </c>
      <c r="AA1118" t="s">
        <v>129</v>
      </c>
      <c r="AB1118" t="s">
        <v>129</v>
      </c>
      <c r="AC1118" t="s">
        <v>129</v>
      </c>
      <c r="AD1118">
        <v>0</v>
      </c>
      <c r="AE1118">
        <v>20</v>
      </c>
      <c r="AF1118">
        <v>30</v>
      </c>
      <c r="AG1118">
        <v>0</v>
      </c>
      <c r="AH1118">
        <v>0</v>
      </c>
      <c r="AI1118">
        <v>2</v>
      </c>
      <c r="AJ1118">
        <v>4</v>
      </c>
      <c r="AK1118">
        <v>4</v>
      </c>
      <c r="AL1118">
        <v>8</v>
      </c>
      <c r="AM1118">
        <v>2</v>
      </c>
      <c r="AN1118">
        <v>6</v>
      </c>
      <c r="AP1118" t="s">
        <v>138</v>
      </c>
      <c r="AR1118" t="s">
        <v>133</v>
      </c>
      <c r="AS1118">
        <v>2</v>
      </c>
      <c r="AT1118">
        <v>2</v>
      </c>
      <c r="AU1118">
        <f t="shared" si="452"/>
        <v>0</v>
      </c>
      <c r="AV1118">
        <f t="shared" si="453"/>
        <v>16</v>
      </c>
      <c r="AW1118">
        <f t="shared" si="454"/>
        <v>16</v>
      </c>
      <c r="AX1118" t="str">
        <f t="shared" si="455"/>
        <v/>
      </c>
      <c r="AY1118" t="str">
        <f t="shared" si="456"/>
        <v/>
      </c>
      <c r="AZ1118">
        <f t="shared" si="457"/>
        <v>1</v>
      </c>
      <c r="BA1118" t="str">
        <f t="shared" si="458"/>
        <v/>
      </c>
      <c r="BB1118">
        <f t="shared" si="459"/>
        <v>5280</v>
      </c>
      <c r="BC1118">
        <f t="shared" si="460"/>
        <v>3000</v>
      </c>
      <c r="BD1118">
        <f t="shared" si="461"/>
        <v>120</v>
      </c>
      <c r="BE1118">
        <f t="shared" si="462"/>
        <v>0.5</v>
      </c>
      <c r="BF1118">
        <f t="shared" si="463"/>
        <v>0.5</v>
      </c>
      <c r="BG1118">
        <f t="shared" si="464"/>
        <v>105.6</v>
      </c>
      <c r="BH1118">
        <f t="shared" si="465"/>
        <v>88</v>
      </c>
      <c r="BI1118">
        <f t="shared" si="466"/>
        <v>187.5</v>
      </c>
      <c r="BJ1118">
        <f t="shared" si="467"/>
        <v>207.5</v>
      </c>
      <c r="BK1118">
        <f t="shared" si="468"/>
        <v>195</v>
      </c>
      <c r="BL1118" t="str">
        <f t="shared" si="469"/>
        <v/>
      </c>
      <c r="BM1118" t="str">
        <f t="shared" si="470"/>
        <v/>
      </c>
      <c r="BN1118">
        <f t="shared" si="471"/>
        <v>-28</v>
      </c>
      <c r="BO1118" t="str">
        <f t="shared" si="472"/>
        <v/>
      </c>
      <c r="BP1118">
        <f t="shared" si="473"/>
        <v>2</v>
      </c>
      <c r="BQ1118">
        <f t="shared" si="474"/>
        <v>13</v>
      </c>
      <c r="BR1118">
        <f t="shared" si="475"/>
        <v>1</v>
      </c>
      <c r="BS1118">
        <f t="shared" si="476"/>
        <v>17</v>
      </c>
      <c r="BT1118" t="str">
        <f t="shared" si="477"/>
        <v/>
      </c>
    </row>
    <row r="1119" spans="1:72">
      <c r="A1119">
        <v>202380</v>
      </c>
      <c r="B1119">
        <v>82455</v>
      </c>
      <c r="C1119" t="s">
        <v>123</v>
      </c>
      <c r="D1119">
        <v>1</v>
      </c>
      <c r="E1119" t="s">
        <v>229</v>
      </c>
      <c r="F1119">
        <v>1240</v>
      </c>
      <c r="G1119" t="s">
        <v>253</v>
      </c>
      <c r="H1119">
        <v>151</v>
      </c>
      <c r="I1119" t="s">
        <v>147</v>
      </c>
      <c r="J1119" t="s">
        <v>138</v>
      </c>
      <c r="K1119">
        <v>0</v>
      </c>
      <c r="L1119" t="s">
        <v>126</v>
      </c>
      <c r="M1119" t="s">
        <v>123</v>
      </c>
      <c r="N1119">
        <v>1</v>
      </c>
      <c r="O1119">
        <v>1</v>
      </c>
      <c r="P1119" t="s">
        <v>151</v>
      </c>
      <c r="Q1119" t="s">
        <v>134</v>
      </c>
      <c r="R1119">
        <v>120</v>
      </c>
      <c r="S1119" s="1">
        <v>45299</v>
      </c>
      <c r="T1119" s="1">
        <v>45403</v>
      </c>
      <c r="U1119">
        <v>730</v>
      </c>
      <c r="V1119">
        <v>1230</v>
      </c>
      <c r="W1119" t="s">
        <v>129</v>
      </c>
      <c r="X1119" t="s">
        <v>129</v>
      </c>
      <c r="Y1119" t="s">
        <v>129</v>
      </c>
      <c r="Z1119" t="s">
        <v>50</v>
      </c>
      <c r="AA1119" t="s">
        <v>129</v>
      </c>
      <c r="AB1119" t="s">
        <v>129</v>
      </c>
      <c r="AC1119" t="s">
        <v>129</v>
      </c>
      <c r="AD1119">
        <v>0</v>
      </c>
      <c r="AE1119">
        <v>20</v>
      </c>
      <c r="AF1119">
        <v>30</v>
      </c>
      <c r="AG1119">
        <v>0</v>
      </c>
      <c r="AH1119">
        <v>0</v>
      </c>
      <c r="AI1119">
        <v>2</v>
      </c>
      <c r="AJ1119">
        <v>3</v>
      </c>
      <c r="AK1119">
        <v>3</v>
      </c>
      <c r="AL1119">
        <v>7</v>
      </c>
      <c r="AM1119">
        <v>2</v>
      </c>
      <c r="AN1119">
        <v>5</v>
      </c>
      <c r="AP1119" t="s">
        <v>138</v>
      </c>
      <c r="AR1119" t="s">
        <v>149</v>
      </c>
      <c r="AS1119">
        <v>6</v>
      </c>
      <c r="AT1119">
        <v>1.667</v>
      </c>
      <c r="AU1119">
        <f t="shared" si="452"/>
        <v>15</v>
      </c>
      <c r="AV1119">
        <f t="shared" si="453"/>
        <v>15</v>
      </c>
      <c r="AW1119">
        <f t="shared" si="454"/>
        <v>15</v>
      </c>
      <c r="AX1119">
        <f t="shared" si="455"/>
        <v>300</v>
      </c>
      <c r="AY1119">
        <f t="shared" si="456"/>
        <v>4500</v>
      </c>
      <c r="AZ1119">
        <f t="shared" si="457"/>
        <v>1</v>
      </c>
      <c r="BA1119">
        <f t="shared" si="458"/>
        <v>4500</v>
      </c>
      <c r="BB1119">
        <f t="shared" si="459"/>
        <v>4500</v>
      </c>
      <c r="BC1119">
        <f t="shared" si="460"/>
        <v>2625</v>
      </c>
      <c r="BD1119">
        <f t="shared" si="461"/>
        <v>105</v>
      </c>
      <c r="BE1119">
        <f t="shared" si="462"/>
        <v>0.5</v>
      </c>
      <c r="BF1119">
        <f t="shared" si="463"/>
        <v>0.5</v>
      </c>
      <c r="BG1119">
        <f t="shared" si="464"/>
        <v>90</v>
      </c>
      <c r="BH1119">
        <f t="shared" si="465"/>
        <v>75</v>
      </c>
      <c r="BI1119">
        <f t="shared" si="466"/>
        <v>175</v>
      </c>
      <c r="BJ1119">
        <f t="shared" si="467"/>
        <v>195</v>
      </c>
      <c r="BK1119">
        <f t="shared" si="468"/>
        <v>195</v>
      </c>
      <c r="BL1119">
        <f t="shared" si="469"/>
        <v>1045</v>
      </c>
      <c r="BM1119" t="str">
        <f t="shared" si="470"/>
        <v/>
      </c>
      <c r="BN1119">
        <f t="shared" si="471"/>
        <v>-23</v>
      </c>
      <c r="BO1119" t="str">
        <f t="shared" si="472"/>
        <v/>
      </c>
      <c r="BP1119">
        <f t="shared" si="473"/>
        <v>2</v>
      </c>
      <c r="BQ1119">
        <f t="shared" si="474"/>
        <v>2</v>
      </c>
      <c r="BR1119">
        <f t="shared" si="475"/>
        <v>1</v>
      </c>
      <c r="BS1119">
        <f t="shared" si="476"/>
        <v>17</v>
      </c>
      <c r="BT1119" t="str">
        <f t="shared" si="477"/>
        <v/>
      </c>
    </row>
    <row r="1120" spans="1:72">
      <c r="A1120">
        <v>202380</v>
      </c>
      <c r="B1120">
        <v>82455</v>
      </c>
      <c r="C1120" t="s">
        <v>123</v>
      </c>
      <c r="D1120">
        <v>1</v>
      </c>
      <c r="E1120" t="s">
        <v>229</v>
      </c>
      <c r="F1120">
        <v>1240</v>
      </c>
      <c r="G1120" t="s">
        <v>253</v>
      </c>
      <c r="H1120">
        <v>151</v>
      </c>
      <c r="I1120" t="s">
        <v>147</v>
      </c>
      <c r="J1120" t="s">
        <v>138</v>
      </c>
      <c r="K1120">
        <v>0</v>
      </c>
      <c r="L1120" t="s">
        <v>126</v>
      </c>
      <c r="M1120" t="s">
        <v>123</v>
      </c>
      <c r="N1120">
        <v>1</v>
      </c>
      <c r="O1120">
        <v>1</v>
      </c>
      <c r="P1120" t="s">
        <v>151</v>
      </c>
      <c r="Q1120" t="s">
        <v>141</v>
      </c>
      <c r="R1120" t="s">
        <v>141</v>
      </c>
      <c r="S1120" s="1">
        <v>45299</v>
      </c>
      <c r="T1120" s="1">
        <v>45403</v>
      </c>
      <c r="U1120" t="s">
        <v>129</v>
      </c>
      <c r="W1120" t="s">
        <v>129</v>
      </c>
      <c r="X1120" t="s">
        <v>129</v>
      </c>
      <c r="Y1120" t="s">
        <v>129</v>
      </c>
      <c r="Z1120" t="s">
        <v>129</v>
      </c>
      <c r="AA1120" t="s">
        <v>129</v>
      </c>
      <c r="AB1120" t="s">
        <v>129</v>
      </c>
      <c r="AC1120" t="s">
        <v>129</v>
      </c>
      <c r="AD1120">
        <v>0</v>
      </c>
      <c r="AE1120">
        <v>20</v>
      </c>
      <c r="AF1120">
        <v>30</v>
      </c>
      <c r="AG1120">
        <v>0</v>
      </c>
      <c r="AH1120">
        <v>0</v>
      </c>
      <c r="AI1120">
        <v>2</v>
      </c>
      <c r="AJ1120">
        <v>3</v>
      </c>
      <c r="AK1120">
        <v>3</v>
      </c>
      <c r="AL1120">
        <v>7</v>
      </c>
      <c r="AM1120">
        <v>2</v>
      </c>
      <c r="AN1120">
        <v>5</v>
      </c>
      <c r="AP1120" t="s">
        <v>138</v>
      </c>
      <c r="AR1120" t="s">
        <v>133</v>
      </c>
      <c r="AS1120">
        <v>2</v>
      </c>
      <c r="AT1120">
        <v>2</v>
      </c>
      <c r="AU1120">
        <f t="shared" si="452"/>
        <v>0</v>
      </c>
      <c r="AV1120">
        <f t="shared" si="453"/>
        <v>15</v>
      </c>
      <c r="AW1120">
        <f t="shared" si="454"/>
        <v>15</v>
      </c>
      <c r="AX1120" t="str">
        <f t="shared" si="455"/>
        <v/>
      </c>
      <c r="AY1120" t="str">
        <f t="shared" si="456"/>
        <v/>
      </c>
      <c r="AZ1120">
        <f t="shared" si="457"/>
        <v>1</v>
      </c>
      <c r="BA1120" t="str">
        <f t="shared" si="458"/>
        <v/>
      </c>
      <c r="BB1120">
        <f t="shared" si="459"/>
        <v>4500</v>
      </c>
      <c r="BC1120">
        <f t="shared" si="460"/>
        <v>2625</v>
      </c>
      <c r="BD1120">
        <f t="shared" si="461"/>
        <v>105</v>
      </c>
      <c r="BE1120">
        <f t="shared" si="462"/>
        <v>0.5</v>
      </c>
      <c r="BF1120">
        <f t="shared" si="463"/>
        <v>0.5</v>
      </c>
      <c r="BG1120">
        <f t="shared" si="464"/>
        <v>90</v>
      </c>
      <c r="BH1120">
        <f t="shared" si="465"/>
        <v>75</v>
      </c>
      <c r="BI1120">
        <f t="shared" si="466"/>
        <v>175</v>
      </c>
      <c r="BJ1120">
        <f t="shared" si="467"/>
        <v>195</v>
      </c>
      <c r="BK1120">
        <f t="shared" si="468"/>
        <v>195</v>
      </c>
      <c r="BL1120" t="str">
        <f t="shared" si="469"/>
        <v/>
      </c>
      <c r="BM1120" t="str">
        <f t="shared" si="470"/>
        <v/>
      </c>
      <c r="BN1120">
        <f t="shared" si="471"/>
        <v>-23</v>
      </c>
      <c r="BO1120" t="str">
        <f t="shared" si="472"/>
        <v/>
      </c>
      <c r="BP1120">
        <f t="shared" si="473"/>
        <v>2</v>
      </c>
      <c r="BQ1120">
        <f t="shared" si="474"/>
        <v>2</v>
      </c>
      <c r="BR1120">
        <f t="shared" si="475"/>
        <v>1</v>
      </c>
      <c r="BS1120">
        <f t="shared" si="476"/>
        <v>17</v>
      </c>
      <c r="BT1120" t="str">
        <f t="shared" si="477"/>
        <v/>
      </c>
    </row>
    <row r="1121" spans="1:72">
      <c r="A1121">
        <v>202380</v>
      </c>
      <c r="B1121">
        <v>83625</v>
      </c>
      <c r="C1121" t="s">
        <v>150</v>
      </c>
      <c r="D1121">
        <v>1</v>
      </c>
      <c r="E1121" t="s">
        <v>229</v>
      </c>
      <c r="F1121">
        <v>1240</v>
      </c>
      <c r="G1121" t="s">
        <v>253</v>
      </c>
      <c r="H1121">
        <v>152</v>
      </c>
      <c r="I1121" t="s">
        <v>147</v>
      </c>
      <c r="J1121" t="s">
        <v>138</v>
      </c>
      <c r="K1121">
        <v>0</v>
      </c>
      <c r="L1121" t="s">
        <v>126</v>
      </c>
      <c r="M1121" t="s">
        <v>123</v>
      </c>
      <c r="N1121">
        <v>1</v>
      </c>
      <c r="O1121">
        <v>1</v>
      </c>
      <c r="P1121" t="s">
        <v>151</v>
      </c>
      <c r="Q1121" t="s">
        <v>134</v>
      </c>
      <c r="R1121">
        <v>120</v>
      </c>
      <c r="S1121" s="1">
        <v>45299</v>
      </c>
      <c r="T1121" s="1">
        <v>45403</v>
      </c>
      <c r="U1121">
        <v>730</v>
      </c>
      <c r="V1121">
        <v>1230</v>
      </c>
      <c r="W1121" t="s">
        <v>129</v>
      </c>
      <c r="X1121" t="s">
        <v>129</v>
      </c>
      <c r="Y1121" t="s">
        <v>129</v>
      </c>
      <c r="Z1121" t="s">
        <v>129</v>
      </c>
      <c r="AA1121" t="s">
        <v>52</v>
      </c>
      <c r="AB1121" t="s">
        <v>129</v>
      </c>
      <c r="AC1121" t="s">
        <v>129</v>
      </c>
      <c r="AD1121">
        <v>0</v>
      </c>
      <c r="AE1121">
        <v>20</v>
      </c>
      <c r="AF1121">
        <v>30</v>
      </c>
      <c r="AG1121">
        <v>0</v>
      </c>
      <c r="AH1121">
        <v>0</v>
      </c>
      <c r="AI1121">
        <v>2</v>
      </c>
      <c r="AJ1121">
        <v>3</v>
      </c>
      <c r="AK1121">
        <v>3</v>
      </c>
      <c r="AL1121">
        <v>7</v>
      </c>
      <c r="AM1121">
        <v>2</v>
      </c>
      <c r="AN1121">
        <v>5</v>
      </c>
      <c r="AP1121" t="s">
        <v>138</v>
      </c>
      <c r="AR1121" t="s">
        <v>149</v>
      </c>
      <c r="AS1121">
        <v>6</v>
      </c>
      <c r="AT1121">
        <v>1.667</v>
      </c>
      <c r="AU1121">
        <f t="shared" si="452"/>
        <v>15</v>
      </c>
      <c r="AV1121">
        <f t="shared" si="453"/>
        <v>15</v>
      </c>
      <c r="AW1121">
        <f t="shared" si="454"/>
        <v>15</v>
      </c>
      <c r="AX1121">
        <f t="shared" si="455"/>
        <v>300</v>
      </c>
      <c r="AY1121">
        <f t="shared" si="456"/>
        <v>4500</v>
      </c>
      <c r="AZ1121">
        <f t="shared" si="457"/>
        <v>1</v>
      </c>
      <c r="BA1121">
        <f t="shared" si="458"/>
        <v>4500</v>
      </c>
      <c r="BB1121">
        <f t="shared" si="459"/>
        <v>4500</v>
      </c>
      <c r="BC1121">
        <f t="shared" si="460"/>
        <v>2625</v>
      </c>
      <c r="BD1121">
        <f t="shared" si="461"/>
        <v>105</v>
      </c>
      <c r="BE1121">
        <f t="shared" si="462"/>
        <v>0.5</v>
      </c>
      <c r="BF1121">
        <f t="shared" si="463"/>
        <v>0.5</v>
      </c>
      <c r="BG1121">
        <f t="shared" si="464"/>
        <v>90</v>
      </c>
      <c r="BH1121">
        <f t="shared" si="465"/>
        <v>75</v>
      </c>
      <c r="BI1121">
        <f t="shared" si="466"/>
        <v>175</v>
      </c>
      <c r="BJ1121">
        <f t="shared" si="467"/>
        <v>195</v>
      </c>
      <c r="BK1121">
        <f t="shared" si="468"/>
        <v>195</v>
      </c>
      <c r="BL1121">
        <f t="shared" si="469"/>
        <v>1045</v>
      </c>
      <c r="BM1121" t="str">
        <f t="shared" si="470"/>
        <v/>
      </c>
      <c r="BN1121">
        <f t="shared" si="471"/>
        <v>-23</v>
      </c>
      <c r="BO1121" t="str">
        <f t="shared" si="472"/>
        <v/>
      </c>
      <c r="BP1121">
        <f t="shared" si="473"/>
        <v>2</v>
      </c>
      <c r="BQ1121">
        <f t="shared" si="474"/>
        <v>2</v>
      </c>
      <c r="BR1121">
        <f t="shared" si="475"/>
        <v>1</v>
      </c>
      <c r="BS1121">
        <f t="shared" si="476"/>
        <v>17</v>
      </c>
      <c r="BT1121" t="str">
        <f t="shared" si="477"/>
        <v/>
      </c>
    </row>
    <row r="1122" spans="1:72">
      <c r="A1122">
        <v>202380</v>
      </c>
      <c r="B1122">
        <v>83625</v>
      </c>
      <c r="C1122" t="s">
        <v>150</v>
      </c>
      <c r="D1122">
        <v>1</v>
      </c>
      <c r="E1122" t="s">
        <v>229</v>
      </c>
      <c r="F1122">
        <v>1240</v>
      </c>
      <c r="G1122" t="s">
        <v>253</v>
      </c>
      <c r="H1122">
        <v>152</v>
      </c>
      <c r="I1122" t="s">
        <v>147</v>
      </c>
      <c r="J1122" t="s">
        <v>138</v>
      </c>
      <c r="K1122">
        <v>0</v>
      </c>
      <c r="L1122" t="s">
        <v>126</v>
      </c>
      <c r="M1122" t="s">
        <v>123</v>
      </c>
      <c r="N1122">
        <v>1</v>
      </c>
      <c r="O1122">
        <v>1</v>
      </c>
      <c r="P1122" t="s">
        <v>151</v>
      </c>
      <c r="Q1122" t="s">
        <v>141</v>
      </c>
      <c r="R1122" t="s">
        <v>141</v>
      </c>
      <c r="S1122" s="1">
        <v>45299</v>
      </c>
      <c r="T1122" s="1">
        <v>45403</v>
      </c>
      <c r="U1122" t="s">
        <v>129</v>
      </c>
      <c r="W1122" t="s">
        <v>129</v>
      </c>
      <c r="X1122" t="s">
        <v>129</v>
      </c>
      <c r="Y1122" t="s">
        <v>129</v>
      </c>
      <c r="Z1122" t="s">
        <v>129</v>
      </c>
      <c r="AA1122" t="s">
        <v>129</v>
      </c>
      <c r="AB1122" t="s">
        <v>129</v>
      </c>
      <c r="AC1122" t="s">
        <v>129</v>
      </c>
      <c r="AD1122">
        <v>0</v>
      </c>
      <c r="AE1122">
        <v>20</v>
      </c>
      <c r="AF1122">
        <v>30</v>
      </c>
      <c r="AG1122">
        <v>0</v>
      </c>
      <c r="AH1122">
        <v>0</v>
      </c>
      <c r="AI1122">
        <v>2</v>
      </c>
      <c r="AJ1122">
        <v>3</v>
      </c>
      <c r="AK1122">
        <v>3</v>
      </c>
      <c r="AL1122">
        <v>7</v>
      </c>
      <c r="AM1122">
        <v>2</v>
      </c>
      <c r="AN1122">
        <v>5</v>
      </c>
      <c r="AP1122" t="s">
        <v>138</v>
      </c>
      <c r="AR1122" t="s">
        <v>133</v>
      </c>
      <c r="AS1122">
        <v>2</v>
      </c>
      <c r="AT1122">
        <v>2</v>
      </c>
      <c r="AU1122">
        <f t="shared" si="452"/>
        <v>0</v>
      </c>
      <c r="AV1122">
        <f t="shared" si="453"/>
        <v>15</v>
      </c>
      <c r="AW1122">
        <f t="shared" si="454"/>
        <v>15</v>
      </c>
      <c r="AX1122" t="str">
        <f t="shared" si="455"/>
        <v/>
      </c>
      <c r="AY1122" t="str">
        <f t="shared" si="456"/>
        <v/>
      </c>
      <c r="AZ1122">
        <f t="shared" si="457"/>
        <v>1</v>
      </c>
      <c r="BA1122" t="str">
        <f t="shared" si="458"/>
        <v/>
      </c>
      <c r="BB1122">
        <f t="shared" si="459"/>
        <v>4500</v>
      </c>
      <c r="BC1122">
        <f t="shared" si="460"/>
        <v>2625</v>
      </c>
      <c r="BD1122">
        <f t="shared" si="461"/>
        <v>105</v>
      </c>
      <c r="BE1122">
        <f t="shared" si="462"/>
        <v>0.5</v>
      </c>
      <c r="BF1122">
        <f t="shared" si="463"/>
        <v>0.5</v>
      </c>
      <c r="BG1122">
        <f t="shared" si="464"/>
        <v>90</v>
      </c>
      <c r="BH1122">
        <f t="shared" si="465"/>
        <v>75</v>
      </c>
      <c r="BI1122">
        <f t="shared" si="466"/>
        <v>175</v>
      </c>
      <c r="BJ1122">
        <f t="shared" si="467"/>
        <v>195</v>
      </c>
      <c r="BK1122">
        <f t="shared" si="468"/>
        <v>195</v>
      </c>
      <c r="BL1122" t="str">
        <f t="shared" si="469"/>
        <v/>
      </c>
      <c r="BM1122" t="str">
        <f t="shared" si="470"/>
        <v/>
      </c>
      <c r="BN1122">
        <f t="shared" si="471"/>
        <v>-23</v>
      </c>
      <c r="BO1122" t="str">
        <f t="shared" si="472"/>
        <v/>
      </c>
      <c r="BP1122">
        <f t="shared" si="473"/>
        <v>2</v>
      </c>
      <c r="BQ1122">
        <f t="shared" si="474"/>
        <v>2</v>
      </c>
      <c r="BR1122">
        <f t="shared" si="475"/>
        <v>1</v>
      </c>
      <c r="BS1122">
        <f t="shared" si="476"/>
        <v>17</v>
      </c>
      <c r="BT1122" t="str">
        <f t="shared" si="477"/>
        <v/>
      </c>
    </row>
    <row r="1123" spans="1:72">
      <c r="A1123">
        <v>202380</v>
      </c>
      <c r="B1123">
        <v>84487</v>
      </c>
      <c r="C1123" t="s">
        <v>123</v>
      </c>
      <c r="D1123">
        <v>105</v>
      </c>
      <c r="E1123" t="s">
        <v>229</v>
      </c>
      <c r="F1123">
        <v>1310</v>
      </c>
      <c r="G1123" t="s">
        <v>254</v>
      </c>
      <c r="H1123">
        <v>101</v>
      </c>
      <c r="K1123">
        <v>0</v>
      </c>
      <c r="L1123" t="s">
        <v>126</v>
      </c>
      <c r="M1123" t="s">
        <v>123</v>
      </c>
      <c r="N1123">
        <v>1</v>
      </c>
      <c r="O1123">
        <v>1</v>
      </c>
      <c r="P1123" t="s">
        <v>151</v>
      </c>
      <c r="Q1123" t="s">
        <v>134</v>
      </c>
      <c r="R1123">
        <v>132</v>
      </c>
      <c r="S1123" s="1">
        <v>45320</v>
      </c>
      <c r="T1123" s="1">
        <v>45403</v>
      </c>
      <c r="U1123" t="s">
        <v>129</v>
      </c>
      <c r="W1123" t="s">
        <v>129</v>
      </c>
      <c r="X1123" t="s">
        <v>129</v>
      </c>
      <c r="Y1123" t="s">
        <v>129</v>
      </c>
      <c r="Z1123" t="s">
        <v>129</v>
      </c>
      <c r="AA1123" t="s">
        <v>129</v>
      </c>
      <c r="AB1123" t="s">
        <v>129</v>
      </c>
      <c r="AC1123" t="s">
        <v>129</v>
      </c>
      <c r="AD1123">
        <v>0</v>
      </c>
      <c r="AE1123">
        <v>20</v>
      </c>
      <c r="AF1123">
        <v>30</v>
      </c>
      <c r="AG1123">
        <v>0</v>
      </c>
      <c r="AH1123">
        <v>0</v>
      </c>
      <c r="AI1123">
        <v>2</v>
      </c>
      <c r="AJ1123">
        <v>2</v>
      </c>
      <c r="AK1123">
        <v>2</v>
      </c>
      <c r="AL1123">
        <v>4</v>
      </c>
      <c r="AM1123">
        <v>1</v>
      </c>
      <c r="AN1123">
        <v>3</v>
      </c>
      <c r="AR1123" t="s">
        <v>133</v>
      </c>
      <c r="AS1123">
        <v>0</v>
      </c>
      <c r="AT1123">
        <v>1</v>
      </c>
      <c r="AU1123">
        <f t="shared" si="452"/>
        <v>0</v>
      </c>
      <c r="AV1123">
        <f t="shared" si="453"/>
        <v>12</v>
      </c>
      <c r="AW1123">
        <f t="shared" si="454"/>
        <v>12</v>
      </c>
      <c r="AX1123" t="str">
        <f t="shared" si="455"/>
        <v/>
      </c>
      <c r="AY1123" t="str">
        <f t="shared" si="456"/>
        <v/>
      </c>
      <c r="AZ1123">
        <f t="shared" si="457"/>
        <v>1</v>
      </c>
      <c r="BA1123" t="str">
        <f t="shared" si="458"/>
        <v/>
      </c>
      <c r="BB1123">
        <f t="shared" si="459"/>
        <v>3420</v>
      </c>
      <c r="BC1123">
        <f t="shared" si="460"/>
        <v>3000</v>
      </c>
      <c r="BD1123">
        <f t="shared" si="461"/>
        <v>60</v>
      </c>
      <c r="BE1123">
        <f t="shared" si="462"/>
        <v>1</v>
      </c>
      <c r="BF1123">
        <f t="shared" si="463"/>
        <v>1</v>
      </c>
      <c r="BG1123">
        <f t="shared" si="464"/>
        <v>68.400000000000006</v>
      </c>
      <c r="BH1123">
        <f t="shared" si="465"/>
        <v>57</v>
      </c>
      <c r="BI1123">
        <f t="shared" si="466"/>
        <v>250</v>
      </c>
      <c r="BJ1123">
        <f t="shared" si="467"/>
        <v>285</v>
      </c>
      <c r="BK1123">
        <f t="shared" si="468"/>
        <v>285</v>
      </c>
      <c r="BL1123" t="str">
        <f t="shared" si="469"/>
        <v/>
      </c>
      <c r="BM1123" t="str">
        <f t="shared" si="470"/>
        <v/>
      </c>
      <c r="BN1123" t="str">
        <f t="shared" si="471"/>
        <v/>
      </c>
      <c r="BO1123" t="str">
        <f t="shared" si="472"/>
        <v/>
      </c>
      <c r="BP1123">
        <f t="shared" si="473"/>
        <v>2</v>
      </c>
      <c r="BQ1123">
        <f t="shared" si="474"/>
        <v>5</v>
      </c>
      <c r="BR1123">
        <f t="shared" si="475"/>
        <v>1</v>
      </c>
      <c r="BS1123">
        <f t="shared" si="476"/>
        <v>17</v>
      </c>
      <c r="BT1123" t="str">
        <f t="shared" si="477"/>
        <v/>
      </c>
    </row>
    <row r="1124" spans="1:72">
      <c r="A1124">
        <v>202380</v>
      </c>
      <c r="B1124">
        <v>84487</v>
      </c>
      <c r="C1124" t="s">
        <v>123</v>
      </c>
      <c r="D1124">
        <v>105</v>
      </c>
      <c r="E1124" t="s">
        <v>229</v>
      </c>
      <c r="F1124">
        <v>1310</v>
      </c>
      <c r="G1124" t="s">
        <v>254</v>
      </c>
      <c r="H1124">
        <v>101</v>
      </c>
      <c r="K1124">
        <v>0</v>
      </c>
      <c r="L1124" t="s">
        <v>126</v>
      </c>
      <c r="M1124" t="s">
        <v>123</v>
      </c>
      <c r="N1124">
        <v>1</v>
      </c>
      <c r="O1124">
        <v>1</v>
      </c>
      <c r="P1124" t="s">
        <v>151</v>
      </c>
      <c r="Q1124" t="s">
        <v>134</v>
      </c>
      <c r="R1124">
        <v>132</v>
      </c>
      <c r="S1124" s="1">
        <v>45320</v>
      </c>
      <c r="T1124" s="1">
        <v>45403</v>
      </c>
      <c r="U1124">
        <v>900</v>
      </c>
      <c r="V1124">
        <v>1345</v>
      </c>
      <c r="W1124" t="s">
        <v>129</v>
      </c>
      <c r="X1124" t="s">
        <v>129</v>
      </c>
      <c r="Y1124" t="s">
        <v>129</v>
      </c>
      <c r="Z1124" t="s">
        <v>129</v>
      </c>
      <c r="AA1124" t="s">
        <v>129</v>
      </c>
      <c r="AB1124" t="s">
        <v>53</v>
      </c>
      <c r="AC1124" t="s">
        <v>129</v>
      </c>
      <c r="AD1124">
        <v>0</v>
      </c>
      <c r="AE1124">
        <v>20</v>
      </c>
      <c r="AF1124">
        <v>30</v>
      </c>
      <c r="AG1124">
        <v>0</v>
      </c>
      <c r="AH1124">
        <v>0</v>
      </c>
      <c r="AI1124">
        <v>2</v>
      </c>
      <c r="AJ1124">
        <v>2</v>
      </c>
      <c r="AK1124">
        <v>2</v>
      </c>
      <c r="AL1124">
        <v>4</v>
      </c>
      <c r="AM1124">
        <v>1</v>
      </c>
      <c r="AN1124">
        <v>3</v>
      </c>
      <c r="AR1124" t="s">
        <v>149</v>
      </c>
      <c r="AS1124">
        <v>5.7</v>
      </c>
      <c r="AT1124">
        <v>1</v>
      </c>
      <c r="AU1124">
        <f t="shared" si="452"/>
        <v>12</v>
      </c>
      <c r="AV1124">
        <f t="shared" si="453"/>
        <v>12</v>
      </c>
      <c r="AW1124">
        <f t="shared" si="454"/>
        <v>12</v>
      </c>
      <c r="AX1124">
        <f t="shared" si="455"/>
        <v>285</v>
      </c>
      <c r="AY1124">
        <f t="shared" si="456"/>
        <v>3420</v>
      </c>
      <c r="AZ1124">
        <f t="shared" si="457"/>
        <v>1</v>
      </c>
      <c r="BA1124">
        <f t="shared" si="458"/>
        <v>3420</v>
      </c>
      <c r="BB1124">
        <f t="shared" si="459"/>
        <v>3420</v>
      </c>
      <c r="BC1124">
        <f t="shared" si="460"/>
        <v>3000</v>
      </c>
      <c r="BD1124">
        <f t="shared" si="461"/>
        <v>60</v>
      </c>
      <c r="BE1124">
        <f t="shared" si="462"/>
        <v>1</v>
      </c>
      <c r="BF1124">
        <f t="shared" si="463"/>
        <v>1</v>
      </c>
      <c r="BG1124">
        <f t="shared" si="464"/>
        <v>68.400000000000006</v>
      </c>
      <c r="BH1124">
        <f t="shared" si="465"/>
        <v>57</v>
      </c>
      <c r="BI1124">
        <f t="shared" si="466"/>
        <v>250</v>
      </c>
      <c r="BJ1124">
        <f t="shared" si="467"/>
        <v>285</v>
      </c>
      <c r="BK1124">
        <f t="shared" si="468"/>
        <v>285</v>
      </c>
      <c r="BL1124" t="str">
        <f t="shared" si="469"/>
        <v/>
      </c>
      <c r="BM1124" t="str">
        <f t="shared" si="470"/>
        <v/>
      </c>
      <c r="BN1124" t="str">
        <f t="shared" si="471"/>
        <v/>
      </c>
      <c r="BO1124" t="str">
        <f t="shared" si="472"/>
        <v/>
      </c>
      <c r="BP1124">
        <f t="shared" si="473"/>
        <v>2</v>
      </c>
      <c r="BQ1124">
        <f t="shared" si="474"/>
        <v>5</v>
      </c>
      <c r="BR1124">
        <f t="shared" si="475"/>
        <v>1</v>
      </c>
      <c r="BS1124">
        <f t="shared" si="476"/>
        <v>17</v>
      </c>
      <c r="BT1124" t="str">
        <f t="shared" si="477"/>
        <v/>
      </c>
    </row>
    <row r="1125" spans="1:72">
      <c r="A1125">
        <v>202380</v>
      </c>
      <c r="B1125">
        <v>84412</v>
      </c>
      <c r="C1125" t="s">
        <v>123</v>
      </c>
      <c r="D1125">
        <v>1</v>
      </c>
      <c r="E1125" t="s">
        <v>229</v>
      </c>
      <c r="F1125">
        <v>1315</v>
      </c>
      <c r="G1125" t="s">
        <v>255</v>
      </c>
      <c r="H1125">
        <v>101</v>
      </c>
      <c r="K1125">
        <v>0</v>
      </c>
      <c r="L1125" t="s">
        <v>126</v>
      </c>
      <c r="M1125" t="s">
        <v>123</v>
      </c>
      <c r="N1125">
        <v>1</v>
      </c>
      <c r="O1125">
        <v>1</v>
      </c>
      <c r="P1125" t="s">
        <v>151</v>
      </c>
      <c r="Q1125" t="s">
        <v>134</v>
      </c>
      <c r="R1125">
        <v>116</v>
      </c>
      <c r="S1125" s="1">
        <v>45299</v>
      </c>
      <c r="T1125" s="1">
        <v>45403</v>
      </c>
      <c r="U1125">
        <v>1400</v>
      </c>
      <c r="V1125">
        <v>1645</v>
      </c>
      <c r="W1125" t="s">
        <v>45</v>
      </c>
      <c r="X1125" t="s">
        <v>129</v>
      </c>
      <c r="Y1125" t="s">
        <v>129</v>
      </c>
      <c r="Z1125" t="s">
        <v>129</v>
      </c>
      <c r="AA1125" t="s">
        <v>129</v>
      </c>
      <c r="AB1125" t="s">
        <v>129</v>
      </c>
      <c r="AC1125" t="s">
        <v>129</v>
      </c>
      <c r="AD1125">
        <v>0</v>
      </c>
      <c r="AE1125">
        <v>20</v>
      </c>
      <c r="AF1125">
        <v>30</v>
      </c>
      <c r="AG1125">
        <v>0</v>
      </c>
      <c r="AH1125">
        <v>0</v>
      </c>
      <c r="AI1125">
        <v>2</v>
      </c>
      <c r="AJ1125">
        <v>2</v>
      </c>
      <c r="AK1125">
        <v>2</v>
      </c>
      <c r="AL1125">
        <v>4</v>
      </c>
      <c r="AM1125">
        <v>1</v>
      </c>
      <c r="AN1125">
        <v>3</v>
      </c>
      <c r="AR1125" t="s">
        <v>149</v>
      </c>
      <c r="AS1125">
        <v>3.3</v>
      </c>
      <c r="AT1125">
        <v>1</v>
      </c>
      <c r="AU1125">
        <f t="shared" si="452"/>
        <v>15</v>
      </c>
      <c r="AV1125">
        <f t="shared" si="453"/>
        <v>15</v>
      </c>
      <c r="AW1125">
        <f t="shared" si="454"/>
        <v>15</v>
      </c>
      <c r="AX1125">
        <f t="shared" si="455"/>
        <v>165</v>
      </c>
      <c r="AY1125">
        <f t="shared" si="456"/>
        <v>2475</v>
      </c>
      <c r="AZ1125">
        <f t="shared" si="457"/>
        <v>1</v>
      </c>
      <c r="BA1125">
        <f t="shared" si="458"/>
        <v>2475</v>
      </c>
      <c r="BB1125">
        <f t="shared" si="459"/>
        <v>2475</v>
      </c>
      <c r="BC1125">
        <f t="shared" si="460"/>
        <v>3000</v>
      </c>
      <c r="BD1125">
        <f t="shared" si="461"/>
        <v>60</v>
      </c>
      <c r="BE1125">
        <f t="shared" si="462"/>
        <v>1</v>
      </c>
      <c r="BF1125">
        <f t="shared" si="463"/>
        <v>1</v>
      </c>
      <c r="BG1125">
        <f t="shared" si="464"/>
        <v>49.5</v>
      </c>
      <c r="BH1125">
        <f t="shared" si="465"/>
        <v>41.25</v>
      </c>
      <c r="BI1125">
        <f t="shared" si="466"/>
        <v>200</v>
      </c>
      <c r="BJ1125">
        <f t="shared" si="467"/>
        <v>225</v>
      </c>
      <c r="BK1125">
        <f t="shared" si="468"/>
        <v>225</v>
      </c>
      <c r="BL1125">
        <f t="shared" si="469"/>
        <v>1745</v>
      </c>
      <c r="BM1125">
        <f t="shared" si="470"/>
        <v>11</v>
      </c>
      <c r="BN1125" t="str">
        <f t="shared" si="471"/>
        <v/>
      </c>
      <c r="BO1125" t="str">
        <f t="shared" si="472"/>
        <v/>
      </c>
      <c r="BP1125">
        <f t="shared" si="473"/>
        <v>2</v>
      </c>
      <c r="BQ1125">
        <f t="shared" si="474"/>
        <v>2</v>
      </c>
      <c r="BR1125">
        <f t="shared" si="475"/>
        <v>1</v>
      </c>
      <c r="BS1125">
        <f t="shared" si="476"/>
        <v>17</v>
      </c>
      <c r="BT1125" t="str">
        <f t="shared" si="477"/>
        <v/>
      </c>
    </row>
    <row r="1126" spans="1:72">
      <c r="A1126">
        <v>202380</v>
      </c>
      <c r="B1126">
        <v>84412</v>
      </c>
      <c r="C1126" t="s">
        <v>123</v>
      </c>
      <c r="D1126">
        <v>1</v>
      </c>
      <c r="E1126" t="s">
        <v>229</v>
      </c>
      <c r="F1126">
        <v>1315</v>
      </c>
      <c r="G1126" t="s">
        <v>255</v>
      </c>
      <c r="H1126">
        <v>101</v>
      </c>
      <c r="K1126">
        <v>0</v>
      </c>
      <c r="L1126" t="s">
        <v>126</v>
      </c>
      <c r="M1126" t="s">
        <v>123</v>
      </c>
      <c r="N1126">
        <v>1</v>
      </c>
      <c r="O1126">
        <v>1</v>
      </c>
      <c r="P1126" t="s">
        <v>151</v>
      </c>
      <c r="Q1126" t="s">
        <v>134</v>
      </c>
      <c r="R1126">
        <v>116</v>
      </c>
      <c r="S1126" s="1">
        <v>45299</v>
      </c>
      <c r="T1126" s="1">
        <v>45403</v>
      </c>
      <c r="U1126" t="s">
        <v>129</v>
      </c>
      <c r="W1126" t="s">
        <v>129</v>
      </c>
      <c r="X1126" t="s">
        <v>129</v>
      </c>
      <c r="Y1126" t="s">
        <v>129</v>
      </c>
      <c r="Z1126" t="s">
        <v>129</v>
      </c>
      <c r="AA1126" t="s">
        <v>129</v>
      </c>
      <c r="AB1126" t="s">
        <v>129</v>
      </c>
      <c r="AC1126" t="s">
        <v>129</v>
      </c>
      <c r="AD1126">
        <v>0</v>
      </c>
      <c r="AE1126">
        <v>20</v>
      </c>
      <c r="AF1126">
        <v>30</v>
      </c>
      <c r="AG1126">
        <v>0</v>
      </c>
      <c r="AH1126">
        <v>0</v>
      </c>
      <c r="AI1126">
        <v>2</v>
      </c>
      <c r="AJ1126">
        <v>2</v>
      </c>
      <c r="AK1126">
        <v>2</v>
      </c>
      <c r="AL1126">
        <v>4</v>
      </c>
      <c r="AM1126">
        <v>1</v>
      </c>
      <c r="AN1126">
        <v>3</v>
      </c>
      <c r="AR1126" t="s">
        <v>133</v>
      </c>
      <c r="AS1126">
        <v>0</v>
      </c>
      <c r="AT1126">
        <v>1</v>
      </c>
      <c r="AU1126">
        <f t="shared" si="452"/>
        <v>0</v>
      </c>
      <c r="AV1126">
        <f t="shared" si="453"/>
        <v>15</v>
      </c>
      <c r="AW1126">
        <f t="shared" si="454"/>
        <v>15</v>
      </c>
      <c r="AX1126" t="str">
        <f t="shared" si="455"/>
        <v/>
      </c>
      <c r="AY1126" t="str">
        <f t="shared" si="456"/>
        <v/>
      </c>
      <c r="AZ1126">
        <f t="shared" si="457"/>
        <v>1</v>
      </c>
      <c r="BA1126" t="str">
        <f t="shared" si="458"/>
        <v/>
      </c>
      <c r="BB1126">
        <f t="shared" si="459"/>
        <v>2475</v>
      </c>
      <c r="BC1126">
        <f t="shared" si="460"/>
        <v>3000</v>
      </c>
      <c r="BD1126">
        <f t="shared" si="461"/>
        <v>60</v>
      </c>
      <c r="BE1126">
        <f t="shared" si="462"/>
        <v>1</v>
      </c>
      <c r="BF1126">
        <f t="shared" si="463"/>
        <v>1</v>
      </c>
      <c r="BG1126">
        <f t="shared" si="464"/>
        <v>49.5</v>
      </c>
      <c r="BH1126">
        <f t="shared" si="465"/>
        <v>41.25</v>
      </c>
      <c r="BI1126">
        <f t="shared" si="466"/>
        <v>200</v>
      </c>
      <c r="BJ1126">
        <f t="shared" si="467"/>
        <v>225</v>
      </c>
      <c r="BK1126">
        <f t="shared" si="468"/>
        <v>225</v>
      </c>
      <c r="BL1126" t="str">
        <f t="shared" si="469"/>
        <v/>
      </c>
      <c r="BM1126">
        <f t="shared" si="470"/>
        <v>11</v>
      </c>
      <c r="BN1126" t="str">
        <f t="shared" si="471"/>
        <v/>
      </c>
      <c r="BO1126" t="str">
        <f t="shared" si="472"/>
        <v/>
      </c>
      <c r="BP1126">
        <f t="shared" si="473"/>
        <v>2</v>
      </c>
      <c r="BQ1126">
        <f t="shared" si="474"/>
        <v>2</v>
      </c>
      <c r="BR1126">
        <f t="shared" si="475"/>
        <v>1</v>
      </c>
      <c r="BS1126">
        <f t="shared" si="476"/>
        <v>17</v>
      </c>
      <c r="BT1126" t="str">
        <f t="shared" si="477"/>
        <v/>
      </c>
    </row>
    <row r="1127" spans="1:72">
      <c r="A1127">
        <v>202380</v>
      </c>
      <c r="B1127">
        <v>82300</v>
      </c>
      <c r="C1127" t="s">
        <v>123</v>
      </c>
      <c r="D1127">
        <v>198</v>
      </c>
      <c r="E1127" t="s">
        <v>229</v>
      </c>
      <c r="F1127">
        <v>2111</v>
      </c>
      <c r="G1127" t="s">
        <v>256</v>
      </c>
      <c r="H1127">
        <v>101</v>
      </c>
      <c r="K1127">
        <v>0</v>
      </c>
      <c r="L1127" t="s">
        <v>126</v>
      </c>
      <c r="M1127" t="s">
        <v>123</v>
      </c>
      <c r="N1127">
        <v>1</v>
      </c>
      <c r="O1127">
        <v>1</v>
      </c>
      <c r="P1127" t="s">
        <v>151</v>
      </c>
      <c r="Q1127" t="s">
        <v>134</v>
      </c>
      <c r="R1127">
        <v>132</v>
      </c>
      <c r="S1127" s="1">
        <v>45369</v>
      </c>
      <c r="T1127" s="1">
        <v>45396</v>
      </c>
      <c r="U1127">
        <v>845</v>
      </c>
      <c r="V1127">
        <v>1435</v>
      </c>
      <c r="W1127" t="s">
        <v>129</v>
      </c>
      <c r="X1127" t="s">
        <v>46</v>
      </c>
      <c r="Y1127" t="s">
        <v>47</v>
      </c>
      <c r="Z1127" t="s">
        <v>50</v>
      </c>
      <c r="AA1127" t="s">
        <v>129</v>
      </c>
      <c r="AB1127" t="s">
        <v>129</v>
      </c>
      <c r="AC1127" t="s">
        <v>129</v>
      </c>
      <c r="AD1127">
        <v>0</v>
      </c>
      <c r="AE1127">
        <v>20</v>
      </c>
      <c r="AF1127">
        <v>30</v>
      </c>
      <c r="AG1127">
        <v>0</v>
      </c>
      <c r="AH1127">
        <v>0</v>
      </c>
      <c r="AI1127">
        <v>2</v>
      </c>
      <c r="AJ1127">
        <v>2</v>
      </c>
      <c r="AK1127">
        <v>2</v>
      </c>
      <c r="AL1127">
        <v>6</v>
      </c>
      <c r="AM1127">
        <v>1</v>
      </c>
      <c r="AN1127">
        <v>5</v>
      </c>
      <c r="AR1127" t="s">
        <v>149</v>
      </c>
      <c r="AS1127">
        <v>21</v>
      </c>
      <c r="AT1127">
        <v>1.667</v>
      </c>
      <c r="AU1127">
        <f t="shared" si="452"/>
        <v>12</v>
      </c>
      <c r="AV1127">
        <f t="shared" si="453"/>
        <v>24</v>
      </c>
      <c r="AW1127">
        <f t="shared" si="454"/>
        <v>24</v>
      </c>
      <c r="AX1127">
        <f t="shared" si="455"/>
        <v>350</v>
      </c>
      <c r="AY1127">
        <f t="shared" si="456"/>
        <v>4200</v>
      </c>
      <c r="AZ1127">
        <f t="shared" si="457"/>
        <v>1</v>
      </c>
      <c r="BA1127">
        <f t="shared" si="458"/>
        <v>4200</v>
      </c>
      <c r="BB1127">
        <f t="shared" si="459"/>
        <v>4980</v>
      </c>
      <c r="BC1127">
        <f t="shared" si="460"/>
        <v>4500</v>
      </c>
      <c r="BD1127">
        <f t="shared" si="461"/>
        <v>90</v>
      </c>
      <c r="BE1127">
        <f t="shared" si="462"/>
        <v>1</v>
      </c>
      <c r="BF1127">
        <f t="shared" si="463"/>
        <v>1</v>
      </c>
      <c r="BG1127">
        <f t="shared" si="464"/>
        <v>99.6</v>
      </c>
      <c r="BH1127">
        <f t="shared" si="465"/>
        <v>83</v>
      </c>
      <c r="BI1127">
        <f t="shared" si="466"/>
        <v>187.5</v>
      </c>
      <c r="BJ1127">
        <f t="shared" si="467"/>
        <v>207.5</v>
      </c>
      <c r="BK1127">
        <f t="shared" si="468"/>
        <v>195</v>
      </c>
      <c r="BL1127">
        <f t="shared" si="469"/>
        <v>1200</v>
      </c>
      <c r="BM1127" t="str">
        <f t="shared" si="470"/>
        <v/>
      </c>
      <c r="BN1127" t="str">
        <f t="shared" si="471"/>
        <v/>
      </c>
      <c r="BO1127" t="str">
        <f t="shared" si="472"/>
        <v/>
      </c>
      <c r="BP1127">
        <f t="shared" si="473"/>
        <v>2</v>
      </c>
      <c r="BQ1127">
        <f t="shared" si="474"/>
        <v>12</v>
      </c>
      <c r="BR1127">
        <f t="shared" si="475"/>
        <v>1</v>
      </c>
      <c r="BS1127">
        <f t="shared" si="476"/>
        <v>16</v>
      </c>
      <c r="BT1127" t="str">
        <f t="shared" si="477"/>
        <v>Flag</v>
      </c>
    </row>
    <row r="1128" spans="1:72">
      <c r="A1128">
        <v>202380</v>
      </c>
      <c r="B1128">
        <v>82300</v>
      </c>
      <c r="C1128" t="s">
        <v>123</v>
      </c>
      <c r="D1128">
        <v>198</v>
      </c>
      <c r="E1128" t="s">
        <v>229</v>
      </c>
      <c r="F1128">
        <v>2111</v>
      </c>
      <c r="G1128" t="s">
        <v>256</v>
      </c>
      <c r="H1128">
        <v>101</v>
      </c>
      <c r="K1128">
        <v>0</v>
      </c>
      <c r="L1128" t="s">
        <v>126</v>
      </c>
      <c r="M1128" t="s">
        <v>123</v>
      </c>
      <c r="N1128">
        <v>1</v>
      </c>
      <c r="O1128">
        <v>1</v>
      </c>
      <c r="P1128" t="s">
        <v>151</v>
      </c>
      <c r="Q1128" t="s">
        <v>134</v>
      </c>
      <c r="R1128">
        <v>133</v>
      </c>
      <c r="S1128" s="1">
        <v>45369</v>
      </c>
      <c r="T1128" s="1">
        <v>45396</v>
      </c>
      <c r="U1128">
        <v>730</v>
      </c>
      <c r="V1128">
        <v>835</v>
      </c>
      <c r="W1128" t="s">
        <v>129</v>
      </c>
      <c r="X1128" t="s">
        <v>46</v>
      </c>
      <c r="Y1128" t="s">
        <v>47</v>
      </c>
      <c r="Z1128" t="s">
        <v>50</v>
      </c>
      <c r="AA1128" t="s">
        <v>129</v>
      </c>
      <c r="AB1128" t="s">
        <v>129</v>
      </c>
      <c r="AC1128" t="s">
        <v>129</v>
      </c>
      <c r="AD1128">
        <v>0</v>
      </c>
      <c r="AE1128">
        <v>20</v>
      </c>
      <c r="AF1128">
        <v>30</v>
      </c>
      <c r="AG1128">
        <v>0</v>
      </c>
      <c r="AH1128">
        <v>0</v>
      </c>
      <c r="AI1128">
        <v>2</v>
      </c>
      <c r="AJ1128">
        <v>2</v>
      </c>
      <c r="AK1128">
        <v>2</v>
      </c>
      <c r="AL1128">
        <v>6</v>
      </c>
      <c r="AM1128">
        <v>1</v>
      </c>
      <c r="AN1128">
        <v>5</v>
      </c>
      <c r="AR1128" t="s">
        <v>133</v>
      </c>
      <c r="AS1128">
        <v>3.9</v>
      </c>
      <c r="AT1128">
        <v>1</v>
      </c>
      <c r="AU1128">
        <f t="shared" si="452"/>
        <v>12</v>
      </c>
      <c r="AV1128">
        <f t="shared" si="453"/>
        <v>24</v>
      </c>
      <c r="AW1128">
        <f t="shared" si="454"/>
        <v>24</v>
      </c>
      <c r="AX1128">
        <f t="shared" si="455"/>
        <v>65</v>
      </c>
      <c r="AY1128">
        <f t="shared" si="456"/>
        <v>780</v>
      </c>
      <c r="AZ1128">
        <f t="shared" si="457"/>
        <v>1</v>
      </c>
      <c r="BA1128">
        <f t="shared" si="458"/>
        <v>780</v>
      </c>
      <c r="BB1128">
        <f t="shared" si="459"/>
        <v>4980</v>
      </c>
      <c r="BC1128">
        <f t="shared" si="460"/>
        <v>4500</v>
      </c>
      <c r="BD1128">
        <f t="shared" si="461"/>
        <v>90</v>
      </c>
      <c r="BE1128">
        <f t="shared" si="462"/>
        <v>1</v>
      </c>
      <c r="BF1128">
        <f t="shared" si="463"/>
        <v>1</v>
      </c>
      <c r="BG1128">
        <f t="shared" si="464"/>
        <v>99.6</v>
      </c>
      <c r="BH1128">
        <f t="shared" si="465"/>
        <v>83</v>
      </c>
      <c r="BI1128">
        <f t="shared" si="466"/>
        <v>187.5</v>
      </c>
      <c r="BJ1128">
        <f t="shared" si="467"/>
        <v>207.5</v>
      </c>
      <c r="BK1128">
        <f t="shared" si="468"/>
        <v>195</v>
      </c>
      <c r="BL1128">
        <f t="shared" si="469"/>
        <v>1045</v>
      </c>
      <c r="BM1128" t="str">
        <f t="shared" si="470"/>
        <v/>
      </c>
      <c r="BN1128" t="str">
        <f t="shared" si="471"/>
        <v/>
      </c>
      <c r="BO1128" t="str">
        <f t="shared" si="472"/>
        <v/>
      </c>
      <c r="BP1128">
        <f t="shared" si="473"/>
        <v>2</v>
      </c>
      <c r="BQ1128">
        <f t="shared" si="474"/>
        <v>12</v>
      </c>
      <c r="BR1128">
        <f t="shared" si="475"/>
        <v>1</v>
      </c>
      <c r="BS1128">
        <f t="shared" si="476"/>
        <v>16</v>
      </c>
      <c r="BT1128" t="str">
        <f t="shared" si="477"/>
        <v/>
      </c>
    </row>
    <row r="1129" spans="1:72">
      <c r="A1129">
        <v>202380</v>
      </c>
      <c r="B1129">
        <v>82243</v>
      </c>
      <c r="C1129" t="s">
        <v>123</v>
      </c>
      <c r="D1129">
        <v>127</v>
      </c>
      <c r="E1129" t="s">
        <v>229</v>
      </c>
      <c r="F1129">
        <v>2120</v>
      </c>
      <c r="G1129" t="s">
        <v>258</v>
      </c>
      <c r="H1129">
        <v>101</v>
      </c>
      <c r="K1129">
        <v>0</v>
      </c>
      <c r="L1129" t="s">
        <v>126</v>
      </c>
      <c r="M1129" t="s">
        <v>123</v>
      </c>
      <c r="N1129">
        <v>1</v>
      </c>
      <c r="O1129">
        <v>1</v>
      </c>
      <c r="P1129" t="s">
        <v>151</v>
      </c>
      <c r="Q1129" t="s">
        <v>134</v>
      </c>
      <c r="R1129">
        <v>132</v>
      </c>
      <c r="S1129" s="1">
        <v>45299</v>
      </c>
      <c r="T1129" s="1">
        <v>45333</v>
      </c>
      <c r="U1129">
        <v>900</v>
      </c>
      <c r="V1129">
        <v>1350</v>
      </c>
      <c r="W1129" t="s">
        <v>129</v>
      </c>
      <c r="X1129" t="s">
        <v>46</v>
      </c>
      <c r="Y1129" t="s">
        <v>47</v>
      </c>
      <c r="Z1129" t="s">
        <v>50</v>
      </c>
      <c r="AA1129" t="s">
        <v>129</v>
      </c>
      <c r="AB1129" t="s">
        <v>129</v>
      </c>
      <c r="AC1129" t="s">
        <v>129</v>
      </c>
      <c r="AD1129">
        <v>0</v>
      </c>
      <c r="AE1129">
        <v>20</v>
      </c>
      <c r="AF1129">
        <v>30</v>
      </c>
      <c r="AG1129">
        <v>0</v>
      </c>
      <c r="AH1129">
        <v>0</v>
      </c>
      <c r="AI1129">
        <v>2</v>
      </c>
      <c r="AJ1129">
        <v>3</v>
      </c>
      <c r="AK1129">
        <v>3</v>
      </c>
      <c r="AL1129">
        <v>7</v>
      </c>
      <c r="AM1129">
        <v>2</v>
      </c>
      <c r="AN1129">
        <v>5</v>
      </c>
      <c r="AR1129" t="s">
        <v>149</v>
      </c>
      <c r="AS1129">
        <v>17.399999999999999</v>
      </c>
      <c r="AT1129">
        <v>1.667</v>
      </c>
      <c r="AU1129">
        <f t="shared" si="452"/>
        <v>15</v>
      </c>
      <c r="AV1129">
        <f t="shared" si="453"/>
        <v>30</v>
      </c>
      <c r="AW1129">
        <f t="shared" si="454"/>
        <v>30</v>
      </c>
      <c r="AX1129">
        <f t="shared" si="455"/>
        <v>290</v>
      </c>
      <c r="AY1129">
        <f t="shared" si="456"/>
        <v>4350</v>
      </c>
      <c r="AZ1129">
        <f t="shared" si="457"/>
        <v>1</v>
      </c>
      <c r="BA1129">
        <f t="shared" si="458"/>
        <v>4350</v>
      </c>
      <c r="BB1129">
        <f t="shared" si="459"/>
        <v>5550</v>
      </c>
      <c r="BC1129">
        <f t="shared" si="460"/>
        <v>5250</v>
      </c>
      <c r="BD1129">
        <f t="shared" si="461"/>
        <v>105</v>
      </c>
      <c r="BE1129">
        <f t="shared" si="462"/>
        <v>1</v>
      </c>
      <c r="BF1129">
        <f t="shared" si="463"/>
        <v>1</v>
      </c>
      <c r="BG1129">
        <f t="shared" si="464"/>
        <v>111</v>
      </c>
      <c r="BH1129">
        <f t="shared" si="465"/>
        <v>92.5</v>
      </c>
      <c r="BI1129">
        <f t="shared" si="466"/>
        <v>175</v>
      </c>
      <c r="BJ1129">
        <f t="shared" si="467"/>
        <v>195</v>
      </c>
      <c r="BK1129">
        <f t="shared" si="468"/>
        <v>195</v>
      </c>
      <c r="BL1129">
        <f t="shared" si="469"/>
        <v>1215</v>
      </c>
      <c r="BM1129" t="str">
        <f t="shared" si="470"/>
        <v/>
      </c>
      <c r="BN1129" t="str">
        <f t="shared" si="471"/>
        <v/>
      </c>
      <c r="BO1129" t="str">
        <f t="shared" si="472"/>
        <v/>
      </c>
      <c r="BP1129">
        <f t="shared" si="473"/>
        <v>2</v>
      </c>
      <c r="BQ1129">
        <f t="shared" si="474"/>
        <v>2</v>
      </c>
      <c r="BR1129">
        <f t="shared" si="475"/>
        <v>1</v>
      </c>
      <c r="BS1129">
        <f t="shared" si="476"/>
        <v>7</v>
      </c>
      <c r="BT1129" t="str">
        <f t="shared" si="477"/>
        <v/>
      </c>
    </row>
    <row r="1130" spans="1:72">
      <c r="A1130">
        <v>202380</v>
      </c>
      <c r="B1130">
        <v>82243</v>
      </c>
      <c r="C1130" t="s">
        <v>123</v>
      </c>
      <c r="D1130">
        <v>127</v>
      </c>
      <c r="E1130" t="s">
        <v>229</v>
      </c>
      <c r="F1130">
        <v>2120</v>
      </c>
      <c r="G1130" t="s">
        <v>258</v>
      </c>
      <c r="H1130">
        <v>101</v>
      </c>
      <c r="K1130">
        <v>0</v>
      </c>
      <c r="L1130" t="s">
        <v>126</v>
      </c>
      <c r="M1130" t="s">
        <v>123</v>
      </c>
      <c r="N1130">
        <v>1</v>
      </c>
      <c r="O1130">
        <v>1</v>
      </c>
      <c r="P1130" t="s">
        <v>151</v>
      </c>
      <c r="Q1130" t="s">
        <v>134</v>
      </c>
      <c r="R1130">
        <v>133</v>
      </c>
      <c r="S1130" s="1">
        <v>45299</v>
      </c>
      <c r="T1130" s="1">
        <v>45333</v>
      </c>
      <c r="U1130">
        <v>730</v>
      </c>
      <c r="V1130">
        <v>850</v>
      </c>
      <c r="W1130" t="s">
        <v>129</v>
      </c>
      <c r="X1130" t="s">
        <v>46</v>
      </c>
      <c r="Y1130" t="s">
        <v>47</v>
      </c>
      <c r="Z1130" t="s">
        <v>50</v>
      </c>
      <c r="AA1130" t="s">
        <v>129</v>
      </c>
      <c r="AB1130" t="s">
        <v>129</v>
      </c>
      <c r="AC1130" t="s">
        <v>129</v>
      </c>
      <c r="AD1130">
        <v>0</v>
      </c>
      <c r="AE1130">
        <v>20</v>
      </c>
      <c r="AF1130">
        <v>30</v>
      </c>
      <c r="AG1130">
        <v>0</v>
      </c>
      <c r="AH1130">
        <v>0</v>
      </c>
      <c r="AI1130">
        <v>2</v>
      </c>
      <c r="AJ1130">
        <v>3</v>
      </c>
      <c r="AK1130">
        <v>3</v>
      </c>
      <c r="AL1130">
        <v>7</v>
      </c>
      <c r="AM1130">
        <v>2</v>
      </c>
      <c r="AN1130">
        <v>5</v>
      </c>
      <c r="AR1130" t="s">
        <v>133</v>
      </c>
      <c r="AS1130">
        <v>4.8</v>
      </c>
      <c r="AT1130">
        <v>2</v>
      </c>
      <c r="AU1130">
        <f t="shared" si="452"/>
        <v>15</v>
      </c>
      <c r="AV1130">
        <f t="shared" si="453"/>
        <v>30</v>
      </c>
      <c r="AW1130">
        <f t="shared" si="454"/>
        <v>30</v>
      </c>
      <c r="AX1130">
        <f t="shared" si="455"/>
        <v>80</v>
      </c>
      <c r="AY1130">
        <f t="shared" si="456"/>
        <v>1200</v>
      </c>
      <c r="AZ1130">
        <f t="shared" si="457"/>
        <v>1</v>
      </c>
      <c r="BA1130">
        <f t="shared" si="458"/>
        <v>1200</v>
      </c>
      <c r="BB1130">
        <f t="shared" si="459"/>
        <v>5550</v>
      </c>
      <c r="BC1130">
        <f t="shared" si="460"/>
        <v>5250</v>
      </c>
      <c r="BD1130">
        <f t="shared" si="461"/>
        <v>105</v>
      </c>
      <c r="BE1130">
        <f t="shared" si="462"/>
        <v>1</v>
      </c>
      <c r="BF1130">
        <f t="shared" si="463"/>
        <v>1</v>
      </c>
      <c r="BG1130">
        <f t="shared" si="464"/>
        <v>111</v>
      </c>
      <c r="BH1130">
        <f t="shared" si="465"/>
        <v>92.5</v>
      </c>
      <c r="BI1130">
        <f t="shared" si="466"/>
        <v>175</v>
      </c>
      <c r="BJ1130">
        <f t="shared" si="467"/>
        <v>195</v>
      </c>
      <c r="BK1130">
        <f t="shared" si="468"/>
        <v>195</v>
      </c>
      <c r="BL1130">
        <f t="shared" si="469"/>
        <v>1045</v>
      </c>
      <c r="BM1130" t="str">
        <f t="shared" si="470"/>
        <v/>
      </c>
      <c r="BN1130" t="str">
        <f t="shared" si="471"/>
        <v/>
      </c>
      <c r="BO1130" t="str">
        <f t="shared" si="472"/>
        <v/>
      </c>
      <c r="BP1130">
        <f t="shared" si="473"/>
        <v>2</v>
      </c>
      <c r="BQ1130">
        <f t="shared" si="474"/>
        <v>2</v>
      </c>
      <c r="BR1130">
        <f t="shared" si="475"/>
        <v>1</v>
      </c>
      <c r="BS1130">
        <f t="shared" si="476"/>
        <v>7</v>
      </c>
      <c r="BT1130" t="str">
        <f t="shared" si="477"/>
        <v/>
      </c>
    </row>
    <row r="1131" spans="1:72">
      <c r="A1131">
        <v>202380</v>
      </c>
      <c r="B1131">
        <v>82355</v>
      </c>
      <c r="C1131" t="s">
        <v>123</v>
      </c>
      <c r="D1131">
        <v>128</v>
      </c>
      <c r="E1131" t="s">
        <v>229</v>
      </c>
      <c r="F1131">
        <v>2130</v>
      </c>
      <c r="G1131" t="s">
        <v>259</v>
      </c>
      <c r="H1131">
        <v>101</v>
      </c>
      <c r="K1131">
        <v>0</v>
      </c>
      <c r="L1131" t="s">
        <v>126</v>
      </c>
      <c r="M1131" t="s">
        <v>123</v>
      </c>
      <c r="N1131">
        <v>1</v>
      </c>
      <c r="O1131">
        <v>1</v>
      </c>
      <c r="P1131" t="s">
        <v>151</v>
      </c>
      <c r="Q1131" t="s">
        <v>134</v>
      </c>
      <c r="R1131">
        <v>132</v>
      </c>
      <c r="S1131" s="1">
        <v>45334</v>
      </c>
      <c r="T1131" s="1">
        <v>45368</v>
      </c>
      <c r="U1131">
        <v>930</v>
      </c>
      <c r="V1131">
        <v>1450</v>
      </c>
      <c r="W1131" t="s">
        <v>129</v>
      </c>
      <c r="X1131" t="s">
        <v>46</v>
      </c>
      <c r="Y1131" t="s">
        <v>47</v>
      </c>
      <c r="Z1131" t="s">
        <v>50</v>
      </c>
      <c r="AA1131" t="s">
        <v>129</v>
      </c>
      <c r="AB1131" t="s">
        <v>129</v>
      </c>
      <c r="AC1131" t="s">
        <v>129</v>
      </c>
      <c r="AD1131">
        <v>0</v>
      </c>
      <c r="AE1131">
        <v>20</v>
      </c>
      <c r="AF1131">
        <v>30</v>
      </c>
      <c r="AG1131">
        <v>0</v>
      </c>
      <c r="AH1131">
        <v>0</v>
      </c>
      <c r="AI1131">
        <v>2</v>
      </c>
      <c r="AJ1131">
        <v>4</v>
      </c>
      <c r="AK1131">
        <v>4</v>
      </c>
      <c r="AL1131">
        <v>8</v>
      </c>
      <c r="AM1131">
        <v>2</v>
      </c>
      <c r="AN1131">
        <v>6</v>
      </c>
      <c r="AR1131" t="s">
        <v>149</v>
      </c>
      <c r="AS1131">
        <v>19.2</v>
      </c>
      <c r="AT1131">
        <v>2</v>
      </c>
      <c r="AU1131">
        <f t="shared" si="452"/>
        <v>15</v>
      </c>
      <c r="AV1131">
        <f t="shared" si="453"/>
        <v>30</v>
      </c>
      <c r="AW1131">
        <f t="shared" si="454"/>
        <v>30</v>
      </c>
      <c r="AX1131">
        <f t="shared" si="455"/>
        <v>320</v>
      </c>
      <c r="AY1131">
        <f t="shared" si="456"/>
        <v>4800</v>
      </c>
      <c r="AZ1131">
        <f t="shared" si="457"/>
        <v>1</v>
      </c>
      <c r="BA1131">
        <f t="shared" si="458"/>
        <v>4800</v>
      </c>
      <c r="BB1131">
        <f t="shared" si="459"/>
        <v>6450</v>
      </c>
      <c r="BC1131">
        <f t="shared" si="460"/>
        <v>6000</v>
      </c>
      <c r="BD1131">
        <f t="shared" si="461"/>
        <v>120</v>
      </c>
      <c r="BE1131">
        <f t="shared" si="462"/>
        <v>1</v>
      </c>
      <c r="BF1131">
        <f t="shared" si="463"/>
        <v>1</v>
      </c>
      <c r="BG1131">
        <f t="shared" si="464"/>
        <v>129</v>
      </c>
      <c r="BH1131">
        <f t="shared" si="465"/>
        <v>107.5</v>
      </c>
      <c r="BI1131">
        <f t="shared" si="466"/>
        <v>200</v>
      </c>
      <c r="BJ1131">
        <f t="shared" si="467"/>
        <v>225</v>
      </c>
      <c r="BK1131">
        <f t="shared" si="468"/>
        <v>225</v>
      </c>
      <c r="BL1131">
        <f t="shared" si="469"/>
        <v>1315</v>
      </c>
      <c r="BM1131" t="str">
        <f t="shared" si="470"/>
        <v/>
      </c>
      <c r="BN1131" t="str">
        <f t="shared" si="471"/>
        <v/>
      </c>
      <c r="BO1131" t="str">
        <f t="shared" si="472"/>
        <v/>
      </c>
      <c r="BP1131">
        <f t="shared" si="473"/>
        <v>2</v>
      </c>
      <c r="BQ1131">
        <f t="shared" si="474"/>
        <v>7</v>
      </c>
      <c r="BR1131">
        <f t="shared" si="475"/>
        <v>1</v>
      </c>
      <c r="BS1131">
        <f t="shared" si="476"/>
        <v>12</v>
      </c>
      <c r="BT1131" t="str">
        <f t="shared" si="477"/>
        <v/>
      </c>
    </row>
    <row r="1132" spans="1:72">
      <c r="A1132">
        <v>202380</v>
      </c>
      <c r="B1132">
        <v>82355</v>
      </c>
      <c r="C1132" t="s">
        <v>123</v>
      </c>
      <c r="D1132">
        <v>128</v>
      </c>
      <c r="E1132" t="s">
        <v>229</v>
      </c>
      <c r="F1132">
        <v>2130</v>
      </c>
      <c r="G1132" t="s">
        <v>259</v>
      </c>
      <c r="H1132">
        <v>101</v>
      </c>
      <c r="K1132">
        <v>0</v>
      </c>
      <c r="L1132" t="s">
        <v>126</v>
      </c>
      <c r="M1132" t="s">
        <v>123</v>
      </c>
      <c r="N1132">
        <v>1</v>
      </c>
      <c r="O1132">
        <v>1</v>
      </c>
      <c r="P1132" t="s">
        <v>151</v>
      </c>
      <c r="Q1132" t="s">
        <v>134</v>
      </c>
      <c r="R1132">
        <v>133</v>
      </c>
      <c r="S1132" s="1">
        <v>45334</v>
      </c>
      <c r="T1132" s="1">
        <v>45368</v>
      </c>
      <c r="U1132">
        <v>730</v>
      </c>
      <c r="V1132">
        <v>920</v>
      </c>
      <c r="W1132" t="s">
        <v>129</v>
      </c>
      <c r="X1132" t="s">
        <v>46</v>
      </c>
      <c r="Y1132" t="s">
        <v>47</v>
      </c>
      <c r="Z1132" t="s">
        <v>50</v>
      </c>
      <c r="AA1132" t="s">
        <v>129</v>
      </c>
      <c r="AB1132" t="s">
        <v>129</v>
      </c>
      <c r="AC1132" t="s">
        <v>129</v>
      </c>
      <c r="AD1132">
        <v>0</v>
      </c>
      <c r="AE1132">
        <v>20</v>
      </c>
      <c r="AF1132">
        <v>30</v>
      </c>
      <c r="AG1132">
        <v>0</v>
      </c>
      <c r="AH1132">
        <v>0</v>
      </c>
      <c r="AI1132">
        <v>2</v>
      </c>
      <c r="AJ1132">
        <v>4</v>
      </c>
      <c r="AK1132">
        <v>4</v>
      </c>
      <c r="AL1132">
        <v>8</v>
      </c>
      <c r="AM1132">
        <v>2</v>
      </c>
      <c r="AN1132">
        <v>6</v>
      </c>
      <c r="AR1132" t="s">
        <v>133</v>
      </c>
      <c r="AS1132">
        <v>6.6</v>
      </c>
      <c r="AT1132">
        <v>2</v>
      </c>
      <c r="AU1132">
        <f t="shared" si="452"/>
        <v>15</v>
      </c>
      <c r="AV1132">
        <f t="shared" si="453"/>
        <v>30</v>
      </c>
      <c r="AW1132">
        <f t="shared" si="454"/>
        <v>30</v>
      </c>
      <c r="AX1132">
        <f t="shared" si="455"/>
        <v>110</v>
      </c>
      <c r="AY1132">
        <f t="shared" si="456"/>
        <v>1650</v>
      </c>
      <c r="AZ1132">
        <f t="shared" si="457"/>
        <v>1</v>
      </c>
      <c r="BA1132">
        <f t="shared" si="458"/>
        <v>1650</v>
      </c>
      <c r="BB1132">
        <f t="shared" si="459"/>
        <v>6450</v>
      </c>
      <c r="BC1132">
        <f t="shared" si="460"/>
        <v>6000</v>
      </c>
      <c r="BD1132">
        <f t="shared" si="461"/>
        <v>120</v>
      </c>
      <c r="BE1132">
        <f t="shared" si="462"/>
        <v>1</v>
      </c>
      <c r="BF1132">
        <f t="shared" si="463"/>
        <v>1</v>
      </c>
      <c r="BG1132">
        <f t="shared" si="464"/>
        <v>129</v>
      </c>
      <c r="BH1132">
        <f t="shared" si="465"/>
        <v>107.5</v>
      </c>
      <c r="BI1132">
        <f t="shared" si="466"/>
        <v>200</v>
      </c>
      <c r="BJ1132">
        <f t="shared" si="467"/>
        <v>225</v>
      </c>
      <c r="BK1132">
        <f t="shared" si="468"/>
        <v>225</v>
      </c>
      <c r="BL1132">
        <f t="shared" si="469"/>
        <v>1115</v>
      </c>
      <c r="BM1132" t="str">
        <f t="shared" si="470"/>
        <v/>
      </c>
      <c r="BN1132" t="str">
        <f t="shared" si="471"/>
        <v/>
      </c>
      <c r="BO1132" t="str">
        <f t="shared" si="472"/>
        <v/>
      </c>
      <c r="BP1132">
        <f t="shared" si="473"/>
        <v>2</v>
      </c>
      <c r="BQ1132">
        <f t="shared" si="474"/>
        <v>7</v>
      </c>
      <c r="BR1132">
        <f t="shared" si="475"/>
        <v>1</v>
      </c>
      <c r="BS1132">
        <f t="shared" si="476"/>
        <v>12</v>
      </c>
      <c r="BT1132" t="str">
        <f t="shared" si="477"/>
        <v/>
      </c>
    </row>
    <row r="1133" spans="1:72">
      <c r="A1133">
        <v>202380</v>
      </c>
      <c r="B1133">
        <v>84357</v>
      </c>
      <c r="C1133" t="s">
        <v>123</v>
      </c>
      <c r="D1133">
        <v>169</v>
      </c>
      <c r="E1133" t="s">
        <v>229</v>
      </c>
      <c r="F1133">
        <v>2198</v>
      </c>
      <c r="G1133" t="s">
        <v>260</v>
      </c>
      <c r="H1133">
        <v>901</v>
      </c>
      <c r="K1133">
        <v>0</v>
      </c>
      <c r="L1133" t="s">
        <v>126</v>
      </c>
      <c r="M1133" t="s">
        <v>261</v>
      </c>
      <c r="N1133" t="s">
        <v>137</v>
      </c>
      <c r="O1133">
        <v>9</v>
      </c>
      <c r="P1133" t="s">
        <v>151</v>
      </c>
      <c r="Q1133" t="s">
        <v>151</v>
      </c>
      <c r="R1133" t="s">
        <v>123</v>
      </c>
      <c r="S1133" s="1">
        <v>45397</v>
      </c>
      <c r="T1133" s="1">
        <v>45403</v>
      </c>
      <c r="U1133" t="s">
        <v>129</v>
      </c>
      <c r="W1133" t="s">
        <v>45</v>
      </c>
      <c r="X1133" t="s">
        <v>46</v>
      </c>
      <c r="Y1133" t="s">
        <v>47</v>
      </c>
      <c r="Z1133" t="s">
        <v>50</v>
      </c>
      <c r="AA1133" t="s">
        <v>52</v>
      </c>
      <c r="AB1133" t="s">
        <v>129</v>
      </c>
      <c r="AC1133" t="s">
        <v>129</v>
      </c>
      <c r="AD1133">
        <v>0</v>
      </c>
      <c r="AE1133">
        <v>20</v>
      </c>
      <c r="AF1133">
        <v>30</v>
      </c>
      <c r="AG1133">
        <v>0</v>
      </c>
      <c r="AH1133">
        <v>0</v>
      </c>
      <c r="AI1133">
        <v>2</v>
      </c>
      <c r="AJ1133">
        <v>1</v>
      </c>
      <c r="AK1133">
        <v>1</v>
      </c>
      <c r="AL1133">
        <v>3</v>
      </c>
      <c r="AN1133">
        <v>3</v>
      </c>
      <c r="AQ1133" t="s">
        <v>261</v>
      </c>
      <c r="AR1133" t="s">
        <v>262</v>
      </c>
      <c r="AS1133">
        <v>15</v>
      </c>
      <c r="AT1133">
        <v>1</v>
      </c>
      <c r="AU1133">
        <f t="shared" si="452"/>
        <v>5</v>
      </c>
      <c r="AV1133">
        <f t="shared" si="453"/>
        <v>0</v>
      </c>
      <c r="AW1133">
        <f t="shared" si="454"/>
        <v>0</v>
      </c>
      <c r="AX1133" t="str">
        <f t="shared" si="455"/>
        <v/>
      </c>
      <c r="AY1133" t="str">
        <f t="shared" si="456"/>
        <v/>
      </c>
      <c r="AZ1133">
        <f t="shared" si="457"/>
        <v>1</v>
      </c>
      <c r="BA1133" t="str">
        <f t="shared" si="458"/>
        <v/>
      </c>
      <c r="BB1133">
        <f t="shared" si="459"/>
        <v>0</v>
      </c>
      <c r="BC1133">
        <f t="shared" si="460"/>
        <v>2250</v>
      </c>
      <c r="BD1133">
        <f t="shared" si="461"/>
        <v>45</v>
      </c>
      <c r="BE1133">
        <f t="shared" si="462"/>
        <v>1</v>
      </c>
      <c r="BF1133">
        <f t="shared" si="463"/>
        <v>1</v>
      </c>
      <c r="BG1133">
        <f t="shared" si="464"/>
        <v>0</v>
      </c>
      <c r="BH1133">
        <f t="shared" si="465"/>
        <v>0</v>
      </c>
      <c r="BI1133" t="str">
        <f t="shared" si="466"/>
        <v/>
      </c>
      <c r="BJ1133" t="str">
        <f t="shared" si="467"/>
        <v/>
      </c>
      <c r="BK1133" t="str">
        <f t="shared" si="468"/>
        <v/>
      </c>
      <c r="BL1133" t="str">
        <f t="shared" si="469"/>
        <v/>
      </c>
      <c r="BM1133">
        <f t="shared" si="470"/>
        <v>45</v>
      </c>
      <c r="BN1133" t="str">
        <f t="shared" si="471"/>
        <v/>
      </c>
      <c r="BO1133" t="str">
        <f t="shared" si="472"/>
        <v>Exclude</v>
      </c>
      <c r="BP1133">
        <f t="shared" si="473"/>
        <v>2</v>
      </c>
      <c r="BQ1133">
        <f t="shared" si="474"/>
        <v>16</v>
      </c>
      <c r="BR1133">
        <f t="shared" si="475"/>
        <v>1</v>
      </c>
      <c r="BS1133">
        <f t="shared" si="476"/>
        <v>17</v>
      </c>
      <c r="BT1133" t="str">
        <f t="shared" si="477"/>
        <v/>
      </c>
    </row>
    <row r="1134" spans="1:72">
      <c r="A1134">
        <v>202380</v>
      </c>
      <c r="B1134">
        <v>82302</v>
      </c>
      <c r="C1134" t="s">
        <v>123</v>
      </c>
      <c r="D1134">
        <v>105</v>
      </c>
      <c r="E1134" t="s">
        <v>229</v>
      </c>
      <c r="F1134">
        <v>2250</v>
      </c>
      <c r="G1134" t="s">
        <v>263</v>
      </c>
      <c r="H1134" t="s">
        <v>136</v>
      </c>
      <c r="I1134" t="s">
        <v>137</v>
      </c>
      <c r="J1134" t="s">
        <v>138</v>
      </c>
      <c r="K1134">
        <v>0</v>
      </c>
      <c r="L1134" t="s">
        <v>126</v>
      </c>
      <c r="M1134" t="s">
        <v>123</v>
      </c>
      <c r="N1134">
        <v>1</v>
      </c>
      <c r="O1134" t="s">
        <v>139</v>
      </c>
      <c r="P1134" t="s">
        <v>151</v>
      </c>
      <c r="Q1134" t="s">
        <v>141</v>
      </c>
      <c r="R1134" t="s">
        <v>141</v>
      </c>
      <c r="S1134" s="1">
        <v>45320</v>
      </c>
      <c r="T1134" s="1">
        <v>45403</v>
      </c>
      <c r="U1134" t="s">
        <v>129</v>
      </c>
      <c r="W1134" t="s">
        <v>129</v>
      </c>
      <c r="X1134" t="s">
        <v>129</v>
      </c>
      <c r="Y1134" t="s">
        <v>129</v>
      </c>
      <c r="Z1134" t="s">
        <v>129</v>
      </c>
      <c r="AA1134" t="s">
        <v>129</v>
      </c>
      <c r="AB1134" t="s">
        <v>129</v>
      </c>
      <c r="AC1134" t="s">
        <v>129</v>
      </c>
      <c r="AD1134">
        <v>0</v>
      </c>
      <c r="AE1134">
        <v>20</v>
      </c>
      <c r="AF1134">
        <v>30</v>
      </c>
      <c r="AG1134">
        <v>0</v>
      </c>
      <c r="AH1134">
        <v>0</v>
      </c>
      <c r="AI1134">
        <v>2</v>
      </c>
      <c r="AJ1134">
        <v>2</v>
      </c>
      <c r="AK1134">
        <v>2</v>
      </c>
      <c r="AL1134">
        <v>2</v>
      </c>
      <c r="AM1134">
        <v>2</v>
      </c>
      <c r="AP1134" t="s">
        <v>138</v>
      </c>
      <c r="AR1134" t="s">
        <v>133</v>
      </c>
      <c r="AS1134">
        <v>2.73</v>
      </c>
      <c r="AT1134">
        <v>2</v>
      </c>
      <c r="AU1134">
        <f t="shared" si="452"/>
        <v>0</v>
      </c>
      <c r="AV1134">
        <f t="shared" si="453"/>
        <v>0</v>
      </c>
      <c r="AW1134">
        <f t="shared" si="454"/>
        <v>0</v>
      </c>
      <c r="AX1134" t="str">
        <f t="shared" si="455"/>
        <v/>
      </c>
      <c r="AY1134" t="str">
        <f t="shared" si="456"/>
        <v/>
      </c>
      <c r="AZ1134">
        <f t="shared" si="457"/>
        <v>1</v>
      </c>
      <c r="BA1134" t="str">
        <f t="shared" si="458"/>
        <v/>
      </c>
      <c r="BB1134">
        <f t="shared" si="459"/>
        <v>0</v>
      </c>
      <c r="BC1134">
        <f t="shared" si="460"/>
        <v>0</v>
      </c>
      <c r="BD1134">
        <f t="shared" si="461"/>
        <v>30</v>
      </c>
      <c r="BE1134">
        <f t="shared" si="462"/>
        <v>0</v>
      </c>
      <c r="BF1134">
        <f t="shared" si="463"/>
        <v>0</v>
      </c>
      <c r="BG1134">
        <f t="shared" si="464"/>
        <v>0</v>
      </c>
      <c r="BH1134">
        <f t="shared" si="465"/>
        <v>0</v>
      </c>
      <c r="BI1134" t="str">
        <f t="shared" si="466"/>
        <v/>
      </c>
      <c r="BJ1134" t="str">
        <f t="shared" si="467"/>
        <v/>
      </c>
      <c r="BK1134" t="str">
        <f t="shared" si="468"/>
        <v/>
      </c>
      <c r="BL1134" t="str">
        <f t="shared" si="469"/>
        <v/>
      </c>
      <c r="BM1134" t="str">
        <f t="shared" si="470"/>
        <v/>
      </c>
      <c r="BN1134" t="str">
        <f t="shared" si="471"/>
        <v/>
      </c>
      <c r="BO1134" t="str">
        <f t="shared" si="472"/>
        <v/>
      </c>
      <c r="BP1134">
        <f t="shared" si="473"/>
        <v>2</v>
      </c>
      <c r="BQ1134">
        <f t="shared" si="474"/>
        <v>5</v>
      </c>
      <c r="BR1134">
        <f t="shared" si="475"/>
        <v>1</v>
      </c>
      <c r="BS1134">
        <f t="shared" si="476"/>
        <v>17</v>
      </c>
      <c r="BT1134" t="str">
        <f t="shared" si="477"/>
        <v/>
      </c>
    </row>
    <row r="1135" spans="1:72">
      <c r="A1135">
        <v>202380</v>
      </c>
      <c r="B1135">
        <v>83835</v>
      </c>
      <c r="C1135" t="s">
        <v>123</v>
      </c>
      <c r="D1135">
        <v>137</v>
      </c>
      <c r="E1135" t="s">
        <v>264</v>
      </c>
      <c r="F1135">
        <v>1105</v>
      </c>
      <c r="G1135" t="s">
        <v>557</v>
      </c>
      <c r="H1135">
        <v>51</v>
      </c>
      <c r="I1135" t="s">
        <v>147</v>
      </c>
      <c r="J1135" t="s">
        <v>138</v>
      </c>
      <c r="K1135">
        <v>0</v>
      </c>
      <c r="L1135" t="s">
        <v>126</v>
      </c>
      <c r="M1135" t="s">
        <v>123</v>
      </c>
      <c r="N1135">
        <v>1</v>
      </c>
      <c r="O1135">
        <v>0</v>
      </c>
      <c r="P1135" t="s">
        <v>151</v>
      </c>
      <c r="Q1135" t="s">
        <v>141</v>
      </c>
      <c r="R1135" t="s">
        <v>141</v>
      </c>
      <c r="S1135" s="1">
        <v>45299</v>
      </c>
      <c r="T1135" s="1">
        <v>45319</v>
      </c>
      <c r="U1135" t="s">
        <v>129</v>
      </c>
      <c r="W1135" t="s">
        <v>129</v>
      </c>
      <c r="X1135" t="s">
        <v>129</v>
      </c>
      <c r="Y1135" t="s">
        <v>129</v>
      </c>
      <c r="Z1135" t="s">
        <v>129</v>
      </c>
      <c r="AA1135" t="s">
        <v>129</v>
      </c>
      <c r="AB1135" t="s">
        <v>129</v>
      </c>
      <c r="AC1135" t="s">
        <v>129</v>
      </c>
      <c r="AD1135">
        <v>0</v>
      </c>
      <c r="AE1135">
        <v>25</v>
      </c>
      <c r="AF1135">
        <v>30</v>
      </c>
      <c r="AG1135">
        <v>0</v>
      </c>
      <c r="AH1135">
        <v>0</v>
      </c>
      <c r="AI1135">
        <v>2</v>
      </c>
      <c r="AJ1135">
        <v>3</v>
      </c>
      <c r="AK1135">
        <v>3</v>
      </c>
      <c r="AL1135">
        <v>5</v>
      </c>
      <c r="AM1135">
        <v>2</v>
      </c>
      <c r="AN1135">
        <v>3</v>
      </c>
      <c r="AP1135" t="s">
        <v>138</v>
      </c>
      <c r="AR1135" t="s">
        <v>133</v>
      </c>
      <c r="AS1135">
        <v>1</v>
      </c>
      <c r="AT1135">
        <v>2</v>
      </c>
      <c r="AU1135">
        <f t="shared" si="452"/>
        <v>0</v>
      </c>
      <c r="AV1135">
        <f t="shared" si="453"/>
        <v>15</v>
      </c>
      <c r="AW1135">
        <f t="shared" si="454"/>
        <v>15</v>
      </c>
      <c r="AX1135" t="str">
        <f t="shared" si="455"/>
        <v/>
      </c>
      <c r="AY1135" t="str">
        <f t="shared" si="456"/>
        <v/>
      </c>
      <c r="AZ1135">
        <f t="shared" si="457"/>
        <v>1</v>
      </c>
      <c r="BA1135" t="str">
        <f t="shared" si="458"/>
        <v/>
      </c>
      <c r="BB1135">
        <f t="shared" si="459"/>
        <v>3375</v>
      </c>
      <c r="BC1135">
        <f t="shared" si="460"/>
        <v>1875</v>
      </c>
      <c r="BD1135">
        <f t="shared" si="461"/>
        <v>75</v>
      </c>
      <c r="BE1135">
        <f t="shared" si="462"/>
        <v>0.5</v>
      </c>
      <c r="BF1135">
        <f t="shared" si="463"/>
        <v>0.5</v>
      </c>
      <c r="BG1135">
        <f t="shared" si="464"/>
        <v>67.5</v>
      </c>
      <c r="BH1135">
        <f t="shared" si="465"/>
        <v>56.25</v>
      </c>
      <c r="BI1135">
        <f t="shared" si="466"/>
        <v>125</v>
      </c>
      <c r="BJ1135">
        <f t="shared" si="467"/>
        <v>135</v>
      </c>
      <c r="BK1135">
        <f t="shared" si="468"/>
        <v>135</v>
      </c>
      <c r="BL1135" t="str">
        <f t="shared" si="469"/>
        <v/>
      </c>
      <c r="BM1135" t="str">
        <f t="shared" si="470"/>
        <v/>
      </c>
      <c r="BN1135">
        <f t="shared" si="471"/>
        <v>-19</v>
      </c>
      <c r="BO1135" t="str">
        <f t="shared" si="472"/>
        <v/>
      </c>
      <c r="BP1135">
        <f t="shared" si="473"/>
        <v>2</v>
      </c>
      <c r="BQ1135">
        <f t="shared" si="474"/>
        <v>2</v>
      </c>
      <c r="BR1135">
        <f t="shared" si="475"/>
        <v>1</v>
      </c>
      <c r="BS1135">
        <f t="shared" si="476"/>
        <v>5</v>
      </c>
      <c r="BT1135" t="str">
        <f t="shared" si="477"/>
        <v/>
      </c>
    </row>
    <row r="1136" spans="1:72">
      <c r="A1136">
        <v>202380</v>
      </c>
      <c r="B1136">
        <v>83835</v>
      </c>
      <c r="C1136" t="s">
        <v>123</v>
      </c>
      <c r="D1136">
        <v>137</v>
      </c>
      <c r="E1136" t="s">
        <v>264</v>
      </c>
      <c r="F1136">
        <v>1105</v>
      </c>
      <c r="G1136" t="s">
        <v>557</v>
      </c>
      <c r="H1136">
        <v>51</v>
      </c>
      <c r="I1136" t="s">
        <v>147</v>
      </c>
      <c r="J1136" t="s">
        <v>138</v>
      </c>
      <c r="K1136">
        <v>0</v>
      </c>
      <c r="L1136" t="s">
        <v>126</v>
      </c>
      <c r="M1136" t="s">
        <v>123</v>
      </c>
      <c r="N1136">
        <v>1</v>
      </c>
      <c r="O1136">
        <v>0</v>
      </c>
      <c r="P1136" t="s">
        <v>151</v>
      </c>
      <c r="Q1136" t="s">
        <v>128</v>
      </c>
      <c r="R1136">
        <v>112</v>
      </c>
      <c r="S1136" s="1">
        <v>45299</v>
      </c>
      <c r="T1136" s="1">
        <v>45319</v>
      </c>
      <c r="U1136">
        <v>800</v>
      </c>
      <c r="V1136">
        <v>1145</v>
      </c>
      <c r="W1136" t="s">
        <v>45</v>
      </c>
      <c r="X1136" t="s">
        <v>46</v>
      </c>
      <c r="Y1136" t="s">
        <v>47</v>
      </c>
      <c r="Z1136" t="s">
        <v>50</v>
      </c>
      <c r="AA1136" t="s">
        <v>52</v>
      </c>
      <c r="AB1136" t="s">
        <v>129</v>
      </c>
      <c r="AC1136" t="s">
        <v>129</v>
      </c>
      <c r="AD1136">
        <v>0</v>
      </c>
      <c r="AE1136">
        <v>25</v>
      </c>
      <c r="AF1136">
        <v>30</v>
      </c>
      <c r="AG1136">
        <v>0</v>
      </c>
      <c r="AH1136">
        <v>0</v>
      </c>
      <c r="AI1136">
        <v>2</v>
      </c>
      <c r="AJ1136">
        <v>3</v>
      </c>
      <c r="AK1136">
        <v>3</v>
      </c>
      <c r="AL1136">
        <v>5</v>
      </c>
      <c r="AM1136">
        <v>2</v>
      </c>
      <c r="AN1136">
        <v>3</v>
      </c>
      <c r="AP1136" t="s">
        <v>138</v>
      </c>
      <c r="AR1136" t="s">
        <v>149</v>
      </c>
      <c r="AS1136">
        <v>22.5</v>
      </c>
      <c r="AT1136">
        <v>1</v>
      </c>
      <c r="AU1136">
        <f t="shared" si="452"/>
        <v>15</v>
      </c>
      <c r="AV1136">
        <f t="shared" si="453"/>
        <v>15</v>
      </c>
      <c r="AW1136">
        <f t="shared" si="454"/>
        <v>15</v>
      </c>
      <c r="AX1136">
        <f t="shared" si="455"/>
        <v>225</v>
      </c>
      <c r="AY1136">
        <f t="shared" si="456"/>
        <v>3375</v>
      </c>
      <c r="AZ1136">
        <f t="shared" si="457"/>
        <v>1</v>
      </c>
      <c r="BA1136">
        <f t="shared" si="458"/>
        <v>3375</v>
      </c>
      <c r="BB1136">
        <f t="shared" si="459"/>
        <v>3375</v>
      </c>
      <c r="BC1136">
        <f t="shared" si="460"/>
        <v>1875</v>
      </c>
      <c r="BD1136">
        <f t="shared" si="461"/>
        <v>75</v>
      </c>
      <c r="BE1136">
        <f t="shared" si="462"/>
        <v>0.5</v>
      </c>
      <c r="BF1136">
        <f t="shared" si="463"/>
        <v>0.5</v>
      </c>
      <c r="BG1136">
        <f t="shared" si="464"/>
        <v>67.5</v>
      </c>
      <c r="BH1136">
        <f t="shared" si="465"/>
        <v>56.25</v>
      </c>
      <c r="BI1136">
        <f t="shared" si="466"/>
        <v>125</v>
      </c>
      <c r="BJ1136">
        <f t="shared" si="467"/>
        <v>135</v>
      </c>
      <c r="BK1136">
        <f t="shared" si="468"/>
        <v>135</v>
      </c>
      <c r="BL1136">
        <f t="shared" si="469"/>
        <v>1015</v>
      </c>
      <c r="BM1136" t="str">
        <f t="shared" si="470"/>
        <v/>
      </c>
      <c r="BN1136">
        <f t="shared" si="471"/>
        <v>-19</v>
      </c>
      <c r="BO1136" t="str">
        <f t="shared" si="472"/>
        <v/>
      </c>
      <c r="BP1136">
        <f t="shared" si="473"/>
        <v>2</v>
      </c>
      <c r="BQ1136">
        <f t="shared" si="474"/>
        <v>2</v>
      </c>
      <c r="BR1136">
        <f t="shared" si="475"/>
        <v>1</v>
      </c>
      <c r="BS1136">
        <f t="shared" si="476"/>
        <v>5</v>
      </c>
      <c r="BT1136" t="str">
        <f t="shared" si="477"/>
        <v/>
      </c>
    </row>
    <row r="1137" spans="1:72">
      <c r="A1137">
        <v>202380</v>
      </c>
      <c r="B1137">
        <v>83836</v>
      </c>
      <c r="C1137" t="s">
        <v>123</v>
      </c>
      <c r="D1137">
        <v>178</v>
      </c>
      <c r="E1137" t="s">
        <v>264</v>
      </c>
      <c r="F1137">
        <v>1110</v>
      </c>
      <c r="G1137" t="s">
        <v>558</v>
      </c>
      <c r="H1137">
        <v>51</v>
      </c>
      <c r="I1137" t="s">
        <v>147</v>
      </c>
      <c r="J1137" t="s">
        <v>138</v>
      </c>
      <c r="K1137">
        <v>0</v>
      </c>
      <c r="L1137" t="s">
        <v>126</v>
      </c>
      <c r="M1137" t="s">
        <v>123</v>
      </c>
      <c r="N1137">
        <v>1</v>
      </c>
      <c r="O1137">
        <v>0</v>
      </c>
      <c r="P1137" t="s">
        <v>151</v>
      </c>
      <c r="Q1137" t="s">
        <v>128</v>
      </c>
      <c r="R1137">
        <v>112</v>
      </c>
      <c r="S1137" s="1">
        <v>45313</v>
      </c>
      <c r="T1137" s="1">
        <v>45340</v>
      </c>
      <c r="U1137">
        <v>800</v>
      </c>
      <c r="V1137">
        <v>1145</v>
      </c>
      <c r="W1137" t="s">
        <v>45</v>
      </c>
      <c r="X1137" t="s">
        <v>46</v>
      </c>
      <c r="Y1137" t="s">
        <v>47</v>
      </c>
      <c r="Z1137" t="s">
        <v>50</v>
      </c>
      <c r="AA1137" t="s">
        <v>52</v>
      </c>
      <c r="AB1137" t="s">
        <v>129</v>
      </c>
      <c r="AC1137" t="s">
        <v>129</v>
      </c>
      <c r="AD1137">
        <v>0</v>
      </c>
      <c r="AE1137">
        <v>25</v>
      </c>
      <c r="AF1137">
        <v>30</v>
      </c>
      <c r="AG1137">
        <v>0</v>
      </c>
      <c r="AH1137">
        <v>0</v>
      </c>
      <c r="AI1137">
        <v>2</v>
      </c>
      <c r="AJ1137">
        <v>4</v>
      </c>
      <c r="AK1137">
        <v>4</v>
      </c>
      <c r="AL1137">
        <v>7</v>
      </c>
      <c r="AM1137">
        <v>3</v>
      </c>
      <c r="AN1137">
        <v>4</v>
      </c>
      <c r="AP1137" t="s">
        <v>138</v>
      </c>
      <c r="AR1137" t="s">
        <v>149</v>
      </c>
      <c r="AS1137">
        <v>22.5</v>
      </c>
      <c r="AT1137">
        <v>1.333</v>
      </c>
      <c r="AU1137">
        <f t="shared" si="452"/>
        <v>20</v>
      </c>
      <c r="AV1137">
        <f t="shared" si="453"/>
        <v>20</v>
      </c>
      <c r="AW1137">
        <f t="shared" si="454"/>
        <v>20</v>
      </c>
      <c r="AX1137">
        <f t="shared" si="455"/>
        <v>225</v>
      </c>
      <c r="AY1137">
        <f t="shared" si="456"/>
        <v>4500</v>
      </c>
      <c r="AZ1137">
        <f t="shared" si="457"/>
        <v>1</v>
      </c>
      <c r="BA1137">
        <f t="shared" si="458"/>
        <v>4500</v>
      </c>
      <c r="BB1137">
        <f t="shared" si="459"/>
        <v>4500</v>
      </c>
      <c r="BC1137">
        <f t="shared" si="460"/>
        <v>2625</v>
      </c>
      <c r="BD1137">
        <f t="shared" si="461"/>
        <v>105</v>
      </c>
      <c r="BE1137">
        <f t="shared" si="462"/>
        <v>0.5</v>
      </c>
      <c r="BF1137">
        <f t="shared" si="463"/>
        <v>0.5</v>
      </c>
      <c r="BG1137">
        <f t="shared" si="464"/>
        <v>90</v>
      </c>
      <c r="BH1137">
        <f t="shared" si="465"/>
        <v>75</v>
      </c>
      <c r="BI1137">
        <f t="shared" si="466"/>
        <v>131.25</v>
      </c>
      <c r="BJ1137">
        <f t="shared" si="467"/>
        <v>141.25</v>
      </c>
      <c r="BK1137">
        <f t="shared" si="468"/>
        <v>135</v>
      </c>
      <c r="BL1137">
        <f t="shared" si="469"/>
        <v>1015</v>
      </c>
      <c r="BM1137" t="str">
        <f t="shared" si="470"/>
        <v/>
      </c>
      <c r="BN1137">
        <f t="shared" si="471"/>
        <v>-23</v>
      </c>
      <c r="BO1137" t="str">
        <f t="shared" si="472"/>
        <v/>
      </c>
      <c r="BP1137">
        <f t="shared" si="473"/>
        <v>2</v>
      </c>
      <c r="BQ1137">
        <f t="shared" si="474"/>
        <v>4</v>
      </c>
      <c r="BR1137">
        <f t="shared" si="475"/>
        <v>1</v>
      </c>
      <c r="BS1137">
        <f t="shared" si="476"/>
        <v>8</v>
      </c>
      <c r="BT1137" t="str">
        <f t="shared" si="477"/>
        <v/>
      </c>
    </row>
    <row r="1138" spans="1:72">
      <c r="A1138">
        <v>202380</v>
      </c>
      <c r="B1138">
        <v>83836</v>
      </c>
      <c r="C1138" t="s">
        <v>123</v>
      </c>
      <c r="D1138">
        <v>178</v>
      </c>
      <c r="E1138" t="s">
        <v>264</v>
      </c>
      <c r="F1138">
        <v>1110</v>
      </c>
      <c r="G1138" t="s">
        <v>558</v>
      </c>
      <c r="H1138">
        <v>51</v>
      </c>
      <c r="I1138" t="s">
        <v>147</v>
      </c>
      <c r="J1138" t="s">
        <v>138</v>
      </c>
      <c r="K1138">
        <v>0</v>
      </c>
      <c r="L1138" t="s">
        <v>126</v>
      </c>
      <c r="M1138" t="s">
        <v>123</v>
      </c>
      <c r="N1138">
        <v>1</v>
      </c>
      <c r="O1138">
        <v>0</v>
      </c>
      <c r="P1138" t="s">
        <v>151</v>
      </c>
      <c r="Q1138" t="s">
        <v>141</v>
      </c>
      <c r="R1138" t="s">
        <v>141</v>
      </c>
      <c r="S1138" s="1">
        <v>45313</v>
      </c>
      <c r="T1138" s="1">
        <v>45340</v>
      </c>
      <c r="U1138" t="s">
        <v>129</v>
      </c>
      <c r="W1138" t="s">
        <v>129</v>
      </c>
      <c r="X1138" t="s">
        <v>129</v>
      </c>
      <c r="Y1138" t="s">
        <v>129</v>
      </c>
      <c r="Z1138" t="s">
        <v>129</v>
      </c>
      <c r="AA1138" t="s">
        <v>129</v>
      </c>
      <c r="AB1138" t="s">
        <v>129</v>
      </c>
      <c r="AC1138" t="s">
        <v>129</v>
      </c>
      <c r="AD1138">
        <v>0</v>
      </c>
      <c r="AE1138">
        <v>25</v>
      </c>
      <c r="AF1138">
        <v>30</v>
      </c>
      <c r="AG1138">
        <v>0</v>
      </c>
      <c r="AH1138">
        <v>0</v>
      </c>
      <c r="AI1138">
        <v>2</v>
      </c>
      <c r="AJ1138">
        <v>4</v>
      </c>
      <c r="AK1138">
        <v>4</v>
      </c>
      <c r="AL1138">
        <v>7</v>
      </c>
      <c r="AM1138">
        <v>3</v>
      </c>
      <c r="AN1138">
        <v>4</v>
      </c>
      <c r="AP1138" t="s">
        <v>138</v>
      </c>
      <c r="AR1138" t="s">
        <v>133</v>
      </c>
      <c r="AS1138">
        <v>1</v>
      </c>
      <c r="AT1138">
        <v>3</v>
      </c>
      <c r="AU1138">
        <f t="shared" si="452"/>
        <v>0</v>
      </c>
      <c r="AV1138">
        <f t="shared" si="453"/>
        <v>20</v>
      </c>
      <c r="AW1138">
        <f t="shared" si="454"/>
        <v>20</v>
      </c>
      <c r="AX1138" t="str">
        <f t="shared" si="455"/>
        <v/>
      </c>
      <c r="AY1138" t="str">
        <f t="shared" si="456"/>
        <v/>
      </c>
      <c r="AZ1138">
        <f t="shared" si="457"/>
        <v>1</v>
      </c>
      <c r="BA1138" t="str">
        <f t="shared" si="458"/>
        <v/>
      </c>
      <c r="BB1138">
        <f t="shared" si="459"/>
        <v>4500</v>
      </c>
      <c r="BC1138">
        <f t="shared" si="460"/>
        <v>2625</v>
      </c>
      <c r="BD1138">
        <f t="shared" si="461"/>
        <v>105</v>
      </c>
      <c r="BE1138">
        <f t="shared" si="462"/>
        <v>0.5</v>
      </c>
      <c r="BF1138">
        <f t="shared" si="463"/>
        <v>0.5</v>
      </c>
      <c r="BG1138">
        <f t="shared" si="464"/>
        <v>90</v>
      </c>
      <c r="BH1138">
        <f t="shared" si="465"/>
        <v>75</v>
      </c>
      <c r="BI1138">
        <f t="shared" si="466"/>
        <v>131.25</v>
      </c>
      <c r="BJ1138">
        <f t="shared" si="467"/>
        <v>141.25</v>
      </c>
      <c r="BK1138">
        <f t="shared" si="468"/>
        <v>135</v>
      </c>
      <c r="BL1138" t="str">
        <f t="shared" si="469"/>
        <v/>
      </c>
      <c r="BM1138" t="str">
        <f t="shared" si="470"/>
        <v/>
      </c>
      <c r="BN1138">
        <f t="shared" si="471"/>
        <v>-23</v>
      </c>
      <c r="BO1138" t="str">
        <f t="shared" si="472"/>
        <v/>
      </c>
      <c r="BP1138">
        <f t="shared" si="473"/>
        <v>2</v>
      </c>
      <c r="BQ1138">
        <f t="shared" si="474"/>
        <v>4</v>
      </c>
      <c r="BR1138">
        <f t="shared" si="475"/>
        <v>1</v>
      </c>
      <c r="BS1138">
        <f t="shared" si="476"/>
        <v>8</v>
      </c>
      <c r="BT1138" t="str">
        <f t="shared" si="477"/>
        <v/>
      </c>
    </row>
    <row r="1139" spans="1:72">
      <c r="A1139">
        <v>202380</v>
      </c>
      <c r="B1139">
        <v>83837</v>
      </c>
      <c r="C1139" t="s">
        <v>123</v>
      </c>
      <c r="D1139">
        <v>128</v>
      </c>
      <c r="E1139" t="s">
        <v>264</v>
      </c>
      <c r="F1139">
        <v>1115</v>
      </c>
      <c r="G1139" t="s">
        <v>559</v>
      </c>
      <c r="H1139">
        <v>1</v>
      </c>
      <c r="K1139">
        <v>0</v>
      </c>
      <c r="L1139" t="s">
        <v>126</v>
      </c>
      <c r="M1139" t="s">
        <v>123</v>
      </c>
      <c r="N1139">
        <v>1</v>
      </c>
      <c r="O1139">
        <v>0</v>
      </c>
      <c r="P1139" t="s">
        <v>151</v>
      </c>
      <c r="Q1139" t="s">
        <v>128</v>
      </c>
      <c r="R1139">
        <v>112</v>
      </c>
      <c r="S1139" s="1">
        <v>45334</v>
      </c>
      <c r="T1139" s="1">
        <v>45368</v>
      </c>
      <c r="U1139">
        <v>800</v>
      </c>
      <c r="V1139">
        <v>1145</v>
      </c>
      <c r="W1139" t="s">
        <v>45</v>
      </c>
      <c r="X1139" t="s">
        <v>46</v>
      </c>
      <c r="Y1139" t="s">
        <v>47</v>
      </c>
      <c r="Z1139" t="s">
        <v>50</v>
      </c>
      <c r="AA1139" t="s">
        <v>52</v>
      </c>
      <c r="AB1139" t="s">
        <v>129</v>
      </c>
      <c r="AC1139" t="s">
        <v>129</v>
      </c>
      <c r="AD1139">
        <v>0</v>
      </c>
      <c r="AE1139">
        <v>25</v>
      </c>
      <c r="AF1139">
        <v>30</v>
      </c>
      <c r="AG1139">
        <v>0</v>
      </c>
      <c r="AH1139">
        <v>0</v>
      </c>
      <c r="AI1139">
        <v>2</v>
      </c>
      <c r="AJ1139">
        <v>4</v>
      </c>
      <c r="AK1139">
        <v>4</v>
      </c>
      <c r="AL1139">
        <v>7</v>
      </c>
      <c r="AM1139">
        <v>3</v>
      </c>
      <c r="AN1139">
        <v>4</v>
      </c>
      <c r="AR1139" t="s">
        <v>149</v>
      </c>
      <c r="AS1139">
        <v>22.5</v>
      </c>
      <c r="AT1139">
        <v>1.333</v>
      </c>
      <c r="AU1139">
        <f t="shared" si="452"/>
        <v>25</v>
      </c>
      <c r="AV1139">
        <f t="shared" si="453"/>
        <v>50</v>
      </c>
      <c r="AW1139">
        <f t="shared" si="454"/>
        <v>50</v>
      </c>
      <c r="AX1139">
        <f t="shared" si="455"/>
        <v>225</v>
      </c>
      <c r="AY1139">
        <f t="shared" si="456"/>
        <v>5625</v>
      </c>
      <c r="AZ1139">
        <f t="shared" si="457"/>
        <v>1</v>
      </c>
      <c r="BA1139">
        <f t="shared" si="458"/>
        <v>5625</v>
      </c>
      <c r="BB1139">
        <f t="shared" si="459"/>
        <v>9375</v>
      </c>
      <c r="BC1139">
        <f t="shared" si="460"/>
        <v>5250</v>
      </c>
      <c r="BD1139">
        <f t="shared" si="461"/>
        <v>105</v>
      </c>
      <c r="BE1139">
        <f t="shared" si="462"/>
        <v>1</v>
      </c>
      <c r="BF1139">
        <f t="shared" si="463"/>
        <v>1</v>
      </c>
      <c r="BG1139">
        <f t="shared" si="464"/>
        <v>187.5</v>
      </c>
      <c r="BH1139">
        <f t="shared" si="465"/>
        <v>156.25</v>
      </c>
      <c r="BI1139">
        <f t="shared" si="466"/>
        <v>105</v>
      </c>
      <c r="BJ1139">
        <f t="shared" si="467"/>
        <v>110</v>
      </c>
      <c r="BK1139">
        <f t="shared" si="468"/>
        <v>105</v>
      </c>
      <c r="BL1139">
        <f t="shared" si="469"/>
        <v>945</v>
      </c>
      <c r="BM1139" t="str">
        <f t="shared" si="470"/>
        <v/>
      </c>
      <c r="BN1139">
        <f t="shared" si="471"/>
        <v>-51</v>
      </c>
      <c r="BO1139" t="str">
        <f t="shared" si="472"/>
        <v/>
      </c>
      <c r="BP1139">
        <f t="shared" si="473"/>
        <v>2</v>
      </c>
      <c r="BQ1139">
        <f t="shared" si="474"/>
        <v>7</v>
      </c>
      <c r="BR1139">
        <f t="shared" si="475"/>
        <v>1</v>
      </c>
      <c r="BS1139">
        <f t="shared" si="476"/>
        <v>12</v>
      </c>
      <c r="BT1139" t="str">
        <f t="shared" si="477"/>
        <v/>
      </c>
    </row>
    <row r="1140" spans="1:72">
      <c r="A1140">
        <v>202380</v>
      </c>
      <c r="B1140">
        <v>83837</v>
      </c>
      <c r="C1140" t="s">
        <v>123</v>
      </c>
      <c r="D1140">
        <v>128</v>
      </c>
      <c r="E1140" t="s">
        <v>264</v>
      </c>
      <c r="F1140">
        <v>1115</v>
      </c>
      <c r="G1140" t="s">
        <v>559</v>
      </c>
      <c r="H1140">
        <v>1</v>
      </c>
      <c r="K1140">
        <v>0</v>
      </c>
      <c r="L1140" t="s">
        <v>126</v>
      </c>
      <c r="M1140" t="s">
        <v>123</v>
      </c>
      <c r="N1140">
        <v>1</v>
      </c>
      <c r="O1140">
        <v>0</v>
      </c>
      <c r="P1140" t="s">
        <v>151</v>
      </c>
      <c r="Q1140" t="s">
        <v>128</v>
      </c>
      <c r="R1140">
        <v>106</v>
      </c>
      <c r="S1140" s="1">
        <v>45334</v>
      </c>
      <c r="T1140" s="1">
        <v>45368</v>
      </c>
      <c r="U1140">
        <v>1230</v>
      </c>
      <c r="V1140">
        <v>1500</v>
      </c>
      <c r="W1140" t="s">
        <v>45</v>
      </c>
      <c r="X1140" t="s">
        <v>46</v>
      </c>
      <c r="Y1140" t="s">
        <v>47</v>
      </c>
      <c r="Z1140" t="s">
        <v>50</v>
      </c>
      <c r="AA1140" t="s">
        <v>52</v>
      </c>
      <c r="AB1140" t="s">
        <v>129</v>
      </c>
      <c r="AC1140" t="s">
        <v>129</v>
      </c>
      <c r="AD1140">
        <v>0</v>
      </c>
      <c r="AE1140">
        <v>25</v>
      </c>
      <c r="AF1140">
        <v>30</v>
      </c>
      <c r="AG1140">
        <v>0</v>
      </c>
      <c r="AH1140">
        <v>0</v>
      </c>
      <c r="AI1140">
        <v>2</v>
      </c>
      <c r="AJ1140">
        <v>4</v>
      </c>
      <c r="AK1140">
        <v>4</v>
      </c>
      <c r="AL1140">
        <v>7</v>
      </c>
      <c r="AM1140">
        <v>3</v>
      </c>
      <c r="AN1140">
        <v>4</v>
      </c>
      <c r="AR1140" t="s">
        <v>133</v>
      </c>
      <c r="AS1140">
        <v>15</v>
      </c>
      <c r="AT1140">
        <v>3</v>
      </c>
      <c r="AU1140">
        <f t="shared" si="452"/>
        <v>25</v>
      </c>
      <c r="AV1140">
        <f t="shared" si="453"/>
        <v>50</v>
      </c>
      <c r="AW1140">
        <f t="shared" si="454"/>
        <v>50</v>
      </c>
      <c r="AX1140">
        <f t="shared" si="455"/>
        <v>150</v>
      </c>
      <c r="AY1140">
        <f t="shared" si="456"/>
        <v>3750</v>
      </c>
      <c r="AZ1140">
        <f t="shared" si="457"/>
        <v>1</v>
      </c>
      <c r="BA1140">
        <f t="shared" si="458"/>
        <v>3750</v>
      </c>
      <c r="BB1140">
        <f t="shared" si="459"/>
        <v>9375</v>
      </c>
      <c r="BC1140">
        <f t="shared" si="460"/>
        <v>5250</v>
      </c>
      <c r="BD1140">
        <f t="shared" si="461"/>
        <v>105</v>
      </c>
      <c r="BE1140">
        <f t="shared" si="462"/>
        <v>1</v>
      </c>
      <c r="BF1140">
        <f t="shared" si="463"/>
        <v>1</v>
      </c>
      <c r="BG1140">
        <f t="shared" si="464"/>
        <v>187.5</v>
      </c>
      <c r="BH1140">
        <f t="shared" si="465"/>
        <v>156.25</v>
      </c>
      <c r="BI1140">
        <f t="shared" si="466"/>
        <v>105</v>
      </c>
      <c r="BJ1140">
        <f t="shared" si="467"/>
        <v>110</v>
      </c>
      <c r="BK1140">
        <f t="shared" si="468"/>
        <v>105</v>
      </c>
      <c r="BL1140">
        <f t="shared" si="469"/>
        <v>1415</v>
      </c>
      <c r="BM1140" t="str">
        <f t="shared" si="470"/>
        <v/>
      </c>
      <c r="BN1140">
        <f t="shared" si="471"/>
        <v>-51</v>
      </c>
      <c r="BO1140" t="str">
        <f t="shared" si="472"/>
        <v/>
      </c>
      <c r="BP1140">
        <f t="shared" si="473"/>
        <v>2</v>
      </c>
      <c r="BQ1140">
        <f t="shared" si="474"/>
        <v>7</v>
      </c>
      <c r="BR1140">
        <f t="shared" si="475"/>
        <v>1</v>
      </c>
      <c r="BS1140">
        <f t="shared" si="476"/>
        <v>12</v>
      </c>
      <c r="BT1140" t="str">
        <f t="shared" si="477"/>
        <v/>
      </c>
    </row>
    <row r="1141" spans="1:72">
      <c r="A1141">
        <v>202380</v>
      </c>
      <c r="B1141">
        <v>83838</v>
      </c>
      <c r="C1141" t="s">
        <v>123</v>
      </c>
      <c r="D1141">
        <v>185</v>
      </c>
      <c r="E1141" t="s">
        <v>264</v>
      </c>
      <c r="F1141">
        <v>1120</v>
      </c>
      <c r="G1141" t="s">
        <v>560</v>
      </c>
      <c r="H1141">
        <v>51</v>
      </c>
      <c r="I1141" t="s">
        <v>147</v>
      </c>
      <c r="J1141" t="s">
        <v>138</v>
      </c>
      <c r="K1141">
        <v>0</v>
      </c>
      <c r="L1141" t="s">
        <v>126</v>
      </c>
      <c r="M1141" t="s">
        <v>123</v>
      </c>
      <c r="N1141">
        <v>1</v>
      </c>
      <c r="O1141">
        <v>0</v>
      </c>
      <c r="P1141" t="s">
        <v>151</v>
      </c>
      <c r="Q1141" t="s">
        <v>141</v>
      </c>
      <c r="R1141" t="s">
        <v>141</v>
      </c>
      <c r="S1141" s="1">
        <v>45362</v>
      </c>
      <c r="T1141" s="1">
        <v>45389</v>
      </c>
      <c r="U1141" t="s">
        <v>129</v>
      </c>
      <c r="W1141" t="s">
        <v>129</v>
      </c>
      <c r="X1141" t="s">
        <v>129</v>
      </c>
      <c r="Y1141" t="s">
        <v>129</v>
      </c>
      <c r="Z1141" t="s">
        <v>129</v>
      </c>
      <c r="AA1141" t="s">
        <v>129</v>
      </c>
      <c r="AB1141" t="s">
        <v>129</v>
      </c>
      <c r="AC1141" t="s">
        <v>129</v>
      </c>
      <c r="AD1141">
        <v>0</v>
      </c>
      <c r="AE1141">
        <v>25</v>
      </c>
      <c r="AF1141">
        <v>30</v>
      </c>
      <c r="AG1141">
        <v>0</v>
      </c>
      <c r="AH1141">
        <v>0</v>
      </c>
      <c r="AI1141">
        <v>2</v>
      </c>
      <c r="AJ1141">
        <v>3</v>
      </c>
      <c r="AK1141">
        <v>3</v>
      </c>
      <c r="AL1141">
        <v>6</v>
      </c>
      <c r="AM1141">
        <v>2</v>
      </c>
      <c r="AN1141">
        <v>4</v>
      </c>
      <c r="AP1141" t="s">
        <v>138</v>
      </c>
      <c r="AR1141" t="s">
        <v>133</v>
      </c>
      <c r="AS1141">
        <v>1</v>
      </c>
      <c r="AT1141">
        <v>2</v>
      </c>
      <c r="AU1141">
        <f t="shared" si="452"/>
        <v>0</v>
      </c>
      <c r="AV1141">
        <f t="shared" si="453"/>
        <v>20</v>
      </c>
      <c r="AW1141">
        <f t="shared" si="454"/>
        <v>20</v>
      </c>
      <c r="AX1141" t="str">
        <f t="shared" si="455"/>
        <v/>
      </c>
      <c r="AY1141" t="str">
        <f t="shared" si="456"/>
        <v/>
      </c>
      <c r="AZ1141">
        <f t="shared" si="457"/>
        <v>1</v>
      </c>
      <c r="BA1141" t="str">
        <f t="shared" si="458"/>
        <v/>
      </c>
      <c r="BB1141">
        <f t="shared" si="459"/>
        <v>4500</v>
      </c>
      <c r="BC1141">
        <f t="shared" si="460"/>
        <v>2250</v>
      </c>
      <c r="BD1141">
        <f t="shared" si="461"/>
        <v>90</v>
      </c>
      <c r="BE1141">
        <f t="shared" si="462"/>
        <v>0.5</v>
      </c>
      <c r="BF1141">
        <f t="shared" si="463"/>
        <v>0.5</v>
      </c>
      <c r="BG1141">
        <f t="shared" si="464"/>
        <v>90</v>
      </c>
      <c r="BH1141">
        <f t="shared" si="465"/>
        <v>75</v>
      </c>
      <c r="BI1141">
        <f t="shared" si="466"/>
        <v>112.5</v>
      </c>
      <c r="BJ1141">
        <f t="shared" si="467"/>
        <v>117.5</v>
      </c>
      <c r="BK1141">
        <f t="shared" si="468"/>
        <v>135</v>
      </c>
      <c r="BL1141" t="str">
        <f t="shared" si="469"/>
        <v/>
      </c>
      <c r="BM1141" t="str">
        <f t="shared" si="470"/>
        <v/>
      </c>
      <c r="BN1141">
        <f t="shared" si="471"/>
        <v>-30</v>
      </c>
      <c r="BO1141" t="str">
        <f t="shared" si="472"/>
        <v/>
      </c>
      <c r="BP1141">
        <f t="shared" si="473"/>
        <v>2</v>
      </c>
      <c r="BQ1141">
        <f t="shared" si="474"/>
        <v>11</v>
      </c>
      <c r="BR1141">
        <f t="shared" si="475"/>
        <v>1</v>
      </c>
      <c r="BS1141">
        <f t="shared" si="476"/>
        <v>15</v>
      </c>
      <c r="BT1141" t="str">
        <f t="shared" si="477"/>
        <v/>
      </c>
    </row>
    <row r="1142" spans="1:72">
      <c r="A1142">
        <v>202380</v>
      </c>
      <c r="B1142">
        <v>83838</v>
      </c>
      <c r="C1142" t="s">
        <v>123</v>
      </c>
      <c r="D1142">
        <v>185</v>
      </c>
      <c r="E1142" t="s">
        <v>264</v>
      </c>
      <c r="F1142">
        <v>1120</v>
      </c>
      <c r="G1142" t="s">
        <v>560</v>
      </c>
      <c r="H1142">
        <v>51</v>
      </c>
      <c r="I1142" t="s">
        <v>147</v>
      </c>
      <c r="J1142" t="s">
        <v>138</v>
      </c>
      <c r="K1142">
        <v>0</v>
      </c>
      <c r="L1142" t="s">
        <v>126</v>
      </c>
      <c r="M1142" t="s">
        <v>123</v>
      </c>
      <c r="N1142">
        <v>1</v>
      </c>
      <c r="O1142">
        <v>0</v>
      </c>
      <c r="P1142" t="s">
        <v>151</v>
      </c>
      <c r="Q1142" t="s">
        <v>128</v>
      </c>
      <c r="R1142">
        <v>112</v>
      </c>
      <c r="S1142" s="1">
        <v>45362</v>
      </c>
      <c r="T1142" s="1">
        <v>45389</v>
      </c>
      <c r="U1142">
        <v>800</v>
      </c>
      <c r="V1142">
        <v>1145</v>
      </c>
      <c r="W1142" t="s">
        <v>45</v>
      </c>
      <c r="X1142" t="s">
        <v>46</v>
      </c>
      <c r="Y1142" t="s">
        <v>47</v>
      </c>
      <c r="Z1142" t="s">
        <v>50</v>
      </c>
      <c r="AA1142" t="s">
        <v>52</v>
      </c>
      <c r="AB1142" t="s">
        <v>129</v>
      </c>
      <c r="AC1142" t="s">
        <v>129</v>
      </c>
      <c r="AD1142">
        <v>0</v>
      </c>
      <c r="AE1142">
        <v>25</v>
      </c>
      <c r="AF1142">
        <v>30</v>
      </c>
      <c r="AG1142">
        <v>0</v>
      </c>
      <c r="AH1142">
        <v>0</v>
      </c>
      <c r="AI1142">
        <v>2</v>
      </c>
      <c r="AJ1142">
        <v>3</v>
      </c>
      <c r="AK1142">
        <v>3</v>
      </c>
      <c r="AL1142">
        <v>6</v>
      </c>
      <c r="AM1142">
        <v>2</v>
      </c>
      <c r="AN1142">
        <v>4</v>
      </c>
      <c r="AP1142" t="s">
        <v>138</v>
      </c>
      <c r="AR1142" t="s">
        <v>149</v>
      </c>
      <c r="AS1142">
        <v>22.5</v>
      </c>
      <c r="AT1142">
        <v>1.333</v>
      </c>
      <c r="AU1142">
        <f t="shared" si="452"/>
        <v>20</v>
      </c>
      <c r="AV1142">
        <f t="shared" si="453"/>
        <v>20</v>
      </c>
      <c r="AW1142">
        <f t="shared" si="454"/>
        <v>20</v>
      </c>
      <c r="AX1142">
        <f t="shared" si="455"/>
        <v>225</v>
      </c>
      <c r="AY1142">
        <f t="shared" si="456"/>
        <v>4500</v>
      </c>
      <c r="AZ1142">
        <f t="shared" si="457"/>
        <v>1</v>
      </c>
      <c r="BA1142">
        <f t="shared" si="458"/>
        <v>4500</v>
      </c>
      <c r="BB1142">
        <f t="shared" si="459"/>
        <v>4500</v>
      </c>
      <c r="BC1142">
        <f t="shared" si="460"/>
        <v>2250</v>
      </c>
      <c r="BD1142">
        <f t="shared" si="461"/>
        <v>90</v>
      </c>
      <c r="BE1142">
        <f t="shared" si="462"/>
        <v>0.5</v>
      </c>
      <c r="BF1142">
        <f t="shared" si="463"/>
        <v>0.5</v>
      </c>
      <c r="BG1142">
        <f t="shared" si="464"/>
        <v>90</v>
      </c>
      <c r="BH1142">
        <f t="shared" si="465"/>
        <v>75</v>
      </c>
      <c r="BI1142">
        <f t="shared" si="466"/>
        <v>112.5</v>
      </c>
      <c r="BJ1142">
        <f t="shared" si="467"/>
        <v>117.5</v>
      </c>
      <c r="BK1142">
        <f t="shared" si="468"/>
        <v>135</v>
      </c>
      <c r="BL1142">
        <f t="shared" si="469"/>
        <v>1015</v>
      </c>
      <c r="BM1142" t="str">
        <f t="shared" si="470"/>
        <v/>
      </c>
      <c r="BN1142">
        <f t="shared" si="471"/>
        <v>-30</v>
      </c>
      <c r="BO1142" t="str">
        <f t="shared" si="472"/>
        <v/>
      </c>
      <c r="BP1142">
        <f t="shared" si="473"/>
        <v>2</v>
      </c>
      <c r="BQ1142">
        <f t="shared" si="474"/>
        <v>11</v>
      </c>
      <c r="BR1142">
        <f t="shared" si="475"/>
        <v>1</v>
      </c>
      <c r="BS1142">
        <f t="shared" si="476"/>
        <v>15</v>
      </c>
      <c r="BT1142" t="str">
        <f t="shared" si="477"/>
        <v/>
      </c>
    </row>
    <row r="1143" spans="1:72">
      <c r="A1143">
        <v>202380</v>
      </c>
      <c r="B1143">
        <v>83839</v>
      </c>
      <c r="C1143" t="s">
        <v>123</v>
      </c>
      <c r="D1143">
        <v>217</v>
      </c>
      <c r="E1143" t="s">
        <v>264</v>
      </c>
      <c r="F1143">
        <v>1130</v>
      </c>
      <c r="G1143" t="s">
        <v>561</v>
      </c>
      <c r="H1143">
        <v>51</v>
      </c>
      <c r="I1143" t="s">
        <v>147</v>
      </c>
      <c r="J1143" t="s">
        <v>138</v>
      </c>
      <c r="K1143">
        <v>0</v>
      </c>
      <c r="L1143" t="s">
        <v>126</v>
      </c>
      <c r="M1143" t="s">
        <v>123</v>
      </c>
      <c r="N1143">
        <v>1</v>
      </c>
      <c r="O1143">
        <v>0</v>
      </c>
      <c r="P1143" t="s">
        <v>151</v>
      </c>
      <c r="Q1143" t="s">
        <v>128</v>
      </c>
      <c r="R1143">
        <v>112</v>
      </c>
      <c r="S1143" s="1">
        <v>45383</v>
      </c>
      <c r="T1143" s="1">
        <v>45403</v>
      </c>
      <c r="U1143">
        <v>800</v>
      </c>
      <c r="V1143">
        <v>1145</v>
      </c>
      <c r="W1143" t="s">
        <v>45</v>
      </c>
      <c r="X1143" t="s">
        <v>46</v>
      </c>
      <c r="Y1143" t="s">
        <v>47</v>
      </c>
      <c r="Z1143" t="s">
        <v>50</v>
      </c>
      <c r="AA1143" t="s">
        <v>52</v>
      </c>
      <c r="AB1143" t="s">
        <v>129</v>
      </c>
      <c r="AC1143" t="s">
        <v>129</v>
      </c>
      <c r="AD1143">
        <v>0</v>
      </c>
      <c r="AE1143">
        <v>25</v>
      </c>
      <c r="AF1143">
        <v>30</v>
      </c>
      <c r="AG1143">
        <v>0</v>
      </c>
      <c r="AH1143">
        <v>0</v>
      </c>
      <c r="AI1143">
        <v>2</v>
      </c>
      <c r="AJ1143">
        <v>2</v>
      </c>
      <c r="AK1143">
        <v>2</v>
      </c>
      <c r="AL1143">
        <v>4</v>
      </c>
      <c r="AM1143">
        <v>1</v>
      </c>
      <c r="AN1143">
        <v>3</v>
      </c>
      <c r="AP1143" t="s">
        <v>138</v>
      </c>
      <c r="AR1143" t="s">
        <v>149</v>
      </c>
      <c r="AS1143">
        <v>22.5</v>
      </c>
      <c r="AT1143">
        <v>1</v>
      </c>
      <c r="AU1143">
        <f t="shared" si="452"/>
        <v>15</v>
      </c>
      <c r="AV1143">
        <f t="shared" si="453"/>
        <v>15</v>
      </c>
      <c r="AW1143">
        <f t="shared" si="454"/>
        <v>15</v>
      </c>
      <c r="AX1143">
        <f t="shared" si="455"/>
        <v>225</v>
      </c>
      <c r="AY1143">
        <f t="shared" si="456"/>
        <v>3375</v>
      </c>
      <c r="AZ1143">
        <f t="shared" si="457"/>
        <v>1</v>
      </c>
      <c r="BA1143">
        <f t="shared" si="458"/>
        <v>3375</v>
      </c>
      <c r="BB1143">
        <f t="shared" si="459"/>
        <v>3375</v>
      </c>
      <c r="BC1143">
        <f t="shared" si="460"/>
        <v>1500</v>
      </c>
      <c r="BD1143">
        <f t="shared" si="461"/>
        <v>60</v>
      </c>
      <c r="BE1143">
        <f t="shared" si="462"/>
        <v>0.5</v>
      </c>
      <c r="BF1143">
        <f t="shared" si="463"/>
        <v>0.5</v>
      </c>
      <c r="BG1143">
        <f t="shared" si="464"/>
        <v>67.5</v>
      </c>
      <c r="BH1143">
        <f t="shared" si="465"/>
        <v>56.25</v>
      </c>
      <c r="BI1143">
        <f t="shared" si="466"/>
        <v>100</v>
      </c>
      <c r="BJ1143">
        <f t="shared" si="467"/>
        <v>105</v>
      </c>
      <c r="BK1143">
        <f t="shared" si="468"/>
        <v>105</v>
      </c>
      <c r="BL1143">
        <f t="shared" si="469"/>
        <v>945</v>
      </c>
      <c r="BM1143" t="str">
        <f t="shared" si="470"/>
        <v/>
      </c>
      <c r="BN1143">
        <f t="shared" si="471"/>
        <v>-26</v>
      </c>
      <c r="BO1143" t="str">
        <f t="shared" si="472"/>
        <v/>
      </c>
      <c r="BP1143">
        <f t="shared" si="473"/>
        <v>2</v>
      </c>
      <c r="BQ1143">
        <f t="shared" si="474"/>
        <v>14</v>
      </c>
      <c r="BR1143">
        <f t="shared" si="475"/>
        <v>1</v>
      </c>
      <c r="BS1143">
        <f t="shared" si="476"/>
        <v>17</v>
      </c>
      <c r="BT1143" t="str">
        <f t="shared" si="477"/>
        <v/>
      </c>
    </row>
    <row r="1144" spans="1:72">
      <c r="A1144">
        <v>202380</v>
      </c>
      <c r="B1144">
        <v>83839</v>
      </c>
      <c r="C1144" t="s">
        <v>123</v>
      </c>
      <c r="D1144">
        <v>217</v>
      </c>
      <c r="E1144" t="s">
        <v>264</v>
      </c>
      <c r="F1144">
        <v>1130</v>
      </c>
      <c r="G1144" t="s">
        <v>561</v>
      </c>
      <c r="H1144">
        <v>51</v>
      </c>
      <c r="I1144" t="s">
        <v>147</v>
      </c>
      <c r="J1144" t="s">
        <v>138</v>
      </c>
      <c r="K1144">
        <v>0</v>
      </c>
      <c r="L1144" t="s">
        <v>126</v>
      </c>
      <c r="M1144" t="s">
        <v>123</v>
      </c>
      <c r="N1144">
        <v>1</v>
      </c>
      <c r="O1144">
        <v>0</v>
      </c>
      <c r="P1144" t="s">
        <v>151</v>
      </c>
      <c r="Q1144" t="s">
        <v>141</v>
      </c>
      <c r="R1144" t="s">
        <v>141</v>
      </c>
      <c r="S1144" s="1">
        <v>45383</v>
      </c>
      <c r="T1144" s="1">
        <v>45403</v>
      </c>
      <c r="U1144" t="s">
        <v>129</v>
      </c>
      <c r="W1144" t="s">
        <v>129</v>
      </c>
      <c r="X1144" t="s">
        <v>129</v>
      </c>
      <c r="Y1144" t="s">
        <v>129</v>
      </c>
      <c r="Z1144" t="s">
        <v>129</v>
      </c>
      <c r="AA1144" t="s">
        <v>129</v>
      </c>
      <c r="AB1144" t="s">
        <v>129</v>
      </c>
      <c r="AC1144" t="s">
        <v>129</v>
      </c>
      <c r="AD1144">
        <v>0</v>
      </c>
      <c r="AE1144">
        <v>25</v>
      </c>
      <c r="AF1144">
        <v>30</v>
      </c>
      <c r="AG1144">
        <v>0</v>
      </c>
      <c r="AH1144">
        <v>0</v>
      </c>
      <c r="AI1144">
        <v>2</v>
      </c>
      <c r="AJ1144">
        <v>2</v>
      </c>
      <c r="AK1144">
        <v>2</v>
      </c>
      <c r="AL1144">
        <v>4</v>
      </c>
      <c r="AM1144">
        <v>1</v>
      </c>
      <c r="AN1144">
        <v>3</v>
      </c>
      <c r="AP1144" t="s">
        <v>138</v>
      </c>
      <c r="AR1144" t="s">
        <v>133</v>
      </c>
      <c r="AS1144">
        <v>1</v>
      </c>
      <c r="AT1144">
        <v>1</v>
      </c>
      <c r="AU1144">
        <f t="shared" si="452"/>
        <v>0</v>
      </c>
      <c r="AV1144">
        <f t="shared" si="453"/>
        <v>15</v>
      </c>
      <c r="AW1144">
        <f t="shared" si="454"/>
        <v>15</v>
      </c>
      <c r="AX1144" t="str">
        <f t="shared" si="455"/>
        <v/>
      </c>
      <c r="AY1144" t="str">
        <f t="shared" si="456"/>
        <v/>
      </c>
      <c r="AZ1144">
        <f t="shared" si="457"/>
        <v>1</v>
      </c>
      <c r="BA1144" t="str">
        <f t="shared" si="458"/>
        <v/>
      </c>
      <c r="BB1144">
        <f t="shared" si="459"/>
        <v>3375</v>
      </c>
      <c r="BC1144">
        <f t="shared" si="460"/>
        <v>1500</v>
      </c>
      <c r="BD1144">
        <f t="shared" si="461"/>
        <v>60</v>
      </c>
      <c r="BE1144">
        <f t="shared" si="462"/>
        <v>0.5</v>
      </c>
      <c r="BF1144">
        <f t="shared" si="463"/>
        <v>0.5</v>
      </c>
      <c r="BG1144">
        <f t="shared" si="464"/>
        <v>67.5</v>
      </c>
      <c r="BH1144">
        <f t="shared" si="465"/>
        <v>56.25</v>
      </c>
      <c r="BI1144">
        <f t="shared" si="466"/>
        <v>100</v>
      </c>
      <c r="BJ1144">
        <f t="shared" si="467"/>
        <v>105</v>
      </c>
      <c r="BK1144">
        <f t="shared" si="468"/>
        <v>105</v>
      </c>
      <c r="BL1144" t="str">
        <f t="shared" si="469"/>
        <v/>
      </c>
      <c r="BM1144" t="str">
        <f t="shared" si="470"/>
        <v/>
      </c>
      <c r="BN1144">
        <f t="shared" si="471"/>
        <v>-26</v>
      </c>
      <c r="BO1144" t="str">
        <f t="shared" si="472"/>
        <v/>
      </c>
      <c r="BP1144">
        <f t="shared" si="473"/>
        <v>2</v>
      </c>
      <c r="BQ1144">
        <f t="shared" si="474"/>
        <v>14</v>
      </c>
      <c r="BR1144">
        <f t="shared" si="475"/>
        <v>1</v>
      </c>
      <c r="BS1144">
        <f t="shared" si="476"/>
        <v>17</v>
      </c>
      <c r="BT1144" t="str">
        <f t="shared" si="477"/>
        <v/>
      </c>
    </row>
    <row r="1145" spans="1:72">
      <c r="A1145">
        <v>202380</v>
      </c>
      <c r="B1145">
        <v>84021</v>
      </c>
      <c r="C1145" t="s">
        <v>123</v>
      </c>
      <c r="D1145">
        <v>137</v>
      </c>
      <c r="E1145" t="s">
        <v>264</v>
      </c>
      <c r="F1145">
        <v>1330</v>
      </c>
      <c r="G1145" t="s">
        <v>562</v>
      </c>
      <c r="H1145">
        <v>1</v>
      </c>
      <c r="K1145">
        <v>0</v>
      </c>
      <c r="L1145" t="s">
        <v>126</v>
      </c>
      <c r="M1145" t="s">
        <v>123</v>
      </c>
      <c r="N1145">
        <v>1</v>
      </c>
      <c r="O1145">
        <v>0</v>
      </c>
      <c r="P1145" t="s">
        <v>151</v>
      </c>
      <c r="Q1145" t="s">
        <v>128</v>
      </c>
      <c r="R1145">
        <v>106</v>
      </c>
      <c r="S1145" s="1">
        <v>45299</v>
      </c>
      <c r="T1145" s="1">
        <v>45319</v>
      </c>
      <c r="U1145">
        <v>1200</v>
      </c>
      <c r="V1145">
        <v>1330</v>
      </c>
      <c r="W1145" t="s">
        <v>45</v>
      </c>
      <c r="X1145" t="s">
        <v>46</v>
      </c>
      <c r="Y1145" t="s">
        <v>47</v>
      </c>
      <c r="Z1145" t="s">
        <v>50</v>
      </c>
      <c r="AA1145" t="s">
        <v>52</v>
      </c>
      <c r="AB1145" t="s">
        <v>129</v>
      </c>
      <c r="AC1145" t="s">
        <v>129</v>
      </c>
      <c r="AD1145">
        <v>0</v>
      </c>
      <c r="AE1145">
        <v>25</v>
      </c>
      <c r="AF1145">
        <v>30</v>
      </c>
      <c r="AG1145">
        <v>0</v>
      </c>
      <c r="AH1145">
        <v>0</v>
      </c>
      <c r="AI1145">
        <v>2</v>
      </c>
      <c r="AJ1145">
        <v>2</v>
      </c>
      <c r="AK1145">
        <v>2</v>
      </c>
      <c r="AL1145">
        <v>4</v>
      </c>
      <c r="AM1145">
        <v>1</v>
      </c>
      <c r="AN1145">
        <v>3</v>
      </c>
      <c r="AR1145" t="s">
        <v>133</v>
      </c>
      <c r="AS1145">
        <v>9</v>
      </c>
      <c r="AT1145">
        <v>1</v>
      </c>
      <c r="AU1145">
        <f t="shared" si="452"/>
        <v>15</v>
      </c>
      <c r="AV1145">
        <f t="shared" si="453"/>
        <v>30</v>
      </c>
      <c r="AW1145">
        <f t="shared" si="454"/>
        <v>30</v>
      </c>
      <c r="AX1145">
        <f t="shared" si="455"/>
        <v>90</v>
      </c>
      <c r="AY1145">
        <f t="shared" si="456"/>
        <v>1350</v>
      </c>
      <c r="AZ1145">
        <f t="shared" si="457"/>
        <v>1</v>
      </c>
      <c r="BA1145">
        <f t="shared" si="458"/>
        <v>1350</v>
      </c>
      <c r="BB1145">
        <f t="shared" si="459"/>
        <v>4275</v>
      </c>
      <c r="BC1145">
        <f t="shared" si="460"/>
        <v>3000</v>
      </c>
      <c r="BD1145">
        <f t="shared" si="461"/>
        <v>60</v>
      </c>
      <c r="BE1145">
        <f t="shared" si="462"/>
        <v>1</v>
      </c>
      <c r="BF1145">
        <f t="shared" si="463"/>
        <v>1</v>
      </c>
      <c r="BG1145">
        <f t="shared" si="464"/>
        <v>85.5</v>
      </c>
      <c r="BH1145">
        <f t="shared" si="465"/>
        <v>71.25</v>
      </c>
      <c r="BI1145">
        <f t="shared" si="466"/>
        <v>100</v>
      </c>
      <c r="BJ1145">
        <f t="shared" si="467"/>
        <v>105</v>
      </c>
      <c r="BK1145">
        <f t="shared" si="468"/>
        <v>105</v>
      </c>
      <c r="BL1145">
        <f t="shared" si="469"/>
        <v>1345</v>
      </c>
      <c r="BM1145" t="str">
        <f t="shared" si="470"/>
        <v/>
      </c>
      <c r="BN1145">
        <f t="shared" si="471"/>
        <v>-11</v>
      </c>
      <c r="BO1145" t="str">
        <f t="shared" si="472"/>
        <v/>
      </c>
      <c r="BP1145">
        <f t="shared" si="473"/>
        <v>2</v>
      </c>
      <c r="BQ1145">
        <f t="shared" si="474"/>
        <v>2</v>
      </c>
      <c r="BR1145">
        <f t="shared" si="475"/>
        <v>1</v>
      </c>
      <c r="BS1145">
        <f t="shared" si="476"/>
        <v>5</v>
      </c>
      <c r="BT1145" t="str">
        <f t="shared" si="477"/>
        <v>Flag</v>
      </c>
    </row>
    <row r="1146" spans="1:72">
      <c r="A1146">
        <v>202380</v>
      </c>
      <c r="B1146">
        <v>84021</v>
      </c>
      <c r="C1146" t="s">
        <v>123</v>
      </c>
      <c r="D1146">
        <v>137</v>
      </c>
      <c r="E1146" t="s">
        <v>264</v>
      </c>
      <c r="F1146">
        <v>1330</v>
      </c>
      <c r="G1146" t="s">
        <v>562</v>
      </c>
      <c r="H1146">
        <v>1</v>
      </c>
      <c r="K1146">
        <v>0</v>
      </c>
      <c r="L1146" t="s">
        <v>126</v>
      </c>
      <c r="M1146" t="s">
        <v>123</v>
      </c>
      <c r="N1146">
        <v>1</v>
      </c>
      <c r="O1146">
        <v>0</v>
      </c>
      <c r="P1146" t="s">
        <v>151</v>
      </c>
      <c r="Q1146" t="s">
        <v>128</v>
      </c>
      <c r="R1146">
        <v>112</v>
      </c>
      <c r="S1146" s="1">
        <v>45299</v>
      </c>
      <c r="T1146" s="1">
        <v>45319</v>
      </c>
      <c r="U1146">
        <v>800</v>
      </c>
      <c r="V1146">
        <v>1115</v>
      </c>
      <c r="W1146" t="s">
        <v>45</v>
      </c>
      <c r="X1146" t="s">
        <v>46</v>
      </c>
      <c r="Y1146" t="s">
        <v>47</v>
      </c>
      <c r="Z1146" t="s">
        <v>50</v>
      </c>
      <c r="AA1146" t="s">
        <v>52</v>
      </c>
      <c r="AB1146" t="s">
        <v>129</v>
      </c>
      <c r="AC1146" t="s">
        <v>129</v>
      </c>
      <c r="AD1146">
        <v>0</v>
      </c>
      <c r="AE1146">
        <v>25</v>
      </c>
      <c r="AF1146">
        <v>30</v>
      </c>
      <c r="AG1146">
        <v>0</v>
      </c>
      <c r="AH1146">
        <v>0</v>
      </c>
      <c r="AI1146">
        <v>2</v>
      </c>
      <c r="AJ1146">
        <v>2</v>
      </c>
      <c r="AK1146">
        <v>2</v>
      </c>
      <c r="AL1146">
        <v>4</v>
      </c>
      <c r="AM1146">
        <v>1</v>
      </c>
      <c r="AN1146">
        <v>3</v>
      </c>
      <c r="AR1146" t="s">
        <v>149</v>
      </c>
      <c r="AS1146">
        <v>19.5</v>
      </c>
      <c r="AT1146">
        <v>1</v>
      </c>
      <c r="AU1146">
        <f t="shared" si="452"/>
        <v>15</v>
      </c>
      <c r="AV1146">
        <f t="shared" si="453"/>
        <v>30</v>
      </c>
      <c r="AW1146">
        <f t="shared" si="454"/>
        <v>30</v>
      </c>
      <c r="AX1146">
        <f t="shared" si="455"/>
        <v>195</v>
      </c>
      <c r="AY1146">
        <f t="shared" si="456"/>
        <v>2925</v>
      </c>
      <c r="AZ1146">
        <f t="shared" si="457"/>
        <v>1</v>
      </c>
      <c r="BA1146">
        <f t="shared" si="458"/>
        <v>2925</v>
      </c>
      <c r="BB1146">
        <f t="shared" si="459"/>
        <v>4275</v>
      </c>
      <c r="BC1146">
        <f t="shared" si="460"/>
        <v>3000</v>
      </c>
      <c r="BD1146">
        <f t="shared" si="461"/>
        <v>60</v>
      </c>
      <c r="BE1146">
        <f t="shared" si="462"/>
        <v>1</v>
      </c>
      <c r="BF1146">
        <f t="shared" si="463"/>
        <v>1</v>
      </c>
      <c r="BG1146">
        <f t="shared" si="464"/>
        <v>85.5</v>
      </c>
      <c r="BH1146">
        <f t="shared" si="465"/>
        <v>71.25</v>
      </c>
      <c r="BI1146">
        <f t="shared" si="466"/>
        <v>100</v>
      </c>
      <c r="BJ1146">
        <f t="shared" si="467"/>
        <v>105</v>
      </c>
      <c r="BK1146">
        <f t="shared" si="468"/>
        <v>105</v>
      </c>
      <c r="BL1146">
        <f t="shared" si="469"/>
        <v>945</v>
      </c>
      <c r="BM1146" t="str">
        <f t="shared" si="470"/>
        <v/>
      </c>
      <c r="BN1146">
        <f t="shared" si="471"/>
        <v>-11</v>
      </c>
      <c r="BO1146" t="str">
        <f t="shared" si="472"/>
        <v/>
      </c>
      <c r="BP1146">
        <f t="shared" si="473"/>
        <v>2</v>
      </c>
      <c r="BQ1146">
        <f t="shared" si="474"/>
        <v>2</v>
      </c>
      <c r="BR1146">
        <f t="shared" si="475"/>
        <v>1</v>
      </c>
      <c r="BS1146">
        <f t="shared" si="476"/>
        <v>5</v>
      </c>
      <c r="BT1146" t="str">
        <f t="shared" si="477"/>
        <v/>
      </c>
    </row>
    <row r="1147" spans="1:72">
      <c r="A1147">
        <v>202380</v>
      </c>
      <c r="B1147">
        <v>84022</v>
      </c>
      <c r="C1147" t="s">
        <v>123</v>
      </c>
      <c r="D1147">
        <v>177</v>
      </c>
      <c r="E1147" t="s">
        <v>264</v>
      </c>
      <c r="F1147">
        <v>1335</v>
      </c>
      <c r="G1147" t="s">
        <v>563</v>
      </c>
      <c r="H1147">
        <v>1</v>
      </c>
      <c r="K1147">
        <v>0</v>
      </c>
      <c r="L1147" t="s">
        <v>126</v>
      </c>
      <c r="M1147" t="s">
        <v>123</v>
      </c>
      <c r="N1147">
        <v>1</v>
      </c>
      <c r="O1147">
        <v>0</v>
      </c>
      <c r="P1147" t="s">
        <v>151</v>
      </c>
      <c r="Q1147" t="s">
        <v>128</v>
      </c>
      <c r="R1147">
        <v>107</v>
      </c>
      <c r="S1147" s="1">
        <v>45320</v>
      </c>
      <c r="T1147" s="1">
        <v>45347</v>
      </c>
      <c r="U1147">
        <v>800</v>
      </c>
      <c r="V1147">
        <v>1115</v>
      </c>
      <c r="W1147" t="s">
        <v>45</v>
      </c>
      <c r="X1147" t="s">
        <v>46</v>
      </c>
      <c r="Y1147" t="s">
        <v>47</v>
      </c>
      <c r="Z1147" t="s">
        <v>50</v>
      </c>
      <c r="AA1147" t="s">
        <v>52</v>
      </c>
      <c r="AB1147" t="s">
        <v>129</v>
      </c>
      <c r="AC1147" t="s">
        <v>129</v>
      </c>
      <c r="AD1147">
        <v>0</v>
      </c>
      <c r="AE1147">
        <v>25</v>
      </c>
      <c r="AF1147">
        <v>30</v>
      </c>
      <c r="AG1147">
        <v>0</v>
      </c>
      <c r="AH1147">
        <v>0</v>
      </c>
      <c r="AI1147">
        <v>2</v>
      </c>
      <c r="AJ1147">
        <v>3</v>
      </c>
      <c r="AK1147">
        <v>3</v>
      </c>
      <c r="AL1147">
        <v>6</v>
      </c>
      <c r="AM1147">
        <v>2</v>
      </c>
      <c r="AN1147">
        <v>4</v>
      </c>
      <c r="AR1147" t="s">
        <v>133</v>
      </c>
      <c r="AS1147">
        <v>19.5</v>
      </c>
      <c r="AT1147">
        <v>2</v>
      </c>
      <c r="AU1147">
        <f t="shared" si="452"/>
        <v>20</v>
      </c>
      <c r="AV1147">
        <f t="shared" si="453"/>
        <v>40</v>
      </c>
      <c r="AW1147">
        <f t="shared" si="454"/>
        <v>40</v>
      </c>
      <c r="AX1147">
        <f t="shared" si="455"/>
        <v>195</v>
      </c>
      <c r="AY1147">
        <f t="shared" si="456"/>
        <v>3900</v>
      </c>
      <c r="AZ1147">
        <f t="shared" si="457"/>
        <v>1</v>
      </c>
      <c r="BA1147">
        <f t="shared" si="458"/>
        <v>3900</v>
      </c>
      <c r="BB1147">
        <f t="shared" si="459"/>
        <v>5700</v>
      </c>
      <c r="BC1147">
        <f t="shared" si="460"/>
        <v>4500</v>
      </c>
      <c r="BD1147">
        <f t="shared" si="461"/>
        <v>90</v>
      </c>
      <c r="BE1147">
        <f t="shared" si="462"/>
        <v>1</v>
      </c>
      <c r="BF1147">
        <f t="shared" si="463"/>
        <v>1</v>
      </c>
      <c r="BG1147">
        <f t="shared" si="464"/>
        <v>114</v>
      </c>
      <c r="BH1147">
        <f t="shared" si="465"/>
        <v>95</v>
      </c>
      <c r="BI1147">
        <f t="shared" si="466"/>
        <v>112.5</v>
      </c>
      <c r="BJ1147">
        <f t="shared" si="467"/>
        <v>117.5</v>
      </c>
      <c r="BK1147">
        <f t="shared" si="468"/>
        <v>135</v>
      </c>
      <c r="BL1147">
        <f t="shared" si="469"/>
        <v>1015</v>
      </c>
      <c r="BM1147" t="str">
        <f t="shared" si="470"/>
        <v/>
      </c>
      <c r="BN1147">
        <f t="shared" si="471"/>
        <v>-5</v>
      </c>
      <c r="BO1147" t="str">
        <f t="shared" si="472"/>
        <v/>
      </c>
      <c r="BP1147">
        <f t="shared" si="473"/>
        <v>2</v>
      </c>
      <c r="BQ1147">
        <f t="shared" si="474"/>
        <v>5</v>
      </c>
      <c r="BR1147">
        <f t="shared" si="475"/>
        <v>1</v>
      </c>
      <c r="BS1147">
        <f t="shared" si="476"/>
        <v>9</v>
      </c>
      <c r="BT1147" t="str">
        <f t="shared" si="477"/>
        <v/>
      </c>
    </row>
    <row r="1148" spans="1:72">
      <c r="A1148">
        <v>202380</v>
      </c>
      <c r="B1148">
        <v>84022</v>
      </c>
      <c r="C1148" t="s">
        <v>123</v>
      </c>
      <c r="D1148">
        <v>177</v>
      </c>
      <c r="E1148" t="s">
        <v>264</v>
      </c>
      <c r="F1148">
        <v>1335</v>
      </c>
      <c r="G1148" t="s">
        <v>563</v>
      </c>
      <c r="H1148">
        <v>1</v>
      </c>
      <c r="K1148">
        <v>0</v>
      </c>
      <c r="L1148" t="s">
        <v>126</v>
      </c>
      <c r="M1148" t="s">
        <v>123</v>
      </c>
      <c r="N1148">
        <v>1</v>
      </c>
      <c r="O1148">
        <v>0</v>
      </c>
      <c r="P1148" t="s">
        <v>151</v>
      </c>
      <c r="Q1148" t="s">
        <v>128</v>
      </c>
      <c r="R1148">
        <v>112</v>
      </c>
      <c r="S1148" s="1">
        <v>45320</v>
      </c>
      <c r="T1148" s="1">
        <v>45347</v>
      </c>
      <c r="U1148">
        <v>1200</v>
      </c>
      <c r="V1148">
        <v>1330</v>
      </c>
      <c r="W1148" t="s">
        <v>45</v>
      </c>
      <c r="X1148" t="s">
        <v>46</v>
      </c>
      <c r="Y1148" t="s">
        <v>47</v>
      </c>
      <c r="Z1148" t="s">
        <v>50</v>
      </c>
      <c r="AA1148" t="s">
        <v>52</v>
      </c>
      <c r="AB1148" t="s">
        <v>129</v>
      </c>
      <c r="AC1148" t="s">
        <v>129</v>
      </c>
      <c r="AD1148">
        <v>0</v>
      </c>
      <c r="AE1148">
        <v>25</v>
      </c>
      <c r="AF1148">
        <v>30</v>
      </c>
      <c r="AG1148">
        <v>0</v>
      </c>
      <c r="AH1148">
        <v>0</v>
      </c>
      <c r="AI1148">
        <v>2</v>
      </c>
      <c r="AJ1148">
        <v>3</v>
      </c>
      <c r="AK1148">
        <v>3</v>
      </c>
      <c r="AL1148">
        <v>6</v>
      </c>
      <c r="AM1148">
        <v>2</v>
      </c>
      <c r="AN1148">
        <v>4</v>
      </c>
      <c r="AR1148" t="s">
        <v>149</v>
      </c>
      <c r="AS1148">
        <v>9</v>
      </c>
      <c r="AT1148">
        <v>1.333</v>
      </c>
      <c r="AU1148">
        <f t="shared" si="452"/>
        <v>20</v>
      </c>
      <c r="AV1148">
        <f t="shared" si="453"/>
        <v>40</v>
      </c>
      <c r="AW1148">
        <f t="shared" si="454"/>
        <v>40</v>
      </c>
      <c r="AX1148">
        <f t="shared" si="455"/>
        <v>90</v>
      </c>
      <c r="AY1148">
        <f t="shared" si="456"/>
        <v>1800</v>
      </c>
      <c r="AZ1148">
        <f t="shared" si="457"/>
        <v>1</v>
      </c>
      <c r="BA1148">
        <f t="shared" si="458"/>
        <v>1800</v>
      </c>
      <c r="BB1148">
        <f t="shared" si="459"/>
        <v>5700</v>
      </c>
      <c r="BC1148">
        <f t="shared" si="460"/>
        <v>4500</v>
      </c>
      <c r="BD1148">
        <f t="shared" si="461"/>
        <v>90</v>
      </c>
      <c r="BE1148">
        <f t="shared" si="462"/>
        <v>1</v>
      </c>
      <c r="BF1148">
        <f t="shared" si="463"/>
        <v>1</v>
      </c>
      <c r="BG1148">
        <f t="shared" si="464"/>
        <v>114</v>
      </c>
      <c r="BH1148">
        <f t="shared" si="465"/>
        <v>95</v>
      </c>
      <c r="BI1148">
        <f t="shared" si="466"/>
        <v>112.5</v>
      </c>
      <c r="BJ1148">
        <f t="shared" si="467"/>
        <v>117.5</v>
      </c>
      <c r="BK1148">
        <f t="shared" si="468"/>
        <v>135</v>
      </c>
      <c r="BL1148">
        <f t="shared" si="469"/>
        <v>1415</v>
      </c>
      <c r="BM1148" t="str">
        <f t="shared" si="470"/>
        <v/>
      </c>
      <c r="BN1148">
        <f t="shared" si="471"/>
        <v>-5</v>
      </c>
      <c r="BO1148" t="str">
        <f t="shared" si="472"/>
        <v/>
      </c>
      <c r="BP1148">
        <f t="shared" si="473"/>
        <v>2</v>
      </c>
      <c r="BQ1148">
        <f t="shared" si="474"/>
        <v>5</v>
      </c>
      <c r="BR1148">
        <f t="shared" si="475"/>
        <v>1</v>
      </c>
      <c r="BS1148">
        <f t="shared" si="476"/>
        <v>9</v>
      </c>
      <c r="BT1148" t="str">
        <f t="shared" si="477"/>
        <v>Flag</v>
      </c>
    </row>
    <row r="1149" spans="1:72">
      <c r="A1149">
        <v>202380</v>
      </c>
      <c r="B1149">
        <v>84023</v>
      </c>
      <c r="C1149" t="s">
        <v>123</v>
      </c>
      <c r="D1149">
        <v>134</v>
      </c>
      <c r="E1149" t="s">
        <v>264</v>
      </c>
      <c r="F1149">
        <v>1340</v>
      </c>
      <c r="G1149" t="s">
        <v>564</v>
      </c>
      <c r="H1149">
        <v>1</v>
      </c>
      <c r="K1149">
        <v>0</v>
      </c>
      <c r="L1149" t="s">
        <v>126</v>
      </c>
      <c r="M1149" t="s">
        <v>123</v>
      </c>
      <c r="N1149">
        <v>1</v>
      </c>
      <c r="O1149">
        <v>0</v>
      </c>
      <c r="P1149" t="s">
        <v>151</v>
      </c>
      <c r="Q1149" t="s">
        <v>128</v>
      </c>
      <c r="R1149">
        <v>107</v>
      </c>
      <c r="S1149" s="1">
        <v>45348</v>
      </c>
      <c r="T1149" s="1">
        <v>45375</v>
      </c>
      <c r="U1149">
        <v>800</v>
      </c>
      <c r="V1149">
        <v>1115</v>
      </c>
      <c r="W1149" t="s">
        <v>45</v>
      </c>
      <c r="X1149" t="s">
        <v>46</v>
      </c>
      <c r="Y1149" t="s">
        <v>47</v>
      </c>
      <c r="Z1149" t="s">
        <v>50</v>
      </c>
      <c r="AA1149" t="s">
        <v>52</v>
      </c>
      <c r="AB1149" t="s">
        <v>129</v>
      </c>
      <c r="AC1149" t="s">
        <v>129</v>
      </c>
      <c r="AD1149">
        <v>0</v>
      </c>
      <c r="AE1149">
        <v>25</v>
      </c>
      <c r="AF1149">
        <v>30</v>
      </c>
      <c r="AG1149">
        <v>0</v>
      </c>
      <c r="AH1149">
        <v>0</v>
      </c>
      <c r="AI1149">
        <v>2</v>
      </c>
      <c r="AJ1149">
        <v>3</v>
      </c>
      <c r="AK1149">
        <v>3</v>
      </c>
      <c r="AL1149">
        <v>6</v>
      </c>
      <c r="AM1149">
        <v>2</v>
      </c>
      <c r="AN1149">
        <v>4</v>
      </c>
      <c r="AR1149" t="s">
        <v>133</v>
      </c>
      <c r="AS1149">
        <v>19.5</v>
      </c>
      <c r="AT1149">
        <v>2</v>
      </c>
      <c r="AU1149">
        <f t="shared" si="452"/>
        <v>20</v>
      </c>
      <c r="AV1149">
        <f t="shared" si="453"/>
        <v>40</v>
      </c>
      <c r="AW1149">
        <f t="shared" si="454"/>
        <v>40</v>
      </c>
      <c r="AX1149">
        <f t="shared" si="455"/>
        <v>195</v>
      </c>
      <c r="AY1149">
        <f t="shared" si="456"/>
        <v>3900</v>
      </c>
      <c r="AZ1149">
        <f t="shared" si="457"/>
        <v>1</v>
      </c>
      <c r="BA1149">
        <f t="shared" si="458"/>
        <v>3900</v>
      </c>
      <c r="BB1149">
        <f t="shared" si="459"/>
        <v>5700</v>
      </c>
      <c r="BC1149">
        <f t="shared" si="460"/>
        <v>4500</v>
      </c>
      <c r="BD1149">
        <f t="shared" si="461"/>
        <v>90</v>
      </c>
      <c r="BE1149">
        <f t="shared" si="462"/>
        <v>1</v>
      </c>
      <c r="BF1149">
        <f t="shared" si="463"/>
        <v>1</v>
      </c>
      <c r="BG1149">
        <f t="shared" si="464"/>
        <v>114</v>
      </c>
      <c r="BH1149">
        <f t="shared" si="465"/>
        <v>95</v>
      </c>
      <c r="BI1149">
        <f t="shared" si="466"/>
        <v>112.5</v>
      </c>
      <c r="BJ1149">
        <f t="shared" si="467"/>
        <v>117.5</v>
      </c>
      <c r="BK1149">
        <f t="shared" si="468"/>
        <v>135</v>
      </c>
      <c r="BL1149">
        <f t="shared" si="469"/>
        <v>1015</v>
      </c>
      <c r="BM1149" t="str">
        <f t="shared" si="470"/>
        <v/>
      </c>
      <c r="BN1149">
        <f t="shared" si="471"/>
        <v>-5</v>
      </c>
      <c r="BO1149" t="str">
        <f t="shared" si="472"/>
        <v/>
      </c>
      <c r="BP1149">
        <f t="shared" si="473"/>
        <v>2</v>
      </c>
      <c r="BQ1149">
        <f t="shared" si="474"/>
        <v>9</v>
      </c>
      <c r="BR1149">
        <f t="shared" si="475"/>
        <v>1</v>
      </c>
      <c r="BS1149">
        <f t="shared" si="476"/>
        <v>13</v>
      </c>
      <c r="BT1149" t="str">
        <f t="shared" si="477"/>
        <v/>
      </c>
    </row>
    <row r="1150" spans="1:72">
      <c r="A1150">
        <v>202380</v>
      </c>
      <c r="B1150">
        <v>84023</v>
      </c>
      <c r="C1150" t="s">
        <v>123</v>
      </c>
      <c r="D1150">
        <v>134</v>
      </c>
      <c r="E1150" t="s">
        <v>264</v>
      </c>
      <c r="F1150">
        <v>1340</v>
      </c>
      <c r="G1150" t="s">
        <v>564</v>
      </c>
      <c r="H1150">
        <v>1</v>
      </c>
      <c r="K1150">
        <v>0</v>
      </c>
      <c r="L1150" t="s">
        <v>126</v>
      </c>
      <c r="M1150" t="s">
        <v>123</v>
      </c>
      <c r="N1150">
        <v>1</v>
      </c>
      <c r="O1150">
        <v>0</v>
      </c>
      <c r="P1150" t="s">
        <v>151</v>
      </c>
      <c r="Q1150" t="s">
        <v>128</v>
      </c>
      <c r="R1150">
        <v>112</v>
      </c>
      <c r="S1150" s="1">
        <v>45348</v>
      </c>
      <c r="T1150" s="1">
        <v>45375</v>
      </c>
      <c r="U1150">
        <v>1200</v>
      </c>
      <c r="V1150">
        <v>1330</v>
      </c>
      <c r="W1150" t="s">
        <v>45</v>
      </c>
      <c r="X1150" t="s">
        <v>46</v>
      </c>
      <c r="Y1150" t="s">
        <v>47</v>
      </c>
      <c r="Z1150" t="s">
        <v>50</v>
      </c>
      <c r="AA1150" t="s">
        <v>52</v>
      </c>
      <c r="AB1150" t="s">
        <v>129</v>
      </c>
      <c r="AC1150" t="s">
        <v>129</v>
      </c>
      <c r="AD1150">
        <v>0</v>
      </c>
      <c r="AE1150">
        <v>25</v>
      </c>
      <c r="AF1150">
        <v>30</v>
      </c>
      <c r="AG1150">
        <v>0</v>
      </c>
      <c r="AH1150">
        <v>0</v>
      </c>
      <c r="AI1150">
        <v>2</v>
      </c>
      <c r="AJ1150">
        <v>3</v>
      </c>
      <c r="AK1150">
        <v>3</v>
      </c>
      <c r="AL1150">
        <v>6</v>
      </c>
      <c r="AM1150">
        <v>2</v>
      </c>
      <c r="AN1150">
        <v>4</v>
      </c>
      <c r="AR1150" t="s">
        <v>149</v>
      </c>
      <c r="AS1150">
        <v>9</v>
      </c>
      <c r="AT1150">
        <v>1.333</v>
      </c>
      <c r="AU1150">
        <f t="shared" si="452"/>
        <v>20</v>
      </c>
      <c r="AV1150">
        <f t="shared" si="453"/>
        <v>40</v>
      </c>
      <c r="AW1150">
        <f t="shared" si="454"/>
        <v>40</v>
      </c>
      <c r="AX1150">
        <f t="shared" si="455"/>
        <v>90</v>
      </c>
      <c r="AY1150">
        <f t="shared" si="456"/>
        <v>1800</v>
      </c>
      <c r="AZ1150">
        <f t="shared" si="457"/>
        <v>1</v>
      </c>
      <c r="BA1150">
        <f t="shared" si="458"/>
        <v>1800</v>
      </c>
      <c r="BB1150">
        <f t="shared" si="459"/>
        <v>5700</v>
      </c>
      <c r="BC1150">
        <f t="shared" si="460"/>
        <v>4500</v>
      </c>
      <c r="BD1150">
        <f t="shared" si="461"/>
        <v>90</v>
      </c>
      <c r="BE1150">
        <f t="shared" si="462"/>
        <v>1</v>
      </c>
      <c r="BF1150">
        <f t="shared" si="463"/>
        <v>1</v>
      </c>
      <c r="BG1150">
        <f t="shared" si="464"/>
        <v>114</v>
      </c>
      <c r="BH1150">
        <f t="shared" si="465"/>
        <v>95</v>
      </c>
      <c r="BI1150">
        <f t="shared" si="466"/>
        <v>112.5</v>
      </c>
      <c r="BJ1150">
        <f t="shared" si="467"/>
        <v>117.5</v>
      </c>
      <c r="BK1150">
        <f t="shared" si="468"/>
        <v>135</v>
      </c>
      <c r="BL1150">
        <f t="shared" si="469"/>
        <v>1415</v>
      </c>
      <c r="BM1150" t="str">
        <f t="shared" si="470"/>
        <v/>
      </c>
      <c r="BN1150">
        <f t="shared" si="471"/>
        <v>-5</v>
      </c>
      <c r="BO1150" t="str">
        <f t="shared" si="472"/>
        <v/>
      </c>
      <c r="BP1150">
        <f t="shared" si="473"/>
        <v>2</v>
      </c>
      <c r="BQ1150">
        <f t="shared" si="474"/>
        <v>9</v>
      </c>
      <c r="BR1150">
        <f t="shared" si="475"/>
        <v>1</v>
      </c>
      <c r="BS1150">
        <f t="shared" si="476"/>
        <v>13</v>
      </c>
      <c r="BT1150" t="str">
        <f t="shared" si="477"/>
        <v>Flag</v>
      </c>
    </row>
    <row r="1151" spans="1:72">
      <c r="A1151">
        <v>202380</v>
      </c>
      <c r="B1151">
        <v>84024</v>
      </c>
      <c r="C1151" t="s">
        <v>123</v>
      </c>
      <c r="D1151">
        <v>126</v>
      </c>
      <c r="E1151" t="s">
        <v>264</v>
      </c>
      <c r="F1151">
        <v>1345</v>
      </c>
      <c r="G1151" t="s">
        <v>565</v>
      </c>
      <c r="H1151">
        <v>1</v>
      </c>
      <c r="K1151">
        <v>0</v>
      </c>
      <c r="L1151" t="s">
        <v>126</v>
      </c>
      <c r="M1151" t="s">
        <v>123</v>
      </c>
      <c r="N1151">
        <v>1</v>
      </c>
      <c r="O1151">
        <v>0</v>
      </c>
      <c r="P1151" t="s">
        <v>151</v>
      </c>
      <c r="Q1151" t="s">
        <v>128</v>
      </c>
      <c r="R1151">
        <v>112</v>
      </c>
      <c r="S1151" s="1">
        <v>45376</v>
      </c>
      <c r="T1151" s="1">
        <v>45403</v>
      </c>
      <c r="U1151">
        <v>1200</v>
      </c>
      <c r="V1151">
        <v>1330</v>
      </c>
      <c r="W1151" t="s">
        <v>45</v>
      </c>
      <c r="X1151" t="s">
        <v>46</v>
      </c>
      <c r="Y1151" t="s">
        <v>47</v>
      </c>
      <c r="Z1151" t="s">
        <v>50</v>
      </c>
      <c r="AA1151" t="s">
        <v>52</v>
      </c>
      <c r="AB1151" t="s">
        <v>129</v>
      </c>
      <c r="AC1151" t="s">
        <v>129</v>
      </c>
      <c r="AD1151">
        <v>0</v>
      </c>
      <c r="AE1151">
        <v>25</v>
      </c>
      <c r="AF1151">
        <v>30</v>
      </c>
      <c r="AG1151">
        <v>0</v>
      </c>
      <c r="AH1151">
        <v>0</v>
      </c>
      <c r="AI1151">
        <v>2</v>
      </c>
      <c r="AJ1151">
        <v>3</v>
      </c>
      <c r="AK1151">
        <v>3</v>
      </c>
      <c r="AL1151">
        <v>6</v>
      </c>
      <c r="AM1151">
        <v>2</v>
      </c>
      <c r="AN1151">
        <v>4</v>
      </c>
      <c r="AR1151" t="s">
        <v>149</v>
      </c>
      <c r="AS1151">
        <v>9</v>
      </c>
      <c r="AT1151">
        <v>1.333</v>
      </c>
      <c r="AU1151">
        <f t="shared" si="452"/>
        <v>20</v>
      </c>
      <c r="AV1151">
        <f t="shared" si="453"/>
        <v>40</v>
      </c>
      <c r="AW1151">
        <f t="shared" si="454"/>
        <v>40</v>
      </c>
      <c r="AX1151">
        <f t="shared" si="455"/>
        <v>90</v>
      </c>
      <c r="AY1151">
        <f t="shared" si="456"/>
        <v>1800</v>
      </c>
      <c r="AZ1151">
        <f t="shared" si="457"/>
        <v>1</v>
      </c>
      <c r="BA1151">
        <f t="shared" si="458"/>
        <v>1800</v>
      </c>
      <c r="BB1151">
        <f t="shared" si="459"/>
        <v>5700</v>
      </c>
      <c r="BC1151">
        <f t="shared" si="460"/>
        <v>4500</v>
      </c>
      <c r="BD1151">
        <f t="shared" si="461"/>
        <v>90</v>
      </c>
      <c r="BE1151">
        <f t="shared" si="462"/>
        <v>1</v>
      </c>
      <c r="BF1151">
        <f t="shared" si="463"/>
        <v>1</v>
      </c>
      <c r="BG1151">
        <f t="shared" si="464"/>
        <v>114</v>
      </c>
      <c r="BH1151">
        <f t="shared" si="465"/>
        <v>95</v>
      </c>
      <c r="BI1151">
        <f t="shared" si="466"/>
        <v>112.5</v>
      </c>
      <c r="BJ1151">
        <f t="shared" si="467"/>
        <v>117.5</v>
      </c>
      <c r="BK1151">
        <f t="shared" si="468"/>
        <v>135</v>
      </c>
      <c r="BL1151">
        <f t="shared" si="469"/>
        <v>1415</v>
      </c>
      <c r="BM1151" t="str">
        <f t="shared" si="470"/>
        <v/>
      </c>
      <c r="BN1151">
        <f t="shared" si="471"/>
        <v>-5</v>
      </c>
      <c r="BO1151" t="str">
        <f t="shared" si="472"/>
        <v/>
      </c>
      <c r="BP1151">
        <f t="shared" si="473"/>
        <v>2</v>
      </c>
      <c r="BQ1151">
        <f t="shared" si="474"/>
        <v>13</v>
      </c>
      <c r="BR1151">
        <f t="shared" si="475"/>
        <v>1</v>
      </c>
      <c r="BS1151">
        <f t="shared" si="476"/>
        <v>17</v>
      </c>
      <c r="BT1151" t="str">
        <f t="shared" si="477"/>
        <v>Flag</v>
      </c>
    </row>
    <row r="1152" spans="1:72">
      <c r="A1152">
        <v>202380</v>
      </c>
      <c r="B1152">
        <v>84024</v>
      </c>
      <c r="C1152" t="s">
        <v>123</v>
      </c>
      <c r="D1152">
        <v>126</v>
      </c>
      <c r="E1152" t="s">
        <v>264</v>
      </c>
      <c r="F1152">
        <v>1345</v>
      </c>
      <c r="G1152" t="s">
        <v>565</v>
      </c>
      <c r="H1152">
        <v>1</v>
      </c>
      <c r="K1152">
        <v>0</v>
      </c>
      <c r="L1152" t="s">
        <v>126</v>
      </c>
      <c r="M1152" t="s">
        <v>123</v>
      </c>
      <c r="N1152">
        <v>1</v>
      </c>
      <c r="O1152">
        <v>0</v>
      </c>
      <c r="P1152" t="s">
        <v>151</v>
      </c>
      <c r="Q1152" t="s">
        <v>128</v>
      </c>
      <c r="R1152">
        <v>107</v>
      </c>
      <c r="S1152" s="1">
        <v>45376</v>
      </c>
      <c r="T1152" s="1">
        <v>45403</v>
      </c>
      <c r="U1152">
        <v>800</v>
      </c>
      <c r="V1152">
        <v>1115</v>
      </c>
      <c r="W1152" t="s">
        <v>45</v>
      </c>
      <c r="X1152" t="s">
        <v>46</v>
      </c>
      <c r="Y1152" t="s">
        <v>47</v>
      </c>
      <c r="Z1152" t="s">
        <v>50</v>
      </c>
      <c r="AA1152" t="s">
        <v>52</v>
      </c>
      <c r="AB1152" t="s">
        <v>129</v>
      </c>
      <c r="AC1152" t="s">
        <v>129</v>
      </c>
      <c r="AD1152">
        <v>0</v>
      </c>
      <c r="AE1152">
        <v>25</v>
      </c>
      <c r="AF1152">
        <v>30</v>
      </c>
      <c r="AG1152">
        <v>0</v>
      </c>
      <c r="AH1152">
        <v>0</v>
      </c>
      <c r="AI1152">
        <v>2</v>
      </c>
      <c r="AJ1152">
        <v>3</v>
      </c>
      <c r="AK1152">
        <v>3</v>
      </c>
      <c r="AL1152">
        <v>6</v>
      </c>
      <c r="AM1152">
        <v>2</v>
      </c>
      <c r="AN1152">
        <v>4</v>
      </c>
      <c r="AR1152" t="s">
        <v>133</v>
      </c>
      <c r="AS1152">
        <v>19.5</v>
      </c>
      <c r="AT1152">
        <v>2</v>
      </c>
      <c r="AU1152">
        <f t="shared" si="452"/>
        <v>20</v>
      </c>
      <c r="AV1152">
        <f t="shared" si="453"/>
        <v>40</v>
      </c>
      <c r="AW1152">
        <f t="shared" si="454"/>
        <v>40</v>
      </c>
      <c r="AX1152">
        <f t="shared" si="455"/>
        <v>195</v>
      </c>
      <c r="AY1152">
        <f t="shared" si="456"/>
        <v>3900</v>
      </c>
      <c r="AZ1152">
        <f t="shared" si="457"/>
        <v>1</v>
      </c>
      <c r="BA1152">
        <f t="shared" si="458"/>
        <v>3900</v>
      </c>
      <c r="BB1152">
        <f t="shared" si="459"/>
        <v>5700</v>
      </c>
      <c r="BC1152">
        <f t="shared" si="460"/>
        <v>4500</v>
      </c>
      <c r="BD1152">
        <f t="shared" si="461"/>
        <v>90</v>
      </c>
      <c r="BE1152">
        <f t="shared" si="462"/>
        <v>1</v>
      </c>
      <c r="BF1152">
        <f t="shared" si="463"/>
        <v>1</v>
      </c>
      <c r="BG1152">
        <f t="shared" si="464"/>
        <v>114</v>
      </c>
      <c r="BH1152">
        <f t="shared" si="465"/>
        <v>95</v>
      </c>
      <c r="BI1152">
        <f t="shared" si="466"/>
        <v>112.5</v>
      </c>
      <c r="BJ1152">
        <f t="shared" si="467"/>
        <v>117.5</v>
      </c>
      <c r="BK1152">
        <f t="shared" si="468"/>
        <v>135</v>
      </c>
      <c r="BL1152">
        <f t="shared" si="469"/>
        <v>1015</v>
      </c>
      <c r="BM1152" t="str">
        <f t="shared" si="470"/>
        <v/>
      </c>
      <c r="BN1152">
        <f t="shared" si="471"/>
        <v>-5</v>
      </c>
      <c r="BO1152" t="str">
        <f t="shared" si="472"/>
        <v/>
      </c>
      <c r="BP1152">
        <f t="shared" si="473"/>
        <v>2</v>
      </c>
      <c r="BQ1152">
        <f t="shared" si="474"/>
        <v>13</v>
      </c>
      <c r="BR1152">
        <f t="shared" si="475"/>
        <v>1</v>
      </c>
      <c r="BS1152">
        <f t="shared" si="476"/>
        <v>17</v>
      </c>
      <c r="BT1152" t="str">
        <f t="shared" si="477"/>
        <v/>
      </c>
    </row>
    <row r="1153" spans="1:72">
      <c r="A1153">
        <v>202380</v>
      </c>
      <c r="B1153">
        <v>81993</v>
      </c>
      <c r="C1153" t="s">
        <v>123</v>
      </c>
      <c r="D1153">
        <v>127</v>
      </c>
      <c r="E1153" t="s">
        <v>277</v>
      </c>
      <c r="F1153">
        <v>1001</v>
      </c>
      <c r="G1153" t="s">
        <v>278</v>
      </c>
      <c r="H1153" t="s">
        <v>136</v>
      </c>
      <c r="I1153" t="s">
        <v>137</v>
      </c>
      <c r="J1153" t="s">
        <v>138</v>
      </c>
      <c r="K1153">
        <v>0</v>
      </c>
      <c r="L1153" t="s">
        <v>126</v>
      </c>
      <c r="M1153" t="s">
        <v>123</v>
      </c>
      <c r="N1153">
        <v>1</v>
      </c>
      <c r="O1153" t="s">
        <v>139</v>
      </c>
      <c r="P1153" t="s">
        <v>151</v>
      </c>
      <c r="Q1153" t="s">
        <v>141</v>
      </c>
      <c r="R1153" t="s">
        <v>141</v>
      </c>
      <c r="S1153" s="1">
        <v>45299</v>
      </c>
      <c r="T1153" s="1">
        <v>45333</v>
      </c>
      <c r="U1153" t="s">
        <v>129</v>
      </c>
      <c r="W1153" t="s">
        <v>129</v>
      </c>
      <c r="X1153" t="s">
        <v>129</v>
      </c>
      <c r="Y1153" t="s">
        <v>129</v>
      </c>
      <c r="Z1153" t="s">
        <v>129</v>
      </c>
      <c r="AA1153" t="s">
        <v>129</v>
      </c>
      <c r="AB1153" t="s">
        <v>129</v>
      </c>
      <c r="AC1153" t="s">
        <v>129</v>
      </c>
      <c r="AD1153">
        <v>0</v>
      </c>
      <c r="AE1153">
        <v>30</v>
      </c>
      <c r="AF1153">
        <v>30</v>
      </c>
      <c r="AG1153">
        <v>0</v>
      </c>
      <c r="AH1153">
        <v>0</v>
      </c>
      <c r="AI1153">
        <v>2</v>
      </c>
      <c r="AJ1153">
        <v>1</v>
      </c>
      <c r="AK1153">
        <v>1</v>
      </c>
      <c r="AL1153">
        <v>1</v>
      </c>
      <c r="AM1153">
        <v>1</v>
      </c>
      <c r="AP1153" t="s">
        <v>138</v>
      </c>
      <c r="AR1153" t="s">
        <v>149</v>
      </c>
      <c r="AS1153">
        <v>0</v>
      </c>
      <c r="AT1153">
        <v>0.223</v>
      </c>
      <c r="AU1153">
        <f t="shared" si="452"/>
        <v>0</v>
      </c>
      <c r="AV1153">
        <f t="shared" si="453"/>
        <v>0</v>
      </c>
      <c r="AW1153">
        <f t="shared" si="454"/>
        <v>0</v>
      </c>
      <c r="AX1153" t="str">
        <f t="shared" si="455"/>
        <v/>
      </c>
      <c r="AY1153" t="str">
        <f t="shared" si="456"/>
        <v/>
      </c>
      <c r="AZ1153">
        <f t="shared" si="457"/>
        <v>2</v>
      </c>
      <c r="BA1153" t="str">
        <f t="shared" si="458"/>
        <v/>
      </c>
      <c r="BB1153">
        <f t="shared" si="459"/>
        <v>0</v>
      </c>
      <c r="BC1153">
        <f t="shared" si="460"/>
        <v>0</v>
      </c>
      <c r="BD1153">
        <f t="shared" si="461"/>
        <v>15</v>
      </c>
      <c r="BE1153">
        <f t="shared" si="462"/>
        <v>0</v>
      </c>
      <c r="BF1153">
        <f t="shared" si="463"/>
        <v>0</v>
      </c>
      <c r="BG1153">
        <f t="shared" si="464"/>
        <v>0</v>
      </c>
      <c r="BH1153">
        <f t="shared" si="465"/>
        <v>0</v>
      </c>
      <c r="BI1153" t="str">
        <f t="shared" si="466"/>
        <v/>
      </c>
      <c r="BJ1153" t="str">
        <f t="shared" si="467"/>
        <v/>
      </c>
      <c r="BK1153" t="str">
        <f t="shared" si="468"/>
        <v/>
      </c>
      <c r="BL1153" t="str">
        <f t="shared" si="469"/>
        <v/>
      </c>
      <c r="BM1153" t="str">
        <f t="shared" si="470"/>
        <v/>
      </c>
      <c r="BN1153" t="str">
        <f t="shared" si="471"/>
        <v/>
      </c>
      <c r="BO1153" t="str">
        <f t="shared" si="472"/>
        <v/>
      </c>
      <c r="BP1153">
        <f t="shared" si="473"/>
        <v>2</v>
      </c>
      <c r="BQ1153">
        <f t="shared" si="474"/>
        <v>2</v>
      </c>
      <c r="BR1153">
        <f t="shared" si="475"/>
        <v>1</v>
      </c>
      <c r="BS1153">
        <f t="shared" si="476"/>
        <v>7</v>
      </c>
      <c r="BT1153" t="str">
        <f t="shared" si="477"/>
        <v/>
      </c>
    </row>
    <row r="1154" spans="1:72">
      <c r="A1154">
        <v>202380</v>
      </c>
      <c r="B1154">
        <v>81993</v>
      </c>
      <c r="C1154" t="s">
        <v>123</v>
      </c>
      <c r="D1154">
        <v>127</v>
      </c>
      <c r="E1154" t="s">
        <v>277</v>
      </c>
      <c r="F1154">
        <v>1001</v>
      </c>
      <c r="G1154" t="s">
        <v>278</v>
      </c>
      <c r="H1154" t="s">
        <v>136</v>
      </c>
      <c r="I1154" t="s">
        <v>137</v>
      </c>
      <c r="J1154" t="s">
        <v>138</v>
      </c>
      <c r="K1154">
        <v>0</v>
      </c>
      <c r="L1154" t="s">
        <v>126</v>
      </c>
      <c r="M1154" t="s">
        <v>123</v>
      </c>
      <c r="N1154">
        <v>1</v>
      </c>
      <c r="O1154" t="s">
        <v>139</v>
      </c>
      <c r="P1154" t="s">
        <v>151</v>
      </c>
      <c r="Q1154" t="s">
        <v>141</v>
      </c>
      <c r="R1154" t="s">
        <v>141</v>
      </c>
      <c r="S1154" s="1">
        <v>45299</v>
      </c>
      <c r="T1154" s="1">
        <v>45333</v>
      </c>
      <c r="U1154" t="s">
        <v>129</v>
      </c>
      <c r="W1154" t="s">
        <v>129</v>
      </c>
      <c r="X1154" t="s">
        <v>129</v>
      </c>
      <c r="Y1154" t="s">
        <v>129</v>
      </c>
      <c r="Z1154" t="s">
        <v>129</v>
      </c>
      <c r="AA1154" t="s">
        <v>129</v>
      </c>
      <c r="AB1154" t="s">
        <v>129</v>
      </c>
      <c r="AC1154" t="s">
        <v>129</v>
      </c>
      <c r="AD1154">
        <v>0</v>
      </c>
      <c r="AE1154">
        <v>30</v>
      </c>
      <c r="AF1154">
        <v>30</v>
      </c>
      <c r="AG1154">
        <v>0</v>
      </c>
      <c r="AH1154">
        <v>0</v>
      </c>
      <c r="AI1154">
        <v>2</v>
      </c>
      <c r="AJ1154">
        <v>1</v>
      </c>
      <c r="AK1154">
        <v>1</v>
      </c>
      <c r="AL1154">
        <v>1</v>
      </c>
      <c r="AM1154">
        <v>1</v>
      </c>
      <c r="AP1154" t="s">
        <v>138</v>
      </c>
      <c r="AR1154" t="s">
        <v>133</v>
      </c>
      <c r="AS1154">
        <v>5</v>
      </c>
      <c r="AT1154">
        <v>1</v>
      </c>
      <c r="AU1154">
        <f t="shared" si="452"/>
        <v>0</v>
      </c>
      <c r="AV1154">
        <f t="shared" si="453"/>
        <v>0</v>
      </c>
      <c r="AW1154">
        <f t="shared" si="454"/>
        <v>0</v>
      </c>
      <c r="AX1154" t="str">
        <f t="shared" si="455"/>
        <v/>
      </c>
      <c r="AY1154" t="str">
        <f t="shared" si="456"/>
        <v/>
      </c>
      <c r="AZ1154">
        <f t="shared" si="457"/>
        <v>2</v>
      </c>
      <c r="BA1154" t="str">
        <f t="shared" si="458"/>
        <v/>
      </c>
      <c r="BB1154">
        <f t="shared" si="459"/>
        <v>0</v>
      </c>
      <c r="BC1154">
        <f t="shared" si="460"/>
        <v>0</v>
      </c>
      <c r="BD1154">
        <f t="shared" si="461"/>
        <v>15</v>
      </c>
      <c r="BE1154">
        <f t="shared" si="462"/>
        <v>0</v>
      </c>
      <c r="BF1154">
        <f t="shared" si="463"/>
        <v>0</v>
      </c>
      <c r="BG1154">
        <f t="shared" si="464"/>
        <v>0</v>
      </c>
      <c r="BH1154">
        <f t="shared" si="465"/>
        <v>0</v>
      </c>
      <c r="BI1154" t="str">
        <f t="shared" si="466"/>
        <v/>
      </c>
      <c r="BJ1154" t="str">
        <f t="shared" si="467"/>
        <v/>
      </c>
      <c r="BK1154" t="str">
        <f t="shared" si="468"/>
        <v/>
      </c>
      <c r="BL1154" t="str">
        <f t="shared" si="469"/>
        <v/>
      </c>
      <c r="BM1154" t="str">
        <f t="shared" si="470"/>
        <v/>
      </c>
      <c r="BN1154" t="str">
        <f t="shared" si="471"/>
        <v/>
      </c>
      <c r="BO1154" t="str">
        <f t="shared" si="472"/>
        <v/>
      </c>
      <c r="BP1154">
        <f t="shared" si="473"/>
        <v>2</v>
      </c>
      <c r="BQ1154">
        <f t="shared" si="474"/>
        <v>2</v>
      </c>
      <c r="BR1154">
        <f t="shared" si="475"/>
        <v>1</v>
      </c>
      <c r="BS1154">
        <f t="shared" si="476"/>
        <v>7</v>
      </c>
      <c r="BT1154" t="str">
        <f t="shared" si="477"/>
        <v/>
      </c>
    </row>
    <row r="1155" spans="1:72">
      <c r="A1155">
        <v>202380</v>
      </c>
      <c r="B1155">
        <v>83365</v>
      </c>
      <c r="C1155" t="s">
        <v>123</v>
      </c>
      <c r="D1155">
        <v>128</v>
      </c>
      <c r="E1155" t="s">
        <v>277</v>
      </c>
      <c r="F1155">
        <v>1001</v>
      </c>
      <c r="G1155" t="s">
        <v>278</v>
      </c>
      <c r="H1155" t="s">
        <v>168</v>
      </c>
      <c r="I1155" t="s">
        <v>137</v>
      </c>
      <c r="J1155" t="s">
        <v>138</v>
      </c>
      <c r="K1155">
        <v>0</v>
      </c>
      <c r="L1155" t="s">
        <v>126</v>
      </c>
      <c r="M1155" t="s">
        <v>123</v>
      </c>
      <c r="N1155">
        <v>1</v>
      </c>
      <c r="O1155" t="s">
        <v>139</v>
      </c>
      <c r="P1155" t="s">
        <v>151</v>
      </c>
      <c r="Q1155" t="s">
        <v>141</v>
      </c>
      <c r="R1155" t="s">
        <v>141</v>
      </c>
      <c r="S1155" s="1">
        <v>45334</v>
      </c>
      <c r="T1155" s="1">
        <v>45368</v>
      </c>
      <c r="U1155" t="s">
        <v>129</v>
      </c>
      <c r="W1155" t="s">
        <v>129</v>
      </c>
      <c r="X1155" t="s">
        <v>129</v>
      </c>
      <c r="Y1155" t="s">
        <v>129</v>
      </c>
      <c r="Z1155" t="s">
        <v>129</v>
      </c>
      <c r="AA1155" t="s">
        <v>129</v>
      </c>
      <c r="AB1155" t="s">
        <v>129</v>
      </c>
      <c r="AC1155" t="s">
        <v>129</v>
      </c>
      <c r="AD1155">
        <v>0</v>
      </c>
      <c r="AE1155">
        <v>30</v>
      </c>
      <c r="AF1155">
        <v>30</v>
      </c>
      <c r="AG1155">
        <v>0</v>
      </c>
      <c r="AH1155">
        <v>0</v>
      </c>
      <c r="AI1155">
        <v>2</v>
      </c>
      <c r="AJ1155">
        <v>1</v>
      </c>
      <c r="AK1155">
        <v>1</v>
      </c>
      <c r="AL1155">
        <v>1</v>
      </c>
      <c r="AM1155">
        <v>1</v>
      </c>
      <c r="AP1155" t="s">
        <v>138</v>
      </c>
      <c r="AR1155" t="s">
        <v>133</v>
      </c>
      <c r="AS1155">
        <v>5</v>
      </c>
      <c r="AT1155">
        <v>1</v>
      </c>
      <c r="AU1155">
        <f t="shared" si="452"/>
        <v>0</v>
      </c>
      <c r="AV1155">
        <f t="shared" si="453"/>
        <v>0</v>
      </c>
      <c r="AW1155">
        <f t="shared" si="454"/>
        <v>0</v>
      </c>
      <c r="AX1155" t="str">
        <f t="shared" si="455"/>
        <v/>
      </c>
      <c r="AY1155" t="str">
        <f t="shared" si="456"/>
        <v/>
      </c>
      <c r="AZ1155">
        <f t="shared" si="457"/>
        <v>2</v>
      </c>
      <c r="BA1155" t="str">
        <f t="shared" si="458"/>
        <v/>
      </c>
      <c r="BB1155">
        <f t="shared" si="459"/>
        <v>0</v>
      </c>
      <c r="BC1155">
        <f t="shared" si="460"/>
        <v>0</v>
      </c>
      <c r="BD1155">
        <f t="shared" si="461"/>
        <v>15</v>
      </c>
      <c r="BE1155">
        <f t="shared" si="462"/>
        <v>0</v>
      </c>
      <c r="BF1155">
        <f t="shared" si="463"/>
        <v>0</v>
      </c>
      <c r="BG1155">
        <f t="shared" si="464"/>
        <v>0</v>
      </c>
      <c r="BH1155">
        <f t="shared" si="465"/>
        <v>0</v>
      </c>
      <c r="BI1155" t="str">
        <f t="shared" si="466"/>
        <v/>
      </c>
      <c r="BJ1155" t="str">
        <f t="shared" si="467"/>
        <v/>
      </c>
      <c r="BK1155" t="str">
        <f t="shared" si="468"/>
        <v/>
      </c>
      <c r="BL1155" t="str">
        <f t="shared" si="469"/>
        <v/>
      </c>
      <c r="BM1155" t="str">
        <f t="shared" si="470"/>
        <v/>
      </c>
      <c r="BN1155" t="str">
        <f t="shared" si="471"/>
        <v/>
      </c>
      <c r="BO1155" t="str">
        <f t="shared" si="472"/>
        <v/>
      </c>
      <c r="BP1155">
        <f t="shared" si="473"/>
        <v>2</v>
      </c>
      <c r="BQ1155">
        <f t="shared" si="474"/>
        <v>7</v>
      </c>
      <c r="BR1155">
        <f t="shared" si="475"/>
        <v>1</v>
      </c>
      <c r="BS1155">
        <f t="shared" si="476"/>
        <v>12</v>
      </c>
      <c r="BT1155" t="str">
        <f t="shared" si="477"/>
        <v/>
      </c>
    </row>
    <row r="1156" spans="1:72">
      <c r="A1156">
        <v>202380</v>
      </c>
      <c r="B1156">
        <v>83365</v>
      </c>
      <c r="C1156" t="s">
        <v>123</v>
      </c>
      <c r="D1156">
        <v>128</v>
      </c>
      <c r="E1156" t="s">
        <v>277</v>
      </c>
      <c r="F1156">
        <v>1001</v>
      </c>
      <c r="G1156" t="s">
        <v>278</v>
      </c>
      <c r="H1156" t="s">
        <v>168</v>
      </c>
      <c r="I1156" t="s">
        <v>137</v>
      </c>
      <c r="J1156" t="s">
        <v>138</v>
      </c>
      <c r="K1156">
        <v>0</v>
      </c>
      <c r="L1156" t="s">
        <v>126</v>
      </c>
      <c r="M1156" t="s">
        <v>123</v>
      </c>
      <c r="N1156">
        <v>1</v>
      </c>
      <c r="O1156" t="s">
        <v>139</v>
      </c>
      <c r="P1156" t="s">
        <v>151</v>
      </c>
      <c r="Q1156" t="s">
        <v>141</v>
      </c>
      <c r="R1156" t="s">
        <v>141</v>
      </c>
      <c r="S1156" s="1">
        <v>45334</v>
      </c>
      <c r="T1156" s="1">
        <v>45368</v>
      </c>
      <c r="U1156" t="s">
        <v>129</v>
      </c>
      <c r="W1156" t="s">
        <v>129</v>
      </c>
      <c r="X1156" t="s">
        <v>129</v>
      </c>
      <c r="Y1156" t="s">
        <v>129</v>
      </c>
      <c r="Z1156" t="s">
        <v>129</v>
      </c>
      <c r="AA1156" t="s">
        <v>129</v>
      </c>
      <c r="AB1156" t="s">
        <v>129</v>
      </c>
      <c r="AC1156" t="s">
        <v>129</v>
      </c>
      <c r="AD1156">
        <v>0</v>
      </c>
      <c r="AE1156">
        <v>30</v>
      </c>
      <c r="AF1156">
        <v>30</v>
      </c>
      <c r="AG1156">
        <v>0</v>
      </c>
      <c r="AH1156">
        <v>0</v>
      </c>
      <c r="AI1156">
        <v>2</v>
      </c>
      <c r="AJ1156">
        <v>1</v>
      </c>
      <c r="AK1156">
        <v>1</v>
      </c>
      <c r="AL1156">
        <v>1</v>
      </c>
      <c r="AM1156">
        <v>1</v>
      </c>
      <c r="AP1156" t="s">
        <v>138</v>
      </c>
      <c r="AR1156" t="s">
        <v>149</v>
      </c>
      <c r="AS1156">
        <v>0</v>
      </c>
      <c r="AT1156">
        <v>0.223</v>
      </c>
      <c r="AU1156">
        <f t="shared" si="452"/>
        <v>0</v>
      </c>
      <c r="AV1156">
        <f t="shared" si="453"/>
        <v>0</v>
      </c>
      <c r="AW1156">
        <f t="shared" si="454"/>
        <v>0</v>
      </c>
      <c r="AX1156" t="str">
        <f t="shared" si="455"/>
        <v/>
      </c>
      <c r="AY1156" t="str">
        <f t="shared" si="456"/>
        <v/>
      </c>
      <c r="AZ1156">
        <f t="shared" si="457"/>
        <v>2</v>
      </c>
      <c r="BA1156" t="str">
        <f t="shared" si="458"/>
        <v/>
      </c>
      <c r="BB1156">
        <f t="shared" si="459"/>
        <v>0</v>
      </c>
      <c r="BC1156">
        <f t="shared" si="460"/>
        <v>0</v>
      </c>
      <c r="BD1156">
        <f t="shared" si="461"/>
        <v>15</v>
      </c>
      <c r="BE1156">
        <f t="shared" si="462"/>
        <v>0</v>
      </c>
      <c r="BF1156">
        <f t="shared" si="463"/>
        <v>0</v>
      </c>
      <c r="BG1156">
        <f t="shared" si="464"/>
        <v>0</v>
      </c>
      <c r="BH1156">
        <f t="shared" si="465"/>
        <v>0</v>
      </c>
      <c r="BI1156" t="str">
        <f t="shared" si="466"/>
        <v/>
      </c>
      <c r="BJ1156" t="str">
        <f t="shared" si="467"/>
        <v/>
      </c>
      <c r="BK1156" t="str">
        <f t="shared" si="468"/>
        <v/>
      </c>
      <c r="BL1156" t="str">
        <f t="shared" si="469"/>
        <v/>
      </c>
      <c r="BM1156" t="str">
        <f t="shared" si="470"/>
        <v/>
      </c>
      <c r="BN1156" t="str">
        <f t="shared" si="471"/>
        <v/>
      </c>
      <c r="BO1156" t="str">
        <f t="shared" si="472"/>
        <v/>
      </c>
      <c r="BP1156">
        <f t="shared" si="473"/>
        <v>2</v>
      </c>
      <c r="BQ1156">
        <f t="shared" si="474"/>
        <v>7</v>
      </c>
      <c r="BR1156">
        <f t="shared" si="475"/>
        <v>1</v>
      </c>
      <c r="BS1156">
        <f t="shared" si="476"/>
        <v>12</v>
      </c>
      <c r="BT1156" t="str">
        <f t="shared" si="477"/>
        <v/>
      </c>
    </row>
    <row r="1157" spans="1:72">
      <c r="A1157">
        <v>202380</v>
      </c>
      <c r="B1157">
        <v>84324</v>
      </c>
      <c r="C1157" t="s">
        <v>123</v>
      </c>
      <c r="D1157">
        <v>1</v>
      </c>
      <c r="E1157" t="s">
        <v>279</v>
      </c>
      <c r="F1157">
        <v>1005</v>
      </c>
      <c r="G1157" t="s">
        <v>280</v>
      </c>
      <c r="H1157" t="s">
        <v>136</v>
      </c>
      <c r="I1157" t="s">
        <v>137</v>
      </c>
      <c r="J1157" t="s">
        <v>138</v>
      </c>
      <c r="K1157">
        <v>0</v>
      </c>
      <c r="L1157" t="s">
        <v>126</v>
      </c>
      <c r="M1157" t="s">
        <v>123</v>
      </c>
      <c r="N1157">
        <v>1</v>
      </c>
      <c r="O1157" t="s">
        <v>139</v>
      </c>
      <c r="P1157" t="s">
        <v>151</v>
      </c>
      <c r="Q1157" t="s">
        <v>141</v>
      </c>
      <c r="R1157" t="s">
        <v>141</v>
      </c>
      <c r="S1157" s="1">
        <v>45299</v>
      </c>
      <c r="T1157" s="1">
        <v>45403</v>
      </c>
      <c r="U1157" t="s">
        <v>129</v>
      </c>
      <c r="W1157" t="s">
        <v>129</v>
      </c>
      <c r="X1157" t="s">
        <v>129</v>
      </c>
      <c r="Y1157" t="s">
        <v>129</v>
      </c>
      <c r="Z1157" t="s">
        <v>129</v>
      </c>
      <c r="AA1157" t="s">
        <v>129</v>
      </c>
      <c r="AB1157" t="s">
        <v>129</v>
      </c>
      <c r="AC1157" t="s">
        <v>129</v>
      </c>
      <c r="AD1157">
        <v>0</v>
      </c>
      <c r="AE1157">
        <v>20</v>
      </c>
      <c r="AF1157">
        <v>30</v>
      </c>
      <c r="AG1157">
        <v>0</v>
      </c>
      <c r="AH1157">
        <v>0</v>
      </c>
      <c r="AI1157">
        <v>2</v>
      </c>
      <c r="AJ1157">
        <v>4</v>
      </c>
      <c r="AK1157">
        <v>4</v>
      </c>
      <c r="AL1157">
        <v>4</v>
      </c>
      <c r="AM1157">
        <v>4</v>
      </c>
      <c r="AP1157" t="s">
        <v>138</v>
      </c>
      <c r="AR1157" t="s">
        <v>133</v>
      </c>
      <c r="AS1157">
        <v>4</v>
      </c>
      <c r="AT1157">
        <v>4</v>
      </c>
      <c r="AU1157">
        <f t="shared" ref="AU1157:AU1220" si="478">(W1157="M")*(BS1157-BQ1157-(BP1157&gt;2)+(BR1157&gt;=2))+(X1157="T")*(BS1157-BQ1157-(BP1157&gt;3)+(BR1157&gt;=3))+(Y1157="W")*(BS1157-BQ1157-(BP1157&gt;4)+(BR1157&gt;=4))+(Z1157="R")*(BS1157-BQ1157-(BP1157&gt;5)+(BR1157&gt;=5))+(AA1157="F")*(BS1157-BQ1157-(BP1157&gt;6)+(BR1157&gt;=6))+(AB1157="S")*(BS1157-BQ1157-(BP1157&gt;7)+(BR1157&gt;=7))+(AC1157="U")*(BS1157-BQ1157-(BP1157&gt;1)+(BR1157&gt;=1))</f>
        <v>0</v>
      </c>
      <c r="AV1157">
        <f t="shared" ref="AV1157:AV1220" si="479">SUMIFS(AU:AU, B:B, B1157, U:U, "&lt;&gt;." )</f>
        <v>0</v>
      </c>
      <c r="AW1157">
        <f t="shared" ref="AW1157:AW1220" si="480">IFERROR(AV1157/AZ1157, 0)</f>
        <v>0</v>
      </c>
      <c r="AX1157" t="str">
        <f t="shared" ref="AX1157:AX1220" si="481">IFERROR((INT(V1157/100)-INT(U1157/100))*60+MOD(V1157,100)-MOD(U1157,100), "")</f>
        <v/>
      </c>
      <c r="AY1157" t="str">
        <f t="shared" ref="AY1157:AY1220" si="482">IFERROR(AX1157*AU1157, "")</f>
        <v/>
      </c>
      <c r="AZ1157">
        <f t="shared" ref="AZ1157:AZ1220" si="483">COUNTIFS(B$3:B$7000, B1157, $W$3:$W$7000, W1157, $X$3:$X$7000, X1157, $Y$3:$Y$7000, Y1157, $Z$3:$Z$7000, Z1157,  $AA$3:$AA$7000, AA1157, $AB$3:$AB$7000, AB1157, $AC$3:$AC$7000, AC1157, $U$3:$U$7000, U1157)</f>
        <v>1</v>
      </c>
      <c r="BA1157" t="str">
        <f t="shared" ref="BA1157:BA1220" si="484">IFERROR(AY1157/AZ1157, "")</f>
        <v/>
      </c>
      <c r="BB1157">
        <f t="shared" ref="BB1157:BB1220" si="485">SUMIFS(BA:BA, B:B, B1157, U:U, "&lt;&gt;." )</f>
        <v>0</v>
      </c>
      <c r="BC1157">
        <f t="shared" ref="BC1157:BC1220" si="486">IFERROR(BD1157*50*BE1157, "")</f>
        <v>0</v>
      </c>
      <c r="BD1157">
        <f t="shared" ref="BD1157:BD1220" si="487">IF(AL1157&gt;25, AL1157, AL1157*15)</f>
        <v>60</v>
      </c>
      <c r="BE1157">
        <f t="shared" ref="BE1157:BE1220" si="488">IF(I1157="H",0.5,IF(I1157="T",0.5,IF(I1157="I",0,IF(I1157="B",0,IF(LEFT(H1157,1)="M",0,IF(I1157="A",IF(Q1157="ONLINE",0,1),1))))))</f>
        <v>0</v>
      </c>
      <c r="BF1157">
        <f t="shared" ref="BF1157:BF1220" si="489">IF(I1157="H",0.5,IF(I1157="T",0.5, IF(I1157="I", 0, IF(I1157 = "B", 0, IF(LEFT(H1157, 1) = "M", 0, IF(I1157 = "U", 0.5, IF(I1157 = "A", IF(Q1157 = "ONLINE", 0, 0.5), 1)))))))</f>
        <v>0</v>
      </c>
      <c r="BG1157">
        <f t="shared" ref="BG1157:BG1220" si="490">IFERROR(BB1157/50, "")</f>
        <v>0</v>
      </c>
      <c r="BH1157">
        <f t="shared" ref="BH1157:BH1220" si="491">IFERROR(BB1157/60, "")</f>
        <v>0</v>
      </c>
      <c r="BI1157" t="str">
        <f t="shared" ref="BI1157:BI1220" si="492">IFERROR(BC1157/AW1157, "")</f>
        <v/>
      </c>
      <c r="BJ1157" t="str">
        <f t="shared" ref="BJ1157:BJ1220" si="493">IFERROR(BI1157+5*MAX(0, INT((BI1157-75)/25)), "")</f>
        <v/>
      </c>
      <c r="BK1157" t="str">
        <f t="shared" ref="BK1157:BK1220" si="494">IFERROR(IF(BD1157*BE1157&gt;0, IF(BJ1157-MOD(BJ1157,30)+ 15 &gt;= BI1157, BJ1157-MOD(BJ1157,30)+ 15,IF(BJ1157-MOD(BJ1157,30)+ 20 &gt;= BI1157, BJ1157-MOD(BJ1157,30)+ 20,BJ1157-MOD(BJ1157,30)+ 45)), ""), "")</f>
        <v/>
      </c>
      <c r="BL1157" t="str">
        <f t="shared" ref="BL1157:BL1220" si="495">IFERROR(IF(BK1157&lt;&gt;AX1157,IF(MOD(U1157+INT(BK1157/60)*100+MOD(BK1157,60), 100)&lt;60, U1157+INT(BK1157/60)*100+MOD(BK1157,60), U1157+INT(BK1157/60)*100+MOD(BK1157,60) - 60 + 100),""), "")</f>
        <v/>
      </c>
      <c r="BM1157" t="str">
        <f t="shared" ref="BM1157:BM1220" si="496">IFERROR(IF(BG1157&lt;BD1157*BF1157, MAX(0, ROUND(BD1157*BF1157-BG1157, 0)), ""), "")</f>
        <v/>
      </c>
      <c r="BN1157" t="str">
        <f t="shared" ref="BN1157:BN1220" si="497">IFERROR(IF(BH1157&gt;BD1157*BE1157, MIN(0, ROUND(BD1157*BE1157-BH1157, 0)), ""), "")</f>
        <v/>
      </c>
      <c r="BO1157" t="str">
        <f t="shared" ref="BO1157:BO1220" si="498">IF(RIGHT(F1157,2)="90","Exclude",IF(RIGHT(F1157,2)="98","Exclude",IF(RIGHT(F1157,2)="99","Exclude",IF(RIGHT(F1157,2)="97","Exclude",IF(E1157&amp;F1157="ECED2121","Exclude",IF(E1157&amp;F1157="ECED2131","Exclude",IF(E1157&amp;F1157="ECED2141","Exclude",IF(E1157&amp;F1157="NMNC1135","Exclude",IF(E1157&amp;F1157="NMNC1235","Exclude",IF(E1157&amp;F1157="NMNC2335","Exclude",IF(E1157&amp;F1157="NMNC2435","Exclude",IF(E1157&amp;F1157="NMNC2445","Exclude",IF(E1157&amp;F1157="ECED2241","Exclude","")))))))))))))</f>
        <v/>
      </c>
      <c r="BP1157">
        <f t="shared" ref="BP1157:BP1220" si="499">WEEKDAY(S1157)</f>
        <v>2</v>
      </c>
      <c r="BQ1157">
        <f t="shared" ref="BQ1157:BQ1220" si="500">WEEKNUM(S1157)</f>
        <v>2</v>
      </c>
      <c r="BR1157">
        <f t="shared" ref="BR1157:BR1220" si="501">WEEKDAY(T1157)</f>
        <v>1</v>
      </c>
      <c r="BS1157">
        <f t="shared" ref="BS1157:BS1220" si="502">WEEKNUM(T1157)</f>
        <v>17</v>
      </c>
      <c r="BT1157" t="str">
        <f t="shared" ref="BT1157:BT1220" si="503">IFERROR(IF(U1157 = "", "", IF(MOD(U1157,100)&lt;&gt;0,IF(MOD(U1157,100)&lt;&gt;30,"Flag",""),IF(MOD(V1157,100)=0,"Flag",IF(MOD(V1157,100)=30,"Flag","")))), "")</f>
        <v/>
      </c>
    </row>
    <row r="1158" spans="1:72">
      <c r="A1158">
        <v>202380</v>
      </c>
      <c r="B1158">
        <v>84321</v>
      </c>
      <c r="C1158" t="s">
        <v>150</v>
      </c>
      <c r="D1158">
        <v>1</v>
      </c>
      <c r="E1158" t="s">
        <v>279</v>
      </c>
      <c r="F1158">
        <v>1030</v>
      </c>
      <c r="G1158" t="s">
        <v>289</v>
      </c>
      <c r="H1158" t="s">
        <v>373</v>
      </c>
      <c r="K1158">
        <v>0</v>
      </c>
      <c r="L1158" t="s">
        <v>126</v>
      </c>
      <c r="M1158" t="s">
        <v>123</v>
      </c>
      <c r="N1158">
        <v>1</v>
      </c>
      <c r="O1158">
        <v>9</v>
      </c>
      <c r="P1158" t="s">
        <v>151</v>
      </c>
      <c r="Q1158" t="s">
        <v>151</v>
      </c>
      <c r="R1158" t="s">
        <v>123</v>
      </c>
      <c r="S1158" s="1">
        <v>45299</v>
      </c>
      <c r="T1158" s="1">
        <v>45403</v>
      </c>
      <c r="U1158">
        <v>1318</v>
      </c>
      <c r="V1158">
        <v>1430</v>
      </c>
      <c r="W1158" t="s">
        <v>45</v>
      </c>
      <c r="X1158" t="s">
        <v>46</v>
      </c>
      <c r="Y1158" t="s">
        <v>47</v>
      </c>
      <c r="Z1158" t="s">
        <v>50</v>
      </c>
      <c r="AA1158" t="s">
        <v>52</v>
      </c>
      <c r="AB1158" t="s">
        <v>129</v>
      </c>
      <c r="AC1158" t="s">
        <v>129</v>
      </c>
      <c r="AD1158">
        <v>0</v>
      </c>
      <c r="AE1158">
        <v>20</v>
      </c>
      <c r="AF1158">
        <v>30</v>
      </c>
      <c r="AG1158">
        <v>0</v>
      </c>
      <c r="AH1158">
        <v>0</v>
      </c>
      <c r="AI1158">
        <v>2</v>
      </c>
      <c r="AJ1158">
        <v>3</v>
      </c>
      <c r="AK1158">
        <v>3</v>
      </c>
      <c r="AL1158">
        <v>3</v>
      </c>
      <c r="AM1158">
        <v>3</v>
      </c>
      <c r="AR1158" t="s">
        <v>133</v>
      </c>
      <c r="AS1158">
        <v>7.2</v>
      </c>
      <c r="AT1158">
        <v>3</v>
      </c>
      <c r="AU1158">
        <f t="shared" si="478"/>
        <v>75</v>
      </c>
      <c r="AV1158">
        <f t="shared" si="479"/>
        <v>75</v>
      </c>
      <c r="AW1158">
        <f t="shared" si="480"/>
        <v>75</v>
      </c>
      <c r="AX1158">
        <f t="shared" si="481"/>
        <v>72</v>
      </c>
      <c r="AY1158">
        <f t="shared" si="482"/>
        <v>5400</v>
      </c>
      <c r="AZ1158">
        <f t="shared" si="483"/>
        <v>1</v>
      </c>
      <c r="BA1158">
        <f t="shared" si="484"/>
        <v>5400</v>
      </c>
      <c r="BB1158">
        <f t="shared" si="485"/>
        <v>5400</v>
      </c>
      <c r="BC1158">
        <f t="shared" si="486"/>
        <v>2250</v>
      </c>
      <c r="BD1158">
        <f t="shared" si="487"/>
        <v>45</v>
      </c>
      <c r="BE1158">
        <f t="shared" si="488"/>
        <v>1</v>
      </c>
      <c r="BF1158">
        <f t="shared" si="489"/>
        <v>1</v>
      </c>
      <c r="BG1158">
        <f t="shared" si="490"/>
        <v>108</v>
      </c>
      <c r="BH1158">
        <f t="shared" si="491"/>
        <v>90</v>
      </c>
      <c r="BI1158">
        <f t="shared" si="492"/>
        <v>30</v>
      </c>
      <c r="BJ1158">
        <f t="shared" si="493"/>
        <v>30</v>
      </c>
      <c r="BK1158">
        <f t="shared" si="494"/>
        <v>45</v>
      </c>
      <c r="BL1158">
        <f t="shared" si="495"/>
        <v>1403</v>
      </c>
      <c r="BM1158" t="str">
        <f t="shared" si="496"/>
        <v/>
      </c>
      <c r="BN1158">
        <f t="shared" si="497"/>
        <v>-45</v>
      </c>
      <c r="BO1158" t="str">
        <f t="shared" si="498"/>
        <v/>
      </c>
      <c r="BP1158">
        <f t="shared" si="499"/>
        <v>2</v>
      </c>
      <c r="BQ1158">
        <f t="shared" si="500"/>
        <v>2</v>
      </c>
      <c r="BR1158">
        <f t="shared" si="501"/>
        <v>1</v>
      </c>
      <c r="BS1158">
        <f t="shared" si="502"/>
        <v>17</v>
      </c>
      <c r="BT1158" t="str">
        <f t="shared" si="503"/>
        <v>Flag</v>
      </c>
    </row>
    <row r="1159" spans="1:72">
      <c r="A1159">
        <v>202380</v>
      </c>
      <c r="B1159">
        <v>83335</v>
      </c>
      <c r="C1159" t="s">
        <v>150</v>
      </c>
      <c r="D1159">
        <v>1</v>
      </c>
      <c r="E1159" t="s">
        <v>279</v>
      </c>
      <c r="F1159">
        <v>1300</v>
      </c>
      <c r="G1159" t="s">
        <v>291</v>
      </c>
      <c r="H1159" t="s">
        <v>136</v>
      </c>
      <c r="I1159" t="s">
        <v>137</v>
      </c>
      <c r="J1159" t="s">
        <v>138</v>
      </c>
      <c r="K1159">
        <v>0</v>
      </c>
      <c r="L1159" t="s">
        <v>126</v>
      </c>
      <c r="M1159" t="s">
        <v>123</v>
      </c>
      <c r="N1159">
        <v>1</v>
      </c>
      <c r="O1159" t="s">
        <v>139</v>
      </c>
      <c r="P1159" t="s">
        <v>151</v>
      </c>
      <c r="Q1159" t="s">
        <v>141</v>
      </c>
      <c r="R1159" t="s">
        <v>141</v>
      </c>
      <c r="S1159" s="1">
        <v>45299</v>
      </c>
      <c r="T1159" s="1">
        <v>45403</v>
      </c>
      <c r="U1159" t="s">
        <v>129</v>
      </c>
      <c r="W1159" t="s">
        <v>129</v>
      </c>
      <c r="X1159" t="s">
        <v>129</v>
      </c>
      <c r="Y1159" t="s">
        <v>129</v>
      </c>
      <c r="Z1159" t="s">
        <v>129</v>
      </c>
      <c r="AA1159" t="s">
        <v>129</v>
      </c>
      <c r="AB1159" t="s">
        <v>129</v>
      </c>
      <c r="AC1159" t="s">
        <v>129</v>
      </c>
      <c r="AD1159">
        <v>0</v>
      </c>
      <c r="AE1159">
        <v>20</v>
      </c>
      <c r="AF1159">
        <v>30</v>
      </c>
      <c r="AG1159">
        <v>0</v>
      </c>
      <c r="AH1159">
        <v>0</v>
      </c>
      <c r="AI1159">
        <v>2</v>
      </c>
      <c r="AJ1159">
        <v>3</v>
      </c>
      <c r="AK1159">
        <v>3</v>
      </c>
      <c r="AL1159">
        <v>3</v>
      </c>
      <c r="AM1159">
        <v>3</v>
      </c>
      <c r="AP1159" t="s">
        <v>138</v>
      </c>
      <c r="AR1159" t="s">
        <v>133</v>
      </c>
      <c r="AS1159">
        <v>3</v>
      </c>
      <c r="AT1159">
        <v>3</v>
      </c>
      <c r="AU1159">
        <f t="shared" si="478"/>
        <v>0</v>
      </c>
      <c r="AV1159">
        <f t="shared" si="479"/>
        <v>0</v>
      </c>
      <c r="AW1159">
        <f t="shared" si="480"/>
        <v>0</v>
      </c>
      <c r="AX1159" t="str">
        <f t="shared" si="481"/>
        <v/>
      </c>
      <c r="AY1159" t="str">
        <f t="shared" si="482"/>
        <v/>
      </c>
      <c r="AZ1159">
        <f t="shared" si="483"/>
        <v>1</v>
      </c>
      <c r="BA1159" t="str">
        <f t="shared" si="484"/>
        <v/>
      </c>
      <c r="BB1159">
        <f t="shared" si="485"/>
        <v>0</v>
      </c>
      <c r="BC1159">
        <f t="shared" si="486"/>
        <v>0</v>
      </c>
      <c r="BD1159">
        <f t="shared" si="487"/>
        <v>45</v>
      </c>
      <c r="BE1159">
        <f t="shared" si="488"/>
        <v>0</v>
      </c>
      <c r="BF1159">
        <f t="shared" si="489"/>
        <v>0</v>
      </c>
      <c r="BG1159">
        <f t="shared" si="490"/>
        <v>0</v>
      </c>
      <c r="BH1159">
        <f t="shared" si="491"/>
        <v>0</v>
      </c>
      <c r="BI1159" t="str">
        <f t="shared" si="492"/>
        <v/>
      </c>
      <c r="BJ1159" t="str">
        <f t="shared" si="493"/>
        <v/>
      </c>
      <c r="BK1159" t="str">
        <f t="shared" si="494"/>
        <v/>
      </c>
      <c r="BL1159" t="str">
        <f t="shared" si="495"/>
        <v/>
      </c>
      <c r="BM1159" t="str">
        <f t="shared" si="496"/>
        <v/>
      </c>
      <c r="BN1159" t="str">
        <f t="shared" si="497"/>
        <v/>
      </c>
      <c r="BO1159" t="str">
        <f t="shared" si="498"/>
        <v/>
      </c>
      <c r="BP1159">
        <f t="shared" si="499"/>
        <v>2</v>
      </c>
      <c r="BQ1159">
        <f t="shared" si="500"/>
        <v>2</v>
      </c>
      <c r="BR1159">
        <f t="shared" si="501"/>
        <v>1</v>
      </c>
      <c r="BS1159">
        <f t="shared" si="502"/>
        <v>17</v>
      </c>
      <c r="BT1159" t="str">
        <f t="shared" si="503"/>
        <v/>
      </c>
    </row>
    <row r="1160" spans="1:72">
      <c r="A1160">
        <v>202380</v>
      </c>
      <c r="B1160">
        <v>84004</v>
      </c>
      <c r="C1160" t="s">
        <v>123</v>
      </c>
      <c r="D1160">
        <v>1</v>
      </c>
      <c r="E1160" t="s">
        <v>279</v>
      </c>
      <c r="F1160">
        <v>1315</v>
      </c>
      <c r="G1160" t="s">
        <v>294</v>
      </c>
      <c r="H1160">
        <v>101</v>
      </c>
      <c r="K1160">
        <v>0</v>
      </c>
      <c r="L1160" t="s">
        <v>126</v>
      </c>
      <c r="M1160" t="s">
        <v>123</v>
      </c>
      <c r="N1160">
        <v>1</v>
      </c>
      <c r="O1160">
        <v>1</v>
      </c>
      <c r="P1160" t="s">
        <v>151</v>
      </c>
      <c r="Q1160" t="s">
        <v>134</v>
      </c>
      <c r="R1160">
        <v>117</v>
      </c>
      <c r="S1160" s="1">
        <v>45299</v>
      </c>
      <c r="T1160" s="1">
        <v>45403</v>
      </c>
      <c r="U1160">
        <v>900</v>
      </c>
      <c r="V1160">
        <v>1445</v>
      </c>
      <c r="W1160" t="s">
        <v>129</v>
      </c>
      <c r="X1160" t="s">
        <v>129</v>
      </c>
      <c r="Y1160" t="s">
        <v>129</v>
      </c>
      <c r="Z1160" t="s">
        <v>129</v>
      </c>
      <c r="AA1160" t="s">
        <v>52</v>
      </c>
      <c r="AB1160" t="s">
        <v>129</v>
      </c>
      <c r="AC1160" t="s">
        <v>129</v>
      </c>
      <c r="AD1160">
        <v>0</v>
      </c>
      <c r="AE1160">
        <v>20</v>
      </c>
      <c r="AF1160">
        <v>30</v>
      </c>
      <c r="AG1160">
        <v>0</v>
      </c>
      <c r="AH1160">
        <v>0</v>
      </c>
      <c r="AI1160">
        <v>2</v>
      </c>
      <c r="AJ1160">
        <v>3</v>
      </c>
      <c r="AK1160">
        <v>3</v>
      </c>
      <c r="AL1160">
        <v>7</v>
      </c>
      <c r="AM1160">
        <v>1</v>
      </c>
      <c r="AN1160">
        <v>6</v>
      </c>
      <c r="AR1160" t="s">
        <v>149</v>
      </c>
      <c r="AS1160">
        <v>6.9</v>
      </c>
      <c r="AT1160">
        <v>2</v>
      </c>
      <c r="AU1160">
        <f t="shared" si="478"/>
        <v>15</v>
      </c>
      <c r="AV1160">
        <f t="shared" si="479"/>
        <v>30</v>
      </c>
      <c r="AW1160">
        <f t="shared" si="480"/>
        <v>30</v>
      </c>
      <c r="AX1160">
        <f t="shared" si="481"/>
        <v>345</v>
      </c>
      <c r="AY1160">
        <f t="shared" si="482"/>
        <v>5175</v>
      </c>
      <c r="AZ1160">
        <f t="shared" si="483"/>
        <v>1</v>
      </c>
      <c r="BA1160">
        <f t="shared" si="484"/>
        <v>5175</v>
      </c>
      <c r="BB1160">
        <f t="shared" si="485"/>
        <v>5925</v>
      </c>
      <c r="BC1160">
        <f t="shared" si="486"/>
        <v>5250</v>
      </c>
      <c r="BD1160">
        <f t="shared" si="487"/>
        <v>105</v>
      </c>
      <c r="BE1160">
        <f t="shared" si="488"/>
        <v>1</v>
      </c>
      <c r="BF1160">
        <f t="shared" si="489"/>
        <v>1</v>
      </c>
      <c r="BG1160">
        <f t="shared" si="490"/>
        <v>118.5</v>
      </c>
      <c r="BH1160">
        <f t="shared" si="491"/>
        <v>98.75</v>
      </c>
      <c r="BI1160">
        <f t="shared" si="492"/>
        <v>175</v>
      </c>
      <c r="BJ1160">
        <f t="shared" si="493"/>
        <v>195</v>
      </c>
      <c r="BK1160">
        <f t="shared" si="494"/>
        <v>195</v>
      </c>
      <c r="BL1160">
        <f t="shared" si="495"/>
        <v>1215</v>
      </c>
      <c r="BM1160" t="str">
        <f t="shared" si="496"/>
        <v/>
      </c>
      <c r="BN1160" t="str">
        <f t="shared" si="497"/>
        <v/>
      </c>
      <c r="BO1160" t="str">
        <f t="shared" si="498"/>
        <v/>
      </c>
      <c r="BP1160">
        <f t="shared" si="499"/>
        <v>2</v>
      </c>
      <c r="BQ1160">
        <f t="shared" si="500"/>
        <v>2</v>
      </c>
      <c r="BR1160">
        <f t="shared" si="501"/>
        <v>1</v>
      </c>
      <c r="BS1160">
        <f t="shared" si="502"/>
        <v>17</v>
      </c>
      <c r="BT1160" t="str">
        <f t="shared" si="503"/>
        <v/>
      </c>
    </row>
    <row r="1161" spans="1:72">
      <c r="A1161">
        <v>202380</v>
      </c>
      <c r="B1161">
        <v>84004</v>
      </c>
      <c r="C1161" t="s">
        <v>123</v>
      </c>
      <c r="D1161">
        <v>1</v>
      </c>
      <c r="E1161" t="s">
        <v>279</v>
      </c>
      <c r="F1161">
        <v>1315</v>
      </c>
      <c r="G1161" t="s">
        <v>294</v>
      </c>
      <c r="H1161">
        <v>101</v>
      </c>
      <c r="K1161">
        <v>0</v>
      </c>
      <c r="L1161" t="s">
        <v>126</v>
      </c>
      <c r="M1161" t="s">
        <v>123</v>
      </c>
      <c r="N1161">
        <v>1</v>
      </c>
      <c r="O1161">
        <v>1</v>
      </c>
      <c r="P1161" t="s">
        <v>151</v>
      </c>
      <c r="Q1161" t="s">
        <v>134</v>
      </c>
      <c r="R1161">
        <v>117</v>
      </c>
      <c r="S1161" s="1">
        <v>45299</v>
      </c>
      <c r="T1161" s="1">
        <v>45403</v>
      </c>
      <c r="U1161">
        <v>800</v>
      </c>
      <c r="V1161">
        <v>850</v>
      </c>
      <c r="W1161" t="s">
        <v>129</v>
      </c>
      <c r="X1161" t="s">
        <v>129</v>
      </c>
      <c r="Y1161" t="s">
        <v>129</v>
      </c>
      <c r="Z1161" t="s">
        <v>129</v>
      </c>
      <c r="AA1161" t="s">
        <v>52</v>
      </c>
      <c r="AB1161" t="s">
        <v>129</v>
      </c>
      <c r="AC1161" t="s">
        <v>129</v>
      </c>
      <c r="AD1161">
        <v>0</v>
      </c>
      <c r="AE1161">
        <v>20</v>
      </c>
      <c r="AF1161">
        <v>30</v>
      </c>
      <c r="AG1161">
        <v>0</v>
      </c>
      <c r="AH1161">
        <v>0</v>
      </c>
      <c r="AI1161">
        <v>2</v>
      </c>
      <c r="AJ1161">
        <v>3</v>
      </c>
      <c r="AK1161">
        <v>3</v>
      </c>
      <c r="AL1161">
        <v>7</v>
      </c>
      <c r="AM1161">
        <v>1</v>
      </c>
      <c r="AN1161">
        <v>6</v>
      </c>
      <c r="AR1161" t="s">
        <v>133</v>
      </c>
      <c r="AS1161">
        <v>1</v>
      </c>
      <c r="AT1161">
        <v>1</v>
      </c>
      <c r="AU1161">
        <f t="shared" si="478"/>
        <v>15</v>
      </c>
      <c r="AV1161">
        <f t="shared" si="479"/>
        <v>30</v>
      </c>
      <c r="AW1161">
        <f t="shared" si="480"/>
        <v>30</v>
      </c>
      <c r="AX1161">
        <f t="shared" si="481"/>
        <v>50</v>
      </c>
      <c r="AY1161">
        <f t="shared" si="482"/>
        <v>750</v>
      </c>
      <c r="AZ1161">
        <f t="shared" si="483"/>
        <v>1</v>
      </c>
      <c r="BA1161">
        <f t="shared" si="484"/>
        <v>750</v>
      </c>
      <c r="BB1161">
        <f t="shared" si="485"/>
        <v>5925</v>
      </c>
      <c r="BC1161">
        <f t="shared" si="486"/>
        <v>5250</v>
      </c>
      <c r="BD1161">
        <f t="shared" si="487"/>
        <v>105</v>
      </c>
      <c r="BE1161">
        <f t="shared" si="488"/>
        <v>1</v>
      </c>
      <c r="BF1161">
        <f t="shared" si="489"/>
        <v>1</v>
      </c>
      <c r="BG1161">
        <f t="shared" si="490"/>
        <v>118.5</v>
      </c>
      <c r="BH1161">
        <f t="shared" si="491"/>
        <v>98.75</v>
      </c>
      <c r="BI1161">
        <f t="shared" si="492"/>
        <v>175</v>
      </c>
      <c r="BJ1161">
        <f t="shared" si="493"/>
        <v>195</v>
      </c>
      <c r="BK1161">
        <f t="shared" si="494"/>
        <v>195</v>
      </c>
      <c r="BL1161">
        <f t="shared" si="495"/>
        <v>1115</v>
      </c>
      <c r="BM1161" t="str">
        <f t="shared" si="496"/>
        <v/>
      </c>
      <c r="BN1161" t="str">
        <f t="shared" si="497"/>
        <v/>
      </c>
      <c r="BO1161" t="str">
        <f t="shared" si="498"/>
        <v/>
      </c>
      <c r="BP1161">
        <f t="shared" si="499"/>
        <v>2</v>
      </c>
      <c r="BQ1161">
        <f t="shared" si="500"/>
        <v>2</v>
      </c>
      <c r="BR1161">
        <f t="shared" si="501"/>
        <v>1</v>
      </c>
      <c r="BS1161">
        <f t="shared" si="502"/>
        <v>17</v>
      </c>
      <c r="BT1161" t="str">
        <f t="shared" si="503"/>
        <v/>
      </c>
    </row>
    <row r="1162" spans="1:72">
      <c r="A1162">
        <v>202380</v>
      </c>
      <c r="B1162">
        <v>84322</v>
      </c>
      <c r="C1162" t="s">
        <v>150</v>
      </c>
      <c r="D1162">
        <v>1</v>
      </c>
      <c r="E1162" t="s">
        <v>279</v>
      </c>
      <c r="F1162">
        <v>1320</v>
      </c>
      <c r="G1162" t="s">
        <v>296</v>
      </c>
      <c r="H1162" t="s">
        <v>232</v>
      </c>
      <c r="I1162" t="s">
        <v>147</v>
      </c>
      <c r="J1162" t="s">
        <v>138</v>
      </c>
      <c r="K1162">
        <v>0</v>
      </c>
      <c r="L1162" t="s">
        <v>126</v>
      </c>
      <c r="M1162" t="s">
        <v>123</v>
      </c>
      <c r="N1162">
        <v>1</v>
      </c>
      <c r="O1162">
        <v>9</v>
      </c>
      <c r="P1162" t="s">
        <v>151</v>
      </c>
      <c r="Q1162" t="s">
        <v>151</v>
      </c>
      <c r="R1162" t="s">
        <v>123</v>
      </c>
      <c r="S1162" s="1">
        <v>45299</v>
      </c>
      <c r="T1162" s="1">
        <v>45403</v>
      </c>
      <c r="U1162">
        <v>853</v>
      </c>
      <c r="V1162">
        <v>941</v>
      </c>
      <c r="W1162" t="s">
        <v>45</v>
      </c>
      <c r="X1162" t="s">
        <v>46</v>
      </c>
      <c r="Y1162" t="s">
        <v>129</v>
      </c>
      <c r="Z1162" t="s">
        <v>50</v>
      </c>
      <c r="AA1162" t="s">
        <v>52</v>
      </c>
      <c r="AB1162" t="s">
        <v>129</v>
      </c>
      <c r="AC1162" t="s">
        <v>129</v>
      </c>
      <c r="AD1162">
        <v>0</v>
      </c>
      <c r="AE1162">
        <v>20</v>
      </c>
      <c r="AF1162">
        <v>30</v>
      </c>
      <c r="AG1162">
        <v>0</v>
      </c>
      <c r="AH1162">
        <v>0</v>
      </c>
      <c r="AI1162">
        <v>2</v>
      </c>
      <c r="AJ1162">
        <v>3</v>
      </c>
      <c r="AK1162">
        <v>3</v>
      </c>
      <c r="AL1162">
        <v>5</v>
      </c>
      <c r="AM1162">
        <v>2</v>
      </c>
      <c r="AN1162">
        <v>3</v>
      </c>
      <c r="AP1162" t="s">
        <v>138</v>
      </c>
      <c r="AR1162" t="s">
        <v>149</v>
      </c>
      <c r="AS1162">
        <v>3.84</v>
      </c>
      <c r="AT1162">
        <v>1</v>
      </c>
      <c r="AU1162">
        <f t="shared" si="478"/>
        <v>60</v>
      </c>
      <c r="AV1162">
        <f t="shared" si="479"/>
        <v>75</v>
      </c>
      <c r="AW1162">
        <f t="shared" si="480"/>
        <v>75</v>
      </c>
      <c r="AX1162">
        <f t="shared" si="481"/>
        <v>48</v>
      </c>
      <c r="AY1162">
        <f t="shared" si="482"/>
        <v>2880</v>
      </c>
      <c r="AZ1162">
        <f t="shared" si="483"/>
        <v>1</v>
      </c>
      <c r="BA1162">
        <f t="shared" si="484"/>
        <v>2880</v>
      </c>
      <c r="BB1162">
        <f t="shared" si="485"/>
        <v>3480</v>
      </c>
      <c r="BC1162">
        <f t="shared" si="486"/>
        <v>1875</v>
      </c>
      <c r="BD1162">
        <f t="shared" si="487"/>
        <v>75</v>
      </c>
      <c r="BE1162">
        <f t="shared" si="488"/>
        <v>0.5</v>
      </c>
      <c r="BF1162">
        <f t="shared" si="489"/>
        <v>0.5</v>
      </c>
      <c r="BG1162">
        <f t="shared" si="490"/>
        <v>69.599999999999994</v>
      </c>
      <c r="BH1162">
        <f t="shared" si="491"/>
        <v>58</v>
      </c>
      <c r="BI1162">
        <f t="shared" si="492"/>
        <v>25</v>
      </c>
      <c r="BJ1162">
        <f t="shared" si="493"/>
        <v>25</v>
      </c>
      <c r="BK1162">
        <f t="shared" si="494"/>
        <v>45</v>
      </c>
      <c r="BL1162">
        <f t="shared" si="495"/>
        <v>938</v>
      </c>
      <c r="BM1162" t="str">
        <f t="shared" si="496"/>
        <v/>
      </c>
      <c r="BN1162">
        <f t="shared" si="497"/>
        <v>-21</v>
      </c>
      <c r="BO1162" t="str">
        <f t="shared" si="498"/>
        <v/>
      </c>
      <c r="BP1162">
        <f t="shared" si="499"/>
        <v>2</v>
      </c>
      <c r="BQ1162">
        <f t="shared" si="500"/>
        <v>2</v>
      </c>
      <c r="BR1162">
        <f t="shared" si="501"/>
        <v>1</v>
      </c>
      <c r="BS1162">
        <f t="shared" si="502"/>
        <v>17</v>
      </c>
      <c r="BT1162" t="str">
        <f t="shared" si="503"/>
        <v>Flag</v>
      </c>
    </row>
    <row r="1163" spans="1:72">
      <c r="A1163">
        <v>202380</v>
      </c>
      <c r="B1163">
        <v>84322</v>
      </c>
      <c r="C1163" t="s">
        <v>150</v>
      </c>
      <c r="D1163">
        <v>1</v>
      </c>
      <c r="E1163" t="s">
        <v>279</v>
      </c>
      <c r="F1163">
        <v>1320</v>
      </c>
      <c r="G1163" t="s">
        <v>296</v>
      </c>
      <c r="H1163" t="s">
        <v>232</v>
      </c>
      <c r="I1163" t="s">
        <v>147</v>
      </c>
      <c r="J1163" t="s">
        <v>138</v>
      </c>
      <c r="K1163">
        <v>0</v>
      </c>
      <c r="L1163" t="s">
        <v>126</v>
      </c>
      <c r="M1163" t="s">
        <v>123</v>
      </c>
      <c r="N1163">
        <v>1</v>
      </c>
      <c r="O1163">
        <v>9</v>
      </c>
      <c r="P1163" t="s">
        <v>151</v>
      </c>
      <c r="Q1163" t="s">
        <v>151</v>
      </c>
      <c r="R1163" t="s">
        <v>123</v>
      </c>
      <c r="S1163" s="1">
        <v>45299</v>
      </c>
      <c r="T1163" s="1">
        <v>45403</v>
      </c>
      <c r="U1163">
        <v>845</v>
      </c>
      <c r="V1163">
        <v>925</v>
      </c>
      <c r="W1163" t="s">
        <v>129</v>
      </c>
      <c r="X1163" t="s">
        <v>129</v>
      </c>
      <c r="Y1163" t="s">
        <v>47</v>
      </c>
      <c r="Z1163" t="s">
        <v>129</v>
      </c>
      <c r="AA1163" t="s">
        <v>129</v>
      </c>
      <c r="AB1163" t="s">
        <v>129</v>
      </c>
      <c r="AC1163" t="s">
        <v>129</v>
      </c>
      <c r="AD1163">
        <v>0</v>
      </c>
      <c r="AE1163">
        <v>20</v>
      </c>
      <c r="AF1163">
        <v>30</v>
      </c>
      <c r="AG1163">
        <v>0</v>
      </c>
      <c r="AH1163">
        <v>0</v>
      </c>
      <c r="AI1163">
        <v>2</v>
      </c>
      <c r="AJ1163">
        <v>3</v>
      </c>
      <c r="AK1163">
        <v>3</v>
      </c>
      <c r="AL1163">
        <v>5</v>
      </c>
      <c r="AM1163">
        <v>2</v>
      </c>
      <c r="AN1163">
        <v>3</v>
      </c>
      <c r="AP1163" t="s">
        <v>138</v>
      </c>
      <c r="AR1163" t="s">
        <v>149</v>
      </c>
      <c r="AS1163">
        <v>0.8</v>
      </c>
      <c r="AT1163">
        <v>0</v>
      </c>
      <c r="AU1163">
        <f t="shared" si="478"/>
        <v>15</v>
      </c>
      <c r="AV1163">
        <f t="shared" si="479"/>
        <v>75</v>
      </c>
      <c r="AW1163">
        <f t="shared" si="480"/>
        <v>75</v>
      </c>
      <c r="AX1163">
        <f t="shared" si="481"/>
        <v>40</v>
      </c>
      <c r="AY1163">
        <f t="shared" si="482"/>
        <v>600</v>
      </c>
      <c r="AZ1163">
        <f t="shared" si="483"/>
        <v>1</v>
      </c>
      <c r="BA1163">
        <f t="shared" si="484"/>
        <v>600</v>
      </c>
      <c r="BB1163">
        <f t="shared" si="485"/>
        <v>3480</v>
      </c>
      <c r="BC1163">
        <f t="shared" si="486"/>
        <v>1875</v>
      </c>
      <c r="BD1163">
        <f t="shared" si="487"/>
        <v>75</v>
      </c>
      <c r="BE1163">
        <f t="shared" si="488"/>
        <v>0.5</v>
      </c>
      <c r="BF1163">
        <f t="shared" si="489"/>
        <v>0.5</v>
      </c>
      <c r="BG1163">
        <f t="shared" si="490"/>
        <v>69.599999999999994</v>
      </c>
      <c r="BH1163">
        <f t="shared" si="491"/>
        <v>58</v>
      </c>
      <c r="BI1163">
        <f t="shared" si="492"/>
        <v>25</v>
      </c>
      <c r="BJ1163">
        <f t="shared" si="493"/>
        <v>25</v>
      </c>
      <c r="BK1163">
        <f t="shared" si="494"/>
        <v>45</v>
      </c>
      <c r="BL1163">
        <f t="shared" si="495"/>
        <v>930</v>
      </c>
      <c r="BM1163" t="str">
        <f t="shared" si="496"/>
        <v/>
      </c>
      <c r="BN1163">
        <f t="shared" si="497"/>
        <v>-21</v>
      </c>
      <c r="BO1163" t="str">
        <f t="shared" si="498"/>
        <v/>
      </c>
      <c r="BP1163">
        <f t="shared" si="499"/>
        <v>2</v>
      </c>
      <c r="BQ1163">
        <f t="shared" si="500"/>
        <v>2</v>
      </c>
      <c r="BR1163">
        <f t="shared" si="501"/>
        <v>1</v>
      </c>
      <c r="BS1163">
        <f t="shared" si="502"/>
        <v>17</v>
      </c>
      <c r="BT1163" t="str">
        <f t="shared" si="503"/>
        <v>Flag</v>
      </c>
    </row>
    <row r="1164" spans="1:72">
      <c r="A1164">
        <v>202380</v>
      </c>
      <c r="B1164">
        <v>84322</v>
      </c>
      <c r="C1164" t="s">
        <v>150</v>
      </c>
      <c r="D1164">
        <v>1</v>
      </c>
      <c r="E1164" t="s">
        <v>279</v>
      </c>
      <c r="F1164">
        <v>1320</v>
      </c>
      <c r="G1164" t="s">
        <v>296</v>
      </c>
      <c r="H1164" t="s">
        <v>232</v>
      </c>
      <c r="I1164" t="s">
        <v>147</v>
      </c>
      <c r="J1164" t="s">
        <v>138</v>
      </c>
      <c r="K1164">
        <v>0</v>
      </c>
      <c r="L1164" t="s">
        <v>126</v>
      </c>
      <c r="M1164" t="s">
        <v>123</v>
      </c>
      <c r="N1164">
        <v>1</v>
      </c>
      <c r="O1164">
        <v>9</v>
      </c>
      <c r="P1164" t="s">
        <v>151</v>
      </c>
      <c r="Q1164" t="s">
        <v>141</v>
      </c>
      <c r="R1164" t="s">
        <v>141</v>
      </c>
      <c r="S1164" s="1">
        <v>45299</v>
      </c>
      <c r="T1164" s="1">
        <v>45403</v>
      </c>
      <c r="U1164" t="s">
        <v>129</v>
      </c>
      <c r="W1164" t="s">
        <v>129</v>
      </c>
      <c r="X1164" t="s">
        <v>129</v>
      </c>
      <c r="Y1164" t="s">
        <v>129</v>
      </c>
      <c r="Z1164" t="s">
        <v>129</v>
      </c>
      <c r="AA1164" t="s">
        <v>129</v>
      </c>
      <c r="AB1164" t="s">
        <v>129</v>
      </c>
      <c r="AC1164" t="s">
        <v>129</v>
      </c>
      <c r="AD1164">
        <v>0</v>
      </c>
      <c r="AE1164">
        <v>20</v>
      </c>
      <c r="AF1164">
        <v>30</v>
      </c>
      <c r="AG1164">
        <v>0</v>
      </c>
      <c r="AH1164">
        <v>0</v>
      </c>
      <c r="AI1164">
        <v>2</v>
      </c>
      <c r="AJ1164">
        <v>3</v>
      </c>
      <c r="AK1164">
        <v>3</v>
      </c>
      <c r="AL1164">
        <v>5</v>
      </c>
      <c r="AM1164">
        <v>2</v>
      </c>
      <c r="AN1164">
        <v>3</v>
      </c>
      <c r="AP1164" t="s">
        <v>138</v>
      </c>
      <c r="AR1164" t="s">
        <v>133</v>
      </c>
      <c r="AS1164">
        <v>2</v>
      </c>
      <c r="AT1164">
        <v>2</v>
      </c>
      <c r="AU1164">
        <f t="shared" si="478"/>
        <v>0</v>
      </c>
      <c r="AV1164">
        <f t="shared" si="479"/>
        <v>75</v>
      </c>
      <c r="AW1164">
        <f t="shared" si="480"/>
        <v>75</v>
      </c>
      <c r="AX1164" t="str">
        <f t="shared" si="481"/>
        <v/>
      </c>
      <c r="AY1164" t="str">
        <f t="shared" si="482"/>
        <v/>
      </c>
      <c r="AZ1164">
        <f t="shared" si="483"/>
        <v>1</v>
      </c>
      <c r="BA1164" t="str">
        <f t="shared" si="484"/>
        <v/>
      </c>
      <c r="BB1164">
        <f t="shared" si="485"/>
        <v>3480</v>
      </c>
      <c r="BC1164">
        <f t="shared" si="486"/>
        <v>1875</v>
      </c>
      <c r="BD1164">
        <f t="shared" si="487"/>
        <v>75</v>
      </c>
      <c r="BE1164">
        <f t="shared" si="488"/>
        <v>0.5</v>
      </c>
      <c r="BF1164">
        <f t="shared" si="489"/>
        <v>0.5</v>
      </c>
      <c r="BG1164">
        <f t="shared" si="490"/>
        <v>69.599999999999994</v>
      </c>
      <c r="BH1164">
        <f t="shared" si="491"/>
        <v>58</v>
      </c>
      <c r="BI1164">
        <f t="shared" si="492"/>
        <v>25</v>
      </c>
      <c r="BJ1164">
        <f t="shared" si="493"/>
        <v>25</v>
      </c>
      <c r="BK1164">
        <f t="shared" si="494"/>
        <v>45</v>
      </c>
      <c r="BL1164" t="str">
        <f t="shared" si="495"/>
        <v/>
      </c>
      <c r="BM1164" t="str">
        <f t="shared" si="496"/>
        <v/>
      </c>
      <c r="BN1164">
        <f t="shared" si="497"/>
        <v>-21</v>
      </c>
      <c r="BO1164" t="str">
        <f t="shared" si="498"/>
        <v/>
      </c>
      <c r="BP1164">
        <f t="shared" si="499"/>
        <v>2</v>
      </c>
      <c r="BQ1164">
        <f t="shared" si="500"/>
        <v>2</v>
      </c>
      <c r="BR1164">
        <f t="shared" si="501"/>
        <v>1</v>
      </c>
      <c r="BS1164">
        <f t="shared" si="502"/>
        <v>17</v>
      </c>
      <c r="BT1164" t="str">
        <f t="shared" si="503"/>
        <v/>
      </c>
    </row>
    <row r="1165" spans="1:72">
      <c r="A1165">
        <v>202380</v>
      </c>
      <c r="B1165">
        <v>84430</v>
      </c>
      <c r="C1165" t="s">
        <v>150</v>
      </c>
      <c r="D1165">
        <v>1</v>
      </c>
      <c r="E1165" t="s">
        <v>279</v>
      </c>
      <c r="F1165">
        <v>1320</v>
      </c>
      <c r="G1165" t="s">
        <v>296</v>
      </c>
      <c r="H1165" t="s">
        <v>233</v>
      </c>
      <c r="I1165" t="s">
        <v>147</v>
      </c>
      <c r="J1165" t="s">
        <v>138</v>
      </c>
      <c r="K1165">
        <v>0</v>
      </c>
      <c r="L1165" t="s">
        <v>126</v>
      </c>
      <c r="M1165" t="s">
        <v>123</v>
      </c>
      <c r="N1165">
        <v>1</v>
      </c>
      <c r="O1165">
        <v>9</v>
      </c>
      <c r="P1165" t="s">
        <v>151</v>
      </c>
      <c r="Q1165" t="s">
        <v>141</v>
      </c>
      <c r="R1165" t="s">
        <v>141</v>
      </c>
      <c r="S1165" s="1">
        <v>45299</v>
      </c>
      <c r="T1165" s="1">
        <v>45403</v>
      </c>
      <c r="U1165" t="s">
        <v>129</v>
      </c>
      <c r="W1165" t="s">
        <v>129</v>
      </c>
      <c r="X1165" t="s">
        <v>129</v>
      </c>
      <c r="Y1165" t="s">
        <v>129</v>
      </c>
      <c r="Z1165" t="s">
        <v>129</v>
      </c>
      <c r="AA1165" t="s">
        <v>129</v>
      </c>
      <c r="AB1165" t="s">
        <v>129</v>
      </c>
      <c r="AC1165" t="s">
        <v>129</v>
      </c>
      <c r="AD1165">
        <v>0</v>
      </c>
      <c r="AE1165">
        <v>20</v>
      </c>
      <c r="AF1165">
        <v>30</v>
      </c>
      <c r="AG1165">
        <v>0</v>
      </c>
      <c r="AH1165">
        <v>0</v>
      </c>
      <c r="AI1165">
        <v>2</v>
      </c>
      <c r="AJ1165">
        <v>3</v>
      </c>
      <c r="AK1165">
        <v>3</v>
      </c>
      <c r="AL1165">
        <v>5</v>
      </c>
      <c r="AM1165">
        <v>2</v>
      </c>
      <c r="AN1165">
        <v>3</v>
      </c>
      <c r="AP1165" t="s">
        <v>138</v>
      </c>
      <c r="AR1165" t="s">
        <v>133</v>
      </c>
      <c r="AS1165">
        <v>2</v>
      </c>
      <c r="AT1165">
        <v>2</v>
      </c>
      <c r="AU1165">
        <f t="shared" si="478"/>
        <v>0</v>
      </c>
      <c r="AV1165">
        <f t="shared" si="479"/>
        <v>75</v>
      </c>
      <c r="AW1165">
        <f t="shared" si="480"/>
        <v>75</v>
      </c>
      <c r="AX1165" t="str">
        <f t="shared" si="481"/>
        <v/>
      </c>
      <c r="AY1165" t="str">
        <f t="shared" si="482"/>
        <v/>
      </c>
      <c r="AZ1165">
        <f t="shared" si="483"/>
        <v>1</v>
      </c>
      <c r="BA1165" t="str">
        <f t="shared" si="484"/>
        <v/>
      </c>
      <c r="BB1165">
        <f t="shared" si="485"/>
        <v>3300</v>
      </c>
      <c r="BC1165">
        <f t="shared" si="486"/>
        <v>1875</v>
      </c>
      <c r="BD1165">
        <f t="shared" si="487"/>
        <v>75</v>
      </c>
      <c r="BE1165">
        <f t="shared" si="488"/>
        <v>0.5</v>
      </c>
      <c r="BF1165">
        <f t="shared" si="489"/>
        <v>0.5</v>
      </c>
      <c r="BG1165">
        <f t="shared" si="490"/>
        <v>66</v>
      </c>
      <c r="BH1165">
        <f t="shared" si="491"/>
        <v>55</v>
      </c>
      <c r="BI1165">
        <f t="shared" si="492"/>
        <v>25</v>
      </c>
      <c r="BJ1165">
        <f t="shared" si="493"/>
        <v>25</v>
      </c>
      <c r="BK1165">
        <f t="shared" si="494"/>
        <v>45</v>
      </c>
      <c r="BL1165" t="str">
        <f t="shared" si="495"/>
        <v/>
      </c>
      <c r="BM1165" t="str">
        <f t="shared" si="496"/>
        <v/>
      </c>
      <c r="BN1165">
        <f t="shared" si="497"/>
        <v>-18</v>
      </c>
      <c r="BO1165" t="str">
        <f t="shared" si="498"/>
        <v/>
      </c>
      <c r="BP1165">
        <f t="shared" si="499"/>
        <v>2</v>
      </c>
      <c r="BQ1165">
        <f t="shared" si="500"/>
        <v>2</v>
      </c>
      <c r="BR1165">
        <f t="shared" si="501"/>
        <v>1</v>
      </c>
      <c r="BS1165">
        <f t="shared" si="502"/>
        <v>17</v>
      </c>
      <c r="BT1165" t="str">
        <f t="shared" si="503"/>
        <v/>
      </c>
    </row>
    <row r="1166" spans="1:72">
      <c r="A1166">
        <v>202380</v>
      </c>
      <c r="B1166">
        <v>84430</v>
      </c>
      <c r="C1166" t="s">
        <v>150</v>
      </c>
      <c r="D1166">
        <v>1</v>
      </c>
      <c r="E1166" t="s">
        <v>279</v>
      </c>
      <c r="F1166">
        <v>1320</v>
      </c>
      <c r="G1166" t="s">
        <v>296</v>
      </c>
      <c r="H1166" t="s">
        <v>233</v>
      </c>
      <c r="I1166" t="s">
        <v>147</v>
      </c>
      <c r="J1166" t="s">
        <v>138</v>
      </c>
      <c r="K1166">
        <v>0</v>
      </c>
      <c r="L1166" t="s">
        <v>126</v>
      </c>
      <c r="M1166" t="s">
        <v>123</v>
      </c>
      <c r="N1166">
        <v>1</v>
      </c>
      <c r="O1166">
        <v>9</v>
      </c>
      <c r="P1166" t="s">
        <v>151</v>
      </c>
      <c r="Q1166" t="s">
        <v>151</v>
      </c>
      <c r="R1166" t="s">
        <v>123</v>
      </c>
      <c r="S1166" s="1">
        <v>45299</v>
      </c>
      <c r="T1166" s="1">
        <v>45403</v>
      </c>
      <c r="U1166">
        <v>930</v>
      </c>
      <c r="V1166">
        <v>1010</v>
      </c>
      <c r="W1166" t="s">
        <v>129</v>
      </c>
      <c r="X1166" t="s">
        <v>129</v>
      </c>
      <c r="Y1166" t="s">
        <v>47</v>
      </c>
      <c r="Z1166" t="s">
        <v>129</v>
      </c>
      <c r="AA1166" t="s">
        <v>129</v>
      </c>
      <c r="AB1166" t="s">
        <v>129</v>
      </c>
      <c r="AC1166" t="s">
        <v>129</v>
      </c>
      <c r="AD1166">
        <v>0</v>
      </c>
      <c r="AE1166">
        <v>20</v>
      </c>
      <c r="AF1166">
        <v>30</v>
      </c>
      <c r="AG1166">
        <v>0</v>
      </c>
      <c r="AH1166">
        <v>0</v>
      </c>
      <c r="AI1166">
        <v>2</v>
      </c>
      <c r="AJ1166">
        <v>3</v>
      </c>
      <c r="AK1166">
        <v>3</v>
      </c>
      <c r="AL1166">
        <v>5</v>
      </c>
      <c r="AM1166">
        <v>2</v>
      </c>
      <c r="AN1166">
        <v>3</v>
      </c>
      <c r="AP1166" t="s">
        <v>138</v>
      </c>
      <c r="AR1166" t="s">
        <v>149</v>
      </c>
      <c r="AS1166">
        <v>0.8</v>
      </c>
      <c r="AT1166">
        <v>0</v>
      </c>
      <c r="AU1166">
        <f t="shared" si="478"/>
        <v>15</v>
      </c>
      <c r="AV1166">
        <f t="shared" si="479"/>
        <v>75</v>
      </c>
      <c r="AW1166">
        <f t="shared" si="480"/>
        <v>75</v>
      </c>
      <c r="AX1166">
        <f t="shared" si="481"/>
        <v>40</v>
      </c>
      <c r="AY1166">
        <f t="shared" si="482"/>
        <v>600</v>
      </c>
      <c r="AZ1166">
        <f t="shared" si="483"/>
        <v>1</v>
      </c>
      <c r="BA1166">
        <f t="shared" si="484"/>
        <v>600</v>
      </c>
      <c r="BB1166">
        <f t="shared" si="485"/>
        <v>3300</v>
      </c>
      <c r="BC1166">
        <f t="shared" si="486"/>
        <v>1875</v>
      </c>
      <c r="BD1166">
        <f t="shared" si="487"/>
        <v>75</v>
      </c>
      <c r="BE1166">
        <f t="shared" si="488"/>
        <v>0.5</v>
      </c>
      <c r="BF1166">
        <f t="shared" si="489"/>
        <v>0.5</v>
      </c>
      <c r="BG1166">
        <f t="shared" si="490"/>
        <v>66</v>
      </c>
      <c r="BH1166">
        <f t="shared" si="491"/>
        <v>55</v>
      </c>
      <c r="BI1166">
        <f t="shared" si="492"/>
        <v>25</v>
      </c>
      <c r="BJ1166">
        <f t="shared" si="493"/>
        <v>25</v>
      </c>
      <c r="BK1166">
        <f t="shared" si="494"/>
        <v>45</v>
      </c>
      <c r="BL1166">
        <f t="shared" si="495"/>
        <v>1015</v>
      </c>
      <c r="BM1166" t="str">
        <f t="shared" si="496"/>
        <v/>
      </c>
      <c r="BN1166">
        <f t="shared" si="497"/>
        <v>-18</v>
      </c>
      <c r="BO1166" t="str">
        <f t="shared" si="498"/>
        <v/>
      </c>
      <c r="BP1166">
        <f t="shared" si="499"/>
        <v>2</v>
      </c>
      <c r="BQ1166">
        <f t="shared" si="500"/>
        <v>2</v>
      </c>
      <c r="BR1166">
        <f t="shared" si="501"/>
        <v>1</v>
      </c>
      <c r="BS1166">
        <f t="shared" si="502"/>
        <v>17</v>
      </c>
      <c r="BT1166" t="str">
        <f t="shared" si="503"/>
        <v/>
      </c>
    </row>
    <row r="1167" spans="1:72">
      <c r="A1167">
        <v>202380</v>
      </c>
      <c r="B1167">
        <v>84430</v>
      </c>
      <c r="C1167" t="s">
        <v>150</v>
      </c>
      <c r="D1167">
        <v>1</v>
      </c>
      <c r="E1167" t="s">
        <v>279</v>
      </c>
      <c r="F1167">
        <v>1320</v>
      </c>
      <c r="G1167" t="s">
        <v>296</v>
      </c>
      <c r="H1167" t="s">
        <v>233</v>
      </c>
      <c r="I1167" t="s">
        <v>147</v>
      </c>
      <c r="J1167" t="s">
        <v>138</v>
      </c>
      <c r="K1167">
        <v>0</v>
      </c>
      <c r="L1167" t="s">
        <v>126</v>
      </c>
      <c r="M1167" t="s">
        <v>123</v>
      </c>
      <c r="N1167">
        <v>1</v>
      </c>
      <c r="O1167">
        <v>9</v>
      </c>
      <c r="P1167" t="s">
        <v>151</v>
      </c>
      <c r="Q1167" t="s">
        <v>151</v>
      </c>
      <c r="R1167" t="s">
        <v>123</v>
      </c>
      <c r="S1167" s="1">
        <v>45299</v>
      </c>
      <c r="T1167" s="1">
        <v>45403</v>
      </c>
      <c r="U1167">
        <v>1021</v>
      </c>
      <c r="V1167">
        <v>1106</v>
      </c>
      <c r="W1167" t="s">
        <v>45</v>
      </c>
      <c r="X1167" t="s">
        <v>46</v>
      </c>
      <c r="Y1167" t="s">
        <v>129</v>
      </c>
      <c r="Z1167" t="s">
        <v>50</v>
      </c>
      <c r="AA1167" t="s">
        <v>52</v>
      </c>
      <c r="AB1167" t="s">
        <v>129</v>
      </c>
      <c r="AC1167" t="s">
        <v>129</v>
      </c>
      <c r="AD1167">
        <v>0</v>
      </c>
      <c r="AE1167">
        <v>20</v>
      </c>
      <c r="AF1167">
        <v>30</v>
      </c>
      <c r="AG1167">
        <v>0</v>
      </c>
      <c r="AH1167">
        <v>0</v>
      </c>
      <c r="AI1167">
        <v>2</v>
      </c>
      <c r="AJ1167">
        <v>3</v>
      </c>
      <c r="AK1167">
        <v>3</v>
      </c>
      <c r="AL1167">
        <v>5</v>
      </c>
      <c r="AM1167">
        <v>2</v>
      </c>
      <c r="AN1167">
        <v>3</v>
      </c>
      <c r="AP1167" t="s">
        <v>138</v>
      </c>
      <c r="AR1167" t="s">
        <v>149</v>
      </c>
      <c r="AS1167">
        <v>3.6</v>
      </c>
      <c r="AT1167">
        <v>1</v>
      </c>
      <c r="AU1167">
        <f t="shared" si="478"/>
        <v>60</v>
      </c>
      <c r="AV1167">
        <f t="shared" si="479"/>
        <v>75</v>
      </c>
      <c r="AW1167">
        <f t="shared" si="480"/>
        <v>75</v>
      </c>
      <c r="AX1167">
        <f t="shared" si="481"/>
        <v>45</v>
      </c>
      <c r="AY1167">
        <f t="shared" si="482"/>
        <v>2700</v>
      </c>
      <c r="AZ1167">
        <f t="shared" si="483"/>
        <v>1</v>
      </c>
      <c r="BA1167">
        <f t="shared" si="484"/>
        <v>2700</v>
      </c>
      <c r="BB1167">
        <f t="shared" si="485"/>
        <v>3300</v>
      </c>
      <c r="BC1167">
        <f t="shared" si="486"/>
        <v>1875</v>
      </c>
      <c r="BD1167">
        <f t="shared" si="487"/>
        <v>75</v>
      </c>
      <c r="BE1167">
        <f t="shared" si="488"/>
        <v>0.5</v>
      </c>
      <c r="BF1167">
        <f t="shared" si="489"/>
        <v>0.5</v>
      </c>
      <c r="BG1167">
        <f t="shared" si="490"/>
        <v>66</v>
      </c>
      <c r="BH1167">
        <f t="shared" si="491"/>
        <v>55</v>
      </c>
      <c r="BI1167">
        <f t="shared" si="492"/>
        <v>25</v>
      </c>
      <c r="BJ1167">
        <f t="shared" si="493"/>
        <v>25</v>
      </c>
      <c r="BK1167">
        <f t="shared" si="494"/>
        <v>45</v>
      </c>
      <c r="BL1167" t="str">
        <f t="shared" si="495"/>
        <v/>
      </c>
      <c r="BM1167" t="str">
        <f t="shared" si="496"/>
        <v/>
      </c>
      <c r="BN1167">
        <f t="shared" si="497"/>
        <v>-18</v>
      </c>
      <c r="BO1167" t="str">
        <f t="shared" si="498"/>
        <v/>
      </c>
      <c r="BP1167">
        <f t="shared" si="499"/>
        <v>2</v>
      </c>
      <c r="BQ1167">
        <f t="shared" si="500"/>
        <v>2</v>
      </c>
      <c r="BR1167">
        <f t="shared" si="501"/>
        <v>1</v>
      </c>
      <c r="BS1167">
        <f t="shared" si="502"/>
        <v>17</v>
      </c>
      <c r="BT1167" t="str">
        <f t="shared" si="503"/>
        <v>Flag</v>
      </c>
    </row>
    <row r="1168" spans="1:72">
      <c r="A1168">
        <v>202380</v>
      </c>
      <c r="B1168">
        <v>84431</v>
      </c>
      <c r="C1168" t="s">
        <v>150</v>
      </c>
      <c r="D1168">
        <v>1</v>
      </c>
      <c r="E1168" t="s">
        <v>279</v>
      </c>
      <c r="F1168">
        <v>1320</v>
      </c>
      <c r="G1168" t="s">
        <v>296</v>
      </c>
      <c r="H1168" t="s">
        <v>236</v>
      </c>
      <c r="I1168" t="s">
        <v>147</v>
      </c>
      <c r="J1168" t="s">
        <v>138</v>
      </c>
      <c r="K1168">
        <v>0</v>
      </c>
      <c r="L1168" t="s">
        <v>126</v>
      </c>
      <c r="M1168" t="s">
        <v>123</v>
      </c>
      <c r="N1168">
        <v>1</v>
      </c>
      <c r="O1168">
        <v>9</v>
      </c>
      <c r="P1168" t="s">
        <v>151</v>
      </c>
      <c r="Q1168" t="s">
        <v>141</v>
      </c>
      <c r="R1168" t="s">
        <v>141</v>
      </c>
      <c r="S1168" s="1">
        <v>45299</v>
      </c>
      <c r="T1168" s="1">
        <v>45403</v>
      </c>
      <c r="U1168" t="s">
        <v>129</v>
      </c>
      <c r="W1168" t="s">
        <v>129</v>
      </c>
      <c r="X1168" t="s">
        <v>129</v>
      </c>
      <c r="Y1168" t="s">
        <v>129</v>
      </c>
      <c r="Z1168" t="s">
        <v>129</v>
      </c>
      <c r="AA1168" t="s">
        <v>129</v>
      </c>
      <c r="AB1168" t="s">
        <v>129</v>
      </c>
      <c r="AC1168" t="s">
        <v>129</v>
      </c>
      <c r="AD1168">
        <v>0</v>
      </c>
      <c r="AE1168">
        <v>20</v>
      </c>
      <c r="AF1168">
        <v>30</v>
      </c>
      <c r="AG1168">
        <v>0</v>
      </c>
      <c r="AH1168">
        <v>0</v>
      </c>
      <c r="AI1168">
        <v>2</v>
      </c>
      <c r="AJ1168">
        <v>3</v>
      </c>
      <c r="AK1168">
        <v>3</v>
      </c>
      <c r="AL1168">
        <v>5</v>
      </c>
      <c r="AM1168">
        <v>2</v>
      </c>
      <c r="AN1168">
        <v>3</v>
      </c>
      <c r="AP1168" t="s">
        <v>138</v>
      </c>
      <c r="AR1168" t="s">
        <v>133</v>
      </c>
      <c r="AS1168">
        <v>2</v>
      </c>
      <c r="AT1168">
        <v>2</v>
      </c>
      <c r="AU1168">
        <f t="shared" si="478"/>
        <v>0</v>
      </c>
      <c r="AV1168">
        <f t="shared" si="479"/>
        <v>75</v>
      </c>
      <c r="AW1168">
        <f t="shared" si="480"/>
        <v>75</v>
      </c>
      <c r="AX1168" t="str">
        <f t="shared" si="481"/>
        <v/>
      </c>
      <c r="AY1168" t="str">
        <f t="shared" si="482"/>
        <v/>
      </c>
      <c r="AZ1168">
        <f t="shared" si="483"/>
        <v>1</v>
      </c>
      <c r="BA1168" t="str">
        <f t="shared" si="484"/>
        <v/>
      </c>
      <c r="BB1168">
        <f t="shared" si="485"/>
        <v>3480</v>
      </c>
      <c r="BC1168">
        <f t="shared" si="486"/>
        <v>1875</v>
      </c>
      <c r="BD1168">
        <f t="shared" si="487"/>
        <v>75</v>
      </c>
      <c r="BE1168">
        <f t="shared" si="488"/>
        <v>0.5</v>
      </c>
      <c r="BF1168">
        <f t="shared" si="489"/>
        <v>0.5</v>
      </c>
      <c r="BG1168">
        <f t="shared" si="490"/>
        <v>69.599999999999994</v>
      </c>
      <c r="BH1168">
        <f t="shared" si="491"/>
        <v>58</v>
      </c>
      <c r="BI1168">
        <f t="shared" si="492"/>
        <v>25</v>
      </c>
      <c r="BJ1168">
        <f t="shared" si="493"/>
        <v>25</v>
      </c>
      <c r="BK1168">
        <f t="shared" si="494"/>
        <v>45</v>
      </c>
      <c r="BL1168" t="str">
        <f t="shared" si="495"/>
        <v/>
      </c>
      <c r="BM1168" t="str">
        <f t="shared" si="496"/>
        <v/>
      </c>
      <c r="BN1168">
        <f t="shared" si="497"/>
        <v>-21</v>
      </c>
      <c r="BO1168" t="str">
        <f t="shared" si="498"/>
        <v/>
      </c>
      <c r="BP1168">
        <f t="shared" si="499"/>
        <v>2</v>
      </c>
      <c r="BQ1168">
        <f t="shared" si="500"/>
        <v>2</v>
      </c>
      <c r="BR1168">
        <f t="shared" si="501"/>
        <v>1</v>
      </c>
      <c r="BS1168">
        <f t="shared" si="502"/>
        <v>17</v>
      </c>
      <c r="BT1168" t="str">
        <f t="shared" si="503"/>
        <v/>
      </c>
    </row>
    <row r="1169" spans="1:72">
      <c r="A1169">
        <v>202380</v>
      </c>
      <c r="B1169">
        <v>84431</v>
      </c>
      <c r="C1169" t="s">
        <v>150</v>
      </c>
      <c r="D1169">
        <v>1</v>
      </c>
      <c r="E1169" t="s">
        <v>279</v>
      </c>
      <c r="F1169">
        <v>1320</v>
      </c>
      <c r="G1169" t="s">
        <v>296</v>
      </c>
      <c r="H1169" t="s">
        <v>236</v>
      </c>
      <c r="I1169" t="s">
        <v>147</v>
      </c>
      <c r="J1169" t="s">
        <v>138</v>
      </c>
      <c r="K1169">
        <v>0</v>
      </c>
      <c r="L1169" t="s">
        <v>126</v>
      </c>
      <c r="M1169" t="s">
        <v>123</v>
      </c>
      <c r="N1169">
        <v>1</v>
      </c>
      <c r="O1169">
        <v>9</v>
      </c>
      <c r="P1169" t="s">
        <v>151</v>
      </c>
      <c r="Q1169" t="s">
        <v>151</v>
      </c>
      <c r="R1169" t="s">
        <v>123</v>
      </c>
      <c r="S1169" s="1">
        <v>45299</v>
      </c>
      <c r="T1169" s="1">
        <v>45403</v>
      </c>
      <c r="U1169">
        <v>1220</v>
      </c>
      <c r="V1169">
        <v>1300</v>
      </c>
      <c r="W1169" t="s">
        <v>129</v>
      </c>
      <c r="X1169" t="s">
        <v>129</v>
      </c>
      <c r="Y1169" t="s">
        <v>47</v>
      </c>
      <c r="Z1169" t="s">
        <v>129</v>
      </c>
      <c r="AA1169" t="s">
        <v>129</v>
      </c>
      <c r="AB1169" t="s">
        <v>129</v>
      </c>
      <c r="AC1169" t="s">
        <v>129</v>
      </c>
      <c r="AD1169">
        <v>0</v>
      </c>
      <c r="AE1169">
        <v>20</v>
      </c>
      <c r="AF1169">
        <v>30</v>
      </c>
      <c r="AG1169">
        <v>0</v>
      </c>
      <c r="AH1169">
        <v>0</v>
      </c>
      <c r="AI1169">
        <v>2</v>
      </c>
      <c r="AJ1169">
        <v>3</v>
      </c>
      <c r="AK1169">
        <v>3</v>
      </c>
      <c r="AL1169">
        <v>5</v>
      </c>
      <c r="AM1169">
        <v>2</v>
      </c>
      <c r="AN1169">
        <v>3</v>
      </c>
      <c r="AP1169" t="s">
        <v>138</v>
      </c>
      <c r="AR1169" t="s">
        <v>149</v>
      </c>
      <c r="AS1169">
        <v>0.8</v>
      </c>
      <c r="AT1169">
        <v>0</v>
      </c>
      <c r="AU1169">
        <f t="shared" si="478"/>
        <v>15</v>
      </c>
      <c r="AV1169">
        <f t="shared" si="479"/>
        <v>75</v>
      </c>
      <c r="AW1169">
        <f t="shared" si="480"/>
        <v>75</v>
      </c>
      <c r="AX1169">
        <f t="shared" si="481"/>
        <v>40</v>
      </c>
      <c r="AY1169">
        <f t="shared" si="482"/>
        <v>600</v>
      </c>
      <c r="AZ1169">
        <f t="shared" si="483"/>
        <v>1</v>
      </c>
      <c r="BA1169">
        <f t="shared" si="484"/>
        <v>600</v>
      </c>
      <c r="BB1169">
        <f t="shared" si="485"/>
        <v>3480</v>
      </c>
      <c r="BC1169">
        <f t="shared" si="486"/>
        <v>1875</v>
      </c>
      <c r="BD1169">
        <f t="shared" si="487"/>
        <v>75</v>
      </c>
      <c r="BE1169">
        <f t="shared" si="488"/>
        <v>0.5</v>
      </c>
      <c r="BF1169">
        <f t="shared" si="489"/>
        <v>0.5</v>
      </c>
      <c r="BG1169">
        <f t="shared" si="490"/>
        <v>69.599999999999994</v>
      </c>
      <c r="BH1169">
        <f t="shared" si="491"/>
        <v>58</v>
      </c>
      <c r="BI1169">
        <f t="shared" si="492"/>
        <v>25</v>
      </c>
      <c r="BJ1169">
        <f t="shared" si="493"/>
        <v>25</v>
      </c>
      <c r="BK1169">
        <f t="shared" si="494"/>
        <v>45</v>
      </c>
      <c r="BL1169">
        <f t="shared" si="495"/>
        <v>1305</v>
      </c>
      <c r="BM1169" t="str">
        <f t="shared" si="496"/>
        <v/>
      </c>
      <c r="BN1169">
        <f t="shared" si="497"/>
        <v>-21</v>
      </c>
      <c r="BO1169" t="str">
        <f t="shared" si="498"/>
        <v/>
      </c>
      <c r="BP1169">
        <f t="shared" si="499"/>
        <v>2</v>
      </c>
      <c r="BQ1169">
        <f t="shared" si="500"/>
        <v>2</v>
      </c>
      <c r="BR1169">
        <f t="shared" si="501"/>
        <v>1</v>
      </c>
      <c r="BS1169">
        <f t="shared" si="502"/>
        <v>17</v>
      </c>
      <c r="BT1169" t="str">
        <f t="shared" si="503"/>
        <v>Flag</v>
      </c>
    </row>
    <row r="1170" spans="1:72">
      <c r="A1170">
        <v>202380</v>
      </c>
      <c r="B1170">
        <v>84431</v>
      </c>
      <c r="C1170" t="s">
        <v>150</v>
      </c>
      <c r="D1170">
        <v>1</v>
      </c>
      <c r="E1170" t="s">
        <v>279</v>
      </c>
      <c r="F1170">
        <v>1320</v>
      </c>
      <c r="G1170" t="s">
        <v>296</v>
      </c>
      <c r="H1170" t="s">
        <v>236</v>
      </c>
      <c r="I1170" t="s">
        <v>147</v>
      </c>
      <c r="J1170" t="s">
        <v>138</v>
      </c>
      <c r="K1170">
        <v>0</v>
      </c>
      <c r="L1170" t="s">
        <v>126</v>
      </c>
      <c r="M1170" t="s">
        <v>123</v>
      </c>
      <c r="N1170">
        <v>1</v>
      </c>
      <c r="O1170">
        <v>9</v>
      </c>
      <c r="P1170" t="s">
        <v>151</v>
      </c>
      <c r="Q1170" t="s">
        <v>151</v>
      </c>
      <c r="R1170" t="s">
        <v>123</v>
      </c>
      <c r="S1170" s="1">
        <v>45299</v>
      </c>
      <c r="T1170" s="1">
        <v>45403</v>
      </c>
      <c r="U1170">
        <v>1332</v>
      </c>
      <c r="V1170">
        <v>1420</v>
      </c>
      <c r="W1170" t="s">
        <v>45</v>
      </c>
      <c r="X1170" t="s">
        <v>46</v>
      </c>
      <c r="Y1170" t="s">
        <v>129</v>
      </c>
      <c r="Z1170" t="s">
        <v>50</v>
      </c>
      <c r="AA1170" t="s">
        <v>52</v>
      </c>
      <c r="AB1170" t="s">
        <v>129</v>
      </c>
      <c r="AC1170" t="s">
        <v>129</v>
      </c>
      <c r="AD1170">
        <v>0</v>
      </c>
      <c r="AE1170">
        <v>20</v>
      </c>
      <c r="AF1170">
        <v>30</v>
      </c>
      <c r="AG1170">
        <v>0</v>
      </c>
      <c r="AH1170">
        <v>0</v>
      </c>
      <c r="AI1170">
        <v>2</v>
      </c>
      <c r="AJ1170">
        <v>3</v>
      </c>
      <c r="AK1170">
        <v>3</v>
      </c>
      <c r="AL1170">
        <v>5</v>
      </c>
      <c r="AM1170">
        <v>2</v>
      </c>
      <c r="AN1170">
        <v>3</v>
      </c>
      <c r="AP1170" t="s">
        <v>138</v>
      </c>
      <c r="AR1170" t="s">
        <v>149</v>
      </c>
      <c r="AS1170">
        <v>3.84</v>
      </c>
      <c r="AT1170">
        <v>1</v>
      </c>
      <c r="AU1170">
        <f t="shared" si="478"/>
        <v>60</v>
      </c>
      <c r="AV1170">
        <f t="shared" si="479"/>
        <v>75</v>
      </c>
      <c r="AW1170">
        <f t="shared" si="480"/>
        <v>75</v>
      </c>
      <c r="AX1170">
        <f t="shared" si="481"/>
        <v>48</v>
      </c>
      <c r="AY1170">
        <f t="shared" si="482"/>
        <v>2880</v>
      </c>
      <c r="AZ1170">
        <f t="shared" si="483"/>
        <v>1</v>
      </c>
      <c r="BA1170">
        <f t="shared" si="484"/>
        <v>2880</v>
      </c>
      <c r="BB1170">
        <f t="shared" si="485"/>
        <v>3480</v>
      </c>
      <c r="BC1170">
        <f t="shared" si="486"/>
        <v>1875</v>
      </c>
      <c r="BD1170">
        <f t="shared" si="487"/>
        <v>75</v>
      </c>
      <c r="BE1170">
        <f t="shared" si="488"/>
        <v>0.5</v>
      </c>
      <c r="BF1170">
        <f t="shared" si="489"/>
        <v>0.5</v>
      </c>
      <c r="BG1170">
        <f t="shared" si="490"/>
        <v>69.599999999999994</v>
      </c>
      <c r="BH1170">
        <f t="shared" si="491"/>
        <v>58</v>
      </c>
      <c r="BI1170">
        <f t="shared" si="492"/>
        <v>25</v>
      </c>
      <c r="BJ1170">
        <f t="shared" si="493"/>
        <v>25</v>
      </c>
      <c r="BK1170">
        <f t="shared" si="494"/>
        <v>45</v>
      </c>
      <c r="BL1170">
        <f t="shared" si="495"/>
        <v>1417</v>
      </c>
      <c r="BM1170" t="str">
        <f t="shared" si="496"/>
        <v/>
      </c>
      <c r="BN1170">
        <f t="shared" si="497"/>
        <v>-21</v>
      </c>
      <c r="BO1170" t="str">
        <f t="shared" si="498"/>
        <v/>
      </c>
      <c r="BP1170">
        <f t="shared" si="499"/>
        <v>2</v>
      </c>
      <c r="BQ1170">
        <f t="shared" si="500"/>
        <v>2</v>
      </c>
      <c r="BR1170">
        <f t="shared" si="501"/>
        <v>1</v>
      </c>
      <c r="BS1170">
        <f t="shared" si="502"/>
        <v>17</v>
      </c>
      <c r="BT1170" t="str">
        <f t="shared" si="503"/>
        <v>Flag</v>
      </c>
    </row>
    <row r="1171" spans="1:72">
      <c r="A1171">
        <v>202380</v>
      </c>
      <c r="B1171">
        <v>84432</v>
      </c>
      <c r="C1171" t="s">
        <v>150</v>
      </c>
      <c r="D1171">
        <v>1</v>
      </c>
      <c r="E1171" t="s">
        <v>279</v>
      </c>
      <c r="F1171">
        <v>1320</v>
      </c>
      <c r="G1171" t="s">
        <v>296</v>
      </c>
      <c r="H1171" t="s">
        <v>239</v>
      </c>
      <c r="I1171" t="s">
        <v>147</v>
      </c>
      <c r="J1171" t="s">
        <v>138</v>
      </c>
      <c r="K1171">
        <v>0</v>
      </c>
      <c r="L1171" t="s">
        <v>126</v>
      </c>
      <c r="M1171" t="s">
        <v>123</v>
      </c>
      <c r="N1171">
        <v>1</v>
      </c>
      <c r="O1171">
        <v>9</v>
      </c>
      <c r="P1171" t="s">
        <v>151</v>
      </c>
      <c r="Q1171" t="s">
        <v>151</v>
      </c>
      <c r="R1171" t="s">
        <v>123</v>
      </c>
      <c r="S1171" s="1">
        <v>45299</v>
      </c>
      <c r="T1171" s="1">
        <v>45403</v>
      </c>
      <c r="U1171">
        <v>1305</v>
      </c>
      <c r="V1171">
        <v>1345</v>
      </c>
      <c r="W1171" t="s">
        <v>129</v>
      </c>
      <c r="X1171" t="s">
        <v>129</v>
      </c>
      <c r="Y1171" t="s">
        <v>47</v>
      </c>
      <c r="Z1171" t="s">
        <v>129</v>
      </c>
      <c r="AA1171" t="s">
        <v>129</v>
      </c>
      <c r="AB1171" t="s">
        <v>129</v>
      </c>
      <c r="AC1171" t="s">
        <v>129</v>
      </c>
      <c r="AD1171">
        <v>0</v>
      </c>
      <c r="AE1171">
        <v>20</v>
      </c>
      <c r="AF1171">
        <v>30</v>
      </c>
      <c r="AG1171">
        <v>0</v>
      </c>
      <c r="AH1171">
        <v>0</v>
      </c>
      <c r="AI1171">
        <v>2</v>
      </c>
      <c r="AJ1171">
        <v>3</v>
      </c>
      <c r="AK1171">
        <v>3</v>
      </c>
      <c r="AL1171">
        <v>5</v>
      </c>
      <c r="AM1171">
        <v>2</v>
      </c>
      <c r="AN1171">
        <v>3</v>
      </c>
      <c r="AP1171" t="s">
        <v>138</v>
      </c>
      <c r="AR1171" t="s">
        <v>149</v>
      </c>
      <c r="AS1171">
        <v>0.8</v>
      </c>
      <c r="AT1171">
        <v>0</v>
      </c>
      <c r="AU1171">
        <f t="shared" si="478"/>
        <v>15</v>
      </c>
      <c r="AV1171">
        <f t="shared" si="479"/>
        <v>75</v>
      </c>
      <c r="AW1171">
        <f t="shared" si="480"/>
        <v>75</v>
      </c>
      <c r="AX1171">
        <f t="shared" si="481"/>
        <v>40</v>
      </c>
      <c r="AY1171">
        <f t="shared" si="482"/>
        <v>600</v>
      </c>
      <c r="AZ1171">
        <f t="shared" si="483"/>
        <v>1</v>
      </c>
      <c r="BA1171">
        <f t="shared" si="484"/>
        <v>600</v>
      </c>
      <c r="BB1171">
        <f t="shared" si="485"/>
        <v>3480</v>
      </c>
      <c r="BC1171">
        <f t="shared" si="486"/>
        <v>1875</v>
      </c>
      <c r="BD1171">
        <f t="shared" si="487"/>
        <v>75</v>
      </c>
      <c r="BE1171">
        <f t="shared" si="488"/>
        <v>0.5</v>
      </c>
      <c r="BF1171">
        <f t="shared" si="489"/>
        <v>0.5</v>
      </c>
      <c r="BG1171">
        <f t="shared" si="490"/>
        <v>69.599999999999994</v>
      </c>
      <c r="BH1171">
        <f t="shared" si="491"/>
        <v>58</v>
      </c>
      <c r="BI1171">
        <f t="shared" si="492"/>
        <v>25</v>
      </c>
      <c r="BJ1171">
        <f t="shared" si="493"/>
        <v>25</v>
      </c>
      <c r="BK1171">
        <f t="shared" si="494"/>
        <v>45</v>
      </c>
      <c r="BL1171">
        <f t="shared" si="495"/>
        <v>1350</v>
      </c>
      <c r="BM1171" t="str">
        <f t="shared" si="496"/>
        <v/>
      </c>
      <c r="BN1171">
        <f t="shared" si="497"/>
        <v>-21</v>
      </c>
      <c r="BO1171" t="str">
        <f t="shared" si="498"/>
        <v/>
      </c>
      <c r="BP1171">
        <f t="shared" si="499"/>
        <v>2</v>
      </c>
      <c r="BQ1171">
        <f t="shared" si="500"/>
        <v>2</v>
      </c>
      <c r="BR1171">
        <f t="shared" si="501"/>
        <v>1</v>
      </c>
      <c r="BS1171">
        <f t="shared" si="502"/>
        <v>17</v>
      </c>
      <c r="BT1171" t="str">
        <f t="shared" si="503"/>
        <v>Flag</v>
      </c>
    </row>
    <row r="1172" spans="1:72">
      <c r="A1172">
        <v>202380</v>
      </c>
      <c r="B1172">
        <v>84432</v>
      </c>
      <c r="C1172" t="s">
        <v>150</v>
      </c>
      <c r="D1172">
        <v>1</v>
      </c>
      <c r="E1172" t="s">
        <v>279</v>
      </c>
      <c r="F1172">
        <v>1320</v>
      </c>
      <c r="G1172" t="s">
        <v>296</v>
      </c>
      <c r="H1172" t="s">
        <v>239</v>
      </c>
      <c r="I1172" t="s">
        <v>147</v>
      </c>
      <c r="J1172" t="s">
        <v>138</v>
      </c>
      <c r="K1172">
        <v>0</v>
      </c>
      <c r="L1172" t="s">
        <v>126</v>
      </c>
      <c r="M1172" t="s">
        <v>123</v>
      </c>
      <c r="N1172">
        <v>1</v>
      </c>
      <c r="O1172">
        <v>9</v>
      </c>
      <c r="P1172" t="s">
        <v>151</v>
      </c>
      <c r="Q1172" t="s">
        <v>141</v>
      </c>
      <c r="R1172" t="s">
        <v>141</v>
      </c>
      <c r="S1172" s="1">
        <v>45299</v>
      </c>
      <c r="T1172" s="1">
        <v>45403</v>
      </c>
      <c r="U1172" t="s">
        <v>129</v>
      </c>
      <c r="W1172" t="s">
        <v>129</v>
      </c>
      <c r="X1172" t="s">
        <v>129</v>
      </c>
      <c r="Y1172" t="s">
        <v>129</v>
      </c>
      <c r="Z1172" t="s">
        <v>129</v>
      </c>
      <c r="AA1172" t="s">
        <v>129</v>
      </c>
      <c r="AB1172" t="s">
        <v>129</v>
      </c>
      <c r="AC1172" t="s">
        <v>129</v>
      </c>
      <c r="AD1172">
        <v>0</v>
      </c>
      <c r="AE1172">
        <v>20</v>
      </c>
      <c r="AF1172">
        <v>30</v>
      </c>
      <c r="AG1172">
        <v>0</v>
      </c>
      <c r="AH1172">
        <v>0</v>
      </c>
      <c r="AI1172">
        <v>2</v>
      </c>
      <c r="AJ1172">
        <v>3</v>
      </c>
      <c r="AK1172">
        <v>3</v>
      </c>
      <c r="AL1172">
        <v>5</v>
      </c>
      <c r="AM1172">
        <v>2</v>
      </c>
      <c r="AN1172">
        <v>3</v>
      </c>
      <c r="AP1172" t="s">
        <v>138</v>
      </c>
      <c r="AR1172" t="s">
        <v>133</v>
      </c>
      <c r="AS1172">
        <v>2</v>
      </c>
      <c r="AT1172">
        <v>2</v>
      </c>
      <c r="AU1172">
        <f t="shared" si="478"/>
        <v>0</v>
      </c>
      <c r="AV1172">
        <f t="shared" si="479"/>
        <v>75</v>
      </c>
      <c r="AW1172">
        <f t="shared" si="480"/>
        <v>75</v>
      </c>
      <c r="AX1172" t="str">
        <f t="shared" si="481"/>
        <v/>
      </c>
      <c r="AY1172" t="str">
        <f t="shared" si="482"/>
        <v/>
      </c>
      <c r="AZ1172">
        <f t="shared" si="483"/>
        <v>1</v>
      </c>
      <c r="BA1172" t="str">
        <f t="shared" si="484"/>
        <v/>
      </c>
      <c r="BB1172">
        <f t="shared" si="485"/>
        <v>3480</v>
      </c>
      <c r="BC1172">
        <f t="shared" si="486"/>
        <v>1875</v>
      </c>
      <c r="BD1172">
        <f t="shared" si="487"/>
        <v>75</v>
      </c>
      <c r="BE1172">
        <f t="shared" si="488"/>
        <v>0.5</v>
      </c>
      <c r="BF1172">
        <f t="shared" si="489"/>
        <v>0.5</v>
      </c>
      <c r="BG1172">
        <f t="shared" si="490"/>
        <v>69.599999999999994</v>
      </c>
      <c r="BH1172">
        <f t="shared" si="491"/>
        <v>58</v>
      </c>
      <c r="BI1172">
        <f t="shared" si="492"/>
        <v>25</v>
      </c>
      <c r="BJ1172">
        <f t="shared" si="493"/>
        <v>25</v>
      </c>
      <c r="BK1172">
        <f t="shared" si="494"/>
        <v>45</v>
      </c>
      <c r="BL1172" t="str">
        <f t="shared" si="495"/>
        <v/>
      </c>
      <c r="BM1172" t="str">
        <f t="shared" si="496"/>
        <v/>
      </c>
      <c r="BN1172">
        <f t="shared" si="497"/>
        <v>-21</v>
      </c>
      <c r="BO1172" t="str">
        <f t="shared" si="498"/>
        <v/>
      </c>
      <c r="BP1172">
        <f t="shared" si="499"/>
        <v>2</v>
      </c>
      <c r="BQ1172">
        <f t="shared" si="500"/>
        <v>2</v>
      </c>
      <c r="BR1172">
        <f t="shared" si="501"/>
        <v>1</v>
      </c>
      <c r="BS1172">
        <f t="shared" si="502"/>
        <v>17</v>
      </c>
      <c r="BT1172" t="str">
        <f t="shared" si="503"/>
        <v/>
      </c>
    </row>
    <row r="1173" spans="1:72">
      <c r="A1173">
        <v>202380</v>
      </c>
      <c r="B1173">
        <v>84432</v>
      </c>
      <c r="C1173" t="s">
        <v>150</v>
      </c>
      <c r="D1173">
        <v>1</v>
      </c>
      <c r="E1173" t="s">
        <v>279</v>
      </c>
      <c r="F1173">
        <v>1320</v>
      </c>
      <c r="G1173" t="s">
        <v>296</v>
      </c>
      <c r="H1173" t="s">
        <v>239</v>
      </c>
      <c r="I1173" t="s">
        <v>147</v>
      </c>
      <c r="J1173" t="s">
        <v>138</v>
      </c>
      <c r="K1173">
        <v>0</v>
      </c>
      <c r="L1173" t="s">
        <v>126</v>
      </c>
      <c r="M1173" t="s">
        <v>123</v>
      </c>
      <c r="N1173">
        <v>1</v>
      </c>
      <c r="O1173">
        <v>9</v>
      </c>
      <c r="P1173" t="s">
        <v>151</v>
      </c>
      <c r="Q1173" t="s">
        <v>151</v>
      </c>
      <c r="R1173" t="s">
        <v>123</v>
      </c>
      <c r="S1173" s="1">
        <v>45299</v>
      </c>
      <c r="T1173" s="1">
        <v>45403</v>
      </c>
      <c r="U1173">
        <v>1425</v>
      </c>
      <c r="V1173">
        <v>1513</v>
      </c>
      <c r="W1173" t="s">
        <v>45</v>
      </c>
      <c r="X1173" t="s">
        <v>46</v>
      </c>
      <c r="Y1173" t="s">
        <v>129</v>
      </c>
      <c r="Z1173" t="s">
        <v>50</v>
      </c>
      <c r="AA1173" t="s">
        <v>52</v>
      </c>
      <c r="AB1173" t="s">
        <v>129</v>
      </c>
      <c r="AC1173" t="s">
        <v>129</v>
      </c>
      <c r="AD1173">
        <v>0</v>
      </c>
      <c r="AE1173">
        <v>20</v>
      </c>
      <c r="AF1173">
        <v>30</v>
      </c>
      <c r="AG1173">
        <v>0</v>
      </c>
      <c r="AH1173">
        <v>0</v>
      </c>
      <c r="AI1173">
        <v>2</v>
      </c>
      <c r="AJ1173">
        <v>3</v>
      </c>
      <c r="AK1173">
        <v>3</v>
      </c>
      <c r="AL1173">
        <v>5</v>
      </c>
      <c r="AM1173">
        <v>2</v>
      </c>
      <c r="AN1173">
        <v>3</v>
      </c>
      <c r="AP1173" t="s">
        <v>138</v>
      </c>
      <c r="AR1173" t="s">
        <v>149</v>
      </c>
      <c r="AS1173">
        <v>3.84</v>
      </c>
      <c r="AT1173">
        <v>1</v>
      </c>
      <c r="AU1173">
        <f t="shared" si="478"/>
        <v>60</v>
      </c>
      <c r="AV1173">
        <f t="shared" si="479"/>
        <v>75</v>
      </c>
      <c r="AW1173">
        <f t="shared" si="480"/>
        <v>75</v>
      </c>
      <c r="AX1173">
        <f t="shared" si="481"/>
        <v>48</v>
      </c>
      <c r="AY1173">
        <f t="shared" si="482"/>
        <v>2880</v>
      </c>
      <c r="AZ1173">
        <f t="shared" si="483"/>
        <v>1</v>
      </c>
      <c r="BA1173">
        <f t="shared" si="484"/>
        <v>2880</v>
      </c>
      <c r="BB1173">
        <f t="shared" si="485"/>
        <v>3480</v>
      </c>
      <c r="BC1173">
        <f t="shared" si="486"/>
        <v>1875</v>
      </c>
      <c r="BD1173">
        <f t="shared" si="487"/>
        <v>75</v>
      </c>
      <c r="BE1173">
        <f t="shared" si="488"/>
        <v>0.5</v>
      </c>
      <c r="BF1173">
        <f t="shared" si="489"/>
        <v>0.5</v>
      </c>
      <c r="BG1173">
        <f t="shared" si="490"/>
        <v>69.599999999999994</v>
      </c>
      <c r="BH1173">
        <f t="shared" si="491"/>
        <v>58</v>
      </c>
      <c r="BI1173">
        <f t="shared" si="492"/>
        <v>25</v>
      </c>
      <c r="BJ1173">
        <f t="shared" si="493"/>
        <v>25</v>
      </c>
      <c r="BK1173">
        <f t="shared" si="494"/>
        <v>45</v>
      </c>
      <c r="BL1173">
        <f t="shared" si="495"/>
        <v>1510</v>
      </c>
      <c r="BM1173" t="str">
        <f t="shared" si="496"/>
        <v/>
      </c>
      <c r="BN1173">
        <f t="shared" si="497"/>
        <v>-21</v>
      </c>
      <c r="BO1173" t="str">
        <f t="shared" si="498"/>
        <v/>
      </c>
      <c r="BP1173">
        <f t="shared" si="499"/>
        <v>2</v>
      </c>
      <c r="BQ1173">
        <f t="shared" si="500"/>
        <v>2</v>
      </c>
      <c r="BR1173">
        <f t="shared" si="501"/>
        <v>1</v>
      </c>
      <c r="BS1173">
        <f t="shared" si="502"/>
        <v>17</v>
      </c>
      <c r="BT1173" t="str">
        <f t="shared" si="503"/>
        <v>Flag</v>
      </c>
    </row>
    <row r="1174" spans="1:72">
      <c r="A1174">
        <v>202380</v>
      </c>
      <c r="B1174">
        <v>82383</v>
      </c>
      <c r="C1174" t="s">
        <v>123</v>
      </c>
      <c r="D1174">
        <v>1</v>
      </c>
      <c r="E1174" t="s">
        <v>279</v>
      </c>
      <c r="F1174">
        <v>1492</v>
      </c>
      <c r="G1174" t="s">
        <v>298</v>
      </c>
      <c r="H1174">
        <v>101</v>
      </c>
      <c r="K1174">
        <v>0</v>
      </c>
      <c r="L1174" t="s">
        <v>126</v>
      </c>
      <c r="M1174" t="s">
        <v>123</v>
      </c>
      <c r="N1174">
        <v>2</v>
      </c>
      <c r="O1174">
        <v>1</v>
      </c>
      <c r="P1174" t="s">
        <v>151</v>
      </c>
      <c r="Q1174" t="s">
        <v>134</v>
      </c>
      <c r="R1174">
        <v>117</v>
      </c>
      <c r="S1174" s="1">
        <v>45299</v>
      </c>
      <c r="T1174" s="1">
        <v>45403</v>
      </c>
      <c r="U1174">
        <v>730</v>
      </c>
      <c r="V1174">
        <v>750</v>
      </c>
      <c r="W1174" t="s">
        <v>45</v>
      </c>
      <c r="X1174" t="s">
        <v>129</v>
      </c>
      <c r="Y1174" t="s">
        <v>47</v>
      </c>
      <c r="Z1174" t="s">
        <v>129</v>
      </c>
      <c r="AA1174" t="s">
        <v>129</v>
      </c>
      <c r="AB1174" t="s">
        <v>129</v>
      </c>
      <c r="AC1174" t="s">
        <v>129</v>
      </c>
      <c r="AD1174">
        <v>0</v>
      </c>
      <c r="AE1174">
        <v>15</v>
      </c>
      <c r="AF1174">
        <v>30</v>
      </c>
      <c r="AG1174">
        <v>0</v>
      </c>
      <c r="AH1174">
        <v>0</v>
      </c>
      <c r="AI1174">
        <v>2</v>
      </c>
      <c r="AJ1174">
        <v>4</v>
      </c>
      <c r="AK1174">
        <v>4</v>
      </c>
      <c r="AL1174">
        <v>10</v>
      </c>
      <c r="AM1174">
        <v>1</v>
      </c>
      <c r="AN1174">
        <v>9</v>
      </c>
      <c r="AR1174" t="s">
        <v>133</v>
      </c>
      <c r="AS1174">
        <v>0.8</v>
      </c>
      <c r="AT1174">
        <v>2</v>
      </c>
      <c r="AU1174">
        <f t="shared" si="478"/>
        <v>30</v>
      </c>
      <c r="AV1174">
        <f t="shared" si="479"/>
        <v>60</v>
      </c>
      <c r="AW1174">
        <f t="shared" si="480"/>
        <v>60</v>
      </c>
      <c r="AX1174">
        <f t="shared" si="481"/>
        <v>20</v>
      </c>
      <c r="AY1174">
        <f t="shared" si="482"/>
        <v>600</v>
      </c>
      <c r="AZ1174">
        <f t="shared" si="483"/>
        <v>1</v>
      </c>
      <c r="BA1174">
        <f t="shared" si="484"/>
        <v>600</v>
      </c>
      <c r="BB1174">
        <f t="shared" si="485"/>
        <v>8250</v>
      </c>
      <c r="BC1174">
        <f t="shared" si="486"/>
        <v>7500</v>
      </c>
      <c r="BD1174">
        <f t="shared" si="487"/>
        <v>150</v>
      </c>
      <c r="BE1174">
        <f t="shared" si="488"/>
        <v>1</v>
      </c>
      <c r="BF1174">
        <f t="shared" si="489"/>
        <v>1</v>
      </c>
      <c r="BG1174">
        <f t="shared" si="490"/>
        <v>165</v>
      </c>
      <c r="BH1174">
        <f t="shared" si="491"/>
        <v>137.5</v>
      </c>
      <c r="BI1174">
        <f t="shared" si="492"/>
        <v>125</v>
      </c>
      <c r="BJ1174">
        <f t="shared" si="493"/>
        <v>135</v>
      </c>
      <c r="BK1174">
        <f t="shared" si="494"/>
        <v>135</v>
      </c>
      <c r="BL1174">
        <f t="shared" si="495"/>
        <v>945</v>
      </c>
      <c r="BM1174" t="str">
        <f t="shared" si="496"/>
        <v/>
      </c>
      <c r="BN1174" t="str">
        <f t="shared" si="497"/>
        <v/>
      </c>
      <c r="BO1174" t="str">
        <f t="shared" si="498"/>
        <v/>
      </c>
      <c r="BP1174">
        <f t="shared" si="499"/>
        <v>2</v>
      </c>
      <c r="BQ1174">
        <f t="shared" si="500"/>
        <v>2</v>
      </c>
      <c r="BR1174">
        <f t="shared" si="501"/>
        <v>1</v>
      </c>
      <c r="BS1174">
        <f t="shared" si="502"/>
        <v>17</v>
      </c>
      <c r="BT1174" t="str">
        <f t="shared" si="503"/>
        <v/>
      </c>
    </row>
    <row r="1175" spans="1:72">
      <c r="A1175">
        <v>202380</v>
      </c>
      <c r="B1175">
        <v>82383</v>
      </c>
      <c r="C1175" t="s">
        <v>123</v>
      </c>
      <c r="D1175">
        <v>1</v>
      </c>
      <c r="E1175" t="s">
        <v>279</v>
      </c>
      <c r="F1175">
        <v>1492</v>
      </c>
      <c r="G1175" t="s">
        <v>298</v>
      </c>
      <c r="H1175">
        <v>101</v>
      </c>
      <c r="K1175">
        <v>0</v>
      </c>
      <c r="L1175" t="s">
        <v>126</v>
      </c>
      <c r="M1175" t="s">
        <v>123</v>
      </c>
      <c r="N1175">
        <v>2</v>
      </c>
      <c r="O1175">
        <v>1</v>
      </c>
      <c r="P1175" t="s">
        <v>151</v>
      </c>
      <c r="Q1175" t="s">
        <v>134</v>
      </c>
      <c r="R1175">
        <v>117</v>
      </c>
      <c r="S1175" s="1">
        <v>45299</v>
      </c>
      <c r="T1175" s="1">
        <v>45403</v>
      </c>
      <c r="U1175">
        <v>800</v>
      </c>
      <c r="V1175">
        <v>1215</v>
      </c>
      <c r="W1175" t="s">
        <v>45</v>
      </c>
      <c r="X1175" t="s">
        <v>129</v>
      </c>
      <c r="Y1175" t="s">
        <v>47</v>
      </c>
      <c r="Z1175" t="s">
        <v>129</v>
      </c>
      <c r="AA1175" t="s">
        <v>129</v>
      </c>
      <c r="AB1175" t="s">
        <v>129</v>
      </c>
      <c r="AC1175" t="s">
        <v>129</v>
      </c>
      <c r="AD1175">
        <v>0</v>
      </c>
      <c r="AE1175">
        <v>15</v>
      </c>
      <c r="AF1175">
        <v>30</v>
      </c>
      <c r="AG1175">
        <v>0</v>
      </c>
      <c r="AH1175">
        <v>0</v>
      </c>
      <c r="AI1175">
        <v>2</v>
      </c>
      <c r="AJ1175">
        <v>4</v>
      </c>
      <c r="AK1175">
        <v>4</v>
      </c>
      <c r="AL1175">
        <v>10</v>
      </c>
      <c r="AM1175">
        <v>1</v>
      </c>
      <c r="AN1175">
        <v>9</v>
      </c>
      <c r="AR1175" t="s">
        <v>149</v>
      </c>
      <c r="AS1175">
        <v>10.199999999999999</v>
      </c>
      <c r="AT1175">
        <v>2</v>
      </c>
      <c r="AU1175">
        <f t="shared" si="478"/>
        <v>30</v>
      </c>
      <c r="AV1175">
        <f t="shared" si="479"/>
        <v>60</v>
      </c>
      <c r="AW1175">
        <f t="shared" si="480"/>
        <v>60</v>
      </c>
      <c r="AX1175">
        <f t="shared" si="481"/>
        <v>255</v>
      </c>
      <c r="AY1175">
        <f t="shared" si="482"/>
        <v>7650</v>
      </c>
      <c r="AZ1175">
        <f t="shared" si="483"/>
        <v>1</v>
      </c>
      <c r="BA1175">
        <f t="shared" si="484"/>
        <v>7650</v>
      </c>
      <c r="BB1175">
        <f t="shared" si="485"/>
        <v>8250</v>
      </c>
      <c r="BC1175">
        <f t="shared" si="486"/>
        <v>7500</v>
      </c>
      <c r="BD1175">
        <f t="shared" si="487"/>
        <v>150</v>
      </c>
      <c r="BE1175">
        <f t="shared" si="488"/>
        <v>1</v>
      </c>
      <c r="BF1175">
        <f t="shared" si="489"/>
        <v>1</v>
      </c>
      <c r="BG1175">
        <f t="shared" si="490"/>
        <v>165</v>
      </c>
      <c r="BH1175">
        <f t="shared" si="491"/>
        <v>137.5</v>
      </c>
      <c r="BI1175">
        <f t="shared" si="492"/>
        <v>125</v>
      </c>
      <c r="BJ1175">
        <f t="shared" si="493"/>
        <v>135</v>
      </c>
      <c r="BK1175">
        <f t="shared" si="494"/>
        <v>135</v>
      </c>
      <c r="BL1175">
        <f t="shared" si="495"/>
        <v>1015</v>
      </c>
      <c r="BM1175" t="str">
        <f t="shared" si="496"/>
        <v/>
      </c>
      <c r="BN1175" t="str">
        <f t="shared" si="497"/>
        <v/>
      </c>
      <c r="BO1175" t="str">
        <f t="shared" si="498"/>
        <v/>
      </c>
      <c r="BP1175">
        <f t="shared" si="499"/>
        <v>2</v>
      </c>
      <c r="BQ1175">
        <f t="shared" si="500"/>
        <v>2</v>
      </c>
      <c r="BR1175">
        <f t="shared" si="501"/>
        <v>1</v>
      </c>
      <c r="BS1175">
        <f t="shared" si="502"/>
        <v>17</v>
      </c>
      <c r="BT1175" t="str">
        <f t="shared" si="503"/>
        <v/>
      </c>
    </row>
    <row r="1176" spans="1:72">
      <c r="A1176">
        <v>202380</v>
      </c>
      <c r="B1176">
        <v>82714</v>
      </c>
      <c r="C1176" t="s">
        <v>150</v>
      </c>
      <c r="D1176">
        <v>1</v>
      </c>
      <c r="E1176" t="s">
        <v>279</v>
      </c>
      <c r="F1176">
        <v>1692</v>
      </c>
      <c r="G1176" t="s">
        <v>566</v>
      </c>
      <c r="H1176">
        <v>101</v>
      </c>
      <c r="K1176">
        <v>0</v>
      </c>
      <c r="L1176" t="s">
        <v>126</v>
      </c>
      <c r="M1176" t="s">
        <v>123</v>
      </c>
      <c r="N1176">
        <v>2</v>
      </c>
      <c r="O1176">
        <v>1</v>
      </c>
      <c r="P1176" t="s">
        <v>151</v>
      </c>
      <c r="Q1176" t="s">
        <v>134</v>
      </c>
      <c r="R1176">
        <v>117</v>
      </c>
      <c r="S1176" s="1">
        <v>45299</v>
      </c>
      <c r="T1176" s="1">
        <v>45403</v>
      </c>
      <c r="U1176">
        <v>900</v>
      </c>
      <c r="V1176">
        <v>1145</v>
      </c>
      <c r="W1176" t="s">
        <v>45</v>
      </c>
      <c r="X1176" t="s">
        <v>129</v>
      </c>
      <c r="Y1176" t="s">
        <v>47</v>
      </c>
      <c r="Z1176" t="s">
        <v>129</v>
      </c>
      <c r="AA1176" t="s">
        <v>129</v>
      </c>
      <c r="AB1176" t="s">
        <v>129</v>
      </c>
      <c r="AC1176" t="s">
        <v>129</v>
      </c>
      <c r="AD1176">
        <v>0</v>
      </c>
      <c r="AE1176">
        <v>20</v>
      </c>
      <c r="AF1176">
        <v>30</v>
      </c>
      <c r="AG1176">
        <v>0</v>
      </c>
      <c r="AH1176">
        <v>0</v>
      </c>
      <c r="AI1176">
        <v>2</v>
      </c>
      <c r="AJ1176">
        <v>2</v>
      </c>
      <c r="AK1176">
        <v>2</v>
      </c>
      <c r="AL1176">
        <v>6</v>
      </c>
      <c r="AN1176">
        <v>6</v>
      </c>
      <c r="AR1176" t="s">
        <v>149</v>
      </c>
      <c r="AS1176">
        <v>6.6</v>
      </c>
      <c r="AT1176">
        <v>2</v>
      </c>
      <c r="AU1176">
        <f t="shared" si="478"/>
        <v>30</v>
      </c>
      <c r="AV1176">
        <f t="shared" si="479"/>
        <v>30</v>
      </c>
      <c r="AW1176">
        <f t="shared" si="480"/>
        <v>30</v>
      </c>
      <c r="AX1176">
        <f t="shared" si="481"/>
        <v>165</v>
      </c>
      <c r="AY1176">
        <f t="shared" si="482"/>
        <v>4950</v>
      </c>
      <c r="AZ1176">
        <f t="shared" si="483"/>
        <v>1</v>
      </c>
      <c r="BA1176">
        <f t="shared" si="484"/>
        <v>4950</v>
      </c>
      <c r="BB1176">
        <f t="shared" si="485"/>
        <v>4950</v>
      </c>
      <c r="BC1176">
        <f t="shared" si="486"/>
        <v>4500</v>
      </c>
      <c r="BD1176">
        <f t="shared" si="487"/>
        <v>90</v>
      </c>
      <c r="BE1176">
        <f t="shared" si="488"/>
        <v>1</v>
      </c>
      <c r="BF1176">
        <f t="shared" si="489"/>
        <v>1</v>
      </c>
      <c r="BG1176">
        <f t="shared" si="490"/>
        <v>99</v>
      </c>
      <c r="BH1176">
        <f t="shared" si="491"/>
        <v>82.5</v>
      </c>
      <c r="BI1176">
        <f t="shared" si="492"/>
        <v>150</v>
      </c>
      <c r="BJ1176">
        <f t="shared" si="493"/>
        <v>165</v>
      </c>
      <c r="BK1176">
        <f t="shared" si="494"/>
        <v>165</v>
      </c>
      <c r="BL1176" t="str">
        <f t="shared" si="495"/>
        <v/>
      </c>
      <c r="BM1176" t="str">
        <f t="shared" si="496"/>
        <v/>
      </c>
      <c r="BN1176" t="str">
        <f t="shared" si="497"/>
        <v/>
      </c>
      <c r="BO1176" t="str">
        <f t="shared" si="498"/>
        <v/>
      </c>
      <c r="BP1176">
        <f t="shared" si="499"/>
        <v>2</v>
      </c>
      <c r="BQ1176">
        <f t="shared" si="500"/>
        <v>2</v>
      </c>
      <c r="BR1176">
        <f t="shared" si="501"/>
        <v>1</v>
      </c>
      <c r="BS1176">
        <f t="shared" si="502"/>
        <v>17</v>
      </c>
      <c r="BT1176" t="str">
        <f t="shared" si="503"/>
        <v/>
      </c>
    </row>
    <row r="1177" spans="1:72">
      <c r="A1177">
        <v>202380</v>
      </c>
      <c r="B1177">
        <v>84414</v>
      </c>
      <c r="C1177" t="s">
        <v>123</v>
      </c>
      <c r="D1177">
        <v>1</v>
      </c>
      <c r="E1177" t="s">
        <v>279</v>
      </c>
      <c r="F1177">
        <v>1692</v>
      </c>
      <c r="G1177" t="s">
        <v>566</v>
      </c>
      <c r="H1177">
        <v>102</v>
      </c>
      <c r="K1177">
        <v>0</v>
      </c>
      <c r="L1177" t="s">
        <v>126</v>
      </c>
      <c r="M1177" t="s">
        <v>123</v>
      </c>
      <c r="N1177">
        <v>2</v>
      </c>
      <c r="O1177">
        <v>1</v>
      </c>
      <c r="P1177" t="s">
        <v>151</v>
      </c>
      <c r="Q1177" t="s">
        <v>134</v>
      </c>
      <c r="R1177">
        <v>117</v>
      </c>
      <c r="S1177" s="1">
        <v>45299</v>
      </c>
      <c r="T1177" s="1">
        <v>45403</v>
      </c>
      <c r="U1177">
        <v>1730</v>
      </c>
      <c r="V1177">
        <v>2015</v>
      </c>
      <c r="W1177" t="s">
        <v>129</v>
      </c>
      <c r="X1177" t="s">
        <v>46</v>
      </c>
      <c r="Y1177" t="s">
        <v>129</v>
      </c>
      <c r="Z1177" t="s">
        <v>50</v>
      </c>
      <c r="AA1177" t="s">
        <v>129</v>
      </c>
      <c r="AB1177" t="s">
        <v>129</v>
      </c>
      <c r="AC1177" t="s">
        <v>129</v>
      </c>
      <c r="AD1177">
        <v>0</v>
      </c>
      <c r="AE1177">
        <v>20</v>
      </c>
      <c r="AF1177">
        <v>30</v>
      </c>
      <c r="AG1177">
        <v>0</v>
      </c>
      <c r="AH1177">
        <v>0</v>
      </c>
      <c r="AI1177">
        <v>2</v>
      </c>
      <c r="AJ1177">
        <v>2</v>
      </c>
      <c r="AK1177">
        <v>2</v>
      </c>
      <c r="AL1177">
        <v>6</v>
      </c>
      <c r="AN1177">
        <v>6</v>
      </c>
      <c r="AR1177" t="s">
        <v>149</v>
      </c>
      <c r="AS1177">
        <v>6.6</v>
      </c>
      <c r="AT1177">
        <v>2</v>
      </c>
      <c r="AU1177">
        <f t="shared" si="478"/>
        <v>30</v>
      </c>
      <c r="AV1177">
        <f t="shared" si="479"/>
        <v>30</v>
      </c>
      <c r="AW1177">
        <f t="shared" si="480"/>
        <v>30</v>
      </c>
      <c r="AX1177">
        <f t="shared" si="481"/>
        <v>165</v>
      </c>
      <c r="AY1177">
        <f t="shared" si="482"/>
        <v>4950</v>
      </c>
      <c r="AZ1177">
        <f t="shared" si="483"/>
        <v>1</v>
      </c>
      <c r="BA1177">
        <f t="shared" si="484"/>
        <v>4950</v>
      </c>
      <c r="BB1177">
        <f t="shared" si="485"/>
        <v>4950</v>
      </c>
      <c r="BC1177">
        <f t="shared" si="486"/>
        <v>4500</v>
      </c>
      <c r="BD1177">
        <f t="shared" si="487"/>
        <v>90</v>
      </c>
      <c r="BE1177">
        <f t="shared" si="488"/>
        <v>1</v>
      </c>
      <c r="BF1177">
        <f t="shared" si="489"/>
        <v>1</v>
      </c>
      <c r="BG1177">
        <f t="shared" si="490"/>
        <v>99</v>
      </c>
      <c r="BH1177">
        <f t="shared" si="491"/>
        <v>82.5</v>
      </c>
      <c r="BI1177">
        <f t="shared" si="492"/>
        <v>150</v>
      </c>
      <c r="BJ1177">
        <f t="shared" si="493"/>
        <v>165</v>
      </c>
      <c r="BK1177">
        <f t="shared" si="494"/>
        <v>165</v>
      </c>
      <c r="BL1177" t="str">
        <f t="shared" si="495"/>
        <v/>
      </c>
      <c r="BM1177" t="str">
        <f t="shared" si="496"/>
        <v/>
      </c>
      <c r="BN1177" t="str">
        <f t="shared" si="497"/>
        <v/>
      </c>
      <c r="BO1177" t="str">
        <f t="shared" si="498"/>
        <v/>
      </c>
      <c r="BP1177">
        <f t="shared" si="499"/>
        <v>2</v>
      </c>
      <c r="BQ1177">
        <f t="shared" si="500"/>
        <v>2</v>
      </c>
      <c r="BR1177">
        <f t="shared" si="501"/>
        <v>1</v>
      </c>
      <c r="BS1177">
        <f t="shared" si="502"/>
        <v>17</v>
      </c>
      <c r="BT1177" t="str">
        <f t="shared" si="503"/>
        <v/>
      </c>
    </row>
    <row r="1178" spans="1:72">
      <c r="A1178">
        <v>202380</v>
      </c>
      <c r="B1178">
        <v>82384</v>
      </c>
      <c r="C1178" t="s">
        <v>123</v>
      </c>
      <c r="D1178">
        <v>500</v>
      </c>
      <c r="E1178" t="s">
        <v>279</v>
      </c>
      <c r="F1178">
        <v>1892</v>
      </c>
      <c r="G1178" t="s">
        <v>567</v>
      </c>
      <c r="H1178">
        <v>101</v>
      </c>
      <c r="K1178">
        <v>0</v>
      </c>
      <c r="L1178" t="s">
        <v>126</v>
      </c>
      <c r="M1178" t="s">
        <v>123</v>
      </c>
      <c r="N1178">
        <v>2</v>
      </c>
      <c r="O1178">
        <v>1</v>
      </c>
      <c r="P1178" t="s">
        <v>151</v>
      </c>
      <c r="Q1178" t="s">
        <v>134</v>
      </c>
      <c r="R1178">
        <v>117</v>
      </c>
      <c r="S1178" s="1">
        <v>45304</v>
      </c>
      <c r="T1178" s="1">
        <v>45403</v>
      </c>
      <c r="U1178">
        <v>800</v>
      </c>
      <c r="V1178">
        <v>1350</v>
      </c>
      <c r="W1178" t="s">
        <v>129</v>
      </c>
      <c r="X1178" t="s">
        <v>129</v>
      </c>
      <c r="Y1178" t="s">
        <v>129</v>
      </c>
      <c r="Z1178" t="s">
        <v>129</v>
      </c>
      <c r="AA1178" t="s">
        <v>129</v>
      </c>
      <c r="AB1178" t="s">
        <v>53</v>
      </c>
      <c r="AC1178" t="s">
        <v>129</v>
      </c>
      <c r="AD1178">
        <v>0</v>
      </c>
      <c r="AE1178">
        <v>20</v>
      </c>
      <c r="AF1178">
        <v>30</v>
      </c>
      <c r="AG1178">
        <v>0</v>
      </c>
      <c r="AH1178">
        <v>0</v>
      </c>
      <c r="AI1178">
        <v>2</v>
      </c>
      <c r="AJ1178">
        <v>2</v>
      </c>
      <c r="AK1178">
        <v>2</v>
      </c>
      <c r="AL1178">
        <v>6</v>
      </c>
      <c r="AN1178">
        <v>6</v>
      </c>
      <c r="AR1178" t="s">
        <v>149</v>
      </c>
      <c r="AS1178">
        <v>7</v>
      </c>
      <c r="AT1178">
        <v>2</v>
      </c>
      <c r="AU1178">
        <f t="shared" si="478"/>
        <v>15</v>
      </c>
      <c r="AV1178">
        <f t="shared" si="479"/>
        <v>15</v>
      </c>
      <c r="AW1178">
        <f t="shared" si="480"/>
        <v>15</v>
      </c>
      <c r="AX1178">
        <f t="shared" si="481"/>
        <v>350</v>
      </c>
      <c r="AY1178">
        <f t="shared" si="482"/>
        <v>5250</v>
      </c>
      <c r="AZ1178">
        <f t="shared" si="483"/>
        <v>1</v>
      </c>
      <c r="BA1178">
        <f t="shared" si="484"/>
        <v>5250</v>
      </c>
      <c r="BB1178">
        <f t="shared" si="485"/>
        <v>5250</v>
      </c>
      <c r="BC1178">
        <f t="shared" si="486"/>
        <v>4500</v>
      </c>
      <c r="BD1178">
        <f t="shared" si="487"/>
        <v>90</v>
      </c>
      <c r="BE1178">
        <f t="shared" si="488"/>
        <v>1</v>
      </c>
      <c r="BF1178">
        <f t="shared" si="489"/>
        <v>1</v>
      </c>
      <c r="BG1178">
        <f t="shared" si="490"/>
        <v>105</v>
      </c>
      <c r="BH1178">
        <f t="shared" si="491"/>
        <v>87.5</v>
      </c>
      <c r="BI1178">
        <f t="shared" si="492"/>
        <v>300</v>
      </c>
      <c r="BJ1178">
        <f t="shared" si="493"/>
        <v>345</v>
      </c>
      <c r="BK1178">
        <f t="shared" si="494"/>
        <v>345</v>
      </c>
      <c r="BL1178">
        <f t="shared" si="495"/>
        <v>1345</v>
      </c>
      <c r="BM1178" t="str">
        <f t="shared" si="496"/>
        <v/>
      </c>
      <c r="BN1178" t="str">
        <f t="shared" si="497"/>
        <v/>
      </c>
      <c r="BO1178" t="str">
        <f t="shared" si="498"/>
        <v/>
      </c>
      <c r="BP1178">
        <f t="shared" si="499"/>
        <v>7</v>
      </c>
      <c r="BQ1178">
        <f t="shared" si="500"/>
        <v>2</v>
      </c>
      <c r="BR1178">
        <f t="shared" si="501"/>
        <v>1</v>
      </c>
      <c r="BS1178">
        <f t="shared" si="502"/>
        <v>17</v>
      </c>
      <c r="BT1178" t="str">
        <f t="shared" si="503"/>
        <v/>
      </c>
    </row>
    <row r="1179" spans="1:72">
      <c r="A1179">
        <v>202380</v>
      </c>
      <c r="B1179">
        <v>83941</v>
      </c>
      <c r="C1179" t="s">
        <v>123</v>
      </c>
      <c r="D1179">
        <v>108</v>
      </c>
      <c r="E1179" t="s">
        <v>279</v>
      </c>
      <c r="F1179">
        <v>2030</v>
      </c>
      <c r="G1179" t="s">
        <v>299</v>
      </c>
      <c r="H1179" t="s">
        <v>170</v>
      </c>
      <c r="I1179" t="s">
        <v>137</v>
      </c>
      <c r="J1179" t="s">
        <v>138</v>
      </c>
      <c r="K1179">
        <v>0</v>
      </c>
      <c r="L1179" t="s">
        <v>126</v>
      </c>
      <c r="M1179" t="s">
        <v>123</v>
      </c>
      <c r="N1179">
        <v>1</v>
      </c>
      <c r="O1179" t="s">
        <v>139</v>
      </c>
      <c r="P1179" t="s">
        <v>151</v>
      </c>
      <c r="Q1179" t="s">
        <v>141</v>
      </c>
      <c r="R1179" t="s">
        <v>141</v>
      </c>
      <c r="S1179" s="1">
        <v>45334</v>
      </c>
      <c r="T1179" s="1">
        <v>45403</v>
      </c>
      <c r="U1179" t="s">
        <v>129</v>
      </c>
      <c r="W1179" t="s">
        <v>129</v>
      </c>
      <c r="X1179" t="s">
        <v>129</v>
      </c>
      <c r="Y1179" t="s">
        <v>129</v>
      </c>
      <c r="Z1179" t="s">
        <v>129</v>
      </c>
      <c r="AA1179" t="s">
        <v>129</v>
      </c>
      <c r="AB1179" t="s">
        <v>129</v>
      </c>
      <c r="AC1179" t="s">
        <v>129</v>
      </c>
      <c r="AD1179">
        <v>0</v>
      </c>
      <c r="AE1179">
        <v>20</v>
      </c>
      <c r="AF1179">
        <v>30</v>
      </c>
      <c r="AG1179">
        <v>0</v>
      </c>
      <c r="AH1179">
        <v>0</v>
      </c>
      <c r="AI1179">
        <v>2</v>
      </c>
      <c r="AJ1179">
        <v>3</v>
      </c>
      <c r="AK1179">
        <v>3</v>
      </c>
      <c r="AL1179">
        <v>3</v>
      </c>
      <c r="AM1179">
        <v>3</v>
      </c>
      <c r="AP1179" t="s">
        <v>138</v>
      </c>
      <c r="AR1179" t="s">
        <v>133</v>
      </c>
      <c r="AS1179">
        <v>4.5</v>
      </c>
      <c r="AT1179">
        <v>3</v>
      </c>
      <c r="AU1179">
        <f t="shared" si="478"/>
        <v>0</v>
      </c>
      <c r="AV1179">
        <f t="shared" si="479"/>
        <v>0</v>
      </c>
      <c r="AW1179">
        <f t="shared" si="480"/>
        <v>0</v>
      </c>
      <c r="AX1179" t="str">
        <f t="shared" si="481"/>
        <v/>
      </c>
      <c r="AY1179" t="str">
        <f t="shared" si="482"/>
        <v/>
      </c>
      <c r="AZ1179">
        <f t="shared" si="483"/>
        <v>1</v>
      </c>
      <c r="BA1179" t="str">
        <f t="shared" si="484"/>
        <v/>
      </c>
      <c r="BB1179">
        <f t="shared" si="485"/>
        <v>0</v>
      </c>
      <c r="BC1179">
        <f t="shared" si="486"/>
        <v>0</v>
      </c>
      <c r="BD1179">
        <f t="shared" si="487"/>
        <v>45</v>
      </c>
      <c r="BE1179">
        <f t="shared" si="488"/>
        <v>0</v>
      </c>
      <c r="BF1179">
        <f t="shared" si="489"/>
        <v>0</v>
      </c>
      <c r="BG1179">
        <f t="shared" si="490"/>
        <v>0</v>
      </c>
      <c r="BH1179">
        <f t="shared" si="491"/>
        <v>0</v>
      </c>
      <c r="BI1179" t="str">
        <f t="shared" si="492"/>
        <v/>
      </c>
      <c r="BJ1179" t="str">
        <f t="shared" si="493"/>
        <v/>
      </c>
      <c r="BK1179" t="str">
        <f t="shared" si="494"/>
        <v/>
      </c>
      <c r="BL1179" t="str">
        <f t="shared" si="495"/>
        <v/>
      </c>
      <c r="BM1179" t="str">
        <f t="shared" si="496"/>
        <v/>
      </c>
      <c r="BN1179" t="str">
        <f t="shared" si="497"/>
        <v/>
      </c>
      <c r="BO1179" t="str">
        <f t="shared" si="498"/>
        <v/>
      </c>
      <c r="BP1179">
        <f t="shared" si="499"/>
        <v>2</v>
      </c>
      <c r="BQ1179">
        <f t="shared" si="500"/>
        <v>7</v>
      </c>
      <c r="BR1179">
        <f t="shared" si="501"/>
        <v>1</v>
      </c>
      <c r="BS1179">
        <f t="shared" si="502"/>
        <v>17</v>
      </c>
      <c r="BT1179" t="str">
        <f t="shared" si="503"/>
        <v/>
      </c>
    </row>
    <row r="1180" spans="1:72">
      <c r="A1180">
        <v>202380</v>
      </c>
      <c r="B1180">
        <v>84002</v>
      </c>
      <c r="C1180" t="s">
        <v>123</v>
      </c>
      <c r="D1180">
        <v>123</v>
      </c>
      <c r="E1180" t="s">
        <v>279</v>
      </c>
      <c r="F1180">
        <v>2130</v>
      </c>
      <c r="G1180" t="s">
        <v>301</v>
      </c>
      <c r="H1180">
        <v>101</v>
      </c>
      <c r="K1180">
        <v>0</v>
      </c>
      <c r="L1180" t="s">
        <v>126</v>
      </c>
      <c r="M1180" t="s">
        <v>123</v>
      </c>
      <c r="N1180">
        <v>1</v>
      </c>
      <c r="O1180">
        <v>1</v>
      </c>
      <c r="P1180" t="s">
        <v>151</v>
      </c>
      <c r="Q1180" t="s">
        <v>134</v>
      </c>
      <c r="R1180">
        <v>117</v>
      </c>
      <c r="S1180" s="1">
        <v>45299</v>
      </c>
      <c r="T1180" s="1">
        <v>45340</v>
      </c>
      <c r="U1180">
        <v>730</v>
      </c>
      <c r="V1180">
        <v>840</v>
      </c>
      <c r="W1180" t="s">
        <v>129</v>
      </c>
      <c r="X1180" t="s">
        <v>46</v>
      </c>
      <c r="Y1180" t="s">
        <v>129</v>
      </c>
      <c r="Z1180" t="s">
        <v>50</v>
      </c>
      <c r="AA1180" t="s">
        <v>129</v>
      </c>
      <c r="AB1180" t="s">
        <v>129</v>
      </c>
      <c r="AC1180" t="s">
        <v>129</v>
      </c>
      <c r="AD1180">
        <v>0</v>
      </c>
      <c r="AE1180">
        <v>20</v>
      </c>
      <c r="AF1180">
        <v>30</v>
      </c>
      <c r="AG1180">
        <v>0</v>
      </c>
      <c r="AH1180">
        <v>0</v>
      </c>
      <c r="AI1180">
        <v>2</v>
      </c>
      <c r="AJ1180">
        <v>2</v>
      </c>
      <c r="AK1180">
        <v>2</v>
      </c>
      <c r="AL1180">
        <v>4</v>
      </c>
      <c r="AM1180">
        <v>1</v>
      </c>
      <c r="AN1180">
        <v>3</v>
      </c>
      <c r="AR1180" t="s">
        <v>133</v>
      </c>
      <c r="AS1180">
        <v>2.8</v>
      </c>
      <c r="AT1180">
        <v>1</v>
      </c>
      <c r="AU1180">
        <f t="shared" si="478"/>
        <v>12</v>
      </c>
      <c r="AV1180">
        <f t="shared" si="479"/>
        <v>24</v>
      </c>
      <c r="AW1180">
        <f t="shared" si="480"/>
        <v>24</v>
      </c>
      <c r="AX1180">
        <f t="shared" si="481"/>
        <v>70</v>
      </c>
      <c r="AY1180">
        <f t="shared" si="482"/>
        <v>840</v>
      </c>
      <c r="AZ1180">
        <f t="shared" si="483"/>
        <v>1</v>
      </c>
      <c r="BA1180">
        <f t="shared" si="484"/>
        <v>840</v>
      </c>
      <c r="BB1180">
        <f t="shared" si="485"/>
        <v>3300</v>
      </c>
      <c r="BC1180">
        <f t="shared" si="486"/>
        <v>3000</v>
      </c>
      <c r="BD1180">
        <f t="shared" si="487"/>
        <v>60</v>
      </c>
      <c r="BE1180">
        <f t="shared" si="488"/>
        <v>1</v>
      </c>
      <c r="BF1180">
        <f t="shared" si="489"/>
        <v>1</v>
      </c>
      <c r="BG1180">
        <f t="shared" si="490"/>
        <v>66</v>
      </c>
      <c r="BH1180">
        <f t="shared" si="491"/>
        <v>55</v>
      </c>
      <c r="BI1180">
        <f t="shared" si="492"/>
        <v>125</v>
      </c>
      <c r="BJ1180">
        <f t="shared" si="493"/>
        <v>135</v>
      </c>
      <c r="BK1180">
        <f t="shared" si="494"/>
        <v>135</v>
      </c>
      <c r="BL1180">
        <f t="shared" si="495"/>
        <v>945</v>
      </c>
      <c r="BM1180" t="str">
        <f t="shared" si="496"/>
        <v/>
      </c>
      <c r="BN1180" t="str">
        <f t="shared" si="497"/>
        <v/>
      </c>
      <c r="BO1180" t="str">
        <f t="shared" si="498"/>
        <v/>
      </c>
      <c r="BP1180">
        <f t="shared" si="499"/>
        <v>2</v>
      </c>
      <c r="BQ1180">
        <f t="shared" si="500"/>
        <v>2</v>
      </c>
      <c r="BR1180">
        <f t="shared" si="501"/>
        <v>1</v>
      </c>
      <c r="BS1180">
        <f t="shared" si="502"/>
        <v>8</v>
      </c>
      <c r="BT1180" t="str">
        <f t="shared" si="503"/>
        <v/>
      </c>
    </row>
    <row r="1181" spans="1:72">
      <c r="A1181">
        <v>202380</v>
      </c>
      <c r="B1181">
        <v>84002</v>
      </c>
      <c r="C1181" t="s">
        <v>123</v>
      </c>
      <c r="D1181">
        <v>123</v>
      </c>
      <c r="E1181" t="s">
        <v>279</v>
      </c>
      <c r="F1181">
        <v>2130</v>
      </c>
      <c r="G1181" t="s">
        <v>301</v>
      </c>
      <c r="H1181">
        <v>101</v>
      </c>
      <c r="K1181">
        <v>0</v>
      </c>
      <c r="L1181" t="s">
        <v>126</v>
      </c>
      <c r="M1181" t="s">
        <v>123</v>
      </c>
      <c r="N1181">
        <v>1</v>
      </c>
      <c r="O1181">
        <v>1</v>
      </c>
      <c r="P1181" t="s">
        <v>151</v>
      </c>
      <c r="Q1181" t="s">
        <v>134</v>
      </c>
      <c r="R1181">
        <v>117</v>
      </c>
      <c r="S1181" s="1">
        <v>45299</v>
      </c>
      <c r="T1181" s="1">
        <v>45340</v>
      </c>
      <c r="U1181">
        <v>850</v>
      </c>
      <c r="V1181">
        <v>1215</v>
      </c>
      <c r="W1181" t="s">
        <v>129</v>
      </c>
      <c r="X1181" t="s">
        <v>46</v>
      </c>
      <c r="Y1181" t="s">
        <v>129</v>
      </c>
      <c r="Z1181" t="s">
        <v>50</v>
      </c>
      <c r="AA1181" t="s">
        <v>129</v>
      </c>
      <c r="AB1181" t="s">
        <v>129</v>
      </c>
      <c r="AC1181" t="s">
        <v>129</v>
      </c>
      <c r="AD1181">
        <v>0</v>
      </c>
      <c r="AE1181">
        <v>20</v>
      </c>
      <c r="AF1181">
        <v>30</v>
      </c>
      <c r="AG1181">
        <v>0</v>
      </c>
      <c r="AH1181">
        <v>0</v>
      </c>
      <c r="AI1181">
        <v>2</v>
      </c>
      <c r="AJ1181">
        <v>2</v>
      </c>
      <c r="AK1181">
        <v>2</v>
      </c>
      <c r="AL1181">
        <v>4</v>
      </c>
      <c r="AM1181">
        <v>1</v>
      </c>
      <c r="AN1181">
        <v>3</v>
      </c>
      <c r="AR1181" t="s">
        <v>149</v>
      </c>
      <c r="AS1181">
        <v>8.1999999999999993</v>
      </c>
      <c r="AT1181">
        <v>1</v>
      </c>
      <c r="AU1181">
        <f t="shared" si="478"/>
        <v>12</v>
      </c>
      <c r="AV1181">
        <f t="shared" si="479"/>
        <v>24</v>
      </c>
      <c r="AW1181">
        <f t="shared" si="480"/>
        <v>24</v>
      </c>
      <c r="AX1181">
        <f t="shared" si="481"/>
        <v>205</v>
      </c>
      <c r="AY1181">
        <f t="shared" si="482"/>
        <v>2460</v>
      </c>
      <c r="AZ1181">
        <f t="shared" si="483"/>
        <v>1</v>
      </c>
      <c r="BA1181">
        <f t="shared" si="484"/>
        <v>2460</v>
      </c>
      <c r="BB1181">
        <f t="shared" si="485"/>
        <v>3300</v>
      </c>
      <c r="BC1181">
        <f t="shared" si="486"/>
        <v>3000</v>
      </c>
      <c r="BD1181">
        <f t="shared" si="487"/>
        <v>60</v>
      </c>
      <c r="BE1181">
        <f t="shared" si="488"/>
        <v>1</v>
      </c>
      <c r="BF1181">
        <f t="shared" si="489"/>
        <v>1</v>
      </c>
      <c r="BG1181">
        <f t="shared" si="490"/>
        <v>66</v>
      </c>
      <c r="BH1181">
        <f t="shared" si="491"/>
        <v>55</v>
      </c>
      <c r="BI1181">
        <f t="shared" si="492"/>
        <v>125</v>
      </c>
      <c r="BJ1181">
        <f t="shared" si="493"/>
        <v>135</v>
      </c>
      <c r="BK1181">
        <f t="shared" si="494"/>
        <v>135</v>
      </c>
      <c r="BL1181">
        <f t="shared" si="495"/>
        <v>1105</v>
      </c>
      <c r="BM1181" t="str">
        <f t="shared" si="496"/>
        <v/>
      </c>
      <c r="BN1181" t="str">
        <f t="shared" si="497"/>
        <v/>
      </c>
      <c r="BO1181" t="str">
        <f t="shared" si="498"/>
        <v/>
      </c>
      <c r="BP1181">
        <f t="shared" si="499"/>
        <v>2</v>
      </c>
      <c r="BQ1181">
        <f t="shared" si="500"/>
        <v>2</v>
      </c>
      <c r="BR1181">
        <f t="shared" si="501"/>
        <v>1</v>
      </c>
      <c r="BS1181">
        <f t="shared" si="502"/>
        <v>8</v>
      </c>
      <c r="BT1181" t="str">
        <f t="shared" si="503"/>
        <v>Flag</v>
      </c>
    </row>
    <row r="1182" spans="1:72">
      <c r="A1182">
        <v>202380</v>
      </c>
      <c r="B1182">
        <v>84003</v>
      </c>
      <c r="C1182" t="s">
        <v>123</v>
      </c>
      <c r="D1182">
        <v>124</v>
      </c>
      <c r="E1182" t="s">
        <v>279</v>
      </c>
      <c r="F1182">
        <v>2230</v>
      </c>
      <c r="G1182" t="s">
        <v>302</v>
      </c>
      <c r="H1182">
        <v>101</v>
      </c>
      <c r="K1182">
        <v>0</v>
      </c>
      <c r="L1182" t="s">
        <v>126</v>
      </c>
      <c r="M1182" t="s">
        <v>123</v>
      </c>
      <c r="N1182">
        <v>1</v>
      </c>
      <c r="O1182">
        <v>1</v>
      </c>
      <c r="P1182" t="s">
        <v>151</v>
      </c>
      <c r="Q1182" t="s">
        <v>134</v>
      </c>
      <c r="R1182">
        <v>117</v>
      </c>
      <c r="S1182" s="1">
        <v>45341</v>
      </c>
      <c r="T1182" s="1">
        <v>45382</v>
      </c>
      <c r="U1182">
        <v>730</v>
      </c>
      <c r="V1182">
        <v>840</v>
      </c>
      <c r="W1182" t="s">
        <v>129</v>
      </c>
      <c r="X1182" t="s">
        <v>46</v>
      </c>
      <c r="Y1182" t="s">
        <v>129</v>
      </c>
      <c r="Z1182" t="s">
        <v>50</v>
      </c>
      <c r="AA1182" t="s">
        <v>129</v>
      </c>
      <c r="AB1182" t="s">
        <v>129</v>
      </c>
      <c r="AC1182" t="s">
        <v>129</v>
      </c>
      <c r="AD1182">
        <v>0</v>
      </c>
      <c r="AE1182">
        <v>20</v>
      </c>
      <c r="AF1182">
        <v>30</v>
      </c>
      <c r="AG1182">
        <v>0</v>
      </c>
      <c r="AH1182">
        <v>0</v>
      </c>
      <c r="AI1182">
        <v>2</v>
      </c>
      <c r="AJ1182">
        <v>2</v>
      </c>
      <c r="AK1182">
        <v>2</v>
      </c>
      <c r="AL1182">
        <v>4</v>
      </c>
      <c r="AM1182">
        <v>1</v>
      </c>
      <c r="AN1182">
        <v>3</v>
      </c>
      <c r="AR1182" t="s">
        <v>133</v>
      </c>
      <c r="AS1182">
        <v>2.8</v>
      </c>
      <c r="AT1182">
        <v>1</v>
      </c>
      <c r="AU1182">
        <f t="shared" si="478"/>
        <v>12</v>
      </c>
      <c r="AV1182">
        <f t="shared" si="479"/>
        <v>24</v>
      </c>
      <c r="AW1182">
        <f t="shared" si="480"/>
        <v>24</v>
      </c>
      <c r="AX1182">
        <f t="shared" si="481"/>
        <v>70</v>
      </c>
      <c r="AY1182">
        <f t="shared" si="482"/>
        <v>840</v>
      </c>
      <c r="AZ1182">
        <f t="shared" si="483"/>
        <v>1</v>
      </c>
      <c r="BA1182">
        <f t="shared" si="484"/>
        <v>840</v>
      </c>
      <c r="BB1182">
        <f t="shared" si="485"/>
        <v>3420</v>
      </c>
      <c r="BC1182">
        <f t="shared" si="486"/>
        <v>3000</v>
      </c>
      <c r="BD1182">
        <f t="shared" si="487"/>
        <v>60</v>
      </c>
      <c r="BE1182">
        <f t="shared" si="488"/>
        <v>1</v>
      </c>
      <c r="BF1182">
        <f t="shared" si="489"/>
        <v>1</v>
      </c>
      <c r="BG1182">
        <f t="shared" si="490"/>
        <v>68.400000000000006</v>
      </c>
      <c r="BH1182">
        <f t="shared" si="491"/>
        <v>57</v>
      </c>
      <c r="BI1182">
        <f t="shared" si="492"/>
        <v>125</v>
      </c>
      <c r="BJ1182">
        <f t="shared" si="493"/>
        <v>135</v>
      </c>
      <c r="BK1182">
        <f t="shared" si="494"/>
        <v>135</v>
      </c>
      <c r="BL1182">
        <f t="shared" si="495"/>
        <v>945</v>
      </c>
      <c r="BM1182" t="str">
        <f t="shared" si="496"/>
        <v/>
      </c>
      <c r="BN1182" t="str">
        <f t="shared" si="497"/>
        <v/>
      </c>
      <c r="BO1182" t="str">
        <f t="shared" si="498"/>
        <v/>
      </c>
      <c r="BP1182">
        <f t="shared" si="499"/>
        <v>2</v>
      </c>
      <c r="BQ1182">
        <f t="shared" si="500"/>
        <v>8</v>
      </c>
      <c r="BR1182">
        <f t="shared" si="501"/>
        <v>1</v>
      </c>
      <c r="BS1182">
        <f t="shared" si="502"/>
        <v>14</v>
      </c>
      <c r="BT1182" t="str">
        <f t="shared" si="503"/>
        <v/>
      </c>
    </row>
    <row r="1183" spans="1:72">
      <c r="A1183">
        <v>202380</v>
      </c>
      <c r="B1183">
        <v>84003</v>
      </c>
      <c r="C1183" t="s">
        <v>123</v>
      </c>
      <c r="D1183">
        <v>124</v>
      </c>
      <c r="E1183" t="s">
        <v>279</v>
      </c>
      <c r="F1183">
        <v>2230</v>
      </c>
      <c r="G1183" t="s">
        <v>302</v>
      </c>
      <c r="H1183">
        <v>101</v>
      </c>
      <c r="K1183">
        <v>0</v>
      </c>
      <c r="L1183" t="s">
        <v>126</v>
      </c>
      <c r="M1183" t="s">
        <v>123</v>
      </c>
      <c r="N1183">
        <v>1</v>
      </c>
      <c r="O1183">
        <v>1</v>
      </c>
      <c r="P1183" t="s">
        <v>151</v>
      </c>
      <c r="Q1183" t="s">
        <v>134</v>
      </c>
      <c r="R1183">
        <v>117</v>
      </c>
      <c r="S1183" s="1">
        <v>45341</v>
      </c>
      <c r="T1183" s="1">
        <v>45382</v>
      </c>
      <c r="U1183">
        <v>850</v>
      </c>
      <c r="V1183">
        <v>1225</v>
      </c>
      <c r="W1183" t="s">
        <v>129</v>
      </c>
      <c r="X1183" t="s">
        <v>46</v>
      </c>
      <c r="Y1183" t="s">
        <v>129</v>
      </c>
      <c r="Z1183" t="s">
        <v>50</v>
      </c>
      <c r="AA1183" t="s">
        <v>129</v>
      </c>
      <c r="AB1183" t="s">
        <v>129</v>
      </c>
      <c r="AC1183" t="s">
        <v>129</v>
      </c>
      <c r="AD1183">
        <v>0</v>
      </c>
      <c r="AE1183">
        <v>20</v>
      </c>
      <c r="AF1183">
        <v>30</v>
      </c>
      <c r="AG1183">
        <v>0</v>
      </c>
      <c r="AH1183">
        <v>0</v>
      </c>
      <c r="AI1183">
        <v>2</v>
      </c>
      <c r="AJ1183">
        <v>2</v>
      </c>
      <c r="AK1183">
        <v>2</v>
      </c>
      <c r="AL1183">
        <v>4</v>
      </c>
      <c r="AM1183">
        <v>1</v>
      </c>
      <c r="AN1183">
        <v>3</v>
      </c>
      <c r="AR1183" t="s">
        <v>149</v>
      </c>
      <c r="AS1183">
        <v>8.6</v>
      </c>
      <c r="AT1183">
        <v>1</v>
      </c>
      <c r="AU1183">
        <f t="shared" si="478"/>
        <v>12</v>
      </c>
      <c r="AV1183">
        <f t="shared" si="479"/>
        <v>24</v>
      </c>
      <c r="AW1183">
        <f t="shared" si="480"/>
        <v>24</v>
      </c>
      <c r="AX1183">
        <f t="shared" si="481"/>
        <v>215</v>
      </c>
      <c r="AY1183">
        <f t="shared" si="482"/>
        <v>2580</v>
      </c>
      <c r="AZ1183">
        <f t="shared" si="483"/>
        <v>1</v>
      </c>
      <c r="BA1183">
        <f t="shared" si="484"/>
        <v>2580</v>
      </c>
      <c r="BB1183">
        <f t="shared" si="485"/>
        <v>3420</v>
      </c>
      <c r="BC1183">
        <f t="shared" si="486"/>
        <v>3000</v>
      </c>
      <c r="BD1183">
        <f t="shared" si="487"/>
        <v>60</v>
      </c>
      <c r="BE1183">
        <f t="shared" si="488"/>
        <v>1</v>
      </c>
      <c r="BF1183">
        <f t="shared" si="489"/>
        <v>1</v>
      </c>
      <c r="BG1183">
        <f t="shared" si="490"/>
        <v>68.400000000000006</v>
      </c>
      <c r="BH1183">
        <f t="shared" si="491"/>
        <v>57</v>
      </c>
      <c r="BI1183">
        <f t="shared" si="492"/>
        <v>125</v>
      </c>
      <c r="BJ1183">
        <f t="shared" si="493"/>
        <v>135</v>
      </c>
      <c r="BK1183">
        <f t="shared" si="494"/>
        <v>135</v>
      </c>
      <c r="BL1183">
        <f t="shared" si="495"/>
        <v>1105</v>
      </c>
      <c r="BM1183" t="str">
        <f t="shared" si="496"/>
        <v/>
      </c>
      <c r="BN1183" t="str">
        <f t="shared" si="497"/>
        <v/>
      </c>
      <c r="BO1183" t="str">
        <f t="shared" si="498"/>
        <v/>
      </c>
      <c r="BP1183">
        <f t="shared" si="499"/>
        <v>2</v>
      </c>
      <c r="BQ1183">
        <f t="shared" si="500"/>
        <v>8</v>
      </c>
      <c r="BR1183">
        <f t="shared" si="501"/>
        <v>1</v>
      </c>
      <c r="BS1183">
        <f t="shared" si="502"/>
        <v>14</v>
      </c>
      <c r="BT1183" t="str">
        <f t="shared" si="503"/>
        <v>Flag</v>
      </c>
    </row>
    <row r="1184" spans="1:72">
      <c r="A1184">
        <v>202380</v>
      </c>
      <c r="B1184">
        <v>84598</v>
      </c>
      <c r="C1184" t="s">
        <v>123</v>
      </c>
      <c r="D1184">
        <v>108</v>
      </c>
      <c r="E1184" t="s">
        <v>279</v>
      </c>
      <c r="F1184">
        <v>2997</v>
      </c>
      <c r="G1184" t="s">
        <v>435</v>
      </c>
      <c r="H1184" t="s">
        <v>136</v>
      </c>
      <c r="I1184" t="s">
        <v>137</v>
      </c>
      <c r="J1184" t="s">
        <v>138</v>
      </c>
      <c r="K1184">
        <v>0</v>
      </c>
      <c r="L1184" t="s">
        <v>126</v>
      </c>
      <c r="M1184" t="s">
        <v>123</v>
      </c>
      <c r="N1184">
        <v>1</v>
      </c>
      <c r="O1184" t="s">
        <v>139</v>
      </c>
      <c r="P1184" t="s">
        <v>151</v>
      </c>
      <c r="Q1184" t="s">
        <v>141</v>
      </c>
      <c r="R1184" t="s">
        <v>141</v>
      </c>
      <c r="S1184" s="1">
        <v>45334</v>
      </c>
      <c r="T1184" s="1">
        <v>45403</v>
      </c>
      <c r="U1184" t="s">
        <v>129</v>
      </c>
      <c r="W1184" t="s">
        <v>129</v>
      </c>
      <c r="X1184" t="s">
        <v>129</v>
      </c>
      <c r="Y1184" t="s">
        <v>129</v>
      </c>
      <c r="Z1184" t="s">
        <v>129</v>
      </c>
      <c r="AA1184" t="s">
        <v>129</v>
      </c>
      <c r="AB1184" t="s">
        <v>129</v>
      </c>
      <c r="AC1184" t="s">
        <v>129</v>
      </c>
      <c r="AD1184">
        <v>0</v>
      </c>
      <c r="AE1184">
        <v>1</v>
      </c>
      <c r="AF1184">
        <v>30</v>
      </c>
      <c r="AG1184">
        <v>0</v>
      </c>
      <c r="AH1184">
        <v>0</v>
      </c>
      <c r="AI1184">
        <v>2</v>
      </c>
      <c r="AJ1184">
        <v>1</v>
      </c>
      <c r="AK1184">
        <v>1</v>
      </c>
      <c r="AL1184">
        <v>1</v>
      </c>
      <c r="AP1184" t="s">
        <v>138</v>
      </c>
      <c r="AR1184" t="s">
        <v>133</v>
      </c>
      <c r="AS1184">
        <v>1.5</v>
      </c>
      <c r="AT1184">
        <v>1</v>
      </c>
      <c r="AU1184">
        <f t="shared" si="478"/>
        <v>0</v>
      </c>
      <c r="AV1184">
        <f t="shared" si="479"/>
        <v>0</v>
      </c>
      <c r="AW1184">
        <f t="shared" si="480"/>
        <v>0</v>
      </c>
      <c r="AX1184" t="str">
        <f t="shared" si="481"/>
        <v/>
      </c>
      <c r="AY1184" t="str">
        <f t="shared" si="482"/>
        <v/>
      </c>
      <c r="AZ1184">
        <f t="shared" si="483"/>
        <v>1</v>
      </c>
      <c r="BA1184" t="str">
        <f t="shared" si="484"/>
        <v/>
      </c>
      <c r="BB1184">
        <f t="shared" si="485"/>
        <v>0</v>
      </c>
      <c r="BC1184">
        <f t="shared" si="486"/>
        <v>0</v>
      </c>
      <c r="BD1184">
        <f t="shared" si="487"/>
        <v>15</v>
      </c>
      <c r="BE1184">
        <f t="shared" si="488"/>
        <v>0</v>
      </c>
      <c r="BF1184">
        <f t="shared" si="489"/>
        <v>0</v>
      </c>
      <c r="BG1184">
        <f t="shared" si="490"/>
        <v>0</v>
      </c>
      <c r="BH1184">
        <f t="shared" si="491"/>
        <v>0</v>
      </c>
      <c r="BI1184" t="str">
        <f t="shared" si="492"/>
        <v/>
      </c>
      <c r="BJ1184" t="str">
        <f t="shared" si="493"/>
        <v/>
      </c>
      <c r="BK1184" t="str">
        <f t="shared" si="494"/>
        <v/>
      </c>
      <c r="BL1184" t="str">
        <f t="shared" si="495"/>
        <v/>
      </c>
      <c r="BM1184" t="str">
        <f t="shared" si="496"/>
        <v/>
      </c>
      <c r="BN1184" t="str">
        <f t="shared" si="497"/>
        <v/>
      </c>
      <c r="BO1184" t="str">
        <f t="shared" si="498"/>
        <v>Exclude</v>
      </c>
      <c r="BP1184">
        <f t="shared" si="499"/>
        <v>2</v>
      </c>
      <c r="BQ1184">
        <f t="shared" si="500"/>
        <v>7</v>
      </c>
      <c r="BR1184">
        <f t="shared" si="501"/>
        <v>1</v>
      </c>
      <c r="BS1184">
        <f t="shared" si="502"/>
        <v>17</v>
      </c>
      <c r="BT1184" t="str">
        <f t="shared" si="503"/>
        <v/>
      </c>
    </row>
    <row r="1185" spans="1:72">
      <c r="A1185">
        <v>202380</v>
      </c>
      <c r="B1185">
        <v>82540</v>
      </c>
      <c r="C1185" t="s">
        <v>123</v>
      </c>
      <c r="D1185">
        <v>1</v>
      </c>
      <c r="E1185" t="s">
        <v>307</v>
      </c>
      <c r="F1185">
        <v>1105</v>
      </c>
      <c r="G1185" t="s">
        <v>308</v>
      </c>
      <c r="H1185" t="s">
        <v>136</v>
      </c>
      <c r="I1185" t="s">
        <v>137</v>
      </c>
      <c r="J1185" t="s">
        <v>138</v>
      </c>
      <c r="K1185">
        <v>0</v>
      </c>
      <c r="L1185" t="s">
        <v>126</v>
      </c>
      <c r="M1185" t="s">
        <v>123</v>
      </c>
      <c r="N1185">
        <v>1</v>
      </c>
      <c r="O1185" t="s">
        <v>139</v>
      </c>
      <c r="P1185" t="s">
        <v>151</v>
      </c>
      <c r="Q1185" t="s">
        <v>141</v>
      </c>
      <c r="R1185" t="s">
        <v>141</v>
      </c>
      <c r="S1185" s="1">
        <v>45299</v>
      </c>
      <c r="T1185" s="1">
        <v>45403</v>
      </c>
      <c r="U1185" t="s">
        <v>129</v>
      </c>
      <c r="W1185" t="s">
        <v>129</v>
      </c>
      <c r="X1185" t="s">
        <v>129</v>
      </c>
      <c r="Y1185" t="s">
        <v>129</v>
      </c>
      <c r="Z1185" t="s">
        <v>129</v>
      </c>
      <c r="AA1185" t="s">
        <v>129</v>
      </c>
      <c r="AB1185" t="s">
        <v>129</v>
      </c>
      <c r="AC1185" t="s">
        <v>129</v>
      </c>
      <c r="AD1185">
        <v>0</v>
      </c>
      <c r="AE1185">
        <v>30</v>
      </c>
      <c r="AF1185">
        <v>30</v>
      </c>
      <c r="AG1185">
        <v>0</v>
      </c>
      <c r="AH1185">
        <v>0</v>
      </c>
      <c r="AI1185">
        <v>2</v>
      </c>
      <c r="AJ1185">
        <v>3</v>
      </c>
      <c r="AK1185">
        <v>3</v>
      </c>
      <c r="AL1185">
        <v>5</v>
      </c>
      <c r="AM1185">
        <v>2</v>
      </c>
      <c r="AN1185">
        <v>3</v>
      </c>
      <c r="AP1185" t="s">
        <v>138</v>
      </c>
      <c r="AR1185" t="s">
        <v>149</v>
      </c>
      <c r="AS1185">
        <v>2.5</v>
      </c>
      <c r="AT1185">
        <v>1</v>
      </c>
      <c r="AU1185">
        <f t="shared" si="478"/>
        <v>0</v>
      </c>
      <c r="AV1185">
        <f t="shared" si="479"/>
        <v>0</v>
      </c>
      <c r="AW1185">
        <f t="shared" si="480"/>
        <v>0</v>
      </c>
      <c r="AX1185" t="str">
        <f t="shared" si="481"/>
        <v/>
      </c>
      <c r="AY1185" t="str">
        <f t="shared" si="482"/>
        <v/>
      </c>
      <c r="AZ1185">
        <f t="shared" si="483"/>
        <v>2</v>
      </c>
      <c r="BA1185" t="str">
        <f t="shared" si="484"/>
        <v/>
      </c>
      <c r="BB1185">
        <f t="shared" si="485"/>
        <v>0</v>
      </c>
      <c r="BC1185">
        <f t="shared" si="486"/>
        <v>0</v>
      </c>
      <c r="BD1185">
        <f t="shared" si="487"/>
        <v>75</v>
      </c>
      <c r="BE1185">
        <f t="shared" si="488"/>
        <v>0</v>
      </c>
      <c r="BF1185">
        <f t="shared" si="489"/>
        <v>0</v>
      </c>
      <c r="BG1185">
        <f t="shared" si="490"/>
        <v>0</v>
      </c>
      <c r="BH1185">
        <f t="shared" si="491"/>
        <v>0</v>
      </c>
      <c r="BI1185" t="str">
        <f t="shared" si="492"/>
        <v/>
      </c>
      <c r="BJ1185" t="str">
        <f t="shared" si="493"/>
        <v/>
      </c>
      <c r="BK1185" t="str">
        <f t="shared" si="494"/>
        <v/>
      </c>
      <c r="BL1185" t="str">
        <f t="shared" si="495"/>
        <v/>
      </c>
      <c r="BM1185" t="str">
        <f t="shared" si="496"/>
        <v/>
      </c>
      <c r="BN1185" t="str">
        <f t="shared" si="497"/>
        <v/>
      </c>
      <c r="BO1185" t="str">
        <f t="shared" si="498"/>
        <v/>
      </c>
      <c r="BP1185">
        <f t="shared" si="499"/>
        <v>2</v>
      </c>
      <c r="BQ1185">
        <f t="shared" si="500"/>
        <v>2</v>
      </c>
      <c r="BR1185">
        <f t="shared" si="501"/>
        <v>1</v>
      </c>
      <c r="BS1185">
        <f t="shared" si="502"/>
        <v>17</v>
      </c>
      <c r="BT1185" t="str">
        <f t="shared" si="503"/>
        <v/>
      </c>
    </row>
    <row r="1186" spans="1:72">
      <c r="A1186">
        <v>202380</v>
      </c>
      <c r="B1186">
        <v>82540</v>
      </c>
      <c r="C1186" t="s">
        <v>123</v>
      </c>
      <c r="D1186">
        <v>1</v>
      </c>
      <c r="E1186" t="s">
        <v>307</v>
      </c>
      <c r="F1186">
        <v>1105</v>
      </c>
      <c r="G1186" t="s">
        <v>308</v>
      </c>
      <c r="H1186" t="s">
        <v>136</v>
      </c>
      <c r="I1186" t="s">
        <v>137</v>
      </c>
      <c r="J1186" t="s">
        <v>138</v>
      </c>
      <c r="K1186">
        <v>0</v>
      </c>
      <c r="L1186" t="s">
        <v>126</v>
      </c>
      <c r="M1186" t="s">
        <v>123</v>
      </c>
      <c r="N1186">
        <v>1</v>
      </c>
      <c r="O1186" t="s">
        <v>139</v>
      </c>
      <c r="P1186" t="s">
        <v>151</v>
      </c>
      <c r="Q1186" t="s">
        <v>141</v>
      </c>
      <c r="R1186" t="s">
        <v>141</v>
      </c>
      <c r="S1186" s="1">
        <v>45299</v>
      </c>
      <c r="T1186" s="1">
        <v>45403</v>
      </c>
      <c r="U1186" t="s">
        <v>129</v>
      </c>
      <c r="W1186" t="s">
        <v>129</v>
      </c>
      <c r="X1186" t="s">
        <v>129</v>
      </c>
      <c r="Y1186" t="s">
        <v>129</v>
      </c>
      <c r="Z1186" t="s">
        <v>129</v>
      </c>
      <c r="AA1186" t="s">
        <v>129</v>
      </c>
      <c r="AB1186" t="s">
        <v>129</v>
      </c>
      <c r="AC1186" t="s">
        <v>129</v>
      </c>
      <c r="AD1186">
        <v>0</v>
      </c>
      <c r="AE1186">
        <v>30</v>
      </c>
      <c r="AF1186">
        <v>30</v>
      </c>
      <c r="AG1186">
        <v>0</v>
      </c>
      <c r="AH1186">
        <v>0</v>
      </c>
      <c r="AI1186">
        <v>2</v>
      </c>
      <c r="AJ1186">
        <v>3</v>
      </c>
      <c r="AK1186">
        <v>3</v>
      </c>
      <c r="AL1186">
        <v>5</v>
      </c>
      <c r="AM1186">
        <v>2</v>
      </c>
      <c r="AN1186">
        <v>3</v>
      </c>
      <c r="AP1186" t="s">
        <v>138</v>
      </c>
      <c r="AR1186" t="s">
        <v>133</v>
      </c>
      <c r="AS1186">
        <v>2.5</v>
      </c>
      <c r="AT1186">
        <v>2</v>
      </c>
      <c r="AU1186">
        <f t="shared" si="478"/>
        <v>0</v>
      </c>
      <c r="AV1186">
        <f t="shared" si="479"/>
        <v>0</v>
      </c>
      <c r="AW1186">
        <f t="shared" si="480"/>
        <v>0</v>
      </c>
      <c r="AX1186" t="str">
        <f t="shared" si="481"/>
        <v/>
      </c>
      <c r="AY1186" t="str">
        <f t="shared" si="482"/>
        <v/>
      </c>
      <c r="AZ1186">
        <f t="shared" si="483"/>
        <v>2</v>
      </c>
      <c r="BA1186" t="str">
        <f t="shared" si="484"/>
        <v/>
      </c>
      <c r="BB1186">
        <f t="shared" si="485"/>
        <v>0</v>
      </c>
      <c r="BC1186">
        <f t="shared" si="486"/>
        <v>0</v>
      </c>
      <c r="BD1186">
        <f t="shared" si="487"/>
        <v>75</v>
      </c>
      <c r="BE1186">
        <f t="shared" si="488"/>
        <v>0</v>
      </c>
      <c r="BF1186">
        <f t="shared" si="489"/>
        <v>0</v>
      </c>
      <c r="BG1186">
        <f t="shared" si="490"/>
        <v>0</v>
      </c>
      <c r="BH1186">
        <f t="shared" si="491"/>
        <v>0</v>
      </c>
      <c r="BI1186" t="str">
        <f t="shared" si="492"/>
        <v/>
      </c>
      <c r="BJ1186" t="str">
        <f t="shared" si="493"/>
        <v/>
      </c>
      <c r="BK1186" t="str">
        <f t="shared" si="494"/>
        <v/>
      </c>
      <c r="BL1186" t="str">
        <f t="shared" si="495"/>
        <v/>
      </c>
      <c r="BM1186" t="str">
        <f t="shared" si="496"/>
        <v/>
      </c>
      <c r="BN1186" t="str">
        <f t="shared" si="497"/>
        <v/>
      </c>
      <c r="BO1186" t="str">
        <f t="shared" si="498"/>
        <v/>
      </c>
      <c r="BP1186">
        <f t="shared" si="499"/>
        <v>2</v>
      </c>
      <c r="BQ1186">
        <f t="shared" si="500"/>
        <v>2</v>
      </c>
      <c r="BR1186">
        <f t="shared" si="501"/>
        <v>1</v>
      </c>
      <c r="BS1186">
        <f t="shared" si="502"/>
        <v>17</v>
      </c>
      <c r="BT1186" t="str">
        <f t="shared" si="503"/>
        <v/>
      </c>
    </row>
    <row r="1187" spans="1:72">
      <c r="A1187">
        <v>202380</v>
      </c>
      <c r="B1187">
        <v>83336</v>
      </c>
      <c r="C1187" t="s">
        <v>123</v>
      </c>
      <c r="D1187">
        <v>105</v>
      </c>
      <c r="E1187" t="s">
        <v>307</v>
      </c>
      <c r="F1187">
        <v>1105</v>
      </c>
      <c r="G1187" t="s">
        <v>308</v>
      </c>
      <c r="H1187" t="s">
        <v>168</v>
      </c>
      <c r="I1187" t="s">
        <v>137</v>
      </c>
      <c r="J1187" t="s">
        <v>138</v>
      </c>
      <c r="K1187">
        <v>0</v>
      </c>
      <c r="L1187" t="s">
        <v>126</v>
      </c>
      <c r="M1187" t="s">
        <v>123</v>
      </c>
      <c r="N1187">
        <v>1</v>
      </c>
      <c r="O1187" t="s">
        <v>139</v>
      </c>
      <c r="P1187" t="s">
        <v>151</v>
      </c>
      <c r="Q1187" t="s">
        <v>141</v>
      </c>
      <c r="R1187" t="s">
        <v>141</v>
      </c>
      <c r="S1187" s="1">
        <v>45320</v>
      </c>
      <c r="T1187" s="1">
        <v>45403</v>
      </c>
      <c r="U1187" t="s">
        <v>129</v>
      </c>
      <c r="W1187" t="s">
        <v>129</v>
      </c>
      <c r="X1187" t="s">
        <v>129</v>
      </c>
      <c r="Y1187" t="s">
        <v>129</v>
      </c>
      <c r="Z1187" t="s">
        <v>129</v>
      </c>
      <c r="AA1187" t="s">
        <v>129</v>
      </c>
      <c r="AB1187" t="s">
        <v>129</v>
      </c>
      <c r="AC1187" t="s">
        <v>129</v>
      </c>
      <c r="AD1187">
        <v>0</v>
      </c>
      <c r="AE1187">
        <v>30</v>
      </c>
      <c r="AF1187">
        <v>30</v>
      </c>
      <c r="AG1187">
        <v>0</v>
      </c>
      <c r="AH1187">
        <v>0</v>
      </c>
      <c r="AI1187">
        <v>2</v>
      </c>
      <c r="AJ1187">
        <v>3</v>
      </c>
      <c r="AK1187">
        <v>3</v>
      </c>
      <c r="AL1187">
        <v>5</v>
      </c>
      <c r="AM1187">
        <v>2</v>
      </c>
      <c r="AN1187">
        <v>3</v>
      </c>
      <c r="AP1187" t="s">
        <v>138</v>
      </c>
      <c r="AR1187" t="s">
        <v>149</v>
      </c>
      <c r="AS1187">
        <v>2</v>
      </c>
      <c r="AT1187">
        <v>1</v>
      </c>
      <c r="AU1187">
        <f t="shared" si="478"/>
        <v>0</v>
      </c>
      <c r="AV1187">
        <f t="shared" si="479"/>
        <v>0</v>
      </c>
      <c r="AW1187">
        <f t="shared" si="480"/>
        <v>0</v>
      </c>
      <c r="AX1187" t="str">
        <f t="shared" si="481"/>
        <v/>
      </c>
      <c r="AY1187" t="str">
        <f t="shared" si="482"/>
        <v/>
      </c>
      <c r="AZ1187">
        <f t="shared" si="483"/>
        <v>2</v>
      </c>
      <c r="BA1187" t="str">
        <f t="shared" si="484"/>
        <v/>
      </c>
      <c r="BB1187">
        <f t="shared" si="485"/>
        <v>0</v>
      </c>
      <c r="BC1187">
        <f t="shared" si="486"/>
        <v>0</v>
      </c>
      <c r="BD1187">
        <f t="shared" si="487"/>
        <v>75</v>
      </c>
      <c r="BE1187">
        <f t="shared" si="488"/>
        <v>0</v>
      </c>
      <c r="BF1187">
        <f t="shared" si="489"/>
        <v>0</v>
      </c>
      <c r="BG1187">
        <f t="shared" si="490"/>
        <v>0</v>
      </c>
      <c r="BH1187">
        <f t="shared" si="491"/>
        <v>0</v>
      </c>
      <c r="BI1187" t="str">
        <f t="shared" si="492"/>
        <v/>
      </c>
      <c r="BJ1187" t="str">
        <f t="shared" si="493"/>
        <v/>
      </c>
      <c r="BK1187" t="str">
        <f t="shared" si="494"/>
        <v/>
      </c>
      <c r="BL1187" t="str">
        <f t="shared" si="495"/>
        <v/>
      </c>
      <c r="BM1187" t="str">
        <f t="shared" si="496"/>
        <v/>
      </c>
      <c r="BN1187" t="str">
        <f t="shared" si="497"/>
        <v/>
      </c>
      <c r="BO1187" t="str">
        <f t="shared" si="498"/>
        <v/>
      </c>
      <c r="BP1187">
        <f t="shared" si="499"/>
        <v>2</v>
      </c>
      <c r="BQ1187">
        <f t="shared" si="500"/>
        <v>5</v>
      </c>
      <c r="BR1187">
        <f t="shared" si="501"/>
        <v>1</v>
      </c>
      <c r="BS1187">
        <f t="shared" si="502"/>
        <v>17</v>
      </c>
      <c r="BT1187" t="str">
        <f t="shared" si="503"/>
        <v/>
      </c>
    </row>
    <row r="1188" spans="1:72">
      <c r="A1188">
        <v>202380</v>
      </c>
      <c r="B1188">
        <v>83336</v>
      </c>
      <c r="C1188" t="s">
        <v>123</v>
      </c>
      <c r="D1188">
        <v>105</v>
      </c>
      <c r="E1188" t="s">
        <v>307</v>
      </c>
      <c r="F1188">
        <v>1105</v>
      </c>
      <c r="G1188" t="s">
        <v>308</v>
      </c>
      <c r="H1188" t="s">
        <v>168</v>
      </c>
      <c r="I1188" t="s">
        <v>137</v>
      </c>
      <c r="J1188" t="s">
        <v>138</v>
      </c>
      <c r="K1188">
        <v>0</v>
      </c>
      <c r="L1188" t="s">
        <v>126</v>
      </c>
      <c r="M1188" t="s">
        <v>123</v>
      </c>
      <c r="N1188">
        <v>1</v>
      </c>
      <c r="O1188" t="s">
        <v>139</v>
      </c>
      <c r="P1188" t="s">
        <v>151</v>
      </c>
      <c r="Q1188" t="s">
        <v>141</v>
      </c>
      <c r="R1188" t="s">
        <v>141</v>
      </c>
      <c r="S1188" s="1">
        <v>45320</v>
      </c>
      <c r="T1188" s="1">
        <v>45403</v>
      </c>
      <c r="U1188" t="s">
        <v>129</v>
      </c>
      <c r="W1188" t="s">
        <v>129</v>
      </c>
      <c r="X1188" t="s">
        <v>129</v>
      </c>
      <c r="Y1188" t="s">
        <v>129</v>
      </c>
      <c r="Z1188" t="s">
        <v>129</v>
      </c>
      <c r="AA1188" t="s">
        <v>129</v>
      </c>
      <c r="AB1188" t="s">
        <v>129</v>
      </c>
      <c r="AC1188" t="s">
        <v>129</v>
      </c>
      <c r="AD1188">
        <v>0</v>
      </c>
      <c r="AE1188">
        <v>30</v>
      </c>
      <c r="AF1188">
        <v>30</v>
      </c>
      <c r="AG1188">
        <v>0</v>
      </c>
      <c r="AH1188">
        <v>0</v>
      </c>
      <c r="AI1188">
        <v>2</v>
      </c>
      <c r="AJ1188">
        <v>3</v>
      </c>
      <c r="AK1188">
        <v>3</v>
      </c>
      <c r="AL1188">
        <v>5</v>
      </c>
      <c r="AM1188">
        <v>2</v>
      </c>
      <c r="AN1188">
        <v>3</v>
      </c>
      <c r="AP1188" t="s">
        <v>138</v>
      </c>
      <c r="AR1188" t="s">
        <v>133</v>
      </c>
      <c r="AS1188">
        <v>2.5</v>
      </c>
      <c r="AT1188">
        <v>2</v>
      </c>
      <c r="AU1188">
        <f t="shared" si="478"/>
        <v>0</v>
      </c>
      <c r="AV1188">
        <f t="shared" si="479"/>
        <v>0</v>
      </c>
      <c r="AW1188">
        <f t="shared" si="480"/>
        <v>0</v>
      </c>
      <c r="AX1188" t="str">
        <f t="shared" si="481"/>
        <v/>
      </c>
      <c r="AY1188" t="str">
        <f t="shared" si="482"/>
        <v/>
      </c>
      <c r="AZ1188">
        <f t="shared" si="483"/>
        <v>2</v>
      </c>
      <c r="BA1188" t="str">
        <f t="shared" si="484"/>
        <v/>
      </c>
      <c r="BB1188">
        <f t="shared" si="485"/>
        <v>0</v>
      </c>
      <c r="BC1188">
        <f t="shared" si="486"/>
        <v>0</v>
      </c>
      <c r="BD1188">
        <f t="shared" si="487"/>
        <v>75</v>
      </c>
      <c r="BE1188">
        <f t="shared" si="488"/>
        <v>0</v>
      </c>
      <c r="BF1188">
        <f t="shared" si="489"/>
        <v>0</v>
      </c>
      <c r="BG1188">
        <f t="shared" si="490"/>
        <v>0</v>
      </c>
      <c r="BH1188">
        <f t="shared" si="491"/>
        <v>0</v>
      </c>
      <c r="BI1188" t="str">
        <f t="shared" si="492"/>
        <v/>
      </c>
      <c r="BJ1188" t="str">
        <f t="shared" si="493"/>
        <v/>
      </c>
      <c r="BK1188" t="str">
        <f t="shared" si="494"/>
        <v/>
      </c>
      <c r="BL1188" t="str">
        <f t="shared" si="495"/>
        <v/>
      </c>
      <c r="BM1188" t="str">
        <f t="shared" si="496"/>
        <v/>
      </c>
      <c r="BN1188" t="str">
        <f t="shared" si="497"/>
        <v/>
      </c>
      <c r="BO1188" t="str">
        <f t="shared" si="498"/>
        <v/>
      </c>
      <c r="BP1188">
        <f t="shared" si="499"/>
        <v>2</v>
      </c>
      <c r="BQ1188">
        <f t="shared" si="500"/>
        <v>5</v>
      </c>
      <c r="BR1188">
        <f t="shared" si="501"/>
        <v>1</v>
      </c>
      <c r="BS1188">
        <f t="shared" si="502"/>
        <v>17</v>
      </c>
      <c r="BT1188" t="str">
        <f t="shared" si="503"/>
        <v/>
      </c>
    </row>
    <row r="1189" spans="1:72">
      <c r="A1189">
        <v>202380</v>
      </c>
      <c r="B1189">
        <v>83745</v>
      </c>
      <c r="C1189" t="s">
        <v>150</v>
      </c>
      <c r="D1189">
        <v>1</v>
      </c>
      <c r="E1189" t="s">
        <v>307</v>
      </c>
      <c r="F1189">
        <v>1105</v>
      </c>
      <c r="G1189" t="s">
        <v>308</v>
      </c>
      <c r="H1189" t="s">
        <v>170</v>
      </c>
      <c r="I1189" t="s">
        <v>137</v>
      </c>
      <c r="J1189" t="s">
        <v>138</v>
      </c>
      <c r="K1189">
        <v>0</v>
      </c>
      <c r="L1189" t="s">
        <v>126</v>
      </c>
      <c r="M1189" t="s">
        <v>123</v>
      </c>
      <c r="N1189">
        <v>1</v>
      </c>
      <c r="O1189" t="s">
        <v>139</v>
      </c>
      <c r="P1189" t="s">
        <v>151</v>
      </c>
      <c r="Q1189" t="s">
        <v>141</v>
      </c>
      <c r="R1189" t="s">
        <v>141</v>
      </c>
      <c r="S1189" s="1">
        <v>45299</v>
      </c>
      <c r="T1189" s="1">
        <v>45403</v>
      </c>
      <c r="U1189" t="s">
        <v>129</v>
      </c>
      <c r="W1189" t="s">
        <v>129</v>
      </c>
      <c r="X1189" t="s">
        <v>129</v>
      </c>
      <c r="Y1189" t="s">
        <v>129</v>
      </c>
      <c r="Z1189" t="s">
        <v>129</v>
      </c>
      <c r="AA1189" t="s">
        <v>129</v>
      </c>
      <c r="AB1189" t="s">
        <v>129</v>
      </c>
      <c r="AC1189" t="s">
        <v>129</v>
      </c>
      <c r="AD1189">
        <v>0</v>
      </c>
      <c r="AE1189">
        <v>30</v>
      </c>
      <c r="AF1189">
        <v>30</v>
      </c>
      <c r="AG1189">
        <v>0</v>
      </c>
      <c r="AH1189">
        <v>0</v>
      </c>
      <c r="AI1189">
        <v>2</v>
      </c>
      <c r="AJ1189">
        <v>3</v>
      </c>
      <c r="AK1189">
        <v>3</v>
      </c>
      <c r="AL1189">
        <v>5</v>
      </c>
      <c r="AM1189">
        <v>2</v>
      </c>
      <c r="AN1189">
        <v>3</v>
      </c>
      <c r="AP1189" t="s">
        <v>138</v>
      </c>
      <c r="AR1189" t="s">
        <v>133</v>
      </c>
      <c r="AS1189">
        <v>2.5</v>
      </c>
      <c r="AT1189">
        <v>2</v>
      </c>
      <c r="AU1189">
        <f t="shared" si="478"/>
        <v>0</v>
      </c>
      <c r="AV1189">
        <f t="shared" si="479"/>
        <v>0</v>
      </c>
      <c r="AW1189">
        <f t="shared" si="480"/>
        <v>0</v>
      </c>
      <c r="AX1189" t="str">
        <f t="shared" si="481"/>
        <v/>
      </c>
      <c r="AY1189" t="str">
        <f t="shared" si="482"/>
        <v/>
      </c>
      <c r="AZ1189">
        <f t="shared" si="483"/>
        <v>2</v>
      </c>
      <c r="BA1189" t="str">
        <f t="shared" si="484"/>
        <v/>
      </c>
      <c r="BB1189">
        <f t="shared" si="485"/>
        <v>0</v>
      </c>
      <c r="BC1189">
        <f t="shared" si="486"/>
        <v>0</v>
      </c>
      <c r="BD1189">
        <f t="shared" si="487"/>
        <v>75</v>
      </c>
      <c r="BE1189">
        <f t="shared" si="488"/>
        <v>0</v>
      </c>
      <c r="BF1189">
        <f t="shared" si="489"/>
        <v>0</v>
      </c>
      <c r="BG1189">
        <f t="shared" si="490"/>
        <v>0</v>
      </c>
      <c r="BH1189">
        <f t="shared" si="491"/>
        <v>0</v>
      </c>
      <c r="BI1189" t="str">
        <f t="shared" si="492"/>
        <v/>
      </c>
      <c r="BJ1189" t="str">
        <f t="shared" si="493"/>
        <v/>
      </c>
      <c r="BK1189" t="str">
        <f t="shared" si="494"/>
        <v/>
      </c>
      <c r="BL1189" t="str">
        <f t="shared" si="495"/>
        <v/>
      </c>
      <c r="BM1189" t="str">
        <f t="shared" si="496"/>
        <v/>
      </c>
      <c r="BN1189" t="str">
        <f t="shared" si="497"/>
        <v/>
      </c>
      <c r="BO1189" t="str">
        <f t="shared" si="498"/>
        <v/>
      </c>
      <c r="BP1189">
        <f t="shared" si="499"/>
        <v>2</v>
      </c>
      <c r="BQ1189">
        <f t="shared" si="500"/>
        <v>2</v>
      </c>
      <c r="BR1189">
        <f t="shared" si="501"/>
        <v>1</v>
      </c>
      <c r="BS1189">
        <f t="shared" si="502"/>
        <v>17</v>
      </c>
      <c r="BT1189" t="str">
        <f t="shared" si="503"/>
        <v/>
      </c>
    </row>
    <row r="1190" spans="1:72">
      <c r="A1190">
        <v>202380</v>
      </c>
      <c r="B1190">
        <v>83745</v>
      </c>
      <c r="C1190" t="s">
        <v>150</v>
      </c>
      <c r="D1190">
        <v>1</v>
      </c>
      <c r="E1190" t="s">
        <v>307</v>
      </c>
      <c r="F1190">
        <v>1105</v>
      </c>
      <c r="G1190" t="s">
        <v>308</v>
      </c>
      <c r="H1190" t="s">
        <v>170</v>
      </c>
      <c r="I1190" t="s">
        <v>137</v>
      </c>
      <c r="J1190" t="s">
        <v>138</v>
      </c>
      <c r="K1190">
        <v>0</v>
      </c>
      <c r="L1190" t="s">
        <v>126</v>
      </c>
      <c r="M1190" t="s">
        <v>123</v>
      </c>
      <c r="N1190">
        <v>1</v>
      </c>
      <c r="O1190" t="s">
        <v>139</v>
      </c>
      <c r="P1190" t="s">
        <v>151</v>
      </c>
      <c r="Q1190" t="s">
        <v>141</v>
      </c>
      <c r="R1190" t="s">
        <v>141</v>
      </c>
      <c r="S1190" s="1">
        <v>45299</v>
      </c>
      <c r="T1190" s="1">
        <v>45403</v>
      </c>
      <c r="U1190" t="s">
        <v>129</v>
      </c>
      <c r="W1190" t="s">
        <v>129</v>
      </c>
      <c r="X1190" t="s">
        <v>129</v>
      </c>
      <c r="Y1190" t="s">
        <v>129</v>
      </c>
      <c r="Z1190" t="s">
        <v>129</v>
      </c>
      <c r="AA1190" t="s">
        <v>129</v>
      </c>
      <c r="AB1190" t="s">
        <v>129</v>
      </c>
      <c r="AC1190" t="s">
        <v>129</v>
      </c>
      <c r="AD1190">
        <v>0</v>
      </c>
      <c r="AE1190">
        <v>30</v>
      </c>
      <c r="AF1190">
        <v>30</v>
      </c>
      <c r="AG1190">
        <v>0</v>
      </c>
      <c r="AH1190">
        <v>0</v>
      </c>
      <c r="AI1190">
        <v>2</v>
      </c>
      <c r="AJ1190">
        <v>3</v>
      </c>
      <c r="AK1190">
        <v>3</v>
      </c>
      <c r="AL1190">
        <v>5</v>
      </c>
      <c r="AM1190">
        <v>2</v>
      </c>
      <c r="AN1190">
        <v>3</v>
      </c>
      <c r="AP1190" t="s">
        <v>138</v>
      </c>
      <c r="AR1190" t="s">
        <v>149</v>
      </c>
      <c r="AS1190">
        <v>2.5</v>
      </c>
      <c r="AT1190">
        <v>1</v>
      </c>
      <c r="AU1190">
        <f t="shared" si="478"/>
        <v>0</v>
      </c>
      <c r="AV1190">
        <f t="shared" si="479"/>
        <v>0</v>
      </c>
      <c r="AW1190">
        <f t="shared" si="480"/>
        <v>0</v>
      </c>
      <c r="AX1190" t="str">
        <f t="shared" si="481"/>
        <v/>
      </c>
      <c r="AY1190" t="str">
        <f t="shared" si="482"/>
        <v/>
      </c>
      <c r="AZ1190">
        <f t="shared" si="483"/>
        <v>2</v>
      </c>
      <c r="BA1190" t="str">
        <f t="shared" si="484"/>
        <v/>
      </c>
      <c r="BB1190">
        <f t="shared" si="485"/>
        <v>0</v>
      </c>
      <c r="BC1190">
        <f t="shared" si="486"/>
        <v>0</v>
      </c>
      <c r="BD1190">
        <f t="shared" si="487"/>
        <v>75</v>
      </c>
      <c r="BE1190">
        <f t="shared" si="488"/>
        <v>0</v>
      </c>
      <c r="BF1190">
        <f t="shared" si="489"/>
        <v>0</v>
      </c>
      <c r="BG1190">
        <f t="shared" si="490"/>
        <v>0</v>
      </c>
      <c r="BH1190">
        <f t="shared" si="491"/>
        <v>0</v>
      </c>
      <c r="BI1190" t="str">
        <f t="shared" si="492"/>
        <v/>
      </c>
      <c r="BJ1190" t="str">
        <f t="shared" si="493"/>
        <v/>
      </c>
      <c r="BK1190" t="str">
        <f t="shared" si="494"/>
        <v/>
      </c>
      <c r="BL1190" t="str">
        <f t="shared" si="495"/>
        <v/>
      </c>
      <c r="BM1190" t="str">
        <f t="shared" si="496"/>
        <v/>
      </c>
      <c r="BN1190" t="str">
        <f t="shared" si="497"/>
        <v/>
      </c>
      <c r="BO1190" t="str">
        <f t="shared" si="498"/>
        <v/>
      </c>
      <c r="BP1190">
        <f t="shared" si="499"/>
        <v>2</v>
      </c>
      <c r="BQ1190">
        <f t="shared" si="500"/>
        <v>2</v>
      </c>
      <c r="BR1190">
        <f t="shared" si="501"/>
        <v>1</v>
      </c>
      <c r="BS1190">
        <f t="shared" si="502"/>
        <v>17</v>
      </c>
      <c r="BT1190" t="str">
        <f t="shared" si="503"/>
        <v/>
      </c>
    </row>
    <row r="1191" spans="1:72">
      <c r="A1191">
        <v>202380</v>
      </c>
      <c r="B1191">
        <v>82206</v>
      </c>
      <c r="C1191" t="s">
        <v>123</v>
      </c>
      <c r="D1191">
        <v>1</v>
      </c>
      <c r="E1191" t="s">
        <v>307</v>
      </c>
      <c r="F1191">
        <v>1110</v>
      </c>
      <c r="G1191" t="s">
        <v>310</v>
      </c>
      <c r="H1191" t="s">
        <v>136</v>
      </c>
      <c r="I1191" t="s">
        <v>137</v>
      </c>
      <c r="J1191" t="s">
        <v>138</v>
      </c>
      <c r="K1191">
        <v>0</v>
      </c>
      <c r="L1191" t="s">
        <v>126</v>
      </c>
      <c r="M1191" t="s">
        <v>123</v>
      </c>
      <c r="N1191">
        <v>1</v>
      </c>
      <c r="O1191" t="s">
        <v>139</v>
      </c>
      <c r="P1191" t="s">
        <v>151</v>
      </c>
      <c r="Q1191" t="s">
        <v>141</v>
      </c>
      <c r="R1191" t="s">
        <v>141</v>
      </c>
      <c r="S1191" s="1">
        <v>45299</v>
      </c>
      <c r="T1191" s="1">
        <v>45403</v>
      </c>
      <c r="U1191" t="s">
        <v>129</v>
      </c>
      <c r="W1191" t="s">
        <v>129</v>
      </c>
      <c r="X1191" t="s">
        <v>129</v>
      </c>
      <c r="Y1191" t="s">
        <v>129</v>
      </c>
      <c r="Z1191" t="s">
        <v>129</v>
      </c>
      <c r="AA1191" t="s">
        <v>129</v>
      </c>
      <c r="AB1191" t="s">
        <v>129</v>
      </c>
      <c r="AC1191" t="s">
        <v>129</v>
      </c>
      <c r="AD1191">
        <v>0</v>
      </c>
      <c r="AE1191">
        <v>30</v>
      </c>
      <c r="AF1191">
        <v>30</v>
      </c>
      <c r="AG1191">
        <v>0</v>
      </c>
      <c r="AH1191">
        <v>0</v>
      </c>
      <c r="AI1191">
        <v>2</v>
      </c>
      <c r="AJ1191">
        <v>3</v>
      </c>
      <c r="AK1191">
        <v>3</v>
      </c>
      <c r="AL1191">
        <v>5</v>
      </c>
      <c r="AM1191">
        <v>2</v>
      </c>
      <c r="AN1191">
        <v>3</v>
      </c>
      <c r="AP1191" t="s">
        <v>138</v>
      </c>
      <c r="AR1191" t="s">
        <v>133</v>
      </c>
      <c r="AS1191">
        <v>2.5</v>
      </c>
      <c r="AT1191">
        <v>2</v>
      </c>
      <c r="AU1191">
        <f t="shared" si="478"/>
        <v>0</v>
      </c>
      <c r="AV1191">
        <f t="shared" si="479"/>
        <v>0</v>
      </c>
      <c r="AW1191">
        <f t="shared" si="480"/>
        <v>0</v>
      </c>
      <c r="AX1191" t="str">
        <f t="shared" si="481"/>
        <v/>
      </c>
      <c r="AY1191" t="str">
        <f t="shared" si="482"/>
        <v/>
      </c>
      <c r="AZ1191">
        <f t="shared" si="483"/>
        <v>2</v>
      </c>
      <c r="BA1191" t="str">
        <f t="shared" si="484"/>
        <v/>
      </c>
      <c r="BB1191">
        <f t="shared" si="485"/>
        <v>0</v>
      </c>
      <c r="BC1191">
        <f t="shared" si="486"/>
        <v>0</v>
      </c>
      <c r="BD1191">
        <f t="shared" si="487"/>
        <v>75</v>
      </c>
      <c r="BE1191">
        <f t="shared" si="488"/>
        <v>0</v>
      </c>
      <c r="BF1191">
        <f t="shared" si="489"/>
        <v>0</v>
      </c>
      <c r="BG1191">
        <f t="shared" si="490"/>
        <v>0</v>
      </c>
      <c r="BH1191">
        <f t="shared" si="491"/>
        <v>0</v>
      </c>
      <c r="BI1191" t="str">
        <f t="shared" si="492"/>
        <v/>
      </c>
      <c r="BJ1191" t="str">
        <f t="shared" si="493"/>
        <v/>
      </c>
      <c r="BK1191" t="str">
        <f t="shared" si="494"/>
        <v/>
      </c>
      <c r="BL1191" t="str">
        <f t="shared" si="495"/>
        <v/>
      </c>
      <c r="BM1191" t="str">
        <f t="shared" si="496"/>
        <v/>
      </c>
      <c r="BN1191" t="str">
        <f t="shared" si="497"/>
        <v/>
      </c>
      <c r="BO1191" t="str">
        <f t="shared" si="498"/>
        <v/>
      </c>
      <c r="BP1191">
        <f t="shared" si="499"/>
        <v>2</v>
      </c>
      <c r="BQ1191">
        <f t="shared" si="500"/>
        <v>2</v>
      </c>
      <c r="BR1191">
        <f t="shared" si="501"/>
        <v>1</v>
      </c>
      <c r="BS1191">
        <f t="shared" si="502"/>
        <v>17</v>
      </c>
      <c r="BT1191" t="str">
        <f t="shared" si="503"/>
        <v/>
      </c>
    </row>
    <row r="1192" spans="1:72">
      <c r="A1192">
        <v>202380</v>
      </c>
      <c r="B1192">
        <v>82206</v>
      </c>
      <c r="C1192" t="s">
        <v>123</v>
      </c>
      <c r="D1192">
        <v>1</v>
      </c>
      <c r="E1192" t="s">
        <v>307</v>
      </c>
      <c r="F1192">
        <v>1110</v>
      </c>
      <c r="G1192" t="s">
        <v>310</v>
      </c>
      <c r="H1192" t="s">
        <v>136</v>
      </c>
      <c r="I1192" t="s">
        <v>137</v>
      </c>
      <c r="J1192" t="s">
        <v>138</v>
      </c>
      <c r="K1192">
        <v>0</v>
      </c>
      <c r="L1192" t="s">
        <v>126</v>
      </c>
      <c r="M1192" t="s">
        <v>123</v>
      </c>
      <c r="N1192">
        <v>1</v>
      </c>
      <c r="O1192" t="s">
        <v>139</v>
      </c>
      <c r="P1192" t="s">
        <v>151</v>
      </c>
      <c r="Q1192" t="s">
        <v>141</v>
      </c>
      <c r="R1192" t="s">
        <v>141</v>
      </c>
      <c r="S1192" s="1">
        <v>45299</v>
      </c>
      <c r="T1192" s="1">
        <v>45403</v>
      </c>
      <c r="U1192" t="s">
        <v>129</v>
      </c>
      <c r="W1192" t="s">
        <v>129</v>
      </c>
      <c r="X1192" t="s">
        <v>129</v>
      </c>
      <c r="Y1192" t="s">
        <v>129</v>
      </c>
      <c r="Z1192" t="s">
        <v>129</v>
      </c>
      <c r="AA1192" t="s">
        <v>129</v>
      </c>
      <c r="AB1192" t="s">
        <v>129</v>
      </c>
      <c r="AC1192" t="s">
        <v>129</v>
      </c>
      <c r="AD1192">
        <v>0</v>
      </c>
      <c r="AE1192">
        <v>30</v>
      </c>
      <c r="AF1192">
        <v>30</v>
      </c>
      <c r="AG1192">
        <v>0</v>
      </c>
      <c r="AH1192">
        <v>0</v>
      </c>
      <c r="AI1192">
        <v>2</v>
      </c>
      <c r="AJ1192">
        <v>3</v>
      </c>
      <c r="AK1192">
        <v>3</v>
      </c>
      <c r="AL1192">
        <v>5</v>
      </c>
      <c r="AM1192">
        <v>2</v>
      </c>
      <c r="AN1192">
        <v>3</v>
      </c>
      <c r="AP1192" t="s">
        <v>138</v>
      </c>
      <c r="AR1192" t="s">
        <v>149</v>
      </c>
      <c r="AS1192">
        <v>2.5</v>
      </c>
      <c r="AT1192">
        <v>1</v>
      </c>
      <c r="AU1192">
        <f t="shared" si="478"/>
        <v>0</v>
      </c>
      <c r="AV1192">
        <f t="shared" si="479"/>
        <v>0</v>
      </c>
      <c r="AW1192">
        <f t="shared" si="480"/>
        <v>0</v>
      </c>
      <c r="AX1192" t="str">
        <f t="shared" si="481"/>
        <v/>
      </c>
      <c r="AY1192" t="str">
        <f t="shared" si="482"/>
        <v/>
      </c>
      <c r="AZ1192">
        <f t="shared" si="483"/>
        <v>2</v>
      </c>
      <c r="BA1192" t="str">
        <f t="shared" si="484"/>
        <v/>
      </c>
      <c r="BB1192">
        <f t="shared" si="485"/>
        <v>0</v>
      </c>
      <c r="BC1192">
        <f t="shared" si="486"/>
        <v>0</v>
      </c>
      <c r="BD1192">
        <f t="shared" si="487"/>
        <v>75</v>
      </c>
      <c r="BE1192">
        <f t="shared" si="488"/>
        <v>0</v>
      </c>
      <c r="BF1192">
        <f t="shared" si="489"/>
        <v>0</v>
      </c>
      <c r="BG1192">
        <f t="shared" si="490"/>
        <v>0</v>
      </c>
      <c r="BH1192">
        <f t="shared" si="491"/>
        <v>0</v>
      </c>
      <c r="BI1192" t="str">
        <f t="shared" si="492"/>
        <v/>
      </c>
      <c r="BJ1192" t="str">
        <f t="shared" si="493"/>
        <v/>
      </c>
      <c r="BK1192" t="str">
        <f t="shared" si="494"/>
        <v/>
      </c>
      <c r="BL1192" t="str">
        <f t="shared" si="495"/>
        <v/>
      </c>
      <c r="BM1192" t="str">
        <f t="shared" si="496"/>
        <v/>
      </c>
      <c r="BN1192" t="str">
        <f t="shared" si="497"/>
        <v/>
      </c>
      <c r="BO1192" t="str">
        <f t="shared" si="498"/>
        <v/>
      </c>
      <c r="BP1192">
        <f t="shared" si="499"/>
        <v>2</v>
      </c>
      <c r="BQ1192">
        <f t="shared" si="500"/>
        <v>2</v>
      </c>
      <c r="BR1192">
        <f t="shared" si="501"/>
        <v>1</v>
      </c>
      <c r="BS1192">
        <f t="shared" si="502"/>
        <v>17</v>
      </c>
      <c r="BT1192" t="str">
        <f t="shared" si="503"/>
        <v/>
      </c>
    </row>
    <row r="1193" spans="1:72">
      <c r="A1193">
        <v>202380</v>
      </c>
      <c r="B1193">
        <v>82303</v>
      </c>
      <c r="C1193" t="s">
        <v>123</v>
      </c>
      <c r="D1193">
        <v>1</v>
      </c>
      <c r="E1193" t="s">
        <v>307</v>
      </c>
      <c r="F1193">
        <v>1205</v>
      </c>
      <c r="G1193" t="s">
        <v>311</v>
      </c>
      <c r="H1193" t="s">
        <v>136</v>
      </c>
      <c r="I1193" t="s">
        <v>137</v>
      </c>
      <c r="J1193" t="s">
        <v>138</v>
      </c>
      <c r="K1193">
        <v>0</v>
      </c>
      <c r="L1193" t="s">
        <v>126</v>
      </c>
      <c r="M1193" t="s">
        <v>123</v>
      </c>
      <c r="N1193">
        <v>1</v>
      </c>
      <c r="O1193" t="s">
        <v>139</v>
      </c>
      <c r="P1193" t="s">
        <v>151</v>
      </c>
      <c r="Q1193" t="s">
        <v>141</v>
      </c>
      <c r="R1193" t="s">
        <v>141</v>
      </c>
      <c r="S1193" s="1">
        <v>45299</v>
      </c>
      <c r="T1193" s="1">
        <v>45403</v>
      </c>
      <c r="U1193" t="s">
        <v>129</v>
      </c>
      <c r="W1193" t="s">
        <v>129</v>
      </c>
      <c r="X1193" t="s">
        <v>129</v>
      </c>
      <c r="Y1193" t="s">
        <v>129</v>
      </c>
      <c r="Z1193" t="s">
        <v>129</v>
      </c>
      <c r="AA1193" t="s">
        <v>129</v>
      </c>
      <c r="AB1193" t="s">
        <v>129</v>
      </c>
      <c r="AC1193" t="s">
        <v>129</v>
      </c>
      <c r="AD1193">
        <v>0</v>
      </c>
      <c r="AE1193">
        <v>30</v>
      </c>
      <c r="AF1193">
        <v>30</v>
      </c>
      <c r="AG1193">
        <v>0</v>
      </c>
      <c r="AH1193">
        <v>0</v>
      </c>
      <c r="AI1193">
        <v>2</v>
      </c>
      <c r="AJ1193">
        <v>3</v>
      </c>
      <c r="AK1193">
        <v>3</v>
      </c>
      <c r="AL1193">
        <v>5</v>
      </c>
      <c r="AM1193">
        <v>2</v>
      </c>
      <c r="AN1193">
        <v>3</v>
      </c>
      <c r="AP1193" t="s">
        <v>138</v>
      </c>
      <c r="AR1193" t="s">
        <v>133</v>
      </c>
      <c r="AS1193">
        <v>2.5</v>
      </c>
      <c r="AT1193">
        <v>2</v>
      </c>
      <c r="AU1193">
        <f t="shared" si="478"/>
        <v>0</v>
      </c>
      <c r="AV1193">
        <f t="shared" si="479"/>
        <v>0</v>
      </c>
      <c r="AW1193">
        <f t="shared" si="480"/>
        <v>0</v>
      </c>
      <c r="AX1193" t="str">
        <f t="shared" si="481"/>
        <v/>
      </c>
      <c r="AY1193" t="str">
        <f t="shared" si="482"/>
        <v/>
      </c>
      <c r="AZ1193">
        <f t="shared" si="483"/>
        <v>2</v>
      </c>
      <c r="BA1193" t="str">
        <f t="shared" si="484"/>
        <v/>
      </c>
      <c r="BB1193">
        <f t="shared" si="485"/>
        <v>0</v>
      </c>
      <c r="BC1193">
        <f t="shared" si="486"/>
        <v>0</v>
      </c>
      <c r="BD1193">
        <f t="shared" si="487"/>
        <v>75</v>
      </c>
      <c r="BE1193">
        <f t="shared" si="488"/>
        <v>0</v>
      </c>
      <c r="BF1193">
        <f t="shared" si="489"/>
        <v>0</v>
      </c>
      <c r="BG1193">
        <f t="shared" si="490"/>
        <v>0</v>
      </c>
      <c r="BH1193">
        <f t="shared" si="491"/>
        <v>0</v>
      </c>
      <c r="BI1193" t="str">
        <f t="shared" si="492"/>
        <v/>
      </c>
      <c r="BJ1193" t="str">
        <f t="shared" si="493"/>
        <v/>
      </c>
      <c r="BK1193" t="str">
        <f t="shared" si="494"/>
        <v/>
      </c>
      <c r="BL1193" t="str">
        <f t="shared" si="495"/>
        <v/>
      </c>
      <c r="BM1193" t="str">
        <f t="shared" si="496"/>
        <v/>
      </c>
      <c r="BN1193" t="str">
        <f t="shared" si="497"/>
        <v/>
      </c>
      <c r="BO1193" t="str">
        <f t="shared" si="498"/>
        <v/>
      </c>
      <c r="BP1193">
        <f t="shared" si="499"/>
        <v>2</v>
      </c>
      <c r="BQ1193">
        <f t="shared" si="500"/>
        <v>2</v>
      </c>
      <c r="BR1193">
        <f t="shared" si="501"/>
        <v>1</v>
      </c>
      <c r="BS1193">
        <f t="shared" si="502"/>
        <v>17</v>
      </c>
      <c r="BT1193" t="str">
        <f t="shared" si="503"/>
        <v/>
      </c>
    </row>
    <row r="1194" spans="1:72">
      <c r="A1194">
        <v>202380</v>
      </c>
      <c r="B1194">
        <v>82303</v>
      </c>
      <c r="C1194" t="s">
        <v>123</v>
      </c>
      <c r="D1194">
        <v>1</v>
      </c>
      <c r="E1194" t="s">
        <v>307</v>
      </c>
      <c r="F1194">
        <v>1205</v>
      </c>
      <c r="G1194" t="s">
        <v>311</v>
      </c>
      <c r="H1194" t="s">
        <v>136</v>
      </c>
      <c r="I1194" t="s">
        <v>137</v>
      </c>
      <c r="J1194" t="s">
        <v>138</v>
      </c>
      <c r="K1194">
        <v>0</v>
      </c>
      <c r="L1194" t="s">
        <v>126</v>
      </c>
      <c r="M1194" t="s">
        <v>123</v>
      </c>
      <c r="N1194">
        <v>1</v>
      </c>
      <c r="O1194" t="s">
        <v>139</v>
      </c>
      <c r="P1194" t="s">
        <v>151</v>
      </c>
      <c r="Q1194" t="s">
        <v>141</v>
      </c>
      <c r="R1194" t="s">
        <v>141</v>
      </c>
      <c r="S1194" s="1">
        <v>45299</v>
      </c>
      <c r="T1194" s="1">
        <v>45403</v>
      </c>
      <c r="U1194" t="s">
        <v>129</v>
      </c>
      <c r="W1194" t="s">
        <v>129</v>
      </c>
      <c r="X1194" t="s">
        <v>129</v>
      </c>
      <c r="Y1194" t="s">
        <v>129</v>
      </c>
      <c r="Z1194" t="s">
        <v>129</v>
      </c>
      <c r="AA1194" t="s">
        <v>129</v>
      </c>
      <c r="AB1194" t="s">
        <v>129</v>
      </c>
      <c r="AC1194" t="s">
        <v>129</v>
      </c>
      <c r="AD1194">
        <v>0</v>
      </c>
      <c r="AE1194">
        <v>30</v>
      </c>
      <c r="AF1194">
        <v>30</v>
      </c>
      <c r="AG1194">
        <v>0</v>
      </c>
      <c r="AH1194">
        <v>0</v>
      </c>
      <c r="AI1194">
        <v>2</v>
      </c>
      <c r="AJ1194">
        <v>3</v>
      </c>
      <c r="AK1194">
        <v>3</v>
      </c>
      <c r="AL1194">
        <v>5</v>
      </c>
      <c r="AM1194">
        <v>2</v>
      </c>
      <c r="AN1194">
        <v>3</v>
      </c>
      <c r="AP1194" t="s">
        <v>138</v>
      </c>
      <c r="AR1194" t="s">
        <v>149</v>
      </c>
      <c r="AS1194">
        <v>2.5</v>
      </c>
      <c r="AT1194">
        <v>1</v>
      </c>
      <c r="AU1194">
        <f t="shared" si="478"/>
        <v>0</v>
      </c>
      <c r="AV1194">
        <f t="shared" si="479"/>
        <v>0</v>
      </c>
      <c r="AW1194">
        <f t="shared" si="480"/>
        <v>0</v>
      </c>
      <c r="AX1194" t="str">
        <f t="shared" si="481"/>
        <v/>
      </c>
      <c r="AY1194" t="str">
        <f t="shared" si="482"/>
        <v/>
      </c>
      <c r="AZ1194">
        <f t="shared" si="483"/>
        <v>2</v>
      </c>
      <c r="BA1194" t="str">
        <f t="shared" si="484"/>
        <v/>
      </c>
      <c r="BB1194">
        <f t="shared" si="485"/>
        <v>0</v>
      </c>
      <c r="BC1194">
        <f t="shared" si="486"/>
        <v>0</v>
      </c>
      <c r="BD1194">
        <f t="shared" si="487"/>
        <v>75</v>
      </c>
      <c r="BE1194">
        <f t="shared" si="488"/>
        <v>0</v>
      </c>
      <c r="BF1194">
        <f t="shared" si="489"/>
        <v>0</v>
      </c>
      <c r="BG1194">
        <f t="shared" si="490"/>
        <v>0</v>
      </c>
      <c r="BH1194">
        <f t="shared" si="491"/>
        <v>0</v>
      </c>
      <c r="BI1194" t="str">
        <f t="shared" si="492"/>
        <v/>
      </c>
      <c r="BJ1194" t="str">
        <f t="shared" si="493"/>
        <v/>
      </c>
      <c r="BK1194" t="str">
        <f t="shared" si="494"/>
        <v/>
      </c>
      <c r="BL1194" t="str">
        <f t="shared" si="495"/>
        <v/>
      </c>
      <c r="BM1194" t="str">
        <f t="shared" si="496"/>
        <v/>
      </c>
      <c r="BN1194" t="str">
        <f t="shared" si="497"/>
        <v/>
      </c>
      <c r="BO1194" t="str">
        <f t="shared" si="498"/>
        <v/>
      </c>
      <c r="BP1194">
        <f t="shared" si="499"/>
        <v>2</v>
      </c>
      <c r="BQ1194">
        <f t="shared" si="500"/>
        <v>2</v>
      </c>
      <c r="BR1194">
        <f t="shared" si="501"/>
        <v>1</v>
      </c>
      <c r="BS1194">
        <f t="shared" si="502"/>
        <v>17</v>
      </c>
      <c r="BT1194" t="str">
        <f t="shared" si="503"/>
        <v/>
      </c>
    </row>
    <row r="1195" spans="1:72">
      <c r="A1195">
        <v>202380</v>
      </c>
      <c r="B1195">
        <v>83046</v>
      </c>
      <c r="C1195" t="s">
        <v>150</v>
      </c>
      <c r="D1195">
        <v>1</v>
      </c>
      <c r="E1195" t="s">
        <v>307</v>
      </c>
      <c r="F1195">
        <v>1205</v>
      </c>
      <c r="G1195" t="s">
        <v>311</v>
      </c>
      <c r="H1195" t="s">
        <v>168</v>
      </c>
      <c r="I1195" t="s">
        <v>137</v>
      </c>
      <c r="J1195" t="s">
        <v>138</v>
      </c>
      <c r="K1195">
        <v>0</v>
      </c>
      <c r="L1195" t="s">
        <v>126</v>
      </c>
      <c r="M1195" t="s">
        <v>123</v>
      </c>
      <c r="N1195">
        <v>1</v>
      </c>
      <c r="O1195" t="s">
        <v>139</v>
      </c>
      <c r="P1195" t="s">
        <v>151</v>
      </c>
      <c r="Q1195" t="s">
        <v>141</v>
      </c>
      <c r="R1195" t="s">
        <v>141</v>
      </c>
      <c r="S1195" s="1">
        <v>45299</v>
      </c>
      <c r="T1195" s="1">
        <v>45403</v>
      </c>
      <c r="U1195" t="s">
        <v>129</v>
      </c>
      <c r="W1195" t="s">
        <v>129</v>
      </c>
      <c r="X1195" t="s">
        <v>129</v>
      </c>
      <c r="Y1195" t="s">
        <v>129</v>
      </c>
      <c r="Z1195" t="s">
        <v>129</v>
      </c>
      <c r="AA1195" t="s">
        <v>129</v>
      </c>
      <c r="AB1195" t="s">
        <v>129</v>
      </c>
      <c r="AC1195" t="s">
        <v>129</v>
      </c>
      <c r="AD1195">
        <v>0</v>
      </c>
      <c r="AE1195">
        <v>30</v>
      </c>
      <c r="AF1195">
        <v>30</v>
      </c>
      <c r="AG1195">
        <v>0</v>
      </c>
      <c r="AH1195">
        <v>0</v>
      </c>
      <c r="AI1195">
        <v>2</v>
      </c>
      <c r="AJ1195">
        <v>3</v>
      </c>
      <c r="AK1195">
        <v>3</v>
      </c>
      <c r="AL1195">
        <v>5</v>
      </c>
      <c r="AM1195">
        <v>2</v>
      </c>
      <c r="AN1195">
        <v>3</v>
      </c>
      <c r="AP1195" t="s">
        <v>138</v>
      </c>
      <c r="AR1195" t="s">
        <v>149</v>
      </c>
      <c r="AS1195">
        <v>1</v>
      </c>
      <c r="AT1195">
        <v>1</v>
      </c>
      <c r="AU1195">
        <f t="shared" si="478"/>
        <v>0</v>
      </c>
      <c r="AV1195">
        <f t="shared" si="479"/>
        <v>0</v>
      </c>
      <c r="AW1195">
        <f t="shared" si="480"/>
        <v>0</v>
      </c>
      <c r="AX1195" t="str">
        <f t="shared" si="481"/>
        <v/>
      </c>
      <c r="AY1195" t="str">
        <f t="shared" si="482"/>
        <v/>
      </c>
      <c r="AZ1195">
        <f t="shared" si="483"/>
        <v>2</v>
      </c>
      <c r="BA1195" t="str">
        <f t="shared" si="484"/>
        <v/>
      </c>
      <c r="BB1195">
        <f t="shared" si="485"/>
        <v>0</v>
      </c>
      <c r="BC1195">
        <f t="shared" si="486"/>
        <v>0</v>
      </c>
      <c r="BD1195">
        <f t="shared" si="487"/>
        <v>75</v>
      </c>
      <c r="BE1195">
        <f t="shared" si="488"/>
        <v>0</v>
      </c>
      <c r="BF1195">
        <f t="shared" si="489"/>
        <v>0</v>
      </c>
      <c r="BG1195">
        <f t="shared" si="490"/>
        <v>0</v>
      </c>
      <c r="BH1195">
        <f t="shared" si="491"/>
        <v>0</v>
      </c>
      <c r="BI1195" t="str">
        <f t="shared" si="492"/>
        <v/>
      </c>
      <c r="BJ1195" t="str">
        <f t="shared" si="493"/>
        <v/>
      </c>
      <c r="BK1195" t="str">
        <f t="shared" si="494"/>
        <v/>
      </c>
      <c r="BL1195" t="str">
        <f t="shared" si="495"/>
        <v/>
      </c>
      <c r="BM1195" t="str">
        <f t="shared" si="496"/>
        <v/>
      </c>
      <c r="BN1195" t="str">
        <f t="shared" si="497"/>
        <v/>
      </c>
      <c r="BO1195" t="str">
        <f t="shared" si="498"/>
        <v/>
      </c>
      <c r="BP1195">
        <f t="shared" si="499"/>
        <v>2</v>
      </c>
      <c r="BQ1195">
        <f t="shared" si="500"/>
        <v>2</v>
      </c>
      <c r="BR1195">
        <f t="shared" si="501"/>
        <v>1</v>
      </c>
      <c r="BS1195">
        <f t="shared" si="502"/>
        <v>17</v>
      </c>
      <c r="BT1195" t="str">
        <f t="shared" si="503"/>
        <v/>
      </c>
    </row>
    <row r="1196" spans="1:72">
      <c r="A1196">
        <v>202380</v>
      </c>
      <c r="B1196">
        <v>83046</v>
      </c>
      <c r="C1196" t="s">
        <v>150</v>
      </c>
      <c r="D1196">
        <v>1</v>
      </c>
      <c r="E1196" t="s">
        <v>307</v>
      </c>
      <c r="F1196">
        <v>1205</v>
      </c>
      <c r="G1196" t="s">
        <v>311</v>
      </c>
      <c r="H1196" t="s">
        <v>168</v>
      </c>
      <c r="I1196" t="s">
        <v>137</v>
      </c>
      <c r="J1196" t="s">
        <v>138</v>
      </c>
      <c r="K1196">
        <v>0</v>
      </c>
      <c r="L1196" t="s">
        <v>126</v>
      </c>
      <c r="M1196" t="s">
        <v>123</v>
      </c>
      <c r="N1196">
        <v>1</v>
      </c>
      <c r="O1196" t="s">
        <v>139</v>
      </c>
      <c r="P1196" t="s">
        <v>151</v>
      </c>
      <c r="Q1196" t="s">
        <v>141</v>
      </c>
      <c r="R1196" t="s">
        <v>141</v>
      </c>
      <c r="S1196" s="1">
        <v>45299</v>
      </c>
      <c r="T1196" s="1">
        <v>45403</v>
      </c>
      <c r="U1196" t="s">
        <v>129</v>
      </c>
      <c r="W1196" t="s">
        <v>129</v>
      </c>
      <c r="X1196" t="s">
        <v>129</v>
      </c>
      <c r="Y1196" t="s">
        <v>129</v>
      </c>
      <c r="Z1196" t="s">
        <v>129</v>
      </c>
      <c r="AA1196" t="s">
        <v>129</v>
      </c>
      <c r="AB1196" t="s">
        <v>129</v>
      </c>
      <c r="AC1196" t="s">
        <v>129</v>
      </c>
      <c r="AD1196">
        <v>0</v>
      </c>
      <c r="AE1196">
        <v>30</v>
      </c>
      <c r="AF1196">
        <v>30</v>
      </c>
      <c r="AG1196">
        <v>0</v>
      </c>
      <c r="AH1196">
        <v>0</v>
      </c>
      <c r="AI1196">
        <v>2</v>
      </c>
      <c r="AJ1196">
        <v>3</v>
      </c>
      <c r="AK1196">
        <v>3</v>
      </c>
      <c r="AL1196">
        <v>5</v>
      </c>
      <c r="AM1196">
        <v>2</v>
      </c>
      <c r="AN1196">
        <v>3</v>
      </c>
      <c r="AP1196" t="s">
        <v>138</v>
      </c>
      <c r="AR1196" t="s">
        <v>133</v>
      </c>
      <c r="AS1196">
        <v>2</v>
      </c>
      <c r="AT1196">
        <v>2</v>
      </c>
      <c r="AU1196">
        <f t="shared" si="478"/>
        <v>0</v>
      </c>
      <c r="AV1196">
        <f t="shared" si="479"/>
        <v>0</v>
      </c>
      <c r="AW1196">
        <f t="shared" si="480"/>
        <v>0</v>
      </c>
      <c r="AX1196" t="str">
        <f t="shared" si="481"/>
        <v/>
      </c>
      <c r="AY1196" t="str">
        <f t="shared" si="482"/>
        <v/>
      </c>
      <c r="AZ1196">
        <f t="shared" si="483"/>
        <v>2</v>
      </c>
      <c r="BA1196" t="str">
        <f t="shared" si="484"/>
        <v/>
      </c>
      <c r="BB1196">
        <f t="shared" si="485"/>
        <v>0</v>
      </c>
      <c r="BC1196">
        <f t="shared" si="486"/>
        <v>0</v>
      </c>
      <c r="BD1196">
        <f t="shared" si="487"/>
        <v>75</v>
      </c>
      <c r="BE1196">
        <f t="shared" si="488"/>
        <v>0</v>
      </c>
      <c r="BF1196">
        <f t="shared" si="489"/>
        <v>0</v>
      </c>
      <c r="BG1196">
        <f t="shared" si="490"/>
        <v>0</v>
      </c>
      <c r="BH1196">
        <f t="shared" si="491"/>
        <v>0</v>
      </c>
      <c r="BI1196" t="str">
        <f t="shared" si="492"/>
        <v/>
      </c>
      <c r="BJ1196" t="str">
        <f t="shared" si="493"/>
        <v/>
      </c>
      <c r="BK1196" t="str">
        <f t="shared" si="494"/>
        <v/>
      </c>
      <c r="BL1196" t="str">
        <f t="shared" si="495"/>
        <v/>
      </c>
      <c r="BM1196" t="str">
        <f t="shared" si="496"/>
        <v/>
      </c>
      <c r="BN1196" t="str">
        <f t="shared" si="497"/>
        <v/>
      </c>
      <c r="BO1196" t="str">
        <f t="shared" si="498"/>
        <v/>
      </c>
      <c r="BP1196">
        <f t="shared" si="499"/>
        <v>2</v>
      </c>
      <c r="BQ1196">
        <f t="shared" si="500"/>
        <v>2</v>
      </c>
      <c r="BR1196">
        <f t="shared" si="501"/>
        <v>1</v>
      </c>
      <c r="BS1196">
        <f t="shared" si="502"/>
        <v>17</v>
      </c>
      <c r="BT1196" t="str">
        <f t="shared" si="503"/>
        <v/>
      </c>
    </row>
    <row r="1197" spans="1:72">
      <c r="A1197">
        <v>202380</v>
      </c>
      <c r="B1197">
        <v>82656</v>
      </c>
      <c r="C1197" t="s">
        <v>123</v>
      </c>
      <c r="D1197">
        <v>1</v>
      </c>
      <c r="E1197" t="s">
        <v>307</v>
      </c>
      <c r="F1197">
        <v>1220</v>
      </c>
      <c r="G1197" t="s">
        <v>312</v>
      </c>
      <c r="H1197" t="s">
        <v>136</v>
      </c>
      <c r="I1197" t="s">
        <v>137</v>
      </c>
      <c r="J1197" t="s">
        <v>138</v>
      </c>
      <c r="K1197">
        <v>0</v>
      </c>
      <c r="L1197" t="s">
        <v>126</v>
      </c>
      <c r="M1197" t="s">
        <v>123</v>
      </c>
      <c r="N1197">
        <v>1</v>
      </c>
      <c r="O1197" t="s">
        <v>139</v>
      </c>
      <c r="P1197" t="s">
        <v>151</v>
      </c>
      <c r="Q1197" t="s">
        <v>141</v>
      </c>
      <c r="R1197" t="s">
        <v>141</v>
      </c>
      <c r="S1197" s="1">
        <v>45299</v>
      </c>
      <c r="T1197" s="1">
        <v>45403</v>
      </c>
      <c r="U1197" t="s">
        <v>129</v>
      </c>
      <c r="W1197" t="s">
        <v>129</v>
      </c>
      <c r="X1197" t="s">
        <v>129</v>
      </c>
      <c r="Y1197" t="s">
        <v>129</v>
      </c>
      <c r="Z1197" t="s">
        <v>129</v>
      </c>
      <c r="AA1197" t="s">
        <v>129</v>
      </c>
      <c r="AB1197" t="s">
        <v>129</v>
      </c>
      <c r="AC1197" t="s">
        <v>129</v>
      </c>
      <c r="AD1197">
        <v>0</v>
      </c>
      <c r="AE1197">
        <v>30</v>
      </c>
      <c r="AF1197">
        <v>30</v>
      </c>
      <c r="AG1197">
        <v>0</v>
      </c>
      <c r="AH1197">
        <v>0</v>
      </c>
      <c r="AI1197">
        <v>2</v>
      </c>
      <c r="AJ1197">
        <v>3</v>
      </c>
      <c r="AK1197">
        <v>3</v>
      </c>
      <c r="AL1197">
        <v>5</v>
      </c>
      <c r="AM1197">
        <v>2</v>
      </c>
      <c r="AN1197">
        <v>3</v>
      </c>
      <c r="AP1197" t="s">
        <v>138</v>
      </c>
      <c r="AR1197" t="s">
        <v>149</v>
      </c>
      <c r="AS1197">
        <v>0</v>
      </c>
      <c r="AT1197">
        <v>1</v>
      </c>
      <c r="AU1197">
        <f t="shared" si="478"/>
        <v>0</v>
      </c>
      <c r="AV1197">
        <f t="shared" si="479"/>
        <v>0</v>
      </c>
      <c r="AW1197">
        <f t="shared" si="480"/>
        <v>0</v>
      </c>
      <c r="AX1197" t="str">
        <f t="shared" si="481"/>
        <v/>
      </c>
      <c r="AY1197" t="str">
        <f t="shared" si="482"/>
        <v/>
      </c>
      <c r="AZ1197">
        <f t="shared" si="483"/>
        <v>2</v>
      </c>
      <c r="BA1197" t="str">
        <f t="shared" si="484"/>
        <v/>
      </c>
      <c r="BB1197">
        <f t="shared" si="485"/>
        <v>0</v>
      </c>
      <c r="BC1197">
        <f t="shared" si="486"/>
        <v>0</v>
      </c>
      <c r="BD1197">
        <f t="shared" si="487"/>
        <v>75</v>
      </c>
      <c r="BE1197">
        <f t="shared" si="488"/>
        <v>0</v>
      </c>
      <c r="BF1197">
        <f t="shared" si="489"/>
        <v>0</v>
      </c>
      <c r="BG1197">
        <f t="shared" si="490"/>
        <v>0</v>
      </c>
      <c r="BH1197">
        <f t="shared" si="491"/>
        <v>0</v>
      </c>
      <c r="BI1197" t="str">
        <f t="shared" si="492"/>
        <v/>
      </c>
      <c r="BJ1197" t="str">
        <f t="shared" si="493"/>
        <v/>
      </c>
      <c r="BK1197" t="str">
        <f t="shared" si="494"/>
        <v/>
      </c>
      <c r="BL1197" t="str">
        <f t="shared" si="495"/>
        <v/>
      </c>
      <c r="BM1197" t="str">
        <f t="shared" si="496"/>
        <v/>
      </c>
      <c r="BN1197" t="str">
        <f t="shared" si="497"/>
        <v/>
      </c>
      <c r="BO1197" t="str">
        <f t="shared" si="498"/>
        <v/>
      </c>
      <c r="BP1197">
        <f t="shared" si="499"/>
        <v>2</v>
      </c>
      <c r="BQ1197">
        <f t="shared" si="500"/>
        <v>2</v>
      </c>
      <c r="BR1197">
        <f t="shared" si="501"/>
        <v>1</v>
      </c>
      <c r="BS1197">
        <f t="shared" si="502"/>
        <v>17</v>
      </c>
      <c r="BT1197" t="str">
        <f t="shared" si="503"/>
        <v/>
      </c>
    </row>
    <row r="1198" spans="1:72">
      <c r="A1198">
        <v>202380</v>
      </c>
      <c r="B1198">
        <v>82656</v>
      </c>
      <c r="C1198" t="s">
        <v>123</v>
      </c>
      <c r="D1198">
        <v>1</v>
      </c>
      <c r="E1198" t="s">
        <v>307</v>
      </c>
      <c r="F1198">
        <v>1220</v>
      </c>
      <c r="G1198" t="s">
        <v>312</v>
      </c>
      <c r="H1198" t="s">
        <v>136</v>
      </c>
      <c r="I1198" t="s">
        <v>137</v>
      </c>
      <c r="J1198" t="s">
        <v>138</v>
      </c>
      <c r="K1198">
        <v>0</v>
      </c>
      <c r="L1198" t="s">
        <v>126</v>
      </c>
      <c r="M1198" t="s">
        <v>123</v>
      </c>
      <c r="N1198">
        <v>1</v>
      </c>
      <c r="O1198" t="s">
        <v>139</v>
      </c>
      <c r="P1198" t="s">
        <v>151</v>
      </c>
      <c r="Q1198" t="s">
        <v>141</v>
      </c>
      <c r="R1198" t="s">
        <v>141</v>
      </c>
      <c r="S1198" s="1">
        <v>45299</v>
      </c>
      <c r="T1198" s="1">
        <v>45403</v>
      </c>
      <c r="U1198" t="s">
        <v>129</v>
      </c>
      <c r="W1198" t="s">
        <v>129</v>
      </c>
      <c r="X1198" t="s">
        <v>129</v>
      </c>
      <c r="Y1198" t="s">
        <v>129</v>
      </c>
      <c r="Z1198" t="s">
        <v>129</v>
      </c>
      <c r="AA1198" t="s">
        <v>129</v>
      </c>
      <c r="AB1198" t="s">
        <v>129</v>
      </c>
      <c r="AC1198" t="s">
        <v>129</v>
      </c>
      <c r="AD1198">
        <v>0</v>
      </c>
      <c r="AE1198">
        <v>30</v>
      </c>
      <c r="AF1198">
        <v>30</v>
      </c>
      <c r="AG1198">
        <v>0</v>
      </c>
      <c r="AH1198">
        <v>0</v>
      </c>
      <c r="AI1198">
        <v>2</v>
      </c>
      <c r="AJ1198">
        <v>3</v>
      </c>
      <c r="AK1198">
        <v>3</v>
      </c>
      <c r="AL1198">
        <v>5</v>
      </c>
      <c r="AM1198">
        <v>2</v>
      </c>
      <c r="AN1198">
        <v>3</v>
      </c>
      <c r="AP1198" t="s">
        <v>138</v>
      </c>
      <c r="AR1198" t="s">
        <v>133</v>
      </c>
      <c r="AS1198">
        <v>3</v>
      </c>
      <c r="AT1198">
        <v>2</v>
      </c>
      <c r="AU1198">
        <f t="shared" si="478"/>
        <v>0</v>
      </c>
      <c r="AV1198">
        <f t="shared" si="479"/>
        <v>0</v>
      </c>
      <c r="AW1198">
        <f t="shared" si="480"/>
        <v>0</v>
      </c>
      <c r="AX1198" t="str">
        <f t="shared" si="481"/>
        <v/>
      </c>
      <c r="AY1198" t="str">
        <f t="shared" si="482"/>
        <v/>
      </c>
      <c r="AZ1198">
        <f t="shared" si="483"/>
        <v>2</v>
      </c>
      <c r="BA1198" t="str">
        <f t="shared" si="484"/>
        <v/>
      </c>
      <c r="BB1198">
        <f t="shared" si="485"/>
        <v>0</v>
      </c>
      <c r="BC1198">
        <f t="shared" si="486"/>
        <v>0</v>
      </c>
      <c r="BD1198">
        <f t="shared" si="487"/>
        <v>75</v>
      </c>
      <c r="BE1198">
        <f t="shared" si="488"/>
        <v>0</v>
      </c>
      <c r="BF1198">
        <f t="shared" si="489"/>
        <v>0</v>
      </c>
      <c r="BG1198">
        <f t="shared" si="490"/>
        <v>0</v>
      </c>
      <c r="BH1198">
        <f t="shared" si="491"/>
        <v>0</v>
      </c>
      <c r="BI1198" t="str">
        <f t="shared" si="492"/>
        <v/>
      </c>
      <c r="BJ1198" t="str">
        <f t="shared" si="493"/>
        <v/>
      </c>
      <c r="BK1198" t="str">
        <f t="shared" si="494"/>
        <v/>
      </c>
      <c r="BL1198" t="str">
        <f t="shared" si="495"/>
        <v/>
      </c>
      <c r="BM1198" t="str">
        <f t="shared" si="496"/>
        <v/>
      </c>
      <c r="BN1198" t="str">
        <f t="shared" si="497"/>
        <v/>
      </c>
      <c r="BO1198" t="str">
        <f t="shared" si="498"/>
        <v/>
      </c>
      <c r="BP1198">
        <f t="shared" si="499"/>
        <v>2</v>
      </c>
      <c r="BQ1198">
        <f t="shared" si="500"/>
        <v>2</v>
      </c>
      <c r="BR1198">
        <f t="shared" si="501"/>
        <v>1</v>
      </c>
      <c r="BS1198">
        <f t="shared" si="502"/>
        <v>17</v>
      </c>
      <c r="BT1198" t="str">
        <f t="shared" si="503"/>
        <v/>
      </c>
    </row>
    <row r="1199" spans="1:72">
      <c r="A1199">
        <v>202380</v>
      </c>
      <c r="B1199">
        <v>83090</v>
      </c>
      <c r="C1199" t="s">
        <v>123</v>
      </c>
      <c r="D1199">
        <v>1</v>
      </c>
      <c r="E1199" t="s">
        <v>307</v>
      </c>
      <c r="F1199">
        <v>1233</v>
      </c>
      <c r="G1199" t="s">
        <v>313</v>
      </c>
      <c r="H1199" t="s">
        <v>136</v>
      </c>
      <c r="I1199" t="s">
        <v>137</v>
      </c>
      <c r="J1199" t="s">
        <v>138</v>
      </c>
      <c r="K1199">
        <v>0</v>
      </c>
      <c r="L1199" t="s">
        <v>126</v>
      </c>
      <c r="M1199" t="s">
        <v>123</v>
      </c>
      <c r="N1199">
        <v>1</v>
      </c>
      <c r="O1199" t="s">
        <v>139</v>
      </c>
      <c r="P1199" t="s">
        <v>151</v>
      </c>
      <c r="Q1199" t="s">
        <v>141</v>
      </c>
      <c r="R1199" t="s">
        <v>141</v>
      </c>
      <c r="S1199" s="1">
        <v>45299</v>
      </c>
      <c r="T1199" s="1">
        <v>45403</v>
      </c>
      <c r="U1199" t="s">
        <v>129</v>
      </c>
      <c r="W1199" t="s">
        <v>129</v>
      </c>
      <c r="X1199" t="s">
        <v>129</v>
      </c>
      <c r="Y1199" t="s">
        <v>129</v>
      </c>
      <c r="Z1199" t="s">
        <v>129</v>
      </c>
      <c r="AA1199" t="s">
        <v>129</v>
      </c>
      <c r="AB1199" t="s">
        <v>129</v>
      </c>
      <c r="AC1199" t="s">
        <v>129</v>
      </c>
      <c r="AD1199">
        <v>0</v>
      </c>
      <c r="AE1199">
        <v>30</v>
      </c>
      <c r="AF1199">
        <v>30</v>
      </c>
      <c r="AG1199">
        <v>0</v>
      </c>
      <c r="AH1199">
        <v>0</v>
      </c>
      <c r="AI1199">
        <v>2</v>
      </c>
      <c r="AJ1199">
        <v>3</v>
      </c>
      <c r="AK1199">
        <v>3</v>
      </c>
      <c r="AL1199">
        <v>5</v>
      </c>
      <c r="AM1199">
        <v>2</v>
      </c>
      <c r="AN1199">
        <v>3</v>
      </c>
      <c r="AP1199" t="s">
        <v>138</v>
      </c>
      <c r="AR1199" t="s">
        <v>149</v>
      </c>
      <c r="AS1199">
        <v>0</v>
      </c>
      <c r="AT1199">
        <v>1</v>
      </c>
      <c r="AU1199">
        <f t="shared" si="478"/>
        <v>0</v>
      </c>
      <c r="AV1199">
        <f t="shared" si="479"/>
        <v>0</v>
      </c>
      <c r="AW1199">
        <f t="shared" si="480"/>
        <v>0</v>
      </c>
      <c r="AX1199" t="str">
        <f t="shared" si="481"/>
        <v/>
      </c>
      <c r="AY1199" t="str">
        <f t="shared" si="482"/>
        <v/>
      </c>
      <c r="AZ1199">
        <f t="shared" si="483"/>
        <v>2</v>
      </c>
      <c r="BA1199" t="str">
        <f t="shared" si="484"/>
        <v/>
      </c>
      <c r="BB1199">
        <f t="shared" si="485"/>
        <v>0</v>
      </c>
      <c r="BC1199">
        <f t="shared" si="486"/>
        <v>0</v>
      </c>
      <c r="BD1199">
        <f t="shared" si="487"/>
        <v>75</v>
      </c>
      <c r="BE1199">
        <f t="shared" si="488"/>
        <v>0</v>
      </c>
      <c r="BF1199">
        <f t="shared" si="489"/>
        <v>0</v>
      </c>
      <c r="BG1199">
        <f t="shared" si="490"/>
        <v>0</v>
      </c>
      <c r="BH1199">
        <f t="shared" si="491"/>
        <v>0</v>
      </c>
      <c r="BI1199" t="str">
        <f t="shared" si="492"/>
        <v/>
      </c>
      <c r="BJ1199" t="str">
        <f t="shared" si="493"/>
        <v/>
      </c>
      <c r="BK1199" t="str">
        <f t="shared" si="494"/>
        <v/>
      </c>
      <c r="BL1199" t="str">
        <f t="shared" si="495"/>
        <v/>
      </c>
      <c r="BM1199" t="str">
        <f t="shared" si="496"/>
        <v/>
      </c>
      <c r="BN1199" t="str">
        <f t="shared" si="497"/>
        <v/>
      </c>
      <c r="BO1199" t="str">
        <f t="shared" si="498"/>
        <v/>
      </c>
      <c r="BP1199">
        <f t="shared" si="499"/>
        <v>2</v>
      </c>
      <c r="BQ1199">
        <f t="shared" si="500"/>
        <v>2</v>
      </c>
      <c r="BR1199">
        <f t="shared" si="501"/>
        <v>1</v>
      </c>
      <c r="BS1199">
        <f t="shared" si="502"/>
        <v>17</v>
      </c>
      <c r="BT1199" t="str">
        <f t="shared" si="503"/>
        <v/>
      </c>
    </row>
    <row r="1200" spans="1:72">
      <c r="A1200">
        <v>202380</v>
      </c>
      <c r="B1200">
        <v>83090</v>
      </c>
      <c r="C1200" t="s">
        <v>123</v>
      </c>
      <c r="D1200">
        <v>1</v>
      </c>
      <c r="E1200" t="s">
        <v>307</v>
      </c>
      <c r="F1200">
        <v>1233</v>
      </c>
      <c r="G1200" t="s">
        <v>313</v>
      </c>
      <c r="H1200" t="s">
        <v>136</v>
      </c>
      <c r="I1200" t="s">
        <v>137</v>
      </c>
      <c r="J1200" t="s">
        <v>138</v>
      </c>
      <c r="K1200">
        <v>0</v>
      </c>
      <c r="L1200" t="s">
        <v>126</v>
      </c>
      <c r="M1200" t="s">
        <v>123</v>
      </c>
      <c r="N1200">
        <v>1</v>
      </c>
      <c r="O1200" t="s">
        <v>139</v>
      </c>
      <c r="P1200" t="s">
        <v>151</v>
      </c>
      <c r="Q1200" t="s">
        <v>141</v>
      </c>
      <c r="R1200" t="s">
        <v>141</v>
      </c>
      <c r="S1200" s="1">
        <v>45299</v>
      </c>
      <c r="T1200" s="1">
        <v>45403</v>
      </c>
      <c r="U1200" t="s">
        <v>129</v>
      </c>
      <c r="W1200" t="s">
        <v>129</v>
      </c>
      <c r="X1200" t="s">
        <v>129</v>
      </c>
      <c r="Y1200" t="s">
        <v>129</v>
      </c>
      <c r="Z1200" t="s">
        <v>129</v>
      </c>
      <c r="AA1200" t="s">
        <v>129</v>
      </c>
      <c r="AB1200" t="s">
        <v>129</v>
      </c>
      <c r="AC1200" t="s">
        <v>129</v>
      </c>
      <c r="AD1200">
        <v>0</v>
      </c>
      <c r="AE1200">
        <v>30</v>
      </c>
      <c r="AF1200">
        <v>30</v>
      </c>
      <c r="AG1200">
        <v>0</v>
      </c>
      <c r="AH1200">
        <v>0</v>
      </c>
      <c r="AI1200">
        <v>2</v>
      </c>
      <c r="AJ1200">
        <v>3</v>
      </c>
      <c r="AK1200">
        <v>3</v>
      </c>
      <c r="AL1200">
        <v>5</v>
      </c>
      <c r="AM1200">
        <v>2</v>
      </c>
      <c r="AN1200">
        <v>3</v>
      </c>
      <c r="AP1200" t="s">
        <v>138</v>
      </c>
      <c r="AR1200" t="s">
        <v>133</v>
      </c>
      <c r="AS1200">
        <v>3</v>
      </c>
      <c r="AT1200">
        <v>2</v>
      </c>
      <c r="AU1200">
        <f t="shared" si="478"/>
        <v>0</v>
      </c>
      <c r="AV1200">
        <f t="shared" si="479"/>
        <v>0</v>
      </c>
      <c r="AW1200">
        <f t="shared" si="480"/>
        <v>0</v>
      </c>
      <c r="AX1200" t="str">
        <f t="shared" si="481"/>
        <v/>
      </c>
      <c r="AY1200" t="str">
        <f t="shared" si="482"/>
        <v/>
      </c>
      <c r="AZ1200">
        <f t="shared" si="483"/>
        <v>2</v>
      </c>
      <c r="BA1200" t="str">
        <f t="shared" si="484"/>
        <v/>
      </c>
      <c r="BB1200">
        <f t="shared" si="485"/>
        <v>0</v>
      </c>
      <c r="BC1200">
        <f t="shared" si="486"/>
        <v>0</v>
      </c>
      <c r="BD1200">
        <f t="shared" si="487"/>
        <v>75</v>
      </c>
      <c r="BE1200">
        <f t="shared" si="488"/>
        <v>0</v>
      </c>
      <c r="BF1200">
        <f t="shared" si="489"/>
        <v>0</v>
      </c>
      <c r="BG1200">
        <f t="shared" si="490"/>
        <v>0</v>
      </c>
      <c r="BH1200">
        <f t="shared" si="491"/>
        <v>0</v>
      </c>
      <c r="BI1200" t="str">
        <f t="shared" si="492"/>
        <v/>
      </c>
      <c r="BJ1200" t="str">
        <f t="shared" si="493"/>
        <v/>
      </c>
      <c r="BK1200" t="str">
        <f t="shared" si="494"/>
        <v/>
      </c>
      <c r="BL1200" t="str">
        <f t="shared" si="495"/>
        <v/>
      </c>
      <c r="BM1200" t="str">
        <f t="shared" si="496"/>
        <v/>
      </c>
      <c r="BN1200" t="str">
        <f t="shared" si="497"/>
        <v/>
      </c>
      <c r="BO1200" t="str">
        <f t="shared" si="498"/>
        <v/>
      </c>
      <c r="BP1200">
        <f t="shared" si="499"/>
        <v>2</v>
      </c>
      <c r="BQ1200">
        <f t="shared" si="500"/>
        <v>2</v>
      </c>
      <c r="BR1200">
        <f t="shared" si="501"/>
        <v>1</v>
      </c>
      <c r="BS1200">
        <f t="shared" si="502"/>
        <v>17</v>
      </c>
      <c r="BT1200" t="str">
        <f t="shared" si="503"/>
        <v/>
      </c>
    </row>
    <row r="1201" spans="1:72">
      <c r="A1201">
        <v>202380</v>
      </c>
      <c r="B1201">
        <v>84599</v>
      </c>
      <c r="C1201" t="s">
        <v>150</v>
      </c>
      <c r="D1201">
        <v>190</v>
      </c>
      <c r="E1201" t="s">
        <v>307</v>
      </c>
      <c r="F1201">
        <v>1233</v>
      </c>
      <c r="G1201" t="s">
        <v>313</v>
      </c>
      <c r="H1201" t="s">
        <v>228</v>
      </c>
      <c r="I1201" t="s">
        <v>137</v>
      </c>
      <c r="J1201" t="s">
        <v>138</v>
      </c>
      <c r="K1201">
        <v>0</v>
      </c>
      <c r="L1201" t="s">
        <v>126</v>
      </c>
      <c r="M1201" t="s">
        <v>123</v>
      </c>
      <c r="N1201">
        <v>1</v>
      </c>
      <c r="O1201" t="s">
        <v>139</v>
      </c>
      <c r="P1201" t="s">
        <v>151</v>
      </c>
      <c r="Q1201" t="s">
        <v>141</v>
      </c>
      <c r="R1201" t="s">
        <v>141</v>
      </c>
      <c r="S1201" s="1">
        <v>45341</v>
      </c>
      <c r="T1201" s="1">
        <v>45403</v>
      </c>
      <c r="U1201" t="s">
        <v>129</v>
      </c>
      <c r="W1201" t="s">
        <v>129</v>
      </c>
      <c r="X1201" t="s">
        <v>129</v>
      </c>
      <c r="Y1201" t="s">
        <v>129</v>
      </c>
      <c r="Z1201" t="s">
        <v>129</v>
      </c>
      <c r="AA1201" t="s">
        <v>129</v>
      </c>
      <c r="AB1201" t="s">
        <v>129</v>
      </c>
      <c r="AC1201" t="s">
        <v>129</v>
      </c>
      <c r="AD1201">
        <v>0</v>
      </c>
      <c r="AE1201">
        <v>20</v>
      </c>
      <c r="AF1201">
        <v>30</v>
      </c>
      <c r="AG1201">
        <v>0</v>
      </c>
      <c r="AH1201">
        <v>0</v>
      </c>
      <c r="AI1201">
        <v>2</v>
      </c>
      <c r="AJ1201">
        <v>3</v>
      </c>
      <c r="AK1201">
        <v>3</v>
      </c>
      <c r="AL1201">
        <v>5</v>
      </c>
      <c r="AM1201">
        <v>2</v>
      </c>
      <c r="AN1201">
        <v>3</v>
      </c>
      <c r="AP1201" t="s">
        <v>138</v>
      </c>
      <c r="AR1201" t="s">
        <v>149</v>
      </c>
      <c r="AS1201">
        <v>0</v>
      </c>
      <c r="AT1201">
        <v>1</v>
      </c>
      <c r="AU1201">
        <f t="shared" si="478"/>
        <v>0</v>
      </c>
      <c r="AV1201">
        <f t="shared" si="479"/>
        <v>0</v>
      </c>
      <c r="AW1201">
        <f t="shared" si="480"/>
        <v>0</v>
      </c>
      <c r="AX1201" t="str">
        <f t="shared" si="481"/>
        <v/>
      </c>
      <c r="AY1201" t="str">
        <f t="shared" si="482"/>
        <v/>
      </c>
      <c r="AZ1201">
        <f t="shared" si="483"/>
        <v>2</v>
      </c>
      <c r="BA1201" t="str">
        <f t="shared" si="484"/>
        <v/>
      </c>
      <c r="BB1201">
        <f t="shared" si="485"/>
        <v>0</v>
      </c>
      <c r="BC1201">
        <f t="shared" si="486"/>
        <v>0</v>
      </c>
      <c r="BD1201">
        <f t="shared" si="487"/>
        <v>75</v>
      </c>
      <c r="BE1201">
        <f t="shared" si="488"/>
        <v>0</v>
      </c>
      <c r="BF1201">
        <f t="shared" si="489"/>
        <v>0</v>
      </c>
      <c r="BG1201">
        <f t="shared" si="490"/>
        <v>0</v>
      </c>
      <c r="BH1201">
        <f t="shared" si="491"/>
        <v>0</v>
      </c>
      <c r="BI1201" t="str">
        <f t="shared" si="492"/>
        <v/>
      </c>
      <c r="BJ1201" t="str">
        <f t="shared" si="493"/>
        <v/>
      </c>
      <c r="BK1201" t="str">
        <f t="shared" si="494"/>
        <v/>
      </c>
      <c r="BL1201" t="str">
        <f t="shared" si="495"/>
        <v/>
      </c>
      <c r="BM1201" t="str">
        <f t="shared" si="496"/>
        <v/>
      </c>
      <c r="BN1201" t="str">
        <f t="shared" si="497"/>
        <v/>
      </c>
      <c r="BO1201" t="str">
        <f t="shared" si="498"/>
        <v/>
      </c>
      <c r="BP1201">
        <f t="shared" si="499"/>
        <v>2</v>
      </c>
      <c r="BQ1201">
        <f t="shared" si="500"/>
        <v>8</v>
      </c>
      <c r="BR1201">
        <f t="shared" si="501"/>
        <v>1</v>
      </c>
      <c r="BS1201">
        <f t="shared" si="502"/>
        <v>17</v>
      </c>
      <c r="BT1201" t="str">
        <f t="shared" si="503"/>
        <v/>
      </c>
    </row>
    <row r="1202" spans="1:72">
      <c r="A1202">
        <v>202380</v>
      </c>
      <c r="B1202">
        <v>84599</v>
      </c>
      <c r="C1202" t="s">
        <v>150</v>
      </c>
      <c r="D1202">
        <v>190</v>
      </c>
      <c r="E1202" t="s">
        <v>307</v>
      </c>
      <c r="F1202">
        <v>1233</v>
      </c>
      <c r="G1202" t="s">
        <v>313</v>
      </c>
      <c r="H1202" t="s">
        <v>228</v>
      </c>
      <c r="I1202" t="s">
        <v>137</v>
      </c>
      <c r="J1202" t="s">
        <v>138</v>
      </c>
      <c r="K1202">
        <v>0</v>
      </c>
      <c r="L1202" t="s">
        <v>126</v>
      </c>
      <c r="M1202" t="s">
        <v>123</v>
      </c>
      <c r="N1202">
        <v>1</v>
      </c>
      <c r="O1202" t="s">
        <v>139</v>
      </c>
      <c r="P1202" t="s">
        <v>151</v>
      </c>
      <c r="Q1202" t="s">
        <v>141</v>
      </c>
      <c r="R1202" t="s">
        <v>141</v>
      </c>
      <c r="S1202" s="1">
        <v>45341</v>
      </c>
      <c r="T1202" s="1">
        <v>45403</v>
      </c>
      <c r="U1202" t="s">
        <v>129</v>
      </c>
      <c r="W1202" t="s">
        <v>129</v>
      </c>
      <c r="X1202" t="s">
        <v>129</v>
      </c>
      <c r="Y1202" t="s">
        <v>129</v>
      </c>
      <c r="Z1202" t="s">
        <v>129</v>
      </c>
      <c r="AA1202" t="s">
        <v>129</v>
      </c>
      <c r="AB1202" t="s">
        <v>129</v>
      </c>
      <c r="AC1202" t="s">
        <v>129</v>
      </c>
      <c r="AD1202">
        <v>0</v>
      </c>
      <c r="AE1202">
        <v>20</v>
      </c>
      <c r="AF1202">
        <v>30</v>
      </c>
      <c r="AG1202">
        <v>0</v>
      </c>
      <c r="AH1202">
        <v>0</v>
      </c>
      <c r="AI1202">
        <v>2</v>
      </c>
      <c r="AJ1202">
        <v>3</v>
      </c>
      <c r="AK1202">
        <v>3</v>
      </c>
      <c r="AL1202">
        <v>5</v>
      </c>
      <c r="AM1202">
        <v>2</v>
      </c>
      <c r="AN1202">
        <v>3</v>
      </c>
      <c r="AP1202" t="s">
        <v>138</v>
      </c>
      <c r="AR1202" t="s">
        <v>133</v>
      </c>
      <c r="AS1202">
        <v>5</v>
      </c>
      <c r="AT1202">
        <v>2</v>
      </c>
      <c r="AU1202">
        <f t="shared" si="478"/>
        <v>0</v>
      </c>
      <c r="AV1202">
        <f t="shared" si="479"/>
        <v>0</v>
      </c>
      <c r="AW1202">
        <f t="shared" si="480"/>
        <v>0</v>
      </c>
      <c r="AX1202" t="str">
        <f t="shared" si="481"/>
        <v/>
      </c>
      <c r="AY1202" t="str">
        <f t="shared" si="482"/>
        <v/>
      </c>
      <c r="AZ1202">
        <f t="shared" si="483"/>
        <v>2</v>
      </c>
      <c r="BA1202" t="str">
        <f t="shared" si="484"/>
        <v/>
      </c>
      <c r="BB1202">
        <f t="shared" si="485"/>
        <v>0</v>
      </c>
      <c r="BC1202">
        <f t="shared" si="486"/>
        <v>0</v>
      </c>
      <c r="BD1202">
        <f t="shared" si="487"/>
        <v>75</v>
      </c>
      <c r="BE1202">
        <f t="shared" si="488"/>
        <v>0</v>
      </c>
      <c r="BF1202">
        <f t="shared" si="489"/>
        <v>0</v>
      </c>
      <c r="BG1202">
        <f t="shared" si="490"/>
        <v>0</v>
      </c>
      <c r="BH1202">
        <f t="shared" si="491"/>
        <v>0</v>
      </c>
      <c r="BI1202" t="str">
        <f t="shared" si="492"/>
        <v/>
      </c>
      <c r="BJ1202" t="str">
        <f t="shared" si="493"/>
        <v/>
      </c>
      <c r="BK1202" t="str">
        <f t="shared" si="494"/>
        <v/>
      </c>
      <c r="BL1202" t="str">
        <f t="shared" si="495"/>
        <v/>
      </c>
      <c r="BM1202" t="str">
        <f t="shared" si="496"/>
        <v/>
      </c>
      <c r="BN1202" t="str">
        <f t="shared" si="497"/>
        <v/>
      </c>
      <c r="BO1202" t="str">
        <f t="shared" si="498"/>
        <v/>
      </c>
      <c r="BP1202">
        <f t="shared" si="499"/>
        <v>2</v>
      </c>
      <c r="BQ1202">
        <f t="shared" si="500"/>
        <v>8</v>
      </c>
      <c r="BR1202">
        <f t="shared" si="501"/>
        <v>1</v>
      </c>
      <c r="BS1202">
        <f t="shared" si="502"/>
        <v>17</v>
      </c>
      <c r="BT1202" t="str">
        <f t="shared" si="503"/>
        <v/>
      </c>
    </row>
    <row r="1203" spans="1:72">
      <c r="A1203">
        <v>202380</v>
      </c>
      <c r="B1203">
        <v>83755</v>
      </c>
      <c r="C1203" t="s">
        <v>123</v>
      </c>
      <c r="D1203">
        <v>1</v>
      </c>
      <c r="E1203" t="s">
        <v>307</v>
      </c>
      <c r="F1203">
        <v>2220</v>
      </c>
      <c r="G1203" t="s">
        <v>568</v>
      </c>
      <c r="H1203" t="s">
        <v>136</v>
      </c>
      <c r="I1203" t="s">
        <v>137</v>
      </c>
      <c r="J1203" t="s">
        <v>138</v>
      </c>
      <c r="K1203">
        <v>0</v>
      </c>
      <c r="L1203" t="s">
        <v>126</v>
      </c>
      <c r="M1203" t="s">
        <v>123</v>
      </c>
      <c r="N1203">
        <v>1</v>
      </c>
      <c r="O1203" t="s">
        <v>139</v>
      </c>
      <c r="P1203" t="s">
        <v>151</v>
      </c>
      <c r="Q1203" t="s">
        <v>141</v>
      </c>
      <c r="R1203" t="s">
        <v>141</v>
      </c>
      <c r="S1203" s="1">
        <v>45299</v>
      </c>
      <c r="T1203" s="1">
        <v>45403</v>
      </c>
      <c r="U1203" t="s">
        <v>129</v>
      </c>
      <c r="W1203" t="s">
        <v>129</v>
      </c>
      <c r="X1203" t="s">
        <v>129</v>
      </c>
      <c r="Y1203" t="s">
        <v>129</v>
      </c>
      <c r="Z1203" t="s">
        <v>129</v>
      </c>
      <c r="AA1203" t="s">
        <v>129</v>
      </c>
      <c r="AB1203" t="s">
        <v>129</v>
      </c>
      <c r="AC1203" t="s">
        <v>129</v>
      </c>
      <c r="AD1203">
        <v>0</v>
      </c>
      <c r="AE1203">
        <v>30</v>
      </c>
      <c r="AF1203">
        <v>30</v>
      </c>
      <c r="AG1203">
        <v>0</v>
      </c>
      <c r="AH1203">
        <v>0</v>
      </c>
      <c r="AI1203">
        <v>2</v>
      </c>
      <c r="AJ1203">
        <v>3</v>
      </c>
      <c r="AK1203">
        <v>3</v>
      </c>
      <c r="AL1203">
        <v>7</v>
      </c>
      <c r="AM1203">
        <v>1</v>
      </c>
      <c r="AN1203">
        <v>6</v>
      </c>
      <c r="AP1203" t="s">
        <v>138</v>
      </c>
      <c r="AR1203" t="s">
        <v>133</v>
      </c>
      <c r="AS1203">
        <v>1</v>
      </c>
      <c r="AT1203">
        <v>1</v>
      </c>
      <c r="AU1203">
        <f t="shared" si="478"/>
        <v>0</v>
      </c>
      <c r="AV1203">
        <f t="shared" si="479"/>
        <v>0</v>
      </c>
      <c r="AW1203">
        <f t="shared" si="480"/>
        <v>0</v>
      </c>
      <c r="AX1203" t="str">
        <f t="shared" si="481"/>
        <v/>
      </c>
      <c r="AY1203" t="str">
        <f t="shared" si="482"/>
        <v/>
      </c>
      <c r="AZ1203">
        <f t="shared" si="483"/>
        <v>2</v>
      </c>
      <c r="BA1203" t="str">
        <f t="shared" si="484"/>
        <v/>
      </c>
      <c r="BB1203">
        <f t="shared" si="485"/>
        <v>0</v>
      </c>
      <c r="BC1203">
        <f t="shared" si="486"/>
        <v>0</v>
      </c>
      <c r="BD1203">
        <f t="shared" si="487"/>
        <v>105</v>
      </c>
      <c r="BE1203">
        <f t="shared" si="488"/>
        <v>0</v>
      </c>
      <c r="BF1203">
        <f t="shared" si="489"/>
        <v>0</v>
      </c>
      <c r="BG1203">
        <f t="shared" si="490"/>
        <v>0</v>
      </c>
      <c r="BH1203">
        <f t="shared" si="491"/>
        <v>0</v>
      </c>
      <c r="BI1203" t="str">
        <f t="shared" si="492"/>
        <v/>
      </c>
      <c r="BJ1203" t="str">
        <f t="shared" si="493"/>
        <v/>
      </c>
      <c r="BK1203" t="str">
        <f t="shared" si="494"/>
        <v/>
      </c>
      <c r="BL1203" t="str">
        <f t="shared" si="495"/>
        <v/>
      </c>
      <c r="BM1203" t="str">
        <f t="shared" si="496"/>
        <v/>
      </c>
      <c r="BN1203" t="str">
        <f t="shared" si="497"/>
        <v/>
      </c>
      <c r="BO1203" t="str">
        <f t="shared" si="498"/>
        <v/>
      </c>
      <c r="BP1203">
        <f t="shared" si="499"/>
        <v>2</v>
      </c>
      <c r="BQ1203">
        <f t="shared" si="500"/>
        <v>2</v>
      </c>
      <c r="BR1203">
        <f t="shared" si="501"/>
        <v>1</v>
      </c>
      <c r="BS1203">
        <f t="shared" si="502"/>
        <v>17</v>
      </c>
      <c r="BT1203" t="str">
        <f t="shared" si="503"/>
        <v/>
      </c>
    </row>
    <row r="1204" spans="1:72">
      <c r="A1204">
        <v>202380</v>
      </c>
      <c r="B1204">
        <v>83755</v>
      </c>
      <c r="C1204" t="s">
        <v>123</v>
      </c>
      <c r="D1204">
        <v>1</v>
      </c>
      <c r="E1204" t="s">
        <v>307</v>
      </c>
      <c r="F1204">
        <v>2220</v>
      </c>
      <c r="G1204" t="s">
        <v>568</v>
      </c>
      <c r="H1204" t="s">
        <v>136</v>
      </c>
      <c r="I1204" t="s">
        <v>137</v>
      </c>
      <c r="J1204" t="s">
        <v>138</v>
      </c>
      <c r="K1204">
        <v>0</v>
      </c>
      <c r="L1204" t="s">
        <v>126</v>
      </c>
      <c r="M1204" t="s">
        <v>123</v>
      </c>
      <c r="N1204">
        <v>1</v>
      </c>
      <c r="O1204" t="s">
        <v>139</v>
      </c>
      <c r="P1204" t="s">
        <v>151</v>
      </c>
      <c r="Q1204" t="s">
        <v>141</v>
      </c>
      <c r="R1204" t="s">
        <v>141</v>
      </c>
      <c r="S1204" s="1">
        <v>45299</v>
      </c>
      <c r="T1204" s="1">
        <v>45403</v>
      </c>
      <c r="U1204" t="s">
        <v>129</v>
      </c>
      <c r="W1204" t="s">
        <v>129</v>
      </c>
      <c r="X1204" t="s">
        <v>129</v>
      </c>
      <c r="Y1204" t="s">
        <v>129</v>
      </c>
      <c r="Z1204" t="s">
        <v>129</v>
      </c>
      <c r="AA1204" t="s">
        <v>129</v>
      </c>
      <c r="AB1204" t="s">
        <v>129</v>
      </c>
      <c r="AC1204" t="s">
        <v>129</v>
      </c>
      <c r="AD1204">
        <v>0</v>
      </c>
      <c r="AE1204">
        <v>30</v>
      </c>
      <c r="AF1204">
        <v>30</v>
      </c>
      <c r="AG1204">
        <v>0</v>
      </c>
      <c r="AH1204">
        <v>0</v>
      </c>
      <c r="AI1204">
        <v>2</v>
      </c>
      <c r="AJ1204">
        <v>3</v>
      </c>
      <c r="AK1204">
        <v>3</v>
      </c>
      <c r="AL1204">
        <v>7</v>
      </c>
      <c r="AM1204">
        <v>1</v>
      </c>
      <c r="AN1204">
        <v>6</v>
      </c>
      <c r="AP1204" t="s">
        <v>138</v>
      </c>
      <c r="AR1204" t="s">
        <v>149</v>
      </c>
      <c r="AS1204">
        <v>8</v>
      </c>
      <c r="AT1204">
        <v>2</v>
      </c>
      <c r="AU1204">
        <f t="shared" si="478"/>
        <v>0</v>
      </c>
      <c r="AV1204">
        <f t="shared" si="479"/>
        <v>0</v>
      </c>
      <c r="AW1204">
        <f t="shared" si="480"/>
        <v>0</v>
      </c>
      <c r="AX1204" t="str">
        <f t="shared" si="481"/>
        <v/>
      </c>
      <c r="AY1204" t="str">
        <f t="shared" si="482"/>
        <v/>
      </c>
      <c r="AZ1204">
        <f t="shared" si="483"/>
        <v>2</v>
      </c>
      <c r="BA1204" t="str">
        <f t="shared" si="484"/>
        <v/>
      </c>
      <c r="BB1204">
        <f t="shared" si="485"/>
        <v>0</v>
      </c>
      <c r="BC1204">
        <f t="shared" si="486"/>
        <v>0</v>
      </c>
      <c r="BD1204">
        <f t="shared" si="487"/>
        <v>105</v>
      </c>
      <c r="BE1204">
        <f t="shared" si="488"/>
        <v>0</v>
      </c>
      <c r="BF1204">
        <f t="shared" si="489"/>
        <v>0</v>
      </c>
      <c r="BG1204">
        <f t="shared" si="490"/>
        <v>0</v>
      </c>
      <c r="BH1204">
        <f t="shared" si="491"/>
        <v>0</v>
      </c>
      <c r="BI1204" t="str">
        <f t="shared" si="492"/>
        <v/>
      </c>
      <c r="BJ1204" t="str">
        <f t="shared" si="493"/>
        <v/>
      </c>
      <c r="BK1204" t="str">
        <f t="shared" si="494"/>
        <v/>
      </c>
      <c r="BL1204" t="str">
        <f t="shared" si="495"/>
        <v/>
      </c>
      <c r="BM1204" t="str">
        <f t="shared" si="496"/>
        <v/>
      </c>
      <c r="BN1204" t="str">
        <f t="shared" si="497"/>
        <v/>
      </c>
      <c r="BO1204" t="str">
        <f t="shared" si="498"/>
        <v/>
      </c>
      <c r="BP1204">
        <f t="shared" si="499"/>
        <v>2</v>
      </c>
      <c r="BQ1204">
        <f t="shared" si="500"/>
        <v>2</v>
      </c>
      <c r="BR1204">
        <f t="shared" si="501"/>
        <v>1</v>
      </c>
      <c r="BS1204">
        <f t="shared" si="502"/>
        <v>17</v>
      </c>
      <c r="BT1204" t="str">
        <f t="shared" si="503"/>
        <v/>
      </c>
    </row>
    <row r="1205" spans="1:72">
      <c r="A1205">
        <v>202380</v>
      </c>
      <c r="B1205">
        <v>84641</v>
      </c>
      <c r="C1205" t="s">
        <v>123</v>
      </c>
      <c r="D1205">
        <v>101</v>
      </c>
      <c r="E1205" t="s">
        <v>316</v>
      </c>
      <c r="F1205">
        <v>1140</v>
      </c>
      <c r="G1205" t="s">
        <v>317</v>
      </c>
      <c r="H1205">
        <v>101</v>
      </c>
      <c r="K1205">
        <v>0</v>
      </c>
      <c r="L1205" t="s">
        <v>126</v>
      </c>
      <c r="M1205" t="s">
        <v>123</v>
      </c>
      <c r="N1205">
        <v>1</v>
      </c>
      <c r="O1205">
        <v>1</v>
      </c>
      <c r="P1205" t="s">
        <v>151</v>
      </c>
      <c r="Q1205" t="s">
        <v>160</v>
      </c>
      <c r="R1205">
        <v>201</v>
      </c>
      <c r="S1205" s="1">
        <v>45299</v>
      </c>
      <c r="T1205" s="1">
        <v>45403</v>
      </c>
      <c r="U1205">
        <v>1630</v>
      </c>
      <c r="V1205">
        <v>1745</v>
      </c>
      <c r="W1205" t="s">
        <v>45</v>
      </c>
      <c r="X1205" t="s">
        <v>129</v>
      </c>
      <c r="Y1205" t="s">
        <v>47</v>
      </c>
      <c r="Z1205" t="s">
        <v>129</v>
      </c>
      <c r="AA1205" t="s">
        <v>129</v>
      </c>
      <c r="AB1205" t="s">
        <v>129</v>
      </c>
      <c r="AC1205" t="s">
        <v>129</v>
      </c>
      <c r="AD1205">
        <v>0</v>
      </c>
      <c r="AE1205">
        <v>15</v>
      </c>
      <c r="AF1205">
        <v>15</v>
      </c>
      <c r="AG1205">
        <v>0</v>
      </c>
      <c r="AH1205">
        <v>0</v>
      </c>
      <c r="AI1205">
        <v>2</v>
      </c>
      <c r="AJ1205">
        <v>3</v>
      </c>
      <c r="AK1205">
        <v>3</v>
      </c>
      <c r="AL1205">
        <v>3</v>
      </c>
      <c r="AM1205">
        <v>3</v>
      </c>
      <c r="AR1205" t="s">
        <v>133</v>
      </c>
      <c r="AS1205">
        <v>3</v>
      </c>
      <c r="AT1205">
        <v>3</v>
      </c>
      <c r="AU1205">
        <f t="shared" si="478"/>
        <v>30</v>
      </c>
      <c r="AV1205">
        <f t="shared" si="479"/>
        <v>30</v>
      </c>
      <c r="AW1205">
        <f t="shared" si="480"/>
        <v>30</v>
      </c>
      <c r="AX1205">
        <f t="shared" si="481"/>
        <v>75</v>
      </c>
      <c r="AY1205">
        <f t="shared" si="482"/>
        <v>2250</v>
      </c>
      <c r="AZ1205">
        <f t="shared" si="483"/>
        <v>1</v>
      </c>
      <c r="BA1205">
        <f t="shared" si="484"/>
        <v>2250</v>
      </c>
      <c r="BB1205">
        <f t="shared" si="485"/>
        <v>2250</v>
      </c>
      <c r="BC1205">
        <f t="shared" si="486"/>
        <v>2250</v>
      </c>
      <c r="BD1205">
        <f t="shared" si="487"/>
        <v>45</v>
      </c>
      <c r="BE1205">
        <f t="shared" si="488"/>
        <v>1</v>
      </c>
      <c r="BF1205">
        <f t="shared" si="489"/>
        <v>1</v>
      </c>
      <c r="BG1205">
        <f t="shared" si="490"/>
        <v>45</v>
      </c>
      <c r="BH1205">
        <f t="shared" si="491"/>
        <v>37.5</v>
      </c>
      <c r="BI1205">
        <f t="shared" si="492"/>
        <v>75</v>
      </c>
      <c r="BJ1205">
        <f t="shared" si="493"/>
        <v>75</v>
      </c>
      <c r="BK1205">
        <f t="shared" si="494"/>
        <v>75</v>
      </c>
      <c r="BL1205" t="str">
        <f t="shared" si="495"/>
        <v/>
      </c>
      <c r="BM1205" t="str">
        <f t="shared" si="496"/>
        <v/>
      </c>
      <c r="BN1205" t="str">
        <f t="shared" si="497"/>
        <v/>
      </c>
      <c r="BO1205" t="str">
        <f t="shared" si="498"/>
        <v/>
      </c>
      <c r="BP1205">
        <f t="shared" si="499"/>
        <v>2</v>
      </c>
      <c r="BQ1205">
        <f t="shared" si="500"/>
        <v>2</v>
      </c>
      <c r="BR1205">
        <f t="shared" si="501"/>
        <v>1</v>
      </c>
      <c r="BS1205">
        <f t="shared" si="502"/>
        <v>17</v>
      </c>
      <c r="BT1205" t="str">
        <f t="shared" si="503"/>
        <v/>
      </c>
    </row>
    <row r="1206" spans="1:72">
      <c r="A1206">
        <v>202380</v>
      </c>
      <c r="B1206">
        <v>84296</v>
      </c>
      <c r="C1206" t="s">
        <v>150</v>
      </c>
      <c r="D1206">
        <v>101</v>
      </c>
      <c r="E1206" t="s">
        <v>316</v>
      </c>
      <c r="F1206">
        <v>1140</v>
      </c>
      <c r="G1206" t="s">
        <v>317</v>
      </c>
      <c r="H1206" t="s">
        <v>228</v>
      </c>
      <c r="K1206">
        <v>0</v>
      </c>
      <c r="L1206" t="s">
        <v>126</v>
      </c>
      <c r="M1206" t="s">
        <v>123</v>
      </c>
      <c r="N1206">
        <v>1</v>
      </c>
      <c r="O1206">
        <v>9</v>
      </c>
      <c r="P1206" t="s">
        <v>151</v>
      </c>
      <c r="Q1206" t="s">
        <v>151</v>
      </c>
      <c r="R1206" t="s">
        <v>123</v>
      </c>
      <c r="S1206" s="1">
        <v>45299</v>
      </c>
      <c r="T1206" s="1">
        <v>45403</v>
      </c>
      <c r="U1206">
        <v>1220</v>
      </c>
      <c r="V1206">
        <v>1320</v>
      </c>
      <c r="W1206" t="s">
        <v>45</v>
      </c>
      <c r="X1206" t="s">
        <v>46</v>
      </c>
      <c r="Y1206" t="s">
        <v>47</v>
      </c>
      <c r="Z1206" t="s">
        <v>129</v>
      </c>
      <c r="AA1206" t="s">
        <v>52</v>
      </c>
      <c r="AB1206" t="s">
        <v>129</v>
      </c>
      <c r="AC1206" t="s">
        <v>129</v>
      </c>
      <c r="AD1206">
        <v>0</v>
      </c>
      <c r="AE1206">
        <v>15</v>
      </c>
      <c r="AF1206">
        <v>30</v>
      </c>
      <c r="AG1206">
        <v>0</v>
      </c>
      <c r="AH1206">
        <v>0</v>
      </c>
      <c r="AI1206">
        <v>2</v>
      </c>
      <c r="AJ1206">
        <v>3</v>
      </c>
      <c r="AK1206">
        <v>3</v>
      </c>
      <c r="AL1206">
        <v>3</v>
      </c>
      <c r="AM1206">
        <v>3</v>
      </c>
      <c r="AR1206" t="s">
        <v>133</v>
      </c>
      <c r="AS1206">
        <v>4.8</v>
      </c>
      <c r="AT1206">
        <v>3</v>
      </c>
      <c r="AU1206">
        <f t="shared" si="478"/>
        <v>60</v>
      </c>
      <c r="AV1206">
        <f t="shared" si="479"/>
        <v>60</v>
      </c>
      <c r="AW1206">
        <f t="shared" si="480"/>
        <v>60</v>
      </c>
      <c r="AX1206">
        <f t="shared" si="481"/>
        <v>60</v>
      </c>
      <c r="AY1206">
        <f t="shared" si="482"/>
        <v>3600</v>
      </c>
      <c r="AZ1206">
        <f t="shared" si="483"/>
        <v>1</v>
      </c>
      <c r="BA1206">
        <f t="shared" si="484"/>
        <v>3600</v>
      </c>
      <c r="BB1206">
        <f t="shared" si="485"/>
        <v>3600</v>
      </c>
      <c r="BC1206">
        <f t="shared" si="486"/>
        <v>2250</v>
      </c>
      <c r="BD1206">
        <f t="shared" si="487"/>
        <v>45</v>
      </c>
      <c r="BE1206">
        <f t="shared" si="488"/>
        <v>1</v>
      </c>
      <c r="BF1206">
        <f t="shared" si="489"/>
        <v>1</v>
      </c>
      <c r="BG1206">
        <f t="shared" si="490"/>
        <v>72</v>
      </c>
      <c r="BH1206">
        <f t="shared" si="491"/>
        <v>60</v>
      </c>
      <c r="BI1206">
        <f t="shared" si="492"/>
        <v>37.5</v>
      </c>
      <c r="BJ1206">
        <f t="shared" si="493"/>
        <v>37.5</v>
      </c>
      <c r="BK1206">
        <f t="shared" si="494"/>
        <v>45</v>
      </c>
      <c r="BL1206">
        <f t="shared" si="495"/>
        <v>1305</v>
      </c>
      <c r="BM1206" t="str">
        <f t="shared" si="496"/>
        <v/>
      </c>
      <c r="BN1206">
        <f t="shared" si="497"/>
        <v>-15</v>
      </c>
      <c r="BO1206" t="str">
        <f t="shared" si="498"/>
        <v/>
      </c>
      <c r="BP1206">
        <f t="shared" si="499"/>
        <v>2</v>
      </c>
      <c r="BQ1206">
        <f t="shared" si="500"/>
        <v>2</v>
      </c>
      <c r="BR1206">
        <f t="shared" si="501"/>
        <v>1</v>
      </c>
      <c r="BS1206">
        <f t="shared" si="502"/>
        <v>17</v>
      </c>
      <c r="BT1206" t="str">
        <f t="shared" si="503"/>
        <v>Flag</v>
      </c>
    </row>
    <row r="1207" spans="1:72">
      <c r="A1207">
        <v>202380</v>
      </c>
      <c r="B1207">
        <v>84642</v>
      </c>
      <c r="C1207" t="s">
        <v>123</v>
      </c>
      <c r="D1207">
        <v>101</v>
      </c>
      <c r="E1207" t="s">
        <v>316</v>
      </c>
      <c r="F1207">
        <v>2140</v>
      </c>
      <c r="G1207" t="s">
        <v>569</v>
      </c>
      <c r="H1207">
        <v>101</v>
      </c>
      <c r="K1207">
        <v>0</v>
      </c>
      <c r="L1207" t="s">
        <v>126</v>
      </c>
      <c r="M1207" t="s">
        <v>123</v>
      </c>
      <c r="N1207">
        <v>1</v>
      </c>
      <c r="O1207">
        <v>1</v>
      </c>
      <c r="P1207" t="s">
        <v>151</v>
      </c>
      <c r="Q1207" t="s">
        <v>160</v>
      </c>
      <c r="R1207">
        <v>201</v>
      </c>
      <c r="S1207" s="1">
        <v>45299</v>
      </c>
      <c r="T1207" s="1">
        <v>45403</v>
      </c>
      <c r="U1207">
        <v>1800</v>
      </c>
      <c r="V1207">
        <v>1915</v>
      </c>
      <c r="W1207" t="s">
        <v>45</v>
      </c>
      <c r="X1207" t="s">
        <v>129</v>
      </c>
      <c r="Y1207" t="s">
        <v>47</v>
      </c>
      <c r="Z1207" t="s">
        <v>129</v>
      </c>
      <c r="AA1207" t="s">
        <v>129</v>
      </c>
      <c r="AB1207" t="s">
        <v>129</v>
      </c>
      <c r="AC1207" t="s">
        <v>129</v>
      </c>
      <c r="AD1207">
        <v>0</v>
      </c>
      <c r="AE1207">
        <v>15</v>
      </c>
      <c r="AF1207">
        <v>15</v>
      </c>
      <c r="AG1207">
        <v>0</v>
      </c>
      <c r="AH1207">
        <v>0</v>
      </c>
      <c r="AI1207">
        <v>2</v>
      </c>
      <c r="AJ1207">
        <v>3</v>
      </c>
      <c r="AK1207">
        <v>3</v>
      </c>
      <c r="AL1207">
        <v>3</v>
      </c>
      <c r="AM1207">
        <v>3</v>
      </c>
      <c r="AR1207" t="s">
        <v>133</v>
      </c>
      <c r="AS1207">
        <v>3</v>
      </c>
      <c r="AT1207">
        <v>3</v>
      </c>
      <c r="AU1207">
        <f t="shared" si="478"/>
        <v>30</v>
      </c>
      <c r="AV1207">
        <f t="shared" si="479"/>
        <v>30</v>
      </c>
      <c r="AW1207">
        <f t="shared" si="480"/>
        <v>30</v>
      </c>
      <c r="AX1207">
        <f t="shared" si="481"/>
        <v>75</v>
      </c>
      <c r="AY1207">
        <f t="shared" si="482"/>
        <v>2250</v>
      </c>
      <c r="AZ1207">
        <f t="shared" si="483"/>
        <v>1</v>
      </c>
      <c r="BA1207">
        <f t="shared" si="484"/>
        <v>2250</v>
      </c>
      <c r="BB1207">
        <f t="shared" si="485"/>
        <v>2250</v>
      </c>
      <c r="BC1207">
        <f t="shared" si="486"/>
        <v>2250</v>
      </c>
      <c r="BD1207">
        <f t="shared" si="487"/>
        <v>45</v>
      </c>
      <c r="BE1207">
        <f t="shared" si="488"/>
        <v>1</v>
      </c>
      <c r="BF1207">
        <f t="shared" si="489"/>
        <v>1</v>
      </c>
      <c r="BG1207">
        <f t="shared" si="490"/>
        <v>45</v>
      </c>
      <c r="BH1207">
        <f t="shared" si="491"/>
        <v>37.5</v>
      </c>
      <c r="BI1207">
        <f t="shared" si="492"/>
        <v>75</v>
      </c>
      <c r="BJ1207">
        <f t="shared" si="493"/>
        <v>75</v>
      </c>
      <c r="BK1207">
        <f t="shared" si="494"/>
        <v>75</v>
      </c>
      <c r="BL1207" t="str">
        <f t="shared" si="495"/>
        <v/>
      </c>
      <c r="BM1207" t="str">
        <f t="shared" si="496"/>
        <v/>
      </c>
      <c r="BN1207" t="str">
        <f t="shared" si="497"/>
        <v/>
      </c>
      <c r="BO1207" t="str">
        <f t="shared" si="498"/>
        <v/>
      </c>
      <c r="BP1207">
        <f t="shared" si="499"/>
        <v>2</v>
      </c>
      <c r="BQ1207">
        <f t="shared" si="500"/>
        <v>2</v>
      </c>
      <c r="BR1207">
        <f t="shared" si="501"/>
        <v>1</v>
      </c>
      <c r="BS1207">
        <f t="shared" si="502"/>
        <v>17</v>
      </c>
      <c r="BT1207" t="str">
        <f t="shared" si="503"/>
        <v/>
      </c>
    </row>
    <row r="1208" spans="1:72">
      <c r="A1208">
        <v>202380</v>
      </c>
      <c r="B1208">
        <v>84005</v>
      </c>
      <c r="C1208" t="s">
        <v>123</v>
      </c>
      <c r="D1208">
        <v>113</v>
      </c>
      <c r="E1208" t="s">
        <v>319</v>
      </c>
      <c r="F1208">
        <v>1110</v>
      </c>
      <c r="G1208" t="s">
        <v>320</v>
      </c>
      <c r="H1208">
        <v>151</v>
      </c>
      <c r="I1208" t="s">
        <v>147</v>
      </c>
      <c r="J1208" t="s">
        <v>138</v>
      </c>
      <c r="K1208">
        <v>0</v>
      </c>
      <c r="L1208" t="s">
        <v>126</v>
      </c>
      <c r="M1208" t="s">
        <v>123</v>
      </c>
      <c r="N1208">
        <v>1</v>
      </c>
      <c r="O1208">
        <v>1</v>
      </c>
      <c r="P1208" t="s">
        <v>151</v>
      </c>
      <c r="Q1208" t="s">
        <v>141</v>
      </c>
      <c r="R1208" t="s">
        <v>141</v>
      </c>
      <c r="S1208" s="1">
        <v>45299</v>
      </c>
      <c r="T1208" s="1">
        <v>45350</v>
      </c>
      <c r="U1208" t="s">
        <v>129</v>
      </c>
      <c r="W1208" t="s">
        <v>129</v>
      </c>
      <c r="X1208" t="s">
        <v>129</v>
      </c>
      <c r="Y1208" t="s">
        <v>129</v>
      </c>
      <c r="Z1208" t="s">
        <v>129</v>
      </c>
      <c r="AA1208" t="s">
        <v>129</v>
      </c>
      <c r="AB1208" t="s">
        <v>129</v>
      </c>
      <c r="AC1208" t="s">
        <v>129</v>
      </c>
      <c r="AD1208">
        <v>0</v>
      </c>
      <c r="AE1208">
        <v>20</v>
      </c>
      <c r="AF1208">
        <v>30</v>
      </c>
      <c r="AG1208">
        <v>0</v>
      </c>
      <c r="AH1208">
        <v>0</v>
      </c>
      <c r="AI1208">
        <v>2</v>
      </c>
      <c r="AJ1208">
        <v>3</v>
      </c>
      <c r="AK1208">
        <v>3</v>
      </c>
      <c r="AL1208">
        <v>7</v>
      </c>
      <c r="AM1208">
        <v>2</v>
      </c>
      <c r="AN1208">
        <v>5</v>
      </c>
      <c r="AP1208" t="s">
        <v>138</v>
      </c>
      <c r="AR1208" t="s">
        <v>133</v>
      </c>
      <c r="AS1208">
        <v>1</v>
      </c>
      <c r="AT1208">
        <v>2</v>
      </c>
      <c r="AU1208">
        <f t="shared" si="478"/>
        <v>0</v>
      </c>
      <c r="AV1208">
        <f t="shared" si="479"/>
        <v>31</v>
      </c>
      <c r="AW1208">
        <f t="shared" si="480"/>
        <v>31</v>
      </c>
      <c r="AX1208" t="str">
        <f t="shared" si="481"/>
        <v/>
      </c>
      <c r="AY1208" t="str">
        <f t="shared" si="482"/>
        <v/>
      </c>
      <c r="AZ1208">
        <f t="shared" si="483"/>
        <v>1</v>
      </c>
      <c r="BA1208" t="str">
        <f t="shared" si="484"/>
        <v/>
      </c>
      <c r="BB1208">
        <f t="shared" si="485"/>
        <v>4030</v>
      </c>
      <c r="BC1208">
        <f t="shared" si="486"/>
        <v>2625</v>
      </c>
      <c r="BD1208">
        <f t="shared" si="487"/>
        <v>105</v>
      </c>
      <c r="BE1208">
        <f t="shared" si="488"/>
        <v>0.5</v>
      </c>
      <c r="BF1208">
        <f t="shared" si="489"/>
        <v>0.5</v>
      </c>
      <c r="BG1208">
        <f t="shared" si="490"/>
        <v>80.599999999999994</v>
      </c>
      <c r="BH1208">
        <f t="shared" si="491"/>
        <v>67.166666666666671</v>
      </c>
      <c r="BI1208">
        <f t="shared" si="492"/>
        <v>84.677419354838705</v>
      </c>
      <c r="BJ1208">
        <f t="shared" si="493"/>
        <v>84.677419354838705</v>
      </c>
      <c r="BK1208">
        <f t="shared" si="494"/>
        <v>105</v>
      </c>
      <c r="BL1208" t="str">
        <f t="shared" si="495"/>
        <v/>
      </c>
      <c r="BM1208" t="str">
        <f t="shared" si="496"/>
        <v/>
      </c>
      <c r="BN1208">
        <f t="shared" si="497"/>
        <v>-15</v>
      </c>
      <c r="BO1208" t="str">
        <f t="shared" si="498"/>
        <v/>
      </c>
      <c r="BP1208">
        <f t="shared" si="499"/>
        <v>2</v>
      </c>
      <c r="BQ1208">
        <f t="shared" si="500"/>
        <v>2</v>
      </c>
      <c r="BR1208">
        <f t="shared" si="501"/>
        <v>4</v>
      </c>
      <c r="BS1208">
        <f t="shared" si="502"/>
        <v>9</v>
      </c>
      <c r="BT1208" t="str">
        <f t="shared" si="503"/>
        <v/>
      </c>
    </row>
    <row r="1209" spans="1:72">
      <c r="A1209">
        <v>202380</v>
      </c>
      <c r="B1209">
        <v>84005</v>
      </c>
      <c r="C1209" t="s">
        <v>123</v>
      </c>
      <c r="D1209">
        <v>113</v>
      </c>
      <c r="E1209" t="s">
        <v>319</v>
      </c>
      <c r="F1209">
        <v>1110</v>
      </c>
      <c r="G1209" t="s">
        <v>320</v>
      </c>
      <c r="H1209">
        <v>151</v>
      </c>
      <c r="I1209" t="s">
        <v>147</v>
      </c>
      <c r="J1209" t="s">
        <v>138</v>
      </c>
      <c r="K1209">
        <v>0</v>
      </c>
      <c r="L1209" t="s">
        <v>126</v>
      </c>
      <c r="M1209" t="s">
        <v>123</v>
      </c>
      <c r="N1209">
        <v>1</v>
      </c>
      <c r="O1209">
        <v>1</v>
      </c>
      <c r="P1209" t="s">
        <v>151</v>
      </c>
      <c r="Q1209" t="s">
        <v>134</v>
      </c>
      <c r="R1209">
        <v>122</v>
      </c>
      <c r="S1209" s="1">
        <v>45299</v>
      </c>
      <c r="T1209" s="1">
        <v>45350</v>
      </c>
      <c r="U1209">
        <v>1500</v>
      </c>
      <c r="V1209">
        <v>1710</v>
      </c>
      <c r="W1209" t="s">
        <v>45</v>
      </c>
      <c r="X1209" t="s">
        <v>46</v>
      </c>
      <c r="Y1209" t="s">
        <v>47</v>
      </c>
      <c r="Z1209" t="s">
        <v>50</v>
      </c>
      <c r="AA1209" t="s">
        <v>129</v>
      </c>
      <c r="AB1209" t="s">
        <v>129</v>
      </c>
      <c r="AC1209" t="s">
        <v>129</v>
      </c>
      <c r="AD1209">
        <v>0</v>
      </c>
      <c r="AE1209">
        <v>20</v>
      </c>
      <c r="AF1209">
        <v>30</v>
      </c>
      <c r="AG1209">
        <v>0</v>
      </c>
      <c r="AH1209">
        <v>0</v>
      </c>
      <c r="AI1209">
        <v>2</v>
      </c>
      <c r="AJ1209">
        <v>3</v>
      </c>
      <c r="AK1209">
        <v>3</v>
      </c>
      <c r="AL1209">
        <v>7</v>
      </c>
      <c r="AM1209">
        <v>2</v>
      </c>
      <c r="AN1209">
        <v>5</v>
      </c>
      <c r="AP1209" t="s">
        <v>138</v>
      </c>
      <c r="AR1209" t="s">
        <v>149</v>
      </c>
      <c r="AS1209">
        <v>10.4</v>
      </c>
      <c r="AT1209">
        <v>1.667</v>
      </c>
      <c r="AU1209">
        <f t="shared" si="478"/>
        <v>31</v>
      </c>
      <c r="AV1209">
        <f t="shared" si="479"/>
        <v>31</v>
      </c>
      <c r="AW1209">
        <f t="shared" si="480"/>
        <v>31</v>
      </c>
      <c r="AX1209">
        <f t="shared" si="481"/>
        <v>130</v>
      </c>
      <c r="AY1209">
        <f t="shared" si="482"/>
        <v>4030</v>
      </c>
      <c r="AZ1209">
        <f t="shared" si="483"/>
        <v>1</v>
      </c>
      <c r="BA1209">
        <f t="shared" si="484"/>
        <v>4030</v>
      </c>
      <c r="BB1209">
        <f t="shared" si="485"/>
        <v>4030</v>
      </c>
      <c r="BC1209">
        <f t="shared" si="486"/>
        <v>2625</v>
      </c>
      <c r="BD1209">
        <f t="shared" si="487"/>
        <v>105</v>
      </c>
      <c r="BE1209">
        <f t="shared" si="488"/>
        <v>0.5</v>
      </c>
      <c r="BF1209">
        <f t="shared" si="489"/>
        <v>0.5</v>
      </c>
      <c r="BG1209">
        <f t="shared" si="490"/>
        <v>80.599999999999994</v>
      </c>
      <c r="BH1209">
        <f t="shared" si="491"/>
        <v>67.166666666666671</v>
      </c>
      <c r="BI1209">
        <f t="shared" si="492"/>
        <v>84.677419354838705</v>
      </c>
      <c r="BJ1209">
        <f t="shared" si="493"/>
        <v>84.677419354838705</v>
      </c>
      <c r="BK1209">
        <f t="shared" si="494"/>
        <v>105</v>
      </c>
      <c r="BL1209">
        <f t="shared" si="495"/>
        <v>1645</v>
      </c>
      <c r="BM1209" t="str">
        <f t="shared" si="496"/>
        <v/>
      </c>
      <c r="BN1209">
        <f t="shared" si="497"/>
        <v>-15</v>
      </c>
      <c r="BO1209" t="str">
        <f t="shared" si="498"/>
        <v/>
      </c>
      <c r="BP1209">
        <f t="shared" si="499"/>
        <v>2</v>
      </c>
      <c r="BQ1209">
        <f t="shared" si="500"/>
        <v>2</v>
      </c>
      <c r="BR1209">
        <f t="shared" si="501"/>
        <v>4</v>
      </c>
      <c r="BS1209">
        <f t="shared" si="502"/>
        <v>9</v>
      </c>
      <c r="BT1209" t="str">
        <f t="shared" si="503"/>
        <v/>
      </c>
    </row>
    <row r="1210" spans="1:72">
      <c r="A1210">
        <v>202380</v>
      </c>
      <c r="B1210">
        <v>84008</v>
      </c>
      <c r="C1210" t="s">
        <v>123</v>
      </c>
      <c r="D1210">
        <v>114</v>
      </c>
      <c r="E1210" t="s">
        <v>319</v>
      </c>
      <c r="F1210">
        <v>1120</v>
      </c>
      <c r="G1210" t="s">
        <v>322</v>
      </c>
      <c r="H1210">
        <v>151</v>
      </c>
      <c r="I1210" t="s">
        <v>147</v>
      </c>
      <c r="J1210" t="s">
        <v>138</v>
      </c>
      <c r="K1210">
        <v>0</v>
      </c>
      <c r="L1210" t="s">
        <v>126</v>
      </c>
      <c r="M1210" t="s">
        <v>123</v>
      </c>
      <c r="N1210">
        <v>1</v>
      </c>
      <c r="O1210">
        <v>1</v>
      </c>
      <c r="P1210" t="s">
        <v>151</v>
      </c>
      <c r="Q1210" t="s">
        <v>134</v>
      </c>
      <c r="R1210">
        <v>122</v>
      </c>
      <c r="S1210" s="1">
        <v>45351</v>
      </c>
      <c r="T1210" s="1">
        <v>45403</v>
      </c>
      <c r="U1210">
        <v>1500</v>
      </c>
      <c r="V1210">
        <v>1740</v>
      </c>
      <c r="W1210" t="s">
        <v>45</v>
      </c>
      <c r="X1210" t="s">
        <v>46</v>
      </c>
      <c r="Y1210" t="s">
        <v>47</v>
      </c>
      <c r="Z1210" t="s">
        <v>50</v>
      </c>
      <c r="AA1210" t="s">
        <v>129</v>
      </c>
      <c r="AB1210" t="s">
        <v>129</v>
      </c>
      <c r="AC1210" t="s">
        <v>129</v>
      </c>
      <c r="AD1210">
        <v>0</v>
      </c>
      <c r="AE1210">
        <v>20</v>
      </c>
      <c r="AF1210">
        <v>30</v>
      </c>
      <c r="AG1210">
        <v>0</v>
      </c>
      <c r="AH1210">
        <v>0</v>
      </c>
      <c r="AI1210">
        <v>2</v>
      </c>
      <c r="AJ1210">
        <v>4</v>
      </c>
      <c r="AK1210">
        <v>4</v>
      </c>
      <c r="AL1210">
        <v>8</v>
      </c>
      <c r="AM1210">
        <v>2</v>
      </c>
      <c r="AN1210">
        <v>6</v>
      </c>
      <c r="AP1210" t="s">
        <v>138</v>
      </c>
      <c r="AR1210" t="s">
        <v>149</v>
      </c>
      <c r="AS1210">
        <v>12.8</v>
      </c>
      <c r="AT1210">
        <v>2</v>
      </c>
      <c r="AU1210">
        <f t="shared" si="478"/>
        <v>29</v>
      </c>
      <c r="AV1210">
        <f t="shared" si="479"/>
        <v>29</v>
      </c>
      <c r="AW1210">
        <f t="shared" si="480"/>
        <v>29</v>
      </c>
      <c r="AX1210">
        <f t="shared" si="481"/>
        <v>160</v>
      </c>
      <c r="AY1210">
        <f t="shared" si="482"/>
        <v>4640</v>
      </c>
      <c r="AZ1210">
        <f t="shared" si="483"/>
        <v>1</v>
      </c>
      <c r="BA1210">
        <f t="shared" si="484"/>
        <v>4640</v>
      </c>
      <c r="BB1210">
        <f t="shared" si="485"/>
        <v>4640</v>
      </c>
      <c r="BC1210">
        <f t="shared" si="486"/>
        <v>3000</v>
      </c>
      <c r="BD1210">
        <f t="shared" si="487"/>
        <v>120</v>
      </c>
      <c r="BE1210">
        <f t="shared" si="488"/>
        <v>0.5</v>
      </c>
      <c r="BF1210">
        <f t="shared" si="489"/>
        <v>0.5</v>
      </c>
      <c r="BG1210">
        <f t="shared" si="490"/>
        <v>92.8</v>
      </c>
      <c r="BH1210">
        <f t="shared" si="491"/>
        <v>77.333333333333329</v>
      </c>
      <c r="BI1210">
        <f t="shared" si="492"/>
        <v>103.44827586206897</v>
      </c>
      <c r="BJ1210">
        <f t="shared" si="493"/>
        <v>108.44827586206897</v>
      </c>
      <c r="BK1210">
        <f t="shared" si="494"/>
        <v>105</v>
      </c>
      <c r="BL1210">
        <f t="shared" si="495"/>
        <v>1645</v>
      </c>
      <c r="BM1210" t="str">
        <f t="shared" si="496"/>
        <v/>
      </c>
      <c r="BN1210">
        <f t="shared" si="497"/>
        <v>-17</v>
      </c>
      <c r="BO1210" t="str">
        <f t="shared" si="498"/>
        <v/>
      </c>
      <c r="BP1210">
        <f t="shared" si="499"/>
        <v>5</v>
      </c>
      <c r="BQ1210">
        <f t="shared" si="500"/>
        <v>9</v>
      </c>
      <c r="BR1210">
        <f t="shared" si="501"/>
        <v>1</v>
      </c>
      <c r="BS1210">
        <f t="shared" si="502"/>
        <v>17</v>
      </c>
      <c r="BT1210" t="str">
        <f t="shared" si="503"/>
        <v/>
      </c>
    </row>
    <row r="1211" spans="1:72">
      <c r="A1211">
        <v>202380</v>
      </c>
      <c r="B1211">
        <v>84008</v>
      </c>
      <c r="C1211" t="s">
        <v>123</v>
      </c>
      <c r="D1211">
        <v>114</v>
      </c>
      <c r="E1211" t="s">
        <v>319</v>
      </c>
      <c r="F1211">
        <v>1120</v>
      </c>
      <c r="G1211" t="s">
        <v>322</v>
      </c>
      <c r="H1211">
        <v>151</v>
      </c>
      <c r="I1211" t="s">
        <v>147</v>
      </c>
      <c r="J1211" t="s">
        <v>138</v>
      </c>
      <c r="K1211">
        <v>0</v>
      </c>
      <c r="L1211" t="s">
        <v>126</v>
      </c>
      <c r="M1211" t="s">
        <v>123</v>
      </c>
      <c r="N1211">
        <v>1</v>
      </c>
      <c r="O1211">
        <v>1</v>
      </c>
      <c r="P1211" t="s">
        <v>151</v>
      </c>
      <c r="Q1211" t="s">
        <v>141</v>
      </c>
      <c r="R1211" t="s">
        <v>141</v>
      </c>
      <c r="S1211" s="1">
        <v>45351</v>
      </c>
      <c r="T1211" s="1">
        <v>45403</v>
      </c>
      <c r="U1211" t="s">
        <v>129</v>
      </c>
      <c r="W1211" t="s">
        <v>129</v>
      </c>
      <c r="X1211" t="s">
        <v>129</v>
      </c>
      <c r="Y1211" t="s">
        <v>129</v>
      </c>
      <c r="Z1211" t="s">
        <v>129</v>
      </c>
      <c r="AA1211" t="s">
        <v>129</v>
      </c>
      <c r="AB1211" t="s">
        <v>129</v>
      </c>
      <c r="AC1211" t="s">
        <v>129</v>
      </c>
      <c r="AD1211">
        <v>0</v>
      </c>
      <c r="AE1211">
        <v>20</v>
      </c>
      <c r="AF1211">
        <v>30</v>
      </c>
      <c r="AG1211">
        <v>0</v>
      </c>
      <c r="AH1211">
        <v>0</v>
      </c>
      <c r="AI1211">
        <v>2</v>
      </c>
      <c r="AJ1211">
        <v>4</v>
      </c>
      <c r="AK1211">
        <v>4</v>
      </c>
      <c r="AL1211">
        <v>8</v>
      </c>
      <c r="AM1211">
        <v>2</v>
      </c>
      <c r="AN1211">
        <v>6</v>
      </c>
      <c r="AP1211" t="s">
        <v>138</v>
      </c>
      <c r="AR1211" t="s">
        <v>133</v>
      </c>
      <c r="AS1211">
        <v>2</v>
      </c>
      <c r="AT1211">
        <v>2</v>
      </c>
      <c r="AU1211">
        <f t="shared" si="478"/>
        <v>0</v>
      </c>
      <c r="AV1211">
        <f t="shared" si="479"/>
        <v>29</v>
      </c>
      <c r="AW1211">
        <f t="shared" si="480"/>
        <v>29</v>
      </c>
      <c r="AX1211" t="str">
        <f t="shared" si="481"/>
        <v/>
      </c>
      <c r="AY1211" t="str">
        <f t="shared" si="482"/>
        <v/>
      </c>
      <c r="AZ1211">
        <f t="shared" si="483"/>
        <v>1</v>
      </c>
      <c r="BA1211" t="str">
        <f t="shared" si="484"/>
        <v/>
      </c>
      <c r="BB1211">
        <f t="shared" si="485"/>
        <v>4640</v>
      </c>
      <c r="BC1211">
        <f t="shared" si="486"/>
        <v>3000</v>
      </c>
      <c r="BD1211">
        <f t="shared" si="487"/>
        <v>120</v>
      </c>
      <c r="BE1211">
        <f t="shared" si="488"/>
        <v>0.5</v>
      </c>
      <c r="BF1211">
        <f t="shared" si="489"/>
        <v>0.5</v>
      </c>
      <c r="BG1211">
        <f t="shared" si="490"/>
        <v>92.8</v>
      </c>
      <c r="BH1211">
        <f t="shared" si="491"/>
        <v>77.333333333333329</v>
      </c>
      <c r="BI1211">
        <f t="shared" si="492"/>
        <v>103.44827586206897</v>
      </c>
      <c r="BJ1211">
        <f t="shared" si="493"/>
        <v>108.44827586206897</v>
      </c>
      <c r="BK1211">
        <f t="shared" si="494"/>
        <v>105</v>
      </c>
      <c r="BL1211" t="str">
        <f t="shared" si="495"/>
        <v/>
      </c>
      <c r="BM1211" t="str">
        <f t="shared" si="496"/>
        <v/>
      </c>
      <c r="BN1211">
        <f t="shared" si="497"/>
        <v>-17</v>
      </c>
      <c r="BO1211" t="str">
        <f t="shared" si="498"/>
        <v/>
      </c>
      <c r="BP1211">
        <f t="shared" si="499"/>
        <v>5</v>
      </c>
      <c r="BQ1211">
        <f t="shared" si="500"/>
        <v>9</v>
      </c>
      <c r="BR1211">
        <f t="shared" si="501"/>
        <v>1</v>
      </c>
      <c r="BS1211">
        <f t="shared" si="502"/>
        <v>17</v>
      </c>
      <c r="BT1211" t="str">
        <f t="shared" si="503"/>
        <v/>
      </c>
    </row>
    <row r="1212" spans="1:72">
      <c r="A1212">
        <v>202380</v>
      </c>
      <c r="B1212">
        <v>84009</v>
      </c>
      <c r="C1212" t="s">
        <v>123</v>
      </c>
      <c r="D1212">
        <v>114</v>
      </c>
      <c r="E1212" t="s">
        <v>319</v>
      </c>
      <c r="F1212">
        <v>1130</v>
      </c>
      <c r="G1212" t="s">
        <v>323</v>
      </c>
      <c r="H1212">
        <v>151</v>
      </c>
      <c r="I1212" t="s">
        <v>147</v>
      </c>
      <c r="J1212" t="s">
        <v>138</v>
      </c>
      <c r="K1212">
        <v>0</v>
      </c>
      <c r="L1212" t="s">
        <v>126</v>
      </c>
      <c r="M1212" t="s">
        <v>123</v>
      </c>
      <c r="N1212">
        <v>1</v>
      </c>
      <c r="O1212">
        <v>1</v>
      </c>
      <c r="P1212" t="s">
        <v>151</v>
      </c>
      <c r="Q1212" t="s">
        <v>134</v>
      </c>
      <c r="R1212">
        <v>122</v>
      </c>
      <c r="S1212" s="1">
        <v>45351</v>
      </c>
      <c r="T1212" s="1">
        <v>45403</v>
      </c>
      <c r="U1212">
        <v>1750</v>
      </c>
      <c r="V1212">
        <v>1905</v>
      </c>
      <c r="W1212" t="s">
        <v>45</v>
      </c>
      <c r="X1212" t="s">
        <v>46</v>
      </c>
      <c r="Y1212" t="s">
        <v>47</v>
      </c>
      <c r="Z1212" t="s">
        <v>50</v>
      </c>
      <c r="AA1212" t="s">
        <v>129</v>
      </c>
      <c r="AB1212" t="s">
        <v>129</v>
      </c>
      <c r="AC1212" t="s">
        <v>129</v>
      </c>
      <c r="AD1212">
        <v>0</v>
      </c>
      <c r="AE1212">
        <v>20</v>
      </c>
      <c r="AF1212">
        <v>30</v>
      </c>
      <c r="AG1212">
        <v>0</v>
      </c>
      <c r="AH1212">
        <v>0</v>
      </c>
      <c r="AI1212">
        <v>2</v>
      </c>
      <c r="AJ1212">
        <v>3</v>
      </c>
      <c r="AK1212">
        <v>3</v>
      </c>
      <c r="AL1212">
        <v>5</v>
      </c>
      <c r="AM1212">
        <v>2</v>
      </c>
      <c r="AN1212">
        <v>3</v>
      </c>
      <c r="AP1212" t="s">
        <v>138</v>
      </c>
      <c r="AR1212" t="s">
        <v>149</v>
      </c>
      <c r="AS1212">
        <v>6</v>
      </c>
      <c r="AT1212">
        <v>1</v>
      </c>
      <c r="AU1212">
        <f t="shared" si="478"/>
        <v>29</v>
      </c>
      <c r="AV1212">
        <f t="shared" si="479"/>
        <v>29</v>
      </c>
      <c r="AW1212">
        <f t="shared" si="480"/>
        <v>29</v>
      </c>
      <c r="AX1212">
        <f t="shared" si="481"/>
        <v>75</v>
      </c>
      <c r="AY1212">
        <f t="shared" si="482"/>
        <v>2175</v>
      </c>
      <c r="AZ1212">
        <f t="shared" si="483"/>
        <v>1</v>
      </c>
      <c r="BA1212">
        <f t="shared" si="484"/>
        <v>2175</v>
      </c>
      <c r="BB1212">
        <f t="shared" si="485"/>
        <v>2175</v>
      </c>
      <c r="BC1212">
        <f t="shared" si="486"/>
        <v>1875</v>
      </c>
      <c r="BD1212">
        <f t="shared" si="487"/>
        <v>75</v>
      </c>
      <c r="BE1212">
        <f t="shared" si="488"/>
        <v>0.5</v>
      </c>
      <c r="BF1212">
        <f t="shared" si="489"/>
        <v>0.5</v>
      </c>
      <c r="BG1212">
        <f t="shared" si="490"/>
        <v>43.5</v>
      </c>
      <c r="BH1212">
        <f t="shared" si="491"/>
        <v>36.25</v>
      </c>
      <c r="BI1212">
        <f t="shared" si="492"/>
        <v>64.65517241379311</v>
      </c>
      <c r="BJ1212">
        <f t="shared" si="493"/>
        <v>64.65517241379311</v>
      </c>
      <c r="BK1212">
        <f t="shared" si="494"/>
        <v>75</v>
      </c>
      <c r="BL1212" t="str">
        <f t="shared" si="495"/>
        <v/>
      </c>
      <c r="BM1212" t="str">
        <f t="shared" si="496"/>
        <v/>
      </c>
      <c r="BN1212" t="str">
        <f t="shared" si="497"/>
        <v/>
      </c>
      <c r="BO1212" t="str">
        <f t="shared" si="498"/>
        <v/>
      </c>
      <c r="BP1212">
        <f t="shared" si="499"/>
        <v>5</v>
      </c>
      <c r="BQ1212">
        <f t="shared" si="500"/>
        <v>9</v>
      </c>
      <c r="BR1212">
        <f t="shared" si="501"/>
        <v>1</v>
      </c>
      <c r="BS1212">
        <f t="shared" si="502"/>
        <v>17</v>
      </c>
      <c r="BT1212" t="str">
        <f t="shared" si="503"/>
        <v>Flag</v>
      </c>
    </row>
    <row r="1213" spans="1:72">
      <c r="A1213">
        <v>202380</v>
      </c>
      <c r="B1213">
        <v>84009</v>
      </c>
      <c r="C1213" t="s">
        <v>123</v>
      </c>
      <c r="D1213">
        <v>114</v>
      </c>
      <c r="E1213" t="s">
        <v>319</v>
      </c>
      <c r="F1213">
        <v>1130</v>
      </c>
      <c r="G1213" t="s">
        <v>323</v>
      </c>
      <c r="H1213">
        <v>151</v>
      </c>
      <c r="I1213" t="s">
        <v>147</v>
      </c>
      <c r="J1213" t="s">
        <v>138</v>
      </c>
      <c r="K1213">
        <v>0</v>
      </c>
      <c r="L1213" t="s">
        <v>126</v>
      </c>
      <c r="M1213" t="s">
        <v>123</v>
      </c>
      <c r="N1213">
        <v>1</v>
      </c>
      <c r="O1213">
        <v>1</v>
      </c>
      <c r="P1213" t="s">
        <v>151</v>
      </c>
      <c r="Q1213" t="s">
        <v>141</v>
      </c>
      <c r="R1213" t="s">
        <v>141</v>
      </c>
      <c r="S1213" s="1">
        <v>45351</v>
      </c>
      <c r="T1213" s="1">
        <v>45403</v>
      </c>
      <c r="U1213" t="s">
        <v>129</v>
      </c>
      <c r="W1213" t="s">
        <v>129</v>
      </c>
      <c r="X1213" t="s">
        <v>129</v>
      </c>
      <c r="Y1213" t="s">
        <v>129</v>
      </c>
      <c r="Z1213" t="s">
        <v>129</v>
      </c>
      <c r="AA1213" t="s">
        <v>129</v>
      </c>
      <c r="AB1213" t="s">
        <v>129</v>
      </c>
      <c r="AC1213" t="s">
        <v>129</v>
      </c>
      <c r="AD1213">
        <v>0</v>
      </c>
      <c r="AE1213">
        <v>20</v>
      </c>
      <c r="AF1213">
        <v>30</v>
      </c>
      <c r="AG1213">
        <v>0</v>
      </c>
      <c r="AH1213">
        <v>0</v>
      </c>
      <c r="AI1213">
        <v>2</v>
      </c>
      <c r="AJ1213">
        <v>3</v>
      </c>
      <c r="AK1213">
        <v>3</v>
      </c>
      <c r="AL1213">
        <v>5</v>
      </c>
      <c r="AM1213">
        <v>2</v>
      </c>
      <c r="AN1213">
        <v>3</v>
      </c>
      <c r="AP1213" t="s">
        <v>138</v>
      </c>
      <c r="AR1213" t="s">
        <v>133</v>
      </c>
      <c r="AS1213">
        <v>1</v>
      </c>
      <c r="AT1213">
        <v>2</v>
      </c>
      <c r="AU1213">
        <f t="shared" si="478"/>
        <v>0</v>
      </c>
      <c r="AV1213">
        <f t="shared" si="479"/>
        <v>29</v>
      </c>
      <c r="AW1213">
        <f t="shared" si="480"/>
        <v>29</v>
      </c>
      <c r="AX1213" t="str">
        <f t="shared" si="481"/>
        <v/>
      </c>
      <c r="AY1213" t="str">
        <f t="shared" si="482"/>
        <v/>
      </c>
      <c r="AZ1213">
        <f t="shared" si="483"/>
        <v>1</v>
      </c>
      <c r="BA1213" t="str">
        <f t="shared" si="484"/>
        <v/>
      </c>
      <c r="BB1213">
        <f t="shared" si="485"/>
        <v>2175</v>
      </c>
      <c r="BC1213">
        <f t="shared" si="486"/>
        <v>1875</v>
      </c>
      <c r="BD1213">
        <f t="shared" si="487"/>
        <v>75</v>
      </c>
      <c r="BE1213">
        <f t="shared" si="488"/>
        <v>0.5</v>
      </c>
      <c r="BF1213">
        <f t="shared" si="489"/>
        <v>0.5</v>
      </c>
      <c r="BG1213">
        <f t="shared" si="490"/>
        <v>43.5</v>
      </c>
      <c r="BH1213">
        <f t="shared" si="491"/>
        <v>36.25</v>
      </c>
      <c r="BI1213">
        <f t="shared" si="492"/>
        <v>64.65517241379311</v>
      </c>
      <c r="BJ1213">
        <f t="shared" si="493"/>
        <v>64.65517241379311</v>
      </c>
      <c r="BK1213">
        <f t="shared" si="494"/>
        <v>75</v>
      </c>
      <c r="BL1213" t="str">
        <f t="shared" si="495"/>
        <v/>
      </c>
      <c r="BM1213" t="str">
        <f t="shared" si="496"/>
        <v/>
      </c>
      <c r="BN1213" t="str">
        <f t="shared" si="497"/>
        <v/>
      </c>
      <c r="BO1213" t="str">
        <f t="shared" si="498"/>
        <v/>
      </c>
      <c r="BP1213">
        <f t="shared" si="499"/>
        <v>5</v>
      </c>
      <c r="BQ1213">
        <f t="shared" si="500"/>
        <v>9</v>
      </c>
      <c r="BR1213">
        <f t="shared" si="501"/>
        <v>1</v>
      </c>
      <c r="BS1213">
        <f t="shared" si="502"/>
        <v>17</v>
      </c>
      <c r="BT1213" t="str">
        <f t="shared" si="503"/>
        <v/>
      </c>
    </row>
    <row r="1214" spans="1:72">
      <c r="A1214">
        <v>202380</v>
      </c>
      <c r="B1214">
        <v>84007</v>
      </c>
      <c r="C1214" t="s">
        <v>123</v>
      </c>
      <c r="D1214">
        <v>113</v>
      </c>
      <c r="E1214" t="s">
        <v>319</v>
      </c>
      <c r="F1214">
        <v>1150</v>
      </c>
      <c r="G1214" t="s">
        <v>324</v>
      </c>
      <c r="H1214">
        <v>151</v>
      </c>
      <c r="I1214" t="s">
        <v>147</v>
      </c>
      <c r="J1214" t="s">
        <v>138</v>
      </c>
      <c r="K1214">
        <v>0</v>
      </c>
      <c r="L1214" t="s">
        <v>126</v>
      </c>
      <c r="M1214" t="s">
        <v>123</v>
      </c>
      <c r="N1214">
        <v>1</v>
      </c>
      <c r="O1214">
        <v>1</v>
      </c>
      <c r="P1214" t="s">
        <v>151</v>
      </c>
      <c r="Q1214" t="s">
        <v>134</v>
      </c>
      <c r="R1214">
        <v>122</v>
      </c>
      <c r="S1214" s="1">
        <v>45299</v>
      </c>
      <c r="T1214" s="1">
        <v>45350</v>
      </c>
      <c r="U1214">
        <v>1720</v>
      </c>
      <c r="V1214">
        <v>2000</v>
      </c>
      <c r="W1214" t="s">
        <v>45</v>
      </c>
      <c r="X1214" t="s">
        <v>46</v>
      </c>
      <c r="Y1214" t="s">
        <v>47</v>
      </c>
      <c r="Z1214" t="s">
        <v>50</v>
      </c>
      <c r="AA1214" t="s">
        <v>129</v>
      </c>
      <c r="AB1214" t="s">
        <v>129</v>
      </c>
      <c r="AC1214" t="s">
        <v>129</v>
      </c>
      <c r="AD1214">
        <v>0</v>
      </c>
      <c r="AE1214">
        <v>20</v>
      </c>
      <c r="AF1214">
        <v>30</v>
      </c>
      <c r="AG1214">
        <v>0</v>
      </c>
      <c r="AH1214">
        <v>0</v>
      </c>
      <c r="AI1214">
        <v>2</v>
      </c>
      <c r="AJ1214">
        <v>4</v>
      </c>
      <c r="AK1214">
        <v>4</v>
      </c>
      <c r="AL1214">
        <v>8</v>
      </c>
      <c r="AM1214">
        <v>2</v>
      </c>
      <c r="AN1214">
        <v>6</v>
      </c>
      <c r="AP1214" t="s">
        <v>138</v>
      </c>
      <c r="AR1214" t="s">
        <v>149</v>
      </c>
      <c r="AS1214">
        <v>12.8</v>
      </c>
      <c r="AT1214">
        <v>2</v>
      </c>
      <c r="AU1214">
        <f t="shared" si="478"/>
        <v>31</v>
      </c>
      <c r="AV1214">
        <f t="shared" si="479"/>
        <v>31</v>
      </c>
      <c r="AW1214">
        <f t="shared" si="480"/>
        <v>31</v>
      </c>
      <c r="AX1214">
        <f t="shared" si="481"/>
        <v>160</v>
      </c>
      <c r="AY1214">
        <f t="shared" si="482"/>
        <v>4960</v>
      </c>
      <c r="AZ1214">
        <f t="shared" si="483"/>
        <v>1</v>
      </c>
      <c r="BA1214">
        <f t="shared" si="484"/>
        <v>4960</v>
      </c>
      <c r="BB1214">
        <f t="shared" si="485"/>
        <v>4960</v>
      </c>
      <c r="BC1214">
        <f t="shared" si="486"/>
        <v>3000</v>
      </c>
      <c r="BD1214">
        <f t="shared" si="487"/>
        <v>120</v>
      </c>
      <c r="BE1214">
        <f t="shared" si="488"/>
        <v>0.5</v>
      </c>
      <c r="BF1214">
        <f t="shared" si="489"/>
        <v>0.5</v>
      </c>
      <c r="BG1214">
        <f t="shared" si="490"/>
        <v>99.2</v>
      </c>
      <c r="BH1214">
        <f t="shared" si="491"/>
        <v>82.666666666666671</v>
      </c>
      <c r="BI1214">
        <f t="shared" si="492"/>
        <v>96.774193548387103</v>
      </c>
      <c r="BJ1214">
        <f t="shared" si="493"/>
        <v>96.774193548387103</v>
      </c>
      <c r="BK1214">
        <f t="shared" si="494"/>
        <v>105</v>
      </c>
      <c r="BL1214">
        <f t="shared" si="495"/>
        <v>1905</v>
      </c>
      <c r="BM1214" t="str">
        <f t="shared" si="496"/>
        <v/>
      </c>
      <c r="BN1214">
        <f t="shared" si="497"/>
        <v>-23</v>
      </c>
      <c r="BO1214" t="str">
        <f t="shared" si="498"/>
        <v/>
      </c>
      <c r="BP1214">
        <f t="shared" si="499"/>
        <v>2</v>
      </c>
      <c r="BQ1214">
        <f t="shared" si="500"/>
        <v>2</v>
      </c>
      <c r="BR1214">
        <f t="shared" si="501"/>
        <v>4</v>
      </c>
      <c r="BS1214">
        <f t="shared" si="502"/>
        <v>9</v>
      </c>
      <c r="BT1214" t="str">
        <f t="shared" si="503"/>
        <v>Flag</v>
      </c>
    </row>
    <row r="1215" spans="1:72">
      <c r="A1215">
        <v>202380</v>
      </c>
      <c r="B1215">
        <v>84007</v>
      </c>
      <c r="C1215" t="s">
        <v>123</v>
      </c>
      <c r="D1215">
        <v>113</v>
      </c>
      <c r="E1215" t="s">
        <v>319</v>
      </c>
      <c r="F1215">
        <v>1150</v>
      </c>
      <c r="G1215" t="s">
        <v>324</v>
      </c>
      <c r="H1215">
        <v>151</v>
      </c>
      <c r="I1215" t="s">
        <v>147</v>
      </c>
      <c r="J1215" t="s">
        <v>138</v>
      </c>
      <c r="K1215">
        <v>0</v>
      </c>
      <c r="L1215" t="s">
        <v>126</v>
      </c>
      <c r="M1215" t="s">
        <v>123</v>
      </c>
      <c r="N1215">
        <v>1</v>
      </c>
      <c r="O1215">
        <v>1</v>
      </c>
      <c r="P1215" t="s">
        <v>151</v>
      </c>
      <c r="Q1215" t="s">
        <v>141</v>
      </c>
      <c r="R1215" t="s">
        <v>141</v>
      </c>
      <c r="S1215" s="1">
        <v>45299</v>
      </c>
      <c r="T1215" s="1">
        <v>45350</v>
      </c>
      <c r="U1215" t="s">
        <v>129</v>
      </c>
      <c r="W1215" t="s">
        <v>129</v>
      </c>
      <c r="X1215" t="s">
        <v>129</v>
      </c>
      <c r="Y1215" t="s">
        <v>129</v>
      </c>
      <c r="Z1215" t="s">
        <v>129</v>
      </c>
      <c r="AA1215" t="s">
        <v>129</v>
      </c>
      <c r="AB1215" t="s">
        <v>129</v>
      </c>
      <c r="AC1215" t="s">
        <v>129</v>
      </c>
      <c r="AD1215">
        <v>0</v>
      </c>
      <c r="AE1215">
        <v>20</v>
      </c>
      <c r="AF1215">
        <v>30</v>
      </c>
      <c r="AG1215">
        <v>0</v>
      </c>
      <c r="AH1215">
        <v>0</v>
      </c>
      <c r="AI1215">
        <v>2</v>
      </c>
      <c r="AJ1215">
        <v>4</v>
      </c>
      <c r="AK1215">
        <v>4</v>
      </c>
      <c r="AL1215">
        <v>8</v>
      </c>
      <c r="AM1215">
        <v>2</v>
      </c>
      <c r="AN1215">
        <v>6</v>
      </c>
      <c r="AP1215" t="s">
        <v>138</v>
      </c>
      <c r="AR1215" t="s">
        <v>133</v>
      </c>
      <c r="AS1215">
        <v>2</v>
      </c>
      <c r="AT1215">
        <v>2</v>
      </c>
      <c r="AU1215">
        <f t="shared" si="478"/>
        <v>0</v>
      </c>
      <c r="AV1215">
        <f t="shared" si="479"/>
        <v>31</v>
      </c>
      <c r="AW1215">
        <f t="shared" si="480"/>
        <v>31</v>
      </c>
      <c r="AX1215" t="str">
        <f t="shared" si="481"/>
        <v/>
      </c>
      <c r="AY1215" t="str">
        <f t="shared" si="482"/>
        <v/>
      </c>
      <c r="AZ1215">
        <f t="shared" si="483"/>
        <v>1</v>
      </c>
      <c r="BA1215" t="str">
        <f t="shared" si="484"/>
        <v/>
      </c>
      <c r="BB1215">
        <f t="shared" si="485"/>
        <v>4960</v>
      </c>
      <c r="BC1215">
        <f t="shared" si="486"/>
        <v>3000</v>
      </c>
      <c r="BD1215">
        <f t="shared" si="487"/>
        <v>120</v>
      </c>
      <c r="BE1215">
        <f t="shared" si="488"/>
        <v>0.5</v>
      </c>
      <c r="BF1215">
        <f t="shared" si="489"/>
        <v>0.5</v>
      </c>
      <c r="BG1215">
        <f t="shared" si="490"/>
        <v>99.2</v>
      </c>
      <c r="BH1215">
        <f t="shared" si="491"/>
        <v>82.666666666666671</v>
      </c>
      <c r="BI1215">
        <f t="shared" si="492"/>
        <v>96.774193548387103</v>
      </c>
      <c r="BJ1215">
        <f t="shared" si="493"/>
        <v>96.774193548387103</v>
      </c>
      <c r="BK1215">
        <f t="shared" si="494"/>
        <v>105</v>
      </c>
      <c r="BL1215" t="str">
        <f t="shared" si="495"/>
        <v/>
      </c>
      <c r="BM1215" t="str">
        <f t="shared" si="496"/>
        <v/>
      </c>
      <c r="BN1215">
        <f t="shared" si="497"/>
        <v>-23</v>
      </c>
      <c r="BO1215" t="str">
        <f t="shared" si="498"/>
        <v/>
      </c>
      <c r="BP1215">
        <f t="shared" si="499"/>
        <v>2</v>
      </c>
      <c r="BQ1215">
        <f t="shared" si="500"/>
        <v>2</v>
      </c>
      <c r="BR1215">
        <f t="shared" si="501"/>
        <v>4</v>
      </c>
      <c r="BS1215">
        <f t="shared" si="502"/>
        <v>9</v>
      </c>
      <c r="BT1215" t="str">
        <f t="shared" si="503"/>
        <v/>
      </c>
    </row>
    <row r="1216" spans="1:72">
      <c r="A1216">
        <v>202380</v>
      </c>
      <c r="B1216">
        <v>84010</v>
      </c>
      <c r="C1216" t="s">
        <v>123</v>
      </c>
      <c r="D1216">
        <v>113</v>
      </c>
      <c r="E1216" t="s">
        <v>319</v>
      </c>
      <c r="F1216">
        <v>1210</v>
      </c>
      <c r="G1216" t="s">
        <v>570</v>
      </c>
      <c r="H1216">
        <v>151</v>
      </c>
      <c r="I1216" t="s">
        <v>147</v>
      </c>
      <c r="J1216" t="s">
        <v>138</v>
      </c>
      <c r="K1216">
        <v>0</v>
      </c>
      <c r="L1216" t="s">
        <v>126</v>
      </c>
      <c r="M1216" t="s">
        <v>123</v>
      </c>
      <c r="N1216">
        <v>1</v>
      </c>
      <c r="O1216">
        <v>1</v>
      </c>
      <c r="P1216" t="s">
        <v>151</v>
      </c>
      <c r="Q1216" t="s">
        <v>141</v>
      </c>
      <c r="R1216" t="s">
        <v>141</v>
      </c>
      <c r="S1216" s="1">
        <v>45299</v>
      </c>
      <c r="T1216" s="1">
        <v>45350</v>
      </c>
      <c r="U1216" t="s">
        <v>129</v>
      </c>
      <c r="W1216" t="s">
        <v>129</v>
      </c>
      <c r="X1216" t="s">
        <v>129</v>
      </c>
      <c r="Y1216" t="s">
        <v>129</v>
      </c>
      <c r="Z1216" t="s">
        <v>129</v>
      </c>
      <c r="AA1216" t="s">
        <v>129</v>
      </c>
      <c r="AB1216" t="s">
        <v>129</v>
      </c>
      <c r="AC1216" t="s">
        <v>129</v>
      </c>
      <c r="AD1216">
        <v>0</v>
      </c>
      <c r="AE1216">
        <v>20</v>
      </c>
      <c r="AF1216">
        <v>30</v>
      </c>
      <c r="AG1216">
        <v>0</v>
      </c>
      <c r="AH1216">
        <v>0</v>
      </c>
      <c r="AI1216">
        <v>2</v>
      </c>
      <c r="AJ1216">
        <v>4</v>
      </c>
      <c r="AK1216">
        <v>4</v>
      </c>
      <c r="AL1216">
        <v>8</v>
      </c>
      <c r="AM1216">
        <v>2</v>
      </c>
      <c r="AN1216">
        <v>6</v>
      </c>
      <c r="AP1216" t="s">
        <v>138</v>
      </c>
      <c r="AR1216" t="s">
        <v>133</v>
      </c>
      <c r="AS1216">
        <v>2</v>
      </c>
      <c r="AT1216">
        <v>2</v>
      </c>
      <c r="AU1216">
        <f t="shared" si="478"/>
        <v>0</v>
      </c>
      <c r="AV1216">
        <f t="shared" si="479"/>
        <v>31</v>
      </c>
      <c r="AW1216">
        <f t="shared" si="480"/>
        <v>31</v>
      </c>
      <c r="AX1216" t="str">
        <f t="shared" si="481"/>
        <v/>
      </c>
      <c r="AY1216" t="str">
        <f t="shared" si="482"/>
        <v/>
      </c>
      <c r="AZ1216">
        <f t="shared" si="483"/>
        <v>1</v>
      </c>
      <c r="BA1216" t="str">
        <f t="shared" si="484"/>
        <v/>
      </c>
      <c r="BB1216">
        <f t="shared" si="485"/>
        <v>4960</v>
      </c>
      <c r="BC1216">
        <f t="shared" si="486"/>
        <v>3000</v>
      </c>
      <c r="BD1216">
        <f t="shared" si="487"/>
        <v>120</v>
      </c>
      <c r="BE1216">
        <f t="shared" si="488"/>
        <v>0.5</v>
      </c>
      <c r="BF1216">
        <f t="shared" si="489"/>
        <v>0.5</v>
      </c>
      <c r="BG1216">
        <f t="shared" si="490"/>
        <v>99.2</v>
      </c>
      <c r="BH1216">
        <f t="shared" si="491"/>
        <v>82.666666666666671</v>
      </c>
      <c r="BI1216">
        <f t="shared" si="492"/>
        <v>96.774193548387103</v>
      </c>
      <c r="BJ1216">
        <f t="shared" si="493"/>
        <v>96.774193548387103</v>
      </c>
      <c r="BK1216">
        <f t="shared" si="494"/>
        <v>105</v>
      </c>
      <c r="BL1216" t="str">
        <f t="shared" si="495"/>
        <v/>
      </c>
      <c r="BM1216" t="str">
        <f t="shared" si="496"/>
        <v/>
      </c>
      <c r="BN1216">
        <f t="shared" si="497"/>
        <v>-23</v>
      </c>
      <c r="BO1216" t="str">
        <f t="shared" si="498"/>
        <v/>
      </c>
      <c r="BP1216">
        <f t="shared" si="499"/>
        <v>2</v>
      </c>
      <c r="BQ1216">
        <f t="shared" si="500"/>
        <v>2</v>
      </c>
      <c r="BR1216">
        <f t="shared" si="501"/>
        <v>4</v>
      </c>
      <c r="BS1216">
        <f t="shared" si="502"/>
        <v>9</v>
      </c>
      <c r="BT1216" t="str">
        <f t="shared" si="503"/>
        <v/>
      </c>
    </row>
    <row r="1217" spans="1:72">
      <c r="A1217">
        <v>202380</v>
      </c>
      <c r="B1217">
        <v>84010</v>
      </c>
      <c r="C1217" t="s">
        <v>123</v>
      </c>
      <c r="D1217">
        <v>113</v>
      </c>
      <c r="E1217" t="s">
        <v>319</v>
      </c>
      <c r="F1217">
        <v>1210</v>
      </c>
      <c r="G1217" t="s">
        <v>570</v>
      </c>
      <c r="H1217">
        <v>151</v>
      </c>
      <c r="I1217" t="s">
        <v>147</v>
      </c>
      <c r="J1217" t="s">
        <v>138</v>
      </c>
      <c r="K1217">
        <v>0</v>
      </c>
      <c r="L1217" t="s">
        <v>126</v>
      </c>
      <c r="M1217" t="s">
        <v>123</v>
      </c>
      <c r="N1217">
        <v>1</v>
      </c>
      <c r="O1217">
        <v>1</v>
      </c>
      <c r="P1217" t="s">
        <v>151</v>
      </c>
      <c r="Q1217" t="s">
        <v>134</v>
      </c>
      <c r="R1217">
        <v>122</v>
      </c>
      <c r="S1217" s="1">
        <v>45299</v>
      </c>
      <c r="T1217" s="1">
        <v>45350</v>
      </c>
      <c r="U1217">
        <v>730</v>
      </c>
      <c r="V1217">
        <v>1010</v>
      </c>
      <c r="W1217" t="s">
        <v>45</v>
      </c>
      <c r="X1217" t="s">
        <v>46</v>
      </c>
      <c r="Y1217" t="s">
        <v>47</v>
      </c>
      <c r="Z1217" t="s">
        <v>50</v>
      </c>
      <c r="AA1217" t="s">
        <v>129</v>
      </c>
      <c r="AB1217" t="s">
        <v>129</v>
      </c>
      <c r="AC1217" t="s">
        <v>129</v>
      </c>
      <c r="AD1217">
        <v>0</v>
      </c>
      <c r="AE1217">
        <v>20</v>
      </c>
      <c r="AF1217">
        <v>30</v>
      </c>
      <c r="AG1217">
        <v>0</v>
      </c>
      <c r="AH1217">
        <v>0</v>
      </c>
      <c r="AI1217">
        <v>2</v>
      </c>
      <c r="AJ1217">
        <v>4</v>
      </c>
      <c r="AK1217">
        <v>4</v>
      </c>
      <c r="AL1217">
        <v>8</v>
      </c>
      <c r="AM1217">
        <v>2</v>
      </c>
      <c r="AN1217">
        <v>6</v>
      </c>
      <c r="AP1217" t="s">
        <v>138</v>
      </c>
      <c r="AR1217" t="s">
        <v>149</v>
      </c>
      <c r="AS1217">
        <v>12.8</v>
      </c>
      <c r="AT1217">
        <v>2</v>
      </c>
      <c r="AU1217">
        <f t="shared" si="478"/>
        <v>31</v>
      </c>
      <c r="AV1217">
        <f t="shared" si="479"/>
        <v>31</v>
      </c>
      <c r="AW1217">
        <f t="shared" si="480"/>
        <v>31</v>
      </c>
      <c r="AX1217">
        <f t="shared" si="481"/>
        <v>160</v>
      </c>
      <c r="AY1217">
        <f t="shared" si="482"/>
        <v>4960</v>
      </c>
      <c r="AZ1217">
        <f t="shared" si="483"/>
        <v>1</v>
      </c>
      <c r="BA1217">
        <f t="shared" si="484"/>
        <v>4960</v>
      </c>
      <c r="BB1217">
        <f t="shared" si="485"/>
        <v>4960</v>
      </c>
      <c r="BC1217">
        <f t="shared" si="486"/>
        <v>3000</v>
      </c>
      <c r="BD1217">
        <f t="shared" si="487"/>
        <v>120</v>
      </c>
      <c r="BE1217">
        <f t="shared" si="488"/>
        <v>0.5</v>
      </c>
      <c r="BF1217">
        <f t="shared" si="489"/>
        <v>0.5</v>
      </c>
      <c r="BG1217">
        <f t="shared" si="490"/>
        <v>99.2</v>
      </c>
      <c r="BH1217">
        <f t="shared" si="491"/>
        <v>82.666666666666671</v>
      </c>
      <c r="BI1217">
        <f t="shared" si="492"/>
        <v>96.774193548387103</v>
      </c>
      <c r="BJ1217">
        <f t="shared" si="493"/>
        <v>96.774193548387103</v>
      </c>
      <c r="BK1217">
        <f t="shared" si="494"/>
        <v>105</v>
      </c>
      <c r="BL1217">
        <f t="shared" si="495"/>
        <v>915</v>
      </c>
      <c r="BM1217" t="str">
        <f t="shared" si="496"/>
        <v/>
      </c>
      <c r="BN1217">
        <f t="shared" si="497"/>
        <v>-23</v>
      </c>
      <c r="BO1217" t="str">
        <f t="shared" si="498"/>
        <v/>
      </c>
      <c r="BP1217">
        <f t="shared" si="499"/>
        <v>2</v>
      </c>
      <c r="BQ1217">
        <f t="shared" si="500"/>
        <v>2</v>
      </c>
      <c r="BR1217">
        <f t="shared" si="501"/>
        <v>4</v>
      </c>
      <c r="BS1217">
        <f t="shared" si="502"/>
        <v>9</v>
      </c>
      <c r="BT1217" t="str">
        <f t="shared" si="503"/>
        <v/>
      </c>
    </row>
    <row r="1218" spans="1:72">
      <c r="A1218">
        <v>202380</v>
      </c>
      <c r="B1218">
        <v>84012</v>
      </c>
      <c r="C1218" t="s">
        <v>123</v>
      </c>
      <c r="D1218">
        <v>114</v>
      </c>
      <c r="E1218" t="s">
        <v>319</v>
      </c>
      <c r="F1218">
        <v>1220</v>
      </c>
      <c r="G1218" t="s">
        <v>571</v>
      </c>
      <c r="H1218">
        <v>151</v>
      </c>
      <c r="I1218" t="s">
        <v>147</v>
      </c>
      <c r="J1218" t="s">
        <v>138</v>
      </c>
      <c r="K1218">
        <v>0</v>
      </c>
      <c r="L1218" t="s">
        <v>126</v>
      </c>
      <c r="M1218" t="s">
        <v>123</v>
      </c>
      <c r="N1218">
        <v>1</v>
      </c>
      <c r="O1218">
        <v>1</v>
      </c>
      <c r="P1218" t="s">
        <v>151</v>
      </c>
      <c r="Q1218" t="s">
        <v>141</v>
      </c>
      <c r="R1218" t="s">
        <v>141</v>
      </c>
      <c r="S1218" s="1">
        <v>45351</v>
      </c>
      <c r="T1218" s="1">
        <v>45403</v>
      </c>
      <c r="U1218" t="s">
        <v>129</v>
      </c>
      <c r="W1218" t="s">
        <v>129</v>
      </c>
      <c r="X1218" t="s">
        <v>129</v>
      </c>
      <c r="Y1218" t="s">
        <v>129</v>
      </c>
      <c r="Z1218" t="s">
        <v>129</v>
      </c>
      <c r="AA1218" t="s">
        <v>129</v>
      </c>
      <c r="AB1218" t="s">
        <v>129</v>
      </c>
      <c r="AC1218" t="s">
        <v>129</v>
      </c>
      <c r="AD1218">
        <v>0</v>
      </c>
      <c r="AE1218">
        <v>20</v>
      </c>
      <c r="AF1218">
        <v>30</v>
      </c>
      <c r="AG1218">
        <v>0</v>
      </c>
      <c r="AH1218">
        <v>0</v>
      </c>
      <c r="AI1218">
        <v>2</v>
      </c>
      <c r="AJ1218">
        <v>4</v>
      </c>
      <c r="AK1218">
        <v>4</v>
      </c>
      <c r="AL1218">
        <v>8</v>
      </c>
      <c r="AM1218">
        <v>2</v>
      </c>
      <c r="AN1218">
        <v>6</v>
      </c>
      <c r="AP1218" t="s">
        <v>138</v>
      </c>
      <c r="AR1218" t="s">
        <v>133</v>
      </c>
      <c r="AS1218">
        <v>2</v>
      </c>
      <c r="AT1218">
        <v>2</v>
      </c>
      <c r="AU1218">
        <f t="shared" si="478"/>
        <v>0</v>
      </c>
      <c r="AV1218">
        <f t="shared" si="479"/>
        <v>29</v>
      </c>
      <c r="AW1218">
        <f t="shared" si="480"/>
        <v>29</v>
      </c>
      <c r="AX1218" t="str">
        <f t="shared" si="481"/>
        <v/>
      </c>
      <c r="AY1218" t="str">
        <f t="shared" si="482"/>
        <v/>
      </c>
      <c r="AZ1218">
        <f t="shared" si="483"/>
        <v>1</v>
      </c>
      <c r="BA1218" t="str">
        <f t="shared" si="484"/>
        <v/>
      </c>
      <c r="BB1218">
        <f t="shared" si="485"/>
        <v>4640</v>
      </c>
      <c r="BC1218">
        <f t="shared" si="486"/>
        <v>3000</v>
      </c>
      <c r="BD1218">
        <f t="shared" si="487"/>
        <v>120</v>
      </c>
      <c r="BE1218">
        <f t="shared" si="488"/>
        <v>0.5</v>
      </c>
      <c r="BF1218">
        <f t="shared" si="489"/>
        <v>0.5</v>
      </c>
      <c r="BG1218">
        <f t="shared" si="490"/>
        <v>92.8</v>
      </c>
      <c r="BH1218">
        <f t="shared" si="491"/>
        <v>77.333333333333329</v>
      </c>
      <c r="BI1218">
        <f t="shared" si="492"/>
        <v>103.44827586206897</v>
      </c>
      <c r="BJ1218">
        <f t="shared" si="493"/>
        <v>108.44827586206897</v>
      </c>
      <c r="BK1218">
        <f t="shared" si="494"/>
        <v>105</v>
      </c>
      <c r="BL1218" t="str">
        <f t="shared" si="495"/>
        <v/>
      </c>
      <c r="BM1218" t="str">
        <f t="shared" si="496"/>
        <v/>
      </c>
      <c r="BN1218">
        <f t="shared" si="497"/>
        <v>-17</v>
      </c>
      <c r="BO1218" t="str">
        <f t="shared" si="498"/>
        <v/>
      </c>
      <c r="BP1218">
        <f t="shared" si="499"/>
        <v>5</v>
      </c>
      <c r="BQ1218">
        <f t="shared" si="500"/>
        <v>9</v>
      </c>
      <c r="BR1218">
        <f t="shared" si="501"/>
        <v>1</v>
      </c>
      <c r="BS1218">
        <f t="shared" si="502"/>
        <v>17</v>
      </c>
      <c r="BT1218" t="str">
        <f t="shared" si="503"/>
        <v/>
      </c>
    </row>
    <row r="1219" spans="1:72">
      <c r="A1219">
        <v>202380</v>
      </c>
      <c r="B1219">
        <v>84012</v>
      </c>
      <c r="C1219" t="s">
        <v>123</v>
      </c>
      <c r="D1219">
        <v>114</v>
      </c>
      <c r="E1219" t="s">
        <v>319</v>
      </c>
      <c r="F1219">
        <v>1220</v>
      </c>
      <c r="G1219" t="s">
        <v>571</v>
      </c>
      <c r="H1219">
        <v>151</v>
      </c>
      <c r="I1219" t="s">
        <v>147</v>
      </c>
      <c r="J1219" t="s">
        <v>138</v>
      </c>
      <c r="K1219">
        <v>0</v>
      </c>
      <c r="L1219" t="s">
        <v>126</v>
      </c>
      <c r="M1219" t="s">
        <v>123</v>
      </c>
      <c r="N1219">
        <v>1</v>
      </c>
      <c r="O1219">
        <v>1</v>
      </c>
      <c r="P1219" t="s">
        <v>151</v>
      </c>
      <c r="Q1219" t="s">
        <v>134</v>
      </c>
      <c r="R1219">
        <v>122</v>
      </c>
      <c r="S1219" s="1">
        <v>45351</v>
      </c>
      <c r="T1219" s="1">
        <v>45403</v>
      </c>
      <c r="U1219">
        <v>730</v>
      </c>
      <c r="V1219">
        <v>1010</v>
      </c>
      <c r="W1219" t="s">
        <v>45</v>
      </c>
      <c r="X1219" t="s">
        <v>46</v>
      </c>
      <c r="Y1219" t="s">
        <v>47</v>
      </c>
      <c r="Z1219" t="s">
        <v>50</v>
      </c>
      <c r="AA1219" t="s">
        <v>129</v>
      </c>
      <c r="AB1219" t="s">
        <v>129</v>
      </c>
      <c r="AC1219" t="s">
        <v>129</v>
      </c>
      <c r="AD1219">
        <v>0</v>
      </c>
      <c r="AE1219">
        <v>20</v>
      </c>
      <c r="AF1219">
        <v>30</v>
      </c>
      <c r="AG1219">
        <v>0</v>
      </c>
      <c r="AH1219">
        <v>0</v>
      </c>
      <c r="AI1219">
        <v>2</v>
      </c>
      <c r="AJ1219">
        <v>4</v>
      </c>
      <c r="AK1219">
        <v>4</v>
      </c>
      <c r="AL1219">
        <v>8</v>
      </c>
      <c r="AM1219">
        <v>2</v>
      </c>
      <c r="AN1219">
        <v>6</v>
      </c>
      <c r="AP1219" t="s">
        <v>138</v>
      </c>
      <c r="AR1219" t="s">
        <v>149</v>
      </c>
      <c r="AS1219">
        <v>12.8</v>
      </c>
      <c r="AT1219">
        <v>2</v>
      </c>
      <c r="AU1219">
        <f t="shared" si="478"/>
        <v>29</v>
      </c>
      <c r="AV1219">
        <f t="shared" si="479"/>
        <v>29</v>
      </c>
      <c r="AW1219">
        <f t="shared" si="480"/>
        <v>29</v>
      </c>
      <c r="AX1219">
        <f t="shared" si="481"/>
        <v>160</v>
      </c>
      <c r="AY1219">
        <f t="shared" si="482"/>
        <v>4640</v>
      </c>
      <c r="AZ1219">
        <f t="shared" si="483"/>
        <v>1</v>
      </c>
      <c r="BA1219">
        <f t="shared" si="484"/>
        <v>4640</v>
      </c>
      <c r="BB1219">
        <f t="shared" si="485"/>
        <v>4640</v>
      </c>
      <c r="BC1219">
        <f t="shared" si="486"/>
        <v>3000</v>
      </c>
      <c r="BD1219">
        <f t="shared" si="487"/>
        <v>120</v>
      </c>
      <c r="BE1219">
        <f t="shared" si="488"/>
        <v>0.5</v>
      </c>
      <c r="BF1219">
        <f t="shared" si="489"/>
        <v>0.5</v>
      </c>
      <c r="BG1219">
        <f t="shared" si="490"/>
        <v>92.8</v>
      </c>
      <c r="BH1219">
        <f t="shared" si="491"/>
        <v>77.333333333333329</v>
      </c>
      <c r="BI1219">
        <f t="shared" si="492"/>
        <v>103.44827586206897</v>
      </c>
      <c r="BJ1219">
        <f t="shared" si="493"/>
        <v>108.44827586206897</v>
      </c>
      <c r="BK1219">
        <f t="shared" si="494"/>
        <v>105</v>
      </c>
      <c r="BL1219">
        <f t="shared" si="495"/>
        <v>915</v>
      </c>
      <c r="BM1219" t="str">
        <f t="shared" si="496"/>
        <v/>
      </c>
      <c r="BN1219">
        <f t="shared" si="497"/>
        <v>-17</v>
      </c>
      <c r="BO1219" t="str">
        <f t="shared" si="498"/>
        <v/>
      </c>
      <c r="BP1219">
        <f t="shared" si="499"/>
        <v>5</v>
      </c>
      <c r="BQ1219">
        <f t="shared" si="500"/>
        <v>9</v>
      </c>
      <c r="BR1219">
        <f t="shared" si="501"/>
        <v>1</v>
      </c>
      <c r="BS1219">
        <f t="shared" si="502"/>
        <v>17</v>
      </c>
      <c r="BT1219" t="str">
        <f t="shared" si="503"/>
        <v/>
      </c>
    </row>
    <row r="1220" spans="1:72">
      <c r="A1220">
        <v>202380</v>
      </c>
      <c r="B1220">
        <v>84013</v>
      </c>
      <c r="C1220" t="s">
        <v>123</v>
      </c>
      <c r="D1220">
        <v>114</v>
      </c>
      <c r="E1220" t="s">
        <v>319</v>
      </c>
      <c r="F1220">
        <v>1230</v>
      </c>
      <c r="G1220" t="s">
        <v>572</v>
      </c>
      <c r="H1220">
        <v>151</v>
      </c>
      <c r="I1220" t="s">
        <v>147</v>
      </c>
      <c r="J1220" t="s">
        <v>138</v>
      </c>
      <c r="K1220">
        <v>0</v>
      </c>
      <c r="L1220" t="s">
        <v>126</v>
      </c>
      <c r="M1220" t="s">
        <v>123</v>
      </c>
      <c r="N1220">
        <v>1</v>
      </c>
      <c r="O1220">
        <v>1</v>
      </c>
      <c r="P1220" t="s">
        <v>151</v>
      </c>
      <c r="Q1220" t="s">
        <v>134</v>
      </c>
      <c r="R1220">
        <v>122</v>
      </c>
      <c r="S1220" s="1">
        <v>45351</v>
      </c>
      <c r="T1220" s="1">
        <v>45403</v>
      </c>
      <c r="U1220">
        <v>1020</v>
      </c>
      <c r="V1220">
        <v>1135</v>
      </c>
      <c r="W1220" t="s">
        <v>45</v>
      </c>
      <c r="X1220" t="s">
        <v>46</v>
      </c>
      <c r="Y1220" t="s">
        <v>47</v>
      </c>
      <c r="Z1220" t="s">
        <v>50</v>
      </c>
      <c r="AA1220" t="s">
        <v>129</v>
      </c>
      <c r="AB1220" t="s">
        <v>129</v>
      </c>
      <c r="AC1220" t="s">
        <v>129</v>
      </c>
      <c r="AD1220">
        <v>0</v>
      </c>
      <c r="AE1220">
        <v>20</v>
      </c>
      <c r="AF1220">
        <v>30</v>
      </c>
      <c r="AG1220">
        <v>0</v>
      </c>
      <c r="AH1220">
        <v>0</v>
      </c>
      <c r="AI1220">
        <v>2</v>
      </c>
      <c r="AJ1220">
        <v>2</v>
      </c>
      <c r="AK1220">
        <v>2</v>
      </c>
      <c r="AL1220">
        <v>4</v>
      </c>
      <c r="AM1220">
        <v>1</v>
      </c>
      <c r="AN1220">
        <v>3</v>
      </c>
      <c r="AP1220" t="s">
        <v>138</v>
      </c>
      <c r="AR1220" t="s">
        <v>149</v>
      </c>
      <c r="AS1220">
        <v>6</v>
      </c>
      <c r="AT1220">
        <v>1</v>
      </c>
      <c r="AU1220">
        <f t="shared" si="478"/>
        <v>29</v>
      </c>
      <c r="AV1220">
        <f t="shared" si="479"/>
        <v>29</v>
      </c>
      <c r="AW1220">
        <f t="shared" si="480"/>
        <v>29</v>
      </c>
      <c r="AX1220">
        <f t="shared" si="481"/>
        <v>75</v>
      </c>
      <c r="AY1220">
        <f t="shared" si="482"/>
        <v>2175</v>
      </c>
      <c r="AZ1220">
        <f t="shared" si="483"/>
        <v>1</v>
      </c>
      <c r="BA1220">
        <f t="shared" si="484"/>
        <v>2175</v>
      </c>
      <c r="BB1220">
        <f t="shared" si="485"/>
        <v>2175</v>
      </c>
      <c r="BC1220">
        <f t="shared" si="486"/>
        <v>1500</v>
      </c>
      <c r="BD1220">
        <f t="shared" si="487"/>
        <v>60</v>
      </c>
      <c r="BE1220">
        <f t="shared" si="488"/>
        <v>0.5</v>
      </c>
      <c r="BF1220">
        <f t="shared" si="489"/>
        <v>0.5</v>
      </c>
      <c r="BG1220">
        <f t="shared" si="490"/>
        <v>43.5</v>
      </c>
      <c r="BH1220">
        <f t="shared" si="491"/>
        <v>36.25</v>
      </c>
      <c r="BI1220">
        <f t="shared" si="492"/>
        <v>51.724137931034484</v>
      </c>
      <c r="BJ1220">
        <f t="shared" si="493"/>
        <v>51.724137931034484</v>
      </c>
      <c r="BK1220">
        <f t="shared" si="494"/>
        <v>75</v>
      </c>
      <c r="BL1220" t="str">
        <f t="shared" si="495"/>
        <v/>
      </c>
      <c r="BM1220" t="str">
        <f t="shared" si="496"/>
        <v/>
      </c>
      <c r="BN1220">
        <f t="shared" si="497"/>
        <v>-6</v>
      </c>
      <c r="BO1220" t="str">
        <f t="shared" si="498"/>
        <v/>
      </c>
      <c r="BP1220">
        <f t="shared" si="499"/>
        <v>5</v>
      </c>
      <c r="BQ1220">
        <f t="shared" si="500"/>
        <v>9</v>
      </c>
      <c r="BR1220">
        <f t="shared" si="501"/>
        <v>1</v>
      </c>
      <c r="BS1220">
        <f t="shared" si="502"/>
        <v>17</v>
      </c>
      <c r="BT1220" t="str">
        <f t="shared" si="503"/>
        <v>Flag</v>
      </c>
    </row>
    <row r="1221" spans="1:72">
      <c r="A1221">
        <v>202380</v>
      </c>
      <c r="B1221">
        <v>84013</v>
      </c>
      <c r="C1221" t="s">
        <v>123</v>
      </c>
      <c r="D1221">
        <v>114</v>
      </c>
      <c r="E1221" t="s">
        <v>319</v>
      </c>
      <c r="F1221">
        <v>1230</v>
      </c>
      <c r="G1221" t="s">
        <v>572</v>
      </c>
      <c r="H1221">
        <v>151</v>
      </c>
      <c r="I1221" t="s">
        <v>147</v>
      </c>
      <c r="J1221" t="s">
        <v>138</v>
      </c>
      <c r="K1221">
        <v>0</v>
      </c>
      <c r="L1221" t="s">
        <v>126</v>
      </c>
      <c r="M1221" t="s">
        <v>123</v>
      </c>
      <c r="N1221">
        <v>1</v>
      </c>
      <c r="O1221">
        <v>1</v>
      </c>
      <c r="P1221" t="s">
        <v>151</v>
      </c>
      <c r="Q1221" t="s">
        <v>141</v>
      </c>
      <c r="R1221" t="s">
        <v>141</v>
      </c>
      <c r="S1221" s="1">
        <v>45351</v>
      </c>
      <c r="T1221" s="1">
        <v>45403</v>
      </c>
      <c r="U1221" t="s">
        <v>129</v>
      </c>
      <c r="W1221" t="s">
        <v>129</v>
      </c>
      <c r="X1221" t="s">
        <v>129</v>
      </c>
      <c r="Y1221" t="s">
        <v>129</v>
      </c>
      <c r="Z1221" t="s">
        <v>129</v>
      </c>
      <c r="AA1221" t="s">
        <v>129</v>
      </c>
      <c r="AB1221" t="s">
        <v>129</v>
      </c>
      <c r="AC1221" t="s">
        <v>129</v>
      </c>
      <c r="AD1221">
        <v>0</v>
      </c>
      <c r="AE1221">
        <v>20</v>
      </c>
      <c r="AF1221">
        <v>30</v>
      </c>
      <c r="AG1221">
        <v>0</v>
      </c>
      <c r="AH1221">
        <v>0</v>
      </c>
      <c r="AI1221">
        <v>2</v>
      </c>
      <c r="AJ1221">
        <v>2</v>
      </c>
      <c r="AK1221">
        <v>2</v>
      </c>
      <c r="AL1221">
        <v>4</v>
      </c>
      <c r="AM1221">
        <v>1</v>
      </c>
      <c r="AN1221">
        <v>3</v>
      </c>
      <c r="AP1221" t="s">
        <v>138</v>
      </c>
      <c r="AR1221" t="s">
        <v>133</v>
      </c>
      <c r="AS1221">
        <v>1</v>
      </c>
      <c r="AT1221">
        <v>1</v>
      </c>
      <c r="AU1221">
        <f t="shared" ref="AU1221:AU1284" si="504">(W1221="M")*(BS1221-BQ1221-(BP1221&gt;2)+(BR1221&gt;=2))+(X1221="T")*(BS1221-BQ1221-(BP1221&gt;3)+(BR1221&gt;=3))+(Y1221="W")*(BS1221-BQ1221-(BP1221&gt;4)+(BR1221&gt;=4))+(Z1221="R")*(BS1221-BQ1221-(BP1221&gt;5)+(BR1221&gt;=5))+(AA1221="F")*(BS1221-BQ1221-(BP1221&gt;6)+(BR1221&gt;=6))+(AB1221="S")*(BS1221-BQ1221-(BP1221&gt;7)+(BR1221&gt;=7))+(AC1221="U")*(BS1221-BQ1221-(BP1221&gt;1)+(BR1221&gt;=1))</f>
        <v>0</v>
      </c>
      <c r="AV1221">
        <f t="shared" ref="AV1221:AV1284" si="505">SUMIFS(AU:AU, B:B, B1221, U:U, "&lt;&gt;." )</f>
        <v>29</v>
      </c>
      <c r="AW1221">
        <f t="shared" ref="AW1221:AW1284" si="506">IFERROR(AV1221/AZ1221, 0)</f>
        <v>29</v>
      </c>
      <c r="AX1221" t="str">
        <f t="shared" ref="AX1221:AX1284" si="507">IFERROR((INT(V1221/100)-INT(U1221/100))*60+MOD(V1221,100)-MOD(U1221,100), "")</f>
        <v/>
      </c>
      <c r="AY1221" t="str">
        <f t="shared" ref="AY1221:AY1284" si="508">IFERROR(AX1221*AU1221, "")</f>
        <v/>
      </c>
      <c r="AZ1221">
        <f t="shared" ref="AZ1221:AZ1284" si="509">COUNTIFS(B$3:B$7000, B1221, $W$3:$W$7000, W1221, $X$3:$X$7000, X1221, $Y$3:$Y$7000, Y1221, $Z$3:$Z$7000, Z1221,  $AA$3:$AA$7000, AA1221, $AB$3:$AB$7000, AB1221, $AC$3:$AC$7000, AC1221, $U$3:$U$7000, U1221)</f>
        <v>1</v>
      </c>
      <c r="BA1221" t="str">
        <f t="shared" ref="BA1221:BA1284" si="510">IFERROR(AY1221/AZ1221, "")</f>
        <v/>
      </c>
      <c r="BB1221">
        <f t="shared" ref="BB1221:BB1284" si="511">SUMIFS(BA:BA, B:B, B1221, U:U, "&lt;&gt;." )</f>
        <v>2175</v>
      </c>
      <c r="BC1221">
        <f t="shared" ref="BC1221:BC1284" si="512">IFERROR(BD1221*50*BE1221, "")</f>
        <v>1500</v>
      </c>
      <c r="BD1221">
        <f t="shared" ref="BD1221:BD1284" si="513">IF(AL1221&gt;25, AL1221, AL1221*15)</f>
        <v>60</v>
      </c>
      <c r="BE1221">
        <f t="shared" ref="BE1221:BE1284" si="514">IF(I1221="H",0.5,IF(I1221="T",0.5,IF(I1221="I",0,IF(I1221="B",0,IF(LEFT(H1221,1)="M",0,IF(I1221="A",IF(Q1221="ONLINE",0,1),1))))))</f>
        <v>0.5</v>
      </c>
      <c r="BF1221">
        <f t="shared" ref="BF1221:BF1284" si="515">IF(I1221="H",0.5,IF(I1221="T",0.5, IF(I1221="I", 0, IF(I1221 = "B", 0, IF(LEFT(H1221, 1) = "M", 0, IF(I1221 = "U", 0.5, IF(I1221 = "A", IF(Q1221 = "ONLINE", 0, 0.5), 1)))))))</f>
        <v>0.5</v>
      </c>
      <c r="BG1221">
        <f t="shared" ref="BG1221:BG1284" si="516">IFERROR(BB1221/50, "")</f>
        <v>43.5</v>
      </c>
      <c r="BH1221">
        <f t="shared" ref="BH1221:BH1284" si="517">IFERROR(BB1221/60, "")</f>
        <v>36.25</v>
      </c>
      <c r="BI1221">
        <f t="shared" ref="BI1221:BI1284" si="518">IFERROR(BC1221/AW1221, "")</f>
        <v>51.724137931034484</v>
      </c>
      <c r="BJ1221">
        <f t="shared" ref="BJ1221:BJ1284" si="519">IFERROR(BI1221+5*MAX(0, INT((BI1221-75)/25)), "")</f>
        <v>51.724137931034484</v>
      </c>
      <c r="BK1221">
        <f t="shared" ref="BK1221:BK1284" si="520">IFERROR(IF(BD1221*BE1221&gt;0, IF(BJ1221-MOD(BJ1221,30)+ 15 &gt;= BI1221, BJ1221-MOD(BJ1221,30)+ 15,IF(BJ1221-MOD(BJ1221,30)+ 20 &gt;= BI1221, BJ1221-MOD(BJ1221,30)+ 20,BJ1221-MOD(BJ1221,30)+ 45)), ""), "")</f>
        <v>75</v>
      </c>
      <c r="BL1221" t="str">
        <f t="shared" ref="BL1221:BL1284" si="521">IFERROR(IF(BK1221&lt;&gt;AX1221,IF(MOD(U1221+INT(BK1221/60)*100+MOD(BK1221,60), 100)&lt;60, U1221+INT(BK1221/60)*100+MOD(BK1221,60), U1221+INT(BK1221/60)*100+MOD(BK1221,60) - 60 + 100),""), "")</f>
        <v/>
      </c>
      <c r="BM1221" t="str">
        <f t="shared" ref="BM1221:BM1284" si="522">IFERROR(IF(BG1221&lt;BD1221*BF1221, MAX(0, ROUND(BD1221*BF1221-BG1221, 0)), ""), "")</f>
        <v/>
      </c>
      <c r="BN1221">
        <f t="shared" ref="BN1221:BN1284" si="523">IFERROR(IF(BH1221&gt;BD1221*BE1221, MIN(0, ROUND(BD1221*BE1221-BH1221, 0)), ""), "")</f>
        <v>-6</v>
      </c>
      <c r="BO1221" t="str">
        <f t="shared" ref="BO1221:BO1284" si="524">IF(RIGHT(F1221,2)="90","Exclude",IF(RIGHT(F1221,2)="98","Exclude",IF(RIGHT(F1221,2)="99","Exclude",IF(RIGHT(F1221,2)="97","Exclude",IF(E1221&amp;F1221="ECED2121","Exclude",IF(E1221&amp;F1221="ECED2131","Exclude",IF(E1221&amp;F1221="ECED2141","Exclude",IF(E1221&amp;F1221="NMNC1135","Exclude",IF(E1221&amp;F1221="NMNC1235","Exclude",IF(E1221&amp;F1221="NMNC2335","Exclude",IF(E1221&amp;F1221="NMNC2435","Exclude",IF(E1221&amp;F1221="NMNC2445","Exclude",IF(E1221&amp;F1221="ECED2241","Exclude","")))))))))))))</f>
        <v/>
      </c>
      <c r="BP1221">
        <f t="shared" ref="BP1221:BP1284" si="525">WEEKDAY(S1221)</f>
        <v>5</v>
      </c>
      <c r="BQ1221">
        <f t="shared" ref="BQ1221:BQ1284" si="526">WEEKNUM(S1221)</f>
        <v>9</v>
      </c>
      <c r="BR1221">
        <f t="shared" ref="BR1221:BR1284" si="527">WEEKDAY(T1221)</f>
        <v>1</v>
      </c>
      <c r="BS1221">
        <f t="shared" ref="BS1221:BS1284" si="528">WEEKNUM(T1221)</f>
        <v>17</v>
      </c>
      <c r="BT1221" t="str">
        <f t="shared" ref="BT1221:BT1284" si="529">IFERROR(IF(U1221 = "", "", IF(MOD(U1221,100)&lt;&gt;0,IF(MOD(U1221,100)&lt;&gt;30,"Flag",""),IF(MOD(V1221,100)=0,"Flag",IF(MOD(V1221,100)=30,"Flag","")))), "")</f>
        <v/>
      </c>
    </row>
    <row r="1222" spans="1:72">
      <c r="A1222">
        <v>202380</v>
      </c>
      <c r="B1222">
        <v>84011</v>
      </c>
      <c r="C1222" t="s">
        <v>123</v>
      </c>
      <c r="D1222">
        <v>113</v>
      </c>
      <c r="E1222" t="s">
        <v>319</v>
      </c>
      <c r="F1222">
        <v>1240</v>
      </c>
      <c r="G1222" t="s">
        <v>573</v>
      </c>
      <c r="H1222">
        <v>151</v>
      </c>
      <c r="I1222" t="s">
        <v>147</v>
      </c>
      <c r="J1222" t="s">
        <v>138</v>
      </c>
      <c r="K1222">
        <v>0</v>
      </c>
      <c r="L1222" t="s">
        <v>126</v>
      </c>
      <c r="M1222" t="s">
        <v>123</v>
      </c>
      <c r="N1222">
        <v>1</v>
      </c>
      <c r="O1222">
        <v>1</v>
      </c>
      <c r="P1222" t="s">
        <v>151</v>
      </c>
      <c r="Q1222" t="s">
        <v>134</v>
      </c>
      <c r="R1222">
        <v>112</v>
      </c>
      <c r="S1222" s="1">
        <v>45299</v>
      </c>
      <c r="T1222" s="1">
        <v>45350</v>
      </c>
      <c r="U1222">
        <v>1020</v>
      </c>
      <c r="V1222">
        <v>1135</v>
      </c>
      <c r="W1222" t="s">
        <v>45</v>
      </c>
      <c r="X1222" t="s">
        <v>46</v>
      </c>
      <c r="Y1222" t="s">
        <v>47</v>
      </c>
      <c r="Z1222" t="s">
        <v>50</v>
      </c>
      <c r="AA1222" t="s">
        <v>129</v>
      </c>
      <c r="AB1222" t="s">
        <v>129</v>
      </c>
      <c r="AC1222" t="s">
        <v>129</v>
      </c>
      <c r="AD1222">
        <v>0</v>
      </c>
      <c r="AE1222">
        <v>20</v>
      </c>
      <c r="AF1222">
        <v>30</v>
      </c>
      <c r="AG1222">
        <v>0</v>
      </c>
      <c r="AH1222">
        <v>0</v>
      </c>
      <c r="AI1222">
        <v>2</v>
      </c>
      <c r="AJ1222">
        <v>3</v>
      </c>
      <c r="AK1222">
        <v>3</v>
      </c>
      <c r="AL1222">
        <v>5</v>
      </c>
      <c r="AM1222">
        <v>2</v>
      </c>
      <c r="AN1222">
        <v>3</v>
      </c>
      <c r="AP1222" t="s">
        <v>138</v>
      </c>
      <c r="AR1222" t="s">
        <v>149</v>
      </c>
      <c r="AS1222">
        <v>6</v>
      </c>
      <c r="AT1222">
        <v>1</v>
      </c>
      <c r="AU1222">
        <f t="shared" si="504"/>
        <v>31</v>
      </c>
      <c r="AV1222">
        <f t="shared" si="505"/>
        <v>31</v>
      </c>
      <c r="AW1222">
        <f t="shared" si="506"/>
        <v>31</v>
      </c>
      <c r="AX1222">
        <f t="shared" si="507"/>
        <v>75</v>
      </c>
      <c r="AY1222">
        <f t="shared" si="508"/>
        <v>2325</v>
      </c>
      <c r="AZ1222">
        <f t="shared" si="509"/>
        <v>1</v>
      </c>
      <c r="BA1222">
        <f t="shared" si="510"/>
        <v>2325</v>
      </c>
      <c r="BB1222">
        <f t="shared" si="511"/>
        <v>2325</v>
      </c>
      <c r="BC1222">
        <f t="shared" si="512"/>
        <v>1875</v>
      </c>
      <c r="BD1222">
        <f t="shared" si="513"/>
        <v>75</v>
      </c>
      <c r="BE1222">
        <f t="shared" si="514"/>
        <v>0.5</v>
      </c>
      <c r="BF1222">
        <f t="shared" si="515"/>
        <v>0.5</v>
      </c>
      <c r="BG1222">
        <f t="shared" si="516"/>
        <v>46.5</v>
      </c>
      <c r="BH1222">
        <f t="shared" si="517"/>
        <v>38.75</v>
      </c>
      <c r="BI1222">
        <f t="shared" si="518"/>
        <v>60.483870967741936</v>
      </c>
      <c r="BJ1222">
        <f t="shared" si="519"/>
        <v>60.483870967741936</v>
      </c>
      <c r="BK1222">
        <f t="shared" si="520"/>
        <v>75</v>
      </c>
      <c r="BL1222" t="str">
        <f t="shared" si="521"/>
        <v/>
      </c>
      <c r="BM1222" t="str">
        <f t="shared" si="522"/>
        <v/>
      </c>
      <c r="BN1222">
        <f t="shared" si="523"/>
        <v>-1</v>
      </c>
      <c r="BO1222" t="str">
        <f t="shared" si="524"/>
        <v/>
      </c>
      <c r="BP1222">
        <f t="shared" si="525"/>
        <v>2</v>
      </c>
      <c r="BQ1222">
        <f t="shared" si="526"/>
        <v>2</v>
      </c>
      <c r="BR1222">
        <f t="shared" si="527"/>
        <v>4</v>
      </c>
      <c r="BS1222">
        <f t="shared" si="528"/>
        <v>9</v>
      </c>
      <c r="BT1222" t="str">
        <f t="shared" si="529"/>
        <v>Flag</v>
      </c>
    </row>
    <row r="1223" spans="1:72">
      <c r="A1223">
        <v>202380</v>
      </c>
      <c r="B1223">
        <v>84011</v>
      </c>
      <c r="C1223" t="s">
        <v>123</v>
      </c>
      <c r="D1223">
        <v>113</v>
      </c>
      <c r="E1223" t="s">
        <v>319</v>
      </c>
      <c r="F1223">
        <v>1240</v>
      </c>
      <c r="G1223" t="s">
        <v>573</v>
      </c>
      <c r="H1223">
        <v>151</v>
      </c>
      <c r="I1223" t="s">
        <v>147</v>
      </c>
      <c r="J1223" t="s">
        <v>138</v>
      </c>
      <c r="K1223">
        <v>0</v>
      </c>
      <c r="L1223" t="s">
        <v>126</v>
      </c>
      <c r="M1223" t="s">
        <v>123</v>
      </c>
      <c r="N1223">
        <v>1</v>
      </c>
      <c r="O1223">
        <v>1</v>
      </c>
      <c r="P1223" t="s">
        <v>151</v>
      </c>
      <c r="Q1223" t="s">
        <v>141</v>
      </c>
      <c r="R1223" t="s">
        <v>141</v>
      </c>
      <c r="S1223" s="1">
        <v>45299</v>
      </c>
      <c r="T1223" s="1">
        <v>45350</v>
      </c>
      <c r="U1223" t="s">
        <v>129</v>
      </c>
      <c r="W1223" t="s">
        <v>129</v>
      </c>
      <c r="X1223" t="s">
        <v>129</v>
      </c>
      <c r="Y1223" t="s">
        <v>129</v>
      </c>
      <c r="Z1223" t="s">
        <v>129</v>
      </c>
      <c r="AA1223" t="s">
        <v>129</v>
      </c>
      <c r="AB1223" t="s">
        <v>129</v>
      </c>
      <c r="AC1223" t="s">
        <v>129</v>
      </c>
      <c r="AD1223">
        <v>0</v>
      </c>
      <c r="AE1223">
        <v>20</v>
      </c>
      <c r="AF1223">
        <v>30</v>
      </c>
      <c r="AG1223">
        <v>0</v>
      </c>
      <c r="AH1223">
        <v>0</v>
      </c>
      <c r="AI1223">
        <v>2</v>
      </c>
      <c r="AJ1223">
        <v>3</v>
      </c>
      <c r="AK1223">
        <v>3</v>
      </c>
      <c r="AL1223">
        <v>5</v>
      </c>
      <c r="AM1223">
        <v>2</v>
      </c>
      <c r="AN1223">
        <v>3</v>
      </c>
      <c r="AP1223" t="s">
        <v>138</v>
      </c>
      <c r="AR1223" t="s">
        <v>133</v>
      </c>
      <c r="AS1223">
        <v>1</v>
      </c>
      <c r="AT1223">
        <v>2</v>
      </c>
      <c r="AU1223">
        <f t="shared" si="504"/>
        <v>0</v>
      </c>
      <c r="AV1223">
        <f t="shared" si="505"/>
        <v>31</v>
      </c>
      <c r="AW1223">
        <f t="shared" si="506"/>
        <v>31</v>
      </c>
      <c r="AX1223" t="str">
        <f t="shared" si="507"/>
        <v/>
      </c>
      <c r="AY1223" t="str">
        <f t="shared" si="508"/>
        <v/>
      </c>
      <c r="AZ1223">
        <f t="shared" si="509"/>
        <v>1</v>
      </c>
      <c r="BA1223" t="str">
        <f t="shared" si="510"/>
        <v/>
      </c>
      <c r="BB1223">
        <f t="shared" si="511"/>
        <v>2325</v>
      </c>
      <c r="BC1223">
        <f t="shared" si="512"/>
        <v>1875</v>
      </c>
      <c r="BD1223">
        <f t="shared" si="513"/>
        <v>75</v>
      </c>
      <c r="BE1223">
        <f t="shared" si="514"/>
        <v>0.5</v>
      </c>
      <c r="BF1223">
        <f t="shared" si="515"/>
        <v>0.5</v>
      </c>
      <c r="BG1223">
        <f t="shared" si="516"/>
        <v>46.5</v>
      </c>
      <c r="BH1223">
        <f t="shared" si="517"/>
        <v>38.75</v>
      </c>
      <c r="BI1223">
        <f t="shared" si="518"/>
        <v>60.483870967741936</v>
      </c>
      <c r="BJ1223">
        <f t="shared" si="519"/>
        <v>60.483870967741936</v>
      </c>
      <c r="BK1223">
        <f t="shared" si="520"/>
        <v>75</v>
      </c>
      <c r="BL1223" t="str">
        <f t="shared" si="521"/>
        <v/>
      </c>
      <c r="BM1223" t="str">
        <f t="shared" si="522"/>
        <v/>
      </c>
      <c r="BN1223">
        <f t="shared" si="523"/>
        <v>-1</v>
      </c>
      <c r="BO1223" t="str">
        <f t="shared" si="524"/>
        <v/>
      </c>
      <c r="BP1223">
        <f t="shared" si="525"/>
        <v>2</v>
      </c>
      <c r="BQ1223">
        <f t="shared" si="526"/>
        <v>2</v>
      </c>
      <c r="BR1223">
        <f t="shared" si="527"/>
        <v>4</v>
      </c>
      <c r="BS1223">
        <f t="shared" si="528"/>
        <v>9</v>
      </c>
      <c r="BT1223" t="str">
        <f t="shared" si="529"/>
        <v/>
      </c>
    </row>
    <row r="1224" spans="1:72">
      <c r="A1224">
        <v>202380</v>
      </c>
      <c r="B1224">
        <v>82806</v>
      </c>
      <c r="C1224" t="s">
        <v>123</v>
      </c>
      <c r="D1224">
        <v>1</v>
      </c>
      <c r="E1224" t="s">
        <v>330</v>
      </c>
      <c r="F1224">
        <v>1005</v>
      </c>
      <c r="G1224" t="s">
        <v>331</v>
      </c>
      <c r="H1224">
        <v>101</v>
      </c>
      <c r="K1224">
        <v>0</v>
      </c>
      <c r="L1224" t="s">
        <v>126</v>
      </c>
      <c r="M1224" t="s">
        <v>123</v>
      </c>
      <c r="N1224">
        <v>1</v>
      </c>
      <c r="O1224">
        <v>1</v>
      </c>
      <c r="P1224" t="s">
        <v>151</v>
      </c>
      <c r="Q1224" t="s">
        <v>134</v>
      </c>
      <c r="R1224">
        <v>114</v>
      </c>
      <c r="S1224" s="1">
        <v>45299</v>
      </c>
      <c r="T1224" s="1">
        <v>45403</v>
      </c>
      <c r="U1224">
        <v>730</v>
      </c>
      <c r="V1224">
        <v>915</v>
      </c>
      <c r="W1224" t="s">
        <v>45</v>
      </c>
      <c r="X1224" t="s">
        <v>129</v>
      </c>
      <c r="Y1224" t="s">
        <v>47</v>
      </c>
      <c r="Z1224" t="s">
        <v>129</v>
      </c>
      <c r="AA1224" t="s">
        <v>129</v>
      </c>
      <c r="AB1224" t="s">
        <v>129</v>
      </c>
      <c r="AC1224" t="s">
        <v>129</v>
      </c>
      <c r="AD1224">
        <v>0</v>
      </c>
      <c r="AE1224">
        <v>25</v>
      </c>
      <c r="AF1224">
        <v>30</v>
      </c>
      <c r="AG1224">
        <v>0</v>
      </c>
      <c r="AH1224">
        <v>0</v>
      </c>
      <c r="AI1224">
        <v>2</v>
      </c>
      <c r="AJ1224">
        <v>4</v>
      </c>
      <c r="AK1224">
        <v>4</v>
      </c>
      <c r="AL1224">
        <v>4</v>
      </c>
      <c r="AM1224">
        <v>4</v>
      </c>
      <c r="AR1224" t="s">
        <v>133</v>
      </c>
      <c r="AS1224">
        <v>4.2</v>
      </c>
      <c r="AT1224">
        <v>4</v>
      </c>
      <c r="AU1224">
        <f t="shared" si="504"/>
        <v>30</v>
      </c>
      <c r="AV1224">
        <f t="shared" si="505"/>
        <v>30</v>
      </c>
      <c r="AW1224">
        <f t="shared" si="506"/>
        <v>30</v>
      </c>
      <c r="AX1224">
        <f t="shared" si="507"/>
        <v>105</v>
      </c>
      <c r="AY1224">
        <f t="shared" si="508"/>
        <v>3150</v>
      </c>
      <c r="AZ1224">
        <f t="shared" si="509"/>
        <v>1</v>
      </c>
      <c r="BA1224">
        <f t="shared" si="510"/>
        <v>3150</v>
      </c>
      <c r="BB1224">
        <f t="shared" si="511"/>
        <v>3150</v>
      </c>
      <c r="BC1224">
        <f t="shared" si="512"/>
        <v>3000</v>
      </c>
      <c r="BD1224">
        <f t="shared" si="513"/>
        <v>60</v>
      </c>
      <c r="BE1224">
        <f t="shared" si="514"/>
        <v>1</v>
      </c>
      <c r="BF1224">
        <f t="shared" si="515"/>
        <v>1</v>
      </c>
      <c r="BG1224">
        <f t="shared" si="516"/>
        <v>63</v>
      </c>
      <c r="BH1224">
        <f t="shared" si="517"/>
        <v>52.5</v>
      </c>
      <c r="BI1224">
        <f t="shared" si="518"/>
        <v>100</v>
      </c>
      <c r="BJ1224">
        <f t="shared" si="519"/>
        <v>105</v>
      </c>
      <c r="BK1224">
        <f t="shared" si="520"/>
        <v>105</v>
      </c>
      <c r="BL1224" t="str">
        <f t="shared" si="521"/>
        <v/>
      </c>
      <c r="BM1224" t="str">
        <f t="shared" si="522"/>
        <v/>
      </c>
      <c r="BN1224" t="str">
        <f t="shared" si="523"/>
        <v/>
      </c>
      <c r="BO1224" t="str">
        <f t="shared" si="524"/>
        <v/>
      </c>
      <c r="BP1224">
        <f t="shared" si="525"/>
        <v>2</v>
      </c>
      <c r="BQ1224">
        <f t="shared" si="526"/>
        <v>2</v>
      </c>
      <c r="BR1224">
        <f t="shared" si="527"/>
        <v>1</v>
      </c>
      <c r="BS1224">
        <f t="shared" si="528"/>
        <v>17</v>
      </c>
      <c r="BT1224" t="str">
        <f t="shared" si="529"/>
        <v/>
      </c>
    </row>
    <row r="1225" spans="1:72">
      <c r="A1225">
        <v>202380</v>
      </c>
      <c r="B1225">
        <v>84441</v>
      </c>
      <c r="C1225" t="s">
        <v>150</v>
      </c>
      <c r="D1225">
        <v>1</v>
      </c>
      <c r="E1225" t="s">
        <v>330</v>
      </c>
      <c r="F1225">
        <v>1005</v>
      </c>
      <c r="G1225" t="s">
        <v>331</v>
      </c>
      <c r="H1225">
        <v>102</v>
      </c>
      <c r="K1225">
        <v>0</v>
      </c>
      <c r="L1225" t="s">
        <v>126</v>
      </c>
      <c r="M1225" t="s">
        <v>123</v>
      </c>
      <c r="N1225">
        <v>1</v>
      </c>
      <c r="O1225">
        <v>1</v>
      </c>
      <c r="P1225" t="s">
        <v>151</v>
      </c>
      <c r="Q1225" t="s">
        <v>123</v>
      </c>
      <c r="R1225" t="s">
        <v>123</v>
      </c>
      <c r="S1225" s="1">
        <v>45299</v>
      </c>
      <c r="T1225" s="1">
        <v>45403</v>
      </c>
      <c r="U1225">
        <v>1630</v>
      </c>
      <c r="V1225">
        <v>1815</v>
      </c>
      <c r="W1225" t="s">
        <v>45</v>
      </c>
      <c r="X1225" t="s">
        <v>129</v>
      </c>
      <c r="Y1225" t="s">
        <v>47</v>
      </c>
      <c r="Z1225" t="s">
        <v>129</v>
      </c>
      <c r="AA1225" t="s">
        <v>129</v>
      </c>
      <c r="AB1225" t="s">
        <v>129</v>
      </c>
      <c r="AC1225" t="s">
        <v>129</v>
      </c>
      <c r="AD1225">
        <v>0</v>
      </c>
      <c r="AE1225">
        <v>20</v>
      </c>
      <c r="AF1225">
        <v>30</v>
      </c>
      <c r="AG1225">
        <v>0</v>
      </c>
      <c r="AH1225">
        <v>0</v>
      </c>
      <c r="AI1225">
        <v>2</v>
      </c>
      <c r="AJ1225">
        <v>4</v>
      </c>
      <c r="AK1225">
        <v>4</v>
      </c>
      <c r="AL1225">
        <v>4</v>
      </c>
      <c r="AM1225">
        <v>4</v>
      </c>
      <c r="AR1225" t="s">
        <v>133</v>
      </c>
      <c r="AS1225">
        <v>4.2</v>
      </c>
      <c r="AT1225">
        <v>4</v>
      </c>
      <c r="AU1225">
        <f t="shared" si="504"/>
        <v>30</v>
      </c>
      <c r="AV1225">
        <f t="shared" si="505"/>
        <v>30</v>
      </c>
      <c r="AW1225">
        <f t="shared" si="506"/>
        <v>30</v>
      </c>
      <c r="AX1225">
        <f t="shared" si="507"/>
        <v>105</v>
      </c>
      <c r="AY1225">
        <f t="shared" si="508"/>
        <v>3150</v>
      </c>
      <c r="AZ1225">
        <f t="shared" si="509"/>
        <v>1</v>
      </c>
      <c r="BA1225">
        <f t="shared" si="510"/>
        <v>3150</v>
      </c>
      <c r="BB1225">
        <f t="shared" si="511"/>
        <v>3150</v>
      </c>
      <c r="BC1225">
        <f t="shared" si="512"/>
        <v>3000</v>
      </c>
      <c r="BD1225">
        <f t="shared" si="513"/>
        <v>60</v>
      </c>
      <c r="BE1225">
        <f t="shared" si="514"/>
        <v>1</v>
      </c>
      <c r="BF1225">
        <f t="shared" si="515"/>
        <v>1</v>
      </c>
      <c r="BG1225">
        <f t="shared" si="516"/>
        <v>63</v>
      </c>
      <c r="BH1225">
        <f t="shared" si="517"/>
        <v>52.5</v>
      </c>
      <c r="BI1225">
        <f t="shared" si="518"/>
        <v>100</v>
      </c>
      <c r="BJ1225">
        <f t="shared" si="519"/>
        <v>105</v>
      </c>
      <c r="BK1225">
        <f t="shared" si="520"/>
        <v>105</v>
      </c>
      <c r="BL1225" t="str">
        <f t="shared" si="521"/>
        <v/>
      </c>
      <c r="BM1225" t="str">
        <f t="shared" si="522"/>
        <v/>
      </c>
      <c r="BN1225" t="str">
        <f t="shared" si="523"/>
        <v/>
      </c>
      <c r="BO1225" t="str">
        <f t="shared" si="524"/>
        <v/>
      </c>
      <c r="BP1225">
        <f t="shared" si="525"/>
        <v>2</v>
      </c>
      <c r="BQ1225">
        <f t="shared" si="526"/>
        <v>2</v>
      </c>
      <c r="BR1225">
        <f t="shared" si="527"/>
        <v>1</v>
      </c>
      <c r="BS1225">
        <f t="shared" si="528"/>
        <v>17</v>
      </c>
      <c r="BT1225" t="str">
        <f t="shared" si="529"/>
        <v/>
      </c>
    </row>
    <row r="1226" spans="1:72">
      <c r="A1226">
        <v>202380</v>
      </c>
      <c r="B1226">
        <v>82367</v>
      </c>
      <c r="C1226" t="s">
        <v>123</v>
      </c>
      <c r="D1226">
        <v>1</v>
      </c>
      <c r="E1226" t="s">
        <v>330</v>
      </c>
      <c r="F1226">
        <v>1015</v>
      </c>
      <c r="G1226" t="s">
        <v>334</v>
      </c>
      <c r="H1226">
        <v>101</v>
      </c>
      <c r="K1226">
        <v>0</v>
      </c>
      <c r="L1226" t="s">
        <v>126</v>
      </c>
      <c r="M1226" t="s">
        <v>123</v>
      </c>
      <c r="N1226">
        <v>1</v>
      </c>
      <c r="O1226">
        <v>1</v>
      </c>
      <c r="P1226" t="s">
        <v>151</v>
      </c>
      <c r="Q1226" t="s">
        <v>134</v>
      </c>
      <c r="R1226">
        <v>114</v>
      </c>
      <c r="S1226" s="1">
        <v>45299</v>
      </c>
      <c r="T1226" s="1">
        <v>45403</v>
      </c>
      <c r="U1226">
        <v>730</v>
      </c>
      <c r="V1226">
        <v>915</v>
      </c>
      <c r="W1226" t="s">
        <v>129</v>
      </c>
      <c r="X1226" t="s">
        <v>46</v>
      </c>
      <c r="Y1226" t="s">
        <v>129</v>
      </c>
      <c r="Z1226" t="s">
        <v>50</v>
      </c>
      <c r="AA1226" t="s">
        <v>129</v>
      </c>
      <c r="AB1226" t="s">
        <v>129</v>
      </c>
      <c r="AC1226" t="s">
        <v>129</v>
      </c>
      <c r="AD1226">
        <v>0</v>
      </c>
      <c r="AE1226">
        <v>25</v>
      </c>
      <c r="AF1226">
        <v>30</v>
      </c>
      <c r="AG1226">
        <v>0</v>
      </c>
      <c r="AH1226">
        <v>0</v>
      </c>
      <c r="AI1226">
        <v>2</v>
      </c>
      <c r="AJ1226">
        <v>4</v>
      </c>
      <c r="AK1226">
        <v>4</v>
      </c>
      <c r="AL1226">
        <v>4</v>
      </c>
      <c r="AM1226">
        <v>4</v>
      </c>
      <c r="AR1226" t="s">
        <v>133</v>
      </c>
      <c r="AS1226">
        <v>4.2</v>
      </c>
      <c r="AT1226">
        <v>4</v>
      </c>
      <c r="AU1226">
        <f t="shared" si="504"/>
        <v>30</v>
      </c>
      <c r="AV1226">
        <f t="shared" si="505"/>
        <v>30</v>
      </c>
      <c r="AW1226">
        <f t="shared" si="506"/>
        <v>30</v>
      </c>
      <c r="AX1226">
        <f t="shared" si="507"/>
        <v>105</v>
      </c>
      <c r="AY1226">
        <f t="shared" si="508"/>
        <v>3150</v>
      </c>
      <c r="AZ1226">
        <f t="shared" si="509"/>
        <v>1</v>
      </c>
      <c r="BA1226">
        <f t="shared" si="510"/>
        <v>3150</v>
      </c>
      <c r="BB1226">
        <f t="shared" si="511"/>
        <v>3150</v>
      </c>
      <c r="BC1226">
        <f t="shared" si="512"/>
        <v>3000</v>
      </c>
      <c r="BD1226">
        <f t="shared" si="513"/>
        <v>60</v>
      </c>
      <c r="BE1226">
        <f t="shared" si="514"/>
        <v>1</v>
      </c>
      <c r="BF1226">
        <f t="shared" si="515"/>
        <v>1</v>
      </c>
      <c r="BG1226">
        <f t="shared" si="516"/>
        <v>63</v>
      </c>
      <c r="BH1226">
        <f t="shared" si="517"/>
        <v>52.5</v>
      </c>
      <c r="BI1226">
        <f t="shared" si="518"/>
        <v>100</v>
      </c>
      <c r="BJ1226">
        <f t="shared" si="519"/>
        <v>105</v>
      </c>
      <c r="BK1226">
        <f t="shared" si="520"/>
        <v>105</v>
      </c>
      <c r="BL1226" t="str">
        <f t="shared" si="521"/>
        <v/>
      </c>
      <c r="BM1226" t="str">
        <f t="shared" si="522"/>
        <v/>
      </c>
      <c r="BN1226" t="str">
        <f t="shared" si="523"/>
        <v/>
      </c>
      <c r="BO1226" t="str">
        <f t="shared" si="524"/>
        <v/>
      </c>
      <c r="BP1226">
        <f t="shared" si="525"/>
        <v>2</v>
      </c>
      <c r="BQ1226">
        <f t="shared" si="526"/>
        <v>2</v>
      </c>
      <c r="BR1226">
        <f t="shared" si="527"/>
        <v>1</v>
      </c>
      <c r="BS1226">
        <f t="shared" si="528"/>
        <v>17</v>
      </c>
      <c r="BT1226" t="str">
        <f t="shared" si="529"/>
        <v/>
      </c>
    </row>
    <row r="1227" spans="1:72">
      <c r="A1227">
        <v>202380</v>
      </c>
      <c r="B1227">
        <v>84453</v>
      </c>
      <c r="C1227" t="s">
        <v>150</v>
      </c>
      <c r="D1227">
        <v>1</v>
      </c>
      <c r="E1227" t="s">
        <v>330</v>
      </c>
      <c r="F1227">
        <v>1015</v>
      </c>
      <c r="G1227" t="s">
        <v>334</v>
      </c>
      <c r="H1227">
        <v>102</v>
      </c>
      <c r="K1227">
        <v>0</v>
      </c>
      <c r="L1227" t="s">
        <v>126</v>
      </c>
      <c r="M1227" t="s">
        <v>123</v>
      </c>
      <c r="N1227">
        <v>1</v>
      </c>
      <c r="O1227">
        <v>1</v>
      </c>
      <c r="P1227" t="s">
        <v>151</v>
      </c>
      <c r="Q1227" t="s">
        <v>123</v>
      </c>
      <c r="R1227" t="s">
        <v>123</v>
      </c>
      <c r="S1227" s="1">
        <v>45299</v>
      </c>
      <c r="T1227" s="1">
        <v>45403</v>
      </c>
      <c r="U1227">
        <v>1630</v>
      </c>
      <c r="V1227">
        <v>1815</v>
      </c>
      <c r="W1227" t="s">
        <v>129</v>
      </c>
      <c r="X1227" t="s">
        <v>46</v>
      </c>
      <c r="Y1227" t="s">
        <v>129</v>
      </c>
      <c r="Z1227" t="s">
        <v>50</v>
      </c>
      <c r="AA1227" t="s">
        <v>129</v>
      </c>
      <c r="AB1227" t="s">
        <v>129</v>
      </c>
      <c r="AC1227" t="s">
        <v>129</v>
      </c>
      <c r="AD1227">
        <v>0</v>
      </c>
      <c r="AE1227">
        <v>20</v>
      </c>
      <c r="AF1227">
        <v>30</v>
      </c>
      <c r="AG1227">
        <v>0</v>
      </c>
      <c r="AH1227">
        <v>0</v>
      </c>
      <c r="AI1227">
        <v>2</v>
      </c>
      <c r="AJ1227">
        <v>4</v>
      </c>
      <c r="AK1227">
        <v>4</v>
      </c>
      <c r="AL1227">
        <v>4</v>
      </c>
      <c r="AM1227">
        <v>4</v>
      </c>
      <c r="AR1227" t="s">
        <v>133</v>
      </c>
      <c r="AS1227">
        <v>4.2</v>
      </c>
      <c r="AT1227">
        <v>4</v>
      </c>
      <c r="AU1227">
        <f t="shared" si="504"/>
        <v>30</v>
      </c>
      <c r="AV1227">
        <f t="shared" si="505"/>
        <v>30</v>
      </c>
      <c r="AW1227">
        <f t="shared" si="506"/>
        <v>30</v>
      </c>
      <c r="AX1227">
        <f t="shared" si="507"/>
        <v>105</v>
      </c>
      <c r="AY1227">
        <f t="shared" si="508"/>
        <v>3150</v>
      </c>
      <c r="AZ1227">
        <f t="shared" si="509"/>
        <v>1</v>
      </c>
      <c r="BA1227">
        <f t="shared" si="510"/>
        <v>3150</v>
      </c>
      <c r="BB1227">
        <f t="shared" si="511"/>
        <v>3150</v>
      </c>
      <c r="BC1227">
        <f t="shared" si="512"/>
        <v>3000</v>
      </c>
      <c r="BD1227">
        <f t="shared" si="513"/>
        <v>60</v>
      </c>
      <c r="BE1227">
        <f t="shared" si="514"/>
        <v>1</v>
      </c>
      <c r="BF1227">
        <f t="shared" si="515"/>
        <v>1</v>
      </c>
      <c r="BG1227">
        <f t="shared" si="516"/>
        <v>63</v>
      </c>
      <c r="BH1227">
        <f t="shared" si="517"/>
        <v>52.5</v>
      </c>
      <c r="BI1227">
        <f t="shared" si="518"/>
        <v>100</v>
      </c>
      <c r="BJ1227">
        <f t="shared" si="519"/>
        <v>105</v>
      </c>
      <c r="BK1227">
        <f t="shared" si="520"/>
        <v>105</v>
      </c>
      <c r="BL1227" t="str">
        <f t="shared" si="521"/>
        <v/>
      </c>
      <c r="BM1227" t="str">
        <f t="shared" si="522"/>
        <v/>
      </c>
      <c r="BN1227" t="str">
        <f t="shared" si="523"/>
        <v/>
      </c>
      <c r="BO1227" t="str">
        <f t="shared" si="524"/>
        <v/>
      </c>
      <c r="BP1227">
        <f t="shared" si="525"/>
        <v>2</v>
      </c>
      <c r="BQ1227">
        <f t="shared" si="526"/>
        <v>2</v>
      </c>
      <c r="BR1227">
        <f t="shared" si="527"/>
        <v>1</v>
      </c>
      <c r="BS1227">
        <f t="shared" si="528"/>
        <v>17</v>
      </c>
      <c r="BT1227" t="str">
        <f t="shared" si="529"/>
        <v/>
      </c>
    </row>
    <row r="1228" spans="1:72">
      <c r="A1228">
        <v>202380</v>
      </c>
      <c r="B1228">
        <v>82368</v>
      </c>
      <c r="C1228" t="s">
        <v>123</v>
      </c>
      <c r="D1228">
        <v>1</v>
      </c>
      <c r="E1228" t="s">
        <v>330</v>
      </c>
      <c r="F1228">
        <v>1020</v>
      </c>
      <c r="G1228" t="s">
        <v>335</v>
      </c>
      <c r="H1228">
        <v>101</v>
      </c>
      <c r="K1228">
        <v>0</v>
      </c>
      <c r="L1228" t="s">
        <v>126</v>
      </c>
      <c r="M1228" t="s">
        <v>123</v>
      </c>
      <c r="N1228">
        <v>1</v>
      </c>
      <c r="O1228">
        <v>1</v>
      </c>
      <c r="P1228" t="s">
        <v>151</v>
      </c>
      <c r="Q1228" t="s">
        <v>134</v>
      </c>
      <c r="R1228">
        <v>105</v>
      </c>
      <c r="S1228" s="1">
        <v>45299</v>
      </c>
      <c r="T1228" s="1">
        <v>45403</v>
      </c>
      <c r="U1228">
        <v>930</v>
      </c>
      <c r="V1228">
        <v>1245</v>
      </c>
      <c r="W1228" t="s">
        <v>129</v>
      </c>
      <c r="X1228" t="s">
        <v>46</v>
      </c>
      <c r="Y1228" t="s">
        <v>129</v>
      </c>
      <c r="Z1228" t="s">
        <v>50</v>
      </c>
      <c r="AA1228" t="s">
        <v>129</v>
      </c>
      <c r="AB1228" t="s">
        <v>129</v>
      </c>
      <c r="AC1228" t="s">
        <v>129</v>
      </c>
      <c r="AD1228">
        <v>0</v>
      </c>
      <c r="AE1228">
        <v>20</v>
      </c>
      <c r="AF1228">
        <v>30</v>
      </c>
      <c r="AG1228">
        <v>0</v>
      </c>
      <c r="AH1228">
        <v>0</v>
      </c>
      <c r="AI1228">
        <v>2</v>
      </c>
      <c r="AJ1228">
        <v>3</v>
      </c>
      <c r="AK1228">
        <v>3</v>
      </c>
      <c r="AL1228">
        <v>7</v>
      </c>
      <c r="AM1228">
        <v>1</v>
      </c>
      <c r="AN1228">
        <v>6</v>
      </c>
      <c r="AR1228" t="s">
        <v>149</v>
      </c>
      <c r="AS1228">
        <v>7.8</v>
      </c>
      <c r="AT1228">
        <v>1</v>
      </c>
      <c r="AU1228">
        <f t="shared" si="504"/>
        <v>30</v>
      </c>
      <c r="AV1228">
        <f t="shared" si="505"/>
        <v>30</v>
      </c>
      <c r="AW1228">
        <f t="shared" si="506"/>
        <v>30</v>
      </c>
      <c r="AX1228">
        <f t="shared" si="507"/>
        <v>195</v>
      </c>
      <c r="AY1228">
        <f t="shared" si="508"/>
        <v>5850</v>
      </c>
      <c r="AZ1228">
        <f t="shared" si="509"/>
        <v>1</v>
      </c>
      <c r="BA1228">
        <f t="shared" si="510"/>
        <v>5850</v>
      </c>
      <c r="BB1228">
        <f t="shared" si="511"/>
        <v>5850</v>
      </c>
      <c r="BC1228">
        <f t="shared" si="512"/>
        <v>5250</v>
      </c>
      <c r="BD1228">
        <f t="shared" si="513"/>
        <v>105</v>
      </c>
      <c r="BE1228">
        <f t="shared" si="514"/>
        <v>1</v>
      </c>
      <c r="BF1228">
        <f t="shared" si="515"/>
        <v>1</v>
      </c>
      <c r="BG1228">
        <f t="shared" si="516"/>
        <v>117</v>
      </c>
      <c r="BH1228">
        <f t="shared" si="517"/>
        <v>97.5</v>
      </c>
      <c r="BI1228">
        <f t="shared" si="518"/>
        <v>175</v>
      </c>
      <c r="BJ1228">
        <f t="shared" si="519"/>
        <v>195</v>
      </c>
      <c r="BK1228">
        <f t="shared" si="520"/>
        <v>195</v>
      </c>
      <c r="BL1228" t="str">
        <f t="shared" si="521"/>
        <v/>
      </c>
      <c r="BM1228" t="str">
        <f t="shared" si="522"/>
        <v/>
      </c>
      <c r="BN1228" t="str">
        <f t="shared" si="523"/>
        <v/>
      </c>
      <c r="BO1228" t="str">
        <f t="shared" si="524"/>
        <v/>
      </c>
      <c r="BP1228">
        <f t="shared" si="525"/>
        <v>2</v>
      </c>
      <c r="BQ1228">
        <f t="shared" si="526"/>
        <v>2</v>
      </c>
      <c r="BR1228">
        <f t="shared" si="527"/>
        <v>1</v>
      </c>
      <c r="BS1228">
        <f t="shared" si="528"/>
        <v>17</v>
      </c>
      <c r="BT1228" t="str">
        <f t="shared" si="529"/>
        <v/>
      </c>
    </row>
    <row r="1229" spans="1:72">
      <c r="A1229">
        <v>202380</v>
      </c>
      <c r="B1229">
        <v>82368</v>
      </c>
      <c r="C1229" t="s">
        <v>123</v>
      </c>
      <c r="D1229">
        <v>1</v>
      </c>
      <c r="E1229" t="s">
        <v>330</v>
      </c>
      <c r="F1229">
        <v>1020</v>
      </c>
      <c r="G1229" t="s">
        <v>335</v>
      </c>
      <c r="H1229">
        <v>101</v>
      </c>
      <c r="K1229">
        <v>0</v>
      </c>
      <c r="L1229" t="s">
        <v>126</v>
      </c>
      <c r="M1229" t="s">
        <v>123</v>
      </c>
      <c r="N1229">
        <v>1</v>
      </c>
      <c r="O1229">
        <v>1</v>
      </c>
      <c r="P1229" t="s">
        <v>151</v>
      </c>
      <c r="Q1229" t="s">
        <v>134</v>
      </c>
      <c r="R1229">
        <v>105</v>
      </c>
      <c r="S1229" s="1">
        <v>45299</v>
      </c>
      <c r="T1229" s="1">
        <v>45403</v>
      </c>
      <c r="U1229" t="s">
        <v>129</v>
      </c>
      <c r="W1229" t="s">
        <v>129</v>
      </c>
      <c r="X1229" t="s">
        <v>129</v>
      </c>
      <c r="Y1229" t="s">
        <v>129</v>
      </c>
      <c r="Z1229" t="s">
        <v>129</v>
      </c>
      <c r="AA1229" t="s">
        <v>129</v>
      </c>
      <c r="AB1229" t="s">
        <v>129</v>
      </c>
      <c r="AC1229" t="s">
        <v>129</v>
      </c>
      <c r="AD1229">
        <v>0</v>
      </c>
      <c r="AE1229">
        <v>20</v>
      </c>
      <c r="AF1229">
        <v>30</v>
      </c>
      <c r="AG1229">
        <v>0</v>
      </c>
      <c r="AH1229">
        <v>0</v>
      </c>
      <c r="AI1229">
        <v>2</v>
      </c>
      <c r="AJ1229">
        <v>3</v>
      </c>
      <c r="AK1229">
        <v>3</v>
      </c>
      <c r="AL1229">
        <v>7</v>
      </c>
      <c r="AM1229">
        <v>1</v>
      </c>
      <c r="AN1229">
        <v>6</v>
      </c>
      <c r="AR1229" t="s">
        <v>133</v>
      </c>
      <c r="AS1229">
        <v>0</v>
      </c>
      <c r="AT1229">
        <v>0</v>
      </c>
      <c r="AU1229">
        <f t="shared" si="504"/>
        <v>0</v>
      </c>
      <c r="AV1229">
        <f t="shared" si="505"/>
        <v>30</v>
      </c>
      <c r="AW1229">
        <f t="shared" si="506"/>
        <v>30</v>
      </c>
      <c r="AX1229" t="str">
        <f t="shared" si="507"/>
        <v/>
      </c>
      <c r="AY1229" t="str">
        <f t="shared" si="508"/>
        <v/>
      </c>
      <c r="AZ1229">
        <f t="shared" si="509"/>
        <v>1</v>
      </c>
      <c r="BA1229" t="str">
        <f t="shared" si="510"/>
        <v/>
      </c>
      <c r="BB1229">
        <f t="shared" si="511"/>
        <v>5850</v>
      </c>
      <c r="BC1229">
        <f t="shared" si="512"/>
        <v>5250</v>
      </c>
      <c r="BD1229">
        <f t="shared" si="513"/>
        <v>105</v>
      </c>
      <c r="BE1229">
        <f t="shared" si="514"/>
        <v>1</v>
      </c>
      <c r="BF1229">
        <f t="shared" si="515"/>
        <v>1</v>
      </c>
      <c r="BG1229">
        <f t="shared" si="516"/>
        <v>117</v>
      </c>
      <c r="BH1229">
        <f t="shared" si="517"/>
        <v>97.5</v>
      </c>
      <c r="BI1229">
        <f t="shared" si="518"/>
        <v>175</v>
      </c>
      <c r="BJ1229">
        <f t="shared" si="519"/>
        <v>195</v>
      </c>
      <c r="BK1229">
        <f t="shared" si="520"/>
        <v>195</v>
      </c>
      <c r="BL1229" t="str">
        <f t="shared" si="521"/>
        <v/>
      </c>
      <c r="BM1229" t="str">
        <f t="shared" si="522"/>
        <v/>
      </c>
      <c r="BN1229" t="str">
        <f t="shared" si="523"/>
        <v/>
      </c>
      <c r="BO1229" t="str">
        <f t="shared" si="524"/>
        <v/>
      </c>
      <c r="BP1229">
        <f t="shared" si="525"/>
        <v>2</v>
      </c>
      <c r="BQ1229">
        <f t="shared" si="526"/>
        <v>2</v>
      </c>
      <c r="BR1229">
        <f t="shared" si="527"/>
        <v>1</v>
      </c>
      <c r="BS1229">
        <f t="shared" si="528"/>
        <v>17</v>
      </c>
      <c r="BT1229" t="str">
        <f t="shared" si="529"/>
        <v/>
      </c>
    </row>
    <row r="1230" spans="1:72">
      <c r="A1230">
        <v>202380</v>
      </c>
      <c r="B1230">
        <v>84442</v>
      </c>
      <c r="C1230" t="s">
        <v>150</v>
      </c>
      <c r="D1230">
        <v>1</v>
      </c>
      <c r="E1230" t="s">
        <v>330</v>
      </c>
      <c r="F1230">
        <v>1020</v>
      </c>
      <c r="G1230" t="s">
        <v>335</v>
      </c>
      <c r="H1230">
        <v>102</v>
      </c>
      <c r="K1230">
        <v>0</v>
      </c>
      <c r="L1230" t="s">
        <v>126</v>
      </c>
      <c r="M1230" t="s">
        <v>123</v>
      </c>
      <c r="N1230">
        <v>1</v>
      </c>
      <c r="O1230">
        <v>1</v>
      </c>
      <c r="P1230" t="s">
        <v>151</v>
      </c>
      <c r="Q1230" t="s">
        <v>123</v>
      </c>
      <c r="R1230" t="s">
        <v>123</v>
      </c>
      <c r="S1230" s="1">
        <v>45299</v>
      </c>
      <c r="T1230" s="1">
        <v>45403</v>
      </c>
      <c r="U1230" t="s">
        <v>129</v>
      </c>
      <c r="W1230" t="s">
        <v>129</v>
      </c>
      <c r="X1230" t="s">
        <v>129</v>
      </c>
      <c r="Y1230" t="s">
        <v>129</v>
      </c>
      <c r="Z1230" t="s">
        <v>129</v>
      </c>
      <c r="AA1230" t="s">
        <v>129</v>
      </c>
      <c r="AB1230" t="s">
        <v>129</v>
      </c>
      <c r="AC1230" t="s">
        <v>129</v>
      </c>
      <c r="AD1230">
        <v>0</v>
      </c>
      <c r="AE1230">
        <v>20</v>
      </c>
      <c r="AF1230">
        <v>30</v>
      </c>
      <c r="AG1230">
        <v>0</v>
      </c>
      <c r="AH1230">
        <v>0</v>
      </c>
      <c r="AI1230">
        <v>2</v>
      </c>
      <c r="AJ1230">
        <v>3</v>
      </c>
      <c r="AK1230">
        <v>3</v>
      </c>
      <c r="AL1230">
        <v>7</v>
      </c>
      <c r="AM1230">
        <v>1</v>
      </c>
      <c r="AN1230">
        <v>6</v>
      </c>
      <c r="AR1230" t="s">
        <v>133</v>
      </c>
      <c r="AS1230">
        <v>0</v>
      </c>
      <c r="AT1230">
        <v>1</v>
      </c>
      <c r="AU1230">
        <f t="shared" si="504"/>
        <v>0</v>
      </c>
      <c r="AV1230">
        <f t="shared" si="505"/>
        <v>30</v>
      </c>
      <c r="AW1230">
        <f t="shared" si="506"/>
        <v>30</v>
      </c>
      <c r="AX1230" t="str">
        <f t="shared" si="507"/>
        <v/>
      </c>
      <c r="AY1230" t="str">
        <f t="shared" si="508"/>
        <v/>
      </c>
      <c r="AZ1230">
        <f t="shared" si="509"/>
        <v>1</v>
      </c>
      <c r="BA1230" t="str">
        <f t="shared" si="510"/>
        <v/>
      </c>
      <c r="BB1230">
        <f t="shared" si="511"/>
        <v>5850</v>
      </c>
      <c r="BC1230">
        <f t="shared" si="512"/>
        <v>5250</v>
      </c>
      <c r="BD1230">
        <f t="shared" si="513"/>
        <v>105</v>
      </c>
      <c r="BE1230">
        <f t="shared" si="514"/>
        <v>1</v>
      </c>
      <c r="BF1230">
        <f t="shared" si="515"/>
        <v>1</v>
      </c>
      <c r="BG1230">
        <f t="shared" si="516"/>
        <v>117</v>
      </c>
      <c r="BH1230">
        <f t="shared" si="517"/>
        <v>97.5</v>
      </c>
      <c r="BI1230">
        <f t="shared" si="518"/>
        <v>175</v>
      </c>
      <c r="BJ1230">
        <f t="shared" si="519"/>
        <v>195</v>
      </c>
      <c r="BK1230">
        <f t="shared" si="520"/>
        <v>195</v>
      </c>
      <c r="BL1230" t="str">
        <f t="shared" si="521"/>
        <v/>
      </c>
      <c r="BM1230" t="str">
        <f t="shared" si="522"/>
        <v/>
      </c>
      <c r="BN1230" t="str">
        <f t="shared" si="523"/>
        <v/>
      </c>
      <c r="BO1230" t="str">
        <f t="shared" si="524"/>
        <v/>
      </c>
      <c r="BP1230">
        <f t="shared" si="525"/>
        <v>2</v>
      </c>
      <c r="BQ1230">
        <f t="shared" si="526"/>
        <v>2</v>
      </c>
      <c r="BR1230">
        <f t="shared" si="527"/>
        <v>1</v>
      </c>
      <c r="BS1230">
        <f t="shared" si="528"/>
        <v>17</v>
      </c>
      <c r="BT1230" t="str">
        <f t="shared" si="529"/>
        <v/>
      </c>
    </row>
    <row r="1231" spans="1:72">
      <c r="A1231">
        <v>202380</v>
      </c>
      <c r="B1231">
        <v>84442</v>
      </c>
      <c r="C1231" t="s">
        <v>150</v>
      </c>
      <c r="D1231">
        <v>1</v>
      </c>
      <c r="E1231" t="s">
        <v>330</v>
      </c>
      <c r="F1231">
        <v>1020</v>
      </c>
      <c r="G1231" t="s">
        <v>335</v>
      </c>
      <c r="H1231">
        <v>102</v>
      </c>
      <c r="K1231">
        <v>0</v>
      </c>
      <c r="L1231" t="s">
        <v>126</v>
      </c>
      <c r="M1231" t="s">
        <v>123</v>
      </c>
      <c r="N1231">
        <v>1</v>
      </c>
      <c r="O1231">
        <v>1</v>
      </c>
      <c r="P1231" t="s">
        <v>151</v>
      </c>
      <c r="Q1231" t="s">
        <v>123</v>
      </c>
      <c r="R1231" t="s">
        <v>123</v>
      </c>
      <c r="S1231" s="1">
        <v>45299</v>
      </c>
      <c r="T1231" s="1">
        <v>45403</v>
      </c>
      <c r="U1231">
        <v>1830</v>
      </c>
      <c r="V1231">
        <v>2145</v>
      </c>
      <c r="W1231" t="s">
        <v>129</v>
      </c>
      <c r="X1231" t="s">
        <v>46</v>
      </c>
      <c r="Y1231" t="s">
        <v>129</v>
      </c>
      <c r="Z1231" t="s">
        <v>50</v>
      </c>
      <c r="AA1231" t="s">
        <v>129</v>
      </c>
      <c r="AB1231" t="s">
        <v>129</v>
      </c>
      <c r="AC1231" t="s">
        <v>129</v>
      </c>
      <c r="AD1231">
        <v>0</v>
      </c>
      <c r="AE1231">
        <v>20</v>
      </c>
      <c r="AF1231">
        <v>30</v>
      </c>
      <c r="AG1231">
        <v>0</v>
      </c>
      <c r="AH1231">
        <v>0</v>
      </c>
      <c r="AI1231">
        <v>2</v>
      </c>
      <c r="AJ1231">
        <v>3</v>
      </c>
      <c r="AK1231">
        <v>3</v>
      </c>
      <c r="AL1231">
        <v>7</v>
      </c>
      <c r="AM1231">
        <v>1</v>
      </c>
      <c r="AN1231">
        <v>6</v>
      </c>
      <c r="AR1231" t="s">
        <v>149</v>
      </c>
      <c r="AS1231">
        <v>7.8</v>
      </c>
      <c r="AT1231">
        <v>2</v>
      </c>
      <c r="AU1231">
        <f t="shared" si="504"/>
        <v>30</v>
      </c>
      <c r="AV1231">
        <f t="shared" si="505"/>
        <v>30</v>
      </c>
      <c r="AW1231">
        <f t="shared" si="506"/>
        <v>30</v>
      </c>
      <c r="AX1231">
        <f t="shared" si="507"/>
        <v>195</v>
      </c>
      <c r="AY1231">
        <f t="shared" si="508"/>
        <v>5850</v>
      </c>
      <c r="AZ1231">
        <f t="shared" si="509"/>
        <v>1</v>
      </c>
      <c r="BA1231">
        <f t="shared" si="510"/>
        <v>5850</v>
      </c>
      <c r="BB1231">
        <f t="shared" si="511"/>
        <v>5850</v>
      </c>
      <c r="BC1231">
        <f t="shared" si="512"/>
        <v>5250</v>
      </c>
      <c r="BD1231">
        <f t="shared" si="513"/>
        <v>105</v>
      </c>
      <c r="BE1231">
        <f t="shared" si="514"/>
        <v>1</v>
      </c>
      <c r="BF1231">
        <f t="shared" si="515"/>
        <v>1</v>
      </c>
      <c r="BG1231">
        <f t="shared" si="516"/>
        <v>117</v>
      </c>
      <c r="BH1231">
        <f t="shared" si="517"/>
        <v>97.5</v>
      </c>
      <c r="BI1231">
        <f t="shared" si="518"/>
        <v>175</v>
      </c>
      <c r="BJ1231">
        <f t="shared" si="519"/>
        <v>195</v>
      </c>
      <c r="BK1231">
        <f t="shared" si="520"/>
        <v>195</v>
      </c>
      <c r="BL1231" t="str">
        <f t="shared" si="521"/>
        <v/>
      </c>
      <c r="BM1231" t="str">
        <f t="shared" si="522"/>
        <v/>
      </c>
      <c r="BN1231" t="str">
        <f t="shared" si="523"/>
        <v/>
      </c>
      <c r="BO1231" t="str">
        <f t="shared" si="524"/>
        <v/>
      </c>
      <c r="BP1231">
        <f t="shared" si="525"/>
        <v>2</v>
      </c>
      <c r="BQ1231">
        <f t="shared" si="526"/>
        <v>2</v>
      </c>
      <c r="BR1231">
        <f t="shared" si="527"/>
        <v>1</v>
      </c>
      <c r="BS1231">
        <f t="shared" si="528"/>
        <v>17</v>
      </c>
      <c r="BT1231" t="str">
        <f t="shared" si="529"/>
        <v/>
      </c>
    </row>
    <row r="1232" spans="1:72">
      <c r="A1232">
        <v>202380</v>
      </c>
      <c r="B1232">
        <v>84452</v>
      </c>
      <c r="C1232" t="s">
        <v>150</v>
      </c>
      <c r="D1232">
        <v>1</v>
      </c>
      <c r="E1232" t="s">
        <v>330</v>
      </c>
      <c r="F1232">
        <v>1030</v>
      </c>
      <c r="G1232" t="s">
        <v>336</v>
      </c>
      <c r="H1232">
        <v>101</v>
      </c>
      <c r="K1232">
        <v>0</v>
      </c>
      <c r="L1232" t="s">
        <v>126</v>
      </c>
      <c r="M1232" t="s">
        <v>123</v>
      </c>
      <c r="N1232">
        <v>1</v>
      </c>
      <c r="O1232">
        <v>1</v>
      </c>
      <c r="P1232" t="s">
        <v>151</v>
      </c>
      <c r="Q1232" t="s">
        <v>123</v>
      </c>
      <c r="R1232" t="s">
        <v>123</v>
      </c>
      <c r="S1232" s="1">
        <v>45299</v>
      </c>
      <c r="T1232" s="1">
        <v>45403</v>
      </c>
      <c r="U1232">
        <v>1830</v>
      </c>
      <c r="V1232">
        <v>2145</v>
      </c>
      <c r="W1232" t="s">
        <v>45</v>
      </c>
      <c r="X1232" t="s">
        <v>129</v>
      </c>
      <c r="Y1232" t="s">
        <v>47</v>
      </c>
      <c r="Z1232" t="s">
        <v>129</v>
      </c>
      <c r="AA1232" t="s">
        <v>129</v>
      </c>
      <c r="AB1232" t="s">
        <v>129</v>
      </c>
      <c r="AC1232" t="s">
        <v>129</v>
      </c>
      <c r="AD1232">
        <v>0</v>
      </c>
      <c r="AE1232">
        <v>20</v>
      </c>
      <c r="AF1232">
        <v>30</v>
      </c>
      <c r="AG1232">
        <v>0</v>
      </c>
      <c r="AH1232">
        <v>0</v>
      </c>
      <c r="AI1232">
        <v>2</v>
      </c>
      <c r="AJ1232">
        <v>3</v>
      </c>
      <c r="AK1232">
        <v>3</v>
      </c>
      <c r="AL1232">
        <v>7</v>
      </c>
      <c r="AM1232">
        <v>1</v>
      </c>
      <c r="AN1232">
        <v>6</v>
      </c>
      <c r="AR1232" t="s">
        <v>133</v>
      </c>
      <c r="AS1232">
        <v>7.8</v>
      </c>
      <c r="AT1232">
        <v>1</v>
      </c>
      <c r="AU1232">
        <f t="shared" si="504"/>
        <v>30</v>
      </c>
      <c r="AV1232">
        <f t="shared" si="505"/>
        <v>30</v>
      </c>
      <c r="AW1232">
        <f t="shared" si="506"/>
        <v>30</v>
      </c>
      <c r="AX1232">
        <f t="shared" si="507"/>
        <v>195</v>
      </c>
      <c r="AY1232">
        <f t="shared" si="508"/>
        <v>5850</v>
      </c>
      <c r="AZ1232">
        <f t="shared" si="509"/>
        <v>1</v>
      </c>
      <c r="BA1232">
        <f t="shared" si="510"/>
        <v>5850</v>
      </c>
      <c r="BB1232">
        <f t="shared" si="511"/>
        <v>5850</v>
      </c>
      <c r="BC1232">
        <f t="shared" si="512"/>
        <v>5250</v>
      </c>
      <c r="BD1232">
        <f t="shared" si="513"/>
        <v>105</v>
      </c>
      <c r="BE1232">
        <f t="shared" si="514"/>
        <v>1</v>
      </c>
      <c r="BF1232">
        <f t="shared" si="515"/>
        <v>1</v>
      </c>
      <c r="BG1232">
        <f t="shared" si="516"/>
        <v>117</v>
      </c>
      <c r="BH1232">
        <f t="shared" si="517"/>
        <v>97.5</v>
      </c>
      <c r="BI1232">
        <f t="shared" si="518"/>
        <v>175</v>
      </c>
      <c r="BJ1232">
        <f t="shared" si="519"/>
        <v>195</v>
      </c>
      <c r="BK1232">
        <f t="shared" si="520"/>
        <v>195</v>
      </c>
      <c r="BL1232" t="str">
        <f t="shared" si="521"/>
        <v/>
      </c>
      <c r="BM1232" t="str">
        <f t="shared" si="522"/>
        <v/>
      </c>
      <c r="BN1232" t="str">
        <f t="shared" si="523"/>
        <v/>
      </c>
      <c r="BO1232" t="str">
        <f t="shared" si="524"/>
        <v/>
      </c>
      <c r="BP1232">
        <f t="shared" si="525"/>
        <v>2</v>
      </c>
      <c r="BQ1232">
        <f t="shared" si="526"/>
        <v>2</v>
      </c>
      <c r="BR1232">
        <f t="shared" si="527"/>
        <v>1</v>
      </c>
      <c r="BS1232">
        <f t="shared" si="528"/>
        <v>17</v>
      </c>
      <c r="BT1232" t="str">
        <f t="shared" si="529"/>
        <v/>
      </c>
    </row>
    <row r="1233" spans="1:72">
      <c r="A1233">
        <v>202380</v>
      </c>
      <c r="B1233">
        <v>84452</v>
      </c>
      <c r="C1233" t="s">
        <v>150</v>
      </c>
      <c r="D1233">
        <v>1</v>
      </c>
      <c r="E1233" t="s">
        <v>330</v>
      </c>
      <c r="F1233">
        <v>1030</v>
      </c>
      <c r="G1233" t="s">
        <v>336</v>
      </c>
      <c r="H1233">
        <v>101</v>
      </c>
      <c r="K1233">
        <v>0</v>
      </c>
      <c r="L1233" t="s">
        <v>126</v>
      </c>
      <c r="M1233" t="s">
        <v>123</v>
      </c>
      <c r="N1233">
        <v>1</v>
      </c>
      <c r="O1233">
        <v>1</v>
      </c>
      <c r="P1233" t="s">
        <v>151</v>
      </c>
      <c r="Q1233" t="s">
        <v>123</v>
      </c>
      <c r="R1233" t="s">
        <v>123</v>
      </c>
      <c r="S1233" s="1">
        <v>45299</v>
      </c>
      <c r="T1233" s="1">
        <v>45403</v>
      </c>
      <c r="U1233" t="s">
        <v>129</v>
      </c>
      <c r="W1233" t="s">
        <v>129</v>
      </c>
      <c r="X1233" t="s">
        <v>129</v>
      </c>
      <c r="Y1233" t="s">
        <v>129</v>
      </c>
      <c r="Z1233" t="s">
        <v>129</v>
      </c>
      <c r="AA1233" t="s">
        <v>129</v>
      </c>
      <c r="AB1233" t="s">
        <v>129</v>
      </c>
      <c r="AC1233" t="s">
        <v>129</v>
      </c>
      <c r="AD1233">
        <v>0</v>
      </c>
      <c r="AE1233">
        <v>20</v>
      </c>
      <c r="AF1233">
        <v>30</v>
      </c>
      <c r="AG1233">
        <v>0</v>
      </c>
      <c r="AH1233">
        <v>0</v>
      </c>
      <c r="AI1233">
        <v>2</v>
      </c>
      <c r="AJ1233">
        <v>3</v>
      </c>
      <c r="AK1233">
        <v>3</v>
      </c>
      <c r="AL1233">
        <v>7</v>
      </c>
      <c r="AM1233">
        <v>1</v>
      </c>
      <c r="AN1233">
        <v>6</v>
      </c>
      <c r="AR1233" t="s">
        <v>149</v>
      </c>
      <c r="AS1233">
        <v>0</v>
      </c>
      <c r="AT1233">
        <v>2</v>
      </c>
      <c r="AU1233">
        <f t="shared" si="504"/>
        <v>0</v>
      </c>
      <c r="AV1233">
        <f t="shared" si="505"/>
        <v>30</v>
      </c>
      <c r="AW1233">
        <f t="shared" si="506"/>
        <v>30</v>
      </c>
      <c r="AX1233" t="str">
        <f t="shared" si="507"/>
        <v/>
      </c>
      <c r="AY1233" t="str">
        <f t="shared" si="508"/>
        <v/>
      </c>
      <c r="AZ1233">
        <f t="shared" si="509"/>
        <v>1</v>
      </c>
      <c r="BA1233" t="str">
        <f t="shared" si="510"/>
        <v/>
      </c>
      <c r="BB1233">
        <f t="shared" si="511"/>
        <v>5850</v>
      </c>
      <c r="BC1233">
        <f t="shared" si="512"/>
        <v>5250</v>
      </c>
      <c r="BD1233">
        <f t="shared" si="513"/>
        <v>105</v>
      </c>
      <c r="BE1233">
        <f t="shared" si="514"/>
        <v>1</v>
      </c>
      <c r="BF1233">
        <f t="shared" si="515"/>
        <v>1</v>
      </c>
      <c r="BG1233">
        <f t="shared" si="516"/>
        <v>117</v>
      </c>
      <c r="BH1233">
        <f t="shared" si="517"/>
        <v>97.5</v>
      </c>
      <c r="BI1233">
        <f t="shared" si="518"/>
        <v>175</v>
      </c>
      <c r="BJ1233">
        <f t="shared" si="519"/>
        <v>195</v>
      </c>
      <c r="BK1233">
        <f t="shared" si="520"/>
        <v>195</v>
      </c>
      <c r="BL1233" t="str">
        <f t="shared" si="521"/>
        <v/>
      </c>
      <c r="BM1233" t="str">
        <f t="shared" si="522"/>
        <v/>
      </c>
      <c r="BN1233" t="str">
        <f t="shared" si="523"/>
        <v/>
      </c>
      <c r="BO1233" t="str">
        <f t="shared" si="524"/>
        <v/>
      </c>
      <c r="BP1233">
        <f t="shared" si="525"/>
        <v>2</v>
      </c>
      <c r="BQ1233">
        <f t="shared" si="526"/>
        <v>2</v>
      </c>
      <c r="BR1233">
        <f t="shared" si="527"/>
        <v>1</v>
      </c>
      <c r="BS1233">
        <f t="shared" si="528"/>
        <v>17</v>
      </c>
      <c r="BT1233" t="str">
        <f t="shared" si="529"/>
        <v/>
      </c>
    </row>
    <row r="1234" spans="1:72">
      <c r="A1234">
        <v>202380</v>
      </c>
      <c r="B1234">
        <v>82369</v>
      </c>
      <c r="C1234" t="s">
        <v>123</v>
      </c>
      <c r="D1234">
        <v>1</v>
      </c>
      <c r="E1234" t="s">
        <v>330</v>
      </c>
      <c r="F1234">
        <v>1030</v>
      </c>
      <c r="G1234" t="s">
        <v>336</v>
      </c>
      <c r="H1234">
        <v>102</v>
      </c>
      <c r="K1234">
        <v>0</v>
      </c>
      <c r="L1234" t="s">
        <v>126</v>
      </c>
      <c r="M1234" t="s">
        <v>123</v>
      </c>
      <c r="N1234">
        <v>1</v>
      </c>
      <c r="O1234">
        <v>1</v>
      </c>
      <c r="P1234" t="s">
        <v>151</v>
      </c>
      <c r="Q1234" t="s">
        <v>134</v>
      </c>
      <c r="R1234">
        <v>105</v>
      </c>
      <c r="S1234" s="1">
        <v>45299</v>
      </c>
      <c r="T1234" s="1">
        <v>45403</v>
      </c>
      <c r="U1234">
        <v>930</v>
      </c>
      <c r="V1234">
        <v>1245</v>
      </c>
      <c r="W1234" t="s">
        <v>45</v>
      </c>
      <c r="X1234" t="s">
        <v>129</v>
      </c>
      <c r="Y1234" t="s">
        <v>47</v>
      </c>
      <c r="Z1234" t="s">
        <v>129</v>
      </c>
      <c r="AA1234" t="s">
        <v>129</v>
      </c>
      <c r="AB1234" t="s">
        <v>129</v>
      </c>
      <c r="AC1234" t="s">
        <v>129</v>
      </c>
      <c r="AD1234">
        <v>0</v>
      </c>
      <c r="AE1234">
        <v>20</v>
      </c>
      <c r="AF1234">
        <v>30</v>
      </c>
      <c r="AG1234">
        <v>0</v>
      </c>
      <c r="AH1234">
        <v>0</v>
      </c>
      <c r="AI1234">
        <v>2</v>
      </c>
      <c r="AJ1234">
        <v>3</v>
      </c>
      <c r="AK1234">
        <v>3</v>
      </c>
      <c r="AL1234">
        <v>7</v>
      </c>
      <c r="AM1234">
        <v>1</v>
      </c>
      <c r="AN1234">
        <v>6</v>
      </c>
      <c r="AR1234" t="s">
        <v>149</v>
      </c>
      <c r="AS1234">
        <v>7.8</v>
      </c>
      <c r="AT1234">
        <v>1</v>
      </c>
      <c r="AU1234">
        <f t="shared" si="504"/>
        <v>30</v>
      </c>
      <c r="AV1234">
        <f t="shared" si="505"/>
        <v>30</v>
      </c>
      <c r="AW1234">
        <f t="shared" si="506"/>
        <v>30</v>
      </c>
      <c r="AX1234">
        <f t="shared" si="507"/>
        <v>195</v>
      </c>
      <c r="AY1234">
        <f t="shared" si="508"/>
        <v>5850</v>
      </c>
      <c r="AZ1234">
        <f t="shared" si="509"/>
        <v>1</v>
      </c>
      <c r="BA1234">
        <f t="shared" si="510"/>
        <v>5850</v>
      </c>
      <c r="BB1234">
        <f t="shared" si="511"/>
        <v>5850</v>
      </c>
      <c r="BC1234">
        <f t="shared" si="512"/>
        <v>5250</v>
      </c>
      <c r="BD1234">
        <f t="shared" si="513"/>
        <v>105</v>
      </c>
      <c r="BE1234">
        <f t="shared" si="514"/>
        <v>1</v>
      </c>
      <c r="BF1234">
        <f t="shared" si="515"/>
        <v>1</v>
      </c>
      <c r="BG1234">
        <f t="shared" si="516"/>
        <v>117</v>
      </c>
      <c r="BH1234">
        <f t="shared" si="517"/>
        <v>97.5</v>
      </c>
      <c r="BI1234">
        <f t="shared" si="518"/>
        <v>175</v>
      </c>
      <c r="BJ1234">
        <f t="shared" si="519"/>
        <v>195</v>
      </c>
      <c r="BK1234">
        <f t="shared" si="520"/>
        <v>195</v>
      </c>
      <c r="BL1234" t="str">
        <f t="shared" si="521"/>
        <v/>
      </c>
      <c r="BM1234" t="str">
        <f t="shared" si="522"/>
        <v/>
      </c>
      <c r="BN1234" t="str">
        <f t="shared" si="523"/>
        <v/>
      </c>
      <c r="BO1234" t="str">
        <f t="shared" si="524"/>
        <v/>
      </c>
      <c r="BP1234">
        <f t="shared" si="525"/>
        <v>2</v>
      </c>
      <c r="BQ1234">
        <f t="shared" si="526"/>
        <v>2</v>
      </c>
      <c r="BR1234">
        <f t="shared" si="527"/>
        <v>1</v>
      </c>
      <c r="BS1234">
        <f t="shared" si="528"/>
        <v>17</v>
      </c>
      <c r="BT1234" t="str">
        <f t="shared" si="529"/>
        <v/>
      </c>
    </row>
    <row r="1235" spans="1:72">
      <c r="A1235">
        <v>202380</v>
      </c>
      <c r="B1235">
        <v>82369</v>
      </c>
      <c r="C1235" t="s">
        <v>123</v>
      </c>
      <c r="D1235">
        <v>1</v>
      </c>
      <c r="E1235" t="s">
        <v>330</v>
      </c>
      <c r="F1235">
        <v>1030</v>
      </c>
      <c r="G1235" t="s">
        <v>336</v>
      </c>
      <c r="H1235">
        <v>102</v>
      </c>
      <c r="K1235">
        <v>0</v>
      </c>
      <c r="L1235" t="s">
        <v>126</v>
      </c>
      <c r="M1235" t="s">
        <v>123</v>
      </c>
      <c r="N1235">
        <v>1</v>
      </c>
      <c r="O1235">
        <v>1</v>
      </c>
      <c r="P1235" t="s">
        <v>151</v>
      </c>
      <c r="Q1235" t="s">
        <v>134</v>
      </c>
      <c r="R1235">
        <v>105</v>
      </c>
      <c r="S1235" s="1">
        <v>45299</v>
      </c>
      <c r="T1235" s="1">
        <v>45403</v>
      </c>
      <c r="U1235" t="s">
        <v>129</v>
      </c>
      <c r="W1235" t="s">
        <v>129</v>
      </c>
      <c r="X1235" t="s">
        <v>129</v>
      </c>
      <c r="Y1235" t="s">
        <v>129</v>
      </c>
      <c r="Z1235" t="s">
        <v>129</v>
      </c>
      <c r="AA1235" t="s">
        <v>129</v>
      </c>
      <c r="AB1235" t="s">
        <v>129</v>
      </c>
      <c r="AC1235" t="s">
        <v>129</v>
      </c>
      <c r="AD1235">
        <v>0</v>
      </c>
      <c r="AE1235">
        <v>20</v>
      </c>
      <c r="AF1235">
        <v>30</v>
      </c>
      <c r="AG1235">
        <v>0</v>
      </c>
      <c r="AH1235">
        <v>0</v>
      </c>
      <c r="AI1235">
        <v>2</v>
      </c>
      <c r="AJ1235">
        <v>3</v>
      </c>
      <c r="AK1235">
        <v>3</v>
      </c>
      <c r="AL1235">
        <v>7</v>
      </c>
      <c r="AM1235">
        <v>1</v>
      </c>
      <c r="AN1235">
        <v>6</v>
      </c>
      <c r="AR1235" t="s">
        <v>133</v>
      </c>
      <c r="AS1235">
        <v>1</v>
      </c>
      <c r="AT1235">
        <v>0</v>
      </c>
      <c r="AU1235">
        <f t="shared" si="504"/>
        <v>0</v>
      </c>
      <c r="AV1235">
        <f t="shared" si="505"/>
        <v>30</v>
      </c>
      <c r="AW1235">
        <f t="shared" si="506"/>
        <v>30</v>
      </c>
      <c r="AX1235" t="str">
        <f t="shared" si="507"/>
        <v/>
      </c>
      <c r="AY1235" t="str">
        <f t="shared" si="508"/>
        <v/>
      </c>
      <c r="AZ1235">
        <f t="shared" si="509"/>
        <v>1</v>
      </c>
      <c r="BA1235" t="str">
        <f t="shared" si="510"/>
        <v/>
      </c>
      <c r="BB1235">
        <f t="shared" si="511"/>
        <v>5850</v>
      </c>
      <c r="BC1235">
        <f t="shared" si="512"/>
        <v>5250</v>
      </c>
      <c r="BD1235">
        <f t="shared" si="513"/>
        <v>105</v>
      </c>
      <c r="BE1235">
        <f t="shared" si="514"/>
        <v>1</v>
      </c>
      <c r="BF1235">
        <f t="shared" si="515"/>
        <v>1</v>
      </c>
      <c r="BG1235">
        <f t="shared" si="516"/>
        <v>117</v>
      </c>
      <c r="BH1235">
        <f t="shared" si="517"/>
        <v>97.5</v>
      </c>
      <c r="BI1235">
        <f t="shared" si="518"/>
        <v>175</v>
      </c>
      <c r="BJ1235">
        <f t="shared" si="519"/>
        <v>195</v>
      </c>
      <c r="BK1235">
        <f t="shared" si="520"/>
        <v>195</v>
      </c>
      <c r="BL1235" t="str">
        <f t="shared" si="521"/>
        <v/>
      </c>
      <c r="BM1235" t="str">
        <f t="shared" si="522"/>
        <v/>
      </c>
      <c r="BN1235" t="str">
        <f t="shared" si="523"/>
        <v/>
      </c>
      <c r="BO1235" t="str">
        <f t="shared" si="524"/>
        <v/>
      </c>
      <c r="BP1235">
        <f t="shared" si="525"/>
        <v>2</v>
      </c>
      <c r="BQ1235">
        <f t="shared" si="526"/>
        <v>2</v>
      </c>
      <c r="BR1235">
        <f t="shared" si="527"/>
        <v>1</v>
      </c>
      <c r="BS1235">
        <f t="shared" si="528"/>
        <v>17</v>
      </c>
      <c r="BT1235" t="str">
        <f t="shared" si="529"/>
        <v/>
      </c>
    </row>
    <row r="1236" spans="1:72">
      <c r="A1236">
        <v>202380</v>
      </c>
      <c r="B1236">
        <v>81927</v>
      </c>
      <c r="C1236" t="s">
        <v>123</v>
      </c>
      <c r="D1236">
        <v>1</v>
      </c>
      <c r="E1236" t="s">
        <v>330</v>
      </c>
      <c r="F1236">
        <v>1210</v>
      </c>
      <c r="G1236" t="s">
        <v>337</v>
      </c>
      <c r="H1236">
        <v>101</v>
      </c>
      <c r="K1236">
        <v>0</v>
      </c>
      <c r="L1236" t="s">
        <v>126</v>
      </c>
      <c r="M1236" t="s">
        <v>123</v>
      </c>
      <c r="N1236">
        <v>1</v>
      </c>
      <c r="O1236">
        <v>1</v>
      </c>
      <c r="P1236" t="s">
        <v>151</v>
      </c>
      <c r="Q1236" t="s">
        <v>134</v>
      </c>
      <c r="R1236">
        <v>106</v>
      </c>
      <c r="S1236" s="1">
        <v>45299</v>
      </c>
      <c r="T1236" s="1">
        <v>45403</v>
      </c>
      <c r="U1236">
        <v>730</v>
      </c>
      <c r="V1236">
        <v>915</v>
      </c>
      <c r="W1236" t="s">
        <v>45</v>
      </c>
      <c r="X1236" t="s">
        <v>129</v>
      </c>
      <c r="Y1236" t="s">
        <v>47</v>
      </c>
      <c r="Z1236" t="s">
        <v>129</v>
      </c>
      <c r="AA1236" t="s">
        <v>129</v>
      </c>
      <c r="AB1236" t="s">
        <v>129</v>
      </c>
      <c r="AC1236" t="s">
        <v>129</v>
      </c>
      <c r="AD1236">
        <v>0</v>
      </c>
      <c r="AE1236">
        <v>20</v>
      </c>
      <c r="AF1236">
        <v>30</v>
      </c>
      <c r="AG1236">
        <v>0</v>
      </c>
      <c r="AH1236">
        <v>0</v>
      </c>
      <c r="AI1236">
        <v>2</v>
      </c>
      <c r="AJ1236">
        <v>4</v>
      </c>
      <c r="AK1236">
        <v>4</v>
      </c>
      <c r="AL1236">
        <v>4</v>
      </c>
      <c r="AM1236">
        <v>4</v>
      </c>
      <c r="AR1236" t="s">
        <v>133</v>
      </c>
      <c r="AS1236">
        <v>4.2</v>
      </c>
      <c r="AT1236">
        <v>4</v>
      </c>
      <c r="AU1236">
        <f t="shared" si="504"/>
        <v>30</v>
      </c>
      <c r="AV1236">
        <f t="shared" si="505"/>
        <v>30</v>
      </c>
      <c r="AW1236">
        <f t="shared" si="506"/>
        <v>30</v>
      </c>
      <c r="AX1236">
        <f t="shared" si="507"/>
        <v>105</v>
      </c>
      <c r="AY1236">
        <f t="shared" si="508"/>
        <v>3150</v>
      </c>
      <c r="AZ1236">
        <f t="shared" si="509"/>
        <v>1</v>
      </c>
      <c r="BA1236">
        <f t="shared" si="510"/>
        <v>3150</v>
      </c>
      <c r="BB1236">
        <f t="shared" si="511"/>
        <v>3150</v>
      </c>
      <c r="BC1236">
        <f t="shared" si="512"/>
        <v>3000</v>
      </c>
      <c r="BD1236">
        <f t="shared" si="513"/>
        <v>60</v>
      </c>
      <c r="BE1236">
        <f t="shared" si="514"/>
        <v>1</v>
      </c>
      <c r="BF1236">
        <f t="shared" si="515"/>
        <v>1</v>
      </c>
      <c r="BG1236">
        <f t="shared" si="516"/>
        <v>63</v>
      </c>
      <c r="BH1236">
        <f t="shared" si="517"/>
        <v>52.5</v>
      </c>
      <c r="BI1236">
        <f t="shared" si="518"/>
        <v>100</v>
      </c>
      <c r="BJ1236">
        <f t="shared" si="519"/>
        <v>105</v>
      </c>
      <c r="BK1236">
        <f t="shared" si="520"/>
        <v>105</v>
      </c>
      <c r="BL1236" t="str">
        <f t="shared" si="521"/>
        <v/>
      </c>
      <c r="BM1236" t="str">
        <f t="shared" si="522"/>
        <v/>
      </c>
      <c r="BN1236" t="str">
        <f t="shared" si="523"/>
        <v/>
      </c>
      <c r="BO1236" t="str">
        <f t="shared" si="524"/>
        <v/>
      </c>
      <c r="BP1236">
        <f t="shared" si="525"/>
        <v>2</v>
      </c>
      <c r="BQ1236">
        <f t="shared" si="526"/>
        <v>2</v>
      </c>
      <c r="BR1236">
        <f t="shared" si="527"/>
        <v>1</v>
      </c>
      <c r="BS1236">
        <f t="shared" si="528"/>
        <v>17</v>
      </c>
      <c r="BT1236" t="str">
        <f t="shared" si="529"/>
        <v/>
      </c>
    </row>
    <row r="1237" spans="1:72">
      <c r="A1237">
        <v>202380</v>
      </c>
      <c r="B1237">
        <v>83767</v>
      </c>
      <c r="C1237" t="s">
        <v>123</v>
      </c>
      <c r="D1237">
        <v>1</v>
      </c>
      <c r="E1237" t="s">
        <v>330</v>
      </c>
      <c r="F1237">
        <v>1210</v>
      </c>
      <c r="G1237" t="s">
        <v>337</v>
      </c>
      <c r="H1237">
        <v>102</v>
      </c>
      <c r="K1237">
        <v>0</v>
      </c>
      <c r="L1237" t="s">
        <v>126</v>
      </c>
      <c r="M1237" t="s">
        <v>123</v>
      </c>
      <c r="N1237">
        <v>1</v>
      </c>
      <c r="O1237">
        <v>1</v>
      </c>
      <c r="P1237" t="s">
        <v>151</v>
      </c>
      <c r="Q1237" t="s">
        <v>134</v>
      </c>
      <c r="R1237">
        <v>106</v>
      </c>
      <c r="S1237" s="1">
        <v>45299</v>
      </c>
      <c r="T1237" s="1">
        <v>45403</v>
      </c>
      <c r="U1237">
        <v>1630</v>
      </c>
      <c r="V1237">
        <v>1815</v>
      </c>
      <c r="W1237" t="s">
        <v>45</v>
      </c>
      <c r="X1237" t="s">
        <v>129</v>
      </c>
      <c r="Y1237" t="s">
        <v>47</v>
      </c>
      <c r="Z1237" t="s">
        <v>129</v>
      </c>
      <c r="AA1237" t="s">
        <v>129</v>
      </c>
      <c r="AB1237" t="s">
        <v>129</v>
      </c>
      <c r="AC1237" t="s">
        <v>129</v>
      </c>
      <c r="AD1237">
        <v>0</v>
      </c>
      <c r="AE1237">
        <v>20</v>
      </c>
      <c r="AF1237">
        <v>30</v>
      </c>
      <c r="AG1237">
        <v>0</v>
      </c>
      <c r="AH1237">
        <v>0</v>
      </c>
      <c r="AI1237">
        <v>2</v>
      </c>
      <c r="AJ1237">
        <v>4</v>
      </c>
      <c r="AK1237">
        <v>4</v>
      </c>
      <c r="AL1237">
        <v>4</v>
      </c>
      <c r="AM1237">
        <v>4</v>
      </c>
      <c r="AR1237" t="s">
        <v>133</v>
      </c>
      <c r="AS1237">
        <v>4.2</v>
      </c>
      <c r="AT1237">
        <v>4</v>
      </c>
      <c r="AU1237">
        <f t="shared" si="504"/>
        <v>30</v>
      </c>
      <c r="AV1237">
        <f t="shared" si="505"/>
        <v>30</v>
      </c>
      <c r="AW1237">
        <f t="shared" si="506"/>
        <v>30</v>
      </c>
      <c r="AX1237">
        <f t="shared" si="507"/>
        <v>105</v>
      </c>
      <c r="AY1237">
        <f t="shared" si="508"/>
        <v>3150</v>
      </c>
      <c r="AZ1237">
        <f t="shared" si="509"/>
        <v>1</v>
      </c>
      <c r="BA1237">
        <f t="shared" si="510"/>
        <v>3150</v>
      </c>
      <c r="BB1237">
        <f t="shared" si="511"/>
        <v>3150</v>
      </c>
      <c r="BC1237">
        <f t="shared" si="512"/>
        <v>3000</v>
      </c>
      <c r="BD1237">
        <f t="shared" si="513"/>
        <v>60</v>
      </c>
      <c r="BE1237">
        <f t="shared" si="514"/>
        <v>1</v>
      </c>
      <c r="BF1237">
        <f t="shared" si="515"/>
        <v>1</v>
      </c>
      <c r="BG1237">
        <f t="shared" si="516"/>
        <v>63</v>
      </c>
      <c r="BH1237">
        <f t="shared" si="517"/>
        <v>52.5</v>
      </c>
      <c r="BI1237">
        <f t="shared" si="518"/>
        <v>100</v>
      </c>
      <c r="BJ1237">
        <f t="shared" si="519"/>
        <v>105</v>
      </c>
      <c r="BK1237">
        <f t="shared" si="520"/>
        <v>105</v>
      </c>
      <c r="BL1237" t="str">
        <f t="shared" si="521"/>
        <v/>
      </c>
      <c r="BM1237" t="str">
        <f t="shared" si="522"/>
        <v/>
      </c>
      <c r="BN1237" t="str">
        <f t="shared" si="523"/>
        <v/>
      </c>
      <c r="BO1237" t="str">
        <f t="shared" si="524"/>
        <v/>
      </c>
      <c r="BP1237">
        <f t="shared" si="525"/>
        <v>2</v>
      </c>
      <c r="BQ1237">
        <f t="shared" si="526"/>
        <v>2</v>
      </c>
      <c r="BR1237">
        <f t="shared" si="527"/>
        <v>1</v>
      </c>
      <c r="BS1237">
        <f t="shared" si="528"/>
        <v>17</v>
      </c>
      <c r="BT1237" t="str">
        <f t="shared" si="529"/>
        <v/>
      </c>
    </row>
    <row r="1238" spans="1:72">
      <c r="A1238">
        <v>202380</v>
      </c>
      <c r="B1238">
        <v>82520</v>
      </c>
      <c r="C1238" t="s">
        <v>123</v>
      </c>
      <c r="D1238">
        <v>1</v>
      </c>
      <c r="E1238" t="s">
        <v>330</v>
      </c>
      <c r="F1238">
        <v>1215</v>
      </c>
      <c r="G1238" t="s">
        <v>339</v>
      </c>
      <c r="H1238">
        <v>101</v>
      </c>
      <c r="K1238">
        <v>0</v>
      </c>
      <c r="L1238" t="s">
        <v>126</v>
      </c>
      <c r="M1238" t="s">
        <v>123</v>
      </c>
      <c r="N1238">
        <v>1</v>
      </c>
      <c r="O1238">
        <v>1</v>
      </c>
      <c r="P1238" t="s">
        <v>151</v>
      </c>
      <c r="Q1238" t="s">
        <v>134</v>
      </c>
      <c r="R1238">
        <v>106</v>
      </c>
      <c r="S1238" s="1">
        <v>45299</v>
      </c>
      <c r="T1238" s="1">
        <v>45403</v>
      </c>
      <c r="U1238">
        <v>730</v>
      </c>
      <c r="V1238">
        <v>915</v>
      </c>
      <c r="W1238" t="s">
        <v>129</v>
      </c>
      <c r="X1238" t="s">
        <v>46</v>
      </c>
      <c r="Y1238" t="s">
        <v>129</v>
      </c>
      <c r="Z1238" t="s">
        <v>50</v>
      </c>
      <c r="AA1238" t="s">
        <v>129</v>
      </c>
      <c r="AB1238" t="s">
        <v>129</v>
      </c>
      <c r="AC1238" t="s">
        <v>129</v>
      </c>
      <c r="AD1238">
        <v>0</v>
      </c>
      <c r="AE1238">
        <v>20</v>
      </c>
      <c r="AF1238">
        <v>30</v>
      </c>
      <c r="AG1238">
        <v>0</v>
      </c>
      <c r="AH1238">
        <v>0</v>
      </c>
      <c r="AI1238">
        <v>2</v>
      </c>
      <c r="AJ1238">
        <v>4</v>
      </c>
      <c r="AK1238">
        <v>4</v>
      </c>
      <c r="AL1238">
        <v>4</v>
      </c>
      <c r="AM1238">
        <v>4</v>
      </c>
      <c r="AR1238" t="s">
        <v>133</v>
      </c>
      <c r="AS1238">
        <v>4.2</v>
      </c>
      <c r="AT1238">
        <v>4</v>
      </c>
      <c r="AU1238">
        <f t="shared" si="504"/>
        <v>30</v>
      </c>
      <c r="AV1238">
        <f t="shared" si="505"/>
        <v>30</v>
      </c>
      <c r="AW1238">
        <f t="shared" si="506"/>
        <v>30</v>
      </c>
      <c r="AX1238">
        <f t="shared" si="507"/>
        <v>105</v>
      </c>
      <c r="AY1238">
        <f t="shared" si="508"/>
        <v>3150</v>
      </c>
      <c r="AZ1238">
        <f t="shared" si="509"/>
        <v>1</v>
      </c>
      <c r="BA1238">
        <f t="shared" si="510"/>
        <v>3150</v>
      </c>
      <c r="BB1238">
        <f t="shared" si="511"/>
        <v>3150</v>
      </c>
      <c r="BC1238">
        <f t="shared" si="512"/>
        <v>3000</v>
      </c>
      <c r="BD1238">
        <f t="shared" si="513"/>
        <v>60</v>
      </c>
      <c r="BE1238">
        <f t="shared" si="514"/>
        <v>1</v>
      </c>
      <c r="BF1238">
        <f t="shared" si="515"/>
        <v>1</v>
      </c>
      <c r="BG1238">
        <f t="shared" si="516"/>
        <v>63</v>
      </c>
      <c r="BH1238">
        <f t="shared" si="517"/>
        <v>52.5</v>
      </c>
      <c r="BI1238">
        <f t="shared" si="518"/>
        <v>100</v>
      </c>
      <c r="BJ1238">
        <f t="shared" si="519"/>
        <v>105</v>
      </c>
      <c r="BK1238">
        <f t="shared" si="520"/>
        <v>105</v>
      </c>
      <c r="BL1238" t="str">
        <f t="shared" si="521"/>
        <v/>
      </c>
      <c r="BM1238" t="str">
        <f t="shared" si="522"/>
        <v/>
      </c>
      <c r="BN1238" t="str">
        <f t="shared" si="523"/>
        <v/>
      </c>
      <c r="BO1238" t="str">
        <f t="shared" si="524"/>
        <v/>
      </c>
      <c r="BP1238">
        <f t="shared" si="525"/>
        <v>2</v>
      </c>
      <c r="BQ1238">
        <f t="shared" si="526"/>
        <v>2</v>
      </c>
      <c r="BR1238">
        <f t="shared" si="527"/>
        <v>1</v>
      </c>
      <c r="BS1238">
        <f t="shared" si="528"/>
        <v>17</v>
      </c>
      <c r="BT1238" t="str">
        <f t="shared" si="529"/>
        <v/>
      </c>
    </row>
    <row r="1239" spans="1:72">
      <c r="A1239">
        <v>202380</v>
      </c>
      <c r="B1239">
        <v>83768</v>
      </c>
      <c r="C1239" t="s">
        <v>123</v>
      </c>
      <c r="D1239">
        <v>1</v>
      </c>
      <c r="E1239" t="s">
        <v>330</v>
      </c>
      <c r="F1239">
        <v>1215</v>
      </c>
      <c r="G1239" t="s">
        <v>339</v>
      </c>
      <c r="H1239">
        <v>102</v>
      </c>
      <c r="K1239">
        <v>0</v>
      </c>
      <c r="L1239" t="s">
        <v>126</v>
      </c>
      <c r="M1239" t="s">
        <v>123</v>
      </c>
      <c r="N1239">
        <v>1</v>
      </c>
      <c r="O1239">
        <v>1</v>
      </c>
      <c r="P1239" t="s">
        <v>151</v>
      </c>
      <c r="Q1239" t="s">
        <v>134</v>
      </c>
      <c r="R1239">
        <v>106</v>
      </c>
      <c r="S1239" s="1">
        <v>45299</v>
      </c>
      <c r="T1239" s="1">
        <v>45403</v>
      </c>
      <c r="U1239">
        <v>1630</v>
      </c>
      <c r="V1239">
        <v>1815</v>
      </c>
      <c r="W1239" t="s">
        <v>129</v>
      </c>
      <c r="X1239" t="s">
        <v>46</v>
      </c>
      <c r="Y1239" t="s">
        <v>129</v>
      </c>
      <c r="Z1239" t="s">
        <v>50</v>
      </c>
      <c r="AA1239" t="s">
        <v>129</v>
      </c>
      <c r="AB1239" t="s">
        <v>129</v>
      </c>
      <c r="AC1239" t="s">
        <v>129</v>
      </c>
      <c r="AD1239">
        <v>0</v>
      </c>
      <c r="AE1239">
        <v>20</v>
      </c>
      <c r="AF1239">
        <v>30</v>
      </c>
      <c r="AG1239">
        <v>0</v>
      </c>
      <c r="AH1239">
        <v>0</v>
      </c>
      <c r="AI1239">
        <v>2</v>
      </c>
      <c r="AJ1239">
        <v>4</v>
      </c>
      <c r="AK1239">
        <v>4</v>
      </c>
      <c r="AL1239">
        <v>4</v>
      </c>
      <c r="AM1239">
        <v>4</v>
      </c>
      <c r="AR1239" t="s">
        <v>133</v>
      </c>
      <c r="AS1239">
        <v>4.2</v>
      </c>
      <c r="AT1239">
        <v>4</v>
      </c>
      <c r="AU1239">
        <f t="shared" si="504"/>
        <v>30</v>
      </c>
      <c r="AV1239">
        <f t="shared" si="505"/>
        <v>30</v>
      </c>
      <c r="AW1239">
        <f t="shared" si="506"/>
        <v>30</v>
      </c>
      <c r="AX1239">
        <f t="shared" si="507"/>
        <v>105</v>
      </c>
      <c r="AY1239">
        <f t="shared" si="508"/>
        <v>3150</v>
      </c>
      <c r="AZ1239">
        <f t="shared" si="509"/>
        <v>1</v>
      </c>
      <c r="BA1239">
        <f t="shared" si="510"/>
        <v>3150</v>
      </c>
      <c r="BB1239">
        <f t="shared" si="511"/>
        <v>3150</v>
      </c>
      <c r="BC1239">
        <f t="shared" si="512"/>
        <v>3000</v>
      </c>
      <c r="BD1239">
        <f t="shared" si="513"/>
        <v>60</v>
      </c>
      <c r="BE1239">
        <f t="shared" si="514"/>
        <v>1</v>
      </c>
      <c r="BF1239">
        <f t="shared" si="515"/>
        <v>1</v>
      </c>
      <c r="BG1239">
        <f t="shared" si="516"/>
        <v>63</v>
      </c>
      <c r="BH1239">
        <f t="shared" si="517"/>
        <v>52.5</v>
      </c>
      <c r="BI1239">
        <f t="shared" si="518"/>
        <v>100</v>
      </c>
      <c r="BJ1239">
        <f t="shared" si="519"/>
        <v>105</v>
      </c>
      <c r="BK1239">
        <f t="shared" si="520"/>
        <v>105</v>
      </c>
      <c r="BL1239" t="str">
        <f t="shared" si="521"/>
        <v/>
      </c>
      <c r="BM1239" t="str">
        <f t="shared" si="522"/>
        <v/>
      </c>
      <c r="BN1239" t="str">
        <f t="shared" si="523"/>
        <v/>
      </c>
      <c r="BO1239" t="str">
        <f t="shared" si="524"/>
        <v/>
      </c>
      <c r="BP1239">
        <f t="shared" si="525"/>
        <v>2</v>
      </c>
      <c r="BQ1239">
        <f t="shared" si="526"/>
        <v>2</v>
      </c>
      <c r="BR1239">
        <f t="shared" si="527"/>
        <v>1</v>
      </c>
      <c r="BS1239">
        <f t="shared" si="528"/>
        <v>17</v>
      </c>
      <c r="BT1239" t="str">
        <f t="shared" si="529"/>
        <v/>
      </c>
    </row>
    <row r="1240" spans="1:72">
      <c r="A1240">
        <v>202380</v>
      </c>
      <c r="B1240">
        <v>82370</v>
      </c>
      <c r="C1240" t="s">
        <v>123</v>
      </c>
      <c r="D1240">
        <v>1</v>
      </c>
      <c r="E1240" t="s">
        <v>330</v>
      </c>
      <c r="F1240">
        <v>1220</v>
      </c>
      <c r="G1240" t="s">
        <v>340</v>
      </c>
      <c r="H1240">
        <v>101</v>
      </c>
      <c r="K1240">
        <v>0</v>
      </c>
      <c r="L1240" t="s">
        <v>126</v>
      </c>
      <c r="M1240" t="s">
        <v>123</v>
      </c>
      <c r="N1240">
        <v>1</v>
      </c>
      <c r="O1240">
        <v>1</v>
      </c>
      <c r="P1240" t="s">
        <v>151</v>
      </c>
      <c r="Q1240" t="s">
        <v>134</v>
      </c>
      <c r="R1240">
        <v>101</v>
      </c>
      <c r="S1240" s="1">
        <v>45299</v>
      </c>
      <c r="T1240" s="1">
        <v>45403</v>
      </c>
      <c r="U1240" t="s">
        <v>129</v>
      </c>
      <c r="W1240" t="s">
        <v>129</v>
      </c>
      <c r="X1240" t="s">
        <v>129</v>
      </c>
      <c r="Y1240" t="s">
        <v>129</v>
      </c>
      <c r="Z1240" t="s">
        <v>129</v>
      </c>
      <c r="AA1240" t="s">
        <v>129</v>
      </c>
      <c r="AB1240" t="s">
        <v>129</v>
      </c>
      <c r="AC1240" t="s">
        <v>129</v>
      </c>
      <c r="AD1240">
        <v>0</v>
      </c>
      <c r="AE1240">
        <v>20</v>
      </c>
      <c r="AF1240">
        <v>30</v>
      </c>
      <c r="AG1240">
        <v>0</v>
      </c>
      <c r="AH1240">
        <v>0</v>
      </c>
      <c r="AI1240">
        <v>2</v>
      </c>
      <c r="AJ1240">
        <v>3</v>
      </c>
      <c r="AK1240">
        <v>3</v>
      </c>
      <c r="AL1240">
        <v>7</v>
      </c>
      <c r="AM1240">
        <v>1</v>
      </c>
      <c r="AN1240">
        <v>6</v>
      </c>
      <c r="AR1240" t="s">
        <v>133</v>
      </c>
      <c r="AS1240">
        <v>1</v>
      </c>
      <c r="AT1240">
        <v>1</v>
      </c>
      <c r="AU1240">
        <f t="shared" si="504"/>
        <v>0</v>
      </c>
      <c r="AV1240">
        <f t="shared" si="505"/>
        <v>30</v>
      </c>
      <c r="AW1240">
        <f t="shared" si="506"/>
        <v>30</v>
      </c>
      <c r="AX1240" t="str">
        <f t="shared" si="507"/>
        <v/>
      </c>
      <c r="AY1240" t="str">
        <f t="shared" si="508"/>
        <v/>
      </c>
      <c r="AZ1240">
        <f t="shared" si="509"/>
        <v>1</v>
      </c>
      <c r="BA1240" t="str">
        <f t="shared" si="510"/>
        <v/>
      </c>
      <c r="BB1240">
        <f t="shared" si="511"/>
        <v>5850</v>
      </c>
      <c r="BC1240">
        <f t="shared" si="512"/>
        <v>5250</v>
      </c>
      <c r="BD1240">
        <f t="shared" si="513"/>
        <v>105</v>
      </c>
      <c r="BE1240">
        <f t="shared" si="514"/>
        <v>1</v>
      </c>
      <c r="BF1240">
        <f t="shared" si="515"/>
        <v>1</v>
      </c>
      <c r="BG1240">
        <f t="shared" si="516"/>
        <v>117</v>
      </c>
      <c r="BH1240">
        <f t="shared" si="517"/>
        <v>97.5</v>
      </c>
      <c r="BI1240">
        <f t="shared" si="518"/>
        <v>175</v>
      </c>
      <c r="BJ1240">
        <f t="shared" si="519"/>
        <v>195</v>
      </c>
      <c r="BK1240">
        <f t="shared" si="520"/>
        <v>195</v>
      </c>
      <c r="BL1240" t="str">
        <f t="shared" si="521"/>
        <v/>
      </c>
      <c r="BM1240" t="str">
        <f t="shared" si="522"/>
        <v/>
      </c>
      <c r="BN1240" t="str">
        <f t="shared" si="523"/>
        <v/>
      </c>
      <c r="BO1240" t="str">
        <f t="shared" si="524"/>
        <v/>
      </c>
      <c r="BP1240">
        <f t="shared" si="525"/>
        <v>2</v>
      </c>
      <c r="BQ1240">
        <f t="shared" si="526"/>
        <v>2</v>
      </c>
      <c r="BR1240">
        <f t="shared" si="527"/>
        <v>1</v>
      </c>
      <c r="BS1240">
        <f t="shared" si="528"/>
        <v>17</v>
      </c>
      <c r="BT1240" t="str">
        <f t="shared" si="529"/>
        <v/>
      </c>
    </row>
    <row r="1241" spans="1:72">
      <c r="A1241">
        <v>202380</v>
      </c>
      <c r="B1241">
        <v>82370</v>
      </c>
      <c r="C1241" t="s">
        <v>123</v>
      </c>
      <c r="D1241">
        <v>1</v>
      </c>
      <c r="E1241" t="s">
        <v>330</v>
      </c>
      <c r="F1241">
        <v>1220</v>
      </c>
      <c r="G1241" t="s">
        <v>340</v>
      </c>
      <c r="H1241">
        <v>101</v>
      </c>
      <c r="K1241">
        <v>0</v>
      </c>
      <c r="L1241" t="s">
        <v>126</v>
      </c>
      <c r="M1241" t="s">
        <v>123</v>
      </c>
      <c r="N1241">
        <v>1</v>
      </c>
      <c r="O1241">
        <v>1</v>
      </c>
      <c r="P1241" t="s">
        <v>151</v>
      </c>
      <c r="Q1241" t="s">
        <v>134</v>
      </c>
      <c r="R1241">
        <v>101</v>
      </c>
      <c r="S1241" s="1">
        <v>45299</v>
      </c>
      <c r="T1241" s="1">
        <v>45403</v>
      </c>
      <c r="U1241">
        <v>930</v>
      </c>
      <c r="V1241">
        <v>1245</v>
      </c>
      <c r="W1241" t="s">
        <v>45</v>
      </c>
      <c r="X1241" t="s">
        <v>129</v>
      </c>
      <c r="Y1241" t="s">
        <v>47</v>
      </c>
      <c r="Z1241" t="s">
        <v>129</v>
      </c>
      <c r="AA1241" t="s">
        <v>129</v>
      </c>
      <c r="AB1241" t="s">
        <v>129</v>
      </c>
      <c r="AC1241" t="s">
        <v>129</v>
      </c>
      <c r="AD1241">
        <v>0</v>
      </c>
      <c r="AE1241">
        <v>20</v>
      </c>
      <c r="AF1241">
        <v>30</v>
      </c>
      <c r="AG1241">
        <v>0</v>
      </c>
      <c r="AH1241">
        <v>0</v>
      </c>
      <c r="AI1241">
        <v>2</v>
      </c>
      <c r="AJ1241">
        <v>3</v>
      </c>
      <c r="AK1241">
        <v>3</v>
      </c>
      <c r="AL1241">
        <v>7</v>
      </c>
      <c r="AM1241">
        <v>1</v>
      </c>
      <c r="AN1241">
        <v>6</v>
      </c>
      <c r="AR1241" t="s">
        <v>149</v>
      </c>
      <c r="AS1241">
        <v>7.8</v>
      </c>
      <c r="AT1241">
        <v>2</v>
      </c>
      <c r="AU1241">
        <f t="shared" si="504"/>
        <v>30</v>
      </c>
      <c r="AV1241">
        <f t="shared" si="505"/>
        <v>30</v>
      </c>
      <c r="AW1241">
        <f t="shared" si="506"/>
        <v>30</v>
      </c>
      <c r="AX1241">
        <f t="shared" si="507"/>
        <v>195</v>
      </c>
      <c r="AY1241">
        <f t="shared" si="508"/>
        <v>5850</v>
      </c>
      <c r="AZ1241">
        <f t="shared" si="509"/>
        <v>1</v>
      </c>
      <c r="BA1241">
        <f t="shared" si="510"/>
        <v>5850</v>
      </c>
      <c r="BB1241">
        <f t="shared" si="511"/>
        <v>5850</v>
      </c>
      <c r="BC1241">
        <f t="shared" si="512"/>
        <v>5250</v>
      </c>
      <c r="BD1241">
        <f t="shared" si="513"/>
        <v>105</v>
      </c>
      <c r="BE1241">
        <f t="shared" si="514"/>
        <v>1</v>
      </c>
      <c r="BF1241">
        <f t="shared" si="515"/>
        <v>1</v>
      </c>
      <c r="BG1241">
        <f t="shared" si="516"/>
        <v>117</v>
      </c>
      <c r="BH1241">
        <f t="shared" si="517"/>
        <v>97.5</v>
      </c>
      <c r="BI1241">
        <f t="shared" si="518"/>
        <v>175</v>
      </c>
      <c r="BJ1241">
        <f t="shared" si="519"/>
        <v>195</v>
      </c>
      <c r="BK1241">
        <f t="shared" si="520"/>
        <v>195</v>
      </c>
      <c r="BL1241" t="str">
        <f t="shared" si="521"/>
        <v/>
      </c>
      <c r="BM1241" t="str">
        <f t="shared" si="522"/>
        <v/>
      </c>
      <c r="BN1241" t="str">
        <f t="shared" si="523"/>
        <v/>
      </c>
      <c r="BO1241" t="str">
        <f t="shared" si="524"/>
        <v/>
      </c>
      <c r="BP1241">
        <f t="shared" si="525"/>
        <v>2</v>
      </c>
      <c r="BQ1241">
        <f t="shared" si="526"/>
        <v>2</v>
      </c>
      <c r="BR1241">
        <f t="shared" si="527"/>
        <v>1</v>
      </c>
      <c r="BS1241">
        <f t="shared" si="528"/>
        <v>17</v>
      </c>
      <c r="BT1241" t="str">
        <f t="shared" si="529"/>
        <v/>
      </c>
    </row>
    <row r="1242" spans="1:72">
      <c r="A1242">
        <v>202380</v>
      </c>
      <c r="B1242">
        <v>83769</v>
      </c>
      <c r="C1242" t="s">
        <v>123</v>
      </c>
      <c r="D1242">
        <v>1</v>
      </c>
      <c r="E1242" t="s">
        <v>330</v>
      </c>
      <c r="F1242">
        <v>1220</v>
      </c>
      <c r="G1242" t="s">
        <v>340</v>
      </c>
      <c r="H1242">
        <v>102</v>
      </c>
      <c r="K1242">
        <v>0</v>
      </c>
      <c r="L1242" t="s">
        <v>126</v>
      </c>
      <c r="M1242" t="s">
        <v>123</v>
      </c>
      <c r="N1242">
        <v>1</v>
      </c>
      <c r="O1242">
        <v>1</v>
      </c>
      <c r="P1242" t="s">
        <v>151</v>
      </c>
      <c r="Q1242" t="s">
        <v>134</v>
      </c>
      <c r="R1242">
        <v>101</v>
      </c>
      <c r="S1242" s="1">
        <v>45299</v>
      </c>
      <c r="T1242" s="1">
        <v>45403</v>
      </c>
      <c r="U1242">
        <v>1830</v>
      </c>
      <c r="V1242">
        <v>2145</v>
      </c>
      <c r="W1242" t="s">
        <v>45</v>
      </c>
      <c r="X1242" t="s">
        <v>129</v>
      </c>
      <c r="Y1242" t="s">
        <v>47</v>
      </c>
      <c r="Z1242" t="s">
        <v>129</v>
      </c>
      <c r="AA1242" t="s">
        <v>129</v>
      </c>
      <c r="AB1242" t="s">
        <v>129</v>
      </c>
      <c r="AC1242" t="s">
        <v>129</v>
      </c>
      <c r="AD1242">
        <v>0</v>
      </c>
      <c r="AE1242">
        <v>20</v>
      </c>
      <c r="AF1242">
        <v>30</v>
      </c>
      <c r="AG1242">
        <v>0</v>
      </c>
      <c r="AH1242">
        <v>0</v>
      </c>
      <c r="AI1242">
        <v>2</v>
      </c>
      <c r="AJ1242">
        <v>3</v>
      </c>
      <c r="AK1242">
        <v>3</v>
      </c>
      <c r="AL1242">
        <v>7</v>
      </c>
      <c r="AM1242">
        <v>1</v>
      </c>
      <c r="AN1242">
        <v>6</v>
      </c>
      <c r="AR1242" t="s">
        <v>149</v>
      </c>
      <c r="AS1242">
        <v>7.8</v>
      </c>
      <c r="AT1242">
        <v>2</v>
      </c>
      <c r="AU1242">
        <f t="shared" si="504"/>
        <v>30</v>
      </c>
      <c r="AV1242">
        <f t="shared" si="505"/>
        <v>30</v>
      </c>
      <c r="AW1242">
        <f t="shared" si="506"/>
        <v>30</v>
      </c>
      <c r="AX1242">
        <f t="shared" si="507"/>
        <v>195</v>
      </c>
      <c r="AY1242">
        <f t="shared" si="508"/>
        <v>5850</v>
      </c>
      <c r="AZ1242">
        <f t="shared" si="509"/>
        <v>1</v>
      </c>
      <c r="BA1242">
        <f t="shared" si="510"/>
        <v>5850</v>
      </c>
      <c r="BB1242">
        <f t="shared" si="511"/>
        <v>5850</v>
      </c>
      <c r="BC1242">
        <f t="shared" si="512"/>
        <v>5250</v>
      </c>
      <c r="BD1242">
        <f t="shared" si="513"/>
        <v>105</v>
      </c>
      <c r="BE1242">
        <f t="shared" si="514"/>
        <v>1</v>
      </c>
      <c r="BF1242">
        <f t="shared" si="515"/>
        <v>1</v>
      </c>
      <c r="BG1242">
        <f t="shared" si="516"/>
        <v>117</v>
      </c>
      <c r="BH1242">
        <f t="shared" si="517"/>
        <v>97.5</v>
      </c>
      <c r="BI1242">
        <f t="shared" si="518"/>
        <v>175</v>
      </c>
      <c r="BJ1242">
        <f t="shared" si="519"/>
        <v>195</v>
      </c>
      <c r="BK1242">
        <f t="shared" si="520"/>
        <v>195</v>
      </c>
      <c r="BL1242" t="str">
        <f t="shared" si="521"/>
        <v/>
      </c>
      <c r="BM1242" t="str">
        <f t="shared" si="522"/>
        <v/>
      </c>
      <c r="BN1242" t="str">
        <f t="shared" si="523"/>
        <v/>
      </c>
      <c r="BO1242" t="str">
        <f t="shared" si="524"/>
        <v/>
      </c>
      <c r="BP1242">
        <f t="shared" si="525"/>
        <v>2</v>
      </c>
      <c r="BQ1242">
        <f t="shared" si="526"/>
        <v>2</v>
      </c>
      <c r="BR1242">
        <f t="shared" si="527"/>
        <v>1</v>
      </c>
      <c r="BS1242">
        <f t="shared" si="528"/>
        <v>17</v>
      </c>
      <c r="BT1242" t="str">
        <f t="shared" si="529"/>
        <v/>
      </c>
    </row>
    <row r="1243" spans="1:72">
      <c r="A1243">
        <v>202380</v>
      </c>
      <c r="B1243">
        <v>83769</v>
      </c>
      <c r="C1243" t="s">
        <v>123</v>
      </c>
      <c r="D1243">
        <v>1</v>
      </c>
      <c r="E1243" t="s">
        <v>330</v>
      </c>
      <c r="F1243">
        <v>1220</v>
      </c>
      <c r="G1243" t="s">
        <v>340</v>
      </c>
      <c r="H1243">
        <v>102</v>
      </c>
      <c r="K1243">
        <v>0</v>
      </c>
      <c r="L1243" t="s">
        <v>126</v>
      </c>
      <c r="M1243" t="s">
        <v>123</v>
      </c>
      <c r="N1243">
        <v>1</v>
      </c>
      <c r="O1243">
        <v>1</v>
      </c>
      <c r="P1243" t="s">
        <v>151</v>
      </c>
      <c r="Q1243" t="s">
        <v>134</v>
      </c>
      <c r="R1243">
        <v>101</v>
      </c>
      <c r="S1243" s="1">
        <v>45299</v>
      </c>
      <c r="T1243" s="1">
        <v>45403</v>
      </c>
      <c r="U1243" t="s">
        <v>129</v>
      </c>
      <c r="W1243" t="s">
        <v>129</v>
      </c>
      <c r="X1243" t="s">
        <v>129</v>
      </c>
      <c r="Y1243" t="s">
        <v>129</v>
      </c>
      <c r="Z1243" t="s">
        <v>129</v>
      </c>
      <c r="AA1243" t="s">
        <v>129</v>
      </c>
      <c r="AB1243" t="s">
        <v>129</v>
      </c>
      <c r="AC1243" t="s">
        <v>129</v>
      </c>
      <c r="AD1243">
        <v>0</v>
      </c>
      <c r="AE1243">
        <v>20</v>
      </c>
      <c r="AF1243">
        <v>30</v>
      </c>
      <c r="AG1243">
        <v>0</v>
      </c>
      <c r="AH1243">
        <v>0</v>
      </c>
      <c r="AI1243">
        <v>2</v>
      </c>
      <c r="AJ1243">
        <v>3</v>
      </c>
      <c r="AK1243">
        <v>3</v>
      </c>
      <c r="AL1243">
        <v>7</v>
      </c>
      <c r="AM1243">
        <v>1</v>
      </c>
      <c r="AN1243">
        <v>6</v>
      </c>
      <c r="AR1243" t="s">
        <v>133</v>
      </c>
      <c r="AS1243">
        <v>1</v>
      </c>
      <c r="AT1243">
        <v>1</v>
      </c>
      <c r="AU1243">
        <f t="shared" si="504"/>
        <v>0</v>
      </c>
      <c r="AV1243">
        <f t="shared" si="505"/>
        <v>30</v>
      </c>
      <c r="AW1243">
        <f t="shared" si="506"/>
        <v>30</v>
      </c>
      <c r="AX1243" t="str">
        <f t="shared" si="507"/>
        <v/>
      </c>
      <c r="AY1243" t="str">
        <f t="shared" si="508"/>
        <v/>
      </c>
      <c r="AZ1243">
        <f t="shared" si="509"/>
        <v>1</v>
      </c>
      <c r="BA1243" t="str">
        <f t="shared" si="510"/>
        <v/>
      </c>
      <c r="BB1243">
        <f t="shared" si="511"/>
        <v>5850</v>
      </c>
      <c r="BC1243">
        <f t="shared" si="512"/>
        <v>5250</v>
      </c>
      <c r="BD1243">
        <f t="shared" si="513"/>
        <v>105</v>
      </c>
      <c r="BE1243">
        <f t="shared" si="514"/>
        <v>1</v>
      </c>
      <c r="BF1243">
        <f t="shared" si="515"/>
        <v>1</v>
      </c>
      <c r="BG1243">
        <f t="shared" si="516"/>
        <v>117</v>
      </c>
      <c r="BH1243">
        <f t="shared" si="517"/>
        <v>97.5</v>
      </c>
      <c r="BI1243">
        <f t="shared" si="518"/>
        <v>175</v>
      </c>
      <c r="BJ1243">
        <f t="shared" si="519"/>
        <v>195</v>
      </c>
      <c r="BK1243">
        <f t="shared" si="520"/>
        <v>195</v>
      </c>
      <c r="BL1243" t="str">
        <f t="shared" si="521"/>
        <v/>
      </c>
      <c r="BM1243" t="str">
        <f t="shared" si="522"/>
        <v/>
      </c>
      <c r="BN1243" t="str">
        <f t="shared" si="523"/>
        <v/>
      </c>
      <c r="BO1243" t="str">
        <f t="shared" si="524"/>
        <v/>
      </c>
      <c r="BP1243">
        <f t="shared" si="525"/>
        <v>2</v>
      </c>
      <c r="BQ1243">
        <f t="shared" si="526"/>
        <v>2</v>
      </c>
      <c r="BR1243">
        <f t="shared" si="527"/>
        <v>1</v>
      </c>
      <c r="BS1243">
        <f t="shared" si="528"/>
        <v>17</v>
      </c>
      <c r="BT1243" t="str">
        <f t="shared" si="529"/>
        <v/>
      </c>
    </row>
    <row r="1244" spans="1:72">
      <c r="A1244">
        <v>202380</v>
      </c>
      <c r="B1244">
        <v>82670</v>
      </c>
      <c r="C1244" t="s">
        <v>123</v>
      </c>
      <c r="D1244">
        <v>1</v>
      </c>
      <c r="E1244" t="s">
        <v>330</v>
      </c>
      <c r="F1244">
        <v>1230</v>
      </c>
      <c r="G1244" t="s">
        <v>341</v>
      </c>
      <c r="H1244">
        <v>101</v>
      </c>
      <c r="K1244">
        <v>0</v>
      </c>
      <c r="L1244" t="s">
        <v>126</v>
      </c>
      <c r="M1244" t="s">
        <v>123</v>
      </c>
      <c r="N1244">
        <v>1</v>
      </c>
      <c r="O1244">
        <v>1</v>
      </c>
      <c r="P1244" t="s">
        <v>151</v>
      </c>
      <c r="Q1244" t="s">
        <v>134</v>
      </c>
      <c r="R1244">
        <v>101</v>
      </c>
      <c r="S1244" s="1">
        <v>45299</v>
      </c>
      <c r="T1244" s="1">
        <v>45403</v>
      </c>
      <c r="U1244">
        <v>930</v>
      </c>
      <c r="V1244">
        <v>1245</v>
      </c>
      <c r="W1244" t="s">
        <v>129</v>
      </c>
      <c r="X1244" t="s">
        <v>46</v>
      </c>
      <c r="Y1244" t="s">
        <v>129</v>
      </c>
      <c r="Z1244" t="s">
        <v>50</v>
      </c>
      <c r="AA1244" t="s">
        <v>129</v>
      </c>
      <c r="AB1244" t="s">
        <v>129</v>
      </c>
      <c r="AC1244" t="s">
        <v>129</v>
      </c>
      <c r="AD1244">
        <v>0</v>
      </c>
      <c r="AE1244">
        <v>20</v>
      </c>
      <c r="AF1244">
        <v>30</v>
      </c>
      <c r="AG1244">
        <v>0</v>
      </c>
      <c r="AH1244">
        <v>0</v>
      </c>
      <c r="AI1244">
        <v>2</v>
      </c>
      <c r="AJ1244">
        <v>3</v>
      </c>
      <c r="AK1244">
        <v>3</v>
      </c>
      <c r="AL1244">
        <v>7</v>
      </c>
      <c r="AM1244">
        <v>1</v>
      </c>
      <c r="AN1244">
        <v>6</v>
      </c>
      <c r="AR1244" t="s">
        <v>149</v>
      </c>
      <c r="AS1244">
        <v>7.8</v>
      </c>
      <c r="AT1244">
        <v>2</v>
      </c>
      <c r="AU1244">
        <f t="shared" si="504"/>
        <v>30</v>
      </c>
      <c r="AV1244">
        <f t="shared" si="505"/>
        <v>30</v>
      </c>
      <c r="AW1244">
        <f t="shared" si="506"/>
        <v>30</v>
      </c>
      <c r="AX1244">
        <f t="shared" si="507"/>
        <v>195</v>
      </c>
      <c r="AY1244">
        <f t="shared" si="508"/>
        <v>5850</v>
      </c>
      <c r="AZ1244">
        <f t="shared" si="509"/>
        <v>1</v>
      </c>
      <c r="BA1244">
        <f t="shared" si="510"/>
        <v>5850</v>
      </c>
      <c r="BB1244">
        <f t="shared" si="511"/>
        <v>5850</v>
      </c>
      <c r="BC1244">
        <f t="shared" si="512"/>
        <v>5250</v>
      </c>
      <c r="BD1244">
        <f t="shared" si="513"/>
        <v>105</v>
      </c>
      <c r="BE1244">
        <f t="shared" si="514"/>
        <v>1</v>
      </c>
      <c r="BF1244">
        <f t="shared" si="515"/>
        <v>1</v>
      </c>
      <c r="BG1244">
        <f t="shared" si="516"/>
        <v>117</v>
      </c>
      <c r="BH1244">
        <f t="shared" si="517"/>
        <v>97.5</v>
      </c>
      <c r="BI1244">
        <f t="shared" si="518"/>
        <v>175</v>
      </c>
      <c r="BJ1244">
        <f t="shared" si="519"/>
        <v>195</v>
      </c>
      <c r="BK1244">
        <f t="shared" si="520"/>
        <v>195</v>
      </c>
      <c r="BL1244" t="str">
        <f t="shared" si="521"/>
        <v/>
      </c>
      <c r="BM1244" t="str">
        <f t="shared" si="522"/>
        <v/>
      </c>
      <c r="BN1244" t="str">
        <f t="shared" si="523"/>
        <v/>
      </c>
      <c r="BO1244" t="str">
        <f t="shared" si="524"/>
        <v/>
      </c>
      <c r="BP1244">
        <f t="shared" si="525"/>
        <v>2</v>
      </c>
      <c r="BQ1244">
        <f t="shared" si="526"/>
        <v>2</v>
      </c>
      <c r="BR1244">
        <f t="shared" si="527"/>
        <v>1</v>
      </c>
      <c r="BS1244">
        <f t="shared" si="528"/>
        <v>17</v>
      </c>
      <c r="BT1244" t="str">
        <f t="shared" si="529"/>
        <v/>
      </c>
    </row>
    <row r="1245" spans="1:72">
      <c r="A1245">
        <v>202380</v>
      </c>
      <c r="B1245">
        <v>82670</v>
      </c>
      <c r="C1245" t="s">
        <v>123</v>
      </c>
      <c r="D1245">
        <v>1</v>
      </c>
      <c r="E1245" t="s">
        <v>330</v>
      </c>
      <c r="F1245">
        <v>1230</v>
      </c>
      <c r="G1245" t="s">
        <v>341</v>
      </c>
      <c r="H1245">
        <v>101</v>
      </c>
      <c r="K1245">
        <v>0</v>
      </c>
      <c r="L1245" t="s">
        <v>126</v>
      </c>
      <c r="M1245" t="s">
        <v>123</v>
      </c>
      <c r="N1245">
        <v>1</v>
      </c>
      <c r="O1245">
        <v>1</v>
      </c>
      <c r="P1245" t="s">
        <v>151</v>
      </c>
      <c r="Q1245" t="s">
        <v>134</v>
      </c>
      <c r="R1245">
        <v>101</v>
      </c>
      <c r="S1245" s="1">
        <v>45299</v>
      </c>
      <c r="T1245" s="1">
        <v>45403</v>
      </c>
      <c r="U1245" t="s">
        <v>129</v>
      </c>
      <c r="W1245" t="s">
        <v>129</v>
      </c>
      <c r="X1245" t="s">
        <v>129</v>
      </c>
      <c r="Y1245" t="s">
        <v>129</v>
      </c>
      <c r="Z1245" t="s">
        <v>129</v>
      </c>
      <c r="AA1245" t="s">
        <v>129</v>
      </c>
      <c r="AB1245" t="s">
        <v>129</v>
      </c>
      <c r="AC1245" t="s">
        <v>129</v>
      </c>
      <c r="AD1245">
        <v>0</v>
      </c>
      <c r="AE1245">
        <v>20</v>
      </c>
      <c r="AF1245">
        <v>30</v>
      </c>
      <c r="AG1245">
        <v>0</v>
      </c>
      <c r="AH1245">
        <v>0</v>
      </c>
      <c r="AI1245">
        <v>2</v>
      </c>
      <c r="AJ1245">
        <v>3</v>
      </c>
      <c r="AK1245">
        <v>3</v>
      </c>
      <c r="AL1245">
        <v>7</v>
      </c>
      <c r="AM1245">
        <v>1</v>
      </c>
      <c r="AN1245">
        <v>6</v>
      </c>
      <c r="AR1245" t="s">
        <v>133</v>
      </c>
      <c r="AS1245">
        <v>1</v>
      </c>
      <c r="AT1245">
        <v>1</v>
      </c>
      <c r="AU1245">
        <f t="shared" si="504"/>
        <v>0</v>
      </c>
      <c r="AV1245">
        <f t="shared" si="505"/>
        <v>30</v>
      </c>
      <c r="AW1245">
        <f t="shared" si="506"/>
        <v>30</v>
      </c>
      <c r="AX1245" t="str">
        <f t="shared" si="507"/>
        <v/>
      </c>
      <c r="AY1245" t="str">
        <f t="shared" si="508"/>
        <v/>
      </c>
      <c r="AZ1245">
        <f t="shared" si="509"/>
        <v>1</v>
      </c>
      <c r="BA1245" t="str">
        <f t="shared" si="510"/>
        <v/>
      </c>
      <c r="BB1245">
        <f t="shared" si="511"/>
        <v>5850</v>
      </c>
      <c r="BC1245">
        <f t="shared" si="512"/>
        <v>5250</v>
      </c>
      <c r="BD1245">
        <f t="shared" si="513"/>
        <v>105</v>
      </c>
      <c r="BE1245">
        <f t="shared" si="514"/>
        <v>1</v>
      </c>
      <c r="BF1245">
        <f t="shared" si="515"/>
        <v>1</v>
      </c>
      <c r="BG1245">
        <f t="shared" si="516"/>
        <v>117</v>
      </c>
      <c r="BH1245">
        <f t="shared" si="517"/>
        <v>97.5</v>
      </c>
      <c r="BI1245">
        <f t="shared" si="518"/>
        <v>175</v>
      </c>
      <c r="BJ1245">
        <f t="shared" si="519"/>
        <v>195</v>
      </c>
      <c r="BK1245">
        <f t="shared" si="520"/>
        <v>195</v>
      </c>
      <c r="BL1245" t="str">
        <f t="shared" si="521"/>
        <v/>
      </c>
      <c r="BM1245" t="str">
        <f t="shared" si="522"/>
        <v/>
      </c>
      <c r="BN1245" t="str">
        <f t="shared" si="523"/>
        <v/>
      </c>
      <c r="BO1245" t="str">
        <f t="shared" si="524"/>
        <v/>
      </c>
      <c r="BP1245">
        <f t="shared" si="525"/>
        <v>2</v>
      </c>
      <c r="BQ1245">
        <f t="shared" si="526"/>
        <v>2</v>
      </c>
      <c r="BR1245">
        <f t="shared" si="527"/>
        <v>1</v>
      </c>
      <c r="BS1245">
        <f t="shared" si="528"/>
        <v>17</v>
      </c>
      <c r="BT1245" t="str">
        <f t="shared" si="529"/>
        <v/>
      </c>
    </row>
    <row r="1246" spans="1:72">
      <c r="A1246">
        <v>202380</v>
      </c>
      <c r="B1246">
        <v>83770</v>
      </c>
      <c r="C1246" t="s">
        <v>123</v>
      </c>
      <c r="D1246">
        <v>1</v>
      </c>
      <c r="E1246" t="s">
        <v>330</v>
      </c>
      <c r="F1246">
        <v>1230</v>
      </c>
      <c r="G1246" t="s">
        <v>341</v>
      </c>
      <c r="H1246">
        <v>102</v>
      </c>
      <c r="K1246">
        <v>0</v>
      </c>
      <c r="L1246" t="s">
        <v>126</v>
      </c>
      <c r="M1246" t="s">
        <v>123</v>
      </c>
      <c r="N1246">
        <v>1</v>
      </c>
      <c r="O1246">
        <v>1</v>
      </c>
      <c r="P1246" t="s">
        <v>151</v>
      </c>
      <c r="Q1246" t="s">
        <v>134</v>
      </c>
      <c r="R1246">
        <v>101</v>
      </c>
      <c r="S1246" s="1">
        <v>45299</v>
      </c>
      <c r="T1246" s="1">
        <v>45403</v>
      </c>
      <c r="U1246">
        <v>1830</v>
      </c>
      <c r="V1246">
        <v>2145</v>
      </c>
      <c r="W1246" t="s">
        <v>129</v>
      </c>
      <c r="X1246" t="s">
        <v>46</v>
      </c>
      <c r="Y1246" t="s">
        <v>129</v>
      </c>
      <c r="Z1246" t="s">
        <v>50</v>
      </c>
      <c r="AA1246" t="s">
        <v>129</v>
      </c>
      <c r="AB1246" t="s">
        <v>129</v>
      </c>
      <c r="AC1246" t="s">
        <v>129</v>
      </c>
      <c r="AD1246">
        <v>0</v>
      </c>
      <c r="AE1246">
        <v>20</v>
      </c>
      <c r="AF1246">
        <v>30</v>
      </c>
      <c r="AG1246">
        <v>0</v>
      </c>
      <c r="AH1246">
        <v>0</v>
      </c>
      <c r="AI1246">
        <v>2</v>
      </c>
      <c r="AJ1246">
        <v>3</v>
      </c>
      <c r="AK1246">
        <v>3</v>
      </c>
      <c r="AL1246">
        <v>7</v>
      </c>
      <c r="AM1246">
        <v>1</v>
      </c>
      <c r="AN1246">
        <v>6</v>
      </c>
      <c r="AR1246" t="s">
        <v>149</v>
      </c>
      <c r="AS1246">
        <v>7.8</v>
      </c>
      <c r="AT1246">
        <v>2</v>
      </c>
      <c r="AU1246">
        <f t="shared" si="504"/>
        <v>30</v>
      </c>
      <c r="AV1246">
        <f t="shared" si="505"/>
        <v>30</v>
      </c>
      <c r="AW1246">
        <f t="shared" si="506"/>
        <v>30</v>
      </c>
      <c r="AX1246">
        <f t="shared" si="507"/>
        <v>195</v>
      </c>
      <c r="AY1246">
        <f t="shared" si="508"/>
        <v>5850</v>
      </c>
      <c r="AZ1246">
        <f t="shared" si="509"/>
        <v>1</v>
      </c>
      <c r="BA1246">
        <f t="shared" si="510"/>
        <v>5850</v>
      </c>
      <c r="BB1246">
        <f t="shared" si="511"/>
        <v>5850</v>
      </c>
      <c r="BC1246">
        <f t="shared" si="512"/>
        <v>5250</v>
      </c>
      <c r="BD1246">
        <f t="shared" si="513"/>
        <v>105</v>
      </c>
      <c r="BE1246">
        <f t="shared" si="514"/>
        <v>1</v>
      </c>
      <c r="BF1246">
        <f t="shared" si="515"/>
        <v>1</v>
      </c>
      <c r="BG1246">
        <f t="shared" si="516"/>
        <v>117</v>
      </c>
      <c r="BH1246">
        <f t="shared" si="517"/>
        <v>97.5</v>
      </c>
      <c r="BI1246">
        <f t="shared" si="518"/>
        <v>175</v>
      </c>
      <c r="BJ1246">
        <f t="shared" si="519"/>
        <v>195</v>
      </c>
      <c r="BK1246">
        <f t="shared" si="520"/>
        <v>195</v>
      </c>
      <c r="BL1246" t="str">
        <f t="shared" si="521"/>
        <v/>
      </c>
      <c r="BM1246" t="str">
        <f t="shared" si="522"/>
        <v/>
      </c>
      <c r="BN1246" t="str">
        <f t="shared" si="523"/>
        <v/>
      </c>
      <c r="BO1246" t="str">
        <f t="shared" si="524"/>
        <v/>
      </c>
      <c r="BP1246">
        <f t="shared" si="525"/>
        <v>2</v>
      </c>
      <c r="BQ1246">
        <f t="shared" si="526"/>
        <v>2</v>
      </c>
      <c r="BR1246">
        <f t="shared" si="527"/>
        <v>1</v>
      </c>
      <c r="BS1246">
        <f t="shared" si="528"/>
        <v>17</v>
      </c>
      <c r="BT1246" t="str">
        <f t="shared" si="529"/>
        <v/>
      </c>
    </row>
    <row r="1247" spans="1:72">
      <c r="A1247">
        <v>202380</v>
      </c>
      <c r="B1247">
        <v>83770</v>
      </c>
      <c r="C1247" t="s">
        <v>123</v>
      </c>
      <c r="D1247">
        <v>1</v>
      </c>
      <c r="E1247" t="s">
        <v>330</v>
      </c>
      <c r="F1247">
        <v>1230</v>
      </c>
      <c r="G1247" t="s">
        <v>341</v>
      </c>
      <c r="H1247">
        <v>102</v>
      </c>
      <c r="K1247">
        <v>0</v>
      </c>
      <c r="L1247" t="s">
        <v>126</v>
      </c>
      <c r="M1247" t="s">
        <v>123</v>
      </c>
      <c r="N1247">
        <v>1</v>
      </c>
      <c r="O1247">
        <v>1</v>
      </c>
      <c r="P1247" t="s">
        <v>151</v>
      </c>
      <c r="Q1247" t="s">
        <v>134</v>
      </c>
      <c r="R1247">
        <v>101</v>
      </c>
      <c r="S1247" s="1">
        <v>45299</v>
      </c>
      <c r="T1247" s="1">
        <v>45403</v>
      </c>
      <c r="U1247" t="s">
        <v>129</v>
      </c>
      <c r="W1247" t="s">
        <v>129</v>
      </c>
      <c r="X1247" t="s">
        <v>129</v>
      </c>
      <c r="Y1247" t="s">
        <v>129</v>
      </c>
      <c r="Z1247" t="s">
        <v>129</v>
      </c>
      <c r="AA1247" t="s">
        <v>129</v>
      </c>
      <c r="AB1247" t="s">
        <v>129</v>
      </c>
      <c r="AC1247" t="s">
        <v>129</v>
      </c>
      <c r="AD1247">
        <v>0</v>
      </c>
      <c r="AE1247">
        <v>20</v>
      </c>
      <c r="AF1247">
        <v>30</v>
      </c>
      <c r="AG1247">
        <v>0</v>
      </c>
      <c r="AH1247">
        <v>0</v>
      </c>
      <c r="AI1247">
        <v>2</v>
      </c>
      <c r="AJ1247">
        <v>3</v>
      </c>
      <c r="AK1247">
        <v>3</v>
      </c>
      <c r="AL1247">
        <v>7</v>
      </c>
      <c r="AM1247">
        <v>1</v>
      </c>
      <c r="AN1247">
        <v>6</v>
      </c>
      <c r="AR1247" t="s">
        <v>133</v>
      </c>
      <c r="AS1247">
        <v>1</v>
      </c>
      <c r="AT1247">
        <v>1</v>
      </c>
      <c r="AU1247">
        <f t="shared" si="504"/>
        <v>0</v>
      </c>
      <c r="AV1247">
        <f t="shared" si="505"/>
        <v>30</v>
      </c>
      <c r="AW1247">
        <f t="shared" si="506"/>
        <v>30</v>
      </c>
      <c r="AX1247" t="str">
        <f t="shared" si="507"/>
        <v/>
      </c>
      <c r="AY1247" t="str">
        <f t="shared" si="508"/>
        <v/>
      </c>
      <c r="AZ1247">
        <f t="shared" si="509"/>
        <v>1</v>
      </c>
      <c r="BA1247" t="str">
        <f t="shared" si="510"/>
        <v/>
      </c>
      <c r="BB1247">
        <f t="shared" si="511"/>
        <v>5850</v>
      </c>
      <c r="BC1247">
        <f t="shared" si="512"/>
        <v>5250</v>
      </c>
      <c r="BD1247">
        <f t="shared" si="513"/>
        <v>105</v>
      </c>
      <c r="BE1247">
        <f t="shared" si="514"/>
        <v>1</v>
      </c>
      <c r="BF1247">
        <f t="shared" si="515"/>
        <v>1</v>
      </c>
      <c r="BG1247">
        <f t="shared" si="516"/>
        <v>117</v>
      </c>
      <c r="BH1247">
        <f t="shared" si="517"/>
        <v>97.5</v>
      </c>
      <c r="BI1247">
        <f t="shared" si="518"/>
        <v>175</v>
      </c>
      <c r="BJ1247">
        <f t="shared" si="519"/>
        <v>195</v>
      </c>
      <c r="BK1247">
        <f t="shared" si="520"/>
        <v>195</v>
      </c>
      <c r="BL1247" t="str">
        <f t="shared" si="521"/>
        <v/>
      </c>
      <c r="BM1247" t="str">
        <f t="shared" si="522"/>
        <v/>
      </c>
      <c r="BN1247" t="str">
        <f t="shared" si="523"/>
        <v/>
      </c>
      <c r="BO1247" t="str">
        <f t="shared" si="524"/>
        <v/>
      </c>
      <c r="BP1247">
        <f t="shared" si="525"/>
        <v>2</v>
      </c>
      <c r="BQ1247">
        <f t="shared" si="526"/>
        <v>2</v>
      </c>
      <c r="BR1247">
        <f t="shared" si="527"/>
        <v>1</v>
      </c>
      <c r="BS1247">
        <f t="shared" si="528"/>
        <v>17</v>
      </c>
      <c r="BT1247" t="str">
        <f t="shared" si="529"/>
        <v/>
      </c>
    </row>
    <row r="1248" spans="1:72">
      <c r="A1248">
        <v>202380</v>
      </c>
      <c r="B1248">
        <v>81923</v>
      </c>
      <c r="C1248" t="s">
        <v>123</v>
      </c>
      <c r="D1248">
        <v>1</v>
      </c>
      <c r="E1248" t="s">
        <v>330</v>
      </c>
      <c r="F1248">
        <v>2005</v>
      </c>
      <c r="G1248" t="s">
        <v>342</v>
      </c>
      <c r="H1248" t="s">
        <v>136</v>
      </c>
      <c r="I1248" t="s">
        <v>137</v>
      </c>
      <c r="J1248" t="s">
        <v>138</v>
      </c>
      <c r="K1248">
        <v>0</v>
      </c>
      <c r="L1248" t="s">
        <v>126</v>
      </c>
      <c r="M1248" t="s">
        <v>123</v>
      </c>
      <c r="N1248">
        <v>1</v>
      </c>
      <c r="O1248" t="s">
        <v>139</v>
      </c>
      <c r="P1248" t="s">
        <v>151</v>
      </c>
      <c r="Q1248" t="s">
        <v>141</v>
      </c>
      <c r="R1248" t="s">
        <v>141</v>
      </c>
      <c r="S1248" s="1">
        <v>45299</v>
      </c>
      <c r="T1248" s="1">
        <v>45403</v>
      </c>
      <c r="U1248" t="s">
        <v>129</v>
      </c>
      <c r="W1248" t="s">
        <v>129</v>
      </c>
      <c r="X1248" t="s">
        <v>129</v>
      </c>
      <c r="Y1248" t="s">
        <v>129</v>
      </c>
      <c r="Z1248" t="s">
        <v>129</v>
      </c>
      <c r="AA1248" t="s">
        <v>129</v>
      </c>
      <c r="AB1248" t="s">
        <v>129</v>
      </c>
      <c r="AC1248" t="s">
        <v>129</v>
      </c>
      <c r="AD1248">
        <v>0</v>
      </c>
      <c r="AE1248">
        <v>20</v>
      </c>
      <c r="AF1248">
        <v>30</v>
      </c>
      <c r="AG1248">
        <v>0</v>
      </c>
      <c r="AH1248">
        <v>0</v>
      </c>
      <c r="AI1248">
        <v>2</v>
      </c>
      <c r="AJ1248">
        <v>4</v>
      </c>
      <c r="AK1248">
        <v>4</v>
      </c>
      <c r="AL1248">
        <v>4</v>
      </c>
      <c r="AM1248">
        <v>4</v>
      </c>
      <c r="AP1248" t="s">
        <v>138</v>
      </c>
      <c r="AR1248" t="s">
        <v>133</v>
      </c>
      <c r="AS1248">
        <v>4</v>
      </c>
      <c r="AT1248">
        <v>4</v>
      </c>
      <c r="AU1248">
        <f t="shared" si="504"/>
        <v>0</v>
      </c>
      <c r="AV1248">
        <f t="shared" si="505"/>
        <v>0</v>
      </c>
      <c r="AW1248">
        <f t="shared" si="506"/>
        <v>0</v>
      </c>
      <c r="AX1248" t="str">
        <f t="shared" si="507"/>
        <v/>
      </c>
      <c r="AY1248" t="str">
        <f t="shared" si="508"/>
        <v/>
      </c>
      <c r="AZ1248">
        <f t="shared" si="509"/>
        <v>1</v>
      </c>
      <c r="BA1248" t="str">
        <f t="shared" si="510"/>
        <v/>
      </c>
      <c r="BB1248">
        <f t="shared" si="511"/>
        <v>0</v>
      </c>
      <c r="BC1248">
        <f t="shared" si="512"/>
        <v>0</v>
      </c>
      <c r="BD1248">
        <f t="shared" si="513"/>
        <v>60</v>
      </c>
      <c r="BE1248">
        <f t="shared" si="514"/>
        <v>0</v>
      </c>
      <c r="BF1248">
        <f t="shared" si="515"/>
        <v>0</v>
      </c>
      <c r="BG1248">
        <f t="shared" si="516"/>
        <v>0</v>
      </c>
      <c r="BH1248">
        <f t="shared" si="517"/>
        <v>0</v>
      </c>
      <c r="BI1248" t="str">
        <f t="shared" si="518"/>
        <v/>
      </c>
      <c r="BJ1248" t="str">
        <f t="shared" si="519"/>
        <v/>
      </c>
      <c r="BK1248" t="str">
        <f t="shared" si="520"/>
        <v/>
      </c>
      <c r="BL1248" t="str">
        <f t="shared" si="521"/>
        <v/>
      </c>
      <c r="BM1248" t="str">
        <f t="shared" si="522"/>
        <v/>
      </c>
      <c r="BN1248" t="str">
        <f t="shared" si="523"/>
        <v/>
      </c>
      <c r="BO1248" t="str">
        <f t="shared" si="524"/>
        <v/>
      </c>
      <c r="BP1248">
        <f t="shared" si="525"/>
        <v>2</v>
      </c>
      <c r="BQ1248">
        <f t="shared" si="526"/>
        <v>2</v>
      </c>
      <c r="BR1248">
        <f t="shared" si="527"/>
        <v>1</v>
      </c>
      <c r="BS1248">
        <f t="shared" si="528"/>
        <v>17</v>
      </c>
      <c r="BT1248" t="str">
        <f t="shared" si="529"/>
        <v/>
      </c>
    </row>
    <row r="1249" spans="1:72">
      <c r="A1249">
        <v>202380</v>
      </c>
      <c r="B1249">
        <v>82371</v>
      </c>
      <c r="C1249" t="s">
        <v>123</v>
      </c>
      <c r="D1249">
        <v>1</v>
      </c>
      <c r="E1249" t="s">
        <v>330</v>
      </c>
      <c r="F1249">
        <v>2015</v>
      </c>
      <c r="G1249" t="s">
        <v>344</v>
      </c>
      <c r="H1249" t="s">
        <v>136</v>
      </c>
      <c r="I1249" t="s">
        <v>137</v>
      </c>
      <c r="J1249" t="s">
        <v>138</v>
      </c>
      <c r="K1249">
        <v>0</v>
      </c>
      <c r="L1249" t="s">
        <v>126</v>
      </c>
      <c r="M1249" t="s">
        <v>123</v>
      </c>
      <c r="N1249">
        <v>1</v>
      </c>
      <c r="O1249" t="s">
        <v>139</v>
      </c>
      <c r="P1249" t="s">
        <v>151</v>
      </c>
      <c r="Q1249" t="s">
        <v>141</v>
      </c>
      <c r="R1249" t="s">
        <v>141</v>
      </c>
      <c r="S1249" s="1">
        <v>45299</v>
      </c>
      <c r="T1249" s="1">
        <v>45403</v>
      </c>
      <c r="U1249" t="s">
        <v>129</v>
      </c>
      <c r="W1249" t="s">
        <v>129</v>
      </c>
      <c r="X1249" t="s">
        <v>129</v>
      </c>
      <c r="Y1249" t="s">
        <v>129</v>
      </c>
      <c r="Z1249" t="s">
        <v>129</v>
      </c>
      <c r="AA1249" t="s">
        <v>129</v>
      </c>
      <c r="AB1249" t="s">
        <v>129</v>
      </c>
      <c r="AC1249" t="s">
        <v>129</v>
      </c>
      <c r="AD1249">
        <v>0</v>
      </c>
      <c r="AE1249">
        <v>20</v>
      </c>
      <c r="AF1249">
        <v>30</v>
      </c>
      <c r="AG1249">
        <v>0</v>
      </c>
      <c r="AH1249">
        <v>0</v>
      </c>
      <c r="AI1249">
        <v>2</v>
      </c>
      <c r="AJ1249">
        <v>4</v>
      </c>
      <c r="AK1249">
        <v>4</v>
      </c>
      <c r="AL1249">
        <v>4</v>
      </c>
      <c r="AM1249">
        <v>4</v>
      </c>
      <c r="AP1249" t="s">
        <v>138</v>
      </c>
      <c r="AR1249" t="s">
        <v>133</v>
      </c>
      <c r="AS1249">
        <v>4</v>
      </c>
      <c r="AT1249">
        <v>4</v>
      </c>
      <c r="AU1249">
        <f t="shared" si="504"/>
        <v>0</v>
      </c>
      <c r="AV1249">
        <f t="shared" si="505"/>
        <v>0</v>
      </c>
      <c r="AW1249">
        <f t="shared" si="506"/>
        <v>0</v>
      </c>
      <c r="AX1249" t="str">
        <f t="shared" si="507"/>
        <v/>
      </c>
      <c r="AY1249" t="str">
        <f t="shared" si="508"/>
        <v/>
      </c>
      <c r="AZ1249">
        <f t="shared" si="509"/>
        <v>1</v>
      </c>
      <c r="BA1249" t="str">
        <f t="shared" si="510"/>
        <v/>
      </c>
      <c r="BB1249">
        <f t="shared" si="511"/>
        <v>0</v>
      </c>
      <c r="BC1249">
        <f t="shared" si="512"/>
        <v>0</v>
      </c>
      <c r="BD1249">
        <f t="shared" si="513"/>
        <v>60</v>
      </c>
      <c r="BE1249">
        <f t="shared" si="514"/>
        <v>0</v>
      </c>
      <c r="BF1249">
        <f t="shared" si="515"/>
        <v>0</v>
      </c>
      <c r="BG1249">
        <f t="shared" si="516"/>
        <v>0</v>
      </c>
      <c r="BH1249">
        <f t="shared" si="517"/>
        <v>0</v>
      </c>
      <c r="BI1249" t="str">
        <f t="shared" si="518"/>
        <v/>
      </c>
      <c r="BJ1249" t="str">
        <f t="shared" si="519"/>
        <v/>
      </c>
      <c r="BK1249" t="str">
        <f t="shared" si="520"/>
        <v/>
      </c>
      <c r="BL1249" t="str">
        <f t="shared" si="521"/>
        <v/>
      </c>
      <c r="BM1249" t="str">
        <f t="shared" si="522"/>
        <v/>
      </c>
      <c r="BN1249" t="str">
        <f t="shared" si="523"/>
        <v/>
      </c>
      <c r="BO1249" t="str">
        <f t="shared" si="524"/>
        <v/>
      </c>
      <c r="BP1249">
        <f t="shared" si="525"/>
        <v>2</v>
      </c>
      <c r="BQ1249">
        <f t="shared" si="526"/>
        <v>2</v>
      </c>
      <c r="BR1249">
        <f t="shared" si="527"/>
        <v>1</v>
      </c>
      <c r="BS1249">
        <f t="shared" si="528"/>
        <v>17</v>
      </c>
      <c r="BT1249" t="str">
        <f t="shared" si="529"/>
        <v/>
      </c>
    </row>
    <row r="1250" spans="1:72">
      <c r="A1250">
        <v>202380</v>
      </c>
      <c r="B1250">
        <v>82372</v>
      </c>
      <c r="C1250" t="s">
        <v>123</v>
      </c>
      <c r="D1250">
        <v>1</v>
      </c>
      <c r="E1250" t="s">
        <v>330</v>
      </c>
      <c r="F1250">
        <v>2020</v>
      </c>
      <c r="G1250" t="s">
        <v>346</v>
      </c>
      <c r="H1250">
        <v>101</v>
      </c>
      <c r="K1250">
        <v>0</v>
      </c>
      <c r="L1250" t="s">
        <v>126</v>
      </c>
      <c r="M1250" t="s">
        <v>123</v>
      </c>
      <c r="N1250">
        <v>1</v>
      </c>
      <c r="O1250">
        <v>1</v>
      </c>
      <c r="P1250" t="s">
        <v>151</v>
      </c>
      <c r="Q1250" t="s">
        <v>134</v>
      </c>
      <c r="R1250">
        <v>103</v>
      </c>
      <c r="S1250" s="1">
        <v>45299</v>
      </c>
      <c r="T1250" s="1">
        <v>45403</v>
      </c>
      <c r="U1250" t="s">
        <v>129</v>
      </c>
      <c r="W1250" t="s">
        <v>129</v>
      </c>
      <c r="X1250" t="s">
        <v>129</v>
      </c>
      <c r="Y1250" t="s">
        <v>129</v>
      </c>
      <c r="Z1250" t="s">
        <v>129</v>
      </c>
      <c r="AA1250" t="s">
        <v>129</v>
      </c>
      <c r="AB1250" t="s">
        <v>129</v>
      </c>
      <c r="AC1250" t="s">
        <v>129</v>
      </c>
      <c r="AD1250">
        <v>0</v>
      </c>
      <c r="AE1250">
        <v>20</v>
      </c>
      <c r="AF1250">
        <v>30</v>
      </c>
      <c r="AG1250">
        <v>0</v>
      </c>
      <c r="AH1250">
        <v>0</v>
      </c>
      <c r="AI1250">
        <v>2</v>
      </c>
      <c r="AJ1250">
        <v>3</v>
      </c>
      <c r="AK1250">
        <v>3</v>
      </c>
      <c r="AL1250">
        <v>7</v>
      </c>
      <c r="AM1250">
        <v>1</v>
      </c>
      <c r="AN1250">
        <v>6</v>
      </c>
      <c r="AR1250" t="s">
        <v>133</v>
      </c>
      <c r="AS1250">
        <v>1</v>
      </c>
      <c r="AT1250">
        <v>1</v>
      </c>
      <c r="AU1250">
        <f t="shared" si="504"/>
        <v>0</v>
      </c>
      <c r="AV1250">
        <f t="shared" si="505"/>
        <v>30</v>
      </c>
      <c r="AW1250">
        <f t="shared" si="506"/>
        <v>30</v>
      </c>
      <c r="AX1250" t="str">
        <f t="shared" si="507"/>
        <v/>
      </c>
      <c r="AY1250" t="str">
        <f t="shared" si="508"/>
        <v/>
      </c>
      <c r="AZ1250">
        <f t="shared" si="509"/>
        <v>1</v>
      </c>
      <c r="BA1250" t="str">
        <f t="shared" si="510"/>
        <v/>
      </c>
      <c r="BB1250">
        <f t="shared" si="511"/>
        <v>5850</v>
      </c>
      <c r="BC1250">
        <f t="shared" si="512"/>
        <v>5250</v>
      </c>
      <c r="BD1250">
        <f t="shared" si="513"/>
        <v>105</v>
      </c>
      <c r="BE1250">
        <f t="shared" si="514"/>
        <v>1</v>
      </c>
      <c r="BF1250">
        <f t="shared" si="515"/>
        <v>1</v>
      </c>
      <c r="BG1250">
        <f t="shared" si="516"/>
        <v>117</v>
      </c>
      <c r="BH1250">
        <f t="shared" si="517"/>
        <v>97.5</v>
      </c>
      <c r="BI1250">
        <f t="shared" si="518"/>
        <v>175</v>
      </c>
      <c r="BJ1250">
        <f t="shared" si="519"/>
        <v>195</v>
      </c>
      <c r="BK1250">
        <f t="shared" si="520"/>
        <v>195</v>
      </c>
      <c r="BL1250" t="str">
        <f t="shared" si="521"/>
        <v/>
      </c>
      <c r="BM1250" t="str">
        <f t="shared" si="522"/>
        <v/>
      </c>
      <c r="BN1250" t="str">
        <f t="shared" si="523"/>
        <v/>
      </c>
      <c r="BO1250" t="str">
        <f t="shared" si="524"/>
        <v/>
      </c>
      <c r="BP1250">
        <f t="shared" si="525"/>
        <v>2</v>
      </c>
      <c r="BQ1250">
        <f t="shared" si="526"/>
        <v>2</v>
      </c>
      <c r="BR1250">
        <f t="shared" si="527"/>
        <v>1</v>
      </c>
      <c r="BS1250">
        <f t="shared" si="528"/>
        <v>17</v>
      </c>
      <c r="BT1250" t="str">
        <f t="shared" si="529"/>
        <v/>
      </c>
    </row>
    <row r="1251" spans="1:72">
      <c r="A1251">
        <v>202380</v>
      </c>
      <c r="B1251">
        <v>82372</v>
      </c>
      <c r="C1251" t="s">
        <v>123</v>
      </c>
      <c r="D1251">
        <v>1</v>
      </c>
      <c r="E1251" t="s">
        <v>330</v>
      </c>
      <c r="F1251">
        <v>2020</v>
      </c>
      <c r="G1251" t="s">
        <v>346</v>
      </c>
      <c r="H1251">
        <v>101</v>
      </c>
      <c r="K1251">
        <v>0</v>
      </c>
      <c r="L1251" t="s">
        <v>126</v>
      </c>
      <c r="M1251" t="s">
        <v>123</v>
      </c>
      <c r="N1251">
        <v>1</v>
      </c>
      <c r="O1251">
        <v>1</v>
      </c>
      <c r="P1251" t="s">
        <v>151</v>
      </c>
      <c r="Q1251" t="s">
        <v>134</v>
      </c>
      <c r="R1251">
        <v>103</v>
      </c>
      <c r="S1251" s="1">
        <v>45299</v>
      </c>
      <c r="T1251" s="1">
        <v>45403</v>
      </c>
      <c r="U1251">
        <v>930</v>
      </c>
      <c r="V1251">
        <v>1245</v>
      </c>
      <c r="W1251" t="s">
        <v>129</v>
      </c>
      <c r="X1251" t="s">
        <v>46</v>
      </c>
      <c r="Y1251" t="s">
        <v>129</v>
      </c>
      <c r="Z1251" t="s">
        <v>50</v>
      </c>
      <c r="AA1251" t="s">
        <v>129</v>
      </c>
      <c r="AB1251" t="s">
        <v>129</v>
      </c>
      <c r="AC1251" t="s">
        <v>129</v>
      </c>
      <c r="AD1251">
        <v>0</v>
      </c>
      <c r="AE1251">
        <v>20</v>
      </c>
      <c r="AF1251">
        <v>30</v>
      </c>
      <c r="AG1251">
        <v>0</v>
      </c>
      <c r="AH1251">
        <v>0</v>
      </c>
      <c r="AI1251">
        <v>2</v>
      </c>
      <c r="AJ1251">
        <v>3</v>
      </c>
      <c r="AK1251">
        <v>3</v>
      </c>
      <c r="AL1251">
        <v>7</v>
      </c>
      <c r="AM1251">
        <v>1</v>
      </c>
      <c r="AN1251">
        <v>6</v>
      </c>
      <c r="AR1251" t="s">
        <v>149</v>
      </c>
      <c r="AS1251">
        <v>7.8</v>
      </c>
      <c r="AT1251">
        <v>2</v>
      </c>
      <c r="AU1251">
        <f t="shared" si="504"/>
        <v>30</v>
      </c>
      <c r="AV1251">
        <f t="shared" si="505"/>
        <v>30</v>
      </c>
      <c r="AW1251">
        <f t="shared" si="506"/>
        <v>30</v>
      </c>
      <c r="AX1251">
        <f t="shared" si="507"/>
        <v>195</v>
      </c>
      <c r="AY1251">
        <f t="shared" si="508"/>
        <v>5850</v>
      </c>
      <c r="AZ1251">
        <f t="shared" si="509"/>
        <v>1</v>
      </c>
      <c r="BA1251">
        <f t="shared" si="510"/>
        <v>5850</v>
      </c>
      <c r="BB1251">
        <f t="shared" si="511"/>
        <v>5850</v>
      </c>
      <c r="BC1251">
        <f t="shared" si="512"/>
        <v>5250</v>
      </c>
      <c r="BD1251">
        <f t="shared" si="513"/>
        <v>105</v>
      </c>
      <c r="BE1251">
        <f t="shared" si="514"/>
        <v>1</v>
      </c>
      <c r="BF1251">
        <f t="shared" si="515"/>
        <v>1</v>
      </c>
      <c r="BG1251">
        <f t="shared" si="516"/>
        <v>117</v>
      </c>
      <c r="BH1251">
        <f t="shared" si="517"/>
        <v>97.5</v>
      </c>
      <c r="BI1251">
        <f t="shared" si="518"/>
        <v>175</v>
      </c>
      <c r="BJ1251">
        <f t="shared" si="519"/>
        <v>195</v>
      </c>
      <c r="BK1251">
        <f t="shared" si="520"/>
        <v>195</v>
      </c>
      <c r="BL1251" t="str">
        <f t="shared" si="521"/>
        <v/>
      </c>
      <c r="BM1251" t="str">
        <f t="shared" si="522"/>
        <v/>
      </c>
      <c r="BN1251" t="str">
        <f t="shared" si="523"/>
        <v/>
      </c>
      <c r="BO1251" t="str">
        <f t="shared" si="524"/>
        <v/>
      </c>
      <c r="BP1251">
        <f t="shared" si="525"/>
        <v>2</v>
      </c>
      <c r="BQ1251">
        <f t="shared" si="526"/>
        <v>2</v>
      </c>
      <c r="BR1251">
        <f t="shared" si="527"/>
        <v>1</v>
      </c>
      <c r="BS1251">
        <f t="shared" si="528"/>
        <v>17</v>
      </c>
      <c r="BT1251" t="str">
        <f t="shared" si="529"/>
        <v/>
      </c>
    </row>
    <row r="1252" spans="1:72">
      <c r="A1252">
        <v>202380</v>
      </c>
      <c r="B1252">
        <v>82373</v>
      </c>
      <c r="C1252" t="s">
        <v>123</v>
      </c>
      <c r="D1252">
        <v>1</v>
      </c>
      <c r="E1252" t="s">
        <v>330</v>
      </c>
      <c r="F1252">
        <v>2030</v>
      </c>
      <c r="G1252" t="s">
        <v>347</v>
      </c>
      <c r="H1252">
        <v>101</v>
      </c>
      <c r="K1252">
        <v>0</v>
      </c>
      <c r="L1252" t="s">
        <v>126</v>
      </c>
      <c r="M1252" t="s">
        <v>123</v>
      </c>
      <c r="N1252">
        <v>1</v>
      </c>
      <c r="O1252">
        <v>1</v>
      </c>
      <c r="P1252" t="s">
        <v>151</v>
      </c>
      <c r="Q1252" t="s">
        <v>134</v>
      </c>
      <c r="R1252">
        <v>103</v>
      </c>
      <c r="S1252" s="1">
        <v>45299</v>
      </c>
      <c r="T1252" s="1">
        <v>45403</v>
      </c>
      <c r="U1252">
        <v>930</v>
      </c>
      <c r="V1252">
        <v>1245</v>
      </c>
      <c r="W1252" t="s">
        <v>45</v>
      </c>
      <c r="X1252" t="s">
        <v>129</v>
      </c>
      <c r="Y1252" t="s">
        <v>47</v>
      </c>
      <c r="Z1252" t="s">
        <v>129</v>
      </c>
      <c r="AA1252" t="s">
        <v>129</v>
      </c>
      <c r="AB1252" t="s">
        <v>129</v>
      </c>
      <c r="AC1252" t="s">
        <v>129</v>
      </c>
      <c r="AD1252">
        <v>0</v>
      </c>
      <c r="AE1252">
        <v>20</v>
      </c>
      <c r="AF1252">
        <v>30</v>
      </c>
      <c r="AG1252">
        <v>0</v>
      </c>
      <c r="AH1252">
        <v>0</v>
      </c>
      <c r="AI1252">
        <v>2</v>
      </c>
      <c r="AJ1252">
        <v>3</v>
      </c>
      <c r="AK1252">
        <v>3</v>
      </c>
      <c r="AL1252">
        <v>7</v>
      </c>
      <c r="AM1252">
        <v>1</v>
      </c>
      <c r="AN1252">
        <v>6</v>
      </c>
      <c r="AR1252" t="s">
        <v>149</v>
      </c>
      <c r="AS1252">
        <v>7.8</v>
      </c>
      <c r="AT1252">
        <v>2</v>
      </c>
      <c r="AU1252">
        <f t="shared" si="504"/>
        <v>30</v>
      </c>
      <c r="AV1252">
        <f t="shared" si="505"/>
        <v>30</v>
      </c>
      <c r="AW1252">
        <f t="shared" si="506"/>
        <v>30</v>
      </c>
      <c r="AX1252">
        <f t="shared" si="507"/>
        <v>195</v>
      </c>
      <c r="AY1252">
        <f t="shared" si="508"/>
        <v>5850</v>
      </c>
      <c r="AZ1252">
        <f t="shared" si="509"/>
        <v>1</v>
      </c>
      <c r="BA1252">
        <f t="shared" si="510"/>
        <v>5850</v>
      </c>
      <c r="BB1252">
        <f t="shared" si="511"/>
        <v>5850</v>
      </c>
      <c r="BC1252">
        <f t="shared" si="512"/>
        <v>5250</v>
      </c>
      <c r="BD1252">
        <f t="shared" si="513"/>
        <v>105</v>
      </c>
      <c r="BE1252">
        <f t="shared" si="514"/>
        <v>1</v>
      </c>
      <c r="BF1252">
        <f t="shared" si="515"/>
        <v>1</v>
      </c>
      <c r="BG1252">
        <f t="shared" si="516"/>
        <v>117</v>
      </c>
      <c r="BH1252">
        <f t="shared" si="517"/>
        <v>97.5</v>
      </c>
      <c r="BI1252">
        <f t="shared" si="518"/>
        <v>175</v>
      </c>
      <c r="BJ1252">
        <f t="shared" si="519"/>
        <v>195</v>
      </c>
      <c r="BK1252">
        <f t="shared" si="520"/>
        <v>195</v>
      </c>
      <c r="BL1252" t="str">
        <f t="shared" si="521"/>
        <v/>
      </c>
      <c r="BM1252" t="str">
        <f t="shared" si="522"/>
        <v/>
      </c>
      <c r="BN1252" t="str">
        <f t="shared" si="523"/>
        <v/>
      </c>
      <c r="BO1252" t="str">
        <f t="shared" si="524"/>
        <v/>
      </c>
      <c r="BP1252">
        <f t="shared" si="525"/>
        <v>2</v>
      </c>
      <c r="BQ1252">
        <f t="shared" si="526"/>
        <v>2</v>
      </c>
      <c r="BR1252">
        <f t="shared" si="527"/>
        <v>1</v>
      </c>
      <c r="BS1252">
        <f t="shared" si="528"/>
        <v>17</v>
      </c>
      <c r="BT1252" t="str">
        <f t="shared" si="529"/>
        <v/>
      </c>
    </row>
    <row r="1253" spans="1:72">
      <c r="A1253">
        <v>202380</v>
      </c>
      <c r="B1253">
        <v>82373</v>
      </c>
      <c r="C1253" t="s">
        <v>123</v>
      </c>
      <c r="D1253">
        <v>1</v>
      </c>
      <c r="E1253" t="s">
        <v>330</v>
      </c>
      <c r="F1253">
        <v>2030</v>
      </c>
      <c r="G1253" t="s">
        <v>347</v>
      </c>
      <c r="H1253">
        <v>101</v>
      </c>
      <c r="K1253">
        <v>0</v>
      </c>
      <c r="L1253" t="s">
        <v>126</v>
      </c>
      <c r="M1253" t="s">
        <v>123</v>
      </c>
      <c r="N1253">
        <v>1</v>
      </c>
      <c r="O1253">
        <v>1</v>
      </c>
      <c r="P1253" t="s">
        <v>151</v>
      </c>
      <c r="Q1253" t="s">
        <v>134</v>
      </c>
      <c r="R1253">
        <v>103</v>
      </c>
      <c r="S1253" s="1">
        <v>45299</v>
      </c>
      <c r="T1253" s="1">
        <v>45403</v>
      </c>
      <c r="U1253" t="s">
        <v>129</v>
      </c>
      <c r="W1253" t="s">
        <v>129</v>
      </c>
      <c r="X1253" t="s">
        <v>129</v>
      </c>
      <c r="Y1253" t="s">
        <v>129</v>
      </c>
      <c r="Z1253" t="s">
        <v>129</v>
      </c>
      <c r="AA1253" t="s">
        <v>129</v>
      </c>
      <c r="AB1253" t="s">
        <v>129</v>
      </c>
      <c r="AC1253" t="s">
        <v>129</v>
      </c>
      <c r="AD1253">
        <v>0</v>
      </c>
      <c r="AE1253">
        <v>20</v>
      </c>
      <c r="AF1253">
        <v>30</v>
      </c>
      <c r="AG1253">
        <v>0</v>
      </c>
      <c r="AH1253">
        <v>0</v>
      </c>
      <c r="AI1253">
        <v>2</v>
      </c>
      <c r="AJ1253">
        <v>3</v>
      </c>
      <c r="AK1253">
        <v>3</v>
      </c>
      <c r="AL1253">
        <v>7</v>
      </c>
      <c r="AM1253">
        <v>1</v>
      </c>
      <c r="AN1253">
        <v>6</v>
      </c>
      <c r="AR1253" t="s">
        <v>133</v>
      </c>
      <c r="AS1253">
        <v>1</v>
      </c>
      <c r="AT1253">
        <v>1</v>
      </c>
      <c r="AU1253">
        <f t="shared" si="504"/>
        <v>0</v>
      </c>
      <c r="AV1253">
        <f t="shared" si="505"/>
        <v>30</v>
      </c>
      <c r="AW1253">
        <f t="shared" si="506"/>
        <v>30</v>
      </c>
      <c r="AX1253" t="str">
        <f t="shared" si="507"/>
        <v/>
      </c>
      <c r="AY1253" t="str">
        <f t="shared" si="508"/>
        <v/>
      </c>
      <c r="AZ1253">
        <f t="shared" si="509"/>
        <v>1</v>
      </c>
      <c r="BA1253" t="str">
        <f t="shared" si="510"/>
        <v/>
      </c>
      <c r="BB1253">
        <f t="shared" si="511"/>
        <v>5850</v>
      </c>
      <c r="BC1253">
        <f t="shared" si="512"/>
        <v>5250</v>
      </c>
      <c r="BD1253">
        <f t="shared" si="513"/>
        <v>105</v>
      </c>
      <c r="BE1253">
        <f t="shared" si="514"/>
        <v>1</v>
      </c>
      <c r="BF1253">
        <f t="shared" si="515"/>
        <v>1</v>
      </c>
      <c r="BG1253">
        <f t="shared" si="516"/>
        <v>117</v>
      </c>
      <c r="BH1253">
        <f t="shared" si="517"/>
        <v>97.5</v>
      </c>
      <c r="BI1253">
        <f t="shared" si="518"/>
        <v>175</v>
      </c>
      <c r="BJ1253">
        <f t="shared" si="519"/>
        <v>195</v>
      </c>
      <c r="BK1253">
        <f t="shared" si="520"/>
        <v>195</v>
      </c>
      <c r="BL1253" t="str">
        <f t="shared" si="521"/>
        <v/>
      </c>
      <c r="BM1253" t="str">
        <f t="shared" si="522"/>
        <v/>
      </c>
      <c r="BN1253" t="str">
        <f t="shared" si="523"/>
        <v/>
      </c>
      <c r="BO1253" t="str">
        <f t="shared" si="524"/>
        <v/>
      </c>
      <c r="BP1253">
        <f t="shared" si="525"/>
        <v>2</v>
      </c>
      <c r="BQ1253">
        <f t="shared" si="526"/>
        <v>2</v>
      </c>
      <c r="BR1253">
        <f t="shared" si="527"/>
        <v>1</v>
      </c>
      <c r="BS1253">
        <f t="shared" si="528"/>
        <v>17</v>
      </c>
      <c r="BT1253" t="str">
        <f t="shared" si="529"/>
        <v/>
      </c>
    </row>
    <row r="1254" spans="1:72">
      <c r="A1254">
        <v>202380</v>
      </c>
      <c r="B1254">
        <v>83753</v>
      </c>
      <c r="C1254" t="s">
        <v>123</v>
      </c>
      <c r="D1254">
        <v>1</v>
      </c>
      <c r="E1254" t="s">
        <v>330</v>
      </c>
      <c r="F1254">
        <v>2210</v>
      </c>
      <c r="G1254" t="s">
        <v>574</v>
      </c>
      <c r="H1254">
        <v>151</v>
      </c>
      <c r="I1254" t="s">
        <v>147</v>
      </c>
      <c r="J1254" t="s">
        <v>138</v>
      </c>
      <c r="K1254">
        <v>0</v>
      </c>
      <c r="L1254" t="s">
        <v>126</v>
      </c>
      <c r="M1254" t="s">
        <v>123</v>
      </c>
      <c r="N1254">
        <v>1</v>
      </c>
      <c r="O1254">
        <v>1</v>
      </c>
      <c r="P1254" t="s">
        <v>151</v>
      </c>
      <c r="Q1254" t="s">
        <v>134</v>
      </c>
      <c r="R1254">
        <v>108</v>
      </c>
      <c r="S1254" s="1">
        <v>45299</v>
      </c>
      <c r="T1254" s="1">
        <v>45403</v>
      </c>
      <c r="U1254">
        <v>1745</v>
      </c>
      <c r="V1254">
        <v>1845</v>
      </c>
      <c r="W1254" t="s">
        <v>129</v>
      </c>
      <c r="X1254" t="s">
        <v>46</v>
      </c>
      <c r="Y1254" t="s">
        <v>129</v>
      </c>
      <c r="Z1254" t="s">
        <v>50</v>
      </c>
      <c r="AA1254" t="s">
        <v>129</v>
      </c>
      <c r="AB1254" t="s">
        <v>129</v>
      </c>
      <c r="AC1254" t="s">
        <v>129</v>
      </c>
      <c r="AD1254">
        <v>0</v>
      </c>
      <c r="AE1254">
        <v>20</v>
      </c>
      <c r="AF1254">
        <v>30</v>
      </c>
      <c r="AG1254">
        <v>0</v>
      </c>
      <c r="AH1254">
        <v>0</v>
      </c>
      <c r="AI1254">
        <v>2</v>
      </c>
      <c r="AJ1254">
        <v>4</v>
      </c>
      <c r="AK1254">
        <v>4</v>
      </c>
      <c r="AL1254">
        <v>4</v>
      </c>
      <c r="AM1254">
        <v>4</v>
      </c>
      <c r="AP1254" t="s">
        <v>138</v>
      </c>
      <c r="AR1254" t="s">
        <v>133</v>
      </c>
      <c r="AS1254">
        <v>2.4</v>
      </c>
      <c r="AT1254">
        <v>4</v>
      </c>
      <c r="AU1254">
        <f t="shared" si="504"/>
        <v>30</v>
      </c>
      <c r="AV1254">
        <f t="shared" si="505"/>
        <v>30</v>
      </c>
      <c r="AW1254">
        <f t="shared" si="506"/>
        <v>30</v>
      </c>
      <c r="AX1254">
        <f t="shared" si="507"/>
        <v>60</v>
      </c>
      <c r="AY1254">
        <f t="shared" si="508"/>
        <v>1800</v>
      </c>
      <c r="AZ1254">
        <f t="shared" si="509"/>
        <v>1</v>
      </c>
      <c r="BA1254">
        <f t="shared" si="510"/>
        <v>1800</v>
      </c>
      <c r="BB1254">
        <f t="shared" si="511"/>
        <v>1800</v>
      </c>
      <c r="BC1254">
        <f t="shared" si="512"/>
        <v>1500</v>
      </c>
      <c r="BD1254">
        <f t="shared" si="513"/>
        <v>60</v>
      </c>
      <c r="BE1254">
        <f t="shared" si="514"/>
        <v>0.5</v>
      </c>
      <c r="BF1254">
        <f t="shared" si="515"/>
        <v>0.5</v>
      </c>
      <c r="BG1254">
        <f t="shared" si="516"/>
        <v>36</v>
      </c>
      <c r="BH1254">
        <f t="shared" si="517"/>
        <v>30</v>
      </c>
      <c r="BI1254">
        <f t="shared" si="518"/>
        <v>50</v>
      </c>
      <c r="BJ1254">
        <f t="shared" si="519"/>
        <v>50</v>
      </c>
      <c r="BK1254">
        <f t="shared" si="520"/>
        <v>50</v>
      </c>
      <c r="BL1254">
        <f t="shared" si="521"/>
        <v>1835</v>
      </c>
      <c r="BM1254" t="str">
        <f t="shared" si="522"/>
        <v/>
      </c>
      <c r="BN1254" t="str">
        <f t="shared" si="523"/>
        <v/>
      </c>
      <c r="BO1254" t="str">
        <f t="shared" si="524"/>
        <v/>
      </c>
      <c r="BP1254">
        <f t="shared" si="525"/>
        <v>2</v>
      </c>
      <c r="BQ1254">
        <f t="shared" si="526"/>
        <v>2</v>
      </c>
      <c r="BR1254">
        <f t="shared" si="527"/>
        <v>1</v>
      </c>
      <c r="BS1254">
        <f t="shared" si="528"/>
        <v>17</v>
      </c>
      <c r="BT1254" t="str">
        <f t="shared" si="529"/>
        <v>Flag</v>
      </c>
    </row>
    <row r="1255" spans="1:72">
      <c r="A1255">
        <v>202380</v>
      </c>
      <c r="B1255">
        <v>83753</v>
      </c>
      <c r="C1255" t="s">
        <v>123</v>
      </c>
      <c r="D1255">
        <v>1</v>
      </c>
      <c r="E1255" t="s">
        <v>330</v>
      </c>
      <c r="F1255">
        <v>2210</v>
      </c>
      <c r="G1255" t="s">
        <v>574</v>
      </c>
      <c r="H1255">
        <v>151</v>
      </c>
      <c r="I1255" t="s">
        <v>147</v>
      </c>
      <c r="J1255" t="s">
        <v>138</v>
      </c>
      <c r="K1255">
        <v>0</v>
      </c>
      <c r="L1255" t="s">
        <v>126</v>
      </c>
      <c r="M1255" t="s">
        <v>123</v>
      </c>
      <c r="N1255">
        <v>1</v>
      </c>
      <c r="O1255">
        <v>1</v>
      </c>
      <c r="P1255" t="s">
        <v>151</v>
      </c>
      <c r="Q1255" t="s">
        <v>141</v>
      </c>
      <c r="R1255" t="s">
        <v>141</v>
      </c>
      <c r="S1255" s="1">
        <v>45299</v>
      </c>
      <c r="T1255" s="1">
        <v>45403</v>
      </c>
      <c r="U1255" t="s">
        <v>129</v>
      </c>
      <c r="W1255" t="s">
        <v>129</v>
      </c>
      <c r="X1255" t="s">
        <v>129</v>
      </c>
      <c r="Y1255" t="s">
        <v>129</v>
      </c>
      <c r="Z1255" t="s">
        <v>129</v>
      </c>
      <c r="AA1255" t="s">
        <v>129</v>
      </c>
      <c r="AB1255" t="s">
        <v>129</v>
      </c>
      <c r="AC1255" t="s">
        <v>129</v>
      </c>
      <c r="AD1255">
        <v>0</v>
      </c>
      <c r="AE1255">
        <v>20</v>
      </c>
      <c r="AF1255">
        <v>30</v>
      </c>
      <c r="AG1255">
        <v>0</v>
      </c>
      <c r="AH1255">
        <v>0</v>
      </c>
      <c r="AI1255">
        <v>2</v>
      </c>
      <c r="AJ1255">
        <v>4</v>
      </c>
      <c r="AK1255">
        <v>4</v>
      </c>
      <c r="AL1255">
        <v>4</v>
      </c>
      <c r="AM1255">
        <v>4</v>
      </c>
      <c r="AP1255" t="s">
        <v>138</v>
      </c>
      <c r="AR1255" t="s">
        <v>133</v>
      </c>
      <c r="AS1255">
        <v>0</v>
      </c>
      <c r="AT1255">
        <v>0</v>
      </c>
      <c r="AU1255">
        <f t="shared" si="504"/>
        <v>0</v>
      </c>
      <c r="AV1255">
        <f t="shared" si="505"/>
        <v>30</v>
      </c>
      <c r="AW1255">
        <f t="shared" si="506"/>
        <v>30</v>
      </c>
      <c r="AX1255" t="str">
        <f t="shared" si="507"/>
        <v/>
      </c>
      <c r="AY1255" t="str">
        <f t="shared" si="508"/>
        <v/>
      </c>
      <c r="AZ1255">
        <f t="shared" si="509"/>
        <v>1</v>
      </c>
      <c r="BA1255" t="str">
        <f t="shared" si="510"/>
        <v/>
      </c>
      <c r="BB1255">
        <f t="shared" si="511"/>
        <v>1800</v>
      </c>
      <c r="BC1255">
        <f t="shared" si="512"/>
        <v>1500</v>
      </c>
      <c r="BD1255">
        <f t="shared" si="513"/>
        <v>60</v>
      </c>
      <c r="BE1255">
        <f t="shared" si="514"/>
        <v>0.5</v>
      </c>
      <c r="BF1255">
        <f t="shared" si="515"/>
        <v>0.5</v>
      </c>
      <c r="BG1255">
        <f t="shared" si="516"/>
        <v>36</v>
      </c>
      <c r="BH1255">
        <f t="shared" si="517"/>
        <v>30</v>
      </c>
      <c r="BI1255">
        <f t="shared" si="518"/>
        <v>50</v>
      </c>
      <c r="BJ1255">
        <f t="shared" si="519"/>
        <v>50</v>
      </c>
      <c r="BK1255">
        <f t="shared" si="520"/>
        <v>50</v>
      </c>
      <c r="BL1255" t="str">
        <f t="shared" si="521"/>
        <v/>
      </c>
      <c r="BM1255" t="str">
        <f t="shared" si="522"/>
        <v/>
      </c>
      <c r="BN1255" t="str">
        <f t="shared" si="523"/>
        <v/>
      </c>
      <c r="BO1255" t="str">
        <f t="shared" si="524"/>
        <v/>
      </c>
      <c r="BP1255">
        <f t="shared" si="525"/>
        <v>2</v>
      </c>
      <c r="BQ1255">
        <f t="shared" si="526"/>
        <v>2</v>
      </c>
      <c r="BR1255">
        <f t="shared" si="527"/>
        <v>1</v>
      </c>
      <c r="BS1255">
        <f t="shared" si="528"/>
        <v>17</v>
      </c>
      <c r="BT1255" t="str">
        <f t="shared" si="529"/>
        <v/>
      </c>
    </row>
    <row r="1256" spans="1:72">
      <c r="A1256">
        <v>202380</v>
      </c>
      <c r="B1256">
        <v>83758</v>
      </c>
      <c r="C1256" t="s">
        <v>123</v>
      </c>
      <c r="D1256">
        <v>1</v>
      </c>
      <c r="E1256" t="s">
        <v>330</v>
      </c>
      <c r="F1256">
        <v>2220</v>
      </c>
      <c r="G1256" t="s">
        <v>575</v>
      </c>
      <c r="H1256">
        <v>101</v>
      </c>
      <c r="K1256">
        <v>0</v>
      </c>
      <c r="L1256" t="s">
        <v>126</v>
      </c>
      <c r="M1256" t="s">
        <v>123</v>
      </c>
      <c r="N1256">
        <v>2</v>
      </c>
      <c r="O1256">
        <v>1</v>
      </c>
      <c r="P1256" t="s">
        <v>151</v>
      </c>
      <c r="Q1256" t="s">
        <v>134</v>
      </c>
      <c r="R1256">
        <v>103</v>
      </c>
      <c r="S1256" s="1">
        <v>45299</v>
      </c>
      <c r="T1256" s="1">
        <v>45403</v>
      </c>
      <c r="U1256" t="s">
        <v>129</v>
      </c>
      <c r="W1256" t="s">
        <v>129</v>
      </c>
      <c r="X1256" t="s">
        <v>129</v>
      </c>
      <c r="Y1256" t="s">
        <v>129</v>
      </c>
      <c r="Z1256" t="s">
        <v>129</v>
      </c>
      <c r="AA1256" t="s">
        <v>129</v>
      </c>
      <c r="AB1256" t="s">
        <v>129</v>
      </c>
      <c r="AC1256" t="s">
        <v>129</v>
      </c>
      <c r="AD1256">
        <v>0</v>
      </c>
      <c r="AE1256">
        <v>20</v>
      </c>
      <c r="AF1256">
        <v>30</v>
      </c>
      <c r="AG1256">
        <v>0</v>
      </c>
      <c r="AH1256">
        <v>0</v>
      </c>
      <c r="AI1256">
        <v>2</v>
      </c>
      <c r="AJ1256">
        <v>3</v>
      </c>
      <c r="AK1256">
        <v>3</v>
      </c>
      <c r="AL1256">
        <v>7</v>
      </c>
      <c r="AM1256">
        <v>1</v>
      </c>
      <c r="AN1256">
        <v>6</v>
      </c>
      <c r="AR1256" t="s">
        <v>133</v>
      </c>
      <c r="AS1256">
        <v>7</v>
      </c>
      <c r="AT1256">
        <v>2</v>
      </c>
      <c r="AU1256">
        <f t="shared" si="504"/>
        <v>0</v>
      </c>
      <c r="AV1256">
        <f t="shared" si="505"/>
        <v>30</v>
      </c>
      <c r="AW1256">
        <f t="shared" si="506"/>
        <v>30</v>
      </c>
      <c r="AX1256" t="str">
        <f t="shared" si="507"/>
        <v/>
      </c>
      <c r="AY1256" t="str">
        <f t="shared" si="508"/>
        <v/>
      </c>
      <c r="AZ1256">
        <f t="shared" si="509"/>
        <v>1</v>
      </c>
      <c r="BA1256" t="str">
        <f t="shared" si="510"/>
        <v/>
      </c>
      <c r="BB1256">
        <f t="shared" si="511"/>
        <v>5850</v>
      </c>
      <c r="BC1256">
        <f t="shared" si="512"/>
        <v>5250</v>
      </c>
      <c r="BD1256">
        <f t="shared" si="513"/>
        <v>105</v>
      </c>
      <c r="BE1256">
        <f t="shared" si="514"/>
        <v>1</v>
      </c>
      <c r="BF1256">
        <f t="shared" si="515"/>
        <v>1</v>
      </c>
      <c r="BG1256">
        <f t="shared" si="516"/>
        <v>117</v>
      </c>
      <c r="BH1256">
        <f t="shared" si="517"/>
        <v>97.5</v>
      </c>
      <c r="BI1256">
        <f t="shared" si="518"/>
        <v>175</v>
      </c>
      <c r="BJ1256">
        <f t="shared" si="519"/>
        <v>195</v>
      </c>
      <c r="BK1256">
        <f t="shared" si="520"/>
        <v>195</v>
      </c>
      <c r="BL1256" t="str">
        <f t="shared" si="521"/>
        <v/>
      </c>
      <c r="BM1256" t="str">
        <f t="shared" si="522"/>
        <v/>
      </c>
      <c r="BN1256" t="str">
        <f t="shared" si="523"/>
        <v/>
      </c>
      <c r="BO1256" t="str">
        <f t="shared" si="524"/>
        <v/>
      </c>
      <c r="BP1256">
        <f t="shared" si="525"/>
        <v>2</v>
      </c>
      <c r="BQ1256">
        <f t="shared" si="526"/>
        <v>2</v>
      </c>
      <c r="BR1256">
        <f t="shared" si="527"/>
        <v>1</v>
      </c>
      <c r="BS1256">
        <f t="shared" si="528"/>
        <v>17</v>
      </c>
      <c r="BT1256" t="str">
        <f t="shared" si="529"/>
        <v/>
      </c>
    </row>
    <row r="1257" spans="1:72">
      <c r="A1257">
        <v>202380</v>
      </c>
      <c r="B1257">
        <v>83758</v>
      </c>
      <c r="C1257" t="s">
        <v>123</v>
      </c>
      <c r="D1257">
        <v>1</v>
      </c>
      <c r="E1257" t="s">
        <v>330</v>
      </c>
      <c r="F1257">
        <v>2220</v>
      </c>
      <c r="G1257" t="s">
        <v>575</v>
      </c>
      <c r="H1257">
        <v>101</v>
      </c>
      <c r="K1257">
        <v>0</v>
      </c>
      <c r="L1257" t="s">
        <v>126</v>
      </c>
      <c r="M1257" t="s">
        <v>123</v>
      </c>
      <c r="N1257">
        <v>2</v>
      </c>
      <c r="O1257">
        <v>1</v>
      </c>
      <c r="P1257" t="s">
        <v>151</v>
      </c>
      <c r="Q1257" t="s">
        <v>134</v>
      </c>
      <c r="R1257">
        <v>103</v>
      </c>
      <c r="S1257" s="1">
        <v>45299</v>
      </c>
      <c r="T1257" s="1">
        <v>45403</v>
      </c>
      <c r="U1257">
        <v>1745</v>
      </c>
      <c r="V1257">
        <v>2100</v>
      </c>
      <c r="W1257" t="s">
        <v>45</v>
      </c>
      <c r="X1257" t="s">
        <v>129</v>
      </c>
      <c r="Y1257" t="s">
        <v>47</v>
      </c>
      <c r="Z1257" t="s">
        <v>129</v>
      </c>
      <c r="AA1257" t="s">
        <v>129</v>
      </c>
      <c r="AB1257" t="s">
        <v>129</v>
      </c>
      <c r="AC1257" t="s">
        <v>129</v>
      </c>
      <c r="AD1257">
        <v>0</v>
      </c>
      <c r="AE1257">
        <v>20</v>
      </c>
      <c r="AF1257">
        <v>30</v>
      </c>
      <c r="AG1257">
        <v>0</v>
      </c>
      <c r="AH1257">
        <v>0</v>
      </c>
      <c r="AI1257">
        <v>2</v>
      </c>
      <c r="AJ1257">
        <v>3</v>
      </c>
      <c r="AK1257">
        <v>3</v>
      </c>
      <c r="AL1257">
        <v>7</v>
      </c>
      <c r="AM1257">
        <v>1</v>
      </c>
      <c r="AN1257">
        <v>6</v>
      </c>
      <c r="AR1257" t="s">
        <v>149</v>
      </c>
      <c r="AS1257">
        <v>7.8</v>
      </c>
      <c r="AT1257">
        <v>1</v>
      </c>
      <c r="AU1257">
        <f t="shared" si="504"/>
        <v>30</v>
      </c>
      <c r="AV1257">
        <f t="shared" si="505"/>
        <v>30</v>
      </c>
      <c r="AW1257">
        <f t="shared" si="506"/>
        <v>30</v>
      </c>
      <c r="AX1257">
        <f t="shared" si="507"/>
        <v>195</v>
      </c>
      <c r="AY1257">
        <f t="shared" si="508"/>
        <v>5850</v>
      </c>
      <c r="AZ1257">
        <f t="shared" si="509"/>
        <v>1</v>
      </c>
      <c r="BA1257">
        <f t="shared" si="510"/>
        <v>5850</v>
      </c>
      <c r="BB1257">
        <f t="shared" si="511"/>
        <v>5850</v>
      </c>
      <c r="BC1257">
        <f t="shared" si="512"/>
        <v>5250</v>
      </c>
      <c r="BD1257">
        <f t="shared" si="513"/>
        <v>105</v>
      </c>
      <c r="BE1257">
        <f t="shared" si="514"/>
        <v>1</v>
      </c>
      <c r="BF1257">
        <f t="shared" si="515"/>
        <v>1</v>
      </c>
      <c r="BG1257">
        <f t="shared" si="516"/>
        <v>117</v>
      </c>
      <c r="BH1257">
        <f t="shared" si="517"/>
        <v>97.5</v>
      </c>
      <c r="BI1257">
        <f t="shared" si="518"/>
        <v>175</v>
      </c>
      <c r="BJ1257">
        <f t="shared" si="519"/>
        <v>195</v>
      </c>
      <c r="BK1257">
        <f t="shared" si="520"/>
        <v>195</v>
      </c>
      <c r="BL1257" t="str">
        <f t="shared" si="521"/>
        <v/>
      </c>
      <c r="BM1257" t="str">
        <f t="shared" si="522"/>
        <v/>
      </c>
      <c r="BN1257" t="str">
        <f t="shared" si="523"/>
        <v/>
      </c>
      <c r="BO1257" t="str">
        <f t="shared" si="524"/>
        <v/>
      </c>
      <c r="BP1257">
        <f t="shared" si="525"/>
        <v>2</v>
      </c>
      <c r="BQ1257">
        <f t="shared" si="526"/>
        <v>2</v>
      </c>
      <c r="BR1257">
        <f t="shared" si="527"/>
        <v>1</v>
      </c>
      <c r="BS1257">
        <f t="shared" si="528"/>
        <v>17</v>
      </c>
      <c r="BT1257" t="str">
        <f t="shared" si="529"/>
        <v>Flag</v>
      </c>
    </row>
    <row r="1258" spans="1:72">
      <c r="A1258">
        <v>202380</v>
      </c>
      <c r="B1258">
        <v>83754</v>
      </c>
      <c r="C1258" t="s">
        <v>123</v>
      </c>
      <c r="D1258">
        <v>1</v>
      </c>
      <c r="E1258" t="s">
        <v>330</v>
      </c>
      <c r="F1258">
        <v>2230</v>
      </c>
      <c r="G1258" t="s">
        <v>576</v>
      </c>
      <c r="H1258">
        <v>151</v>
      </c>
      <c r="I1258" t="s">
        <v>147</v>
      </c>
      <c r="J1258" t="s">
        <v>138</v>
      </c>
      <c r="K1258">
        <v>0</v>
      </c>
      <c r="L1258" t="s">
        <v>126</v>
      </c>
      <c r="M1258" t="s">
        <v>123</v>
      </c>
      <c r="N1258">
        <v>1</v>
      </c>
      <c r="O1258">
        <v>1</v>
      </c>
      <c r="P1258" t="s">
        <v>151</v>
      </c>
      <c r="Q1258" t="s">
        <v>141</v>
      </c>
      <c r="R1258" t="s">
        <v>141</v>
      </c>
      <c r="S1258" s="1">
        <v>45299</v>
      </c>
      <c r="T1258" s="1">
        <v>45403</v>
      </c>
      <c r="U1258" t="s">
        <v>129</v>
      </c>
      <c r="W1258" t="s">
        <v>129</v>
      </c>
      <c r="X1258" t="s">
        <v>129</v>
      </c>
      <c r="Y1258" t="s">
        <v>129</v>
      </c>
      <c r="Z1258" t="s">
        <v>129</v>
      </c>
      <c r="AA1258" t="s">
        <v>129</v>
      </c>
      <c r="AB1258" t="s">
        <v>129</v>
      </c>
      <c r="AC1258" t="s">
        <v>129</v>
      </c>
      <c r="AD1258">
        <v>0</v>
      </c>
      <c r="AE1258">
        <v>20</v>
      </c>
      <c r="AF1258">
        <v>30</v>
      </c>
      <c r="AG1258">
        <v>0</v>
      </c>
      <c r="AH1258">
        <v>0</v>
      </c>
      <c r="AI1258">
        <v>2</v>
      </c>
      <c r="AJ1258">
        <v>3</v>
      </c>
      <c r="AK1258">
        <v>3</v>
      </c>
      <c r="AL1258">
        <v>7</v>
      </c>
      <c r="AM1258">
        <v>1</v>
      </c>
      <c r="AN1258">
        <v>6</v>
      </c>
      <c r="AP1258" t="s">
        <v>138</v>
      </c>
      <c r="AR1258" t="s">
        <v>133</v>
      </c>
      <c r="AS1258">
        <v>7</v>
      </c>
      <c r="AT1258">
        <v>1</v>
      </c>
      <c r="AU1258">
        <f t="shared" si="504"/>
        <v>0</v>
      </c>
      <c r="AV1258">
        <f t="shared" si="505"/>
        <v>30</v>
      </c>
      <c r="AW1258">
        <f t="shared" si="506"/>
        <v>30</v>
      </c>
      <c r="AX1258" t="str">
        <f t="shared" si="507"/>
        <v/>
      </c>
      <c r="AY1258" t="str">
        <f t="shared" si="508"/>
        <v/>
      </c>
      <c r="AZ1258">
        <f t="shared" si="509"/>
        <v>1</v>
      </c>
      <c r="BA1258" t="str">
        <f t="shared" si="510"/>
        <v/>
      </c>
      <c r="BB1258">
        <f t="shared" si="511"/>
        <v>4950</v>
      </c>
      <c r="BC1258">
        <f t="shared" si="512"/>
        <v>2625</v>
      </c>
      <c r="BD1258">
        <f t="shared" si="513"/>
        <v>105</v>
      </c>
      <c r="BE1258">
        <f t="shared" si="514"/>
        <v>0.5</v>
      </c>
      <c r="BF1258">
        <f t="shared" si="515"/>
        <v>0.5</v>
      </c>
      <c r="BG1258">
        <f t="shared" si="516"/>
        <v>99</v>
      </c>
      <c r="BH1258">
        <f t="shared" si="517"/>
        <v>82.5</v>
      </c>
      <c r="BI1258">
        <f t="shared" si="518"/>
        <v>87.5</v>
      </c>
      <c r="BJ1258">
        <f t="shared" si="519"/>
        <v>87.5</v>
      </c>
      <c r="BK1258">
        <f t="shared" si="520"/>
        <v>105</v>
      </c>
      <c r="BL1258" t="str">
        <f t="shared" si="521"/>
        <v/>
      </c>
      <c r="BM1258" t="str">
        <f t="shared" si="522"/>
        <v/>
      </c>
      <c r="BN1258">
        <f t="shared" si="523"/>
        <v>-30</v>
      </c>
      <c r="BO1258" t="str">
        <f t="shared" si="524"/>
        <v/>
      </c>
      <c r="BP1258">
        <f t="shared" si="525"/>
        <v>2</v>
      </c>
      <c r="BQ1258">
        <f t="shared" si="526"/>
        <v>2</v>
      </c>
      <c r="BR1258">
        <f t="shared" si="527"/>
        <v>1</v>
      </c>
      <c r="BS1258">
        <f t="shared" si="528"/>
        <v>17</v>
      </c>
      <c r="BT1258" t="str">
        <f t="shared" si="529"/>
        <v/>
      </c>
    </row>
    <row r="1259" spans="1:72">
      <c r="A1259">
        <v>202380</v>
      </c>
      <c r="B1259">
        <v>83754</v>
      </c>
      <c r="C1259" t="s">
        <v>123</v>
      </c>
      <c r="D1259">
        <v>1</v>
      </c>
      <c r="E1259" t="s">
        <v>330</v>
      </c>
      <c r="F1259">
        <v>2230</v>
      </c>
      <c r="G1259" t="s">
        <v>576</v>
      </c>
      <c r="H1259">
        <v>151</v>
      </c>
      <c r="I1259" t="s">
        <v>147</v>
      </c>
      <c r="J1259" t="s">
        <v>138</v>
      </c>
      <c r="K1259">
        <v>0</v>
      </c>
      <c r="L1259" t="s">
        <v>126</v>
      </c>
      <c r="M1259" t="s">
        <v>123</v>
      </c>
      <c r="N1259">
        <v>1</v>
      </c>
      <c r="O1259">
        <v>1</v>
      </c>
      <c r="P1259" t="s">
        <v>151</v>
      </c>
      <c r="Q1259" t="s">
        <v>134</v>
      </c>
      <c r="R1259">
        <v>103</v>
      </c>
      <c r="S1259" s="1">
        <v>45299</v>
      </c>
      <c r="T1259" s="1">
        <v>45403</v>
      </c>
      <c r="U1259">
        <v>1855</v>
      </c>
      <c r="V1259">
        <v>2140</v>
      </c>
      <c r="W1259" t="s">
        <v>129</v>
      </c>
      <c r="X1259" t="s">
        <v>46</v>
      </c>
      <c r="Y1259" t="s">
        <v>129</v>
      </c>
      <c r="Z1259" t="s">
        <v>50</v>
      </c>
      <c r="AA1259" t="s">
        <v>129</v>
      </c>
      <c r="AB1259" t="s">
        <v>129</v>
      </c>
      <c r="AC1259" t="s">
        <v>129</v>
      </c>
      <c r="AD1259">
        <v>0</v>
      </c>
      <c r="AE1259">
        <v>20</v>
      </c>
      <c r="AF1259">
        <v>30</v>
      </c>
      <c r="AG1259">
        <v>0</v>
      </c>
      <c r="AH1259">
        <v>0</v>
      </c>
      <c r="AI1259">
        <v>2</v>
      </c>
      <c r="AJ1259">
        <v>3</v>
      </c>
      <c r="AK1259">
        <v>3</v>
      </c>
      <c r="AL1259">
        <v>7</v>
      </c>
      <c r="AM1259">
        <v>1</v>
      </c>
      <c r="AN1259">
        <v>6</v>
      </c>
      <c r="AP1259" t="s">
        <v>138</v>
      </c>
      <c r="AR1259" t="s">
        <v>149</v>
      </c>
      <c r="AS1259">
        <v>6.6</v>
      </c>
      <c r="AT1259">
        <v>2</v>
      </c>
      <c r="AU1259">
        <f t="shared" si="504"/>
        <v>30</v>
      </c>
      <c r="AV1259">
        <f t="shared" si="505"/>
        <v>30</v>
      </c>
      <c r="AW1259">
        <f t="shared" si="506"/>
        <v>30</v>
      </c>
      <c r="AX1259">
        <f t="shared" si="507"/>
        <v>165</v>
      </c>
      <c r="AY1259">
        <f t="shared" si="508"/>
        <v>4950</v>
      </c>
      <c r="AZ1259">
        <f t="shared" si="509"/>
        <v>1</v>
      </c>
      <c r="BA1259">
        <f t="shared" si="510"/>
        <v>4950</v>
      </c>
      <c r="BB1259">
        <f t="shared" si="511"/>
        <v>4950</v>
      </c>
      <c r="BC1259">
        <f t="shared" si="512"/>
        <v>2625</v>
      </c>
      <c r="BD1259">
        <f t="shared" si="513"/>
        <v>105</v>
      </c>
      <c r="BE1259">
        <f t="shared" si="514"/>
        <v>0.5</v>
      </c>
      <c r="BF1259">
        <f t="shared" si="515"/>
        <v>0.5</v>
      </c>
      <c r="BG1259">
        <f t="shared" si="516"/>
        <v>99</v>
      </c>
      <c r="BH1259">
        <f t="shared" si="517"/>
        <v>82.5</v>
      </c>
      <c r="BI1259">
        <f t="shared" si="518"/>
        <v>87.5</v>
      </c>
      <c r="BJ1259">
        <f t="shared" si="519"/>
        <v>87.5</v>
      </c>
      <c r="BK1259">
        <f t="shared" si="520"/>
        <v>105</v>
      </c>
      <c r="BL1259">
        <f t="shared" si="521"/>
        <v>2000</v>
      </c>
      <c r="BM1259" t="str">
        <f t="shared" si="522"/>
        <v/>
      </c>
      <c r="BN1259">
        <f t="shared" si="523"/>
        <v>-30</v>
      </c>
      <c r="BO1259" t="str">
        <f t="shared" si="524"/>
        <v/>
      </c>
      <c r="BP1259">
        <f t="shared" si="525"/>
        <v>2</v>
      </c>
      <c r="BQ1259">
        <f t="shared" si="526"/>
        <v>2</v>
      </c>
      <c r="BR1259">
        <f t="shared" si="527"/>
        <v>1</v>
      </c>
      <c r="BS1259">
        <f t="shared" si="528"/>
        <v>17</v>
      </c>
      <c r="BT1259" t="str">
        <f t="shared" si="529"/>
        <v>Flag</v>
      </c>
    </row>
    <row r="1260" spans="1:72">
      <c r="A1260">
        <v>202380</v>
      </c>
      <c r="B1260">
        <v>82966</v>
      </c>
      <c r="C1260" t="s">
        <v>123</v>
      </c>
      <c r="D1260">
        <v>113</v>
      </c>
      <c r="E1260" t="s">
        <v>330</v>
      </c>
      <c r="F1260">
        <v>2605</v>
      </c>
      <c r="G1260" t="s">
        <v>348</v>
      </c>
      <c r="H1260" t="s">
        <v>136</v>
      </c>
      <c r="I1260" t="s">
        <v>137</v>
      </c>
      <c r="J1260" t="s">
        <v>138</v>
      </c>
      <c r="K1260">
        <v>0</v>
      </c>
      <c r="L1260" t="s">
        <v>126</v>
      </c>
      <c r="M1260" t="s">
        <v>123</v>
      </c>
      <c r="N1260">
        <v>1</v>
      </c>
      <c r="O1260" t="s">
        <v>139</v>
      </c>
      <c r="P1260" t="s">
        <v>151</v>
      </c>
      <c r="Q1260" t="s">
        <v>141</v>
      </c>
      <c r="R1260" t="s">
        <v>141</v>
      </c>
      <c r="S1260" s="1">
        <v>45299</v>
      </c>
      <c r="T1260" s="1">
        <v>45350</v>
      </c>
      <c r="U1260" t="s">
        <v>129</v>
      </c>
      <c r="W1260" t="s">
        <v>129</v>
      </c>
      <c r="X1260" t="s">
        <v>129</v>
      </c>
      <c r="Y1260" t="s">
        <v>129</v>
      </c>
      <c r="Z1260" t="s">
        <v>129</v>
      </c>
      <c r="AA1260" t="s">
        <v>129</v>
      </c>
      <c r="AB1260" t="s">
        <v>129</v>
      </c>
      <c r="AC1260" t="s">
        <v>129</v>
      </c>
      <c r="AD1260">
        <v>0</v>
      </c>
      <c r="AE1260">
        <v>20</v>
      </c>
      <c r="AF1260">
        <v>30</v>
      </c>
      <c r="AG1260">
        <v>0</v>
      </c>
      <c r="AH1260">
        <v>0</v>
      </c>
      <c r="AI1260">
        <v>2</v>
      </c>
      <c r="AJ1260">
        <v>4</v>
      </c>
      <c r="AK1260">
        <v>4</v>
      </c>
      <c r="AL1260">
        <v>4</v>
      </c>
      <c r="AM1260">
        <v>4</v>
      </c>
      <c r="AP1260" t="s">
        <v>138</v>
      </c>
      <c r="AR1260" t="s">
        <v>133</v>
      </c>
      <c r="AS1260">
        <v>6.43</v>
      </c>
      <c r="AT1260">
        <v>4</v>
      </c>
      <c r="AU1260">
        <f t="shared" si="504"/>
        <v>0</v>
      </c>
      <c r="AV1260">
        <f t="shared" si="505"/>
        <v>0</v>
      </c>
      <c r="AW1260">
        <f t="shared" si="506"/>
        <v>0</v>
      </c>
      <c r="AX1260" t="str">
        <f t="shared" si="507"/>
        <v/>
      </c>
      <c r="AY1260" t="str">
        <f t="shared" si="508"/>
        <v/>
      </c>
      <c r="AZ1260">
        <f t="shared" si="509"/>
        <v>1</v>
      </c>
      <c r="BA1260" t="str">
        <f t="shared" si="510"/>
        <v/>
      </c>
      <c r="BB1260">
        <f t="shared" si="511"/>
        <v>0</v>
      </c>
      <c r="BC1260">
        <f t="shared" si="512"/>
        <v>0</v>
      </c>
      <c r="BD1260">
        <f t="shared" si="513"/>
        <v>60</v>
      </c>
      <c r="BE1260">
        <f t="shared" si="514"/>
        <v>0</v>
      </c>
      <c r="BF1260">
        <f t="shared" si="515"/>
        <v>0</v>
      </c>
      <c r="BG1260">
        <f t="shared" si="516"/>
        <v>0</v>
      </c>
      <c r="BH1260">
        <f t="shared" si="517"/>
        <v>0</v>
      </c>
      <c r="BI1260" t="str">
        <f t="shared" si="518"/>
        <v/>
      </c>
      <c r="BJ1260" t="str">
        <f t="shared" si="519"/>
        <v/>
      </c>
      <c r="BK1260" t="str">
        <f t="shared" si="520"/>
        <v/>
      </c>
      <c r="BL1260" t="str">
        <f t="shared" si="521"/>
        <v/>
      </c>
      <c r="BM1260" t="str">
        <f t="shared" si="522"/>
        <v/>
      </c>
      <c r="BN1260" t="str">
        <f t="shared" si="523"/>
        <v/>
      </c>
      <c r="BO1260" t="str">
        <f t="shared" si="524"/>
        <v/>
      </c>
      <c r="BP1260">
        <f t="shared" si="525"/>
        <v>2</v>
      </c>
      <c r="BQ1260">
        <f t="shared" si="526"/>
        <v>2</v>
      </c>
      <c r="BR1260">
        <f t="shared" si="527"/>
        <v>4</v>
      </c>
      <c r="BS1260">
        <f t="shared" si="528"/>
        <v>9</v>
      </c>
      <c r="BT1260" t="str">
        <f t="shared" si="529"/>
        <v/>
      </c>
    </row>
    <row r="1261" spans="1:72">
      <c r="A1261">
        <v>202380</v>
      </c>
      <c r="B1261">
        <v>82965</v>
      </c>
      <c r="C1261" t="s">
        <v>123</v>
      </c>
      <c r="D1261">
        <v>114</v>
      </c>
      <c r="E1261" t="s">
        <v>330</v>
      </c>
      <c r="F1261">
        <v>2615</v>
      </c>
      <c r="G1261" t="s">
        <v>350</v>
      </c>
      <c r="H1261" t="s">
        <v>136</v>
      </c>
      <c r="I1261" t="s">
        <v>137</v>
      </c>
      <c r="J1261" t="s">
        <v>138</v>
      </c>
      <c r="K1261">
        <v>0</v>
      </c>
      <c r="L1261" t="s">
        <v>126</v>
      </c>
      <c r="M1261" t="s">
        <v>123</v>
      </c>
      <c r="N1261">
        <v>1</v>
      </c>
      <c r="O1261" t="s">
        <v>139</v>
      </c>
      <c r="P1261" t="s">
        <v>151</v>
      </c>
      <c r="Q1261" t="s">
        <v>141</v>
      </c>
      <c r="R1261" t="s">
        <v>141</v>
      </c>
      <c r="S1261" s="1">
        <v>45351</v>
      </c>
      <c r="T1261" s="1">
        <v>45403</v>
      </c>
      <c r="U1261" t="s">
        <v>129</v>
      </c>
      <c r="W1261" t="s">
        <v>129</v>
      </c>
      <c r="X1261" t="s">
        <v>129</v>
      </c>
      <c r="Y1261" t="s">
        <v>129</v>
      </c>
      <c r="Z1261" t="s">
        <v>129</v>
      </c>
      <c r="AA1261" t="s">
        <v>129</v>
      </c>
      <c r="AB1261" t="s">
        <v>129</v>
      </c>
      <c r="AC1261" t="s">
        <v>129</v>
      </c>
      <c r="AD1261">
        <v>0</v>
      </c>
      <c r="AE1261">
        <v>20</v>
      </c>
      <c r="AF1261">
        <v>30</v>
      </c>
      <c r="AG1261">
        <v>0</v>
      </c>
      <c r="AH1261">
        <v>0</v>
      </c>
      <c r="AI1261">
        <v>2</v>
      </c>
      <c r="AJ1261">
        <v>2</v>
      </c>
      <c r="AK1261">
        <v>2</v>
      </c>
      <c r="AL1261">
        <v>2</v>
      </c>
      <c r="AM1261">
        <v>2</v>
      </c>
      <c r="AP1261" t="s">
        <v>138</v>
      </c>
      <c r="AR1261" t="s">
        <v>133</v>
      </c>
      <c r="AS1261">
        <v>4.3</v>
      </c>
      <c r="AT1261">
        <v>2</v>
      </c>
      <c r="AU1261">
        <f t="shared" si="504"/>
        <v>0</v>
      </c>
      <c r="AV1261">
        <f t="shared" si="505"/>
        <v>0</v>
      </c>
      <c r="AW1261">
        <f t="shared" si="506"/>
        <v>0</v>
      </c>
      <c r="AX1261" t="str">
        <f t="shared" si="507"/>
        <v/>
      </c>
      <c r="AY1261" t="str">
        <f t="shared" si="508"/>
        <v/>
      </c>
      <c r="AZ1261">
        <f t="shared" si="509"/>
        <v>1</v>
      </c>
      <c r="BA1261" t="str">
        <f t="shared" si="510"/>
        <v/>
      </c>
      <c r="BB1261">
        <f t="shared" si="511"/>
        <v>0</v>
      </c>
      <c r="BC1261">
        <f t="shared" si="512"/>
        <v>0</v>
      </c>
      <c r="BD1261">
        <f t="shared" si="513"/>
        <v>30</v>
      </c>
      <c r="BE1261">
        <f t="shared" si="514"/>
        <v>0</v>
      </c>
      <c r="BF1261">
        <f t="shared" si="515"/>
        <v>0</v>
      </c>
      <c r="BG1261">
        <f t="shared" si="516"/>
        <v>0</v>
      </c>
      <c r="BH1261">
        <f t="shared" si="517"/>
        <v>0</v>
      </c>
      <c r="BI1261" t="str">
        <f t="shared" si="518"/>
        <v/>
      </c>
      <c r="BJ1261" t="str">
        <f t="shared" si="519"/>
        <v/>
      </c>
      <c r="BK1261" t="str">
        <f t="shared" si="520"/>
        <v/>
      </c>
      <c r="BL1261" t="str">
        <f t="shared" si="521"/>
        <v/>
      </c>
      <c r="BM1261" t="str">
        <f t="shared" si="522"/>
        <v/>
      </c>
      <c r="BN1261" t="str">
        <f t="shared" si="523"/>
        <v/>
      </c>
      <c r="BO1261" t="str">
        <f t="shared" si="524"/>
        <v/>
      </c>
      <c r="BP1261">
        <f t="shared" si="525"/>
        <v>5</v>
      </c>
      <c r="BQ1261">
        <f t="shared" si="526"/>
        <v>9</v>
      </c>
      <c r="BR1261">
        <f t="shared" si="527"/>
        <v>1</v>
      </c>
      <c r="BS1261">
        <f t="shared" si="528"/>
        <v>17</v>
      </c>
      <c r="BT1261" t="str">
        <f t="shared" si="529"/>
        <v/>
      </c>
    </row>
    <row r="1262" spans="1:72">
      <c r="A1262">
        <v>202380</v>
      </c>
      <c r="B1262">
        <v>82798</v>
      </c>
      <c r="C1262" t="s">
        <v>123</v>
      </c>
      <c r="D1262">
        <v>116</v>
      </c>
      <c r="E1262" t="s">
        <v>330</v>
      </c>
      <c r="F1262">
        <v>2630</v>
      </c>
      <c r="G1262" t="s">
        <v>351</v>
      </c>
      <c r="H1262">
        <v>151</v>
      </c>
      <c r="I1262" t="s">
        <v>147</v>
      </c>
      <c r="J1262" t="s">
        <v>138</v>
      </c>
      <c r="K1262">
        <v>0</v>
      </c>
      <c r="L1262" t="s">
        <v>126</v>
      </c>
      <c r="M1262" t="s">
        <v>123</v>
      </c>
      <c r="N1262">
        <v>2</v>
      </c>
      <c r="O1262">
        <v>1</v>
      </c>
      <c r="P1262" t="s">
        <v>151</v>
      </c>
      <c r="Q1262" t="s">
        <v>134</v>
      </c>
      <c r="R1262">
        <v>134</v>
      </c>
      <c r="S1262" s="1">
        <v>45348</v>
      </c>
      <c r="T1262" s="1">
        <v>45403</v>
      </c>
      <c r="U1262">
        <v>900</v>
      </c>
      <c r="V1262">
        <v>1230</v>
      </c>
      <c r="W1262" t="s">
        <v>129</v>
      </c>
      <c r="X1262" t="s">
        <v>46</v>
      </c>
      <c r="Y1262" t="s">
        <v>47</v>
      </c>
      <c r="Z1262" t="s">
        <v>50</v>
      </c>
      <c r="AA1262" t="s">
        <v>129</v>
      </c>
      <c r="AB1262" t="s">
        <v>129</v>
      </c>
      <c r="AC1262" t="s">
        <v>129</v>
      </c>
      <c r="AD1262">
        <v>0</v>
      </c>
      <c r="AE1262">
        <v>20</v>
      </c>
      <c r="AF1262">
        <v>30</v>
      </c>
      <c r="AG1262">
        <v>0</v>
      </c>
      <c r="AH1262">
        <v>0</v>
      </c>
      <c r="AI1262">
        <v>2</v>
      </c>
      <c r="AJ1262">
        <v>4</v>
      </c>
      <c r="AK1262">
        <v>4</v>
      </c>
      <c r="AL1262">
        <v>8</v>
      </c>
      <c r="AM1262">
        <v>2</v>
      </c>
      <c r="AN1262">
        <v>6</v>
      </c>
      <c r="AP1262" t="s">
        <v>138</v>
      </c>
      <c r="AR1262" t="s">
        <v>149</v>
      </c>
      <c r="AS1262">
        <v>12.6</v>
      </c>
      <c r="AT1262">
        <v>2</v>
      </c>
      <c r="AU1262">
        <f t="shared" si="504"/>
        <v>24</v>
      </c>
      <c r="AV1262">
        <f t="shared" si="505"/>
        <v>24</v>
      </c>
      <c r="AW1262">
        <f t="shared" si="506"/>
        <v>24</v>
      </c>
      <c r="AX1262">
        <f t="shared" si="507"/>
        <v>210</v>
      </c>
      <c r="AY1262">
        <f t="shared" si="508"/>
        <v>5040</v>
      </c>
      <c r="AZ1262">
        <f t="shared" si="509"/>
        <v>1</v>
      </c>
      <c r="BA1262">
        <f t="shared" si="510"/>
        <v>5040</v>
      </c>
      <c r="BB1262">
        <f t="shared" si="511"/>
        <v>5040</v>
      </c>
      <c r="BC1262">
        <f t="shared" si="512"/>
        <v>3000</v>
      </c>
      <c r="BD1262">
        <f t="shared" si="513"/>
        <v>120</v>
      </c>
      <c r="BE1262">
        <f t="shared" si="514"/>
        <v>0.5</v>
      </c>
      <c r="BF1262">
        <f t="shared" si="515"/>
        <v>0.5</v>
      </c>
      <c r="BG1262">
        <f t="shared" si="516"/>
        <v>100.8</v>
      </c>
      <c r="BH1262">
        <f t="shared" si="517"/>
        <v>84</v>
      </c>
      <c r="BI1262">
        <f t="shared" si="518"/>
        <v>125</v>
      </c>
      <c r="BJ1262">
        <f t="shared" si="519"/>
        <v>135</v>
      </c>
      <c r="BK1262">
        <f t="shared" si="520"/>
        <v>135</v>
      </c>
      <c r="BL1262">
        <f t="shared" si="521"/>
        <v>1115</v>
      </c>
      <c r="BM1262" t="str">
        <f t="shared" si="522"/>
        <v/>
      </c>
      <c r="BN1262">
        <f t="shared" si="523"/>
        <v>-24</v>
      </c>
      <c r="BO1262" t="str">
        <f t="shared" si="524"/>
        <v/>
      </c>
      <c r="BP1262">
        <f t="shared" si="525"/>
        <v>2</v>
      </c>
      <c r="BQ1262">
        <f t="shared" si="526"/>
        <v>9</v>
      </c>
      <c r="BR1262">
        <f t="shared" si="527"/>
        <v>1</v>
      </c>
      <c r="BS1262">
        <f t="shared" si="528"/>
        <v>17</v>
      </c>
      <c r="BT1262" t="str">
        <f t="shared" si="529"/>
        <v>Flag</v>
      </c>
    </row>
    <row r="1263" spans="1:72">
      <c r="A1263">
        <v>202380</v>
      </c>
      <c r="B1263">
        <v>82798</v>
      </c>
      <c r="C1263" t="s">
        <v>123</v>
      </c>
      <c r="D1263">
        <v>116</v>
      </c>
      <c r="E1263" t="s">
        <v>330</v>
      </c>
      <c r="F1263">
        <v>2630</v>
      </c>
      <c r="G1263" t="s">
        <v>351</v>
      </c>
      <c r="H1263">
        <v>151</v>
      </c>
      <c r="I1263" t="s">
        <v>147</v>
      </c>
      <c r="J1263" t="s">
        <v>138</v>
      </c>
      <c r="K1263">
        <v>0</v>
      </c>
      <c r="L1263" t="s">
        <v>126</v>
      </c>
      <c r="M1263" t="s">
        <v>123</v>
      </c>
      <c r="N1263">
        <v>2</v>
      </c>
      <c r="O1263">
        <v>1</v>
      </c>
      <c r="P1263" t="s">
        <v>151</v>
      </c>
      <c r="Q1263" t="s">
        <v>141</v>
      </c>
      <c r="R1263" t="s">
        <v>141</v>
      </c>
      <c r="S1263" s="1">
        <v>45348</v>
      </c>
      <c r="T1263" s="1">
        <v>45403</v>
      </c>
      <c r="U1263" t="s">
        <v>129</v>
      </c>
      <c r="W1263" t="s">
        <v>129</v>
      </c>
      <c r="X1263" t="s">
        <v>129</v>
      </c>
      <c r="Y1263" t="s">
        <v>129</v>
      </c>
      <c r="Z1263" t="s">
        <v>129</v>
      </c>
      <c r="AA1263" t="s">
        <v>129</v>
      </c>
      <c r="AB1263" t="s">
        <v>129</v>
      </c>
      <c r="AC1263" t="s">
        <v>129</v>
      </c>
      <c r="AD1263">
        <v>0</v>
      </c>
      <c r="AE1263">
        <v>20</v>
      </c>
      <c r="AF1263">
        <v>30</v>
      </c>
      <c r="AG1263">
        <v>0</v>
      </c>
      <c r="AH1263">
        <v>0</v>
      </c>
      <c r="AI1263">
        <v>2</v>
      </c>
      <c r="AJ1263">
        <v>4</v>
      </c>
      <c r="AK1263">
        <v>4</v>
      </c>
      <c r="AL1263">
        <v>8</v>
      </c>
      <c r="AM1263">
        <v>2</v>
      </c>
      <c r="AN1263">
        <v>6</v>
      </c>
      <c r="AP1263" t="s">
        <v>138</v>
      </c>
      <c r="AR1263" t="s">
        <v>133</v>
      </c>
      <c r="AS1263">
        <v>0</v>
      </c>
      <c r="AT1263">
        <v>2</v>
      </c>
      <c r="AU1263">
        <f t="shared" si="504"/>
        <v>0</v>
      </c>
      <c r="AV1263">
        <f t="shared" si="505"/>
        <v>24</v>
      </c>
      <c r="AW1263">
        <f t="shared" si="506"/>
        <v>24</v>
      </c>
      <c r="AX1263" t="str">
        <f t="shared" si="507"/>
        <v/>
      </c>
      <c r="AY1263" t="str">
        <f t="shared" si="508"/>
        <v/>
      </c>
      <c r="AZ1263">
        <f t="shared" si="509"/>
        <v>1</v>
      </c>
      <c r="BA1263" t="str">
        <f t="shared" si="510"/>
        <v/>
      </c>
      <c r="BB1263">
        <f t="shared" si="511"/>
        <v>5040</v>
      </c>
      <c r="BC1263">
        <f t="shared" si="512"/>
        <v>3000</v>
      </c>
      <c r="BD1263">
        <f t="shared" si="513"/>
        <v>120</v>
      </c>
      <c r="BE1263">
        <f t="shared" si="514"/>
        <v>0.5</v>
      </c>
      <c r="BF1263">
        <f t="shared" si="515"/>
        <v>0.5</v>
      </c>
      <c r="BG1263">
        <f t="shared" si="516"/>
        <v>100.8</v>
      </c>
      <c r="BH1263">
        <f t="shared" si="517"/>
        <v>84</v>
      </c>
      <c r="BI1263">
        <f t="shared" si="518"/>
        <v>125</v>
      </c>
      <c r="BJ1263">
        <f t="shared" si="519"/>
        <v>135</v>
      </c>
      <c r="BK1263">
        <f t="shared" si="520"/>
        <v>135</v>
      </c>
      <c r="BL1263" t="str">
        <f t="shared" si="521"/>
        <v/>
      </c>
      <c r="BM1263" t="str">
        <f t="shared" si="522"/>
        <v/>
      </c>
      <c r="BN1263">
        <f t="shared" si="523"/>
        <v>-24</v>
      </c>
      <c r="BO1263" t="str">
        <f t="shared" si="524"/>
        <v/>
      </c>
      <c r="BP1263">
        <f t="shared" si="525"/>
        <v>2</v>
      </c>
      <c r="BQ1263">
        <f t="shared" si="526"/>
        <v>9</v>
      </c>
      <c r="BR1263">
        <f t="shared" si="527"/>
        <v>1</v>
      </c>
      <c r="BS1263">
        <f t="shared" si="528"/>
        <v>17</v>
      </c>
      <c r="BT1263" t="str">
        <f t="shared" si="529"/>
        <v/>
      </c>
    </row>
    <row r="1264" spans="1:72">
      <c r="A1264">
        <v>202380</v>
      </c>
      <c r="B1264">
        <v>84317</v>
      </c>
      <c r="C1264" t="s">
        <v>123</v>
      </c>
      <c r="D1264">
        <v>116</v>
      </c>
      <c r="E1264" t="s">
        <v>330</v>
      </c>
      <c r="F1264">
        <v>2645</v>
      </c>
      <c r="G1264" t="s">
        <v>352</v>
      </c>
      <c r="H1264">
        <v>351</v>
      </c>
      <c r="I1264" t="s">
        <v>147</v>
      </c>
      <c r="J1264" t="s">
        <v>138</v>
      </c>
      <c r="K1264">
        <v>0</v>
      </c>
      <c r="L1264" t="s">
        <v>126</v>
      </c>
      <c r="M1264" t="s">
        <v>123</v>
      </c>
      <c r="N1264">
        <v>1</v>
      </c>
      <c r="O1264">
        <v>3</v>
      </c>
      <c r="P1264" t="s">
        <v>151</v>
      </c>
      <c r="Q1264" t="s">
        <v>353</v>
      </c>
      <c r="R1264">
        <v>103</v>
      </c>
      <c r="S1264" s="1">
        <v>45348</v>
      </c>
      <c r="T1264" s="1">
        <v>45403</v>
      </c>
      <c r="U1264" t="s">
        <v>129</v>
      </c>
      <c r="W1264" t="s">
        <v>129</v>
      </c>
      <c r="X1264" t="s">
        <v>129</v>
      </c>
      <c r="Y1264" t="s">
        <v>129</v>
      </c>
      <c r="Z1264" t="s">
        <v>129</v>
      </c>
      <c r="AA1264" t="s">
        <v>129</v>
      </c>
      <c r="AB1264" t="s">
        <v>129</v>
      </c>
      <c r="AC1264" t="s">
        <v>129</v>
      </c>
      <c r="AD1264">
        <v>0</v>
      </c>
      <c r="AE1264">
        <v>20</v>
      </c>
      <c r="AF1264">
        <v>30</v>
      </c>
      <c r="AG1264">
        <v>0</v>
      </c>
      <c r="AH1264">
        <v>0</v>
      </c>
      <c r="AI1264">
        <v>2</v>
      </c>
      <c r="AJ1264">
        <v>4</v>
      </c>
      <c r="AK1264">
        <v>4</v>
      </c>
      <c r="AL1264">
        <v>8</v>
      </c>
      <c r="AM1264">
        <v>2</v>
      </c>
      <c r="AN1264">
        <v>6</v>
      </c>
      <c r="AP1264" t="s">
        <v>138</v>
      </c>
      <c r="AR1264" t="s">
        <v>133</v>
      </c>
      <c r="AS1264">
        <v>0</v>
      </c>
      <c r="AT1264">
        <v>0</v>
      </c>
      <c r="AU1264">
        <f t="shared" si="504"/>
        <v>0</v>
      </c>
      <c r="AV1264">
        <f t="shared" si="505"/>
        <v>16</v>
      </c>
      <c r="AW1264">
        <f t="shared" si="506"/>
        <v>16</v>
      </c>
      <c r="AX1264" t="str">
        <f t="shared" si="507"/>
        <v/>
      </c>
      <c r="AY1264" t="str">
        <f t="shared" si="508"/>
        <v/>
      </c>
      <c r="AZ1264">
        <f t="shared" si="509"/>
        <v>1</v>
      </c>
      <c r="BA1264" t="str">
        <f t="shared" si="510"/>
        <v/>
      </c>
      <c r="BB1264">
        <f t="shared" si="511"/>
        <v>5200</v>
      </c>
      <c r="BC1264">
        <f t="shared" si="512"/>
        <v>3000</v>
      </c>
      <c r="BD1264">
        <f t="shared" si="513"/>
        <v>120</v>
      </c>
      <c r="BE1264">
        <f t="shared" si="514"/>
        <v>0.5</v>
      </c>
      <c r="BF1264">
        <f t="shared" si="515"/>
        <v>0.5</v>
      </c>
      <c r="BG1264">
        <f t="shared" si="516"/>
        <v>104</v>
      </c>
      <c r="BH1264">
        <f t="shared" si="517"/>
        <v>86.666666666666671</v>
      </c>
      <c r="BI1264">
        <f t="shared" si="518"/>
        <v>187.5</v>
      </c>
      <c r="BJ1264">
        <f t="shared" si="519"/>
        <v>207.5</v>
      </c>
      <c r="BK1264">
        <f t="shared" si="520"/>
        <v>195</v>
      </c>
      <c r="BL1264" t="str">
        <f t="shared" si="521"/>
        <v/>
      </c>
      <c r="BM1264" t="str">
        <f t="shared" si="522"/>
        <v/>
      </c>
      <c r="BN1264">
        <f t="shared" si="523"/>
        <v>-27</v>
      </c>
      <c r="BO1264" t="str">
        <f t="shared" si="524"/>
        <v/>
      </c>
      <c r="BP1264">
        <f t="shared" si="525"/>
        <v>2</v>
      </c>
      <c r="BQ1264">
        <f t="shared" si="526"/>
        <v>9</v>
      </c>
      <c r="BR1264">
        <f t="shared" si="527"/>
        <v>1</v>
      </c>
      <c r="BS1264">
        <f t="shared" si="528"/>
        <v>17</v>
      </c>
      <c r="BT1264" t="str">
        <f t="shared" si="529"/>
        <v/>
      </c>
    </row>
    <row r="1265" spans="1:72">
      <c r="A1265">
        <v>202380</v>
      </c>
      <c r="B1265">
        <v>84317</v>
      </c>
      <c r="C1265" t="s">
        <v>123</v>
      </c>
      <c r="D1265">
        <v>116</v>
      </c>
      <c r="E1265" t="s">
        <v>330</v>
      </c>
      <c r="F1265">
        <v>2645</v>
      </c>
      <c r="G1265" t="s">
        <v>352</v>
      </c>
      <c r="H1265">
        <v>351</v>
      </c>
      <c r="I1265" t="s">
        <v>147</v>
      </c>
      <c r="J1265" t="s">
        <v>138</v>
      </c>
      <c r="K1265">
        <v>0</v>
      </c>
      <c r="L1265" t="s">
        <v>126</v>
      </c>
      <c r="M1265" t="s">
        <v>123</v>
      </c>
      <c r="N1265">
        <v>1</v>
      </c>
      <c r="O1265">
        <v>3</v>
      </c>
      <c r="P1265" t="s">
        <v>151</v>
      </c>
      <c r="Q1265" t="s">
        <v>141</v>
      </c>
      <c r="R1265" t="s">
        <v>141</v>
      </c>
      <c r="S1265" s="1">
        <v>45348</v>
      </c>
      <c r="T1265" s="1">
        <v>45403</v>
      </c>
      <c r="U1265">
        <v>1330</v>
      </c>
      <c r="V1265">
        <v>1620</v>
      </c>
      <c r="W1265" t="s">
        <v>129</v>
      </c>
      <c r="X1265" t="s">
        <v>129</v>
      </c>
      <c r="Y1265" t="s">
        <v>129</v>
      </c>
      <c r="Z1265" t="s">
        <v>50</v>
      </c>
      <c r="AA1265" t="s">
        <v>129</v>
      </c>
      <c r="AB1265" t="s">
        <v>129</v>
      </c>
      <c r="AC1265" t="s">
        <v>129</v>
      </c>
      <c r="AD1265">
        <v>0</v>
      </c>
      <c r="AE1265">
        <v>20</v>
      </c>
      <c r="AF1265">
        <v>30</v>
      </c>
      <c r="AG1265">
        <v>0</v>
      </c>
      <c r="AH1265">
        <v>0</v>
      </c>
      <c r="AI1265">
        <v>2</v>
      </c>
      <c r="AJ1265">
        <v>4</v>
      </c>
      <c r="AK1265">
        <v>4</v>
      </c>
      <c r="AL1265">
        <v>8</v>
      </c>
      <c r="AM1265">
        <v>2</v>
      </c>
      <c r="AN1265">
        <v>6</v>
      </c>
      <c r="AP1265" t="s">
        <v>138</v>
      </c>
      <c r="AR1265" t="s">
        <v>149</v>
      </c>
      <c r="AS1265">
        <v>3.4</v>
      </c>
      <c r="AT1265">
        <v>2</v>
      </c>
      <c r="AU1265">
        <f t="shared" si="504"/>
        <v>8</v>
      </c>
      <c r="AV1265">
        <f t="shared" si="505"/>
        <v>16</v>
      </c>
      <c r="AW1265">
        <f t="shared" si="506"/>
        <v>16</v>
      </c>
      <c r="AX1265">
        <f t="shared" si="507"/>
        <v>170</v>
      </c>
      <c r="AY1265">
        <f t="shared" si="508"/>
        <v>1360</v>
      </c>
      <c r="AZ1265">
        <f t="shared" si="509"/>
        <v>1</v>
      </c>
      <c r="BA1265">
        <f t="shared" si="510"/>
        <v>1360</v>
      </c>
      <c r="BB1265">
        <f t="shared" si="511"/>
        <v>5200</v>
      </c>
      <c r="BC1265">
        <f t="shared" si="512"/>
        <v>3000</v>
      </c>
      <c r="BD1265">
        <f t="shared" si="513"/>
        <v>120</v>
      </c>
      <c r="BE1265">
        <f t="shared" si="514"/>
        <v>0.5</v>
      </c>
      <c r="BF1265">
        <f t="shared" si="515"/>
        <v>0.5</v>
      </c>
      <c r="BG1265">
        <f t="shared" si="516"/>
        <v>104</v>
      </c>
      <c r="BH1265">
        <f t="shared" si="517"/>
        <v>86.666666666666671</v>
      </c>
      <c r="BI1265">
        <f t="shared" si="518"/>
        <v>187.5</v>
      </c>
      <c r="BJ1265">
        <f t="shared" si="519"/>
        <v>207.5</v>
      </c>
      <c r="BK1265">
        <f t="shared" si="520"/>
        <v>195</v>
      </c>
      <c r="BL1265">
        <f t="shared" si="521"/>
        <v>1645</v>
      </c>
      <c r="BM1265" t="str">
        <f t="shared" si="522"/>
        <v/>
      </c>
      <c r="BN1265">
        <f t="shared" si="523"/>
        <v>-27</v>
      </c>
      <c r="BO1265" t="str">
        <f t="shared" si="524"/>
        <v/>
      </c>
      <c r="BP1265">
        <f t="shared" si="525"/>
        <v>2</v>
      </c>
      <c r="BQ1265">
        <f t="shared" si="526"/>
        <v>9</v>
      </c>
      <c r="BR1265">
        <f t="shared" si="527"/>
        <v>1</v>
      </c>
      <c r="BS1265">
        <f t="shared" si="528"/>
        <v>17</v>
      </c>
      <c r="BT1265" t="str">
        <f t="shared" si="529"/>
        <v/>
      </c>
    </row>
    <row r="1266" spans="1:72">
      <c r="A1266">
        <v>202380</v>
      </c>
      <c r="B1266">
        <v>84317</v>
      </c>
      <c r="C1266" t="s">
        <v>123</v>
      </c>
      <c r="D1266">
        <v>116</v>
      </c>
      <c r="E1266" t="s">
        <v>330</v>
      </c>
      <c r="F1266">
        <v>2645</v>
      </c>
      <c r="G1266" t="s">
        <v>352</v>
      </c>
      <c r="H1266">
        <v>351</v>
      </c>
      <c r="I1266" t="s">
        <v>147</v>
      </c>
      <c r="J1266" t="s">
        <v>138</v>
      </c>
      <c r="K1266">
        <v>0</v>
      </c>
      <c r="L1266" t="s">
        <v>126</v>
      </c>
      <c r="M1266" t="s">
        <v>123</v>
      </c>
      <c r="N1266">
        <v>1</v>
      </c>
      <c r="O1266">
        <v>3</v>
      </c>
      <c r="P1266" t="s">
        <v>151</v>
      </c>
      <c r="Q1266" t="s">
        <v>353</v>
      </c>
      <c r="R1266">
        <v>103</v>
      </c>
      <c r="S1266" s="1">
        <v>45348</v>
      </c>
      <c r="T1266" s="1">
        <v>45403</v>
      </c>
      <c r="U1266">
        <v>830</v>
      </c>
      <c r="V1266">
        <v>1630</v>
      </c>
      <c r="W1266" t="s">
        <v>129</v>
      </c>
      <c r="X1266" t="s">
        <v>129</v>
      </c>
      <c r="Y1266" t="s">
        <v>129</v>
      </c>
      <c r="Z1266" t="s">
        <v>129</v>
      </c>
      <c r="AA1266" t="s">
        <v>52</v>
      </c>
      <c r="AB1266" t="s">
        <v>129</v>
      </c>
      <c r="AC1266" t="s">
        <v>129</v>
      </c>
      <c r="AD1266">
        <v>0</v>
      </c>
      <c r="AE1266">
        <v>20</v>
      </c>
      <c r="AF1266">
        <v>30</v>
      </c>
      <c r="AG1266">
        <v>0</v>
      </c>
      <c r="AH1266">
        <v>0</v>
      </c>
      <c r="AI1266">
        <v>2</v>
      </c>
      <c r="AJ1266">
        <v>4</v>
      </c>
      <c r="AK1266">
        <v>4</v>
      </c>
      <c r="AL1266">
        <v>8</v>
      </c>
      <c r="AM1266">
        <v>2</v>
      </c>
      <c r="AN1266">
        <v>6</v>
      </c>
      <c r="AP1266" t="s">
        <v>138</v>
      </c>
      <c r="AR1266" t="s">
        <v>149</v>
      </c>
      <c r="AS1266">
        <v>9.6</v>
      </c>
      <c r="AT1266">
        <v>2</v>
      </c>
      <c r="AU1266">
        <f t="shared" si="504"/>
        <v>8</v>
      </c>
      <c r="AV1266">
        <f t="shared" si="505"/>
        <v>16</v>
      </c>
      <c r="AW1266">
        <f t="shared" si="506"/>
        <v>16</v>
      </c>
      <c r="AX1266">
        <f t="shared" si="507"/>
        <v>480</v>
      </c>
      <c r="AY1266">
        <f t="shared" si="508"/>
        <v>3840</v>
      </c>
      <c r="AZ1266">
        <f t="shared" si="509"/>
        <v>1</v>
      </c>
      <c r="BA1266">
        <f t="shared" si="510"/>
        <v>3840</v>
      </c>
      <c r="BB1266">
        <f t="shared" si="511"/>
        <v>5200</v>
      </c>
      <c r="BC1266">
        <f t="shared" si="512"/>
        <v>3000</v>
      </c>
      <c r="BD1266">
        <f t="shared" si="513"/>
        <v>120</v>
      </c>
      <c r="BE1266">
        <f t="shared" si="514"/>
        <v>0.5</v>
      </c>
      <c r="BF1266">
        <f t="shared" si="515"/>
        <v>0.5</v>
      </c>
      <c r="BG1266">
        <f t="shared" si="516"/>
        <v>104</v>
      </c>
      <c r="BH1266">
        <f t="shared" si="517"/>
        <v>86.666666666666671</v>
      </c>
      <c r="BI1266">
        <f t="shared" si="518"/>
        <v>187.5</v>
      </c>
      <c r="BJ1266">
        <f t="shared" si="519"/>
        <v>207.5</v>
      </c>
      <c r="BK1266">
        <f t="shared" si="520"/>
        <v>195</v>
      </c>
      <c r="BL1266">
        <f t="shared" si="521"/>
        <v>1145</v>
      </c>
      <c r="BM1266" t="str">
        <f t="shared" si="522"/>
        <v/>
      </c>
      <c r="BN1266">
        <f t="shared" si="523"/>
        <v>-27</v>
      </c>
      <c r="BO1266" t="str">
        <f t="shared" si="524"/>
        <v/>
      </c>
      <c r="BP1266">
        <f t="shared" si="525"/>
        <v>2</v>
      </c>
      <c r="BQ1266">
        <f t="shared" si="526"/>
        <v>9</v>
      </c>
      <c r="BR1266">
        <f t="shared" si="527"/>
        <v>1</v>
      </c>
      <c r="BS1266">
        <f t="shared" si="528"/>
        <v>17</v>
      </c>
      <c r="BT1266" t="str">
        <f t="shared" si="529"/>
        <v/>
      </c>
    </row>
    <row r="1267" spans="1:72">
      <c r="A1267">
        <v>202380</v>
      </c>
      <c r="B1267">
        <v>82799</v>
      </c>
      <c r="C1267" t="s">
        <v>123</v>
      </c>
      <c r="D1267">
        <v>120</v>
      </c>
      <c r="E1267" t="s">
        <v>330</v>
      </c>
      <c r="F1267">
        <v>2692</v>
      </c>
      <c r="G1267" t="s">
        <v>354</v>
      </c>
      <c r="H1267">
        <v>101</v>
      </c>
      <c r="K1267">
        <v>0</v>
      </c>
      <c r="L1267" t="s">
        <v>126</v>
      </c>
      <c r="M1267" t="s">
        <v>123</v>
      </c>
      <c r="N1267">
        <v>2</v>
      </c>
      <c r="O1267">
        <v>1</v>
      </c>
      <c r="P1267" t="s">
        <v>151</v>
      </c>
      <c r="Q1267" t="s">
        <v>134</v>
      </c>
      <c r="R1267">
        <v>134</v>
      </c>
      <c r="S1267" s="1">
        <v>45299</v>
      </c>
      <c r="T1267" s="1">
        <v>45347</v>
      </c>
      <c r="U1267">
        <v>1230</v>
      </c>
      <c r="V1267">
        <v>1630</v>
      </c>
      <c r="W1267" t="s">
        <v>129</v>
      </c>
      <c r="X1267" t="s">
        <v>46</v>
      </c>
      <c r="Y1267" t="s">
        <v>47</v>
      </c>
      <c r="Z1267" t="s">
        <v>50</v>
      </c>
      <c r="AA1267" t="s">
        <v>129</v>
      </c>
      <c r="AB1267" t="s">
        <v>129</v>
      </c>
      <c r="AC1267" t="s">
        <v>129</v>
      </c>
      <c r="AD1267">
        <v>0</v>
      </c>
      <c r="AE1267">
        <v>20</v>
      </c>
      <c r="AF1267">
        <v>30</v>
      </c>
      <c r="AG1267">
        <v>0</v>
      </c>
      <c r="AH1267">
        <v>0</v>
      </c>
      <c r="AI1267">
        <v>2</v>
      </c>
      <c r="AJ1267">
        <v>3</v>
      </c>
      <c r="AK1267">
        <v>3</v>
      </c>
      <c r="AL1267">
        <v>9</v>
      </c>
      <c r="AN1267">
        <v>9</v>
      </c>
      <c r="AR1267" t="s">
        <v>149</v>
      </c>
      <c r="AS1267">
        <v>14.4</v>
      </c>
      <c r="AT1267">
        <v>3</v>
      </c>
      <c r="AU1267">
        <f t="shared" si="504"/>
        <v>21</v>
      </c>
      <c r="AV1267">
        <f t="shared" si="505"/>
        <v>21</v>
      </c>
      <c r="AW1267">
        <f t="shared" si="506"/>
        <v>21</v>
      </c>
      <c r="AX1267">
        <f t="shared" si="507"/>
        <v>240</v>
      </c>
      <c r="AY1267">
        <f t="shared" si="508"/>
        <v>5040</v>
      </c>
      <c r="AZ1267">
        <f t="shared" si="509"/>
        <v>1</v>
      </c>
      <c r="BA1267">
        <f t="shared" si="510"/>
        <v>5040</v>
      </c>
      <c r="BB1267">
        <f t="shared" si="511"/>
        <v>5040</v>
      </c>
      <c r="BC1267">
        <f t="shared" si="512"/>
        <v>6750</v>
      </c>
      <c r="BD1267">
        <f t="shared" si="513"/>
        <v>135</v>
      </c>
      <c r="BE1267">
        <f t="shared" si="514"/>
        <v>1</v>
      </c>
      <c r="BF1267">
        <f t="shared" si="515"/>
        <v>1</v>
      </c>
      <c r="BG1267">
        <f t="shared" si="516"/>
        <v>100.8</v>
      </c>
      <c r="BH1267">
        <f t="shared" si="517"/>
        <v>84</v>
      </c>
      <c r="BI1267">
        <f t="shared" si="518"/>
        <v>321.42857142857144</v>
      </c>
      <c r="BJ1267">
        <f t="shared" si="519"/>
        <v>366.42857142857144</v>
      </c>
      <c r="BK1267">
        <f t="shared" si="520"/>
        <v>375</v>
      </c>
      <c r="BL1267">
        <f t="shared" si="521"/>
        <v>1845</v>
      </c>
      <c r="BM1267">
        <f t="shared" si="522"/>
        <v>34</v>
      </c>
      <c r="BN1267" t="str">
        <f t="shared" si="523"/>
        <v/>
      </c>
      <c r="BO1267" t="str">
        <f t="shared" si="524"/>
        <v/>
      </c>
      <c r="BP1267">
        <f t="shared" si="525"/>
        <v>2</v>
      </c>
      <c r="BQ1267">
        <f t="shared" si="526"/>
        <v>2</v>
      </c>
      <c r="BR1267">
        <f t="shared" si="527"/>
        <v>1</v>
      </c>
      <c r="BS1267">
        <f t="shared" si="528"/>
        <v>9</v>
      </c>
      <c r="BT1267" t="str">
        <f t="shared" si="529"/>
        <v/>
      </c>
    </row>
    <row r="1268" spans="1:72">
      <c r="A1268">
        <v>202380</v>
      </c>
      <c r="B1268">
        <v>84839</v>
      </c>
      <c r="C1268" t="s">
        <v>123</v>
      </c>
      <c r="D1268">
        <v>1</v>
      </c>
      <c r="E1268" t="s">
        <v>355</v>
      </c>
      <c r="F1268">
        <v>1110</v>
      </c>
      <c r="G1268" t="s">
        <v>577</v>
      </c>
      <c r="H1268">
        <v>1</v>
      </c>
      <c r="K1268">
        <v>0</v>
      </c>
      <c r="L1268" t="s">
        <v>126</v>
      </c>
      <c r="M1268" t="s">
        <v>123</v>
      </c>
      <c r="N1268">
        <v>1</v>
      </c>
      <c r="O1268">
        <v>0</v>
      </c>
      <c r="P1268" t="s">
        <v>151</v>
      </c>
      <c r="Q1268" t="s">
        <v>128</v>
      </c>
      <c r="R1268">
        <v>105</v>
      </c>
      <c r="S1268" s="1">
        <v>45299</v>
      </c>
      <c r="T1268" s="1">
        <v>45403</v>
      </c>
      <c r="U1268">
        <v>1000</v>
      </c>
      <c r="V1268">
        <v>1115</v>
      </c>
      <c r="W1268" t="s">
        <v>45</v>
      </c>
      <c r="X1268" t="s">
        <v>129</v>
      </c>
      <c r="Y1268" t="s">
        <v>129</v>
      </c>
      <c r="Z1268" t="s">
        <v>129</v>
      </c>
      <c r="AA1268" t="s">
        <v>129</v>
      </c>
      <c r="AB1268" t="s">
        <v>129</v>
      </c>
      <c r="AC1268" t="s">
        <v>129</v>
      </c>
      <c r="AD1268">
        <v>0</v>
      </c>
      <c r="AE1268">
        <v>15</v>
      </c>
      <c r="AF1268">
        <v>30</v>
      </c>
      <c r="AG1268">
        <v>0</v>
      </c>
      <c r="AH1268">
        <v>0</v>
      </c>
      <c r="AI1268">
        <v>2</v>
      </c>
      <c r="AJ1268">
        <v>3</v>
      </c>
      <c r="AK1268">
        <v>3</v>
      </c>
      <c r="AL1268">
        <v>3</v>
      </c>
      <c r="AM1268">
        <v>3</v>
      </c>
      <c r="AR1268" t="s">
        <v>133</v>
      </c>
      <c r="AS1268">
        <v>1.5</v>
      </c>
      <c r="AT1268">
        <v>3</v>
      </c>
      <c r="AU1268">
        <f t="shared" si="504"/>
        <v>15</v>
      </c>
      <c r="AV1268">
        <f t="shared" si="505"/>
        <v>15</v>
      </c>
      <c r="AW1268">
        <f t="shared" si="506"/>
        <v>15</v>
      </c>
      <c r="AX1268">
        <f t="shared" si="507"/>
        <v>75</v>
      </c>
      <c r="AY1268">
        <f t="shared" si="508"/>
        <v>1125</v>
      </c>
      <c r="AZ1268">
        <f t="shared" si="509"/>
        <v>1</v>
      </c>
      <c r="BA1268">
        <f t="shared" si="510"/>
        <v>1125</v>
      </c>
      <c r="BB1268">
        <f t="shared" si="511"/>
        <v>1125</v>
      </c>
      <c r="BC1268">
        <f t="shared" si="512"/>
        <v>2250</v>
      </c>
      <c r="BD1268">
        <f t="shared" si="513"/>
        <v>45</v>
      </c>
      <c r="BE1268">
        <f t="shared" si="514"/>
        <v>1</v>
      </c>
      <c r="BF1268">
        <f t="shared" si="515"/>
        <v>1</v>
      </c>
      <c r="BG1268">
        <f t="shared" si="516"/>
        <v>22.5</v>
      </c>
      <c r="BH1268">
        <f t="shared" si="517"/>
        <v>18.75</v>
      </c>
      <c r="BI1268">
        <f t="shared" si="518"/>
        <v>150</v>
      </c>
      <c r="BJ1268">
        <f t="shared" si="519"/>
        <v>165</v>
      </c>
      <c r="BK1268">
        <f t="shared" si="520"/>
        <v>165</v>
      </c>
      <c r="BL1268">
        <f t="shared" si="521"/>
        <v>1245</v>
      </c>
      <c r="BM1268">
        <f t="shared" si="522"/>
        <v>23</v>
      </c>
      <c r="BN1268" t="str">
        <f t="shared" si="523"/>
        <v/>
      </c>
      <c r="BO1268" t="str">
        <f t="shared" si="524"/>
        <v/>
      </c>
      <c r="BP1268">
        <f t="shared" si="525"/>
        <v>2</v>
      </c>
      <c r="BQ1268">
        <f t="shared" si="526"/>
        <v>2</v>
      </c>
      <c r="BR1268">
        <f t="shared" si="527"/>
        <v>1</v>
      </c>
      <c r="BS1268">
        <f t="shared" si="528"/>
        <v>17</v>
      </c>
      <c r="BT1268" t="str">
        <f t="shared" si="529"/>
        <v/>
      </c>
    </row>
    <row r="1269" spans="1:72">
      <c r="A1269">
        <v>202380</v>
      </c>
      <c r="B1269">
        <v>82172</v>
      </c>
      <c r="C1269" t="s">
        <v>123</v>
      </c>
      <c r="D1269">
        <v>1</v>
      </c>
      <c r="E1269" t="s">
        <v>355</v>
      </c>
      <c r="F1269">
        <v>1120</v>
      </c>
      <c r="G1269" t="s">
        <v>356</v>
      </c>
      <c r="H1269" t="s">
        <v>366</v>
      </c>
      <c r="I1269" t="s">
        <v>46</v>
      </c>
      <c r="J1269" t="s">
        <v>138</v>
      </c>
      <c r="K1269">
        <v>0</v>
      </c>
      <c r="L1269" t="s">
        <v>126</v>
      </c>
      <c r="M1269" t="s">
        <v>123</v>
      </c>
      <c r="N1269">
        <v>1</v>
      </c>
      <c r="O1269" t="s">
        <v>139</v>
      </c>
      <c r="P1269" t="s">
        <v>151</v>
      </c>
      <c r="Q1269" t="s">
        <v>141</v>
      </c>
      <c r="R1269" t="s">
        <v>141</v>
      </c>
      <c r="S1269" s="1">
        <v>45299</v>
      </c>
      <c r="T1269" s="1">
        <v>45403</v>
      </c>
      <c r="U1269" t="s">
        <v>129</v>
      </c>
      <c r="W1269" t="s">
        <v>129</v>
      </c>
      <c r="X1269" t="s">
        <v>129</v>
      </c>
      <c r="Y1269" t="s">
        <v>129</v>
      </c>
      <c r="Z1269" t="s">
        <v>129</v>
      </c>
      <c r="AA1269" t="s">
        <v>129</v>
      </c>
      <c r="AB1269" t="s">
        <v>129</v>
      </c>
      <c r="AC1269" t="s">
        <v>129</v>
      </c>
      <c r="AD1269">
        <v>0</v>
      </c>
      <c r="AE1269">
        <v>30</v>
      </c>
      <c r="AF1269">
        <v>30</v>
      </c>
      <c r="AG1269">
        <v>0</v>
      </c>
      <c r="AH1269">
        <v>0</v>
      </c>
      <c r="AI1269">
        <v>2</v>
      </c>
      <c r="AJ1269">
        <v>3</v>
      </c>
      <c r="AK1269">
        <v>3</v>
      </c>
      <c r="AL1269">
        <v>4</v>
      </c>
      <c r="AM1269">
        <v>3</v>
      </c>
      <c r="AN1269">
        <v>1</v>
      </c>
      <c r="AP1269" t="s">
        <v>138</v>
      </c>
      <c r="AR1269" t="s">
        <v>149</v>
      </c>
      <c r="AS1269">
        <v>0</v>
      </c>
      <c r="AT1269">
        <v>0.33300000000000002</v>
      </c>
      <c r="AU1269">
        <f t="shared" si="504"/>
        <v>0</v>
      </c>
      <c r="AV1269">
        <f t="shared" si="505"/>
        <v>15</v>
      </c>
      <c r="AW1269">
        <f t="shared" si="506"/>
        <v>15</v>
      </c>
      <c r="AX1269" t="str">
        <f t="shared" si="507"/>
        <v/>
      </c>
      <c r="AY1269" t="str">
        <f t="shared" si="508"/>
        <v/>
      </c>
      <c r="AZ1269">
        <f t="shared" si="509"/>
        <v>1</v>
      </c>
      <c r="BA1269" t="str">
        <f t="shared" si="510"/>
        <v/>
      </c>
      <c r="BB1269">
        <f t="shared" si="511"/>
        <v>1575</v>
      </c>
      <c r="BC1269">
        <f t="shared" si="512"/>
        <v>1500</v>
      </c>
      <c r="BD1269">
        <f t="shared" si="513"/>
        <v>60</v>
      </c>
      <c r="BE1269">
        <f t="shared" si="514"/>
        <v>0.5</v>
      </c>
      <c r="BF1269">
        <f t="shared" si="515"/>
        <v>0.5</v>
      </c>
      <c r="BG1269">
        <f t="shared" si="516"/>
        <v>31.5</v>
      </c>
      <c r="BH1269">
        <f t="shared" si="517"/>
        <v>26.25</v>
      </c>
      <c r="BI1269">
        <f t="shared" si="518"/>
        <v>100</v>
      </c>
      <c r="BJ1269">
        <f t="shared" si="519"/>
        <v>105</v>
      </c>
      <c r="BK1269">
        <f t="shared" si="520"/>
        <v>105</v>
      </c>
      <c r="BL1269" t="str">
        <f t="shared" si="521"/>
        <v/>
      </c>
      <c r="BM1269" t="str">
        <f t="shared" si="522"/>
        <v/>
      </c>
      <c r="BN1269" t="str">
        <f t="shared" si="523"/>
        <v/>
      </c>
      <c r="BO1269" t="str">
        <f t="shared" si="524"/>
        <v/>
      </c>
      <c r="BP1269">
        <f t="shared" si="525"/>
        <v>2</v>
      </c>
      <c r="BQ1269">
        <f t="shared" si="526"/>
        <v>2</v>
      </c>
      <c r="BR1269">
        <f t="shared" si="527"/>
        <v>1</v>
      </c>
      <c r="BS1269">
        <f t="shared" si="528"/>
        <v>17</v>
      </c>
      <c r="BT1269" t="str">
        <f t="shared" si="529"/>
        <v/>
      </c>
    </row>
    <row r="1270" spans="1:72">
      <c r="A1270">
        <v>202380</v>
      </c>
      <c r="B1270">
        <v>82172</v>
      </c>
      <c r="C1270" t="s">
        <v>123</v>
      </c>
      <c r="D1270">
        <v>1</v>
      </c>
      <c r="E1270" t="s">
        <v>355</v>
      </c>
      <c r="F1270">
        <v>1120</v>
      </c>
      <c r="G1270" t="s">
        <v>356</v>
      </c>
      <c r="H1270" t="s">
        <v>366</v>
      </c>
      <c r="I1270" t="s">
        <v>46</v>
      </c>
      <c r="J1270" t="s">
        <v>138</v>
      </c>
      <c r="K1270">
        <v>0</v>
      </c>
      <c r="L1270" t="s">
        <v>126</v>
      </c>
      <c r="M1270" t="s">
        <v>123</v>
      </c>
      <c r="N1270">
        <v>1</v>
      </c>
      <c r="O1270" t="s">
        <v>139</v>
      </c>
      <c r="P1270" t="s">
        <v>151</v>
      </c>
      <c r="Q1270" t="s">
        <v>184</v>
      </c>
      <c r="R1270" t="s">
        <v>141</v>
      </c>
      <c r="S1270" s="1">
        <v>45299</v>
      </c>
      <c r="T1270" s="1">
        <v>45403</v>
      </c>
      <c r="U1270">
        <v>930</v>
      </c>
      <c r="V1270">
        <v>1115</v>
      </c>
      <c r="W1270" t="s">
        <v>129</v>
      </c>
      <c r="X1270" t="s">
        <v>129</v>
      </c>
      <c r="Y1270" t="s">
        <v>129</v>
      </c>
      <c r="Z1270" t="s">
        <v>50</v>
      </c>
      <c r="AA1270" t="s">
        <v>129</v>
      </c>
      <c r="AB1270" t="s">
        <v>129</v>
      </c>
      <c r="AC1270" t="s">
        <v>129</v>
      </c>
      <c r="AD1270">
        <v>0</v>
      </c>
      <c r="AE1270">
        <v>30</v>
      </c>
      <c r="AF1270">
        <v>30</v>
      </c>
      <c r="AG1270">
        <v>0</v>
      </c>
      <c r="AH1270">
        <v>0</v>
      </c>
      <c r="AI1270">
        <v>2</v>
      </c>
      <c r="AJ1270">
        <v>3</v>
      </c>
      <c r="AK1270">
        <v>3</v>
      </c>
      <c r="AL1270">
        <v>4</v>
      </c>
      <c r="AM1270">
        <v>3</v>
      </c>
      <c r="AN1270">
        <v>1</v>
      </c>
      <c r="AP1270" t="s">
        <v>138</v>
      </c>
      <c r="AR1270" t="s">
        <v>133</v>
      </c>
      <c r="AS1270">
        <v>2.1</v>
      </c>
      <c r="AT1270">
        <v>3</v>
      </c>
      <c r="AU1270">
        <f t="shared" si="504"/>
        <v>15</v>
      </c>
      <c r="AV1270">
        <f t="shared" si="505"/>
        <v>15</v>
      </c>
      <c r="AW1270">
        <f t="shared" si="506"/>
        <v>15</v>
      </c>
      <c r="AX1270">
        <f t="shared" si="507"/>
        <v>105</v>
      </c>
      <c r="AY1270">
        <f t="shared" si="508"/>
        <v>1575</v>
      </c>
      <c r="AZ1270">
        <f t="shared" si="509"/>
        <v>1</v>
      </c>
      <c r="BA1270">
        <f t="shared" si="510"/>
        <v>1575</v>
      </c>
      <c r="BB1270">
        <f t="shared" si="511"/>
        <v>1575</v>
      </c>
      <c r="BC1270">
        <f t="shared" si="512"/>
        <v>1500</v>
      </c>
      <c r="BD1270">
        <f t="shared" si="513"/>
        <v>60</v>
      </c>
      <c r="BE1270">
        <f t="shared" si="514"/>
        <v>0.5</v>
      </c>
      <c r="BF1270">
        <f t="shared" si="515"/>
        <v>0.5</v>
      </c>
      <c r="BG1270">
        <f t="shared" si="516"/>
        <v>31.5</v>
      </c>
      <c r="BH1270">
        <f t="shared" si="517"/>
        <v>26.25</v>
      </c>
      <c r="BI1270">
        <f t="shared" si="518"/>
        <v>100</v>
      </c>
      <c r="BJ1270">
        <f t="shared" si="519"/>
        <v>105</v>
      </c>
      <c r="BK1270">
        <f t="shared" si="520"/>
        <v>105</v>
      </c>
      <c r="BL1270" t="str">
        <f t="shared" si="521"/>
        <v/>
      </c>
      <c r="BM1270" t="str">
        <f t="shared" si="522"/>
        <v/>
      </c>
      <c r="BN1270" t="str">
        <f t="shared" si="523"/>
        <v/>
      </c>
      <c r="BO1270" t="str">
        <f t="shared" si="524"/>
        <v/>
      </c>
      <c r="BP1270">
        <f t="shared" si="525"/>
        <v>2</v>
      </c>
      <c r="BQ1270">
        <f t="shared" si="526"/>
        <v>2</v>
      </c>
      <c r="BR1270">
        <f t="shared" si="527"/>
        <v>1</v>
      </c>
      <c r="BS1270">
        <f t="shared" si="528"/>
        <v>17</v>
      </c>
      <c r="BT1270" t="str">
        <f t="shared" si="529"/>
        <v/>
      </c>
    </row>
    <row r="1271" spans="1:72">
      <c r="A1271">
        <v>202380</v>
      </c>
      <c r="B1271">
        <v>83297</v>
      </c>
      <c r="C1271" t="s">
        <v>123</v>
      </c>
      <c r="D1271">
        <v>1</v>
      </c>
      <c r="E1271" t="s">
        <v>355</v>
      </c>
      <c r="F1271">
        <v>1220</v>
      </c>
      <c r="G1271" t="s">
        <v>358</v>
      </c>
      <c r="H1271" t="s">
        <v>366</v>
      </c>
      <c r="I1271" t="s">
        <v>46</v>
      </c>
      <c r="J1271" t="s">
        <v>138</v>
      </c>
      <c r="K1271">
        <v>0</v>
      </c>
      <c r="L1271" t="s">
        <v>126</v>
      </c>
      <c r="M1271" t="s">
        <v>123</v>
      </c>
      <c r="N1271">
        <v>1</v>
      </c>
      <c r="O1271" t="s">
        <v>139</v>
      </c>
      <c r="P1271" t="s">
        <v>151</v>
      </c>
      <c r="Q1271" t="s">
        <v>184</v>
      </c>
      <c r="R1271" t="s">
        <v>141</v>
      </c>
      <c r="S1271" s="1">
        <v>45299</v>
      </c>
      <c r="T1271" s="1">
        <v>45403</v>
      </c>
      <c r="U1271">
        <v>1300</v>
      </c>
      <c r="V1271">
        <v>1415</v>
      </c>
      <c r="W1271" t="s">
        <v>129</v>
      </c>
      <c r="X1271" t="s">
        <v>46</v>
      </c>
      <c r="Y1271" t="s">
        <v>129</v>
      </c>
      <c r="Z1271" t="s">
        <v>50</v>
      </c>
      <c r="AA1271" t="s">
        <v>129</v>
      </c>
      <c r="AB1271" t="s">
        <v>129</v>
      </c>
      <c r="AC1271" t="s">
        <v>129</v>
      </c>
      <c r="AD1271">
        <v>0</v>
      </c>
      <c r="AE1271">
        <v>30</v>
      </c>
      <c r="AF1271">
        <v>30</v>
      </c>
      <c r="AG1271">
        <v>0</v>
      </c>
      <c r="AH1271">
        <v>0</v>
      </c>
      <c r="AI1271">
        <v>2</v>
      </c>
      <c r="AJ1271">
        <v>3</v>
      </c>
      <c r="AK1271">
        <v>3</v>
      </c>
      <c r="AL1271">
        <v>4</v>
      </c>
      <c r="AM1271">
        <v>3</v>
      </c>
      <c r="AN1271">
        <v>1</v>
      </c>
      <c r="AP1271" t="s">
        <v>138</v>
      </c>
      <c r="AR1271" t="s">
        <v>133</v>
      </c>
      <c r="AS1271">
        <v>3</v>
      </c>
      <c r="AT1271">
        <v>3</v>
      </c>
      <c r="AU1271">
        <f t="shared" si="504"/>
        <v>30</v>
      </c>
      <c r="AV1271">
        <f t="shared" si="505"/>
        <v>30</v>
      </c>
      <c r="AW1271">
        <f t="shared" si="506"/>
        <v>30</v>
      </c>
      <c r="AX1271">
        <f t="shared" si="507"/>
        <v>75</v>
      </c>
      <c r="AY1271">
        <f t="shared" si="508"/>
        <v>2250</v>
      </c>
      <c r="AZ1271">
        <f t="shared" si="509"/>
        <v>1</v>
      </c>
      <c r="BA1271">
        <f t="shared" si="510"/>
        <v>2250</v>
      </c>
      <c r="BB1271">
        <f t="shared" si="511"/>
        <v>2250</v>
      </c>
      <c r="BC1271">
        <f t="shared" si="512"/>
        <v>1500</v>
      </c>
      <c r="BD1271">
        <f t="shared" si="513"/>
        <v>60</v>
      </c>
      <c r="BE1271">
        <f t="shared" si="514"/>
        <v>0.5</v>
      </c>
      <c r="BF1271">
        <f t="shared" si="515"/>
        <v>0.5</v>
      </c>
      <c r="BG1271">
        <f t="shared" si="516"/>
        <v>45</v>
      </c>
      <c r="BH1271">
        <f t="shared" si="517"/>
        <v>37.5</v>
      </c>
      <c r="BI1271">
        <f t="shared" si="518"/>
        <v>50</v>
      </c>
      <c r="BJ1271">
        <f t="shared" si="519"/>
        <v>50</v>
      </c>
      <c r="BK1271">
        <f t="shared" si="520"/>
        <v>50</v>
      </c>
      <c r="BL1271">
        <f t="shared" si="521"/>
        <v>1350</v>
      </c>
      <c r="BM1271" t="str">
        <f t="shared" si="522"/>
        <v/>
      </c>
      <c r="BN1271">
        <f t="shared" si="523"/>
        <v>-8</v>
      </c>
      <c r="BO1271" t="str">
        <f t="shared" si="524"/>
        <v/>
      </c>
      <c r="BP1271">
        <f t="shared" si="525"/>
        <v>2</v>
      </c>
      <c r="BQ1271">
        <f t="shared" si="526"/>
        <v>2</v>
      </c>
      <c r="BR1271">
        <f t="shared" si="527"/>
        <v>1</v>
      </c>
      <c r="BS1271">
        <f t="shared" si="528"/>
        <v>17</v>
      </c>
      <c r="BT1271" t="str">
        <f t="shared" si="529"/>
        <v/>
      </c>
    </row>
    <row r="1272" spans="1:72">
      <c r="A1272">
        <v>202380</v>
      </c>
      <c r="B1272">
        <v>83297</v>
      </c>
      <c r="C1272" t="s">
        <v>123</v>
      </c>
      <c r="D1272">
        <v>1</v>
      </c>
      <c r="E1272" t="s">
        <v>355</v>
      </c>
      <c r="F1272">
        <v>1220</v>
      </c>
      <c r="G1272" t="s">
        <v>358</v>
      </c>
      <c r="H1272" t="s">
        <v>366</v>
      </c>
      <c r="I1272" t="s">
        <v>46</v>
      </c>
      <c r="J1272" t="s">
        <v>138</v>
      </c>
      <c r="K1272">
        <v>0</v>
      </c>
      <c r="L1272" t="s">
        <v>126</v>
      </c>
      <c r="M1272" t="s">
        <v>123</v>
      </c>
      <c r="N1272">
        <v>1</v>
      </c>
      <c r="O1272" t="s">
        <v>139</v>
      </c>
      <c r="P1272" t="s">
        <v>151</v>
      </c>
      <c r="Q1272" t="s">
        <v>141</v>
      </c>
      <c r="R1272" t="s">
        <v>141</v>
      </c>
      <c r="S1272" s="1">
        <v>45299</v>
      </c>
      <c r="T1272" s="1">
        <v>45403</v>
      </c>
      <c r="U1272" t="s">
        <v>129</v>
      </c>
      <c r="W1272" t="s">
        <v>129</v>
      </c>
      <c r="X1272" t="s">
        <v>129</v>
      </c>
      <c r="Y1272" t="s">
        <v>129</v>
      </c>
      <c r="Z1272" t="s">
        <v>129</v>
      </c>
      <c r="AA1272" t="s">
        <v>129</v>
      </c>
      <c r="AB1272" t="s">
        <v>129</v>
      </c>
      <c r="AC1272" t="s">
        <v>129</v>
      </c>
      <c r="AD1272">
        <v>0</v>
      </c>
      <c r="AE1272">
        <v>30</v>
      </c>
      <c r="AF1272">
        <v>30</v>
      </c>
      <c r="AG1272">
        <v>0</v>
      </c>
      <c r="AH1272">
        <v>0</v>
      </c>
      <c r="AI1272">
        <v>2</v>
      </c>
      <c r="AJ1272">
        <v>3</v>
      </c>
      <c r="AK1272">
        <v>3</v>
      </c>
      <c r="AL1272">
        <v>4</v>
      </c>
      <c r="AM1272">
        <v>3</v>
      </c>
      <c r="AN1272">
        <v>1</v>
      </c>
      <c r="AP1272" t="s">
        <v>138</v>
      </c>
      <c r="AR1272" t="s">
        <v>149</v>
      </c>
      <c r="AS1272">
        <v>1</v>
      </c>
      <c r="AT1272">
        <v>0.33300000000000002</v>
      </c>
      <c r="AU1272">
        <f t="shared" si="504"/>
        <v>0</v>
      </c>
      <c r="AV1272">
        <f t="shared" si="505"/>
        <v>30</v>
      </c>
      <c r="AW1272">
        <f t="shared" si="506"/>
        <v>30</v>
      </c>
      <c r="AX1272" t="str">
        <f t="shared" si="507"/>
        <v/>
      </c>
      <c r="AY1272" t="str">
        <f t="shared" si="508"/>
        <v/>
      </c>
      <c r="AZ1272">
        <f t="shared" si="509"/>
        <v>1</v>
      </c>
      <c r="BA1272" t="str">
        <f t="shared" si="510"/>
        <v/>
      </c>
      <c r="BB1272">
        <f t="shared" si="511"/>
        <v>2250</v>
      </c>
      <c r="BC1272">
        <f t="shared" si="512"/>
        <v>1500</v>
      </c>
      <c r="BD1272">
        <f t="shared" si="513"/>
        <v>60</v>
      </c>
      <c r="BE1272">
        <f t="shared" si="514"/>
        <v>0.5</v>
      </c>
      <c r="BF1272">
        <f t="shared" si="515"/>
        <v>0.5</v>
      </c>
      <c r="BG1272">
        <f t="shared" si="516"/>
        <v>45</v>
      </c>
      <c r="BH1272">
        <f t="shared" si="517"/>
        <v>37.5</v>
      </c>
      <c r="BI1272">
        <f t="shared" si="518"/>
        <v>50</v>
      </c>
      <c r="BJ1272">
        <f t="shared" si="519"/>
        <v>50</v>
      </c>
      <c r="BK1272">
        <f t="shared" si="520"/>
        <v>50</v>
      </c>
      <c r="BL1272" t="str">
        <f t="shared" si="521"/>
        <v/>
      </c>
      <c r="BM1272" t="str">
        <f t="shared" si="522"/>
        <v/>
      </c>
      <c r="BN1272">
        <f t="shared" si="523"/>
        <v>-8</v>
      </c>
      <c r="BO1272" t="str">
        <f t="shared" si="524"/>
        <v/>
      </c>
      <c r="BP1272">
        <f t="shared" si="525"/>
        <v>2</v>
      </c>
      <c r="BQ1272">
        <f t="shared" si="526"/>
        <v>2</v>
      </c>
      <c r="BR1272">
        <f t="shared" si="527"/>
        <v>1</v>
      </c>
      <c r="BS1272">
        <f t="shared" si="528"/>
        <v>17</v>
      </c>
      <c r="BT1272" t="str">
        <f t="shared" si="529"/>
        <v/>
      </c>
    </row>
    <row r="1273" spans="1:72">
      <c r="A1273">
        <v>202380</v>
      </c>
      <c r="B1273">
        <v>83059</v>
      </c>
      <c r="C1273" t="s">
        <v>123</v>
      </c>
      <c r="D1273">
        <v>105</v>
      </c>
      <c r="E1273" t="s">
        <v>355</v>
      </c>
      <c r="F1273">
        <v>1260</v>
      </c>
      <c r="G1273" t="s">
        <v>359</v>
      </c>
      <c r="H1273" t="s">
        <v>136</v>
      </c>
      <c r="I1273" t="s">
        <v>137</v>
      </c>
      <c r="J1273" t="s">
        <v>138</v>
      </c>
      <c r="K1273">
        <v>0</v>
      </c>
      <c r="L1273" t="s">
        <v>126</v>
      </c>
      <c r="M1273" t="s">
        <v>123</v>
      </c>
      <c r="N1273">
        <v>1</v>
      </c>
      <c r="O1273" t="s">
        <v>139</v>
      </c>
      <c r="P1273" t="s">
        <v>151</v>
      </c>
      <c r="Q1273" t="s">
        <v>141</v>
      </c>
      <c r="R1273" t="s">
        <v>141</v>
      </c>
      <c r="S1273" s="1">
        <v>45320</v>
      </c>
      <c r="T1273" s="1">
        <v>45403</v>
      </c>
      <c r="U1273" t="s">
        <v>129</v>
      </c>
      <c r="W1273" t="s">
        <v>129</v>
      </c>
      <c r="X1273" t="s">
        <v>129</v>
      </c>
      <c r="Y1273" t="s">
        <v>129</v>
      </c>
      <c r="Z1273" t="s">
        <v>129</v>
      </c>
      <c r="AA1273" t="s">
        <v>129</v>
      </c>
      <c r="AB1273" t="s">
        <v>129</v>
      </c>
      <c r="AC1273" t="s">
        <v>129</v>
      </c>
      <c r="AD1273">
        <v>0</v>
      </c>
      <c r="AE1273">
        <v>30</v>
      </c>
      <c r="AF1273">
        <v>30</v>
      </c>
      <c r="AG1273">
        <v>0</v>
      </c>
      <c r="AH1273">
        <v>0</v>
      </c>
      <c r="AI1273">
        <v>2</v>
      </c>
      <c r="AJ1273">
        <v>3</v>
      </c>
      <c r="AK1273">
        <v>3</v>
      </c>
      <c r="AL1273">
        <v>3</v>
      </c>
      <c r="AM1273">
        <v>3</v>
      </c>
      <c r="AP1273" t="s">
        <v>138</v>
      </c>
      <c r="AR1273" t="s">
        <v>133</v>
      </c>
      <c r="AS1273">
        <v>3.75</v>
      </c>
      <c r="AT1273">
        <v>3</v>
      </c>
      <c r="AU1273">
        <f t="shared" si="504"/>
        <v>0</v>
      </c>
      <c r="AV1273">
        <f t="shared" si="505"/>
        <v>0</v>
      </c>
      <c r="AW1273">
        <f t="shared" si="506"/>
        <v>0</v>
      </c>
      <c r="AX1273" t="str">
        <f t="shared" si="507"/>
        <v/>
      </c>
      <c r="AY1273" t="str">
        <f t="shared" si="508"/>
        <v/>
      </c>
      <c r="AZ1273">
        <f t="shared" si="509"/>
        <v>1</v>
      </c>
      <c r="BA1273" t="str">
        <f t="shared" si="510"/>
        <v/>
      </c>
      <c r="BB1273">
        <f t="shared" si="511"/>
        <v>0</v>
      </c>
      <c r="BC1273">
        <f t="shared" si="512"/>
        <v>0</v>
      </c>
      <c r="BD1273">
        <f t="shared" si="513"/>
        <v>45</v>
      </c>
      <c r="BE1273">
        <f t="shared" si="514"/>
        <v>0</v>
      </c>
      <c r="BF1273">
        <f t="shared" si="515"/>
        <v>0</v>
      </c>
      <c r="BG1273">
        <f t="shared" si="516"/>
        <v>0</v>
      </c>
      <c r="BH1273">
        <f t="shared" si="517"/>
        <v>0</v>
      </c>
      <c r="BI1273" t="str">
        <f t="shared" si="518"/>
        <v/>
      </c>
      <c r="BJ1273" t="str">
        <f t="shared" si="519"/>
        <v/>
      </c>
      <c r="BK1273" t="str">
        <f t="shared" si="520"/>
        <v/>
      </c>
      <c r="BL1273" t="str">
        <f t="shared" si="521"/>
        <v/>
      </c>
      <c r="BM1273" t="str">
        <f t="shared" si="522"/>
        <v/>
      </c>
      <c r="BN1273" t="str">
        <f t="shared" si="523"/>
        <v/>
      </c>
      <c r="BO1273" t="str">
        <f t="shared" si="524"/>
        <v/>
      </c>
      <c r="BP1273">
        <f t="shared" si="525"/>
        <v>2</v>
      </c>
      <c r="BQ1273">
        <f t="shared" si="526"/>
        <v>5</v>
      </c>
      <c r="BR1273">
        <f t="shared" si="527"/>
        <v>1</v>
      </c>
      <c r="BS1273">
        <f t="shared" si="528"/>
        <v>17</v>
      </c>
      <c r="BT1273" t="str">
        <f t="shared" si="529"/>
        <v/>
      </c>
    </row>
    <row r="1274" spans="1:72">
      <c r="A1274">
        <v>202380</v>
      </c>
      <c r="B1274">
        <v>82271</v>
      </c>
      <c r="C1274" t="s">
        <v>123</v>
      </c>
      <c r="D1274">
        <v>1</v>
      </c>
      <c r="E1274" t="s">
        <v>355</v>
      </c>
      <c r="F1274">
        <v>1260</v>
      </c>
      <c r="G1274" t="s">
        <v>359</v>
      </c>
      <c r="H1274" t="s">
        <v>578</v>
      </c>
      <c r="I1274" t="s">
        <v>54</v>
      </c>
      <c r="J1274" t="s">
        <v>138</v>
      </c>
      <c r="K1274">
        <v>0</v>
      </c>
      <c r="L1274" t="s">
        <v>126</v>
      </c>
      <c r="M1274" t="s">
        <v>123</v>
      </c>
      <c r="N1274">
        <v>1</v>
      </c>
      <c r="O1274">
        <v>0</v>
      </c>
      <c r="P1274" t="s">
        <v>151</v>
      </c>
      <c r="Q1274" t="s">
        <v>128</v>
      </c>
      <c r="R1274">
        <v>131</v>
      </c>
      <c r="S1274" s="1">
        <v>45299</v>
      </c>
      <c r="T1274" s="1">
        <v>45403</v>
      </c>
      <c r="U1274">
        <v>1230</v>
      </c>
      <c r="V1274">
        <v>1345</v>
      </c>
      <c r="W1274" t="s">
        <v>45</v>
      </c>
      <c r="X1274" t="s">
        <v>129</v>
      </c>
      <c r="Y1274" t="s">
        <v>129</v>
      </c>
      <c r="Z1274" t="s">
        <v>129</v>
      </c>
      <c r="AA1274" t="s">
        <v>129</v>
      </c>
      <c r="AB1274" t="s">
        <v>129</v>
      </c>
      <c r="AC1274" t="s">
        <v>129</v>
      </c>
      <c r="AD1274">
        <v>0</v>
      </c>
      <c r="AE1274">
        <v>30</v>
      </c>
      <c r="AF1274">
        <v>30</v>
      </c>
      <c r="AG1274">
        <v>0</v>
      </c>
      <c r="AH1274">
        <v>0</v>
      </c>
      <c r="AI1274">
        <v>2</v>
      </c>
      <c r="AJ1274">
        <v>3</v>
      </c>
      <c r="AK1274">
        <v>3</v>
      </c>
      <c r="AL1274">
        <v>3</v>
      </c>
      <c r="AM1274">
        <v>3</v>
      </c>
      <c r="AP1274" t="s">
        <v>138</v>
      </c>
      <c r="AR1274" t="s">
        <v>133</v>
      </c>
      <c r="AS1274">
        <v>1.5</v>
      </c>
      <c r="AT1274">
        <v>3</v>
      </c>
      <c r="AU1274">
        <f t="shared" si="504"/>
        <v>15</v>
      </c>
      <c r="AV1274">
        <f t="shared" si="505"/>
        <v>30</v>
      </c>
      <c r="AW1274">
        <f t="shared" si="506"/>
        <v>15</v>
      </c>
      <c r="AX1274">
        <f t="shared" si="507"/>
        <v>75</v>
      </c>
      <c r="AY1274">
        <f t="shared" si="508"/>
        <v>1125</v>
      </c>
      <c r="AZ1274">
        <f t="shared" si="509"/>
        <v>2</v>
      </c>
      <c r="BA1274">
        <f t="shared" si="510"/>
        <v>562.5</v>
      </c>
      <c r="BB1274">
        <f t="shared" si="511"/>
        <v>1125</v>
      </c>
      <c r="BC1274">
        <f t="shared" si="512"/>
        <v>2250</v>
      </c>
      <c r="BD1274">
        <f t="shared" si="513"/>
        <v>45</v>
      </c>
      <c r="BE1274">
        <f t="shared" si="514"/>
        <v>1</v>
      </c>
      <c r="BF1274">
        <f t="shared" si="515"/>
        <v>0.5</v>
      </c>
      <c r="BG1274">
        <f t="shared" si="516"/>
        <v>22.5</v>
      </c>
      <c r="BH1274">
        <f t="shared" si="517"/>
        <v>18.75</v>
      </c>
      <c r="BI1274">
        <f t="shared" si="518"/>
        <v>150</v>
      </c>
      <c r="BJ1274">
        <f t="shared" si="519"/>
        <v>165</v>
      </c>
      <c r="BK1274">
        <f t="shared" si="520"/>
        <v>165</v>
      </c>
      <c r="BL1274">
        <f t="shared" si="521"/>
        <v>1515</v>
      </c>
      <c r="BM1274" t="str">
        <f t="shared" si="522"/>
        <v/>
      </c>
      <c r="BN1274" t="str">
        <f t="shared" si="523"/>
        <v/>
      </c>
      <c r="BO1274" t="str">
        <f t="shared" si="524"/>
        <v/>
      </c>
      <c r="BP1274">
        <f t="shared" si="525"/>
        <v>2</v>
      </c>
      <c r="BQ1274">
        <f t="shared" si="526"/>
        <v>2</v>
      </c>
      <c r="BR1274">
        <f t="shared" si="527"/>
        <v>1</v>
      </c>
      <c r="BS1274">
        <f t="shared" si="528"/>
        <v>17</v>
      </c>
      <c r="BT1274" t="str">
        <f t="shared" si="529"/>
        <v/>
      </c>
    </row>
    <row r="1275" spans="1:72">
      <c r="A1275">
        <v>202380</v>
      </c>
      <c r="B1275">
        <v>82271</v>
      </c>
      <c r="C1275" t="s">
        <v>123</v>
      </c>
      <c r="D1275">
        <v>1</v>
      </c>
      <c r="E1275" t="s">
        <v>355</v>
      </c>
      <c r="F1275">
        <v>1260</v>
      </c>
      <c r="G1275" t="s">
        <v>359</v>
      </c>
      <c r="H1275" t="s">
        <v>578</v>
      </c>
      <c r="I1275" t="s">
        <v>54</v>
      </c>
      <c r="J1275" t="s">
        <v>138</v>
      </c>
      <c r="K1275">
        <v>0</v>
      </c>
      <c r="L1275" t="s">
        <v>126</v>
      </c>
      <c r="M1275" t="s">
        <v>123</v>
      </c>
      <c r="N1275">
        <v>1</v>
      </c>
      <c r="O1275">
        <v>0</v>
      </c>
      <c r="P1275" t="s">
        <v>151</v>
      </c>
      <c r="Q1275" t="s">
        <v>184</v>
      </c>
      <c r="R1275" t="s">
        <v>141</v>
      </c>
      <c r="S1275" s="1">
        <v>45299</v>
      </c>
      <c r="T1275" s="1">
        <v>45403</v>
      </c>
      <c r="U1275">
        <v>1230</v>
      </c>
      <c r="V1275">
        <v>1345</v>
      </c>
      <c r="W1275" t="s">
        <v>45</v>
      </c>
      <c r="X1275" t="s">
        <v>129</v>
      </c>
      <c r="Y1275" t="s">
        <v>129</v>
      </c>
      <c r="Z1275" t="s">
        <v>129</v>
      </c>
      <c r="AA1275" t="s">
        <v>129</v>
      </c>
      <c r="AB1275" t="s">
        <v>129</v>
      </c>
      <c r="AC1275" t="s">
        <v>129</v>
      </c>
      <c r="AD1275">
        <v>0</v>
      </c>
      <c r="AE1275">
        <v>30</v>
      </c>
      <c r="AF1275">
        <v>30</v>
      </c>
      <c r="AG1275">
        <v>0</v>
      </c>
      <c r="AH1275">
        <v>0</v>
      </c>
      <c r="AI1275">
        <v>2</v>
      </c>
      <c r="AJ1275">
        <v>3</v>
      </c>
      <c r="AK1275">
        <v>3</v>
      </c>
      <c r="AL1275">
        <v>3</v>
      </c>
      <c r="AM1275">
        <v>3</v>
      </c>
      <c r="AP1275" t="s">
        <v>138</v>
      </c>
      <c r="AR1275" t="s">
        <v>133</v>
      </c>
      <c r="AS1275">
        <v>1.5</v>
      </c>
      <c r="AT1275">
        <v>0</v>
      </c>
      <c r="AU1275">
        <f t="shared" si="504"/>
        <v>15</v>
      </c>
      <c r="AV1275">
        <f t="shared" si="505"/>
        <v>30</v>
      </c>
      <c r="AW1275">
        <f t="shared" si="506"/>
        <v>15</v>
      </c>
      <c r="AX1275">
        <f t="shared" si="507"/>
        <v>75</v>
      </c>
      <c r="AY1275">
        <f t="shared" si="508"/>
        <v>1125</v>
      </c>
      <c r="AZ1275">
        <f t="shared" si="509"/>
        <v>2</v>
      </c>
      <c r="BA1275">
        <f t="shared" si="510"/>
        <v>562.5</v>
      </c>
      <c r="BB1275">
        <f t="shared" si="511"/>
        <v>1125</v>
      </c>
      <c r="BC1275">
        <f t="shared" si="512"/>
        <v>2250</v>
      </c>
      <c r="BD1275">
        <f t="shared" si="513"/>
        <v>45</v>
      </c>
      <c r="BE1275">
        <f t="shared" si="514"/>
        <v>1</v>
      </c>
      <c r="BF1275">
        <f t="shared" si="515"/>
        <v>0.5</v>
      </c>
      <c r="BG1275">
        <f t="shared" si="516"/>
        <v>22.5</v>
      </c>
      <c r="BH1275">
        <f t="shared" si="517"/>
        <v>18.75</v>
      </c>
      <c r="BI1275">
        <f t="shared" si="518"/>
        <v>150</v>
      </c>
      <c r="BJ1275">
        <f t="shared" si="519"/>
        <v>165</v>
      </c>
      <c r="BK1275">
        <f t="shared" si="520"/>
        <v>165</v>
      </c>
      <c r="BL1275">
        <f t="shared" si="521"/>
        <v>1515</v>
      </c>
      <c r="BM1275" t="str">
        <f t="shared" si="522"/>
        <v/>
      </c>
      <c r="BN1275" t="str">
        <f t="shared" si="523"/>
        <v/>
      </c>
      <c r="BO1275" t="str">
        <f t="shared" si="524"/>
        <v/>
      </c>
      <c r="BP1275">
        <f t="shared" si="525"/>
        <v>2</v>
      </c>
      <c r="BQ1275">
        <f t="shared" si="526"/>
        <v>2</v>
      </c>
      <c r="BR1275">
        <f t="shared" si="527"/>
        <v>1</v>
      </c>
      <c r="BS1275">
        <f t="shared" si="528"/>
        <v>17</v>
      </c>
      <c r="BT1275" t="str">
        <f t="shared" si="529"/>
        <v/>
      </c>
    </row>
    <row r="1276" spans="1:72">
      <c r="A1276">
        <v>202380</v>
      </c>
      <c r="B1276">
        <v>81856</v>
      </c>
      <c r="C1276" t="s">
        <v>123</v>
      </c>
      <c r="D1276">
        <v>1</v>
      </c>
      <c r="E1276" t="s">
        <v>355</v>
      </c>
      <c r="F1276">
        <v>1515</v>
      </c>
      <c r="G1276" t="s">
        <v>361</v>
      </c>
      <c r="H1276" t="s">
        <v>362</v>
      </c>
      <c r="I1276" t="s">
        <v>126</v>
      </c>
      <c r="J1276" t="s">
        <v>138</v>
      </c>
      <c r="K1276">
        <v>0</v>
      </c>
      <c r="L1276" t="s">
        <v>126</v>
      </c>
      <c r="M1276" t="s">
        <v>123</v>
      </c>
      <c r="N1276">
        <v>1</v>
      </c>
      <c r="O1276">
        <v>0</v>
      </c>
      <c r="P1276" t="s">
        <v>151</v>
      </c>
      <c r="Q1276" t="s">
        <v>128</v>
      </c>
      <c r="R1276">
        <v>131</v>
      </c>
      <c r="S1276" s="1">
        <v>45299</v>
      </c>
      <c r="T1276" s="1">
        <v>45403</v>
      </c>
      <c r="U1276">
        <v>930</v>
      </c>
      <c r="V1276">
        <v>1115</v>
      </c>
      <c r="W1276" t="s">
        <v>45</v>
      </c>
      <c r="X1276" t="s">
        <v>129</v>
      </c>
      <c r="Y1276" t="s">
        <v>47</v>
      </c>
      <c r="Z1276" t="s">
        <v>129</v>
      </c>
      <c r="AA1276" t="s">
        <v>129</v>
      </c>
      <c r="AB1276" t="s">
        <v>129</v>
      </c>
      <c r="AC1276" t="s">
        <v>129</v>
      </c>
      <c r="AD1276">
        <v>0</v>
      </c>
      <c r="AE1276">
        <v>15</v>
      </c>
      <c r="AF1276">
        <v>15</v>
      </c>
      <c r="AG1276">
        <v>0</v>
      </c>
      <c r="AH1276">
        <v>0</v>
      </c>
      <c r="AI1276">
        <v>2</v>
      </c>
      <c r="AJ1276">
        <v>3</v>
      </c>
      <c r="AK1276">
        <v>3</v>
      </c>
      <c r="AL1276">
        <v>4</v>
      </c>
      <c r="AM1276">
        <v>3</v>
      </c>
      <c r="AN1276">
        <v>1</v>
      </c>
      <c r="AP1276" t="s">
        <v>138</v>
      </c>
      <c r="AR1276" t="s">
        <v>149</v>
      </c>
      <c r="AS1276">
        <v>4.2</v>
      </c>
      <c r="AT1276">
        <v>0.33300000000000002</v>
      </c>
      <c r="AU1276">
        <f t="shared" si="504"/>
        <v>30</v>
      </c>
      <c r="AV1276">
        <f t="shared" si="505"/>
        <v>30</v>
      </c>
      <c r="AW1276">
        <f t="shared" si="506"/>
        <v>30</v>
      </c>
      <c r="AX1276">
        <f t="shared" si="507"/>
        <v>105</v>
      </c>
      <c r="AY1276">
        <f t="shared" si="508"/>
        <v>3150</v>
      </c>
      <c r="AZ1276">
        <f t="shared" si="509"/>
        <v>1</v>
      </c>
      <c r="BA1276">
        <f t="shared" si="510"/>
        <v>3150</v>
      </c>
      <c r="BB1276">
        <f t="shared" si="511"/>
        <v>3150</v>
      </c>
      <c r="BC1276">
        <f t="shared" si="512"/>
        <v>3000</v>
      </c>
      <c r="BD1276">
        <f t="shared" si="513"/>
        <v>60</v>
      </c>
      <c r="BE1276">
        <f t="shared" si="514"/>
        <v>1</v>
      </c>
      <c r="BF1276">
        <f t="shared" si="515"/>
        <v>0.5</v>
      </c>
      <c r="BG1276">
        <f t="shared" si="516"/>
        <v>63</v>
      </c>
      <c r="BH1276">
        <f t="shared" si="517"/>
        <v>52.5</v>
      </c>
      <c r="BI1276">
        <f t="shared" si="518"/>
        <v>100</v>
      </c>
      <c r="BJ1276">
        <f t="shared" si="519"/>
        <v>105</v>
      </c>
      <c r="BK1276">
        <f t="shared" si="520"/>
        <v>105</v>
      </c>
      <c r="BL1276" t="str">
        <f t="shared" si="521"/>
        <v/>
      </c>
      <c r="BM1276" t="str">
        <f t="shared" si="522"/>
        <v/>
      </c>
      <c r="BN1276" t="str">
        <f t="shared" si="523"/>
        <v/>
      </c>
      <c r="BO1276" t="str">
        <f t="shared" si="524"/>
        <v/>
      </c>
      <c r="BP1276">
        <f t="shared" si="525"/>
        <v>2</v>
      </c>
      <c r="BQ1276">
        <f t="shared" si="526"/>
        <v>2</v>
      </c>
      <c r="BR1276">
        <f t="shared" si="527"/>
        <v>1</v>
      </c>
      <c r="BS1276">
        <f t="shared" si="528"/>
        <v>17</v>
      </c>
      <c r="BT1276" t="str">
        <f t="shared" si="529"/>
        <v/>
      </c>
    </row>
    <row r="1277" spans="1:72">
      <c r="A1277">
        <v>202380</v>
      </c>
      <c r="B1277">
        <v>81856</v>
      </c>
      <c r="C1277" t="s">
        <v>123</v>
      </c>
      <c r="D1277">
        <v>1</v>
      </c>
      <c r="E1277" t="s">
        <v>355</v>
      </c>
      <c r="F1277">
        <v>1515</v>
      </c>
      <c r="G1277" t="s">
        <v>361</v>
      </c>
      <c r="H1277" t="s">
        <v>362</v>
      </c>
      <c r="I1277" t="s">
        <v>126</v>
      </c>
      <c r="J1277" t="s">
        <v>138</v>
      </c>
      <c r="K1277">
        <v>0</v>
      </c>
      <c r="L1277" t="s">
        <v>126</v>
      </c>
      <c r="M1277" t="s">
        <v>123</v>
      </c>
      <c r="N1277">
        <v>1</v>
      </c>
      <c r="O1277">
        <v>0</v>
      </c>
      <c r="P1277" t="s">
        <v>151</v>
      </c>
      <c r="Q1277" t="s">
        <v>141</v>
      </c>
      <c r="R1277" t="s">
        <v>141</v>
      </c>
      <c r="S1277" s="1">
        <v>45299</v>
      </c>
      <c r="T1277" s="1">
        <v>45403</v>
      </c>
      <c r="U1277" t="s">
        <v>129</v>
      </c>
      <c r="W1277" t="s">
        <v>129</v>
      </c>
      <c r="X1277" t="s">
        <v>129</v>
      </c>
      <c r="Y1277" t="s">
        <v>129</v>
      </c>
      <c r="Z1277" t="s">
        <v>129</v>
      </c>
      <c r="AA1277" t="s">
        <v>129</v>
      </c>
      <c r="AB1277" t="s">
        <v>129</v>
      </c>
      <c r="AC1277" t="s">
        <v>129</v>
      </c>
      <c r="AD1277">
        <v>0</v>
      </c>
      <c r="AE1277">
        <v>15</v>
      </c>
      <c r="AF1277">
        <v>15</v>
      </c>
      <c r="AG1277">
        <v>0</v>
      </c>
      <c r="AH1277">
        <v>0</v>
      </c>
      <c r="AI1277">
        <v>2</v>
      </c>
      <c r="AJ1277">
        <v>3</v>
      </c>
      <c r="AK1277">
        <v>3</v>
      </c>
      <c r="AL1277">
        <v>4</v>
      </c>
      <c r="AM1277">
        <v>3</v>
      </c>
      <c r="AN1277">
        <v>1</v>
      </c>
      <c r="AP1277" t="s">
        <v>138</v>
      </c>
      <c r="AR1277" t="s">
        <v>133</v>
      </c>
      <c r="AS1277">
        <v>0</v>
      </c>
      <c r="AT1277">
        <v>3</v>
      </c>
      <c r="AU1277">
        <f t="shared" si="504"/>
        <v>0</v>
      </c>
      <c r="AV1277">
        <f t="shared" si="505"/>
        <v>30</v>
      </c>
      <c r="AW1277">
        <f t="shared" si="506"/>
        <v>30</v>
      </c>
      <c r="AX1277" t="str">
        <f t="shared" si="507"/>
        <v/>
      </c>
      <c r="AY1277" t="str">
        <f t="shared" si="508"/>
        <v/>
      </c>
      <c r="AZ1277">
        <f t="shared" si="509"/>
        <v>1</v>
      </c>
      <c r="BA1277" t="str">
        <f t="shared" si="510"/>
        <v/>
      </c>
      <c r="BB1277">
        <f t="shared" si="511"/>
        <v>3150</v>
      </c>
      <c r="BC1277">
        <f t="shared" si="512"/>
        <v>0</v>
      </c>
      <c r="BD1277">
        <f t="shared" si="513"/>
        <v>60</v>
      </c>
      <c r="BE1277">
        <f t="shared" si="514"/>
        <v>0</v>
      </c>
      <c r="BF1277">
        <f t="shared" si="515"/>
        <v>0</v>
      </c>
      <c r="BG1277">
        <f t="shared" si="516"/>
        <v>63</v>
      </c>
      <c r="BH1277">
        <f t="shared" si="517"/>
        <v>52.5</v>
      </c>
      <c r="BI1277">
        <f t="shared" si="518"/>
        <v>0</v>
      </c>
      <c r="BJ1277">
        <f t="shared" si="519"/>
        <v>0</v>
      </c>
      <c r="BK1277" t="str">
        <f t="shared" si="520"/>
        <v/>
      </c>
      <c r="BL1277" t="str">
        <f t="shared" si="521"/>
        <v/>
      </c>
      <c r="BM1277" t="str">
        <f t="shared" si="522"/>
        <v/>
      </c>
      <c r="BN1277">
        <f t="shared" si="523"/>
        <v>-53</v>
      </c>
      <c r="BO1277" t="str">
        <f t="shared" si="524"/>
        <v/>
      </c>
      <c r="BP1277">
        <f t="shared" si="525"/>
        <v>2</v>
      </c>
      <c r="BQ1277">
        <f t="shared" si="526"/>
        <v>2</v>
      </c>
      <c r="BR1277">
        <f t="shared" si="527"/>
        <v>1</v>
      </c>
      <c r="BS1277">
        <f t="shared" si="528"/>
        <v>17</v>
      </c>
      <c r="BT1277" t="str">
        <f t="shared" si="529"/>
        <v/>
      </c>
    </row>
    <row r="1278" spans="1:72">
      <c r="A1278">
        <v>202380</v>
      </c>
      <c r="B1278">
        <v>84840</v>
      </c>
      <c r="C1278" t="s">
        <v>123</v>
      </c>
      <c r="D1278">
        <v>1</v>
      </c>
      <c r="E1278" t="s">
        <v>355</v>
      </c>
      <c r="F1278">
        <v>1515</v>
      </c>
      <c r="G1278" t="s">
        <v>361</v>
      </c>
      <c r="H1278" t="s">
        <v>363</v>
      </c>
      <c r="I1278" t="s">
        <v>126</v>
      </c>
      <c r="J1278" t="s">
        <v>138</v>
      </c>
      <c r="K1278">
        <v>0</v>
      </c>
      <c r="L1278" t="s">
        <v>126</v>
      </c>
      <c r="M1278" t="s">
        <v>123</v>
      </c>
      <c r="N1278">
        <v>1</v>
      </c>
      <c r="O1278" t="s">
        <v>139</v>
      </c>
      <c r="P1278" t="s">
        <v>151</v>
      </c>
      <c r="Q1278" t="s">
        <v>141</v>
      </c>
      <c r="R1278" t="s">
        <v>141</v>
      </c>
      <c r="S1278" s="1">
        <v>45299</v>
      </c>
      <c r="T1278" s="1">
        <v>45403</v>
      </c>
      <c r="U1278" t="s">
        <v>129</v>
      </c>
      <c r="W1278" t="s">
        <v>129</v>
      </c>
      <c r="X1278" t="s">
        <v>129</v>
      </c>
      <c r="Y1278" t="s">
        <v>129</v>
      </c>
      <c r="Z1278" t="s">
        <v>129</v>
      </c>
      <c r="AA1278" t="s">
        <v>129</v>
      </c>
      <c r="AB1278" t="s">
        <v>129</v>
      </c>
      <c r="AC1278" t="s">
        <v>129</v>
      </c>
      <c r="AD1278">
        <v>0</v>
      </c>
      <c r="AE1278">
        <v>15</v>
      </c>
      <c r="AF1278">
        <v>15</v>
      </c>
      <c r="AG1278">
        <v>0</v>
      </c>
      <c r="AH1278">
        <v>0</v>
      </c>
      <c r="AI1278">
        <v>2</v>
      </c>
      <c r="AJ1278">
        <v>3</v>
      </c>
      <c r="AK1278">
        <v>3</v>
      </c>
      <c r="AL1278">
        <v>4</v>
      </c>
      <c r="AM1278">
        <v>3</v>
      </c>
      <c r="AN1278">
        <v>1</v>
      </c>
      <c r="AP1278" t="s">
        <v>138</v>
      </c>
      <c r="AR1278" t="s">
        <v>133</v>
      </c>
      <c r="AS1278">
        <v>0</v>
      </c>
      <c r="AT1278">
        <v>3</v>
      </c>
      <c r="AU1278">
        <f t="shared" si="504"/>
        <v>0</v>
      </c>
      <c r="AV1278">
        <f t="shared" si="505"/>
        <v>0</v>
      </c>
      <c r="AW1278">
        <f t="shared" si="506"/>
        <v>0</v>
      </c>
      <c r="AX1278" t="str">
        <f t="shared" si="507"/>
        <v/>
      </c>
      <c r="AY1278" t="str">
        <f t="shared" si="508"/>
        <v/>
      </c>
      <c r="AZ1278">
        <f t="shared" si="509"/>
        <v>2</v>
      </c>
      <c r="BA1278" t="str">
        <f t="shared" si="510"/>
        <v/>
      </c>
      <c r="BB1278">
        <f t="shared" si="511"/>
        <v>0</v>
      </c>
      <c r="BC1278">
        <f t="shared" si="512"/>
        <v>0</v>
      </c>
      <c r="BD1278">
        <f t="shared" si="513"/>
        <v>60</v>
      </c>
      <c r="BE1278">
        <f t="shared" si="514"/>
        <v>0</v>
      </c>
      <c r="BF1278">
        <f t="shared" si="515"/>
        <v>0</v>
      </c>
      <c r="BG1278">
        <f t="shared" si="516"/>
        <v>0</v>
      </c>
      <c r="BH1278">
        <f t="shared" si="517"/>
        <v>0</v>
      </c>
      <c r="BI1278" t="str">
        <f t="shared" si="518"/>
        <v/>
      </c>
      <c r="BJ1278" t="str">
        <f t="shared" si="519"/>
        <v/>
      </c>
      <c r="BK1278" t="str">
        <f t="shared" si="520"/>
        <v/>
      </c>
      <c r="BL1278" t="str">
        <f t="shared" si="521"/>
        <v/>
      </c>
      <c r="BM1278" t="str">
        <f t="shared" si="522"/>
        <v/>
      </c>
      <c r="BN1278" t="str">
        <f t="shared" si="523"/>
        <v/>
      </c>
      <c r="BO1278" t="str">
        <f t="shared" si="524"/>
        <v/>
      </c>
      <c r="BP1278">
        <f t="shared" si="525"/>
        <v>2</v>
      </c>
      <c r="BQ1278">
        <f t="shared" si="526"/>
        <v>2</v>
      </c>
      <c r="BR1278">
        <f t="shared" si="527"/>
        <v>1</v>
      </c>
      <c r="BS1278">
        <f t="shared" si="528"/>
        <v>17</v>
      </c>
      <c r="BT1278" t="str">
        <f t="shared" si="529"/>
        <v/>
      </c>
    </row>
    <row r="1279" spans="1:72">
      <c r="A1279">
        <v>202380</v>
      </c>
      <c r="B1279">
        <v>84840</v>
      </c>
      <c r="C1279" t="s">
        <v>123</v>
      </c>
      <c r="D1279">
        <v>1</v>
      </c>
      <c r="E1279" t="s">
        <v>355</v>
      </c>
      <c r="F1279">
        <v>1515</v>
      </c>
      <c r="G1279" t="s">
        <v>361</v>
      </c>
      <c r="H1279" t="s">
        <v>363</v>
      </c>
      <c r="I1279" t="s">
        <v>126</v>
      </c>
      <c r="J1279" t="s">
        <v>138</v>
      </c>
      <c r="K1279">
        <v>0</v>
      </c>
      <c r="L1279" t="s">
        <v>126</v>
      </c>
      <c r="M1279" t="s">
        <v>123</v>
      </c>
      <c r="N1279">
        <v>1</v>
      </c>
      <c r="O1279" t="s">
        <v>139</v>
      </c>
      <c r="P1279" t="s">
        <v>151</v>
      </c>
      <c r="Q1279" t="s">
        <v>141</v>
      </c>
      <c r="R1279" t="s">
        <v>141</v>
      </c>
      <c r="S1279" s="1">
        <v>45299</v>
      </c>
      <c r="T1279" s="1">
        <v>45403</v>
      </c>
      <c r="U1279" t="s">
        <v>129</v>
      </c>
      <c r="W1279" t="s">
        <v>129</v>
      </c>
      <c r="X1279" t="s">
        <v>129</v>
      </c>
      <c r="Y1279" t="s">
        <v>129</v>
      </c>
      <c r="Z1279" t="s">
        <v>129</v>
      </c>
      <c r="AA1279" t="s">
        <v>129</v>
      </c>
      <c r="AB1279" t="s">
        <v>129</v>
      </c>
      <c r="AC1279" t="s">
        <v>129</v>
      </c>
      <c r="AD1279">
        <v>0</v>
      </c>
      <c r="AE1279">
        <v>15</v>
      </c>
      <c r="AF1279">
        <v>15</v>
      </c>
      <c r="AG1279">
        <v>0</v>
      </c>
      <c r="AH1279">
        <v>0</v>
      </c>
      <c r="AI1279">
        <v>2</v>
      </c>
      <c r="AJ1279">
        <v>3</v>
      </c>
      <c r="AK1279">
        <v>3</v>
      </c>
      <c r="AL1279">
        <v>4</v>
      </c>
      <c r="AM1279">
        <v>3</v>
      </c>
      <c r="AN1279">
        <v>1</v>
      </c>
      <c r="AP1279" t="s">
        <v>138</v>
      </c>
      <c r="AR1279" t="s">
        <v>149</v>
      </c>
      <c r="AS1279">
        <v>4.2</v>
      </c>
      <c r="AT1279">
        <v>0.33300000000000002</v>
      </c>
      <c r="AU1279">
        <f t="shared" si="504"/>
        <v>0</v>
      </c>
      <c r="AV1279">
        <f t="shared" si="505"/>
        <v>0</v>
      </c>
      <c r="AW1279">
        <f t="shared" si="506"/>
        <v>0</v>
      </c>
      <c r="AX1279" t="str">
        <f t="shared" si="507"/>
        <v/>
      </c>
      <c r="AY1279" t="str">
        <f t="shared" si="508"/>
        <v/>
      </c>
      <c r="AZ1279">
        <f t="shared" si="509"/>
        <v>2</v>
      </c>
      <c r="BA1279" t="str">
        <f t="shared" si="510"/>
        <v/>
      </c>
      <c r="BB1279">
        <f t="shared" si="511"/>
        <v>0</v>
      </c>
      <c r="BC1279">
        <f t="shared" si="512"/>
        <v>0</v>
      </c>
      <c r="BD1279">
        <f t="shared" si="513"/>
        <v>60</v>
      </c>
      <c r="BE1279">
        <f t="shared" si="514"/>
        <v>0</v>
      </c>
      <c r="BF1279">
        <f t="shared" si="515"/>
        <v>0</v>
      </c>
      <c r="BG1279">
        <f t="shared" si="516"/>
        <v>0</v>
      </c>
      <c r="BH1279">
        <f t="shared" si="517"/>
        <v>0</v>
      </c>
      <c r="BI1279" t="str">
        <f t="shared" si="518"/>
        <v/>
      </c>
      <c r="BJ1279" t="str">
        <f t="shared" si="519"/>
        <v/>
      </c>
      <c r="BK1279" t="str">
        <f t="shared" si="520"/>
        <v/>
      </c>
      <c r="BL1279" t="str">
        <f t="shared" si="521"/>
        <v/>
      </c>
      <c r="BM1279" t="str">
        <f t="shared" si="522"/>
        <v/>
      </c>
      <c r="BN1279" t="str">
        <f t="shared" si="523"/>
        <v/>
      </c>
      <c r="BO1279" t="str">
        <f t="shared" si="524"/>
        <v/>
      </c>
      <c r="BP1279">
        <f t="shared" si="525"/>
        <v>2</v>
      </c>
      <c r="BQ1279">
        <f t="shared" si="526"/>
        <v>2</v>
      </c>
      <c r="BR1279">
        <f t="shared" si="527"/>
        <v>1</v>
      </c>
      <c r="BS1279">
        <f t="shared" si="528"/>
        <v>17</v>
      </c>
      <c r="BT1279" t="str">
        <f t="shared" si="529"/>
        <v/>
      </c>
    </row>
    <row r="1280" spans="1:72">
      <c r="A1280">
        <v>202380</v>
      </c>
      <c r="B1280">
        <v>81857</v>
      </c>
      <c r="C1280" t="s">
        <v>123</v>
      </c>
      <c r="D1280">
        <v>1</v>
      </c>
      <c r="E1280" t="s">
        <v>355</v>
      </c>
      <c r="F1280">
        <v>1535</v>
      </c>
      <c r="G1280" t="s">
        <v>365</v>
      </c>
      <c r="H1280" t="s">
        <v>136</v>
      </c>
      <c r="I1280" t="s">
        <v>137</v>
      </c>
      <c r="J1280" t="s">
        <v>138</v>
      </c>
      <c r="K1280">
        <v>0</v>
      </c>
      <c r="L1280" t="s">
        <v>126</v>
      </c>
      <c r="M1280" t="s">
        <v>123</v>
      </c>
      <c r="N1280">
        <v>1</v>
      </c>
      <c r="O1280" t="s">
        <v>139</v>
      </c>
      <c r="P1280" t="s">
        <v>151</v>
      </c>
      <c r="Q1280" t="s">
        <v>141</v>
      </c>
      <c r="R1280" t="s">
        <v>141</v>
      </c>
      <c r="S1280" s="1">
        <v>45299</v>
      </c>
      <c r="T1280" s="1">
        <v>45403</v>
      </c>
      <c r="U1280" t="s">
        <v>129</v>
      </c>
      <c r="W1280" t="s">
        <v>129</v>
      </c>
      <c r="X1280" t="s">
        <v>129</v>
      </c>
      <c r="Y1280" t="s">
        <v>129</v>
      </c>
      <c r="Z1280" t="s">
        <v>129</v>
      </c>
      <c r="AA1280" t="s">
        <v>129</v>
      </c>
      <c r="AB1280" t="s">
        <v>129</v>
      </c>
      <c r="AC1280" t="s">
        <v>129</v>
      </c>
      <c r="AD1280">
        <v>0</v>
      </c>
      <c r="AE1280">
        <v>30</v>
      </c>
      <c r="AF1280">
        <v>30</v>
      </c>
      <c r="AG1280">
        <v>0</v>
      </c>
      <c r="AH1280">
        <v>0</v>
      </c>
      <c r="AI1280">
        <v>2</v>
      </c>
      <c r="AJ1280">
        <v>3</v>
      </c>
      <c r="AK1280">
        <v>3</v>
      </c>
      <c r="AL1280">
        <v>4</v>
      </c>
      <c r="AM1280">
        <v>3</v>
      </c>
      <c r="AN1280">
        <v>1</v>
      </c>
      <c r="AP1280" t="s">
        <v>138</v>
      </c>
      <c r="AR1280" t="s">
        <v>133</v>
      </c>
      <c r="AS1280">
        <v>0</v>
      </c>
      <c r="AT1280">
        <v>3</v>
      </c>
      <c r="AU1280">
        <f t="shared" si="504"/>
        <v>0</v>
      </c>
      <c r="AV1280">
        <f t="shared" si="505"/>
        <v>0</v>
      </c>
      <c r="AW1280">
        <f t="shared" si="506"/>
        <v>0</v>
      </c>
      <c r="AX1280" t="str">
        <f t="shared" si="507"/>
        <v/>
      </c>
      <c r="AY1280" t="str">
        <f t="shared" si="508"/>
        <v/>
      </c>
      <c r="AZ1280">
        <f t="shared" si="509"/>
        <v>2</v>
      </c>
      <c r="BA1280" t="str">
        <f t="shared" si="510"/>
        <v/>
      </c>
      <c r="BB1280">
        <f t="shared" si="511"/>
        <v>0</v>
      </c>
      <c r="BC1280">
        <f t="shared" si="512"/>
        <v>0</v>
      </c>
      <c r="BD1280">
        <f t="shared" si="513"/>
        <v>60</v>
      </c>
      <c r="BE1280">
        <f t="shared" si="514"/>
        <v>0</v>
      </c>
      <c r="BF1280">
        <f t="shared" si="515"/>
        <v>0</v>
      </c>
      <c r="BG1280">
        <f t="shared" si="516"/>
        <v>0</v>
      </c>
      <c r="BH1280">
        <f t="shared" si="517"/>
        <v>0</v>
      </c>
      <c r="BI1280" t="str">
        <f t="shared" si="518"/>
        <v/>
      </c>
      <c r="BJ1280" t="str">
        <f t="shared" si="519"/>
        <v/>
      </c>
      <c r="BK1280" t="str">
        <f t="shared" si="520"/>
        <v/>
      </c>
      <c r="BL1280" t="str">
        <f t="shared" si="521"/>
        <v/>
      </c>
      <c r="BM1280" t="str">
        <f t="shared" si="522"/>
        <v/>
      </c>
      <c r="BN1280" t="str">
        <f t="shared" si="523"/>
        <v/>
      </c>
      <c r="BO1280" t="str">
        <f t="shared" si="524"/>
        <v/>
      </c>
      <c r="BP1280">
        <f t="shared" si="525"/>
        <v>2</v>
      </c>
      <c r="BQ1280">
        <f t="shared" si="526"/>
        <v>2</v>
      </c>
      <c r="BR1280">
        <f t="shared" si="527"/>
        <v>1</v>
      </c>
      <c r="BS1280">
        <f t="shared" si="528"/>
        <v>17</v>
      </c>
      <c r="BT1280" t="str">
        <f t="shared" si="529"/>
        <v/>
      </c>
    </row>
    <row r="1281" spans="1:72">
      <c r="A1281">
        <v>202380</v>
      </c>
      <c r="B1281">
        <v>81857</v>
      </c>
      <c r="C1281" t="s">
        <v>123</v>
      </c>
      <c r="D1281">
        <v>1</v>
      </c>
      <c r="E1281" t="s">
        <v>355</v>
      </c>
      <c r="F1281">
        <v>1535</v>
      </c>
      <c r="G1281" t="s">
        <v>365</v>
      </c>
      <c r="H1281" t="s">
        <v>136</v>
      </c>
      <c r="I1281" t="s">
        <v>137</v>
      </c>
      <c r="J1281" t="s">
        <v>138</v>
      </c>
      <c r="K1281">
        <v>0</v>
      </c>
      <c r="L1281" t="s">
        <v>126</v>
      </c>
      <c r="M1281" t="s">
        <v>123</v>
      </c>
      <c r="N1281">
        <v>1</v>
      </c>
      <c r="O1281" t="s">
        <v>139</v>
      </c>
      <c r="P1281" t="s">
        <v>151</v>
      </c>
      <c r="Q1281" t="s">
        <v>141</v>
      </c>
      <c r="R1281" t="s">
        <v>141</v>
      </c>
      <c r="S1281" s="1">
        <v>45299</v>
      </c>
      <c r="T1281" s="1">
        <v>45403</v>
      </c>
      <c r="U1281" t="s">
        <v>129</v>
      </c>
      <c r="W1281" t="s">
        <v>129</v>
      </c>
      <c r="X1281" t="s">
        <v>129</v>
      </c>
      <c r="Y1281" t="s">
        <v>129</v>
      </c>
      <c r="Z1281" t="s">
        <v>129</v>
      </c>
      <c r="AA1281" t="s">
        <v>129</v>
      </c>
      <c r="AB1281" t="s">
        <v>129</v>
      </c>
      <c r="AC1281" t="s">
        <v>129</v>
      </c>
      <c r="AD1281">
        <v>0</v>
      </c>
      <c r="AE1281">
        <v>30</v>
      </c>
      <c r="AF1281">
        <v>30</v>
      </c>
      <c r="AG1281">
        <v>0</v>
      </c>
      <c r="AH1281">
        <v>0</v>
      </c>
      <c r="AI1281">
        <v>2</v>
      </c>
      <c r="AJ1281">
        <v>3</v>
      </c>
      <c r="AK1281">
        <v>3</v>
      </c>
      <c r="AL1281">
        <v>4</v>
      </c>
      <c r="AM1281">
        <v>3</v>
      </c>
      <c r="AN1281">
        <v>1</v>
      </c>
      <c r="AP1281" t="s">
        <v>138</v>
      </c>
      <c r="AR1281" t="s">
        <v>149</v>
      </c>
      <c r="AS1281">
        <v>0</v>
      </c>
      <c r="AT1281">
        <v>0.33300000000000002</v>
      </c>
      <c r="AU1281">
        <f t="shared" si="504"/>
        <v>0</v>
      </c>
      <c r="AV1281">
        <f t="shared" si="505"/>
        <v>0</v>
      </c>
      <c r="AW1281">
        <f t="shared" si="506"/>
        <v>0</v>
      </c>
      <c r="AX1281" t="str">
        <f t="shared" si="507"/>
        <v/>
      </c>
      <c r="AY1281" t="str">
        <f t="shared" si="508"/>
        <v/>
      </c>
      <c r="AZ1281">
        <f t="shared" si="509"/>
        <v>2</v>
      </c>
      <c r="BA1281" t="str">
        <f t="shared" si="510"/>
        <v/>
      </c>
      <c r="BB1281">
        <f t="shared" si="511"/>
        <v>0</v>
      </c>
      <c r="BC1281">
        <f t="shared" si="512"/>
        <v>0</v>
      </c>
      <c r="BD1281">
        <f t="shared" si="513"/>
        <v>60</v>
      </c>
      <c r="BE1281">
        <f t="shared" si="514"/>
        <v>0</v>
      </c>
      <c r="BF1281">
        <f t="shared" si="515"/>
        <v>0</v>
      </c>
      <c r="BG1281">
        <f t="shared" si="516"/>
        <v>0</v>
      </c>
      <c r="BH1281">
        <f t="shared" si="517"/>
        <v>0</v>
      </c>
      <c r="BI1281" t="str">
        <f t="shared" si="518"/>
        <v/>
      </c>
      <c r="BJ1281" t="str">
        <f t="shared" si="519"/>
        <v/>
      </c>
      <c r="BK1281" t="str">
        <f t="shared" si="520"/>
        <v/>
      </c>
      <c r="BL1281" t="str">
        <f t="shared" si="521"/>
        <v/>
      </c>
      <c r="BM1281" t="str">
        <f t="shared" si="522"/>
        <v/>
      </c>
      <c r="BN1281" t="str">
        <f t="shared" si="523"/>
        <v/>
      </c>
      <c r="BO1281" t="str">
        <f t="shared" si="524"/>
        <v/>
      </c>
      <c r="BP1281">
        <f t="shared" si="525"/>
        <v>2</v>
      </c>
      <c r="BQ1281">
        <f t="shared" si="526"/>
        <v>2</v>
      </c>
      <c r="BR1281">
        <f t="shared" si="527"/>
        <v>1</v>
      </c>
      <c r="BS1281">
        <f t="shared" si="528"/>
        <v>17</v>
      </c>
      <c r="BT1281" t="str">
        <f t="shared" si="529"/>
        <v/>
      </c>
    </row>
    <row r="1282" spans="1:72">
      <c r="A1282">
        <v>202380</v>
      </c>
      <c r="B1282">
        <v>82876</v>
      </c>
      <c r="C1282" t="s">
        <v>123</v>
      </c>
      <c r="D1282">
        <v>105</v>
      </c>
      <c r="E1282" t="s">
        <v>355</v>
      </c>
      <c r="F1282">
        <v>1630</v>
      </c>
      <c r="G1282" t="s">
        <v>367</v>
      </c>
      <c r="H1282" t="s">
        <v>136</v>
      </c>
      <c r="I1282" t="s">
        <v>137</v>
      </c>
      <c r="J1282" t="s">
        <v>138</v>
      </c>
      <c r="K1282">
        <v>0</v>
      </c>
      <c r="L1282" t="s">
        <v>126</v>
      </c>
      <c r="M1282" t="s">
        <v>123</v>
      </c>
      <c r="N1282">
        <v>1</v>
      </c>
      <c r="O1282" t="s">
        <v>139</v>
      </c>
      <c r="P1282" t="s">
        <v>151</v>
      </c>
      <c r="Q1282" t="s">
        <v>141</v>
      </c>
      <c r="R1282" t="s">
        <v>141</v>
      </c>
      <c r="S1282" s="1">
        <v>45320</v>
      </c>
      <c r="T1282" s="1">
        <v>45403</v>
      </c>
      <c r="U1282" t="s">
        <v>129</v>
      </c>
      <c r="W1282" t="s">
        <v>129</v>
      </c>
      <c r="X1282" t="s">
        <v>129</v>
      </c>
      <c r="Y1282" t="s">
        <v>129</v>
      </c>
      <c r="Z1282" t="s">
        <v>129</v>
      </c>
      <c r="AA1282" t="s">
        <v>129</v>
      </c>
      <c r="AB1282" t="s">
        <v>129</v>
      </c>
      <c r="AC1282" t="s">
        <v>129</v>
      </c>
      <c r="AD1282">
        <v>0</v>
      </c>
      <c r="AE1282">
        <v>30</v>
      </c>
      <c r="AF1282">
        <v>30</v>
      </c>
      <c r="AG1282">
        <v>0</v>
      </c>
      <c r="AH1282">
        <v>0</v>
      </c>
      <c r="AI1282">
        <v>2</v>
      </c>
      <c r="AJ1282">
        <v>3</v>
      </c>
      <c r="AK1282">
        <v>3</v>
      </c>
      <c r="AL1282">
        <v>3</v>
      </c>
      <c r="AM1282">
        <v>3</v>
      </c>
      <c r="AP1282" t="s">
        <v>138</v>
      </c>
      <c r="AR1282" t="s">
        <v>133</v>
      </c>
      <c r="AS1282">
        <v>3.75</v>
      </c>
      <c r="AT1282">
        <v>3</v>
      </c>
      <c r="AU1282">
        <f t="shared" si="504"/>
        <v>0</v>
      </c>
      <c r="AV1282">
        <f t="shared" si="505"/>
        <v>0</v>
      </c>
      <c r="AW1282">
        <f t="shared" si="506"/>
        <v>0</v>
      </c>
      <c r="AX1282" t="str">
        <f t="shared" si="507"/>
        <v/>
      </c>
      <c r="AY1282" t="str">
        <f t="shared" si="508"/>
        <v/>
      </c>
      <c r="AZ1282">
        <f t="shared" si="509"/>
        <v>1</v>
      </c>
      <c r="BA1282" t="str">
        <f t="shared" si="510"/>
        <v/>
      </c>
      <c r="BB1282">
        <f t="shared" si="511"/>
        <v>0</v>
      </c>
      <c r="BC1282">
        <f t="shared" si="512"/>
        <v>0</v>
      </c>
      <c r="BD1282">
        <f t="shared" si="513"/>
        <v>45</v>
      </c>
      <c r="BE1282">
        <f t="shared" si="514"/>
        <v>0</v>
      </c>
      <c r="BF1282">
        <f t="shared" si="515"/>
        <v>0</v>
      </c>
      <c r="BG1282">
        <f t="shared" si="516"/>
        <v>0</v>
      </c>
      <c r="BH1282">
        <f t="shared" si="517"/>
        <v>0</v>
      </c>
      <c r="BI1282" t="str">
        <f t="shared" si="518"/>
        <v/>
      </c>
      <c r="BJ1282" t="str">
        <f t="shared" si="519"/>
        <v/>
      </c>
      <c r="BK1282" t="str">
        <f t="shared" si="520"/>
        <v/>
      </c>
      <c r="BL1282" t="str">
        <f t="shared" si="521"/>
        <v/>
      </c>
      <c r="BM1282" t="str">
        <f t="shared" si="522"/>
        <v/>
      </c>
      <c r="BN1282" t="str">
        <f t="shared" si="523"/>
        <v/>
      </c>
      <c r="BO1282" t="str">
        <f t="shared" si="524"/>
        <v/>
      </c>
      <c r="BP1282">
        <f t="shared" si="525"/>
        <v>2</v>
      </c>
      <c r="BQ1282">
        <f t="shared" si="526"/>
        <v>5</v>
      </c>
      <c r="BR1282">
        <f t="shared" si="527"/>
        <v>1</v>
      </c>
      <c r="BS1282">
        <f t="shared" si="528"/>
        <v>17</v>
      </c>
      <c r="BT1282" t="str">
        <f t="shared" si="529"/>
        <v/>
      </c>
    </row>
    <row r="1283" spans="1:72">
      <c r="A1283">
        <v>202380</v>
      </c>
      <c r="B1283">
        <v>83620</v>
      </c>
      <c r="C1283" t="s">
        <v>123</v>
      </c>
      <c r="D1283">
        <v>105</v>
      </c>
      <c r="E1283" t="s">
        <v>355</v>
      </c>
      <c r="F1283">
        <v>1716</v>
      </c>
      <c r="G1283" t="s">
        <v>368</v>
      </c>
      <c r="H1283" t="s">
        <v>136</v>
      </c>
      <c r="I1283" t="s">
        <v>137</v>
      </c>
      <c r="J1283" t="s">
        <v>138</v>
      </c>
      <c r="K1283">
        <v>0</v>
      </c>
      <c r="L1283" t="s">
        <v>126</v>
      </c>
      <c r="M1283" t="s">
        <v>123</v>
      </c>
      <c r="N1283">
        <v>1</v>
      </c>
      <c r="O1283" t="s">
        <v>139</v>
      </c>
      <c r="P1283" t="s">
        <v>151</v>
      </c>
      <c r="Q1283" t="s">
        <v>141</v>
      </c>
      <c r="R1283" t="s">
        <v>141</v>
      </c>
      <c r="S1283" s="1">
        <v>45320</v>
      </c>
      <c r="T1283" s="1">
        <v>45403</v>
      </c>
      <c r="U1283" t="s">
        <v>129</v>
      </c>
      <c r="W1283" t="s">
        <v>129</v>
      </c>
      <c r="X1283" t="s">
        <v>129</v>
      </c>
      <c r="Y1283" t="s">
        <v>129</v>
      </c>
      <c r="Z1283" t="s">
        <v>129</v>
      </c>
      <c r="AA1283" t="s">
        <v>129</v>
      </c>
      <c r="AB1283" t="s">
        <v>129</v>
      </c>
      <c r="AC1283" t="s">
        <v>129</v>
      </c>
      <c r="AD1283">
        <v>0</v>
      </c>
      <c r="AE1283">
        <v>30</v>
      </c>
      <c r="AF1283">
        <v>30</v>
      </c>
      <c r="AG1283">
        <v>0</v>
      </c>
      <c r="AH1283">
        <v>0</v>
      </c>
      <c r="AI1283">
        <v>2</v>
      </c>
      <c r="AJ1283">
        <v>3</v>
      </c>
      <c r="AK1283">
        <v>3</v>
      </c>
      <c r="AL1283">
        <v>3</v>
      </c>
      <c r="AM1283">
        <v>3</v>
      </c>
      <c r="AP1283" t="s">
        <v>138</v>
      </c>
      <c r="AR1283" t="s">
        <v>149</v>
      </c>
      <c r="AS1283">
        <v>0</v>
      </c>
      <c r="AT1283">
        <v>0</v>
      </c>
      <c r="AU1283">
        <f t="shared" si="504"/>
        <v>0</v>
      </c>
      <c r="AV1283">
        <f t="shared" si="505"/>
        <v>0</v>
      </c>
      <c r="AW1283">
        <f t="shared" si="506"/>
        <v>0</v>
      </c>
      <c r="AX1283" t="str">
        <f t="shared" si="507"/>
        <v/>
      </c>
      <c r="AY1283" t="str">
        <f t="shared" si="508"/>
        <v/>
      </c>
      <c r="AZ1283">
        <f t="shared" si="509"/>
        <v>2</v>
      </c>
      <c r="BA1283" t="str">
        <f t="shared" si="510"/>
        <v/>
      </c>
      <c r="BB1283">
        <f t="shared" si="511"/>
        <v>0</v>
      </c>
      <c r="BC1283">
        <f t="shared" si="512"/>
        <v>0</v>
      </c>
      <c r="BD1283">
        <f t="shared" si="513"/>
        <v>45</v>
      </c>
      <c r="BE1283">
        <f t="shared" si="514"/>
        <v>0</v>
      </c>
      <c r="BF1283">
        <f t="shared" si="515"/>
        <v>0</v>
      </c>
      <c r="BG1283">
        <f t="shared" si="516"/>
        <v>0</v>
      </c>
      <c r="BH1283">
        <f t="shared" si="517"/>
        <v>0</v>
      </c>
      <c r="BI1283" t="str">
        <f t="shared" si="518"/>
        <v/>
      </c>
      <c r="BJ1283" t="str">
        <f t="shared" si="519"/>
        <v/>
      </c>
      <c r="BK1283" t="str">
        <f t="shared" si="520"/>
        <v/>
      </c>
      <c r="BL1283" t="str">
        <f t="shared" si="521"/>
        <v/>
      </c>
      <c r="BM1283" t="str">
        <f t="shared" si="522"/>
        <v/>
      </c>
      <c r="BN1283" t="str">
        <f t="shared" si="523"/>
        <v/>
      </c>
      <c r="BO1283" t="str">
        <f t="shared" si="524"/>
        <v/>
      </c>
      <c r="BP1283">
        <f t="shared" si="525"/>
        <v>2</v>
      </c>
      <c r="BQ1283">
        <f t="shared" si="526"/>
        <v>5</v>
      </c>
      <c r="BR1283">
        <f t="shared" si="527"/>
        <v>1</v>
      </c>
      <c r="BS1283">
        <f t="shared" si="528"/>
        <v>17</v>
      </c>
      <c r="BT1283" t="str">
        <f t="shared" si="529"/>
        <v/>
      </c>
    </row>
    <row r="1284" spans="1:72">
      <c r="A1284">
        <v>202380</v>
      </c>
      <c r="B1284">
        <v>83620</v>
      </c>
      <c r="C1284" t="s">
        <v>123</v>
      </c>
      <c r="D1284">
        <v>105</v>
      </c>
      <c r="E1284" t="s">
        <v>355</v>
      </c>
      <c r="F1284">
        <v>1716</v>
      </c>
      <c r="G1284" t="s">
        <v>368</v>
      </c>
      <c r="H1284" t="s">
        <v>136</v>
      </c>
      <c r="I1284" t="s">
        <v>137</v>
      </c>
      <c r="J1284" t="s">
        <v>138</v>
      </c>
      <c r="K1284">
        <v>0</v>
      </c>
      <c r="L1284" t="s">
        <v>126</v>
      </c>
      <c r="M1284" t="s">
        <v>123</v>
      </c>
      <c r="N1284">
        <v>1</v>
      </c>
      <c r="O1284" t="s">
        <v>139</v>
      </c>
      <c r="P1284" t="s">
        <v>151</v>
      </c>
      <c r="Q1284" t="s">
        <v>141</v>
      </c>
      <c r="R1284" t="s">
        <v>141</v>
      </c>
      <c r="S1284" s="1">
        <v>45320</v>
      </c>
      <c r="T1284" s="1">
        <v>45403</v>
      </c>
      <c r="U1284" t="s">
        <v>129</v>
      </c>
      <c r="W1284" t="s">
        <v>129</v>
      </c>
      <c r="X1284" t="s">
        <v>129</v>
      </c>
      <c r="Y1284" t="s">
        <v>129</v>
      </c>
      <c r="Z1284" t="s">
        <v>129</v>
      </c>
      <c r="AA1284" t="s">
        <v>129</v>
      </c>
      <c r="AB1284" t="s">
        <v>129</v>
      </c>
      <c r="AC1284" t="s">
        <v>129</v>
      </c>
      <c r="AD1284">
        <v>0</v>
      </c>
      <c r="AE1284">
        <v>30</v>
      </c>
      <c r="AF1284">
        <v>30</v>
      </c>
      <c r="AG1284">
        <v>0</v>
      </c>
      <c r="AH1284">
        <v>0</v>
      </c>
      <c r="AI1284">
        <v>2</v>
      </c>
      <c r="AJ1284">
        <v>3</v>
      </c>
      <c r="AK1284">
        <v>3</v>
      </c>
      <c r="AL1284">
        <v>3</v>
      </c>
      <c r="AM1284">
        <v>3</v>
      </c>
      <c r="AP1284" t="s">
        <v>138</v>
      </c>
      <c r="AR1284" t="s">
        <v>133</v>
      </c>
      <c r="AS1284">
        <v>3</v>
      </c>
      <c r="AT1284">
        <v>3</v>
      </c>
      <c r="AU1284">
        <f t="shared" si="504"/>
        <v>0</v>
      </c>
      <c r="AV1284">
        <f t="shared" si="505"/>
        <v>0</v>
      </c>
      <c r="AW1284">
        <f t="shared" si="506"/>
        <v>0</v>
      </c>
      <c r="AX1284" t="str">
        <f t="shared" si="507"/>
        <v/>
      </c>
      <c r="AY1284" t="str">
        <f t="shared" si="508"/>
        <v/>
      </c>
      <c r="AZ1284">
        <f t="shared" si="509"/>
        <v>2</v>
      </c>
      <c r="BA1284" t="str">
        <f t="shared" si="510"/>
        <v/>
      </c>
      <c r="BB1284">
        <f t="shared" si="511"/>
        <v>0</v>
      </c>
      <c r="BC1284">
        <f t="shared" si="512"/>
        <v>0</v>
      </c>
      <c r="BD1284">
        <f t="shared" si="513"/>
        <v>45</v>
      </c>
      <c r="BE1284">
        <f t="shared" si="514"/>
        <v>0</v>
      </c>
      <c r="BF1284">
        <f t="shared" si="515"/>
        <v>0</v>
      </c>
      <c r="BG1284">
        <f t="shared" si="516"/>
        <v>0</v>
      </c>
      <c r="BH1284">
        <f t="shared" si="517"/>
        <v>0</v>
      </c>
      <c r="BI1284" t="str">
        <f t="shared" si="518"/>
        <v/>
      </c>
      <c r="BJ1284" t="str">
        <f t="shared" si="519"/>
        <v/>
      </c>
      <c r="BK1284" t="str">
        <f t="shared" si="520"/>
        <v/>
      </c>
      <c r="BL1284" t="str">
        <f t="shared" si="521"/>
        <v/>
      </c>
      <c r="BM1284" t="str">
        <f t="shared" si="522"/>
        <v/>
      </c>
      <c r="BN1284" t="str">
        <f t="shared" si="523"/>
        <v/>
      </c>
      <c r="BO1284" t="str">
        <f t="shared" si="524"/>
        <v/>
      </c>
      <c r="BP1284">
        <f t="shared" si="525"/>
        <v>2</v>
      </c>
      <c r="BQ1284">
        <f t="shared" si="526"/>
        <v>5</v>
      </c>
      <c r="BR1284">
        <f t="shared" si="527"/>
        <v>1</v>
      </c>
      <c r="BS1284">
        <f t="shared" si="528"/>
        <v>17</v>
      </c>
      <c r="BT1284" t="str">
        <f t="shared" si="529"/>
        <v/>
      </c>
    </row>
    <row r="1285" spans="1:72">
      <c r="A1285">
        <v>202380</v>
      </c>
      <c r="B1285">
        <v>82304</v>
      </c>
      <c r="C1285" t="s">
        <v>123</v>
      </c>
      <c r="D1285">
        <v>1</v>
      </c>
      <c r="E1285" t="s">
        <v>355</v>
      </c>
      <c r="F1285">
        <v>2120</v>
      </c>
      <c r="G1285" t="s">
        <v>369</v>
      </c>
      <c r="H1285">
        <v>51</v>
      </c>
      <c r="I1285" t="s">
        <v>147</v>
      </c>
      <c r="J1285" t="s">
        <v>138</v>
      </c>
      <c r="K1285">
        <v>0</v>
      </c>
      <c r="L1285" t="s">
        <v>126</v>
      </c>
      <c r="M1285" t="s">
        <v>123</v>
      </c>
      <c r="N1285">
        <v>1</v>
      </c>
      <c r="O1285">
        <v>0</v>
      </c>
      <c r="P1285" t="s">
        <v>151</v>
      </c>
      <c r="Q1285" t="s">
        <v>128</v>
      </c>
      <c r="R1285">
        <v>132</v>
      </c>
      <c r="S1285" s="1">
        <v>45299</v>
      </c>
      <c r="T1285" s="1">
        <v>45403</v>
      </c>
      <c r="U1285">
        <v>1300</v>
      </c>
      <c r="V1285">
        <v>1415</v>
      </c>
      <c r="W1285" t="s">
        <v>129</v>
      </c>
      <c r="X1285" t="s">
        <v>46</v>
      </c>
      <c r="Y1285" t="s">
        <v>129</v>
      </c>
      <c r="Z1285" t="s">
        <v>129</v>
      </c>
      <c r="AA1285" t="s">
        <v>129</v>
      </c>
      <c r="AB1285" t="s">
        <v>129</v>
      </c>
      <c r="AC1285" t="s">
        <v>129</v>
      </c>
      <c r="AD1285">
        <v>0</v>
      </c>
      <c r="AE1285">
        <v>30</v>
      </c>
      <c r="AF1285">
        <v>30</v>
      </c>
      <c r="AG1285">
        <v>0</v>
      </c>
      <c r="AH1285">
        <v>0</v>
      </c>
      <c r="AI1285">
        <v>2</v>
      </c>
      <c r="AJ1285">
        <v>3</v>
      </c>
      <c r="AK1285">
        <v>3</v>
      </c>
      <c r="AL1285">
        <v>3</v>
      </c>
      <c r="AM1285">
        <v>3</v>
      </c>
      <c r="AP1285" t="s">
        <v>138</v>
      </c>
      <c r="AR1285" t="s">
        <v>133</v>
      </c>
      <c r="AS1285">
        <v>1.5</v>
      </c>
      <c r="AT1285">
        <v>3</v>
      </c>
      <c r="AU1285">
        <f t="shared" ref="AU1285:AU1348" si="530">(W1285="M")*(BS1285-BQ1285-(BP1285&gt;2)+(BR1285&gt;=2))+(X1285="T")*(BS1285-BQ1285-(BP1285&gt;3)+(BR1285&gt;=3))+(Y1285="W")*(BS1285-BQ1285-(BP1285&gt;4)+(BR1285&gt;=4))+(Z1285="R")*(BS1285-BQ1285-(BP1285&gt;5)+(BR1285&gt;=5))+(AA1285="F")*(BS1285-BQ1285-(BP1285&gt;6)+(BR1285&gt;=6))+(AB1285="S")*(BS1285-BQ1285-(BP1285&gt;7)+(BR1285&gt;=7))+(AC1285="U")*(BS1285-BQ1285-(BP1285&gt;1)+(BR1285&gt;=1))</f>
        <v>15</v>
      </c>
      <c r="AV1285">
        <f t="shared" ref="AV1285:AV1348" si="531">SUMIFS(AU:AU, B:B, B1285, U:U, "&lt;&gt;." )</f>
        <v>15</v>
      </c>
      <c r="AW1285">
        <f t="shared" ref="AW1285:AW1348" si="532">IFERROR(AV1285/AZ1285, 0)</f>
        <v>15</v>
      </c>
      <c r="AX1285">
        <f t="shared" ref="AX1285:AX1348" si="533">IFERROR((INT(V1285/100)-INT(U1285/100))*60+MOD(V1285,100)-MOD(U1285,100), "")</f>
        <v>75</v>
      </c>
      <c r="AY1285">
        <f t="shared" ref="AY1285:AY1348" si="534">IFERROR(AX1285*AU1285, "")</f>
        <v>1125</v>
      </c>
      <c r="AZ1285">
        <f t="shared" ref="AZ1285:AZ1348" si="535">COUNTIFS(B$3:B$7000, B1285, $W$3:$W$7000, W1285, $X$3:$X$7000, X1285, $Y$3:$Y$7000, Y1285, $Z$3:$Z$7000, Z1285,  $AA$3:$AA$7000, AA1285, $AB$3:$AB$7000, AB1285, $AC$3:$AC$7000, AC1285, $U$3:$U$7000, U1285)</f>
        <v>1</v>
      </c>
      <c r="BA1285">
        <f t="shared" ref="BA1285:BA1348" si="536">IFERROR(AY1285/AZ1285, "")</f>
        <v>1125</v>
      </c>
      <c r="BB1285">
        <f t="shared" ref="BB1285:BB1348" si="537">SUMIFS(BA:BA, B:B, B1285, U:U, "&lt;&gt;." )</f>
        <v>1125</v>
      </c>
      <c r="BC1285">
        <f t="shared" ref="BC1285:BC1348" si="538">IFERROR(BD1285*50*BE1285, "")</f>
        <v>1125</v>
      </c>
      <c r="BD1285">
        <f t="shared" ref="BD1285:BD1348" si="539">IF(AL1285&gt;25, AL1285, AL1285*15)</f>
        <v>45</v>
      </c>
      <c r="BE1285">
        <f t="shared" ref="BE1285:BE1348" si="540">IF(I1285="H",0.5,IF(I1285="T",0.5,IF(I1285="I",0,IF(I1285="B",0,IF(LEFT(H1285,1)="M",0,IF(I1285="A",IF(Q1285="ONLINE",0,1),1))))))</f>
        <v>0.5</v>
      </c>
      <c r="BF1285">
        <f t="shared" ref="BF1285:BF1348" si="541">IF(I1285="H",0.5,IF(I1285="T",0.5, IF(I1285="I", 0, IF(I1285 = "B", 0, IF(LEFT(H1285, 1) = "M", 0, IF(I1285 = "U", 0.5, IF(I1285 = "A", IF(Q1285 = "ONLINE", 0, 0.5), 1)))))))</f>
        <v>0.5</v>
      </c>
      <c r="BG1285">
        <f t="shared" ref="BG1285:BG1348" si="542">IFERROR(BB1285/50, "")</f>
        <v>22.5</v>
      </c>
      <c r="BH1285">
        <f t="shared" ref="BH1285:BH1348" si="543">IFERROR(BB1285/60, "")</f>
        <v>18.75</v>
      </c>
      <c r="BI1285">
        <f t="shared" ref="BI1285:BI1348" si="544">IFERROR(BC1285/AW1285, "")</f>
        <v>75</v>
      </c>
      <c r="BJ1285">
        <f t="shared" ref="BJ1285:BJ1348" si="545">IFERROR(BI1285+5*MAX(0, INT((BI1285-75)/25)), "")</f>
        <v>75</v>
      </c>
      <c r="BK1285">
        <f t="shared" ref="BK1285:BK1348" si="546">IFERROR(IF(BD1285*BE1285&gt;0, IF(BJ1285-MOD(BJ1285,30)+ 15 &gt;= BI1285, BJ1285-MOD(BJ1285,30)+ 15,IF(BJ1285-MOD(BJ1285,30)+ 20 &gt;= BI1285, BJ1285-MOD(BJ1285,30)+ 20,BJ1285-MOD(BJ1285,30)+ 45)), ""), "")</f>
        <v>75</v>
      </c>
      <c r="BL1285" t="str">
        <f t="shared" ref="BL1285:BL1348" si="547">IFERROR(IF(BK1285&lt;&gt;AX1285,IF(MOD(U1285+INT(BK1285/60)*100+MOD(BK1285,60), 100)&lt;60, U1285+INT(BK1285/60)*100+MOD(BK1285,60), U1285+INT(BK1285/60)*100+MOD(BK1285,60) - 60 + 100),""), "")</f>
        <v/>
      </c>
      <c r="BM1285" t="str">
        <f t="shared" ref="BM1285:BM1348" si="548">IFERROR(IF(BG1285&lt;BD1285*BF1285, MAX(0, ROUND(BD1285*BF1285-BG1285, 0)), ""), "")</f>
        <v/>
      </c>
      <c r="BN1285" t="str">
        <f t="shared" ref="BN1285:BN1348" si="549">IFERROR(IF(BH1285&gt;BD1285*BE1285, MIN(0, ROUND(BD1285*BE1285-BH1285, 0)), ""), "")</f>
        <v/>
      </c>
      <c r="BO1285" t="str">
        <f t="shared" ref="BO1285:BO1348" si="550">IF(RIGHT(F1285,2)="90","Exclude",IF(RIGHT(F1285,2)="98","Exclude",IF(RIGHT(F1285,2)="99","Exclude",IF(RIGHT(F1285,2)="97","Exclude",IF(E1285&amp;F1285="ECED2121","Exclude",IF(E1285&amp;F1285="ECED2131","Exclude",IF(E1285&amp;F1285="ECED2141","Exclude",IF(E1285&amp;F1285="NMNC1135","Exclude",IF(E1285&amp;F1285="NMNC1235","Exclude",IF(E1285&amp;F1285="NMNC2335","Exclude",IF(E1285&amp;F1285="NMNC2435","Exclude",IF(E1285&amp;F1285="NMNC2445","Exclude",IF(E1285&amp;F1285="ECED2241","Exclude","")))))))))))))</f>
        <v/>
      </c>
      <c r="BP1285">
        <f t="shared" ref="BP1285:BP1348" si="551">WEEKDAY(S1285)</f>
        <v>2</v>
      </c>
      <c r="BQ1285">
        <f t="shared" ref="BQ1285:BQ1348" si="552">WEEKNUM(S1285)</f>
        <v>2</v>
      </c>
      <c r="BR1285">
        <f t="shared" ref="BR1285:BR1348" si="553">WEEKDAY(T1285)</f>
        <v>1</v>
      </c>
      <c r="BS1285">
        <f t="shared" ref="BS1285:BS1348" si="554">WEEKNUM(T1285)</f>
        <v>17</v>
      </c>
      <c r="BT1285" t="str">
        <f t="shared" ref="BT1285:BT1348" si="555">IFERROR(IF(U1285 = "", "", IF(MOD(U1285,100)&lt;&gt;0,IF(MOD(U1285,100)&lt;&gt;30,"Flag",""),IF(MOD(V1285,100)=0,"Flag",IF(MOD(V1285,100)=30,"Flag","")))), "")</f>
        <v/>
      </c>
    </row>
    <row r="1286" spans="1:72">
      <c r="A1286">
        <v>202380</v>
      </c>
      <c r="B1286">
        <v>82304</v>
      </c>
      <c r="C1286" t="s">
        <v>123</v>
      </c>
      <c r="D1286">
        <v>1</v>
      </c>
      <c r="E1286" t="s">
        <v>355</v>
      </c>
      <c r="F1286">
        <v>2120</v>
      </c>
      <c r="G1286" t="s">
        <v>369</v>
      </c>
      <c r="H1286">
        <v>51</v>
      </c>
      <c r="I1286" t="s">
        <v>147</v>
      </c>
      <c r="J1286" t="s">
        <v>138</v>
      </c>
      <c r="K1286">
        <v>0</v>
      </c>
      <c r="L1286" t="s">
        <v>126</v>
      </c>
      <c r="M1286" t="s">
        <v>123</v>
      </c>
      <c r="N1286">
        <v>1</v>
      </c>
      <c r="O1286">
        <v>0</v>
      </c>
      <c r="P1286" t="s">
        <v>151</v>
      </c>
      <c r="Q1286" t="s">
        <v>141</v>
      </c>
      <c r="R1286" t="s">
        <v>141</v>
      </c>
      <c r="S1286" s="1">
        <v>45299</v>
      </c>
      <c r="T1286" s="1">
        <v>45403</v>
      </c>
      <c r="U1286" t="s">
        <v>129</v>
      </c>
      <c r="W1286" t="s">
        <v>129</v>
      </c>
      <c r="X1286" t="s">
        <v>129</v>
      </c>
      <c r="Y1286" t="s">
        <v>129</v>
      </c>
      <c r="Z1286" t="s">
        <v>129</v>
      </c>
      <c r="AA1286" t="s">
        <v>129</v>
      </c>
      <c r="AB1286" t="s">
        <v>129</v>
      </c>
      <c r="AC1286" t="s">
        <v>129</v>
      </c>
      <c r="AD1286">
        <v>0</v>
      </c>
      <c r="AE1286">
        <v>30</v>
      </c>
      <c r="AF1286">
        <v>30</v>
      </c>
      <c r="AG1286">
        <v>0</v>
      </c>
      <c r="AH1286">
        <v>0</v>
      </c>
      <c r="AI1286">
        <v>2</v>
      </c>
      <c r="AJ1286">
        <v>3</v>
      </c>
      <c r="AK1286">
        <v>3</v>
      </c>
      <c r="AL1286">
        <v>3</v>
      </c>
      <c r="AM1286">
        <v>3</v>
      </c>
      <c r="AP1286" t="s">
        <v>138</v>
      </c>
      <c r="AR1286" t="s">
        <v>133</v>
      </c>
      <c r="AS1286">
        <v>1.8</v>
      </c>
      <c r="AT1286">
        <v>0</v>
      </c>
      <c r="AU1286">
        <f t="shared" si="530"/>
        <v>0</v>
      </c>
      <c r="AV1286">
        <f t="shared" si="531"/>
        <v>15</v>
      </c>
      <c r="AW1286">
        <f t="shared" si="532"/>
        <v>15</v>
      </c>
      <c r="AX1286" t="str">
        <f t="shared" si="533"/>
        <v/>
      </c>
      <c r="AY1286" t="str">
        <f t="shared" si="534"/>
        <v/>
      </c>
      <c r="AZ1286">
        <f t="shared" si="535"/>
        <v>1</v>
      </c>
      <c r="BA1286" t="str">
        <f t="shared" si="536"/>
        <v/>
      </c>
      <c r="BB1286">
        <f t="shared" si="537"/>
        <v>1125</v>
      </c>
      <c r="BC1286">
        <f t="shared" si="538"/>
        <v>1125</v>
      </c>
      <c r="BD1286">
        <f t="shared" si="539"/>
        <v>45</v>
      </c>
      <c r="BE1286">
        <f t="shared" si="540"/>
        <v>0.5</v>
      </c>
      <c r="BF1286">
        <f t="shared" si="541"/>
        <v>0.5</v>
      </c>
      <c r="BG1286">
        <f t="shared" si="542"/>
        <v>22.5</v>
      </c>
      <c r="BH1286">
        <f t="shared" si="543"/>
        <v>18.75</v>
      </c>
      <c r="BI1286">
        <f t="shared" si="544"/>
        <v>75</v>
      </c>
      <c r="BJ1286">
        <f t="shared" si="545"/>
        <v>75</v>
      </c>
      <c r="BK1286">
        <f t="shared" si="546"/>
        <v>75</v>
      </c>
      <c r="BL1286" t="str">
        <f t="shared" si="547"/>
        <v/>
      </c>
      <c r="BM1286" t="str">
        <f t="shared" si="548"/>
        <v/>
      </c>
      <c r="BN1286" t="str">
        <f t="shared" si="549"/>
        <v/>
      </c>
      <c r="BO1286" t="str">
        <f t="shared" si="550"/>
        <v/>
      </c>
      <c r="BP1286">
        <f t="shared" si="551"/>
        <v>2</v>
      </c>
      <c r="BQ1286">
        <f t="shared" si="552"/>
        <v>2</v>
      </c>
      <c r="BR1286">
        <f t="shared" si="553"/>
        <v>1</v>
      </c>
      <c r="BS1286">
        <f t="shared" si="554"/>
        <v>17</v>
      </c>
      <c r="BT1286" t="str">
        <f t="shared" si="555"/>
        <v/>
      </c>
    </row>
    <row r="1287" spans="1:72">
      <c r="A1287">
        <v>202380</v>
      </c>
      <c r="B1287">
        <v>83290</v>
      </c>
      <c r="C1287" t="s">
        <v>123</v>
      </c>
      <c r="D1287">
        <v>1</v>
      </c>
      <c r="E1287" t="s">
        <v>355</v>
      </c>
      <c r="F1287">
        <v>2120</v>
      </c>
      <c r="G1287" t="s">
        <v>369</v>
      </c>
      <c r="H1287">
        <v>52</v>
      </c>
      <c r="I1287" t="s">
        <v>147</v>
      </c>
      <c r="J1287" t="s">
        <v>138</v>
      </c>
      <c r="K1287">
        <v>0</v>
      </c>
      <c r="L1287" t="s">
        <v>126</v>
      </c>
      <c r="M1287" t="s">
        <v>123</v>
      </c>
      <c r="N1287">
        <v>1</v>
      </c>
      <c r="O1287">
        <v>0</v>
      </c>
      <c r="P1287" t="s">
        <v>151</v>
      </c>
      <c r="Q1287" t="s">
        <v>128</v>
      </c>
      <c r="R1287">
        <v>105</v>
      </c>
      <c r="S1287" s="1">
        <v>45299</v>
      </c>
      <c r="T1287" s="1">
        <v>45403</v>
      </c>
      <c r="U1287">
        <v>1300</v>
      </c>
      <c r="V1287">
        <v>1415</v>
      </c>
      <c r="W1287" t="s">
        <v>129</v>
      </c>
      <c r="X1287" t="s">
        <v>129</v>
      </c>
      <c r="Y1287" t="s">
        <v>129</v>
      </c>
      <c r="Z1287" t="s">
        <v>50</v>
      </c>
      <c r="AA1287" t="s">
        <v>129</v>
      </c>
      <c r="AB1287" t="s">
        <v>129</v>
      </c>
      <c r="AC1287" t="s">
        <v>129</v>
      </c>
      <c r="AD1287">
        <v>0</v>
      </c>
      <c r="AE1287">
        <v>30</v>
      </c>
      <c r="AF1287">
        <v>30</v>
      </c>
      <c r="AG1287">
        <v>0</v>
      </c>
      <c r="AH1287">
        <v>0</v>
      </c>
      <c r="AI1287">
        <v>2</v>
      </c>
      <c r="AJ1287">
        <v>3</v>
      </c>
      <c r="AK1287">
        <v>3</v>
      </c>
      <c r="AL1287">
        <v>3</v>
      </c>
      <c r="AM1287">
        <v>3</v>
      </c>
      <c r="AP1287" t="s">
        <v>138</v>
      </c>
      <c r="AR1287" t="s">
        <v>133</v>
      </c>
      <c r="AS1287">
        <v>1.5</v>
      </c>
      <c r="AT1287">
        <v>0</v>
      </c>
      <c r="AU1287">
        <f t="shared" si="530"/>
        <v>15</v>
      </c>
      <c r="AV1287">
        <f t="shared" si="531"/>
        <v>15</v>
      </c>
      <c r="AW1287">
        <f t="shared" si="532"/>
        <v>15</v>
      </c>
      <c r="AX1287">
        <f t="shared" si="533"/>
        <v>75</v>
      </c>
      <c r="AY1287">
        <f t="shared" si="534"/>
        <v>1125</v>
      </c>
      <c r="AZ1287">
        <f t="shared" si="535"/>
        <v>1</v>
      </c>
      <c r="BA1287">
        <f t="shared" si="536"/>
        <v>1125</v>
      </c>
      <c r="BB1287">
        <f t="shared" si="537"/>
        <v>1125</v>
      </c>
      <c r="BC1287">
        <f t="shared" si="538"/>
        <v>1125</v>
      </c>
      <c r="BD1287">
        <f t="shared" si="539"/>
        <v>45</v>
      </c>
      <c r="BE1287">
        <f t="shared" si="540"/>
        <v>0.5</v>
      </c>
      <c r="BF1287">
        <f t="shared" si="541"/>
        <v>0.5</v>
      </c>
      <c r="BG1287">
        <f t="shared" si="542"/>
        <v>22.5</v>
      </c>
      <c r="BH1287">
        <f t="shared" si="543"/>
        <v>18.75</v>
      </c>
      <c r="BI1287">
        <f t="shared" si="544"/>
        <v>75</v>
      </c>
      <c r="BJ1287">
        <f t="shared" si="545"/>
        <v>75</v>
      </c>
      <c r="BK1287">
        <f t="shared" si="546"/>
        <v>75</v>
      </c>
      <c r="BL1287" t="str">
        <f t="shared" si="547"/>
        <v/>
      </c>
      <c r="BM1287" t="str">
        <f t="shared" si="548"/>
        <v/>
      </c>
      <c r="BN1287" t="str">
        <f t="shared" si="549"/>
        <v/>
      </c>
      <c r="BO1287" t="str">
        <f t="shared" si="550"/>
        <v/>
      </c>
      <c r="BP1287">
        <f t="shared" si="551"/>
        <v>2</v>
      </c>
      <c r="BQ1287">
        <f t="shared" si="552"/>
        <v>2</v>
      </c>
      <c r="BR1287">
        <f t="shared" si="553"/>
        <v>1</v>
      </c>
      <c r="BS1287">
        <f t="shared" si="554"/>
        <v>17</v>
      </c>
      <c r="BT1287" t="str">
        <f t="shared" si="555"/>
        <v/>
      </c>
    </row>
    <row r="1288" spans="1:72">
      <c r="A1288">
        <v>202380</v>
      </c>
      <c r="B1288">
        <v>83290</v>
      </c>
      <c r="C1288" t="s">
        <v>123</v>
      </c>
      <c r="D1288">
        <v>1</v>
      </c>
      <c r="E1288" t="s">
        <v>355</v>
      </c>
      <c r="F1288">
        <v>2120</v>
      </c>
      <c r="G1288" t="s">
        <v>369</v>
      </c>
      <c r="H1288">
        <v>52</v>
      </c>
      <c r="I1288" t="s">
        <v>147</v>
      </c>
      <c r="J1288" t="s">
        <v>138</v>
      </c>
      <c r="K1288">
        <v>0</v>
      </c>
      <c r="L1288" t="s">
        <v>126</v>
      </c>
      <c r="M1288" t="s">
        <v>123</v>
      </c>
      <c r="N1288">
        <v>1</v>
      </c>
      <c r="O1288">
        <v>0</v>
      </c>
      <c r="P1288" t="s">
        <v>151</v>
      </c>
      <c r="Q1288" t="s">
        <v>141</v>
      </c>
      <c r="R1288" t="s">
        <v>141</v>
      </c>
      <c r="S1288" s="1">
        <v>45299</v>
      </c>
      <c r="T1288" s="1">
        <v>45403</v>
      </c>
      <c r="U1288" t="s">
        <v>129</v>
      </c>
      <c r="W1288" t="s">
        <v>129</v>
      </c>
      <c r="X1288" t="s">
        <v>129</v>
      </c>
      <c r="Y1288" t="s">
        <v>129</v>
      </c>
      <c r="Z1288" t="s">
        <v>129</v>
      </c>
      <c r="AA1288" t="s">
        <v>129</v>
      </c>
      <c r="AB1288" t="s">
        <v>129</v>
      </c>
      <c r="AC1288" t="s">
        <v>129</v>
      </c>
      <c r="AD1288">
        <v>0</v>
      </c>
      <c r="AE1288">
        <v>30</v>
      </c>
      <c r="AF1288">
        <v>30</v>
      </c>
      <c r="AG1288">
        <v>0</v>
      </c>
      <c r="AH1288">
        <v>0</v>
      </c>
      <c r="AI1288">
        <v>2</v>
      </c>
      <c r="AJ1288">
        <v>3</v>
      </c>
      <c r="AK1288">
        <v>3</v>
      </c>
      <c r="AL1288">
        <v>3</v>
      </c>
      <c r="AM1288">
        <v>3</v>
      </c>
      <c r="AP1288" t="s">
        <v>138</v>
      </c>
      <c r="AR1288" t="s">
        <v>133</v>
      </c>
      <c r="AS1288">
        <v>1.8</v>
      </c>
      <c r="AT1288">
        <v>3</v>
      </c>
      <c r="AU1288">
        <f t="shared" si="530"/>
        <v>0</v>
      </c>
      <c r="AV1288">
        <f t="shared" si="531"/>
        <v>15</v>
      </c>
      <c r="AW1288">
        <f t="shared" si="532"/>
        <v>15</v>
      </c>
      <c r="AX1288" t="str">
        <f t="shared" si="533"/>
        <v/>
      </c>
      <c r="AY1288" t="str">
        <f t="shared" si="534"/>
        <v/>
      </c>
      <c r="AZ1288">
        <f t="shared" si="535"/>
        <v>1</v>
      </c>
      <c r="BA1288" t="str">
        <f t="shared" si="536"/>
        <v/>
      </c>
      <c r="BB1288">
        <f t="shared" si="537"/>
        <v>1125</v>
      </c>
      <c r="BC1288">
        <f t="shared" si="538"/>
        <v>1125</v>
      </c>
      <c r="BD1288">
        <f t="shared" si="539"/>
        <v>45</v>
      </c>
      <c r="BE1288">
        <f t="shared" si="540"/>
        <v>0.5</v>
      </c>
      <c r="BF1288">
        <f t="shared" si="541"/>
        <v>0.5</v>
      </c>
      <c r="BG1288">
        <f t="shared" si="542"/>
        <v>22.5</v>
      </c>
      <c r="BH1288">
        <f t="shared" si="543"/>
        <v>18.75</v>
      </c>
      <c r="BI1288">
        <f t="shared" si="544"/>
        <v>75</v>
      </c>
      <c r="BJ1288">
        <f t="shared" si="545"/>
        <v>75</v>
      </c>
      <c r="BK1288">
        <f t="shared" si="546"/>
        <v>75</v>
      </c>
      <c r="BL1288" t="str">
        <f t="shared" si="547"/>
        <v/>
      </c>
      <c r="BM1288" t="str">
        <f t="shared" si="548"/>
        <v/>
      </c>
      <c r="BN1288" t="str">
        <f t="shared" si="549"/>
        <v/>
      </c>
      <c r="BO1288" t="str">
        <f t="shared" si="550"/>
        <v/>
      </c>
      <c r="BP1288">
        <f t="shared" si="551"/>
        <v>2</v>
      </c>
      <c r="BQ1288">
        <f t="shared" si="552"/>
        <v>2</v>
      </c>
      <c r="BR1288">
        <f t="shared" si="553"/>
        <v>1</v>
      </c>
      <c r="BS1288">
        <f t="shared" si="554"/>
        <v>17</v>
      </c>
      <c r="BT1288" t="str">
        <f t="shared" si="555"/>
        <v/>
      </c>
    </row>
    <row r="1289" spans="1:72">
      <c r="A1289">
        <v>202380</v>
      </c>
      <c r="B1289">
        <v>83668</v>
      </c>
      <c r="C1289" t="s">
        <v>123</v>
      </c>
      <c r="D1289">
        <v>1</v>
      </c>
      <c r="E1289" t="s">
        <v>355</v>
      </c>
      <c r="F1289">
        <v>2120</v>
      </c>
      <c r="G1289" t="s">
        <v>369</v>
      </c>
      <c r="H1289" t="s">
        <v>136</v>
      </c>
      <c r="I1289" t="s">
        <v>137</v>
      </c>
      <c r="J1289" t="s">
        <v>138</v>
      </c>
      <c r="K1289">
        <v>0</v>
      </c>
      <c r="L1289" t="s">
        <v>126</v>
      </c>
      <c r="M1289" t="s">
        <v>123</v>
      </c>
      <c r="N1289">
        <v>1</v>
      </c>
      <c r="O1289" t="s">
        <v>139</v>
      </c>
      <c r="P1289" t="s">
        <v>151</v>
      </c>
      <c r="Q1289" t="s">
        <v>141</v>
      </c>
      <c r="R1289" t="s">
        <v>141</v>
      </c>
      <c r="S1289" s="1">
        <v>45299</v>
      </c>
      <c r="T1289" s="1">
        <v>45403</v>
      </c>
      <c r="U1289" t="s">
        <v>129</v>
      </c>
      <c r="W1289" t="s">
        <v>129</v>
      </c>
      <c r="X1289" t="s">
        <v>129</v>
      </c>
      <c r="Y1289" t="s">
        <v>129</v>
      </c>
      <c r="Z1289" t="s">
        <v>129</v>
      </c>
      <c r="AA1289" t="s">
        <v>129</v>
      </c>
      <c r="AB1289" t="s">
        <v>129</v>
      </c>
      <c r="AC1289" t="s">
        <v>129</v>
      </c>
      <c r="AD1289">
        <v>0</v>
      </c>
      <c r="AE1289">
        <v>30</v>
      </c>
      <c r="AF1289">
        <v>30</v>
      </c>
      <c r="AG1289">
        <v>0</v>
      </c>
      <c r="AH1289">
        <v>0</v>
      </c>
      <c r="AI1289">
        <v>2</v>
      </c>
      <c r="AJ1289">
        <v>3</v>
      </c>
      <c r="AK1289">
        <v>3</v>
      </c>
      <c r="AL1289">
        <v>3</v>
      </c>
      <c r="AM1289">
        <v>3</v>
      </c>
      <c r="AP1289" t="s">
        <v>138</v>
      </c>
      <c r="AR1289" t="s">
        <v>133</v>
      </c>
      <c r="AS1289">
        <v>3</v>
      </c>
      <c r="AT1289">
        <v>3</v>
      </c>
      <c r="AU1289">
        <f t="shared" si="530"/>
        <v>0</v>
      </c>
      <c r="AV1289">
        <f t="shared" si="531"/>
        <v>0</v>
      </c>
      <c r="AW1289">
        <f t="shared" si="532"/>
        <v>0</v>
      </c>
      <c r="AX1289" t="str">
        <f t="shared" si="533"/>
        <v/>
      </c>
      <c r="AY1289" t="str">
        <f t="shared" si="534"/>
        <v/>
      </c>
      <c r="AZ1289">
        <f t="shared" si="535"/>
        <v>1</v>
      </c>
      <c r="BA1289" t="str">
        <f t="shared" si="536"/>
        <v/>
      </c>
      <c r="BB1289">
        <f t="shared" si="537"/>
        <v>0</v>
      </c>
      <c r="BC1289">
        <f t="shared" si="538"/>
        <v>0</v>
      </c>
      <c r="BD1289">
        <f t="shared" si="539"/>
        <v>45</v>
      </c>
      <c r="BE1289">
        <f t="shared" si="540"/>
        <v>0</v>
      </c>
      <c r="BF1289">
        <f t="shared" si="541"/>
        <v>0</v>
      </c>
      <c r="BG1289">
        <f t="shared" si="542"/>
        <v>0</v>
      </c>
      <c r="BH1289">
        <f t="shared" si="543"/>
        <v>0</v>
      </c>
      <c r="BI1289" t="str">
        <f t="shared" si="544"/>
        <v/>
      </c>
      <c r="BJ1289" t="str">
        <f t="shared" si="545"/>
        <v/>
      </c>
      <c r="BK1289" t="str">
        <f t="shared" si="546"/>
        <v/>
      </c>
      <c r="BL1289" t="str">
        <f t="shared" si="547"/>
        <v/>
      </c>
      <c r="BM1289" t="str">
        <f t="shared" si="548"/>
        <v/>
      </c>
      <c r="BN1289" t="str">
        <f t="shared" si="549"/>
        <v/>
      </c>
      <c r="BO1289" t="str">
        <f t="shared" si="550"/>
        <v/>
      </c>
      <c r="BP1289">
        <f t="shared" si="551"/>
        <v>2</v>
      </c>
      <c r="BQ1289">
        <f t="shared" si="552"/>
        <v>2</v>
      </c>
      <c r="BR1289">
        <f t="shared" si="553"/>
        <v>1</v>
      </c>
      <c r="BS1289">
        <f t="shared" si="554"/>
        <v>17</v>
      </c>
      <c r="BT1289" t="str">
        <f t="shared" si="555"/>
        <v/>
      </c>
    </row>
    <row r="1290" spans="1:72">
      <c r="A1290">
        <v>202380</v>
      </c>
      <c r="B1290">
        <v>83134</v>
      </c>
      <c r="C1290" t="s">
        <v>150</v>
      </c>
      <c r="D1290">
        <v>101</v>
      </c>
      <c r="E1290" t="s">
        <v>355</v>
      </c>
      <c r="F1290">
        <v>2120</v>
      </c>
      <c r="G1290" t="s">
        <v>369</v>
      </c>
      <c r="H1290" t="s">
        <v>228</v>
      </c>
      <c r="K1290">
        <v>0</v>
      </c>
      <c r="L1290" t="s">
        <v>126</v>
      </c>
      <c r="M1290" t="s">
        <v>123</v>
      </c>
      <c r="N1290">
        <v>1</v>
      </c>
      <c r="O1290">
        <v>9</v>
      </c>
      <c r="P1290" t="s">
        <v>151</v>
      </c>
      <c r="Q1290" t="s">
        <v>151</v>
      </c>
      <c r="R1290" t="s">
        <v>123</v>
      </c>
      <c r="S1290" s="1">
        <v>45299</v>
      </c>
      <c r="T1290" s="1">
        <v>45403</v>
      </c>
      <c r="U1290">
        <v>1400</v>
      </c>
      <c r="V1290">
        <v>1615</v>
      </c>
      <c r="W1290" t="s">
        <v>129</v>
      </c>
      <c r="X1290" t="s">
        <v>46</v>
      </c>
      <c r="Y1290" t="s">
        <v>129</v>
      </c>
      <c r="Z1290" t="s">
        <v>50</v>
      </c>
      <c r="AA1290" t="s">
        <v>129</v>
      </c>
      <c r="AB1290" t="s">
        <v>129</v>
      </c>
      <c r="AC1290" t="s">
        <v>129</v>
      </c>
      <c r="AD1290">
        <v>0</v>
      </c>
      <c r="AE1290">
        <v>20</v>
      </c>
      <c r="AF1290">
        <v>30</v>
      </c>
      <c r="AG1290">
        <v>0</v>
      </c>
      <c r="AH1290">
        <v>0</v>
      </c>
      <c r="AI1290">
        <v>2</v>
      </c>
      <c r="AJ1290">
        <v>3</v>
      </c>
      <c r="AK1290">
        <v>3</v>
      </c>
      <c r="AL1290">
        <v>3</v>
      </c>
      <c r="AM1290">
        <v>3</v>
      </c>
      <c r="AR1290" t="s">
        <v>133</v>
      </c>
      <c r="AS1290">
        <v>5.4</v>
      </c>
      <c r="AT1290">
        <v>3</v>
      </c>
      <c r="AU1290">
        <f t="shared" si="530"/>
        <v>30</v>
      </c>
      <c r="AV1290">
        <f t="shared" si="531"/>
        <v>30</v>
      </c>
      <c r="AW1290">
        <f t="shared" si="532"/>
        <v>30</v>
      </c>
      <c r="AX1290">
        <f t="shared" si="533"/>
        <v>135</v>
      </c>
      <c r="AY1290">
        <f t="shared" si="534"/>
        <v>4050</v>
      </c>
      <c r="AZ1290">
        <f t="shared" si="535"/>
        <v>1</v>
      </c>
      <c r="BA1290">
        <f t="shared" si="536"/>
        <v>4050</v>
      </c>
      <c r="BB1290">
        <f t="shared" si="537"/>
        <v>4050</v>
      </c>
      <c r="BC1290">
        <f t="shared" si="538"/>
        <v>2250</v>
      </c>
      <c r="BD1290">
        <f t="shared" si="539"/>
        <v>45</v>
      </c>
      <c r="BE1290">
        <f t="shared" si="540"/>
        <v>1</v>
      </c>
      <c r="BF1290">
        <f t="shared" si="541"/>
        <v>1</v>
      </c>
      <c r="BG1290">
        <f t="shared" si="542"/>
        <v>81</v>
      </c>
      <c r="BH1290">
        <f t="shared" si="543"/>
        <v>67.5</v>
      </c>
      <c r="BI1290">
        <f t="shared" si="544"/>
        <v>75</v>
      </c>
      <c r="BJ1290">
        <f t="shared" si="545"/>
        <v>75</v>
      </c>
      <c r="BK1290">
        <f t="shared" si="546"/>
        <v>75</v>
      </c>
      <c r="BL1290">
        <f t="shared" si="547"/>
        <v>1515</v>
      </c>
      <c r="BM1290" t="str">
        <f t="shared" si="548"/>
        <v/>
      </c>
      <c r="BN1290">
        <f t="shared" si="549"/>
        <v>-23</v>
      </c>
      <c r="BO1290" t="str">
        <f t="shared" si="550"/>
        <v/>
      </c>
      <c r="BP1290">
        <f t="shared" si="551"/>
        <v>2</v>
      </c>
      <c r="BQ1290">
        <f t="shared" si="552"/>
        <v>2</v>
      </c>
      <c r="BR1290">
        <f t="shared" si="553"/>
        <v>1</v>
      </c>
      <c r="BS1290">
        <f t="shared" si="554"/>
        <v>17</v>
      </c>
      <c r="BT1290" t="str">
        <f t="shared" si="555"/>
        <v/>
      </c>
    </row>
    <row r="1291" spans="1:72">
      <c r="A1291">
        <v>202380</v>
      </c>
      <c r="B1291">
        <v>84841</v>
      </c>
      <c r="C1291" t="s">
        <v>150</v>
      </c>
      <c r="D1291">
        <v>101</v>
      </c>
      <c r="E1291" t="s">
        <v>355</v>
      </c>
      <c r="F1291">
        <v>2120</v>
      </c>
      <c r="G1291" t="s">
        <v>369</v>
      </c>
      <c r="H1291" t="s">
        <v>373</v>
      </c>
      <c r="K1291">
        <v>0</v>
      </c>
      <c r="L1291" t="s">
        <v>126</v>
      </c>
      <c r="M1291" t="s">
        <v>123</v>
      </c>
      <c r="N1291">
        <v>1</v>
      </c>
      <c r="O1291">
        <v>9</v>
      </c>
      <c r="P1291" t="s">
        <v>151</v>
      </c>
      <c r="Q1291" t="s">
        <v>151</v>
      </c>
      <c r="R1291" t="s">
        <v>123</v>
      </c>
      <c r="S1291" s="1">
        <v>45299</v>
      </c>
      <c r="T1291" s="1">
        <v>45403</v>
      </c>
      <c r="U1291">
        <v>1435</v>
      </c>
      <c r="V1291">
        <v>1530</v>
      </c>
      <c r="W1291" t="s">
        <v>129</v>
      </c>
      <c r="X1291" t="s">
        <v>129</v>
      </c>
      <c r="Y1291" t="s">
        <v>47</v>
      </c>
      <c r="Z1291" t="s">
        <v>129</v>
      </c>
      <c r="AA1291" t="s">
        <v>129</v>
      </c>
      <c r="AB1291" t="s">
        <v>129</v>
      </c>
      <c r="AC1291" t="s">
        <v>129</v>
      </c>
      <c r="AD1291">
        <v>0</v>
      </c>
      <c r="AE1291">
        <v>15</v>
      </c>
      <c r="AF1291">
        <v>30</v>
      </c>
      <c r="AG1291">
        <v>0</v>
      </c>
      <c r="AH1291">
        <v>0</v>
      </c>
      <c r="AI1291">
        <v>2</v>
      </c>
      <c r="AJ1291">
        <v>3</v>
      </c>
      <c r="AK1291">
        <v>3</v>
      </c>
      <c r="AL1291">
        <v>3</v>
      </c>
      <c r="AM1291">
        <v>3</v>
      </c>
      <c r="AR1291" t="s">
        <v>133</v>
      </c>
      <c r="AS1291">
        <v>1.1000000000000001</v>
      </c>
      <c r="AT1291">
        <v>0</v>
      </c>
      <c r="AU1291">
        <f t="shared" si="530"/>
        <v>15</v>
      </c>
      <c r="AV1291">
        <f t="shared" si="531"/>
        <v>45</v>
      </c>
      <c r="AW1291">
        <f t="shared" si="532"/>
        <v>45</v>
      </c>
      <c r="AX1291">
        <f t="shared" si="533"/>
        <v>55</v>
      </c>
      <c r="AY1291">
        <f t="shared" si="534"/>
        <v>825</v>
      </c>
      <c r="AZ1291">
        <f t="shared" si="535"/>
        <v>1</v>
      </c>
      <c r="BA1291">
        <f t="shared" si="536"/>
        <v>825</v>
      </c>
      <c r="BB1291">
        <f t="shared" si="537"/>
        <v>2625</v>
      </c>
      <c r="BC1291">
        <f t="shared" si="538"/>
        <v>2250</v>
      </c>
      <c r="BD1291">
        <f t="shared" si="539"/>
        <v>45</v>
      </c>
      <c r="BE1291">
        <f t="shared" si="540"/>
        <v>1</v>
      </c>
      <c r="BF1291">
        <f t="shared" si="541"/>
        <v>1</v>
      </c>
      <c r="BG1291">
        <f t="shared" si="542"/>
        <v>52.5</v>
      </c>
      <c r="BH1291">
        <f t="shared" si="543"/>
        <v>43.75</v>
      </c>
      <c r="BI1291">
        <f t="shared" si="544"/>
        <v>50</v>
      </c>
      <c r="BJ1291">
        <f t="shared" si="545"/>
        <v>50</v>
      </c>
      <c r="BK1291">
        <f t="shared" si="546"/>
        <v>50</v>
      </c>
      <c r="BL1291">
        <f t="shared" si="547"/>
        <v>1525</v>
      </c>
      <c r="BM1291" t="str">
        <f t="shared" si="548"/>
        <v/>
      </c>
      <c r="BN1291" t="str">
        <f t="shared" si="549"/>
        <v/>
      </c>
      <c r="BO1291" t="str">
        <f t="shared" si="550"/>
        <v/>
      </c>
      <c r="BP1291">
        <f t="shared" si="551"/>
        <v>2</v>
      </c>
      <c r="BQ1291">
        <f t="shared" si="552"/>
        <v>2</v>
      </c>
      <c r="BR1291">
        <f t="shared" si="553"/>
        <v>1</v>
      </c>
      <c r="BS1291">
        <f t="shared" si="554"/>
        <v>17</v>
      </c>
      <c r="BT1291" t="str">
        <f t="shared" si="555"/>
        <v>Flag</v>
      </c>
    </row>
    <row r="1292" spans="1:72">
      <c r="A1292">
        <v>202380</v>
      </c>
      <c r="B1292">
        <v>84841</v>
      </c>
      <c r="C1292" t="s">
        <v>150</v>
      </c>
      <c r="D1292">
        <v>101</v>
      </c>
      <c r="E1292" t="s">
        <v>355</v>
      </c>
      <c r="F1292">
        <v>2120</v>
      </c>
      <c r="G1292" t="s">
        <v>369</v>
      </c>
      <c r="H1292" t="s">
        <v>373</v>
      </c>
      <c r="K1292">
        <v>0</v>
      </c>
      <c r="L1292" t="s">
        <v>126</v>
      </c>
      <c r="M1292" t="s">
        <v>123</v>
      </c>
      <c r="N1292">
        <v>1</v>
      </c>
      <c r="O1292">
        <v>9</v>
      </c>
      <c r="P1292" t="s">
        <v>151</v>
      </c>
      <c r="Q1292" t="s">
        <v>151</v>
      </c>
      <c r="R1292" t="s">
        <v>123</v>
      </c>
      <c r="S1292" s="1">
        <v>45299</v>
      </c>
      <c r="T1292" s="1">
        <v>45403</v>
      </c>
      <c r="U1292">
        <v>1335</v>
      </c>
      <c r="V1292">
        <v>1435</v>
      </c>
      <c r="W1292" t="s">
        <v>129</v>
      </c>
      <c r="X1292" t="s">
        <v>46</v>
      </c>
      <c r="Y1292" t="s">
        <v>129</v>
      </c>
      <c r="Z1292" t="s">
        <v>50</v>
      </c>
      <c r="AA1292" t="s">
        <v>129</v>
      </c>
      <c r="AB1292" t="s">
        <v>129</v>
      </c>
      <c r="AC1292" t="s">
        <v>129</v>
      </c>
      <c r="AD1292">
        <v>0</v>
      </c>
      <c r="AE1292">
        <v>15</v>
      </c>
      <c r="AF1292">
        <v>30</v>
      </c>
      <c r="AG1292">
        <v>0</v>
      </c>
      <c r="AH1292">
        <v>0</v>
      </c>
      <c r="AI1292">
        <v>2</v>
      </c>
      <c r="AJ1292">
        <v>3</v>
      </c>
      <c r="AK1292">
        <v>3</v>
      </c>
      <c r="AL1292">
        <v>3</v>
      </c>
      <c r="AM1292">
        <v>3</v>
      </c>
      <c r="AR1292" t="s">
        <v>133</v>
      </c>
      <c r="AS1292">
        <v>2.4</v>
      </c>
      <c r="AT1292">
        <v>3</v>
      </c>
      <c r="AU1292">
        <f t="shared" si="530"/>
        <v>30</v>
      </c>
      <c r="AV1292">
        <f t="shared" si="531"/>
        <v>45</v>
      </c>
      <c r="AW1292">
        <f t="shared" si="532"/>
        <v>45</v>
      </c>
      <c r="AX1292">
        <f t="shared" si="533"/>
        <v>60</v>
      </c>
      <c r="AY1292">
        <f t="shared" si="534"/>
        <v>1800</v>
      </c>
      <c r="AZ1292">
        <f t="shared" si="535"/>
        <v>1</v>
      </c>
      <c r="BA1292">
        <f t="shared" si="536"/>
        <v>1800</v>
      </c>
      <c r="BB1292">
        <f t="shared" si="537"/>
        <v>2625</v>
      </c>
      <c r="BC1292">
        <f t="shared" si="538"/>
        <v>2250</v>
      </c>
      <c r="BD1292">
        <f t="shared" si="539"/>
        <v>45</v>
      </c>
      <c r="BE1292">
        <f t="shared" si="540"/>
        <v>1</v>
      </c>
      <c r="BF1292">
        <f t="shared" si="541"/>
        <v>1</v>
      </c>
      <c r="BG1292">
        <f t="shared" si="542"/>
        <v>52.5</v>
      </c>
      <c r="BH1292">
        <f t="shared" si="543"/>
        <v>43.75</v>
      </c>
      <c r="BI1292">
        <f t="shared" si="544"/>
        <v>50</v>
      </c>
      <c r="BJ1292">
        <f t="shared" si="545"/>
        <v>50</v>
      </c>
      <c r="BK1292">
        <f t="shared" si="546"/>
        <v>50</v>
      </c>
      <c r="BL1292">
        <f t="shared" si="547"/>
        <v>1425</v>
      </c>
      <c r="BM1292" t="str">
        <f t="shared" si="548"/>
        <v/>
      </c>
      <c r="BN1292" t="str">
        <f t="shared" si="549"/>
        <v/>
      </c>
      <c r="BO1292" t="str">
        <f t="shared" si="550"/>
        <v/>
      </c>
      <c r="BP1292">
        <f t="shared" si="551"/>
        <v>2</v>
      </c>
      <c r="BQ1292">
        <f t="shared" si="552"/>
        <v>2</v>
      </c>
      <c r="BR1292">
        <f t="shared" si="553"/>
        <v>1</v>
      </c>
      <c r="BS1292">
        <f t="shared" si="554"/>
        <v>17</v>
      </c>
      <c r="BT1292" t="str">
        <f t="shared" si="555"/>
        <v>Flag</v>
      </c>
    </row>
    <row r="1293" spans="1:72">
      <c r="A1293">
        <v>202380</v>
      </c>
      <c r="B1293">
        <v>84842</v>
      </c>
      <c r="C1293" t="s">
        <v>150</v>
      </c>
      <c r="D1293">
        <v>101</v>
      </c>
      <c r="E1293" t="s">
        <v>355</v>
      </c>
      <c r="F1293">
        <v>2120</v>
      </c>
      <c r="G1293" t="s">
        <v>369</v>
      </c>
      <c r="H1293" t="s">
        <v>375</v>
      </c>
      <c r="K1293">
        <v>0</v>
      </c>
      <c r="L1293" t="s">
        <v>126</v>
      </c>
      <c r="M1293" t="s">
        <v>123</v>
      </c>
      <c r="N1293">
        <v>1</v>
      </c>
      <c r="O1293">
        <v>9</v>
      </c>
      <c r="P1293" t="s">
        <v>151</v>
      </c>
      <c r="Q1293" t="s">
        <v>151</v>
      </c>
      <c r="R1293" t="s">
        <v>123</v>
      </c>
      <c r="S1293" s="1">
        <v>45299</v>
      </c>
      <c r="T1293" s="1">
        <v>45403</v>
      </c>
      <c r="U1293">
        <v>900</v>
      </c>
      <c r="V1293">
        <v>1100</v>
      </c>
      <c r="W1293" t="s">
        <v>129</v>
      </c>
      <c r="X1293" t="s">
        <v>46</v>
      </c>
      <c r="Y1293" t="s">
        <v>129</v>
      </c>
      <c r="Z1293" t="s">
        <v>50</v>
      </c>
      <c r="AA1293" t="s">
        <v>129</v>
      </c>
      <c r="AB1293" t="s">
        <v>129</v>
      </c>
      <c r="AC1293" t="s">
        <v>129</v>
      </c>
      <c r="AD1293">
        <v>0</v>
      </c>
      <c r="AE1293">
        <v>15</v>
      </c>
      <c r="AF1293">
        <v>30</v>
      </c>
      <c r="AG1293">
        <v>0</v>
      </c>
      <c r="AH1293">
        <v>0</v>
      </c>
      <c r="AI1293">
        <v>2</v>
      </c>
      <c r="AJ1293">
        <v>3</v>
      </c>
      <c r="AK1293">
        <v>3</v>
      </c>
      <c r="AL1293">
        <v>3</v>
      </c>
      <c r="AM1293">
        <v>3</v>
      </c>
      <c r="AR1293" t="s">
        <v>133</v>
      </c>
      <c r="AS1293">
        <v>4.8</v>
      </c>
      <c r="AT1293">
        <v>3</v>
      </c>
      <c r="AU1293">
        <f t="shared" si="530"/>
        <v>30</v>
      </c>
      <c r="AV1293">
        <f t="shared" si="531"/>
        <v>30</v>
      </c>
      <c r="AW1293">
        <f t="shared" si="532"/>
        <v>30</v>
      </c>
      <c r="AX1293">
        <f t="shared" si="533"/>
        <v>120</v>
      </c>
      <c r="AY1293">
        <f t="shared" si="534"/>
        <v>3600</v>
      </c>
      <c r="AZ1293">
        <f t="shared" si="535"/>
        <v>1</v>
      </c>
      <c r="BA1293">
        <f t="shared" si="536"/>
        <v>3600</v>
      </c>
      <c r="BB1293">
        <f t="shared" si="537"/>
        <v>3600</v>
      </c>
      <c r="BC1293">
        <f t="shared" si="538"/>
        <v>2250</v>
      </c>
      <c r="BD1293">
        <f t="shared" si="539"/>
        <v>45</v>
      </c>
      <c r="BE1293">
        <f t="shared" si="540"/>
        <v>1</v>
      </c>
      <c r="BF1293">
        <f t="shared" si="541"/>
        <v>1</v>
      </c>
      <c r="BG1293">
        <f t="shared" si="542"/>
        <v>72</v>
      </c>
      <c r="BH1293">
        <f t="shared" si="543"/>
        <v>60</v>
      </c>
      <c r="BI1293">
        <f t="shared" si="544"/>
        <v>75</v>
      </c>
      <c r="BJ1293">
        <f t="shared" si="545"/>
        <v>75</v>
      </c>
      <c r="BK1293">
        <f t="shared" si="546"/>
        <v>75</v>
      </c>
      <c r="BL1293">
        <f t="shared" si="547"/>
        <v>1015</v>
      </c>
      <c r="BM1293" t="str">
        <f t="shared" si="548"/>
        <v/>
      </c>
      <c r="BN1293">
        <f t="shared" si="549"/>
        <v>-15</v>
      </c>
      <c r="BO1293" t="str">
        <f t="shared" si="550"/>
        <v/>
      </c>
      <c r="BP1293">
        <f t="shared" si="551"/>
        <v>2</v>
      </c>
      <c r="BQ1293">
        <f t="shared" si="552"/>
        <v>2</v>
      </c>
      <c r="BR1293">
        <f t="shared" si="553"/>
        <v>1</v>
      </c>
      <c r="BS1293">
        <f t="shared" si="554"/>
        <v>17</v>
      </c>
      <c r="BT1293" t="str">
        <f t="shared" si="555"/>
        <v>Flag</v>
      </c>
    </row>
    <row r="1294" spans="1:72">
      <c r="A1294">
        <v>202380</v>
      </c>
      <c r="B1294">
        <v>84643</v>
      </c>
      <c r="C1294" t="s">
        <v>150</v>
      </c>
      <c r="D1294">
        <v>1</v>
      </c>
      <c r="E1294" t="s">
        <v>355</v>
      </c>
      <c r="F1294">
        <v>2120</v>
      </c>
      <c r="G1294" t="s">
        <v>369</v>
      </c>
      <c r="H1294" t="s">
        <v>366</v>
      </c>
      <c r="I1294" t="s">
        <v>46</v>
      </c>
      <c r="J1294" t="s">
        <v>138</v>
      </c>
      <c r="K1294">
        <v>0</v>
      </c>
      <c r="L1294" t="s">
        <v>126</v>
      </c>
      <c r="M1294" t="s">
        <v>123</v>
      </c>
      <c r="N1294">
        <v>1</v>
      </c>
      <c r="O1294" t="s">
        <v>139</v>
      </c>
      <c r="P1294" t="s">
        <v>151</v>
      </c>
      <c r="Q1294" t="s">
        <v>141</v>
      </c>
      <c r="R1294" t="s">
        <v>141</v>
      </c>
      <c r="S1294" s="1">
        <v>45299</v>
      </c>
      <c r="T1294" s="1">
        <v>45403</v>
      </c>
      <c r="U1294" t="s">
        <v>129</v>
      </c>
      <c r="W1294" t="s">
        <v>129</v>
      </c>
      <c r="X1294" t="s">
        <v>129</v>
      </c>
      <c r="Y1294" t="s">
        <v>129</v>
      </c>
      <c r="Z1294" t="s">
        <v>129</v>
      </c>
      <c r="AA1294" t="s">
        <v>129</v>
      </c>
      <c r="AB1294" t="s">
        <v>129</v>
      </c>
      <c r="AC1294" t="s">
        <v>129</v>
      </c>
      <c r="AD1294">
        <v>0</v>
      </c>
      <c r="AE1294">
        <v>30</v>
      </c>
      <c r="AF1294">
        <v>30</v>
      </c>
      <c r="AG1294">
        <v>0</v>
      </c>
      <c r="AH1294">
        <v>0</v>
      </c>
      <c r="AI1294">
        <v>2</v>
      </c>
      <c r="AJ1294">
        <v>3</v>
      </c>
      <c r="AK1294">
        <v>3</v>
      </c>
      <c r="AL1294">
        <v>3</v>
      </c>
      <c r="AM1294">
        <v>3</v>
      </c>
      <c r="AP1294" t="s">
        <v>138</v>
      </c>
      <c r="AR1294" t="s">
        <v>133</v>
      </c>
      <c r="AS1294">
        <v>1.8</v>
      </c>
      <c r="AT1294">
        <v>0</v>
      </c>
      <c r="AU1294">
        <f t="shared" si="530"/>
        <v>0</v>
      </c>
      <c r="AV1294">
        <f t="shared" si="531"/>
        <v>15</v>
      </c>
      <c r="AW1294">
        <f t="shared" si="532"/>
        <v>15</v>
      </c>
      <c r="AX1294" t="str">
        <f t="shared" si="533"/>
        <v/>
      </c>
      <c r="AY1294" t="str">
        <f t="shared" si="534"/>
        <v/>
      </c>
      <c r="AZ1294">
        <f t="shared" si="535"/>
        <v>1</v>
      </c>
      <c r="BA1294" t="str">
        <f t="shared" si="536"/>
        <v/>
      </c>
      <c r="BB1294">
        <f t="shared" si="537"/>
        <v>1125</v>
      </c>
      <c r="BC1294">
        <f t="shared" si="538"/>
        <v>1125</v>
      </c>
      <c r="BD1294">
        <f t="shared" si="539"/>
        <v>45</v>
      </c>
      <c r="BE1294">
        <f t="shared" si="540"/>
        <v>0.5</v>
      </c>
      <c r="BF1294">
        <f t="shared" si="541"/>
        <v>0.5</v>
      </c>
      <c r="BG1294">
        <f t="shared" si="542"/>
        <v>22.5</v>
      </c>
      <c r="BH1294">
        <f t="shared" si="543"/>
        <v>18.75</v>
      </c>
      <c r="BI1294">
        <f t="shared" si="544"/>
        <v>75</v>
      </c>
      <c r="BJ1294">
        <f t="shared" si="545"/>
        <v>75</v>
      </c>
      <c r="BK1294">
        <f t="shared" si="546"/>
        <v>75</v>
      </c>
      <c r="BL1294" t="str">
        <f t="shared" si="547"/>
        <v/>
      </c>
      <c r="BM1294" t="str">
        <f t="shared" si="548"/>
        <v/>
      </c>
      <c r="BN1294" t="str">
        <f t="shared" si="549"/>
        <v/>
      </c>
      <c r="BO1294" t="str">
        <f t="shared" si="550"/>
        <v/>
      </c>
      <c r="BP1294">
        <f t="shared" si="551"/>
        <v>2</v>
      </c>
      <c r="BQ1294">
        <f t="shared" si="552"/>
        <v>2</v>
      </c>
      <c r="BR1294">
        <f t="shared" si="553"/>
        <v>1</v>
      </c>
      <c r="BS1294">
        <f t="shared" si="554"/>
        <v>17</v>
      </c>
      <c r="BT1294" t="str">
        <f t="shared" si="555"/>
        <v/>
      </c>
    </row>
    <row r="1295" spans="1:72">
      <c r="A1295">
        <v>202380</v>
      </c>
      <c r="B1295">
        <v>84643</v>
      </c>
      <c r="C1295" t="s">
        <v>150</v>
      </c>
      <c r="D1295">
        <v>1</v>
      </c>
      <c r="E1295" t="s">
        <v>355</v>
      </c>
      <c r="F1295">
        <v>2120</v>
      </c>
      <c r="G1295" t="s">
        <v>369</v>
      </c>
      <c r="H1295" t="s">
        <v>366</v>
      </c>
      <c r="I1295" t="s">
        <v>46</v>
      </c>
      <c r="J1295" t="s">
        <v>138</v>
      </c>
      <c r="K1295">
        <v>0</v>
      </c>
      <c r="L1295" t="s">
        <v>126</v>
      </c>
      <c r="M1295" t="s">
        <v>123</v>
      </c>
      <c r="N1295">
        <v>1</v>
      </c>
      <c r="O1295" t="s">
        <v>139</v>
      </c>
      <c r="P1295" t="s">
        <v>151</v>
      </c>
      <c r="Q1295" t="s">
        <v>184</v>
      </c>
      <c r="R1295" t="s">
        <v>141</v>
      </c>
      <c r="S1295" s="1">
        <v>45299</v>
      </c>
      <c r="T1295" s="1">
        <v>45403</v>
      </c>
      <c r="U1295">
        <v>1900</v>
      </c>
      <c r="V1295">
        <v>2015</v>
      </c>
      <c r="W1295" t="s">
        <v>129</v>
      </c>
      <c r="X1295" t="s">
        <v>46</v>
      </c>
      <c r="Y1295" t="s">
        <v>129</v>
      </c>
      <c r="Z1295" t="s">
        <v>129</v>
      </c>
      <c r="AA1295" t="s">
        <v>129</v>
      </c>
      <c r="AB1295" t="s">
        <v>129</v>
      </c>
      <c r="AC1295" t="s">
        <v>129</v>
      </c>
      <c r="AD1295">
        <v>0</v>
      </c>
      <c r="AE1295">
        <v>30</v>
      </c>
      <c r="AF1295">
        <v>30</v>
      </c>
      <c r="AG1295">
        <v>0</v>
      </c>
      <c r="AH1295">
        <v>0</v>
      </c>
      <c r="AI1295">
        <v>2</v>
      </c>
      <c r="AJ1295">
        <v>3</v>
      </c>
      <c r="AK1295">
        <v>3</v>
      </c>
      <c r="AL1295">
        <v>3</v>
      </c>
      <c r="AM1295">
        <v>3</v>
      </c>
      <c r="AP1295" t="s">
        <v>138</v>
      </c>
      <c r="AR1295" t="s">
        <v>133</v>
      </c>
      <c r="AS1295">
        <v>1.5</v>
      </c>
      <c r="AT1295">
        <v>3</v>
      </c>
      <c r="AU1295">
        <f t="shared" si="530"/>
        <v>15</v>
      </c>
      <c r="AV1295">
        <f t="shared" si="531"/>
        <v>15</v>
      </c>
      <c r="AW1295">
        <f t="shared" si="532"/>
        <v>15</v>
      </c>
      <c r="AX1295">
        <f t="shared" si="533"/>
        <v>75</v>
      </c>
      <c r="AY1295">
        <f t="shared" si="534"/>
        <v>1125</v>
      </c>
      <c r="AZ1295">
        <f t="shared" si="535"/>
        <v>1</v>
      </c>
      <c r="BA1295">
        <f t="shared" si="536"/>
        <v>1125</v>
      </c>
      <c r="BB1295">
        <f t="shared" si="537"/>
        <v>1125</v>
      </c>
      <c r="BC1295">
        <f t="shared" si="538"/>
        <v>1125</v>
      </c>
      <c r="BD1295">
        <f t="shared" si="539"/>
        <v>45</v>
      </c>
      <c r="BE1295">
        <f t="shared" si="540"/>
        <v>0.5</v>
      </c>
      <c r="BF1295">
        <f t="shared" si="541"/>
        <v>0.5</v>
      </c>
      <c r="BG1295">
        <f t="shared" si="542"/>
        <v>22.5</v>
      </c>
      <c r="BH1295">
        <f t="shared" si="543"/>
        <v>18.75</v>
      </c>
      <c r="BI1295">
        <f t="shared" si="544"/>
        <v>75</v>
      </c>
      <c r="BJ1295">
        <f t="shared" si="545"/>
        <v>75</v>
      </c>
      <c r="BK1295">
        <f t="shared" si="546"/>
        <v>75</v>
      </c>
      <c r="BL1295" t="str">
        <f t="shared" si="547"/>
        <v/>
      </c>
      <c r="BM1295" t="str">
        <f t="shared" si="548"/>
        <v/>
      </c>
      <c r="BN1295" t="str">
        <f t="shared" si="549"/>
        <v/>
      </c>
      <c r="BO1295" t="str">
        <f t="shared" si="550"/>
        <v/>
      </c>
      <c r="BP1295">
        <f t="shared" si="551"/>
        <v>2</v>
      </c>
      <c r="BQ1295">
        <f t="shared" si="552"/>
        <v>2</v>
      </c>
      <c r="BR1295">
        <f t="shared" si="553"/>
        <v>1</v>
      </c>
      <c r="BS1295">
        <f t="shared" si="554"/>
        <v>17</v>
      </c>
      <c r="BT1295" t="str">
        <f t="shared" si="555"/>
        <v/>
      </c>
    </row>
    <row r="1296" spans="1:72">
      <c r="A1296">
        <v>202380</v>
      </c>
      <c r="B1296">
        <v>82273</v>
      </c>
      <c r="C1296" t="s">
        <v>123</v>
      </c>
      <c r="D1296">
        <v>1</v>
      </c>
      <c r="E1296" t="s">
        <v>355</v>
      </c>
      <c r="F1296">
        <v>2287</v>
      </c>
      <c r="G1296" t="s">
        <v>377</v>
      </c>
      <c r="H1296" t="s">
        <v>136</v>
      </c>
      <c r="I1296" t="s">
        <v>137</v>
      </c>
      <c r="J1296" t="s">
        <v>138</v>
      </c>
      <c r="K1296">
        <v>0</v>
      </c>
      <c r="L1296" t="s">
        <v>126</v>
      </c>
      <c r="M1296" t="s">
        <v>123</v>
      </c>
      <c r="N1296">
        <v>1</v>
      </c>
      <c r="O1296" t="s">
        <v>139</v>
      </c>
      <c r="P1296" t="s">
        <v>151</v>
      </c>
      <c r="Q1296" t="s">
        <v>141</v>
      </c>
      <c r="R1296" t="s">
        <v>141</v>
      </c>
      <c r="S1296" s="1">
        <v>45299</v>
      </c>
      <c r="T1296" s="1">
        <v>45403</v>
      </c>
      <c r="U1296" t="s">
        <v>129</v>
      </c>
      <c r="W1296" t="s">
        <v>129</v>
      </c>
      <c r="X1296" t="s">
        <v>129</v>
      </c>
      <c r="Y1296" t="s">
        <v>129</v>
      </c>
      <c r="Z1296" t="s">
        <v>129</v>
      </c>
      <c r="AA1296" t="s">
        <v>129</v>
      </c>
      <c r="AB1296" t="s">
        <v>129</v>
      </c>
      <c r="AC1296" t="s">
        <v>129</v>
      </c>
      <c r="AD1296">
        <v>0</v>
      </c>
      <c r="AE1296">
        <v>30</v>
      </c>
      <c r="AF1296">
        <v>30</v>
      </c>
      <c r="AG1296">
        <v>0</v>
      </c>
      <c r="AH1296">
        <v>0</v>
      </c>
      <c r="AI1296">
        <v>2</v>
      </c>
      <c r="AJ1296">
        <v>3</v>
      </c>
      <c r="AK1296">
        <v>3</v>
      </c>
      <c r="AL1296">
        <v>4</v>
      </c>
      <c r="AM1296">
        <v>3</v>
      </c>
      <c r="AN1296">
        <v>1</v>
      </c>
      <c r="AP1296" t="s">
        <v>138</v>
      </c>
      <c r="AR1296" t="s">
        <v>133</v>
      </c>
      <c r="AS1296">
        <v>1.75</v>
      </c>
      <c r="AT1296">
        <v>3</v>
      </c>
      <c r="AU1296">
        <f t="shared" si="530"/>
        <v>0</v>
      </c>
      <c r="AV1296">
        <f t="shared" si="531"/>
        <v>0</v>
      </c>
      <c r="AW1296">
        <f t="shared" si="532"/>
        <v>0</v>
      </c>
      <c r="AX1296" t="str">
        <f t="shared" si="533"/>
        <v/>
      </c>
      <c r="AY1296" t="str">
        <f t="shared" si="534"/>
        <v/>
      </c>
      <c r="AZ1296">
        <f t="shared" si="535"/>
        <v>2</v>
      </c>
      <c r="BA1296" t="str">
        <f t="shared" si="536"/>
        <v/>
      </c>
      <c r="BB1296">
        <f t="shared" si="537"/>
        <v>0</v>
      </c>
      <c r="BC1296">
        <f t="shared" si="538"/>
        <v>0</v>
      </c>
      <c r="BD1296">
        <f t="shared" si="539"/>
        <v>60</v>
      </c>
      <c r="BE1296">
        <f t="shared" si="540"/>
        <v>0</v>
      </c>
      <c r="BF1296">
        <f t="shared" si="541"/>
        <v>0</v>
      </c>
      <c r="BG1296">
        <f t="shared" si="542"/>
        <v>0</v>
      </c>
      <c r="BH1296">
        <f t="shared" si="543"/>
        <v>0</v>
      </c>
      <c r="BI1296" t="str">
        <f t="shared" si="544"/>
        <v/>
      </c>
      <c r="BJ1296" t="str">
        <f t="shared" si="545"/>
        <v/>
      </c>
      <c r="BK1296" t="str">
        <f t="shared" si="546"/>
        <v/>
      </c>
      <c r="BL1296" t="str">
        <f t="shared" si="547"/>
        <v/>
      </c>
      <c r="BM1296" t="str">
        <f t="shared" si="548"/>
        <v/>
      </c>
      <c r="BN1296" t="str">
        <f t="shared" si="549"/>
        <v/>
      </c>
      <c r="BO1296" t="str">
        <f t="shared" si="550"/>
        <v/>
      </c>
      <c r="BP1296">
        <f t="shared" si="551"/>
        <v>2</v>
      </c>
      <c r="BQ1296">
        <f t="shared" si="552"/>
        <v>2</v>
      </c>
      <c r="BR1296">
        <f t="shared" si="553"/>
        <v>1</v>
      </c>
      <c r="BS1296">
        <f t="shared" si="554"/>
        <v>17</v>
      </c>
      <c r="BT1296" t="str">
        <f t="shared" si="555"/>
        <v/>
      </c>
    </row>
    <row r="1297" spans="1:72">
      <c r="A1297">
        <v>202380</v>
      </c>
      <c r="B1297">
        <v>82273</v>
      </c>
      <c r="C1297" t="s">
        <v>123</v>
      </c>
      <c r="D1297">
        <v>1</v>
      </c>
      <c r="E1297" t="s">
        <v>355</v>
      </c>
      <c r="F1297">
        <v>2287</v>
      </c>
      <c r="G1297" t="s">
        <v>377</v>
      </c>
      <c r="H1297" t="s">
        <v>136</v>
      </c>
      <c r="I1297" t="s">
        <v>137</v>
      </c>
      <c r="J1297" t="s">
        <v>138</v>
      </c>
      <c r="K1297">
        <v>0</v>
      </c>
      <c r="L1297" t="s">
        <v>126</v>
      </c>
      <c r="M1297" t="s">
        <v>123</v>
      </c>
      <c r="N1297">
        <v>1</v>
      </c>
      <c r="O1297" t="s">
        <v>139</v>
      </c>
      <c r="P1297" t="s">
        <v>151</v>
      </c>
      <c r="Q1297" t="s">
        <v>141</v>
      </c>
      <c r="R1297" t="s">
        <v>141</v>
      </c>
      <c r="S1297" s="1">
        <v>45299</v>
      </c>
      <c r="T1297" s="1">
        <v>45403</v>
      </c>
      <c r="U1297" t="s">
        <v>129</v>
      </c>
      <c r="W1297" t="s">
        <v>129</v>
      </c>
      <c r="X1297" t="s">
        <v>129</v>
      </c>
      <c r="Y1297" t="s">
        <v>129</v>
      </c>
      <c r="Z1297" t="s">
        <v>129</v>
      </c>
      <c r="AA1297" t="s">
        <v>129</v>
      </c>
      <c r="AB1297" t="s">
        <v>129</v>
      </c>
      <c r="AC1297" t="s">
        <v>129</v>
      </c>
      <c r="AD1297">
        <v>0</v>
      </c>
      <c r="AE1297">
        <v>30</v>
      </c>
      <c r="AF1297">
        <v>30</v>
      </c>
      <c r="AG1297">
        <v>0</v>
      </c>
      <c r="AH1297">
        <v>0</v>
      </c>
      <c r="AI1297">
        <v>2</v>
      </c>
      <c r="AJ1297">
        <v>3</v>
      </c>
      <c r="AK1297">
        <v>3</v>
      </c>
      <c r="AL1297">
        <v>4</v>
      </c>
      <c r="AM1297">
        <v>3</v>
      </c>
      <c r="AN1297">
        <v>1</v>
      </c>
      <c r="AP1297" t="s">
        <v>138</v>
      </c>
      <c r="AR1297" t="s">
        <v>149</v>
      </c>
      <c r="AS1297">
        <v>1.75</v>
      </c>
      <c r="AT1297">
        <v>0.33300000000000002</v>
      </c>
      <c r="AU1297">
        <f t="shared" si="530"/>
        <v>0</v>
      </c>
      <c r="AV1297">
        <f t="shared" si="531"/>
        <v>0</v>
      </c>
      <c r="AW1297">
        <f t="shared" si="532"/>
        <v>0</v>
      </c>
      <c r="AX1297" t="str">
        <f t="shared" si="533"/>
        <v/>
      </c>
      <c r="AY1297" t="str">
        <f t="shared" si="534"/>
        <v/>
      </c>
      <c r="AZ1297">
        <f t="shared" si="535"/>
        <v>2</v>
      </c>
      <c r="BA1297" t="str">
        <f t="shared" si="536"/>
        <v/>
      </c>
      <c r="BB1297">
        <f t="shared" si="537"/>
        <v>0</v>
      </c>
      <c r="BC1297">
        <f t="shared" si="538"/>
        <v>0</v>
      </c>
      <c r="BD1297">
        <f t="shared" si="539"/>
        <v>60</v>
      </c>
      <c r="BE1297">
        <f t="shared" si="540"/>
        <v>0</v>
      </c>
      <c r="BF1297">
        <f t="shared" si="541"/>
        <v>0</v>
      </c>
      <c r="BG1297">
        <f t="shared" si="542"/>
        <v>0</v>
      </c>
      <c r="BH1297">
        <f t="shared" si="543"/>
        <v>0</v>
      </c>
      <c r="BI1297" t="str">
        <f t="shared" si="544"/>
        <v/>
      </c>
      <c r="BJ1297" t="str">
        <f t="shared" si="545"/>
        <v/>
      </c>
      <c r="BK1297" t="str">
        <f t="shared" si="546"/>
        <v/>
      </c>
      <c r="BL1297" t="str">
        <f t="shared" si="547"/>
        <v/>
      </c>
      <c r="BM1297" t="str">
        <f t="shared" si="548"/>
        <v/>
      </c>
      <c r="BN1297" t="str">
        <f t="shared" si="549"/>
        <v/>
      </c>
      <c r="BO1297" t="str">
        <f t="shared" si="550"/>
        <v/>
      </c>
      <c r="BP1297">
        <f t="shared" si="551"/>
        <v>2</v>
      </c>
      <c r="BQ1297">
        <f t="shared" si="552"/>
        <v>2</v>
      </c>
      <c r="BR1297">
        <f t="shared" si="553"/>
        <v>1</v>
      </c>
      <c r="BS1297">
        <f t="shared" si="554"/>
        <v>17</v>
      </c>
      <c r="BT1297" t="str">
        <f t="shared" si="555"/>
        <v/>
      </c>
    </row>
    <row r="1298" spans="1:72">
      <c r="A1298">
        <v>202380</v>
      </c>
      <c r="B1298">
        <v>82274</v>
      </c>
      <c r="C1298" t="s">
        <v>123</v>
      </c>
      <c r="D1298">
        <v>1</v>
      </c>
      <c r="E1298" t="s">
        <v>355</v>
      </c>
      <c r="F1298">
        <v>2325</v>
      </c>
      <c r="G1298" t="s">
        <v>378</v>
      </c>
      <c r="H1298" t="s">
        <v>136</v>
      </c>
      <c r="I1298" t="s">
        <v>137</v>
      </c>
      <c r="J1298" t="s">
        <v>138</v>
      </c>
      <c r="K1298">
        <v>0</v>
      </c>
      <c r="L1298" t="s">
        <v>126</v>
      </c>
      <c r="M1298" t="s">
        <v>123</v>
      </c>
      <c r="N1298">
        <v>1</v>
      </c>
      <c r="O1298" t="s">
        <v>139</v>
      </c>
      <c r="P1298" t="s">
        <v>151</v>
      </c>
      <c r="Q1298" t="s">
        <v>141</v>
      </c>
      <c r="R1298" t="s">
        <v>141</v>
      </c>
      <c r="S1298" s="1">
        <v>45299</v>
      </c>
      <c r="T1298" s="1">
        <v>45403</v>
      </c>
      <c r="U1298" t="s">
        <v>129</v>
      </c>
      <c r="W1298" t="s">
        <v>129</v>
      </c>
      <c r="X1298" t="s">
        <v>129</v>
      </c>
      <c r="Y1298" t="s">
        <v>129</v>
      </c>
      <c r="Z1298" t="s">
        <v>129</v>
      </c>
      <c r="AA1298" t="s">
        <v>129</v>
      </c>
      <c r="AB1298" t="s">
        <v>129</v>
      </c>
      <c r="AC1298" t="s">
        <v>129</v>
      </c>
      <c r="AD1298">
        <v>0</v>
      </c>
      <c r="AE1298">
        <v>30</v>
      </c>
      <c r="AF1298">
        <v>30</v>
      </c>
      <c r="AG1298">
        <v>0</v>
      </c>
      <c r="AH1298">
        <v>0</v>
      </c>
      <c r="AI1298">
        <v>2</v>
      </c>
      <c r="AJ1298">
        <v>3</v>
      </c>
      <c r="AK1298">
        <v>3</v>
      </c>
      <c r="AL1298">
        <v>4</v>
      </c>
      <c r="AM1298">
        <v>3</v>
      </c>
      <c r="AN1298">
        <v>1</v>
      </c>
      <c r="AP1298" t="s">
        <v>138</v>
      </c>
      <c r="AR1298" t="s">
        <v>149</v>
      </c>
      <c r="AS1298">
        <v>1.75</v>
      </c>
      <c r="AT1298">
        <v>0.33300000000000002</v>
      </c>
      <c r="AU1298">
        <f t="shared" si="530"/>
        <v>0</v>
      </c>
      <c r="AV1298">
        <f t="shared" si="531"/>
        <v>0</v>
      </c>
      <c r="AW1298">
        <f t="shared" si="532"/>
        <v>0</v>
      </c>
      <c r="AX1298" t="str">
        <f t="shared" si="533"/>
        <v/>
      </c>
      <c r="AY1298" t="str">
        <f t="shared" si="534"/>
        <v/>
      </c>
      <c r="AZ1298">
        <f t="shared" si="535"/>
        <v>2</v>
      </c>
      <c r="BA1298" t="str">
        <f t="shared" si="536"/>
        <v/>
      </c>
      <c r="BB1298">
        <f t="shared" si="537"/>
        <v>0</v>
      </c>
      <c r="BC1298">
        <f t="shared" si="538"/>
        <v>0</v>
      </c>
      <c r="BD1298">
        <f t="shared" si="539"/>
        <v>60</v>
      </c>
      <c r="BE1298">
        <f t="shared" si="540"/>
        <v>0</v>
      </c>
      <c r="BF1298">
        <f t="shared" si="541"/>
        <v>0</v>
      </c>
      <c r="BG1298">
        <f t="shared" si="542"/>
        <v>0</v>
      </c>
      <c r="BH1298">
        <f t="shared" si="543"/>
        <v>0</v>
      </c>
      <c r="BI1298" t="str">
        <f t="shared" si="544"/>
        <v/>
      </c>
      <c r="BJ1298" t="str">
        <f t="shared" si="545"/>
        <v/>
      </c>
      <c r="BK1298" t="str">
        <f t="shared" si="546"/>
        <v/>
      </c>
      <c r="BL1298" t="str">
        <f t="shared" si="547"/>
        <v/>
      </c>
      <c r="BM1298" t="str">
        <f t="shared" si="548"/>
        <v/>
      </c>
      <c r="BN1298" t="str">
        <f t="shared" si="549"/>
        <v/>
      </c>
      <c r="BO1298" t="str">
        <f t="shared" si="550"/>
        <v/>
      </c>
      <c r="BP1298">
        <f t="shared" si="551"/>
        <v>2</v>
      </c>
      <c r="BQ1298">
        <f t="shared" si="552"/>
        <v>2</v>
      </c>
      <c r="BR1298">
        <f t="shared" si="553"/>
        <v>1</v>
      </c>
      <c r="BS1298">
        <f t="shared" si="554"/>
        <v>17</v>
      </c>
      <c r="BT1298" t="str">
        <f t="shared" si="555"/>
        <v/>
      </c>
    </row>
    <row r="1299" spans="1:72">
      <c r="A1299">
        <v>202380</v>
      </c>
      <c r="B1299">
        <v>82274</v>
      </c>
      <c r="C1299" t="s">
        <v>123</v>
      </c>
      <c r="D1299">
        <v>1</v>
      </c>
      <c r="E1299" t="s">
        <v>355</v>
      </c>
      <c r="F1299">
        <v>2325</v>
      </c>
      <c r="G1299" t="s">
        <v>378</v>
      </c>
      <c r="H1299" t="s">
        <v>136</v>
      </c>
      <c r="I1299" t="s">
        <v>137</v>
      </c>
      <c r="J1299" t="s">
        <v>138</v>
      </c>
      <c r="K1299">
        <v>0</v>
      </c>
      <c r="L1299" t="s">
        <v>126</v>
      </c>
      <c r="M1299" t="s">
        <v>123</v>
      </c>
      <c r="N1299">
        <v>1</v>
      </c>
      <c r="O1299" t="s">
        <v>139</v>
      </c>
      <c r="P1299" t="s">
        <v>151</v>
      </c>
      <c r="Q1299" t="s">
        <v>141</v>
      </c>
      <c r="R1299" t="s">
        <v>141</v>
      </c>
      <c r="S1299" s="1">
        <v>45299</v>
      </c>
      <c r="T1299" s="1">
        <v>45403</v>
      </c>
      <c r="U1299" t="s">
        <v>129</v>
      </c>
      <c r="W1299" t="s">
        <v>129</v>
      </c>
      <c r="X1299" t="s">
        <v>129</v>
      </c>
      <c r="Y1299" t="s">
        <v>129</v>
      </c>
      <c r="Z1299" t="s">
        <v>129</v>
      </c>
      <c r="AA1299" t="s">
        <v>129</v>
      </c>
      <c r="AB1299" t="s">
        <v>129</v>
      </c>
      <c r="AC1299" t="s">
        <v>129</v>
      </c>
      <c r="AD1299">
        <v>0</v>
      </c>
      <c r="AE1299">
        <v>30</v>
      </c>
      <c r="AF1299">
        <v>30</v>
      </c>
      <c r="AG1299">
        <v>0</v>
      </c>
      <c r="AH1299">
        <v>0</v>
      </c>
      <c r="AI1299">
        <v>2</v>
      </c>
      <c r="AJ1299">
        <v>3</v>
      </c>
      <c r="AK1299">
        <v>3</v>
      </c>
      <c r="AL1299">
        <v>4</v>
      </c>
      <c r="AM1299">
        <v>3</v>
      </c>
      <c r="AN1299">
        <v>1</v>
      </c>
      <c r="AP1299" t="s">
        <v>138</v>
      </c>
      <c r="AR1299" t="s">
        <v>133</v>
      </c>
      <c r="AS1299">
        <v>1.75</v>
      </c>
      <c r="AT1299">
        <v>3</v>
      </c>
      <c r="AU1299">
        <f t="shared" si="530"/>
        <v>0</v>
      </c>
      <c r="AV1299">
        <f t="shared" si="531"/>
        <v>0</v>
      </c>
      <c r="AW1299">
        <f t="shared" si="532"/>
        <v>0</v>
      </c>
      <c r="AX1299" t="str">
        <f t="shared" si="533"/>
        <v/>
      </c>
      <c r="AY1299" t="str">
        <f t="shared" si="534"/>
        <v/>
      </c>
      <c r="AZ1299">
        <f t="shared" si="535"/>
        <v>2</v>
      </c>
      <c r="BA1299" t="str">
        <f t="shared" si="536"/>
        <v/>
      </c>
      <c r="BB1299">
        <f t="shared" si="537"/>
        <v>0</v>
      </c>
      <c r="BC1299">
        <f t="shared" si="538"/>
        <v>0</v>
      </c>
      <c r="BD1299">
        <f t="shared" si="539"/>
        <v>60</v>
      </c>
      <c r="BE1299">
        <f t="shared" si="540"/>
        <v>0</v>
      </c>
      <c r="BF1299">
        <f t="shared" si="541"/>
        <v>0</v>
      </c>
      <c r="BG1299">
        <f t="shared" si="542"/>
        <v>0</v>
      </c>
      <c r="BH1299">
        <f t="shared" si="543"/>
        <v>0</v>
      </c>
      <c r="BI1299" t="str">
        <f t="shared" si="544"/>
        <v/>
      </c>
      <c r="BJ1299" t="str">
        <f t="shared" si="545"/>
        <v/>
      </c>
      <c r="BK1299" t="str">
        <f t="shared" si="546"/>
        <v/>
      </c>
      <c r="BL1299" t="str">
        <f t="shared" si="547"/>
        <v/>
      </c>
      <c r="BM1299" t="str">
        <f t="shared" si="548"/>
        <v/>
      </c>
      <c r="BN1299" t="str">
        <f t="shared" si="549"/>
        <v/>
      </c>
      <c r="BO1299" t="str">
        <f t="shared" si="550"/>
        <v/>
      </c>
      <c r="BP1299">
        <f t="shared" si="551"/>
        <v>2</v>
      </c>
      <c r="BQ1299">
        <f t="shared" si="552"/>
        <v>2</v>
      </c>
      <c r="BR1299">
        <f t="shared" si="553"/>
        <v>1</v>
      </c>
      <c r="BS1299">
        <f t="shared" si="554"/>
        <v>17</v>
      </c>
      <c r="BT1299" t="str">
        <f t="shared" si="555"/>
        <v/>
      </c>
    </row>
    <row r="1300" spans="1:72">
      <c r="A1300">
        <v>202380</v>
      </c>
      <c r="B1300">
        <v>82337</v>
      </c>
      <c r="C1300" t="s">
        <v>123</v>
      </c>
      <c r="D1300">
        <v>1</v>
      </c>
      <c r="E1300" t="s">
        <v>379</v>
      </c>
      <c r="F1300">
        <v>1003</v>
      </c>
      <c r="G1300" t="s">
        <v>380</v>
      </c>
      <c r="H1300">
        <v>1</v>
      </c>
      <c r="K1300">
        <v>0</v>
      </c>
      <c r="L1300" t="s">
        <v>126</v>
      </c>
      <c r="M1300" t="s">
        <v>123</v>
      </c>
      <c r="N1300">
        <v>1</v>
      </c>
      <c r="O1300">
        <v>0</v>
      </c>
      <c r="P1300" t="s">
        <v>151</v>
      </c>
      <c r="Q1300" t="s">
        <v>128</v>
      </c>
      <c r="R1300">
        <v>109</v>
      </c>
      <c r="S1300" s="1">
        <v>45299</v>
      </c>
      <c r="T1300" s="1">
        <v>45403</v>
      </c>
      <c r="U1300" t="s">
        <v>129</v>
      </c>
      <c r="W1300" t="s">
        <v>129</v>
      </c>
      <c r="X1300" t="s">
        <v>129</v>
      </c>
      <c r="Y1300" t="s">
        <v>129</v>
      </c>
      <c r="Z1300" t="s">
        <v>129</v>
      </c>
      <c r="AA1300" t="s">
        <v>129</v>
      </c>
      <c r="AB1300" t="s">
        <v>129</v>
      </c>
      <c r="AC1300" t="s">
        <v>129</v>
      </c>
      <c r="AD1300">
        <v>0</v>
      </c>
      <c r="AE1300">
        <v>30</v>
      </c>
      <c r="AF1300">
        <v>30</v>
      </c>
      <c r="AG1300">
        <v>0</v>
      </c>
      <c r="AH1300">
        <v>0</v>
      </c>
      <c r="AI1300">
        <v>2</v>
      </c>
      <c r="AJ1300">
        <v>3</v>
      </c>
      <c r="AK1300">
        <v>3</v>
      </c>
      <c r="AL1300">
        <v>5</v>
      </c>
      <c r="AM1300">
        <v>2</v>
      </c>
      <c r="AN1300">
        <v>3</v>
      </c>
      <c r="AR1300" t="s">
        <v>133</v>
      </c>
      <c r="AS1300">
        <v>0</v>
      </c>
      <c r="AT1300">
        <v>1</v>
      </c>
      <c r="AU1300">
        <f t="shared" si="530"/>
        <v>0</v>
      </c>
      <c r="AV1300">
        <f t="shared" si="531"/>
        <v>30</v>
      </c>
      <c r="AW1300">
        <f t="shared" si="532"/>
        <v>30</v>
      </c>
      <c r="AX1300" t="str">
        <f t="shared" si="533"/>
        <v/>
      </c>
      <c r="AY1300" t="str">
        <f t="shared" si="534"/>
        <v/>
      </c>
      <c r="AZ1300">
        <f t="shared" si="535"/>
        <v>1</v>
      </c>
      <c r="BA1300" t="str">
        <f t="shared" si="536"/>
        <v/>
      </c>
      <c r="BB1300">
        <f t="shared" si="537"/>
        <v>4050</v>
      </c>
      <c r="BC1300">
        <f t="shared" si="538"/>
        <v>3750</v>
      </c>
      <c r="BD1300">
        <f t="shared" si="539"/>
        <v>75</v>
      </c>
      <c r="BE1300">
        <f t="shared" si="540"/>
        <v>1</v>
      </c>
      <c r="BF1300">
        <f t="shared" si="541"/>
        <v>1</v>
      </c>
      <c r="BG1300">
        <f t="shared" si="542"/>
        <v>81</v>
      </c>
      <c r="BH1300">
        <f t="shared" si="543"/>
        <v>67.5</v>
      </c>
      <c r="BI1300">
        <f t="shared" si="544"/>
        <v>125</v>
      </c>
      <c r="BJ1300">
        <f t="shared" si="545"/>
        <v>135</v>
      </c>
      <c r="BK1300">
        <f t="shared" si="546"/>
        <v>135</v>
      </c>
      <c r="BL1300" t="str">
        <f t="shared" si="547"/>
        <v/>
      </c>
      <c r="BM1300" t="str">
        <f t="shared" si="548"/>
        <v/>
      </c>
      <c r="BN1300" t="str">
        <f t="shared" si="549"/>
        <v/>
      </c>
      <c r="BO1300" t="str">
        <f t="shared" si="550"/>
        <v/>
      </c>
      <c r="BP1300">
        <f t="shared" si="551"/>
        <v>2</v>
      </c>
      <c r="BQ1300">
        <f t="shared" si="552"/>
        <v>2</v>
      </c>
      <c r="BR1300">
        <f t="shared" si="553"/>
        <v>1</v>
      </c>
      <c r="BS1300">
        <f t="shared" si="554"/>
        <v>17</v>
      </c>
      <c r="BT1300" t="str">
        <f t="shared" si="555"/>
        <v/>
      </c>
    </row>
    <row r="1301" spans="1:72">
      <c r="A1301">
        <v>202380</v>
      </c>
      <c r="B1301">
        <v>82337</v>
      </c>
      <c r="C1301" t="s">
        <v>123</v>
      </c>
      <c r="D1301">
        <v>1</v>
      </c>
      <c r="E1301" t="s">
        <v>379</v>
      </c>
      <c r="F1301">
        <v>1003</v>
      </c>
      <c r="G1301" t="s">
        <v>380</v>
      </c>
      <c r="H1301">
        <v>1</v>
      </c>
      <c r="K1301">
        <v>0</v>
      </c>
      <c r="L1301" t="s">
        <v>126</v>
      </c>
      <c r="M1301" t="s">
        <v>123</v>
      </c>
      <c r="N1301">
        <v>1</v>
      </c>
      <c r="O1301">
        <v>0</v>
      </c>
      <c r="P1301" t="s">
        <v>151</v>
      </c>
      <c r="Q1301" t="s">
        <v>128</v>
      </c>
      <c r="R1301">
        <v>109</v>
      </c>
      <c r="S1301" s="1">
        <v>45299</v>
      </c>
      <c r="T1301" s="1">
        <v>45403</v>
      </c>
      <c r="U1301">
        <v>1000</v>
      </c>
      <c r="V1301">
        <v>1215</v>
      </c>
      <c r="W1301" t="s">
        <v>45</v>
      </c>
      <c r="X1301" t="s">
        <v>129</v>
      </c>
      <c r="Y1301" t="s">
        <v>47</v>
      </c>
      <c r="Z1301" t="s">
        <v>129</v>
      </c>
      <c r="AA1301" t="s">
        <v>129</v>
      </c>
      <c r="AB1301" t="s">
        <v>129</v>
      </c>
      <c r="AC1301" t="s">
        <v>129</v>
      </c>
      <c r="AD1301">
        <v>0</v>
      </c>
      <c r="AE1301">
        <v>30</v>
      </c>
      <c r="AF1301">
        <v>30</v>
      </c>
      <c r="AG1301">
        <v>0</v>
      </c>
      <c r="AH1301">
        <v>0</v>
      </c>
      <c r="AI1301">
        <v>2</v>
      </c>
      <c r="AJ1301">
        <v>3</v>
      </c>
      <c r="AK1301">
        <v>3</v>
      </c>
      <c r="AL1301">
        <v>5</v>
      </c>
      <c r="AM1301">
        <v>2</v>
      </c>
      <c r="AN1301">
        <v>3</v>
      </c>
      <c r="AR1301" t="s">
        <v>149</v>
      </c>
      <c r="AS1301">
        <v>5.4</v>
      </c>
      <c r="AT1301">
        <v>2</v>
      </c>
      <c r="AU1301">
        <f t="shared" si="530"/>
        <v>30</v>
      </c>
      <c r="AV1301">
        <f t="shared" si="531"/>
        <v>30</v>
      </c>
      <c r="AW1301">
        <f t="shared" si="532"/>
        <v>30</v>
      </c>
      <c r="AX1301">
        <f t="shared" si="533"/>
        <v>135</v>
      </c>
      <c r="AY1301">
        <f t="shared" si="534"/>
        <v>4050</v>
      </c>
      <c r="AZ1301">
        <f t="shared" si="535"/>
        <v>1</v>
      </c>
      <c r="BA1301">
        <f t="shared" si="536"/>
        <v>4050</v>
      </c>
      <c r="BB1301">
        <f t="shared" si="537"/>
        <v>4050</v>
      </c>
      <c r="BC1301">
        <f t="shared" si="538"/>
        <v>3750</v>
      </c>
      <c r="BD1301">
        <f t="shared" si="539"/>
        <v>75</v>
      </c>
      <c r="BE1301">
        <f t="shared" si="540"/>
        <v>1</v>
      </c>
      <c r="BF1301">
        <f t="shared" si="541"/>
        <v>1</v>
      </c>
      <c r="BG1301">
        <f t="shared" si="542"/>
        <v>81</v>
      </c>
      <c r="BH1301">
        <f t="shared" si="543"/>
        <v>67.5</v>
      </c>
      <c r="BI1301">
        <f t="shared" si="544"/>
        <v>125</v>
      </c>
      <c r="BJ1301">
        <f t="shared" si="545"/>
        <v>135</v>
      </c>
      <c r="BK1301">
        <f t="shared" si="546"/>
        <v>135</v>
      </c>
      <c r="BL1301" t="str">
        <f t="shared" si="547"/>
        <v/>
      </c>
      <c r="BM1301" t="str">
        <f t="shared" si="548"/>
        <v/>
      </c>
      <c r="BN1301" t="str">
        <f t="shared" si="549"/>
        <v/>
      </c>
      <c r="BO1301" t="str">
        <f t="shared" si="550"/>
        <v/>
      </c>
      <c r="BP1301">
        <f t="shared" si="551"/>
        <v>2</v>
      </c>
      <c r="BQ1301">
        <f t="shared" si="552"/>
        <v>2</v>
      </c>
      <c r="BR1301">
        <f t="shared" si="553"/>
        <v>1</v>
      </c>
      <c r="BS1301">
        <f t="shared" si="554"/>
        <v>17</v>
      </c>
      <c r="BT1301" t="str">
        <f t="shared" si="555"/>
        <v/>
      </c>
    </row>
    <row r="1302" spans="1:72">
      <c r="A1302">
        <v>202380</v>
      </c>
      <c r="B1302">
        <v>83198</v>
      </c>
      <c r="C1302" t="s">
        <v>123</v>
      </c>
      <c r="D1302">
        <v>1</v>
      </c>
      <c r="E1302" t="s">
        <v>379</v>
      </c>
      <c r="F1302">
        <v>1003</v>
      </c>
      <c r="G1302" t="s">
        <v>380</v>
      </c>
      <c r="H1302">
        <v>2</v>
      </c>
      <c r="K1302">
        <v>0</v>
      </c>
      <c r="L1302" t="s">
        <v>126</v>
      </c>
      <c r="M1302" t="s">
        <v>123</v>
      </c>
      <c r="N1302">
        <v>1</v>
      </c>
      <c r="O1302">
        <v>0</v>
      </c>
      <c r="P1302" t="s">
        <v>151</v>
      </c>
      <c r="Q1302" t="s">
        <v>128</v>
      </c>
      <c r="R1302">
        <v>109</v>
      </c>
      <c r="S1302" s="1">
        <v>45299</v>
      </c>
      <c r="T1302" s="1">
        <v>45403</v>
      </c>
      <c r="U1302">
        <v>1400</v>
      </c>
      <c r="V1302">
        <v>1615</v>
      </c>
      <c r="W1302" t="s">
        <v>45</v>
      </c>
      <c r="X1302" t="s">
        <v>129</v>
      </c>
      <c r="Y1302" t="s">
        <v>47</v>
      </c>
      <c r="Z1302" t="s">
        <v>129</v>
      </c>
      <c r="AA1302" t="s">
        <v>129</v>
      </c>
      <c r="AB1302" t="s">
        <v>129</v>
      </c>
      <c r="AC1302" t="s">
        <v>129</v>
      </c>
      <c r="AD1302">
        <v>0</v>
      </c>
      <c r="AE1302">
        <v>30</v>
      </c>
      <c r="AF1302">
        <v>30</v>
      </c>
      <c r="AG1302">
        <v>0</v>
      </c>
      <c r="AH1302">
        <v>0</v>
      </c>
      <c r="AI1302">
        <v>2</v>
      </c>
      <c r="AJ1302">
        <v>3</v>
      </c>
      <c r="AK1302">
        <v>3</v>
      </c>
      <c r="AL1302">
        <v>5</v>
      </c>
      <c r="AM1302">
        <v>2</v>
      </c>
      <c r="AN1302">
        <v>3</v>
      </c>
      <c r="AR1302" t="s">
        <v>149</v>
      </c>
      <c r="AS1302">
        <v>5.4</v>
      </c>
      <c r="AT1302">
        <v>2</v>
      </c>
      <c r="AU1302">
        <f t="shared" si="530"/>
        <v>30</v>
      </c>
      <c r="AV1302">
        <f t="shared" si="531"/>
        <v>30</v>
      </c>
      <c r="AW1302">
        <f t="shared" si="532"/>
        <v>30</v>
      </c>
      <c r="AX1302">
        <f t="shared" si="533"/>
        <v>135</v>
      </c>
      <c r="AY1302">
        <f t="shared" si="534"/>
        <v>4050</v>
      </c>
      <c r="AZ1302">
        <f t="shared" si="535"/>
        <v>1</v>
      </c>
      <c r="BA1302">
        <f t="shared" si="536"/>
        <v>4050</v>
      </c>
      <c r="BB1302">
        <f t="shared" si="537"/>
        <v>4050</v>
      </c>
      <c r="BC1302">
        <f t="shared" si="538"/>
        <v>3750</v>
      </c>
      <c r="BD1302">
        <f t="shared" si="539"/>
        <v>75</v>
      </c>
      <c r="BE1302">
        <f t="shared" si="540"/>
        <v>1</v>
      </c>
      <c r="BF1302">
        <f t="shared" si="541"/>
        <v>1</v>
      </c>
      <c r="BG1302">
        <f t="shared" si="542"/>
        <v>81</v>
      </c>
      <c r="BH1302">
        <f t="shared" si="543"/>
        <v>67.5</v>
      </c>
      <c r="BI1302">
        <f t="shared" si="544"/>
        <v>125</v>
      </c>
      <c r="BJ1302">
        <f t="shared" si="545"/>
        <v>135</v>
      </c>
      <c r="BK1302">
        <f t="shared" si="546"/>
        <v>135</v>
      </c>
      <c r="BL1302" t="str">
        <f t="shared" si="547"/>
        <v/>
      </c>
      <c r="BM1302" t="str">
        <f t="shared" si="548"/>
        <v/>
      </c>
      <c r="BN1302" t="str">
        <f t="shared" si="549"/>
        <v/>
      </c>
      <c r="BO1302" t="str">
        <f t="shared" si="550"/>
        <v/>
      </c>
      <c r="BP1302">
        <f t="shared" si="551"/>
        <v>2</v>
      </c>
      <c r="BQ1302">
        <f t="shared" si="552"/>
        <v>2</v>
      </c>
      <c r="BR1302">
        <f t="shared" si="553"/>
        <v>1</v>
      </c>
      <c r="BS1302">
        <f t="shared" si="554"/>
        <v>17</v>
      </c>
      <c r="BT1302" t="str">
        <f t="shared" si="555"/>
        <v/>
      </c>
    </row>
    <row r="1303" spans="1:72">
      <c r="A1303">
        <v>202380</v>
      </c>
      <c r="B1303">
        <v>83198</v>
      </c>
      <c r="C1303" t="s">
        <v>123</v>
      </c>
      <c r="D1303">
        <v>1</v>
      </c>
      <c r="E1303" t="s">
        <v>379</v>
      </c>
      <c r="F1303">
        <v>1003</v>
      </c>
      <c r="G1303" t="s">
        <v>380</v>
      </c>
      <c r="H1303">
        <v>2</v>
      </c>
      <c r="K1303">
        <v>0</v>
      </c>
      <c r="L1303" t="s">
        <v>126</v>
      </c>
      <c r="M1303" t="s">
        <v>123</v>
      </c>
      <c r="N1303">
        <v>1</v>
      </c>
      <c r="O1303">
        <v>0</v>
      </c>
      <c r="P1303" t="s">
        <v>151</v>
      </c>
      <c r="Q1303" t="s">
        <v>128</v>
      </c>
      <c r="R1303">
        <v>109</v>
      </c>
      <c r="S1303" s="1">
        <v>45299</v>
      </c>
      <c r="T1303" s="1">
        <v>45403</v>
      </c>
      <c r="U1303" t="s">
        <v>129</v>
      </c>
      <c r="W1303" t="s">
        <v>129</v>
      </c>
      <c r="X1303" t="s">
        <v>129</v>
      </c>
      <c r="Y1303" t="s">
        <v>129</v>
      </c>
      <c r="Z1303" t="s">
        <v>129</v>
      </c>
      <c r="AA1303" t="s">
        <v>129</v>
      </c>
      <c r="AB1303" t="s">
        <v>129</v>
      </c>
      <c r="AC1303" t="s">
        <v>129</v>
      </c>
      <c r="AD1303">
        <v>0</v>
      </c>
      <c r="AE1303">
        <v>30</v>
      </c>
      <c r="AF1303">
        <v>30</v>
      </c>
      <c r="AG1303">
        <v>0</v>
      </c>
      <c r="AH1303">
        <v>0</v>
      </c>
      <c r="AI1303">
        <v>2</v>
      </c>
      <c r="AJ1303">
        <v>3</v>
      </c>
      <c r="AK1303">
        <v>3</v>
      </c>
      <c r="AL1303">
        <v>5</v>
      </c>
      <c r="AM1303">
        <v>2</v>
      </c>
      <c r="AN1303">
        <v>3</v>
      </c>
      <c r="AR1303" t="s">
        <v>133</v>
      </c>
      <c r="AS1303">
        <v>0</v>
      </c>
      <c r="AT1303">
        <v>1</v>
      </c>
      <c r="AU1303">
        <f t="shared" si="530"/>
        <v>0</v>
      </c>
      <c r="AV1303">
        <f t="shared" si="531"/>
        <v>30</v>
      </c>
      <c r="AW1303">
        <f t="shared" si="532"/>
        <v>30</v>
      </c>
      <c r="AX1303" t="str">
        <f t="shared" si="533"/>
        <v/>
      </c>
      <c r="AY1303" t="str">
        <f t="shared" si="534"/>
        <v/>
      </c>
      <c r="AZ1303">
        <f t="shared" si="535"/>
        <v>1</v>
      </c>
      <c r="BA1303" t="str">
        <f t="shared" si="536"/>
        <v/>
      </c>
      <c r="BB1303">
        <f t="shared" si="537"/>
        <v>4050</v>
      </c>
      <c r="BC1303">
        <f t="shared" si="538"/>
        <v>3750</v>
      </c>
      <c r="BD1303">
        <f t="shared" si="539"/>
        <v>75</v>
      </c>
      <c r="BE1303">
        <f t="shared" si="540"/>
        <v>1</v>
      </c>
      <c r="BF1303">
        <f t="shared" si="541"/>
        <v>1</v>
      </c>
      <c r="BG1303">
        <f t="shared" si="542"/>
        <v>81</v>
      </c>
      <c r="BH1303">
        <f t="shared" si="543"/>
        <v>67.5</v>
      </c>
      <c r="BI1303">
        <f t="shared" si="544"/>
        <v>125</v>
      </c>
      <c r="BJ1303">
        <f t="shared" si="545"/>
        <v>135</v>
      </c>
      <c r="BK1303">
        <f t="shared" si="546"/>
        <v>135</v>
      </c>
      <c r="BL1303" t="str">
        <f t="shared" si="547"/>
        <v/>
      </c>
      <c r="BM1303" t="str">
        <f t="shared" si="548"/>
        <v/>
      </c>
      <c r="BN1303" t="str">
        <f t="shared" si="549"/>
        <v/>
      </c>
      <c r="BO1303" t="str">
        <f t="shared" si="550"/>
        <v/>
      </c>
      <c r="BP1303">
        <f t="shared" si="551"/>
        <v>2</v>
      </c>
      <c r="BQ1303">
        <f t="shared" si="552"/>
        <v>2</v>
      </c>
      <c r="BR1303">
        <f t="shared" si="553"/>
        <v>1</v>
      </c>
      <c r="BS1303">
        <f t="shared" si="554"/>
        <v>17</v>
      </c>
      <c r="BT1303" t="str">
        <f t="shared" si="555"/>
        <v/>
      </c>
    </row>
    <row r="1304" spans="1:72">
      <c r="A1304">
        <v>202380</v>
      </c>
      <c r="B1304">
        <v>84653</v>
      </c>
      <c r="C1304" t="s">
        <v>123</v>
      </c>
      <c r="D1304">
        <v>1</v>
      </c>
      <c r="E1304" t="s">
        <v>379</v>
      </c>
      <c r="F1304">
        <v>1004</v>
      </c>
      <c r="G1304" t="s">
        <v>382</v>
      </c>
      <c r="H1304">
        <v>51</v>
      </c>
      <c r="I1304" t="s">
        <v>147</v>
      </c>
      <c r="J1304" t="s">
        <v>138</v>
      </c>
      <c r="K1304">
        <v>0</v>
      </c>
      <c r="L1304" t="s">
        <v>126</v>
      </c>
      <c r="M1304" t="s">
        <v>123</v>
      </c>
      <c r="N1304">
        <v>1</v>
      </c>
      <c r="O1304">
        <v>0</v>
      </c>
      <c r="P1304" t="s">
        <v>151</v>
      </c>
      <c r="Q1304" t="s">
        <v>128</v>
      </c>
      <c r="R1304">
        <v>136</v>
      </c>
      <c r="S1304" s="1">
        <v>45299</v>
      </c>
      <c r="T1304" s="1">
        <v>45403</v>
      </c>
      <c r="U1304">
        <v>1430</v>
      </c>
      <c r="V1304">
        <v>1745</v>
      </c>
      <c r="W1304" t="s">
        <v>129</v>
      </c>
      <c r="X1304" t="s">
        <v>129</v>
      </c>
      <c r="Y1304" t="s">
        <v>129</v>
      </c>
      <c r="Z1304" t="s">
        <v>50</v>
      </c>
      <c r="AA1304" t="s">
        <v>129</v>
      </c>
      <c r="AB1304" t="s">
        <v>129</v>
      </c>
      <c r="AC1304" t="s">
        <v>129</v>
      </c>
      <c r="AD1304">
        <v>0</v>
      </c>
      <c r="AE1304">
        <v>20</v>
      </c>
      <c r="AF1304">
        <v>30</v>
      </c>
      <c r="AG1304">
        <v>0</v>
      </c>
      <c r="AH1304">
        <v>0</v>
      </c>
      <c r="AI1304">
        <v>2</v>
      </c>
      <c r="AJ1304">
        <v>3</v>
      </c>
      <c r="AK1304">
        <v>3</v>
      </c>
      <c r="AL1304">
        <v>5</v>
      </c>
      <c r="AM1304">
        <v>2</v>
      </c>
      <c r="AN1304">
        <v>3</v>
      </c>
      <c r="AP1304" t="s">
        <v>138</v>
      </c>
      <c r="AR1304" t="s">
        <v>149</v>
      </c>
      <c r="AS1304">
        <v>3.9</v>
      </c>
      <c r="AT1304">
        <v>1</v>
      </c>
      <c r="AU1304">
        <f t="shared" si="530"/>
        <v>15</v>
      </c>
      <c r="AV1304">
        <f t="shared" si="531"/>
        <v>15</v>
      </c>
      <c r="AW1304">
        <f t="shared" si="532"/>
        <v>15</v>
      </c>
      <c r="AX1304">
        <f t="shared" si="533"/>
        <v>195</v>
      </c>
      <c r="AY1304">
        <f t="shared" si="534"/>
        <v>2925</v>
      </c>
      <c r="AZ1304">
        <f t="shared" si="535"/>
        <v>1</v>
      </c>
      <c r="BA1304">
        <f t="shared" si="536"/>
        <v>2925</v>
      </c>
      <c r="BB1304">
        <f t="shared" si="537"/>
        <v>2925</v>
      </c>
      <c r="BC1304">
        <f t="shared" si="538"/>
        <v>1875</v>
      </c>
      <c r="BD1304">
        <f t="shared" si="539"/>
        <v>75</v>
      </c>
      <c r="BE1304">
        <f t="shared" si="540"/>
        <v>0.5</v>
      </c>
      <c r="BF1304">
        <f t="shared" si="541"/>
        <v>0.5</v>
      </c>
      <c r="BG1304">
        <f t="shared" si="542"/>
        <v>58.5</v>
      </c>
      <c r="BH1304">
        <f t="shared" si="543"/>
        <v>48.75</v>
      </c>
      <c r="BI1304">
        <f t="shared" si="544"/>
        <v>125</v>
      </c>
      <c r="BJ1304">
        <f t="shared" si="545"/>
        <v>135</v>
      </c>
      <c r="BK1304">
        <f t="shared" si="546"/>
        <v>135</v>
      </c>
      <c r="BL1304">
        <f t="shared" si="547"/>
        <v>1645</v>
      </c>
      <c r="BM1304" t="str">
        <f t="shared" si="548"/>
        <v/>
      </c>
      <c r="BN1304">
        <f t="shared" si="549"/>
        <v>-11</v>
      </c>
      <c r="BO1304" t="str">
        <f t="shared" si="550"/>
        <v/>
      </c>
      <c r="BP1304">
        <f t="shared" si="551"/>
        <v>2</v>
      </c>
      <c r="BQ1304">
        <f t="shared" si="552"/>
        <v>2</v>
      </c>
      <c r="BR1304">
        <f t="shared" si="553"/>
        <v>1</v>
      </c>
      <c r="BS1304">
        <f t="shared" si="554"/>
        <v>17</v>
      </c>
      <c r="BT1304" t="str">
        <f t="shared" si="555"/>
        <v/>
      </c>
    </row>
    <row r="1305" spans="1:72">
      <c r="A1305">
        <v>202380</v>
      </c>
      <c r="B1305">
        <v>84653</v>
      </c>
      <c r="C1305" t="s">
        <v>123</v>
      </c>
      <c r="D1305">
        <v>1</v>
      </c>
      <c r="E1305" t="s">
        <v>379</v>
      </c>
      <c r="F1305">
        <v>1004</v>
      </c>
      <c r="G1305" t="s">
        <v>382</v>
      </c>
      <c r="H1305">
        <v>51</v>
      </c>
      <c r="I1305" t="s">
        <v>147</v>
      </c>
      <c r="J1305" t="s">
        <v>138</v>
      </c>
      <c r="K1305">
        <v>0</v>
      </c>
      <c r="L1305" t="s">
        <v>126</v>
      </c>
      <c r="M1305" t="s">
        <v>123</v>
      </c>
      <c r="N1305">
        <v>1</v>
      </c>
      <c r="O1305">
        <v>0</v>
      </c>
      <c r="P1305" t="s">
        <v>151</v>
      </c>
      <c r="Q1305" t="s">
        <v>141</v>
      </c>
      <c r="R1305" t="s">
        <v>141</v>
      </c>
      <c r="S1305" s="1">
        <v>45299</v>
      </c>
      <c r="T1305" s="1">
        <v>45403</v>
      </c>
      <c r="U1305" t="s">
        <v>129</v>
      </c>
      <c r="W1305" t="s">
        <v>129</v>
      </c>
      <c r="X1305" t="s">
        <v>129</v>
      </c>
      <c r="Y1305" t="s">
        <v>129</v>
      </c>
      <c r="Z1305" t="s">
        <v>129</v>
      </c>
      <c r="AA1305" t="s">
        <v>129</v>
      </c>
      <c r="AB1305" t="s">
        <v>129</v>
      </c>
      <c r="AC1305" t="s">
        <v>129</v>
      </c>
      <c r="AD1305">
        <v>0</v>
      </c>
      <c r="AE1305">
        <v>20</v>
      </c>
      <c r="AF1305">
        <v>30</v>
      </c>
      <c r="AG1305">
        <v>0</v>
      </c>
      <c r="AH1305">
        <v>0</v>
      </c>
      <c r="AI1305">
        <v>2</v>
      </c>
      <c r="AJ1305">
        <v>3</v>
      </c>
      <c r="AK1305">
        <v>3</v>
      </c>
      <c r="AL1305">
        <v>5</v>
      </c>
      <c r="AM1305">
        <v>2</v>
      </c>
      <c r="AN1305">
        <v>3</v>
      </c>
      <c r="AP1305" t="s">
        <v>138</v>
      </c>
      <c r="AR1305" t="s">
        <v>133</v>
      </c>
      <c r="AS1305">
        <v>2</v>
      </c>
      <c r="AT1305">
        <v>2</v>
      </c>
      <c r="AU1305">
        <f t="shared" si="530"/>
        <v>0</v>
      </c>
      <c r="AV1305">
        <f t="shared" si="531"/>
        <v>15</v>
      </c>
      <c r="AW1305">
        <f t="shared" si="532"/>
        <v>15</v>
      </c>
      <c r="AX1305" t="str">
        <f t="shared" si="533"/>
        <v/>
      </c>
      <c r="AY1305" t="str">
        <f t="shared" si="534"/>
        <v/>
      </c>
      <c r="AZ1305">
        <f t="shared" si="535"/>
        <v>1</v>
      </c>
      <c r="BA1305" t="str">
        <f t="shared" si="536"/>
        <v/>
      </c>
      <c r="BB1305">
        <f t="shared" si="537"/>
        <v>2925</v>
      </c>
      <c r="BC1305">
        <f t="shared" si="538"/>
        <v>1875</v>
      </c>
      <c r="BD1305">
        <f t="shared" si="539"/>
        <v>75</v>
      </c>
      <c r="BE1305">
        <f t="shared" si="540"/>
        <v>0.5</v>
      </c>
      <c r="BF1305">
        <f t="shared" si="541"/>
        <v>0.5</v>
      </c>
      <c r="BG1305">
        <f t="shared" si="542"/>
        <v>58.5</v>
      </c>
      <c r="BH1305">
        <f t="shared" si="543"/>
        <v>48.75</v>
      </c>
      <c r="BI1305">
        <f t="shared" si="544"/>
        <v>125</v>
      </c>
      <c r="BJ1305">
        <f t="shared" si="545"/>
        <v>135</v>
      </c>
      <c r="BK1305">
        <f t="shared" si="546"/>
        <v>135</v>
      </c>
      <c r="BL1305" t="str">
        <f t="shared" si="547"/>
        <v/>
      </c>
      <c r="BM1305" t="str">
        <f t="shared" si="548"/>
        <v/>
      </c>
      <c r="BN1305">
        <f t="shared" si="549"/>
        <v>-11</v>
      </c>
      <c r="BO1305" t="str">
        <f t="shared" si="550"/>
        <v/>
      </c>
      <c r="BP1305">
        <f t="shared" si="551"/>
        <v>2</v>
      </c>
      <c r="BQ1305">
        <f t="shared" si="552"/>
        <v>2</v>
      </c>
      <c r="BR1305">
        <f t="shared" si="553"/>
        <v>1</v>
      </c>
      <c r="BS1305">
        <f t="shared" si="554"/>
        <v>17</v>
      </c>
      <c r="BT1305" t="str">
        <f t="shared" si="555"/>
        <v/>
      </c>
    </row>
    <row r="1306" spans="1:72">
      <c r="A1306">
        <v>202380</v>
      </c>
      <c r="B1306">
        <v>82832</v>
      </c>
      <c r="C1306" t="s">
        <v>150</v>
      </c>
      <c r="D1306">
        <v>1</v>
      </c>
      <c r="E1306" t="s">
        <v>379</v>
      </c>
      <c r="F1306">
        <v>1004</v>
      </c>
      <c r="G1306" t="s">
        <v>382</v>
      </c>
      <c r="H1306" t="s">
        <v>366</v>
      </c>
      <c r="I1306" t="s">
        <v>46</v>
      </c>
      <c r="J1306" t="s">
        <v>138</v>
      </c>
      <c r="K1306">
        <v>0</v>
      </c>
      <c r="L1306" t="s">
        <v>126</v>
      </c>
      <c r="M1306" t="s">
        <v>123</v>
      </c>
      <c r="N1306">
        <v>1</v>
      </c>
      <c r="O1306" t="s">
        <v>139</v>
      </c>
      <c r="P1306" t="s">
        <v>151</v>
      </c>
      <c r="Q1306" t="s">
        <v>141</v>
      </c>
      <c r="R1306" t="s">
        <v>141</v>
      </c>
      <c r="S1306" s="1">
        <v>45299</v>
      </c>
      <c r="T1306" s="1">
        <v>45403</v>
      </c>
      <c r="U1306" t="s">
        <v>129</v>
      </c>
      <c r="W1306" t="s">
        <v>129</v>
      </c>
      <c r="X1306" t="s">
        <v>129</v>
      </c>
      <c r="Y1306" t="s">
        <v>129</v>
      </c>
      <c r="Z1306" t="s">
        <v>129</v>
      </c>
      <c r="AA1306" t="s">
        <v>129</v>
      </c>
      <c r="AB1306" t="s">
        <v>129</v>
      </c>
      <c r="AC1306" t="s">
        <v>129</v>
      </c>
      <c r="AD1306">
        <v>0</v>
      </c>
      <c r="AE1306">
        <v>20</v>
      </c>
      <c r="AF1306">
        <v>30</v>
      </c>
      <c r="AG1306">
        <v>0</v>
      </c>
      <c r="AH1306">
        <v>0</v>
      </c>
      <c r="AI1306">
        <v>2</v>
      </c>
      <c r="AJ1306">
        <v>3</v>
      </c>
      <c r="AK1306">
        <v>3</v>
      </c>
      <c r="AL1306">
        <v>5</v>
      </c>
      <c r="AM1306">
        <v>2</v>
      </c>
      <c r="AN1306">
        <v>3</v>
      </c>
      <c r="AP1306" t="s">
        <v>138</v>
      </c>
      <c r="AR1306" t="s">
        <v>133</v>
      </c>
      <c r="AS1306">
        <v>2</v>
      </c>
      <c r="AT1306">
        <v>2</v>
      </c>
      <c r="AU1306">
        <f t="shared" si="530"/>
        <v>0</v>
      </c>
      <c r="AV1306">
        <f t="shared" si="531"/>
        <v>15</v>
      </c>
      <c r="AW1306">
        <f t="shared" si="532"/>
        <v>15</v>
      </c>
      <c r="AX1306" t="str">
        <f t="shared" si="533"/>
        <v/>
      </c>
      <c r="AY1306" t="str">
        <f t="shared" si="534"/>
        <v/>
      </c>
      <c r="AZ1306">
        <f t="shared" si="535"/>
        <v>1</v>
      </c>
      <c r="BA1306" t="str">
        <f t="shared" si="536"/>
        <v/>
      </c>
      <c r="BB1306">
        <f t="shared" si="537"/>
        <v>2475</v>
      </c>
      <c r="BC1306">
        <f t="shared" si="538"/>
        <v>1875</v>
      </c>
      <c r="BD1306">
        <f t="shared" si="539"/>
        <v>75</v>
      </c>
      <c r="BE1306">
        <f t="shared" si="540"/>
        <v>0.5</v>
      </c>
      <c r="BF1306">
        <f t="shared" si="541"/>
        <v>0.5</v>
      </c>
      <c r="BG1306">
        <f t="shared" si="542"/>
        <v>49.5</v>
      </c>
      <c r="BH1306">
        <f t="shared" si="543"/>
        <v>41.25</v>
      </c>
      <c r="BI1306">
        <f t="shared" si="544"/>
        <v>125</v>
      </c>
      <c r="BJ1306">
        <f t="shared" si="545"/>
        <v>135</v>
      </c>
      <c r="BK1306">
        <f t="shared" si="546"/>
        <v>135</v>
      </c>
      <c r="BL1306" t="str">
        <f t="shared" si="547"/>
        <v/>
      </c>
      <c r="BM1306" t="str">
        <f t="shared" si="548"/>
        <v/>
      </c>
      <c r="BN1306">
        <f t="shared" si="549"/>
        <v>-4</v>
      </c>
      <c r="BO1306" t="str">
        <f t="shared" si="550"/>
        <v/>
      </c>
      <c r="BP1306">
        <f t="shared" si="551"/>
        <v>2</v>
      </c>
      <c r="BQ1306">
        <f t="shared" si="552"/>
        <v>2</v>
      </c>
      <c r="BR1306">
        <f t="shared" si="553"/>
        <v>1</v>
      </c>
      <c r="BS1306">
        <f t="shared" si="554"/>
        <v>17</v>
      </c>
      <c r="BT1306" t="str">
        <f t="shared" si="555"/>
        <v/>
      </c>
    </row>
    <row r="1307" spans="1:72">
      <c r="A1307">
        <v>202380</v>
      </c>
      <c r="B1307">
        <v>82832</v>
      </c>
      <c r="C1307" t="s">
        <v>150</v>
      </c>
      <c r="D1307">
        <v>1</v>
      </c>
      <c r="E1307" t="s">
        <v>379</v>
      </c>
      <c r="F1307">
        <v>1004</v>
      </c>
      <c r="G1307" t="s">
        <v>382</v>
      </c>
      <c r="H1307" t="s">
        <v>366</v>
      </c>
      <c r="I1307" t="s">
        <v>46</v>
      </c>
      <c r="J1307" t="s">
        <v>138</v>
      </c>
      <c r="K1307">
        <v>0</v>
      </c>
      <c r="L1307" t="s">
        <v>126</v>
      </c>
      <c r="M1307" t="s">
        <v>123</v>
      </c>
      <c r="N1307">
        <v>1</v>
      </c>
      <c r="O1307" t="s">
        <v>139</v>
      </c>
      <c r="P1307" t="s">
        <v>151</v>
      </c>
      <c r="Q1307" t="s">
        <v>184</v>
      </c>
      <c r="R1307" t="s">
        <v>141</v>
      </c>
      <c r="S1307" s="1">
        <v>45299</v>
      </c>
      <c r="T1307" s="1">
        <v>45403</v>
      </c>
      <c r="U1307">
        <v>1900</v>
      </c>
      <c r="V1307">
        <v>2145</v>
      </c>
      <c r="W1307" t="s">
        <v>129</v>
      </c>
      <c r="X1307" t="s">
        <v>46</v>
      </c>
      <c r="Y1307" t="s">
        <v>129</v>
      </c>
      <c r="Z1307" t="s">
        <v>129</v>
      </c>
      <c r="AA1307" t="s">
        <v>129</v>
      </c>
      <c r="AB1307" t="s">
        <v>129</v>
      </c>
      <c r="AC1307" t="s">
        <v>129</v>
      </c>
      <c r="AD1307">
        <v>0</v>
      </c>
      <c r="AE1307">
        <v>20</v>
      </c>
      <c r="AF1307">
        <v>30</v>
      </c>
      <c r="AG1307">
        <v>0</v>
      </c>
      <c r="AH1307">
        <v>0</v>
      </c>
      <c r="AI1307">
        <v>2</v>
      </c>
      <c r="AJ1307">
        <v>3</v>
      </c>
      <c r="AK1307">
        <v>3</v>
      </c>
      <c r="AL1307">
        <v>5</v>
      </c>
      <c r="AM1307">
        <v>2</v>
      </c>
      <c r="AN1307">
        <v>3</v>
      </c>
      <c r="AP1307" t="s">
        <v>138</v>
      </c>
      <c r="AR1307" t="s">
        <v>149</v>
      </c>
      <c r="AS1307">
        <v>3.3</v>
      </c>
      <c r="AT1307">
        <v>1</v>
      </c>
      <c r="AU1307">
        <f t="shared" si="530"/>
        <v>15</v>
      </c>
      <c r="AV1307">
        <f t="shared" si="531"/>
        <v>15</v>
      </c>
      <c r="AW1307">
        <f t="shared" si="532"/>
        <v>15</v>
      </c>
      <c r="AX1307">
        <f t="shared" si="533"/>
        <v>165</v>
      </c>
      <c r="AY1307">
        <f t="shared" si="534"/>
        <v>2475</v>
      </c>
      <c r="AZ1307">
        <f t="shared" si="535"/>
        <v>1</v>
      </c>
      <c r="BA1307">
        <f t="shared" si="536"/>
        <v>2475</v>
      </c>
      <c r="BB1307">
        <f t="shared" si="537"/>
        <v>2475</v>
      </c>
      <c r="BC1307">
        <f t="shared" si="538"/>
        <v>1875</v>
      </c>
      <c r="BD1307">
        <f t="shared" si="539"/>
        <v>75</v>
      </c>
      <c r="BE1307">
        <f t="shared" si="540"/>
        <v>0.5</v>
      </c>
      <c r="BF1307">
        <f t="shared" si="541"/>
        <v>0.5</v>
      </c>
      <c r="BG1307">
        <f t="shared" si="542"/>
        <v>49.5</v>
      </c>
      <c r="BH1307">
        <f t="shared" si="543"/>
        <v>41.25</v>
      </c>
      <c r="BI1307">
        <f t="shared" si="544"/>
        <v>125</v>
      </c>
      <c r="BJ1307">
        <f t="shared" si="545"/>
        <v>135</v>
      </c>
      <c r="BK1307">
        <f t="shared" si="546"/>
        <v>135</v>
      </c>
      <c r="BL1307">
        <f t="shared" si="547"/>
        <v>2115</v>
      </c>
      <c r="BM1307" t="str">
        <f t="shared" si="548"/>
        <v/>
      </c>
      <c r="BN1307">
        <f t="shared" si="549"/>
        <v>-4</v>
      </c>
      <c r="BO1307" t="str">
        <f t="shared" si="550"/>
        <v/>
      </c>
      <c r="BP1307">
        <f t="shared" si="551"/>
        <v>2</v>
      </c>
      <c r="BQ1307">
        <f t="shared" si="552"/>
        <v>2</v>
      </c>
      <c r="BR1307">
        <f t="shared" si="553"/>
        <v>1</v>
      </c>
      <c r="BS1307">
        <f t="shared" si="554"/>
        <v>17</v>
      </c>
      <c r="BT1307" t="str">
        <f t="shared" si="555"/>
        <v/>
      </c>
    </row>
    <row r="1308" spans="1:72">
      <c r="A1308">
        <v>202380</v>
      </c>
      <c r="B1308">
        <v>83199</v>
      </c>
      <c r="C1308" t="s">
        <v>150</v>
      </c>
      <c r="D1308">
        <v>1</v>
      </c>
      <c r="E1308" t="s">
        <v>379</v>
      </c>
      <c r="F1308">
        <v>1004</v>
      </c>
      <c r="G1308" t="s">
        <v>382</v>
      </c>
      <c r="H1308" t="s">
        <v>383</v>
      </c>
      <c r="I1308" t="s">
        <v>46</v>
      </c>
      <c r="J1308" t="s">
        <v>138</v>
      </c>
      <c r="K1308">
        <v>0</v>
      </c>
      <c r="L1308" t="s">
        <v>126</v>
      </c>
      <c r="M1308" t="s">
        <v>123</v>
      </c>
      <c r="N1308">
        <v>1</v>
      </c>
      <c r="O1308" t="s">
        <v>139</v>
      </c>
      <c r="P1308" t="s">
        <v>151</v>
      </c>
      <c r="Q1308" t="s">
        <v>141</v>
      </c>
      <c r="R1308" t="s">
        <v>141</v>
      </c>
      <c r="S1308" s="1">
        <v>45299</v>
      </c>
      <c r="T1308" s="1">
        <v>45403</v>
      </c>
      <c r="U1308" t="s">
        <v>129</v>
      </c>
      <c r="W1308" t="s">
        <v>129</v>
      </c>
      <c r="X1308" t="s">
        <v>129</v>
      </c>
      <c r="Y1308" t="s">
        <v>129</v>
      </c>
      <c r="Z1308" t="s">
        <v>129</v>
      </c>
      <c r="AA1308" t="s">
        <v>129</v>
      </c>
      <c r="AB1308" t="s">
        <v>129</v>
      </c>
      <c r="AC1308" t="s">
        <v>129</v>
      </c>
      <c r="AD1308">
        <v>0</v>
      </c>
      <c r="AE1308">
        <v>20</v>
      </c>
      <c r="AF1308">
        <v>30</v>
      </c>
      <c r="AG1308">
        <v>0</v>
      </c>
      <c r="AH1308">
        <v>0</v>
      </c>
      <c r="AI1308">
        <v>2</v>
      </c>
      <c r="AJ1308">
        <v>3</v>
      </c>
      <c r="AK1308">
        <v>3</v>
      </c>
      <c r="AL1308">
        <v>5</v>
      </c>
      <c r="AM1308">
        <v>2</v>
      </c>
      <c r="AN1308">
        <v>3</v>
      </c>
      <c r="AP1308" t="s">
        <v>138</v>
      </c>
      <c r="AR1308" t="s">
        <v>133</v>
      </c>
      <c r="AS1308">
        <v>2</v>
      </c>
      <c r="AT1308">
        <v>2</v>
      </c>
      <c r="AU1308">
        <f t="shared" si="530"/>
        <v>0</v>
      </c>
      <c r="AV1308">
        <f t="shared" si="531"/>
        <v>15</v>
      </c>
      <c r="AW1308">
        <f t="shared" si="532"/>
        <v>15</v>
      </c>
      <c r="AX1308" t="str">
        <f t="shared" si="533"/>
        <v/>
      </c>
      <c r="AY1308" t="str">
        <f t="shared" si="534"/>
        <v/>
      </c>
      <c r="AZ1308">
        <f t="shared" si="535"/>
        <v>1</v>
      </c>
      <c r="BA1308" t="str">
        <f t="shared" si="536"/>
        <v/>
      </c>
      <c r="BB1308">
        <f t="shared" si="537"/>
        <v>2475</v>
      </c>
      <c r="BC1308">
        <f t="shared" si="538"/>
        <v>1875</v>
      </c>
      <c r="BD1308">
        <f t="shared" si="539"/>
        <v>75</v>
      </c>
      <c r="BE1308">
        <f t="shared" si="540"/>
        <v>0.5</v>
      </c>
      <c r="BF1308">
        <f t="shared" si="541"/>
        <v>0.5</v>
      </c>
      <c r="BG1308">
        <f t="shared" si="542"/>
        <v>49.5</v>
      </c>
      <c r="BH1308">
        <f t="shared" si="543"/>
        <v>41.25</v>
      </c>
      <c r="BI1308">
        <f t="shared" si="544"/>
        <v>125</v>
      </c>
      <c r="BJ1308">
        <f t="shared" si="545"/>
        <v>135</v>
      </c>
      <c r="BK1308">
        <f t="shared" si="546"/>
        <v>135</v>
      </c>
      <c r="BL1308" t="str">
        <f t="shared" si="547"/>
        <v/>
      </c>
      <c r="BM1308" t="str">
        <f t="shared" si="548"/>
        <v/>
      </c>
      <c r="BN1308">
        <f t="shared" si="549"/>
        <v>-4</v>
      </c>
      <c r="BO1308" t="str">
        <f t="shared" si="550"/>
        <v/>
      </c>
      <c r="BP1308">
        <f t="shared" si="551"/>
        <v>2</v>
      </c>
      <c r="BQ1308">
        <f t="shared" si="552"/>
        <v>2</v>
      </c>
      <c r="BR1308">
        <f t="shared" si="553"/>
        <v>1</v>
      </c>
      <c r="BS1308">
        <f t="shared" si="554"/>
        <v>17</v>
      </c>
      <c r="BT1308" t="str">
        <f t="shared" si="555"/>
        <v/>
      </c>
    </row>
    <row r="1309" spans="1:72">
      <c r="A1309">
        <v>202380</v>
      </c>
      <c r="B1309">
        <v>83199</v>
      </c>
      <c r="C1309" t="s">
        <v>150</v>
      </c>
      <c r="D1309">
        <v>1</v>
      </c>
      <c r="E1309" t="s">
        <v>379</v>
      </c>
      <c r="F1309">
        <v>1004</v>
      </c>
      <c r="G1309" t="s">
        <v>382</v>
      </c>
      <c r="H1309" t="s">
        <v>383</v>
      </c>
      <c r="I1309" t="s">
        <v>46</v>
      </c>
      <c r="J1309" t="s">
        <v>138</v>
      </c>
      <c r="K1309">
        <v>0</v>
      </c>
      <c r="L1309" t="s">
        <v>126</v>
      </c>
      <c r="M1309" t="s">
        <v>123</v>
      </c>
      <c r="N1309">
        <v>1</v>
      </c>
      <c r="O1309" t="s">
        <v>139</v>
      </c>
      <c r="P1309" t="s">
        <v>151</v>
      </c>
      <c r="Q1309" t="s">
        <v>184</v>
      </c>
      <c r="R1309" t="s">
        <v>141</v>
      </c>
      <c r="S1309" s="1">
        <v>45299</v>
      </c>
      <c r="T1309" s="1">
        <v>45403</v>
      </c>
      <c r="U1309">
        <v>1900</v>
      </c>
      <c r="V1309">
        <v>2145</v>
      </c>
      <c r="W1309" t="s">
        <v>129</v>
      </c>
      <c r="X1309" t="s">
        <v>129</v>
      </c>
      <c r="Y1309" t="s">
        <v>129</v>
      </c>
      <c r="Z1309" t="s">
        <v>50</v>
      </c>
      <c r="AA1309" t="s">
        <v>129</v>
      </c>
      <c r="AB1309" t="s">
        <v>129</v>
      </c>
      <c r="AC1309" t="s">
        <v>129</v>
      </c>
      <c r="AD1309">
        <v>0</v>
      </c>
      <c r="AE1309">
        <v>20</v>
      </c>
      <c r="AF1309">
        <v>30</v>
      </c>
      <c r="AG1309">
        <v>0</v>
      </c>
      <c r="AH1309">
        <v>0</v>
      </c>
      <c r="AI1309">
        <v>2</v>
      </c>
      <c r="AJ1309">
        <v>3</v>
      </c>
      <c r="AK1309">
        <v>3</v>
      </c>
      <c r="AL1309">
        <v>5</v>
      </c>
      <c r="AM1309">
        <v>2</v>
      </c>
      <c r="AN1309">
        <v>3</v>
      </c>
      <c r="AP1309" t="s">
        <v>138</v>
      </c>
      <c r="AR1309" t="s">
        <v>149</v>
      </c>
      <c r="AS1309">
        <v>3.3</v>
      </c>
      <c r="AT1309">
        <v>1</v>
      </c>
      <c r="AU1309">
        <f t="shared" si="530"/>
        <v>15</v>
      </c>
      <c r="AV1309">
        <f t="shared" si="531"/>
        <v>15</v>
      </c>
      <c r="AW1309">
        <f t="shared" si="532"/>
        <v>15</v>
      </c>
      <c r="AX1309">
        <f t="shared" si="533"/>
        <v>165</v>
      </c>
      <c r="AY1309">
        <f t="shared" si="534"/>
        <v>2475</v>
      </c>
      <c r="AZ1309">
        <f t="shared" si="535"/>
        <v>1</v>
      </c>
      <c r="BA1309">
        <f t="shared" si="536"/>
        <v>2475</v>
      </c>
      <c r="BB1309">
        <f t="shared" si="537"/>
        <v>2475</v>
      </c>
      <c r="BC1309">
        <f t="shared" si="538"/>
        <v>1875</v>
      </c>
      <c r="BD1309">
        <f t="shared" si="539"/>
        <v>75</v>
      </c>
      <c r="BE1309">
        <f t="shared" si="540"/>
        <v>0.5</v>
      </c>
      <c r="BF1309">
        <f t="shared" si="541"/>
        <v>0.5</v>
      </c>
      <c r="BG1309">
        <f t="shared" si="542"/>
        <v>49.5</v>
      </c>
      <c r="BH1309">
        <f t="shared" si="543"/>
        <v>41.25</v>
      </c>
      <c r="BI1309">
        <f t="shared" si="544"/>
        <v>125</v>
      </c>
      <c r="BJ1309">
        <f t="shared" si="545"/>
        <v>135</v>
      </c>
      <c r="BK1309">
        <f t="shared" si="546"/>
        <v>135</v>
      </c>
      <c r="BL1309">
        <f t="shared" si="547"/>
        <v>2115</v>
      </c>
      <c r="BM1309" t="str">
        <f t="shared" si="548"/>
        <v/>
      </c>
      <c r="BN1309">
        <f t="shared" si="549"/>
        <v>-4</v>
      </c>
      <c r="BO1309" t="str">
        <f t="shared" si="550"/>
        <v/>
      </c>
      <c r="BP1309">
        <f t="shared" si="551"/>
        <v>2</v>
      </c>
      <c r="BQ1309">
        <f t="shared" si="552"/>
        <v>2</v>
      </c>
      <c r="BR1309">
        <f t="shared" si="553"/>
        <v>1</v>
      </c>
      <c r="BS1309">
        <f t="shared" si="554"/>
        <v>17</v>
      </c>
      <c r="BT1309" t="str">
        <f t="shared" si="555"/>
        <v/>
      </c>
    </row>
    <row r="1310" spans="1:72">
      <c r="A1310">
        <v>202380</v>
      </c>
      <c r="B1310">
        <v>82338</v>
      </c>
      <c r="C1310" t="s">
        <v>123</v>
      </c>
      <c r="D1310">
        <v>1</v>
      </c>
      <c r="E1310" t="s">
        <v>379</v>
      </c>
      <c r="F1310">
        <v>1015</v>
      </c>
      <c r="G1310" t="s">
        <v>384</v>
      </c>
      <c r="H1310">
        <v>1</v>
      </c>
      <c r="K1310">
        <v>0</v>
      </c>
      <c r="L1310" t="s">
        <v>126</v>
      </c>
      <c r="M1310" t="s">
        <v>123</v>
      </c>
      <c r="N1310">
        <v>1</v>
      </c>
      <c r="O1310">
        <v>0</v>
      </c>
      <c r="P1310" t="s">
        <v>151</v>
      </c>
      <c r="Q1310" t="s">
        <v>128</v>
      </c>
      <c r="R1310">
        <v>109</v>
      </c>
      <c r="S1310" s="1">
        <v>45299</v>
      </c>
      <c r="T1310" s="1">
        <v>45403</v>
      </c>
      <c r="U1310">
        <v>1130</v>
      </c>
      <c r="V1310">
        <v>1415</v>
      </c>
      <c r="W1310" t="s">
        <v>129</v>
      </c>
      <c r="X1310" t="s">
        <v>46</v>
      </c>
      <c r="Y1310" t="s">
        <v>129</v>
      </c>
      <c r="Z1310" t="s">
        <v>50</v>
      </c>
      <c r="AA1310" t="s">
        <v>129</v>
      </c>
      <c r="AB1310" t="s">
        <v>129</v>
      </c>
      <c r="AC1310" t="s">
        <v>129</v>
      </c>
      <c r="AD1310">
        <v>0</v>
      </c>
      <c r="AE1310">
        <v>30</v>
      </c>
      <c r="AF1310">
        <v>30</v>
      </c>
      <c r="AG1310">
        <v>0</v>
      </c>
      <c r="AH1310">
        <v>0</v>
      </c>
      <c r="AI1310">
        <v>2</v>
      </c>
      <c r="AJ1310">
        <v>4</v>
      </c>
      <c r="AK1310">
        <v>4</v>
      </c>
      <c r="AL1310">
        <v>6</v>
      </c>
      <c r="AM1310">
        <v>3</v>
      </c>
      <c r="AN1310">
        <v>3</v>
      </c>
      <c r="AR1310" t="s">
        <v>149</v>
      </c>
      <c r="AS1310">
        <v>6.6</v>
      </c>
      <c r="AT1310">
        <v>1</v>
      </c>
      <c r="AU1310">
        <f t="shared" si="530"/>
        <v>30</v>
      </c>
      <c r="AV1310">
        <f t="shared" si="531"/>
        <v>30</v>
      </c>
      <c r="AW1310">
        <f t="shared" si="532"/>
        <v>30</v>
      </c>
      <c r="AX1310">
        <f t="shared" si="533"/>
        <v>165</v>
      </c>
      <c r="AY1310">
        <f t="shared" si="534"/>
        <v>4950</v>
      </c>
      <c r="AZ1310">
        <f t="shared" si="535"/>
        <v>1</v>
      </c>
      <c r="BA1310">
        <f t="shared" si="536"/>
        <v>4950</v>
      </c>
      <c r="BB1310">
        <f t="shared" si="537"/>
        <v>4950</v>
      </c>
      <c r="BC1310">
        <f t="shared" si="538"/>
        <v>4500</v>
      </c>
      <c r="BD1310">
        <f t="shared" si="539"/>
        <v>90</v>
      </c>
      <c r="BE1310">
        <f t="shared" si="540"/>
        <v>1</v>
      </c>
      <c r="BF1310">
        <f t="shared" si="541"/>
        <v>1</v>
      </c>
      <c r="BG1310">
        <f t="shared" si="542"/>
        <v>99</v>
      </c>
      <c r="BH1310">
        <f t="shared" si="543"/>
        <v>82.5</v>
      </c>
      <c r="BI1310">
        <f t="shared" si="544"/>
        <v>150</v>
      </c>
      <c r="BJ1310">
        <f t="shared" si="545"/>
        <v>165</v>
      </c>
      <c r="BK1310">
        <f t="shared" si="546"/>
        <v>165</v>
      </c>
      <c r="BL1310" t="str">
        <f t="shared" si="547"/>
        <v/>
      </c>
      <c r="BM1310" t="str">
        <f t="shared" si="548"/>
        <v/>
      </c>
      <c r="BN1310" t="str">
        <f t="shared" si="549"/>
        <v/>
      </c>
      <c r="BO1310" t="str">
        <f t="shared" si="550"/>
        <v/>
      </c>
      <c r="BP1310">
        <f t="shared" si="551"/>
        <v>2</v>
      </c>
      <c r="BQ1310">
        <f t="shared" si="552"/>
        <v>2</v>
      </c>
      <c r="BR1310">
        <f t="shared" si="553"/>
        <v>1</v>
      </c>
      <c r="BS1310">
        <f t="shared" si="554"/>
        <v>17</v>
      </c>
      <c r="BT1310" t="str">
        <f t="shared" si="555"/>
        <v/>
      </c>
    </row>
    <row r="1311" spans="1:72">
      <c r="A1311">
        <v>202380</v>
      </c>
      <c r="B1311">
        <v>82338</v>
      </c>
      <c r="C1311" t="s">
        <v>123</v>
      </c>
      <c r="D1311">
        <v>1</v>
      </c>
      <c r="E1311" t="s">
        <v>379</v>
      </c>
      <c r="F1311">
        <v>1015</v>
      </c>
      <c r="G1311" t="s">
        <v>384</v>
      </c>
      <c r="H1311">
        <v>1</v>
      </c>
      <c r="K1311">
        <v>0</v>
      </c>
      <c r="L1311" t="s">
        <v>126</v>
      </c>
      <c r="M1311" t="s">
        <v>123</v>
      </c>
      <c r="N1311">
        <v>1</v>
      </c>
      <c r="O1311">
        <v>0</v>
      </c>
      <c r="P1311" t="s">
        <v>151</v>
      </c>
      <c r="Q1311" t="s">
        <v>128</v>
      </c>
      <c r="R1311">
        <v>109</v>
      </c>
      <c r="S1311" s="1">
        <v>45299</v>
      </c>
      <c r="T1311" s="1">
        <v>45403</v>
      </c>
      <c r="U1311" t="s">
        <v>129</v>
      </c>
      <c r="W1311" t="s">
        <v>129</v>
      </c>
      <c r="X1311" t="s">
        <v>129</v>
      </c>
      <c r="Y1311" t="s">
        <v>129</v>
      </c>
      <c r="Z1311" t="s">
        <v>129</v>
      </c>
      <c r="AA1311" t="s">
        <v>129</v>
      </c>
      <c r="AB1311" t="s">
        <v>129</v>
      </c>
      <c r="AC1311" t="s">
        <v>129</v>
      </c>
      <c r="AD1311">
        <v>0</v>
      </c>
      <c r="AE1311">
        <v>30</v>
      </c>
      <c r="AF1311">
        <v>30</v>
      </c>
      <c r="AG1311">
        <v>0</v>
      </c>
      <c r="AH1311">
        <v>0</v>
      </c>
      <c r="AI1311">
        <v>2</v>
      </c>
      <c r="AJ1311">
        <v>4</v>
      </c>
      <c r="AK1311">
        <v>4</v>
      </c>
      <c r="AL1311">
        <v>6</v>
      </c>
      <c r="AM1311">
        <v>3</v>
      </c>
      <c r="AN1311">
        <v>3</v>
      </c>
      <c r="AR1311" t="s">
        <v>133</v>
      </c>
      <c r="AS1311">
        <v>0</v>
      </c>
      <c r="AT1311">
        <v>3</v>
      </c>
      <c r="AU1311">
        <f t="shared" si="530"/>
        <v>0</v>
      </c>
      <c r="AV1311">
        <f t="shared" si="531"/>
        <v>30</v>
      </c>
      <c r="AW1311">
        <f t="shared" si="532"/>
        <v>30</v>
      </c>
      <c r="AX1311" t="str">
        <f t="shared" si="533"/>
        <v/>
      </c>
      <c r="AY1311" t="str">
        <f t="shared" si="534"/>
        <v/>
      </c>
      <c r="AZ1311">
        <f t="shared" si="535"/>
        <v>1</v>
      </c>
      <c r="BA1311" t="str">
        <f t="shared" si="536"/>
        <v/>
      </c>
      <c r="BB1311">
        <f t="shared" si="537"/>
        <v>4950</v>
      </c>
      <c r="BC1311">
        <f t="shared" si="538"/>
        <v>4500</v>
      </c>
      <c r="BD1311">
        <f t="shared" si="539"/>
        <v>90</v>
      </c>
      <c r="BE1311">
        <f t="shared" si="540"/>
        <v>1</v>
      </c>
      <c r="BF1311">
        <f t="shared" si="541"/>
        <v>1</v>
      </c>
      <c r="BG1311">
        <f t="shared" si="542"/>
        <v>99</v>
      </c>
      <c r="BH1311">
        <f t="shared" si="543"/>
        <v>82.5</v>
      </c>
      <c r="BI1311">
        <f t="shared" si="544"/>
        <v>150</v>
      </c>
      <c r="BJ1311">
        <f t="shared" si="545"/>
        <v>165</v>
      </c>
      <c r="BK1311">
        <f t="shared" si="546"/>
        <v>165</v>
      </c>
      <c r="BL1311" t="str">
        <f t="shared" si="547"/>
        <v/>
      </c>
      <c r="BM1311" t="str">
        <f t="shared" si="548"/>
        <v/>
      </c>
      <c r="BN1311" t="str">
        <f t="shared" si="549"/>
        <v/>
      </c>
      <c r="BO1311" t="str">
        <f t="shared" si="550"/>
        <v/>
      </c>
      <c r="BP1311">
        <f t="shared" si="551"/>
        <v>2</v>
      </c>
      <c r="BQ1311">
        <f t="shared" si="552"/>
        <v>2</v>
      </c>
      <c r="BR1311">
        <f t="shared" si="553"/>
        <v>1</v>
      </c>
      <c r="BS1311">
        <f t="shared" si="554"/>
        <v>17</v>
      </c>
      <c r="BT1311" t="str">
        <f t="shared" si="555"/>
        <v/>
      </c>
    </row>
    <row r="1312" spans="1:72">
      <c r="A1312">
        <v>202380</v>
      </c>
      <c r="B1312">
        <v>83200</v>
      </c>
      <c r="C1312" t="s">
        <v>123</v>
      </c>
      <c r="D1312">
        <v>1</v>
      </c>
      <c r="E1312" t="s">
        <v>379</v>
      </c>
      <c r="F1312">
        <v>1015</v>
      </c>
      <c r="G1312" t="s">
        <v>384</v>
      </c>
      <c r="H1312">
        <v>2</v>
      </c>
      <c r="K1312">
        <v>0</v>
      </c>
      <c r="L1312" t="s">
        <v>126</v>
      </c>
      <c r="M1312" t="s">
        <v>123</v>
      </c>
      <c r="N1312">
        <v>1</v>
      </c>
      <c r="O1312">
        <v>0</v>
      </c>
      <c r="P1312" t="s">
        <v>151</v>
      </c>
      <c r="Q1312" t="s">
        <v>123</v>
      </c>
      <c r="R1312" t="s">
        <v>123</v>
      </c>
      <c r="S1312" s="1">
        <v>45299</v>
      </c>
      <c r="T1312" s="1">
        <v>45403</v>
      </c>
      <c r="U1312">
        <v>1500</v>
      </c>
      <c r="V1312">
        <v>1745</v>
      </c>
      <c r="W1312" t="s">
        <v>129</v>
      </c>
      <c r="X1312" t="s">
        <v>46</v>
      </c>
      <c r="Y1312" t="s">
        <v>129</v>
      </c>
      <c r="Z1312" t="s">
        <v>50</v>
      </c>
      <c r="AA1312" t="s">
        <v>129</v>
      </c>
      <c r="AB1312" t="s">
        <v>129</v>
      </c>
      <c r="AC1312" t="s">
        <v>129</v>
      </c>
      <c r="AD1312">
        <v>0</v>
      </c>
      <c r="AE1312">
        <v>30</v>
      </c>
      <c r="AF1312">
        <v>30</v>
      </c>
      <c r="AG1312">
        <v>0</v>
      </c>
      <c r="AH1312">
        <v>0</v>
      </c>
      <c r="AI1312">
        <v>2</v>
      </c>
      <c r="AJ1312">
        <v>4</v>
      </c>
      <c r="AK1312">
        <v>4</v>
      </c>
      <c r="AL1312">
        <v>6</v>
      </c>
      <c r="AM1312">
        <v>3</v>
      </c>
      <c r="AN1312">
        <v>3</v>
      </c>
      <c r="AR1312" t="s">
        <v>149</v>
      </c>
      <c r="AS1312">
        <v>6.6</v>
      </c>
      <c r="AT1312">
        <v>1</v>
      </c>
      <c r="AU1312">
        <f t="shared" si="530"/>
        <v>30</v>
      </c>
      <c r="AV1312">
        <f t="shared" si="531"/>
        <v>30</v>
      </c>
      <c r="AW1312">
        <f t="shared" si="532"/>
        <v>30</v>
      </c>
      <c r="AX1312">
        <f t="shared" si="533"/>
        <v>165</v>
      </c>
      <c r="AY1312">
        <f t="shared" si="534"/>
        <v>4950</v>
      </c>
      <c r="AZ1312">
        <f t="shared" si="535"/>
        <v>1</v>
      </c>
      <c r="BA1312">
        <f t="shared" si="536"/>
        <v>4950</v>
      </c>
      <c r="BB1312">
        <f t="shared" si="537"/>
        <v>4950</v>
      </c>
      <c r="BC1312">
        <f t="shared" si="538"/>
        <v>4500</v>
      </c>
      <c r="BD1312">
        <f t="shared" si="539"/>
        <v>90</v>
      </c>
      <c r="BE1312">
        <f t="shared" si="540"/>
        <v>1</v>
      </c>
      <c r="BF1312">
        <f t="shared" si="541"/>
        <v>1</v>
      </c>
      <c r="BG1312">
        <f t="shared" si="542"/>
        <v>99</v>
      </c>
      <c r="BH1312">
        <f t="shared" si="543"/>
        <v>82.5</v>
      </c>
      <c r="BI1312">
        <f t="shared" si="544"/>
        <v>150</v>
      </c>
      <c r="BJ1312">
        <f t="shared" si="545"/>
        <v>165</v>
      </c>
      <c r="BK1312">
        <f t="shared" si="546"/>
        <v>165</v>
      </c>
      <c r="BL1312" t="str">
        <f t="shared" si="547"/>
        <v/>
      </c>
      <c r="BM1312" t="str">
        <f t="shared" si="548"/>
        <v/>
      </c>
      <c r="BN1312" t="str">
        <f t="shared" si="549"/>
        <v/>
      </c>
      <c r="BO1312" t="str">
        <f t="shared" si="550"/>
        <v/>
      </c>
      <c r="BP1312">
        <f t="shared" si="551"/>
        <v>2</v>
      </c>
      <c r="BQ1312">
        <f t="shared" si="552"/>
        <v>2</v>
      </c>
      <c r="BR1312">
        <f t="shared" si="553"/>
        <v>1</v>
      </c>
      <c r="BS1312">
        <f t="shared" si="554"/>
        <v>17</v>
      </c>
      <c r="BT1312" t="str">
        <f t="shared" si="555"/>
        <v/>
      </c>
    </row>
    <row r="1313" spans="1:72">
      <c r="A1313">
        <v>202380</v>
      </c>
      <c r="B1313">
        <v>83200</v>
      </c>
      <c r="C1313" t="s">
        <v>123</v>
      </c>
      <c r="D1313">
        <v>1</v>
      </c>
      <c r="E1313" t="s">
        <v>379</v>
      </c>
      <c r="F1313">
        <v>1015</v>
      </c>
      <c r="G1313" t="s">
        <v>384</v>
      </c>
      <c r="H1313">
        <v>2</v>
      </c>
      <c r="K1313">
        <v>0</v>
      </c>
      <c r="L1313" t="s">
        <v>126</v>
      </c>
      <c r="M1313" t="s">
        <v>123</v>
      </c>
      <c r="N1313">
        <v>1</v>
      </c>
      <c r="O1313">
        <v>0</v>
      </c>
      <c r="P1313" t="s">
        <v>151</v>
      </c>
      <c r="Q1313" t="s">
        <v>128</v>
      </c>
      <c r="R1313">
        <v>109</v>
      </c>
      <c r="S1313" s="1">
        <v>45299</v>
      </c>
      <c r="T1313" s="1">
        <v>45403</v>
      </c>
      <c r="U1313" t="s">
        <v>129</v>
      </c>
      <c r="W1313" t="s">
        <v>129</v>
      </c>
      <c r="X1313" t="s">
        <v>129</v>
      </c>
      <c r="Y1313" t="s">
        <v>129</v>
      </c>
      <c r="Z1313" t="s">
        <v>129</v>
      </c>
      <c r="AA1313" t="s">
        <v>129</v>
      </c>
      <c r="AB1313" t="s">
        <v>129</v>
      </c>
      <c r="AC1313" t="s">
        <v>129</v>
      </c>
      <c r="AD1313">
        <v>0</v>
      </c>
      <c r="AE1313">
        <v>30</v>
      </c>
      <c r="AF1313">
        <v>30</v>
      </c>
      <c r="AG1313">
        <v>0</v>
      </c>
      <c r="AH1313">
        <v>0</v>
      </c>
      <c r="AI1313">
        <v>2</v>
      </c>
      <c r="AJ1313">
        <v>4</v>
      </c>
      <c r="AK1313">
        <v>4</v>
      </c>
      <c r="AL1313">
        <v>6</v>
      </c>
      <c r="AM1313">
        <v>3</v>
      </c>
      <c r="AN1313">
        <v>3</v>
      </c>
      <c r="AR1313" t="s">
        <v>133</v>
      </c>
      <c r="AS1313">
        <v>0</v>
      </c>
      <c r="AT1313">
        <v>3</v>
      </c>
      <c r="AU1313">
        <f t="shared" si="530"/>
        <v>0</v>
      </c>
      <c r="AV1313">
        <f t="shared" si="531"/>
        <v>30</v>
      </c>
      <c r="AW1313">
        <f t="shared" si="532"/>
        <v>30</v>
      </c>
      <c r="AX1313" t="str">
        <f t="shared" si="533"/>
        <v/>
      </c>
      <c r="AY1313" t="str">
        <f t="shared" si="534"/>
        <v/>
      </c>
      <c r="AZ1313">
        <f t="shared" si="535"/>
        <v>1</v>
      </c>
      <c r="BA1313" t="str">
        <f t="shared" si="536"/>
        <v/>
      </c>
      <c r="BB1313">
        <f t="shared" si="537"/>
        <v>4950</v>
      </c>
      <c r="BC1313">
        <f t="shared" si="538"/>
        <v>4500</v>
      </c>
      <c r="BD1313">
        <f t="shared" si="539"/>
        <v>90</v>
      </c>
      <c r="BE1313">
        <f t="shared" si="540"/>
        <v>1</v>
      </c>
      <c r="BF1313">
        <f t="shared" si="541"/>
        <v>1</v>
      </c>
      <c r="BG1313">
        <f t="shared" si="542"/>
        <v>99</v>
      </c>
      <c r="BH1313">
        <f t="shared" si="543"/>
        <v>82.5</v>
      </c>
      <c r="BI1313">
        <f t="shared" si="544"/>
        <v>150</v>
      </c>
      <c r="BJ1313">
        <f t="shared" si="545"/>
        <v>165</v>
      </c>
      <c r="BK1313">
        <f t="shared" si="546"/>
        <v>165</v>
      </c>
      <c r="BL1313" t="str">
        <f t="shared" si="547"/>
        <v/>
      </c>
      <c r="BM1313" t="str">
        <f t="shared" si="548"/>
        <v/>
      </c>
      <c r="BN1313" t="str">
        <f t="shared" si="549"/>
        <v/>
      </c>
      <c r="BO1313" t="str">
        <f t="shared" si="550"/>
        <v/>
      </c>
      <c r="BP1313">
        <f t="shared" si="551"/>
        <v>2</v>
      </c>
      <c r="BQ1313">
        <f t="shared" si="552"/>
        <v>2</v>
      </c>
      <c r="BR1313">
        <f t="shared" si="553"/>
        <v>1</v>
      </c>
      <c r="BS1313">
        <f t="shared" si="554"/>
        <v>17</v>
      </c>
      <c r="BT1313" t="str">
        <f t="shared" si="555"/>
        <v/>
      </c>
    </row>
    <row r="1314" spans="1:72">
      <c r="A1314">
        <v>202380</v>
      </c>
      <c r="B1314">
        <v>82339</v>
      </c>
      <c r="C1314" t="s">
        <v>123</v>
      </c>
      <c r="D1314">
        <v>1</v>
      </c>
      <c r="E1314" t="s">
        <v>379</v>
      </c>
      <c r="F1314">
        <v>1110</v>
      </c>
      <c r="G1314" t="s">
        <v>385</v>
      </c>
      <c r="H1314">
        <v>51</v>
      </c>
      <c r="I1314" t="s">
        <v>147</v>
      </c>
      <c r="J1314" t="s">
        <v>138</v>
      </c>
      <c r="K1314">
        <v>0</v>
      </c>
      <c r="L1314" t="s">
        <v>126</v>
      </c>
      <c r="M1314" t="s">
        <v>123</v>
      </c>
      <c r="N1314">
        <v>1</v>
      </c>
      <c r="O1314">
        <v>0</v>
      </c>
      <c r="P1314" t="s">
        <v>151</v>
      </c>
      <c r="Q1314" t="s">
        <v>128</v>
      </c>
      <c r="R1314">
        <v>109</v>
      </c>
      <c r="S1314" s="1">
        <v>45299</v>
      </c>
      <c r="T1314" s="1">
        <v>45403</v>
      </c>
      <c r="U1314">
        <v>800</v>
      </c>
      <c r="V1314">
        <v>1045</v>
      </c>
      <c r="W1314" t="s">
        <v>129</v>
      </c>
      <c r="X1314" t="s">
        <v>46</v>
      </c>
      <c r="Y1314" t="s">
        <v>129</v>
      </c>
      <c r="Z1314" t="s">
        <v>129</v>
      </c>
      <c r="AA1314" t="s">
        <v>129</v>
      </c>
      <c r="AB1314" t="s">
        <v>129</v>
      </c>
      <c r="AC1314" t="s">
        <v>129</v>
      </c>
      <c r="AD1314">
        <v>0</v>
      </c>
      <c r="AE1314">
        <v>30</v>
      </c>
      <c r="AF1314">
        <v>30</v>
      </c>
      <c r="AG1314">
        <v>0</v>
      </c>
      <c r="AH1314">
        <v>0</v>
      </c>
      <c r="AI1314">
        <v>2</v>
      </c>
      <c r="AJ1314">
        <v>4</v>
      </c>
      <c r="AK1314">
        <v>4</v>
      </c>
      <c r="AL1314">
        <v>6</v>
      </c>
      <c r="AM1314">
        <v>3</v>
      </c>
      <c r="AN1314">
        <v>3</v>
      </c>
      <c r="AP1314" t="s">
        <v>138</v>
      </c>
      <c r="AR1314" t="s">
        <v>149</v>
      </c>
      <c r="AS1314">
        <v>3.3</v>
      </c>
      <c r="AT1314">
        <v>1</v>
      </c>
      <c r="AU1314">
        <f t="shared" si="530"/>
        <v>15</v>
      </c>
      <c r="AV1314">
        <f t="shared" si="531"/>
        <v>15</v>
      </c>
      <c r="AW1314">
        <f t="shared" si="532"/>
        <v>15</v>
      </c>
      <c r="AX1314">
        <f t="shared" si="533"/>
        <v>165</v>
      </c>
      <c r="AY1314">
        <f t="shared" si="534"/>
        <v>2475</v>
      </c>
      <c r="AZ1314">
        <f t="shared" si="535"/>
        <v>1</v>
      </c>
      <c r="BA1314">
        <f t="shared" si="536"/>
        <v>2475</v>
      </c>
      <c r="BB1314">
        <f t="shared" si="537"/>
        <v>2475</v>
      </c>
      <c r="BC1314">
        <f t="shared" si="538"/>
        <v>2250</v>
      </c>
      <c r="BD1314">
        <f t="shared" si="539"/>
        <v>90</v>
      </c>
      <c r="BE1314">
        <f t="shared" si="540"/>
        <v>0.5</v>
      </c>
      <c r="BF1314">
        <f t="shared" si="541"/>
        <v>0.5</v>
      </c>
      <c r="BG1314">
        <f t="shared" si="542"/>
        <v>49.5</v>
      </c>
      <c r="BH1314">
        <f t="shared" si="543"/>
        <v>41.25</v>
      </c>
      <c r="BI1314">
        <f t="shared" si="544"/>
        <v>150</v>
      </c>
      <c r="BJ1314">
        <f t="shared" si="545"/>
        <v>165</v>
      </c>
      <c r="BK1314">
        <f t="shared" si="546"/>
        <v>165</v>
      </c>
      <c r="BL1314" t="str">
        <f t="shared" si="547"/>
        <v/>
      </c>
      <c r="BM1314" t="str">
        <f t="shared" si="548"/>
        <v/>
      </c>
      <c r="BN1314" t="str">
        <f t="shared" si="549"/>
        <v/>
      </c>
      <c r="BO1314" t="str">
        <f t="shared" si="550"/>
        <v/>
      </c>
      <c r="BP1314">
        <f t="shared" si="551"/>
        <v>2</v>
      </c>
      <c r="BQ1314">
        <f t="shared" si="552"/>
        <v>2</v>
      </c>
      <c r="BR1314">
        <f t="shared" si="553"/>
        <v>1</v>
      </c>
      <c r="BS1314">
        <f t="shared" si="554"/>
        <v>17</v>
      </c>
      <c r="BT1314" t="str">
        <f t="shared" si="555"/>
        <v/>
      </c>
    </row>
    <row r="1315" spans="1:72">
      <c r="A1315">
        <v>202380</v>
      </c>
      <c r="B1315">
        <v>82339</v>
      </c>
      <c r="C1315" t="s">
        <v>123</v>
      </c>
      <c r="D1315">
        <v>1</v>
      </c>
      <c r="E1315" t="s">
        <v>379</v>
      </c>
      <c r="F1315">
        <v>1110</v>
      </c>
      <c r="G1315" t="s">
        <v>385</v>
      </c>
      <c r="H1315">
        <v>51</v>
      </c>
      <c r="I1315" t="s">
        <v>147</v>
      </c>
      <c r="J1315" t="s">
        <v>138</v>
      </c>
      <c r="K1315">
        <v>0</v>
      </c>
      <c r="L1315" t="s">
        <v>126</v>
      </c>
      <c r="M1315" t="s">
        <v>123</v>
      </c>
      <c r="N1315">
        <v>1</v>
      </c>
      <c r="O1315">
        <v>0</v>
      </c>
      <c r="P1315" t="s">
        <v>151</v>
      </c>
      <c r="Q1315" t="s">
        <v>141</v>
      </c>
      <c r="R1315" t="s">
        <v>141</v>
      </c>
      <c r="S1315" s="1">
        <v>45299</v>
      </c>
      <c r="T1315" s="1">
        <v>45403</v>
      </c>
      <c r="U1315" t="s">
        <v>129</v>
      </c>
      <c r="W1315" t="s">
        <v>129</v>
      </c>
      <c r="X1315" t="s">
        <v>129</v>
      </c>
      <c r="Y1315" t="s">
        <v>129</v>
      </c>
      <c r="Z1315" t="s">
        <v>129</v>
      </c>
      <c r="AA1315" t="s">
        <v>129</v>
      </c>
      <c r="AB1315" t="s">
        <v>129</v>
      </c>
      <c r="AC1315" t="s">
        <v>129</v>
      </c>
      <c r="AD1315">
        <v>0</v>
      </c>
      <c r="AE1315">
        <v>30</v>
      </c>
      <c r="AF1315">
        <v>30</v>
      </c>
      <c r="AG1315">
        <v>0</v>
      </c>
      <c r="AH1315">
        <v>0</v>
      </c>
      <c r="AI1315">
        <v>2</v>
      </c>
      <c r="AJ1315">
        <v>4</v>
      </c>
      <c r="AK1315">
        <v>4</v>
      </c>
      <c r="AL1315">
        <v>6</v>
      </c>
      <c r="AM1315">
        <v>3</v>
      </c>
      <c r="AN1315">
        <v>3</v>
      </c>
      <c r="AP1315" t="s">
        <v>138</v>
      </c>
      <c r="AR1315" t="s">
        <v>133</v>
      </c>
      <c r="AS1315">
        <v>0</v>
      </c>
      <c r="AT1315">
        <v>3</v>
      </c>
      <c r="AU1315">
        <f t="shared" si="530"/>
        <v>0</v>
      </c>
      <c r="AV1315">
        <f t="shared" si="531"/>
        <v>15</v>
      </c>
      <c r="AW1315">
        <f t="shared" si="532"/>
        <v>15</v>
      </c>
      <c r="AX1315" t="str">
        <f t="shared" si="533"/>
        <v/>
      </c>
      <c r="AY1315" t="str">
        <f t="shared" si="534"/>
        <v/>
      </c>
      <c r="AZ1315">
        <f t="shared" si="535"/>
        <v>1</v>
      </c>
      <c r="BA1315" t="str">
        <f t="shared" si="536"/>
        <v/>
      </c>
      <c r="BB1315">
        <f t="shared" si="537"/>
        <v>2475</v>
      </c>
      <c r="BC1315">
        <f t="shared" si="538"/>
        <v>2250</v>
      </c>
      <c r="BD1315">
        <f t="shared" si="539"/>
        <v>90</v>
      </c>
      <c r="BE1315">
        <f t="shared" si="540"/>
        <v>0.5</v>
      </c>
      <c r="BF1315">
        <f t="shared" si="541"/>
        <v>0.5</v>
      </c>
      <c r="BG1315">
        <f t="shared" si="542"/>
        <v>49.5</v>
      </c>
      <c r="BH1315">
        <f t="shared" si="543"/>
        <v>41.25</v>
      </c>
      <c r="BI1315">
        <f t="shared" si="544"/>
        <v>150</v>
      </c>
      <c r="BJ1315">
        <f t="shared" si="545"/>
        <v>165</v>
      </c>
      <c r="BK1315">
        <f t="shared" si="546"/>
        <v>165</v>
      </c>
      <c r="BL1315" t="str">
        <f t="shared" si="547"/>
        <v/>
      </c>
      <c r="BM1315" t="str">
        <f t="shared" si="548"/>
        <v/>
      </c>
      <c r="BN1315" t="str">
        <f t="shared" si="549"/>
        <v/>
      </c>
      <c r="BO1315" t="str">
        <f t="shared" si="550"/>
        <v/>
      </c>
      <c r="BP1315">
        <f t="shared" si="551"/>
        <v>2</v>
      </c>
      <c r="BQ1315">
        <f t="shared" si="552"/>
        <v>2</v>
      </c>
      <c r="BR1315">
        <f t="shared" si="553"/>
        <v>1</v>
      </c>
      <c r="BS1315">
        <f t="shared" si="554"/>
        <v>17</v>
      </c>
      <c r="BT1315" t="str">
        <f t="shared" si="555"/>
        <v/>
      </c>
    </row>
    <row r="1316" spans="1:72">
      <c r="A1316">
        <v>202380</v>
      </c>
      <c r="B1316">
        <v>83201</v>
      </c>
      <c r="C1316" t="s">
        <v>123</v>
      </c>
      <c r="D1316">
        <v>1</v>
      </c>
      <c r="E1316" t="s">
        <v>379</v>
      </c>
      <c r="F1316">
        <v>1110</v>
      </c>
      <c r="G1316" t="s">
        <v>385</v>
      </c>
      <c r="H1316">
        <v>52</v>
      </c>
      <c r="I1316" t="s">
        <v>147</v>
      </c>
      <c r="J1316" t="s">
        <v>138</v>
      </c>
      <c r="K1316">
        <v>0</v>
      </c>
      <c r="L1316" t="s">
        <v>126</v>
      </c>
      <c r="M1316" t="s">
        <v>123</v>
      </c>
      <c r="N1316">
        <v>1</v>
      </c>
      <c r="O1316">
        <v>0</v>
      </c>
      <c r="P1316" t="s">
        <v>151</v>
      </c>
      <c r="Q1316" t="s">
        <v>128</v>
      </c>
      <c r="R1316">
        <v>109</v>
      </c>
      <c r="S1316" s="1">
        <v>45299</v>
      </c>
      <c r="T1316" s="1">
        <v>45403</v>
      </c>
      <c r="U1316">
        <v>800</v>
      </c>
      <c r="V1316">
        <v>1045</v>
      </c>
      <c r="W1316" t="s">
        <v>129</v>
      </c>
      <c r="X1316" t="s">
        <v>129</v>
      </c>
      <c r="Y1316" t="s">
        <v>129</v>
      </c>
      <c r="Z1316" t="s">
        <v>50</v>
      </c>
      <c r="AA1316" t="s">
        <v>129</v>
      </c>
      <c r="AB1316" t="s">
        <v>129</v>
      </c>
      <c r="AC1316" t="s">
        <v>129</v>
      </c>
      <c r="AD1316">
        <v>0</v>
      </c>
      <c r="AE1316">
        <v>30</v>
      </c>
      <c r="AF1316">
        <v>30</v>
      </c>
      <c r="AG1316">
        <v>0</v>
      </c>
      <c r="AH1316">
        <v>0</v>
      </c>
      <c r="AI1316">
        <v>2</v>
      </c>
      <c r="AJ1316">
        <v>4</v>
      </c>
      <c r="AK1316">
        <v>4</v>
      </c>
      <c r="AL1316">
        <v>6</v>
      </c>
      <c r="AM1316">
        <v>3</v>
      </c>
      <c r="AN1316">
        <v>3</v>
      </c>
      <c r="AP1316" t="s">
        <v>138</v>
      </c>
      <c r="AR1316" t="s">
        <v>149</v>
      </c>
      <c r="AS1316">
        <v>3.3</v>
      </c>
      <c r="AT1316">
        <v>1</v>
      </c>
      <c r="AU1316">
        <f t="shared" si="530"/>
        <v>15</v>
      </c>
      <c r="AV1316">
        <f t="shared" si="531"/>
        <v>15</v>
      </c>
      <c r="AW1316">
        <f t="shared" si="532"/>
        <v>15</v>
      </c>
      <c r="AX1316">
        <f t="shared" si="533"/>
        <v>165</v>
      </c>
      <c r="AY1316">
        <f t="shared" si="534"/>
        <v>2475</v>
      </c>
      <c r="AZ1316">
        <f t="shared" si="535"/>
        <v>1</v>
      </c>
      <c r="BA1316">
        <f t="shared" si="536"/>
        <v>2475</v>
      </c>
      <c r="BB1316">
        <f t="shared" si="537"/>
        <v>2475</v>
      </c>
      <c r="BC1316">
        <f t="shared" si="538"/>
        <v>2250</v>
      </c>
      <c r="BD1316">
        <f t="shared" si="539"/>
        <v>90</v>
      </c>
      <c r="BE1316">
        <f t="shared" si="540"/>
        <v>0.5</v>
      </c>
      <c r="BF1316">
        <f t="shared" si="541"/>
        <v>0.5</v>
      </c>
      <c r="BG1316">
        <f t="shared" si="542"/>
        <v>49.5</v>
      </c>
      <c r="BH1316">
        <f t="shared" si="543"/>
        <v>41.25</v>
      </c>
      <c r="BI1316">
        <f t="shared" si="544"/>
        <v>150</v>
      </c>
      <c r="BJ1316">
        <f t="shared" si="545"/>
        <v>165</v>
      </c>
      <c r="BK1316">
        <f t="shared" si="546"/>
        <v>165</v>
      </c>
      <c r="BL1316" t="str">
        <f t="shared" si="547"/>
        <v/>
      </c>
      <c r="BM1316" t="str">
        <f t="shared" si="548"/>
        <v/>
      </c>
      <c r="BN1316" t="str">
        <f t="shared" si="549"/>
        <v/>
      </c>
      <c r="BO1316" t="str">
        <f t="shared" si="550"/>
        <v/>
      </c>
      <c r="BP1316">
        <f t="shared" si="551"/>
        <v>2</v>
      </c>
      <c r="BQ1316">
        <f t="shared" si="552"/>
        <v>2</v>
      </c>
      <c r="BR1316">
        <f t="shared" si="553"/>
        <v>1</v>
      </c>
      <c r="BS1316">
        <f t="shared" si="554"/>
        <v>17</v>
      </c>
      <c r="BT1316" t="str">
        <f t="shared" si="555"/>
        <v/>
      </c>
    </row>
    <row r="1317" spans="1:72">
      <c r="A1317">
        <v>202380</v>
      </c>
      <c r="B1317">
        <v>83201</v>
      </c>
      <c r="C1317" t="s">
        <v>123</v>
      </c>
      <c r="D1317">
        <v>1</v>
      </c>
      <c r="E1317" t="s">
        <v>379</v>
      </c>
      <c r="F1317">
        <v>1110</v>
      </c>
      <c r="G1317" t="s">
        <v>385</v>
      </c>
      <c r="H1317">
        <v>52</v>
      </c>
      <c r="I1317" t="s">
        <v>147</v>
      </c>
      <c r="J1317" t="s">
        <v>138</v>
      </c>
      <c r="K1317">
        <v>0</v>
      </c>
      <c r="L1317" t="s">
        <v>126</v>
      </c>
      <c r="M1317" t="s">
        <v>123</v>
      </c>
      <c r="N1317">
        <v>1</v>
      </c>
      <c r="O1317">
        <v>0</v>
      </c>
      <c r="P1317" t="s">
        <v>151</v>
      </c>
      <c r="Q1317" t="s">
        <v>141</v>
      </c>
      <c r="R1317" t="s">
        <v>141</v>
      </c>
      <c r="S1317" s="1">
        <v>45299</v>
      </c>
      <c r="T1317" s="1">
        <v>45403</v>
      </c>
      <c r="U1317" t="s">
        <v>129</v>
      </c>
      <c r="W1317" t="s">
        <v>129</v>
      </c>
      <c r="X1317" t="s">
        <v>129</v>
      </c>
      <c r="Y1317" t="s">
        <v>129</v>
      </c>
      <c r="Z1317" t="s">
        <v>129</v>
      </c>
      <c r="AA1317" t="s">
        <v>129</v>
      </c>
      <c r="AB1317" t="s">
        <v>129</v>
      </c>
      <c r="AC1317" t="s">
        <v>129</v>
      </c>
      <c r="AD1317">
        <v>0</v>
      </c>
      <c r="AE1317">
        <v>30</v>
      </c>
      <c r="AF1317">
        <v>30</v>
      </c>
      <c r="AG1317">
        <v>0</v>
      </c>
      <c r="AH1317">
        <v>0</v>
      </c>
      <c r="AI1317">
        <v>2</v>
      </c>
      <c r="AJ1317">
        <v>4</v>
      </c>
      <c r="AK1317">
        <v>4</v>
      </c>
      <c r="AL1317">
        <v>6</v>
      </c>
      <c r="AM1317">
        <v>3</v>
      </c>
      <c r="AN1317">
        <v>3</v>
      </c>
      <c r="AP1317" t="s">
        <v>138</v>
      </c>
      <c r="AR1317" t="s">
        <v>133</v>
      </c>
      <c r="AS1317">
        <v>0</v>
      </c>
      <c r="AT1317">
        <v>3</v>
      </c>
      <c r="AU1317">
        <f t="shared" si="530"/>
        <v>0</v>
      </c>
      <c r="AV1317">
        <f t="shared" si="531"/>
        <v>15</v>
      </c>
      <c r="AW1317">
        <f t="shared" si="532"/>
        <v>15</v>
      </c>
      <c r="AX1317" t="str">
        <f t="shared" si="533"/>
        <v/>
      </c>
      <c r="AY1317" t="str">
        <f t="shared" si="534"/>
        <v/>
      </c>
      <c r="AZ1317">
        <f t="shared" si="535"/>
        <v>1</v>
      </c>
      <c r="BA1317" t="str">
        <f t="shared" si="536"/>
        <v/>
      </c>
      <c r="BB1317">
        <f t="shared" si="537"/>
        <v>2475</v>
      </c>
      <c r="BC1317">
        <f t="shared" si="538"/>
        <v>2250</v>
      </c>
      <c r="BD1317">
        <f t="shared" si="539"/>
        <v>90</v>
      </c>
      <c r="BE1317">
        <f t="shared" si="540"/>
        <v>0.5</v>
      </c>
      <c r="BF1317">
        <f t="shared" si="541"/>
        <v>0.5</v>
      </c>
      <c r="BG1317">
        <f t="shared" si="542"/>
        <v>49.5</v>
      </c>
      <c r="BH1317">
        <f t="shared" si="543"/>
        <v>41.25</v>
      </c>
      <c r="BI1317">
        <f t="shared" si="544"/>
        <v>150</v>
      </c>
      <c r="BJ1317">
        <f t="shared" si="545"/>
        <v>165</v>
      </c>
      <c r="BK1317">
        <f t="shared" si="546"/>
        <v>165</v>
      </c>
      <c r="BL1317" t="str">
        <f t="shared" si="547"/>
        <v/>
      </c>
      <c r="BM1317" t="str">
        <f t="shared" si="548"/>
        <v/>
      </c>
      <c r="BN1317" t="str">
        <f t="shared" si="549"/>
        <v/>
      </c>
      <c r="BO1317" t="str">
        <f t="shared" si="550"/>
        <v/>
      </c>
      <c r="BP1317">
        <f t="shared" si="551"/>
        <v>2</v>
      </c>
      <c r="BQ1317">
        <f t="shared" si="552"/>
        <v>2</v>
      </c>
      <c r="BR1317">
        <f t="shared" si="553"/>
        <v>1</v>
      </c>
      <c r="BS1317">
        <f t="shared" si="554"/>
        <v>17</v>
      </c>
      <c r="BT1317" t="str">
        <f t="shared" si="555"/>
        <v/>
      </c>
    </row>
    <row r="1318" spans="1:72">
      <c r="A1318">
        <v>202380</v>
      </c>
      <c r="B1318">
        <v>82458</v>
      </c>
      <c r="C1318" t="s">
        <v>123</v>
      </c>
      <c r="D1318">
        <v>1</v>
      </c>
      <c r="E1318" t="s">
        <v>379</v>
      </c>
      <c r="F1318">
        <v>1210</v>
      </c>
      <c r="G1318" t="s">
        <v>386</v>
      </c>
      <c r="H1318">
        <v>51</v>
      </c>
      <c r="I1318" t="s">
        <v>147</v>
      </c>
      <c r="J1318" t="s">
        <v>138</v>
      </c>
      <c r="K1318">
        <v>0</v>
      </c>
      <c r="L1318" t="s">
        <v>126</v>
      </c>
      <c r="M1318" t="s">
        <v>123</v>
      </c>
      <c r="N1318">
        <v>1</v>
      </c>
      <c r="O1318">
        <v>0</v>
      </c>
      <c r="P1318" t="s">
        <v>151</v>
      </c>
      <c r="Q1318" t="s">
        <v>128</v>
      </c>
      <c r="R1318">
        <v>136</v>
      </c>
      <c r="S1318" s="1">
        <v>45299</v>
      </c>
      <c r="T1318" s="1">
        <v>45403</v>
      </c>
      <c r="U1318">
        <v>900</v>
      </c>
      <c r="V1318">
        <v>1015</v>
      </c>
      <c r="W1318" t="s">
        <v>45</v>
      </c>
      <c r="X1318" t="s">
        <v>129</v>
      </c>
      <c r="Y1318" t="s">
        <v>47</v>
      </c>
      <c r="Z1318" t="s">
        <v>129</v>
      </c>
      <c r="AA1318" t="s">
        <v>129</v>
      </c>
      <c r="AB1318" t="s">
        <v>129</v>
      </c>
      <c r="AC1318" t="s">
        <v>129</v>
      </c>
      <c r="AD1318">
        <v>0</v>
      </c>
      <c r="AE1318">
        <v>30</v>
      </c>
      <c r="AF1318">
        <v>30</v>
      </c>
      <c r="AG1318">
        <v>0</v>
      </c>
      <c r="AH1318">
        <v>0</v>
      </c>
      <c r="AI1318">
        <v>2</v>
      </c>
      <c r="AJ1318">
        <v>3</v>
      </c>
      <c r="AK1318">
        <v>3</v>
      </c>
      <c r="AL1318">
        <v>5</v>
      </c>
      <c r="AM1318">
        <v>2</v>
      </c>
      <c r="AN1318">
        <v>3</v>
      </c>
      <c r="AP1318" t="s">
        <v>138</v>
      </c>
      <c r="AR1318" t="s">
        <v>149</v>
      </c>
      <c r="AS1318">
        <v>3</v>
      </c>
      <c r="AT1318">
        <v>1</v>
      </c>
      <c r="AU1318">
        <f t="shared" si="530"/>
        <v>30</v>
      </c>
      <c r="AV1318">
        <f t="shared" si="531"/>
        <v>30</v>
      </c>
      <c r="AW1318">
        <f t="shared" si="532"/>
        <v>30</v>
      </c>
      <c r="AX1318">
        <f t="shared" si="533"/>
        <v>75</v>
      </c>
      <c r="AY1318">
        <f t="shared" si="534"/>
        <v>2250</v>
      </c>
      <c r="AZ1318">
        <f t="shared" si="535"/>
        <v>1</v>
      </c>
      <c r="BA1318">
        <f t="shared" si="536"/>
        <v>2250</v>
      </c>
      <c r="BB1318">
        <f t="shared" si="537"/>
        <v>2250</v>
      </c>
      <c r="BC1318">
        <f t="shared" si="538"/>
        <v>1875</v>
      </c>
      <c r="BD1318">
        <f t="shared" si="539"/>
        <v>75</v>
      </c>
      <c r="BE1318">
        <f t="shared" si="540"/>
        <v>0.5</v>
      </c>
      <c r="BF1318">
        <f t="shared" si="541"/>
        <v>0.5</v>
      </c>
      <c r="BG1318">
        <f t="shared" si="542"/>
        <v>45</v>
      </c>
      <c r="BH1318">
        <f t="shared" si="543"/>
        <v>37.5</v>
      </c>
      <c r="BI1318">
        <f t="shared" si="544"/>
        <v>62.5</v>
      </c>
      <c r="BJ1318">
        <f t="shared" si="545"/>
        <v>62.5</v>
      </c>
      <c r="BK1318">
        <f t="shared" si="546"/>
        <v>75</v>
      </c>
      <c r="BL1318" t="str">
        <f t="shared" si="547"/>
        <v/>
      </c>
      <c r="BM1318" t="str">
        <f t="shared" si="548"/>
        <v/>
      </c>
      <c r="BN1318" t="str">
        <f t="shared" si="549"/>
        <v/>
      </c>
      <c r="BO1318" t="str">
        <f t="shared" si="550"/>
        <v/>
      </c>
      <c r="BP1318">
        <f t="shared" si="551"/>
        <v>2</v>
      </c>
      <c r="BQ1318">
        <f t="shared" si="552"/>
        <v>2</v>
      </c>
      <c r="BR1318">
        <f t="shared" si="553"/>
        <v>1</v>
      </c>
      <c r="BS1318">
        <f t="shared" si="554"/>
        <v>17</v>
      </c>
      <c r="BT1318" t="str">
        <f t="shared" si="555"/>
        <v/>
      </c>
    </row>
    <row r="1319" spans="1:72">
      <c r="A1319">
        <v>202380</v>
      </c>
      <c r="B1319">
        <v>82458</v>
      </c>
      <c r="C1319" t="s">
        <v>123</v>
      </c>
      <c r="D1319">
        <v>1</v>
      </c>
      <c r="E1319" t="s">
        <v>379</v>
      </c>
      <c r="F1319">
        <v>1210</v>
      </c>
      <c r="G1319" t="s">
        <v>386</v>
      </c>
      <c r="H1319">
        <v>51</v>
      </c>
      <c r="I1319" t="s">
        <v>147</v>
      </c>
      <c r="J1319" t="s">
        <v>138</v>
      </c>
      <c r="K1319">
        <v>0</v>
      </c>
      <c r="L1319" t="s">
        <v>126</v>
      </c>
      <c r="M1319" t="s">
        <v>123</v>
      </c>
      <c r="N1319">
        <v>1</v>
      </c>
      <c r="O1319">
        <v>0</v>
      </c>
      <c r="P1319" t="s">
        <v>151</v>
      </c>
      <c r="Q1319" t="s">
        <v>141</v>
      </c>
      <c r="R1319" t="s">
        <v>141</v>
      </c>
      <c r="S1319" s="1">
        <v>45299</v>
      </c>
      <c r="T1319" s="1">
        <v>45403</v>
      </c>
      <c r="U1319" t="s">
        <v>129</v>
      </c>
      <c r="W1319" t="s">
        <v>129</v>
      </c>
      <c r="X1319" t="s">
        <v>129</v>
      </c>
      <c r="Y1319" t="s">
        <v>129</v>
      </c>
      <c r="Z1319" t="s">
        <v>129</v>
      </c>
      <c r="AA1319" t="s">
        <v>129</v>
      </c>
      <c r="AB1319" t="s">
        <v>129</v>
      </c>
      <c r="AC1319" t="s">
        <v>129</v>
      </c>
      <c r="AD1319">
        <v>0</v>
      </c>
      <c r="AE1319">
        <v>30</v>
      </c>
      <c r="AF1319">
        <v>30</v>
      </c>
      <c r="AG1319">
        <v>0</v>
      </c>
      <c r="AH1319">
        <v>0</v>
      </c>
      <c r="AI1319">
        <v>2</v>
      </c>
      <c r="AJ1319">
        <v>3</v>
      </c>
      <c r="AK1319">
        <v>3</v>
      </c>
      <c r="AL1319">
        <v>5</v>
      </c>
      <c r="AM1319">
        <v>2</v>
      </c>
      <c r="AN1319">
        <v>3</v>
      </c>
      <c r="AP1319" t="s">
        <v>138</v>
      </c>
      <c r="AR1319" t="s">
        <v>133</v>
      </c>
      <c r="AS1319">
        <v>4.5</v>
      </c>
      <c r="AT1319">
        <v>2</v>
      </c>
      <c r="AU1319">
        <f t="shared" si="530"/>
        <v>0</v>
      </c>
      <c r="AV1319">
        <f t="shared" si="531"/>
        <v>30</v>
      </c>
      <c r="AW1319">
        <f t="shared" si="532"/>
        <v>30</v>
      </c>
      <c r="AX1319" t="str">
        <f t="shared" si="533"/>
        <v/>
      </c>
      <c r="AY1319" t="str">
        <f t="shared" si="534"/>
        <v/>
      </c>
      <c r="AZ1319">
        <f t="shared" si="535"/>
        <v>1</v>
      </c>
      <c r="BA1319" t="str">
        <f t="shared" si="536"/>
        <v/>
      </c>
      <c r="BB1319">
        <f t="shared" si="537"/>
        <v>2250</v>
      </c>
      <c r="BC1319">
        <f t="shared" si="538"/>
        <v>1875</v>
      </c>
      <c r="BD1319">
        <f t="shared" si="539"/>
        <v>75</v>
      </c>
      <c r="BE1319">
        <f t="shared" si="540"/>
        <v>0.5</v>
      </c>
      <c r="BF1319">
        <f t="shared" si="541"/>
        <v>0.5</v>
      </c>
      <c r="BG1319">
        <f t="shared" si="542"/>
        <v>45</v>
      </c>
      <c r="BH1319">
        <f t="shared" si="543"/>
        <v>37.5</v>
      </c>
      <c r="BI1319">
        <f t="shared" si="544"/>
        <v>62.5</v>
      </c>
      <c r="BJ1319">
        <f t="shared" si="545"/>
        <v>62.5</v>
      </c>
      <c r="BK1319">
        <f t="shared" si="546"/>
        <v>75</v>
      </c>
      <c r="BL1319" t="str">
        <f t="shared" si="547"/>
        <v/>
      </c>
      <c r="BM1319" t="str">
        <f t="shared" si="548"/>
        <v/>
      </c>
      <c r="BN1319" t="str">
        <f t="shared" si="549"/>
        <v/>
      </c>
      <c r="BO1319" t="str">
        <f t="shared" si="550"/>
        <v/>
      </c>
      <c r="BP1319">
        <f t="shared" si="551"/>
        <v>2</v>
      </c>
      <c r="BQ1319">
        <f t="shared" si="552"/>
        <v>2</v>
      </c>
      <c r="BR1319">
        <f t="shared" si="553"/>
        <v>1</v>
      </c>
      <c r="BS1319">
        <f t="shared" si="554"/>
        <v>17</v>
      </c>
      <c r="BT1319" t="str">
        <f t="shared" si="555"/>
        <v/>
      </c>
    </row>
    <row r="1320" spans="1:72">
      <c r="A1320">
        <v>202380</v>
      </c>
      <c r="B1320">
        <v>82459</v>
      </c>
      <c r="C1320" t="s">
        <v>123</v>
      </c>
      <c r="D1320">
        <v>1</v>
      </c>
      <c r="E1320" t="s">
        <v>379</v>
      </c>
      <c r="F1320">
        <v>1220</v>
      </c>
      <c r="G1320" t="s">
        <v>387</v>
      </c>
      <c r="H1320">
        <v>51</v>
      </c>
      <c r="I1320" t="s">
        <v>147</v>
      </c>
      <c r="J1320" t="s">
        <v>138</v>
      </c>
      <c r="K1320">
        <v>0</v>
      </c>
      <c r="L1320" t="s">
        <v>126</v>
      </c>
      <c r="M1320" t="s">
        <v>123</v>
      </c>
      <c r="N1320">
        <v>1</v>
      </c>
      <c r="O1320">
        <v>0</v>
      </c>
      <c r="P1320" t="s">
        <v>151</v>
      </c>
      <c r="Q1320" t="s">
        <v>141</v>
      </c>
      <c r="R1320" t="s">
        <v>141</v>
      </c>
      <c r="S1320" s="1">
        <v>45299</v>
      </c>
      <c r="T1320" s="1">
        <v>45403</v>
      </c>
      <c r="U1320" t="s">
        <v>129</v>
      </c>
      <c r="W1320" t="s">
        <v>129</v>
      </c>
      <c r="X1320" t="s">
        <v>129</v>
      </c>
      <c r="Y1320" t="s">
        <v>129</v>
      </c>
      <c r="Z1320" t="s">
        <v>129</v>
      </c>
      <c r="AA1320" t="s">
        <v>129</v>
      </c>
      <c r="AB1320" t="s">
        <v>129</v>
      </c>
      <c r="AC1320" t="s">
        <v>129</v>
      </c>
      <c r="AD1320">
        <v>0</v>
      </c>
      <c r="AE1320">
        <v>30</v>
      </c>
      <c r="AF1320">
        <v>30</v>
      </c>
      <c r="AG1320">
        <v>0</v>
      </c>
      <c r="AH1320">
        <v>0</v>
      </c>
      <c r="AI1320">
        <v>2</v>
      </c>
      <c r="AJ1320">
        <v>4</v>
      </c>
      <c r="AK1320">
        <v>4</v>
      </c>
      <c r="AL1320">
        <v>6</v>
      </c>
      <c r="AM1320">
        <v>3</v>
      </c>
      <c r="AN1320">
        <v>3</v>
      </c>
      <c r="AP1320" t="s">
        <v>138</v>
      </c>
      <c r="AR1320" t="s">
        <v>133</v>
      </c>
      <c r="AS1320">
        <v>5.5</v>
      </c>
      <c r="AT1320">
        <v>3</v>
      </c>
      <c r="AU1320">
        <f t="shared" si="530"/>
        <v>0</v>
      </c>
      <c r="AV1320">
        <f t="shared" si="531"/>
        <v>30</v>
      </c>
      <c r="AW1320">
        <f t="shared" si="532"/>
        <v>30</v>
      </c>
      <c r="AX1320" t="str">
        <f t="shared" si="533"/>
        <v/>
      </c>
      <c r="AY1320" t="str">
        <f t="shared" si="534"/>
        <v/>
      </c>
      <c r="AZ1320">
        <f t="shared" si="535"/>
        <v>1</v>
      </c>
      <c r="BA1320" t="str">
        <f t="shared" si="536"/>
        <v/>
      </c>
      <c r="BB1320">
        <f t="shared" si="537"/>
        <v>2250</v>
      </c>
      <c r="BC1320">
        <f t="shared" si="538"/>
        <v>2250</v>
      </c>
      <c r="BD1320">
        <f t="shared" si="539"/>
        <v>90</v>
      </c>
      <c r="BE1320">
        <f t="shared" si="540"/>
        <v>0.5</v>
      </c>
      <c r="BF1320">
        <f t="shared" si="541"/>
        <v>0.5</v>
      </c>
      <c r="BG1320">
        <f t="shared" si="542"/>
        <v>45</v>
      </c>
      <c r="BH1320">
        <f t="shared" si="543"/>
        <v>37.5</v>
      </c>
      <c r="BI1320">
        <f t="shared" si="544"/>
        <v>75</v>
      </c>
      <c r="BJ1320">
        <f t="shared" si="545"/>
        <v>75</v>
      </c>
      <c r="BK1320">
        <f t="shared" si="546"/>
        <v>75</v>
      </c>
      <c r="BL1320" t="str">
        <f t="shared" si="547"/>
        <v/>
      </c>
      <c r="BM1320" t="str">
        <f t="shared" si="548"/>
        <v/>
      </c>
      <c r="BN1320" t="str">
        <f t="shared" si="549"/>
        <v/>
      </c>
      <c r="BO1320" t="str">
        <f t="shared" si="550"/>
        <v/>
      </c>
      <c r="BP1320">
        <f t="shared" si="551"/>
        <v>2</v>
      </c>
      <c r="BQ1320">
        <f t="shared" si="552"/>
        <v>2</v>
      </c>
      <c r="BR1320">
        <f t="shared" si="553"/>
        <v>1</v>
      </c>
      <c r="BS1320">
        <f t="shared" si="554"/>
        <v>17</v>
      </c>
      <c r="BT1320" t="str">
        <f t="shared" si="555"/>
        <v/>
      </c>
    </row>
    <row r="1321" spans="1:72">
      <c r="A1321">
        <v>202380</v>
      </c>
      <c r="B1321">
        <v>82459</v>
      </c>
      <c r="C1321" t="s">
        <v>123</v>
      </c>
      <c r="D1321">
        <v>1</v>
      </c>
      <c r="E1321" t="s">
        <v>379</v>
      </c>
      <c r="F1321">
        <v>1220</v>
      </c>
      <c r="G1321" t="s">
        <v>387</v>
      </c>
      <c r="H1321">
        <v>51</v>
      </c>
      <c r="I1321" t="s">
        <v>147</v>
      </c>
      <c r="J1321" t="s">
        <v>138</v>
      </c>
      <c r="K1321">
        <v>0</v>
      </c>
      <c r="L1321" t="s">
        <v>126</v>
      </c>
      <c r="M1321" t="s">
        <v>123</v>
      </c>
      <c r="N1321">
        <v>1</v>
      </c>
      <c r="O1321">
        <v>0</v>
      </c>
      <c r="P1321" t="s">
        <v>151</v>
      </c>
      <c r="Q1321" t="s">
        <v>128</v>
      </c>
      <c r="R1321">
        <v>136</v>
      </c>
      <c r="S1321" s="1">
        <v>45299</v>
      </c>
      <c r="T1321" s="1">
        <v>45403</v>
      </c>
      <c r="U1321">
        <v>1100</v>
      </c>
      <c r="V1321">
        <v>1215</v>
      </c>
      <c r="W1321" t="s">
        <v>45</v>
      </c>
      <c r="X1321" t="s">
        <v>129</v>
      </c>
      <c r="Y1321" t="s">
        <v>47</v>
      </c>
      <c r="Z1321" t="s">
        <v>129</v>
      </c>
      <c r="AA1321" t="s">
        <v>129</v>
      </c>
      <c r="AB1321" t="s">
        <v>129</v>
      </c>
      <c r="AC1321" t="s">
        <v>129</v>
      </c>
      <c r="AD1321">
        <v>0</v>
      </c>
      <c r="AE1321">
        <v>30</v>
      </c>
      <c r="AF1321">
        <v>30</v>
      </c>
      <c r="AG1321">
        <v>0</v>
      </c>
      <c r="AH1321">
        <v>0</v>
      </c>
      <c r="AI1321">
        <v>2</v>
      </c>
      <c r="AJ1321">
        <v>4</v>
      </c>
      <c r="AK1321">
        <v>4</v>
      </c>
      <c r="AL1321">
        <v>6</v>
      </c>
      <c r="AM1321">
        <v>3</v>
      </c>
      <c r="AN1321">
        <v>3</v>
      </c>
      <c r="AP1321" t="s">
        <v>138</v>
      </c>
      <c r="AR1321" t="s">
        <v>149</v>
      </c>
      <c r="AS1321">
        <v>3</v>
      </c>
      <c r="AT1321">
        <v>1</v>
      </c>
      <c r="AU1321">
        <f t="shared" si="530"/>
        <v>30</v>
      </c>
      <c r="AV1321">
        <f t="shared" si="531"/>
        <v>30</v>
      </c>
      <c r="AW1321">
        <f t="shared" si="532"/>
        <v>30</v>
      </c>
      <c r="AX1321">
        <f t="shared" si="533"/>
        <v>75</v>
      </c>
      <c r="AY1321">
        <f t="shared" si="534"/>
        <v>2250</v>
      </c>
      <c r="AZ1321">
        <f t="shared" si="535"/>
        <v>1</v>
      </c>
      <c r="BA1321">
        <f t="shared" si="536"/>
        <v>2250</v>
      </c>
      <c r="BB1321">
        <f t="shared" si="537"/>
        <v>2250</v>
      </c>
      <c r="BC1321">
        <f t="shared" si="538"/>
        <v>2250</v>
      </c>
      <c r="BD1321">
        <f t="shared" si="539"/>
        <v>90</v>
      </c>
      <c r="BE1321">
        <f t="shared" si="540"/>
        <v>0.5</v>
      </c>
      <c r="BF1321">
        <f t="shared" si="541"/>
        <v>0.5</v>
      </c>
      <c r="BG1321">
        <f t="shared" si="542"/>
        <v>45</v>
      </c>
      <c r="BH1321">
        <f t="shared" si="543"/>
        <v>37.5</v>
      </c>
      <c r="BI1321">
        <f t="shared" si="544"/>
        <v>75</v>
      </c>
      <c r="BJ1321">
        <f t="shared" si="545"/>
        <v>75</v>
      </c>
      <c r="BK1321">
        <f t="shared" si="546"/>
        <v>75</v>
      </c>
      <c r="BL1321" t="str">
        <f t="shared" si="547"/>
        <v/>
      </c>
      <c r="BM1321" t="str">
        <f t="shared" si="548"/>
        <v/>
      </c>
      <c r="BN1321" t="str">
        <f t="shared" si="549"/>
        <v/>
      </c>
      <c r="BO1321" t="str">
        <f t="shared" si="550"/>
        <v/>
      </c>
      <c r="BP1321">
        <f t="shared" si="551"/>
        <v>2</v>
      </c>
      <c r="BQ1321">
        <f t="shared" si="552"/>
        <v>2</v>
      </c>
      <c r="BR1321">
        <f t="shared" si="553"/>
        <v>1</v>
      </c>
      <c r="BS1321">
        <f t="shared" si="554"/>
        <v>17</v>
      </c>
      <c r="BT1321" t="str">
        <f t="shared" si="555"/>
        <v/>
      </c>
    </row>
    <row r="1322" spans="1:72">
      <c r="A1322">
        <v>202380</v>
      </c>
      <c r="B1322">
        <v>82657</v>
      </c>
      <c r="C1322" t="s">
        <v>123</v>
      </c>
      <c r="D1322">
        <v>1</v>
      </c>
      <c r="E1322" t="s">
        <v>379</v>
      </c>
      <c r="F1322">
        <v>1230</v>
      </c>
      <c r="G1322" t="s">
        <v>388</v>
      </c>
      <c r="H1322">
        <v>51</v>
      </c>
      <c r="I1322" t="s">
        <v>147</v>
      </c>
      <c r="J1322" t="s">
        <v>138</v>
      </c>
      <c r="K1322">
        <v>0</v>
      </c>
      <c r="L1322" t="s">
        <v>126</v>
      </c>
      <c r="M1322" t="s">
        <v>123</v>
      </c>
      <c r="N1322">
        <v>1</v>
      </c>
      <c r="O1322">
        <v>0</v>
      </c>
      <c r="P1322" t="s">
        <v>151</v>
      </c>
      <c r="Q1322" t="s">
        <v>128</v>
      </c>
      <c r="R1322">
        <v>136</v>
      </c>
      <c r="S1322" s="1">
        <v>45299</v>
      </c>
      <c r="T1322" s="1">
        <v>45403</v>
      </c>
      <c r="U1322">
        <v>900</v>
      </c>
      <c r="V1322">
        <v>1015</v>
      </c>
      <c r="W1322" t="s">
        <v>129</v>
      </c>
      <c r="X1322" t="s">
        <v>46</v>
      </c>
      <c r="Y1322" t="s">
        <v>129</v>
      </c>
      <c r="Z1322" t="s">
        <v>50</v>
      </c>
      <c r="AA1322" t="s">
        <v>129</v>
      </c>
      <c r="AB1322" t="s">
        <v>129</v>
      </c>
      <c r="AC1322" t="s">
        <v>129</v>
      </c>
      <c r="AD1322">
        <v>0</v>
      </c>
      <c r="AE1322">
        <v>30</v>
      </c>
      <c r="AF1322">
        <v>30</v>
      </c>
      <c r="AG1322">
        <v>0</v>
      </c>
      <c r="AH1322">
        <v>0</v>
      </c>
      <c r="AI1322">
        <v>2</v>
      </c>
      <c r="AJ1322">
        <v>4</v>
      </c>
      <c r="AK1322">
        <v>4</v>
      </c>
      <c r="AL1322">
        <v>6</v>
      </c>
      <c r="AM1322">
        <v>3</v>
      </c>
      <c r="AN1322">
        <v>3</v>
      </c>
      <c r="AP1322" t="s">
        <v>138</v>
      </c>
      <c r="AR1322" t="s">
        <v>149</v>
      </c>
      <c r="AS1322">
        <v>3</v>
      </c>
      <c r="AT1322">
        <v>1</v>
      </c>
      <c r="AU1322">
        <f t="shared" si="530"/>
        <v>30</v>
      </c>
      <c r="AV1322">
        <f t="shared" si="531"/>
        <v>30</v>
      </c>
      <c r="AW1322">
        <f t="shared" si="532"/>
        <v>30</v>
      </c>
      <c r="AX1322">
        <f t="shared" si="533"/>
        <v>75</v>
      </c>
      <c r="AY1322">
        <f t="shared" si="534"/>
        <v>2250</v>
      </c>
      <c r="AZ1322">
        <f t="shared" si="535"/>
        <v>1</v>
      </c>
      <c r="BA1322">
        <f t="shared" si="536"/>
        <v>2250</v>
      </c>
      <c r="BB1322">
        <f t="shared" si="537"/>
        <v>2250</v>
      </c>
      <c r="BC1322">
        <f t="shared" si="538"/>
        <v>2250</v>
      </c>
      <c r="BD1322">
        <f t="shared" si="539"/>
        <v>90</v>
      </c>
      <c r="BE1322">
        <f t="shared" si="540"/>
        <v>0.5</v>
      </c>
      <c r="BF1322">
        <f t="shared" si="541"/>
        <v>0.5</v>
      </c>
      <c r="BG1322">
        <f t="shared" si="542"/>
        <v>45</v>
      </c>
      <c r="BH1322">
        <f t="shared" si="543"/>
        <v>37.5</v>
      </c>
      <c r="BI1322">
        <f t="shared" si="544"/>
        <v>75</v>
      </c>
      <c r="BJ1322">
        <f t="shared" si="545"/>
        <v>75</v>
      </c>
      <c r="BK1322">
        <f t="shared" si="546"/>
        <v>75</v>
      </c>
      <c r="BL1322" t="str">
        <f t="shared" si="547"/>
        <v/>
      </c>
      <c r="BM1322" t="str">
        <f t="shared" si="548"/>
        <v/>
      </c>
      <c r="BN1322" t="str">
        <f t="shared" si="549"/>
        <v/>
      </c>
      <c r="BO1322" t="str">
        <f t="shared" si="550"/>
        <v/>
      </c>
      <c r="BP1322">
        <f t="shared" si="551"/>
        <v>2</v>
      </c>
      <c r="BQ1322">
        <f t="shared" si="552"/>
        <v>2</v>
      </c>
      <c r="BR1322">
        <f t="shared" si="553"/>
        <v>1</v>
      </c>
      <c r="BS1322">
        <f t="shared" si="554"/>
        <v>17</v>
      </c>
      <c r="BT1322" t="str">
        <f t="shared" si="555"/>
        <v/>
      </c>
    </row>
    <row r="1323" spans="1:72">
      <c r="A1323">
        <v>202380</v>
      </c>
      <c r="B1323">
        <v>82657</v>
      </c>
      <c r="C1323" t="s">
        <v>123</v>
      </c>
      <c r="D1323">
        <v>1</v>
      </c>
      <c r="E1323" t="s">
        <v>379</v>
      </c>
      <c r="F1323">
        <v>1230</v>
      </c>
      <c r="G1323" t="s">
        <v>388</v>
      </c>
      <c r="H1323">
        <v>51</v>
      </c>
      <c r="I1323" t="s">
        <v>147</v>
      </c>
      <c r="J1323" t="s">
        <v>138</v>
      </c>
      <c r="K1323">
        <v>0</v>
      </c>
      <c r="L1323" t="s">
        <v>126</v>
      </c>
      <c r="M1323" t="s">
        <v>123</v>
      </c>
      <c r="N1323">
        <v>1</v>
      </c>
      <c r="O1323">
        <v>0</v>
      </c>
      <c r="P1323" t="s">
        <v>151</v>
      </c>
      <c r="Q1323" t="s">
        <v>141</v>
      </c>
      <c r="R1323" t="s">
        <v>141</v>
      </c>
      <c r="S1323" s="1">
        <v>45299</v>
      </c>
      <c r="T1323" s="1">
        <v>45403</v>
      </c>
      <c r="U1323" t="s">
        <v>129</v>
      </c>
      <c r="W1323" t="s">
        <v>129</v>
      </c>
      <c r="X1323" t="s">
        <v>129</v>
      </c>
      <c r="Y1323" t="s">
        <v>129</v>
      </c>
      <c r="Z1323" t="s">
        <v>129</v>
      </c>
      <c r="AA1323" t="s">
        <v>129</v>
      </c>
      <c r="AB1323" t="s">
        <v>129</v>
      </c>
      <c r="AC1323" t="s">
        <v>129</v>
      </c>
      <c r="AD1323">
        <v>0</v>
      </c>
      <c r="AE1323">
        <v>30</v>
      </c>
      <c r="AF1323">
        <v>30</v>
      </c>
      <c r="AG1323">
        <v>0</v>
      </c>
      <c r="AH1323">
        <v>0</v>
      </c>
      <c r="AI1323">
        <v>2</v>
      </c>
      <c r="AJ1323">
        <v>4</v>
      </c>
      <c r="AK1323">
        <v>4</v>
      </c>
      <c r="AL1323">
        <v>6</v>
      </c>
      <c r="AM1323">
        <v>3</v>
      </c>
      <c r="AN1323">
        <v>3</v>
      </c>
      <c r="AP1323" t="s">
        <v>138</v>
      </c>
      <c r="AR1323" t="s">
        <v>133</v>
      </c>
      <c r="AS1323">
        <v>0</v>
      </c>
      <c r="AT1323">
        <v>3</v>
      </c>
      <c r="AU1323">
        <f t="shared" si="530"/>
        <v>0</v>
      </c>
      <c r="AV1323">
        <f t="shared" si="531"/>
        <v>30</v>
      </c>
      <c r="AW1323">
        <f t="shared" si="532"/>
        <v>30</v>
      </c>
      <c r="AX1323" t="str">
        <f t="shared" si="533"/>
        <v/>
      </c>
      <c r="AY1323" t="str">
        <f t="shared" si="534"/>
        <v/>
      </c>
      <c r="AZ1323">
        <f t="shared" si="535"/>
        <v>1</v>
      </c>
      <c r="BA1323" t="str">
        <f t="shared" si="536"/>
        <v/>
      </c>
      <c r="BB1323">
        <f t="shared" si="537"/>
        <v>2250</v>
      </c>
      <c r="BC1323">
        <f t="shared" si="538"/>
        <v>2250</v>
      </c>
      <c r="BD1323">
        <f t="shared" si="539"/>
        <v>90</v>
      </c>
      <c r="BE1323">
        <f t="shared" si="540"/>
        <v>0.5</v>
      </c>
      <c r="BF1323">
        <f t="shared" si="541"/>
        <v>0.5</v>
      </c>
      <c r="BG1323">
        <f t="shared" si="542"/>
        <v>45</v>
      </c>
      <c r="BH1323">
        <f t="shared" si="543"/>
        <v>37.5</v>
      </c>
      <c r="BI1323">
        <f t="shared" si="544"/>
        <v>75</v>
      </c>
      <c r="BJ1323">
        <f t="shared" si="545"/>
        <v>75</v>
      </c>
      <c r="BK1323">
        <f t="shared" si="546"/>
        <v>75</v>
      </c>
      <c r="BL1323" t="str">
        <f t="shared" si="547"/>
        <v/>
      </c>
      <c r="BM1323" t="str">
        <f t="shared" si="548"/>
        <v/>
      </c>
      <c r="BN1323" t="str">
        <f t="shared" si="549"/>
        <v/>
      </c>
      <c r="BO1323" t="str">
        <f t="shared" si="550"/>
        <v/>
      </c>
      <c r="BP1323">
        <f t="shared" si="551"/>
        <v>2</v>
      </c>
      <c r="BQ1323">
        <f t="shared" si="552"/>
        <v>2</v>
      </c>
      <c r="BR1323">
        <f t="shared" si="553"/>
        <v>1</v>
      </c>
      <c r="BS1323">
        <f t="shared" si="554"/>
        <v>17</v>
      </c>
      <c r="BT1323" t="str">
        <f t="shared" si="555"/>
        <v/>
      </c>
    </row>
    <row r="1324" spans="1:72">
      <c r="A1324">
        <v>202380</v>
      </c>
      <c r="B1324">
        <v>82340</v>
      </c>
      <c r="C1324" t="s">
        <v>123</v>
      </c>
      <c r="D1324">
        <v>1</v>
      </c>
      <c r="E1324" t="s">
        <v>379</v>
      </c>
      <c r="F1324">
        <v>1240</v>
      </c>
      <c r="G1324" t="s">
        <v>389</v>
      </c>
      <c r="H1324">
        <v>51</v>
      </c>
      <c r="I1324" t="s">
        <v>147</v>
      </c>
      <c r="J1324" t="s">
        <v>138</v>
      </c>
      <c r="K1324">
        <v>0</v>
      </c>
      <c r="L1324" t="s">
        <v>126</v>
      </c>
      <c r="M1324" t="s">
        <v>123</v>
      </c>
      <c r="N1324">
        <v>1</v>
      </c>
      <c r="O1324">
        <v>0</v>
      </c>
      <c r="P1324" t="s">
        <v>151</v>
      </c>
      <c r="Q1324" t="s">
        <v>141</v>
      </c>
      <c r="R1324" t="s">
        <v>141</v>
      </c>
      <c r="S1324" s="1">
        <v>45299</v>
      </c>
      <c r="T1324" s="1">
        <v>45403</v>
      </c>
      <c r="U1324" t="s">
        <v>129</v>
      </c>
      <c r="W1324" t="s">
        <v>129</v>
      </c>
      <c r="X1324" t="s">
        <v>129</v>
      </c>
      <c r="Y1324" t="s">
        <v>129</v>
      </c>
      <c r="Z1324" t="s">
        <v>129</v>
      </c>
      <c r="AA1324" t="s">
        <v>129</v>
      </c>
      <c r="AB1324" t="s">
        <v>129</v>
      </c>
      <c r="AC1324" t="s">
        <v>129</v>
      </c>
      <c r="AD1324">
        <v>0</v>
      </c>
      <c r="AE1324">
        <v>30</v>
      </c>
      <c r="AF1324">
        <v>30</v>
      </c>
      <c r="AG1324">
        <v>0</v>
      </c>
      <c r="AH1324">
        <v>0</v>
      </c>
      <c r="AI1324">
        <v>2</v>
      </c>
      <c r="AJ1324">
        <v>3</v>
      </c>
      <c r="AK1324">
        <v>3</v>
      </c>
      <c r="AL1324">
        <v>5</v>
      </c>
      <c r="AM1324">
        <v>2</v>
      </c>
      <c r="AN1324">
        <v>3</v>
      </c>
      <c r="AP1324" t="s">
        <v>138</v>
      </c>
      <c r="AR1324" t="s">
        <v>133</v>
      </c>
      <c r="AS1324">
        <v>0</v>
      </c>
      <c r="AT1324">
        <v>2</v>
      </c>
      <c r="AU1324">
        <f t="shared" si="530"/>
        <v>0</v>
      </c>
      <c r="AV1324">
        <f t="shared" si="531"/>
        <v>30</v>
      </c>
      <c r="AW1324">
        <f t="shared" si="532"/>
        <v>30</v>
      </c>
      <c r="AX1324" t="str">
        <f t="shared" si="533"/>
        <v/>
      </c>
      <c r="AY1324" t="str">
        <f t="shared" si="534"/>
        <v/>
      </c>
      <c r="AZ1324">
        <f t="shared" si="535"/>
        <v>1</v>
      </c>
      <c r="BA1324" t="str">
        <f t="shared" si="536"/>
        <v/>
      </c>
      <c r="BB1324">
        <f t="shared" si="537"/>
        <v>2250</v>
      </c>
      <c r="BC1324">
        <f t="shared" si="538"/>
        <v>1875</v>
      </c>
      <c r="BD1324">
        <f t="shared" si="539"/>
        <v>75</v>
      </c>
      <c r="BE1324">
        <f t="shared" si="540"/>
        <v>0.5</v>
      </c>
      <c r="BF1324">
        <f t="shared" si="541"/>
        <v>0.5</v>
      </c>
      <c r="BG1324">
        <f t="shared" si="542"/>
        <v>45</v>
      </c>
      <c r="BH1324">
        <f t="shared" si="543"/>
        <v>37.5</v>
      </c>
      <c r="BI1324">
        <f t="shared" si="544"/>
        <v>62.5</v>
      </c>
      <c r="BJ1324">
        <f t="shared" si="545"/>
        <v>62.5</v>
      </c>
      <c r="BK1324">
        <f t="shared" si="546"/>
        <v>75</v>
      </c>
      <c r="BL1324" t="str">
        <f t="shared" si="547"/>
        <v/>
      </c>
      <c r="BM1324" t="str">
        <f t="shared" si="548"/>
        <v/>
      </c>
      <c r="BN1324" t="str">
        <f t="shared" si="549"/>
        <v/>
      </c>
      <c r="BO1324" t="str">
        <f t="shared" si="550"/>
        <v/>
      </c>
      <c r="BP1324">
        <f t="shared" si="551"/>
        <v>2</v>
      </c>
      <c r="BQ1324">
        <f t="shared" si="552"/>
        <v>2</v>
      </c>
      <c r="BR1324">
        <f t="shared" si="553"/>
        <v>1</v>
      </c>
      <c r="BS1324">
        <f t="shared" si="554"/>
        <v>17</v>
      </c>
      <c r="BT1324" t="str">
        <f t="shared" si="555"/>
        <v/>
      </c>
    </row>
    <row r="1325" spans="1:72">
      <c r="A1325">
        <v>202380</v>
      </c>
      <c r="B1325">
        <v>82340</v>
      </c>
      <c r="C1325" t="s">
        <v>123</v>
      </c>
      <c r="D1325">
        <v>1</v>
      </c>
      <c r="E1325" t="s">
        <v>379</v>
      </c>
      <c r="F1325">
        <v>1240</v>
      </c>
      <c r="G1325" t="s">
        <v>389</v>
      </c>
      <c r="H1325">
        <v>51</v>
      </c>
      <c r="I1325" t="s">
        <v>147</v>
      </c>
      <c r="J1325" t="s">
        <v>138</v>
      </c>
      <c r="K1325">
        <v>0</v>
      </c>
      <c r="L1325" t="s">
        <v>126</v>
      </c>
      <c r="M1325" t="s">
        <v>123</v>
      </c>
      <c r="N1325">
        <v>1</v>
      </c>
      <c r="O1325">
        <v>0</v>
      </c>
      <c r="P1325" t="s">
        <v>151</v>
      </c>
      <c r="Q1325" t="s">
        <v>128</v>
      </c>
      <c r="R1325">
        <v>110</v>
      </c>
      <c r="S1325" s="1">
        <v>45299</v>
      </c>
      <c r="T1325" s="1">
        <v>45403</v>
      </c>
      <c r="U1325">
        <v>1300</v>
      </c>
      <c r="V1325">
        <v>1415</v>
      </c>
      <c r="W1325" t="s">
        <v>129</v>
      </c>
      <c r="X1325" t="s">
        <v>46</v>
      </c>
      <c r="Y1325" t="s">
        <v>129</v>
      </c>
      <c r="Z1325" t="s">
        <v>50</v>
      </c>
      <c r="AA1325" t="s">
        <v>129</v>
      </c>
      <c r="AB1325" t="s">
        <v>129</v>
      </c>
      <c r="AC1325" t="s">
        <v>129</v>
      </c>
      <c r="AD1325">
        <v>0</v>
      </c>
      <c r="AE1325">
        <v>30</v>
      </c>
      <c r="AF1325">
        <v>30</v>
      </c>
      <c r="AG1325">
        <v>0</v>
      </c>
      <c r="AH1325">
        <v>0</v>
      </c>
      <c r="AI1325">
        <v>2</v>
      </c>
      <c r="AJ1325">
        <v>3</v>
      </c>
      <c r="AK1325">
        <v>3</v>
      </c>
      <c r="AL1325">
        <v>5</v>
      </c>
      <c r="AM1325">
        <v>2</v>
      </c>
      <c r="AN1325">
        <v>3</v>
      </c>
      <c r="AP1325" t="s">
        <v>138</v>
      </c>
      <c r="AR1325" t="s">
        <v>149</v>
      </c>
      <c r="AS1325">
        <v>3</v>
      </c>
      <c r="AT1325">
        <v>1</v>
      </c>
      <c r="AU1325">
        <f t="shared" si="530"/>
        <v>30</v>
      </c>
      <c r="AV1325">
        <f t="shared" si="531"/>
        <v>30</v>
      </c>
      <c r="AW1325">
        <f t="shared" si="532"/>
        <v>30</v>
      </c>
      <c r="AX1325">
        <f t="shared" si="533"/>
        <v>75</v>
      </c>
      <c r="AY1325">
        <f t="shared" si="534"/>
        <v>2250</v>
      </c>
      <c r="AZ1325">
        <f t="shared" si="535"/>
        <v>1</v>
      </c>
      <c r="BA1325">
        <f t="shared" si="536"/>
        <v>2250</v>
      </c>
      <c r="BB1325">
        <f t="shared" si="537"/>
        <v>2250</v>
      </c>
      <c r="BC1325">
        <f t="shared" si="538"/>
        <v>1875</v>
      </c>
      <c r="BD1325">
        <f t="shared" si="539"/>
        <v>75</v>
      </c>
      <c r="BE1325">
        <f t="shared" si="540"/>
        <v>0.5</v>
      </c>
      <c r="BF1325">
        <f t="shared" si="541"/>
        <v>0.5</v>
      </c>
      <c r="BG1325">
        <f t="shared" si="542"/>
        <v>45</v>
      </c>
      <c r="BH1325">
        <f t="shared" si="543"/>
        <v>37.5</v>
      </c>
      <c r="BI1325">
        <f t="shared" si="544"/>
        <v>62.5</v>
      </c>
      <c r="BJ1325">
        <f t="shared" si="545"/>
        <v>62.5</v>
      </c>
      <c r="BK1325">
        <f t="shared" si="546"/>
        <v>75</v>
      </c>
      <c r="BL1325" t="str">
        <f t="shared" si="547"/>
        <v/>
      </c>
      <c r="BM1325" t="str">
        <f t="shared" si="548"/>
        <v/>
      </c>
      <c r="BN1325" t="str">
        <f t="shared" si="549"/>
        <v/>
      </c>
      <c r="BO1325" t="str">
        <f t="shared" si="550"/>
        <v/>
      </c>
      <c r="BP1325">
        <f t="shared" si="551"/>
        <v>2</v>
      </c>
      <c r="BQ1325">
        <f t="shared" si="552"/>
        <v>2</v>
      </c>
      <c r="BR1325">
        <f t="shared" si="553"/>
        <v>1</v>
      </c>
      <c r="BS1325">
        <f t="shared" si="554"/>
        <v>17</v>
      </c>
      <c r="BT1325" t="str">
        <f t="shared" si="555"/>
        <v/>
      </c>
    </row>
    <row r="1326" spans="1:72">
      <c r="A1326">
        <v>202380</v>
      </c>
      <c r="B1326">
        <v>82658</v>
      </c>
      <c r="C1326" t="s">
        <v>123</v>
      </c>
      <c r="D1326">
        <v>1</v>
      </c>
      <c r="E1326" t="s">
        <v>379</v>
      </c>
      <c r="F1326">
        <v>1325</v>
      </c>
      <c r="G1326" t="s">
        <v>390</v>
      </c>
      <c r="H1326">
        <v>1</v>
      </c>
      <c r="K1326">
        <v>0</v>
      </c>
      <c r="L1326" t="s">
        <v>126</v>
      </c>
      <c r="M1326" t="s">
        <v>123</v>
      </c>
      <c r="N1326">
        <v>1</v>
      </c>
      <c r="O1326">
        <v>0</v>
      </c>
      <c r="P1326" t="s">
        <v>151</v>
      </c>
      <c r="Q1326" t="s">
        <v>128</v>
      </c>
      <c r="R1326">
        <v>109</v>
      </c>
      <c r="S1326" s="1">
        <v>45299</v>
      </c>
      <c r="T1326" s="1">
        <v>45403</v>
      </c>
      <c r="U1326">
        <v>900</v>
      </c>
      <c r="V1326">
        <v>1245</v>
      </c>
      <c r="W1326" t="s">
        <v>129</v>
      </c>
      <c r="X1326" t="s">
        <v>129</v>
      </c>
      <c r="Y1326" t="s">
        <v>129</v>
      </c>
      <c r="Z1326" t="s">
        <v>129</v>
      </c>
      <c r="AA1326" t="s">
        <v>52</v>
      </c>
      <c r="AB1326" t="s">
        <v>129</v>
      </c>
      <c r="AC1326" t="s">
        <v>129</v>
      </c>
      <c r="AD1326">
        <v>0</v>
      </c>
      <c r="AE1326">
        <v>20</v>
      </c>
      <c r="AF1326">
        <v>30</v>
      </c>
      <c r="AG1326">
        <v>0</v>
      </c>
      <c r="AH1326">
        <v>0</v>
      </c>
      <c r="AI1326">
        <v>2</v>
      </c>
      <c r="AJ1326">
        <v>2</v>
      </c>
      <c r="AK1326">
        <v>2</v>
      </c>
      <c r="AL1326">
        <v>4</v>
      </c>
      <c r="AM1326">
        <v>1</v>
      </c>
      <c r="AN1326">
        <v>3</v>
      </c>
      <c r="AR1326" t="s">
        <v>149</v>
      </c>
      <c r="AS1326">
        <v>4.5</v>
      </c>
      <c r="AT1326">
        <v>1</v>
      </c>
      <c r="AU1326">
        <f t="shared" si="530"/>
        <v>15</v>
      </c>
      <c r="AV1326">
        <f t="shared" si="531"/>
        <v>15</v>
      </c>
      <c r="AW1326">
        <f t="shared" si="532"/>
        <v>15</v>
      </c>
      <c r="AX1326">
        <f t="shared" si="533"/>
        <v>225</v>
      </c>
      <c r="AY1326">
        <f t="shared" si="534"/>
        <v>3375</v>
      </c>
      <c r="AZ1326">
        <f t="shared" si="535"/>
        <v>1</v>
      </c>
      <c r="BA1326">
        <f t="shared" si="536"/>
        <v>3375</v>
      </c>
      <c r="BB1326">
        <f t="shared" si="537"/>
        <v>3375</v>
      </c>
      <c r="BC1326">
        <f t="shared" si="538"/>
        <v>3000</v>
      </c>
      <c r="BD1326">
        <f t="shared" si="539"/>
        <v>60</v>
      </c>
      <c r="BE1326">
        <f t="shared" si="540"/>
        <v>1</v>
      </c>
      <c r="BF1326">
        <f t="shared" si="541"/>
        <v>1</v>
      </c>
      <c r="BG1326">
        <f t="shared" si="542"/>
        <v>67.5</v>
      </c>
      <c r="BH1326">
        <f t="shared" si="543"/>
        <v>56.25</v>
      </c>
      <c r="BI1326">
        <f t="shared" si="544"/>
        <v>200</v>
      </c>
      <c r="BJ1326">
        <f t="shared" si="545"/>
        <v>225</v>
      </c>
      <c r="BK1326">
        <f t="shared" si="546"/>
        <v>225</v>
      </c>
      <c r="BL1326" t="str">
        <f t="shared" si="547"/>
        <v/>
      </c>
      <c r="BM1326" t="str">
        <f t="shared" si="548"/>
        <v/>
      </c>
      <c r="BN1326" t="str">
        <f t="shared" si="549"/>
        <v/>
      </c>
      <c r="BO1326" t="str">
        <f t="shared" si="550"/>
        <v/>
      </c>
      <c r="BP1326">
        <f t="shared" si="551"/>
        <v>2</v>
      </c>
      <c r="BQ1326">
        <f t="shared" si="552"/>
        <v>2</v>
      </c>
      <c r="BR1326">
        <f t="shared" si="553"/>
        <v>1</v>
      </c>
      <c r="BS1326">
        <f t="shared" si="554"/>
        <v>17</v>
      </c>
      <c r="BT1326" t="str">
        <f t="shared" si="555"/>
        <v/>
      </c>
    </row>
    <row r="1327" spans="1:72">
      <c r="A1327">
        <v>202380</v>
      </c>
      <c r="B1327">
        <v>82658</v>
      </c>
      <c r="C1327" t="s">
        <v>123</v>
      </c>
      <c r="D1327">
        <v>1</v>
      </c>
      <c r="E1327" t="s">
        <v>379</v>
      </c>
      <c r="F1327">
        <v>1325</v>
      </c>
      <c r="G1327" t="s">
        <v>390</v>
      </c>
      <c r="H1327">
        <v>1</v>
      </c>
      <c r="K1327">
        <v>0</v>
      </c>
      <c r="L1327" t="s">
        <v>126</v>
      </c>
      <c r="M1327" t="s">
        <v>123</v>
      </c>
      <c r="N1327">
        <v>1</v>
      </c>
      <c r="O1327">
        <v>0</v>
      </c>
      <c r="P1327" t="s">
        <v>151</v>
      </c>
      <c r="Q1327" t="s">
        <v>128</v>
      </c>
      <c r="R1327">
        <v>109</v>
      </c>
      <c r="S1327" s="1">
        <v>45299</v>
      </c>
      <c r="T1327" s="1">
        <v>45403</v>
      </c>
      <c r="U1327" t="s">
        <v>129</v>
      </c>
      <c r="W1327" t="s">
        <v>129</v>
      </c>
      <c r="X1327" t="s">
        <v>129</v>
      </c>
      <c r="Y1327" t="s">
        <v>129</v>
      </c>
      <c r="Z1327" t="s">
        <v>129</v>
      </c>
      <c r="AA1327" t="s">
        <v>129</v>
      </c>
      <c r="AB1327" t="s">
        <v>129</v>
      </c>
      <c r="AC1327" t="s">
        <v>129</v>
      </c>
      <c r="AD1327">
        <v>0</v>
      </c>
      <c r="AE1327">
        <v>20</v>
      </c>
      <c r="AF1327">
        <v>30</v>
      </c>
      <c r="AG1327">
        <v>0</v>
      </c>
      <c r="AH1327">
        <v>0</v>
      </c>
      <c r="AI1327">
        <v>2</v>
      </c>
      <c r="AJ1327">
        <v>2</v>
      </c>
      <c r="AK1327">
        <v>2</v>
      </c>
      <c r="AL1327">
        <v>4</v>
      </c>
      <c r="AM1327">
        <v>1</v>
      </c>
      <c r="AN1327">
        <v>3</v>
      </c>
      <c r="AR1327" t="s">
        <v>133</v>
      </c>
      <c r="AS1327">
        <v>0</v>
      </c>
      <c r="AT1327">
        <v>1</v>
      </c>
      <c r="AU1327">
        <f t="shared" si="530"/>
        <v>0</v>
      </c>
      <c r="AV1327">
        <f t="shared" si="531"/>
        <v>15</v>
      </c>
      <c r="AW1327">
        <f t="shared" si="532"/>
        <v>15</v>
      </c>
      <c r="AX1327" t="str">
        <f t="shared" si="533"/>
        <v/>
      </c>
      <c r="AY1327" t="str">
        <f t="shared" si="534"/>
        <v/>
      </c>
      <c r="AZ1327">
        <f t="shared" si="535"/>
        <v>1</v>
      </c>
      <c r="BA1327" t="str">
        <f t="shared" si="536"/>
        <v/>
      </c>
      <c r="BB1327">
        <f t="shared" si="537"/>
        <v>3375</v>
      </c>
      <c r="BC1327">
        <f t="shared" si="538"/>
        <v>3000</v>
      </c>
      <c r="BD1327">
        <f t="shared" si="539"/>
        <v>60</v>
      </c>
      <c r="BE1327">
        <f t="shared" si="540"/>
        <v>1</v>
      </c>
      <c r="BF1327">
        <f t="shared" si="541"/>
        <v>1</v>
      </c>
      <c r="BG1327">
        <f t="shared" si="542"/>
        <v>67.5</v>
      </c>
      <c r="BH1327">
        <f t="shared" si="543"/>
        <v>56.25</v>
      </c>
      <c r="BI1327">
        <f t="shared" si="544"/>
        <v>200</v>
      </c>
      <c r="BJ1327">
        <f t="shared" si="545"/>
        <v>225</v>
      </c>
      <c r="BK1327">
        <f t="shared" si="546"/>
        <v>225</v>
      </c>
      <c r="BL1327" t="str">
        <f t="shared" si="547"/>
        <v/>
      </c>
      <c r="BM1327" t="str">
        <f t="shared" si="548"/>
        <v/>
      </c>
      <c r="BN1327" t="str">
        <f t="shared" si="549"/>
        <v/>
      </c>
      <c r="BO1327" t="str">
        <f t="shared" si="550"/>
        <v/>
      </c>
      <c r="BP1327">
        <f t="shared" si="551"/>
        <v>2</v>
      </c>
      <c r="BQ1327">
        <f t="shared" si="552"/>
        <v>2</v>
      </c>
      <c r="BR1327">
        <f t="shared" si="553"/>
        <v>1</v>
      </c>
      <c r="BS1327">
        <f t="shared" si="554"/>
        <v>17</v>
      </c>
      <c r="BT1327" t="str">
        <f t="shared" si="555"/>
        <v/>
      </c>
    </row>
    <row r="1328" spans="1:72">
      <c r="A1328">
        <v>202380</v>
      </c>
      <c r="B1328">
        <v>82873</v>
      </c>
      <c r="C1328" t="s">
        <v>123</v>
      </c>
      <c r="D1328">
        <v>1</v>
      </c>
      <c r="E1328" t="s">
        <v>379</v>
      </c>
      <c r="F1328">
        <v>1335</v>
      </c>
      <c r="G1328" t="s">
        <v>391</v>
      </c>
      <c r="H1328">
        <v>1</v>
      </c>
      <c r="K1328">
        <v>0</v>
      </c>
      <c r="L1328" t="s">
        <v>126</v>
      </c>
      <c r="M1328" t="s">
        <v>123</v>
      </c>
      <c r="N1328">
        <v>1</v>
      </c>
      <c r="O1328">
        <v>0</v>
      </c>
      <c r="P1328" t="s">
        <v>151</v>
      </c>
      <c r="Q1328" t="s">
        <v>128</v>
      </c>
      <c r="R1328">
        <v>110</v>
      </c>
      <c r="S1328" s="1">
        <v>45299</v>
      </c>
      <c r="T1328" s="1">
        <v>45403</v>
      </c>
      <c r="U1328">
        <v>1300</v>
      </c>
      <c r="V1328">
        <v>1515</v>
      </c>
      <c r="W1328" t="s">
        <v>45</v>
      </c>
      <c r="X1328" t="s">
        <v>129</v>
      </c>
      <c r="Y1328" t="s">
        <v>47</v>
      </c>
      <c r="Z1328" t="s">
        <v>129</v>
      </c>
      <c r="AA1328" t="s">
        <v>129</v>
      </c>
      <c r="AB1328" t="s">
        <v>129</v>
      </c>
      <c r="AC1328" t="s">
        <v>129</v>
      </c>
      <c r="AD1328">
        <v>0</v>
      </c>
      <c r="AE1328">
        <v>30</v>
      </c>
      <c r="AF1328">
        <v>30</v>
      </c>
      <c r="AG1328">
        <v>0</v>
      </c>
      <c r="AH1328">
        <v>0</v>
      </c>
      <c r="AI1328">
        <v>2</v>
      </c>
      <c r="AJ1328">
        <v>3</v>
      </c>
      <c r="AK1328">
        <v>3</v>
      </c>
      <c r="AL1328">
        <v>5</v>
      </c>
      <c r="AM1328">
        <v>2</v>
      </c>
      <c r="AN1328">
        <v>3</v>
      </c>
      <c r="AR1328" t="s">
        <v>149</v>
      </c>
      <c r="AS1328">
        <v>5.4</v>
      </c>
      <c r="AT1328">
        <v>1</v>
      </c>
      <c r="AU1328">
        <f t="shared" si="530"/>
        <v>30</v>
      </c>
      <c r="AV1328">
        <f t="shared" si="531"/>
        <v>30</v>
      </c>
      <c r="AW1328">
        <f t="shared" si="532"/>
        <v>30</v>
      </c>
      <c r="AX1328">
        <f t="shared" si="533"/>
        <v>135</v>
      </c>
      <c r="AY1328">
        <f t="shared" si="534"/>
        <v>4050</v>
      </c>
      <c r="AZ1328">
        <f t="shared" si="535"/>
        <v>1</v>
      </c>
      <c r="BA1328">
        <f t="shared" si="536"/>
        <v>4050</v>
      </c>
      <c r="BB1328">
        <f t="shared" si="537"/>
        <v>4050</v>
      </c>
      <c r="BC1328">
        <f t="shared" si="538"/>
        <v>3750</v>
      </c>
      <c r="BD1328">
        <f t="shared" si="539"/>
        <v>75</v>
      </c>
      <c r="BE1328">
        <f t="shared" si="540"/>
        <v>1</v>
      </c>
      <c r="BF1328">
        <f t="shared" si="541"/>
        <v>1</v>
      </c>
      <c r="BG1328">
        <f t="shared" si="542"/>
        <v>81</v>
      </c>
      <c r="BH1328">
        <f t="shared" si="543"/>
        <v>67.5</v>
      </c>
      <c r="BI1328">
        <f t="shared" si="544"/>
        <v>125</v>
      </c>
      <c r="BJ1328">
        <f t="shared" si="545"/>
        <v>135</v>
      </c>
      <c r="BK1328">
        <f t="shared" si="546"/>
        <v>135</v>
      </c>
      <c r="BL1328" t="str">
        <f t="shared" si="547"/>
        <v/>
      </c>
      <c r="BM1328" t="str">
        <f t="shared" si="548"/>
        <v/>
      </c>
      <c r="BN1328" t="str">
        <f t="shared" si="549"/>
        <v/>
      </c>
      <c r="BO1328" t="str">
        <f t="shared" si="550"/>
        <v/>
      </c>
      <c r="BP1328">
        <f t="shared" si="551"/>
        <v>2</v>
      </c>
      <c r="BQ1328">
        <f t="shared" si="552"/>
        <v>2</v>
      </c>
      <c r="BR1328">
        <f t="shared" si="553"/>
        <v>1</v>
      </c>
      <c r="BS1328">
        <f t="shared" si="554"/>
        <v>17</v>
      </c>
      <c r="BT1328" t="str">
        <f t="shared" si="555"/>
        <v/>
      </c>
    </row>
    <row r="1329" spans="1:72">
      <c r="A1329">
        <v>202380</v>
      </c>
      <c r="B1329">
        <v>82873</v>
      </c>
      <c r="C1329" t="s">
        <v>123</v>
      </c>
      <c r="D1329">
        <v>1</v>
      </c>
      <c r="E1329" t="s">
        <v>379</v>
      </c>
      <c r="F1329">
        <v>1335</v>
      </c>
      <c r="G1329" t="s">
        <v>391</v>
      </c>
      <c r="H1329">
        <v>1</v>
      </c>
      <c r="K1329">
        <v>0</v>
      </c>
      <c r="L1329" t="s">
        <v>126</v>
      </c>
      <c r="M1329" t="s">
        <v>123</v>
      </c>
      <c r="N1329">
        <v>1</v>
      </c>
      <c r="O1329">
        <v>0</v>
      </c>
      <c r="P1329" t="s">
        <v>151</v>
      </c>
      <c r="Q1329" t="s">
        <v>128</v>
      </c>
      <c r="R1329">
        <v>110</v>
      </c>
      <c r="S1329" s="1">
        <v>45299</v>
      </c>
      <c r="T1329" s="1">
        <v>45403</v>
      </c>
      <c r="U1329" t="s">
        <v>129</v>
      </c>
      <c r="W1329" t="s">
        <v>129</v>
      </c>
      <c r="X1329" t="s">
        <v>129</v>
      </c>
      <c r="Y1329" t="s">
        <v>129</v>
      </c>
      <c r="Z1329" t="s">
        <v>129</v>
      </c>
      <c r="AA1329" t="s">
        <v>129</v>
      </c>
      <c r="AB1329" t="s">
        <v>129</v>
      </c>
      <c r="AC1329" t="s">
        <v>129</v>
      </c>
      <c r="AD1329">
        <v>0</v>
      </c>
      <c r="AE1329">
        <v>30</v>
      </c>
      <c r="AF1329">
        <v>30</v>
      </c>
      <c r="AG1329">
        <v>0</v>
      </c>
      <c r="AH1329">
        <v>0</v>
      </c>
      <c r="AI1329">
        <v>2</v>
      </c>
      <c r="AJ1329">
        <v>3</v>
      </c>
      <c r="AK1329">
        <v>3</v>
      </c>
      <c r="AL1329">
        <v>5</v>
      </c>
      <c r="AM1329">
        <v>2</v>
      </c>
      <c r="AN1329">
        <v>3</v>
      </c>
      <c r="AR1329" t="s">
        <v>133</v>
      </c>
      <c r="AS1329">
        <v>5.5</v>
      </c>
      <c r="AT1329">
        <v>2</v>
      </c>
      <c r="AU1329">
        <f t="shared" si="530"/>
        <v>0</v>
      </c>
      <c r="AV1329">
        <f t="shared" si="531"/>
        <v>30</v>
      </c>
      <c r="AW1329">
        <f t="shared" si="532"/>
        <v>30</v>
      </c>
      <c r="AX1329" t="str">
        <f t="shared" si="533"/>
        <v/>
      </c>
      <c r="AY1329" t="str">
        <f t="shared" si="534"/>
        <v/>
      </c>
      <c r="AZ1329">
        <f t="shared" si="535"/>
        <v>1</v>
      </c>
      <c r="BA1329" t="str">
        <f t="shared" si="536"/>
        <v/>
      </c>
      <c r="BB1329">
        <f t="shared" si="537"/>
        <v>4050</v>
      </c>
      <c r="BC1329">
        <f t="shared" si="538"/>
        <v>3750</v>
      </c>
      <c r="BD1329">
        <f t="shared" si="539"/>
        <v>75</v>
      </c>
      <c r="BE1329">
        <f t="shared" si="540"/>
        <v>1</v>
      </c>
      <c r="BF1329">
        <f t="shared" si="541"/>
        <v>1</v>
      </c>
      <c r="BG1329">
        <f t="shared" si="542"/>
        <v>81</v>
      </c>
      <c r="BH1329">
        <f t="shared" si="543"/>
        <v>67.5</v>
      </c>
      <c r="BI1329">
        <f t="shared" si="544"/>
        <v>125</v>
      </c>
      <c r="BJ1329">
        <f t="shared" si="545"/>
        <v>135</v>
      </c>
      <c r="BK1329">
        <f t="shared" si="546"/>
        <v>135</v>
      </c>
      <c r="BL1329" t="str">
        <f t="shared" si="547"/>
        <v/>
      </c>
      <c r="BM1329" t="str">
        <f t="shared" si="548"/>
        <v/>
      </c>
      <c r="BN1329" t="str">
        <f t="shared" si="549"/>
        <v/>
      </c>
      <c r="BO1329" t="str">
        <f t="shared" si="550"/>
        <v/>
      </c>
      <c r="BP1329">
        <f t="shared" si="551"/>
        <v>2</v>
      </c>
      <c r="BQ1329">
        <f t="shared" si="552"/>
        <v>2</v>
      </c>
      <c r="BR1329">
        <f t="shared" si="553"/>
        <v>1</v>
      </c>
      <c r="BS1329">
        <f t="shared" si="554"/>
        <v>17</v>
      </c>
      <c r="BT1329" t="str">
        <f t="shared" si="555"/>
        <v/>
      </c>
    </row>
    <row r="1330" spans="1:72">
      <c r="A1330">
        <v>202380</v>
      </c>
      <c r="B1330">
        <v>84843</v>
      </c>
      <c r="C1330" t="s">
        <v>150</v>
      </c>
      <c r="D1330">
        <v>101</v>
      </c>
      <c r="E1330" t="s">
        <v>379</v>
      </c>
      <c r="F1330">
        <v>1335</v>
      </c>
      <c r="G1330" t="s">
        <v>391</v>
      </c>
      <c r="H1330" t="s">
        <v>228</v>
      </c>
      <c r="K1330">
        <v>0</v>
      </c>
      <c r="L1330" t="s">
        <v>126</v>
      </c>
      <c r="M1330" t="s">
        <v>123</v>
      </c>
      <c r="N1330">
        <v>1</v>
      </c>
      <c r="O1330">
        <v>9</v>
      </c>
      <c r="P1330" t="s">
        <v>151</v>
      </c>
      <c r="Q1330" t="s">
        <v>151</v>
      </c>
      <c r="R1330" t="s">
        <v>123</v>
      </c>
      <c r="S1330" s="1">
        <v>45299</v>
      </c>
      <c r="T1330" s="1">
        <v>45403</v>
      </c>
      <c r="U1330">
        <v>1000</v>
      </c>
      <c r="V1330">
        <v>1045</v>
      </c>
      <c r="W1330" t="s">
        <v>45</v>
      </c>
      <c r="X1330" t="s">
        <v>46</v>
      </c>
      <c r="Y1330" t="s">
        <v>47</v>
      </c>
      <c r="Z1330" t="s">
        <v>50</v>
      </c>
      <c r="AA1330" t="s">
        <v>52</v>
      </c>
      <c r="AB1330" t="s">
        <v>129</v>
      </c>
      <c r="AC1330" t="s">
        <v>129</v>
      </c>
      <c r="AD1330">
        <v>0</v>
      </c>
      <c r="AE1330">
        <v>15</v>
      </c>
      <c r="AF1330">
        <v>30</v>
      </c>
      <c r="AG1330">
        <v>0</v>
      </c>
      <c r="AH1330">
        <v>0</v>
      </c>
      <c r="AI1330">
        <v>2</v>
      </c>
      <c r="AJ1330">
        <v>3</v>
      </c>
      <c r="AK1330">
        <v>3</v>
      </c>
      <c r="AL1330">
        <v>5</v>
      </c>
      <c r="AM1330">
        <v>2</v>
      </c>
      <c r="AN1330">
        <v>3</v>
      </c>
      <c r="AR1330" t="s">
        <v>149</v>
      </c>
      <c r="AS1330">
        <v>4.5</v>
      </c>
      <c r="AT1330">
        <v>1</v>
      </c>
      <c r="AU1330">
        <f t="shared" si="530"/>
        <v>75</v>
      </c>
      <c r="AV1330">
        <f t="shared" si="531"/>
        <v>75</v>
      </c>
      <c r="AW1330">
        <f t="shared" si="532"/>
        <v>75</v>
      </c>
      <c r="AX1330">
        <f t="shared" si="533"/>
        <v>45</v>
      </c>
      <c r="AY1330">
        <f t="shared" si="534"/>
        <v>3375</v>
      </c>
      <c r="AZ1330">
        <f t="shared" si="535"/>
        <v>1</v>
      </c>
      <c r="BA1330">
        <f t="shared" si="536"/>
        <v>3375</v>
      </c>
      <c r="BB1330">
        <f t="shared" si="537"/>
        <v>3375</v>
      </c>
      <c r="BC1330">
        <f t="shared" si="538"/>
        <v>3750</v>
      </c>
      <c r="BD1330">
        <f t="shared" si="539"/>
        <v>75</v>
      </c>
      <c r="BE1330">
        <f t="shared" si="540"/>
        <v>1</v>
      </c>
      <c r="BF1330">
        <f t="shared" si="541"/>
        <v>1</v>
      </c>
      <c r="BG1330">
        <f t="shared" si="542"/>
        <v>67.5</v>
      </c>
      <c r="BH1330">
        <f t="shared" si="543"/>
        <v>56.25</v>
      </c>
      <c r="BI1330">
        <f t="shared" si="544"/>
        <v>50</v>
      </c>
      <c r="BJ1330">
        <f t="shared" si="545"/>
        <v>50</v>
      </c>
      <c r="BK1330">
        <f t="shared" si="546"/>
        <v>50</v>
      </c>
      <c r="BL1330">
        <f t="shared" si="547"/>
        <v>1050</v>
      </c>
      <c r="BM1330">
        <f t="shared" si="548"/>
        <v>8</v>
      </c>
      <c r="BN1330" t="str">
        <f t="shared" si="549"/>
        <v/>
      </c>
      <c r="BO1330" t="str">
        <f t="shared" si="550"/>
        <v/>
      </c>
      <c r="BP1330">
        <f t="shared" si="551"/>
        <v>2</v>
      </c>
      <c r="BQ1330">
        <f t="shared" si="552"/>
        <v>2</v>
      </c>
      <c r="BR1330">
        <f t="shared" si="553"/>
        <v>1</v>
      </c>
      <c r="BS1330">
        <f t="shared" si="554"/>
        <v>17</v>
      </c>
      <c r="BT1330" t="str">
        <f t="shared" si="555"/>
        <v/>
      </c>
    </row>
    <row r="1331" spans="1:72">
      <c r="A1331">
        <v>202380</v>
      </c>
      <c r="B1331">
        <v>84843</v>
      </c>
      <c r="C1331" t="s">
        <v>150</v>
      </c>
      <c r="D1331">
        <v>101</v>
      </c>
      <c r="E1331" t="s">
        <v>379</v>
      </c>
      <c r="F1331">
        <v>1335</v>
      </c>
      <c r="G1331" t="s">
        <v>391</v>
      </c>
      <c r="H1331" t="s">
        <v>228</v>
      </c>
      <c r="K1331">
        <v>0</v>
      </c>
      <c r="L1331" t="s">
        <v>126</v>
      </c>
      <c r="M1331" t="s">
        <v>123</v>
      </c>
      <c r="N1331">
        <v>1</v>
      </c>
      <c r="O1331">
        <v>9</v>
      </c>
      <c r="P1331" t="s">
        <v>151</v>
      </c>
      <c r="Q1331" t="s">
        <v>151</v>
      </c>
      <c r="R1331" t="s">
        <v>123</v>
      </c>
      <c r="S1331" s="1">
        <v>45299</v>
      </c>
      <c r="T1331" s="1">
        <v>45403</v>
      </c>
      <c r="U1331" t="s">
        <v>129</v>
      </c>
      <c r="W1331" t="s">
        <v>129</v>
      </c>
      <c r="X1331" t="s">
        <v>129</v>
      </c>
      <c r="Y1331" t="s">
        <v>129</v>
      </c>
      <c r="Z1331" t="s">
        <v>129</v>
      </c>
      <c r="AA1331" t="s">
        <v>129</v>
      </c>
      <c r="AB1331" t="s">
        <v>129</v>
      </c>
      <c r="AC1331" t="s">
        <v>129</v>
      </c>
      <c r="AD1331">
        <v>0</v>
      </c>
      <c r="AE1331">
        <v>15</v>
      </c>
      <c r="AF1331">
        <v>30</v>
      </c>
      <c r="AG1331">
        <v>0</v>
      </c>
      <c r="AH1331">
        <v>0</v>
      </c>
      <c r="AI1331">
        <v>2</v>
      </c>
      <c r="AJ1331">
        <v>3</v>
      </c>
      <c r="AK1331">
        <v>3</v>
      </c>
      <c r="AL1331">
        <v>5</v>
      </c>
      <c r="AM1331">
        <v>2</v>
      </c>
      <c r="AN1331">
        <v>3</v>
      </c>
      <c r="AR1331" t="s">
        <v>133</v>
      </c>
      <c r="AS1331">
        <v>0</v>
      </c>
      <c r="AT1331">
        <v>2</v>
      </c>
      <c r="AU1331">
        <f t="shared" si="530"/>
        <v>0</v>
      </c>
      <c r="AV1331">
        <f t="shared" si="531"/>
        <v>75</v>
      </c>
      <c r="AW1331">
        <f t="shared" si="532"/>
        <v>75</v>
      </c>
      <c r="AX1331" t="str">
        <f t="shared" si="533"/>
        <v/>
      </c>
      <c r="AY1331" t="str">
        <f t="shared" si="534"/>
        <v/>
      </c>
      <c r="AZ1331">
        <f t="shared" si="535"/>
        <v>1</v>
      </c>
      <c r="BA1331" t="str">
        <f t="shared" si="536"/>
        <v/>
      </c>
      <c r="BB1331">
        <f t="shared" si="537"/>
        <v>3375</v>
      </c>
      <c r="BC1331">
        <f t="shared" si="538"/>
        <v>3750</v>
      </c>
      <c r="BD1331">
        <f t="shared" si="539"/>
        <v>75</v>
      </c>
      <c r="BE1331">
        <f t="shared" si="540"/>
        <v>1</v>
      </c>
      <c r="BF1331">
        <f t="shared" si="541"/>
        <v>1</v>
      </c>
      <c r="BG1331">
        <f t="shared" si="542"/>
        <v>67.5</v>
      </c>
      <c r="BH1331">
        <f t="shared" si="543"/>
        <v>56.25</v>
      </c>
      <c r="BI1331">
        <f t="shared" si="544"/>
        <v>50</v>
      </c>
      <c r="BJ1331">
        <f t="shared" si="545"/>
        <v>50</v>
      </c>
      <c r="BK1331">
        <f t="shared" si="546"/>
        <v>50</v>
      </c>
      <c r="BL1331" t="str">
        <f t="shared" si="547"/>
        <v/>
      </c>
      <c r="BM1331">
        <f t="shared" si="548"/>
        <v>8</v>
      </c>
      <c r="BN1331" t="str">
        <f t="shared" si="549"/>
        <v/>
      </c>
      <c r="BO1331" t="str">
        <f t="shared" si="550"/>
        <v/>
      </c>
      <c r="BP1331">
        <f t="shared" si="551"/>
        <v>2</v>
      </c>
      <c r="BQ1331">
        <f t="shared" si="552"/>
        <v>2</v>
      </c>
      <c r="BR1331">
        <f t="shared" si="553"/>
        <v>1</v>
      </c>
      <c r="BS1331">
        <f t="shared" si="554"/>
        <v>17</v>
      </c>
      <c r="BT1331" t="str">
        <f t="shared" si="555"/>
        <v/>
      </c>
    </row>
    <row r="1332" spans="1:72">
      <c r="A1332">
        <v>202380</v>
      </c>
      <c r="B1332">
        <v>83413</v>
      </c>
      <c r="C1332" t="s">
        <v>150</v>
      </c>
      <c r="D1332">
        <v>1</v>
      </c>
      <c r="E1332" t="s">
        <v>379</v>
      </c>
      <c r="F1332">
        <v>1335</v>
      </c>
      <c r="G1332" t="s">
        <v>391</v>
      </c>
      <c r="H1332" t="s">
        <v>232</v>
      </c>
      <c r="I1332" t="s">
        <v>147</v>
      </c>
      <c r="J1332" t="s">
        <v>138</v>
      </c>
      <c r="K1332">
        <v>0</v>
      </c>
      <c r="L1332" t="s">
        <v>126</v>
      </c>
      <c r="M1332" t="s">
        <v>123</v>
      </c>
      <c r="N1332">
        <v>1</v>
      </c>
      <c r="O1332">
        <v>9</v>
      </c>
      <c r="P1332" t="s">
        <v>151</v>
      </c>
      <c r="Q1332" t="s">
        <v>151</v>
      </c>
      <c r="R1332" t="s">
        <v>123</v>
      </c>
      <c r="S1332" s="1">
        <v>45299</v>
      </c>
      <c r="T1332" s="1">
        <v>45403</v>
      </c>
      <c r="U1332">
        <v>1220</v>
      </c>
      <c r="V1332">
        <v>1315</v>
      </c>
      <c r="W1332" t="s">
        <v>129</v>
      </c>
      <c r="X1332" t="s">
        <v>46</v>
      </c>
      <c r="Y1332" t="s">
        <v>129</v>
      </c>
      <c r="Z1332" t="s">
        <v>50</v>
      </c>
      <c r="AA1332" t="s">
        <v>52</v>
      </c>
      <c r="AB1332" t="s">
        <v>129</v>
      </c>
      <c r="AC1332" t="s">
        <v>129</v>
      </c>
      <c r="AD1332">
        <v>0</v>
      </c>
      <c r="AE1332">
        <v>20</v>
      </c>
      <c r="AF1332">
        <v>30</v>
      </c>
      <c r="AG1332">
        <v>0</v>
      </c>
      <c r="AH1332">
        <v>0</v>
      </c>
      <c r="AI1332">
        <v>2</v>
      </c>
      <c r="AJ1332">
        <v>3</v>
      </c>
      <c r="AK1332">
        <v>3</v>
      </c>
      <c r="AL1332">
        <v>5</v>
      </c>
      <c r="AM1332">
        <v>2</v>
      </c>
      <c r="AN1332">
        <v>3</v>
      </c>
      <c r="AP1332" t="s">
        <v>138</v>
      </c>
      <c r="AR1332" t="s">
        <v>149</v>
      </c>
      <c r="AS1332">
        <v>3.3</v>
      </c>
      <c r="AT1332">
        <v>1</v>
      </c>
      <c r="AU1332">
        <f t="shared" si="530"/>
        <v>45</v>
      </c>
      <c r="AV1332">
        <f t="shared" si="531"/>
        <v>45</v>
      </c>
      <c r="AW1332">
        <f t="shared" si="532"/>
        <v>45</v>
      </c>
      <c r="AX1332">
        <f t="shared" si="533"/>
        <v>55</v>
      </c>
      <c r="AY1332">
        <f t="shared" si="534"/>
        <v>2475</v>
      </c>
      <c r="AZ1332">
        <f t="shared" si="535"/>
        <v>1</v>
      </c>
      <c r="BA1332">
        <f t="shared" si="536"/>
        <v>2475</v>
      </c>
      <c r="BB1332">
        <f t="shared" si="537"/>
        <v>2475</v>
      </c>
      <c r="BC1332">
        <f t="shared" si="538"/>
        <v>1875</v>
      </c>
      <c r="BD1332">
        <f t="shared" si="539"/>
        <v>75</v>
      </c>
      <c r="BE1332">
        <f t="shared" si="540"/>
        <v>0.5</v>
      </c>
      <c r="BF1332">
        <f t="shared" si="541"/>
        <v>0.5</v>
      </c>
      <c r="BG1332">
        <f t="shared" si="542"/>
        <v>49.5</v>
      </c>
      <c r="BH1332">
        <f t="shared" si="543"/>
        <v>41.25</v>
      </c>
      <c r="BI1332">
        <f t="shared" si="544"/>
        <v>41.666666666666664</v>
      </c>
      <c r="BJ1332">
        <f t="shared" si="545"/>
        <v>41.666666666666664</v>
      </c>
      <c r="BK1332">
        <f t="shared" si="546"/>
        <v>45</v>
      </c>
      <c r="BL1332">
        <f t="shared" si="547"/>
        <v>1305</v>
      </c>
      <c r="BM1332" t="str">
        <f t="shared" si="548"/>
        <v/>
      </c>
      <c r="BN1332">
        <f t="shared" si="549"/>
        <v>-4</v>
      </c>
      <c r="BO1332" t="str">
        <f t="shared" si="550"/>
        <v/>
      </c>
      <c r="BP1332">
        <f t="shared" si="551"/>
        <v>2</v>
      </c>
      <c r="BQ1332">
        <f t="shared" si="552"/>
        <v>2</v>
      </c>
      <c r="BR1332">
        <f t="shared" si="553"/>
        <v>1</v>
      </c>
      <c r="BS1332">
        <f t="shared" si="554"/>
        <v>17</v>
      </c>
      <c r="BT1332" t="str">
        <f t="shared" si="555"/>
        <v>Flag</v>
      </c>
    </row>
    <row r="1333" spans="1:72">
      <c r="A1333">
        <v>202380</v>
      </c>
      <c r="B1333">
        <v>83413</v>
      </c>
      <c r="C1333" t="s">
        <v>150</v>
      </c>
      <c r="D1333">
        <v>1</v>
      </c>
      <c r="E1333" t="s">
        <v>379</v>
      </c>
      <c r="F1333">
        <v>1335</v>
      </c>
      <c r="G1333" t="s">
        <v>391</v>
      </c>
      <c r="H1333" t="s">
        <v>232</v>
      </c>
      <c r="I1333" t="s">
        <v>147</v>
      </c>
      <c r="J1333" t="s">
        <v>138</v>
      </c>
      <c r="K1333">
        <v>0</v>
      </c>
      <c r="L1333" t="s">
        <v>126</v>
      </c>
      <c r="M1333" t="s">
        <v>123</v>
      </c>
      <c r="N1333">
        <v>1</v>
      </c>
      <c r="O1333">
        <v>9</v>
      </c>
      <c r="P1333" t="s">
        <v>151</v>
      </c>
      <c r="Q1333" t="s">
        <v>141</v>
      </c>
      <c r="R1333" t="s">
        <v>141</v>
      </c>
      <c r="S1333" s="1">
        <v>45299</v>
      </c>
      <c r="T1333" s="1">
        <v>45403</v>
      </c>
      <c r="U1333" t="s">
        <v>129</v>
      </c>
      <c r="W1333" t="s">
        <v>129</v>
      </c>
      <c r="X1333" t="s">
        <v>129</v>
      </c>
      <c r="Y1333" t="s">
        <v>129</v>
      </c>
      <c r="Z1333" t="s">
        <v>129</v>
      </c>
      <c r="AA1333" t="s">
        <v>129</v>
      </c>
      <c r="AB1333" t="s">
        <v>129</v>
      </c>
      <c r="AC1333" t="s">
        <v>129</v>
      </c>
      <c r="AD1333">
        <v>0</v>
      </c>
      <c r="AE1333">
        <v>20</v>
      </c>
      <c r="AF1333">
        <v>30</v>
      </c>
      <c r="AG1333">
        <v>0</v>
      </c>
      <c r="AH1333">
        <v>0</v>
      </c>
      <c r="AI1333">
        <v>2</v>
      </c>
      <c r="AJ1333">
        <v>3</v>
      </c>
      <c r="AK1333">
        <v>3</v>
      </c>
      <c r="AL1333">
        <v>5</v>
      </c>
      <c r="AM1333">
        <v>2</v>
      </c>
      <c r="AN1333">
        <v>3</v>
      </c>
      <c r="AP1333" t="s">
        <v>138</v>
      </c>
      <c r="AR1333" t="s">
        <v>133</v>
      </c>
      <c r="AS1333">
        <v>0</v>
      </c>
      <c r="AT1333">
        <v>2</v>
      </c>
      <c r="AU1333">
        <f t="shared" si="530"/>
        <v>0</v>
      </c>
      <c r="AV1333">
        <f t="shared" si="531"/>
        <v>45</v>
      </c>
      <c r="AW1333">
        <f t="shared" si="532"/>
        <v>45</v>
      </c>
      <c r="AX1333" t="str">
        <f t="shared" si="533"/>
        <v/>
      </c>
      <c r="AY1333" t="str">
        <f t="shared" si="534"/>
        <v/>
      </c>
      <c r="AZ1333">
        <f t="shared" si="535"/>
        <v>1</v>
      </c>
      <c r="BA1333" t="str">
        <f t="shared" si="536"/>
        <v/>
      </c>
      <c r="BB1333">
        <f t="shared" si="537"/>
        <v>2475</v>
      </c>
      <c r="BC1333">
        <f t="shared" si="538"/>
        <v>1875</v>
      </c>
      <c r="BD1333">
        <f t="shared" si="539"/>
        <v>75</v>
      </c>
      <c r="BE1333">
        <f t="shared" si="540"/>
        <v>0.5</v>
      </c>
      <c r="BF1333">
        <f t="shared" si="541"/>
        <v>0.5</v>
      </c>
      <c r="BG1333">
        <f t="shared" si="542"/>
        <v>49.5</v>
      </c>
      <c r="BH1333">
        <f t="shared" si="543"/>
        <v>41.25</v>
      </c>
      <c r="BI1333">
        <f t="shared" si="544"/>
        <v>41.666666666666664</v>
      </c>
      <c r="BJ1333">
        <f t="shared" si="545"/>
        <v>41.666666666666664</v>
      </c>
      <c r="BK1333">
        <f t="shared" si="546"/>
        <v>45</v>
      </c>
      <c r="BL1333" t="str">
        <f t="shared" si="547"/>
        <v/>
      </c>
      <c r="BM1333" t="str">
        <f t="shared" si="548"/>
        <v/>
      </c>
      <c r="BN1333">
        <f t="shared" si="549"/>
        <v>-4</v>
      </c>
      <c r="BO1333" t="str">
        <f t="shared" si="550"/>
        <v/>
      </c>
      <c r="BP1333">
        <f t="shared" si="551"/>
        <v>2</v>
      </c>
      <c r="BQ1333">
        <f t="shared" si="552"/>
        <v>2</v>
      </c>
      <c r="BR1333">
        <f t="shared" si="553"/>
        <v>1</v>
      </c>
      <c r="BS1333">
        <f t="shared" si="554"/>
        <v>17</v>
      </c>
      <c r="BT1333" t="str">
        <f t="shared" si="555"/>
        <v/>
      </c>
    </row>
    <row r="1334" spans="1:72">
      <c r="A1334">
        <v>202380</v>
      </c>
      <c r="B1334">
        <v>82659</v>
      </c>
      <c r="C1334" t="s">
        <v>123</v>
      </c>
      <c r="D1334">
        <v>1</v>
      </c>
      <c r="E1334" t="s">
        <v>379</v>
      </c>
      <c r="F1334">
        <v>1345</v>
      </c>
      <c r="G1334" t="s">
        <v>393</v>
      </c>
      <c r="H1334">
        <v>51</v>
      </c>
      <c r="I1334" t="s">
        <v>147</v>
      </c>
      <c r="J1334" t="s">
        <v>138</v>
      </c>
      <c r="K1334">
        <v>0</v>
      </c>
      <c r="L1334" t="s">
        <v>126</v>
      </c>
      <c r="M1334" t="s">
        <v>123</v>
      </c>
      <c r="N1334">
        <v>1</v>
      </c>
      <c r="O1334">
        <v>0</v>
      </c>
      <c r="P1334" t="s">
        <v>151</v>
      </c>
      <c r="Q1334" t="s">
        <v>128</v>
      </c>
      <c r="R1334">
        <v>110</v>
      </c>
      <c r="S1334" s="1">
        <v>45299</v>
      </c>
      <c r="T1334" s="1">
        <v>45403</v>
      </c>
      <c r="U1334">
        <v>1300</v>
      </c>
      <c r="V1334">
        <v>1545</v>
      </c>
      <c r="W1334" t="s">
        <v>129</v>
      </c>
      <c r="X1334" t="s">
        <v>129</v>
      </c>
      <c r="Y1334" t="s">
        <v>129</v>
      </c>
      <c r="Z1334" t="s">
        <v>129</v>
      </c>
      <c r="AA1334" t="s">
        <v>52</v>
      </c>
      <c r="AB1334" t="s">
        <v>129</v>
      </c>
      <c r="AC1334" t="s">
        <v>129</v>
      </c>
      <c r="AD1334">
        <v>0</v>
      </c>
      <c r="AE1334">
        <v>30</v>
      </c>
      <c r="AF1334">
        <v>30</v>
      </c>
      <c r="AG1334">
        <v>0</v>
      </c>
      <c r="AH1334">
        <v>0</v>
      </c>
      <c r="AI1334">
        <v>2</v>
      </c>
      <c r="AJ1334">
        <v>2</v>
      </c>
      <c r="AK1334">
        <v>2</v>
      </c>
      <c r="AL1334">
        <v>4</v>
      </c>
      <c r="AM1334">
        <v>1</v>
      </c>
      <c r="AN1334">
        <v>3</v>
      </c>
      <c r="AP1334" t="s">
        <v>138</v>
      </c>
      <c r="AR1334" t="s">
        <v>149</v>
      </c>
      <c r="AS1334">
        <v>3.3</v>
      </c>
      <c r="AT1334">
        <v>1</v>
      </c>
      <c r="AU1334">
        <f t="shared" si="530"/>
        <v>15</v>
      </c>
      <c r="AV1334">
        <f t="shared" si="531"/>
        <v>15</v>
      </c>
      <c r="AW1334">
        <f t="shared" si="532"/>
        <v>15</v>
      </c>
      <c r="AX1334">
        <f t="shared" si="533"/>
        <v>165</v>
      </c>
      <c r="AY1334">
        <f t="shared" si="534"/>
        <v>2475</v>
      </c>
      <c r="AZ1334">
        <f t="shared" si="535"/>
        <v>1</v>
      </c>
      <c r="BA1334">
        <f t="shared" si="536"/>
        <v>2475</v>
      </c>
      <c r="BB1334">
        <f t="shared" si="537"/>
        <v>2475</v>
      </c>
      <c r="BC1334">
        <f t="shared" si="538"/>
        <v>1500</v>
      </c>
      <c r="BD1334">
        <f t="shared" si="539"/>
        <v>60</v>
      </c>
      <c r="BE1334">
        <f t="shared" si="540"/>
        <v>0.5</v>
      </c>
      <c r="BF1334">
        <f t="shared" si="541"/>
        <v>0.5</v>
      </c>
      <c r="BG1334">
        <f t="shared" si="542"/>
        <v>49.5</v>
      </c>
      <c r="BH1334">
        <f t="shared" si="543"/>
        <v>41.25</v>
      </c>
      <c r="BI1334">
        <f t="shared" si="544"/>
        <v>100</v>
      </c>
      <c r="BJ1334">
        <f t="shared" si="545"/>
        <v>105</v>
      </c>
      <c r="BK1334">
        <f t="shared" si="546"/>
        <v>105</v>
      </c>
      <c r="BL1334">
        <f t="shared" si="547"/>
        <v>1445</v>
      </c>
      <c r="BM1334" t="str">
        <f t="shared" si="548"/>
        <v/>
      </c>
      <c r="BN1334">
        <f t="shared" si="549"/>
        <v>-11</v>
      </c>
      <c r="BO1334" t="str">
        <f t="shared" si="550"/>
        <v/>
      </c>
      <c r="BP1334">
        <f t="shared" si="551"/>
        <v>2</v>
      </c>
      <c r="BQ1334">
        <f t="shared" si="552"/>
        <v>2</v>
      </c>
      <c r="BR1334">
        <f t="shared" si="553"/>
        <v>1</v>
      </c>
      <c r="BS1334">
        <f t="shared" si="554"/>
        <v>17</v>
      </c>
      <c r="BT1334" t="str">
        <f t="shared" si="555"/>
        <v/>
      </c>
    </row>
    <row r="1335" spans="1:72">
      <c r="A1335">
        <v>202380</v>
      </c>
      <c r="B1335">
        <v>82659</v>
      </c>
      <c r="C1335" t="s">
        <v>123</v>
      </c>
      <c r="D1335">
        <v>1</v>
      </c>
      <c r="E1335" t="s">
        <v>379</v>
      </c>
      <c r="F1335">
        <v>1345</v>
      </c>
      <c r="G1335" t="s">
        <v>393</v>
      </c>
      <c r="H1335">
        <v>51</v>
      </c>
      <c r="I1335" t="s">
        <v>147</v>
      </c>
      <c r="J1335" t="s">
        <v>138</v>
      </c>
      <c r="K1335">
        <v>0</v>
      </c>
      <c r="L1335" t="s">
        <v>126</v>
      </c>
      <c r="M1335" t="s">
        <v>123</v>
      </c>
      <c r="N1335">
        <v>1</v>
      </c>
      <c r="O1335">
        <v>0</v>
      </c>
      <c r="P1335" t="s">
        <v>151</v>
      </c>
      <c r="Q1335" t="s">
        <v>141</v>
      </c>
      <c r="R1335" t="s">
        <v>141</v>
      </c>
      <c r="S1335" s="1">
        <v>45299</v>
      </c>
      <c r="T1335" s="1">
        <v>45403</v>
      </c>
      <c r="U1335" t="s">
        <v>129</v>
      </c>
      <c r="W1335" t="s">
        <v>129</v>
      </c>
      <c r="X1335" t="s">
        <v>129</v>
      </c>
      <c r="Y1335" t="s">
        <v>129</v>
      </c>
      <c r="Z1335" t="s">
        <v>129</v>
      </c>
      <c r="AA1335" t="s">
        <v>129</v>
      </c>
      <c r="AB1335" t="s">
        <v>129</v>
      </c>
      <c r="AC1335" t="s">
        <v>129</v>
      </c>
      <c r="AD1335">
        <v>0</v>
      </c>
      <c r="AE1335">
        <v>30</v>
      </c>
      <c r="AF1335">
        <v>30</v>
      </c>
      <c r="AG1335">
        <v>0</v>
      </c>
      <c r="AH1335">
        <v>0</v>
      </c>
      <c r="AI1335">
        <v>2</v>
      </c>
      <c r="AJ1335">
        <v>2</v>
      </c>
      <c r="AK1335">
        <v>2</v>
      </c>
      <c r="AL1335">
        <v>4</v>
      </c>
      <c r="AM1335">
        <v>1</v>
      </c>
      <c r="AN1335">
        <v>3</v>
      </c>
      <c r="AP1335" t="s">
        <v>138</v>
      </c>
      <c r="AR1335" t="s">
        <v>133</v>
      </c>
      <c r="AS1335">
        <v>0</v>
      </c>
      <c r="AT1335">
        <v>1</v>
      </c>
      <c r="AU1335">
        <f t="shared" si="530"/>
        <v>0</v>
      </c>
      <c r="AV1335">
        <f t="shared" si="531"/>
        <v>15</v>
      </c>
      <c r="AW1335">
        <f t="shared" si="532"/>
        <v>15</v>
      </c>
      <c r="AX1335" t="str">
        <f t="shared" si="533"/>
        <v/>
      </c>
      <c r="AY1335" t="str">
        <f t="shared" si="534"/>
        <v/>
      </c>
      <c r="AZ1335">
        <f t="shared" si="535"/>
        <v>1</v>
      </c>
      <c r="BA1335" t="str">
        <f t="shared" si="536"/>
        <v/>
      </c>
      <c r="BB1335">
        <f t="shared" si="537"/>
        <v>2475</v>
      </c>
      <c r="BC1335">
        <f t="shared" si="538"/>
        <v>1500</v>
      </c>
      <c r="BD1335">
        <f t="shared" si="539"/>
        <v>60</v>
      </c>
      <c r="BE1335">
        <f t="shared" si="540"/>
        <v>0.5</v>
      </c>
      <c r="BF1335">
        <f t="shared" si="541"/>
        <v>0.5</v>
      </c>
      <c r="BG1335">
        <f t="shared" si="542"/>
        <v>49.5</v>
      </c>
      <c r="BH1335">
        <f t="shared" si="543"/>
        <v>41.25</v>
      </c>
      <c r="BI1335">
        <f t="shared" si="544"/>
        <v>100</v>
      </c>
      <c r="BJ1335">
        <f t="shared" si="545"/>
        <v>105</v>
      </c>
      <c r="BK1335">
        <f t="shared" si="546"/>
        <v>105</v>
      </c>
      <c r="BL1335" t="str">
        <f t="shared" si="547"/>
        <v/>
      </c>
      <c r="BM1335" t="str">
        <f t="shared" si="548"/>
        <v/>
      </c>
      <c r="BN1335">
        <f t="shared" si="549"/>
        <v>-11</v>
      </c>
      <c r="BO1335" t="str">
        <f t="shared" si="550"/>
        <v/>
      </c>
      <c r="BP1335">
        <f t="shared" si="551"/>
        <v>2</v>
      </c>
      <c r="BQ1335">
        <f t="shared" si="552"/>
        <v>2</v>
      </c>
      <c r="BR1335">
        <f t="shared" si="553"/>
        <v>1</v>
      </c>
      <c r="BS1335">
        <f t="shared" si="554"/>
        <v>17</v>
      </c>
      <c r="BT1335" t="str">
        <f t="shared" si="555"/>
        <v/>
      </c>
    </row>
    <row r="1336" spans="1:72">
      <c r="A1336">
        <v>202380</v>
      </c>
      <c r="B1336">
        <v>84298</v>
      </c>
      <c r="C1336" t="s">
        <v>123</v>
      </c>
      <c r="D1336">
        <v>1</v>
      </c>
      <c r="E1336" t="s">
        <v>379</v>
      </c>
      <c r="F1336">
        <v>2001</v>
      </c>
      <c r="G1336" t="s">
        <v>394</v>
      </c>
      <c r="H1336">
        <v>1</v>
      </c>
      <c r="K1336">
        <v>0</v>
      </c>
      <c r="L1336" t="s">
        <v>126</v>
      </c>
      <c r="M1336" t="s">
        <v>123</v>
      </c>
      <c r="N1336">
        <v>1</v>
      </c>
      <c r="O1336">
        <v>0</v>
      </c>
      <c r="P1336" t="s">
        <v>151</v>
      </c>
      <c r="Q1336" t="s">
        <v>128</v>
      </c>
      <c r="R1336">
        <v>104</v>
      </c>
      <c r="S1336" s="1">
        <v>45299</v>
      </c>
      <c r="T1336" s="1">
        <v>45403</v>
      </c>
      <c r="U1336">
        <v>1400</v>
      </c>
      <c r="V1336">
        <v>1845</v>
      </c>
      <c r="W1336" t="s">
        <v>129</v>
      </c>
      <c r="X1336" t="s">
        <v>129</v>
      </c>
      <c r="Y1336" t="s">
        <v>129</v>
      </c>
      <c r="Z1336" t="s">
        <v>129</v>
      </c>
      <c r="AA1336" t="s">
        <v>52</v>
      </c>
      <c r="AB1336" t="s">
        <v>129</v>
      </c>
      <c r="AC1336" t="s">
        <v>129</v>
      </c>
      <c r="AD1336">
        <v>0</v>
      </c>
      <c r="AE1336">
        <v>20</v>
      </c>
      <c r="AF1336">
        <v>30</v>
      </c>
      <c r="AG1336">
        <v>0</v>
      </c>
      <c r="AH1336">
        <v>0</v>
      </c>
      <c r="AI1336">
        <v>2</v>
      </c>
      <c r="AJ1336">
        <v>3</v>
      </c>
      <c r="AK1336">
        <v>3</v>
      </c>
      <c r="AL1336">
        <v>5</v>
      </c>
      <c r="AM1336">
        <v>2</v>
      </c>
      <c r="AN1336">
        <v>3</v>
      </c>
      <c r="AR1336" t="s">
        <v>133</v>
      </c>
      <c r="AS1336">
        <v>5.7</v>
      </c>
      <c r="AT1336">
        <v>2</v>
      </c>
      <c r="AU1336">
        <f t="shared" si="530"/>
        <v>15</v>
      </c>
      <c r="AV1336">
        <f t="shared" si="531"/>
        <v>15</v>
      </c>
      <c r="AW1336">
        <f t="shared" si="532"/>
        <v>15</v>
      </c>
      <c r="AX1336">
        <f t="shared" si="533"/>
        <v>285</v>
      </c>
      <c r="AY1336">
        <f t="shared" si="534"/>
        <v>4275</v>
      </c>
      <c r="AZ1336">
        <f t="shared" si="535"/>
        <v>1</v>
      </c>
      <c r="BA1336">
        <f t="shared" si="536"/>
        <v>4275</v>
      </c>
      <c r="BB1336">
        <f t="shared" si="537"/>
        <v>4275</v>
      </c>
      <c r="BC1336">
        <f t="shared" si="538"/>
        <v>3750</v>
      </c>
      <c r="BD1336">
        <f t="shared" si="539"/>
        <v>75</v>
      </c>
      <c r="BE1336">
        <f t="shared" si="540"/>
        <v>1</v>
      </c>
      <c r="BF1336">
        <f t="shared" si="541"/>
        <v>1</v>
      </c>
      <c r="BG1336">
        <f t="shared" si="542"/>
        <v>85.5</v>
      </c>
      <c r="BH1336">
        <f t="shared" si="543"/>
        <v>71.25</v>
      </c>
      <c r="BI1336">
        <f t="shared" si="544"/>
        <v>250</v>
      </c>
      <c r="BJ1336">
        <f t="shared" si="545"/>
        <v>285</v>
      </c>
      <c r="BK1336">
        <f t="shared" si="546"/>
        <v>285</v>
      </c>
      <c r="BL1336" t="str">
        <f t="shared" si="547"/>
        <v/>
      </c>
      <c r="BM1336" t="str">
        <f t="shared" si="548"/>
        <v/>
      </c>
      <c r="BN1336" t="str">
        <f t="shared" si="549"/>
        <v/>
      </c>
      <c r="BO1336" t="str">
        <f t="shared" si="550"/>
        <v/>
      </c>
      <c r="BP1336">
        <f t="shared" si="551"/>
        <v>2</v>
      </c>
      <c r="BQ1336">
        <f t="shared" si="552"/>
        <v>2</v>
      </c>
      <c r="BR1336">
        <f t="shared" si="553"/>
        <v>1</v>
      </c>
      <c r="BS1336">
        <f t="shared" si="554"/>
        <v>17</v>
      </c>
      <c r="BT1336" t="str">
        <f t="shared" si="555"/>
        <v/>
      </c>
    </row>
    <row r="1337" spans="1:72">
      <c r="A1337">
        <v>202380</v>
      </c>
      <c r="B1337">
        <v>84298</v>
      </c>
      <c r="C1337" t="s">
        <v>123</v>
      </c>
      <c r="D1337">
        <v>1</v>
      </c>
      <c r="E1337" t="s">
        <v>379</v>
      </c>
      <c r="F1337">
        <v>2001</v>
      </c>
      <c r="G1337" t="s">
        <v>394</v>
      </c>
      <c r="H1337">
        <v>1</v>
      </c>
      <c r="K1337">
        <v>0</v>
      </c>
      <c r="L1337" t="s">
        <v>126</v>
      </c>
      <c r="M1337" t="s">
        <v>123</v>
      </c>
      <c r="N1337">
        <v>1</v>
      </c>
      <c r="O1337">
        <v>0</v>
      </c>
      <c r="P1337" t="s">
        <v>151</v>
      </c>
      <c r="Q1337" t="s">
        <v>128</v>
      </c>
      <c r="R1337">
        <v>104</v>
      </c>
      <c r="S1337" s="1">
        <v>45299</v>
      </c>
      <c r="T1337" s="1">
        <v>45403</v>
      </c>
      <c r="U1337" t="s">
        <v>129</v>
      </c>
      <c r="W1337" t="s">
        <v>129</v>
      </c>
      <c r="X1337" t="s">
        <v>129</v>
      </c>
      <c r="Y1337" t="s">
        <v>129</v>
      </c>
      <c r="Z1337" t="s">
        <v>129</v>
      </c>
      <c r="AA1337" t="s">
        <v>129</v>
      </c>
      <c r="AB1337" t="s">
        <v>129</v>
      </c>
      <c r="AC1337" t="s">
        <v>129</v>
      </c>
      <c r="AD1337">
        <v>0</v>
      </c>
      <c r="AE1337">
        <v>20</v>
      </c>
      <c r="AF1337">
        <v>30</v>
      </c>
      <c r="AG1337">
        <v>0</v>
      </c>
      <c r="AH1337">
        <v>0</v>
      </c>
      <c r="AI1337">
        <v>2</v>
      </c>
      <c r="AJ1337">
        <v>3</v>
      </c>
      <c r="AK1337">
        <v>3</v>
      </c>
      <c r="AL1337">
        <v>5</v>
      </c>
      <c r="AM1337">
        <v>2</v>
      </c>
      <c r="AN1337">
        <v>3</v>
      </c>
      <c r="AR1337" t="s">
        <v>149</v>
      </c>
      <c r="AS1337">
        <v>0</v>
      </c>
      <c r="AT1337">
        <v>1</v>
      </c>
      <c r="AU1337">
        <f t="shared" si="530"/>
        <v>0</v>
      </c>
      <c r="AV1337">
        <f t="shared" si="531"/>
        <v>15</v>
      </c>
      <c r="AW1337">
        <f t="shared" si="532"/>
        <v>15</v>
      </c>
      <c r="AX1337" t="str">
        <f t="shared" si="533"/>
        <v/>
      </c>
      <c r="AY1337" t="str">
        <f t="shared" si="534"/>
        <v/>
      </c>
      <c r="AZ1337">
        <f t="shared" si="535"/>
        <v>1</v>
      </c>
      <c r="BA1337" t="str">
        <f t="shared" si="536"/>
        <v/>
      </c>
      <c r="BB1337">
        <f t="shared" si="537"/>
        <v>4275</v>
      </c>
      <c r="BC1337">
        <f t="shared" si="538"/>
        <v>3750</v>
      </c>
      <c r="BD1337">
        <f t="shared" si="539"/>
        <v>75</v>
      </c>
      <c r="BE1337">
        <f t="shared" si="540"/>
        <v>1</v>
      </c>
      <c r="BF1337">
        <f t="shared" si="541"/>
        <v>1</v>
      </c>
      <c r="BG1337">
        <f t="shared" si="542"/>
        <v>85.5</v>
      </c>
      <c r="BH1337">
        <f t="shared" si="543"/>
        <v>71.25</v>
      </c>
      <c r="BI1337">
        <f t="shared" si="544"/>
        <v>250</v>
      </c>
      <c r="BJ1337">
        <f t="shared" si="545"/>
        <v>285</v>
      </c>
      <c r="BK1337">
        <f t="shared" si="546"/>
        <v>285</v>
      </c>
      <c r="BL1337" t="str">
        <f t="shared" si="547"/>
        <v/>
      </c>
      <c r="BM1337" t="str">
        <f t="shared" si="548"/>
        <v/>
      </c>
      <c r="BN1337" t="str">
        <f t="shared" si="549"/>
        <v/>
      </c>
      <c r="BO1337" t="str">
        <f t="shared" si="550"/>
        <v/>
      </c>
      <c r="BP1337">
        <f t="shared" si="551"/>
        <v>2</v>
      </c>
      <c r="BQ1337">
        <f t="shared" si="552"/>
        <v>2</v>
      </c>
      <c r="BR1337">
        <f t="shared" si="553"/>
        <v>1</v>
      </c>
      <c r="BS1337">
        <f t="shared" si="554"/>
        <v>17</v>
      </c>
      <c r="BT1337" t="str">
        <f t="shared" si="555"/>
        <v/>
      </c>
    </row>
    <row r="1338" spans="1:72">
      <c r="A1338">
        <v>202380</v>
      </c>
      <c r="B1338">
        <v>84419</v>
      </c>
      <c r="C1338" t="s">
        <v>123</v>
      </c>
      <c r="D1338">
        <v>1</v>
      </c>
      <c r="E1338" t="s">
        <v>379</v>
      </c>
      <c r="F1338">
        <v>2002</v>
      </c>
      <c r="G1338" t="s">
        <v>396</v>
      </c>
      <c r="H1338">
        <v>51</v>
      </c>
      <c r="I1338" t="s">
        <v>147</v>
      </c>
      <c r="J1338" t="s">
        <v>138</v>
      </c>
      <c r="K1338">
        <v>0</v>
      </c>
      <c r="L1338" t="s">
        <v>126</v>
      </c>
      <c r="M1338" t="s">
        <v>123</v>
      </c>
      <c r="N1338">
        <v>1</v>
      </c>
      <c r="O1338">
        <v>0</v>
      </c>
      <c r="P1338" t="s">
        <v>151</v>
      </c>
      <c r="Q1338" t="s">
        <v>128</v>
      </c>
      <c r="R1338">
        <v>109</v>
      </c>
      <c r="S1338" s="1">
        <v>45299</v>
      </c>
      <c r="T1338" s="1">
        <v>45403</v>
      </c>
      <c r="U1338">
        <v>1730</v>
      </c>
      <c r="V1338">
        <v>1945</v>
      </c>
      <c r="W1338" t="s">
        <v>129</v>
      </c>
      <c r="X1338" t="s">
        <v>129</v>
      </c>
      <c r="Y1338" t="s">
        <v>47</v>
      </c>
      <c r="Z1338" t="s">
        <v>129</v>
      </c>
      <c r="AA1338" t="s">
        <v>129</v>
      </c>
      <c r="AB1338" t="s">
        <v>129</v>
      </c>
      <c r="AC1338" t="s">
        <v>129</v>
      </c>
      <c r="AD1338">
        <v>0</v>
      </c>
      <c r="AE1338">
        <v>30</v>
      </c>
      <c r="AF1338">
        <v>30</v>
      </c>
      <c r="AG1338">
        <v>0</v>
      </c>
      <c r="AH1338">
        <v>0</v>
      </c>
      <c r="AI1338">
        <v>2</v>
      </c>
      <c r="AJ1338">
        <v>3</v>
      </c>
      <c r="AK1338">
        <v>3</v>
      </c>
      <c r="AL1338">
        <v>5</v>
      </c>
      <c r="AM1338">
        <v>2</v>
      </c>
      <c r="AN1338">
        <v>3</v>
      </c>
      <c r="AP1338" t="s">
        <v>138</v>
      </c>
      <c r="AR1338" t="s">
        <v>149</v>
      </c>
      <c r="AS1338">
        <v>2.7</v>
      </c>
      <c r="AT1338">
        <v>1</v>
      </c>
      <c r="AU1338">
        <f t="shared" si="530"/>
        <v>15</v>
      </c>
      <c r="AV1338">
        <f t="shared" si="531"/>
        <v>15</v>
      </c>
      <c r="AW1338">
        <f t="shared" si="532"/>
        <v>15</v>
      </c>
      <c r="AX1338">
        <f t="shared" si="533"/>
        <v>135</v>
      </c>
      <c r="AY1338">
        <f t="shared" si="534"/>
        <v>2025</v>
      </c>
      <c r="AZ1338">
        <f t="shared" si="535"/>
        <v>1</v>
      </c>
      <c r="BA1338">
        <f t="shared" si="536"/>
        <v>2025</v>
      </c>
      <c r="BB1338">
        <f t="shared" si="537"/>
        <v>2025</v>
      </c>
      <c r="BC1338">
        <f t="shared" si="538"/>
        <v>1875</v>
      </c>
      <c r="BD1338">
        <f t="shared" si="539"/>
        <v>75</v>
      </c>
      <c r="BE1338">
        <f t="shared" si="540"/>
        <v>0.5</v>
      </c>
      <c r="BF1338">
        <f t="shared" si="541"/>
        <v>0.5</v>
      </c>
      <c r="BG1338">
        <f t="shared" si="542"/>
        <v>40.5</v>
      </c>
      <c r="BH1338">
        <f t="shared" si="543"/>
        <v>33.75</v>
      </c>
      <c r="BI1338">
        <f t="shared" si="544"/>
        <v>125</v>
      </c>
      <c r="BJ1338">
        <f t="shared" si="545"/>
        <v>135</v>
      </c>
      <c r="BK1338">
        <f t="shared" si="546"/>
        <v>135</v>
      </c>
      <c r="BL1338" t="str">
        <f t="shared" si="547"/>
        <v/>
      </c>
      <c r="BM1338" t="str">
        <f t="shared" si="548"/>
        <v/>
      </c>
      <c r="BN1338" t="str">
        <f t="shared" si="549"/>
        <v/>
      </c>
      <c r="BO1338" t="str">
        <f t="shared" si="550"/>
        <v/>
      </c>
      <c r="BP1338">
        <f t="shared" si="551"/>
        <v>2</v>
      </c>
      <c r="BQ1338">
        <f t="shared" si="552"/>
        <v>2</v>
      </c>
      <c r="BR1338">
        <f t="shared" si="553"/>
        <v>1</v>
      </c>
      <c r="BS1338">
        <f t="shared" si="554"/>
        <v>17</v>
      </c>
      <c r="BT1338" t="str">
        <f t="shared" si="555"/>
        <v/>
      </c>
    </row>
    <row r="1339" spans="1:72">
      <c r="A1339">
        <v>202380</v>
      </c>
      <c r="B1339">
        <v>84419</v>
      </c>
      <c r="C1339" t="s">
        <v>123</v>
      </c>
      <c r="D1339">
        <v>1</v>
      </c>
      <c r="E1339" t="s">
        <v>379</v>
      </c>
      <c r="F1339">
        <v>2002</v>
      </c>
      <c r="G1339" t="s">
        <v>396</v>
      </c>
      <c r="H1339">
        <v>51</v>
      </c>
      <c r="I1339" t="s">
        <v>147</v>
      </c>
      <c r="J1339" t="s">
        <v>138</v>
      </c>
      <c r="K1339">
        <v>0</v>
      </c>
      <c r="L1339" t="s">
        <v>126</v>
      </c>
      <c r="M1339" t="s">
        <v>123</v>
      </c>
      <c r="N1339">
        <v>1</v>
      </c>
      <c r="O1339">
        <v>0</v>
      </c>
      <c r="P1339" t="s">
        <v>151</v>
      </c>
      <c r="Q1339" t="s">
        <v>141</v>
      </c>
      <c r="R1339" t="s">
        <v>141</v>
      </c>
      <c r="S1339" s="1">
        <v>45299</v>
      </c>
      <c r="T1339" s="1">
        <v>45403</v>
      </c>
      <c r="U1339" t="s">
        <v>129</v>
      </c>
      <c r="W1339" t="s">
        <v>129</v>
      </c>
      <c r="X1339" t="s">
        <v>129</v>
      </c>
      <c r="Y1339" t="s">
        <v>129</v>
      </c>
      <c r="Z1339" t="s">
        <v>129</v>
      </c>
      <c r="AA1339" t="s">
        <v>129</v>
      </c>
      <c r="AB1339" t="s">
        <v>129</v>
      </c>
      <c r="AC1339" t="s">
        <v>129</v>
      </c>
      <c r="AD1339">
        <v>0</v>
      </c>
      <c r="AE1339">
        <v>30</v>
      </c>
      <c r="AF1339">
        <v>30</v>
      </c>
      <c r="AG1339">
        <v>0</v>
      </c>
      <c r="AH1339">
        <v>0</v>
      </c>
      <c r="AI1339">
        <v>2</v>
      </c>
      <c r="AJ1339">
        <v>3</v>
      </c>
      <c r="AK1339">
        <v>3</v>
      </c>
      <c r="AL1339">
        <v>5</v>
      </c>
      <c r="AM1339">
        <v>2</v>
      </c>
      <c r="AN1339">
        <v>3</v>
      </c>
      <c r="AP1339" t="s">
        <v>138</v>
      </c>
      <c r="AR1339" t="s">
        <v>133</v>
      </c>
      <c r="AS1339">
        <v>0</v>
      </c>
      <c r="AT1339">
        <v>2</v>
      </c>
      <c r="AU1339">
        <f t="shared" si="530"/>
        <v>0</v>
      </c>
      <c r="AV1339">
        <f t="shared" si="531"/>
        <v>15</v>
      </c>
      <c r="AW1339">
        <f t="shared" si="532"/>
        <v>15</v>
      </c>
      <c r="AX1339" t="str">
        <f t="shared" si="533"/>
        <v/>
      </c>
      <c r="AY1339" t="str">
        <f t="shared" si="534"/>
        <v/>
      </c>
      <c r="AZ1339">
        <f t="shared" si="535"/>
        <v>1</v>
      </c>
      <c r="BA1339" t="str">
        <f t="shared" si="536"/>
        <v/>
      </c>
      <c r="BB1339">
        <f t="shared" si="537"/>
        <v>2025</v>
      </c>
      <c r="BC1339">
        <f t="shared" si="538"/>
        <v>1875</v>
      </c>
      <c r="BD1339">
        <f t="shared" si="539"/>
        <v>75</v>
      </c>
      <c r="BE1339">
        <f t="shared" si="540"/>
        <v>0.5</v>
      </c>
      <c r="BF1339">
        <f t="shared" si="541"/>
        <v>0.5</v>
      </c>
      <c r="BG1339">
        <f t="shared" si="542"/>
        <v>40.5</v>
      </c>
      <c r="BH1339">
        <f t="shared" si="543"/>
        <v>33.75</v>
      </c>
      <c r="BI1339">
        <f t="shared" si="544"/>
        <v>125</v>
      </c>
      <c r="BJ1339">
        <f t="shared" si="545"/>
        <v>135</v>
      </c>
      <c r="BK1339">
        <f t="shared" si="546"/>
        <v>135</v>
      </c>
      <c r="BL1339" t="str">
        <f t="shared" si="547"/>
        <v/>
      </c>
      <c r="BM1339" t="str">
        <f t="shared" si="548"/>
        <v/>
      </c>
      <c r="BN1339" t="str">
        <f t="shared" si="549"/>
        <v/>
      </c>
      <c r="BO1339" t="str">
        <f t="shared" si="550"/>
        <v/>
      </c>
      <c r="BP1339">
        <f t="shared" si="551"/>
        <v>2</v>
      </c>
      <c r="BQ1339">
        <f t="shared" si="552"/>
        <v>2</v>
      </c>
      <c r="BR1339">
        <f t="shared" si="553"/>
        <v>1</v>
      </c>
      <c r="BS1339">
        <f t="shared" si="554"/>
        <v>17</v>
      </c>
      <c r="BT1339" t="str">
        <f t="shared" si="555"/>
        <v/>
      </c>
    </row>
    <row r="1340" spans="1:72">
      <c r="A1340">
        <v>202380</v>
      </c>
      <c r="B1340">
        <v>82860</v>
      </c>
      <c r="C1340" t="s">
        <v>123</v>
      </c>
      <c r="D1340">
        <v>1</v>
      </c>
      <c r="E1340" t="s">
        <v>379</v>
      </c>
      <c r="F1340">
        <v>2005</v>
      </c>
      <c r="G1340" t="s">
        <v>398</v>
      </c>
      <c r="H1340">
        <v>1</v>
      </c>
      <c r="K1340">
        <v>0</v>
      </c>
      <c r="L1340" t="s">
        <v>126</v>
      </c>
      <c r="M1340" t="s">
        <v>123</v>
      </c>
      <c r="N1340">
        <v>1</v>
      </c>
      <c r="O1340">
        <v>0</v>
      </c>
      <c r="P1340" t="s">
        <v>151</v>
      </c>
      <c r="Q1340" t="s">
        <v>128</v>
      </c>
      <c r="R1340">
        <v>110</v>
      </c>
      <c r="S1340" s="1">
        <v>45299</v>
      </c>
      <c r="T1340" s="1">
        <v>45403</v>
      </c>
      <c r="U1340">
        <v>900</v>
      </c>
      <c r="V1340">
        <v>1115</v>
      </c>
      <c r="W1340" t="s">
        <v>129</v>
      </c>
      <c r="X1340" t="s">
        <v>46</v>
      </c>
      <c r="Y1340" t="s">
        <v>129</v>
      </c>
      <c r="Z1340" t="s">
        <v>50</v>
      </c>
      <c r="AA1340" t="s">
        <v>129</v>
      </c>
      <c r="AB1340" t="s">
        <v>129</v>
      </c>
      <c r="AC1340" t="s">
        <v>129</v>
      </c>
      <c r="AD1340">
        <v>0</v>
      </c>
      <c r="AE1340">
        <v>30</v>
      </c>
      <c r="AF1340">
        <v>30</v>
      </c>
      <c r="AG1340">
        <v>0</v>
      </c>
      <c r="AH1340">
        <v>0</v>
      </c>
      <c r="AI1340">
        <v>2</v>
      </c>
      <c r="AJ1340">
        <v>3</v>
      </c>
      <c r="AK1340">
        <v>3</v>
      </c>
      <c r="AL1340">
        <v>5</v>
      </c>
      <c r="AM1340">
        <v>2</v>
      </c>
      <c r="AN1340">
        <v>3</v>
      </c>
      <c r="AR1340" t="s">
        <v>133</v>
      </c>
      <c r="AS1340">
        <v>5.4</v>
      </c>
      <c r="AT1340">
        <v>2</v>
      </c>
      <c r="AU1340">
        <f t="shared" si="530"/>
        <v>30</v>
      </c>
      <c r="AV1340">
        <f t="shared" si="531"/>
        <v>30</v>
      </c>
      <c r="AW1340">
        <f t="shared" si="532"/>
        <v>30</v>
      </c>
      <c r="AX1340">
        <f t="shared" si="533"/>
        <v>135</v>
      </c>
      <c r="AY1340">
        <f t="shared" si="534"/>
        <v>4050</v>
      </c>
      <c r="AZ1340">
        <f t="shared" si="535"/>
        <v>1</v>
      </c>
      <c r="BA1340">
        <f t="shared" si="536"/>
        <v>4050</v>
      </c>
      <c r="BB1340">
        <f t="shared" si="537"/>
        <v>4050</v>
      </c>
      <c r="BC1340">
        <f t="shared" si="538"/>
        <v>3750</v>
      </c>
      <c r="BD1340">
        <f t="shared" si="539"/>
        <v>75</v>
      </c>
      <c r="BE1340">
        <f t="shared" si="540"/>
        <v>1</v>
      </c>
      <c r="BF1340">
        <f t="shared" si="541"/>
        <v>1</v>
      </c>
      <c r="BG1340">
        <f t="shared" si="542"/>
        <v>81</v>
      </c>
      <c r="BH1340">
        <f t="shared" si="543"/>
        <v>67.5</v>
      </c>
      <c r="BI1340">
        <f t="shared" si="544"/>
        <v>125</v>
      </c>
      <c r="BJ1340">
        <f t="shared" si="545"/>
        <v>135</v>
      </c>
      <c r="BK1340">
        <f t="shared" si="546"/>
        <v>135</v>
      </c>
      <c r="BL1340" t="str">
        <f t="shared" si="547"/>
        <v/>
      </c>
      <c r="BM1340" t="str">
        <f t="shared" si="548"/>
        <v/>
      </c>
      <c r="BN1340" t="str">
        <f t="shared" si="549"/>
        <v/>
      </c>
      <c r="BO1340" t="str">
        <f t="shared" si="550"/>
        <v/>
      </c>
      <c r="BP1340">
        <f t="shared" si="551"/>
        <v>2</v>
      </c>
      <c r="BQ1340">
        <f t="shared" si="552"/>
        <v>2</v>
      </c>
      <c r="BR1340">
        <f t="shared" si="553"/>
        <v>1</v>
      </c>
      <c r="BS1340">
        <f t="shared" si="554"/>
        <v>17</v>
      </c>
      <c r="BT1340" t="str">
        <f t="shared" si="555"/>
        <v/>
      </c>
    </row>
    <row r="1341" spans="1:72">
      <c r="A1341">
        <v>202380</v>
      </c>
      <c r="B1341">
        <v>82860</v>
      </c>
      <c r="C1341" t="s">
        <v>123</v>
      </c>
      <c r="D1341">
        <v>1</v>
      </c>
      <c r="E1341" t="s">
        <v>379</v>
      </c>
      <c r="F1341">
        <v>2005</v>
      </c>
      <c r="G1341" t="s">
        <v>398</v>
      </c>
      <c r="H1341">
        <v>1</v>
      </c>
      <c r="K1341">
        <v>0</v>
      </c>
      <c r="L1341" t="s">
        <v>126</v>
      </c>
      <c r="M1341" t="s">
        <v>123</v>
      </c>
      <c r="N1341">
        <v>1</v>
      </c>
      <c r="O1341">
        <v>0</v>
      </c>
      <c r="P1341" t="s">
        <v>151</v>
      </c>
      <c r="Q1341" t="s">
        <v>128</v>
      </c>
      <c r="R1341">
        <v>110</v>
      </c>
      <c r="S1341" s="1">
        <v>45299</v>
      </c>
      <c r="T1341" s="1">
        <v>45403</v>
      </c>
      <c r="U1341" t="s">
        <v>129</v>
      </c>
      <c r="W1341" t="s">
        <v>129</v>
      </c>
      <c r="X1341" t="s">
        <v>129</v>
      </c>
      <c r="Y1341" t="s">
        <v>129</v>
      </c>
      <c r="Z1341" t="s">
        <v>129</v>
      </c>
      <c r="AA1341" t="s">
        <v>129</v>
      </c>
      <c r="AB1341" t="s">
        <v>129</v>
      </c>
      <c r="AC1341" t="s">
        <v>129</v>
      </c>
      <c r="AD1341">
        <v>0</v>
      </c>
      <c r="AE1341">
        <v>30</v>
      </c>
      <c r="AF1341">
        <v>30</v>
      </c>
      <c r="AG1341">
        <v>0</v>
      </c>
      <c r="AH1341">
        <v>0</v>
      </c>
      <c r="AI1341">
        <v>2</v>
      </c>
      <c r="AJ1341">
        <v>3</v>
      </c>
      <c r="AK1341">
        <v>3</v>
      </c>
      <c r="AL1341">
        <v>5</v>
      </c>
      <c r="AM1341">
        <v>2</v>
      </c>
      <c r="AN1341">
        <v>3</v>
      </c>
      <c r="AR1341" t="s">
        <v>149</v>
      </c>
      <c r="AS1341">
        <v>0</v>
      </c>
      <c r="AT1341">
        <v>1</v>
      </c>
      <c r="AU1341">
        <f t="shared" si="530"/>
        <v>0</v>
      </c>
      <c r="AV1341">
        <f t="shared" si="531"/>
        <v>30</v>
      </c>
      <c r="AW1341">
        <f t="shared" si="532"/>
        <v>30</v>
      </c>
      <c r="AX1341" t="str">
        <f t="shared" si="533"/>
        <v/>
      </c>
      <c r="AY1341" t="str">
        <f t="shared" si="534"/>
        <v/>
      </c>
      <c r="AZ1341">
        <f t="shared" si="535"/>
        <v>1</v>
      </c>
      <c r="BA1341" t="str">
        <f t="shared" si="536"/>
        <v/>
      </c>
      <c r="BB1341">
        <f t="shared" si="537"/>
        <v>4050</v>
      </c>
      <c r="BC1341">
        <f t="shared" si="538"/>
        <v>3750</v>
      </c>
      <c r="BD1341">
        <f t="shared" si="539"/>
        <v>75</v>
      </c>
      <c r="BE1341">
        <f t="shared" si="540"/>
        <v>1</v>
      </c>
      <c r="BF1341">
        <f t="shared" si="541"/>
        <v>1</v>
      </c>
      <c r="BG1341">
        <f t="shared" si="542"/>
        <v>81</v>
      </c>
      <c r="BH1341">
        <f t="shared" si="543"/>
        <v>67.5</v>
      </c>
      <c r="BI1341">
        <f t="shared" si="544"/>
        <v>125</v>
      </c>
      <c r="BJ1341">
        <f t="shared" si="545"/>
        <v>135</v>
      </c>
      <c r="BK1341">
        <f t="shared" si="546"/>
        <v>135</v>
      </c>
      <c r="BL1341" t="str">
        <f t="shared" si="547"/>
        <v/>
      </c>
      <c r="BM1341" t="str">
        <f t="shared" si="548"/>
        <v/>
      </c>
      <c r="BN1341" t="str">
        <f t="shared" si="549"/>
        <v/>
      </c>
      <c r="BO1341" t="str">
        <f t="shared" si="550"/>
        <v/>
      </c>
      <c r="BP1341">
        <f t="shared" si="551"/>
        <v>2</v>
      </c>
      <c r="BQ1341">
        <f t="shared" si="552"/>
        <v>2</v>
      </c>
      <c r="BR1341">
        <f t="shared" si="553"/>
        <v>1</v>
      </c>
      <c r="BS1341">
        <f t="shared" si="554"/>
        <v>17</v>
      </c>
      <c r="BT1341" t="str">
        <f t="shared" si="555"/>
        <v/>
      </c>
    </row>
    <row r="1342" spans="1:72">
      <c r="A1342">
        <v>202380</v>
      </c>
      <c r="B1342">
        <v>83412</v>
      </c>
      <c r="C1342" t="s">
        <v>150</v>
      </c>
      <c r="D1342">
        <v>105</v>
      </c>
      <c r="E1342" t="s">
        <v>379</v>
      </c>
      <c r="F1342">
        <v>2005</v>
      </c>
      <c r="G1342" t="s">
        <v>398</v>
      </c>
      <c r="H1342" t="s">
        <v>373</v>
      </c>
      <c r="I1342" t="s">
        <v>137</v>
      </c>
      <c r="J1342" t="s">
        <v>138</v>
      </c>
      <c r="K1342">
        <v>0</v>
      </c>
      <c r="L1342" t="s">
        <v>126</v>
      </c>
      <c r="M1342" t="s">
        <v>123</v>
      </c>
      <c r="N1342">
        <v>1</v>
      </c>
      <c r="O1342" t="s">
        <v>139</v>
      </c>
      <c r="P1342" t="s">
        <v>151</v>
      </c>
      <c r="Q1342" t="s">
        <v>141</v>
      </c>
      <c r="R1342" t="s">
        <v>141</v>
      </c>
      <c r="S1342" s="1">
        <v>45320</v>
      </c>
      <c r="T1342" s="1">
        <v>45403</v>
      </c>
      <c r="U1342" t="s">
        <v>129</v>
      </c>
      <c r="W1342" t="s">
        <v>129</v>
      </c>
      <c r="X1342" t="s">
        <v>129</v>
      </c>
      <c r="Y1342" t="s">
        <v>129</v>
      </c>
      <c r="Z1342" t="s">
        <v>129</v>
      </c>
      <c r="AA1342" t="s">
        <v>129</v>
      </c>
      <c r="AB1342" t="s">
        <v>129</v>
      </c>
      <c r="AC1342" t="s">
        <v>129</v>
      </c>
      <c r="AD1342">
        <v>0</v>
      </c>
      <c r="AE1342">
        <v>20</v>
      </c>
      <c r="AF1342">
        <v>30</v>
      </c>
      <c r="AG1342">
        <v>0</v>
      </c>
      <c r="AH1342">
        <v>0</v>
      </c>
      <c r="AI1342">
        <v>2</v>
      </c>
      <c r="AJ1342">
        <v>3</v>
      </c>
      <c r="AK1342">
        <v>3</v>
      </c>
      <c r="AL1342">
        <v>5</v>
      </c>
      <c r="AM1342">
        <v>2</v>
      </c>
      <c r="AN1342">
        <v>3</v>
      </c>
      <c r="AP1342" t="s">
        <v>138</v>
      </c>
      <c r="AR1342" t="s">
        <v>149</v>
      </c>
      <c r="AS1342">
        <v>1.75</v>
      </c>
      <c r="AT1342">
        <v>1</v>
      </c>
      <c r="AU1342">
        <f t="shared" si="530"/>
        <v>0</v>
      </c>
      <c r="AV1342">
        <f t="shared" si="531"/>
        <v>0</v>
      </c>
      <c r="AW1342">
        <f t="shared" si="532"/>
        <v>0</v>
      </c>
      <c r="AX1342" t="str">
        <f t="shared" si="533"/>
        <v/>
      </c>
      <c r="AY1342" t="str">
        <f t="shared" si="534"/>
        <v/>
      </c>
      <c r="AZ1342">
        <f t="shared" si="535"/>
        <v>2</v>
      </c>
      <c r="BA1342" t="str">
        <f t="shared" si="536"/>
        <v/>
      </c>
      <c r="BB1342">
        <f t="shared" si="537"/>
        <v>0</v>
      </c>
      <c r="BC1342">
        <f t="shared" si="538"/>
        <v>0</v>
      </c>
      <c r="BD1342">
        <f t="shared" si="539"/>
        <v>75</v>
      </c>
      <c r="BE1342">
        <f t="shared" si="540"/>
        <v>0</v>
      </c>
      <c r="BF1342">
        <f t="shared" si="541"/>
        <v>0</v>
      </c>
      <c r="BG1342">
        <f t="shared" si="542"/>
        <v>0</v>
      </c>
      <c r="BH1342">
        <f t="shared" si="543"/>
        <v>0</v>
      </c>
      <c r="BI1342" t="str">
        <f t="shared" si="544"/>
        <v/>
      </c>
      <c r="BJ1342" t="str">
        <f t="shared" si="545"/>
        <v/>
      </c>
      <c r="BK1342" t="str">
        <f t="shared" si="546"/>
        <v/>
      </c>
      <c r="BL1342" t="str">
        <f t="shared" si="547"/>
        <v/>
      </c>
      <c r="BM1342" t="str">
        <f t="shared" si="548"/>
        <v/>
      </c>
      <c r="BN1342" t="str">
        <f t="shared" si="549"/>
        <v/>
      </c>
      <c r="BO1342" t="str">
        <f t="shared" si="550"/>
        <v/>
      </c>
      <c r="BP1342">
        <f t="shared" si="551"/>
        <v>2</v>
      </c>
      <c r="BQ1342">
        <f t="shared" si="552"/>
        <v>5</v>
      </c>
      <c r="BR1342">
        <f t="shared" si="553"/>
        <v>1</v>
      </c>
      <c r="BS1342">
        <f t="shared" si="554"/>
        <v>17</v>
      </c>
      <c r="BT1342" t="str">
        <f t="shared" si="555"/>
        <v/>
      </c>
    </row>
    <row r="1343" spans="1:72">
      <c r="A1343">
        <v>202380</v>
      </c>
      <c r="B1343">
        <v>83412</v>
      </c>
      <c r="C1343" t="s">
        <v>150</v>
      </c>
      <c r="D1343">
        <v>105</v>
      </c>
      <c r="E1343" t="s">
        <v>379</v>
      </c>
      <c r="F1343">
        <v>2005</v>
      </c>
      <c r="G1343" t="s">
        <v>398</v>
      </c>
      <c r="H1343" t="s">
        <v>373</v>
      </c>
      <c r="I1343" t="s">
        <v>137</v>
      </c>
      <c r="J1343" t="s">
        <v>138</v>
      </c>
      <c r="K1343">
        <v>0</v>
      </c>
      <c r="L1343" t="s">
        <v>126</v>
      </c>
      <c r="M1343" t="s">
        <v>123</v>
      </c>
      <c r="N1343">
        <v>1</v>
      </c>
      <c r="O1343" t="s">
        <v>139</v>
      </c>
      <c r="P1343" t="s">
        <v>151</v>
      </c>
      <c r="Q1343" t="s">
        <v>141</v>
      </c>
      <c r="R1343" t="s">
        <v>141</v>
      </c>
      <c r="S1343" s="1">
        <v>45320</v>
      </c>
      <c r="T1343" s="1">
        <v>45403</v>
      </c>
      <c r="U1343" t="s">
        <v>129</v>
      </c>
      <c r="W1343" t="s">
        <v>129</v>
      </c>
      <c r="X1343" t="s">
        <v>129</v>
      </c>
      <c r="Y1343" t="s">
        <v>129</v>
      </c>
      <c r="Z1343" t="s">
        <v>129</v>
      </c>
      <c r="AA1343" t="s">
        <v>129</v>
      </c>
      <c r="AB1343" t="s">
        <v>129</v>
      </c>
      <c r="AC1343" t="s">
        <v>129</v>
      </c>
      <c r="AD1343">
        <v>0</v>
      </c>
      <c r="AE1343">
        <v>20</v>
      </c>
      <c r="AF1343">
        <v>30</v>
      </c>
      <c r="AG1343">
        <v>0</v>
      </c>
      <c r="AH1343">
        <v>0</v>
      </c>
      <c r="AI1343">
        <v>2</v>
      </c>
      <c r="AJ1343">
        <v>3</v>
      </c>
      <c r="AK1343">
        <v>3</v>
      </c>
      <c r="AL1343">
        <v>5</v>
      </c>
      <c r="AM1343">
        <v>2</v>
      </c>
      <c r="AN1343">
        <v>3</v>
      </c>
      <c r="AP1343" t="s">
        <v>138</v>
      </c>
      <c r="AR1343" t="s">
        <v>133</v>
      </c>
      <c r="AS1343">
        <v>2</v>
      </c>
      <c r="AT1343">
        <v>2</v>
      </c>
      <c r="AU1343">
        <f t="shared" si="530"/>
        <v>0</v>
      </c>
      <c r="AV1343">
        <f t="shared" si="531"/>
        <v>0</v>
      </c>
      <c r="AW1343">
        <f t="shared" si="532"/>
        <v>0</v>
      </c>
      <c r="AX1343" t="str">
        <f t="shared" si="533"/>
        <v/>
      </c>
      <c r="AY1343" t="str">
        <f t="shared" si="534"/>
        <v/>
      </c>
      <c r="AZ1343">
        <f t="shared" si="535"/>
        <v>2</v>
      </c>
      <c r="BA1343" t="str">
        <f t="shared" si="536"/>
        <v/>
      </c>
      <c r="BB1343">
        <f t="shared" si="537"/>
        <v>0</v>
      </c>
      <c r="BC1343">
        <f t="shared" si="538"/>
        <v>0</v>
      </c>
      <c r="BD1343">
        <f t="shared" si="539"/>
        <v>75</v>
      </c>
      <c r="BE1343">
        <f t="shared" si="540"/>
        <v>0</v>
      </c>
      <c r="BF1343">
        <f t="shared" si="541"/>
        <v>0</v>
      </c>
      <c r="BG1343">
        <f t="shared" si="542"/>
        <v>0</v>
      </c>
      <c r="BH1343">
        <f t="shared" si="543"/>
        <v>0</v>
      </c>
      <c r="BI1343" t="str">
        <f t="shared" si="544"/>
        <v/>
      </c>
      <c r="BJ1343" t="str">
        <f t="shared" si="545"/>
        <v/>
      </c>
      <c r="BK1343" t="str">
        <f t="shared" si="546"/>
        <v/>
      </c>
      <c r="BL1343" t="str">
        <f t="shared" si="547"/>
        <v/>
      </c>
      <c r="BM1343" t="str">
        <f t="shared" si="548"/>
        <v/>
      </c>
      <c r="BN1343" t="str">
        <f t="shared" si="549"/>
        <v/>
      </c>
      <c r="BO1343" t="str">
        <f t="shared" si="550"/>
        <v/>
      </c>
      <c r="BP1343">
        <f t="shared" si="551"/>
        <v>2</v>
      </c>
      <c r="BQ1343">
        <f t="shared" si="552"/>
        <v>5</v>
      </c>
      <c r="BR1343">
        <f t="shared" si="553"/>
        <v>1</v>
      </c>
      <c r="BS1343">
        <f t="shared" si="554"/>
        <v>17</v>
      </c>
      <c r="BT1343" t="str">
        <f t="shared" si="555"/>
        <v/>
      </c>
    </row>
    <row r="1344" spans="1:72">
      <c r="A1344">
        <v>202380</v>
      </c>
      <c r="B1344">
        <v>83136</v>
      </c>
      <c r="C1344" t="s">
        <v>150</v>
      </c>
      <c r="D1344">
        <v>101</v>
      </c>
      <c r="E1344" t="s">
        <v>379</v>
      </c>
      <c r="F1344">
        <v>2005</v>
      </c>
      <c r="G1344" t="s">
        <v>398</v>
      </c>
      <c r="H1344" t="s">
        <v>232</v>
      </c>
      <c r="I1344" t="s">
        <v>147</v>
      </c>
      <c r="J1344" t="s">
        <v>138</v>
      </c>
      <c r="K1344">
        <v>0</v>
      </c>
      <c r="L1344" t="s">
        <v>126</v>
      </c>
      <c r="M1344" t="s">
        <v>123</v>
      </c>
      <c r="N1344">
        <v>1</v>
      </c>
      <c r="O1344">
        <v>9</v>
      </c>
      <c r="P1344" t="s">
        <v>151</v>
      </c>
      <c r="Q1344" t="s">
        <v>141</v>
      </c>
      <c r="R1344" t="s">
        <v>141</v>
      </c>
      <c r="S1344" s="1">
        <v>45299</v>
      </c>
      <c r="T1344" s="1">
        <v>45403</v>
      </c>
      <c r="U1344" t="s">
        <v>129</v>
      </c>
      <c r="W1344" t="s">
        <v>129</v>
      </c>
      <c r="X1344" t="s">
        <v>129</v>
      </c>
      <c r="Y1344" t="s">
        <v>129</v>
      </c>
      <c r="Z1344" t="s">
        <v>129</v>
      </c>
      <c r="AA1344" t="s">
        <v>129</v>
      </c>
      <c r="AB1344" t="s">
        <v>129</v>
      </c>
      <c r="AC1344" t="s">
        <v>129</v>
      </c>
      <c r="AD1344">
        <v>0</v>
      </c>
      <c r="AE1344">
        <v>20</v>
      </c>
      <c r="AF1344">
        <v>30</v>
      </c>
      <c r="AG1344">
        <v>0</v>
      </c>
      <c r="AH1344">
        <v>0</v>
      </c>
      <c r="AI1344">
        <v>2</v>
      </c>
      <c r="AJ1344">
        <v>3</v>
      </c>
      <c r="AK1344">
        <v>3</v>
      </c>
      <c r="AL1344">
        <v>5</v>
      </c>
      <c r="AM1344">
        <v>2</v>
      </c>
      <c r="AN1344">
        <v>3</v>
      </c>
      <c r="AP1344" t="s">
        <v>138</v>
      </c>
      <c r="AR1344" t="s">
        <v>133</v>
      </c>
      <c r="AS1344">
        <v>0</v>
      </c>
      <c r="AT1344">
        <v>1</v>
      </c>
      <c r="AU1344">
        <f t="shared" si="530"/>
        <v>0</v>
      </c>
      <c r="AV1344">
        <f t="shared" si="531"/>
        <v>0</v>
      </c>
      <c r="AW1344">
        <f t="shared" si="532"/>
        <v>0</v>
      </c>
      <c r="AX1344" t="str">
        <f t="shared" si="533"/>
        <v/>
      </c>
      <c r="AY1344" t="str">
        <f t="shared" si="534"/>
        <v/>
      </c>
      <c r="AZ1344">
        <f t="shared" si="535"/>
        <v>1</v>
      </c>
      <c r="BA1344" t="str">
        <f t="shared" si="536"/>
        <v/>
      </c>
      <c r="BB1344">
        <f t="shared" si="537"/>
        <v>0</v>
      </c>
      <c r="BC1344">
        <f t="shared" si="538"/>
        <v>1875</v>
      </c>
      <c r="BD1344">
        <f t="shared" si="539"/>
        <v>75</v>
      </c>
      <c r="BE1344">
        <f t="shared" si="540"/>
        <v>0.5</v>
      </c>
      <c r="BF1344">
        <f t="shared" si="541"/>
        <v>0.5</v>
      </c>
      <c r="BG1344">
        <f t="shared" si="542"/>
        <v>0</v>
      </c>
      <c r="BH1344">
        <f t="shared" si="543"/>
        <v>0</v>
      </c>
      <c r="BI1344" t="str">
        <f t="shared" si="544"/>
        <v/>
      </c>
      <c r="BJ1344" t="str">
        <f t="shared" si="545"/>
        <v/>
      </c>
      <c r="BK1344" t="str">
        <f t="shared" si="546"/>
        <v/>
      </c>
      <c r="BL1344" t="str">
        <f t="shared" si="547"/>
        <v/>
      </c>
      <c r="BM1344">
        <f t="shared" si="548"/>
        <v>38</v>
      </c>
      <c r="BN1344" t="str">
        <f t="shared" si="549"/>
        <v/>
      </c>
      <c r="BO1344" t="str">
        <f t="shared" si="550"/>
        <v/>
      </c>
      <c r="BP1344">
        <f t="shared" si="551"/>
        <v>2</v>
      </c>
      <c r="BQ1344">
        <f t="shared" si="552"/>
        <v>2</v>
      </c>
      <c r="BR1344">
        <f t="shared" si="553"/>
        <v>1</v>
      </c>
      <c r="BS1344">
        <f t="shared" si="554"/>
        <v>17</v>
      </c>
      <c r="BT1344" t="str">
        <f t="shared" si="555"/>
        <v/>
      </c>
    </row>
    <row r="1345" spans="1:72">
      <c r="A1345">
        <v>202380</v>
      </c>
      <c r="B1345">
        <v>83136</v>
      </c>
      <c r="C1345" t="s">
        <v>150</v>
      </c>
      <c r="D1345">
        <v>101</v>
      </c>
      <c r="E1345" t="s">
        <v>379</v>
      </c>
      <c r="F1345">
        <v>2005</v>
      </c>
      <c r="G1345" t="s">
        <v>398</v>
      </c>
      <c r="H1345" t="s">
        <v>232</v>
      </c>
      <c r="I1345" t="s">
        <v>147</v>
      </c>
      <c r="J1345" t="s">
        <v>138</v>
      </c>
      <c r="K1345">
        <v>0</v>
      </c>
      <c r="L1345" t="s">
        <v>126</v>
      </c>
      <c r="M1345" t="s">
        <v>123</v>
      </c>
      <c r="N1345">
        <v>1</v>
      </c>
      <c r="O1345">
        <v>9</v>
      </c>
      <c r="P1345" t="s">
        <v>151</v>
      </c>
      <c r="Q1345" t="s">
        <v>151</v>
      </c>
      <c r="R1345" t="s">
        <v>123</v>
      </c>
      <c r="S1345" s="1">
        <v>45299</v>
      </c>
      <c r="T1345" s="1">
        <v>45403</v>
      </c>
      <c r="U1345" t="s">
        <v>129</v>
      </c>
      <c r="W1345" t="s">
        <v>129</v>
      </c>
      <c r="X1345" t="s">
        <v>46</v>
      </c>
      <c r="Y1345" t="s">
        <v>129</v>
      </c>
      <c r="Z1345" t="s">
        <v>50</v>
      </c>
      <c r="AA1345" t="s">
        <v>52</v>
      </c>
      <c r="AB1345" t="s">
        <v>129</v>
      </c>
      <c r="AC1345" t="s">
        <v>129</v>
      </c>
      <c r="AD1345">
        <v>0</v>
      </c>
      <c r="AE1345">
        <v>20</v>
      </c>
      <c r="AF1345">
        <v>30</v>
      </c>
      <c r="AG1345">
        <v>0</v>
      </c>
      <c r="AH1345">
        <v>0</v>
      </c>
      <c r="AI1345">
        <v>2</v>
      </c>
      <c r="AJ1345">
        <v>3</v>
      </c>
      <c r="AK1345">
        <v>3</v>
      </c>
      <c r="AL1345">
        <v>5</v>
      </c>
      <c r="AM1345">
        <v>2</v>
      </c>
      <c r="AN1345">
        <v>3</v>
      </c>
      <c r="AP1345" t="s">
        <v>138</v>
      </c>
      <c r="AR1345" t="s">
        <v>149</v>
      </c>
      <c r="AS1345">
        <v>5.4</v>
      </c>
      <c r="AT1345">
        <v>2</v>
      </c>
      <c r="AU1345">
        <f t="shared" si="530"/>
        <v>45</v>
      </c>
      <c r="AV1345">
        <f t="shared" si="531"/>
        <v>0</v>
      </c>
      <c r="AW1345">
        <f t="shared" si="532"/>
        <v>0</v>
      </c>
      <c r="AX1345" t="str">
        <f t="shared" si="533"/>
        <v/>
      </c>
      <c r="AY1345" t="str">
        <f t="shared" si="534"/>
        <v/>
      </c>
      <c r="AZ1345">
        <f t="shared" si="535"/>
        <v>1</v>
      </c>
      <c r="BA1345" t="str">
        <f t="shared" si="536"/>
        <v/>
      </c>
      <c r="BB1345">
        <f t="shared" si="537"/>
        <v>0</v>
      </c>
      <c r="BC1345">
        <f t="shared" si="538"/>
        <v>1875</v>
      </c>
      <c r="BD1345">
        <f t="shared" si="539"/>
        <v>75</v>
      </c>
      <c r="BE1345">
        <f t="shared" si="540"/>
        <v>0.5</v>
      </c>
      <c r="BF1345">
        <f t="shared" si="541"/>
        <v>0.5</v>
      </c>
      <c r="BG1345">
        <f t="shared" si="542"/>
        <v>0</v>
      </c>
      <c r="BH1345">
        <f t="shared" si="543"/>
        <v>0</v>
      </c>
      <c r="BI1345" t="str">
        <f t="shared" si="544"/>
        <v/>
      </c>
      <c r="BJ1345" t="str">
        <f t="shared" si="545"/>
        <v/>
      </c>
      <c r="BK1345" t="str">
        <f t="shared" si="546"/>
        <v/>
      </c>
      <c r="BL1345" t="str">
        <f t="shared" si="547"/>
        <v/>
      </c>
      <c r="BM1345">
        <f t="shared" si="548"/>
        <v>38</v>
      </c>
      <c r="BN1345" t="str">
        <f t="shared" si="549"/>
        <v/>
      </c>
      <c r="BO1345" t="str">
        <f t="shared" si="550"/>
        <v/>
      </c>
      <c r="BP1345">
        <f t="shared" si="551"/>
        <v>2</v>
      </c>
      <c r="BQ1345">
        <f t="shared" si="552"/>
        <v>2</v>
      </c>
      <c r="BR1345">
        <f t="shared" si="553"/>
        <v>1</v>
      </c>
      <c r="BS1345">
        <f t="shared" si="554"/>
        <v>17</v>
      </c>
      <c r="BT1345" t="str">
        <f t="shared" si="555"/>
        <v/>
      </c>
    </row>
    <row r="1346" spans="1:72">
      <c r="A1346">
        <v>202380</v>
      </c>
      <c r="B1346">
        <v>82831</v>
      </c>
      <c r="C1346" t="s">
        <v>123</v>
      </c>
      <c r="D1346">
        <v>1</v>
      </c>
      <c r="E1346" t="s">
        <v>399</v>
      </c>
      <c r="F1346">
        <v>1002</v>
      </c>
      <c r="G1346" t="s">
        <v>400</v>
      </c>
      <c r="H1346" t="s">
        <v>136</v>
      </c>
      <c r="I1346" t="s">
        <v>137</v>
      </c>
      <c r="J1346" t="s">
        <v>138</v>
      </c>
      <c r="K1346">
        <v>0</v>
      </c>
      <c r="L1346" t="s">
        <v>126</v>
      </c>
      <c r="M1346" t="s">
        <v>123</v>
      </c>
      <c r="N1346">
        <v>1</v>
      </c>
      <c r="O1346" t="s">
        <v>139</v>
      </c>
      <c r="P1346" t="s">
        <v>151</v>
      </c>
      <c r="Q1346" t="s">
        <v>141</v>
      </c>
      <c r="R1346" t="s">
        <v>141</v>
      </c>
      <c r="S1346" s="1">
        <v>45299</v>
      </c>
      <c r="T1346" s="1">
        <v>45403</v>
      </c>
      <c r="U1346" t="s">
        <v>129</v>
      </c>
      <c r="W1346" t="s">
        <v>129</v>
      </c>
      <c r="X1346" t="s">
        <v>129</v>
      </c>
      <c r="Y1346" t="s">
        <v>129</v>
      </c>
      <c r="Z1346" t="s">
        <v>129</v>
      </c>
      <c r="AA1346" t="s">
        <v>129</v>
      </c>
      <c r="AB1346" t="s">
        <v>129</v>
      </c>
      <c r="AC1346" t="s">
        <v>129</v>
      </c>
      <c r="AD1346">
        <v>0</v>
      </c>
      <c r="AE1346">
        <v>30</v>
      </c>
      <c r="AF1346">
        <v>30</v>
      </c>
      <c r="AG1346">
        <v>0</v>
      </c>
      <c r="AH1346">
        <v>0</v>
      </c>
      <c r="AI1346">
        <v>2</v>
      </c>
      <c r="AJ1346">
        <v>3</v>
      </c>
      <c r="AK1346">
        <v>3</v>
      </c>
      <c r="AL1346">
        <v>5</v>
      </c>
      <c r="AM1346">
        <v>2</v>
      </c>
      <c r="AN1346">
        <v>3</v>
      </c>
      <c r="AP1346" t="s">
        <v>138</v>
      </c>
      <c r="AR1346" t="s">
        <v>149</v>
      </c>
      <c r="AS1346">
        <v>0</v>
      </c>
      <c r="AT1346">
        <v>1</v>
      </c>
      <c r="AU1346">
        <f t="shared" si="530"/>
        <v>0</v>
      </c>
      <c r="AV1346">
        <f t="shared" si="531"/>
        <v>0</v>
      </c>
      <c r="AW1346">
        <f t="shared" si="532"/>
        <v>0</v>
      </c>
      <c r="AX1346" t="str">
        <f t="shared" si="533"/>
        <v/>
      </c>
      <c r="AY1346" t="str">
        <f t="shared" si="534"/>
        <v/>
      </c>
      <c r="AZ1346">
        <f t="shared" si="535"/>
        <v>2</v>
      </c>
      <c r="BA1346" t="str">
        <f t="shared" si="536"/>
        <v/>
      </c>
      <c r="BB1346">
        <f t="shared" si="537"/>
        <v>0</v>
      </c>
      <c r="BC1346">
        <f t="shared" si="538"/>
        <v>0</v>
      </c>
      <c r="BD1346">
        <f t="shared" si="539"/>
        <v>75</v>
      </c>
      <c r="BE1346">
        <f t="shared" si="540"/>
        <v>0</v>
      </c>
      <c r="BF1346">
        <f t="shared" si="541"/>
        <v>0</v>
      </c>
      <c r="BG1346">
        <f t="shared" si="542"/>
        <v>0</v>
      </c>
      <c r="BH1346">
        <f t="shared" si="543"/>
        <v>0</v>
      </c>
      <c r="BI1346" t="str">
        <f t="shared" si="544"/>
        <v/>
      </c>
      <c r="BJ1346" t="str">
        <f t="shared" si="545"/>
        <v/>
      </c>
      <c r="BK1346" t="str">
        <f t="shared" si="546"/>
        <v/>
      </c>
      <c r="BL1346" t="str">
        <f t="shared" si="547"/>
        <v/>
      </c>
      <c r="BM1346" t="str">
        <f t="shared" si="548"/>
        <v/>
      </c>
      <c r="BN1346" t="str">
        <f t="shared" si="549"/>
        <v/>
      </c>
      <c r="BO1346" t="str">
        <f t="shared" si="550"/>
        <v/>
      </c>
      <c r="BP1346">
        <f t="shared" si="551"/>
        <v>2</v>
      </c>
      <c r="BQ1346">
        <f t="shared" si="552"/>
        <v>2</v>
      </c>
      <c r="BR1346">
        <f t="shared" si="553"/>
        <v>1</v>
      </c>
      <c r="BS1346">
        <f t="shared" si="554"/>
        <v>17</v>
      </c>
      <c r="BT1346" t="str">
        <f t="shared" si="555"/>
        <v/>
      </c>
    </row>
    <row r="1347" spans="1:72">
      <c r="A1347">
        <v>202380</v>
      </c>
      <c r="B1347">
        <v>82831</v>
      </c>
      <c r="C1347" t="s">
        <v>123</v>
      </c>
      <c r="D1347">
        <v>1</v>
      </c>
      <c r="E1347" t="s">
        <v>399</v>
      </c>
      <c r="F1347">
        <v>1002</v>
      </c>
      <c r="G1347" t="s">
        <v>400</v>
      </c>
      <c r="H1347" t="s">
        <v>136</v>
      </c>
      <c r="I1347" t="s">
        <v>137</v>
      </c>
      <c r="J1347" t="s">
        <v>138</v>
      </c>
      <c r="K1347">
        <v>0</v>
      </c>
      <c r="L1347" t="s">
        <v>126</v>
      </c>
      <c r="M1347" t="s">
        <v>123</v>
      </c>
      <c r="N1347">
        <v>1</v>
      </c>
      <c r="O1347" t="s">
        <v>139</v>
      </c>
      <c r="P1347" t="s">
        <v>151</v>
      </c>
      <c r="Q1347" t="s">
        <v>141</v>
      </c>
      <c r="R1347" t="s">
        <v>141</v>
      </c>
      <c r="S1347" s="1">
        <v>45299</v>
      </c>
      <c r="T1347" s="1">
        <v>45403</v>
      </c>
      <c r="U1347" t="s">
        <v>129</v>
      </c>
      <c r="W1347" t="s">
        <v>129</v>
      </c>
      <c r="X1347" t="s">
        <v>129</v>
      </c>
      <c r="Y1347" t="s">
        <v>129</v>
      </c>
      <c r="Z1347" t="s">
        <v>129</v>
      </c>
      <c r="AA1347" t="s">
        <v>129</v>
      </c>
      <c r="AB1347" t="s">
        <v>129</v>
      </c>
      <c r="AC1347" t="s">
        <v>129</v>
      </c>
      <c r="AD1347">
        <v>0</v>
      </c>
      <c r="AE1347">
        <v>30</v>
      </c>
      <c r="AF1347">
        <v>30</v>
      </c>
      <c r="AG1347">
        <v>0</v>
      </c>
      <c r="AH1347">
        <v>0</v>
      </c>
      <c r="AI1347">
        <v>2</v>
      </c>
      <c r="AJ1347">
        <v>3</v>
      </c>
      <c r="AK1347">
        <v>3</v>
      </c>
      <c r="AL1347">
        <v>5</v>
      </c>
      <c r="AM1347">
        <v>2</v>
      </c>
      <c r="AN1347">
        <v>3</v>
      </c>
      <c r="AP1347" t="s">
        <v>138</v>
      </c>
      <c r="AR1347" t="s">
        <v>133</v>
      </c>
      <c r="AS1347">
        <v>5.4</v>
      </c>
      <c r="AT1347">
        <v>2</v>
      </c>
      <c r="AU1347">
        <f t="shared" si="530"/>
        <v>0</v>
      </c>
      <c r="AV1347">
        <f t="shared" si="531"/>
        <v>0</v>
      </c>
      <c r="AW1347">
        <f t="shared" si="532"/>
        <v>0</v>
      </c>
      <c r="AX1347" t="str">
        <f t="shared" si="533"/>
        <v/>
      </c>
      <c r="AY1347" t="str">
        <f t="shared" si="534"/>
        <v/>
      </c>
      <c r="AZ1347">
        <f t="shared" si="535"/>
        <v>2</v>
      </c>
      <c r="BA1347" t="str">
        <f t="shared" si="536"/>
        <v/>
      </c>
      <c r="BB1347">
        <f t="shared" si="537"/>
        <v>0</v>
      </c>
      <c r="BC1347">
        <f t="shared" si="538"/>
        <v>0</v>
      </c>
      <c r="BD1347">
        <f t="shared" si="539"/>
        <v>75</v>
      </c>
      <c r="BE1347">
        <f t="shared" si="540"/>
        <v>0</v>
      </c>
      <c r="BF1347">
        <f t="shared" si="541"/>
        <v>0</v>
      </c>
      <c r="BG1347">
        <f t="shared" si="542"/>
        <v>0</v>
      </c>
      <c r="BH1347">
        <f t="shared" si="543"/>
        <v>0</v>
      </c>
      <c r="BI1347" t="str">
        <f t="shared" si="544"/>
        <v/>
      </c>
      <c r="BJ1347" t="str">
        <f t="shared" si="545"/>
        <v/>
      </c>
      <c r="BK1347" t="str">
        <f t="shared" si="546"/>
        <v/>
      </c>
      <c r="BL1347" t="str">
        <f t="shared" si="547"/>
        <v/>
      </c>
      <c r="BM1347" t="str">
        <f t="shared" si="548"/>
        <v/>
      </c>
      <c r="BN1347" t="str">
        <f t="shared" si="549"/>
        <v/>
      </c>
      <c r="BO1347" t="str">
        <f t="shared" si="550"/>
        <v/>
      </c>
      <c r="BP1347">
        <f t="shared" si="551"/>
        <v>2</v>
      </c>
      <c r="BQ1347">
        <f t="shared" si="552"/>
        <v>2</v>
      </c>
      <c r="BR1347">
        <f t="shared" si="553"/>
        <v>1</v>
      </c>
      <c r="BS1347">
        <f t="shared" si="554"/>
        <v>17</v>
      </c>
      <c r="BT1347" t="str">
        <f t="shared" si="555"/>
        <v/>
      </c>
    </row>
    <row r="1348" spans="1:72">
      <c r="A1348">
        <v>202380</v>
      </c>
      <c r="B1348">
        <v>84499</v>
      </c>
      <c r="C1348" t="s">
        <v>123</v>
      </c>
      <c r="D1348">
        <v>105</v>
      </c>
      <c r="E1348" t="s">
        <v>399</v>
      </c>
      <c r="F1348">
        <v>1002</v>
      </c>
      <c r="G1348" t="s">
        <v>400</v>
      </c>
      <c r="H1348" t="s">
        <v>168</v>
      </c>
      <c r="I1348" t="s">
        <v>137</v>
      </c>
      <c r="J1348" t="s">
        <v>138</v>
      </c>
      <c r="K1348">
        <v>0</v>
      </c>
      <c r="L1348" t="s">
        <v>126</v>
      </c>
      <c r="M1348" t="s">
        <v>123</v>
      </c>
      <c r="N1348">
        <v>1</v>
      </c>
      <c r="O1348" t="s">
        <v>139</v>
      </c>
      <c r="P1348" t="s">
        <v>151</v>
      </c>
      <c r="Q1348" t="s">
        <v>141</v>
      </c>
      <c r="R1348" t="s">
        <v>141</v>
      </c>
      <c r="S1348" s="1">
        <v>45320</v>
      </c>
      <c r="T1348" s="1">
        <v>45403</v>
      </c>
      <c r="U1348" t="s">
        <v>129</v>
      </c>
      <c r="W1348" t="s">
        <v>129</v>
      </c>
      <c r="X1348" t="s">
        <v>129</v>
      </c>
      <c r="Y1348" t="s">
        <v>129</v>
      </c>
      <c r="Z1348" t="s">
        <v>129</v>
      </c>
      <c r="AA1348" t="s">
        <v>129</v>
      </c>
      <c r="AB1348" t="s">
        <v>129</v>
      </c>
      <c r="AC1348" t="s">
        <v>129</v>
      </c>
      <c r="AD1348">
        <v>0</v>
      </c>
      <c r="AE1348">
        <v>30</v>
      </c>
      <c r="AF1348">
        <v>30</v>
      </c>
      <c r="AG1348">
        <v>0</v>
      </c>
      <c r="AH1348">
        <v>0</v>
      </c>
      <c r="AI1348">
        <v>2</v>
      </c>
      <c r="AJ1348">
        <v>3</v>
      </c>
      <c r="AK1348">
        <v>3</v>
      </c>
      <c r="AL1348">
        <v>5</v>
      </c>
      <c r="AM1348">
        <v>2</v>
      </c>
      <c r="AN1348">
        <v>3</v>
      </c>
      <c r="AP1348" t="s">
        <v>138</v>
      </c>
      <c r="AR1348" t="s">
        <v>149</v>
      </c>
      <c r="AS1348">
        <v>0</v>
      </c>
      <c r="AT1348">
        <v>1</v>
      </c>
      <c r="AU1348">
        <f t="shared" si="530"/>
        <v>0</v>
      </c>
      <c r="AV1348">
        <f t="shared" si="531"/>
        <v>0</v>
      </c>
      <c r="AW1348">
        <f t="shared" si="532"/>
        <v>0</v>
      </c>
      <c r="AX1348" t="str">
        <f t="shared" si="533"/>
        <v/>
      </c>
      <c r="AY1348" t="str">
        <f t="shared" si="534"/>
        <v/>
      </c>
      <c r="AZ1348">
        <f t="shared" si="535"/>
        <v>2</v>
      </c>
      <c r="BA1348" t="str">
        <f t="shared" si="536"/>
        <v/>
      </c>
      <c r="BB1348">
        <f t="shared" si="537"/>
        <v>0</v>
      </c>
      <c r="BC1348">
        <f t="shared" si="538"/>
        <v>0</v>
      </c>
      <c r="BD1348">
        <f t="shared" si="539"/>
        <v>75</v>
      </c>
      <c r="BE1348">
        <f t="shared" si="540"/>
        <v>0</v>
      </c>
      <c r="BF1348">
        <f t="shared" si="541"/>
        <v>0</v>
      </c>
      <c r="BG1348">
        <f t="shared" si="542"/>
        <v>0</v>
      </c>
      <c r="BH1348">
        <f t="shared" si="543"/>
        <v>0</v>
      </c>
      <c r="BI1348" t="str">
        <f t="shared" si="544"/>
        <v/>
      </c>
      <c r="BJ1348" t="str">
        <f t="shared" si="545"/>
        <v/>
      </c>
      <c r="BK1348" t="str">
        <f t="shared" si="546"/>
        <v/>
      </c>
      <c r="BL1348" t="str">
        <f t="shared" si="547"/>
        <v/>
      </c>
      <c r="BM1348" t="str">
        <f t="shared" si="548"/>
        <v/>
      </c>
      <c r="BN1348" t="str">
        <f t="shared" si="549"/>
        <v/>
      </c>
      <c r="BO1348" t="str">
        <f t="shared" si="550"/>
        <v/>
      </c>
      <c r="BP1348">
        <f t="shared" si="551"/>
        <v>2</v>
      </c>
      <c r="BQ1348">
        <f t="shared" si="552"/>
        <v>5</v>
      </c>
      <c r="BR1348">
        <f t="shared" si="553"/>
        <v>1</v>
      </c>
      <c r="BS1348">
        <f t="shared" si="554"/>
        <v>17</v>
      </c>
      <c r="BT1348" t="str">
        <f t="shared" si="555"/>
        <v/>
      </c>
    </row>
    <row r="1349" spans="1:72">
      <c r="A1349">
        <v>202380</v>
      </c>
      <c r="B1349">
        <v>84499</v>
      </c>
      <c r="C1349" t="s">
        <v>123</v>
      </c>
      <c r="D1349">
        <v>105</v>
      </c>
      <c r="E1349" t="s">
        <v>399</v>
      </c>
      <c r="F1349">
        <v>1002</v>
      </c>
      <c r="G1349" t="s">
        <v>400</v>
      </c>
      <c r="H1349" t="s">
        <v>168</v>
      </c>
      <c r="I1349" t="s">
        <v>137</v>
      </c>
      <c r="J1349" t="s">
        <v>138</v>
      </c>
      <c r="K1349">
        <v>0</v>
      </c>
      <c r="L1349" t="s">
        <v>126</v>
      </c>
      <c r="M1349" t="s">
        <v>123</v>
      </c>
      <c r="N1349">
        <v>1</v>
      </c>
      <c r="O1349" t="s">
        <v>139</v>
      </c>
      <c r="P1349" t="s">
        <v>151</v>
      </c>
      <c r="Q1349" t="s">
        <v>141</v>
      </c>
      <c r="R1349" t="s">
        <v>141</v>
      </c>
      <c r="S1349" s="1">
        <v>45320</v>
      </c>
      <c r="T1349" s="1">
        <v>45403</v>
      </c>
      <c r="U1349" t="s">
        <v>129</v>
      </c>
      <c r="W1349" t="s">
        <v>129</v>
      </c>
      <c r="X1349" t="s">
        <v>129</v>
      </c>
      <c r="Y1349" t="s">
        <v>129</v>
      </c>
      <c r="Z1349" t="s">
        <v>129</v>
      </c>
      <c r="AA1349" t="s">
        <v>129</v>
      </c>
      <c r="AB1349" t="s">
        <v>129</v>
      </c>
      <c r="AC1349" t="s">
        <v>129</v>
      </c>
      <c r="AD1349">
        <v>0</v>
      </c>
      <c r="AE1349">
        <v>30</v>
      </c>
      <c r="AF1349">
        <v>30</v>
      </c>
      <c r="AG1349">
        <v>0</v>
      </c>
      <c r="AH1349">
        <v>0</v>
      </c>
      <c r="AI1349">
        <v>2</v>
      </c>
      <c r="AJ1349">
        <v>3</v>
      </c>
      <c r="AK1349">
        <v>3</v>
      </c>
      <c r="AL1349">
        <v>5</v>
      </c>
      <c r="AM1349">
        <v>2</v>
      </c>
      <c r="AN1349">
        <v>3</v>
      </c>
      <c r="AP1349" t="s">
        <v>138</v>
      </c>
      <c r="AR1349" t="s">
        <v>133</v>
      </c>
      <c r="AS1349">
        <v>5.4</v>
      </c>
      <c r="AT1349">
        <v>2</v>
      </c>
      <c r="AU1349">
        <f t="shared" ref="AU1349:AU1412" si="556">(W1349="M")*(BS1349-BQ1349-(BP1349&gt;2)+(BR1349&gt;=2))+(X1349="T")*(BS1349-BQ1349-(BP1349&gt;3)+(BR1349&gt;=3))+(Y1349="W")*(BS1349-BQ1349-(BP1349&gt;4)+(BR1349&gt;=4))+(Z1349="R")*(BS1349-BQ1349-(BP1349&gt;5)+(BR1349&gt;=5))+(AA1349="F")*(BS1349-BQ1349-(BP1349&gt;6)+(BR1349&gt;=6))+(AB1349="S")*(BS1349-BQ1349-(BP1349&gt;7)+(BR1349&gt;=7))+(AC1349="U")*(BS1349-BQ1349-(BP1349&gt;1)+(BR1349&gt;=1))</f>
        <v>0</v>
      </c>
      <c r="AV1349">
        <f t="shared" ref="AV1349:AV1412" si="557">SUMIFS(AU:AU, B:B, B1349, U:U, "&lt;&gt;." )</f>
        <v>0</v>
      </c>
      <c r="AW1349">
        <f t="shared" ref="AW1349:AW1412" si="558">IFERROR(AV1349/AZ1349, 0)</f>
        <v>0</v>
      </c>
      <c r="AX1349" t="str">
        <f t="shared" ref="AX1349:AX1412" si="559">IFERROR((INT(V1349/100)-INT(U1349/100))*60+MOD(V1349,100)-MOD(U1349,100), "")</f>
        <v/>
      </c>
      <c r="AY1349" t="str">
        <f t="shared" ref="AY1349:AY1412" si="560">IFERROR(AX1349*AU1349, "")</f>
        <v/>
      </c>
      <c r="AZ1349">
        <f t="shared" ref="AZ1349:AZ1412" si="561">COUNTIFS(B$3:B$7000, B1349, $W$3:$W$7000, W1349, $X$3:$X$7000, X1349, $Y$3:$Y$7000, Y1349, $Z$3:$Z$7000, Z1349,  $AA$3:$AA$7000, AA1349, $AB$3:$AB$7000, AB1349, $AC$3:$AC$7000, AC1349, $U$3:$U$7000, U1349)</f>
        <v>2</v>
      </c>
      <c r="BA1349" t="str">
        <f t="shared" ref="BA1349:BA1412" si="562">IFERROR(AY1349/AZ1349, "")</f>
        <v/>
      </c>
      <c r="BB1349">
        <f t="shared" ref="BB1349:BB1412" si="563">SUMIFS(BA:BA, B:B, B1349, U:U, "&lt;&gt;." )</f>
        <v>0</v>
      </c>
      <c r="BC1349">
        <f t="shared" ref="BC1349:BC1412" si="564">IFERROR(BD1349*50*BE1349, "")</f>
        <v>0</v>
      </c>
      <c r="BD1349">
        <f t="shared" ref="BD1349:BD1412" si="565">IF(AL1349&gt;25, AL1349, AL1349*15)</f>
        <v>75</v>
      </c>
      <c r="BE1349">
        <f t="shared" ref="BE1349:BE1412" si="566">IF(I1349="H",0.5,IF(I1349="T",0.5,IF(I1349="I",0,IF(I1349="B",0,IF(LEFT(H1349,1)="M",0,IF(I1349="A",IF(Q1349="ONLINE",0,1),1))))))</f>
        <v>0</v>
      </c>
      <c r="BF1349">
        <f t="shared" ref="BF1349:BF1412" si="567">IF(I1349="H",0.5,IF(I1349="T",0.5, IF(I1349="I", 0, IF(I1349 = "B", 0, IF(LEFT(H1349, 1) = "M", 0, IF(I1349 = "U", 0.5, IF(I1349 = "A", IF(Q1349 = "ONLINE", 0, 0.5), 1)))))))</f>
        <v>0</v>
      </c>
      <c r="BG1349">
        <f t="shared" ref="BG1349:BG1412" si="568">IFERROR(BB1349/50, "")</f>
        <v>0</v>
      </c>
      <c r="BH1349">
        <f t="shared" ref="BH1349:BH1412" si="569">IFERROR(BB1349/60, "")</f>
        <v>0</v>
      </c>
      <c r="BI1349" t="str">
        <f t="shared" ref="BI1349:BI1412" si="570">IFERROR(BC1349/AW1349, "")</f>
        <v/>
      </c>
      <c r="BJ1349" t="str">
        <f t="shared" ref="BJ1349:BJ1412" si="571">IFERROR(BI1349+5*MAX(0, INT((BI1349-75)/25)), "")</f>
        <v/>
      </c>
      <c r="BK1349" t="str">
        <f t="shared" ref="BK1349:BK1412" si="572">IFERROR(IF(BD1349*BE1349&gt;0, IF(BJ1349-MOD(BJ1349,30)+ 15 &gt;= BI1349, BJ1349-MOD(BJ1349,30)+ 15,IF(BJ1349-MOD(BJ1349,30)+ 20 &gt;= BI1349, BJ1349-MOD(BJ1349,30)+ 20,BJ1349-MOD(BJ1349,30)+ 45)), ""), "")</f>
        <v/>
      </c>
      <c r="BL1349" t="str">
        <f t="shared" ref="BL1349:BL1412" si="573">IFERROR(IF(BK1349&lt;&gt;AX1349,IF(MOD(U1349+INT(BK1349/60)*100+MOD(BK1349,60), 100)&lt;60, U1349+INT(BK1349/60)*100+MOD(BK1349,60), U1349+INT(BK1349/60)*100+MOD(BK1349,60) - 60 + 100),""), "")</f>
        <v/>
      </c>
      <c r="BM1349" t="str">
        <f t="shared" ref="BM1349:BM1412" si="574">IFERROR(IF(BG1349&lt;BD1349*BF1349, MAX(0, ROUND(BD1349*BF1349-BG1349, 0)), ""), "")</f>
        <v/>
      </c>
      <c r="BN1349" t="str">
        <f t="shared" ref="BN1349:BN1412" si="575">IFERROR(IF(BH1349&gt;BD1349*BE1349, MIN(0, ROUND(BD1349*BE1349-BH1349, 0)), ""), "")</f>
        <v/>
      </c>
      <c r="BO1349" t="str">
        <f t="shared" ref="BO1349:BO1412" si="576">IF(RIGHT(F1349,2)="90","Exclude",IF(RIGHT(F1349,2)="98","Exclude",IF(RIGHT(F1349,2)="99","Exclude",IF(RIGHT(F1349,2)="97","Exclude",IF(E1349&amp;F1349="ECED2121","Exclude",IF(E1349&amp;F1349="ECED2131","Exclude",IF(E1349&amp;F1349="ECED2141","Exclude",IF(E1349&amp;F1349="NMNC1135","Exclude",IF(E1349&amp;F1349="NMNC1235","Exclude",IF(E1349&amp;F1349="NMNC2335","Exclude",IF(E1349&amp;F1349="NMNC2435","Exclude",IF(E1349&amp;F1349="NMNC2445","Exclude",IF(E1349&amp;F1349="ECED2241","Exclude","")))))))))))))</f>
        <v/>
      </c>
      <c r="BP1349">
        <f t="shared" ref="BP1349:BP1412" si="577">WEEKDAY(S1349)</f>
        <v>2</v>
      </c>
      <c r="BQ1349">
        <f t="shared" ref="BQ1349:BQ1412" si="578">WEEKNUM(S1349)</f>
        <v>5</v>
      </c>
      <c r="BR1349">
        <f t="shared" ref="BR1349:BR1412" si="579">WEEKDAY(T1349)</f>
        <v>1</v>
      </c>
      <c r="BS1349">
        <f t="shared" ref="BS1349:BS1412" si="580">WEEKNUM(T1349)</f>
        <v>17</v>
      </c>
      <c r="BT1349" t="str">
        <f t="shared" ref="BT1349:BT1412" si="581">IFERROR(IF(U1349 = "", "", IF(MOD(U1349,100)&lt;&gt;0,IF(MOD(U1349,100)&lt;&gt;30,"Flag",""),IF(MOD(V1349,100)=0,"Flag",IF(MOD(V1349,100)=30,"Flag","")))), "")</f>
        <v/>
      </c>
    </row>
    <row r="1350" spans="1:72">
      <c r="A1350">
        <v>202380</v>
      </c>
      <c r="B1350">
        <v>82863</v>
      </c>
      <c r="C1350" t="s">
        <v>123</v>
      </c>
      <c r="D1350">
        <v>1</v>
      </c>
      <c r="E1350" t="s">
        <v>399</v>
      </c>
      <c r="F1350">
        <v>1008</v>
      </c>
      <c r="G1350" t="s">
        <v>579</v>
      </c>
      <c r="H1350" t="s">
        <v>136</v>
      </c>
      <c r="I1350" t="s">
        <v>137</v>
      </c>
      <c r="J1350" t="s">
        <v>138</v>
      </c>
      <c r="K1350">
        <v>0</v>
      </c>
      <c r="L1350" t="s">
        <v>126</v>
      </c>
      <c r="M1350" t="s">
        <v>123</v>
      </c>
      <c r="N1350">
        <v>1</v>
      </c>
      <c r="O1350" t="s">
        <v>139</v>
      </c>
      <c r="P1350" t="s">
        <v>151</v>
      </c>
      <c r="Q1350" t="s">
        <v>141</v>
      </c>
      <c r="R1350" t="s">
        <v>141</v>
      </c>
      <c r="S1350" s="1">
        <v>45299</v>
      </c>
      <c r="T1350" s="1">
        <v>45403</v>
      </c>
      <c r="U1350" t="s">
        <v>129</v>
      </c>
      <c r="W1350" t="s">
        <v>129</v>
      </c>
      <c r="X1350" t="s">
        <v>129</v>
      </c>
      <c r="Y1350" t="s">
        <v>129</v>
      </c>
      <c r="Z1350" t="s">
        <v>129</v>
      </c>
      <c r="AA1350" t="s">
        <v>129</v>
      </c>
      <c r="AB1350" t="s">
        <v>129</v>
      </c>
      <c r="AC1350" t="s">
        <v>129</v>
      </c>
      <c r="AD1350">
        <v>0</v>
      </c>
      <c r="AE1350">
        <v>30</v>
      </c>
      <c r="AF1350">
        <v>30</v>
      </c>
      <c r="AG1350">
        <v>0</v>
      </c>
      <c r="AH1350">
        <v>0</v>
      </c>
      <c r="AI1350">
        <v>2</v>
      </c>
      <c r="AJ1350">
        <v>3</v>
      </c>
      <c r="AK1350">
        <v>3</v>
      </c>
      <c r="AL1350">
        <v>5</v>
      </c>
      <c r="AM1350">
        <v>2</v>
      </c>
      <c r="AN1350">
        <v>3</v>
      </c>
      <c r="AP1350" t="s">
        <v>138</v>
      </c>
      <c r="AR1350" t="s">
        <v>149</v>
      </c>
      <c r="AS1350">
        <v>1</v>
      </c>
      <c r="AT1350">
        <v>1</v>
      </c>
      <c r="AU1350">
        <f t="shared" si="556"/>
        <v>0</v>
      </c>
      <c r="AV1350">
        <f t="shared" si="557"/>
        <v>0</v>
      </c>
      <c r="AW1350">
        <f t="shared" si="558"/>
        <v>0</v>
      </c>
      <c r="AX1350" t="str">
        <f t="shared" si="559"/>
        <v/>
      </c>
      <c r="AY1350" t="str">
        <f t="shared" si="560"/>
        <v/>
      </c>
      <c r="AZ1350">
        <f t="shared" si="561"/>
        <v>2</v>
      </c>
      <c r="BA1350" t="str">
        <f t="shared" si="562"/>
        <v/>
      </c>
      <c r="BB1350">
        <f t="shared" si="563"/>
        <v>0</v>
      </c>
      <c r="BC1350">
        <f t="shared" si="564"/>
        <v>0</v>
      </c>
      <c r="BD1350">
        <f t="shared" si="565"/>
        <v>75</v>
      </c>
      <c r="BE1350">
        <f t="shared" si="566"/>
        <v>0</v>
      </c>
      <c r="BF1350">
        <f t="shared" si="567"/>
        <v>0</v>
      </c>
      <c r="BG1350">
        <f t="shared" si="568"/>
        <v>0</v>
      </c>
      <c r="BH1350">
        <f t="shared" si="569"/>
        <v>0</v>
      </c>
      <c r="BI1350" t="str">
        <f t="shared" si="570"/>
        <v/>
      </c>
      <c r="BJ1350" t="str">
        <f t="shared" si="571"/>
        <v/>
      </c>
      <c r="BK1350" t="str">
        <f t="shared" si="572"/>
        <v/>
      </c>
      <c r="BL1350" t="str">
        <f t="shared" si="573"/>
        <v/>
      </c>
      <c r="BM1350" t="str">
        <f t="shared" si="574"/>
        <v/>
      </c>
      <c r="BN1350" t="str">
        <f t="shared" si="575"/>
        <v/>
      </c>
      <c r="BO1350" t="str">
        <f t="shared" si="576"/>
        <v/>
      </c>
      <c r="BP1350">
        <f t="shared" si="577"/>
        <v>2</v>
      </c>
      <c r="BQ1350">
        <f t="shared" si="578"/>
        <v>2</v>
      </c>
      <c r="BR1350">
        <f t="shared" si="579"/>
        <v>1</v>
      </c>
      <c r="BS1350">
        <f t="shared" si="580"/>
        <v>17</v>
      </c>
      <c r="BT1350" t="str">
        <f t="shared" si="581"/>
        <v/>
      </c>
    </row>
    <row r="1351" spans="1:72">
      <c r="A1351">
        <v>202380</v>
      </c>
      <c r="B1351">
        <v>82863</v>
      </c>
      <c r="C1351" t="s">
        <v>123</v>
      </c>
      <c r="D1351">
        <v>1</v>
      </c>
      <c r="E1351" t="s">
        <v>399</v>
      </c>
      <c r="F1351">
        <v>1008</v>
      </c>
      <c r="G1351" t="s">
        <v>579</v>
      </c>
      <c r="H1351" t="s">
        <v>136</v>
      </c>
      <c r="I1351" t="s">
        <v>137</v>
      </c>
      <c r="J1351" t="s">
        <v>138</v>
      </c>
      <c r="K1351">
        <v>0</v>
      </c>
      <c r="L1351" t="s">
        <v>126</v>
      </c>
      <c r="M1351" t="s">
        <v>123</v>
      </c>
      <c r="N1351">
        <v>1</v>
      </c>
      <c r="O1351" t="s">
        <v>139</v>
      </c>
      <c r="P1351" t="s">
        <v>151</v>
      </c>
      <c r="Q1351" t="s">
        <v>141</v>
      </c>
      <c r="R1351" t="s">
        <v>141</v>
      </c>
      <c r="S1351" s="1">
        <v>45299</v>
      </c>
      <c r="T1351" s="1">
        <v>45403</v>
      </c>
      <c r="U1351" t="s">
        <v>129</v>
      </c>
      <c r="W1351" t="s">
        <v>129</v>
      </c>
      <c r="X1351" t="s">
        <v>129</v>
      </c>
      <c r="Y1351" t="s">
        <v>129</v>
      </c>
      <c r="Z1351" t="s">
        <v>129</v>
      </c>
      <c r="AA1351" t="s">
        <v>129</v>
      </c>
      <c r="AB1351" t="s">
        <v>129</v>
      </c>
      <c r="AC1351" t="s">
        <v>129</v>
      </c>
      <c r="AD1351">
        <v>0</v>
      </c>
      <c r="AE1351">
        <v>30</v>
      </c>
      <c r="AF1351">
        <v>30</v>
      </c>
      <c r="AG1351">
        <v>0</v>
      </c>
      <c r="AH1351">
        <v>0</v>
      </c>
      <c r="AI1351">
        <v>2</v>
      </c>
      <c r="AJ1351">
        <v>3</v>
      </c>
      <c r="AK1351">
        <v>3</v>
      </c>
      <c r="AL1351">
        <v>5</v>
      </c>
      <c r="AM1351">
        <v>2</v>
      </c>
      <c r="AN1351">
        <v>3</v>
      </c>
      <c r="AP1351" t="s">
        <v>138</v>
      </c>
      <c r="AR1351" t="s">
        <v>133</v>
      </c>
      <c r="AS1351">
        <v>2</v>
      </c>
      <c r="AT1351">
        <v>2</v>
      </c>
      <c r="AU1351">
        <f t="shared" si="556"/>
        <v>0</v>
      </c>
      <c r="AV1351">
        <f t="shared" si="557"/>
        <v>0</v>
      </c>
      <c r="AW1351">
        <f t="shared" si="558"/>
        <v>0</v>
      </c>
      <c r="AX1351" t="str">
        <f t="shared" si="559"/>
        <v/>
      </c>
      <c r="AY1351" t="str">
        <f t="shared" si="560"/>
        <v/>
      </c>
      <c r="AZ1351">
        <f t="shared" si="561"/>
        <v>2</v>
      </c>
      <c r="BA1351" t="str">
        <f t="shared" si="562"/>
        <v/>
      </c>
      <c r="BB1351">
        <f t="shared" si="563"/>
        <v>0</v>
      </c>
      <c r="BC1351">
        <f t="shared" si="564"/>
        <v>0</v>
      </c>
      <c r="BD1351">
        <f t="shared" si="565"/>
        <v>75</v>
      </c>
      <c r="BE1351">
        <f t="shared" si="566"/>
        <v>0</v>
      </c>
      <c r="BF1351">
        <f t="shared" si="567"/>
        <v>0</v>
      </c>
      <c r="BG1351">
        <f t="shared" si="568"/>
        <v>0</v>
      </c>
      <c r="BH1351">
        <f t="shared" si="569"/>
        <v>0</v>
      </c>
      <c r="BI1351" t="str">
        <f t="shared" si="570"/>
        <v/>
      </c>
      <c r="BJ1351" t="str">
        <f t="shared" si="571"/>
        <v/>
      </c>
      <c r="BK1351" t="str">
        <f t="shared" si="572"/>
        <v/>
      </c>
      <c r="BL1351" t="str">
        <f t="shared" si="573"/>
        <v/>
      </c>
      <c r="BM1351" t="str">
        <f t="shared" si="574"/>
        <v/>
      </c>
      <c r="BN1351" t="str">
        <f t="shared" si="575"/>
        <v/>
      </c>
      <c r="BO1351" t="str">
        <f t="shared" si="576"/>
        <v/>
      </c>
      <c r="BP1351">
        <f t="shared" si="577"/>
        <v>2</v>
      </c>
      <c r="BQ1351">
        <f t="shared" si="578"/>
        <v>2</v>
      </c>
      <c r="BR1351">
        <f t="shared" si="579"/>
        <v>1</v>
      </c>
      <c r="BS1351">
        <f t="shared" si="580"/>
        <v>17</v>
      </c>
      <c r="BT1351" t="str">
        <f t="shared" si="581"/>
        <v/>
      </c>
    </row>
    <row r="1352" spans="1:72">
      <c r="A1352">
        <v>202380</v>
      </c>
      <c r="B1352">
        <v>83512</v>
      </c>
      <c r="C1352" t="s">
        <v>150</v>
      </c>
      <c r="D1352">
        <v>1</v>
      </c>
      <c r="E1352" t="s">
        <v>399</v>
      </c>
      <c r="F1352">
        <v>1118</v>
      </c>
      <c r="G1352" t="s">
        <v>404</v>
      </c>
      <c r="H1352" t="s">
        <v>168</v>
      </c>
      <c r="I1352" t="s">
        <v>137</v>
      </c>
      <c r="J1352" t="s">
        <v>138</v>
      </c>
      <c r="K1352">
        <v>0</v>
      </c>
      <c r="L1352" t="s">
        <v>126</v>
      </c>
      <c r="M1352" t="s">
        <v>123</v>
      </c>
      <c r="N1352">
        <v>1</v>
      </c>
      <c r="O1352" t="s">
        <v>139</v>
      </c>
      <c r="P1352" t="s">
        <v>151</v>
      </c>
      <c r="Q1352" t="s">
        <v>141</v>
      </c>
      <c r="R1352" t="s">
        <v>141</v>
      </c>
      <c r="S1352" s="1">
        <v>45299</v>
      </c>
      <c r="T1352" s="1">
        <v>45403</v>
      </c>
      <c r="U1352" t="s">
        <v>129</v>
      </c>
      <c r="W1352" t="s">
        <v>129</v>
      </c>
      <c r="X1352" t="s">
        <v>129</v>
      </c>
      <c r="Y1352" t="s">
        <v>129</v>
      </c>
      <c r="Z1352" t="s">
        <v>129</v>
      </c>
      <c r="AA1352" t="s">
        <v>129</v>
      </c>
      <c r="AB1352" t="s">
        <v>129</v>
      </c>
      <c r="AC1352" t="s">
        <v>129</v>
      </c>
      <c r="AD1352">
        <v>0</v>
      </c>
      <c r="AE1352">
        <v>30</v>
      </c>
      <c r="AF1352">
        <v>30</v>
      </c>
      <c r="AG1352">
        <v>0</v>
      </c>
      <c r="AH1352">
        <v>0</v>
      </c>
      <c r="AI1352">
        <v>2</v>
      </c>
      <c r="AJ1352">
        <v>3</v>
      </c>
      <c r="AK1352">
        <v>3</v>
      </c>
      <c r="AL1352">
        <v>5</v>
      </c>
      <c r="AM1352">
        <v>2</v>
      </c>
      <c r="AN1352">
        <v>3</v>
      </c>
      <c r="AP1352" t="s">
        <v>138</v>
      </c>
      <c r="AR1352" t="s">
        <v>149</v>
      </c>
      <c r="AS1352">
        <v>0</v>
      </c>
      <c r="AT1352">
        <v>1</v>
      </c>
      <c r="AU1352">
        <f t="shared" si="556"/>
        <v>0</v>
      </c>
      <c r="AV1352">
        <f t="shared" si="557"/>
        <v>0</v>
      </c>
      <c r="AW1352">
        <f t="shared" si="558"/>
        <v>0</v>
      </c>
      <c r="AX1352" t="str">
        <f t="shared" si="559"/>
        <v/>
      </c>
      <c r="AY1352" t="str">
        <f t="shared" si="560"/>
        <v/>
      </c>
      <c r="AZ1352">
        <f t="shared" si="561"/>
        <v>2</v>
      </c>
      <c r="BA1352" t="str">
        <f t="shared" si="562"/>
        <v/>
      </c>
      <c r="BB1352">
        <f t="shared" si="563"/>
        <v>0</v>
      </c>
      <c r="BC1352">
        <f t="shared" si="564"/>
        <v>0</v>
      </c>
      <c r="BD1352">
        <f t="shared" si="565"/>
        <v>75</v>
      </c>
      <c r="BE1352">
        <f t="shared" si="566"/>
        <v>0</v>
      </c>
      <c r="BF1352">
        <f t="shared" si="567"/>
        <v>0</v>
      </c>
      <c r="BG1352">
        <f t="shared" si="568"/>
        <v>0</v>
      </c>
      <c r="BH1352">
        <f t="shared" si="569"/>
        <v>0</v>
      </c>
      <c r="BI1352" t="str">
        <f t="shared" si="570"/>
        <v/>
      </c>
      <c r="BJ1352" t="str">
        <f t="shared" si="571"/>
        <v/>
      </c>
      <c r="BK1352" t="str">
        <f t="shared" si="572"/>
        <v/>
      </c>
      <c r="BL1352" t="str">
        <f t="shared" si="573"/>
        <v/>
      </c>
      <c r="BM1352" t="str">
        <f t="shared" si="574"/>
        <v/>
      </c>
      <c r="BN1352" t="str">
        <f t="shared" si="575"/>
        <v/>
      </c>
      <c r="BO1352" t="str">
        <f t="shared" si="576"/>
        <v/>
      </c>
      <c r="BP1352">
        <f t="shared" si="577"/>
        <v>2</v>
      </c>
      <c r="BQ1352">
        <f t="shared" si="578"/>
        <v>2</v>
      </c>
      <c r="BR1352">
        <f t="shared" si="579"/>
        <v>1</v>
      </c>
      <c r="BS1352">
        <f t="shared" si="580"/>
        <v>17</v>
      </c>
      <c r="BT1352" t="str">
        <f t="shared" si="581"/>
        <v/>
      </c>
    </row>
    <row r="1353" spans="1:72">
      <c r="A1353">
        <v>202380</v>
      </c>
      <c r="B1353">
        <v>83512</v>
      </c>
      <c r="C1353" t="s">
        <v>150</v>
      </c>
      <c r="D1353">
        <v>1</v>
      </c>
      <c r="E1353" t="s">
        <v>399</v>
      </c>
      <c r="F1353">
        <v>1118</v>
      </c>
      <c r="G1353" t="s">
        <v>404</v>
      </c>
      <c r="H1353" t="s">
        <v>168</v>
      </c>
      <c r="I1353" t="s">
        <v>137</v>
      </c>
      <c r="J1353" t="s">
        <v>138</v>
      </c>
      <c r="K1353">
        <v>0</v>
      </c>
      <c r="L1353" t="s">
        <v>126</v>
      </c>
      <c r="M1353" t="s">
        <v>123</v>
      </c>
      <c r="N1353">
        <v>1</v>
      </c>
      <c r="O1353" t="s">
        <v>139</v>
      </c>
      <c r="P1353" t="s">
        <v>151</v>
      </c>
      <c r="Q1353" t="s">
        <v>141</v>
      </c>
      <c r="R1353" t="s">
        <v>141</v>
      </c>
      <c r="S1353" s="1">
        <v>45299</v>
      </c>
      <c r="T1353" s="1">
        <v>45403</v>
      </c>
      <c r="U1353" t="s">
        <v>129</v>
      </c>
      <c r="W1353" t="s">
        <v>129</v>
      </c>
      <c r="X1353" t="s">
        <v>129</v>
      </c>
      <c r="Y1353" t="s">
        <v>129</v>
      </c>
      <c r="Z1353" t="s">
        <v>129</v>
      </c>
      <c r="AA1353" t="s">
        <v>129</v>
      </c>
      <c r="AB1353" t="s">
        <v>129</v>
      </c>
      <c r="AC1353" t="s">
        <v>129</v>
      </c>
      <c r="AD1353">
        <v>0</v>
      </c>
      <c r="AE1353">
        <v>30</v>
      </c>
      <c r="AF1353">
        <v>30</v>
      </c>
      <c r="AG1353">
        <v>0</v>
      </c>
      <c r="AH1353">
        <v>0</v>
      </c>
      <c r="AI1353">
        <v>2</v>
      </c>
      <c r="AJ1353">
        <v>3</v>
      </c>
      <c r="AK1353">
        <v>3</v>
      </c>
      <c r="AL1353">
        <v>5</v>
      </c>
      <c r="AM1353">
        <v>2</v>
      </c>
      <c r="AN1353">
        <v>3</v>
      </c>
      <c r="AP1353" t="s">
        <v>138</v>
      </c>
      <c r="AR1353" t="s">
        <v>133</v>
      </c>
      <c r="AS1353">
        <v>4.5</v>
      </c>
      <c r="AT1353">
        <v>2</v>
      </c>
      <c r="AU1353">
        <f t="shared" si="556"/>
        <v>0</v>
      </c>
      <c r="AV1353">
        <f t="shared" si="557"/>
        <v>0</v>
      </c>
      <c r="AW1353">
        <f t="shared" si="558"/>
        <v>0</v>
      </c>
      <c r="AX1353" t="str">
        <f t="shared" si="559"/>
        <v/>
      </c>
      <c r="AY1353" t="str">
        <f t="shared" si="560"/>
        <v/>
      </c>
      <c r="AZ1353">
        <f t="shared" si="561"/>
        <v>2</v>
      </c>
      <c r="BA1353" t="str">
        <f t="shared" si="562"/>
        <v/>
      </c>
      <c r="BB1353">
        <f t="shared" si="563"/>
        <v>0</v>
      </c>
      <c r="BC1353">
        <f t="shared" si="564"/>
        <v>0</v>
      </c>
      <c r="BD1353">
        <f t="shared" si="565"/>
        <v>75</v>
      </c>
      <c r="BE1353">
        <f t="shared" si="566"/>
        <v>0</v>
      </c>
      <c r="BF1353">
        <f t="shared" si="567"/>
        <v>0</v>
      </c>
      <c r="BG1353">
        <f t="shared" si="568"/>
        <v>0</v>
      </c>
      <c r="BH1353">
        <f t="shared" si="569"/>
        <v>0</v>
      </c>
      <c r="BI1353" t="str">
        <f t="shared" si="570"/>
        <v/>
      </c>
      <c r="BJ1353" t="str">
        <f t="shared" si="571"/>
        <v/>
      </c>
      <c r="BK1353" t="str">
        <f t="shared" si="572"/>
        <v/>
      </c>
      <c r="BL1353" t="str">
        <f t="shared" si="573"/>
        <v/>
      </c>
      <c r="BM1353" t="str">
        <f t="shared" si="574"/>
        <v/>
      </c>
      <c r="BN1353" t="str">
        <f t="shared" si="575"/>
        <v/>
      </c>
      <c r="BO1353" t="str">
        <f t="shared" si="576"/>
        <v/>
      </c>
      <c r="BP1353">
        <f t="shared" si="577"/>
        <v>2</v>
      </c>
      <c r="BQ1353">
        <f t="shared" si="578"/>
        <v>2</v>
      </c>
      <c r="BR1353">
        <f t="shared" si="579"/>
        <v>1</v>
      </c>
      <c r="BS1353">
        <f t="shared" si="580"/>
        <v>17</v>
      </c>
      <c r="BT1353" t="str">
        <f t="shared" si="581"/>
        <v/>
      </c>
    </row>
    <row r="1354" spans="1:72">
      <c r="A1354">
        <v>202380</v>
      </c>
      <c r="B1354">
        <v>82861</v>
      </c>
      <c r="C1354" t="s">
        <v>123</v>
      </c>
      <c r="D1354">
        <v>1</v>
      </c>
      <c r="E1354" t="s">
        <v>399</v>
      </c>
      <c r="F1354">
        <v>2011</v>
      </c>
      <c r="G1354" t="s">
        <v>580</v>
      </c>
      <c r="H1354">
        <v>51</v>
      </c>
      <c r="I1354" t="s">
        <v>147</v>
      </c>
      <c r="J1354" t="s">
        <v>138</v>
      </c>
      <c r="K1354">
        <v>0</v>
      </c>
      <c r="L1354" t="s">
        <v>126</v>
      </c>
      <c r="M1354" t="s">
        <v>123</v>
      </c>
      <c r="N1354">
        <v>1</v>
      </c>
      <c r="O1354">
        <v>0</v>
      </c>
      <c r="P1354" t="s">
        <v>151</v>
      </c>
      <c r="Q1354" t="s">
        <v>141</v>
      </c>
      <c r="R1354" t="s">
        <v>141</v>
      </c>
      <c r="S1354" s="1">
        <v>45299</v>
      </c>
      <c r="T1354" s="1">
        <v>45403</v>
      </c>
      <c r="U1354" t="s">
        <v>129</v>
      </c>
      <c r="W1354" t="s">
        <v>129</v>
      </c>
      <c r="X1354" t="s">
        <v>129</v>
      </c>
      <c r="Y1354" t="s">
        <v>129</v>
      </c>
      <c r="Z1354" t="s">
        <v>129</v>
      </c>
      <c r="AA1354" t="s">
        <v>129</v>
      </c>
      <c r="AB1354" t="s">
        <v>129</v>
      </c>
      <c r="AC1354" t="s">
        <v>129</v>
      </c>
      <c r="AD1354">
        <v>0</v>
      </c>
      <c r="AE1354">
        <v>30</v>
      </c>
      <c r="AF1354">
        <v>30</v>
      </c>
      <c r="AG1354">
        <v>0</v>
      </c>
      <c r="AH1354">
        <v>0</v>
      </c>
      <c r="AI1354">
        <v>2</v>
      </c>
      <c r="AJ1354">
        <v>3</v>
      </c>
      <c r="AK1354">
        <v>3</v>
      </c>
      <c r="AL1354">
        <v>5</v>
      </c>
      <c r="AM1354">
        <v>2</v>
      </c>
      <c r="AN1354">
        <v>3</v>
      </c>
      <c r="AP1354" t="s">
        <v>138</v>
      </c>
      <c r="AR1354" t="s">
        <v>133</v>
      </c>
      <c r="AS1354">
        <v>4.5</v>
      </c>
      <c r="AT1354">
        <v>2</v>
      </c>
      <c r="AU1354">
        <f t="shared" si="556"/>
        <v>0</v>
      </c>
      <c r="AV1354">
        <f t="shared" si="557"/>
        <v>15</v>
      </c>
      <c r="AW1354">
        <f t="shared" si="558"/>
        <v>15</v>
      </c>
      <c r="AX1354" t="str">
        <f t="shared" si="559"/>
        <v/>
      </c>
      <c r="AY1354" t="str">
        <f t="shared" si="560"/>
        <v/>
      </c>
      <c r="AZ1354">
        <f t="shared" si="561"/>
        <v>1</v>
      </c>
      <c r="BA1354" t="str">
        <f t="shared" si="562"/>
        <v/>
      </c>
      <c r="BB1354">
        <f t="shared" si="563"/>
        <v>2475</v>
      </c>
      <c r="BC1354">
        <f t="shared" si="564"/>
        <v>1875</v>
      </c>
      <c r="BD1354">
        <f t="shared" si="565"/>
        <v>75</v>
      </c>
      <c r="BE1354">
        <f t="shared" si="566"/>
        <v>0.5</v>
      </c>
      <c r="BF1354">
        <f t="shared" si="567"/>
        <v>0.5</v>
      </c>
      <c r="BG1354">
        <f t="shared" si="568"/>
        <v>49.5</v>
      </c>
      <c r="BH1354">
        <f t="shared" si="569"/>
        <v>41.25</v>
      </c>
      <c r="BI1354">
        <f t="shared" si="570"/>
        <v>125</v>
      </c>
      <c r="BJ1354">
        <f t="shared" si="571"/>
        <v>135</v>
      </c>
      <c r="BK1354">
        <f t="shared" si="572"/>
        <v>135</v>
      </c>
      <c r="BL1354" t="str">
        <f t="shared" si="573"/>
        <v/>
      </c>
      <c r="BM1354" t="str">
        <f t="shared" si="574"/>
        <v/>
      </c>
      <c r="BN1354">
        <f t="shared" si="575"/>
        <v>-4</v>
      </c>
      <c r="BO1354" t="str">
        <f t="shared" si="576"/>
        <v/>
      </c>
      <c r="BP1354">
        <f t="shared" si="577"/>
        <v>2</v>
      </c>
      <c r="BQ1354">
        <f t="shared" si="578"/>
        <v>2</v>
      </c>
      <c r="BR1354">
        <f t="shared" si="579"/>
        <v>1</v>
      </c>
      <c r="BS1354">
        <f t="shared" si="580"/>
        <v>17</v>
      </c>
      <c r="BT1354" t="str">
        <f t="shared" si="581"/>
        <v/>
      </c>
    </row>
    <row r="1355" spans="1:72">
      <c r="A1355">
        <v>202380</v>
      </c>
      <c r="B1355">
        <v>82861</v>
      </c>
      <c r="C1355" t="s">
        <v>123</v>
      </c>
      <c r="D1355">
        <v>1</v>
      </c>
      <c r="E1355" t="s">
        <v>399</v>
      </c>
      <c r="F1355">
        <v>2011</v>
      </c>
      <c r="G1355" t="s">
        <v>580</v>
      </c>
      <c r="H1355">
        <v>51</v>
      </c>
      <c r="I1355" t="s">
        <v>147</v>
      </c>
      <c r="J1355" t="s">
        <v>138</v>
      </c>
      <c r="K1355">
        <v>0</v>
      </c>
      <c r="L1355" t="s">
        <v>126</v>
      </c>
      <c r="M1355" t="s">
        <v>123</v>
      </c>
      <c r="N1355">
        <v>1</v>
      </c>
      <c r="O1355">
        <v>0</v>
      </c>
      <c r="P1355" t="s">
        <v>151</v>
      </c>
      <c r="Q1355" t="s">
        <v>128</v>
      </c>
      <c r="R1355">
        <v>130</v>
      </c>
      <c r="S1355" s="1">
        <v>45299</v>
      </c>
      <c r="T1355" s="1">
        <v>45403</v>
      </c>
      <c r="U1355">
        <v>1730</v>
      </c>
      <c r="V1355">
        <v>2015</v>
      </c>
      <c r="W1355" t="s">
        <v>129</v>
      </c>
      <c r="X1355" t="s">
        <v>129</v>
      </c>
      <c r="Y1355" t="s">
        <v>47</v>
      </c>
      <c r="Z1355" t="s">
        <v>129</v>
      </c>
      <c r="AA1355" t="s">
        <v>129</v>
      </c>
      <c r="AB1355" t="s">
        <v>129</v>
      </c>
      <c r="AC1355" t="s">
        <v>129</v>
      </c>
      <c r="AD1355">
        <v>0</v>
      </c>
      <c r="AE1355">
        <v>30</v>
      </c>
      <c r="AF1355">
        <v>30</v>
      </c>
      <c r="AG1355">
        <v>0</v>
      </c>
      <c r="AH1355">
        <v>0</v>
      </c>
      <c r="AI1355">
        <v>2</v>
      </c>
      <c r="AJ1355">
        <v>3</v>
      </c>
      <c r="AK1355">
        <v>3</v>
      </c>
      <c r="AL1355">
        <v>5</v>
      </c>
      <c r="AM1355">
        <v>2</v>
      </c>
      <c r="AN1355">
        <v>3</v>
      </c>
      <c r="AP1355" t="s">
        <v>138</v>
      </c>
      <c r="AR1355" t="s">
        <v>149</v>
      </c>
      <c r="AS1355">
        <v>3.3</v>
      </c>
      <c r="AT1355">
        <v>1</v>
      </c>
      <c r="AU1355">
        <f t="shared" si="556"/>
        <v>15</v>
      </c>
      <c r="AV1355">
        <f t="shared" si="557"/>
        <v>15</v>
      </c>
      <c r="AW1355">
        <f t="shared" si="558"/>
        <v>15</v>
      </c>
      <c r="AX1355">
        <f t="shared" si="559"/>
        <v>165</v>
      </c>
      <c r="AY1355">
        <f t="shared" si="560"/>
        <v>2475</v>
      </c>
      <c r="AZ1355">
        <f t="shared" si="561"/>
        <v>1</v>
      </c>
      <c r="BA1355">
        <f t="shared" si="562"/>
        <v>2475</v>
      </c>
      <c r="BB1355">
        <f t="shared" si="563"/>
        <v>2475</v>
      </c>
      <c r="BC1355">
        <f t="shared" si="564"/>
        <v>1875</v>
      </c>
      <c r="BD1355">
        <f t="shared" si="565"/>
        <v>75</v>
      </c>
      <c r="BE1355">
        <f t="shared" si="566"/>
        <v>0.5</v>
      </c>
      <c r="BF1355">
        <f t="shared" si="567"/>
        <v>0.5</v>
      </c>
      <c r="BG1355">
        <f t="shared" si="568"/>
        <v>49.5</v>
      </c>
      <c r="BH1355">
        <f t="shared" si="569"/>
        <v>41.25</v>
      </c>
      <c r="BI1355">
        <f t="shared" si="570"/>
        <v>125</v>
      </c>
      <c r="BJ1355">
        <f t="shared" si="571"/>
        <v>135</v>
      </c>
      <c r="BK1355">
        <f t="shared" si="572"/>
        <v>135</v>
      </c>
      <c r="BL1355">
        <f t="shared" si="573"/>
        <v>1945</v>
      </c>
      <c r="BM1355" t="str">
        <f t="shared" si="574"/>
        <v/>
      </c>
      <c r="BN1355">
        <f t="shared" si="575"/>
        <v>-4</v>
      </c>
      <c r="BO1355" t="str">
        <f t="shared" si="576"/>
        <v/>
      </c>
      <c r="BP1355">
        <f t="shared" si="577"/>
        <v>2</v>
      </c>
      <c r="BQ1355">
        <f t="shared" si="578"/>
        <v>2</v>
      </c>
      <c r="BR1355">
        <f t="shared" si="579"/>
        <v>1</v>
      </c>
      <c r="BS1355">
        <f t="shared" si="580"/>
        <v>17</v>
      </c>
      <c r="BT1355" t="str">
        <f t="shared" si="581"/>
        <v/>
      </c>
    </row>
    <row r="1356" spans="1:72">
      <c r="A1356">
        <v>202380</v>
      </c>
      <c r="B1356">
        <v>84597</v>
      </c>
      <c r="C1356" t="s">
        <v>123</v>
      </c>
      <c r="D1356">
        <v>223</v>
      </c>
      <c r="E1356" t="s">
        <v>399</v>
      </c>
      <c r="F1356">
        <v>2097</v>
      </c>
      <c r="G1356" t="s">
        <v>435</v>
      </c>
      <c r="H1356">
        <v>51</v>
      </c>
      <c r="I1356" t="s">
        <v>147</v>
      </c>
      <c r="J1356" t="s">
        <v>138</v>
      </c>
      <c r="K1356">
        <v>0</v>
      </c>
      <c r="L1356" t="s">
        <v>126</v>
      </c>
      <c r="M1356" t="s">
        <v>123</v>
      </c>
      <c r="N1356">
        <v>2</v>
      </c>
      <c r="O1356">
        <v>0</v>
      </c>
      <c r="P1356" t="s">
        <v>151</v>
      </c>
      <c r="Q1356" t="s">
        <v>128</v>
      </c>
      <c r="R1356">
        <v>130</v>
      </c>
      <c r="S1356" s="1">
        <v>45327</v>
      </c>
      <c r="T1356" s="1">
        <v>45403</v>
      </c>
      <c r="U1356" t="s">
        <v>129</v>
      </c>
      <c r="W1356" t="s">
        <v>129</v>
      </c>
      <c r="X1356" t="s">
        <v>129</v>
      </c>
      <c r="Y1356" t="s">
        <v>129</v>
      </c>
      <c r="Z1356" t="s">
        <v>129</v>
      </c>
      <c r="AA1356" t="s">
        <v>129</v>
      </c>
      <c r="AB1356" t="s">
        <v>129</v>
      </c>
      <c r="AC1356" t="s">
        <v>129</v>
      </c>
      <c r="AD1356">
        <v>0</v>
      </c>
      <c r="AE1356">
        <v>1</v>
      </c>
      <c r="AF1356">
        <v>30</v>
      </c>
      <c r="AG1356">
        <v>0</v>
      </c>
      <c r="AH1356">
        <v>0</v>
      </c>
      <c r="AI1356">
        <v>2</v>
      </c>
      <c r="AJ1356">
        <v>3</v>
      </c>
      <c r="AK1356">
        <v>1</v>
      </c>
      <c r="AL1356">
        <v>1</v>
      </c>
      <c r="AP1356" t="s">
        <v>138</v>
      </c>
      <c r="AR1356" t="s">
        <v>149</v>
      </c>
      <c r="AS1356">
        <v>0</v>
      </c>
      <c r="AT1356">
        <v>1</v>
      </c>
      <c r="AU1356">
        <f t="shared" si="556"/>
        <v>0</v>
      </c>
      <c r="AV1356">
        <f t="shared" si="557"/>
        <v>0</v>
      </c>
      <c r="AW1356">
        <f t="shared" si="558"/>
        <v>0</v>
      </c>
      <c r="AX1356" t="str">
        <f t="shared" si="559"/>
        <v/>
      </c>
      <c r="AY1356" t="str">
        <f t="shared" si="560"/>
        <v/>
      </c>
      <c r="AZ1356">
        <f t="shared" si="561"/>
        <v>2</v>
      </c>
      <c r="BA1356" t="str">
        <f t="shared" si="562"/>
        <v/>
      </c>
      <c r="BB1356">
        <f t="shared" si="563"/>
        <v>0</v>
      </c>
      <c r="BC1356">
        <f t="shared" si="564"/>
        <v>375</v>
      </c>
      <c r="BD1356">
        <f t="shared" si="565"/>
        <v>15</v>
      </c>
      <c r="BE1356">
        <f t="shared" si="566"/>
        <v>0.5</v>
      </c>
      <c r="BF1356">
        <f t="shared" si="567"/>
        <v>0.5</v>
      </c>
      <c r="BG1356">
        <f t="shared" si="568"/>
        <v>0</v>
      </c>
      <c r="BH1356">
        <f t="shared" si="569"/>
        <v>0</v>
      </c>
      <c r="BI1356" t="str">
        <f t="shared" si="570"/>
        <v/>
      </c>
      <c r="BJ1356" t="str">
        <f t="shared" si="571"/>
        <v/>
      </c>
      <c r="BK1356" t="str">
        <f t="shared" si="572"/>
        <v/>
      </c>
      <c r="BL1356" t="str">
        <f t="shared" si="573"/>
        <v/>
      </c>
      <c r="BM1356">
        <f t="shared" si="574"/>
        <v>8</v>
      </c>
      <c r="BN1356" t="str">
        <f t="shared" si="575"/>
        <v/>
      </c>
      <c r="BO1356" t="str">
        <f t="shared" si="576"/>
        <v>Exclude</v>
      </c>
      <c r="BP1356">
        <f t="shared" si="577"/>
        <v>2</v>
      </c>
      <c r="BQ1356">
        <f t="shared" si="578"/>
        <v>6</v>
      </c>
      <c r="BR1356">
        <f t="shared" si="579"/>
        <v>1</v>
      </c>
      <c r="BS1356">
        <f t="shared" si="580"/>
        <v>17</v>
      </c>
      <c r="BT1356" t="str">
        <f t="shared" si="581"/>
        <v/>
      </c>
    </row>
    <row r="1357" spans="1:72">
      <c r="A1357">
        <v>202380</v>
      </c>
      <c r="B1357">
        <v>84597</v>
      </c>
      <c r="C1357" t="s">
        <v>123</v>
      </c>
      <c r="D1357">
        <v>223</v>
      </c>
      <c r="E1357" t="s">
        <v>399</v>
      </c>
      <c r="F1357">
        <v>2097</v>
      </c>
      <c r="G1357" t="s">
        <v>435</v>
      </c>
      <c r="H1357">
        <v>51</v>
      </c>
      <c r="I1357" t="s">
        <v>147</v>
      </c>
      <c r="J1357" t="s">
        <v>138</v>
      </c>
      <c r="K1357">
        <v>0</v>
      </c>
      <c r="L1357" t="s">
        <v>126</v>
      </c>
      <c r="M1357" t="s">
        <v>123</v>
      </c>
      <c r="N1357">
        <v>2</v>
      </c>
      <c r="O1357">
        <v>0</v>
      </c>
      <c r="P1357" t="s">
        <v>151</v>
      </c>
      <c r="Q1357" t="s">
        <v>141</v>
      </c>
      <c r="R1357" t="s">
        <v>141</v>
      </c>
      <c r="S1357" s="1">
        <v>45327</v>
      </c>
      <c r="T1357" s="1">
        <v>45403</v>
      </c>
      <c r="U1357" t="s">
        <v>129</v>
      </c>
      <c r="W1357" t="s">
        <v>129</v>
      </c>
      <c r="X1357" t="s">
        <v>129</v>
      </c>
      <c r="Y1357" t="s">
        <v>129</v>
      </c>
      <c r="Z1357" t="s">
        <v>129</v>
      </c>
      <c r="AA1357" t="s">
        <v>129</v>
      </c>
      <c r="AB1357" t="s">
        <v>129</v>
      </c>
      <c r="AC1357" t="s">
        <v>129</v>
      </c>
      <c r="AD1357">
        <v>0</v>
      </c>
      <c r="AE1357">
        <v>1</v>
      </c>
      <c r="AF1357">
        <v>30</v>
      </c>
      <c r="AG1357">
        <v>0</v>
      </c>
      <c r="AH1357">
        <v>0</v>
      </c>
      <c r="AI1357">
        <v>2</v>
      </c>
      <c r="AJ1357">
        <v>3</v>
      </c>
      <c r="AK1357">
        <v>1</v>
      </c>
      <c r="AL1357">
        <v>1</v>
      </c>
      <c r="AP1357" t="s">
        <v>138</v>
      </c>
      <c r="AR1357" t="s">
        <v>133</v>
      </c>
      <c r="AS1357">
        <v>4.09</v>
      </c>
      <c r="AT1357">
        <v>2</v>
      </c>
      <c r="AU1357">
        <f t="shared" si="556"/>
        <v>0</v>
      </c>
      <c r="AV1357">
        <f t="shared" si="557"/>
        <v>0</v>
      </c>
      <c r="AW1357">
        <f t="shared" si="558"/>
        <v>0</v>
      </c>
      <c r="AX1357" t="str">
        <f t="shared" si="559"/>
        <v/>
      </c>
      <c r="AY1357" t="str">
        <f t="shared" si="560"/>
        <v/>
      </c>
      <c r="AZ1357">
        <f t="shared" si="561"/>
        <v>2</v>
      </c>
      <c r="BA1357" t="str">
        <f t="shared" si="562"/>
        <v/>
      </c>
      <c r="BB1357">
        <f t="shared" si="563"/>
        <v>0</v>
      </c>
      <c r="BC1357">
        <f t="shared" si="564"/>
        <v>375</v>
      </c>
      <c r="BD1357">
        <f t="shared" si="565"/>
        <v>15</v>
      </c>
      <c r="BE1357">
        <f t="shared" si="566"/>
        <v>0.5</v>
      </c>
      <c r="BF1357">
        <f t="shared" si="567"/>
        <v>0.5</v>
      </c>
      <c r="BG1357">
        <f t="shared" si="568"/>
        <v>0</v>
      </c>
      <c r="BH1357">
        <f t="shared" si="569"/>
        <v>0</v>
      </c>
      <c r="BI1357" t="str">
        <f t="shared" si="570"/>
        <v/>
      </c>
      <c r="BJ1357" t="str">
        <f t="shared" si="571"/>
        <v/>
      </c>
      <c r="BK1357" t="str">
        <f t="shared" si="572"/>
        <v/>
      </c>
      <c r="BL1357" t="str">
        <f t="shared" si="573"/>
        <v/>
      </c>
      <c r="BM1357">
        <f t="shared" si="574"/>
        <v>8</v>
      </c>
      <c r="BN1357" t="str">
        <f t="shared" si="575"/>
        <v/>
      </c>
      <c r="BO1357" t="str">
        <f t="shared" si="576"/>
        <v>Exclude</v>
      </c>
      <c r="BP1357">
        <f t="shared" si="577"/>
        <v>2</v>
      </c>
      <c r="BQ1357">
        <f t="shared" si="578"/>
        <v>6</v>
      </c>
      <c r="BR1357">
        <f t="shared" si="579"/>
        <v>1</v>
      </c>
      <c r="BS1357">
        <f t="shared" si="580"/>
        <v>17</v>
      </c>
      <c r="BT1357" t="str">
        <f t="shared" si="581"/>
        <v/>
      </c>
    </row>
    <row r="1358" spans="1:72">
      <c r="A1358">
        <v>202380</v>
      </c>
      <c r="B1358">
        <v>83756</v>
      </c>
      <c r="C1358" t="s">
        <v>123</v>
      </c>
      <c r="D1358">
        <v>1</v>
      </c>
      <c r="E1358" t="s">
        <v>399</v>
      </c>
      <c r="F1358">
        <v>2228</v>
      </c>
      <c r="G1358" t="s">
        <v>581</v>
      </c>
      <c r="H1358">
        <v>51</v>
      </c>
      <c r="I1358" t="s">
        <v>147</v>
      </c>
      <c r="J1358" t="s">
        <v>138</v>
      </c>
      <c r="K1358">
        <v>0</v>
      </c>
      <c r="L1358" t="s">
        <v>126</v>
      </c>
      <c r="M1358" t="s">
        <v>123</v>
      </c>
      <c r="N1358">
        <v>2</v>
      </c>
      <c r="O1358">
        <v>0</v>
      </c>
      <c r="P1358" t="s">
        <v>151</v>
      </c>
      <c r="Q1358" t="s">
        <v>128</v>
      </c>
      <c r="R1358">
        <v>130</v>
      </c>
      <c r="S1358" s="1">
        <v>45299</v>
      </c>
      <c r="T1358" s="1">
        <v>45403</v>
      </c>
      <c r="U1358">
        <v>900</v>
      </c>
      <c r="V1358">
        <v>1145</v>
      </c>
      <c r="W1358" t="s">
        <v>129</v>
      </c>
      <c r="X1358" t="s">
        <v>129</v>
      </c>
      <c r="Y1358" t="s">
        <v>47</v>
      </c>
      <c r="Z1358" t="s">
        <v>129</v>
      </c>
      <c r="AA1358" t="s">
        <v>129</v>
      </c>
      <c r="AB1358" t="s">
        <v>129</v>
      </c>
      <c r="AC1358" t="s">
        <v>129</v>
      </c>
      <c r="AD1358">
        <v>0</v>
      </c>
      <c r="AE1358">
        <v>30</v>
      </c>
      <c r="AF1358">
        <v>30</v>
      </c>
      <c r="AG1358">
        <v>0</v>
      </c>
      <c r="AH1358">
        <v>0</v>
      </c>
      <c r="AI1358">
        <v>2</v>
      </c>
      <c r="AJ1358">
        <v>3</v>
      </c>
      <c r="AK1358">
        <v>3</v>
      </c>
      <c r="AL1358">
        <v>5</v>
      </c>
      <c r="AM1358">
        <v>2</v>
      </c>
      <c r="AN1358">
        <v>3</v>
      </c>
      <c r="AP1358" t="s">
        <v>138</v>
      </c>
      <c r="AR1358" t="s">
        <v>149</v>
      </c>
      <c r="AS1358">
        <v>3.3</v>
      </c>
      <c r="AT1358">
        <v>1</v>
      </c>
      <c r="AU1358">
        <f t="shared" si="556"/>
        <v>15</v>
      </c>
      <c r="AV1358">
        <f t="shared" si="557"/>
        <v>15</v>
      </c>
      <c r="AW1358">
        <f t="shared" si="558"/>
        <v>15</v>
      </c>
      <c r="AX1358">
        <f t="shared" si="559"/>
        <v>165</v>
      </c>
      <c r="AY1358">
        <f t="shared" si="560"/>
        <v>2475</v>
      </c>
      <c r="AZ1358">
        <f t="shared" si="561"/>
        <v>1</v>
      </c>
      <c r="BA1358">
        <f t="shared" si="562"/>
        <v>2475</v>
      </c>
      <c r="BB1358">
        <f t="shared" si="563"/>
        <v>2475</v>
      </c>
      <c r="BC1358">
        <f t="shared" si="564"/>
        <v>1875</v>
      </c>
      <c r="BD1358">
        <f t="shared" si="565"/>
        <v>75</v>
      </c>
      <c r="BE1358">
        <f t="shared" si="566"/>
        <v>0.5</v>
      </c>
      <c r="BF1358">
        <f t="shared" si="567"/>
        <v>0.5</v>
      </c>
      <c r="BG1358">
        <f t="shared" si="568"/>
        <v>49.5</v>
      </c>
      <c r="BH1358">
        <f t="shared" si="569"/>
        <v>41.25</v>
      </c>
      <c r="BI1358">
        <f t="shared" si="570"/>
        <v>125</v>
      </c>
      <c r="BJ1358">
        <f t="shared" si="571"/>
        <v>135</v>
      </c>
      <c r="BK1358">
        <f t="shared" si="572"/>
        <v>135</v>
      </c>
      <c r="BL1358">
        <f t="shared" si="573"/>
        <v>1115</v>
      </c>
      <c r="BM1358" t="str">
        <f t="shared" si="574"/>
        <v/>
      </c>
      <c r="BN1358">
        <f t="shared" si="575"/>
        <v>-4</v>
      </c>
      <c r="BO1358" t="str">
        <f t="shared" si="576"/>
        <v/>
      </c>
      <c r="BP1358">
        <f t="shared" si="577"/>
        <v>2</v>
      </c>
      <c r="BQ1358">
        <f t="shared" si="578"/>
        <v>2</v>
      </c>
      <c r="BR1358">
        <f t="shared" si="579"/>
        <v>1</v>
      </c>
      <c r="BS1358">
        <f t="shared" si="580"/>
        <v>17</v>
      </c>
      <c r="BT1358" t="str">
        <f t="shared" si="581"/>
        <v/>
      </c>
    </row>
    <row r="1359" spans="1:72">
      <c r="A1359">
        <v>202380</v>
      </c>
      <c r="B1359">
        <v>83756</v>
      </c>
      <c r="C1359" t="s">
        <v>123</v>
      </c>
      <c r="D1359">
        <v>1</v>
      </c>
      <c r="E1359" t="s">
        <v>399</v>
      </c>
      <c r="F1359">
        <v>2228</v>
      </c>
      <c r="G1359" t="s">
        <v>581</v>
      </c>
      <c r="H1359">
        <v>51</v>
      </c>
      <c r="I1359" t="s">
        <v>147</v>
      </c>
      <c r="J1359" t="s">
        <v>138</v>
      </c>
      <c r="K1359">
        <v>0</v>
      </c>
      <c r="L1359" t="s">
        <v>126</v>
      </c>
      <c r="M1359" t="s">
        <v>123</v>
      </c>
      <c r="N1359">
        <v>2</v>
      </c>
      <c r="O1359">
        <v>0</v>
      </c>
      <c r="P1359" t="s">
        <v>151</v>
      </c>
      <c r="Q1359" t="s">
        <v>141</v>
      </c>
      <c r="R1359" t="s">
        <v>141</v>
      </c>
      <c r="S1359" s="1">
        <v>45299</v>
      </c>
      <c r="T1359" s="1">
        <v>45403</v>
      </c>
      <c r="U1359" t="s">
        <v>129</v>
      </c>
      <c r="W1359" t="s">
        <v>129</v>
      </c>
      <c r="X1359" t="s">
        <v>129</v>
      </c>
      <c r="Y1359" t="s">
        <v>129</v>
      </c>
      <c r="Z1359" t="s">
        <v>129</v>
      </c>
      <c r="AA1359" t="s">
        <v>129</v>
      </c>
      <c r="AB1359" t="s">
        <v>129</v>
      </c>
      <c r="AC1359" t="s">
        <v>129</v>
      </c>
      <c r="AD1359">
        <v>0</v>
      </c>
      <c r="AE1359">
        <v>30</v>
      </c>
      <c r="AF1359">
        <v>30</v>
      </c>
      <c r="AG1359">
        <v>0</v>
      </c>
      <c r="AH1359">
        <v>0</v>
      </c>
      <c r="AI1359">
        <v>2</v>
      </c>
      <c r="AJ1359">
        <v>3</v>
      </c>
      <c r="AK1359">
        <v>3</v>
      </c>
      <c r="AL1359">
        <v>5</v>
      </c>
      <c r="AM1359">
        <v>2</v>
      </c>
      <c r="AN1359">
        <v>3</v>
      </c>
      <c r="AP1359" t="s">
        <v>138</v>
      </c>
      <c r="AR1359" t="s">
        <v>133</v>
      </c>
      <c r="AS1359">
        <v>2</v>
      </c>
      <c r="AT1359">
        <v>2</v>
      </c>
      <c r="AU1359">
        <f t="shared" si="556"/>
        <v>0</v>
      </c>
      <c r="AV1359">
        <f t="shared" si="557"/>
        <v>15</v>
      </c>
      <c r="AW1359">
        <f t="shared" si="558"/>
        <v>15</v>
      </c>
      <c r="AX1359" t="str">
        <f t="shared" si="559"/>
        <v/>
      </c>
      <c r="AY1359" t="str">
        <f t="shared" si="560"/>
        <v/>
      </c>
      <c r="AZ1359">
        <f t="shared" si="561"/>
        <v>1</v>
      </c>
      <c r="BA1359" t="str">
        <f t="shared" si="562"/>
        <v/>
      </c>
      <c r="BB1359">
        <f t="shared" si="563"/>
        <v>2475</v>
      </c>
      <c r="BC1359">
        <f t="shared" si="564"/>
        <v>1875</v>
      </c>
      <c r="BD1359">
        <f t="shared" si="565"/>
        <v>75</v>
      </c>
      <c r="BE1359">
        <f t="shared" si="566"/>
        <v>0.5</v>
      </c>
      <c r="BF1359">
        <f t="shared" si="567"/>
        <v>0.5</v>
      </c>
      <c r="BG1359">
        <f t="shared" si="568"/>
        <v>49.5</v>
      </c>
      <c r="BH1359">
        <f t="shared" si="569"/>
        <v>41.25</v>
      </c>
      <c r="BI1359">
        <f t="shared" si="570"/>
        <v>125</v>
      </c>
      <c r="BJ1359">
        <f t="shared" si="571"/>
        <v>135</v>
      </c>
      <c r="BK1359">
        <f t="shared" si="572"/>
        <v>135</v>
      </c>
      <c r="BL1359" t="str">
        <f t="shared" si="573"/>
        <v/>
      </c>
      <c r="BM1359" t="str">
        <f t="shared" si="574"/>
        <v/>
      </c>
      <c r="BN1359">
        <f t="shared" si="575"/>
        <v>-4</v>
      </c>
      <c r="BO1359" t="str">
        <f t="shared" si="576"/>
        <v/>
      </c>
      <c r="BP1359">
        <f t="shared" si="577"/>
        <v>2</v>
      </c>
      <c r="BQ1359">
        <f t="shared" si="578"/>
        <v>2</v>
      </c>
      <c r="BR1359">
        <f t="shared" si="579"/>
        <v>1</v>
      </c>
      <c r="BS1359">
        <f t="shared" si="580"/>
        <v>17</v>
      </c>
      <c r="BT1359" t="str">
        <f t="shared" si="581"/>
        <v/>
      </c>
    </row>
    <row r="1360" spans="1:72">
      <c r="A1360">
        <v>202380</v>
      </c>
      <c r="B1360">
        <v>82297</v>
      </c>
      <c r="C1360" t="s">
        <v>123</v>
      </c>
      <c r="D1360">
        <v>189</v>
      </c>
      <c r="E1360" t="s">
        <v>407</v>
      </c>
      <c r="F1360">
        <v>1105</v>
      </c>
      <c r="G1360" t="s">
        <v>408</v>
      </c>
      <c r="H1360">
        <v>101</v>
      </c>
      <c r="K1360">
        <v>0</v>
      </c>
      <c r="L1360" t="s">
        <v>126</v>
      </c>
      <c r="M1360" t="s">
        <v>123</v>
      </c>
      <c r="N1360">
        <v>1</v>
      </c>
      <c r="O1360">
        <v>1</v>
      </c>
      <c r="P1360" t="s">
        <v>151</v>
      </c>
      <c r="Q1360" t="s">
        <v>134</v>
      </c>
      <c r="R1360">
        <v>128</v>
      </c>
      <c r="S1360" s="1">
        <v>45307</v>
      </c>
      <c r="T1360" s="1">
        <v>45354</v>
      </c>
      <c r="U1360">
        <v>830</v>
      </c>
      <c r="V1360">
        <v>1020</v>
      </c>
      <c r="W1360" t="s">
        <v>45</v>
      </c>
      <c r="X1360" t="s">
        <v>46</v>
      </c>
      <c r="Y1360" t="s">
        <v>47</v>
      </c>
      <c r="Z1360" t="s">
        <v>50</v>
      </c>
      <c r="AA1360" t="s">
        <v>129</v>
      </c>
      <c r="AB1360" t="s">
        <v>129</v>
      </c>
      <c r="AC1360" t="s">
        <v>129</v>
      </c>
      <c r="AD1360">
        <v>0</v>
      </c>
      <c r="AE1360">
        <v>20</v>
      </c>
      <c r="AF1360">
        <v>30</v>
      </c>
      <c r="AG1360">
        <v>0</v>
      </c>
      <c r="AH1360">
        <v>0</v>
      </c>
      <c r="AI1360">
        <v>2</v>
      </c>
      <c r="AJ1360">
        <v>3</v>
      </c>
      <c r="AK1360">
        <v>3</v>
      </c>
      <c r="AL1360">
        <v>6</v>
      </c>
      <c r="AM1360">
        <v>2</v>
      </c>
      <c r="AN1360">
        <v>4</v>
      </c>
      <c r="AR1360" t="s">
        <v>149</v>
      </c>
      <c r="AS1360">
        <v>8.8000000000000007</v>
      </c>
      <c r="AT1360">
        <v>1.333</v>
      </c>
      <c r="AU1360">
        <f t="shared" si="556"/>
        <v>27</v>
      </c>
      <c r="AV1360">
        <f t="shared" si="557"/>
        <v>54</v>
      </c>
      <c r="AW1360">
        <f t="shared" si="558"/>
        <v>54</v>
      </c>
      <c r="AX1360">
        <f t="shared" si="559"/>
        <v>110</v>
      </c>
      <c r="AY1360">
        <f t="shared" si="560"/>
        <v>2970</v>
      </c>
      <c r="AZ1360">
        <f t="shared" si="561"/>
        <v>1</v>
      </c>
      <c r="BA1360">
        <f t="shared" si="562"/>
        <v>2970</v>
      </c>
      <c r="BB1360">
        <f t="shared" si="563"/>
        <v>4320</v>
      </c>
      <c r="BC1360">
        <f t="shared" si="564"/>
        <v>4500</v>
      </c>
      <c r="BD1360">
        <f t="shared" si="565"/>
        <v>90</v>
      </c>
      <c r="BE1360">
        <f t="shared" si="566"/>
        <v>1</v>
      </c>
      <c r="BF1360">
        <f t="shared" si="567"/>
        <v>1</v>
      </c>
      <c r="BG1360">
        <f t="shared" si="568"/>
        <v>86.4</v>
      </c>
      <c r="BH1360">
        <f t="shared" si="569"/>
        <v>72</v>
      </c>
      <c r="BI1360">
        <f t="shared" si="570"/>
        <v>83.333333333333329</v>
      </c>
      <c r="BJ1360">
        <f t="shared" si="571"/>
        <v>83.333333333333329</v>
      </c>
      <c r="BK1360">
        <f t="shared" si="572"/>
        <v>105</v>
      </c>
      <c r="BL1360">
        <f t="shared" si="573"/>
        <v>1015</v>
      </c>
      <c r="BM1360">
        <f t="shared" si="574"/>
        <v>4</v>
      </c>
      <c r="BN1360" t="str">
        <f t="shared" si="575"/>
        <v/>
      </c>
      <c r="BO1360" t="str">
        <f t="shared" si="576"/>
        <v/>
      </c>
      <c r="BP1360">
        <f t="shared" si="577"/>
        <v>3</v>
      </c>
      <c r="BQ1360">
        <f t="shared" si="578"/>
        <v>3</v>
      </c>
      <c r="BR1360">
        <f t="shared" si="579"/>
        <v>1</v>
      </c>
      <c r="BS1360">
        <f t="shared" si="580"/>
        <v>10</v>
      </c>
      <c r="BT1360" t="str">
        <f t="shared" si="581"/>
        <v/>
      </c>
    </row>
    <row r="1361" spans="1:72">
      <c r="A1361">
        <v>202380</v>
      </c>
      <c r="B1361">
        <v>82297</v>
      </c>
      <c r="C1361" t="s">
        <v>123</v>
      </c>
      <c r="D1361">
        <v>189</v>
      </c>
      <c r="E1361" t="s">
        <v>407</v>
      </c>
      <c r="F1361">
        <v>1105</v>
      </c>
      <c r="G1361" t="s">
        <v>408</v>
      </c>
      <c r="H1361">
        <v>101</v>
      </c>
      <c r="K1361">
        <v>0</v>
      </c>
      <c r="L1361" t="s">
        <v>126</v>
      </c>
      <c r="M1361" t="s">
        <v>123</v>
      </c>
      <c r="N1361">
        <v>1</v>
      </c>
      <c r="O1361">
        <v>1</v>
      </c>
      <c r="P1361" t="s">
        <v>151</v>
      </c>
      <c r="Q1361" t="s">
        <v>134</v>
      </c>
      <c r="R1361">
        <v>123</v>
      </c>
      <c r="S1361" s="1">
        <v>45307</v>
      </c>
      <c r="T1361" s="1">
        <v>45354</v>
      </c>
      <c r="U1361">
        <v>730</v>
      </c>
      <c r="V1361">
        <v>820</v>
      </c>
      <c r="W1361" t="s">
        <v>45</v>
      </c>
      <c r="X1361" t="s">
        <v>46</v>
      </c>
      <c r="Y1361" t="s">
        <v>47</v>
      </c>
      <c r="Z1361" t="s">
        <v>50</v>
      </c>
      <c r="AA1361" t="s">
        <v>129</v>
      </c>
      <c r="AB1361" t="s">
        <v>129</v>
      </c>
      <c r="AC1361" t="s">
        <v>129</v>
      </c>
      <c r="AD1361">
        <v>0</v>
      </c>
      <c r="AE1361">
        <v>20</v>
      </c>
      <c r="AF1361">
        <v>30</v>
      </c>
      <c r="AG1361">
        <v>0</v>
      </c>
      <c r="AH1361">
        <v>0</v>
      </c>
      <c r="AI1361">
        <v>2</v>
      </c>
      <c r="AJ1361">
        <v>3</v>
      </c>
      <c r="AK1361">
        <v>3</v>
      </c>
      <c r="AL1361">
        <v>6</v>
      </c>
      <c r="AM1361">
        <v>2</v>
      </c>
      <c r="AN1361">
        <v>4</v>
      </c>
      <c r="AR1361" t="s">
        <v>133</v>
      </c>
      <c r="AS1361">
        <v>4</v>
      </c>
      <c r="AT1361">
        <v>2</v>
      </c>
      <c r="AU1361">
        <f t="shared" si="556"/>
        <v>27</v>
      </c>
      <c r="AV1361">
        <f t="shared" si="557"/>
        <v>54</v>
      </c>
      <c r="AW1361">
        <f t="shared" si="558"/>
        <v>54</v>
      </c>
      <c r="AX1361">
        <f t="shared" si="559"/>
        <v>50</v>
      </c>
      <c r="AY1361">
        <f t="shared" si="560"/>
        <v>1350</v>
      </c>
      <c r="AZ1361">
        <f t="shared" si="561"/>
        <v>1</v>
      </c>
      <c r="BA1361">
        <f t="shared" si="562"/>
        <v>1350</v>
      </c>
      <c r="BB1361">
        <f t="shared" si="563"/>
        <v>4320</v>
      </c>
      <c r="BC1361">
        <f t="shared" si="564"/>
        <v>4500</v>
      </c>
      <c r="BD1361">
        <f t="shared" si="565"/>
        <v>90</v>
      </c>
      <c r="BE1361">
        <f t="shared" si="566"/>
        <v>1</v>
      </c>
      <c r="BF1361">
        <f t="shared" si="567"/>
        <v>1</v>
      </c>
      <c r="BG1361">
        <f t="shared" si="568"/>
        <v>86.4</v>
      </c>
      <c r="BH1361">
        <f t="shared" si="569"/>
        <v>72</v>
      </c>
      <c r="BI1361">
        <f t="shared" si="570"/>
        <v>83.333333333333329</v>
      </c>
      <c r="BJ1361">
        <f t="shared" si="571"/>
        <v>83.333333333333329</v>
      </c>
      <c r="BK1361">
        <f t="shared" si="572"/>
        <v>105</v>
      </c>
      <c r="BL1361">
        <f t="shared" si="573"/>
        <v>915</v>
      </c>
      <c r="BM1361">
        <f t="shared" si="574"/>
        <v>4</v>
      </c>
      <c r="BN1361" t="str">
        <f t="shared" si="575"/>
        <v/>
      </c>
      <c r="BO1361" t="str">
        <f t="shared" si="576"/>
        <v/>
      </c>
      <c r="BP1361">
        <f t="shared" si="577"/>
        <v>3</v>
      </c>
      <c r="BQ1361">
        <f t="shared" si="578"/>
        <v>3</v>
      </c>
      <c r="BR1361">
        <f t="shared" si="579"/>
        <v>1</v>
      </c>
      <c r="BS1361">
        <f t="shared" si="580"/>
        <v>10</v>
      </c>
      <c r="BT1361" t="str">
        <f t="shared" si="581"/>
        <v/>
      </c>
    </row>
    <row r="1362" spans="1:72">
      <c r="A1362">
        <v>202380</v>
      </c>
      <c r="B1362">
        <v>82298</v>
      </c>
      <c r="C1362" t="s">
        <v>123</v>
      </c>
      <c r="D1362">
        <v>189</v>
      </c>
      <c r="E1362" t="s">
        <v>407</v>
      </c>
      <c r="F1362">
        <v>1110</v>
      </c>
      <c r="G1362" t="s">
        <v>270</v>
      </c>
      <c r="H1362">
        <v>101</v>
      </c>
      <c r="K1362">
        <v>0</v>
      </c>
      <c r="L1362" t="s">
        <v>126</v>
      </c>
      <c r="M1362" t="s">
        <v>123</v>
      </c>
      <c r="N1362">
        <v>1</v>
      </c>
      <c r="O1362">
        <v>1</v>
      </c>
      <c r="P1362" t="s">
        <v>151</v>
      </c>
      <c r="Q1362" t="s">
        <v>134</v>
      </c>
      <c r="R1362">
        <v>123</v>
      </c>
      <c r="S1362" s="1">
        <v>45307</v>
      </c>
      <c r="T1362" s="1">
        <v>45354</v>
      </c>
      <c r="U1362">
        <v>1030</v>
      </c>
      <c r="V1362">
        <v>1125</v>
      </c>
      <c r="W1362" t="s">
        <v>45</v>
      </c>
      <c r="X1362" t="s">
        <v>46</v>
      </c>
      <c r="Y1362" t="s">
        <v>47</v>
      </c>
      <c r="Z1362" t="s">
        <v>50</v>
      </c>
      <c r="AA1362" t="s">
        <v>129</v>
      </c>
      <c r="AB1362" t="s">
        <v>129</v>
      </c>
      <c r="AC1362" t="s">
        <v>129</v>
      </c>
      <c r="AD1362">
        <v>0</v>
      </c>
      <c r="AE1362">
        <v>20</v>
      </c>
      <c r="AF1362">
        <v>30</v>
      </c>
      <c r="AG1362">
        <v>0</v>
      </c>
      <c r="AH1362">
        <v>0</v>
      </c>
      <c r="AI1362">
        <v>2</v>
      </c>
      <c r="AJ1362">
        <v>3</v>
      </c>
      <c r="AK1362">
        <v>3</v>
      </c>
      <c r="AL1362">
        <v>5</v>
      </c>
      <c r="AM1362">
        <v>2</v>
      </c>
      <c r="AN1362">
        <v>3</v>
      </c>
      <c r="AR1362" t="s">
        <v>133</v>
      </c>
      <c r="AS1362">
        <v>4.4000000000000004</v>
      </c>
      <c r="AT1362">
        <v>2</v>
      </c>
      <c r="AU1362">
        <f t="shared" si="556"/>
        <v>27</v>
      </c>
      <c r="AV1362">
        <f t="shared" si="557"/>
        <v>54</v>
      </c>
      <c r="AW1362">
        <f t="shared" si="558"/>
        <v>54</v>
      </c>
      <c r="AX1362">
        <f t="shared" si="559"/>
        <v>55</v>
      </c>
      <c r="AY1362">
        <f t="shared" si="560"/>
        <v>1485</v>
      </c>
      <c r="AZ1362">
        <f t="shared" si="561"/>
        <v>1</v>
      </c>
      <c r="BA1362">
        <f t="shared" si="562"/>
        <v>1485</v>
      </c>
      <c r="BB1362">
        <f t="shared" si="563"/>
        <v>3780</v>
      </c>
      <c r="BC1362">
        <f t="shared" si="564"/>
        <v>3750</v>
      </c>
      <c r="BD1362">
        <f t="shared" si="565"/>
        <v>75</v>
      </c>
      <c r="BE1362">
        <f t="shared" si="566"/>
        <v>1</v>
      </c>
      <c r="BF1362">
        <f t="shared" si="567"/>
        <v>1</v>
      </c>
      <c r="BG1362">
        <f t="shared" si="568"/>
        <v>75.599999999999994</v>
      </c>
      <c r="BH1362">
        <f t="shared" si="569"/>
        <v>63</v>
      </c>
      <c r="BI1362">
        <f t="shared" si="570"/>
        <v>69.444444444444443</v>
      </c>
      <c r="BJ1362">
        <f t="shared" si="571"/>
        <v>69.444444444444443</v>
      </c>
      <c r="BK1362">
        <f t="shared" si="572"/>
        <v>75</v>
      </c>
      <c r="BL1362">
        <f t="shared" si="573"/>
        <v>1145</v>
      </c>
      <c r="BM1362" t="str">
        <f t="shared" si="574"/>
        <v/>
      </c>
      <c r="BN1362" t="str">
        <f t="shared" si="575"/>
        <v/>
      </c>
      <c r="BO1362" t="str">
        <f t="shared" si="576"/>
        <v/>
      </c>
      <c r="BP1362">
        <f t="shared" si="577"/>
        <v>3</v>
      </c>
      <c r="BQ1362">
        <f t="shared" si="578"/>
        <v>3</v>
      </c>
      <c r="BR1362">
        <f t="shared" si="579"/>
        <v>1</v>
      </c>
      <c r="BS1362">
        <f t="shared" si="580"/>
        <v>10</v>
      </c>
      <c r="BT1362" t="str">
        <f t="shared" si="581"/>
        <v/>
      </c>
    </row>
    <row r="1363" spans="1:72">
      <c r="A1363">
        <v>202380</v>
      </c>
      <c r="B1363">
        <v>82298</v>
      </c>
      <c r="C1363" t="s">
        <v>123</v>
      </c>
      <c r="D1363">
        <v>189</v>
      </c>
      <c r="E1363" t="s">
        <v>407</v>
      </c>
      <c r="F1363">
        <v>1110</v>
      </c>
      <c r="G1363" t="s">
        <v>270</v>
      </c>
      <c r="H1363">
        <v>101</v>
      </c>
      <c r="K1363">
        <v>0</v>
      </c>
      <c r="L1363" t="s">
        <v>126</v>
      </c>
      <c r="M1363" t="s">
        <v>123</v>
      </c>
      <c r="N1363">
        <v>1</v>
      </c>
      <c r="O1363">
        <v>1</v>
      </c>
      <c r="P1363" t="s">
        <v>151</v>
      </c>
      <c r="Q1363" t="s">
        <v>134</v>
      </c>
      <c r="R1363">
        <v>128</v>
      </c>
      <c r="S1363" s="1">
        <v>45307</v>
      </c>
      <c r="T1363" s="1">
        <v>45354</v>
      </c>
      <c r="U1363">
        <v>1200</v>
      </c>
      <c r="V1363">
        <v>1325</v>
      </c>
      <c r="W1363" t="s">
        <v>45</v>
      </c>
      <c r="X1363" t="s">
        <v>46</v>
      </c>
      <c r="Y1363" t="s">
        <v>47</v>
      </c>
      <c r="Z1363" t="s">
        <v>50</v>
      </c>
      <c r="AA1363" t="s">
        <v>129</v>
      </c>
      <c r="AB1363" t="s">
        <v>129</v>
      </c>
      <c r="AC1363" t="s">
        <v>129</v>
      </c>
      <c r="AD1363">
        <v>0</v>
      </c>
      <c r="AE1363">
        <v>20</v>
      </c>
      <c r="AF1363">
        <v>30</v>
      </c>
      <c r="AG1363">
        <v>0</v>
      </c>
      <c r="AH1363">
        <v>0</v>
      </c>
      <c r="AI1363">
        <v>2</v>
      </c>
      <c r="AJ1363">
        <v>3</v>
      </c>
      <c r="AK1363">
        <v>3</v>
      </c>
      <c r="AL1363">
        <v>5</v>
      </c>
      <c r="AM1363">
        <v>2</v>
      </c>
      <c r="AN1363">
        <v>3</v>
      </c>
      <c r="AR1363" t="s">
        <v>149</v>
      </c>
      <c r="AS1363">
        <v>6.8</v>
      </c>
      <c r="AT1363">
        <v>1</v>
      </c>
      <c r="AU1363">
        <f t="shared" si="556"/>
        <v>27</v>
      </c>
      <c r="AV1363">
        <f t="shared" si="557"/>
        <v>54</v>
      </c>
      <c r="AW1363">
        <f t="shared" si="558"/>
        <v>54</v>
      </c>
      <c r="AX1363">
        <f t="shared" si="559"/>
        <v>85</v>
      </c>
      <c r="AY1363">
        <f t="shared" si="560"/>
        <v>2295</v>
      </c>
      <c r="AZ1363">
        <f t="shared" si="561"/>
        <v>1</v>
      </c>
      <c r="BA1363">
        <f t="shared" si="562"/>
        <v>2295</v>
      </c>
      <c r="BB1363">
        <f t="shared" si="563"/>
        <v>3780</v>
      </c>
      <c r="BC1363">
        <f t="shared" si="564"/>
        <v>3750</v>
      </c>
      <c r="BD1363">
        <f t="shared" si="565"/>
        <v>75</v>
      </c>
      <c r="BE1363">
        <f t="shared" si="566"/>
        <v>1</v>
      </c>
      <c r="BF1363">
        <f t="shared" si="567"/>
        <v>1</v>
      </c>
      <c r="BG1363">
        <f t="shared" si="568"/>
        <v>75.599999999999994</v>
      </c>
      <c r="BH1363">
        <f t="shared" si="569"/>
        <v>63</v>
      </c>
      <c r="BI1363">
        <f t="shared" si="570"/>
        <v>69.444444444444443</v>
      </c>
      <c r="BJ1363">
        <f t="shared" si="571"/>
        <v>69.444444444444443</v>
      </c>
      <c r="BK1363">
        <f t="shared" si="572"/>
        <v>75</v>
      </c>
      <c r="BL1363">
        <f t="shared" si="573"/>
        <v>1315</v>
      </c>
      <c r="BM1363" t="str">
        <f t="shared" si="574"/>
        <v/>
      </c>
      <c r="BN1363" t="str">
        <f t="shared" si="575"/>
        <v/>
      </c>
      <c r="BO1363" t="str">
        <f t="shared" si="576"/>
        <v/>
      </c>
      <c r="BP1363">
        <f t="shared" si="577"/>
        <v>3</v>
      </c>
      <c r="BQ1363">
        <f t="shared" si="578"/>
        <v>3</v>
      </c>
      <c r="BR1363">
        <f t="shared" si="579"/>
        <v>1</v>
      </c>
      <c r="BS1363">
        <f t="shared" si="580"/>
        <v>10</v>
      </c>
      <c r="BT1363" t="str">
        <f t="shared" si="581"/>
        <v/>
      </c>
    </row>
    <row r="1364" spans="1:72">
      <c r="A1364">
        <v>202380</v>
      </c>
      <c r="B1364">
        <v>82385</v>
      </c>
      <c r="C1364" t="s">
        <v>123</v>
      </c>
      <c r="D1364">
        <v>121</v>
      </c>
      <c r="E1364" t="s">
        <v>407</v>
      </c>
      <c r="F1364">
        <v>1115</v>
      </c>
      <c r="G1364" t="s">
        <v>409</v>
      </c>
      <c r="H1364">
        <v>101</v>
      </c>
      <c r="K1364">
        <v>0</v>
      </c>
      <c r="L1364" t="s">
        <v>126</v>
      </c>
      <c r="M1364" t="s">
        <v>123</v>
      </c>
      <c r="N1364">
        <v>1</v>
      </c>
      <c r="O1364">
        <v>1</v>
      </c>
      <c r="P1364" t="s">
        <v>151</v>
      </c>
      <c r="Q1364" t="s">
        <v>134</v>
      </c>
      <c r="R1364">
        <v>128</v>
      </c>
      <c r="S1364" s="1">
        <v>45355</v>
      </c>
      <c r="T1364" s="1">
        <v>45403</v>
      </c>
      <c r="U1364">
        <v>730</v>
      </c>
      <c r="V1364">
        <v>825</v>
      </c>
      <c r="W1364" t="s">
        <v>45</v>
      </c>
      <c r="X1364" t="s">
        <v>46</v>
      </c>
      <c r="Y1364" t="s">
        <v>47</v>
      </c>
      <c r="Z1364" t="s">
        <v>50</v>
      </c>
      <c r="AA1364" t="s">
        <v>129</v>
      </c>
      <c r="AB1364" t="s">
        <v>129</v>
      </c>
      <c r="AC1364" t="s">
        <v>129</v>
      </c>
      <c r="AD1364">
        <v>0</v>
      </c>
      <c r="AE1364">
        <v>20</v>
      </c>
      <c r="AF1364">
        <v>30</v>
      </c>
      <c r="AG1364">
        <v>0</v>
      </c>
      <c r="AH1364">
        <v>0</v>
      </c>
      <c r="AI1364">
        <v>2</v>
      </c>
      <c r="AJ1364">
        <v>3</v>
      </c>
      <c r="AK1364">
        <v>3</v>
      </c>
      <c r="AL1364">
        <v>5</v>
      </c>
      <c r="AM1364">
        <v>2</v>
      </c>
      <c r="AN1364">
        <v>3</v>
      </c>
      <c r="AR1364" t="s">
        <v>149</v>
      </c>
      <c r="AS1364">
        <v>4.4000000000000004</v>
      </c>
      <c r="AT1364">
        <v>1</v>
      </c>
      <c r="AU1364">
        <f t="shared" si="556"/>
        <v>28</v>
      </c>
      <c r="AV1364">
        <f t="shared" si="557"/>
        <v>56</v>
      </c>
      <c r="AW1364">
        <f t="shared" si="558"/>
        <v>56</v>
      </c>
      <c r="AX1364">
        <f t="shared" si="559"/>
        <v>55</v>
      </c>
      <c r="AY1364">
        <f t="shared" si="560"/>
        <v>1540</v>
      </c>
      <c r="AZ1364">
        <f t="shared" si="561"/>
        <v>1</v>
      </c>
      <c r="BA1364">
        <f t="shared" si="562"/>
        <v>1540</v>
      </c>
      <c r="BB1364">
        <f t="shared" si="563"/>
        <v>4060</v>
      </c>
      <c r="BC1364">
        <f t="shared" si="564"/>
        <v>3750</v>
      </c>
      <c r="BD1364">
        <f t="shared" si="565"/>
        <v>75</v>
      </c>
      <c r="BE1364">
        <f t="shared" si="566"/>
        <v>1</v>
      </c>
      <c r="BF1364">
        <f t="shared" si="567"/>
        <v>1</v>
      </c>
      <c r="BG1364">
        <f t="shared" si="568"/>
        <v>81.2</v>
      </c>
      <c r="BH1364">
        <f t="shared" si="569"/>
        <v>67.666666666666671</v>
      </c>
      <c r="BI1364">
        <f t="shared" si="570"/>
        <v>66.964285714285708</v>
      </c>
      <c r="BJ1364">
        <f t="shared" si="571"/>
        <v>66.964285714285708</v>
      </c>
      <c r="BK1364">
        <f t="shared" si="572"/>
        <v>75</v>
      </c>
      <c r="BL1364">
        <f t="shared" si="573"/>
        <v>845</v>
      </c>
      <c r="BM1364" t="str">
        <f t="shared" si="574"/>
        <v/>
      </c>
      <c r="BN1364" t="str">
        <f t="shared" si="575"/>
        <v/>
      </c>
      <c r="BO1364" t="str">
        <f t="shared" si="576"/>
        <v/>
      </c>
      <c r="BP1364">
        <f t="shared" si="577"/>
        <v>2</v>
      </c>
      <c r="BQ1364">
        <f t="shared" si="578"/>
        <v>10</v>
      </c>
      <c r="BR1364">
        <f t="shared" si="579"/>
        <v>1</v>
      </c>
      <c r="BS1364">
        <f t="shared" si="580"/>
        <v>17</v>
      </c>
      <c r="BT1364" t="str">
        <f t="shared" si="581"/>
        <v/>
      </c>
    </row>
    <row r="1365" spans="1:72">
      <c r="A1365">
        <v>202380</v>
      </c>
      <c r="B1365">
        <v>82385</v>
      </c>
      <c r="C1365" t="s">
        <v>123</v>
      </c>
      <c r="D1365">
        <v>121</v>
      </c>
      <c r="E1365" t="s">
        <v>407</v>
      </c>
      <c r="F1365">
        <v>1115</v>
      </c>
      <c r="G1365" t="s">
        <v>409</v>
      </c>
      <c r="H1365">
        <v>101</v>
      </c>
      <c r="K1365">
        <v>0</v>
      </c>
      <c r="L1365" t="s">
        <v>126</v>
      </c>
      <c r="M1365" t="s">
        <v>123</v>
      </c>
      <c r="N1365">
        <v>1</v>
      </c>
      <c r="O1365">
        <v>1</v>
      </c>
      <c r="P1365" t="s">
        <v>151</v>
      </c>
      <c r="Q1365" t="s">
        <v>134</v>
      </c>
      <c r="R1365">
        <v>123</v>
      </c>
      <c r="S1365" s="1">
        <v>45355</v>
      </c>
      <c r="T1365" s="1">
        <v>45403</v>
      </c>
      <c r="U1365">
        <v>835</v>
      </c>
      <c r="V1365">
        <v>1005</v>
      </c>
      <c r="W1365" t="s">
        <v>45</v>
      </c>
      <c r="X1365" t="s">
        <v>46</v>
      </c>
      <c r="Y1365" t="s">
        <v>47</v>
      </c>
      <c r="Z1365" t="s">
        <v>50</v>
      </c>
      <c r="AA1365" t="s">
        <v>129</v>
      </c>
      <c r="AB1365" t="s">
        <v>129</v>
      </c>
      <c r="AC1365" t="s">
        <v>129</v>
      </c>
      <c r="AD1365">
        <v>0</v>
      </c>
      <c r="AE1365">
        <v>20</v>
      </c>
      <c r="AF1365">
        <v>30</v>
      </c>
      <c r="AG1365">
        <v>0</v>
      </c>
      <c r="AH1365">
        <v>0</v>
      </c>
      <c r="AI1365">
        <v>2</v>
      </c>
      <c r="AJ1365">
        <v>3</v>
      </c>
      <c r="AK1365">
        <v>3</v>
      </c>
      <c r="AL1365">
        <v>5</v>
      </c>
      <c r="AM1365">
        <v>2</v>
      </c>
      <c r="AN1365">
        <v>3</v>
      </c>
      <c r="AR1365" t="s">
        <v>133</v>
      </c>
      <c r="AS1365">
        <v>7.2</v>
      </c>
      <c r="AT1365">
        <v>2</v>
      </c>
      <c r="AU1365">
        <f t="shared" si="556"/>
        <v>28</v>
      </c>
      <c r="AV1365">
        <f t="shared" si="557"/>
        <v>56</v>
      </c>
      <c r="AW1365">
        <f t="shared" si="558"/>
        <v>56</v>
      </c>
      <c r="AX1365">
        <f t="shared" si="559"/>
        <v>90</v>
      </c>
      <c r="AY1365">
        <f t="shared" si="560"/>
        <v>2520</v>
      </c>
      <c r="AZ1365">
        <f t="shared" si="561"/>
        <v>1</v>
      </c>
      <c r="BA1365">
        <f t="shared" si="562"/>
        <v>2520</v>
      </c>
      <c r="BB1365">
        <f t="shared" si="563"/>
        <v>4060</v>
      </c>
      <c r="BC1365">
        <f t="shared" si="564"/>
        <v>3750</v>
      </c>
      <c r="BD1365">
        <f t="shared" si="565"/>
        <v>75</v>
      </c>
      <c r="BE1365">
        <f t="shared" si="566"/>
        <v>1</v>
      </c>
      <c r="BF1365">
        <f t="shared" si="567"/>
        <v>1</v>
      </c>
      <c r="BG1365">
        <f t="shared" si="568"/>
        <v>81.2</v>
      </c>
      <c r="BH1365">
        <f t="shared" si="569"/>
        <v>67.666666666666671</v>
      </c>
      <c r="BI1365">
        <f t="shared" si="570"/>
        <v>66.964285714285708</v>
      </c>
      <c r="BJ1365">
        <f t="shared" si="571"/>
        <v>66.964285714285708</v>
      </c>
      <c r="BK1365">
        <f t="shared" si="572"/>
        <v>75</v>
      </c>
      <c r="BL1365">
        <f t="shared" si="573"/>
        <v>950</v>
      </c>
      <c r="BM1365" t="str">
        <f t="shared" si="574"/>
        <v/>
      </c>
      <c r="BN1365" t="str">
        <f t="shared" si="575"/>
        <v/>
      </c>
      <c r="BO1365" t="str">
        <f t="shared" si="576"/>
        <v/>
      </c>
      <c r="BP1365">
        <f t="shared" si="577"/>
        <v>2</v>
      </c>
      <c r="BQ1365">
        <f t="shared" si="578"/>
        <v>10</v>
      </c>
      <c r="BR1365">
        <f t="shared" si="579"/>
        <v>1</v>
      </c>
      <c r="BS1365">
        <f t="shared" si="580"/>
        <v>17</v>
      </c>
      <c r="BT1365" t="str">
        <f t="shared" si="581"/>
        <v>Flag</v>
      </c>
    </row>
    <row r="1366" spans="1:72">
      <c r="A1366">
        <v>202380</v>
      </c>
      <c r="B1366">
        <v>82386</v>
      </c>
      <c r="C1366" t="s">
        <v>123</v>
      </c>
      <c r="D1366">
        <v>121</v>
      </c>
      <c r="E1366" t="s">
        <v>407</v>
      </c>
      <c r="F1366">
        <v>1120</v>
      </c>
      <c r="G1366" t="s">
        <v>410</v>
      </c>
      <c r="H1366">
        <v>101</v>
      </c>
      <c r="K1366">
        <v>0</v>
      </c>
      <c r="L1366" t="s">
        <v>126</v>
      </c>
      <c r="M1366" t="s">
        <v>123</v>
      </c>
      <c r="N1366">
        <v>1</v>
      </c>
      <c r="O1366">
        <v>1</v>
      </c>
      <c r="P1366" t="s">
        <v>151</v>
      </c>
      <c r="Q1366" t="s">
        <v>134</v>
      </c>
      <c r="R1366">
        <v>128</v>
      </c>
      <c r="S1366" s="1">
        <v>45355</v>
      </c>
      <c r="T1366" s="1">
        <v>45403</v>
      </c>
      <c r="U1366">
        <v>1015</v>
      </c>
      <c r="V1366">
        <v>1115</v>
      </c>
      <c r="W1366" t="s">
        <v>45</v>
      </c>
      <c r="X1366" t="s">
        <v>46</v>
      </c>
      <c r="Y1366" t="s">
        <v>47</v>
      </c>
      <c r="Z1366" t="s">
        <v>50</v>
      </c>
      <c r="AA1366" t="s">
        <v>129</v>
      </c>
      <c r="AB1366" t="s">
        <v>129</v>
      </c>
      <c r="AC1366" t="s">
        <v>129</v>
      </c>
      <c r="AD1366">
        <v>0</v>
      </c>
      <c r="AE1366">
        <v>20</v>
      </c>
      <c r="AF1366">
        <v>30</v>
      </c>
      <c r="AG1366">
        <v>0</v>
      </c>
      <c r="AH1366">
        <v>0</v>
      </c>
      <c r="AI1366">
        <v>2</v>
      </c>
      <c r="AJ1366">
        <v>3</v>
      </c>
      <c r="AK1366">
        <v>3</v>
      </c>
      <c r="AL1366">
        <v>5</v>
      </c>
      <c r="AM1366">
        <v>2</v>
      </c>
      <c r="AN1366">
        <v>3</v>
      </c>
      <c r="AR1366" t="s">
        <v>149</v>
      </c>
      <c r="AS1366">
        <v>4.8</v>
      </c>
      <c r="AT1366">
        <v>1</v>
      </c>
      <c r="AU1366">
        <f t="shared" si="556"/>
        <v>28</v>
      </c>
      <c r="AV1366">
        <f t="shared" si="557"/>
        <v>56</v>
      </c>
      <c r="AW1366">
        <f t="shared" si="558"/>
        <v>56</v>
      </c>
      <c r="AX1366">
        <f t="shared" si="559"/>
        <v>60</v>
      </c>
      <c r="AY1366">
        <f t="shared" si="560"/>
        <v>1680</v>
      </c>
      <c r="AZ1366">
        <f t="shared" si="561"/>
        <v>1</v>
      </c>
      <c r="BA1366">
        <f t="shared" si="562"/>
        <v>1680</v>
      </c>
      <c r="BB1366">
        <f t="shared" si="563"/>
        <v>4060</v>
      </c>
      <c r="BC1366">
        <f t="shared" si="564"/>
        <v>3750</v>
      </c>
      <c r="BD1366">
        <f t="shared" si="565"/>
        <v>75</v>
      </c>
      <c r="BE1366">
        <f t="shared" si="566"/>
        <v>1</v>
      </c>
      <c r="BF1366">
        <f t="shared" si="567"/>
        <v>1</v>
      </c>
      <c r="BG1366">
        <f t="shared" si="568"/>
        <v>81.2</v>
      </c>
      <c r="BH1366">
        <f t="shared" si="569"/>
        <v>67.666666666666671</v>
      </c>
      <c r="BI1366">
        <f t="shared" si="570"/>
        <v>66.964285714285708</v>
      </c>
      <c r="BJ1366">
        <f t="shared" si="571"/>
        <v>66.964285714285708</v>
      </c>
      <c r="BK1366">
        <f t="shared" si="572"/>
        <v>75</v>
      </c>
      <c r="BL1366">
        <f t="shared" si="573"/>
        <v>1130</v>
      </c>
      <c r="BM1366" t="str">
        <f t="shared" si="574"/>
        <v/>
      </c>
      <c r="BN1366" t="str">
        <f t="shared" si="575"/>
        <v/>
      </c>
      <c r="BO1366" t="str">
        <f t="shared" si="576"/>
        <v/>
      </c>
      <c r="BP1366">
        <f t="shared" si="577"/>
        <v>2</v>
      </c>
      <c r="BQ1366">
        <f t="shared" si="578"/>
        <v>10</v>
      </c>
      <c r="BR1366">
        <f t="shared" si="579"/>
        <v>1</v>
      </c>
      <c r="BS1366">
        <f t="shared" si="580"/>
        <v>17</v>
      </c>
      <c r="BT1366" t="str">
        <f t="shared" si="581"/>
        <v>Flag</v>
      </c>
    </row>
    <row r="1367" spans="1:72">
      <c r="A1367">
        <v>202380</v>
      </c>
      <c r="B1367">
        <v>82386</v>
      </c>
      <c r="C1367" t="s">
        <v>123</v>
      </c>
      <c r="D1367">
        <v>121</v>
      </c>
      <c r="E1367" t="s">
        <v>407</v>
      </c>
      <c r="F1367">
        <v>1120</v>
      </c>
      <c r="G1367" t="s">
        <v>410</v>
      </c>
      <c r="H1367">
        <v>101</v>
      </c>
      <c r="K1367">
        <v>0</v>
      </c>
      <c r="L1367" t="s">
        <v>126</v>
      </c>
      <c r="M1367" t="s">
        <v>123</v>
      </c>
      <c r="N1367">
        <v>1</v>
      </c>
      <c r="O1367">
        <v>1</v>
      </c>
      <c r="P1367" t="s">
        <v>151</v>
      </c>
      <c r="Q1367" t="s">
        <v>134</v>
      </c>
      <c r="R1367">
        <v>123</v>
      </c>
      <c r="S1367" s="1">
        <v>45355</v>
      </c>
      <c r="T1367" s="1">
        <v>45403</v>
      </c>
      <c r="U1367">
        <v>1125</v>
      </c>
      <c r="V1367">
        <v>1250</v>
      </c>
      <c r="W1367" t="s">
        <v>45</v>
      </c>
      <c r="X1367" t="s">
        <v>46</v>
      </c>
      <c r="Y1367" t="s">
        <v>47</v>
      </c>
      <c r="Z1367" t="s">
        <v>50</v>
      </c>
      <c r="AA1367" t="s">
        <v>129</v>
      </c>
      <c r="AB1367" t="s">
        <v>129</v>
      </c>
      <c r="AC1367" t="s">
        <v>129</v>
      </c>
      <c r="AD1367">
        <v>0</v>
      </c>
      <c r="AE1367">
        <v>20</v>
      </c>
      <c r="AF1367">
        <v>30</v>
      </c>
      <c r="AG1367">
        <v>0</v>
      </c>
      <c r="AH1367">
        <v>0</v>
      </c>
      <c r="AI1367">
        <v>2</v>
      </c>
      <c r="AJ1367">
        <v>3</v>
      </c>
      <c r="AK1367">
        <v>3</v>
      </c>
      <c r="AL1367">
        <v>5</v>
      </c>
      <c r="AM1367">
        <v>2</v>
      </c>
      <c r="AN1367">
        <v>3</v>
      </c>
      <c r="AR1367" t="s">
        <v>133</v>
      </c>
      <c r="AS1367">
        <v>6.8</v>
      </c>
      <c r="AT1367">
        <v>2</v>
      </c>
      <c r="AU1367">
        <f t="shared" si="556"/>
        <v>28</v>
      </c>
      <c r="AV1367">
        <f t="shared" si="557"/>
        <v>56</v>
      </c>
      <c r="AW1367">
        <f t="shared" si="558"/>
        <v>56</v>
      </c>
      <c r="AX1367">
        <f t="shared" si="559"/>
        <v>85</v>
      </c>
      <c r="AY1367">
        <f t="shared" si="560"/>
        <v>2380</v>
      </c>
      <c r="AZ1367">
        <f t="shared" si="561"/>
        <v>1</v>
      </c>
      <c r="BA1367">
        <f t="shared" si="562"/>
        <v>2380</v>
      </c>
      <c r="BB1367">
        <f t="shared" si="563"/>
        <v>4060</v>
      </c>
      <c r="BC1367">
        <f t="shared" si="564"/>
        <v>3750</v>
      </c>
      <c r="BD1367">
        <f t="shared" si="565"/>
        <v>75</v>
      </c>
      <c r="BE1367">
        <f t="shared" si="566"/>
        <v>1</v>
      </c>
      <c r="BF1367">
        <f t="shared" si="567"/>
        <v>1</v>
      </c>
      <c r="BG1367">
        <f t="shared" si="568"/>
        <v>81.2</v>
      </c>
      <c r="BH1367">
        <f t="shared" si="569"/>
        <v>67.666666666666671</v>
      </c>
      <c r="BI1367">
        <f t="shared" si="570"/>
        <v>66.964285714285708</v>
      </c>
      <c r="BJ1367">
        <f t="shared" si="571"/>
        <v>66.964285714285708</v>
      </c>
      <c r="BK1367">
        <f t="shared" si="572"/>
        <v>75</v>
      </c>
      <c r="BL1367">
        <f t="shared" si="573"/>
        <v>1240</v>
      </c>
      <c r="BM1367" t="str">
        <f t="shared" si="574"/>
        <v/>
      </c>
      <c r="BN1367" t="str">
        <f t="shared" si="575"/>
        <v/>
      </c>
      <c r="BO1367" t="str">
        <f t="shared" si="576"/>
        <v/>
      </c>
      <c r="BP1367">
        <f t="shared" si="577"/>
        <v>2</v>
      </c>
      <c r="BQ1367">
        <f t="shared" si="578"/>
        <v>10</v>
      </c>
      <c r="BR1367">
        <f t="shared" si="579"/>
        <v>1</v>
      </c>
      <c r="BS1367">
        <f t="shared" si="580"/>
        <v>17</v>
      </c>
      <c r="BT1367" t="str">
        <f t="shared" si="581"/>
        <v>Flag</v>
      </c>
    </row>
    <row r="1368" spans="1:72">
      <c r="A1368">
        <v>202380</v>
      </c>
      <c r="B1368">
        <v>82672</v>
      </c>
      <c r="C1368" t="s">
        <v>123</v>
      </c>
      <c r="D1368">
        <v>107</v>
      </c>
      <c r="E1368" t="s">
        <v>407</v>
      </c>
      <c r="F1368">
        <v>1130</v>
      </c>
      <c r="G1368" t="s">
        <v>411</v>
      </c>
      <c r="H1368" t="s">
        <v>136</v>
      </c>
      <c r="I1368" t="s">
        <v>137</v>
      </c>
      <c r="J1368" t="s">
        <v>138</v>
      </c>
      <c r="K1368">
        <v>0</v>
      </c>
      <c r="L1368" t="s">
        <v>126</v>
      </c>
      <c r="M1368" t="s">
        <v>123</v>
      </c>
      <c r="N1368">
        <v>1</v>
      </c>
      <c r="O1368" t="s">
        <v>139</v>
      </c>
      <c r="P1368" t="s">
        <v>151</v>
      </c>
      <c r="Q1368" t="s">
        <v>141</v>
      </c>
      <c r="R1368" t="s">
        <v>141</v>
      </c>
      <c r="S1368" s="1">
        <v>45299</v>
      </c>
      <c r="T1368" s="1">
        <v>45368</v>
      </c>
      <c r="U1368" t="s">
        <v>129</v>
      </c>
      <c r="W1368" t="s">
        <v>129</v>
      </c>
      <c r="X1368" t="s">
        <v>129</v>
      </c>
      <c r="Y1368" t="s">
        <v>129</v>
      </c>
      <c r="Z1368" t="s">
        <v>129</v>
      </c>
      <c r="AA1368" t="s">
        <v>129</v>
      </c>
      <c r="AB1368" t="s">
        <v>129</v>
      </c>
      <c r="AC1368" t="s">
        <v>129</v>
      </c>
      <c r="AD1368">
        <v>0</v>
      </c>
      <c r="AE1368">
        <v>25</v>
      </c>
      <c r="AF1368">
        <v>30</v>
      </c>
      <c r="AG1368">
        <v>0</v>
      </c>
      <c r="AH1368">
        <v>0</v>
      </c>
      <c r="AI1368">
        <v>2</v>
      </c>
      <c r="AJ1368">
        <v>1</v>
      </c>
      <c r="AK1368">
        <v>1</v>
      </c>
      <c r="AL1368">
        <v>1</v>
      </c>
      <c r="AM1368">
        <v>1</v>
      </c>
      <c r="AP1368" t="s">
        <v>138</v>
      </c>
      <c r="AR1368" t="s">
        <v>133</v>
      </c>
      <c r="AS1368">
        <v>1.5</v>
      </c>
      <c r="AT1368">
        <v>1</v>
      </c>
      <c r="AU1368">
        <f t="shared" si="556"/>
        <v>0</v>
      </c>
      <c r="AV1368">
        <f t="shared" si="557"/>
        <v>0</v>
      </c>
      <c r="AW1368">
        <f t="shared" si="558"/>
        <v>0</v>
      </c>
      <c r="AX1368" t="str">
        <f t="shared" si="559"/>
        <v/>
      </c>
      <c r="AY1368" t="str">
        <f t="shared" si="560"/>
        <v/>
      </c>
      <c r="AZ1368">
        <f t="shared" si="561"/>
        <v>1</v>
      </c>
      <c r="BA1368" t="str">
        <f t="shared" si="562"/>
        <v/>
      </c>
      <c r="BB1368">
        <f t="shared" si="563"/>
        <v>0</v>
      </c>
      <c r="BC1368">
        <f t="shared" si="564"/>
        <v>0</v>
      </c>
      <c r="BD1368">
        <f t="shared" si="565"/>
        <v>15</v>
      </c>
      <c r="BE1368">
        <f t="shared" si="566"/>
        <v>0</v>
      </c>
      <c r="BF1368">
        <f t="shared" si="567"/>
        <v>0</v>
      </c>
      <c r="BG1368">
        <f t="shared" si="568"/>
        <v>0</v>
      </c>
      <c r="BH1368">
        <f t="shared" si="569"/>
        <v>0</v>
      </c>
      <c r="BI1368" t="str">
        <f t="shared" si="570"/>
        <v/>
      </c>
      <c r="BJ1368" t="str">
        <f t="shared" si="571"/>
        <v/>
      </c>
      <c r="BK1368" t="str">
        <f t="shared" si="572"/>
        <v/>
      </c>
      <c r="BL1368" t="str">
        <f t="shared" si="573"/>
        <v/>
      </c>
      <c r="BM1368" t="str">
        <f t="shared" si="574"/>
        <v/>
      </c>
      <c r="BN1368" t="str">
        <f t="shared" si="575"/>
        <v/>
      </c>
      <c r="BO1368" t="str">
        <f t="shared" si="576"/>
        <v/>
      </c>
      <c r="BP1368">
        <f t="shared" si="577"/>
        <v>2</v>
      </c>
      <c r="BQ1368">
        <f t="shared" si="578"/>
        <v>2</v>
      </c>
      <c r="BR1368">
        <f t="shared" si="579"/>
        <v>1</v>
      </c>
      <c r="BS1368">
        <f t="shared" si="580"/>
        <v>12</v>
      </c>
      <c r="BT1368" t="str">
        <f t="shared" si="581"/>
        <v/>
      </c>
    </row>
    <row r="1369" spans="1:72">
      <c r="A1369">
        <v>202380</v>
      </c>
      <c r="B1369">
        <v>82522</v>
      </c>
      <c r="C1369" t="s">
        <v>123</v>
      </c>
      <c r="D1369">
        <v>127</v>
      </c>
      <c r="E1369" t="s">
        <v>407</v>
      </c>
      <c r="F1369">
        <v>1235</v>
      </c>
      <c r="G1369" t="s">
        <v>582</v>
      </c>
      <c r="H1369">
        <v>101</v>
      </c>
      <c r="K1369">
        <v>0</v>
      </c>
      <c r="L1369" t="s">
        <v>126</v>
      </c>
      <c r="M1369" t="s">
        <v>123</v>
      </c>
      <c r="N1369">
        <v>1</v>
      </c>
      <c r="O1369">
        <v>1</v>
      </c>
      <c r="P1369" t="s">
        <v>151</v>
      </c>
      <c r="Q1369" t="s">
        <v>134</v>
      </c>
      <c r="R1369">
        <v>123</v>
      </c>
      <c r="S1369" s="1">
        <v>45299</v>
      </c>
      <c r="T1369" s="1">
        <v>45333</v>
      </c>
      <c r="U1369">
        <v>730</v>
      </c>
      <c r="V1369">
        <v>810</v>
      </c>
      <c r="W1369" t="s">
        <v>45</v>
      </c>
      <c r="X1369" t="s">
        <v>46</v>
      </c>
      <c r="Y1369" t="s">
        <v>47</v>
      </c>
      <c r="Z1369" t="s">
        <v>50</v>
      </c>
      <c r="AA1369" t="s">
        <v>129</v>
      </c>
      <c r="AB1369" t="s">
        <v>129</v>
      </c>
      <c r="AC1369" t="s">
        <v>129</v>
      </c>
      <c r="AD1369">
        <v>0</v>
      </c>
      <c r="AE1369">
        <v>20</v>
      </c>
      <c r="AF1369">
        <v>30</v>
      </c>
      <c r="AG1369">
        <v>0</v>
      </c>
      <c r="AH1369">
        <v>0</v>
      </c>
      <c r="AI1369">
        <v>2</v>
      </c>
      <c r="AJ1369">
        <v>3</v>
      </c>
      <c r="AK1369">
        <v>3</v>
      </c>
      <c r="AL1369">
        <v>7</v>
      </c>
      <c r="AM1369">
        <v>1</v>
      </c>
      <c r="AN1369">
        <v>6</v>
      </c>
      <c r="AR1369" t="s">
        <v>133</v>
      </c>
      <c r="AS1369">
        <v>3.2</v>
      </c>
      <c r="AT1369">
        <v>2</v>
      </c>
      <c r="AU1369">
        <f t="shared" si="556"/>
        <v>20</v>
      </c>
      <c r="AV1369">
        <f t="shared" si="557"/>
        <v>40</v>
      </c>
      <c r="AW1369">
        <f t="shared" si="558"/>
        <v>40</v>
      </c>
      <c r="AX1369">
        <f t="shared" si="559"/>
        <v>40</v>
      </c>
      <c r="AY1369">
        <f t="shared" si="560"/>
        <v>800</v>
      </c>
      <c r="AZ1369">
        <f t="shared" si="561"/>
        <v>1</v>
      </c>
      <c r="BA1369">
        <f t="shared" si="562"/>
        <v>800</v>
      </c>
      <c r="BB1369">
        <f t="shared" si="563"/>
        <v>5700</v>
      </c>
      <c r="BC1369">
        <f t="shared" si="564"/>
        <v>5250</v>
      </c>
      <c r="BD1369">
        <f t="shared" si="565"/>
        <v>105</v>
      </c>
      <c r="BE1369">
        <f t="shared" si="566"/>
        <v>1</v>
      </c>
      <c r="BF1369">
        <f t="shared" si="567"/>
        <v>1</v>
      </c>
      <c r="BG1369">
        <f t="shared" si="568"/>
        <v>114</v>
      </c>
      <c r="BH1369">
        <f t="shared" si="569"/>
        <v>95</v>
      </c>
      <c r="BI1369">
        <f t="shared" si="570"/>
        <v>131.25</v>
      </c>
      <c r="BJ1369">
        <f t="shared" si="571"/>
        <v>141.25</v>
      </c>
      <c r="BK1369">
        <f t="shared" si="572"/>
        <v>135</v>
      </c>
      <c r="BL1369">
        <f t="shared" si="573"/>
        <v>945</v>
      </c>
      <c r="BM1369" t="str">
        <f t="shared" si="574"/>
        <v/>
      </c>
      <c r="BN1369" t="str">
        <f t="shared" si="575"/>
        <v/>
      </c>
      <c r="BO1369" t="str">
        <f t="shared" si="576"/>
        <v/>
      </c>
      <c r="BP1369">
        <f t="shared" si="577"/>
        <v>2</v>
      </c>
      <c r="BQ1369">
        <f t="shared" si="578"/>
        <v>2</v>
      </c>
      <c r="BR1369">
        <f t="shared" si="579"/>
        <v>1</v>
      </c>
      <c r="BS1369">
        <f t="shared" si="580"/>
        <v>7</v>
      </c>
      <c r="BT1369" t="str">
        <f t="shared" si="581"/>
        <v/>
      </c>
    </row>
    <row r="1370" spans="1:72">
      <c r="A1370">
        <v>202380</v>
      </c>
      <c r="B1370">
        <v>82522</v>
      </c>
      <c r="C1370" t="s">
        <v>123</v>
      </c>
      <c r="D1370">
        <v>127</v>
      </c>
      <c r="E1370" t="s">
        <v>407</v>
      </c>
      <c r="F1370">
        <v>1235</v>
      </c>
      <c r="G1370" t="s">
        <v>582</v>
      </c>
      <c r="H1370">
        <v>101</v>
      </c>
      <c r="K1370">
        <v>0</v>
      </c>
      <c r="L1370" t="s">
        <v>126</v>
      </c>
      <c r="M1370" t="s">
        <v>123</v>
      </c>
      <c r="N1370">
        <v>1</v>
      </c>
      <c r="O1370">
        <v>1</v>
      </c>
      <c r="P1370" t="s">
        <v>151</v>
      </c>
      <c r="Q1370" t="s">
        <v>134</v>
      </c>
      <c r="R1370">
        <v>126</v>
      </c>
      <c r="S1370" s="1">
        <v>45299</v>
      </c>
      <c r="T1370" s="1">
        <v>45333</v>
      </c>
      <c r="U1370">
        <v>825</v>
      </c>
      <c r="V1370">
        <v>1230</v>
      </c>
      <c r="W1370" t="s">
        <v>45</v>
      </c>
      <c r="X1370" t="s">
        <v>46</v>
      </c>
      <c r="Y1370" t="s">
        <v>47</v>
      </c>
      <c r="Z1370" t="s">
        <v>50</v>
      </c>
      <c r="AA1370" t="s">
        <v>129</v>
      </c>
      <c r="AB1370" t="s">
        <v>129</v>
      </c>
      <c r="AC1370" t="s">
        <v>129</v>
      </c>
      <c r="AD1370">
        <v>0</v>
      </c>
      <c r="AE1370">
        <v>20</v>
      </c>
      <c r="AF1370">
        <v>30</v>
      </c>
      <c r="AG1370">
        <v>0</v>
      </c>
      <c r="AH1370">
        <v>0</v>
      </c>
      <c r="AI1370">
        <v>2</v>
      </c>
      <c r="AJ1370">
        <v>3</v>
      </c>
      <c r="AK1370">
        <v>3</v>
      </c>
      <c r="AL1370">
        <v>7</v>
      </c>
      <c r="AM1370">
        <v>1</v>
      </c>
      <c r="AN1370">
        <v>6</v>
      </c>
      <c r="AR1370" t="s">
        <v>149</v>
      </c>
      <c r="AS1370">
        <v>19.600000000000001</v>
      </c>
      <c r="AT1370">
        <v>1</v>
      </c>
      <c r="AU1370">
        <f t="shared" si="556"/>
        <v>20</v>
      </c>
      <c r="AV1370">
        <f t="shared" si="557"/>
        <v>40</v>
      </c>
      <c r="AW1370">
        <f t="shared" si="558"/>
        <v>40</v>
      </c>
      <c r="AX1370">
        <f t="shared" si="559"/>
        <v>245</v>
      </c>
      <c r="AY1370">
        <f t="shared" si="560"/>
        <v>4900</v>
      </c>
      <c r="AZ1370">
        <f t="shared" si="561"/>
        <v>1</v>
      </c>
      <c r="BA1370">
        <f t="shared" si="562"/>
        <v>4900</v>
      </c>
      <c r="BB1370">
        <f t="shared" si="563"/>
        <v>5700</v>
      </c>
      <c r="BC1370">
        <f t="shared" si="564"/>
        <v>5250</v>
      </c>
      <c r="BD1370">
        <f t="shared" si="565"/>
        <v>105</v>
      </c>
      <c r="BE1370">
        <f t="shared" si="566"/>
        <v>1</v>
      </c>
      <c r="BF1370">
        <f t="shared" si="567"/>
        <v>1</v>
      </c>
      <c r="BG1370">
        <f t="shared" si="568"/>
        <v>114</v>
      </c>
      <c r="BH1370">
        <f t="shared" si="569"/>
        <v>95</v>
      </c>
      <c r="BI1370">
        <f t="shared" si="570"/>
        <v>131.25</v>
      </c>
      <c r="BJ1370">
        <f t="shared" si="571"/>
        <v>141.25</v>
      </c>
      <c r="BK1370">
        <f t="shared" si="572"/>
        <v>135</v>
      </c>
      <c r="BL1370">
        <f t="shared" si="573"/>
        <v>1040</v>
      </c>
      <c r="BM1370" t="str">
        <f t="shared" si="574"/>
        <v/>
      </c>
      <c r="BN1370" t="str">
        <f t="shared" si="575"/>
        <v/>
      </c>
      <c r="BO1370" t="str">
        <f t="shared" si="576"/>
        <v/>
      </c>
      <c r="BP1370">
        <f t="shared" si="577"/>
        <v>2</v>
      </c>
      <c r="BQ1370">
        <f t="shared" si="578"/>
        <v>2</v>
      </c>
      <c r="BR1370">
        <f t="shared" si="579"/>
        <v>1</v>
      </c>
      <c r="BS1370">
        <f t="shared" si="580"/>
        <v>7</v>
      </c>
      <c r="BT1370" t="str">
        <f t="shared" si="581"/>
        <v>Flag</v>
      </c>
    </row>
    <row r="1371" spans="1:72">
      <c r="A1371">
        <v>202380</v>
      </c>
      <c r="B1371">
        <v>82523</v>
      </c>
      <c r="C1371" t="s">
        <v>123</v>
      </c>
      <c r="D1371">
        <v>128</v>
      </c>
      <c r="E1371" t="s">
        <v>407</v>
      </c>
      <c r="F1371">
        <v>1240</v>
      </c>
      <c r="G1371" t="s">
        <v>583</v>
      </c>
      <c r="H1371">
        <v>101</v>
      </c>
      <c r="K1371">
        <v>0</v>
      </c>
      <c r="L1371" t="s">
        <v>126</v>
      </c>
      <c r="M1371" t="s">
        <v>123</v>
      </c>
      <c r="N1371">
        <v>1</v>
      </c>
      <c r="O1371">
        <v>1</v>
      </c>
      <c r="P1371" t="s">
        <v>151</v>
      </c>
      <c r="Q1371" t="s">
        <v>134</v>
      </c>
      <c r="R1371">
        <v>123</v>
      </c>
      <c r="S1371" s="1">
        <v>45334</v>
      </c>
      <c r="T1371" s="1">
        <v>45368</v>
      </c>
      <c r="U1371">
        <v>730</v>
      </c>
      <c r="V1371">
        <v>935</v>
      </c>
      <c r="W1371" t="s">
        <v>45</v>
      </c>
      <c r="X1371" t="s">
        <v>46</v>
      </c>
      <c r="Y1371" t="s">
        <v>47</v>
      </c>
      <c r="Z1371" t="s">
        <v>50</v>
      </c>
      <c r="AA1371" t="s">
        <v>129</v>
      </c>
      <c r="AB1371" t="s">
        <v>129</v>
      </c>
      <c r="AC1371" t="s">
        <v>129</v>
      </c>
      <c r="AD1371">
        <v>0</v>
      </c>
      <c r="AE1371">
        <v>20</v>
      </c>
      <c r="AF1371">
        <v>30</v>
      </c>
      <c r="AG1371">
        <v>0</v>
      </c>
      <c r="AH1371">
        <v>0</v>
      </c>
      <c r="AI1371">
        <v>2</v>
      </c>
      <c r="AJ1371">
        <v>4</v>
      </c>
      <c r="AK1371">
        <v>4</v>
      </c>
      <c r="AL1371">
        <v>8</v>
      </c>
      <c r="AM1371">
        <v>3</v>
      </c>
      <c r="AN1371">
        <v>5</v>
      </c>
      <c r="AR1371" t="s">
        <v>133</v>
      </c>
      <c r="AS1371">
        <v>10</v>
      </c>
      <c r="AT1371">
        <v>3</v>
      </c>
      <c r="AU1371">
        <f t="shared" si="556"/>
        <v>20</v>
      </c>
      <c r="AV1371">
        <f t="shared" si="557"/>
        <v>40</v>
      </c>
      <c r="AW1371">
        <f t="shared" si="558"/>
        <v>40</v>
      </c>
      <c r="AX1371">
        <f t="shared" si="559"/>
        <v>125</v>
      </c>
      <c r="AY1371">
        <f t="shared" si="560"/>
        <v>2500</v>
      </c>
      <c r="AZ1371">
        <f t="shared" si="561"/>
        <v>1</v>
      </c>
      <c r="BA1371">
        <f t="shared" si="562"/>
        <v>2500</v>
      </c>
      <c r="BB1371">
        <f t="shared" si="563"/>
        <v>6500</v>
      </c>
      <c r="BC1371">
        <f t="shared" si="564"/>
        <v>6000</v>
      </c>
      <c r="BD1371">
        <f t="shared" si="565"/>
        <v>120</v>
      </c>
      <c r="BE1371">
        <f t="shared" si="566"/>
        <v>1</v>
      </c>
      <c r="BF1371">
        <f t="shared" si="567"/>
        <v>1</v>
      </c>
      <c r="BG1371">
        <f t="shared" si="568"/>
        <v>130</v>
      </c>
      <c r="BH1371">
        <f t="shared" si="569"/>
        <v>108.33333333333333</v>
      </c>
      <c r="BI1371">
        <f t="shared" si="570"/>
        <v>150</v>
      </c>
      <c r="BJ1371">
        <f t="shared" si="571"/>
        <v>165</v>
      </c>
      <c r="BK1371">
        <f t="shared" si="572"/>
        <v>165</v>
      </c>
      <c r="BL1371">
        <f t="shared" si="573"/>
        <v>1015</v>
      </c>
      <c r="BM1371" t="str">
        <f t="shared" si="574"/>
        <v/>
      </c>
      <c r="BN1371" t="str">
        <f t="shared" si="575"/>
        <v/>
      </c>
      <c r="BO1371" t="str">
        <f t="shared" si="576"/>
        <v/>
      </c>
      <c r="BP1371">
        <f t="shared" si="577"/>
        <v>2</v>
      </c>
      <c r="BQ1371">
        <f t="shared" si="578"/>
        <v>7</v>
      </c>
      <c r="BR1371">
        <f t="shared" si="579"/>
        <v>1</v>
      </c>
      <c r="BS1371">
        <f t="shared" si="580"/>
        <v>12</v>
      </c>
      <c r="BT1371" t="str">
        <f t="shared" si="581"/>
        <v/>
      </c>
    </row>
    <row r="1372" spans="1:72">
      <c r="A1372">
        <v>202380</v>
      </c>
      <c r="B1372">
        <v>82523</v>
      </c>
      <c r="C1372" t="s">
        <v>123</v>
      </c>
      <c r="D1372">
        <v>128</v>
      </c>
      <c r="E1372" t="s">
        <v>407</v>
      </c>
      <c r="F1372">
        <v>1240</v>
      </c>
      <c r="G1372" t="s">
        <v>583</v>
      </c>
      <c r="H1372">
        <v>101</v>
      </c>
      <c r="K1372">
        <v>0</v>
      </c>
      <c r="L1372" t="s">
        <v>126</v>
      </c>
      <c r="M1372" t="s">
        <v>123</v>
      </c>
      <c r="N1372">
        <v>1</v>
      </c>
      <c r="O1372">
        <v>1</v>
      </c>
      <c r="P1372" t="s">
        <v>151</v>
      </c>
      <c r="Q1372" t="s">
        <v>134</v>
      </c>
      <c r="R1372">
        <v>126</v>
      </c>
      <c r="S1372" s="1">
        <v>45334</v>
      </c>
      <c r="T1372" s="1">
        <v>45368</v>
      </c>
      <c r="U1372">
        <v>950</v>
      </c>
      <c r="V1372">
        <v>1310</v>
      </c>
      <c r="W1372" t="s">
        <v>45</v>
      </c>
      <c r="X1372" t="s">
        <v>46</v>
      </c>
      <c r="Y1372" t="s">
        <v>47</v>
      </c>
      <c r="Z1372" t="s">
        <v>50</v>
      </c>
      <c r="AA1372" t="s">
        <v>129</v>
      </c>
      <c r="AB1372" t="s">
        <v>129</v>
      </c>
      <c r="AC1372" t="s">
        <v>129</v>
      </c>
      <c r="AD1372">
        <v>0</v>
      </c>
      <c r="AE1372">
        <v>20</v>
      </c>
      <c r="AF1372">
        <v>30</v>
      </c>
      <c r="AG1372">
        <v>0</v>
      </c>
      <c r="AH1372">
        <v>0</v>
      </c>
      <c r="AI1372">
        <v>2</v>
      </c>
      <c r="AJ1372">
        <v>4</v>
      </c>
      <c r="AK1372">
        <v>4</v>
      </c>
      <c r="AL1372">
        <v>8</v>
      </c>
      <c r="AM1372">
        <v>3</v>
      </c>
      <c r="AN1372">
        <v>5</v>
      </c>
      <c r="AR1372" t="s">
        <v>149</v>
      </c>
      <c r="AS1372">
        <v>16</v>
      </c>
      <c r="AT1372">
        <v>1.667</v>
      </c>
      <c r="AU1372">
        <f t="shared" si="556"/>
        <v>20</v>
      </c>
      <c r="AV1372">
        <f t="shared" si="557"/>
        <v>40</v>
      </c>
      <c r="AW1372">
        <f t="shared" si="558"/>
        <v>40</v>
      </c>
      <c r="AX1372">
        <f t="shared" si="559"/>
        <v>200</v>
      </c>
      <c r="AY1372">
        <f t="shared" si="560"/>
        <v>4000</v>
      </c>
      <c r="AZ1372">
        <f t="shared" si="561"/>
        <v>1</v>
      </c>
      <c r="BA1372">
        <f t="shared" si="562"/>
        <v>4000</v>
      </c>
      <c r="BB1372">
        <f t="shared" si="563"/>
        <v>6500</v>
      </c>
      <c r="BC1372">
        <f t="shared" si="564"/>
        <v>6000</v>
      </c>
      <c r="BD1372">
        <f t="shared" si="565"/>
        <v>120</v>
      </c>
      <c r="BE1372">
        <f t="shared" si="566"/>
        <v>1</v>
      </c>
      <c r="BF1372">
        <f t="shared" si="567"/>
        <v>1</v>
      </c>
      <c r="BG1372">
        <f t="shared" si="568"/>
        <v>130</v>
      </c>
      <c r="BH1372">
        <f t="shared" si="569"/>
        <v>108.33333333333333</v>
      </c>
      <c r="BI1372">
        <f t="shared" si="570"/>
        <v>150</v>
      </c>
      <c r="BJ1372">
        <f t="shared" si="571"/>
        <v>165</v>
      </c>
      <c r="BK1372">
        <f t="shared" si="572"/>
        <v>165</v>
      </c>
      <c r="BL1372">
        <f t="shared" si="573"/>
        <v>1235</v>
      </c>
      <c r="BM1372" t="str">
        <f t="shared" si="574"/>
        <v/>
      </c>
      <c r="BN1372" t="str">
        <f t="shared" si="575"/>
        <v/>
      </c>
      <c r="BO1372" t="str">
        <f t="shared" si="576"/>
        <v/>
      </c>
      <c r="BP1372">
        <f t="shared" si="577"/>
        <v>2</v>
      </c>
      <c r="BQ1372">
        <f t="shared" si="578"/>
        <v>7</v>
      </c>
      <c r="BR1372">
        <f t="shared" si="579"/>
        <v>1</v>
      </c>
      <c r="BS1372">
        <f t="shared" si="580"/>
        <v>12</v>
      </c>
      <c r="BT1372" t="str">
        <f t="shared" si="581"/>
        <v>Flag</v>
      </c>
    </row>
    <row r="1373" spans="1:72">
      <c r="A1373">
        <v>202380</v>
      </c>
      <c r="B1373">
        <v>82524</v>
      </c>
      <c r="C1373" t="s">
        <v>123</v>
      </c>
      <c r="D1373">
        <v>130</v>
      </c>
      <c r="E1373" t="s">
        <v>407</v>
      </c>
      <c r="F1373">
        <v>1245</v>
      </c>
      <c r="G1373" t="s">
        <v>584</v>
      </c>
      <c r="H1373">
        <v>101</v>
      </c>
      <c r="K1373">
        <v>0</v>
      </c>
      <c r="L1373" t="s">
        <v>126</v>
      </c>
      <c r="M1373" t="s">
        <v>123</v>
      </c>
      <c r="N1373">
        <v>1</v>
      </c>
      <c r="O1373">
        <v>1</v>
      </c>
      <c r="P1373" t="s">
        <v>151</v>
      </c>
      <c r="Q1373" t="s">
        <v>134</v>
      </c>
      <c r="R1373">
        <v>123</v>
      </c>
      <c r="S1373" s="1">
        <v>45369</v>
      </c>
      <c r="T1373" s="1">
        <v>45403</v>
      </c>
      <c r="U1373">
        <v>730</v>
      </c>
      <c r="V1373">
        <v>810</v>
      </c>
      <c r="W1373" t="s">
        <v>45</v>
      </c>
      <c r="X1373" t="s">
        <v>46</v>
      </c>
      <c r="Y1373" t="s">
        <v>47</v>
      </c>
      <c r="Z1373" t="s">
        <v>50</v>
      </c>
      <c r="AA1373" t="s">
        <v>129</v>
      </c>
      <c r="AB1373" t="s">
        <v>129</v>
      </c>
      <c r="AC1373" t="s">
        <v>129</v>
      </c>
      <c r="AD1373">
        <v>0</v>
      </c>
      <c r="AE1373">
        <v>20</v>
      </c>
      <c r="AF1373">
        <v>30</v>
      </c>
      <c r="AG1373">
        <v>0</v>
      </c>
      <c r="AH1373">
        <v>0</v>
      </c>
      <c r="AI1373">
        <v>2</v>
      </c>
      <c r="AJ1373">
        <v>3</v>
      </c>
      <c r="AK1373">
        <v>3</v>
      </c>
      <c r="AL1373">
        <v>7</v>
      </c>
      <c r="AM1373">
        <v>1</v>
      </c>
      <c r="AN1373">
        <v>6</v>
      </c>
      <c r="AR1373" t="s">
        <v>133</v>
      </c>
      <c r="AS1373">
        <v>3.2</v>
      </c>
      <c r="AT1373">
        <v>1</v>
      </c>
      <c r="AU1373">
        <f t="shared" si="556"/>
        <v>20</v>
      </c>
      <c r="AV1373">
        <f t="shared" si="557"/>
        <v>40</v>
      </c>
      <c r="AW1373">
        <f t="shared" si="558"/>
        <v>40</v>
      </c>
      <c r="AX1373">
        <f t="shared" si="559"/>
        <v>40</v>
      </c>
      <c r="AY1373">
        <f t="shared" si="560"/>
        <v>800</v>
      </c>
      <c r="AZ1373">
        <f t="shared" si="561"/>
        <v>1</v>
      </c>
      <c r="BA1373">
        <f t="shared" si="562"/>
        <v>800</v>
      </c>
      <c r="BB1373">
        <f t="shared" si="563"/>
        <v>5800</v>
      </c>
      <c r="BC1373">
        <f t="shared" si="564"/>
        <v>5250</v>
      </c>
      <c r="BD1373">
        <f t="shared" si="565"/>
        <v>105</v>
      </c>
      <c r="BE1373">
        <f t="shared" si="566"/>
        <v>1</v>
      </c>
      <c r="BF1373">
        <f t="shared" si="567"/>
        <v>1</v>
      </c>
      <c r="BG1373">
        <f t="shared" si="568"/>
        <v>116</v>
      </c>
      <c r="BH1373">
        <f t="shared" si="569"/>
        <v>96.666666666666671</v>
      </c>
      <c r="BI1373">
        <f t="shared" si="570"/>
        <v>131.25</v>
      </c>
      <c r="BJ1373">
        <f t="shared" si="571"/>
        <v>141.25</v>
      </c>
      <c r="BK1373">
        <f t="shared" si="572"/>
        <v>135</v>
      </c>
      <c r="BL1373">
        <f t="shared" si="573"/>
        <v>945</v>
      </c>
      <c r="BM1373" t="str">
        <f t="shared" si="574"/>
        <v/>
      </c>
      <c r="BN1373" t="str">
        <f t="shared" si="575"/>
        <v/>
      </c>
      <c r="BO1373" t="str">
        <f t="shared" si="576"/>
        <v/>
      </c>
      <c r="BP1373">
        <f t="shared" si="577"/>
        <v>2</v>
      </c>
      <c r="BQ1373">
        <f t="shared" si="578"/>
        <v>12</v>
      </c>
      <c r="BR1373">
        <f t="shared" si="579"/>
        <v>1</v>
      </c>
      <c r="BS1373">
        <f t="shared" si="580"/>
        <v>17</v>
      </c>
      <c r="BT1373" t="str">
        <f t="shared" si="581"/>
        <v/>
      </c>
    </row>
    <row r="1374" spans="1:72">
      <c r="A1374">
        <v>202380</v>
      </c>
      <c r="B1374">
        <v>82524</v>
      </c>
      <c r="C1374" t="s">
        <v>123</v>
      </c>
      <c r="D1374">
        <v>130</v>
      </c>
      <c r="E1374" t="s">
        <v>407</v>
      </c>
      <c r="F1374">
        <v>1245</v>
      </c>
      <c r="G1374" t="s">
        <v>584</v>
      </c>
      <c r="H1374">
        <v>101</v>
      </c>
      <c r="K1374">
        <v>0</v>
      </c>
      <c r="L1374" t="s">
        <v>126</v>
      </c>
      <c r="M1374" t="s">
        <v>123</v>
      </c>
      <c r="N1374">
        <v>1</v>
      </c>
      <c r="O1374">
        <v>1</v>
      </c>
      <c r="P1374" t="s">
        <v>151</v>
      </c>
      <c r="Q1374" t="s">
        <v>134</v>
      </c>
      <c r="R1374">
        <v>126</v>
      </c>
      <c r="S1374" s="1">
        <v>45369</v>
      </c>
      <c r="T1374" s="1">
        <v>45403</v>
      </c>
      <c r="U1374">
        <v>820</v>
      </c>
      <c r="V1374">
        <v>1230</v>
      </c>
      <c r="W1374" t="s">
        <v>45</v>
      </c>
      <c r="X1374" t="s">
        <v>46</v>
      </c>
      <c r="Y1374" t="s">
        <v>47</v>
      </c>
      <c r="Z1374" t="s">
        <v>50</v>
      </c>
      <c r="AA1374" t="s">
        <v>129</v>
      </c>
      <c r="AB1374" t="s">
        <v>129</v>
      </c>
      <c r="AC1374" t="s">
        <v>129</v>
      </c>
      <c r="AD1374">
        <v>0</v>
      </c>
      <c r="AE1374">
        <v>20</v>
      </c>
      <c r="AF1374">
        <v>30</v>
      </c>
      <c r="AG1374">
        <v>0</v>
      </c>
      <c r="AH1374">
        <v>0</v>
      </c>
      <c r="AI1374">
        <v>2</v>
      </c>
      <c r="AJ1374">
        <v>3</v>
      </c>
      <c r="AK1374">
        <v>3</v>
      </c>
      <c r="AL1374">
        <v>7</v>
      </c>
      <c r="AM1374">
        <v>1</v>
      </c>
      <c r="AN1374">
        <v>6</v>
      </c>
      <c r="AR1374" t="s">
        <v>149</v>
      </c>
      <c r="AS1374">
        <v>20</v>
      </c>
      <c r="AT1374">
        <v>2</v>
      </c>
      <c r="AU1374">
        <f t="shared" si="556"/>
        <v>20</v>
      </c>
      <c r="AV1374">
        <f t="shared" si="557"/>
        <v>40</v>
      </c>
      <c r="AW1374">
        <f t="shared" si="558"/>
        <v>40</v>
      </c>
      <c r="AX1374">
        <f t="shared" si="559"/>
        <v>250</v>
      </c>
      <c r="AY1374">
        <f t="shared" si="560"/>
        <v>5000</v>
      </c>
      <c r="AZ1374">
        <f t="shared" si="561"/>
        <v>1</v>
      </c>
      <c r="BA1374">
        <f t="shared" si="562"/>
        <v>5000</v>
      </c>
      <c r="BB1374">
        <f t="shared" si="563"/>
        <v>5800</v>
      </c>
      <c r="BC1374">
        <f t="shared" si="564"/>
        <v>5250</v>
      </c>
      <c r="BD1374">
        <f t="shared" si="565"/>
        <v>105</v>
      </c>
      <c r="BE1374">
        <f t="shared" si="566"/>
        <v>1</v>
      </c>
      <c r="BF1374">
        <f t="shared" si="567"/>
        <v>1</v>
      </c>
      <c r="BG1374">
        <f t="shared" si="568"/>
        <v>116</v>
      </c>
      <c r="BH1374">
        <f t="shared" si="569"/>
        <v>96.666666666666671</v>
      </c>
      <c r="BI1374">
        <f t="shared" si="570"/>
        <v>131.25</v>
      </c>
      <c r="BJ1374">
        <f t="shared" si="571"/>
        <v>141.25</v>
      </c>
      <c r="BK1374">
        <f t="shared" si="572"/>
        <v>135</v>
      </c>
      <c r="BL1374">
        <f t="shared" si="573"/>
        <v>1035</v>
      </c>
      <c r="BM1374" t="str">
        <f t="shared" si="574"/>
        <v/>
      </c>
      <c r="BN1374" t="str">
        <f t="shared" si="575"/>
        <v/>
      </c>
      <c r="BO1374" t="str">
        <f t="shared" si="576"/>
        <v/>
      </c>
      <c r="BP1374">
        <f t="shared" si="577"/>
        <v>2</v>
      </c>
      <c r="BQ1374">
        <f t="shared" si="578"/>
        <v>12</v>
      </c>
      <c r="BR1374">
        <f t="shared" si="579"/>
        <v>1</v>
      </c>
      <c r="BS1374">
        <f t="shared" si="580"/>
        <v>17</v>
      </c>
      <c r="BT1374" t="str">
        <f t="shared" si="581"/>
        <v>Flag</v>
      </c>
    </row>
    <row r="1375" spans="1:72">
      <c r="A1375">
        <v>202380</v>
      </c>
      <c r="B1375">
        <v>83639</v>
      </c>
      <c r="C1375" t="s">
        <v>123</v>
      </c>
      <c r="D1375">
        <v>127</v>
      </c>
      <c r="E1375" t="s">
        <v>407</v>
      </c>
      <c r="F1375">
        <v>1405</v>
      </c>
      <c r="G1375" t="s">
        <v>419</v>
      </c>
      <c r="H1375">
        <v>101</v>
      </c>
      <c r="K1375">
        <v>0</v>
      </c>
      <c r="L1375" t="s">
        <v>126</v>
      </c>
      <c r="M1375" t="s">
        <v>123</v>
      </c>
      <c r="N1375">
        <v>1</v>
      </c>
      <c r="O1375">
        <v>1</v>
      </c>
      <c r="P1375" t="s">
        <v>151</v>
      </c>
      <c r="Q1375" t="s">
        <v>134</v>
      </c>
      <c r="R1375">
        <v>130</v>
      </c>
      <c r="S1375" s="1">
        <v>45299</v>
      </c>
      <c r="T1375" s="1">
        <v>45333</v>
      </c>
      <c r="U1375">
        <v>1650</v>
      </c>
      <c r="V1375">
        <v>1840</v>
      </c>
      <c r="W1375" t="s">
        <v>45</v>
      </c>
      <c r="X1375" t="s">
        <v>46</v>
      </c>
      <c r="Y1375" t="s">
        <v>47</v>
      </c>
      <c r="Z1375" t="s">
        <v>50</v>
      </c>
      <c r="AA1375" t="s">
        <v>129</v>
      </c>
      <c r="AB1375" t="s">
        <v>129</v>
      </c>
      <c r="AC1375" t="s">
        <v>129</v>
      </c>
      <c r="AD1375">
        <v>0</v>
      </c>
      <c r="AE1375">
        <v>20</v>
      </c>
      <c r="AF1375">
        <v>30</v>
      </c>
      <c r="AG1375">
        <v>0</v>
      </c>
      <c r="AH1375">
        <v>0</v>
      </c>
      <c r="AI1375">
        <v>2</v>
      </c>
      <c r="AJ1375">
        <v>2</v>
      </c>
      <c r="AK1375">
        <v>2</v>
      </c>
      <c r="AL1375">
        <v>4</v>
      </c>
      <c r="AM1375">
        <v>1</v>
      </c>
      <c r="AN1375">
        <v>3</v>
      </c>
      <c r="AR1375" t="s">
        <v>149</v>
      </c>
      <c r="AS1375">
        <v>8.8000000000000007</v>
      </c>
      <c r="AT1375">
        <v>1</v>
      </c>
      <c r="AU1375">
        <f t="shared" si="556"/>
        <v>20</v>
      </c>
      <c r="AV1375">
        <f t="shared" si="557"/>
        <v>40</v>
      </c>
      <c r="AW1375">
        <f t="shared" si="558"/>
        <v>40</v>
      </c>
      <c r="AX1375">
        <f t="shared" si="559"/>
        <v>110</v>
      </c>
      <c r="AY1375">
        <f t="shared" si="560"/>
        <v>2200</v>
      </c>
      <c r="AZ1375">
        <f t="shared" si="561"/>
        <v>1</v>
      </c>
      <c r="BA1375">
        <f t="shared" si="562"/>
        <v>2200</v>
      </c>
      <c r="BB1375">
        <f t="shared" si="563"/>
        <v>3000</v>
      </c>
      <c r="BC1375">
        <f t="shared" si="564"/>
        <v>3000</v>
      </c>
      <c r="BD1375">
        <f t="shared" si="565"/>
        <v>60</v>
      </c>
      <c r="BE1375">
        <f t="shared" si="566"/>
        <v>1</v>
      </c>
      <c r="BF1375">
        <f t="shared" si="567"/>
        <v>1</v>
      </c>
      <c r="BG1375">
        <f t="shared" si="568"/>
        <v>60</v>
      </c>
      <c r="BH1375">
        <f t="shared" si="569"/>
        <v>50</v>
      </c>
      <c r="BI1375">
        <f t="shared" si="570"/>
        <v>75</v>
      </c>
      <c r="BJ1375">
        <f t="shared" si="571"/>
        <v>75</v>
      </c>
      <c r="BK1375">
        <f t="shared" si="572"/>
        <v>75</v>
      </c>
      <c r="BL1375">
        <f t="shared" si="573"/>
        <v>1805</v>
      </c>
      <c r="BM1375" t="str">
        <f t="shared" si="574"/>
        <v/>
      </c>
      <c r="BN1375" t="str">
        <f t="shared" si="575"/>
        <v/>
      </c>
      <c r="BO1375" t="str">
        <f t="shared" si="576"/>
        <v/>
      </c>
      <c r="BP1375">
        <f t="shared" si="577"/>
        <v>2</v>
      </c>
      <c r="BQ1375">
        <f t="shared" si="578"/>
        <v>2</v>
      </c>
      <c r="BR1375">
        <f t="shared" si="579"/>
        <v>1</v>
      </c>
      <c r="BS1375">
        <f t="shared" si="580"/>
        <v>7</v>
      </c>
      <c r="BT1375" t="str">
        <f t="shared" si="581"/>
        <v>Flag</v>
      </c>
    </row>
    <row r="1376" spans="1:72">
      <c r="A1376">
        <v>202380</v>
      </c>
      <c r="B1376">
        <v>83639</v>
      </c>
      <c r="C1376" t="s">
        <v>123</v>
      </c>
      <c r="D1376">
        <v>127</v>
      </c>
      <c r="E1376" t="s">
        <v>407</v>
      </c>
      <c r="F1376">
        <v>1405</v>
      </c>
      <c r="G1376" t="s">
        <v>419</v>
      </c>
      <c r="H1376">
        <v>101</v>
      </c>
      <c r="K1376">
        <v>0</v>
      </c>
      <c r="L1376" t="s">
        <v>126</v>
      </c>
      <c r="M1376" t="s">
        <v>123</v>
      </c>
      <c r="N1376">
        <v>1</v>
      </c>
      <c r="O1376">
        <v>1</v>
      </c>
      <c r="P1376" t="s">
        <v>151</v>
      </c>
      <c r="Q1376" t="s">
        <v>134</v>
      </c>
      <c r="R1376">
        <v>125</v>
      </c>
      <c r="S1376" s="1">
        <v>45299</v>
      </c>
      <c r="T1376" s="1">
        <v>45333</v>
      </c>
      <c r="U1376">
        <v>1600</v>
      </c>
      <c r="V1376">
        <v>1640</v>
      </c>
      <c r="W1376" t="s">
        <v>45</v>
      </c>
      <c r="X1376" t="s">
        <v>46</v>
      </c>
      <c r="Y1376" t="s">
        <v>47</v>
      </c>
      <c r="Z1376" t="s">
        <v>50</v>
      </c>
      <c r="AA1376" t="s">
        <v>129</v>
      </c>
      <c r="AB1376" t="s">
        <v>129</v>
      </c>
      <c r="AC1376" t="s">
        <v>129</v>
      </c>
      <c r="AD1376">
        <v>0</v>
      </c>
      <c r="AE1376">
        <v>20</v>
      </c>
      <c r="AF1376">
        <v>30</v>
      </c>
      <c r="AG1376">
        <v>0</v>
      </c>
      <c r="AH1376">
        <v>0</v>
      </c>
      <c r="AI1376">
        <v>2</v>
      </c>
      <c r="AJ1376">
        <v>2</v>
      </c>
      <c r="AK1376">
        <v>2</v>
      </c>
      <c r="AL1376">
        <v>4</v>
      </c>
      <c r="AM1376">
        <v>1</v>
      </c>
      <c r="AN1376">
        <v>3</v>
      </c>
      <c r="AR1376" t="s">
        <v>133</v>
      </c>
      <c r="AS1376">
        <v>3.2</v>
      </c>
      <c r="AT1376">
        <v>1</v>
      </c>
      <c r="AU1376">
        <f t="shared" si="556"/>
        <v>20</v>
      </c>
      <c r="AV1376">
        <f t="shared" si="557"/>
        <v>40</v>
      </c>
      <c r="AW1376">
        <f t="shared" si="558"/>
        <v>40</v>
      </c>
      <c r="AX1376">
        <f t="shared" si="559"/>
        <v>40</v>
      </c>
      <c r="AY1376">
        <f t="shared" si="560"/>
        <v>800</v>
      </c>
      <c r="AZ1376">
        <f t="shared" si="561"/>
        <v>1</v>
      </c>
      <c r="BA1376">
        <f t="shared" si="562"/>
        <v>800</v>
      </c>
      <c r="BB1376">
        <f t="shared" si="563"/>
        <v>3000</v>
      </c>
      <c r="BC1376">
        <f t="shared" si="564"/>
        <v>3000</v>
      </c>
      <c r="BD1376">
        <f t="shared" si="565"/>
        <v>60</v>
      </c>
      <c r="BE1376">
        <f t="shared" si="566"/>
        <v>1</v>
      </c>
      <c r="BF1376">
        <f t="shared" si="567"/>
        <v>1</v>
      </c>
      <c r="BG1376">
        <f t="shared" si="568"/>
        <v>60</v>
      </c>
      <c r="BH1376">
        <f t="shared" si="569"/>
        <v>50</v>
      </c>
      <c r="BI1376">
        <f t="shared" si="570"/>
        <v>75</v>
      </c>
      <c r="BJ1376">
        <f t="shared" si="571"/>
        <v>75</v>
      </c>
      <c r="BK1376">
        <f t="shared" si="572"/>
        <v>75</v>
      </c>
      <c r="BL1376">
        <f t="shared" si="573"/>
        <v>1715</v>
      </c>
      <c r="BM1376" t="str">
        <f t="shared" si="574"/>
        <v/>
      </c>
      <c r="BN1376" t="str">
        <f t="shared" si="575"/>
        <v/>
      </c>
      <c r="BO1376" t="str">
        <f t="shared" si="576"/>
        <v/>
      </c>
      <c r="BP1376">
        <f t="shared" si="577"/>
        <v>2</v>
      </c>
      <c r="BQ1376">
        <f t="shared" si="578"/>
        <v>2</v>
      </c>
      <c r="BR1376">
        <f t="shared" si="579"/>
        <v>1</v>
      </c>
      <c r="BS1376">
        <f t="shared" si="580"/>
        <v>7</v>
      </c>
      <c r="BT1376" t="str">
        <f t="shared" si="581"/>
        <v/>
      </c>
    </row>
    <row r="1377" spans="1:72">
      <c r="A1377">
        <v>202380</v>
      </c>
      <c r="B1377">
        <v>83640</v>
      </c>
      <c r="C1377" t="s">
        <v>123</v>
      </c>
      <c r="D1377">
        <v>127</v>
      </c>
      <c r="E1377" t="s">
        <v>407</v>
      </c>
      <c r="F1377">
        <v>1410</v>
      </c>
      <c r="G1377" t="s">
        <v>420</v>
      </c>
      <c r="H1377">
        <v>101</v>
      </c>
      <c r="K1377">
        <v>0</v>
      </c>
      <c r="L1377" t="s">
        <v>126</v>
      </c>
      <c r="M1377" t="s">
        <v>123</v>
      </c>
      <c r="N1377">
        <v>1</v>
      </c>
      <c r="O1377">
        <v>1</v>
      </c>
      <c r="P1377" t="s">
        <v>151</v>
      </c>
      <c r="Q1377" t="s">
        <v>134</v>
      </c>
      <c r="R1377">
        <v>125</v>
      </c>
      <c r="S1377" s="1">
        <v>45299</v>
      </c>
      <c r="T1377" s="1">
        <v>45333</v>
      </c>
      <c r="U1377">
        <v>1850</v>
      </c>
      <c r="V1377">
        <v>1930</v>
      </c>
      <c r="W1377" t="s">
        <v>45</v>
      </c>
      <c r="X1377" t="s">
        <v>46</v>
      </c>
      <c r="Y1377" t="s">
        <v>47</v>
      </c>
      <c r="Z1377" t="s">
        <v>50</v>
      </c>
      <c r="AA1377" t="s">
        <v>129</v>
      </c>
      <c r="AB1377" t="s">
        <v>129</v>
      </c>
      <c r="AC1377" t="s">
        <v>129</v>
      </c>
      <c r="AD1377">
        <v>0</v>
      </c>
      <c r="AE1377">
        <v>20</v>
      </c>
      <c r="AF1377">
        <v>30</v>
      </c>
      <c r="AG1377">
        <v>0</v>
      </c>
      <c r="AH1377">
        <v>0</v>
      </c>
      <c r="AI1377">
        <v>2</v>
      </c>
      <c r="AJ1377">
        <v>2</v>
      </c>
      <c r="AK1377">
        <v>2</v>
      </c>
      <c r="AL1377">
        <v>4</v>
      </c>
      <c r="AM1377">
        <v>1</v>
      </c>
      <c r="AN1377">
        <v>3</v>
      </c>
      <c r="AR1377" t="s">
        <v>133</v>
      </c>
      <c r="AS1377">
        <v>3.2</v>
      </c>
      <c r="AT1377">
        <v>1</v>
      </c>
      <c r="AU1377">
        <f t="shared" si="556"/>
        <v>20</v>
      </c>
      <c r="AV1377">
        <f t="shared" si="557"/>
        <v>40</v>
      </c>
      <c r="AW1377">
        <f t="shared" si="558"/>
        <v>40</v>
      </c>
      <c r="AX1377">
        <f t="shared" si="559"/>
        <v>40</v>
      </c>
      <c r="AY1377">
        <f t="shared" si="560"/>
        <v>800</v>
      </c>
      <c r="AZ1377">
        <f t="shared" si="561"/>
        <v>1</v>
      </c>
      <c r="BA1377">
        <f t="shared" si="562"/>
        <v>800</v>
      </c>
      <c r="BB1377">
        <f t="shared" si="563"/>
        <v>3000</v>
      </c>
      <c r="BC1377">
        <f t="shared" si="564"/>
        <v>3000</v>
      </c>
      <c r="BD1377">
        <f t="shared" si="565"/>
        <v>60</v>
      </c>
      <c r="BE1377">
        <f t="shared" si="566"/>
        <v>1</v>
      </c>
      <c r="BF1377">
        <f t="shared" si="567"/>
        <v>1</v>
      </c>
      <c r="BG1377">
        <f t="shared" si="568"/>
        <v>60</v>
      </c>
      <c r="BH1377">
        <f t="shared" si="569"/>
        <v>50</v>
      </c>
      <c r="BI1377">
        <f t="shared" si="570"/>
        <v>75</v>
      </c>
      <c r="BJ1377">
        <f t="shared" si="571"/>
        <v>75</v>
      </c>
      <c r="BK1377">
        <f t="shared" si="572"/>
        <v>75</v>
      </c>
      <c r="BL1377">
        <f t="shared" si="573"/>
        <v>2005</v>
      </c>
      <c r="BM1377" t="str">
        <f t="shared" si="574"/>
        <v/>
      </c>
      <c r="BN1377" t="str">
        <f t="shared" si="575"/>
        <v/>
      </c>
      <c r="BO1377" t="str">
        <f t="shared" si="576"/>
        <v/>
      </c>
      <c r="BP1377">
        <f t="shared" si="577"/>
        <v>2</v>
      </c>
      <c r="BQ1377">
        <f t="shared" si="578"/>
        <v>2</v>
      </c>
      <c r="BR1377">
        <f t="shared" si="579"/>
        <v>1</v>
      </c>
      <c r="BS1377">
        <f t="shared" si="580"/>
        <v>7</v>
      </c>
      <c r="BT1377" t="str">
        <f t="shared" si="581"/>
        <v>Flag</v>
      </c>
    </row>
    <row r="1378" spans="1:72">
      <c r="A1378">
        <v>202380</v>
      </c>
      <c r="B1378">
        <v>83640</v>
      </c>
      <c r="C1378" t="s">
        <v>123</v>
      </c>
      <c r="D1378">
        <v>127</v>
      </c>
      <c r="E1378" t="s">
        <v>407</v>
      </c>
      <c r="F1378">
        <v>1410</v>
      </c>
      <c r="G1378" t="s">
        <v>420</v>
      </c>
      <c r="H1378">
        <v>101</v>
      </c>
      <c r="K1378">
        <v>0</v>
      </c>
      <c r="L1378" t="s">
        <v>126</v>
      </c>
      <c r="M1378" t="s">
        <v>123</v>
      </c>
      <c r="N1378">
        <v>1</v>
      </c>
      <c r="O1378">
        <v>1</v>
      </c>
      <c r="P1378" t="s">
        <v>151</v>
      </c>
      <c r="Q1378" t="s">
        <v>134</v>
      </c>
      <c r="R1378">
        <v>130</v>
      </c>
      <c r="S1378" s="1">
        <v>45299</v>
      </c>
      <c r="T1378" s="1">
        <v>45333</v>
      </c>
      <c r="U1378">
        <v>1940</v>
      </c>
      <c r="V1378">
        <v>2130</v>
      </c>
      <c r="W1378" t="s">
        <v>45</v>
      </c>
      <c r="X1378" t="s">
        <v>46</v>
      </c>
      <c r="Y1378" t="s">
        <v>47</v>
      </c>
      <c r="Z1378" t="s">
        <v>50</v>
      </c>
      <c r="AA1378" t="s">
        <v>129</v>
      </c>
      <c r="AB1378" t="s">
        <v>129</v>
      </c>
      <c r="AC1378" t="s">
        <v>129</v>
      </c>
      <c r="AD1378">
        <v>0</v>
      </c>
      <c r="AE1378">
        <v>20</v>
      </c>
      <c r="AF1378">
        <v>30</v>
      </c>
      <c r="AG1378">
        <v>0</v>
      </c>
      <c r="AH1378">
        <v>0</v>
      </c>
      <c r="AI1378">
        <v>2</v>
      </c>
      <c r="AJ1378">
        <v>2</v>
      </c>
      <c r="AK1378">
        <v>2</v>
      </c>
      <c r="AL1378">
        <v>4</v>
      </c>
      <c r="AM1378">
        <v>1</v>
      </c>
      <c r="AN1378">
        <v>3</v>
      </c>
      <c r="AR1378" t="s">
        <v>149</v>
      </c>
      <c r="AS1378">
        <v>8.8000000000000007</v>
      </c>
      <c r="AT1378">
        <v>1</v>
      </c>
      <c r="AU1378">
        <f t="shared" si="556"/>
        <v>20</v>
      </c>
      <c r="AV1378">
        <f t="shared" si="557"/>
        <v>40</v>
      </c>
      <c r="AW1378">
        <f t="shared" si="558"/>
        <v>40</v>
      </c>
      <c r="AX1378">
        <f t="shared" si="559"/>
        <v>110</v>
      </c>
      <c r="AY1378">
        <f t="shared" si="560"/>
        <v>2200</v>
      </c>
      <c r="AZ1378">
        <f t="shared" si="561"/>
        <v>1</v>
      </c>
      <c r="BA1378">
        <f t="shared" si="562"/>
        <v>2200</v>
      </c>
      <c r="BB1378">
        <f t="shared" si="563"/>
        <v>3000</v>
      </c>
      <c r="BC1378">
        <f t="shared" si="564"/>
        <v>3000</v>
      </c>
      <c r="BD1378">
        <f t="shared" si="565"/>
        <v>60</v>
      </c>
      <c r="BE1378">
        <f t="shared" si="566"/>
        <v>1</v>
      </c>
      <c r="BF1378">
        <f t="shared" si="567"/>
        <v>1</v>
      </c>
      <c r="BG1378">
        <f t="shared" si="568"/>
        <v>60</v>
      </c>
      <c r="BH1378">
        <f t="shared" si="569"/>
        <v>50</v>
      </c>
      <c r="BI1378">
        <f t="shared" si="570"/>
        <v>75</v>
      </c>
      <c r="BJ1378">
        <f t="shared" si="571"/>
        <v>75</v>
      </c>
      <c r="BK1378">
        <f t="shared" si="572"/>
        <v>75</v>
      </c>
      <c r="BL1378">
        <f t="shared" si="573"/>
        <v>2055</v>
      </c>
      <c r="BM1378" t="str">
        <f t="shared" si="574"/>
        <v/>
      </c>
      <c r="BN1378" t="str">
        <f t="shared" si="575"/>
        <v/>
      </c>
      <c r="BO1378" t="str">
        <f t="shared" si="576"/>
        <v/>
      </c>
      <c r="BP1378">
        <f t="shared" si="577"/>
        <v>2</v>
      </c>
      <c r="BQ1378">
        <f t="shared" si="578"/>
        <v>2</v>
      </c>
      <c r="BR1378">
        <f t="shared" si="579"/>
        <v>1</v>
      </c>
      <c r="BS1378">
        <f t="shared" si="580"/>
        <v>7</v>
      </c>
      <c r="BT1378" t="str">
        <f t="shared" si="581"/>
        <v>Flag</v>
      </c>
    </row>
    <row r="1379" spans="1:72">
      <c r="A1379">
        <v>202380</v>
      </c>
      <c r="B1379">
        <v>83641</v>
      </c>
      <c r="C1379" t="s">
        <v>123</v>
      </c>
      <c r="D1379">
        <v>128</v>
      </c>
      <c r="E1379" t="s">
        <v>407</v>
      </c>
      <c r="F1379">
        <v>1415</v>
      </c>
      <c r="G1379" t="s">
        <v>421</v>
      </c>
      <c r="H1379">
        <v>101</v>
      </c>
      <c r="K1379">
        <v>0</v>
      </c>
      <c r="L1379" t="s">
        <v>126</v>
      </c>
      <c r="M1379" t="s">
        <v>123</v>
      </c>
      <c r="N1379">
        <v>1</v>
      </c>
      <c r="O1379">
        <v>1</v>
      </c>
      <c r="P1379" t="s">
        <v>151</v>
      </c>
      <c r="Q1379" t="s">
        <v>134</v>
      </c>
      <c r="R1379">
        <v>125</v>
      </c>
      <c r="S1379" s="1">
        <v>45334</v>
      </c>
      <c r="T1379" s="1">
        <v>45368</v>
      </c>
      <c r="U1379">
        <v>1600</v>
      </c>
      <c r="V1379">
        <v>1640</v>
      </c>
      <c r="W1379" t="s">
        <v>45</v>
      </c>
      <c r="X1379" t="s">
        <v>46</v>
      </c>
      <c r="Y1379" t="s">
        <v>47</v>
      </c>
      <c r="Z1379" t="s">
        <v>50</v>
      </c>
      <c r="AA1379" t="s">
        <v>129</v>
      </c>
      <c r="AB1379" t="s">
        <v>129</v>
      </c>
      <c r="AC1379" t="s">
        <v>129</v>
      </c>
      <c r="AD1379">
        <v>0</v>
      </c>
      <c r="AE1379">
        <v>20</v>
      </c>
      <c r="AF1379">
        <v>30</v>
      </c>
      <c r="AG1379">
        <v>0</v>
      </c>
      <c r="AH1379">
        <v>0</v>
      </c>
      <c r="AI1379">
        <v>2</v>
      </c>
      <c r="AJ1379">
        <v>2</v>
      </c>
      <c r="AK1379">
        <v>2</v>
      </c>
      <c r="AL1379">
        <v>4</v>
      </c>
      <c r="AM1379">
        <v>1</v>
      </c>
      <c r="AN1379">
        <v>3</v>
      </c>
      <c r="AR1379" t="s">
        <v>133</v>
      </c>
      <c r="AS1379">
        <v>3.2</v>
      </c>
      <c r="AT1379">
        <v>1</v>
      </c>
      <c r="AU1379">
        <f t="shared" si="556"/>
        <v>20</v>
      </c>
      <c r="AV1379">
        <f t="shared" si="557"/>
        <v>40</v>
      </c>
      <c r="AW1379">
        <f t="shared" si="558"/>
        <v>40</v>
      </c>
      <c r="AX1379">
        <f t="shared" si="559"/>
        <v>40</v>
      </c>
      <c r="AY1379">
        <f t="shared" si="560"/>
        <v>800</v>
      </c>
      <c r="AZ1379">
        <f t="shared" si="561"/>
        <v>1</v>
      </c>
      <c r="BA1379">
        <f t="shared" si="562"/>
        <v>800</v>
      </c>
      <c r="BB1379">
        <f t="shared" si="563"/>
        <v>3100</v>
      </c>
      <c r="BC1379">
        <f t="shared" si="564"/>
        <v>3000</v>
      </c>
      <c r="BD1379">
        <f t="shared" si="565"/>
        <v>60</v>
      </c>
      <c r="BE1379">
        <f t="shared" si="566"/>
        <v>1</v>
      </c>
      <c r="BF1379">
        <f t="shared" si="567"/>
        <v>1</v>
      </c>
      <c r="BG1379">
        <f t="shared" si="568"/>
        <v>62</v>
      </c>
      <c r="BH1379">
        <f t="shared" si="569"/>
        <v>51.666666666666664</v>
      </c>
      <c r="BI1379">
        <f t="shared" si="570"/>
        <v>75</v>
      </c>
      <c r="BJ1379">
        <f t="shared" si="571"/>
        <v>75</v>
      </c>
      <c r="BK1379">
        <f t="shared" si="572"/>
        <v>75</v>
      </c>
      <c r="BL1379">
        <f t="shared" si="573"/>
        <v>1715</v>
      </c>
      <c r="BM1379" t="str">
        <f t="shared" si="574"/>
        <v/>
      </c>
      <c r="BN1379" t="str">
        <f t="shared" si="575"/>
        <v/>
      </c>
      <c r="BO1379" t="str">
        <f t="shared" si="576"/>
        <v/>
      </c>
      <c r="BP1379">
        <f t="shared" si="577"/>
        <v>2</v>
      </c>
      <c r="BQ1379">
        <f t="shared" si="578"/>
        <v>7</v>
      </c>
      <c r="BR1379">
        <f t="shared" si="579"/>
        <v>1</v>
      </c>
      <c r="BS1379">
        <f t="shared" si="580"/>
        <v>12</v>
      </c>
      <c r="BT1379" t="str">
        <f t="shared" si="581"/>
        <v/>
      </c>
    </row>
    <row r="1380" spans="1:72">
      <c r="A1380">
        <v>202380</v>
      </c>
      <c r="B1380">
        <v>83641</v>
      </c>
      <c r="C1380" t="s">
        <v>123</v>
      </c>
      <c r="D1380">
        <v>128</v>
      </c>
      <c r="E1380" t="s">
        <v>407</v>
      </c>
      <c r="F1380">
        <v>1415</v>
      </c>
      <c r="G1380" t="s">
        <v>421</v>
      </c>
      <c r="H1380">
        <v>101</v>
      </c>
      <c r="K1380">
        <v>0</v>
      </c>
      <c r="L1380" t="s">
        <v>126</v>
      </c>
      <c r="M1380" t="s">
        <v>123</v>
      </c>
      <c r="N1380">
        <v>1</v>
      </c>
      <c r="O1380">
        <v>1</v>
      </c>
      <c r="P1380" t="s">
        <v>151</v>
      </c>
      <c r="Q1380" t="s">
        <v>134</v>
      </c>
      <c r="R1380">
        <v>130</v>
      </c>
      <c r="S1380" s="1">
        <v>45334</v>
      </c>
      <c r="T1380" s="1">
        <v>45368</v>
      </c>
      <c r="U1380">
        <v>1645</v>
      </c>
      <c r="V1380">
        <v>1840</v>
      </c>
      <c r="W1380" t="s">
        <v>45</v>
      </c>
      <c r="X1380" t="s">
        <v>46</v>
      </c>
      <c r="Y1380" t="s">
        <v>47</v>
      </c>
      <c r="Z1380" t="s">
        <v>50</v>
      </c>
      <c r="AA1380" t="s">
        <v>129</v>
      </c>
      <c r="AB1380" t="s">
        <v>129</v>
      </c>
      <c r="AC1380" t="s">
        <v>129</v>
      </c>
      <c r="AD1380">
        <v>0</v>
      </c>
      <c r="AE1380">
        <v>20</v>
      </c>
      <c r="AF1380">
        <v>30</v>
      </c>
      <c r="AG1380">
        <v>0</v>
      </c>
      <c r="AH1380">
        <v>0</v>
      </c>
      <c r="AI1380">
        <v>2</v>
      </c>
      <c r="AJ1380">
        <v>2</v>
      </c>
      <c r="AK1380">
        <v>2</v>
      </c>
      <c r="AL1380">
        <v>4</v>
      </c>
      <c r="AM1380">
        <v>1</v>
      </c>
      <c r="AN1380">
        <v>3</v>
      </c>
      <c r="AR1380" t="s">
        <v>149</v>
      </c>
      <c r="AS1380">
        <v>9.19</v>
      </c>
      <c r="AT1380">
        <v>1</v>
      </c>
      <c r="AU1380">
        <f t="shared" si="556"/>
        <v>20</v>
      </c>
      <c r="AV1380">
        <f t="shared" si="557"/>
        <v>40</v>
      </c>
      <c r="AW1380">
        <f t="shared" si="558"/>
        <v>40</v>
      </c>
      <c r="AX1380">
        <f t="shared" si="559"/>
        <v>115</v>
      </c>
      <c r="AY1380">
        <f t="shared" si="560"/>
        <v>2300</v>
      </c>
      <c r="AZ1380">
        <f t="shared" si="561"/>
        <v>1</v>
      </c>
      <c r="BA1380">
        <f t="shared" si="562"/>
        <v>2300</v>
      </c>
      <c r="BB1380">
        <f t="shared" si="563"/>
        <v>3100</v>
      </c>
      <c r="BC1380">
        <f t="shared" si="564"/>
        <v>3000</v>
      </c>
      <c r="BD1380">
        <f t="shared" si="565"/>
        <v>60</v>
      </c>
      <c r="BE1380">
        <f t="shared" si="566"/>
        <v>1</v>
      </c>
      <c r="BF1380">
        <f t="shared" si="567"/>
        <v>1</v>
      </c>
      <c r="BG1380">
        <f t="shared" si="568"/>
        <v>62</v>
      </c>
      <c r="BH1380">
        <f t="shared" si="569"/>
        <v>51.666666666666664</v>
      </c>
      <c r="BI1380">
        <f t="shared" si="570"/>
        <v>75</v>
      </c>
      <c r="BJ1380">
        <f t="shared" si="571"/>
        <v>75</v>
      </c>
      <c r="BK1380">
        <f t="shared" si="572"/>
        <v>75</v>
      </c>
      <c r="BL1380">
        <f t="shared" si="573"/>
        <v>1800</v>
      </c>
      <c r="BM1380" t="str">
        <f t="shared" si="574"/>
        <v/>
      </c>
      <c r="BN1380" t="str">
        <f t="shared" si="575"/>
        <v/>
      </c>
      <c r="BO1380" t="str">
        <f t="shared" si="576"/>
        <v/>
      </c>
      <c r="BP1380">
        <f t="shared" si="577"/>
        <v>2</v>
      </c>
      <c r="BQ1380">
        <f t="shared" si="578"/>
        <v>7</v>
      </c>
      <c r="BR1380">
        <f t="shared" si="579"/>
        <v>1</v>
      </c>
      <c r="BS1380">
        <f t="shared" si="580"/>
        <v>12</v>
      </c>
      <c r="BT1380" t="str">
        <f t="shared" si="581"/>
        <v>Flag</v>
      </c>
    </row>
    <row r="1381" spans="1:72">
      <c r="A1381">
        <v>202380</v>
      </c>
      <c r="B1381">
        <v>83642</v>
      </c>
      <c r="C1381" t="s">
        <v>123</v>
      </c>
      <c r="D1381">
        <v>130</v>
      </c>
      <c r="E1381" t="s">
        <v>407</v>
      </c>
      <c r="F1381">
        <v>1420</v>
      </c>
      <c r="G1381" t="s">
        <v>422</v>
      </c>
      <c r="H1381">
        <v>101</v>
      </c>
      <c r="K1381">
        <v>0</v>
      </c>
      <c r="L1381" t="s">
        <v>126</v>
      </c>
      <c r="M1381" t="s">
        <v>123</v>
      </c>
      <c r="N1381">
        <v>1</v>
      </c>
      <c r="O1381">
        <v>1</v>
      </c>
      <c r="P1381" t="s">
        <v>151</v>
      </c>
      <c r="Q1381" t="s">
        <v>134</v>
      </c>
      <c r="R1381">
        <v>125</v>
      </c>
      <c r="S1381" s="1">
        <v>45369</v>
      </c>
      <c r="T1381" s="1">
        <v>45403</v>
      </c>
      <c r="U1381">
        <v>1600</v>
      </c>
      <c r="V1381">
        <v>1720</v>
      </c>
      <c r="W1381" t="s">
        <v>45</v>
      </c>
      <c r="X1381" t="s">
        <v>46</v>
      </c>
      <c r="Y1381" t="s">
        <v>47</v>
      </c>
      <c r="Z1381" t="s">
        <v>50</v>
      </c>
      <c r="AA1381" t="s">
        <v>129</v>
      </c>
      <c r="AB1381" t="s">
        <v>129</v>
      </c>
      <c r="AC1381" t="s">
        <v>129</v>
      </c>
      <c r="AD1381">
        <v>0</v>
      </c>
      <c r="AE1381">
        <v>20</v>
      </c>
      <c r="AF1381">
        <v>30</v>
      </c>
      <c r="AG1381">
        <v>0</v>
      </c>
      <c r="AH1381">
        <v>0</v>
      </c>
      <c r="AI1381">
        <v>2</v>
      </c>
      <c r="AJ1381">
        <v>3</v>
      </c>
      <c r="AK1381">
        <v>3</v>
      </c>
      <c r="AL1381">
        <v>5</v>
      </c>
      <c r="AM1381">
        <v>2</v>
      </c>
      <c r="AN1381">
        <v>3</v>
      </c>
      <c r="AR1381" t="s">
        <v>133</v>
      </c>
      <c r="AS1381">
        <v>6.4</v>
      </c>
      <c r="AT1381">
        <v>2</v>
      </c>
      <c r="AU1381">
        <f t="shared" si="556"/>
        <v>20</v>
      </c>
      <c r="AV1381">
        <f t="shared" si="557"/>
        <v>40</v>
      </c>
      <c r="AW1381">
        <f t="shared" si="558"/>
        <v>40</v>
      </c>
      <c r="AX1381">
        <f t="shared" si="559"/>
        <v>80</v>
      </c>
      <c r="AY1381">
        <f t="shared" si="560"/>
        <v>1600</v>
      </c>
      <c r="AZ1381">
        <f t="shared" si="561"/>
        <v>1</v>
      </c>
      <c r="BA1381">
        <f t="shared" si="562"/>
        <v>1600</v>
      </c>
      <c r="BB1381">
        <f t="shared" si="563"/>
        <v>4000</v>
      </c>
      <c r="BC1381">
        <f t="shared" si="564"/>
        <v>3750</v>
      </c>
      <c r="BD1381">
        <f t="shared" si="565"/>
        <v>75</v>
      </c>
      <c r="BE1381">
        <f t="shared" si="566"/>
        <v>1</v>
      </c>
      <c r="BF1381">
        <f t="shared" si="567"/>
        <v>1</v>
      </c>
      <c r="BG1381">
        <f t="shared" si="568"/>
        <v>80</v>
      </c>
      <c r="BH1381">
        <f t="shared" si="569"/>
        <v>66.666666666666671</v>
      </c>
      <c r="BI1381">
        <f t="shared" si="570"/>
        <v>93.75</v>
      </c>
      <c r="BJ1381">
        <f t="shared" si="571"/>
        <v>93.75</v>
      </c>
      <c r="BK1381">
        <f t="shared" si="572"/>
        <v>105</v>
      </c>
      <c r="BL1381">
        <f t="shared" si="573"/>
        <v>1745</v>
      </c>
      <c r="BM1381" t="str">
        <f t="shared" si="574"/>
        <v/>
      </c>
      <c r="BN1381" t="str">
        <f t="shared" si="575"/>
        <v/>
      </c>
      <c r="BO1381" t="str">
        <f t="shared" si="576"/>
        <v/>
      </c>
      <c r="BP1381">
        <f t="shared" si="577"/>
        <v>2</v>
      </c>
      <c r="BQ1381">
        <f t="shared" si="578"/>
        <v>12</v>
      </c>
      <c r="BR1381">
        <f t="shared" si="579"/>
        <v>1</v>
      </c>
      <c r="BS1381">
        <f t="shared" si="580"/>
        <v>17</v>
      </c>
      <c r="BT1381" t="str">
        <f t="shared" si="581"/>
        <v/>
      </c>
    </row>
    <row r="1382" spans="1:72">
      <c r="A1382">
        <v>202380</v>
      </c>
      <c r="B1382">
        <v>83642</v>
      </c>
      <c r="C1382" t="s">
        <v>123</v>
      </c>
      <c r="D1382">
        <v>130</v>
      </c>
      <c r="E1382" t="s">
        <v>407</v>
      </c>
      <c r="F1382">
        <v>1420</v>
      </c>
      <c r="G1382" t="s">
        <v>422</v>
      </c>
      <c r="H1382">
        <v>101</v>
      </c>
      <c r="K1382">
        <v>0</v>
      </c>
      <c r="L1382" t="s">
        <v>126</v>
      </c>
      <c r="M1382" t="s">
        <v>123</v>
      </c>
      <c r="N1382">
        <v>1</v>
      </c>
      <c r="O1382">
        <v>1</v>
      </c>
      <c r="P1382" t="s">
        <v>151</v>
      </c>
      <c r="Q1382" t="s">
        <v>134</v>
      </c>
      <c r="R1382">
        <v>130</v>
      </c>
      <c r="S1382" s="1">
        <v>45369</v>
      </c>
      <c r="T1382" s="1">
        <v>45403</v>
      </c>
      <c r="U1382">
        <v>1730</v>
      </c>
      <c r="V1382">
        <v>1930</v>
      </c>
      <c r="W1382" t="s">
        <v>45</v>
      </c>
      <c r="X1382" t="s">
        <v>46</v>
      </c>
      <c r="Y1382" t="s">
        <v>47</v>
      </c>
      <c r="Z1382" t="s">
        <v>50</v>
      </c>
      <c r="AA1382" t="s">
        <v>129</v>
      </c>
      <c r="AB1382" t="s">
        <v>129</v>
      </c>
      <c r="AC1382" t="s">
        <v>129</v>
      </c>
      <c r="AD1382">
        <v>0</v>
      </c>
      <c r="AE1382">
        <v>20</v>
      </c>
      <c r="AF1382">
        <v>30</v>
      </c>
      <c r="AG1382">
        <v>0</v>
      </c>
      <c r="AH1382">
        <v>0</v>
      </c>
      <c r="AI1382">
        <v>2</v>
      </c>
      <c r="AJ1382">
        <v>3</v>
      </c>
      <c r="AK1382">
        <v>3</v>
      </c>
      <c r="AL1382">
        <v>5</v>
      </c>
      <c r="AM1382">
        <v>2</v>
      </c>
      <c r="AN1382">
        <v>3</v>
      </c>
      <c r="AR1382" t="s">
        <v>149</v>
      </c>
      <c r="AS1382">
        <v>9.6</v>
      </c>
      <c r="AT1382">
        <v>1</v>
      </c>
      <c r="AU1382">
        <f t="shared" si="556"/>
        <v>20</v>
      </c>
      <c r="AV1382">
        <f t="shared" si="557"/>
        <v>40</v>
      </c>
      <c r="AW1382">
        <f t="shared" si="558"/>
        <v>40</v>
      </c>
      <c r="AX1382">
        <f t="shared" si="559"/>
        <v>120</v>
      </c>
      <c r="AY1382">
        <f t="shared" si="560"/>
        <v>2400</v>
      </c>
      <c r="AZ1382">
        <f t="shared" si="561"/>
        <v>1</v>
      </c>
      <c r="BA1382">
        <f t="shared" si="562"/>
        <v>2400</v>
      </c>
      <c r="BB1382">
        <f t="shared" si="563"/>
        <v>4000</v>
      </c>
      <c r="BC1382">
        <f t="shared" si="564"/>
        <v>3750</v>
      </c>
      <c r="BD1382">
        <f t="shared" si="565"/>
        <v>75</v>
      </c>
      <c r="BE1382">
        <f t="shared" si="566"/>
        <v>1</v>
      </c>
      <c r="BF1382">
        <f t="shared" si="567"/>
        <v>1</v>
      </c>
      <c r="BG1382">
        <f t="shared" si="568"/>
        <v>80</v>
      </c>
      <c r="BH1382">
        <f t="shared" si="569"/>
        <v>66.666666666666671</v>
      </c>
      <c r="BI1382">
        <f t="shared" si="570"/>
        <v>93.75</v>
      </c>
      <c r="BJ1382">
        <f t="shared" si="571"/>
        <v>93.75</v>
      </c>
      <c r="BK1382">
        <f t="shared" si="572"/>
        <v>105</v>
      </c>
      <c r="BL1382">
        <f t="shared" si="573"/>
        <v>1915</v>
      </c>
      <c r="BM1382" t="str">
        <f t="shared" si="574"/>
        <v/>
      </c>
      <c r="BN1382" t="str">
        <f t="shared" si="575"/>
        <v/>
      </c>
      <c r="BO1382" t="str">
        <f t="shared" si="576"/>
        <v/>
      </c>
      <c r="BP1382">
        <f t="shared" si="577"/>
        <v>2</v>
      </c>
      <c r="BQ1382">
        <f t="shared" si="578"/>
        <v>12</v>
      </c>
      <c r="BR1382">
        <f t="shared" si="579"/>
        <v>1</v>
      </c>
      <c r="BS1382">
        <f t="shared" si="580"/>
        <v>17</v>
      </c>
      <c r="BT1382" t="str">
        <f t="shared" si="581"/>
        <v/>
      </c>
    </row>
    <row r="1383" spans="1:72">
      <c r="A1383">
        <v>202380</v>
      </c>
      <c r="B1383">
        <v>83643</v>
      </c>
      <c r="C1383" t="s">
        <v>123</v>
      </c>
      <c r="D1383">
        <v>128</v>
      </c>
      <c r="E1383" t="s">
        <v>407</v>
      </c>
      <c r="F1383">
        <v>1425</v>
      </c>
      <c r="G1383" t="s">
        <v>423</v>
      </c>
      <c r="H1383">
        <v>101</v>
      </c>
      <c r="K1383">
        <v>0</v>
      </c>
      <c r="L1383" t="s">
        <v>126</v>
      </c>
      <c r="M1383" t="s">
        <v>123</v>
      </c>
      <c r="N1383">
        <v>1</v>
      </c>
      <c r="O1383">
        <v>1</v>
      </c>
      <c r="P1383" t="s">
        <v>151</v>
      </c>
      <c r="Q1383" t="s">
        <v>134</v>
      </c>
      <c r="R1383">
        <v>125</v>
      </c>
      <c r="S1383" s="1">
        <v>45334</v>
      </c>
      <c r="T1383" s="1">
        <v>45368</v>
      </c>
      <c r="U1383">
        <v>1845</v>
      </c>
      <c r="V1383">
        <v>2000</v>
      </c>
      <c r="W1383" t="s">
        <v>45</v>
      </c>
      <c r="X1383" t="s">
        <v>46</v>
      </c>
      <c r="Y1383" t="s">
        <v>47</v>
      </c>
      <c r="Z1383" t="s">
        <v>50</v>
      </c>
      <c r="AA1383" t="s">
        <v>129</v>
      </c>
      <c r="AB1383" t="s">
        <v>129</v>
      </c>
      <c r="AC1383" t="s">
        <v>129</v>
      </c>
      <c r="AD1383">
        <v>0</v>
      </c>
      <c r="AE1383">
        <v>20</v>
      </c>
      <c r="AF1383">
        <v>30</v>
      </c>
      <c r="AG1383">
        <v>0</v>
      </c>
      <c r="AH1383">
        <v>0</v>
      </c>
      <c r="AI1383">
        <v>2</v>
      </c>
      <c r="AJ1383">
        <v>3</v>
      </c>
      <c r="AK1383">
        <v>3</v>
      </c>
      <c r="AL1383">
        <v>5</v>
      </c>
      <c r="AM1383">
        <v>2</v>
      </c>
      <c r="AN1383">
        <v>3</v>
      </c>
      <c r="AR1383" t="s">
        <v>133</v>
      </c>
      <c r="AS1383">
        <v>6</v>
      </c>
      <c r="AT1383">
        <v>2</v>
      </c>
      <c r="AU1383">
        <f t="shared" si="556"/>
        <v>20</v>
      </c>
      <c r="AV1383">
        <f t="shared" si="557"/>
        <v>40</v>
      </c>
      <c r="AW1383">
        <f t="shared" si="558"/>
        <v>40</v>
      </c>
      <c r="AX1383">
        <f t="shared" si="559"/>
        <v>75</v>
      </c>
      <c r="AY1383">
        <f t="shared" si="560"/>
        <v>1500</v>
      </c>
      <c r="AZ1383">
        <f t="shared" si="561"/>
        <v>1</v>
      </c>
      <c r="BA1383">
        <f t="shared" si="562"/>
        <v>1500</v>
      </c>
      <c r="BB1383">
        <f t="shared" si="563"/>
        <v>3700</v>
      </c>
      <c r="BC1383">
        <f t="shared" si="564"/>
        <v>3750</v>
      </c>
      <c r="BD1383">
        <f t="shared" si="565"/>
        <v>75</v>
      </c>
      <c r="BE1383">
        <f t="shared" si="566"/>
        <v>1</v>
      </c>
      <c r="BF1383">
        <f t="shared" si="567"/>
        <v>1</v>
      </c>
      <c r="BG1383">
        <f t="shared" si="568"/>
        <v>74</v>
      </c>
      <c r="BH1383">
        <f t="shared" si="569"/>
        <v>61.666666666666664</v>
      </c>
      <c r="BI1383">
        <f t="shared" si="570"/>
        <v>93.75</v>
      </c>
      <c r="BJ1383">
        <f t="shared" si="571"/>
        <v>93.75</v>
      </c>
      <c r="BK1383">
        <f t="shared" si="572"/>
        <v>105</v>
      </c>
      <c r="BL1383">
        <f t="shared" si="573"/>
        <v>2030</v>
      </c>
      <c r="BM1383">
        <f t="shared" si="574"/>
        <v>1</v>
      </c>
      <c r="BN1383" t="str">
        <f t="shared" si="575"/>
        <v/>
      </c>
      <c r="BO1383" t="str">
        <f t="shared" si="576"/>
        <v/>
      </c>
      <c r="BP1383">
        <f t="shared" si="577"/>
        <v>2</v>
      </c>
      <c r="BQ1383">
        <f t="shared" si="578"/>
        <v>7</v>
      </c>
      <c r="BR1383">
        <f t="shared" si="579"/>
        <v>1</v>
      </c>
      <c r="BS1383">
        <f t="shared" si="580"/>
        <v>12</v>
      </c>
      <c r="BT1383" t="str">
        <f t="shared" si="581"/>
        <v>Flag</v>
      </c>
    </row>
    <row r="1384" spans="1:72">
      <c r="A1384">
        <v>202380</v>
      </c>
      <c r="B1384">
        <v>83643</v>
      </c>
      <c r="C1384" t="s">
        <v>123</v>
      </c>
      <c r="D1384">
        <v>128</v>
      </c>
      <c r="E1384" t="s">
        <v>407</v>
      </c>
      <c r="F1384">
        <v>1425</v>
      </c>
      <c r="G1384" t="s">
        <v>423</v>
      </c>
      <c r="H1384">
        <v>101</v>
      </c>
      <c r="K1384">
        <v>0</v>
      </c>
      <c r="L1384" t="s">
        <v>126</v>
      </c>
      <c r="M1384" t="s">
        <v>123</v>
      </c>
      <c r="N1384">
        <v>1</v>
      </c>
      <c r="O1384">
        <v>1</v>
      </c>
      <c r="P1384" t="s">
        <v>151</v>
      </c>
      <c r="Q1384" t="s">
        <v>134</v>
      </c>
      <c r="R1384">
        <v>130</v>
      </c>
      <c r="S1384" s="1">
        <v>45334</v>
      </c>
      <c r="T1384" s="1">
        <v>45368</v>
      </c>
      <c r="U1384">
        <v>2005</v>
      </c>
      <c r="V1384">
        <v>2155</v>
      </c>
      <c r="W1384" t="s">
        <v>45</v>
      </c>
      <c r="X1384" t="s">
        <v>46</v>
      </c>
      <c r="Y1384" t="s">
        <v>47</v>
      </c>
      <c r="Z1384" t="s">
        <v>50</v>
      </c>
      <c r="AA1384" t="s">
        <v>129</v>
      </c>
      <c r="AB1384" t="s">
        <v>129</v>
      </c>
      <c r="AC1384" t="s">
        <v>129</v>
      </c>
      <c r="AD1384">
        <v>0</v>
      </c>
      <c r="AE1384">
        <v>20</v>
      </c>
      <c r="AF1384">
        <v>30</v>
      </c>
      <c r="AG1384">
        <v>0</v>
      </c>
      <c r="AH1384">
        <v>0</v>
      </c>
      <c r="AI1384">
        <v>2</v>
      </c>
      <c r="AJ1384">
        <v>3</v>
      </c>
      <c r="AK1384">
        <v>3</v>
      </c>
      <c r="AL1384">
        <v>5</v>
      </c>
      <c r="AM1384">
        <v>2</v>
      </c>
      <c r="AN1384">
        <v>3</v>
      </c>
      <c r="AR1384" t="s">
        <v>149</v>
      </c>
      <c r="AS1384">
        <v>8.8000000000000007</v>
      </c>
      <c r="AT1384">
        <v>1</v>
      </c>
      <c r="AU1384">
        <f t="shared" si="556"/>
        <v>20</v>
      </c>
      <c r="AV1384">
        <f t="shared" si="557"/>
        <v>40</v>
      </c>
      <c r="AW1384">
        <f t="shared" si="558"/>
        <v>40</v>
      </c>
      <c r="AX1384">
        <f t="shared" si="559"/>
        <v>110</v>
      </c>
      <c r="AY1384">
        <f t="shared" si="560"/>
        <v>2200</v>
      </c>
      <c r="AZ1384">
        <f t="shared" si="561"/>
        <v>1</v>
      </c>
      <c r="BA1384">
        <f t="shared" si="562"/>
        <v>2200</v>
      </c>
      <c r="BB1384">
        <f t="shared" si="563"/>
        <v>3700</v>
      </c>
      <c r="BC1384">
        <f t="shared" si="564"/>
        <v>3750</v>
      </c>
      <c r="BD1384">
        <f t="shared" si="565"/>
        <v>75</v>
      </c>
      <c r="BE1384">
        <f t="shared" si="566"/>
        <v>1</v>
      </c>
      <c r="BF1384">
        <f t="shared" si="567"/>
        <v>1</v>
      </c>
      <c r="BG1384">
        <f t="shared" si="568"/>
        <v>74</v>
      </c>
      <c r="BH1384">
        <f t="shared" si="569"/>
        <v>61.666666666666664</v>
      </c>
      <c r="BI1384">
        <f t="shared" si="570"/>
        <v>93.75</v>
      </c>
      <c r="BJ1384">
        <f t="shared" si="571"/>
        <v>93.75</v>
      </c>
      <c r="BK1384">
        <f t="shared" si="572"/>
        <v>105</v>
      </c>
      <c r="BL1384">
        <f t="shared" si="573"/>
        <v>2150</v>
      </c>
      <c r="BM1384">
        <f t="shared" si="574"/>
        <v>1</v>
      </c>
      <c r="BN1384" t="str">
        <f t="shared" si="575"/>
        <v/>
      </c>
      <c r="BO1384" t="str">
        <f t="shared" si="576"/>
        <v/>
      </c>
      <c r="BP1384">
        <f t="shared" si="577"/>
        <v>2</v>
      </c>
      <c r="BQ1384">
        <f t="shared" si="578"/>
        <v>7</v>
      </c>
      <c r="BR1384">
        <f t="shared" si="579"/>
        <v>1</v>
      </c>
      <c r="BS1384">
        <f t="shared" si="580"/>
        <v>12</v>
      </c>
      <c r="BT1384" t="str">
        <f t="shared" si="581"/>
        <v>Flag</v>
      </c>
    </row>
    <row r="1385" spans="1:72">
      <c r="A1385">
        <v>202380</v>
      </c>
      <c r="B1385">
        <v>83644</v>
      </c>
      <c r="C1385" t="s">
        <v>123</v>
      </c>
      <c r="D1385">
        <v>108</v>
      </c>
      <c r="E1385" t="s">
        <v>407</v>
      </c>
      <c r="F1385">
        <v>1430</v>
      </c>
      <c r="G1385" t="s">
        <v>424</v>
      </c>
      <c r="H1385" t="s">
        <v>136</v>
      </c>
      <c r="I1385" t="s">
        <v>137</v>
      </c>
      <c r="J1385" t="s">
        <v>138</v>
      </c>
      <c r="K1385">
        <v>0</v>
      </c>
      <c r="L1385" t="s">
        <v>126</v>
      </c>
      <c r="M1385" t="s">
        <v>123</v>
      </c>
      <c r="N1385">
        <v>1</v>
      </c>
      <c r="O1385" t="s">
        <v>139</v>
      </c>
      <c r="P1385" t="s">
        <v>151</v>
      </c>
      <c r="Q1385" t="s">
        <v>141</v>
      </c>
      <c r="R1385" t="s">
        <v>141</v>
      </c>
      <c r="S1385" s="1">
        <v>45334</v>
      </c>
      <c r="T1385" s="1">
        <v>45403</v>
      </c>
      <c r="U1385" t="s">
        <v>129</v>
      </c>
      <c r="W1385" t="s">
        <v>129</v>
      </c>
      <c r="X1385" t="s">
        <v>129</v>
      </c>
      <c r="Y1385" t="s">
        <v>129</v>
      </c>
      <c r="Z1385" t="s">
        <v>129</v>
      </c>
      <c r="AA1385" t="s">
        <v>129</v>
      </c>
      <c r="AB1385" t="s">
        <v>129</v>
      </c>
      <c r="AC1385" t="s">
        <v>129</v>
      </c>
      <c r="AD1385">
        <v>0</v>
      </c>
      <c r="AE1385">
        <v>25</v>
      </c>
      <c r="AF1385">
        <v>30</v>
      </c>
      <c r="AG1385">
        <v>0</v>
      </c>
      <c r="AH1385">
        <v>0</v>
      </c>
      <c r="AI1385">
        <v>2</v>
      </c>
      <c r="AJ1385">
        <v>1</v>
      </c>
      <c r="AK1385">
        <v>1</v>
      </c>
      <c r="AL1385">
        <v>1</v>
      </c>
      <c r="AM1385">
        <v>1</v>
      </c>
      <c r="AP1385" t="s">
        <v>138</v>
      </c>
      <c r="AR1385" t="s">
        <v>133</v>
      </c>
      <c r="AS1385">
        <v>1.25</v>
      </c>
      <c r="AT1385">
        <v>1</v>
      </c>
      <c r="AU1385">
        <f t="shared" si="556"/>
        <v>0</v>
      </c>
      <c r="AV1385">
        <f t="shared" si="557"/>
        <v>0</v>
      </c>
      <c r="AW1385">
        <f t="shared" si="558"/>
        <v>0</v>
      </c>
      <c r="AX1385" t="str">
        <f t="shared" si="559"/>
        <v/>
      </c>
      <c r="AY1385" t="str">
        <f t="shared" si="560"/>
        <v/>
      </c>
      <c r="AZ1385">
        <f t="shared" si="561"/>
        <v>1</v>
      </c>
      <c r="BA1385" t="str">
        <f t="shared" si="562"/>
        <v/>
      </c>
      <c r="BB1385">
        <f t="shared" si="563"/>
        <v>0</v>
      </c>
      <c r="BC1385">
        <f t="shared" si="564"/>
        <v>0</v>
      </c>
      <c r="BD1385">
        <f t="shared" si="565"/>
        <v>15</v>
      </c>
      <c r="BE1385">
        <f t="shared" si="566"/>
        <v>0</v>
      </c>
      <c r="BF1385">
        <f t="shared" si="567"/>
        <v>0</v>
      </c>
      <c r="BG1385">
        <f t="shared" si="568"/>
        <v>0</v>
      </c>
      <c r="BH1385">
        <f t="shared" si="569"/>
        <v>0</v>
      </c>
      <c r="BI1385" t="str">
        <f t="shared" si="570"/>
        <v/>
      </c>
      <c r="BJ1385" t="str">
        <f t="shared" si="571"/>
        <v/>
      </c>
      <c r="BK1385" t="str">
        <f t="shared" si="572"/>
        <v/>
      </c>
      <c r="BL1385" t="str">
        <f t="shared" si="573"/>
        <v/>
      </c>
      <c r="BM1385" t="str">
        <f t="shared" si="574"/>
        <v/>
      </c>
      <c r="BN1385" t="str">
        <f t="shared" si="575"/>
        <v/>
      </c>
      <c r="BO1385" t="str">
        <f t="shared" si="576"/>
        <v/>
      </c>
      <c r="BP1385">
        <f t="shared" si="577"/>
        <v>2</v>
      </c>
      <c r="BQ1385">
        <f t="shared" si="578"/>
        <v>7</v>
      </c>
      <c r="BR1385">
        <f t="shared" si="579"/>
        <v>1</v>
      </c>
      <c r="BS1385">
        <f t="shared" si="580"/>
        <v>17</v>
      </c>
      <c r="BT1385" t="str">
        <f t="shared" si="581"/>
        <v/>
      </c>
    </row>
    <row r="1386" spans="1:72">
      <c r="A1386">
        <v>202380</v>
      </c>
      <c r="B1386">
        <v>84294</v>
      </c>
      <c r="C1386" t="s">
        <v>123</v>
      </c>
      <c r="D1386">
        <v>1</v>
      </c>
      <c r="E1386" t="s">
        <v>407</v>
      </c>
      <c r="F1386">
        <v>2098</v>
      </c>
      <c r="G1386" t="s">
        <v>585</v>
      </c>
      <c r="H1386" t="s">
        <v>136</v>
      </c>
      <c r="I1386" t="s">
        <v>137</v>
      </c>
      <c r="J1386" t="s">
        <v>138</v>
      </c>
      <c r="K1386">
        <v>0</v>
      </c>
      <c r="L1386" t="s">
        <v>126</v>
      </c>
      <c r="M1386" t="s">
        <v>261</v>
      </c>
      <c r="N1386">
        <v>2</v>
      </c>
      <c r="O1386" t="s">
        <v>139</v>
      </c>
      <c r="P1386" t="s">
        <v>151</v>
      </c>
      <c r="Q1386" t="s">
        <v>141</v>
      </c>
      <c r="R1386" t="s">
        <v>141</v>
      </c>
      <c r="S1386" s="1">
        <v>45299</v>
      </c>
      <c r="T1386" s="1">
        <v>45403</v>
      </c>
      <c r="U1386" t="s">
        <v>129</v>
      </c>
      <c r="W1386" t="s">
        <v>129</v>
      </c>
      <c r="X1386" t="s">
        <v>129</v>
      </c>
      <c r="Y1386" t="s">
        <v>129</v>
      </c>
      <c r="Z1386" t="s">
        <v>129</v>
      </c>
      <c r="AA1386" t="s">
        <v>129</v>
      </c>
      <c r="AB1386" t="s">
        <v>129</v>
      </c>
      <c r="AC1386" t="s">
        <v>129</v>
      </c>
      <c r="AD1386">
        <v>0</v>
      </c>
      <c r="AE1386">
        <v>15</v>
      </c>
      <c r="AF1386">
        <v>30</v>
      </c>
      <c r="AG1386">
        <v>0</v>
      </c>
      <c r="AH1386">
        <v>0</v>
      </c>
      <c r="AI1386">
        <v>2</v>
      </c>
      <c r="AJ1386">
        <v>3</v>
      </c>
      <c r="AK1386">
        <v>3</v>
      </c>
      <c r="AL1386">
        <v>9</v>
      </c>
      <c r="AN1386">
        <v>9</v>
      </c>
      <c r="AP1386" t="s">
        <v>138</v>
      </c>
      <c r="AQ1386" t="s">
        <v>261</v>
      </c>
      <c r="AR1386" t="s">
        <v>133</v>
      </c>
      <c r="AS1386">
        <v>3</v>
      </c>
      <c r="AT1386">
        <v>3</v>
      </c>
      <c r="AU1386">
        <f t="shared" si="556"/>
        <v>0</v>
      </c>
      <c r="AV1386">
        <f t="shared" si="557"/>
        <v>0</v>
      </c>
      <c r="AW1386">
        <f t="shared" si="558"/>
        <v>0</v>
      </c>
      <c r="AX1386" t="str">
        <f t="shared" si="559"/>
        <v/>
      </c>
      <c r="AY1386" t="str">
        <f t="shared" si="560"/>
        <v/>
      </c>
      <c r="AZ1386">
        <f t="shared" si="561"/>
        <v>1</v>
      </c>
      <c r="BA1386" t="str">
        <f t="shared" si="562"/>
        <v/>
      </c>
      <c r="BB1386">
        <f t="shared" si="563"/>
        <v>0</v>
      </c>
      <c r="BC1386">
        <f t="shared" si="564"/>
        <v>0</v>
      </c>
      <c r="BD1386">
        <f t="shared" si="565"/>
        <v>135</v>
      </c>
      <c r="BE1386">
        <f t="shared" si="566"/>
        <v>0</v>
      </c>
      <c r="BF1386">
        <f t="shared" si="567"/>
        <v>0</v>
      </c>
      <c r="BG1386">
        <f t="shared" si="568"/>
        <v>0</v>
      </c>
      <c r="BH1386">
        <f t="shared" si="569"/>
        <v>0</v>
      </c>
      <c r="BI1386" t="str">
        <f t="shared" si="570"/>
        <v/>
      </c>
      <c r="BJ1386" t="str">
        <f t="shared" si="571"/>
        <v/>
      </c>
      <c r="BK1386" t="str">
        <f t="shared" si="572"/>
        <v/>
      </c>
      <c r="BL1386" t="str">
        <f t="shared" si="573"/>
        <v/>
      </c>
      <c r="BM1386" t="str">
        <f t="shared" si="574"/>
        <v/>
      </c>
      <c r="BN1386" t="str">
        <f t="shared" si="575"/>
        <v/>
      </c>
      <c r="BO1386" t="str">
        <f t="shared" si="576"/>
        <v>Exclude</v>
      </c>
      <c r="BP1386">
        <f t="shared" si="577"/>
        <v>2</v>
      </c>
      <c r="BQ1386">
        <f t="shared" si="578"/>
        <v>2</v>
      </c>
      <c r="BR1386">
        <f t="shared" si="579"/>
        <v>1</v>
      </c>
      <c r="BS1386">
        <f t="shared" si="580"/>
        <v>17</v>
      </c>
      <c r="BT1386" t="str">
        <f t="shared" si="581"/>
        <v/>
      </c>
    </row>
    <row r="1387" spans="1:72">
      <c r="A1387">
        <v>202380</v>
      </c>
      <c r="B1387">
        <v>81925</v>
      </c>
      <c r="C1387" t="s">
        <v>123</v>
      </c>
      <c r="D1387">
        <v>1</v>
      </c>
      <c r="E1387" t="s">
        <v>425</v>
      </c>
      <c r="F1387">
        <v>1030</v>
      </c>
      <c r="G1387" t="s">
        <v>586</v>
      </c>
      <c r="H1387">
        <v>101</v>
      </c>
      <c r="K1387">
        <v>0</v>
      </c>
      <c r="L1387" t="s">
        <v>126</v>
      </c>
      <c r="M1387" t="s">
        <v>123</v>
      </c>
      <c r="N1387">
        <v>1</v>
      </c>
      <c r="O1387">
        <v>1</v>
      </c>
      <c r="P1387" t="s">
        <v>151</v>
      </c>
      <c r="Q1387" t="s">
        <v>47</v>
      </c>
      <c r="R1387">
        <v>106</v>
      </c>
      <c r="S1387" s="1">
        <v>45299</v>
      </c>
      <c r="T1387" s="1">
        <v>45403</v>
      </c>
      <c r="U1387">
        <v>1340</v>
      </c>
      <c r="V1387">
        <v>1430</v>
      </c>
      <c r="W1387" t="s">
        <v>45</v>
      </c>
      <c r="X1387" t="s">
        <v>129</v>
      </c>
      <c r="Y1387" t="s">
        <v>47</v>
      </c>
      <c r="Z1387" t="s">
        <v>129</v>
      </c>
      <c r="AA1387" t="s">
        <v>129</v>
      </c>
      <c r="AB1387" t="s">
        <v>129</v>
      </c>
      <c r="AC1387" t="s">
        <v>129</v>
      </c>
      <c r="AD1387">
        <v>0</v>
      </c>
      <c r="AE1387">
        <v>20</v>
      </c>
      <c r="AF1387">
        <v>30</v>
      </c>
      <c r="AG1387">
        <v>0</v>
      </c>
      <c r="AH1387">
        <v>0</v>
      </c>
      <c r="AI1387">
        <v>2</v>
      </c>
      <c r="AJ1387">
        <v>2</v>
      </c>
      <c r="AK1387">
        <v>2</v>
      </c>
      <c r="AL1387">
        <v>2</v>
      </c>
      <c r="AM1387">
        <v>2</v>
      </c>
      <c r="AR1387" t="s">
        <v>133</v>
      </c>
      <c r="AS1387">
        <v>2</v>
      </c>
      <c r="AT1387">
        <v>2</v>
      </c>
      <c r="AU1387">
        <f t="shared" si="556"/>
        <v>30</v>
      </c>
      <c r="AV1387">
        <f t="shared" si="557"/>
        <v>30</v>
      </c>
      <c r="AW1387">
        <f t="shared" si="558"/>
        <v>30</v>
      </c>
      <c r="AX1387">
        <f t="shared" si="559"/>
        <v>50</v>
      </c>
      <c r="AY1387">
        <f t="shared" si="560"/>
        <v>1500</v>
      </c>
      <c r="AZ1387">
        <f t="shared" si="561"/>
        <v>1</v>
      </c>
      <c r="BA1387">
        <f t="shared" si="562"/>
        <v>1500</v>
      </c>
      <c r="BB1387">
        <f t="shared" si="563"/>
        <v>1500</v>
      </c>
      <c r="BC1387">
        <f t="shared" si="564"/>
        <v>1500</v>
      </c>
      <c r="BD1387">
        <f t="shared" si="565"/>
        <v>30</v>
      </c>
      <c r="BE1387">
        <f t="shared" si="566"/>
        <v>1</v>
      </c>
      <c r="BF1387">
        <f t="shared" si="567"/>
        <v>1</v>
      </c>
      <c r="BG1387">
        <f t="shared" si="568"/>
        <v>30</v>
      </c>
      <c r="BH1387">
        <f t="shared" si="569"/>
        <v>25</v>
      </c>
      <c r="BI1387">
        <f t="shared" si="570"/>
        <v>50</v>
      </c>
      <c r="BJ1387">
        <f t="shared" si="571"/>
        <v>50</v>
      </c>
      <c r="BK1387">
        <f t="shared" si="572"/>
        <v>50</v>
      </c>
      <c r="BL1387" t="str">
        <f t="shared" si="573"/>
        <v/>
      </c>
      <c r="BM1387" t="str">
        <f t="shared" si="574"/>
        <v/>
      </c>
      <c r="BN1387" t="str">
        <f t="shared" si="575"/>
        <v/>
      </c>
      <c r="BO1387" t="str">
        <f t="shared" si="576"/>
        <v/>
      </c>
      <c r="BP1387">
        <f t="shared" si="577"/>
        <v>2</v>
      </c>
      <c r="BQ1387">
        <f t="shared" si="578"/>
        <v>2</v>
      </c>
      <c r="BR1387">
        <f t="shared" si="579"/>
        <v>1</v>
      </c>
      <c r="BS1387">
        <f t="shared" si="580"/>
        <v>17</v>
      </c>
      <c r="BT1387" t="str">
        <f t="shared" si="581"/>
        <v>Flag</v>
      </c>
    </row>
    <row r="1388" spans="1:72">
      <c r="A1388">
        <v>202380</v>
      </c>
      <c r="B1388">
        <v>81926</v>
      </c>
      <c r="C1388" t="s">
        <v>123</v>
      </c>
      <c r="D1388">
        <v>1</v>
      </c>
      <c r="E1388" t="s">
        <v>425</v>
      </c>
      <c r="F1388">
        <v>1035</v>
      </c>
      <c r="G1388" t="s">
        <v>587</v>
      </c>
      <c r="H1388">
        <v>101</v>
      </c>
      <c r="K1388">
        <v>0</v>
      </c>
      <c r="L1388" t="s">
        <v>126</v>
      </c>
      <c r="M1388" t="s">
        <v>123</v>
      </c>
      <c r="N1388">
        <v>1</v>
      </c>
      <c r="O1388">
        <v>1</v>
      </c>
      <c r="P1388" t="s">
        <v>151</v>
      </c>
      <c r="Q1388" t="s">
        <v>47</v>
      </c>
      <c r="R1388">
        <v>106</v>
      </c>
      <c r="S1388" s="1">
        <v>45299</v>
      </c>
      <c r="T1388" s="1">
        <v>45403</v>
      </c>
      <c r="U1388">
        <v>1340</v>
      </c>
      <c r="V1388">
        <v>1430</v>
      </c>
      <c r="W1388" t="s">
        <v>129</v>
      </c>
      <c r="X1388" t="s">
        <v>46</v>
      </c>
      <c r="Y1388" t="s">
        <v>129</v>
      </c>
      <c r="Z1388" t="s">
        <v>50</v>
      </c>
      <c r="AA1388" t="s">
        <v>129</v>
      </c>
      <c r="AB1388" t="s">
        <v>129</v>
      </c>
      <c r="AC1388" t="s">
        <v>129</v>
      </c>
      <c r="AD1388">
        <v>0</v>
      </c>
      <c r="AE1388">
        <v>20</v>
      </c>
      <c r="AF1388">
        <v>30</v>
      </c>
      <c r="AG1388">
        <v>0</v>
      </c>
      <c r="AH1388">
        <v>0</v>
      </c>
      <c r="AI1388">
        <v>2</v>
      </c>
      <c r="AJ1388">
        <v>2</v>
      </c>
      <c r="AK1388">
        <v>2</v>
      </c>
      <c r="AL1388">
        <v>2</v>
      </c>
      <c r="AM1388">
        <v>2</v>
      </c>
      <c r="AR1388" t="s">
        <v>133</v>
      </c>
      <c r="AS1388">
        <v>2</v>
      </c>
      <c r="AT1388">
        <v>2</v>
      </c>
      <c r="AU1388">
        <f t="shared" si="556"/>
        <v>30</v>
      </c>
      <c r="AV1388">
        <f t="shared" si="557"/>
        <v>30</v>
      </c>
      <c r="AW1388">
        <f t="shared" si="558"/>
        <v>30</v>
      </c>
      <c r="AX1388">
        <f t="shared" si="559"/>
        <v>50</v>
      </c>
      <c r="AY1388">
        <f t="shared" si="560"/>
        <v>1500</v>
      </c>
      <c r="AZ1388">
        <f t="shared" si="561"/>
        <v>1</v>
      </c>
      <c r="BA1388">
        <f t="shared" si="562"/>
        <v>1500</v>
      </c>
      <c r="BB1388">
        <f t="shared" si="563"/>
        <v>1500</v>
      </c>
      <c r="BC1388">
        <f t="shared" si="564"/>
        <v>1500</v>
      </c>
      <c r="BD1388">
        <f t="shared" si="565"/>
        <v>30</v>
      </c>
      <c r="BE1388">
        <f t="shared" si="566"/>
        <v>1</v>
      </c>
      <c r="BF1388">
        <f t="shared" si="567"/>
        <v>1</v>
      </c>
      <c r="BG1388">
        <f t="shared" si="568"/>
        <v>30</v>
      </c>
      <c r="BH1388">
        <f t="shared" si="569"/>
        <v>25</v>
      </c>
      <c r="BI1388">
        <f t="shared" si="570"/>
        <v>50</v>
      </c>
      <c r="BJ1388">
        <f t="shared" si="571"/>
        <v>50</v>
      </c>
      <c r="BK1388">
        <f t="shared" si="572"/>
        <v>50</v>
      </c>
      <c r="BL1388" t="str">
        <f t="shared" si="573"/>
        <v/>
      </c>
      <c r="BM1388" t="str">
        <f t="shared" si="574"/>
        <v/>
      </c>
      <c r="BN1388" t="str">
        <f t="shared" si="575"/>
        <v/>
      </c>
      <c r="BO1388" t="str">
        <f t="shared" si="576"/>
        <v/>
      </c>
      <c r="BP1388">
        <f t="shared" si="577"/>
        <v>2</v>
      </c>
      <c r="BQ1388">
        <f t="shared" si="578"/>
        <v>2</v>
      </c>
      <c r="BR1388">
        <f t="shared" si="579"/>
        <v>1</v>
      </c>
      <c r="BS1388">
        <f t="shared" si="580"/>
        <v>17</v>
      </c>
      <c r="BT1388" t="str">
        <f t="shared" si="581"/>
        <v>Flag</v>
      </c>
    </row>
    <row r="1389" spans="1:72">
      <c r="A1389">
        <v>202380</v>
      </c>
      <c r="B1389">
        <v>81924</v>
      </c>
      <c r="C1389" t="s">
        <v>123</v>
      </c>
      <c r="D1389">
        <v>1</v>
      </c>
      <c r="E1389" t="s">
        <v>425</v>
      </c>
      <c r="F1389">
        <v>1060</v>
      </c>
      <c r="G1389" t="s">
        <v>429</v>
      </c>
      <c r="H1389">
        <v>101</v>
      </c>
      <c r="K1389">
        <v>0</v>
      </c>
      <c r="L1389" t="s">
        <v>126</v>
      </c>
      <c r="M1389" t="s">
        <v>123</v>
      </c>
      <c r="N1389">
        <v>1</v>
      </c>
      <c r="O1389">
        <v>1</v>
      </c>
      <c r="P1389" t="s">
        <v>151</v>
      </c>
      <c r="Q1389" t="s">
        <v>47</v>
      </c>
      <c r="R1389">
        <v>106</v>
      </c>
      <c r="S1389" s="1">
        <v>45299</v>
      </c>
      <c r="T1389" s="1">
        <v>45403</v>
      </c>
      <c r="U1389">
        <v>800</v>
      </c>
      <c r="V1389">
        <v>1145</v>
      </c>
      <c r="W1389" t="s">
        <v>129</v>
      </c>
      <c r="X1389" t="s">
        <v>129</v>
      </c>
      <c r="Y1389" t="s">
        <v>129</v>
      </c>
      <c r="Z1389" t="s">
        <v>129</v>
      </c>
      <c r="AA1389" t="s">
        <v>129</v>
      </c>
      <c r="AB1389" t="s">
        <v>53</v>
      </c>
      <c r="AC1389" t="s">
        <v>129</v>
      </c>
      <c r="AD1389">
        <v>0</v>
      </c>
      <c r="AE1389">
        <v>20</v>
      </c>
      <c r="AF1389">
        <v>30</v>
      </c>
      <c r="AG1389">
        <v>0</v>
      </c>
      <c r="AH1389">
        <v>0</v>
      </c>
      <c r="AI1389">
        <v>2</v>
      </c>
      <c r="AJ1389">
        <v>3</v>
      </c>
      <c r="AK1389">
        <v>3</v>
      </c>
      <c r="AL1389">
        <v>6</v>
      </c>
      <c r="AM1389">
        <v>2</v>
      </c>
      <c r="AN1389">
        <v>4</v>
      </c>
      <c r="AR1389" t="s">
        <v>149</v>
      </c>
      <c r="AS1389">
        <v>4.5</v>
      </c>
      <c r="AT1389">
        <v>1.333</v>
      </c>
      <c r="AU1389">
        <f t="shared" si="556"/>
        <v>15</v>
      </c>
      <c r="AV1389">
        <f t="shared" si="557"/>
        <v>15</v>
      </c>
      <c r="AW1389">
        <f t="shared" si="558"/>
        <v>15</v>
      </c>
      <c r="AX1389">
        <f t="shared" si="559"/>
        <v>225</v>
      </c>
      <c r="AY1389">
        <f t="shared" si="560"/>
        <v>3375</v>
      </c>
      <c r="AZ1389">
        <f t="shared" si="561"/>
        <v>1</v>
      </c>
      <c r="BA1389">
        <f t="shared" si="562"/>
        <v>3375</v>
      </c>
      <c r="BB1389">
        <f t="shared" si="563"/>
        <v>3375</v>
      </c>
      <c r="BC1389">
        <f t="shared" si="564"/>
        <v>4500</v>
      </c>
      <c r="BD1389">
        <f t="shared" si="565"/>
        <v>90</v>
      </c>
      <c r="BE1389">
        <f t="shared" si="566"/>
        <v>1</v>
      </c>
      <c r="BF1389">
        <f t="shared" si="567"/>
        <v>1</v>
      </c>
      <c r="BG1389">
        <f t="shared" si="568"/>
        <v>67.5</v>
      </c>
      <c r="BH1389">
        <f t="shared" si="569"/>
        <v>56.25</v>
      </c>
      <c r="BI1389">
        <f t="shared" si="570"/>
        <v>300</v>
      </c>
      <c r="BJ1389">
        <f t="shared" si="571"/>
        <v>345</v>
      </c>
      <c r="BK1389">
        <f t="shared" si="572"/>
        <v>345</v>
      </c>
      <c r="BL1389">
        <f t="shared" si="573"/>
        <v>1345</v>
      </c>
      <c r="BM1389">
        <f t="shared" si="574"/>
        <v>23</v>
      </c>
      <c r="BN1389" t="str">
        <f t="shared" si="575"/>
        <v/>
      </c>
      <c r="BO1389" t="str">
        <f t="shared" si="576"/>
        <v/>
      </c>
      <c r="BP1389">
        <f t="shared" si="577"/>
        <v>2</v>
      </c>
      <c r="BQ1389">
        <f t="shared" si="578"/>
        <v>2</v>
      </c>
      <c r="BR1389">
        <f t="shared" si="579"/>
        <v>1</v>
      </c>
      <c r="BS1389">
        <f t="shared" si="580"/>
        <v>17</v>
      </c>
      <c r="BT1389" t="str">
        <f t="shared" si="581"/>
        <v/>
      </c>
    </row>
    <row r="1390" spans="1:72">
      <c r="A1390">
        <v>202380</v>
      </c>
      <c r="B1390">
        <v>81924</v>
      </c>
      <c r="C1390" t="s">
        <v>123</v>
      </c>
      <c r="D1390">
        <v>1</v>
      </c>
      <c r="E1390" t="s">
        <v>425</v>
      </c>
      <c r="F1390">
        <v>1060</v>
      </c>
      <c r="G1390" t="s">
        <v>429</v>
      </c>
      <c r="H1390">
        <v>101</v>
      </c>
      <c r="K1390">
        <v>0</v>
      </c>
      <c r="L1390" t="s">
        <v>126</v>
      </c>
      <c r="M1390" t="s">
        <v>123</v>
      </c>
      <c r="N1390">
        <v>1</v>
      </c>
      <c r="O1390">
        <v>1</v>
      </c>
      <c r="P1390" t="s">
        <v>151</v>
      </c>
      <c r="Q1390" t="s">
        <v>47</v>
      </c>
      <c r="R1390">
        <v>106</v>
      </c>
      <c r="S1390" s="1">
        <v>45299</v>
      </c>
      <c r="T1390" s="1">
        <v>45403</v>
      </c>
      <c r="U1390" t="s">
        <v>129</v>
      </c>
      <c r="W1390" t="s">
        <v>129</v>
      </c>
      <c r="X1390" t="s">
        <v>129</v>
      </c>
      <c r="Y1390" t="s">
        <v>129</v>
      </c>
      <c r="Z1390" t="s">
        <v>129</v>
      </c>
      <c r="AA1390" t="s">
        <v>129</v>
      </c>
      <c r="AB1390" t="s">
        <v>129</v>
      </c>
      <c r="AC1390" t="s">
        <v>129</v>
      </c>
      <c r="AD1390">
        <v>0</v>
      </c>
      <c r="AE1390">
        <v>20</v>
      </c>
      <c r="AF1390">
        <v>30</v>
      </c>
      <c r="AG1390">
        <v>0</v>
      </c>
      <c r="AH1390">
        <v>0</v>
      </c>
      <c r="AI1390">
        <v>2</v>
      </c>
      <c r="AJ1390">
        <v>3</v>
      </c>
      <c r="AK1390">
        <v>3</v>
      </c>
      <c r="AL1390">
        <v>6</v>
      </c>
      <c r="AM1390">
        <v>2</v>
      </c>
      <c r="AN1390">
        <v>4</v>
      </c>
      <c r="AR1390" t="s">
        <v>133</v>
      </c>
      <c r="AS1390">
        <v>0</v>
      </c>
      <c r="AT1390">
        <v>2</v>
      </c>
      <c r="AU1390">
        <f t="shared" si="556"/>
        <v>0</v>
      </c>
      <c r="AV1390">
        <f t="shared" si="557"/>
        <v>15</v>
      </c>
      <c r="AW1390">
        <f t="shared" si="558"/>
        <v>15</v>
      </c>
      <c r="AX1390" t="str">
        <f t="shared" si="559"/>
        <v/>
      </c>
      <c r="AY1390" t="str">
        <f t="shared" si="560"/>
        <v/>
      </c>
      <c r="AZ1390">
        <f t="shared" si="561"/>
        <v>1</v>
      </c>
      <c r="BA1390" t="str">
        <f t="shared" si="562"/>
        <v/>
      </c>
      <c r="BB1390">
        <f t="shared" si="563"/>
        <v>3375</v>
      </c>
      <c r="BC1390">
        <f t="shared" si="564"/>
        <v>4500</v>
      </c>
      <c r="BD1390">
        <f t="shared" si="565"/>
        <v>90</v>
      </c>
      <c r="BE1390">
        <f t="shared" si="566"/>
        <v>1</v>
      </c>
      <c r="BF1390">
        <f t="shared" si="567"/>
        <v>1</v>
      </c>
      <c r="BG1390">
        <f t="shared" si="568"/>
        <v>67.5</v>
      </c>
      <c r="BH1390">
        <f t="shared" si="569"/>
        <v>56.25</v>
      </c>
      <c r="BI1390">
        <f t="shared" si="570"/>
        <v>300</v>
      </c>
      <c r="BJ1390">
        <f t="shared" si="571"/>
        <v>345</v>
      </c>
      <c r="BK1390">
        <f t="shared" si="572"/>
        <v>345</v>
      </c>
      <c r="BL1390" t="str">
        <f t="shared" si="573"/>
        <v/>
      </c>
      <c r="BM1390">
        <f t="shared" si="574"/>
        <v>23</v>
      </c>
      <c r="BN1390" t="str">
        <f t="shared" si="575"/>
        <v/>
      </c>
      <c r="BO1390" t="str">
        <f t="shared" si="576"/>
        <v/>
      </c>
      <c r="BP1390">
        <f t="shared" si="577"/>
        <v>2</v>
      </c>
      <c r="BQ1390">
        <f t="shared" si="578"/>
        <v>2</v>
      </c>
      <c r="BR1390">
        <f t="shared" si="579"/>
        <v>1</v>
      </c>
      <c r="BS1390">
        <f t="shared" si="580"/>
        <v>17</v>
      </c>
      <c r="BT1390" t="str">
        <f t="shared" si="581"/>
        <v/>
      </c>
    </row>
    <row r="1391" spans="1:72">
      <c r="A1391">
        <v>202380</v>
      </c>
      <c r="B1391">
        <v>82347</v>
      </c>
      <c r="C1391" t="s">
        <v>123</v>
      </c>
      <c r="D1391">
        <v>1</v>
      </c>
      <c r="E1391" t="s">
        <v>425</v>
      </c>
      <c r="F1391">
        <v>1110</v>
      </c>
      <c r="G1391" t="s">
        <v>431</v>
      </c>
      <c r="H1391">
        <v>101</v>
      </c>
      <c r="K1391">
        <v>0</v>
      </c>
      <c r="L1391" t="s">
        <v>126</v>
      </c>
      <c r="M1391" t="s">
        <v>123</v>
      </c>
      <c r="N1391">
        <v>1</v>
      </c>
      <c r="O1391">
        <v>1</v>
      </c>
      <c r="P1391" t="s">
        <v>151</v>
      </c>
      <c r="Q1391" t="s">
        <v>47</v>
      </c>
      <c r="R1391">
        <v>105</v>
      </c>
      <c r="S1391" s="1">
        <v>45299</v>
      </c>
      <c r="T1391" s="1">
        <v>45403</v>
      </c>
      <c r="U1391">
        <v>840</v>
      </c>
      <c r="V1391">
        <v>1030</v>
      </c>
      <c r="W1391" t="s">
        <v>45</v>
      </c>
      <c r="X1391" t="s">
        <v>129</v>
      </c>
      <c r="Y1391" t="s">
        <v>47</v>
      </c>
      <c r="Z1391" t="s">
        <v>129</v>
      </c>
      <c r="AA1391" t="s">
        <v>129</v>
      </c>
      <c r="AB1391" t="s">
        <v>129</v>
      </c>
      <c r="AC1391" t="s">
        <v>129</v>
      </c>
      <c r="AD1391">
        <v>0</v>
      </c>
      <c r="AE1391">
        <v>20</v>
      </c>
      <c r="AF1391">
        <v>30</v>
      </c>
      <c r="AG1391">
        <v>0</v>
      </c>
      <c r="AH1391">
        <v>0</v>
      </c>
      <c r="AI1391">
        <v>2</v>
      </c>
      <c r="AJ1391">
        <v>2</v>
      </c>
      <c r="AK1391">
        <v>2</v>
      </c>
      <c r="AL1391">
        <v>4</v>
      </c>
      <c r="AM1391">
        <v>1</v>
      </c>
      <c r="AN1391">
        <v>3</v>
      </c>
      <c r="AR1391" t="s">
        <v>149</v>
      </c>
      <c r="AS1391">
        <v>4.4000000000000004</v>
      </c>
      <c r="AT1391">
        <v>1.333</v>
      </c>
      <c r="AU1391">
        <f t="shared" si="556"/>
        <v>30</v>
      </c>
      <c r="AV1391">
        <f t="shared" si="557"/>
        <v>60</v>
      </c>
      <c r="AW1391">
        <f t="shared" si="558"/>
        <v>60</v>
      </c>
      <c r="AX1391">
        <f t="shared" si="559"/>
        <v>110</v>
      </c>
      <c r="AY1391">
        <f t="shared" si="560"/>
        <v>3300</v>
      </c>
      <c r="AZ1391">
        <f t="shared" si="561"/>
        <v>1</v>
      </c>
      <c r="BA1391">
        <f t="shared" si="562"/>
        <v>3300</v>
      </c>
      <c r="BB1391">
        <f t="shared" si="563"/>
        <v>4200</v>
      </c>
      <c r="BC1391">
        <f t="shared" si="564"/>
        <v>3000</v>
      </c>
      <c r="BD1391">
        <f t="shared" si="565"/>
        <v>60</v>
      </c>
      <c r="BE1391">
        <f t="shared" si="566"/>
        <v>1</v>
      </c>
      <c r="BF1391">
        <f t="shared" si="567"/>
        <v>1</v>
      </c>
      <c r="BG1391">
        <f t="shared" si="568"/>
        <v>84</v>
      </c>
      <c r="BH1391">
        <f t="shared" si="569"/>
        <v>70</v>
      </c>
      <c r="BI1391">
        <f t="shared" si="570"/>
        <v>50</v>
      </c>
      <c r="BJ1391">
        <f t="shared" si="571"/>
        <v>50</v>
      </c>
      <c r="BK1391">
        <f t="shared" si="572"/>
        <v>50</v>
      </c>
      <c r="BL1391">
        <f t="shared" si="573"/>
        <v>930</v>
      </c>
      <c r="BM1391" t="str">
        <f t="shared" si="574"/>
        <v/>
      </c>
      <c r="BN1391">
        <f t="shared" si="575"/>
        <v>-10</v>
      </c>
      <c r="BO1391" t="str">
        <f t="shared" si="576"/>
        <v/>
      </c>
      <c r="BP1391">
        <f t="shared" si="577"/>
        <v>2</v>
      </c>
      <c r="BQ1391">
        <f t="shared" si="578"/>
        <v>2</v>
      </c>
      <c r="BR1391">
        <f t="shared" si="579"/>
        <v>1</v>
      </c>
      <c r="BS1391">
        <f t="shared" si="580"/>
        <v>17</v>
      </c>
      <c r="BT1391" t="str">
        <f t="shared" si="581"/>
        <v>Flag</v>
      </c>
    </row>
    <row r="1392" spans="1:72">
      <c r="A1392">
        <v>202380</v>
      </c>
      <c r="B1392">
        <v>82347</v>
      </c>
      <c r="C1392" t="s">
        <v>123</v>
      </c>
      <c r="D1392">
        <v>1</v>
      </c>
      <c r="E1392" t="s">
        <v>425</v>
      </c>
      <c r="F1392">
        <v>1110</v>
      </c>
      <c r="G1392" t="s">
        <v>431</v>
      </c>
      <c r="H1392">
        <v>101</v>
      </c>
      <c r="K1392">
        <v>0</v>
      </c>
      <c r="L1392" t="s">
        <v>126</v>
      </c>
      <c r="M1392" t="s">
        <v>123</v>
      </c>
      <c r="N1392">
        <v>1</v>
      </c>
      <c r="O1392">
        <v>1</v>
      </c>
      <c r="P1392" t="s">
        <v>151</v>
      </c>
      <c r="Q1392" t="s">
        <v>47</v>
      </c>
      <c r="R1392">
        <v>105</v>
      </c>
      <c r="S1392" s="1">
        <v>45299</v>
      </c>
      <c r="T1392" s="1">
        <v>45403</v>
      </c>
      <c r="U1392">
        <v>800</v>
      </c>
      <c r="V1392">
        <v>830</v>
      </c>
      <c r="W1392" t="s">
        <v>45</v>
      </c>
      <c r="X1392" t="s">
        <v>129</v>
      </c>
      <c r="Y1392" t="s">
        <v>47</v>
      </c>
      <c r="Z1392" t="s">
        <v>129</v>
      </c>
      <c r="AA1392" t="s">
        <v>129</v>
      </c>
      <c r="AB1392" t="s">
        <v>129</v>
      </c>
      <c r="AC1392" t="s">
        <v>129</v>
      </c>
      <c r="AD1392">
        <v>0</v>
      </c>
      <c r="AE1392">
        <v>20</v>
      </c>
      <c r="AF1392">
        <v>30</v>
      </c>
      <c r="AG1392">
        <v>0</v>
      </c>
      <c r="AH1392">
        <v>0</v>
      </c>
      <c r="AI1392">
        <v>2</v>
      </c>
      <c r="AJ1392">
        <v>2</v>
      </c>
      <c r="AK1392">
        <v>2</v>
      </c>
      <c r="AL1392">
        <v>4</v>
      </c>
      <c r="AM1392">
        <v>1</v>
      </c>
      <c r="AN1392">
        <v>3</v>
      </c>
      <c r="AR1392" t="s">
        <v>133</v>
      </c>
      <c r="AS1392">
        <v>1.2</v>
      </c>
      <c r="AT1392">
        <v>1</v>
      </c>
      <c r="AU1392">
        <f t="shared" si="556"/>
        <v>30</v>
      </c>
      <c r="AV1392">
        <f t="shared" si="557"/>
        <v>60</v>
      </c>
      <c r="AW1392">
        <f t="shared" si="558"/>
        <v>60</v>
      </c>
      <c r="AX1392">
        <f t="shared" si="559"/>
        <v>30</v>
      </c>
      <c r="AY1392">
        <f t="shared" si="560"/>
        <v>900</v>
      </c>
      <c r="AZ1392">
        <f t="shared" si="561"/>
        <v>1</v>
      </c>
      <c r="BA1392">
        <f t="shared" si="562"/>
        <v>900</v>
      </c>
      <c r="BB1392">
        <f t="shared" si="563"/>
        <v>4200</v>
      </c>
      <c r="BC1392">
        <f t="shared" si="564"/>
        <v>3000</v>
      </c>
      <c r="BD1392">
        <f t="shared" si="565"/>
        <v>60</v>
      </c>
      <c r="BE1392">
        <f t="shared" si="566"/>
        <v>1</v>
      </c>
      <c r="BF1392">
        <f t="shared" si="567"/>
        <v>1</v>
      </c>
      <c r="BG1392">
        <f t="shared" si="568"/>
        <v>84</v>
      </c>
      <c r="BH1392">
        <f t="shared" si="569"/>
        <v>70</v>
      </c>
      <c r="BI1392">
        <f t="shared" si="570"/>
        <v>50</v>
      </c>
      <c r="BJ1392">
        <f t="shared" si="571"/>
        <v>50</v>
      </c>
      <c r="BK1392">
        <f t="shared" si="572"/>
        <v>50</v>
      </c>
      <c r="BL1392">
        <f t="shared" si="573"/>
        <v>850</v>
      </c>
      <c r="BM1392" t="str">
        <f t="shared" si="574"/>
        <v/>
      </c>
      <c r="BN1392">
        <f t="shared" si="575"/>
        <v>-10</v>
      </c>
      <c r="BO1392" t="str">
        <f t="shared" si="576"/>
        <v/>
      </c>
      <c r="BP1392">
        <f t="shared" si="577"/>
        <v>2</v>
      </c>
      <c r="BQ1392">
        <f t="shared" si="578"/>
        <v>2</v>
      </c>
      <c r="BR1392">
        <f t="shared" si="579"/>
        <v>1</v>
      </c>
      <c r="BS1392">
        <f t="shared" si="580"/>
        <v>17</v>
      </c>
      <c r="BT1392" t="str">
        <f t="shared" si="581"/>
        <v>Flag</v>
      </c>
    </row>
    <row r="1393" spans="1:72">
      <c r="A1393">
        <v>202380</v>
      </c>
      <c r="B1393">
        <v>82348</v>
      </c>
      <c r="C1393" t="s">
        <v>123</v>
      </c>
      <c r="D1393">
        <v>1</v>
      </c>
      <c r="E1393" t="s">
        <v>425</v>
      </c>
      <c r="F1393">
        <v>1120</v>
      </c>
      <c r="G1393" t="s">
        <v>432</v>
      </c>
      <c r="H1393">
        <v>101</v>
      </c>
      <c r="K1393">
        <v>0</v>
      </c>
      <c r="L1393" t="s">
        <v>126</v>
      </c>
      <c r="M1393" t="s">
        <v>123</v>
      </c>
      <c r="N1393">
        <v>1</v>
      </c>
      <c r="O1393">
        <v>1</v>
      </c>
      <c r="P1393" t="s">
        <v>151</v>
      </c>
      <c r="Q1393" t="s">
        <v>47</v>
      </c>
      <c r="R1393">
        <v>105</v>
      </c>
      <c r="S1393" s="1">
        <v>45299</v>
      </c>
      <c r="T1393" s="1">
        <v>45403</v>
      </c>
      <c r="U1393">
        <v>1040</v>
      </c>
      <c r="V1393">
        <v>1110</v>
      </c>
      <c r="W1393" t="s">
        <v>45</v>
      </c>
      <c r="X1393" t="s">
        <v>129</v>
      </c>
      <c r="Y1393" t="s">
        <v>47</v>
      </c>
      <c r="Z1393" t="s">
        <v>129</v>
      </c>
      <c r="AA1393" t="s">
        <v>129</v>
      </c>
      <c r="AB1393" t="s">
        <v>129</v>
      </c>
      <c r="AC1393" t="s">
        <v>129</v>
      </c>
      <c r="AD1393">
        <v>0</v>
      </c>
      <c r="AE1393">
        <v>20</v>
      </c>
      <c r="AF1393">
        <v>0</v>
      </c>
      <c r="AG1393">
        <v>0</v>
      </c>
      <c r="AH1393">
        <v>0</v>
      </c>
      <c r="AI1393">
        <v>2</v>
      </c>
      <c r="AJ1393">
        <v>2</v>
      </c>
      <c r="AK1393">
        <v>2</v>
      </c>
      <c r="AL1393">
        <v>4</v>
      </c>
      <c r="AM1393">
        <v>1</v>
      </c>
      <c r="AN1393">
        <v>3</v>
      </c>
      <c r="AR1393" t="s">
        <v>133</v>
      </c>
      <c r="AS1393">
        <v>1.2</v>
      </c>
      <c r="AT1393">
        <v>1</v>
      </c>
      <c r="AU1393">
        <f t="shared" si="556"/>
        <v>30</v>
      </c>
      <c r="AV1393">
        <f t="shared" si="557"/>
        <v>60</v>
      </c>
      <c r="AW1393">
        <f t="shared" si="558"/>
        <v>60</v>
      </c>
      <c r="AX1393">
        <f t="shared" si="559"/>
        <v>30</v>
      </c>
      <c r="AY1393">
        <f t="shared" si="560"/>
        <v>900</v>
      </c>
      <c r="AZ1393">
        <f t="shared" si="561"/>
        <v>1</v>
      </c>
      <c r="BA1393">
        <f t="shared" si="562"/>
        <v>900</v>
      </c>
      <c r="BB1393">
        <f t="shared" si="563"/>
        <v>4200</v>
      </c>
      <c r="BC1393">
        <f t="shared" si="564"/>
        <v>3000</v>
      </c>
      <c r="BD1393">
        <f t="shared" si="565"/>
        <v>60</v>
      </c>
      <c r="BE1393">
        <f t="shared" si="566"/>
        <v>1</v>
      </c>
      <c r="BF1393">
        <f t="shared" si="567"/>
        <v>1</v>
      </c>
      <c r="BG1393">
        <f t="shared" si="568"/>
        <v>84</v>
      </c>
      <c r="BH1393">
        <f t="shared" si="569"/>
        <v>70</v>
      </c>
      <c r="BI1393">
        <f t="shared" si="570"/>
        <v>50</v>
      </c>
      <c r="BJ1393">
        <f t="shared" si="571"/>
        <v>50</v>
      </c>
      <c r="BK1393">
        <f t="shared" si="572"/>
        <v>50</v>
      </c>
      <c r="BL1393">
        <f t="shared" si="573"/>
        <v>1130</v>
      </c>
      <c r="BM1393" t="str">
        <f t="shared" si="574"/>
        <v/>
      </c>
      <c r="BN1393">
        <f t="shared" si="575"/>
        <v>-10</v>
      </c>
      <c r="BO1393" t="str">
        <f t="shared" si="576"/>
        <v/>
      </c>
      <c r="BP1393">
        <f t="shared" si="577"/>
        <v>2</v>
      </c>
      <c r="BQ1393">
        <f t="shared" si="578"/>
        <v>2</v>
      </c>
      <c r="BR1393">
        <f t="shared" si="579"/>
        <v>1</v>
      </c>
      <c r="BS1393">
        <f t="shared" si="580"/>
        <v>17</v>
      </c>
      <c r="BT1393" t="str">
        <f t="shared" si="581"/>
        <v>Flag</v>
      </c>
    </row>
    <row r="1394" spans="1:72">
      <c r="A1394">
        <v>202380</v>
      </c>
      <c r="B1394">
        <v>82348</v>
      </c>
      <c r="C1394" t="s">
        <v>123</v>
      </c>
      <c r="D1394">
        <v>1</v>
      </c>
      <c r="E1394" t="s">
        <v>425</v>
      </c>
      <c r="F1394">
        <v>1120</v>
      </c>
      <c r="G1394" t="s">
        <v>432</v>
      </c>
      <c r="H1394">
        <v>101</v>
      </c>
      <c r="K1394">
        <v>0</v>
      </c>
      <c r="L1394" t="s">
        <v>126</v>
      </c>
      <c r="M1394" t="s">
        <v>123</v>
      </c>
      <c r="N1394">
        <v>1</v>
      </c>
      <c r="O1394">
        <v>1</v>
      </c>
      <c r="P1394" t="s">
        <v>151</v>
      </c>
      <c r="Q1394" t="s">
        <v>47</v>
      </c>
      <c r="R1394">
        <v>105</v>
      </c>
      <c r="S1394" s="1">
        <v>45299</v>
      </c>
      <c r="T1394" s="1">
        <v>45403</v>
      </c>
      <c r="U1394">
        <v>1120</v>
      </c>
      <c r="V1394">
        <v>1310</v>
      </c>
      <c r="W1394" t="s">
        <v>45</v>
      </c>
      <c r="X1394" t="s">
        <v>129</v>
      </c>
      <c r="Y1394" t="s">
        <v>47</v>
      </c>
      <c r="Z1394" t="s">
        <v>129</v>
      </c>
      <c r="AA1394" t="s">
        <v>129</v>
      </c>
      <c r="AB1394" t="s">
        <v>129</v>
      </c>
      <c r="AC1394" t="s">
        <v>129</v>
      </c>
      <c r="AD1394">
        <v>0</v>
      </c>
      <c r="AE1394">
        <v>20</v>
      </c>
      <c r="AF1394">
        <v>0</v>
      </c>
      <c r="AG1394">
        <v>0</v>
      </c>
      <c r="AH1394">
        <v>0</v>
      </c>
      <c r="AI1394">
        <v>2</v>
      </c>
      <c r="AJ1394">
        <v>2</v>
      </c>
      <c r="AK1394">
        <v>2</v>
      </c>
      <c r="AL1394">
        <v>4</v>
      </c>
      <c r="AM1394">
        <v>1</v>
      </c>
      <c r="AN1394">
        <v>3</v>
      </c>
      <c r="AR1394" t="s">
        <v>149</v>
      </c>
      <c r="AS1394">
        <v>4.4000000000000004</v>
      </c>
      <c r="AT1394">
        <v>1.333</v>
      </c>
      <c r="AU1394">
        <f t="shared" si="556"/>
        <v>30</v>
      </c>
      <c r="AV1394">
        <f t="shared" si="557"/>
        <v>60</v>
      </c>
      <c r="AW1394">
        <f t="shared" si="558"/>
        <v>60</v>
      </c>
      <c r="AX1394">
        <f t="shared" si="559"/>
        <v>110</v>
      </c>
      <c r="AY1394">
        <f t="shared" si="560"/>
        <v>3300</v>
      </c>
      <c r="AZ1394">
        <f t="shared" si="561"/>
        <v>1</v>
      </c>
      <c r="BA1394">
        <f t="shared" si="562"/>
        <v>3300</v>
      </c>
      <c r="BB1394">
        <f t="shared" si="563"/>
        <v>4200</v>
      </c>
      <c r="BC1394">
        <f t="shared" si="564"/>
        <v>3000</v>
      </c>
      <c r="BD1394">
        <f t="shared" si="565"/>
        <v>60</v>
      </c>
      <c r="BE1394">
        <f t="shared" si="566"/>
        <v>1</v>
      </c>
      <c r="BF1394">
        <f t="shared" si="567"/>
        <v>1</v>
      </c>
      <c r="BG1394">
        <f t="shared" si="568"/>
        <v>84</v>
      </c>
      <c r="BH1394">
        <f t="shared" si="569"/>
        <v>70</v>
      </c>
      <c r="BI1394">
        <f t="shared" si="570"/>
        <v>50</v>
      </c>
      <c r="BJ1394">
        <f t="shared" si="571"/>
        <v>50</v>
      </c>
      <c r="BK1394">
        <f t="shared" si="572"/>
        <v>50</v>
      </c>
      <c r="BL1394">
        <f t="shared" si="573"/>
        <v>1210</v>
      </c>
      <c r="BM1394" t="str">
        <f t="shared" si="574"/>
        <v/>
      </c>
      <c r="BN1394">
        <f t="shared" si="575"/>
        <v>-10</v>
      </c>
      <c r="BO1394" t="str">
        <f t="shared" si="576"/>
        <v/>
      </c>
      <c r="BP1394">
        <f t="shared" si="577"/>
        <v>2</v>
      </c>
      <c r="BQ1394">
        <f t="shared" si="578"/>
        <v>2</v>
      </c>
      <c r="BR1394">
        <f t="shared" si="579"/>
        <v>1</v>
      </c>
      <c r="BS1394">
        <f t="shared" si="580"/>
        <v>17</v>
      </c>
      <c r="BT1394" t="str">
        <f t="shared" si="581"/>
        <v>Flag</v>
      </c>
    </row>
    <row r="1395" spans="1:72">
      <c r="A1395">
        <v>202380</v>
      </c>
      <c r="B1395">
        <v>82349</v>
      </c>
      <c r="C1395" t="s">
        <v>123</v>
      </c>
      <c r="D1395">
        <v>1</v>
      </c>
      <c r="E1395" t="s">
        <v>425</v>
      </c>
      <c r="F1395">
        <v>1130</v>
      </c>
      <c r="G1395" t="s">
        <v>433</v>
      </c>
      <c r="H1395">
        <v>101</v>
      </c>
      <c r="K1395">
        <v>0</v>
      </c>
      <c r="L1395" t="s">
        <v>126</v>
      </c>
      <c r="M1395" t="s">
        <v>123</v>
      </c>
      <c r="N1395">
        <v>1</v>
      </c>
      <c r="O1395">
        <v>1</v>
      </c>
      <c r="P1395" t="s">
        <v>151</v>
      </c>
      <c r="Q1395" t="s">
        <v>47</v>
      </c>
      <c r="R1395">
        <v>105</v>
      </c>
      <c r="S1395" s="1">
        <v>45299</v>
      </c>
      <c r="T1395" s="1">
        <v>45403</v>
      </c>
      <c r="U1395">
        <v>840</v>
      </c>
      <c r="V1395">
        <v>1030</v>
      </c>
      <c r="W1395" t="s">
        <v>129</v>
      </c>
      <c r="X1395" t="s">
        <v>46</v>
      </c>
      <c r="Y1395" t="s">
        <v>129</v>
      </c>
      <c r="Z1395" t="s">
        <v>50</v>
      </c>
      <c r="AA1395" t="s">
        <v>129</v>
      </c>
      <c r="AB1395" t="s">
        <v>129</v>
      </c>
      <c r="AC1395" t="s">
        <v>129</v>
      </c>
      <c r="AD1395">
        <v>0</v>
      </c>
      <c r="AE1395">
        <v>20</v>
      </c>
      <c r="AF1395">
        <v>30</v>
      </c>
      <c r="AG1395">
        <v>0</v>
      </c>
      <c r="AH1395">
        <v>0</v>
      </c>
      <c r="AI1395">
        <v>2</v>
      </c>
      <c r="AJ1395">
        <v>2</v>
      </c>
      <c r="AK1395">
        <v>2</v>
      </c>
      <c r="AL1395">
        <v>4</v>
      </c>
      <c r="AM1395">
        <v>1</v>
      </c>
      <c r="AN1395">
        <v>3</v>
      </c>
      <c r="AR1395" t="s">
        <v>149</v>
      </c>
      <c r="AS1395">
        <v>4.4000000000000004</v>
      </c>
      <c r="AT1395">
        <v>1.333</v>
      </c>
      <c r="AU1395">
        <f t="shared" si="556"/>
        <v>30</v>
      </c>
      <c r="AV1395">
        <f t="shared" si="557"/>
        <v>60</v>
      </c>
      <c r="AW1395">
        <f t="shared" si="558"/>
        <v>60</v>
      </c>
      <c r="AX1395">
        <f t="shared" si="559"/>
        <v>110</v>
      </c>
      <c r="AY1395">
        <f t="shared" si="560"/>
        <v>3300</v>
      </c>
      <c r="AZ1395">
        <f t="shared" si="561"/>
        <v>1</v>
      </c>
      <c r="BA1395">
        <f t="shared" si="562"/>
        <v>3300</v>
      </c>
      <c r="BB1395">
        <f t="shared" si="563"/>
        <v>4200</v>
      </c>
      <c r="BC1395">
        <f t="shared" si="564"/>
        <v>3000</v>
      </c>
      <c r="BD1395">
        <f t="shared" si="565"/>
        <v>60</v>
      </c>
      <c r="BE1395">
        <f t="shared" si="566"/>
        <v>1</v>
      </c>
      <c r="BF1395">
        <f t="shared" si="567"/>
        <v>1</v>
      </c>
      <c r="BG1395">
        <f t="shared" si="568"/>
        <v>84</v>
      </c>
      <c r="BH1395">
        <f t="shared" si="569"/>
        <v>70</v>
      </c>
      <c r="BI1395">
        <f t="shared" si="570"/>
        <v>50</v>
      </c>
      <c r="BJ1395">
        <f t="shared" si="571"/>
        <v>50</v>
      </c>
      <c r="BK1395">
        <f t="shared" si="572"/>
        <v>50</v>
      </c>
      <c r="BL1395">
        <f t="shared" si="573"/>
        <v>930</v>
      </c>
      <c r="BM1395" t="str">
        <f t="shared" si="574"/>
        <v/>
      </c>
      <c r="BN1395">
        <f t="shared" si="575"/>
        <v>-10</v>
      </c>
      <c r="BO1395" t="str">
        <f t="shared" si="576"/>
        <v/>
      </c>
      <c r="BP1395">
        <f t="shared" si="577"/>
        <v>2</v>
      </c>
      <c r="BQ1395">
        <f t="shared" si="578"/>
        <v>2</v>
      </c>
      <c r="BR1395">
        <f t="shared" si="579"/>
        <v>1</v>
      </c>
      <c r="BS1395">
        <f t="shared" si="580"/>
        <v>17</v>
      </c>
      <c r="BT1395" t="str">
        <f t="shared" si="581"/>
        <v>Flag</v>
      </c>
    </row>
    <row r="1396" spans="1:72">
      <c r="A1396">
        <v>202380</v>
      </c>
      <c r="B1396">
        <v>82349</v>
      </c>
      <c r="C1396" t="s">
        <v>123</v>
      </c>
      <c r="D1396">
        <v>1</v>
      </c>
      <c r="E1396" t="s">
        <v>425</v>
      </c>
      <c r="F1396">
        <v>1130</v>
      </c>
      <c r="G1396" t="s">
        <v>433</v>
      </c>
      <c r="H1396">
        <v>101</v>
      </c>
      <c r="K1396">
        <v>0</v>
      </c>
      <c r="L1396" t="s">
        <v>126</v>
      </c>
      <c r="M1396" t="s">
        <v>123</v>
      </c>
      <c r="N1396">
        <v>1</v>
      </c>
      <c r="O1396">
        <v>1</v>
      </c>
      <c r="P1396" t="s">
        <v>151</v>
      </c>
      <c r="Q1396" t="s">
        <v>47</v>
      </c>
      <c r="R1396">
        <v>105</v>
      </c>
      <c r="S1396" s="1">
        <v>45299</v>
      </c>
      <c r="T1396" s="1">
        <v>45403</v>
      </c>
      <c r="U1396">
        <v>800</v>
      </c>
      <c r="V1396">
        <v>830</v>
      </c>
      <c r="W1396" t="s">
        <v>129</v>
      </c>
      <c r="X1396" t="s">
        <v>46</v>
      </c>
      <c r="Y1396" t="s">
        <v>129</v>
      </c>
      <c r="Z1396" t="s">
        <v>50</v>
      </c>
      <c r="AA1396" t="s">
        <v>129</v>
      </c>
      <c r="AB1396" t="s">
        <v>129</v>
      </c>
      <c r="AC1396" t="s">
        <v>129</v>
      </c>
      <c r="AD1396">
        <v>0</v>
      </c>
      <c r="AE1396">
        <v>20</v>
      </c>
      <c r="AF1396">
        <v>30</v>
      </c>
      <c r="AG1396">
        <v>0</v>
      </c>
      <c r="AH1396">
        <v>0</v>
      </c>
      <c r="AI1396">
        <v>2</v>
      </c>
      <c r="AJ1396">
        <v>2</v>
      </c>
      <c r="AK1396">
        <v>2</v>
      </c>
      <c r="AL1396">
        <v>4</v>
      </c>
      <c r="AM1396">
        <v>1</v>
      </c>
      <c r="AN1396">
        <v>3</v>
      </c>
      <c r="AR1396" t="s">
        <v>133</v>
      </c>
      <c r="AS1396">
        <v>1.2</v>
      </c>
      <c r="AT1396">
        <v>1</v>
      </c>
      <c r="AU1396">
        <f t="shared" si="556"/>
        <v>30</v>
      </c>
      <c r="AV1396">
        <f t="shared" si="557"/>
        <v>60</v>
      </c>
      <c r="AW1396">
        <f t="shared" si="558"/>
        <v>60</v>
      </c>
      <c r="AX1396">
        <f t="shared" si="559"/>
        <v>30</v>
      </c>
      <c r="AY1396">
        <f t="shared" si="560"/>
        <v>900</v>
      </c>
      <c r="AZ1396">
        <f t="shared" si="561"/>
        <v>1</v>
      </c>
      <c r="BA1396">
        <f t="shared" si="562"/>
        <v>900</v>
      </c>
      <c r="BB1396">
        <f t="shared" si="563"/>
        <v>4200</v>
      </c>
      <c r="BC1396">
        <f t="shared" si="564"/>
        <v>3000</v>
      </c>
      <c r="BD1396">
        <f t="shared" si="565"/>
        <v>60</v>
      </c>
      <c r="BE1396">
        <f t="shared" si="566"/>
        <v>1</v>
      </c>
      <c r="BF1396">
        <f t="shared" si="567"/>
        <v>1</v>
      </c>
      <c r="BG1396">
        <f t="shared" si="568"/>
        <v>84</v>
      </c>
      <c r="BH1396">
        <f t="shared" si="569"/>
        <v>70</v>
      </c>
      <c r="BI1396">
        <f t="shared" si="570"/>
        <v>50</v>
      </c>
      <c r="BJ1396">
        <f t="shared" si="571"/>
        <v>50</v>
      </c>
      <c r="BK1396">
        <f t="shared" si="572"/>
        <v>50</v>
      </c>
      <c r="BL1396">
        <f t="shared" si="573"/>
        <v>850</v>
      </c>
      <c r="BM1396" t="str">
        <f t="shared" si="574"/>
        <v/>
      </c>
      <c r="BN1396">
        <f t="shared" si="575"/>
        <v>-10</v>
      </c>
      <c r="BO1396" t="str">
        <f t="shared" si="576"/>
        <v/>
      </c>
      <c r="BP1396">
        <f t="shared" si="577"/>
        <v>2</v>
      </c>
      <c r="BQ1396">
        <f t="shared" si="578"/>
        <v>2</v>
      </c>
      <c r="BR1396">
        <f t="shared" si="579"/>
        <v>1</v>
      </c>
      <c r="BS1396">
        <f t="shared" si="580"/>
        <v>17</v>
      </c>
      <c r="BT1396" t="str">
        <f t="shared" si="581"/>
        <v>Flag</v>
      </c>
    </row>
    <row r="1397" spans="1:72">
      <c r="A1397">
        <v>202380</v>
      </c>
      <c r="B1397">
        <v>82350</v>
      </c>
      <c r="C1397" t="s">
        <v>123</v>
      </c>
      <c r="D1397">
        <v>1</v>
      </c>
      <c r="E1397" t="s">
        <v>425</v>
      </c>
      <c r="F1397">
        <v>1210</v>
      </c>
      <c r="G1397" t="s">
        <v>588</v>
      </c>
      <c r="H1397">
        <v>101</v>
      </c>
      <c r="K1397">
        <v>0</v>
      </c>
      <c r="L1397" t="s">
        <v>126</v>
      </c>
      <c r="M1397" t="s">
        <v>123</v>
      </c>
      <c r="N1397">
        <v>1</v>
      </c>
      <c r="O1397">
        <v>1</v>
      </c>
      <c r="P1397" t="s">
        <v>151</v>
      </c>
      <c r="Q1397" t="s">
        <v>47</v>
      </c>
      <c r="R1397">
        <v>106</v>
      </c>
      <c r="S1397" s="1">
        <v>45299</v>
      </c>
      <c r="T1397" s="1">
        <v>45403</v>
      </c>
      <c r="U1397">
        <v>800</v>
      </c>
      <c r="V1397">
        <v>830</v>
      </c>
      <c r="W1397" t="s">
        <v>45</v>
      </c>
      <c r="X1397" t="s">
        <v>129</v>
      </c>
      <c r="Y1397" t="s">
        <v>47</v>
      </c>
      <c r="Z1397" t="s">
        <v>129</v>
      </c>
      <c r="AA1397" t="s">
        <v>129</v>
      </c>
      <c r="AB1397" t="s">
        <v>129</v>
      </c>
      <c r="AC1397" t="s">
        <v>129</v>
      </c>
      <c r="AD1397">
        <v>0</v>
      </c>
      <c r="AE1397">
        <v>20</v>
      </c>
      <c r="AF1397">
        <v>30</v>
      </c>
      <c r="AG1397">
        <v>0</v>
      </c>
      <c r="AH1397">
        <v>0</v>
      </c>
      <c r="AI1397">
        <v>2</v>
      </c>
      <c r="AJ1397">
        <v>2</v>
      </c>
      <c r="AK1397">
        <v>2</v>
      </c>
      <c r="AL1397">
        <v>5</v>
      </c>
      <c r="AM1397">
        <v>1</v>
      </c>
      <c r="AN1397">
        <v>4</v>
      </c>
      <c r="AR1397" t="s">
        <v>133</v>
      </c>
      <c r="AS1397">
        <v>1.2</v>
      </c>
      <c r="AT1397">
        <v>1</v>
      </c>
      <c r="AU1397">
        <f t="shared" si="556"/>
        <v>30</v>
      </c>
      <c r="AV1397">
        <f t="shared" si="557"/>
        <v>60</v>
      </c>
      <c r="AW1397">
        <f t="shared" si="558"/>
        <v>60</v>
      </c>
      <c r="AX1397">
        <f t="shared" si="559"/>
        <v>30</v>
      </c>
      <c r="AY1397">
        <f t="shared" si="560"/>
        <v>900</v>
      </c>
      <c r="AZ1397">
        <f t="shared" si="561"/>
        <v>1</v>
      </c>
      <c r="BA1397">
        <f t="shared" si="562"/>
        <v>900</v>
      </c>
      <c r="BB1397">
        <f t="shared" si="563"/>
        <v>4200</v>
      </c>
      <c r="BC1397">
        <f t="shared" si="564"/>
        <v>3750</v>
      </c>
      <c r="BD1397">
        <f t="shared" si="565"/>
        <v>75</v>
      </c>
      <c r="BE1397">
        <f t="shared" si="566"/>
        <v>1</v>
      </c>
      <c r="BF1397">
        <f t="shared" si="567"/>
        <v>1</v>
      </c>
      <c r="BG1397">
        <f t="shared" si="568"/>
        <v>84</v>
      </c>
      <c r="BH1397">
        <f t="shared" si="569"/>
        <v>70</v>
      </c>
      <c r="BI1397">
        <f t="shared" si="570"/>
        <v>62.5</v>
      </c>
      <c r="BJ1397">
        <f t="shared" si="571"/>
        <v>62.5</v>
      </c>
      <c r="BK1397">
        <f t="shared" si="572"/>
        <v>75</v>
      </c>
      <c r="BL1397">
        <f t="shared" si="573"/>
        <v>915</v>
      </c>
      <c r="BM1397" t="str">
        <f t="shared" si="574"/>
        <v/>
      </c>
      <c r="BN1397" t="str">
        <f t="shared" si="575"/>
        <v/>
      </c>
      <c r="BO1397" t="str">
        <f t="shared" si="576"/>
        <v/>
      </c>
      <c r="BP1397">
        <f t="shared" si="577"/>
        <v>2</v>
      </c>
      <c r="BQ1397">
        <f t="shared" si="578"/>
        <v>2</v>
      </c>
      <c r="BR1397">
        <f t="shared" si="579"/>
        <v>1</v>
      </c>
      <c r="BS1397">
        <f t="shared" si="580"/>
        <v>17</v>
      </c>
      <c r="BT1397" t="str">
        <f t="shared" si="581"/>
        <v>Flag</v>
      </c>
    </row>
    <row r="1398" spans="1:72">
      <c r="A1398">
        <v>202380</v>
      </c>
      <c r="B1398">
        <v>82350</v>
      </c>
      <c r="C1398" t="s">
        <v>123</v>
      </c>
      <c r="D1398">
        <v>1</v>
      </c>
      <c r="E1398" t="s">
        <v>425</v>
      </c>
      <c r="F1398">
        <v>1210</v>
      </c>
      <c r="G1398" t="s">
        <v>588</v>
      </c>
      <c r="H1398">
        <v>101</v>
      </c>
      <c r="K1398">
        <v>0</v>
      </c>
      <c r="L1398" t="s">
        <v>126</v>
      </c>
      <c r="M1398" t="s">
        <v>123</v>
      </c>
      <c r="N1398">
        <v>1</v>
      </c>
      <c r="O1398">
        <v>1</v>
      </c>
      <c r="P1398" t="s">
        <v>151</v>
      </c>
      <c r="Q1398" t="s">
        <v>47</v>
      </c>
      <c r="R1398">
        <v>106</v>
      </c>
      <c r="S1398" s="1">
        <v>45299</v>
      </c>
      <c r="T1398" s="1">
        <v>45403</v>
      </c>
      <c r="U1398">
        <v>840</v>
      </c>
      <c r="V1398">
        <v>1030</v>
      </c>
      <c r="W1398" t="s">
        <v>45</v>
      </c>
      <c r="X1398" t="s">
        <v>129</v>
      </c>
      <c r="Y1398" t="s">
        <v>47</v>
      </c>
      <c r="Z1398" t="s">
        <v>129</v>
      </c>
      <c r="AA1398" t="s">
        <v>129</v>
      </c>
      <c r="AB1398" t="s">
        <v>129</v>
      </c>
      <c r="AC1398" t="s">
        <v>129</v>
      </c>
      <c r="AD1398">
        <v>0</v>
      </c>
      <c r="AE1398">
        <v>20</v>
      </c>
      <c r="AF1398">
        <v>30</v>
      </c>
      <c r="AG1398">
        <v>0</v>
      </c>
      <c r="AH1398">
        <v>0</v>
      </c>
      <c r="AI1398">
        <v>2</v>
      </c>
      <c r="AJ1398">
        <v>2</v>
      </c>
      <c r="AK1398">
        <v>2</v>
      </c>
      <c r="AL1398">
        <v>5</v>
      </c>
      <c r="AM1398">
        <v>1</v>
      </c>
      <c r="AN1398">
        <v>4</v>
      </c>
      <c r="AR1398" t="s">
        <v>149</v>
      </c>
      <c r="AS1398">
        <v>4.4000000000000004</v>
      </c>
      <c r="AT1398">
        <v>1.333</v>
      </c>
      <c r="AU1398">
        <f t="shared" si="556"/>
        <v>30</v>
      </c>
      <c r="AV1398">
        <f t="shared" si="557"/>
        <v>60</v>
      </c>
      <c r="AW1398">
        <f t="shared" si="558"/>
        <v>60</v>
      </c>
      <c r="AX1398">
        <f t="shared" si="559"/>
        <v>110</v>
      </c>
      <c r="AY1398">
        <f t="shared" si="560"/>
        <v>3300</v>
      </c>
      <c r="AZ1398">
        <f t="shared" si="561"/>
        <v>1</v>
      </c>
      <c r="BA1398">
        <f t="shared" si="562"/>
        <v>3300</v>
      </c>
      <c r="BB1398">
        <f t="shared" si="563"/>
        <v>4200</v>
      </c>
      <c r="BC1398">
        <f t="shared" si="564"/>
        <v>3750</v>
      </c>
      <c r="BD1398">
        <f t="shared" si="565"/>
        <v>75</v>
      </c>
      <c r="BE1398">
        <f t="shared" si="566"/>
        <v>1</v>
      </c>
      <c r="BF1398">
        <f t="shared" si="567"/>
        <v>1</v>
      </c>
      <c r="BG1398">
        <f t="shared" si="568"/>
        <v>84</v>
      </c>
      <c r="BH1398">
        <f t="shared" si="569"/>
        <v>70</v>
      </c>
      <c r="BI1398">
        <f t="shared" si="570"/>
        <v>62.5</v>
      </c>
      <c r="BJ1398">
        <f t="shared" si="571"/>
        <v>62.5</v>
      </c>
      <c r="BK1398">
        <f t="shared" si="572"/>
        <v>75</v>
      </c>
      <c r="BL1398">
        <f t="shared" si="573"/>
        <v>955</v>
      </c>
      <c r="BM1398" t="str">
        <f t="shared" si="574"/>
        <v/>
      </c>
      <c r="BN1398" t="str">
        <f t="shared" si="575"/>
        <v/>
      </c>
      <c r="BO1398" t="str">
        <f t="shared" si="576"/>
        <v/>
      </c>
      <c r="BP1398">
        <f t="shared" si="577"/>
        <v>2</v>
      </c>
      <c r="BQ1398">
        <f t="shared" si="578"/>
        <v>2</v>
      </c>
      <c r="BR1398">
        <f t="shared" si="579"/>
        <v>1</v>
      </c>
      <c r="BS1398">
        <f t="shared" si="580"/>
        <v>17</v>
      </c>
      <c r="BT1398" t="str">
        <f t="shared" si="581"/>
        <v>Flag</v>
      </c>
    </row>
    <row r="1399" spans="1:72">
      <c r="A1399">
        <v>202380</v>
      </c>
      <c r="B1399">
        <v>82351</v>
      </c>
      <c r="C1399" t="s">
        <v>123</v>
      </c>
      <c r="D1399">
        <v>1</v>
      </c>
      <c r="E1399" t="s">
        <v>425</v>
      </c>
      <c r="F1399">
        <v>1220</v>
      </c>
      <c r="G1399" t="s">
        <v>589</v>
      </c>
      <c r="H1399">
        <v>101</v>
      </c>
      <c r="K1399">
        <v>0</v>
      </c>
      <c r="L1399" t="s">
        <v>126</v>
      </c>
      <c r="M1399" t="s">
        <v>123</v>
      </c>
      <c r="N1399">
        <v>1</v>
      </c>
      <c r="O1399">
        <v>1</v>
      </c>
      <c r="P1399" t="s">
        <v>151</v>
      </c>
      <c r="Q1399" t="s">
        <v>47</v>
      </c>
      <c r="R1399">
        <v>106</v>
      </c>
      <c r="S1399" s="1">
        <v>45299</v>
      </c>
      <c r="T1399" s="1">
        <v>45403</v>
      </c>
      <c r="U1399">
        <v>1120</v>
      </c>
      <c r="V1399">
        <v>1310</v>
      </c>
      <c r="W1399" t="s">
        <v>45</v>
      </c>
      <c r="X1399" t="s">
        <v>129</v>
      </c>
      <c r="Y1399" t="s">
        <v>47</v>
      </c>
      <c r="Z1399" t="s">
        <v>129</v>
      </c>
      <c r="AA1399" t="s">
        <v>129</v>
      </c>
      <c r="AB1399" t="s">
        <v>129</v>
      </c>
      <c r="AC1399" t="s">
        <v>129</v>
      </c>
      <c r="AD1399">
        <v>0</v>
      </c>
      <c r="AE1399">
        <v>20</v>
      </c>
      <c r="AF1399">
        <v>30</v>
      </c>
      <c r="AG1399">
        <v>0</v>
      </c>
      <c r="AH1399">
        <v>0</v>
      </c>
      <c r="AI1399">
        <v>2</v>
      </c>
      <c r="AJ1399">
        <v>2</v>
      </c>
      <c r="AK1399">
        <v>2</v>
      </c>
      <c r="AL1399">
        <v>4</v>
      </c>
      <c r="AM1399">
        <v>1</v>
      </c>
      <c r="AN1399">
        <v>3</v>
      </c>
      <c r="AR1399" t="s">
        <v>149</v>
      </c>
      <c r="AS1399">
        <v>4.4000000000000004</v>
      </c>
      <c r="AT1399">
        <v>1.333</v>
      </c>
      <c r="AU1399">
        <f t="shared" si="556"/>
        <v>30</v>
      </c>
      <c r="AV1399">
        <f t="shared" si="557"/>
        <v>60</v>
      </c>
      <c r="AW1399">
        <f t="shared" si="558"/>
        <v>60</v>
      </c>
      <c r="AX1399">
        <f t="shared" si="559"/>
        <v>110</v>
      </c>
      <c r="AY1399">
        <f t="shared" si="560"/>
        <v>3300</v>
      </c>
      <c r="AZ1399">
        <f t="shared" si="561"/>
        <v>1</v>
      </c>
      <c r="BA1399">
        <f t="shared" si="562"/>
        <v>3300</v>
      </c>
      <c r="BB1399">
        <f t="shared" si="563"/>
        <v>4200</v>
      </c>
      <c r="BC1399">
        <f t="shared" si="564"/>
        <v>3000</v>
      </c>
      <c r="BD1399">
        <f t="shared" si="565"/>
        <v>60</v>
      </c>
      <c r="BE1399">
        <f t="shared" si="566"/>
        <v>1</v>
      </c>
      <c r="BF1399">
        <f t="shared" si="567"/>
        <v>1</v>
      </c>
      <c r="BG1399">
        <f t="shared" si="568"/>
        <v>84</v>
      </c>
      <c r="BH1399">
        <f t="shared" si="569"/>
        <v>70</v>
      </c>
      <c r="BI1399">
        <f t="shared" si="570"/>
        <v>50</v>
      </c>
      <c r="BJ1399">
        <f t="shared" si="571"/>
        <v>50</v>
      </c>
      <c r="BK1399">
        <f t="shared" si="572"/>
        <v>50</v>
      </c>
      <c r="BL1399">
        <f t="shared" si="573"/>
        <v>1210</v>
      </c>
      <c r="BM1399" t="str">
        <f t="shared" si="574"/>
        <v/>
      </c>
      <c r="BN1399">
        <f t="shared" si="575"/>
        <v>-10</v>
      </c>
      <c r="BO1399" t="str">
        <f t="shared" si="576"/>
        <v/>
      </c>
      <c r="BP1399">
        <f t="shared" si="577"/>
        <v>2</v>
      </c>
      <c r="BQ1399">
        <f t="shared" si="578"/>
        <v>2</v>
      </c>
      <c r="BR1399">
        <f t="shared" si="579"/>
        <v>1</v>
      </c>
      <c r="BS1399">
        <f t="shared" si="580"/>
        <v>17</v>
      </c>
      <c r="BT1399" t="str">
        <f t="shared" si="581"/>
        <v>Flag</v>
      </c>
    </row>
    <row r="1400" spans="1:72">
      <c r="A1400">
        <v>202380</v>
      </c>
      <c r="B1400">
        <v>82351</v>
      </c>
      <c r="C1400" t="s">
        <v>123</v>
      </c>
      <c r="D1400">
        <v>1</v>
      </c>
      <c r="E1400" t="s">
        <v>425</v>
      </c>
      <c r="F1400">
        <v>1220</v>
      </c>
      <c r="G1400" t="s">
        <v>589</v>
      </c>
      <c r="H1400">
        <v>101</v>
      </c>
      <c r="K1400">
        <v>0</v>
      </c>
      <c r="L1400" t="s">
        <v>126</v>
      </c>
      <c r="M1400" t="s">
        <v>123</v>
      </c>
      <c r="N1400">
        <v>1</v>
      </c>
      <c r="O1400">
        <v>1</v>
      </c>
      <c r="P1400" t="s">
        <v>151</v>
      </c>
      <c r="Q1400" t="s">
        <v>47</v>
      </c>
      <c r="R1400">
        <v>106</v>
      </c>
      <c r="S1400" s="1">
        <v>45299</v>
      </c>
      <c r="T1400" s="1">
        <v>45403</v>
      </c>
      <c r="U1400">
        <v>1040</v>
      </c>
      <c r="V1400">
        <v>1110</v>
      </c>
      <c r="W1400" t="s">
        <v>45</v>
      </c>
      <c r="X1400" t="s">
        <v>129</v>
      </c>
      <c r="Y1400" t="s">
        <v>47</v>
      </c>
      <c r="Z1400" t="s">
        <v>129</v>
      </c>
      <c r="AA1400" t="s">
        <v>129</v>
      </c>
      <c r="AB1400" t="s">
        <v>129</v>
      </c>
      <c r="AC1400" t="s">
        <v>129</v>
      </c>
      <c r="AD1400">
        <v>0</v>
      </c>
      <c r="AE1400">
        <v>20</v>
      </c>
      <c r="AF1400">
        <v>30</v>
      </c>
      <c r="AG1400">
        <v>0</v>
      </c>
      <c r="AH1400">
        <v>0</v>
      </c>
      <c r="AI1400">
        <v>2</v>
      </c>
      <c r="AJ1400">
        <v>2</v>
      </c>
      <c r="AK1400">
        <v>2</v>
      </c>
      <c r="AL1400">
        <v>4</v>
      </c>
      <c r="AM1400">
        <v>1</v>
      </c>
      <c r="AN1400">
        <v>3</v>
      </c>
      <c r="AR1400" t="s">
        <v>133</v>
      </c>
      <c r="AS1400">
        <v>1.2</v>
      </c>
      <c r="AT1400">
        <v>1</v>
      </c>
      <c r="AU1400">
        <f t="shared" si="556"/>
        <v>30</v>
      </c>
      <c r="AV1400">
        <f t="shared" si="557"/>
        <v>60</v>
      </c>
      <c r="AW1400">
        <f t="shared" si="558"/>
        <v>60</v>
      </c>
      <c r="AX1400">
        <f t="shared" si="559"/>
        <v>30</v>
      </c>
      <c r="AY1400">
        <f t="shared" si="560"/>
        <v>900</v>
      </c>
      <c r="AZ1400">
        <f t="shared" si="561"/>
        <v>1</v>
      </c>
      <c r="BA1400">
        <f t="shared" si="562"/>
        <v>900</v>
      </c>
      <c r="BB1400">
        <f t="shared" si="563"/>
        <v>4200</v>
      </c>
      <c r="BC1400">
        <f t="shared" si="564"/>
        <v>3000</v>
      </c>
      <c r="BD1400">
        <f t="shared" si="565"/>
        <v>60</v>
      </c>
      <c r="BE1400">
        <f t="shared" si="566"/>
        <v>1</v>
      </c>
      <c r="BF1400">
        <f t="shared" si="567"/>
        <v>1</v>
      </c>
      <c r="BG1400">
        <f t="shared" si="568"/>
        <v>84</v>
      </c>
      <c r="BH1400">
        <f t="shared" si="569"/>
        <v>70</v>
      </c>
      <c r="BI1400">
        <f t="shared" si="570"/>
        <v>50</v>
      </c>
      <c r="BJ1400">
        <f t="shared" si="571"/>
        <v>50</v>
      </c>
      <c r="BK1400">
        <f t="shared" si="572"/>
        <v>50</v>
      </c>
      <c r="BL1400">
        <f t="shared" si="573"/>
        <v>1130</v>
      </c>
      <c r="BM1400" t="str">
        <f t="shared" si="574"/>
        <v/>
      </c>
      <c r="BN1400">
        <f t="shared" si="575"/>
        <v>-10</v>
      </c>
      <c r="BO1400" t="str">
        <f t="shared" si="576"/>
        <v/>
      </c>
      <c r="BP1400">
        <f t="shared" si="577"/>
        <v>2</v>
      </c>
      <c r="BQ1400">
        <f t="shared" si="578"/>
        <v>2</v>
      </c>
      <c r="BR1400">
        <f t="shared" si="579"/>
        <v>1</v>
      </c>
      <c r="BS1400">
        <f t="shared" si="580"/>
        <v>17</v>
      </c>
      <c r="BT1400" t="str">
        <f t="shared" si="581"/>
        <v>Flag</v>
      </c>
    </row>
    <row r="1401" spans="1:72">
      <c r="A1401">
        <v>202380</v>
      </c>
      <c r="B1401">
        <v>82352</v>
      </c>
      <c r="C1401" t="s">
        <v>123</v>
      </c>
      <c r="D1401">
        <v>1</v>
      </c>
      <c r="E1401" t="s">
        <v>425</v>
      </c>
      <c r="F1401">
        <v>1230</v>
      </c>
      <c r="G1401" t="s">
        <v>590</v>
      </c>
      <c r="H1401">
        <v>101</v>
      </c>
      <c r="K1401">
        <v>0</v>
      </c>
      <c r="L1401" t="s">
        <v>126</v>
      </c>
      <c r="M1401" t="s">
        <v>123</v>
      </c>
      <c r="N1401">
        <v>1</v>
      </c>
      <c r="O1401">
        <v>1</v>
      </c>
      <c r="P1401" t="s">
        <v>151</v>
      </c>
      <c r="Q1401" t="s">
        <v>47</v>
      </c>
      <c r="R1401">
        <v>106</v>
      </c>
      <c r="S1401" s="1">
        <v>45299</v>
      </c>
      <c r="T1401" s="1">
        <v>45403</v>
      </c>
      <c r="U1401">
        <v>840</v>
      </c>
      <c r="V1401">
        <v>1030</v>
      </c>
      <c r="W1401" t="s">
        <v>129</v>
      </c>
      <c r="X1401" t="s">
        <v>46</v>
      </c>
      <c r="Y1401" t="s">
        <v>129</v>
      </c>
      <c r="Z1401" t="s">
        <v>50</v>
      </c>
      <c r="AA1401" t="s">
        <v>129</v>
      </c>
      <c r="AB1401" t="s">
        <v>129</v>
      </c>
      <c r="AC1401" t="s">
        <v>129</v>
      </c>
      <c r="AD1401">
        <v>0</v>
      </c>
      <c r="AE1401">
        <v>20</v>
      </c>
      <c r="AF1401">
        <v>30</v>
      </c>
      <c r="AG1401">
        <v>0</v>
      </c>
      <c r="AH1401">
        <v>0</v>
      </c>
      <c r="AI1401">
        <v>2</v>
      </c>
      <c r="AJ1401">
        <v>2</v>
      </c>
      <c r="AK1401">
        <v>2</v>
      </c>
      <c r="AL1401">
        <v>4</v>
      </c>
      <c r="AM1401">
        <v>1</v>
      </c>
      <c r="AN1401">
        <v>3</v>
      </c>
      <c r="AR1401" t="s">
        <v>149</v>
      </c>
      <c r="AS1401">
        <v>4.4000000000000004</v>
      </c>
      <c r="AT1401">
        <v>1.333</v>
      </c>
      <c r="AU1401">
        <f t="shared" si="556"/>
        <v>30</v>
      </c>
      <c r="AV1401">
        <f t="shared" si="557"/>
        <v>60</v>
      </c>
      <c r="AW1401">
        <f t="shared" si="558"/>
        <v>60</v>
      </c>
      <c r="AX1401">
        <f t="shared" si="559"/>
        <v>110</v>
      </c>
      <c r="AY1401">
        <f t="shared" si="560"/>
        <v>3300</v>
      </c>
      <c r="AZ1401">
        <f t="shared" si="561"/>
        <v>1</v>
      </c>
      <c r="BA1401">
        <f t="shared" si="562"/>
        <v>3300</v>
      </c>
      <c r="BB1401">
        <f t="shared" si="563"/>
        <v>4200</v>
      </c>
      <c r="BC1401">
        <f t="shared" si="564"/>
        <v>3000</v>
      </c>
      <c r="BD1401">
        <f t="shared" si="565"/>
        <v>60</v>
      </c>
      <c r="BE1401">
        <f t="shared" si="566"/>
        <v>1</v>
      </c>
      <c r="BF1401">
        <f t="shared" si="567"/>
        <v>1</v>
      </c>
      <c r="BG1401">
        <f t="shared" si="568"/>
        <v>84</v>
      </c>
      <c r="BH1401">
        <f t="shared" si="569"/>
        <v>70</v>
      </c>
      <c r="BI1401">
        <f t="shared" si="570"/>
        <v>50</v>
      </c>
      <c r="BJ1401">
        <f t="shared" si="571"/>
        <v>50</v>
      </c>
      <c r="BK1401">
        <f t="shared" si="572"/>
        <v>50</v>
      </c>
      <c r="BL1401">
        <f t="shared" si="573"/>
        <v>930</v>
      </c>
      <c r="BM1401" t="str">
        <f t="shared" si="574"/>
        <v/>
      </c>
      <c r="BN1401">
        <f t="shared" si="575"/>
        <v>-10</v>
      </c>
      <c r="BO1401" t="str">
        <f t="shared" si="576"/>
        <v/>
      </c>
      <c r="BP1401">
        <f t="shared" si="577"/>
        <v>2</v>
      </c>
      <c r="BQ1401">
        <f t="shared" si="578"/>
        <v>2</v>
      </c>
      <c r="BR1401">
        <f t="shared" si="579"/>
        <v>1</v>
      </c>
      <c r="BS1401">
        <f t="shared" si="580"/>
        <v>17</v>
      </c>
      <c r="BT1401" t="str">
        <f t="shared" si="581"/>
        <v>Flag</v>
      </c>
    </row>
    <row r="1402" spans="1:72">
      <c r="A1402">
        <v>202380</v>
      </c>
      <c r="B1402">
        <v>82352</v>
      </c>
      <c r="C1402" t="s">
        <v>123</v>
      </c>
      <c r="D1402">
        <v>1</v>
      </c>
      <c r="E1402" t="s">
        <v>425</v>
      </c>
      <c r="F1402">
        <v>1230</v>
      </c>
      <c r="G1402" t="s">
        <v>590</v>
      </c>
      <c r="H1402">
        <v>101</v>
      </c>
      <c r="K1402">
        <v>0</v>
      </c>
      <c r="L1402" t="s">
        <v>126</v>
      </c>
      <c r="M1402" t="s">
        <v>123</v>
      </c>
      <c r="N1402">
        <v>1</v>
      </c>
      <c r="O1402">
        <v>1</v>
      </c>
      <c r="P1402" t="s">
        <v>151</v>
      </c>
      <c r="Q1402" t="s">
        <v>47</v>
      </c>
      <c r="R1402">
        <v>106</v>
      </c>
      <c r="S1402" s="1">
        <v>45299</v>
      </c>
      <c r="T1402" s="1">
        <v>45403</v>
      </c>
      <c r="U1402">
        <v>800</v>
      </c>
      <c r="V1402">
        <v>830</v>
      </c>
      <c r="W1402" t="s">
        <v>129</v>
      </c>
      <c r="X1402" t="s">
        <v>46</v>
      </c>
      <c r="Y1402" t="s">
        <v>129</v>
      </c>
      <c r="Z1402" t="s">
        <v>50</v>
      </c>
      <c r="AA1402" t="s">
        <v>129</v>
      </c>
      <c r="AB1402" t="s">
        <v>129</v>
      </c>
      <c r="AC1402" t="s">
        <v>129</v>
      </c>
      <c r="AD1402">
        <v>0</v>
      </c>
      <c r="AE1402">
        <v>20</v>
      </c>
      <c r="AF1402">
        <v>30</v>
      </c>
      <c r="AG1402">
        <v>0</v>
      </c>
      <c r="AH1402">
        <v>0</v>
      </c>
      <c r="AI1402">
        <v>2</v>
      </c>
      <c r="AJ1402">
        <v>2</v>
      </c>
      <c r="AK1402">
        <v>2</v>
      </c>
      <c r="AL1402">
        <v>4</v>
      </c>
      <c r="AM1402">
        <v>1</v>
      </c>
      <c r="AN1402">
        <v>3</v>
      </c>
      <c r="AR1402" t="s">
        <v>133</v>
      </c>
      <c r="AS1402">
        <v>1.2</v>
      </c>
      <c r="AT1402">
        <v>1</v>
      </c>
      <c r="AU1402">
        <f t="shared" si="556"/>
        <v>30</v>
      </c>
      <c r="AV1402">
        <f t="shared" si="557"/>
        <v>60</v>
      </c>
      <c r="AW1402">
        <f t="shared" si="558"/>
        <v>60</v>
      </c>
      <c r="AX1402">
        <f t="shared" si="559"/>
        <v>30</v>
      </c>
      <c r="AY1402">
        <f t="shared" si="560"/>
        <v>900</v>
      </c>
      <c r="AZ1402">
        <f t="shared" si="561"/>
        <v>1</v>
      </c>
      <c r="BA1402">
        <f t="shared" si="562"/>
        <v>900</v>
      </c>
      <c r="BB1402">
        <f t="shared" si="563"/>
        <v>4200</v>
      </c>
      <c r="BC1402">
        <f t="shared" si="564"/>
        <v>3000</v>
      </c>
      <c r="BD1402">
        <f t="shared" si="565"/>
        <v>60</v>
      </c>
      <c r="BE1402">
        <f t="shared" si="566"/>
        <v>1</v>
      </c>
      <c r="BF1402">
        <f t="shared" si="567"/>
        <v>1</v>
      </c>
      <c r="BG1402">
        <f t="shared" si="568"/>
        <v>84</v>
      </c>
      <c r="BH1402">
        <f t="shared" si="569"/>
        <v>70</v>
      </c>
      <c r="BI1402">
        <f t="shared" si="570"/>
        <v>50</v>
      </c>
      <c r="BJ1402">
        <f t="shared" si="571"/>
        <v>50</v>
      </c>
      <c r="BK1402">
        <f t="shared" si="572"/>
        <v>50</v>
      </c>
      <c r="BL1402">
        <f t="shared" si="573"/>
        <v>850</v>
      </c>
      <c r="BM1402" t="str">
        <f t="shared" si="574"/>
        <v/>
      </c>
      <c r="BN1402">
        <f t="shared" si="575"/>
        <v>-10</v>
      </c>
      <c r="BO1402" t="str">
        <f t="shared" si="576"/>
        <v/>
      </c>
      <c r="BP1402">
        <f t="shared" si="577"/>
        <v>2</v>
      </c>
      <c r="BQ1402">
        <f t="shared" si="578"/>
        <v>2</v>
      </c>
      <c r="BR1402">
        <f t="shared" si="579"/>
        <v>1</v>
      </c>
      <c r="BS1402">
        <f t="shared" si="580"/>
        <v>17</v>
      </c>
      <c r="BT1402" t="str">
        <f t="shared" si="581"/>
        <v>Flag</v>
      </c>
    </row>
    <row r="1403" spans="1:72">
      <c r="A1403">
        <v>202380</v>
      </c>
      <c r="B1403">
        <v>84435</v>
      </c>
      <c r="C1403" t="s">
        <v>123</v>
      </c>
      <c r="D1403">
        <v>1</v>
      </c>
      <c r="E1403" t="s">
        <v>425</v>
      </c>
      <c r="F1403">
        <v>2140</v>
      </c>
      <c r="G1403" t="s">
        <v>591</v>
      </c>
      <c r="H1403">
        <v>101</v>
      </c>
      <c r="K1403">
        <v>0</v>
      </c>
      <c r="L1403" t="s">
        <v>126</v>
      </c>
      <c r="M1403" t="s">
        <v>123</v>
      </c>
      <c r="N1403">
        <v>2</v>
      </c>
      <c r="O1403">
        <v>1</v>
      </c>
      <c r="P1403" t="s">
        <v>151</v>
      </c>
      <c r="Q1403" t="s">
        <v>47</v>
      </c>
      <c r="R1403">
        <v>105</v>
      </c>
      <c r="S1403" s="1">
        <v>45299</v>
      </c>
      <c r="T1403" s="1">
        <v>45403</v>
      </c>
      <c r="U1403" t="s">
        <v>129</v>
      </c>
      <c r="W1403" t="s">
        <v>129</v>
      </c>
      <c r="X1403" t="s">
        <v>129</v>
      </c>
      <c r="Y1403" t="s">
        <v>129</v>
      </c>
      <c r="Z1403" t="s">
        <v>129</v>
      </c>
      <c r="AA1403" t="s">
        <v>129</v>
      </c>
      <c r="AB1403" t="s">
        <v>129</v>
      </c>
      <c r="AC1403" t="s">
        <v>129</v>
      </c>
      <c r="AD1403">
        <v>0</v>
      </c>
      <c r="AE1403">
        <v>20</v>
      </c>
      <c r="AF1403">
        <v>0</v>
      </c>
      <c r="AG1403">
        <v>0</v>
      </c>
      <c r="AH1403">
        <v>0</v>
      </c>
      <c r="AI1403">
        <v>2</v>
      </c>
      <c r="AJ1403">
        <v>2</v>
      </c>
      <c r="AK1403">
        <v>2</v>
      </c>
      <c r="AL1403">
        <v>4</v>
      </c>
      <c r="AM1403">
        <v>1</v>
      </c>
      <c r="AN1403">
        <v>3</v>
      </c>
      <c r="AR1403" t="s">
        <v>133</v>
      </c>
      <c r="AS1403">
        <v>0</v>
      </c>
      <c r="AT1403">
        <v>1</v>
      </c>
      <c r="AU1403">
        <f t="shared" si="556"/>
        <v>0</v>
      </c>
      <c r="AV1403">
        <f t="shared" si="557"/>
        <v>30</v>
      </c>
      <c r="AW1403">
        <f t="shared" si="558"/>
        <v>30</v>
      </c>
      <c r="AX1403" t="str">
        <f t="shared" si="559"/>
        <v/>
      </c>
      <c r="AY1403" t="str">
        <f t="shared" si="560"/>
        <v/>
      </c>
      <c r="AZ1403">
        <f t="shared" si="561"/>
        <v>1</v>
      </c>
      <c r="BA1403" t="str">
        <f t="shared" si="562"/>
        <v/>
      </c>
      <c r="BB1403">
        <f t="shared" si="563"/>
        <v>4950</v>
      </c>
      <c r="BC1403">
        <f t="shared" si="564"/>
        <v>3000</v>
      </c>
      <c r="BD1403">
        <f t="shared" si="565"/>
        <v>60</v>
      </c>
      <c r="BE1403">
        <f t="shared" si="566"/>
        <v>1</v>
      </c>
      <c r="BF1403">
        <f t="shared" si="567"/>
        <v>1</v>
      </c>
      <c r="BG1403">
        <f t="shared" si="568"/>
        <v>99</v>
      </c>
      <c r="BH1403">
        <f t="shared" si="569"/>
        <v>82.5</v>
      </c>
      <c r="BI1403">
        <f t="shared" si="570"/>
        <v>100</v>
      </c>
      <c r="BJ1403">
        <f t="shared" si="571"/>
        <v>105</v>
      </c>
      <c r="BK1403">
        <f t="shared" si="572"/>
        <v>105</v>
      </c>
      <c r="BL1403" t="str">
        <f t="shared" si="573"/>
        <v/>
      </c>
      <c r="BM1403" t="str">
        <f t="shared" si="574"/>
        <v/>
      </c>
      <c r="BN1403">
        <f t="shared" si="575"/>
        <v>-23</v>
      </c>
      <c r="BO1403" t="str">
        <f t="shared" si="576"/>
        <v/>
      </c>
      <c r="BP1403">
        <f t="shared" si="577"/>
        <v>2</v>
      </c>
      <c r="BQ1403">
        <f t="shared" si="578"/>
        <v>2</v>
      </c>
      <c r="BR1403">
        <f t="shared" si="579"/>
        <v>1</v>
      </c>
      <c r="BS1403">
        <f t="shared" si="580"/>
        <v>17</v>
      </c>
      <c r="BT1403" t="str">
        <f t="shared" si="581"/>
        <v/>
      </c>
    </row>
    <row r="1404" spans="1:72">
      <c r="A1404">
        <v>202380</v>
      </c>
      <c r="B1404">
        <v>84435</v>
      </c>
      <c r="C1404" t="s">
        <v>123</v>
      </c>
      <c r="D1404">
        <v>1</v>
      </c>
      <c r="E1404" t="s">
        <v>425</v>
      </c>
      <c r="F1404">
        <v>2140</v>
      </c>
      <c r="G1404" t="s">
        <v>591</v>
      </c>
      <c r="H1404">
        <v>101</v>
      </c>
      <c r="K1404">
        <v>0</v>
      </c>
      <c r="L1404" t="s">
        <v>126</v>
      </c>
      <c r="M1404" t="s">
        <v>123</v>
      </c>
      <c r="N1404">
        <v>2</v>
      </c>
      <c r="O1404">
        <v>1</v>
      </c>
      <c r="P1404" t="s">
        <v>151</v>
      </c>
      <c r="Q1404" t="s">
        <v>47</v>
      </c>
      <c r="R1404">
        <v>105</v>
      </c>
      <c r="S1404" s="1">
        <v>45299</v>
      </c>
      <c r="T1404" s="1">
        <v>45403</v>
      </c>
      <c r="U1404">
        <v>1445</v>
      </c>
      <c r="V1404">
        <v>1730</v>
      </c>
      <c r="W1404" t="s">
        <v>45</v>
      </c>
      <c r="X1404" t="s">
        <v>129</v>
      </c>
      <c r="Y1404" t="s">
        <v>47</v>
      </c>
      <c r="Z1404" t="s">
        <v>129</v>
      </c>
      <c r="AA1404" t="s">
        <v>129</v>
      </c>
      <c r="AB1404" t="s">
        <v>129</v>
      </c>
      <c r="AC1404" t="s">
        <v>129</v>
      </c>
      <c r="AD1404">
        <v>0</v>
      </c>
      <c r="AE1404">
        <v>20</v>
      </c>
      <c r="AF1404">
        <v>0</v>
      </c>
      <c r="AG1404">
        <v>0</v>
      </c>
      <c r="AH1404">
        <v>0</v>
      </c>
      <c r="AI1404">
        <v>2</v>
      </c>
      <c r="AJ1404">
        <v>2</v>
      </c>
      <c r="AK1404">
        <v>2</v>
      </c>
      <c r="AL1404">
        <v>4</v>
      </c>
      <c r="AM1404">
        <v>1</v>
      </c>
      <c r="AN1404">
        <v>3</v>
      </c>
      <c r="AR1404" t="s">
        <v>149</v>
      </c>
      <c r="AS1404">
        <v>6.6</v>
      </c>
      <c r="AT1404">
        <v>1</v>
      </c>
      <c r="AU1404">
        <f t="shared" si="556"/>
        <v>30</v>
      </c>
      <c r="AV1404">
        <f t="shared" si="557"/>
        <v>30</v>
      </c>
      <c r="AW1404">
        <f t="shared" si="558"/>
        <v>30</v>
      </c>
      <c r="AX1404">
        <f t="shared" si="559"/>
        <v>165</v>
      </c>
      <c r="AY1404">
        <f t="shared" si="560"/>
        <v>4950</v>
      </c>
      <c r="AZ1404">
        <f t="shared" si="561"/>
        <v>1</v>
      </c>
      <c r="BA1404">
        <f t="shared" si="562"/>
        <v>4950</v>
      </c>
      <c r="BB1404">
        <f t="shared" si="563"/>
        <v>4950</v>
      </c>
      <c r="BC1404">
        <f t="shared" si="564"/>
        <v>3000</v>
      </c>
      <c r="BD1404">
        <f t="shared" si="565"/>
        <v>60</v>
      </c>
      <c r="BE1404">
        <f t="shared" si="566"/>
        <v>1</v>
      </c>
      <c r="BF1404">
        <f t="shared" si="567"/>
        <v>1</v>
      </c>
      <c r="BG1404">
        <f t="shared" si="568"/>
        <v>99</v>
      </c>
      <c r="BH1404">
        <f t="shared" si="569"/>
        <v>82.5</v>
      </c>
      <c r="BI1404">
        <f t="shared" si="570"/>
        <v>100</v>
      </c>
      <c r="BJ1404">
        <f t="shared" si="571"/>
        <v>105</v>
      </c>
      <c r="BK1404">
        <f t="shared" si="572"/>
        <v>105</v>
      </c>
      <c r="BL1404">
        <f t="shared" si="573"/>
        <v>1630</v>
      </c>
      <c r="BM1404" t="str">
        <f t="shared" si="574"/>
        <v/>
      </c>
      <c r="BN1404">
        <f t="shared" si="575"/>
        <v>-23</v>
      </c>
      <c r="BO1404" t="str">
        <f t="shared" si="576"/>
        <v/>
      </c>
      <c r="BP1404">
        <f t="shared" si="577"/>
        <v>2</v>
      </c>
      <c r="BQ1404">
        <f t="shared" si="578"/>
        <v>2</v>
      </c>
      <c r="BR1404">
        <f t="shared" si="579"/>
        <v>1</v>
      </c>
      <c r="BS1404">
        <f t="shared" si="580"/>
        <v>17</v>
      </c>
      <c r="BT1404" t="str">
        <f t="shared" si="581"/>
        <v>Flag</v>
      </c>
    </row>
    <row r="1405" spans="1:72">
      <c r="A1405">
        <v>202380</v>
      </c>
      <c r="B1405">
        <v>84016</v>
      </c>
      <c r="C1405" t="s">
        <v>123</v>
      </c>
      <c r="D1405">
        <v>114</v>
      </c>
      <c r="E1405" t="s">
        <v>436</v>
      </c>
      <c r="F1405">
        <v>1001</v>
      </c>
      <c r="G1405" t="s">
        <v>437</v>
      </c>
      <c r="H1405">
        <v>1</v>
      </c>
      <c r="K1405">
        <v>0</v>
      </c>
      <c r="L1405" t="s">
        <v>126</v>
      </c>
      <c r="M1405" t="s">
        <v>123</v>
      </c>
      <c r="N1405">
        <v>1</v>
      </c>
      <c r="O1405">
        <v>0</v>
      </c>
      <c r="P1405" t="s">
        <v>151</v>
      </c>
      <c r="Q1405" t="s">
        <v>128</v>
      </c>
      <c r="R1405">
        <v>127</v>
      </c>
      <c r="S1405" s="1">
        <v>45351</v>
      </c>
      <c r="T1405" s="1">
        <v>45403</v>
      </c>
      <c r="U1405">
        <v>850</v>
      </c>
      <c r="V1405">
        <v>1215</v>
      </c>
      <c r="W1405" t="s">
        <v>129</v>
      </c>
      <c r="X1405" t="s">
        <v>46</v>
      </c>
      <c r="Y1405" t="s">
        <v>129</v>
      </c>
      <c r="Z1405" t="s">
        <v>50</v>
      </c>
      <c r="AA1405" t="s">
        <v>129</v>
      </c>
      <c r="AB1405" t="s">
        <v>129</v>
      </c>
      <c r="AC1405" t="s">
        <v>129</v>
      </c>
      <c r="AD1405">
        <v>0</v>
      </c>
      <c r="AE1405">
        <v>12</v>
      </c>
      <c r="AF1405">
        <v>30</v>
      </c>
      <c r="AG1405">
        <v>0</v>
      </c>
      <c r="AH1405">
        <v>0</v>
      </c>
      <c r="AI1405">
        <v>2</v>
      </c>
      <c r="AJ1405">
        <v>3</v>
      </c>
      <c r="AK1405">
        <v>3</v>
      </c>
      <c r="AL1405">
        <v>5</v>
      </c>
      <c r="AM1405">
        <v>2</v>
      </c>
      <c r="AN1405">
        <v>3</v>
      </c>
      <c r="AR1405" t="s">
        <v>133</v>
      </c>
      <c r="AS1405">
        <v>8.1999999999999993</v>
      </c>
      <c r="AT1405">
        <v>2</v>
      </c>
      <c r="AU1405">
        <f t="shared" si="556"/>
        <v>15</v>
      </c>
      <c r="AV1405">
        <f t="shared" si="557"/>
        <v>30</v>
      </c>
      <c r="AW1405">
        <f t="shared" si="558"/>
        <v>30</v>
      </c>
      <c r="AX1405">
        <f t="shared" si="559"/>
        <v>205</v>
      </c>
      <c r="AY1405">
        <f t="shared" si="560"/>
        <v>3075</v>
      </c>
      <c r="AZ1405">
        <f t="shared" si="561"/>
        <v>1</v>
      </c>
      <c r="BA1405">
        <f t="shared" si="562"/>
        <v>3075</v>
      </c>
      <c r="BB1405">
        <f t="shared" si="563"/>
        <v>4125</v>
      </c>
      <c r="BC1405">
        <f t="shared" si="564"/>
        <v>3750</v>
      </c>
      <c r="BD1405">
        <f t="shared" si="565"/>
        <v>75</v>
      </c>
      <c r="BE1405">
        <f t="shared" si="566"/>
        <v>1</v>
      </c>
      <c r="BF1405">
        <f t="shared" si="567"/>
        <v>1</v>
      </c>
      <c r="BG1405">
        <f t="shared" si="568"/>
        <v>82.5</v>
      </c>
      <c r="BH1405">
        <f t="shared" si="569"/>
        <v>68.75</v>
      </c>
      <c r="BI1405">
        <f t="shared" si="570"/>
        <v>125</v>
      </c>
      <c r="BJ1405">
        <f t="shared" si="571"/>
        <v>135</v>
      </c>
      <c r="BK1405">
        <f t="shared" si="572"/>
        <v>135</v>
      </c>
      <c r="BL1405">
        <f t="shared" si="573"/>
        <v>1105</v>
      </c>
      <c r="BM1405" t="str">
        <f t="shared" si="574"/>
        <v/>
      </c>
      <c r="BN1405" t="str">
        <f t="shared" si="575"/>
        <v/>
      </c>
      <c r="BO1405" t="str">
        <f t="shared" si="576"/>
        <v/>
      </c>
      <c r="BP1405">
        <f t="shared" si="577"/>
        <v>5</v>
      </c>
      <c r="BQ1405">
        <f t="shared" si="578"/>
        <v>9</v>
      </c>
      <c r="BR1405">
        <f t="shared" si="579"/>
        <v>1</v>
      </c>
      <c r="BS1405">
        <f t="shared" si="580"/>
        <v>17</v>
      </c>
      <c r="BT1405" t="str">
        <f t="shared" si="581"/>
        <v>Flag</v>
      </c>
    </row>
    <row r="1406" spans="1:72">
      <c r="A1406">
        <v>202380</v>
      </c>
      <c r="B1406">
        <v>84016</v>
      </c>
      <c r="C1406" t="s">
        <v>123</v>
      </c>
      <c r="D1406">
        <v>114</v>
      </c>
      <c r="E1406" t="s">
        <v>436</v>
      </c>
      <c r="F1406">
        <v>1001</v>
      </c>
      <c r="G1406" t="s">
        <v>437</v>
      </c>
      <c r="H1406">
        <v>1</v>
      </c>
      <c r="K1406">
        <v>0</v>
      </c>
      <c r="L1406" t="s">
        <v>126</v>
      </c>
      <c r="M1406" t="s">
        <v>123</v>
      </c>
      <c r="N1406">
        <v>1</v>
      </c>
      <c r="O1406">
        <v>0</v>
      </c>
      <c r="P1406" t="s">
        <v>151</v>
      </c>
      <c r="Q1406" t="s">
        <v>128</v>
      </c>
      <c r="R1406">
        <v>137</v>
      </c>
      <c r="S1406" s="1">
        <v>45351</v>
      </c>
      <c r="T1406" s="1">
        <v>45403</v>
      </c>
      <c r="U1406">
        <v>730</v>
      </c>
      <c r="V1406">
        <v>840</v>
      </c>
      <c r="W1406" t="s">
        <v>129</v>
      </c>
      <c r="X1406" t="s">
        <v>46</v>
      </c>
      <c r="Y1406" t="s">
        <v>129</v>
      </c>
      <c r="Z1406" t="s">
        <v>50</v>
      </c>
      <c r="AA1406" t="s">
        <v>129</v>
      </c>
      <c r="AB1406" t="s">
        <v>129</v>
      </c>
      <c r="AC1406" t="s">
        <v>129</v>
      </c>
      <c r="AD1406">
        <v>0</v>
      </c>
      <c r="AE1406">
        <v>12</v>
      </c>
      <c r="AF1406">
        <v>30</v>
      </c>
      <c r="AG1406">
        <v>0</v>
      </c>
      <c r="AH1406">
        <v>0</v>
      </c>
      <c r="AI1406">
        <v>2</v>
      </c>
      <c r="AJ1406">
        <v>3</v>
      </c>
      <c r="AK1406">
        <v>3</v>
      </c>
      <c r="AL1406">
        <v>5</v>
      </c>
      <c r="AM1406">
        <v>2</v>
      </c>
      <c r="AN1406">
        <v>3</v>
      </c>
      <c r="AR1406" t="s">
        <v>149</v>
      </c>
      <c r="AS1406">
        <v>2.8</v>
      </c>
      <c r="AT1406">
        <v>1</v>
      </c>
      <c r="AU1406">
        <f t="shared" si="556"/>
        <v>15</v>
      </c>
      <c r="AV1406">
        <f t="shared" si="557"/>
        <v>30</v>
      </c>
      <c r="AW1406">
        <f t="shared" si="558"/>
        <v>30</v>
      </c>
      <c r="AX1406">
        <f t="shared" si="559"/>
        <v>70</v>
      </c>
      <c r="AY1406">
        <f t="shared" si="560"/>
        <v>1050</v>
      </c>
      <c r="AZ1406">
        <f t="shared" si="561"/>
        <v>1</v>
      </c>
      <c r="BA1406">
        <f t="shared" si="562"/>
        <v>1050</v>
      </c>
      <c r="BB1406">
        <f t="shared" si="563"/>
        <v>4125</v>
      </c>
      <c r="BC1406">
        <f t="shared" si="564"/>
        <v>3750</v>
      </c>
      <c r="BD1406">
        <f t="shared" si="565"/>
        <v>75</v>
      </c>
      <c r="BE1406">
        <f t="shared" si="566"/>
        <v>1</v>
      </c>
      <c r="BF1406">
        <f t="shared" si="567"/>
        <v>1</v>
      </c>
      <c r="BG1406">
        <f t="shared" si="568"/>
        <v>82.5</v>
      </c>
      <c r="BH1406">
        <f t="shared" si="569"/>
        <v>68.75</v>
      </c>
      <c r="BI1406">
        <f t="shared" si="570"/>
        <v>125</v>
      </c>
      <c r="BJ1406">
        <f t="shared" si="571"/>
        <v>135</v>
      </c>
      <c r="BK1406">
        <f t="shared" si="572"/>
        <v>135</v>
      </c>
      <c r="BL1406">
        <f t="shared" si="573"/>
        <v>945</v>
      </c>
      <c r="BM1406" t="str">
        <f t="shared" si="574"/>
        <v/>
      </c>
      <c r="BN1406" t="str">
        <f t="shared" si="575"/>
        <v/>
      </c>
      <c r="BO1406" t="str">
        <f t="shared" si="576"/>
        <v/>
      </c>
      <c r="BP1406">
        <f t="shared" si="577"/>
        <v>5</v>
      </c>
      <c r="BQ1406">
        <f t="shared" si="578"/>
        <v>9</v>
      </c>
      <c r="BR1406">
        <f t="shared" si="579"/>
        <v>1</v>
      </c>
      <c r="BS1406">
        <f t="shared" si="580"/>
        <v>17</v>
      </c>
      <c r="BT1406" t="str">
        <f t="shared" si="581"/>
        <v/>
      </c>
    </row>
    <row r="1407" spans="1:72">
      <c r="A1407">
        <v>202380</v>
      </c>
      <c r="B1407">
        <v>84655</v>
      </c>
      <c r="C1407" t="s">
        <v>123</v>
      </c>
      <c r="D1407">
        <v>113</v>
      </c>
      <c r="E1407" t="s">
        <v>436</v>
      </c>
      <c r="F1407">
        <v>1001</v>
      </c>
      <c r="G1407" t="s">
        <v>437</v>
      </c>
      <c r="H1407">
        <v>51</v>
      </c>
      <c r="I1407" t="s">
        <v>147</v>
      </c>
      <c r="J1407" t="s">
        <v>138</v>
      </c>
      <c r="K1407">
        <v>0</v>
      </c>
      <c r="L1407" t="s">
        <v>126</v>
      </c>
      <c r="M1407" t="s">
        <v>123</v>
      </c>
      <c r="N1407">
        <v>1</v>
      </c>
      <c r="O1407">
        <v>0</v>
      </c>
      <c r="P1407" t="s">
        <v>151</v>
      </c>
      <c r="Q1407" t="s">
        <v>141</v>
      </c>
      <c r="R1407" t="s">
        <v>141</v>
      </c>
      <c r="S1407" s="1">
        <v>45299</v>
      </c>
      <c r="T1407" s="1">
        <v>45350</v>
      </c>
      <c r="U1407" t="s">
        <v>129</v>
      </c>
      <c r="W1407" t="s">
        <v>129</v>
      </c>
      <c r="X1407" t="s">
        <v>129</v>
      </c>
      <c r="Y1407" t="s">
        <v>129</v>
      </c>
      <c r="Z1407" t="s">
        <v>129</v>
      </c>
      <c r="AA1407" t="s">
        <v>129</v>
      </c>
      <c r="AB1407" t="s">
        <v>129</v>
      </c>
      <c r="AC1407" t="s">
        <v>129</v>
      </c>
      <c r="AD1407">
        <v>0</v>
      </c>
      <c r="AE1407">
        <v>12</v>
      </c>
      <c r="AF1407">
        <v>12</v>
      </c>
      <c r="AG1407">
        <v>0</v>
      </c>
      <c r="AH1407">
        <v>0</v>
      </c>
      <c r="AI1407">
        <v>2</v>
      </c>
      <c r="AJ1407">
        <v>3</v>
      </c>
      <c r="AK1407">
        <v>3</v>
      </c>
      <c r="AL1407">
        <v>5</v>
      </c>
      <c r="AM1407">
        <v>2</v>
      </c>
      <c r="AN1407">
        <v>3</v>
      </c>
      <c r="AP1407" t="s">
        <v>138</v>
      </c>
      <c r="AR1407" t="s">
        <v>133</v>
      </c>
      <c r="AS1407">
        <v>0</v>
      </c>
      <c r="AT1407">
        <v>2</v>
      </c>
      <c r="AU1407">
        <f t="shared" si="556"/>
        <v>0</v>
      </c>
      <c r="AV1407">
        <f t="shared" si="557"/>
        <v>15</v>
      </c>
      <c r="AW1407">
        <f t="shared" si="558"/>
        <v>15</v>
      </c>
      <c r="AX1407" t="str">
        <f t="shared" si="559"/>
        <v/>
      </c>
      <c r="AY1407" t="str">
        <f t="shared" si="560"/>
        <v/>
      </c>
      <c r="AZ1407">
        <f t="shared" si="561"/>
        <v>1</v>
      </c>
      <c r="BA1407" t="str">
        <f t="shared" si="562"/>
        <v/>
      </c>
      <c r="BB1407">
        <f t="shared" si="563"/>
        <v>3000</v>
      </c>
      <c r="BC1407">
        <f t="shared" si="564"/>
        <v>1875</v>
      </c>
      <c r="BD1407">
        <f t="shared" si="565"/>
        <v>75</v>
      </c>
      <c r="BE1407">
        <f t="shared" si="566"/>
        <v>0.5</v>
      </c>
      <c r="BF1407">
        <f t="shared" si="567"/>
        <v>0.5</v>
      </c>
      <c r="BG1407">
        <f t="shared" si="568"/>
        <v>60</v>
      </c>
      <c r="BH1407">
        <f t="shared" si="569"/>
        <v>50</v>
      </c>
      <c r="BI1407">
        <f t="shared" si="570"/>
        <v>125</v>
      </c>
      <c r="BJ1407">
        <f t="shared" si="571"/>
        <v>135</v>
      </c>
      <c r="BK1407">
        <f t="shared" si="572"/>
        <v>135</v>
      </c>
      <c r="BL1407" t="str">
        <f t="shared" si="573"/>
        <v/>
      </c>
      <c r="BM1407" t="str">
        <f t="shared" si="574"/>
        <v/>
      </c>
      <c r="BN1407">
        <f t="shared" si="575"/>
        <v>-13</v>
      </c>
      <c r="BO1407" t="str">
        <f t="shared" si="576"/>
        <v/>
      </c>
      <c r="BP1407">
        <f t="shared" si="577"/>
        <v>2</v>
      </c>
      <c r="BQ1407">
        <f t="shared" si="578"/>
        <v>2</v>
      </c>
      <c r="BR1407">
        <f t="shared" si="579"/>
        <v>4</v>
      </c>
      <c r="BS1407">
        <f t="shared" si="580"/>
        <v>9</v>
      </c>
      <c r="BT1407" t="str">
        <f t="shared" si="581"/>
        <v/>
      </c>
    </row>
    <row r="1408" spans="1:72">
      <c r="A1408">
        <v>202380</v>
      </c>
      <c r="B1408">
        <v>84655</v>
      </c>
      <c r="C1408" t="s">
        <v>123</v>
      </c>
      <c r="D1408">
        <v>113</v>
      </c>
      <c r="E1408" t="s">
        <v>436</v>
      </c>
      <c r="F1408">
        <v>1001</v>
      </c>
      <c r="G1408" t="s">
        <v>437</v>
      </c>
      <c r="H1408">
        <v>51</v>
      </c>
      <c r="I1408" t="s">
        <v>147</v>
      </c>
      <c r="J1408" t="s">
        <v>138</v>
      </c>
      <c r="K1408">
        <v>0</v>
      </c>
      <c r="L1408" t="s">
        <v>126</v>
      </c>
      <c r="M1408" t="s">
        <v>123</v>
      </c>
      <c r="N1408">
        <v>1</v>
      </c>
      <c r="O1408">
        <v>0</v>
      </c>
      <c r="P1408" t="s">
        <v>151</v>
      </c>
      <c r="Q1408" t="s">
        <v>128</v>
      </c>
      <c r="R1408">
        <v>137</v>
      </c>
      <c r="S1408" s="1">
        <v>45299</v>
      </c>
      <c r="T1408" s="1">
        <v>45350</v>
      </c>
      <c r="U1408">
        <v>730</v>
      </c>
      <c r="V1408">
        <v>1050</v>
      </c>
      <c r="W1408" t="s">
        <v>129</v>
      </c>
      <c r="X1408" t="s">
        <v>46</v>
      </c>
      <c r="Y1408" t="s">
        <v>129</v>
      </c>
      <c r="Z1408" t="s">
        <v>50</v>
      </c>
      <c r="AA1408" t="s">
        <v>129</v>
      </c>
      <c r="AB1408" t="s">
        <v>129</v>
      </c>
      <c r="AC1408" t="s">
        <v>129</v>
      </c>
      <c r="AD1408">
        <v>0</v>
      </c>
      <c r="AE1408">
        <v>12</v>
      </c>
      <c r="AF1408">
        <v>12</v>
      </c>
      <c r="AG1408">
        <v>0</v>
      </c>
      <c r="AH1408">
        <v>0</v>
      </c>
      <c r="AI1408">
        <v>2</v>
      </c>
      <c r="AJ1408">
        <v>3</v>
      </c>
      <c r="AK1408">
        <v>3</v>
      </c>
      <c r="AL1408">
        <v>5</v>
      </c>
      <c r="AM1408">
        <v>2</v>
      </c>
      <c r="AN1408">
        <v>3</v>
      </c>
      <c r="AP1408" t="s">
        <v>138</v>
      </c>
      <c r="AR1408" t="s">
        <v>149</v>
      </c>
      <c r="AS1408">
        <v>8</v>
      </c>
      <c r="AT1408">
        <v>1</v>
      </c>
      <c r="AU1408">
        <f t="shared" si="556"/>
        <v>15</v>
      </c>
      <c r="AV1408">
        <f t="shared" si="557"/>
        <v>15</v>
      </c>
      <c r="AW1408">
        <f t="shared" si="558"/>
        <v>15</v>
      </c>
      <c r="AX1408">
        <f t="shared" si="559"/>
        <v>200</v>
      </c>
      <c r="AY1408">
        <f t="shared" si="560"/>
        <v>3000</v>
      </c>
      <c r="AZ1408">
        <f t="shared" si="561"/>
        <v>1</v>
      </c>
      <c r="BA1408">
        <f t="shared" si="562"/>
        <v>3000</v>
      </c>
      <c r="BB1408">
        <f t="shared" si="563"/>
        <v>3000</v>
      </c>
      <c r="BC1408">
        <f t="shared" si="564"/>
        <v>1875</v>
      </c>
      <c r="BD1408">
        <f t="shared" si="565"/>
        <v>75</v>
      </c>
      <c r="BE1408">
        <f t="shared" si="566"/>
        <v>0.5</v>
      </c>
      <c r="BF1408">
        <f t="shared" si="567"/>
        <v>0.5</v>
      </c>
      <c r="BG1408">
        <f t="shared" si="568"/>
        <v>60</v>
      </c>
      <c r="BH1408">
        <f t="shared" si="569"/>
        <v>50</v>
      </c>
      <c r="BI1408">
        <f t="shared" si="570"/>
        <v>125</v>
      </c>
      <c r="BJ1408">
        <f t="shared" si="571"/>
        <v>135</v>
      </c>
      <c r="BK1408">
        <f t="shared" si="572"/>
        <v>135</v>
      </c>
      <c r="BL1408">
        <f t="shared" si="573"/>
        <v>945</v>
      </c>
      <c r="BM1408" t="str">
        <f t="shared" si="574"/>
        <v/>
      </c>
      <c r="BN1408">
        <f t="shared" si="575"/>
        <v>-13</v>
      </c>
      <c r="BO1408" t="str">
        <f t="shared" si="576"/>
        <v/>
      </c>
      <c r="BP1408">
        <f t="shared" si="577"/>
        <v>2</v>
      </c>
      <c r="BQ1408">
        <f t="shared" si="578"/>
        <v>2</v>
      </c>
      <c r="BR1408">
        <f t="shared" si="579"/>
        <v>4</v>
      </c>
      <c r="BS1408">
        <f t="shared" si="580"/>
        <v>9</v>
      </c>
      <c r="BT1408" t="str">
        <f t="shared" si="581"/>
        <v/>
      </c>
    </row>
    <row r="1409" spans="1:72">
      <c r="A1409">
        <v>202380</v>
      </c>
      <c r="B1409">
        <v>84656</v>
      </c>
      <c r="C1409" t="s">
        <v>123</v>
      </c>
      <c r="D1409">
        <v>114</v>
      </c>
      <c r="E1409" t="s">
        <v>436</v>
      </c>
      <c r="F1409">
        <v>1001</v>
      </c>
      <c r="G1409" t="s">
        <v>437</v>
      </c>
      <c r="H1409">
        <v>52</v>
      </c>
      <c r="I1409" t="s">
        <v>147</v>
      </c>
      <c r="J1409" t="s">
        <v>138</v>
      </c>
      <c r="K1409">
        <v>0</v>
      </c>
      <c r="L1409" t="s">
        <v>126</v>
      </c>
      <c r="M1409" t="s">
        <v>123</v>
      </c>
      <c r="N1409">
        <v>1</v>
      </c>
      <c r="O1409">
        <v>0</v>
      </c>
      <c r="P1409" t="s">
        <v>151</v>
      </c>
      <c r="Q1409" t="s">
        <v>141</v>
      </c>
      <c r="R1409" t="s">
        <v>141</v>
      </c>
      <c r="S1409" s="1">
        <v>45351</v>
      </c>
      <c r="T1409" s="1">
        <v>45403</v>
      </c>
      <c r="U1409" t="s">
        <v>129</v>
      </c>
      <c r="W1409" t="s">
        <v>129</v>
      </c>
      <c r="X1409" t="s">
        <v>129</v>
      </c>
      <c r="Y1409" t="s">
        <v>129</v>
      </c>
      <c r="Z1409" t="s">
        <v>129</v>
      </c>
      <c r="AA1409" t="s">
        <v>129</v>
      </c>
      <c r="AB1409" t="s">
        <v>129</v>
      </c>
      <c r="AC1409" t="s">
        <v>129</v>
      </c>
      <c r="AD1409">
        <v>0</v>
      </c>
      <c r="AE1409">
        <v>12</v>
      </c>
      <c r="AF1409">
        <v>12</v>
      </c>
      <c r="AG1409">
        <v>0</v>
      </c>
      <c r="AH1409">
        <v>0</v>
      </c>
      <c r="AI1409">
        <v>2</v>
      </c>
      <c r="AJ1409">
        <v>3</v>
      </c>
      <c r="AK1409">
        <v>3</v>
      </c>
      <c r="AL1409">
        <v>5</v>
      </c>
      <c r="AM1409">
        <v>2</v>
      </c>
      <c r="AN1409">
        <v>3</v>
      </c>
      <c r="AP1409" t="s">
        <v>138</v>
      </c>
      <c r="AR1409" t="s">
        <v>133</v>
      </c>
      <c r="AS1409">
        <v>0</v>
      </c>
      <c r="AT1409">
        <v>2</v>
      </c>
      <c r="AU1409">
        <f t="shared" si="556"/>
        <v>0</v>
      </c>
      <c r="AV1409">
        <f t="shared" si="557"/>
        <v>15</v>
      </c>
      <c r="AW1409">
        <f t="shared" si="558"/>
        <v>15</v>
      </c>
      <c r="AX1409" t="str">
        <f t="shared" si="559"/>
        <v/>
      </c>
      <c r="AY1409" t="str">
        <f t="shared" si="560"/>
        <v/>
      </c>
      <c r="AZ1409">
        <f t="shared" si="561"/>
        <v>1</v>
      </c>
      <c r="BA1409" t="str">
        <f t="shared" si="562"/>
        <v/>
      </c>
      <c r="BB1409">
        <f t="shared" si="563"/>
        <v>3000</v>
      </c>
      <c r="BC1409">
        <f t="shared" si="564"/>
        <v>1875</v>
      </c>
      <c r="BD1409">
        <f t="shared" si="565"/>
        <v>75</v>
      </c>
      <c r="BE1409">
        <f t="shared" si="566"/>
        <v>0.5</v>
      </c>
      <c r="BF1409">
        <f t="shared" si="567"/>
        <v>0.5</v>
      </c>
      <c r="BG1409">
        <f t="shared" si="568"/>
        <v>60</v>
      </c>
      <c r="BH1409">
        <f t="shared" si="569"/>
        <v>50</v>
      </c>
      <c r="BI1409">
        <f t="shared" si="570"/>
        <v>125</v>
      </c>
      <c r="BJ1409">
        <f t="shared" si="571"/>
        <v>135</v>
      </c>
      <c r="BK1409">
        <f t="shared" si="572"/>
        <v>135</v>
      </c>
      <c r="BL1409" t="str">
        <f t="shared" si="573"/>
        <v/>
      </c>
      <c r="BM1409" t="str">
        <f t="shared" si="574"/>
        <v/>
      </c>
      <c r="BN1409">
        <f t="shared" si="575"/>
        <v>-13</v>
      </c>
      <c r="BO1409" t="str">
        <f t="shared" si="576"/>
        <v/>
      </c>
      <c r="BP1409">
        <f t="shared" si="577"/>
        <v>5</v>
      </c>
      <c r="BQ1409">
        <f t="shared" si="578"/>
        <v>9</v>
      </c>
      <c r="BR1409">
        <f t="shared" si="579"/>
        <v>1</v>
      </c>
      <c r="BS1409">
        <f t="shared" si="580"/>
        <v>17</v>
      </c>
      <c r="BT1409" t="str">
        <f t="shared" si="581"/>
        <v/>
      </c>
    </row>
    <row r="1410" spans="1:72">
      <c r="A1410">
        <v>202380</v>
      </c>
      <c r="B1410">
        <v>84656</v>
      </c>
      <c r="C1410" t="s">
        <v>123</v>
      </c>
      <c r="D1410">
        <v>114</v>
      </c>
      <c r="E1410" t="s">
        <v>436</v>
      </c>
      <c r="F1410">
        <v>1001</v>
      </c>
      <c r="G1410" t="s">
        <v>437</v>
      </c>
      <c r="H1410">
        <v>52</v>
      </c>
      <c r="I1410" t="s">
        <v>147</v>
      </c>
      <c r="J1410" t="s">
        <v>138</v>
      </c>
      <c r="K1410">
        <v>0</v>
      </c>
      <c r="L1410" t="s">
        <v>126</v>
      </c>
      <c r="M1410" t="s">
        <v>123</v>
      </c>
      <c r="N1410">
        <v>1</v>
      </c>
      <c r="O1410">
        <v>0</v>
      </c>
      <c r="P1410" t="s">
        <v>151</v>
      </c>
      <c r="Q1410" t="s">
        <v>128</v>
      </c>
      <c r="R1410">
        <v>137</v>
      </c>
      <c r="S1410" s="1">
        <v>45351</v>
      </c>
      <c r="T1410" s="1">
        <v>45403</v>
      </c>
      <c r="U1410">
        <v>730</v>
      </c>
      <c r="V1410">
        <v>1050</v>
      </c>
      <c r="W1410" t="s">
        <v>129</v>
      </c>
      <c r="X1410" t="s">
        <v>46</v>
      </c>
      <c r="Y1410" t="s">
        <v>129</v>
      </c>
      <c r="Z1410" t="s">
        <v>50</v>
      </c>
      <c r="AA1410" t="s">
        <v>129</v>
      </c>
      <c r="AB1410" t="s">
        <v>129</v>
      </c>
      <c r="AC1410" t="s">
        <v>129</v>
      </c>
      <c r="AD1410">
        <v>0</v>
      </c>
      <c r="AE1410">
        <v>12</v>
      </c>
      <c r="AF1410">
        <v>12</v>
      </c>
      <c r="AG1410">
        <v>0</v>
      </c>
      <c r="AH1410">
        <v>0</v>
      </c>
      <c r="AI1410">
        <v>2</v>
      </c>
      <c r="AJ1410">
        <v>3</v>
      </c>
      <c r="AK1410">
        <v>3</v>
      </c>
      <c r="AL1410">
        <v>5</v>
      </c>
      <c r="AM1410">
        <v>2</v>
      </c>
      <c r="AN1410">
        <v>3</v>
      </c>
      <c r="AP1410" t="s">
        <v>138</v>
      </c>
      <c r="AR1410" t="s">
        <v>149</v>
      </c>
      <c r="AS1410">
        <v>8</v>
      </c>
      <c r="AT1410">
        <v>1</v>
      </c>
      <c r="AU1410">
        <f t="shared" si="556"/>
        <v>15</v>
      </c>
      <c r="AV1410">
        <f t="shared" si="557"/>
        <v>15</v>
      </c>
      <c r="AW1410">
        <f t="shared" si="558"/>
        <v>15</v>
      </c>
      <c r="AX1410">
        <f t="shared" si="559"/>
        <v>200</v>
      </c>
      <c r="AY1410">
        <f t="shared" si="560"/>
        <v>3000</v>
      </c>
      <c r="AZ1410">
        <f t="shared" si="561"/>
        <v>1</v>
      </c>
      <c r="BA1410">
        <f t="shared" si="562"/>
        <v>3000</v>
      </c>
      <c r="BB1410">
        <f t="shared" si="563"/>
        <v>3000</v>
      </c>
      <c r="BC1410">
        <f t="shared" si="564"/>
        <v>1875</v>
      </c>
      <c r="BD1410">
        <f t="shared" si="565"/>
        <v>75</v>
      </c>
      <c r="BE1410">
        <f t="shared" si="566"/>
        <v>0.5</v>
      </c>
      <c r="BF1410">
        <f t="shared" si="567"/>
        <v>0.5</v>
      </c>
      <c r="BG1410">
        <f t="shared" si="568"/>
        <v>60</v>
      </c>
      <c r="BH1410">
        <f t="shared" si="569"/>
        <v>50</v>
      </c>
      <c r="BI1410">
        <f t="shared" si="570"/>
        <v>125</v>
      </c>
      <c r="BJ1410">
        <f t="shared" si="571"/>
        <v>135</v>
      </c>
      <c r="BK1410">
        <f t="shared" si="572"/>
        <v>135</v>
      </c>
      <c r="BL1410">
        <f t="shared" si="573"/>
        <v>945</v>
      </c>
      <c r="BM1410" t="str">
        <f t="shared" si="574"/>
        <v/>
      </c>
      <c r="BN1410">
        <f t="shared" si="575"/>
        <v>-13</v>
      </c>
      <c r="BO1410" t="str">
        <f t="shared" si="576"/>
        <v/>
      </c>
      <c r="BP1410">
        <f t="shared" si="577"/>
        <v>5</v>
      </c>
      <c r="BQ1410">
        <f t="shared" si="578"/>
        <v>9</v>
      </c>
      <c r="BR1410">
        <f t="shared" si="579"/>
        <v>1</v>
      </c>
      <c r="BS1410">
        <f t="shared" si="580"/>
        <v>17</v>
      </c>
      <c r="BT1410" t="str">
        <f t="shared" si="581"/>
        <v/>
      </c>
    </row>
    <row r="1411" spans="1:72">
      <c r="A1411">
        <v>202380</v>
      </c>
      <c r="B1411">
        <v>84014</v>
      </c>
      <c r="C1411" t="s">
        <v>123</v>
      </c>
      <c r="D1411">
        <v>114</v>
      </c>
      <c r="E1411" t="s">
        <v>436</v>
      </c>
      <c r="F1411">
        <v>1005</v>
      </c>
      <c r="G1411" t="s">
        <v>438</v>
      </c>
      <c r="H1411">
        <v>1</v>
      </c>
      <c r="K1411">
        <v>0</v>
      </c>
      <c r="L1411" t="s">
        <v>126</v>
      </c>
      <c r="M1411" t="s">
        <v>123</v>
      </c>
      <c r="N1411">
        <v>1</v>
      </c>
      <c r="O1411">
        <v>0</v>
      </c>
      <c r="P1411" t="s">
        <v>151</v>
      </c>
      <c r="Q1411" t="s">
        <v>128</v>
      </c>
      <c r="R1411">
        <v>127</v>
      </c>
      <c r="S1411" s="1">
        <v>45351</v>
      </c>
      <c r="T1411" s="1">
        <v>45403</v>
      </c>
      <c r="U1411">
        <v>850</v>
      </c>
      <c r="V1411">
        <v>1215</v>
      </c>
      <c r="W1411" t="s">
        <v>45</v>
      </c>
      <c r="X1411" t="s">
        <v>129</v>
      </c>
      <c r="Y1411" t="s">
        <v>47</v>
      </c>
      <c r="Z1411" t="s">
        <v>129</v>
      </c>
      <c r="AA1411" t="s">
        <v>129</v>
      </c>
      <c r="AB1411" t="s">
        <v>129</v>
      </c>
      <c r="AC1411" t="s">
        <v>129</v>
      </c>
      <c r="AD1411">
        <v>0</v>
      </c>
      <c r="AE1411">
        <v>12</v>
      </c>
      <c r="AF1411">
        <v>30</v>
      </c>
      <c r="AG1411">
        <v>0</v>
      </c>
      <c r="AH1411">
        <v>0</v>
      </c>
      <c r="AI1411">
        <v>2</v>
      </c>
      <c r="AJ1411">
        <v>3</v>
      </c>
      <c r="AK1411">
        <v>3</v>
      </c>
      <c r="AL1411">
        <v>5</v>
      </c>
      <c r="AM1411">
        <v>2</v>
      </c>
      <c r="AN1411">
        <v>3</v>
      </c>
      <c r="AR1411" t="s">
        <v>133</v>
      </c>
      <c r="AS1411">
        <v>8.1999999999999993</v>
      </c>
      <c r="AT1411">
        <v>2</v>
      </c>
      <c r="AU1411">
        <f t="shared" si="556"/>
        <v>14</v>
      </c>
      <c r="AV1411">
        <f t="shared" si="557"/>
        <v>28</v>
      </c>
      <c r="AW1411">
        <f t="shared" si="558"/>
        <v>28</v>
      </c>
      <c r="AX1411">
        <f t="shared" si="559"/>
        <v>205</v>
      </c>
      <c r="AY1411">
        <f t="shared" si="560"/>
        <v>2870</v>
      </c>
      <c r="AZ1411">
        <f t="shared" si="561"/>
        <v>1</v>
      </c>
      <c r="BA1411">
        <f t="shared" si="562"/>
        <v>2870</v>
      </c>
      <c r="BB1411">
        <f t="shared" si="563"/>
        <v>3850</v>
      </c>
      <c r="BC1411">
        <f t="shared" si="564"/>
        <v>3750</v>
      </c>
      <c r="BD1411">
        <f t="shared" si="565"/>
        <v>75</v>
      </c>
      <c r="BE1411">
        <f t="shared" si="566"/>
        <v>1</v>
      </c>
      <c r="BF1411">
        <f t="shared" si="567"/>
        <v>1</v>
      </c>
      <c r="BG1411">
        <f t="shared" si="568"/>
        <v>77</v>
      </c>
      <c r="BH1411">
        <f t="shared" si="569"/>
        <v>64.166666666666671</v>
      </c>
      <c r="BI1411">
        <f t="shared" si="570"/>
        <v>133.92857142857142</v>
      </c>
      <c r="BJ1411">
        <f t="shared" si="571"/>
        <v>143.92857142857142</v>
      </c>
      <c r="BK1411">
        <f t="shared" si="572"/>
        <v>135</v>
      </c>
      <c r="BL1411">
        <f t="shared" si="573"/>
        <v>1105</v>
      </c>
      <c r="BM1411" t="str">
        <f t="shared" si="574"/>
        <v/>
      </c>
      <c r="BN1411" t="str">
        <f t="shared" si="575"/>
        <v/>
      </c>
      <c r="BO1411" t="str">
        <f t="shared" si="576"/>
        <v/>
      </c>
      <c r="BP1411">
        <f t="shared" si="577"/>
        <v>5</v>
      </c>
      <c r="BQ1411">
        <f t="shared" si="578"/>
        <v>9</v>
      </c>
      <c r="BR1411">
        <f t="shared" si="579"/>
        <v>1</v>
      </c>
      <c r="BS1411">
        <f t="shared" si="580"/>
        <v>17</v>
      </c>
      <c r="BT1411" t="str">
        <f t="shared" si="581"/>
        <v>Flag</v>
      </c>
    </row>
    <row r="1412" spans="1:72">
      <c r="A1412">
        <v>202380</v>
      </c>
      <c r="B1412">
        <v>84014</v>
      </c>
      <c r="C1412" t="s">
        <v>123</v>
      </c>
      <c r="D1412">
        <v>114</v>
      </c>
      <c r="E1412" t="s">
        <v>436</v>
      </c>
      <c r="F1412">
        <v>1005</v>
      </c>
      <c r="G1412" t="s">
        <v>438</v>
      </c>
      <c r="H1412">
        <v>1</v>
      </c>
      <c r="K1412">
        <v>0</v>
      </c>
      <c r="L1412" t="s">
        <v>126</v>
      </c>
      <c r="M1412" t="s">
        <v>123</v>
      </c>
      <c r="N1412">
        <v>1</v>
      </c>
      <c r="O1412">
        <v>0</v>
      </c>
      <c r="P1412" t="s">
        <v>151</v>
      </c>
      <c r="Q1412" t="s">
        <v>128</v>
      </c>
      <c r="R1412">
        <v>137</v>
      </c>
      <c r="S1412" s="1">
        <v>45351</v>
      </c>
      <c r="T1412" s="1">
        <v>45403</v>
      </c>
      <c r="U1412">
        <v>730</v>
      </c>
      <c r="V1412">
        <v>840</v>
      </c>
      <c r="W1412" t="s">
        <v>45</v>
      </c>
      <c r="X1412" t="s">
        <v>129</v>
      </c>
      <c r="Y1412" t="s">
        <v>47</v>
      </c>
      <c r="Z1412" t="s">
        <v>129</v>
      </c>
      <c r="AA1412" t="s">
        <v>129</v>
      </c>
      <c r="AB1412" t="s">
        <v>129</v>
      </c>
      <c r="AC1412" t="s">
        <v>129</v>
      </c>
      <c r="AD1412">
        <v>0</v>
      </c>
      <c r="AE1412">
        <v>12</v>
      </c>
      <c r="AF1412">
        <v>30</v>
      </c>
      <c r="AG1412">
        <v>0</v>
      </c>
      <c r="AH1412">
        <v>0</v>
      </c>
      <c r="AI1412">
        <v>2</v>
      </c>
      <c r="AJ1412">
        <v>3</v>
      </c>
      <c r="AK1412">
        <v>3</v>
      </c>
      <c r="AL1412">
        <v>5</v>
      </c>
      <c r="AM1412">
        <v>2</v>
      </c>
      <c r="AN1412">
        <v>3</v>
      </c>
      <c r="AR1412" t="s">
        <v>149</v>
      </c>
      <c r="AS1412">
        <v>2.8</v>
      </c>
      <c r="AT1412">
        <v>1</v>
      </c>
      <c r="AU1412">
        <f t="shared" si="556"/>
        <v>14</v>
      </c>
      <c r="AV1412">
        <f t="shared" si="557"/>
        <v>28</v>
      </c>
      <c r="AW1412">
        <f t="shared" si="558"/>
        <v>28</v>
      </c>
      <c r="AX1412">
        <f t="shared" si="559"/>
        <v>70</v>
      </c>
      <c r="AY1412">
        <f t="shared" si="560"/>
        <v>980</v>
      </c>
      <c r="AZ1412">
        <f t="shared" si="561"/>
        <v>1</v>
      </c>
      <c r="BA1412">
        <f t="shared" si="562"/>
        <v>980</v>
      </c>
      <c r="BB1412">
        <f t="shared" si="563"/>
        <v>3850</v>
      </c>
      <c r="BC1412">
        <f t="shared" si="564"/>
        <v>3750</v>
      </c>
      <c r="BD1412">
        <f t="shared" si="565"/>
        <v>75</v>
      </c>
      <c r="BE1412">
        <f t="shared" si="566"/>
        <v>1</v>
      </c>
      <c r="BF1412">
        <f t="shared" si="567"/>
        <v>1</v>
      </c>
      <c r="BG1412">
        <f t="shared" si="568"/>
        <v>77</v>
      </c>
      <c r="BH1412">
        <f t="shared" si="569"/>
        <v>64.166666666666671</v>
      </c>
      <c r="BI1412">
        <f t="shared" si="570"/>
        <v>133.92857142857142</v>
      </c>
      <c r="BJ1412">
        <f t="shared" si="571"/>
        <v>143.92857142857142</v>
      </c>
      <c r="BK1412">
        <f t="shared" si="572"/>
        <v>135</v>
      </c>
      <c r="BL1412">
        <f t="shared" si="573"/>
        <v>945</v>
      </c>
      <c r="BM1412" t="str">
        <f t="shared" si="574"/>
        <v/>
      </c>
      <c r="BN1412" t="str">
        <f t="shared" si="575"/>
        <v/>
      </c>
      <c r="BO1412" t="str">
        <f t="shared" si="576"/>
        <v/>
      </c>
      <c r="BP1412">
        <f t="shared" si="577"/>
        <v>5</v>
      </c>
      <c r="BQ1412">
        <f t="shared" si="578"/>
        <v>9</v>
      </c>
      <c r="BR1412">
        <f t="shared" si="579"/>
        <v>1</v>
      </c>
      <c r="BS1412">
        <f t="shared" si="580"/>
        <v>17</v>
      </c>
      <c r="BT1412" t="str">
        <f t="shared" si="581"/>
        <v/>
      </c>
    </row>
    <row r="1413" spans="1:72">
      <c r="A1413">
        <v>202380</v>
      </c>
      <c r="B1413">
        <v>84657</v>
      </c>
      <c r="C1413" t="s">
        <v>123</v>
      </c>
      <c r="D1413">
        <v>113</v>
      </c>
      <c r="E1413" t="s">
        <v>436</v>
      </c>
      <c r="F1413">
        <v>1005</v>
      </c>
      <c r="G1413" t="s">
        <v>438</v>
      </c>
      <c r="H1413">
        <v>51</v>
      </c>
      <c r="I1413" t="s">
        <v>147</v>
      </c>
      <c r="J1413" t="s">
        <v>138</v>
      </c>
      <c r="K1413">
        <v>0</v>
      </c>
      <c r="L1413" t="s">
        <v>126</v>
      </c>
      <c r="M1413" t="s">
        <v>123</v>
      </c>
      <c r="N1413">
        <v>1</v>
      </c>
      <c r="O1413">
        <v>0</v>
      </c>
      <c r="P1413" t="s">
        <v>151</v>
      </c>
      <c r="Q1413" t="s">
        <v>128</v>
      </c>
      <c r="R1413">
        <v>137</v>
      </c>
      <c r="S1413" s="1">
        <v>45299</v>
      </c>
      <c r="T1413" s="1">
        <v>45350</v>
      </c>
      <c r="U1413">
        <v>730</v>
      </c>
      <c r="V1413">
        <v>1050</v>
      </c>
      <c r="W1413" t="s">
        <v>45</v>
      </c>
      <c r="X1413" t="s">
        <v>129</v>
      </c>
      <c r="Y1413" t="s">
        <v>47</v>
      </c>
      <c r="Z1413" t="s">
        <v>129</v>
      </c>
      <c r="AA1413" t="s">
        <v>129</v>
      </c>
      <c r="AB1413" t="s">
        <v>129</v>
      </c>
      <c r="AC1413" t="s">
        <v>129</v>
      </c>
      <c r="AD1413">
        <v>0</v>
      </c>
      <c r="AE1413">
        <v>12</v>
      </c>
      <c r="AF1413">
        <v>12</v>
      </c>
      <c r="AG1413">
        <v>0</v>
      </c>
      <c r="AH1413">
        <v>0</v>
      </c>
      <c r="AI1413">
        <v>2</v>
      </c>
      <c r="AJ1413">
        <v>3</v>
      </c>
      <c r="AK1413">
        <v>3</v>
      </c>
      <c r="AL1413">
        <v>5</v>
      </c>
      <c r="AM1413">
        <v>2</v>
      </c>
      <c r="AN1413">
        <v>3</v>
      </c>
      <c r="AP1413" t="s">
        <v>138</v>
      </c>
      <c r="AR1413" t="s">
        <v>149</v>
      </c>
      <c r="AS1413">
        <v>8</v>
      </c>
      <c r="AT1413">
        <v>1</v>
      </c>
      <c r="AU1413">
        <f t="shared" ref="AU1413:AU1476" si="582">(W1413="M")*(BS1413-BQ1413-(BP1413&gt;2)+(BR1413&gt;=2))+(X1413="T")*(BS1413-BQ1413-(BP1413&gt;3)+(BR1413&gt;=3))+(Y1413="W")*(BS1413-BQ1413-(BP1413&gt;4)+(BR1413&gt;=4))+(Z1413="R")*(BS1413-BQ1413-(BP1413&gt;5)+(BR1413&gt;=5))+(AA1413="F")*(BS1413-BQ1413-(BP1413&gt;6)+(BR1413&gt;=6))+(AB1413="S")*(BS1413-BQ1413-(BP1413&gt;7)+(BR1413&gt;=7))+(AC1413="U")*(BS1413-BQ1413-(BP1413&gt;1)+(BR1413&gt;=1))</f>
        <v>16</v>
      </c>
      <c r="AV1413">
        <f t="shared" ref="AV1413:AV1476" si="583">SUMIFS(AU:AU, B:B, B1413, U:U, "&lt;&gt;." )</f>
        <v>16</v>
      </c>
      <c r="AW1413">
        <f t="shared" ref="AW1413:AW1476" si="584">IFERROR(AV1413/AZ1413, 0)</f>
        <v>16</v>
      </c>
      <c r="AX1413">
        <f t="shared" ref="AX1413:AX1476" si="585">IFERROR((INT(V1413/100)-INT(U1413/100))*60+MOD(V1413,100)-MOD(U1413,100), "")</f>
        <v>200</v>
      </c>
      <c r="AY1413">
        <f t="shared" ref="AY1413:AY1476" si="586">IFERROR(AX1413*AU1413, "")</f>
        <v>3200</v>
      </c>
      <c r="AZ1413">
        <f t="shared" ref="AZ1413:AZ1476" si="587">COUNTIFS(B$3:B$7000, B1413, $W$3:$W$7000, W1413, $X$3:$X$7000, X1413, $Y$3:$Y$7000, Y1413, $Z$3:$Z$7000, Z1413,  $AA$3:$AA$7000, AA1413, $AB$3:$AB$7000, AB1413, $AC$3:$AC$7000, AC1413, $U$3:$U$7000, U1413)</f>
        <v>1</v>
      </c>
      <c r="BA1413">
        <f t="shared" ref="BA1413:BA1476" si="588">IFERROR(AY1413/AZ1413, "")</f>
        <v>3200</v>
      </c>
      <c r="BB1413">
        <f t="shared" ref="BB1413:BB1476" si="589">SUMIFS(BA:BA, B:B, B1413, U:U, "&lt;&gt;." )</f>
        <v>3200</v>
      </c>
      <c r="BC1413">
        <f t="shared" ref="BC1413:BC1476" si="590">IFERROR(BD1413*50*BE1413, "")</f>
        <v>1875</v>
      </c>
      <c r="BD1413">
        <f t="shared" ref="BD1413:BD1476" si="591">IF(AL1413&gt;25, AL1413, AL1413*15)</f>
        <v>75</v>
      </c>
      <c r="BE1413">
        <f t="shared" ref="BE1413:BE1476" si="592">IF(I1413="H",0.5,IF(I1413="T",0.5,IF(I1413="I",0,IF(I1413="B",0,IF(LEFT(H1413,1)="M",0,IF(I1413="A",IF(Q1413="ONLINE",0,1),1))))))</f>
        <v>0.5</v>
      </c>
      <c r="BF1413">
        <f t="shared" ref="BF1413:BF1476" si="593">IF(I1413="H",0.5,IF(I1413="T",0.5, IF(I1413="I", 0, IF(I1413 = "B", 0, IF(LEFT(H1413, 1) = "M", 0, IF(I1413 = "U", 0.5, IF(I1413 = "A", IF(Q1413 = "ONLINE", 0, 0.5), 1)))))))</f>
        <v>0.5</v>
      </c>
      <c r="BG1413">
        <f t="shared" ref="BG1413:BG1476" si="594">IFERROR(BB1413/50, "")</f>
        <v>64</v>
      </c>
      <c r="BH1413">
        <f t="shared" ref="BH1413:BH1476" si="595">IFERROR(BB1413/60, "")</f>
        <v>53.333333333333336</v>
      </c>
      <c r="BI1413">
        <f t="shared" ref="BI1413:BI1476" si="596">IFERROR(BC1413/AW1413, "")</f>
        <v>117.1875</v>
      </c>
      <c r="BJ1413">
        <f t="shared" ref="BJ1413:BJ1476" si="597">IFERROR(BI1413+5*MAX(0, INT((BI1413-75)/25)), "")</f>
        <v>122.1875</v>
      </c>
      <c r="BK1413">
        <f t="shared" ref="BK1413:BK1476" si="598">IFERROR(IF(BD1413*BE1413&gt;0, IF(BJ1413-MOD(BJ1413,30)+ 15 &gt;= BI1413, BJ1413-MOD(BJ1413,30)+ 15,IF(BJ1413-MOD(BJ1413,30)+ 20 &gt;= BI1413, BJ1413-MOD(BJ1413,30)+ 20,BJ1413-MOD(BJ1413,30)+ 45)), ""), "")</f>
        <v>135</v>
      </c>
      <c r="BL1413">
        <f t="shared" ref="BL1413:BL1476" si="599">IFERROR(IF(BK1413&lt;&gt;AX1413,IF(MOD(U1413+INT(BK1413/60)*100+MOD(BK1413,60), 100)&lt;60, U1413+INT(BK1413/60)*100+MOD(BK1413,60), U1413+INT(BK1413/60)*100+MOD(BK1413,60) - 60 + 100),""), "")</f>
        <v>945</v>
      </c>
      <c r="BM1413" t="str">
        <f t="shared" ref="BM1413:BM1476" si="600">IFERROR(IF(BG1413&lt;BD1413*BF1413, MAX(0, ROUND(BD1413*BF1413-BG1413, 0)), ""), "")</f>
        <v/>
      </c>
      <c r="BN1413">
        <f t="shared" ref="BN1413:BN1476" si="601">IFERROR(IF(BH1413&gt;BD1413*BE1413, MIN(0, ROUND(BD1413*BE1413-BH1413, 0)), ""), "")</f>
        <v>-16</v>
      </c>
      <c r="BO1413" t="str">
        <f t="shared" ref="BO1413:BO1476" si="602">IF(RIGHT(F1413,2)="90","Exclude",IF(RIGHT(F1413,2)="98","Exclude",IF(RIGHT(F1413,2)="99","Exclude",IF(RIGHT(F1413,2)="97","Exclude",IF(E1413&amp;F1413="ECED2121","Exclude",IF(E1413&amp;F1413="ECED2131","Exclude",IF(E1413&amp;F1413="ECED2141","Exclude",IF(E1413&amp;F1413="NMNC1135","Exclude",IF(E1413&amp;F1413="NMNC1235","Exclude",IF(E1413&amp;F1413="NMNC2335","Exclude",IF(E1413&amp;F1413="NMNC2435","Exclude",IF(E1413&amp;F1413="NMNC2445","Exclude",IF(E1413&amp;F1413="ECED2241","Exclude","")))))))))))))</f>
        <v/>
      </c>
      <c r="BP1413">
        <f t="shared" ref="BP1413:BP1476" si="603">WEEKDAY(S1413)</f>
        <v>2</v>
      </c>
      <c r="BQ1413">
        <f t="shared" ref="BQ1413:BQ1476" si="604">WEEKNUM(S1413)</f>
        <v>2</v>
      </c>
      <c r="BR1413">
        <f t="shared" ref="BR1413:BR1476" si="605">WEEKDAY(T1413)</f>
        <v>4</v>
      </c>
      <c r="BS1413">
        <f t="shared" ref="BS1413:BS1476" si="606">WEEKNUM(T1413)</f>
        <v>9</v>
      </c>
      <c r="BT1413" t="str">
        <f t="shared" ref="BT1413:BT1476" si="607">IFERROR(IF(U1413 = "", "", IF(MOD(U1413,100)&lt;&gt;0,IF(MOD(U1413,100)&lt;&gt;30,"Flag",""),IF(MOD(V1413,100)=0,"Flag",IF(MOD(V1413,100)=30,"Flag","")))), "")</f>
        <v/>
      </c>
    </row>
    <row r="1414" spans="1:72">
      <c r="A1414">
        <v>202380</v>
      </c>
      <c r="B1414">
        <v>84657</v>
      </c>
      <c r="C1414" t="s">
        <v>123</v>
      </c>
      <c r="D1414">
        <v>113</v>
      </c>
      <c r="E1414" t="s">
        <v>436</v>
      </c>
      <c r="F1414">
        <v>1005</v>
      </c>
      <c r="G1414" t="s">
        <v>438</v>
      </c>
      <c r="H1414">
        <v>51</v>
      </c>
      <c r="I1414" t="s">
        <v>147</v>
      </c>
      <c r="J1414" t="s">
        <v>138</v>
      </c>
      <c r="K1414">
        <v>0</v>
      </c>
      <c r="L1414" t="s">
        <v>126</v>
      </c>
      <c r="M1414" t="s">
        <v>123</v>
      </c>
      <c r="N1414">
        <v>1</v>
      </c>
      <c r="O1414">
        <v>0</v>
      </c>
      <c r="P1414" t="s">
        <v>151</v>
      </c>
      <c r="Q1414" t="s">
        <v>141</v>
      </c>
      <c r="R1414" t="s">
        <v>141</v>
      </c>
      <c r="S1414" s="1">
        <v>45299</v>
      </c>
      <c r="T1414" s="1">
        <v>45350</v>
      </c>
      <c r="U1414" t="s">
        <v>129</v>
      </c>
      <c r="W1414" t="s">
        <v>129</v>
      </c>
      <c r="X1414" t="s">
        <v>129</v>
      </c>
      <c r="Y1414" t="s">
        <v>129</v>
      </c>
      <c r="Z1414" t="s">
        <v>129</v>
      </c>
      <c r="AA1414" t="s">
        <v>129</v>
      </c>
      <c r="AB1414" t="s">
        <v>129</v>
      </c>
      <c r="AC1414" t="s">
        <v>129</v>
      </c>
      <c r="AD1414">
        <v>0</v>
      </c>
      <c r="AE1414">
        <v>12</v>
      </c>
      <c r="AF1414">
        <v>12</v>
      </c>
      <c r="AG1414">
        <v>0</v>
      </c>
      <c r="AH1414">
        <v>0</v>
      </c>
      <c r="AI1414">
        <v>2</v>
      </c>
      <c r="AJ1414">
        <v>3</v>
      </c>
      <c r="AK1414">
        <v>3</v>
      </c>
      <c r="AL1414">
        <v>5</v>
      </c>
      <c r="AM1414">
        <v>2</v>
      </c>
      <c r="AN1414">
        <v>3</v>
      </c>
      <c r="AP1414" t="s">
        <v>138</v>
      </c>
      <c r="AR1414" t="s">
        <v>133</v>
      </c>
      <c r="AS1414">
        <v>0</v>
      </c>
      <c r="AT1414">
        <v>2</v>
      </c>
      <c r="AU1414">
        <f t="shared" si="582"/>
        <v>0</v>
      </c>
      <c r="AV1414">
        <f t="shared" si="583"/>
        <v>16</v>
      </c>
      <c r="AW1414">
        <f t="shared" si="584"/>
        <v>16</v>
      </c>
      <c r="AX1414" t="str">
        <f t="shared" si="585"/>
        <v/>
      </c>
      <c r="AY1414" t="str">
        <f t="shared" si="586"/>
        <v/>
      </c>
      <c r="AZ1414">
        <f t="shared" si="587"/>
        <v>1</v>
      </c>
      <c r="BA1414" t="str">
        <f t="shared" si="588"/>
        <v/>
      </c>
      <c r="BB1414">
        <f t="shared" si="589"/>
        <v>3200</v>
      </c>
      <c r="BC1414">
        <f t="shared" si="590"/>
        <v>1875</v>
      </c>
      <c r="BD1414">
        <f t="shared" si="591"/>
        <v>75</v>
      </c>
      <c r="BE1414">
        <f t="shared" si="592"/>
        <v>0.5</v>
      </c>
      <c r="BF1414">
        <f t="shared" si="593"/>
        <v>0.5</v>
      </c>
      <c r="BG1414">
        <f t="shared" si="594"/>
        <v>64</v>
      </c>
      <c r="BH1414">
        <f t="shared" si="595"/>
        <v>53.333333333333336</v>
      </c>
      <c r="BI1414">
        <f t="shared" si="596"/>
        <v>117.1875</v>
      </c>
      <c r="BJ1414">
        <f t="shared" si="597"/>
        <v>122.1875</v>
      </c>
      <c r="BK1414">
        <f t="shared" si="598"/>
        <v>135</v>
      </c>
      <c r="BL1414" t="str">
        <f t="shared" si="599"/>
        <v/>
      </c>
      <c r="BM1414" t="str">
        <f t="shared" si="600"/>
        <v/>
      </c>
      <c r="BN1414">
        <f t="shared" si="601"/>
        <v>-16</v>
      </c>
      <c r="BO1414" t="str">
        <f t="shared" si="602"/>
        <v/>
      </c>
      <c r="BP1414">
        <f t="shared" si="603"/>
        <v>2</v>
      </c>
      <c r="BQ1414">
        <f t="shared" si="604"/>
        <v>2</v>
      </c>
      <c r="BR1414">
        <f t="shared" si="605"/>
        <v>4</v>
      </c>
      <c r="BS1414">
        <f t="shared" si="606"/>
        <v>9</v>
      </c>
      <c r="BT1414" t="str">
        <f t="shared" si="607"/>
        <v/>
      </c>
    </row>
    <row r="1415" spans="1:72">
      <c r="A1415">
        <v>202380</v>
      </c>
      <c r="B1415">
        <v>84658</v>
      </c>
      <c r="C1415" t="s">
        <v>123</v>
      </c>
      <c r="D1415">
        <v>114</v>
      </c>
      <c r="E1415" t="s">
        <v>436</v>
      </c>
      <c r="F1415">
        <v>1005</v>
      </c>
      <c r="G1415" t="s">
        <v>438</v>
      </c>
      <c r="H1415">
        <v>52</v>
      </c>
      <c r="I1415" t="s">
        <v>147</v>
      </c>
      <c r="J1415" t="s">
        <v>138</v>
      </c>
      <c r="K1415">
        <v>0</v>
      </c>
      <c r="L1415" t="s">
        <v>126</v>
      </c>
      <c r="M1415" t="s">
        <v>123</v>
      </c>
      <c r="N1415">
        <v>1</v>
      </c>
      <c r="O1415">
        <v>0</v>
      </c>
      <c r="P1415" t="s">
        <v>151</v>
      </c>
      <c r="Q1415" t="s">
        <v>141</v>
      </c>
      <c r="R1415" t="s">
        <v>141</v>
      </c>
      <c r="S1415" s="1">
        <v>45351</v>
      </c>
      <c r="T1415" s="1">
        <v>45403</v>
      </c>
      <c r="U1415" t="s">
        <v>129</v>
      </c>
      <c r="W1415" t="s">
        <v>129</v>
      </c>
      <c r="X1415" t="s">
        <v>129</v>
      </c>
      <c r="Y1415" t="s">
        <v>129</v>
      </c>
      <c r="Z1415" t="s">
        <v>129</v>
      </c>
      <c r="AA1415" t="s">
        <v>129</v>
      </c>
      <c r="AB1415" t="s">
        <v>129</v>
      </c>
      <c r="AC1415" t="s">
        <v>129</v>
      </c>
      <c r="AD1415">
        <v>0</v>
      </c>
      <c r="AE1415">
        <v>12</v>
      </c>
      <c r="AF1415">
        <v>12</v>
      </c>
      <c r="AG1415">
        <v>0</v>
      </c>
      <c r="AH1415">
        <v>0</v>
      </c>
      <c r="AI1415">
        <v>2</v>
      </c>
      <c r="AJ1415">
        <v>3</v>
      </c>
      <c r="AK1415">
        <v>3</v>
      </c>
      <c r="AL1415">
        <v>5</v>
      </c>
      <c r="AM1415">
        <v>2</v>
      </c>
      <c r="AN1415">
        <v>3</v>
      </c>
      <c r="AP1415" t="s">
        <v>138</v>
      </c>
      <c r="AR1415" t="s">
        <v>133</v>
      </c>
      <c r="AS1415">
        <v>0</v>
      </c>
      <c r="AT1415">
        <v>2</v>
      </c>
      <c r="AU1415">
        <f t="shared" si="582"/>
        <v>0</v>
      </c>
      <c r="AV1415">
        <f t="shared" si="583"/>
        <v>14</v>
      </c>
      <c r="AW1415">
        <f t="shared" si="584"/>
        <v>14</v>
      </c>
      <c r="AX1415" t="str">
        <f t="shared" si="585"/>
        <v/>
      </c>
      <c r="AY1415" t="str">
        <f t="shared" si="586"/>
        <v/>
      </c>
      <c r="AZ1415">
        <f t="shared" si="587"/>
        <v>1</v>
      </c>
      <c r="BA1415" t="str">
        <f t="shared" si="588"/>
        <v/>
      </c>
      <c r="BB1415">
        <f t="shared" si="589"/>
        <v>2800</v>
      </c>
      <c r="BC1415">
        <f t="shared" si="590"/>
        <v>1875</v>
      </c>
      <c r="BD1415">
        <f t="shared" si="591"/>
        <v>75</v>
      </c>
      <c r="BE1415">
        <f t="shared" si="592"/>
        <v>0.5</v>
      </c>
      <c r="BF1415">
        <f t="shared" si="593"/>
        <v>0.5</v>
      </c>
      <c r="BG1415">
        <f t="shared" si="594"/>
        <v>56</v>
      </c>
      <c r="BH1415">
        <f t="shared" si="595"/>
        <v>46.666666666666664</v>
      </c>
      <c r="BI1415">
        <f t="shared" si="596"/>
        <v>133.92857142857142</v>
      </c>
      <c r="BJ1415">
        <f t="shared" si="597"/>
        <v>143.92857142857142</v>
      </c>
      <c r="BK1415">
        <f t="shared" si="598"/>
        <v>135</v>
      </c>
      <c r="BL1415" t="str">
        <f t="shared" si="599"/>
        <v/>
      </c>
      <c r="BM1415" t="str">
        <f t="shared" si="600"/>
        <v/>
      </c>
      <c r="BN1415">
        <f t="shared" si="601"/>
        <v>-9</v>
      </c>
      <c r="BO1415" t="str">
        <f t="shared" si="602"/>
        <v/>
      </c>
      <c r="BP1415">
        <f t="shared" si="603"/>
        <v>5</v>
      </c>
      <c r="BQ1415">
        <f t="shared" si="604"/>
        <v>9</v>
      </c>
      <c r="BR1415">
        <f t="shared" si="605"/>
        <v>1</v>
      </c>
      <c r="BS1415">
        <f t="shared" si="606"/>
        <v>17</v>
      </c>
      <c r="BT1415" t="str">
        <f t="shared" si="607"/>
        <v/>
      </c>
    </row>
    <row r="1416" spans="1:72">
      <c r="A1416">
        <v>202380</v>
      </c>
      <c r="B1416">
        <v>84658</v>
      </c>
      <c r="C1416" t="s">
        <v>123</v>
      </c>
      <c r="D1416">
        <v>114</v>
      </c>
      <c r="E1416" t="s">
        <v>436</v>
      </c>
      <c r="F1416">
        <v>1005</v>
      </c>
      <c r="G1416" t="s">
        <v>438</v>
      </c>
      <c r="H1416">
        <v>52</v>
      </c>
      <c r="I1416" t="s">
        <v>147</v>
      </c>
      <c r="J1416" t="s">
        <v>138</v>
      </c>
      <c r="K1416">
        <v>0</v>
      </c>
      <c r="L1416" t="s">
        <v>126</v>
      </c>
      <c r="M1416" t="s">
        <v>123</v>
      </c>
      <c r="N1416">
        <v>1</v>
      </c>
      <c r="O1416">
        <v>0</v>
      </c>
      <c r="P1416" t="s">
        <v>151</v>
      </c>
      <c r="Q1416" t="s">
        <v>128</v>
      </c>
      <c r="R1416">
        <v>137</v>
      </c>
      <c r="S1416" s="1">
        <v>45351</v>
      </c>
      <c r="T1416" s="1">
        <v>45403</v>
      </c>
      <c r="U1416">
        <v>730</v>
      </c>
      <c r="V1416">
        <v>1050</v>
      </c>
      <c r="W1416" t="s">
        <v>45</v>
      </c>
      <c r="X1416" t="s">
        <v>129</v>
      </c>
      <c r="Y1416" t="s">
        <v>47</v>
      </c>
      <c r="Z1416" t="s">
        <v>129</v>
      </c>
      <c r="AA1416" t="s">
        <v>129</v>
      </c>
      <c r="AB1416" t="s">
        <v>129</v>
      </c>
      <c r="AC1416" t="s">
        <v>129</v>
      </c>
      <c r="AD1416">
        <v>0</v>
      </c>
      <c r="AE1416">
        <v>12</v>
      </c>
      <c r="AF1416">
        <v>12</v>
      </c>
      <c r="AG1416">
        <v>0</v>
      </c>
      <c r="AH1416">
        <v>0</v>
      </c>
      <c r="AI1416">
        <v>2</v>
      </c>
      <c r="AJ1416">
        <v>3</v>
      </c>
      <c r="AK1416">
        <v>3</v>
      </c>
      <c r="AL1416">
        <v>5</v>
      </c>
      <c r="AM1416">
        <v>2</v>
      </c>
      <c r="AN1416">
        <v>3</v>
      </c>
      <c r="AP1416" t="s">
        <v>138</v>
      </c>
      <c r="AR1416" t="s">
        <v>149</v>
      </c>
      <c r="AS1416">
        <v>8</v>
      </c>
      <c r="AT1416">
        <v>1</v>
      </c>
      <c r="AU1416">
        <f t="shared" si="582"/>
        <v>14</v>
      </c>
      <c r="AV1416">
        <f t="shared" si="583"/>
        <v>14</v>
      </c>
      <c r="AW1416">
        <f t="shared" si="584"/>
        <v>14</v>
      </c>
      <c r="AX1416">
        <f t="shared" si="585"/>
        <v>200</v>
      </c>
      <c r="AY1416">
        <f t="shared" si="586"/>
        <v>2800</v>
      </c>
      <c r="AZ1416">
        <f t="shared" si="587"/>
        <v>1</v>
      </c>
      <c r="BA1416">
        <f t="shared" si="588"/>
        <v>2800</v>
      </c>
      <c r="BB1416">
        <f t="shared" si="589"/>
        <v>2800</v>
      </c>
      <c r="BC1416">
        <f t="shared" si="590"/>
        <v>1875</v>
      </c>
      <c r="BD1416">
        <f t="shared" si="591"/>
        <v>75</v>
      </c>
      <c r="BE1416">
        <f t="shared" si="592"/>
        <v>0.5</v>
      </c>
      <c r="BF1416">
        <f t="shared" si="593"/>
        <v>0.5</v>
      </c>
      <c r="BG1416">
        <f t="shared" si="594"/>
        <v>56</v>
      </c>
      <c r="BH1416">
        <f t="shared" si="595"/>
        <v>46.666666666666664</v>
      </c>
      <c r="BI1416">
        <f t="shared" si="596"/>
        <v>133.92857142857142</v>
      </c>
      <c r="BJ1416">
        <f t="shared" si="597"/>
        <v>143.92857142857142</v>
      </c>
      <c r="BK1416">
        <f t="shared" si="598"/>
        <v>135</v>
      </c>
      <c r="BL1416">
        <f t="shared" si="599"/>
        <v>945</v>
      </c>
      <c r="BM1416" t="str">
        <f t="shared" si="600"/>
        <v/>
      </c>
      <c r="BN1416">
        <f t="shared" si="601"/>
        <v>-9</v>
      </c>
      <c r="BO1416" t="str">
        <f t="shared" si="602"/>
        <v/>
      </c>
      <c r="BP1416">
        <f t="shared" si="603"/>
        <v>5</v>
      </c>
      <c r="BQ1416">
        <f t="shared" si="604"/>
        <v>9</v>
      </c>
      <c r="BR1416">
        <f t="shared" si="605"/>
        <v>1</v>
      </c>
      <c r="BS1416">
        <f t="shared" si="606"/>
        <v>17</v>
      </c>
      <c r="BT1416" t="str">
        <f t="shared" si="607"/>
        <v/>
      </c>
    </row>
    <row r="1417" spans="1:72">
      <c r="A1417">
        <v>202380</v>
      </c>
      <c r="B1417">
        <v>84015</v>
      </c>
      <c r="C1417" t="s">
        <v>123</v>
      </c>
      <c r="D1417">
        <v>114</v>
      </c>
      <c r="E1417" t="s">
        <v>436</v>
      </c>
      <c r="F1417">
        <v>1011</v>
      </c>
      <c r="G1417" t="s">
        <v>439</v>
      </c>
      <c r="H1417">
        <v>1</v>
      </c>
      <c r="K1417">
        <v>0</v>
      </c>
      <c r="L1417" t="s">
        <v>126</v>
      </c>
      <c r="M1417" t="s">
        <v>123</v>
      </c>
      <c r="N1417">
        <v>1</v>
      </c>
      <c r="O1417">
        <v>0</v>
      </c>
      <c r="P1417" t="s">
        <v>151</v>
      </c>
      <c r="Q1417" t="s">
        <v>128</v>
      </c>
      <c r="R1417">
        <v>137</v>
      </c>
      <c r="S1417" s="1">
        <v>45351</v>
      </c>
      <c r="T1417" s="1">
        <v>45403</v>
      </c>
      <c r="U1417">
        <v>1230</v>
      </c>
      <c r="V1417">
        <v>1430</v>
      </c>
      <c r="W1417" t="s">
        <v>129</v>
      </c>
      <c r="X1417" t="s">
        <v>46</v>
      </c>
      <c r="Y1417" t="s">
        <v>129</v>
      </c>
      <c r="Z1417" t="s">
        <v>50</v>
      </c>
      <c r="AA1417" t="s">
        <v>129</v>
      </c>
      <c r="AB1417" t="s">
        <v>129</v>
      </c>
      <c r="AC1417" t="s">
        <v>129</v>
      </c>
      <c r="AD1417">
        <v>0</v>
      </c>
      <c r="AE1417">
        <v>12</v>
      </c>
      <c r="AF1417">
        <v>30</v>
      </c>
      <c r="AG1417">
        <v>0</v>
      </c>
      <c r="AH1417">
        <v>0</v>
      </c>
      <c r="AI1417">
        <v>2</v>
      </c>
      <c r="AJ1417">
        <v>3</v>
      </c>
      <c r="AK1417">
        <v>3</v>
      </c>
      <c r="AL1417">
        <v>5</v>
      </c>
      <c r="AM1417">
        <v>2</v>
      </c>
      <c r="AN1417">
        <v>3</v>
      </c>
      <c r="AR1417" t="s">
        <v>149</v>
      </c>
      <c r="AS1417">
        <v>4.8</v>
      </c>
      <c r="AT1417">
        <v>1</v>
      </c>
      <c r="AU1417">
        <f t="shared" si="582"/>
        <v>15</v>
      </c>
      <c r="AV1417">
        <f t="shared" si="583"/>
        <v>30</v>
      </c>
      <c r="AW1417">
        <f t="shared" si="584"/>
        <v>30</v>
      </c>
      <c r="AX1417">
        <f t="shared" si="585"/>
        <v>120</v>
      </c>
      <c r="AY1417">
        <f t="shared" si="586"/>
        <v>1800</v>
      </c>
      <c r="AZ1417">
        <f t="shared" si="587"/>
        <v>1</v>
      </c>
      <c r="BA1417">
        <f t="shared" si="588"/>
        <v>1800</v>
      </c>
      <c r="BB1417">
        <f t="shared" si="589"/>
        <v>4125</v>
      </c>
      <c r="BC1417">
        <f t="shared" si="590"/>
        <v>3750</v>
      </c>
      <c r="BD1417">
        <f t="shared" si="591"/>
        <v>75</v>
      </c>
      <c r="BE1417">
        <f t="shared" si="592"/>
        <v>1</v>
      </c>
      <c r="BF1417">
        <f t="shared" si="593"/>
        <v>1</v>
      </c>
      <c r="BG1417">
        <f t="shared" si="594"/>
        <v>82.5</v>
      </c>
      <c r="BH1417">
        <f t="shared" si="595"/>
        <v>68.75</v>
      </c>
      <c r="BI1417">
        <f t="shared" si="596"/>
        <v>125</v>
      </c>
      <c r="BJ1417">
        <f t="shared" si="597"/>
        <v>135</v>
      </c>
      <c r="BK1417">
        <f t="shared" si="598"/>
        <v>135</v>
      </c>
      <c r="BL1417">
        <f t="shared" si="599"/>
        <v>1445</v>
      </c>
      <c r="BM1417" t="str">
        <f t="shared" si="600"/>
        <v/>
      </c>
      <c r="BN1417" t="str">
        <f t="shared" si="601"/>
        <v/>
      </c>
      <c r="BO1417" t="str">
        <f t="shared" si="602"/>
        <v/>
      </c>
      <c r="BP1417">
        <f t="shared" si="603"/>
        <v>5</v>
      </c>
      <c r="BQ1417">
        <f t="shared" si="604"/>
        <v>9</v>
      </c>
      <c r="BR1417">
        <f t="shared" si="605"/>
        <v>1</v>
      </c>
      <c r="BS1417">
        <f t="shared" si="606"/>
        <v>17</v>
      </c>
      <c r="BT1417" t="str">
        <f t="shared" si="607"/>
        <v/>
      </c>
    </row>
    <row r="1418" spans="1:72">
      <c r="A1418">
        <v>202380</v>
      </c>
      <c r="B1418">
        <v>84015</v>
      </c>
      <c r="C1418" t="s">
        <v>123</v>
      </c>
      <c r="D1418">
        <v>114</v>
      </c>
      <c r="E1418" t="s">
        <v>436</v>
      </c>
      <c r="F1418">
        <v>1011</v>
      </c>
      <c r="G1418" t="s">
        <v>439</v>
      </c>
      <c r="H1418">
        <v>1</v>
      </c>
      <c r="K1418">
        <v>0</v>
      </c>
      <c r="L1418" t="s">
        <v>126</v>
      </c>
      <c r="M1418" t="s">
        <v>123</v>
      </c>
      <c r="N1418">
        <v>1</v>
      </c>
      <c r="O1418">
        <v>0</v>
      </c>
      <c r="P1418" t="s">
        <v>151</v>
      </c>
      <c r="Q1418" t="s">
        <v>128</v>
      </c>
      <c r="R1418">
        <v>127</v>
      </c>
      <c r="S1418" s="1">
        <v>45351</v>
      </c>
      <c r="T1418" s="1">
        <v>45403</v>
      </c>
      <c r="U1418">
        <v>1440</v>
      </c>
      <c r="V1418">
        <v>1715</v>
      </c>
      <c r="W1418" t="s">
        <v>129</v>
      </c>
      <c r="X1418" t="s">
        <v>46</v>
      </c>
      <c r="Y1418" t="s">
        <v>129</v>
      </c>
      <c r="Z1418" t="s">
        <v>50</v>
      </c>
      <c r="AA1418" t="s">
        <v>129</v>
      </c>
      <c r="AB1418" t="s">
        <v>129</v>
      </c>
      <c r="AC1418" t="s">
        <v>129</v>
      </c>
      <c r="AD1418">
        <v>0</v>
      </c>
      <c r="AE1418">
        <v>12</v>
      </c>
      <c r="AF1418">
        <v>30</v>
      </c>
      <c r="AG1418">
        <v>0</v>
      </c>
      <c r="AH1418">
        <v>0</v>
      </c>
      <c r="AI1418">
        <v>2</v>
      </c>
      <c r="AJ1418">
        <v>3</v>
      </c>
      <c r="AK1418">
        <v>3</v>
      </c>
      <c r="AL1418">
        <v>5</v>
      </c>
      <c r="AM1418">
        <v>2</v>
      </c>
      <c r="AN1418">
        <v>3</v>
      </c>
      <c r="AR1418" t="s">
        <v>133</v>
      </c>
      <c r="AS1418">
        <v>6.2</v>
      </c>
      <c r="AT1418">
        <v>2</v>
      </c>
      <c r="AU1418">
        <f t="shared" si="582"/>
        <v>15</v>
      </c>
      <c r="AV1418">
        <f t="shared" si="583"/>
        <v>30</v>
      </c>
      <c r="AW1418">
        <f t="shared" si="584"/>
        <v>30</v>
      </c>
      <c r="AX1418">
        <f t="shared" si="585"/>
        <v>155</v>
      </c>
      <c r="AY1418">
        <f t="shared" si="586"/>
        <v>2325</v>
      </c>
      <c r="AZ1418">
        <f t="shared" si="587"/>
        <v>1</v>
      </c>
      <c r="BA1418">
        <f t="shared" si="588"/>
        <v>2325</v>
      </c>
      <c r="BB1418">
        <f t="shared" si="589"/>
        <v>4125</v>
      </c>
      <c r="BC1418">
        <f t="shared" si="590"/>
        <v>3750</v>
      </c>
      <c r="BD1418">
        <f t="shared" si="591"/>
        <v>75</v>
      </c>
      <c r="BE1418">
        <f t="shared" si="592"/>
        <v>1</v>
      </c>
      <c r="BF1418">
        <f t="shared" si="593"/>
        <v>1</v>
      </c>
      <c r="BG1418">
        <f t="shared" si="594"/>
        <v>82.5</v>
      </c>
      <c r="BH1418">
        <f t="shared" si="595"/>
        <v>68.75</v>
      </c>
      <c r="BI1418">
        <f t="shared" si="596"/>
        <v>125</v>
      </c>
      <c r="BJ1418">
        <f t="shared" si="597"/>
        <v>135</v>
      </c>
      <c r="BK1418">
        <f t="shared" si="598"/>
        <v>135</v>
      </c>
      <c r="BL1418">
        <f t="shared" si="599"/>
        <v>1655</v>
      </c>
      <c r="BM1418" t="str">
        <f t="shared" si="600"/>
        <v/>
      </c>
      <c r="BN1418" t="str">
        <f t="shared" si="601"/>
        <v/>
      </c>
      <c r="BO1418" t="str">
        <f t="shared" si="602"/>
        <v/>
      </c>
      <c r="BP1418">
        <f t="shared" si="603"/>
        <v>5</v>
      </c>
      <c r="BQ1418">
        <f t="shared" si="604"/>
        <v>9</v>
      </c>
      <c r="BR1418">
        <f t="shared" si="605"/>
        <v>1</v>
      </c>
      <c r="BS1418">
        <f t="shared" si="606"/>
        <v>17</v>
      </c>
      <c r="BT1418" t="str">
        <f t="shared" si="607"/>
        <v>Flag</v>
      </c>
    </row>
    <row r="1419" spans="1:72">
      <c r="A1419">
        <v>202380</v>
      </c>
      <c r="B1419">
        <v>84659</v>
      </c>
      <c r="C1419" t="s">
        <v>123</v>
      </c>
      <c r="D1419">
        <v>113</v>
      </c>
      <c r="E1419" t="s">
        <v>436</v>
      </c>
      <c r="F1419">
        <v>1011</v>
      </c>
      <c r="G1419" t="s">
        <v>439</v>
      </c>
      <c r="H1419">
        <v>51</v>
      </c>
      <c r="I1419" t="s">
        <v>147</v>
      </c>
      <c r="J1419" t="s">
        <v>138</v>
      </c>
      <c r="K1419">
        <v>0</v>
      </c>
      <c r="L1419" t="s">
        <v>126</v>
      </c>
      <c r="M1419" t="s">
        <v>123</v>
      </c>
      <c r="N1419">
        <v>1</v>
      </c>
      <c r="O1419">
        <v>0</v>
      </c>
      <c r="P1419" t="s">
        <v>151</v>
      </c>
      <c r="Q1419" t="s">
        <v>141</v>
      </c>
      <c r="R1419" t="s">
        <v>141</v>
      </c>
      <c r="S1419" s="1">
        <v>45299</v>
      </c>
      <c r="T1419" s="1">
        <v>45350</v>
      </c>
      <c r="U1419" t="s">
        <v>129</v>
      </c>
      <c r="W1419" t="s">
        <v>129</v>
      </c>
      <c r="X1419" t="s">
        <v>129</v>
      </c>
      <c r="Y1419" t="s">
        <v>129</v>
      </c>
      <c r="Z1419" t="s">
        <v>129</v>
      </c>
      <c r="AA1419" t="s">
        <v>129</v>
      </c>
      <c r="AB1419" t="s">
        <v>129</v>
      </c>
      <c r="AC1419" t="s">
        <v>129</v>
      </c>
      <c r="AD1419">
        <v>0</v>
      </c>
      <c r="AE1419">
        <v>12</v>
      </c>
      <c r="AF1419">
        <v>12</v>
      </c>
      <c r="AG1419">
        <v>0</v>
      </c>
      <c r="AH1419">
        <v>0</v>
      </c>
      <c r="AI1419">
        <v>2</v>
      </c>
      <c r="AJ1419">
        <v>3</v>
      </c>
      <c r="AK1419">
        <v>3</v>
      </c>
      <c r="AL1419">
        <v>5</v>
      </c>
      <c r="AM1419">
        <v>2</v>
      </c>
      <c r="AN1419">
        <v>3</v>
      </c>
      <c r="AP1419" t="s">
        <v>138</v>
      </c>
      <c r="AR1419" t="s">
        <v>133</v>
      </c>
      <c r="AS1419">
        <v>0</v>
      </c>
      <c r="AT1419">
        <v>2</v>
      </c>
      <c r="AU1419">
        <f t="shared" si="582"/>
        <v>0</v>
      </c>
      <c r="AV1419">
        <f t="shared" si="583"/>
        <v>31</v>
      </c>
      <c r="AW1419">
        <f t="shared" si="584"/>
        <v>31</v>
      </c>
      <c r="AX1419" t="str">
        <f t="shared" si="585"/>
        <v/>
      </c>
      <c r="AY1419" t="str">
        <f t="shared" si="586"/>
        <v/>
      </c>
      <c r="AZ1419">
        <f t="shared" si="587"/>
        <v>1</v>
      </c>
      <c r="BA1419" t="str">
        <f t="shared" si="588"/>
        <v/>
      </c>
      <c r="BB1419">
        <f t="shared" si="589"/>
        <v>17515</v>
      </c>
      <c r="BC1419">
        <f t="shared" si="590"/>
        <v>1875</v>
      </c>
      <c r="BD1419">
        <f t="shared" si="591"/>
        <v>75</v>
      </c>
      <c r="BE1419">
        <f t="shared" si="592"/>
        <v>0.5</v>
      </c>
      <c r="BF1419">
        <f t="shared" si="593"/>
        <v>0.5</v>
      </c>
      <c r="BG1419">
        <f t="shared" si="594"/>
        <v>350.3</v>
      </c>
      <c r="BH1419">
        <f t="shared" si="595"/>
        <v>291.91666666666669</v>
      </c>
      <c r="BI1419">
        <f t="shared" si="596"/>
        <v>60.483870967741936</v>
      </c>
      <c r="BJ1419">
        <f t="shared" si="597"/>
        <v>60.483870967741936</v>
      </c>
      <c r="BK1419">
        <f t="shared" si="598"/>
        <v>75</v>
      </c>
      <c r="BL1419" t="str">
        <f t="shared" si="599"/>
        <v/>
      </c>
      <c r="BM1419" t="str">
        <f t="shared" si="600"/>
        <v/>
      </c>
      <c r="BN1419">
        <f t="shared" si="601"/>
        <v>-254</v>
      </c>
      <c r="BO1419" t="str">
        <f t="shared" si="602"/>
        <v/>
      </c>
      <c r="BP1419">
        <f t="shared" si="603"/>
        <v>2</v>
      </c>
      <c r="BQ1419">
        <f t="shared" si="604"/>
        <v>2</v>
      </c>
      <c r="BR1419">
        <f t="shared" si="605"/>
        <v>4</v>
      </c>
      <c r="BS1419">
        <f t="shared" si="606"/>
        <v>9</v>
      </c>
      <c r="BT1419" t="str">
        <f t="shared" si="607"/>
        <v/>
      </c>
    </row>
    <row r="1420" spans="1:72">
      <c r="A1420">
        <v>202380</v>
      </c>
      <c r="B1420">
        <v>84659</v>
      </c>
      <c r="C1420" t="s">
        <v>123</v>
      </c>
      <c r="D1420">
        <v>113</v>
      </c>
      <c r="E1420" t="s">
        <v>436</v>
      </c>
      <c r="F1420">
        <v>1011</v>
      </c>
      <c r="G1420" t="s">
        <v>439</v>
      </c>
      <c r="H1420">
        <v>51</v>
      </c>
      <c r="I1420" t="s">
        <v>147</v>
      </c>
      <c r="J1420" t="s">
        <v>138</v>
      </c>
      <c r="K1420">
        <v>0</v>
      </c>
      <c r="L1420" t="s">
        <v>126</v>
      </c>
      <c r="M1420" t="s">
        <v>123</v>
      </c>
      <c r="N1420">
        <v>1</v>
      </c>
      <c r="O1420">
        <v>0</v>
      </c>
      <c r="P1420" t="s">
        <v>151</v>
      </c>
      <c r="Q1420" t="s">
        <v>128</v>
      </c>
      <c r="R1420">
        <v>137</v>
      </c>
      <c r="S1420" s="1">
        <v>45299</v>
      </c>
      <c r="T1420" s="1">
        <v>45350</v>
      </c>
      <c r="U1420">
        <v>1235</v>
      </c>
      <c r="V1420">
        <v>2200</v>
      </c>
      <c r="W1420" t="s">
        <v>45</v>
      </c>
      <c r="X1420" t="s">
        <v>46</v>
      </c>
      <c r="Y1420" t="s">
        <v>47</v>
      </c>
      <c r="Z1420" t="s">
        <v>50</v>
      </c>
      <c r="AA1420" t="s">
        <v>129</v>
      </c>
      <c r="AB1420" t="s">
        <v>129</v>
      </c>
      <c r="AC1420" t="s">
        <v>129</v>
      </c>
      <c r="AD1420">
        <v>0</v>
      </c>
      <c r="AE1420">
        <v>12</v>
      </c>
      <c r="AF1420">
        <v>12</v>
      </c>
      <c r="AG1420">
        <v>0</v>
      </c>
      <c r="AH1420">
        <v>0</v>
      </c>
      <c r="AI1420">
        <v>2</v>
      </c>
      <c r="AJ1420">
        <v>3</v>
      </c>
      <c r="AK1420">
        <v>3</v>
      </c>
      <c r="AL1420">
        <v>5</v>
      </c>
      <c r="AM1420">
        <v>2</v>
      </c>
      <c r="AN1420">
        <v>3</v>
      </c>
      <c r="AP1420" t="s">
        <v>138</v>
      </c>
      <c r="AR1420" t="s">
        <v>149</v>
      </c>
      <c r="AS1420">
        <v>45.2</v>
      </c>
      <c r="AT1420">
        <v>1</v>
      </c>
      <c r="AU1420">
        <f t="shared" si="582"/>
        <v>31</v>
      </c>
      <c r="AV1420">
        <f t="shared" si="583"/>
        <v>31</v>
      </c>
      <c r="AW1420">
        <f t="shared" si="584"/>
        <v>31</v>
      </c>
      <c r="AX1420">
        <f t="shared" si="585"/>
        <v>565</v>
      </c>
      <c r="AY1420">
        <f t="shared" si="586"/>
        <v>17515</v>
      </c>
      <c r="AZ1420">
        <f t="shared" si="587"/>
        <v>1</v>
      </c>
      <c r="BA1420">
        <f t="shared" si="588"/>
        <v>17515</v>
      </c>
      <c r="BB1420">
        <f t="shared" si="589"/>
        <v>17515</v>
      </c>
      <c r="BC1420">
        <f t="shared" si="590"/>
        <v>1875</v>
      </c>
      <c r="BD1420">
        <f t="shared" si="591"/>
        <v>75</v>
      </c>
      <c r="BE1420">
        <f t="shared" si="592"/>
        <v>0.5</v>
      </c>
      <c r="BF1420">
        <f t="shared" si="593"/>
        <v>0.5</v>
      </c>
      <c r="BG1420">
        <f t="shared" si="594"/>
        <v>350.3</v>
      </c>
      <c r="BH1420">
        <f t="shared" si="595"/>
        <v>291.91666666666669</v>
      </c>
      <c r="BI1420">
        <f t="shared" si="596"/>
        <v>60.483870967741936</v>
      </c>
      <c r="BJ1420">
        <f t="shared" si="597"/>
        <v>60.483870967741936</v>
      </c>
      <c r="BK1420">
        <f t="shared" si="598"/>
        <v>75</v>
      </c>
      <c r="BL1420">
        <f t="shared" si="599"/>
        <v>1350</v>
      </c>
      <c r="BM1420" t="str">
        <f t="shared" si="600"/>
        <v/>
      </c>
      <c r="BN1420">
        <f t="shared" si="601"/>
        <v>-254</v>
      </c>
      <c r="BO1420" t="str">
        <f t="shared" si="602"/>
        <v/>
      </c>
      <c r="BP1420">
        <f t="shared" si="603"/>
        <v>2</v>
      </c>
      <c r="BQ1420">
        <f t="shared" si="604"/>
        <v>2</v>
      </c>
      <c r="BR1420">
        <f t="shared" si="605"/>
        <v>4</v>
      </c>
      <c r="BS1420">
        <f t="shared" si="606"/>
        <v>9</v>
      </c>
      <c r="BT1420" t="str">
        <f t="shared" si="607"/>
        <v>Flag</v>
      </c>
    </row>
    <row r="1421" spans="1:72">
      <c r="A1421">
        <v>202380</v>
      </c>
      <c r="B1421">
        <v>84660</v>
      </c>
      <c r="C1421" t="s">
        <v>123</v>
      </c>
      <c r="D1421">
        <v>114</v>
      </c>
      <c r="E1421" t="s">
        <v>436</v>
      </c>
      <c r="F1421">
        <v>1011</v>
      </c>
      <c r="G1421" t="s">
        <v>439</v>
      </c>
      <c r="H1421">
        <v>52</v>
      </c>
      <c r="I1421" t="s">
        <v>147</v>
      </c>
      <c r="J1421" t="s">
        <v>138</v>
      </c>
      <c r="K1421">
        <v>0</v>
      </c>
      <c r="L1421" t="s">
        <v>126</v>
      </c>
      <c r="M1421" t="s">
        <v>123</v>
      </c>
      <c r="N1421">
        <v>1</v>
      </c>
      <c r="O1421">
        <v>0</v>
      </c>
      <c r="P1421" t="s">
        <v>151</v>
      </c>
      <c r="Q1421" t="s">
        <v>128</v>
      </c>
      <c r="R1421">
        <v>137</v>
      </c>
      <c r="S1421" s="1">
        <v>45351</v>
      </c>
      <c r="T1421" s="1">
        <v>45403</v>
      </c>
      <c r="U1421">
        <v>1235</v>
      </c>
      <c r="V1421">
        <v>2200</v>
      </c>
      <c r="W1421" t="s">
        <v>45</v>
      </c>
      <c r="X1421" t="s">
        <v>46</v>
      </c>
      <c r="Y1421" t="s">
        <v>47</v>
      </c>
      <c r="Z1421" t="s">
        <v>50</v>
      </c>
      <c r="AA1421" t="s">
        <v>129</v>
      </c>
      <c r="AB1421" t="s">
        <v>129</v>
      </c>
      <c r="AC1421" t="s">
        <v>129</v>
      </c>
      <c r="AD1421">
        <v>0</v>
      </c>
      <c r="AE1421">
        <v>12</v>
      </c>
      <c r="AF1421">
        <v>12</v>
      </c>
      <c r="AG1421">
        <v>0</v>
      </c>
      <c r="AH1421">
        <v>0</v>
      </c>
      <c r="AI1421">
        <v>2</v>
      </c>
      <c r="AJ1421">
        <v>3</v>
      </c>
      <c r="AK1421">
        <v>3</v>
      </c>
      <c r="AL1421">
        <v>5</v>
      </c>
      <c r="AM1421">
        <v>2</v>
      </c>
      <c r="AN1421">
        <v>3</v>
      </c>
      <c r="AP1421" t="s">
        <v>138</v>
      </c>
      <c r="AR1421" t="s">
        <v>149</v>
      </c>
      <c r="AS1421">
        <v>45.2</v>
      </c>
      <c r="AT1421">
        <v>1</v>
      </c>
      <c r="AU1421">
        <f t="shared" si="582"/>
        <v>29</v>
      </c>
      <c r="AV1421">
        <f t="shared" si="583"/>
        <v>29</v>
      </c>
      <c r="AW1421">
        <f t="shared" si="584"/>
        <v>29</v>
      </c>
      <c r="AX1421">
        <f t="shared" si="585"/>
        <v>565</v>
      </c>
      <c r="AY1421">
        <f t="shared" si="586"/>
        <v>16385</v>
      </c>
      <c r="AZ1421">
        <f t="shared" si="587"/>
        <v>1</v>
      </c>
      <c r="BA1421">
        <f t="shared" si="588"/>
        <v>16385</v>
      </c>
      <c r="BB1421">
        <f t="shared" si="589"/>
        <v>16385</v>
      </c>
      <c r="BC1421">
        <f t="shared" si="590"/>
        <v>1875</v>
      </c>
      <c r="BD1421">
        <f t="shared" si="591"/>
        <v>75</v>
      </c>
      <c r="BE1421">
        <f t="shared" si="592"/>
        <v>0.5</v>
      </c>
      <c r="BF1421">
        <f t="shared" si="593"/>
        <v>0.5</v>
      </c>
      <c r="BG1421">
        <f t="shared" si="594"/>
        <v>327.7</v>
      </c>
      <c r="BH1421">
        <f t="shared" si="595"/>
        <v>273.08333333333331</v>
      </c>
      <c r="BI1421">
        <f t="shared" si="596"/>
        <v>64.65517241379311</v>
      </c>
      <c r="BJ1421">
        <f t="shared" si="597"/>
        <v>64.65517241379311</v>
      </c>
      <c r="BK1421">
        <f t="shared" si="598"/>
        <v>75</v>
      </c>
      <c r="BL1421">
        <f t="shared" si="599"/>
        <v>1350</v>
      </c>
      <c r="BM1421" t="str">
        <f t="shared" si="600"/>
        <v/>
      </c>
      <c r="BN1421">
        <f t="shared" si="601"/>
        <v>-236</v>
      </c>
      <c r="BO1421" t="str">
        <f t="shared" si="602"/>
        <v/>
      </c>
      <c r="BP1421">
        <f t="shared" si="603"/>
        <v>5</v>
      </c>
      <c r="BQ1421">
        <f t="shared" si="604"/>
        <v>9</v>
      </c>
      <c r="BR1421">
        <f t="shared" si="605"/>
        <v>1</v>
      </c>
      <c r="BS1421">
        <f t="shared" si="606"/>
        <v>17</v>
      </c>
      <c r="BT1421" t="str">
        <f t="shared" si="607"/>
        <v>Flag</v>
      </c>
    </row>
    <row r="1422" spans="1:72">
      <c r="A1422">
        <v>202380</v>
      </c>
      <c r="B1422">
        <v>84660</v>
      </c>
      <c r="C1422" t="s">
        <v>123</v>
      </c>
      <c r="D1422">
        <v>114</v>
      </c>
      <c r="E1422" t="s">
        <v>436</v>
      </c>
      <c r="F1422">
        <v>1011</v>
      </c>
      <c r="G1422" t="s">
        <v>439</v>
      </c>
      <c r="H1422">
        <v>52</v>
      </c>
      <c r="I1422" t="s">
        <v>147</v>
      </c>
      <c r="J1422" t="s">
        <v>138</v>
      </c>
      <c r="K1422">
        <v>0</v>
      </c>
      <c r="L1422" t="s">
        <v>126</v>
      </c>
      <c r="M1422" t="s">
        <v>123</v>
      </c>
      <c r="N1422">
        <v>1</v>
      </c>
      <c r="O1422">
        <v>0</v>
      </c>
      <c r="P1422" t="s">
        <v>151</v>
      </c>
      <c r="Q1422" t="s">
        <v>141</v>
      </c>
      <c r="R1422" t="s">
        <v>141</v>
      </c>
      <c r="S1422" s="1">
        <v>45351</v>
      </c>
      <c r="T1422" s="1">
        <v>45403</v>
      </c>
      <c r="U1422" t="s">
        <v>129</v>
      </c>
      <c r="W1422" t="s">
        <v>129</v>
      </c>
      <c r="X1422" t="s">
        <v>129</v>
      </c>
      <c r="Y1422" t="s">
        <v>129</v>
      </c>
      <c r="Z1422" t="s">
        <v>129</v>
      </c>
      <c r="AA1422" t="s">
        <v>129</v>
      </c>
      <c r="AB1422" t="s">
        <v>129</v>
      </c>
      <c r="AC1422" t="s">
        <v>129</v>
      </c>
      <c r="AD1422">
        <v>0</v>
      </c>
      <c r="AE1422">
        <v>12</v>
      </c>
      <c r="AF1422">
        <v>12</v>
      </c>
      <c r="AG1422">
        <v>0</v>
      </c>
      <c r="AH1422">
        <v>0</v>
      </c>
      <c r="AI1422">
        <v>2</v>
      </c>
      <c r="AJ1422">
        <v>3</v>
      </c>
      <c r="AK1422">
        <v>3</v>
      </c>
      <c r="AL1422">
        <v>5</v>
      </c>
      <c r="AM1422">
        <v>2</v>
      </c>
      <c r="AN1422">
        <v>3</v>
      </c>
      <c r="AP1422" t="s">
        <v>138</v>
      </c>
      <c r="AR1422" t="s">
        <v>133</v>
      </c>
      <c r="AS1422">
        <v>0</v>
      </c>
      <c r="AT1422">
        <v>2</v>
      </c>
      <c r="AU1422">
        <f t="shared" si="582"/>
        <v>0</v>
      </c>
      <c r="AV1422">
        <f t="shared" si="583"/>
        <v>29</v>
      </c>
      <c r="AW1422">
        <f t="shared" si="584"/>
        <v>29</v>
      </c>
      <c r="AX1422" t="str">
        <f t="shared" si="585"/>
        <v/>
      </c>
      <c r="AY1422" t="str">
        <f t="shared" si="586"/>
        <v/>
      </c>
      <c r="AZ1422">
        <f t="shared" si="587"/>
        <v>1</v>
      </c>
      <c r="BA1422" t="str">
        <f t="shared" si="588"/>
        <v/>
      </c>
      <c r="BB1422">
        <f t="shared" si="589"/>
        <v>16385</v>
      </c>
      <c r="BC1422">
        <f t="shared" si="590"/>
        <v>1875</v>
      </c>
      <c r="BD1422">
        <f t="shared" si="591"/>
        <v>75</v>
      </c>
      <c r="BE1422">
        <f t="shared" si="592"/>
        <v>0.5</v>
      </c>
      <c r="BF1422">
        <f t="shared" si="593"/>
        <v>0.5</v>
      </c>
      <c r="BG1422">
        <f t="shared" si="594"/>
        <v>327.7</v>
      </c>
      <c r="BH1422">
        <f t="shared" si="595"/>
        <v>273.08333333333331</v>
      </c>
      <c r="BI1422">
        <f t="shared" si="596"/>
        <v>64.65517241379311</v>
      </c>
      <c r="BJ1422">
        <f t="shared" si="597"/>
        <v>64.65517241379311</v>
      </c>
      <c r="BK1422">
        <f t="shared" si="598"/>
        <v>75</v>
      </c>
      <c r="BL1422" t="str">
        <f t="shared" si="599"/>
        <v/>
      </c>
      <c r="BM1422" t="str">
        <f t="shared" si="600"/>
        <v/>
      </c>
      <c r="BN1422">
        <f t="shared" si="601"/>
        <v>-236</v>
      </c>
      <c r="BO1422" t="str">
        <f t="shared" si="602"/>
        <v/>
      </c>
      <c r="BP1422">
        <f t="shared" si="603"/>
        <v>5</v>
      </c>
      <c r="BQ1422">
        <f t="shared" si="604"/>
        <v>9</v>
      </c>
      <c r="BR1422">
        <f t="shared" si="605"/>
        <v>1</v>
      </c>
      <c r="BS1422">
        <f t="shared" si="606"/>
        <v>17</v>
      </c>
      <c r="BT1422" t="str">
        <f t="shared" si="607"/>
        <v/>
      </c>
    </row>
    <row r="1423" spans="1:72">
      <c r="A1423">
        <v>202380</v>
      </c>
      <c r="B1423">
        <v>84019</v>
      </c>
      <c r="C1423" t="s">
        <v>150</v>
      </c>
      <c r="D1423">
        <v>114</v>
      </c>
      <c r="E1423" t="s">
        <v>436</v>
      </c>
      <c r="F1423">
        <v>1021</v>
      </c>
      <c r="G1423" t="s">
        <v>440</v>
      </c>
      <c r="H1423">
        <v>1</v>
      </c>
      <c r="K1423">
        <v>0</v>
      </c>
      <c r="L1423" t="s">
        <v>126</v>
      </c>
      <c r="M1423" t="s">
        <v>123</v>
      </c>
      <c r="N1423">
        <v>1</v>
      </c>
      <c r="O1423">
        <v>0</v>
      </c>
      <c r="P1423" t="s">
        <v>151</v>
      </c>
      <c r="Q1423" t="s">
        <v>128</v>
      </c>
      <c r="R1423">
        <v>137</v>
      </c>
      <c r="S1423" s="1">
        <v>45351</v>
      </c>
      <c r="T1423" s="1">
        <v>45403</v>
      </c>
      <c r="U1423">
        <v>730</v>
      </c>
      <c r="V1423">
        <v>1150</v>
      </c>
      <c r="W1423" t="s">
        <v>129</v>
      </c>
      <c r="X1423" t="s">
        <v>46</v>
      </c>
      <c r="Y1423" t="s">
        <v>129</v>
      </c>
      <c r="Z1423" t="s">
        <v>50</v>
      </c>
      <c r="AA1423" t="s">
        <v>129</v>
      </c>
      <c r="AB1423" t="s">
        <v>129</v>
      </c>
      <c r="AC1423" t="s">
        <v>129</v>
      </c>
      <c r="AD1423">
        <v>0</v>
      </c>
      <c r="AE1423">
        <v>12</v>
      </c>
      <c r="AF1423">
        <v>30</v>
      </c>
      <c r="AG1423">
        <v>0</v>
      </c>
      <c r="AH1423">
        <v>0</v>
      </c>
      <c r="AI1423">
        <v>2</v>
      </c>
      <c r="AJ1423">
        <v>3</v>
      </c>
      <c r="AK1423">
        <v>3</v>
      </c>
      <c r="AL1423">
        <v>5</v>
      </c>
      <c r="AM1423">
        <v>2</v>
      </c>
      <c r="AN1423">
        <v>3</v>
      </c>
      <c r="AR1423" t="s">
        <v>149</v>
      </c>
      <c r="AS1423">
        <v>10.4</v>
      </c>
      <c r="AT1423">
        <v>1</v>
      </c>
      <c r="AU1423">
        <f t="shared" si="582"/>
        <v>15</v>
      </c>
      <c r="AV1423">
        <f t="shared" si="583"/>
        <v>15</v>
      </c>
      <c r="AW1423">
        <f t="shared" si="584"/>
        <v>15</v>
      </c>
      <c r="AX1423">
        <f t="shared" si="585"/>
        <v>260</v>
      </c>
      <c r="AY1423">
        <f t="shared" si="586"/>
        <v>3900</v>
      </c>
      <c r="AZ1423">
        <f t="shared" si="587"/>
        <v>1</v>
      </c>
      <c r="BA1423">
        <f t="shared" si="588"/>
        <v>3900</v>
      </c>
      <c r="BB1423">
        <f t="shared" si="589"/>
        <v>3900</v>
      </c>
      <c r="BC1423">
        <f t="shared" si="590"/>
        <v>3750</v>
      </c>
      <c r="BD1423">
        <f t="shared" si="591"/>
        <v>75</v>
      </c>
      <c r="BE1423">
        <f t="shared" si="592"/>
        <v>1</v>
      </c>
      <c r="BF1423">
        <f t="shared" si="593"/>
        <v>1</v>
      </c>
      <c r="BG1423">
        <f t="shared" si="594"/>
        <v>78</v>
      </c>
      <c r="BH1423">
        <f t="shared" si="595"/>
        <v>65</v>
      </c>
      <c r="BI1423">
        <f t="shared" si="596"/>
        <v>250</v>
      </c>
      <c r="BJ1423">
        <f t="shared" si="597"/>
        <v>285</v>
      </c>
      <c r="BK1423">
        <f t="shared" si="598"/>
        <v>285</v>
      </c>
      <c r="BL1423">
        <f t="shared" si="599"/>
        <v>1215</v>
      </c>
      <c r="BM1423" t="str">
        <f t="shared" si="600"/>
        <v/>
      </c>
      <c r="BN1423" t="str">
        <f t="shared" si="601"/>
        <v/>
      </c>
      <c r="BO1423" t="str">
        <f t="shared" si="602"/>
        <v/>
      </c>
      <c r="BP1423">
        <f t="shared" si="603"/>
        <v>5</v>
      </c>
      <c r="BQ1423">
        <f t="shared" si="604"/>
        <v>9</v>
      </c>
      <c r="BR1423">
        <f t="shared" si="605"/>
        <v>1</v>
      </c>
      <c r="BS1423">
        <f t="shared" si="606"/>
        <v>17</v>
      </c>
      <c r="BT1423" t="str">
        <f t="shared" si="607"/>
        <v/>
      </c>
    </row>
    <row r="1424" spans="1:72">
      <c r="A1424">
        <v>202380</v>
      </c>
      <c r="B1424">
        <v>84019</v>
      </c>
      <c r="C1424" t="s">
        <v>150</v>
      </c>
      <c r="D1424">
        <v>114</v>
      </c>
      <c r="E1424" t="s">
        <v>436</v>
      </c>
      <c r="F1424">
        <v>1021</v>
      </c>
      <c r="G1424" t="s">
        <v>440</v>
      </c>
      <c r="H1424">
        <v>1</v>
      </c>
      <c r="K1424">
        <v>0</v>
      </c>
      <c r="L1424" t="s">
        <v>126</v>
      </c>
      <c r="M1424" t="s">
        <v>123</v>
      </c>
      <c r="N1424">
        <v>1</v>
      </c>
      <c r="O1424">
        <v>0</v>
      </c>
      <c r="P1424" t="s">
        <v>151</v>
      </c>
      <c r="Q1424" t="s">
        <v>128</v>
      </c>
      <c r="R1424">
        <v>127</v>
      </c>
      <c r="S1424" s="1">
        <v>45351</v>
      </c>
      <c r="T1424" s="1">
        <v>45403</v>
      </c>
      <c r="U1424" t="s">
        <v>129</v>
      </c>
      <c r="W1424" t="s">
        <v>129</v>
      </c>
      <c r="X1424" t="s">
        <v>129</v>
      </c>
      <c r="Y1424" t="s">
        <v>129</v>
      </c>
      <c r="Z1424" t="s">
        <v>129</v>
      </c>
      <c r="AA1424" t="s">
        <v>129</v>
      </c>
      <c r="AB1424" t="s">
        <v>129</v>
      </c>
      <c r="AC1424" t="s">
        <v>129</v>
      </c>
      <c r="AD1424">
        <v>0</v>
      </c>
      <c r="AE1424">
        <v>12</v>
      </c>
      <c r="AF1424">
        <v>30</v>
      </c>
      <c r="AG1424">
        <v>0</v>
      </c>
      <c r="AH1424">
        <v>0</v>
      </c>
      <c r="AI1424">
        <v>2</v>
      </c>
      <c r="AJ1424">
        <v>3</v>
      </c>
      <c r="AK1424">
        <v>3</v>
      </c>
      <c r="AL1424">
        <v>5</v>
      </c>
      <c r="AM1424">
        <v>2</v>
      </c>
      <c r="AN1424">
        <v>3</v>
      </c>
      <c r="AR1424" t="s">
        <v>133</v>
      </c>
      <c r="AS1424">
        <v>0</v>
      </c>
      <c r="AT1424">
        <v>2</v>
      </c>
      <c r="AU1424">
        <f t="shared" si="582"/>
        <v>0</v>
      </c>
      <c r="AV1424">
        <f t="shared" si="583"/>
        <v>15</v>
      </c>
      <c r="AW1424">
        <f t="shared" si="584"/>
        <v>15</v>
      </c>
      <c r="AX1424" t="str">
        <f t="shared" si="585"/>
        <v/>
      </c>
      <c r="AY1424" t="str">
        <f t="shared" si="586"/>
        <v/>
      </c>
      <c r="AZ1424">
        <f t="shared" si="587"/>
        <v>1</v>
      </c>
      <c r="BA1424" t="str">
        <f t="shared" si="588"/>
        <v/>
      </c>
      <c r="BB1424">
        <f t="shared" si="589"/>
        <v>3900</v>
      </c>
      <c r="BC1424">
        <f t="shared" si="590"/>
        <v>3750</v>
      </c>
      <c r="BD1424">
        <f t="shared" si="591"/>
        <v>75</v>
      </c>
      <c r="BE1424">
        <f t="shared" si="592"/>
        <v>1</v>
      </c>
      <c r="BF1424">
        <f t="shared" si="593"/>
        <v>1</v>
      </c>
      <c r="BG1424">
        <f t="shared" si="594"/>
        <v>78</v>
      </c>
      <c r="BH1424">
        <f t="shared" si="595"/>
        <v>65</v>
      </c>
      <c r="BI1424">
        <f t="shared" si="596"/>
        <v>250</v>
      </c>
      <c r="BJ1424">
        <f t="shared" si="597"/>
        <v>285</v>
      </c>
      <c r="BK1424">
        <f t="shared" si="598"/>
        <v>285</v>
      </c>
      <c r="BL1424" t="str">
        <f t="shared" si="599"/>
        <v/>
      </c>
      <c r="BM1424" t="str">
        <f t="shared" si="600"/>
        <v/>
      </c>
      <c r="BN1424" t="str">
        <f t="shared" si="601"/>
        <v/>
      </c>
      <c r="BO1424" t="str">
        <f t="shared" si="602"/>
        <v/>
      </c>
      <c r="BP1424">
        <f t="shared" si="603"/>
        <v>5</v>
      </c>
      <c r="BQ1424">
        <f t="shared" si="604"/>
        <v>9</v>
      </c>
      <c r="BR1424">
        <f t="shared" si="605"/>
        <v>1</v>
      </c>
      <c r="BS1424">
        <f t="shared" si="606"/>
        <v>17</v>
      </c>
      <c r="BT1424" t="str">
        <f t="shared" si="607"/>
        <v/>
      </c>
    </row>
    <row r="1425" spans="1:72">
      <c r="A1425">
        <v>202380</v>
      </c>
      <c r="B1425">
        <v>84661</v>
      </c>
      <c r="C1425" t="s">
        <v>123</v>
      </c>
      <c r="D1425">
        <v>113</v>
      </c>
      <c r="E1425" t="s">
        <v>436</v>
      </c>
      <c r="F1425">
        <v>1021</v>
      </c>
      <c r="G1425" t="s">
        <v>440</v>
      </c>
      <c r="H1425">
        <v>51</v>
      </c>
      <c r="I1425" t="s">
        <v>147</v>
      </c>
      <c r="J1425" t="s">
        <v>138</v>
      </c>
      <c r="K1425">
        <v>0</v>
      </c>
      <c r="L1425" t="s">
        <v>126</v>
      </c>
      <c r="M1425" t="s">
        <v>123</v>
      </c>
      <c r="N1425">
        <v>1</v>
      </c>
      <c r="O1425">
        <v>0</v>
      </c>
      <c r="P1425" t="s">
        <v>151</v>
      </c>
      <c r="Q1425" t="s">
        <v>141</v>
      </c>
      <c r="R1425" t="s">
        <v>141</v>
      </c>
      <c r="S1425" s="1">
        <v>45299</v>
      </c>
      <c r="T1425" s="1">
        <v>45350</v>
      </c>
      <c r="U1425" t="s">
        <v>129</v>
      </c>
      <c r="W1425" t="s">
        <v>129</v>
      </c>
      <c r="X1425" t="s">
        <v>129</v>
      </c>
      <c r="Y1425" t="s">
        <v>129</v>
      </c>
      <c r="Z1425" t="s">
        <v>129</v>
      </c>
      <c r="AA1425" t="s">
        <v>129</v>
      </c>
      <c r="AB1425" t="s">
        <v>129</v>
      </c>
      <c r="AC1425" t="s">
        <v>129</v>
      </c>
      <c r="AD1425">
        <v>0</v>
      </c>
      <c r="AE1425">
        <v>12</v>
      </c>
      <c r="AF1425">
        <v>12</v>
      </c>
      <c r="AG1425">
        <v>0</v>
      </c>
      <c r="AH1425">
        <v>0</v>
      </c>
      <c r="AI1425">
        <v>2</v>
      </c>
      <c r="AJ1425">
        <v>3</v>
      </c>
      <c r="AK1425">
        <v>3</v>
      </c>
      <c r="AL1425">
        <v>5</v>
      </c>
      <c r="AM1425">
        <v>2</v>
      </c>
      <c r="AN1425">
        <v>3</v>
      </c>
      <c r="AP1425" t="s">
        <v>138</v>
      </c>
      <c r="AR1425" t="s">
        <v>133</v>
      </c>
      <c r="AS1425">
        <v>0</v>
      </c>
      <c r="AT1425">
        <v>2</v>
      </c>
      <c r="AU1425">
        <f t="shared" si="582"/>
        <v>0</v>
      </c>
      <c r="AV1425">
        <f t="shared" si="583"/>
        <v>16</v>
      </c>
      <c r="AW1425">
        <f t="shared" si="584"/>
        <v>16</v>
      </c>
      <c r="AX1425" t="str">
        <f t="shared" si="585"/>
        <v/>
      </c>
      <c r="AY1425" t="str">
        <f t="shared" si="586"/>
        <v/>
      </c>
      <c r="AZ1425">
        <f t="shared" si="587"/>
        <v>1</v>
      </c>
      <c r="BA1425" t="str">
        <f t="shared" si="588"/>
        <v/>
      </c>
      <c r="BB1425">
        <f t="shared" si="589"/>
        <v>3200</v>
      </c>
      <c r="BC1425">
        <f t="shared" si="590"/>
        <v>1875</v>
      </c>
      <c r="BD1425">
        <f t="shared" si="591"/>
        <v>75</v>
      </c>
      <c r="BE1425">
        <f t="shared" si="592"/>
        <v>0.5</v>
      </c>
      <c r="BF1425">
        <f t="shared" si="593"/>
        <v>0.5</v>
      </c>
      <c r="BG1425">
        <f t="shared" si="594"/>
        <v>64</v>
      </c>
      <c r="BH1425">
        <f t="shared" si="595"/>
        <v>53.333333333333336</v>
      </c>
      <c r="BI1425">
        <f t="shared" si="596"/>
        <v>117.1875</v>
      </c>
      <c r="BJ1425">
        <f t="shared" si="597"/>
        <v>122.1875</v>
      </c>
      <c r="BK1425">
        <f t="shared" si="598"/>
        <v>135</v>
      </c>
      <c r="BL1425" t="str">
        <f t="shared" si="599"/>
        <v/>
      </c>
      <c r="BM1425" t="str">
        <f t="shared" si="600"/>
        <v/>
      </c>
      <c r="BN1425">
        <f t="shared" si="601"/>
        <v>-16</v>
      </c>
      <c r="BO1425" t="str">
        <f t="shared" si="602"/>
        <v/>
      </c>
      <c r="BP1425">
        <f t="shared" si="603"/>
        <v>2</v>
      </c>
      <c r="BQ1425">
        <f t="shared" si="604"/>
        <v>2</v>
      </c>
      <c r="BR1425">
        <f t="shared" si="605"/>
        <v>4</v>
      </c>
      <c r="BS1425">
        <f t="shared" si="606"/>
        <v>9</v>
      </c>
      <c r="BT1425" t="str">
        <f t="shared" si="607"/>
        <v/>
      </c>
    </row>
    <row r="1426" spans="1:72">
      <c r="A1426">
        <v>202380</v>
      </c>
      <c r="B1426">
        <v>84661</v>
      </c>
      <c r="C1426" t="s">
        <v>123</v>
      </c>
      <c r="D1426">
        <v>113</v>
      </c>
      <c r="E1426" t="s">
        <v>436</v>
      </c>
      <c r="F1426">
        <v>1021</v>
      </c>
      <c r="G1426" t="s">
        <v>440</v>
      </c>
      <c r="H1426">
        <v>51</v>
      </c>
      <c r="I1426" t="s">
        <v>147</v>
      </c>
      <c r="J1426" t="s">
        <v>138</v>
      </c>
      <c r="K1426">
        <v>0</v>
      </c>
      <c r="L1426" t="s">
        <v>126</v>
      </c>
      <c r="M1426" t="s">
        <v>123</v>
      </c>
      <c r="N1426">
        <v>1</v>
      </c>
      <c r="O1426">
        <v>0</v>
      </c>
      <c r="P1426" t="s">
        <v>151</v>
      </c>
      <c r="Q1426" t="s">
        <v>128</v>
      </c>
      <c r="R1426">
        <v>137</v>
      </c>
      <c r="S1426" s="1">
        <v>45299</v>
      </c>
      <c r="T1426" s="1">
        <v>45350</v>
      </c>
      <c r="U1426">
        <v>1300</v>
      </c>
      <c r="V1426">
        <v>1620</v>
      </c>
      <c r="W1426" t="s">
        <v>45</v>
      </c>
      <c r="X1426" t="s">
        <v>129</v>
      </c>
      <c r="Y1426" t="s">
        <v>47</v>
      </c>
      <c r="Z1426" t="s">
        <v>129</v>
      </c>
      <c r="AA1426" t="s">
        <v>129</v>
      </c>
      <c r="AB1426" t="s">
        <v>129</v>
      </c>
      <c r="AC1426" t="s">
        <v>129</v>
      </c>
      <c r="AD1426">
        <v>0</v>
      </c>
      <c r="AE1426">
        <v>12</v>
      </c>
      <c r="AF1426">
        <v>12</v>
      </c>
      <c r="AG1426">
        <v>0</v>
      </c>
      <c r="AH1426">
        <v>0</v>
      </c>
      <c r="AI1426">
        <v>2</v>
      </c>
      <c r="AJ1426">
        <v>3</v>
      </c>
      <c r="AK1426">
        <v>3</v>
      </c>
      <c r="AL1426">
        <v>5</v>
      </c>
      <c r="AM1426">
        <v>2</v>
      </c>
      <c r="AN1426">
        <v>3</v>
      </c>
      <c r="AP1426" t="s">
        <v>138</v>
      </c>
      <c r="AR1426" t="s">
        <v>149</v>
      </c>
      <c r="AS1426">
        <v>8</v>
      </c>
      <c r="AT1426">
        <v>1</v>
      </c>
      <c r="AU1426">
        <f t="shared" si="582"/>
        <v>16</v>
      </c>
      <c r="AV1426">
        <f t="shared" si="583"/>
        <v>16</v>
      </c>
      <c r="AW1426">
        <f t="shared" si="584"/>
        <v>16</v>
      </c>
      <c r="AX1426">
        <f t="shared" si="585"/>
        <v>200</v>
      </c>
      <c r="AY1426">
        <f t="shared" si="586"/>
        <v>3200</v>
      </c>
      <c r="AZ1426">
        <f t="shared" si="587"/>
        <v>1</v>
      </c>
      <c r="BA1426">
        <f t="shared" si="588"/>
        <v>3200</v>
      </c>
      <c r="BB1426">
        <f t="shared" si="589"/>
        <v>3200</v>
      </c>
      <c r="BC1426">
        <f t="shared" si="590"/>
        <v>1875</v>
      </c>
      <c r="BD1426">
        <f t="shared" si="591"/>
        <v>75</v>
      </c>
      <c r="BE1426">
        <f t="shared" si="592"/>
        <v>0.5</v>
      </c>
      <c r="BF1426">
        <f t="shared" si="593"/>
        <v>0.5</v>
      </c>
      <c r="BG1426">
        <f t="shared" si="594"/>
        <v>64</v>
      </c>
      <c r="BH1426">
        <f t="shared" si="595"/>
        <v>53.333333333333336</v>
      </c>
      <c r="BI1426">
        <f t="shared" si="596"/>
        <v>117.1875</v>
      </c>
      <c r="BJ1426">
        <f t="shared" si="597"/>
        <v>122.1875</v>
      </c>
      <c r="BK1426">
        <f t="shared" si="598"/>
        <v>135</v>
      </c>
      <c r="BL1426">
        <f t="shared" si="599"/>
        <v>1515</v>
      </c>
      <c r="BM1426" t="str">
        <f t="shared" si="600"/>
        <v/>
      </c>
      <c r="BN1426">
        <f t="shared" si="601"/>
        <v>-16</v>
      </c>
      <c r="BO1426" t="str">
        <f t="shared" si="602"/>
        <v/>
      </c>
      <c r="BP1426">
        <f t="shared" si="603"/>
        <v>2</v>
      </c>
      <c r="BQ1426">
        <f t="shared" si="604"/>
        <v>2</v>
      </c>
      <c r="BR1426">
        <f t="shared" si="605"/>
        <v>4</v>
      </c>
      <c r="BS1426">
        <f t="shared" si="606"/>
        <v>9</v>
      </c>
      <c r="BT1426" t="str">
        <f t="shared" si="607"/>
        <v/>
      </c>
    </row>
    <row r="1427" spans="1:72">
      <c r="A1427">
        <v>202380</v>
      </c>
      <c r="B1427">
        <v>84662</v>
      </c>
      <c r="C1427" t="s">
        <v>123</v>
      </c>
      <c r="D1427">
        <v>114</v>
      </c>
      <c r="E1427" t="s">
        <v>436</v>
      </c>
      <c r="F1427">
        <v>1021</v>
      </c>
      <c r="G1427" t="s">
        <v>440</v>
      </c>
      <c r="H1427">
        <v>52</v>
      </c>
      <c r="I1427" t="s">
        <v>147</v>
      </c>
      <c r="J1427" t="s">
        <v>138</v>
      </c>
      <c r="K1427">
        <v>0</v>
      </c>
      <c r="L1427" t="s">
        <v>126</v>
      </c>
      <c r="M1427" t="s">
        <v>123</v>
      </c>
      <c r="N1427">
        <v>1</v>
      </c>
      <c r="O1427">
        <v>0</v>
      </c>
      <c r="P1427" t="s">
        <v>151</v>
      </c>
      <c r="Q1427" t="s">
        <v>128</v>
      </c>
      <c r="R1427">
        <v>137</v>
      </c>
      <c r="S1427" s="1">
        <v>45351</v>
      </c>
      <c r="T1427" s="1">
        <v>45403</v>
      </c>
      <c r="U1427">
        <v>1300</v>
      </c>
      <c r="V1427">
        <v>1620</v>
      </c>
      <c r="W1427" t="s">
        <v>45</v>
      </c>
      <c r="X1427" t="s">
        <v>129</v>
      </c>
      <c r="Y1427" t="s">
        <v>47</v>
      </c>
      <c r="Z1427" t="s">
        <v>129</v>
      </c>
      <c r="AA1427" t="s">
        <v>129</v>
      </c>
      <c r="AB1427" t="s">
        <v>129</v>
      </c>
      <c r="AC1427" t="s">
        <v>129</v>
      </c>
      <c r="AD1427">
        <v>0</v>
      </c>
      <c r="AE1427">
        <v>12</v>
      </c>
      <c r="AF1427">
        <v>12</v>
      </c>
      <c r="AG1427">
        <v>0</v>
      </c>
      <c r="AH1427">
        <v>0</v>
      </c>
      <c r="AI1427">
        <v>2</v>
      </c>
      <c r="AJ1427">
        <v>3</v>
      </c>
      <c r="AK1427">
        <v>3</v>
      </c>
      <c r="AL1427">
        <v>5</v>
      </c>
      <c r="AM1427">
        <v>2</v>
      </c>
      <c r="AN1427">
        <v>3</v>
      </c>
      <c r="AP1427" t="s">
        <v>138</v>
      </c>
      <c r="AR1427" t="s">
        <v>149</v>
      </c>
      <c r="AS1427">
        <v>8</v>
      </c>
      <c r="AT1427">
        <v>1</v>
      </c>
      <c r="AU1427">
        <f t="shared" si="582"/>
        <v>14</v>
      </c>
      <c r="AV1427">
        <f t="shared" si="583"/>
        <v>14</v>
      </c>
      <c r="AW1427">
        <f t="shared" si="584"/>
        <v>14</v>
      </c>
      <c r="AX1427">
        <f t="shared" si="585"/>
        <v>200</v>
      </c>
      <c r="AY1427">
        <f t="shared" si="586"/>
        <v>2800</v>
      </c>
      <c r="AZ1427">
        <f t="shared" si="587"/>
        <v>1</v>
      </c>
      <c r="BA1427">
        <f t="shared" si="588"/>
        <v>2800</v>
      </c>
      <c r="BB1427">
        <f t="shared" si="589"/>
        <v>2800</v>
      </c>
      <c r="BC1427">
        <f t="shared" si="590"/>
        <v>1875</v>
      </c>
      <c r="BD1427">
        <f t="shared" si="591"/>
        <v>75</v>
      </c>
      <c r="BE1427">
        <f t="shared" si="592"/>
        <v>0.5</v>
      </c>
      <c r="BF1427">
        <f t="shared" si="593"/>
        <v>0.5</v>
      </c>
      <c r="BG1427">
        <f t="shared" si="594"/>
        <v>56</v>
      </c>
      <c r="BH1427">
        <f t="shared" si="595"/>
        <v>46.666666666666664</v>
      </c>
      <c r="BI1427">
        <f t="shared" si="596"/>
        <v>133.92857142857142</v>
      </c>
      <c r="BJ1427">
        <f t="shared" si="597"/>
        <v>143.92857142857142</v>
      </c>
      <c r="BK1427">
        <f t="shared" si="598"/>
        <v>135</v>
      </c>
      <c r="BL1427">
        <f t="shared" si="599"/>
        <v>1515</v>
      </c>
      <c r="BM1427" t="str">
        <f t="shared" si="600"/>
        <v/>
      </c>
      <c r="BN1427">
        <f t="shared" si="601"/>
        <v>-9</v>
      </c>
      <c r="BO1427" t="str">
        <f t="shared" si="602"/>
        <v/>
      </c>
      <c r="BP1427">
        <f t="shared" si="603"/>
        <v>5</v>
      </c>
      <c r="BQ1427">
        <f t="shared" si="604"/>
        <v>9</v>
      </c>
      <c r="BR1427">
        <f t="shared" si="605"/>
        <v>1</v>
      </c>
      <c r="BS1427">
        <f t="shared" si="606"/>
        <v>17</v>
      </c>
      <c r="BT1427" t="str">
        <f t="shared" si="607"/>
        <v/>
      </c>
    </row>
    <row r="1428" spans="1:72">
      <c r="A1428">
        <v>202380</v>
      </c>
      <c r="B1428">
        <v>84662</v>
      </c>
      <c r="C1428" t="s">
        <v>123</v>
      </c>
      <c r="D1428">
        <v>114</v>
      </c>
      <c r="E1428" t="s">
        <v>436</v>
      </c>
      <c r="F1428">
        <v>1021</v>
      </c>
      <c r="G1428" t="s">
        <v>440</v>
      </c>
      <c r="H1428">
        <v>52</v>
      </c>
      <c r="I1428" t="s">
        <v>147</v>
      </c>
      <c r="J1428" t="s">
        <v>138</v>
      </c>
      <c r="K1428">
        <v>0</v>
      </c>
      <c r="L1428" t="s">
        <v>126</v>
      </c>
      <c r="M1428" t="s">
        <v>123</v>
      </c>
      <c r="N1428">
        <v>1</v>
      </c>
      <c r="O1428">
        <v>0</v>
      </c>
      <c r="P1428" t="s">
        <v>151</v>
      </c>
      <c r="Q1428" t="s">
        <v>141</v>
      </c>
      <c r="R1428" t="s">
        <v>141</v>
      </c>
      <c r="S1428" s="1">
        <v>45351</v>
      </c>
      <c r="T1428" s="1">
        <v>45403</v>
      </c>
      <c r="U1428" t="s">
        <v>129</v>
      </c>
      <c r="W1428" t="s">
        <v>129</v>
      </c>
      <c r="X1428" t="s">
        <v>129</v>
      </c>
      <c r="Y1428" t="s">
        <v>129</v>
      </c>
      <c r="Z1428" t="s">
        <v>129</v>
      </c>
      <c r="AA1428" t="s">
        <v>129</v>
      </c>
      <c r="AB1428" t="s">
        <v>129</v>
      </c>
      <c r="AC1428" t="s">
        <v>129</v>
      </c>
      <c r="AD1428">
        <v>0</v>
      </c>
      <c r="AE1428">
        <v>12</v>
      </c>
      <c r="AF1428">
        <v>12</v>
      </c>
      <c r="AG1428">
        <v>0</v>
      </c>
      <c r="AH1428">
        <v>0</v>
      </c>
      <c r="AI1428">
        <v>2</v>
      </c>
      <c r="AJ1428">
        <v>3</v>
      </c>
      <c r="AK1428">
        <v>3</v>
      </c>
      <c r="AL1428">
        <v>5</v>
      </c>
      <c r="AM1428">
        <v>2</v>
      </c>
      <c r="AN1428">
        <v>3</v>
      </c>
      <c r="AP1428" t="s">
        <v>138</v>
      </c>
      <c r="AR1428" t="s">
        <v>133</v>
      </c>
      <c r="AS1428">
        <v>0</v>
      </c>
      <c r="AT1428">
        <v>2</v>
      </c>
      <c r="AU1428">
        <f t="shared" si="582"/>
        <v>0</v>
      </c>
      <c r="AV1428">
        <f t="shared" si="583"/>
        <v>14</v>
      </c>
      <c r="AW1428">
        <f t="shared" si="584"/>
        <v>14</v>
      </c>
      <c r="AX1428" t="str">
        <f t="shared" si="585"/>
        <v/>
      </c>
      <c r="AY1428" t="str">
        <f t="shared" si="586"/>
        <v/>
      </c>
      <c r="AZ1428">
        <f t="shared" si="587"/>
        <v>1</v>
      </c>
      <c r="BA1428" t="str">
        <f t="shared" si="588"/>
        <v/>
      </c>
      <c r="BB1428">
        <f t="shared" si="589"/>
        <v>2800</v>
      </c>
      <c r="BC1428">
        <f t="shared" si="590"/>
        <v>1875</v>
      </c>
      <c r="BD1428">
        <f t="shared" si="591"/>
        <v>75</v>
      </c>
      <c r="BE1428">
        <f t="shared" si="592"/>
        <v>0.5</v>
      </c>
      <c r="BF1428">
        <f t="shared" si="593"/>
        <v>0.5</v>
      </c>
      <c r="BG1428">
        <f t="shared" si="594"/>
        <v>56</v>
      </c>
      <c r="BH1428">
        <f t="shared" si="595"/>
        <v>46.666666666666664</v>
      </c>
      <c r="BI1428">
        <f t="shared" si="596"/>
        <v>133.92857142857142</v>
      </c>
      <c r="BJ1428">
        <f t="shared" si="597"/>
        <v>143.92857142857142</v>
      </c>
      <c r="BK1428">
        <f t="shared" si="598"/>
        <v>135</v>
      </c>
      <c r="BL1428" t="str">
        <f t="shared" si="599"/>
        <v/>
      </c>
      <c r="BM1428" t="str">
        <f t="shared" si="600"/>
        <v/>
      </c>
      <c r="BN1428">
        <f t="shared" si="601"/>
        <v>-9</v>
      </c>
      <c r="BO1428" t="str">
        <f t="shared" si="602"/>
        <v/>
      </c>
      <c r="BP1428">
        <f t="shared" si="603"/>
        <v>5</v>
      </c>
      <c r="BQ1428">
        <f t="shared" si="604"/>
        <v>9</v>
      </c>
      <c r="BR1428">
        <f t="shared" si="605"/>
        <v>1</v>
      </c>
      <c r="BS1428">
        <f t="shared" si="606"/>
        <v>17</v>
      </c>
      <c r="BT1428" t="str">
        <f t="shared" si="607"/>
        <v/>
      </c>
    </row>
    <row r="1429" spans="1:72">
      <c r="A1429">
        <v>202380</v>
      </c>
      <c r="B1429">
        <v>84020</v>
      </c>
      <c r="C1429" t="s">
        <v>150</v>
      </c>
      <c r="D1429">
        <v>114</v>
      </c>
      <c r="E1429" t="s">
        <v>436</v>
      </c>
      <c r="F1429">
        <v>1031</v>
      </c>
      <c r="G1429" t="s">
        <v>441</v>
      </c>
      <c r="H1429">
        <v>1</v>
      </c>
      <c r="K1429">
        <v>0</v>
      </c>
      <c r="L1429" t="s">
        <v>126</v>
      </c>
      <c r="M1429" t="s">
        <v>123</v>
      </c>
      <c r="N1429">
        <v>1</v>
      </c>
      <c r="O1429">
        <v>0</v>
      </c>
      <c r="P1429" t="s">
        <v>151</v>
      </c>
      <c r="Q1429" t="s">
        <v>128</v>
      </c>
      <c r="R1429">
        <v>137</v>
      </c>
      <c r="S1429" s="1">
        <v>45351</v>
      </c>
      <c r="T1429" s="1">
        <v>45403</v>
      </c>
      <c r="U1429">
        <v>1200</v>
      </c>
      <c r="V1429">
        <v>1520</v>
      </c>
      <c r="W1429" t="s">
        <v>129</v>
      </c>
      <c r="X1429" t="s">
        <v>46</v>
      </c>
      <c r="Y1429" t="s">
        <v>129</v>
      </c>
      <c r="Z1429" t="s">
        <v>50</v>
      </c>
      <c r="AA1429" t="s">
        <v>129</v>
      </c>
      <c r="AB1429" t="s">
        <v>129</v>
      </c>
      <c r="AC1429" t="s">
        <v>129</v>
      </c>
      <c r="AD1429">
        <v>0</v>
      </c>
      <c r="AE1429">
        <v>12</v>
      </c>
      <c r="AF1429">
        <v>30</v>
      </c>
      <c r="AG1429">
        <v>0</v>
      </c>
      <c r="AH1429">
        <v>0</v>
      </c>
      <c r="AI1429">
        <v>2</v>
      </c>
      <c r="AJ1429">
        <v>2</v>
      </c>
      <c r="AK1429">
        <v>2</v>
      </c>
      <c r="AL1429">
        <v>4</v>
      </c>
      <c r="AM1429">
        <v>1</v>
      </c>
      <c r="AN1429">
        <v>3</v>
      </c>
      <c r="AR1429" t="s">
        <v>149</v>
      </c>
      <c r="AS1429">
        <v>8</v>
      </c>
      <c r="AT1429">
        <v>1</v>
      </c>
      <c r="AU1429">
        <f t="shared" si="582"/>
        <v>15</v>
      </c>
      <c r="AV1429">
        <f t="shared" si="583"/>
        <v>15</v>
      </c>
      <c r="AW1429">
        <f t="shared" si="584"/>
        <v>15</v>
      </c>
      <c r="AX1429">
        <f t="shared" si="585"/>
        <v>200</v>
      </c>
      <c r="AY1429">
        <f t="shared" si="586"/>
        <v>3000</v>
      </c>
      <c r="AZ1429">
        <f t="shared" si="587"/>
        <v>1</v>
      </c>
      <c r="BA1429">
        <f t="shared" si="588"/>
        <v>3000</v>
      </c>
      <c r="BB1429">
        <f t="shared" si="589"/>
        <v>3000</v>
      </c>
      <c r="BC1429">
        <f t="shared" si="590"/>
        <v>3000</v>
      </c>
      <c r="BD1429">
        <f t="shared" si="591"/>
        <v>60</v>
      </c>
      <c r="BE1429">
        <f t="shared" si="592"/>
        <v>1</v>
      </c>
      <c r="BF1429">
        <f t="shared" si="593"/>
        <v>1</v>
      </c>
      <c r="BG1429">
        <f t="shared" si="594"/>
        <v>60</v>
      </c>
      <c r="BH1429">
        <f t="shared" si="595"/>
        <v>50</v>
      </c>
      <c r="BI1429">
        <f t="shared" si="596"/>
        <v>200</v>
      </c>
      <c r="BJ1429">
        <f t="shared" si="597"/>
        <v>225</v>
      </c>
      <c r="BK1429">
        <f t="shared" si="598"/>
        <v>225</v>
      </c>
      <c r="BL1429">
        <f t="shared" si="599"/>
        <v>1545</v>
      </c>
      <c r="BM1429" t="str">
        <f t="shared" si="600"/>
        <v/>
      </c>
      <c r="BN1429" t="str">
        <f t="shared" si="601"/>
        <v/>
      </c>
      <c r="BO1429" t="str">
        <f t="shared" si="602"/>
        <v/>
      </c>
      <c r="BP1429">
        <f t="shared" si="603"/>
        <v>5</v>
      </c>
      <c r="BQ1429">
        <f t="shared" si="604"/>
        <v>9</v>
      </c>
      <c r="BR1429">
        <f t="shared" si="605"/>
        <v>1</v>
      </c>
      <c r="BS1429">
        <f t="shared" si="606"/>
        <v>17</v>
      </c>
      <c r="BT1429" t="str">
        <f t="shared" si="607"/>
        <v/>
      </c>
    </row>
    <row r="1430" spans="1:72">
      <c r="A1430">
        <v>202380</v>
      </c>
      <c r="B1430">
        <v>84020</v>
      </c>
      <c r="C1430" t="s">
        <v>150</v>
      </c>
      <c r="D1430">
        <v>114</v>
      </c>
      <c r="E1430" t="s">
        <v>436</v>
      </c>
      <c r="F1430">
        <v>1031</v>
      </c>
      <c r="G1430" t="s">
        <v>441</v>
      </c>
      <c r="H1430">
        <v>1</v>
      </c>
      <c r="K1430">
        <v>0</v>
      </c>
      <c r="L1430" t="s">
        <v>126</v>
      </c>
      <c r="M1430" t="s">
        <v>123</v>
      </c>
      <c r="N1430">
        <v>1</v>
      </c>
      <c r="O1430">
        <v>0</v>
      </c>
      <c r="P1430" t="s">
        <v>151</v>
      </c>
      <c r="Q1430" t="s">
        <v>128</v>
      </c>
      <c r="R1430">
        <v>127</v>
      </c>
      <c r="S1430" s="1">
        <v>45351</v>
      </c>
      <c r="T1430" s="1">
        <v>45403</v>
      </c>
      <c r="U1430" t="s">
        <v>129</v>
      </c>
      <c r="W1430" t="s">
        <v>129</v>
      </c>
      <c r="X1430" t="s">
        <v>129</v>
      </c>
      <c r="Y1430" t="s">
        <v>129</v>
      </c>
      <c r="Z1430" t="s">
        <v>129</v>
      </c>
      <c r="AA1430" t="s">
        <v>129</v>
      </c>
      <c r="AB1430" t="s">
        <v>129</v>
      </c>
      <c r="AC1430" t="s">
        <v>129</v>
      </c>
      <c r="AD1430">
        <v>0</v>
      </c>
      <c r="AE1430">
        <v>12</v>
      </c>
      <c r="AF1430">
        <v>30</v>
      </c>
      <c r="AG1430">
        <v>0</v>
      </c>
      <c r="AH1430">
        <v>0</v>
      </c>
      <c r="AI1430">
        <v>2</v>
      </c>
      <c r="AJ1430">
        <v>2</v>
      </c>
      <c r="AK1430">
        <v>2</v>
      </c>
      <c r="AL1430">
        <v>4</v>
      </c>
      <c r="AM1430">
        <v>1</v>
      </c>
      <c r="AN1430">
        <v>3</v>
      </c>
      <c r="AR1430" t="s">
        <v>133</v>
      </c>
      <c r="AS1430">
        <v>0</v>
      </c>
      <c r="AT1430">
        <v>1</v>
      </c>
      <c r="AU1430">
        <f t="shared" si="582"/>
        <v>0</v>
      </c>
      <c r="AV1430">
        <f t="shared" si="583"/>
        <v>15</v>
      </c>
      <c r="AW1430">
        <f t="shared" si="584"/>
        <v>15</v>
      </c>
      <c r="AX1430" t="str">
        <f t="shared" si="585"/>
        <v/>
      </c>
      <c r="AY1430" t="str">
        <f t="shared" si="586"/>
        <v/>
      </c>
      <c r="AZ1430">
        <f t="shared" si="587"/>
        <v>1</v>
      </c>
      <c r="BA1430" t="str">
        <f t="shared" si="588"/>
        <v/>
      </c>
      <c r="BB1430">
        <f t="shared" si="589"/>
        <v>3000</v>
      </c>
      <c r="BC1430">
        <f t="shared" si="590"/>
        <v>3000</v>
      </c>
      <c r="BD1430">
        <f t="shared" si="591"/>
        <v>60</v>
      </c>
      <c r="BE1430">
        <f t="shared" si="592"/>
        <v>1</v>
      </c>
      <c r="BF1430">
        <f t="shared" si="593"/>
        <v>1</v>
      </c>
      <c r="BG1430">
        <f t="shared" si="594"/>
        <v>60</v>
      </c>
      <c r="BH1430">
        <f t="shared" si="595"/>
        <v>50</v>
      </c>
      <c r="BI1430">
        <f t="shared" si="596"/>
        <v>200</v>
      </c>
      <c r="BJ1430">
        <f t="shared" si="597"/>
        <v>225</v>
      </c>
      <c r="BK1430">
        <f t="shared" si="598"/>
        <v>225</v>
      </c>
      <c r="BL1430" t="str">
        <f t="shared" si="599"/>
        <v/>
      </c>
      <c r="BM1430" t="str">
        <f t="shared" si="600"/>
        <v/>
      </c>
      <c r="BN1430" t="str">
        <f t="shared" si="601"/>
        <v/>
      </c>
      <c r="BO1430" t="str">
        <f t="shared" si="602"/>
        <v/>
      </c>
      <c r="BP1430">
        <f t="shared" si="603"/>
        <v>5</v>
      </c>
      <c r="BQ1430">
        <f t="shared" si="604"/>
        <v>9</v>
      </c>
      <c r="BR1430">
        <f t="shared" si="605"/>
        <v>1</v>
      </c>
      <c r="BS1430">
        <f t="shared" si="606"/>
        <v>17</v>
      </c>
      <c r="BT1430" t="str">
        <f t="shared" si="607"/>
        <v/>
      </c>
    </row>
    <row r="1431" spans="1:72">
      <c r="A1431">
        <v>202380</v>
      </c>
      <c r="B1431">
        <v>84663</v>
      </c>
      <c r="C1431" t="s">
        <v>123</v>
      </c>
      <c r="D1431">
        <v>113</v>
      </c>
      <c r="E1431" t="s">
        <v>436</v>
      </c>
      <c r="F1431">
        <v>1031</v>
      </c>
      <c r="G1431" t="s">
        <v>441</v>
      </c>
      <c r="H1431">
        <v>51</v>
      </c>
      <c r="I1431" t="s">
        <v>147</v>
      </c>
      <c r="J1431" t="s">
        <v>138</v>
      </c>
      <c r="K1431">
        <v>0</v>
      </c>
      <c r="L1431" t="s">
        <v>126</v>
      </c>
      <c r="M1431" t="s">
        <v>123</v>
      </c>
      <c r="N1431">
        <v>1</v>
      </c>
      <c r="O1431">
        <v>0</v>
      </c>
      <c r="P1431" t="s">
        <v>151</v>
      </c>
      <c r="Q1431" t="s">
        <v>141</v>
      </c>
      <c r="R1431" t="s">
        <v>141</v>
      </c>
      <c r="S1431" s="1">
        <v>45299</v>
      </c>
      <c r="T1431" s="1">
        <v>45350</v>
      </c>
      <c r="U1431" t="s">
        <v>129</v>
      </c>
      <c r="W1431" t="s">
        <v>129</v>
      </c>
      <c r="X1431" t="s">
        <v>129</v>
      </c>
      <c r="Y1431" t="s">
        <v>129</v>
      </c>
      <c r="Z1431" t="s">
        <v>129</v>
      </c>
      <c r="AA1431" t="s">
        <v>129</v>
      </c>
      <c r="AB1431" t="s">
        <v>129</v>
      </c>
      <c r="AC1431" t="s">
        <v>129</v>
      </c>
      <c r="AD1431">
        <v>0</v>
      </c>
      <c r="AE1431">
        <v>12</v>
      </c>
      <c r="AF1431">
        <v>12</v>
      </c>
      <c r="AG1431">
        <v>0</v>
      </c>
      <c r="AH1431">
        <v>0</v>
      </c>
      <c r="AI1431">
        <v>2</v>
      </c>
      <c r="AJ1431">
        <v>2</v>
      </c>
      <c r="AK1431">
        <v>2</v>
      </c>
      <c r="AL1431">
        <v>4</v>
      </c>
      <c r="AM1431">
        <v>1</v>
      </c>
      <c r="AN1431">
        <v>3</v>
      </c>
      <c r="AP1431" t="s">
        <v>138</v>
      </c>
      <c r="AR1431" t="s">
        <v>133</v>
      </c>
      <c r="AS1431">
        <v>0</v>
      </c>
      <c r="AT1431">
        <v>1</v>
      </c>
      <c r="AU1431">
        <f t="shared" si="582"/>
        <v>0</v>
      </c>
      <c r="AV1431">
        <f t="shared" si="583"/>
        <v>15</v>
      </c>
      <c r="AW1431">
        <f t="shared" si="584"/>
        <v>15</v>
      </c>
      <c r="AX1431" t="str">
        <f t="shared" si="585"/>
        <v/>
      </c>
      <c r="AY1431" t="str">
        <f t="shared" si="586"/>
        <v/>
      </c>
      <c r="AZ1431">
        <f t="shared" si="587"/>
        <v>1</v>
      </c>
      <c r="BA1431" t="str">
        <f t="shared" si="588"/>
        <v/>
      </c>
      <c r="BB1431">
        <f t="shared" si="589"/>
        <v>3000</v>
      </c>
      <c r="BC1431">
        <f t="shared" si="590"/>
        <v>1500</v>
      </c>
      <c r="BD1431">
        <f t="shared" si="591"/>
        <v>60</v>
      </c>
      <c r="BE1431">
        <f t="shared" si="592"/>
        <v>0.5</v>
      </c>
      <c r="BF1431">
        <f t="shared" si="593"/>
        <v>0.5</v>
      </c>
      <c r="BG1431">
        <f t="shared" si="594"/>
        <v>60</v>
      </c>
      <c r="BH1431">
        <f t="shared" si="595"/>
        <v>50</v>
      </c>
      <c r="BI1431">
        <f t="shared" si="596"/>
        <v>100</v>
      </c>
      <c r="BJ1431">
        <f t="shared" si="597"/>
        <v>105</v>
      </c>
      <c r="BK1431">
        <f t="shared" si="598"/>
        <v>105</v>
      </c>
      <c r="BL1431" t="str">
        <f t="shared" si="599"/>
        <v/>
      </c>
      <c r="BM1431" t="str">
        <f t="shared" si="600"/>
        <v/>
      </c>
      <c r="BN1431">
        <f t="shared" si="601"/>
        <v>-20</v>
      </c>
      <c r="BO1431" t="str">
        <f t="shared" si="602"/>
        <v/>
      </c>
      <c r="BP1431">
        <f t="shared" si="603"/>
        <v>2</v>
      </c>
      <c r="BQ1431">
        <f t="shared" si="604"/>
        <v>2</v>
      </c>
      <c r="BR1431">
        <f t="shared" si="605"/>
        <v>4</v>
      </c>
      <c r="BS1431">
        <f t="shared" si="606"/>
        <v>9</v>
      </c>
      <c r="BT1431" t="str">
        <f t="shared" si="607"/>
        <v/>
      </c>
    </row>
    <row r="1432" spans="1:72">
      <c r="A1432">
        <v>202380</v>
      </c>
      <c r="B1432">
        <v>84663</v>
      </c>
      <c r="C1432" t="s">
        <v>123</v>
      </c>
      <c r="D1432">
        <v>113</v>
      </c>
      <c r="E1432" t="s">
        <v>436</v>
      </c>
      <c r="F1432">
        <v>1031</v>
      </c>
      <c r="G1432" t="s">
        <v>441</v>
      </c>
      <c r="H1432">
        <v>51</v>
      </c>
      <c r="I1432" t="s">
        <v>147</v>
      </c>
      <c r="J1432" t="s">
        <v>138</v>
      </c>
      <c r="K1432">
        <v>0</v>
      </c>
      <c r="L1432" t="s">
        <v>126</v>
      </c>
      <c r="M1432" t="s">
        <v>123</v>
      </c>
      <c r="N1432">
        <v>1</v>
      </c>
      <c r="O1432">
        <v>0</v>
      </c>
      <c r="P1432" t="s">
        <v>151</v>
      </c>
      <c r="Q1432" t="s">
        <v>128</v>
      </c>
      <c r="R1432">
        <v>137</v>
      </c>
      <c r="S1432" s="1">
        <v>45299</v>
      </c>
      <c r="T1432" s="1">
        <v>45350</v>
      </c>
      <c r="U1432">
        <v>1300</v>
      </c>
      <c r="V1432">
        <v>1620</v>
      </c>
      <c r="W1432" t="s">
        <v>129</v>
      </c>
      <c r="X1432" t="s">
        <v>46</v>
      </c>
      <c r="Y1432" t="s">
        <v>129</v>
      </c>
      <c r="Z1432" t="s">
        <v>50</v>
      </c>
      <c r="AA1432" t="s">
        <v>129</v>
      </c>
      <c r="AB1432" t="s">
        <v>129</v>
      </c>
      <c r="AC1432" t="s">
        <v>129</v>
      </c>
      <c r="AD1432">
        <v>0</v>
      </c>
      <c r="AE1432">
        <v>12</v>
      </c>
      <c r="AF1432">
        <v>12</v>
      </c>
      <c r="AG1432">
        <v>0</v>
      </c>
      <c r="AH1432">
        <v>0</v>
      </c>
      <c r="AI1432">
        <v>2</v>
      </c>
      <c r="AJ1432">
        <v>2</v>
      </c>
      <c r="AK1432">
        <v>2</v>
      </c>
      <c r="AL1432">
        <v>4</v>
      </c>
      <c r="AM1432">
        <v>1</v>
      </c>
      <c r="AN1432">
        <v>3</v>
      </c>
      <c r="AP1432" t="s">
        <v>138</v>
      </c>
      <c r="AR1432" t="s">
        <v>149</v>
      </c>
      <c r="AS1432">
        <v>8</v>
      </c>
      <c r="AT1432">
        <v>1</v>
      </c>
      <c r="AU1432">
        <f t="shared" si="582"/>
        <v>15</v>
      </c>
      <c r="AV1432">
        <f t="shared" si="583"/>
        <v>15</v>
      </c>
      <c r="AW1432">
        <f t="shared" si="584"/>
        <v>15</v>
      </c>
      <c r="AX1432">
        <f t="shared" si="585"/>
        <v>200</v>
      </c>
      <c r="AY1432">
        <f t="shared" si="586"/>
        <v>3000</v>
      </c>
      <c r="AZ1432">
        <f t="shared" si="587"/>
        <v>1</v>
      </c>
      <c r="BA1432">
        <f t="shared" si="588"/>
        <v>3000</v>
      </c>
      <c r="BB1432">
        <f t="shared" si="589"/>
        <v>3000</v>
      </c>
      <c r="BC1432">
        <f t="shared" si="590"/>
        <v>1500</v>
      </c>
      <c r="BD1432">
        <f t="shared" si="591"/>
        <v>60</v>
      </c>
      <c r="BE1432">
        <f t="shared" si="592"/>
        <v>0.5</v>
      </c>
      <c r="BF1432">
        <f t="shared" si="593"/>
        <v>0.5</v>
      </c>
      <c r="BG1432">
        <f t="shared" si="594"/>
        <v>60</v>
      </c>
      <c r="BH1432">
        <f t="shared" si="595"/>
        <v>50</v>
      </c>
      <c r="BI1432">
        <f t="shared" si="596"/>
        <v>100</v>
      </c>
      <c r="BJ1432">
        <f t="shared" si="597"/>
        <v>105</v>
      </c>
      <c r="BK1432">
        <f t="shared" si="598"/>
        <v>105</v>
      </c>
      <c r="BL1432">
        <f t="shared" si="599"/>
        <v>1445</v>
      </c>
      <c r="BM1432" t="str">
        <f t="shared" si="600"/>
        <v/>
      </c>
      <c r="BN1432">
        <f t="shared" si="601"/>
        <v>-20</v>
      </c>
      <c r="BO1432" t="str">
        <f t="shared" si="602"/>
        <v/>
      </c>
      <c r="BP1432">
        <f t="shared" si="603"/>
        <v>2</v>
      </c>
      <c r="BQ1432">
        <f t="shared" si="604"/>
        <v>2</v>
      </c>
      <c r="BR1432">
        <f t="shared" si="605"/>
        <v>4</v>
      </c>
      <c r="BS1432">
        <f t="shared" si="606"/>
        <v>9</v>
      </c>
      <c r="BT1432" t="str">
        <f t="shared" si="607"/>
        <v/>
      </c>
    </row>
    <row r="1433" spans="1:72">
      <c r="A1433">
        <v>202380</v>
      </c>
      <c r="B1433">
        <v>84664</v>
      </c>
      <c r="C1433" t="s">
        <v>123</v>
      </c>
      <c r="D1433">
        <v>114</v>
      </c>
      <c r="E1433" t="s">
        <v>436</v>
      </c>
      <c r="F1433">
        <v>1031</v>
      </c>
      <c r="G1433" t="s">
        <v>441</v>
      </c>
      <c r="H1433">
        <v>52</v>
      </c>
      <c r="I1433" t="s">
        <v>147</v>
      </c>
      <c r="J1433" t="s">
        <v>138</v>
      </c>
      <c r="K1433">
        <v>0</v>
      </c>
      <c r="L1433" t="s">
        <v>126</v>
      </c>
      <c r="M1433" t="s">
        <v>123</v>
      </c>
      <c r="N1433">
        <v>1</v>
      </c>
      <c r="O1433">
        <v>0</v>
      </c>
      <c r="P1433" t="s">
        <v>151</v>
      </c>
      <c r="Q1433" t="s">
        <v>128</v>
      </c>
      <c r="R1433">
        <v>137</v>
      </c>
      <c r="S1433" s="1">
        <v>45351</v>
      </c>
      <c r="T1433" s="1">
        <v>45403</v>
      </c>
      <c r="U1433">
        <v>1300</v>
      </c>
      <c r="V1433">
        <v>1620</v>
      </c>
      <c r="W1433" t="s">
        <v>129</v>
      </c>
      <c r="X1433" t="s">
        <v>46</v>
      </c>
      <c r="Y1433" t="s">
        <v>129</v>
      </c>
      <c r="Z1433" t="s">
        <v>50</v>
      </c>
      <c r="AA1433" t="s">
        <v>129</v>
      </c>
      <c r="AB1433" t="s">
        <v>129</v>
      </c>
      <c r="AC1433" t="s">
        <v>129</v>
      </c>
      <c r="AD1433">
        <v>0</v>
      </c>
      <c r="AE1433">
        <v>12</v>
      </c>
      <c r="AF1433">
        <v>12</v>
      </c>
      <c r="AG1433">
        <v>0</v>
      </c>
      <c r="AH1433">
        <v>0</v>
      </c>
      <c r="AI1433">
        <v>2</v>
      </c>
      <c r="AJ1433">
        <v>2</v>
      </c>
      <c r="AK1433">
        <v>2</v>
      </c>
      <c r="AL1433">
        <v>4</v>
      </c>
      <c r="AM1433">
        <v>1</v>
      </c>
      <c r="AN1433">
        <v>3</v>
      </c>
      <c r="AP1433" t="s">
        <v>138</v>
      </c>
      <c r="AR1433" t="s">
        <v>149</v>
      </c>
      <c r="AS1433">
        <v>8</v>
      </c>
      <c r="AT1433">
        <v>1</v>
      </c>
      <c r="AU1433">
        <f t="shared" si="582"/>
        <v>15</v>
      </c>
      <c r="AV1433">
        <f t="shared" si="583"/>
        <v>15</v>
      </c>
      <c r="AW1433">
        <f t="shared" si="584"/>
        <v>15</v>
      </c>
      <c r="AX1433">
        <f t="shared" si="585"/>
        <v>200</v>
      </c>
      <c r="AY1433">
        <f t="shared" si="586"/>
        <v>3000</v>
      </c>
      <c r="AZ1433">
        <f t="shared" si="587"/>
        <v>1</v>
      </c>
      <c r="BA1433">
        <f t="shared" si="588"/>
        <v>3000</v>
      </c>
      <c r="BB1433">
        <f t="shared" si="589"/>
        <v>3000</v>
      </c>
      <c r="BC1433">
        <f t="shared" si="590"/>
        <v>1500</v>
      </c>
      <c r="BD1433">
        <f t="shared" si="591"/>
        <v>60</v>
      </c>
      <c r="BE1433">
        <f t="shared" si="592"/>
        <v>0.5</v>
      </c>
      <c r="BF1433">
        <f t="shared" si="593"/>
        <v>0.5</v>
      </c>
      <c r="BG1433">
        <f t="shared" si="594"/>
        <v>60</v>
      </c>
      <c r="BH1433">
        <f t="shared" si="595"/>
        <v>50</v>
      </c>
      <c r="BI1433">
        <f t="shared" si="596"/>
        <v>100</v>
      </c>
      <c r="BJ1433">
        <f t="shared" si="597"/>
        <v>105</v>
      </c>
      <c r="BK1433">
        <f t="shared" si="598"/>
        <v>105</v>
      </c>
      <c r="BL1433">
        <f t="shared" si="599"/>
        <v>1445</v>
      </c>
      <c r="BM1433" t="str">
        <f t="shared" si="600"/>
        <v/>
      </c>
      <c r="BN1433">
        <f t="shared" si="601"/>
        <v>-20</v>
      </c>
      <c r="BO1433" t="str">
        <f t="shared" si="602"/>
        <v/>
      </c>
      <c r="BP1433">
        <f t="shared" si="603"/>
        <v>5</v>
      </c>
      <c r="BQ1433">
        <f t="shared" si="604"/>
        <v>9</v>
      </c>
      <c r="BR1433">
        <f t="shared" si="605"/>
        <v>1</v>
      </c>
      <c r="BS1433">
        <f t="shared" si="606"/>
        <v>17</v>
      </c>
      <c r="BT1433" t="str">
        <f t="shared" si="607"/>
        <v/>
      </c>
    </row>
    <row r="1434" spans="1:72">
      <c r="A1434">
        <v>202380</v>
      </c>
      <c r="B1434">
        <v>84664</v>
      </c>
      <c r="C1434" t="s">
        <v>123</v>
      </c>
      <c r="D1434">
        <v>114</v>
      </c>
      <c r="E1434" t="s">
        <v>436</v>
      </c>
      <c r="F1434">
        <v>1031</v>
      </c>
      <c r="G1434" t="s">
        <v>441</v>
      </c>
      <c r="H1434">
        <v>52</v>
      </c>
      <c r="I1434" t="s">
        <v>147</v>
      </c>
      <c r="J1434" t="s">
        <v>138</v>
      </c>
      <c r="K1434">
        <v>0</v>
      </c>
      <c r="L1434" t="s">
        <v>126</v>
      </c>
      <c r="M1434" t="s">
        <v>123</v>
      </c>
      <c r="N1434">
        <v>1</v>
      </c>
      <c r="O1434">
        <v>0</v>
      </c>
      <c r="P1434" t="s">
        <v>151</v>
      </c>
      <c r="Q1434" t="s">
        <v>141</v>
      </c>
      <c r="R1434" t="s">
        <v>141</v>
      </c>
      <c r="S1434" s="1">
        <v>45351</v>
      </c>
      <c r="T1434" s="1">
        <v>45403</v>
      </c>
      <c r="U1434" t="s">
        <v>129</v>
      </c>
      <c r="W1434" t="s">
        <v>129</v>
      </c>
      <c r="X1434" t="s">
        <v>129</v>
      </c>
      <c r="Y1434" t="s">
        <v>129</v>
      </c>
      <c r="Z1434" t="s">
        <v>129</v>
      </c>
      <c r="AA1434" t="s">
        <v>129</v>
      </c>
      <c r="AB1434" t="s">
        <v>129</v>
      </c>
      <c r="AC1434" t="s">
        <v>129</v>
      </c>
      <c r="AD1434">
        <v>0</v>
      </c>
      <c r="AE1434">
        <v>12</v>
      </c>
      <c r="AF1434">
        <v>12</v>
      </c>
      <c r="AG1434">
        <v>0</v>
      </c>
      <c r="AH1434">
        <v>0</v>
      </c>
      <c r="AI1434">
        <v>2</v>
      </c>
      <c r="AJ1434">
        <v>2</v>
      </c>
      <c r="AK1434">
        <v>2</v>
      </c>
      <c r="AL1434">
        <v>4</v>
      </c>
      <c r="AM1434">
        <v>1</v>
      </c>
      <c r="AN1434">
        <v>3</v>
      </c>
      <c r="AP1434" t="s">
        <v>138</v>
      </c>
      <c r="AR1434" t="s">
        <v>133</v>
      </c>
      <c r="AS1434">
        <v>0</v>
      </c>
      <c r="AT1434">
        <v>1</v>
      </c>
      <c r="AU1434">
        <f t="shared" si="582"/>
        <v>0</v>
      </c>
      <c r="AV1434">
        <f t="shared" si="583"/>
        <v>15</v>
      </c>
      <c r="AW1434">
        <f t="shared" si="584"/>
        <v>15</v>
      </c>
      <c r="AX1434" t="str">
        <f t="shared" si="585"/>
        <v/>
      </c>
      <c r="AY1434" t="str">
        <f t="shared" si="586"/>
        <v/>
      </c>
      <c r="AZ1434">
        <f t="shared" si="587"/>
        <v>1</v>
      </c>
      <c r="BA1434" t="str">
        <f t="shared" si="588"/>
        <v/>
      </c>
      <c r="BB1434">
        <f t="shared" si="589"/>
        <v>3000</v>
      </c>
      <c r="BC1434">
        <f t="shared" si="590"/>
        <v>1500</v>
      </c>
      <c r="BD1434">
        <f t="shared" si="591"/>
        <v>60</v>
      </c>
      <c r="BE1434">
        <f t="shared" si="592"/>
        <v>0.5</v>
      </c>
      <c r="BF1434">
        <f t="shared" si="593"/>
        <v>0.5</v>
      </c>
      <c r="BG1434">
        <f t="shared" si="594"/>
        <v>60</v>
      </c>
      <c r="BH1434">
        <f t="shared" si="595"/>
        <v>50</v>
      </c>
      <c r="BI1434">
        <f t="shared" si="596"/>
        <v>100</v>
      </c>
      <c r="BJ1434">
        <f t="shared" si="597"/>
        <v>105</v>
      </c>
      <c r="BK1434">
        <f t="shared" si="598"/>
        <v>105</v>
      </c>
      <c r="BL1434" t="str">
        <f t="shared" si="599"/>
        <v/>
      </c>
      <c r="BM1434" t="str">
        <f t="shared" si="600"/>
        <v/>
      </c>
      <c r="BN1434">
        <f t="shared" si="601"/>
        <v>-20</v>
      </c>
      <c r="BO1434" t="str">
        <f t="shared" si="602"/>
        <v/>
      </c>
      <c r="BP1434">
        <f t="shared" si="603"/>
        <v>5</v>
      </c>
      <c r="BQ1434">
        <f t="shared" si="604"/>
        <v>9</v>
      </c>
      <c r="BR1434">
        <f t="shared" si="605"/>
        <v>1</v>
      </c>
      <c r="BS1434">
        <f t="shared" si="606"/>
        <v>17</v>
      </c>
      <c r="BT1434" t="str">
        <f t="shared" si="607"/>
        <v/>
      </c>
    </row>
    <row r="1435" spans="1:72">
      <c r="A1435">
        <v>202380</v>
      </c>
      <c r="B1435">
        <v>84017</v>
      </c>
      <c r="C1435" t="s">
        <v>150</v>
      </c>
      <c r="D1435">
        <v>114</v>
      </c>
      <c r="E1435" t="s">
        <v>436</v>
      </c>
      <c r="F1435">
        <v>1041</v>
      </c>
      <c r="G1435" t="s">
        <v>442</v>
      </c>
      <c r="H1435">
        <v>1</v>
      </c>
      <c r="K1435">
        <v>0</v>
      </c>
      <c r="L1435" t="s">
        <v>126</v>
      </c>
      <c r="M1435" t="s">
        <v>123</v>
      </c>
      <c r="N1435">
        <v>1</v>
      </c>
      <c r="O1435">
        <v>0</v>
      </c>
      <c r="P1435" t="s">
        <v>151</v>
      </c>
      <c r="Q1435" t="s">
        <v>128</v>
      </c>
      <c r="R1435">
        <v>127</v>
      </c>
      <c r="S1435" s="1">
        <v>45351</v>
      </c>
      <c r="T1435" s="1">
        <v>45403</v>
      </c>
      <c r="U1435" t="s">
        <v>129</v>
      </c>
      <c r="W1435" t="s">
        <v>129</v>
      </c>
      <c r="X1435" t="s">
        <v>129</v>
      </c>
      <c r="Y1435" t="s">
        <v>129</v>
      </c>
      <c r="Z1435" t="s">
        <v>129</v>
      </c>
      <c r="AA1435" t="s">
        <v>129</v>
      </c>
      <c r="AB1435" t="s">
        <v>129</v>
      </c>
      <c r="AC1435" t="s">
        <v>129</v>
      </c>
      <c r="AD1435">
        <v>0</v>
      </c>
      <c r="AE1435">
        <v>12</v>
      </c>
      <c r="AF1435">
        <v>30</v>
      </c>
      <c r="AG1435">
        <v>0</v>
      </c>
      <c r="AH1435">
        <v>0</v>
      </c>
      <c r="AI1435">
        <v>2</v>
      </c>
      <c r="AJ1435">
        <v>3</v>
      </c>
      <c r="AK1435">
        <v>3</v>
      </c>
      <c r="AL1435">
        <v>5</v>
      </c>
      <c r="AM1435">
        <v>2</v>
      </c>
      <c r="AN1435">
        <v>3</v>
      </c>
      <c r="AR1435" t="s">
        <v>133</v>
      </c>
      <c r="AS1435">
        <v>0</v>
      </c>
      <c r="AT1435">
        <v>2</v>
      </c>
      <c r="AU1435">
        <f t="shared" si="582"/>
        <v>0</v>
      </c>
      <c r="AV1435">
        <f t="shared" si="583"/>
        <v>14</v>
      </c>
      <c r="AW1435">
        <f t="shared" si="584"/>
        <v>14</v>
      </c>
      <c r="AX1435" t="str">
        <f t="shared" si="585"/>
        <v/>
      </c>
      <c r="AY1435" t="str">
        <f t="shared" si="586"/>
        <v/>
      </c>
      <c r="AZ1435">
        <f t="shared" si="587"/>
        <v>1</v>
      </c>
      <c r="BA1435" t="str">
        <f t="shared" si="588"/>
        <v/>
      </c>
      <c r="BB1435">
        <f t="shared" si="589"/>
        <v>3640</v>
      </c>
      <c r="BC1435">
        <f t="shared" si="590"/>
        <v>3750</v>
      </c>
      <c r="BD1435">
        <f t="shared" si="591"/>
        <v>75</v>
      </c>
      <c r="BE1435">
        <f t="shared" si="592"/>
        <v>1</v>
      </c>
      <c r="BF1435">
        <f t="shared" si="593"/>
        <v>1</v>
      </c>
      <c r="BG1435">
        <f t="shared" si="594"/>
        <v>72.8</v>
      </c>
      <c r="BH1435">
        <f t="shared" si="595"/>
        <v>60.666666666666664</v>
      </c>
      <c r="BI1435">
        <f t="shared" si="596"/>
        <v>267.85714285714283</v>
      </c>
      <c r="BJ1435">
        <f t="shared" si="597"/>
        <v>302.85714285714283</v>
      </c>
      <c r="BK1435">
        <f t="shared" si="598"/>
        <v>315</v>
      </c>
      <c r="BL1435" t="str">
        <f t="shared" si="599"/>
        <v/>
      </c>
      <c r="BM1435">
        <f t="shared" si="600"/>
        <v>2</v>
      </c>
      <c r="BN1435" t="str">
        <f t="shared" si="601"/>
        <v/>
      </c>
      <c r="BO1435" t="str">
        <f t="shared" si="602"/>
        <v/>
      </c>
      <c r="BP1435">
        <f t="shared" si="603"/>
        <v>5</v>
      </c>
      <c r="BQ1435">
        <f t="shared" si="604"/>
        <v>9</v>
      </c>
      <c r="BR1435">
        <f t="shared" si="605"/>
        <v>1</v>
      </c>
      <c r="BS1435">
        <f t="shared" si="606"/>
        <v>17</v>
      </c>
      <c r="BT1435" t="str">
        <f t="shared" si="607"/>
        <v/>
      </c>
    </row>
    <row r="1436" spans="1:72">
      <c r="A1436">
        <v>202380</v>
      </c>
      <c r="B1436">
        <v>84017</v>
      </c>
      <c r="C1436" t="s">
        <v>150</v>
      </c>
      <c r="D1436">
        <v>114</v>
      </c>
      <c r="E1436" t="s">
        <v>436</v>
      </c>
      <c r="F1436">
        <v>1041</v>
      </c>
      <c r="G1436" t="s">
        <v>442</v>
      </c>
      <c r="H1436">
        <v>1</v>
      </c>
      <c r="K1436">
        <v>0</v>
      </c>
      <c r="L1436" t="s">
        <v>126</v>
      </c>
      <c r="M1436" t="s">
        <v>123</v>
      </c>
      <c r="N1436">
        <v>1</v>
      </c>
      <c r="O1436">
        <v>0</v>
      </c>
      <c r="P1436" t="s">
        <v>151</v>
      </c>
      <c r="Q1436" t="s">
        <v>128</v>
      </c>
      <c r="R1436">
        <v>137</v>
      </c>
      <c r="S1436" s="1">
        <v>45351</v>
      </c>
      <c r="T1436" s="1">
        <v>45403</v>
      </c>
      <c r="U1436">
        <v>730</v>
      </c>
      <c r="V1436">
        <v>1150</v>
      </c>
      <c r="W1436" t="s">
        <v>45</v>
      </c>
      <c r="X1436" t="s">
        <v>129</v>
      </c>
      <c r="Y1436" t="s">
        <v>47</v>
      </c>
      <c r="Z1436" t="s">
        <v>129</v>
      </c>
      <c r="AA1436" t="s">
        <v>129</v>
      </c>
      <c r="AB1436" t="s">
        <v>129</v>
      </c>
      <c r="AC1436" t="s">
        <v>129</v>
      </c>
      <c r="AD1436">
        <v>0</v>
      </c>
      <c r="AE1436">
        <v>12</v>
      </c>
      <c r="AF1436">
        <v>30</v>
      </c>
      <c r="AG1436">
        <v>0</v>
      </c>
      <c r="AH1436">
        <v>0</v>
      </c>
      <c r="AI1436">
        <v>2</v>
      </c>
      <c r="AJ1436">
        <v>3</v>
      </c>
      <c r="AK1436">
        <v>3</v>
      </c>
      <c r="AL1436">
        <v>5</v>
      </c>
      <c r="AM1436">
        <v>2</v>
      </c>
      <c r="AN1436">
        <v>3</v>
      </c>
      <c r="AR1436" t="s">
        <v>149</v>
      </c>
      <c r="AS1436">
        <v>10.4</v>
      </c>
      <c r="AT1436">
        <v>1</v>
      </c>
      <c r="AU1436">
        <f t="shared" si="582"/>
        <v>14</v>
      </c>
      <c r="AV1436">
        <f t="shared" si="583"/>
        <v>14</v>
      </c>
      <c r="AW1436">
        <f t="shared" si="584"/>
        <v>14</v>
      </c>
      <c r="AX1436">
        <f t="shared" si="585"/>
        <v>260</v>
      </c>
      <c r="AY1436">
        <f t="shared" si="586"/>
        <v>3640</v>
      </c>
      <c r="AZ1436">
        <f t="shared" si="587"/>
        <v>1</v>
      </c>
      <c r="BA1436">
        <f t="shared" si="588"/>
        <v>3640</v>
      </c>
      <c r="BB1436">
        <f t="shared" si="589"/>
        <v>3640</v>
      </c>
      <c r="BC1436">
        <f t="shared" si="590"/>
        <v>3750</v>
      </c>
      <c r="BD1436">
        <f t="shared" si="591"/>
        <v>75</v>
      </c>
      <c r="BE1436">
        <f t="shared" si="592"/>
        <v>1</v>
      </c>
      <c r="BF1436">
        <f t="shared" si="593"/>
        <v>1</v>
      </c>
      <c r="BG1436">
        <f t="shared" si="594"/>
        <v>72.8</v>
      </c>
      <c r="BH1436">
        <f t="shared" si="595"/>
        <v>60.666666666666664</v>
      </c>
      <c r="BI1436">
        <f t="shared" si="596"/>
        <v>267.85714285714283</v>
      </c>
      <c r="BJ1436">
        <f t="shared" si="597"/>
        <v>302.85714285714283</v>
      </c>
      <c r="BK1436">
        <f t="shared" si="598"/>
        <v>315</v>
      </c>
      <c r="BL1436">
        <f t="shared" si="599"/>
        <v>1245</v>
      </c>
      <c r="BM1436">
        <f t="shared" si="600"/>
        <v>2</v>
      </c>
      <c r="BN1436" t="str">
        <f t="shared" si="601"/>
        <v/>
      </c>
      <c r="BO1436" t="str">
        <f t="shared" si="602"/>
        <v/>
      </c>
      <c r="BP1436">
        <f t="shared" si="603"/>
        <v>5</v>
      </c>
      <c r="BQ1436">
        <f t="shared" si="604"/>
        <v>9</v>
      </c>
      <c r="BR1436">
        <f t="shared" si="605"/>
        <v>1</v>
      </c>
      <c r="BS1436">
        <f t="shared" si="606"/>
        <v>17</v>
      </c>
      <c r="BT1436" t="str">
        <f t="shared" si="607"/>
        <v/>
      </c>
    </row>
    <row r="1437" spans="1:72">
      <c r="A1437">
        <v>202380</v>
      </c>
      <c r="B1437">
        <v>84665</v>
      </c>
      <c r="C1437" t="s">
        <v>123</v>
      </c>
      <c r="D1437">
        <v>113</v>
      </c>
      <c r="E1437" t="s">
        <v>436</v>
      </c>
      <c r="F1437">
        <v>1041</v>
      </c>
      <c r="G1437" t="s">
        <v>442</v>
      </c>
      <c r="H1437">
        <v>51</v>
      </c>
      <c r="I1437" t="s">
        <v>147</v>
      </c>
      <c r="J1437" t="s">
        <v>138</v>
      </c>
      <c r="K1437">
        <v>0</v>
      </c>
      <c r="L1437" t="s">
        <v>126</v>
      </c>
      <c r="M1437" t="s">
        <v>123</v>
      </c>
      <c r="N1437">
        <v>1</v>
      </c>
      <c r="O1437">
        <v>0</v>
      </c>
      <c r="P1437" t="s">
        <v>151</v>
      </c>
      <c r="Q1437" t="s">
        <v>141</v>
      </c>
      <c r="R1437" t="s">
        <v>141</v>
      </c>
      <c r="S1437" s="1">
        <v>45299</v>
      </c>
      <c r="T1437" s="1">
        <v>45350</v>
      </c>
      <c r="U1437" t="s">
        <v>129</v>
      </c>
      <c r="W1437" t="s">
        <v>129</v>
      </c>
      <c r="X1437" t="s">
        <v>129</v>
      </c>
      <c r="Y1437" t="s">
        <v>129</v>
      </c>
      <c r="Z1437" t="s">
        <v>129</v>
      </c>
      <c r="AA1437" t="s">
        <v>129</v>
      </c>
      <c r="AB1437" t="s">
        <v>129</v>
      </c>
      <c r="AC1437" t="s">
        <v>129</v>
      </c>
      <c r="AD1437">
        <v>0</v>
      </c>
      <c r="AE1437">
        <v>12</v>
      </c>
      <c r="AF1437">
        <v>12</v>
      </c>
      <c r="AG1437">
        <v>0</v>
      </c>
      <c r="AH1437">
        <v>0</v>
      </c>
      <c r="AI1437">
        <v>2</v>
      </c>
      <c r="AJ1437">
        <v>3</v>
      </c>
      <c r="AK1437">
        <v>3</v>
      </c>
      <c r="AL1437">
        <v>5</v>
      </c>
      <c r="AM1437">
        <v>2</v>
      </c>
      <c r="AN1437">
        <v>3</v>
      </c>
      <c r="AP1437" t="s">
        <v>138</v>
      </c>
      <c r="AR1437" t="s">
        <v>133</v>
      </c>
      <c r="AS1437">
        <v>0</v>
      </c>
      <c r="AT1437">
        <v>2</v>
      </c>
      <c r="AU1437">
        <f t="shared" si="582"/>
        <v>0</v>
      </c>
      <c r="AV1437">
        <f t="shared" si="583"/>
        <v>16</v>
      </c>
      <c r="AW1437">
        <f t="shared" si="584"/>
        <v>16</v>
      </c>
      <c r="AX1437" t="str">
        <f t="shared" si="585"/>
        <v/>
      </c>
      <c r="AY1437" t="str">
        <f t="shared" si="586"/>
        <v/>
      </c>
      <c r="AZ1437">
        <f t="shared" si="587"/>
        <v>1</v>
      </c>
      <c r="BA1437" t="str">
        <f t="shared" si="588"/>
        <v/>
      </c>
      <c r="BB1437">
        <f t="shared" si="589"/>
        <v>3200</v>
      </c>
      <c r="BC1437">
        <f t="shared" si="590"/>
        <v>1875</v>
      </c>
      <c r="BD1437">
        <f t="shared" si="591"/>
        <v>75</v>
      </c>
      <c r="BE1437">
        <f t="shared" si="592"/>
        <v>0.5</v>
      </c>
      <c r="BF1437">
        <f t="shared" si="593"/>
        <v>0.5</v>
      </c>
      <c r="BG1437">
        <f t="shared" si="594"/>
        <v>64</v>
      </c>
      <c r="BH1437">
        <f t="shared" si="595"/>
        <v>53.333333333333336</v>
      </c>
      <c r="BI1437">
        <f t="shared" si="596"/>
        <v>117.1875</v>
      </c>
      <c r="BJ1437">
        <f t="shared" si="597"/>
        <v>122.1875</v>
      </c>
      <c r="BK1437">
        <f t="shared" si="598"/>
        <v>135</v>
      </c>
      <c r="BL1437" t="str">
        <f t="shared" si="599"/>
        <v/>
      </c>
      <c r="BM1437" t="str">
        <f t="shared" si="600"/>
        <v/>
      </c>
      <c r="BN1437">
        <f t="shared" si="601"/>
        <v>-16</v>
      </c>
      <c r="BO1437" t="str">
        <f t="shared" si="602"/>
        <v/>
      </c>
      <c r="BP1437">
        <f t="shared" si="603"/>
        <v>2</v>
      </c>
      <c r="BQ1437">
        <f t="shared" si="604"/>
        <v>2</v>
      </c>
      <c r="BR1437">
        <f t="shared" si="605"/>
        <v>4</v>
      </c>
      <c r="BS1437">
        <f t="shared" si="606"/>
        <v>9</v>
      </c>
      <c r="BT1437" t="str">
        <f t="shared" si="607"/>
        <v/>
      </c>
    </row>
    <row r="1438" spans="1:72">
      <c r="A1438">
        <v>202380</v>
      </c>
      <c r="B1438">
        <v>84665</v>
      </c>
      <c r="C1438" t="s">
        <v>123</v>
      </c>
      <c r="D1438">
        <v>113</v>
      </c>
      <c r="E1438" t="s">
        <v>436</v>
      </c>
      <c r="F1438">
        <v>1041</v>
      </c>
      <c r="G1438" t="s">
        <v>442</v>
      </c>
      <c r="H1438">
        <v>51</v>
      </c>
      <c r="I1438" t="s">
        <v>147</v>
      </c>
      <c r="J1438" t="s">
        <v>138</v>
      </c>
      <c r="K1438">
        <v>0</v>
      </c>
      <c r="L1438" t="s">
        <v>126</v>
      </c>
      <c r="M1438" t="s">
        <v>123</v>
      </c>
      <c r="N1438">
        <v>1</v>
      </c>
      <c r="O1438">
        <v>0</v>
      </c>
      <c r="P1438" t="s">
        <v>151</v>
      </c>
      <c r="Q1438" t="s">
        <v>128</v>
      </c>
      <c r="R1438">
        <v>137</v>
      </c>
      <c r="S1438" s="1">
        <v>45299</v>
      </c>
      <c r="T1438" s="1">
        <v>45350</v>
      </c>
      <c r="U1438">
        <v>1300</v>
      </c>
      <c r="V1438">
        <v>1620</v>
      </c>
      <c r="W1438" t="s">
        <v>45</v>
      </c>
      <c r="X1438" t="s">
        <v>129</v>
      </c>
      <c r="Y1438" t="s">
        <v>47</v>
      </c>
      <c r="Z1438" t="s">
        <v>129</v>
      </c>
      <c r="AA1438" t="s">
        <v>129</v>
      </c>
      <c r="AB1438" t="s">
        <v>129</v>
      </c>
      <c r="AC1438" t="s">
        <v>129</v>
      </c>
      <c r="AD1438">
        <v>0</v>
      </c>
      <c r="AE1438">
        <v>12</v>
      </c>
      <c r="AF1438">
        <v>12</v>
      </c>
      <c r="AG1438">
        <v>0</v>
      </c>
      <c r="AH1438">
        <v>0</v>
      </c>
      <c r="AI1438">
        <v>2</v>
      </c>
      <c r="AJ1438">
        <v>3</v>
      </c>
      <c r="AK1438">
        <v>3</v>
      </c>
      <c r="AL1438">
        <v>5</v>
      </c>
      <c r="AM1438">
        <v>2</v>
      </c>
      <c r="AN1438">
        <v>3</v>
      </c>
      <c r="AP1438" t="s">
        <v>138</v>
      </c>
      <c r="AR1438" t="s">
        <v>149</v>
      </c>
      <c r="AS1438">
        <v>8</v>
      </c>
      <c r="AT1438">
        <v>1</v>
      </c>
      <c r="AU1438">
        <f t="shared" si="582"/>
        <v>16</v>
      </c>
      <c r="AV1438">
        <f t="shared" si="583"/>
        <v>16</v>
      </c>
      <c r="AW1438">
        <f t="shared" si="584"/>
        <v>16</v>
      </c>
      <c r="AX1438">
        <f t="shared" si="585"/>
        <v>200</v>
      </c>
      <c r="AY1438">
        <f t="shared" si="586"/>
        <v>3200</v>
      </c>
      <c r="AZ1438">
        <f t="shared" si="587"/>
        <v>1</v>
      </c>
      <c r="BA1438">
        <f t="shared" si="588"/>
        <v>3200</v>
      </c>
      <c r="BB1438">
        <f t="shared" si="589"/>
        <v>3200</v>
      </c>
      <c r="BC1438">
        <f t="shared" si="590"/>
        <v>1875</v>
      </c>
      <c r="BD1438">
        <f t="shared" si="591"/>
        <v>75</v>
      </c>
      <c r="BE1438">
        <f t="shared" si="592"/>
        <v>0.5</v>
      </c>
      <c r="BF1438">
        <f t="shared" si="593"/>
        <v>0.5</v>
      </c>
      <c r="BG1438">
        <f t="shared" si="594"/>
        <v>64</v>
      </c>
      <c r="BH1438">
        <f t="shared" si="595"/>
        <v>53.333333333333336</v>
      </c>
      <c r="BI1438">
        <f t="shared" si="596"/>
        <v>117.1875</v>
      </c>
      <c r="BJ1438">
        <f t="shared" si="597"/>
        <v>122.1875</v>
      </c>
      <c r="BK1438">
        <f t="shared" si="598"/>
        <v>135</v>
      </c>
      <c r="BL1438">
        <f t="shared" si="599"/>
        <v>1515</v>
      </c>
      <c r="BM1438" t="str">
        <f t="shared" si="600"/>
        <v/>
      </c>
      <c r="BN1438">
        <f t="shared" si="601"/>
        <v>-16</v>
      </c>
      <c r="BO1438" t="str">
        <f t="shared" si="602"/>
        <v/>
      </c>
      <c r="BP1438">
        <f t="shared" si="603"/>
        <v>2</v>
      </c>
      <c r="BQ1438">
        <f t="shared" si="604"/>
        <v>2</v>
      </c>
      <c r="BR1438">
        <f t="shared" si="605"/>
        <v>4</v>
      </c>
      <c r="BS1438">
        <f t="shared" si="606"/>
        <v>9</v>
      </c>
      <c r="BT1438" t="str">
        <f t="shared" si="607"/>
        <v/>
      </c>
    </row>
    <row r="1439" spans="1:72">
      <c r="A1439">
        <v>202380</v>
      </c>
      <c r="B1439">
        <v>84666</v>
      </c>
      <c r="C1439" t="s">
        <v>123</v>
      </c>
      <c r="D1439">
        <v>114</v>
      </c>
      <c r="E1439" t="s">
        <v>436</v>
      </c>
      <c r="F1439">
        <v>1041</v>
      </c>
      <c r="G1439" t="s">
        <v>442</v>
      </c>
      <c r="H1439">
        <v>52</v>
      </c>
      <c r="I1439" t="s">
        <v>147</v>
      </c>
      <c r="J1439" t="s">
        <v>138</v>
      </c>
      <c r="K1439">
        <v>0</v>
      </c>
      <c r="L1439" t="s">
        <v>126</v>
      </c>
      <c r="M1439" t="s">
        <v>123</v>
      </c>
      <c r="N1439">
        <v>1</v>
      </c>
      <c r="O1439">
        <v>0</v>
      </c>
      <c r="P1439" t="s">
        <v>151</v>
      </c>
      <c r="Q1439" t="s">
        <v>128</v>
      </c>
      <c r="R1439">
        <v>137</v>
      </c>
      <c r="S1439" s="1">
        <v>45351</v>
      </c>
      <c r="T1439" s="1">
        <v>45403</v>
      </c>
      <c r="U1439">
        <v>1300</v>
      </c>
      <c r="V1439">
        <v>1620</v>
      </c>
      <c r="W1439" t="s">
        <v>45</v>
      </c>
      <c r="X1439" t="s">
        <v>129</v>
      </c>
      <c r="Y1439" t="s">
        <v>47</v>
      </c>
      <c r="Z1439" t="s">
        <v>129</v>
      </c>
      <c r="AA1439" t="s">
        <v>129</v>
      </c>
      <c r="AB1439" t="s">
        <v>129</v>
      </c>
      <c r="AC1439" t="s">
        <v>129</v>
      </c>
      <c r="AD1439">
        <v>0</v>
      </c>
      <c r="AE1439">
        <v>12</v>
      </c>
      <c r="AF1439">
        <v>12</v>
      </c>
      <c r="AG1439">
        <v>0</v>
      </c>
      <c r="AH1439">
        <v>0</v>
      </c>
      <c r="AI1439">
        <v>2</v>
      </c>
      <c r="AJ1439">
        <v>3</v>
      </c>
      <c r="AK1439">
        <v>3</v>
      </c>
      <c r="AL1439">
        <v>5</v>
      </c>
      <c r="AM1439">
        <v>2</v>
      </c>
      <c r="AN1439">
        <v>3</v>
      </c>
      <c r="AP1439" t="s">
        <v>138</v>
      </c>
      <c r="AR1439" t="s">
        <v>149</v>
      </c>
      <c r="AS1439">
        <v>8</v>
      </c>
      <c r="AT1439">
        <v>1</v>
      </c>
      <c r="AU1439">
        <f t="shared" si="582"/>
        <v>14</v>
      </c>
      <c r="AV1439">
        <f t="shared" si="583"/>
        <v>14</v>
      </c>
      <c r="AW1439">
        <f t="shared" si="584"/>
        <v>14</v>
      </c>
      <c r="AX1439">
        <f t="shared" si="585"/>
        <v>200</v>
      </c>
      <c r="AY1439">
        <f t="shared" si="586"/>
        <v>2800</v>
      </c>
      <c r="AZ1439">
        <f t="shared" si="587"/>
        <v>1</v>
      </c>
      <c r="BA1439">
        <f t="shared" si="588"/>
        <v>2800</v>
      </c>
      <c r="BB1439">
        <f t="shared" si="589"/>
        <v>2800</v>
      </c>
      <c r="BC1439">
        <f t="shared" si="590"/>
        <v>1875</v>
      </c>
      <c r="BD1439">
        <f t="shared" si="591"/>
        <v>75</v>
      </c>
      <c r="BE1439">
        <f t="shared" si="592"/>
        <v>0.5</v>
      </c>
      <c r="BF1439">
        <f t="shared" si="593"/>
        <v>0.5</v>
      </c>
      <c r="BG1439">
        <f t="shared" si="594"/>
        <v>56</v>
      </c>
      <c r="BH1439">
        <f t="shared" si="595"/>
        <v>46.666666666666664</v>
      </c>
      <c r="BI1439">
        <f t="shared" si="596"/>
        <v>133.92857142857142</v>
      </c>
      <c r="BJ1439">
        <f t="shared" si="597"/>
        <v>143.92857142857142</v>
      </c>
      <c r="BK1439">
        <f t="shared" si="598"/>
        <v>135</v>
      </c>
      <c r="BL1439">
        <f t="shared" si="599"/>
        <v>1515</v>
      </c>
      <c r="BM1439" t="str">
        <f t="shared" si="600"/>
        <v/>
      </c>
      <c r="BN1439">
        <f t="shared" si="601"/>
        <v>-9</v>
      </c>
      <c r="BO1439" t="str">
        <f t="shared" si="602"/>
        <v/>
      </c>
      <c r="BP1439">
        <f t="shared" si="603"/>
        <v>5</v>
      </c>
      <c r="BQ1439">
        <f t="shared" si="604"/>
        <v>9</v>
      </c>
      <c r="BR1439">
        <f t="shared" si="605"/>
        <v>1</v>
      </c>
      <c r="BS1439">
        <f t="shared" si="606"/>
        <v>17</v>
      </c>
      <c r="BT1439" t="str">
        <f t="shared" si="607"/>
        <v/>
      </c>
    </row>
    <row r="1440" spans="1:72">
      <c r="A1440">
        <v>202380</v>
      </c>
      <c r="B1440">
        <v>84666</v>
      </c>
      <c r="C1440" t="s">
        <v>123</v>
      </c>
      <c r="D1440">
        <v>114</v>
      </c>
      <c r="E1440" t="s">
        <v>436</v>
      </c>
      <c r="F1440">
        <v>1041</v>
      </c>
      <c r="G1440" t="s">
        <v>442</v>
      </c>
      <c r="H1440">
        <v>52</v>
      </c>
      <c r="I1440" t="s">
        <v>147</v>
      </c>
      <c r="J1440" t="s">
        <v>138</v>
      </c>
      <c r="K1440">
        <v>0</v>
      </c>
      <c r="L1440" t="s">
        <v>126</v>
      </c>
      <c r="M1440" t="s">
        <v>123</v>
      </c>
      <c r="N1440">
        <v>1</v>
      </c>
      <c r="O1440">
        <v>0</v>
      </c>
      <c r="P1440" t="s">
        <v>151</v>
      </c>
      <c r="Q1440" t="s">
        <v>141</v>
      </c>
      <c r="R1440" t="s">
        <v>141</v>
      </c>
      <c r="S1440" s="1">
        <v>45351</v>
      </c>
      <c r="T1440" s="1">
        <v>45403</v>
      </c>
      <c r="U1440" t="s">
        <v>129</v>
      </c>
      <c r="W1440" t="s">
        <v>129</v>
      </c>
      <c r="X1440" t="s">
        <v>129</v>
      </c>
      <c r="Y1440" t="s">
        <v>129</v>
      </c>
      <c r="Z1440" t="s">
        <v>129</v>
      </c>
      <c r="AA1440" t="s">
        <v>129</v>
      </c>
      <c r="AB1440" t="s">
        <v>129</v>
      </c>
      <c r="AC1440" t="s">
        <v>129</v>
      </c>
      <c r="AD1440">
        <v>0</v>
      </c>
      <c r="AE1440">
        <v>12</v>
      </c>
      <c r="AF1440">
        <v>12</v>
      </c>
      <c r="AG1440">
        <v>0</v>
      </c>
      <c r="AH1440">
        <v>0</v>
      </c>
      <c r="AI1440">
        <v>2</v>
      </c>
      <c r="AJ1440">
        <v>3</v>
      </c>
      <c r="AK1440">
        <v>3</v>
      </c>
      <c r="AL1440">
        <v>5</v>
      </c>
      <c r="AM1440">
        <v>2</v>
      </c>
      <c r="AN1440">
        <v>3</v>
      </c>
      <c r="AP1440" t="s">
        <v>138</v>
      </c>
      <c r="AR1440" t="s">
        <v>133</v>
      </c>
      <c r="AS1440">
        <v>0</v>
      </c>
      <c r="AT1440">
        <v>2</v>
      </c>
      <c r="AU1440">
        <f t="shared" si="582"/>
        <v>0</v>
      </c>
      <c r="AV1440">
        <f t="shared" si="583"/>
        <v>14</v>
      </c>
      <c r="AW1440">
        <f t="shared" si="584"/>
        <v>14</v>
      </c>
      <c r="AX1440" t="str">
        <f t="shared" si="585"/>
        <v/>
      </c>
      <c r="AY1440" t="str">
        <f t="shared" si="586"/>
        <v/>
      </c>
      <c r="AZ1440">
        <f t="shared" si="587"/>
        <v>1</v>
      </c>
      <c r="BA1440" t="str">
        <f t="shared" si="588"/>
        <v/>
      </c>
      <c r="BB1440">
        <f t="shared" si="589"/>
        <v>2800</v>
      </c>
      <c r="BC1440">
        <f t="shared" si="590"/>
        <v>1875</v>
      </c>
      <c r="BD1440">
        <f t="shared" si="591"/>
        <v>75</v>
      </c>
      <c r="BE1440">
        <f t="shared" si="592"/>
        <v>0.5</v>
      </c>
      <c r="BF1440">
        <f t="shared" si="593"/>
        <v>0.5</v>
      </c>
      <c r="BG1440">
        <f t="shared" si="594"/>
        <v>56</v>
      </c>
      <c r="BH1440">
        <f t="shared" si="595"/>
        <v>46.666666666666664</v>
      </c>
      <c r="BI1440">
        <f t="shared" si="596"/>
        <v>133.92857142857142</v>
      </c>
      <c r="BJ1440">
        <f t="shared" si="597"/>
        <v>143.92857142857142</v>
      </c>
      <c r="BK1440">
        <f t="shared" si="598"/>
        <v>135</v>
      </c>
      <c r="BL1440" t="str">
        <f t="shared" si="599"/>
        <v/>
      </c>
      <c r="BM1440" t="str">
        <f t="shared" si="600"/>
        <v/>
      </c>
      <c r="BN1440">
        <f t="shared" si="601"/>
        <v>-9</v>
      </c>
      <c r="BO1440" t="str">
        <f t="shared" si="602"/>
        <v/>
      </c>
      <c r="BP1440">
        <f t="shared" si="603"/>
        <v>5</v>
      </c>
      <c r="BQ1440">
        <f t="shared" si="604"/>
        <v>9</v>
      </c>
      <c r="BR1440">
        <f t="shared" si="605"/>
        <v>1</v>
      </c>
      <c r="BS1440">
        <f t="shared" si="606"/>
        <v>17</v>
      </c>
      <c r="BT1440" t="str">
        <f t="shared" si="607"/>
        <v/>
      </c>
    </row>
    <row r="1441" spans="1:72">
      <c r="A1441">
        <v>202380</v>
      </c>
      <c r="B1441">
        <v>84032</v>
      </c>
      <c r="C1441" t="s">
        <v>123</v>
      </c>
      <c r="D1441">
        <v>1</v>
      </c>
      <c r="E1441" t="s">
        <v>449</v>
      </c>
      <c r="F1441">
        <v>1110</v>
      </c>
      <c r="G1441" t="s">
        <v>450</v>
      </c>
      <c r="H1441" t="s">
        <v>136</v>
      </c>
      <c r="I1441" t="s">
        <v>137</v>
      </c>
      <c r="J1441" t="s">
        <v>138</v>
      </c>
      <c r="K1441">
        <v>0</v>
      </c>
      <c r="L1441" t="s">
        <v>126</v>
      </c>
      <c r="M1441" t="s">
        <v>123</v>
      </c>
      <c r="N1441">
        <v>1</v>
      </c>
      <c r="O1441" t="s">
        <v>139</v>
      </c>
      <c r="P1441" t="s">
        <v>151</v>
      </c>
      <c r="Q1441" t="s">
        <v>141</v>
      </c>
      <c r="R1441" t="s">
        <v>141</v>
      </c>
      <c r="S1441" s="1">
        <v>45299</v>
      </c>
      <c r="T1441" s="1">
        <v>45403</v>
      </c>
      <c r="U1441" t="s">
        <v>129</v>
      </c>
      <c r="W1441" t="s">
        <v>129</v>
      </c>
      <c r="X1441" t="s">
        <v>129</v>
      </c>
      <c r="Y1441" t="s">
        <v>129</v>
      </c>
      <c r="Z1441" t="s">
        <v>129</v>
      </c>
      <c r="AA1441" t="s">
        <v>129</v>
      </c>
      <c r="AB1441" t="s">
        <v>129</v>
      </c>
      <c r="AC1441" t="s">
        <v>129</v>
      </c>
      <c r="AD1441">
        <v>0</v>
      </c>
      <c r="AE1441">
        <v>31</v>
      </c>
      <c r="AF1441">
        <v>30</v>
      </c>
      <c r="AG1441">
        <v>0</v>
      </c>
      <c r="AH1441">
        <v>0</v>
      </c>
      <c r="AI1441">
        <v>2</v>
      </c>
      <c r="AJ1441">
        <v>3</v>
      </c>
      <c r="AK1441">
        <v>3</v>
      </c>
      <c r="AL1441">
        <v>3</v>
      </c>
      <c r="AM1441">
        <v>3</v>
      </c>
      <c r="AP1441" t="s">
        <v>138</v>
      </c>
      <c r="AR1441" t="s">
        <v>133</v>
      </c>
      <c r="AS1441">
        <v>3</v>
      </c>
      <c r="AT1441">
        <v>3</v>
      </c>
      <c r="AU1441">
        <f t="shared" si="582"/>
        <v>0</v>
      </c>
      <c r="AV1441">
        <f t="shared" si="583"/>
        <v>0</v>
      </c>
      <c r="AW1441">
        <f t="shared" si="584"/>
        <v>0</v>
      </c>
      <c r="AX1441" t="str">
        <f t="shared" si="585"/>
        <v/>
      </c>
      <c r="AY1441" t="str">
        <f t="shared" si="586"/>
        <v/>
      </c>
      <c r="AZ1441">
        <f t="shared" si="587"/>
        <v>1</v>
      </c>
      <c r="BA1441" t="str">
        <f t="shared" si="588"/>
        <v/>
      </c>
      <c r="BB1441">
        <f t="shared" si="589"/>
        <v>0</v>
      </c>
      <c r="BC1441">
        <f t="shared" si="590"/>
        <v>0</v>
      </c>
      <c r="BD1441">
        <f t="shared" si="591"/>
        <v>45</v>
      </c>
      <c r="BE1441">
        <f t="shared" si="592"/>
        <v>0</v>
      </c>
      <c r="BF1441">
        <f t="shared" si="593"/>
        <v>0</v>
      </c>
      <c r="BG1441">
        <f t="shared" si="594"/>
        <v>0</v>
      </c>
      <c r="BH1441">
        <f t="shared" si="595"/>
        <v>0</v>
      </c>
      <c r="BI1441" t="str">
        <f t="shared" si="596"/>
        <v/>
      </c>
      <c r="BJ1441" t="str">
        <f t="shared" si="597"/>
        <v/>
      </c>
      <c r="BK1441" t="str">
        <f t="shared" si="598"/>
        <v/>
      </c>
      <c r="BL1441" t="str">
        <f t="shared" si="599"/>
        <v/>
      </c>
      <c r="BM1441" t="str">
        <f t="shared" si="600"/>
        <v/>
      </c>
      <c r="BN1441" t="str">
        <f t="shared" si="601"/>
        <v/>
      </c>
      <c r="BO1441" t="str">
        <f t="shared" si="602"/>
        <v/>
      </c>
      <c r="BP1441">
        <f t="shared" si="603"/>
        <v>2</v>
      </c>
      <c r="BQ1441">
        <f t="shared" si="604"/>
        <v>2</v>
      </c>
      <c r="BR1441">
        <f t="shared" si="605"/>
        <v>1</v>
      </c>
      <c r="BS1441">
        <f t="shared" si="606"/>
        <v>17</v>
      </c>
      <c r="BT1441" t="str">
        <f t="shared" si="607"/>
        <v/>
      </c>
    </row>
    <row r="1442" spans="1:72">
      <c r="A1442">
        <v>202380</v>
      </c>
      <c r="B1442">
        <v>82019</v>
      </c>
      <c r="C1442" t="s">
        <v>123</v>
      </c>
      <c r="D1442">
        <v>1</v>
      </c>
      <c r="E1442" t="s">
        <v>449</v>
      </c>
      <c r="F1442">
        <v>1130</v>
      </c>
      <c r="G1442" t="s">
        <v>452</v>
      </c>
      <c r="H1442">
        <v>101</v>
      </c>
      <c r="K1442">
        <v>0</v>
      </c>
      <c r="L1442" t="s">
        <v>126</v>
      </c>
      <c r="M1442" t="s">
        <v>123</v>
      </c>
      <c r="N1442">
        <v>1</v>
      </c>
      <c r="O1442">
        <v>1</v>
      </c>
      <c r="P1442" t="s">
        <v>151</v>
      </c>
      <c r="Q1442" t="s">
        <v>160</v>
      </c>
      <c r="R1442">
        <v>208</v>
      </c>
      <c r="S1442" s="1">
        <v>45299</v>
      </c>
      <c r="T1442" s="1">
        <v>45403</v>
      </c>
      <c r="U1442">
        <v>1030</v>
      </c>
      <c r="V1442">
        <v>1145</v>
      </c>
      <c r="W1442" t="s">
        <v>129</v>
      </c>
      <c r="X1442" t="s">
        <v>46</v>
      </c>
      <c r="Y1442" t="s">
        <v>129</v>
      </c>
      <c r="Z1442" t="s">
        <v>50</v>
      </c>
      <c r="AA1442" t="s">
        <v>129</v>
      </c>
      <c r="AB1442" t="s">
        <v>129</v>
      </c>
      <c r="AC1442" t="s">
        <v>129</v>
      </c>
      <c r="AD1442">
        <v>0</v>
      </c>
      <c r="AE1442">
        <v>31</v>
      </c>
      <c r="AF1442">
        <v>30</v>
      </c>
      <c r="AG1442">
        <v>0</v>
      </c>
      <c r="AH1442">
        <v>0</v>
      </c>
      <c r="AI1442">
        <v>2</v>
      </c>
      <c r="AJ1442">
        <v>3</v>
      </c>
      <c r="AK1442">
        <v>3</v>
      </c>
      <c r="AL1442">
        <v>3</v>
      </c>
      <c r="AM1442">
        <v>3</v>
      </c>
      <c r="AR1442" t="s">
        <v>133</v>
      </c>
      <c r="AS1442">
        <v>3</v>
      </c>
      <c r="AT1442">
        <v>3</v>
      </c>
      <c r="AU1442">
        <f t="shared" si="582"/>
        <v>30</v>
      </c>
      <c r="AV1442">
        <f t="shared" si="583"/>
        <v>30</v>
      </c>
      <c r="AW1442">
        <f t="shared" si="584"/>
        <v>30</v>
      </c>
      <c r="AX1442">
        <f t="shared" si="585"/>
        <v>75</v>
      </c>
      <c r="AY1442">
        <f t="shared" si="586"/>
        <v>2250</v>
      </c>
      <c r="AZ1442">
        <f t="shared" si="587"/>
        <v>1</v>
      </c>
      <c r="BA1442">
        <f t="shared" si="588"/>
        <v>2250</v>
      </c>
      <c r="BB1442">
        <f t="shared" si="589"/>
        <v>2250</v>
      </c>
      <c r="BC1442">
        <f t="shared" si="590"/>
        <v>2250</v>
      </c>
      <c r="BD1442">
        <f t="shared" si="591"/>
        <v>45</v>
      </c>
      <c r="BE1442">
        <f t="shared" si="592"/>
        <v>1</v>
      </c>
      <c r="BF1442">
        <f t="shared" si="593"/>
        <v>1</v>
      </c>
      <c r="BG1442">
        <f t="shared" si="594"/>
        <v>45</v>
      </c>
      <c r="BH1442">
        <f t="shared" si="595"/>
        <v>37.5</v>
      </c>
      <c r="BI1442">
        <f t="shared" si="596"/>
        <v>75</v>
      </c>
      <c r="BJ1442">
        <f t="shared" si="597"/>
        <v>75</v>
      </c>
      <c r="BK1442">
        <f t="shared" si="598"/>
        <v>75</v>
      </c>
      <c r="BL1442" t="str">
        <f t="shared" si="599"/>
        <v/>
      </c>
      <c r="BM1442" t="str">
        <f t="shared" si="600"/>
        <v/>
      </c>
      <c r="BN1442" t="str">
        <f t="shared" si="601"/>
        <v/>
      </c>
      <c r="BO1442" t="str">
        <f t="shared" si="602"/>
        <v/>
      </c>
      <c r="BP1442">
        <f t="shared" si="603"/>
        <v>2</v>
      </c>
      <c r="BQ1442">
        <f t="shared" si="604"/>
        <v>2</v>
      </c>
      <c r="BR1442">
        <f t="shared" si="605"/>
        <v>1</v>
      </c>
      <c r="BS1442">
        <f t="shared" si="606"/>
        <v>17</v>
      </c>
      <c r="BT1442" t="str">
        <f t="shared" si="607"/>
        <v/>
      </c>
    </row>
    <row r="1443" spans="1:72">
      <c r="A1443">
        <v>202380</v>
      </c>
      <c r="B1443">
        <v>82194</v>
      </c>
      <c r="C1443" t="s">
        <v>123</v>
      </c>
      <c r="D1443">
        <v>1</v>
      </c>
      <c r="E1443" t="s">
        <v>449</v>
      </c>
      <c r="F1443">
        <v>1130</v>
      </c>
      <c r="G1443" t="s">
        <v>452</v>
      </c>
      <c r="H1443" t="s">
        <v>136</v>
      </c>
      <c r="I1443" t="s">
        <v>137</v>
      </c>
      <c r="J1443" t="s">
        <v>138</v>
      </c>
      <c r="K1443">
        <v>0</v>
      </c>
      <c r="L1443" t="s">
        <v>126</v>
      </c>
      <c r="M1443" t="s">
        <v>123</v>
      </c>
      <c r="N1443">
        <v>1</v>
      </c>
      <c r="O1443" t="s">
        <v>139</v>
      </c>
      <c r="P1443" t="s">
        <v>151</v>
      </c>
      <c r="Q1443" t="s">
        <v>141</v>
      </c>
      <c r="R1443" t="s">
        <v>141</v>
      </c>
      <c r="S1443" s="1">
        <v>45299</v>
      </c>
      <c r="T1443" s="1">
        <v>45403</v>
      </c>
      <c r="U1443" t="s">
        <v>129</v>
      </c>
      <c r="W1443" t="s">
        <v>129</v>
      </c>
      <c r="X1443" t="s">
        <v>129</v>
      </c>
      <c r="Y1443" t="s">
        <v>129</v>
      </c>
      <c r="Z1443" t="s">
        <v>129</v>
      </c>
      <c r="AA1443" t="s">
        <v>129</v>
      </c>
      <c r="AB1443" t="s">
        <v>129</v>
      </c>
      <c r="AC1443" t="s">
        <v>129</v>
      </c>
      <c r="AD1443">
        <v>0</v>
      </c>
      <c r="AE1443">
        <v>31</v>
      </c>
      <c r="AF1443">
        <v>30</v>
      </c>
      <c r="AG1443">
        <v>0</v>
      </c>
      <c r="AH1443">
        <v>0</v>
      </c>
      <c r="AI1443">
        <v>2</v>
      </c>
      <c r="AJ1443">
        <v>3</v>
      </c>
      <c r="AK1443">
        <v>3</v>
      </c>
      <c r="AL1443">
        <v>3</v>
      </c>
      <c r="AM1443">
        <v>3</v>
      </c>
      <c r="AP1443" t="s">
        <v>138</v>
      </c>
      <c r="AR1443" t="s">
        <v>133</v>
      </c>
      <c r="AS1443">
        <v>3</v>
      </c>
      <c r="AT1443">
        <v>3</v>
      </c>
      <c r="AU1443">
        <f t="shared" si="582"/>
        <v>0</v>
      </c>
      <c r="AV1443">
        <f t="shared" si="583"/>
        <v>0</v>
      </c>
      <c r="AW1443">
        <f t="shared" si="584"/>
        <v>0</v>
      </c>
      <c r="AX1443" t="str">
        <f t="shared" si="585"/>
        <v/>
      </c>
      <c r="AY1443" t="str">
        <f t="shared" si="586"/>
        <v/>
      </c>
      <c r="AZ1443">
        <f t="shared" si="587"/>
        <v>1</v>
      </c>
      <c r="BA1443" t="str">
        <f t="shared" si="588"/>
        <v/>
      </c>
      <c r="BB1443">
        <f t="shared" si="589"/>
        <v>0</v>
      </c>
      <c r="BC1443">
        <f t="shared" si="590"/>
        <v>0</v>
      </c>
      <c r="BD1443">
        <f t="shared" si="591"/>
        <v>45</v>
      </c>
      <c r="BE1443">
        <f t="shared" si="592"/>
        <v>0</v>
      </c>
      <c r="BF1443">
        <f t="shared" si="593"/>
        <v>0</v>
      </c>
      <c r="BG1443">
        <f t="shared" si="594"/>
        <v>0</v>
      </c>
      <c r="BH1443">
        <f t="shared" si="595"/>
        <v>0</v>
      </c>
      <c r="BI1443" t="str">
        <f t="shared" si="596"/>
        <v/>
      </c>
      <c r="BJ1443" t="str">
        <f t="shared" si="597"/>
        <v/>
      </c>
      <c r="BK1443" t="str">
        <f t="shared" si="598"/>
        <v/>
      </c>
      <c r="BL1443" t="str">
        <f t="shared" si="599"/>
        <v/>
      </c>
      <c r="BM1443" t="str">
        <f t="shared" si="600"/>
        <v/>
      </c>
      <c r="BN1443" t="str">
        <f t="shared" si="601"/>
        <v/>
      </c>
      <c r="BO1443" t="str">
        <f t="shared" si="602"/>
        <v/>
      </c>
      <c r="BP1443">
        <f t="shared" si="603"/>
        <v>2</v>
      </c>
      <c r="BQ1443">
        <f t="shared" si="604"/>
        <v>2</v>
      </c>
      <c r="BR1443">
        <f t="shared" si="605"/>
        <v>1</v>
      </c>
      <c r="BS1443">
        <f t="shared" si="606"/>
        <v>17</v>
      </c>
      <c r="BT1443" t="str">
        <f t="shared" si="607"/>
        <v/>
      </c>
    </row>
    <row r="1444" spans="1:72">
      <c r="A1444">
        <v>202380</v>
      </c>
      <c r="B1444">
        <v>82504</v>
      </c>
      <c r="C1444" t="s">
        <v>123</v>
      </c>
      <c r="D1444">
        <v>1</v>
      </c>
      <c r="E1444" t="s">
        <v>449</v>
      </c>
      <c r="F1444">
        <v>1130</v>
      </c>
      <c r="G1444" t="s">
        <v>452</v>
      </c>
      <c r="H1444" t="s">
        <v>168</v>
      </c>
      <c r="I1444" t="s">
        <v>137</v>
      </c>
      <c r="J1444" t="s">
        <v>138</v>
      </c>
      <c r="K1444">
        <v>0</v>
      </c>
      <c r="L1444" t="s">
        <v>126</v>
      </c>
      <c r="M1444" t="s">
        <v>123</v>
      </c>
      <c r="N1444">
        <v>1</v>
      </c>
      <c r="O1444" t="s">
        <v>139</v>
      </c>
      <c r="P1444" t="s">
        <v>151</v>
      </c>
      <c r="Q1444" t="s">
        <v>141</v>
      </c>
      <c r="R1444" t="s">
        <v>141</v>
      </c>
      <c r="S1444" s="1">
        <v>45299</v>
      </c>
      <c r="T1444" s="1">
        <v>45403</v>
      </c>
      <c r="U1444" t="s">
        <v>129</v>
      </c>
      <c r="W1444" t="s">
        <v>129</v>
      </c>
      <c r="X1444" t="s">
        <v>129</v>
      </c>
      <c r="Y1444" t="s">
        <v>129</v>
      </c>
      <c r="Z1444" t="s">
        <v>129</v>
      </c>
      <c r="AA1444" t="s">
        <v>129</v>
      </c>
      <c r="AB1444" t="s">
        <v>129</v>
      </c>
      <c r="AC1444" t="s">
        <v>129</v>
      </c>
      <c r="AD1444">
        <v>0</v>
      </c>
      <c r="AE1444">
        <v>31</v>
      </c>
      <c r="AF1444">
        <v>30</v>
      </c>
      <c r="AG1444">
        <v>0</v>
      </c>
      <c r="AH1444">
        <v>0</v>
      </c>
      <c r="AI1444">
        <v>2</v>
      </c>
      <c r="AJ1444">
        <v>3</v>
      </c>
      <c r="AK1444">
        <v>3</v>
      </c>
      <c r="AL1444">
        <v>3</v>
      </c>
      <c r="AM1444">
        <v>3</v>
      </c>
      <c r="AP1444" t="s">
        <v>138</v>
      </c>
      <c r="AR1444" t="s">
        <v>133</v>
      </c>
      <c r="AS1444">
        <v>3</v>
      </c>
      <c r="AT1444">
        <v>3</v>
      </c>
      <c r="AU1444">
        <f t="shared" si="582"/>
        <v>0</v>
      </c>
      <c r="AV1444">
        <f t="shared" si="583"/>
        <v>0</v>
      </c>
      <c r="AW1444">
        <f t="shared" si="584"/>
        <v>0</v>
      </c>
      <c r="AX1444" t="str">
        <f t="shared" si="585"/>
        <v/>
      </c>
      <c r="AY1444" t="str">
        <f t="shared" si="586"/>
        <v/>
      </c>
      <c r="AZ1444">
        <f t="shared" si="587"/>
        <v>1</v>
      </c>
      <c r="BA1444" t="str">
        <f t="shared" si="588"/>
        <v/>
      </c>
      <c r="BB1444">
        <f t="shared" si="589"/>
        <v>0</v>
      </c>
      <c r="BC1444">
        <f t="shared" si="590"/>
        <v>0</v>
      </c>
      <c r="BD1444">
        <f t="shared" si="591"/>
        <v>45</v>
      </c>
      <c r="BE1444">
        <f t="shared" si="592"/>
        <v>0</v>
      </c>
      <c r="BF1444">
        <f t="shared" si="593"/>
        <v>0</v>
      </c>
      <c r="BG1444">
        <f t="shared" si="594"/>
        <v>0</v>
      </c>
      <c r="BH1444">
        <f t="shared" si="595"/>
        <v>0</v>
      </c>
      <c r="BI1444" t="str">
        <f t="shared" si="596"/>
        <v/>
      </c>
      <c r="BJ1444" t="str">
        <f t="shared" si="597"/>
        <v/>
      </c>
      <c r="BK1444" t="str">
        <f t="shared" si="598"/>
        <v/>
      </c>
      <c r="BL1444" t="str">
        <f t="shared" si="599"/>
        <v/>
      </c>
      <c r="BM1444" t="str">
        <f t="shared" si="600"/>
        <v/>
      </c>
      <c r="BN1444" t="str">
        <f t="shared" si="601"/>
        <v/>
      </c>
      <c r="BO1444" t="str">
        <f t="shared" si="602"/>
        <v/>
      </c>
      <c r="BP1444">
        <f t="shared" si="603"/>
        <v>2</v>
      </c>
      <c r="BQ1444">
        <f t="shared" si="604"/>
        <v>2</v>
      </c>
      <c r="BR1444">
        <f t="shared" si="605"/>
        <v>1</v>
      </c>
      <c r="BS1444">
        <f t="shared" si="606"/>
        <v>17</v>
      </c>
      <c r="BT1444" t="str">
        <f t="shared" si="607"/>
        <v/>
      </c>
    </row>
    <row r="1445" spans="1:72">
      <c r="A1445">
        <v>202380</v>
      </c>
      <c r="B1445">
        <v>82020</v>
      </c>
      <c r="C1445" t="s">
        <v>123</v>
      </c>
      <c r="D1445">
        <v>1</v>
      </c>
      <c r="E1445" t="s">
        <v>449</v>
      </c>
      <c r="F1445">
        <v>1130</v>
      </c>
      <c r="G1445" t="s">
        <v>452</v>
      </c>
      <c r="H1445" t="s">
        <v>170</v>
      </c>
      <c r="I1445" t="s">
        <v>137</v>
      </c>
      <c r="J1445" t="s">
        <v>138</v>
      </c>
      <c r="K1445">
        <v>0</v>
      </c>
      <c r="L1445" t="s">
        <v>126</v>
      </c>
      <c r="M1445" t="s">
        <v>123</v>
      </c>
      <c r="N1445">
        <v>1</v>
      </c>
      <c r="O1445" t="s">
        <v>139</v>
      </c>
      <c r="P1445" t="s">
        <v>151</v>
      </c>
      <c r="Q1445" t="s">
        <v>141</v>
      </c>
      <c r="R1445" t="s">
        <v>141</v>
      </c>
      <c r="S1445" s="1">
        <v>45299</v>
      </c>
      <c r="T1445" s="1">
        <v>45403</v>
      </c>
      <c r="U1445" t="s">
        <v>129</v>
      </c>
      <c r="W1445" t="s">
        <v>129</v>
      </c>
      <c r="X1445" t="s">
        <v>129</v>
      </c>
      <c r="Y1445" t="s">
        <v>129</v>
      </c>
      <c r="Z1445" t="s">
        <v>129</v>
      </c>
      <c r="AA1445" t="s">
        <v>129</v>
      </c>
      <c r="AB1445" t="s">
        <v>129</v>
      </c>
      <c r="AC1445" t="s">
        <v>129</v>
      </c>
      <c r="AD1445">
        <v>0</v>
      </c>
      <c r="AE1445">
        <v>31</v>
      </c>
      <c r="AF1445">
        <v>30</v>
      </c>
      <c r="AG1445">
        <v>0</v>
      </c>
      <c r="AH1445">
        <v>0</v>
      </c>
      <c r="AI1445">
        <v>2</v>
      </c>
      <c r="AJ1445">
        <v>3</v>
      </c>
      <c r="AK1445">
        <v>3</v>
      </c>
      <c r="AL1445">
        <v>3</v>
      </c>
      <c r="AM1445">
        <v>3</v>
      </c>
      <c r="AP1445" t="s">
        <v>138</v>
      </c>
      <c r="AR1445" t="s">
        <v>133</v>
      </c>
      <c r="AS1445">
        <v>3</v>
      </c>
      <c r="AT1445">
        <v>3</v>
      </c>
      <c r="AU1445">
        <f t="shared" si="582"/>
        <v>0</v>
      </c>
      <c r="AV1445">
        <f t="shared" si="583"/>
        <v>0</v>
      </c>
      <c r="AW1445">
        <f t="shared" si="584"/>
        <v>0</v>
      </c>
      <c r="AX1445" t="str">
        <f t="shared" si="585"/>
        <v/>
      </c>
      <c r="AY1445" t="str">
        <f t="shared" si="586"/>
        <v/>
      </c>
      <c r="AZ1445">
        <f t="shared" si="587"/>
        <v>1</v>
      </c>
      <c r="BA1445" t="str">
        <f t="shared" si="588"/>
        <v/>
      </c>
      <c r="BB1445">
        <f t="shared" si="589"/>
        <v>0</v>
      </c>
      <c r="BC1445">
        <f t="shared" si="590"/>
        <v>0</v>
      </c>
      <c r="BD1445">
        <f t="shared" si="591"/>
        <v>45</v>
      </c>
      <c r="BE1445">
        <f t="shared" si="592"/>
        <v>0</v>
      </c>
      <c r="BF1445">
        <f t="shared" si="593"/>
        <v>0</v>
      </c>
      <c r="BG1445">
        <f t="shared" si="594"/>
        <v>0</v>
      </c>
      <c r="BH1445">
        <f t="shared" si="595"/>
        <v>0</v>
      </c>
      <c r="BI1445" t="str">
        <f t="shared" si="596"/>
        <v/>
      </c>
      <c r="BJ1445" t="str">
        <f t="shared" si="597"/>
        <v/>
      </c>
      <c r="BK1445" t="str">
        <f t="shared" si="598"/>
        <v/>
      </c>
      <c r="BL1445" t="str">
        <f t="shared" si="599"/>
        <v/>
      </c>
      <c r="BM1445" t="str">
        <f t="shared" si="600"/>
        <v/>
      </c>
      <c r="BN1445" t="str">
        <f t="shared" si="601"/>
        <v/>
      </c>
      <c r="BO1445" t="str">
        <f t="shared" si="602"/>
        <v/>
      </c>
      <c r="BP1445">
        <f t="shared" si="603"/>
        <v>2</v>
      </c>
      <c r="BQ1445">
        <f t="shared" si="604"/>
        <v>2</v>
      </c>
      <c r="BR1445">
        <f t="shared" si="605"/>
        <v>1</v>
      </c>
      <c r="BS1445">
        <f t="shared" si="606"/>
        <v>17</v>
      </c>
      <c r="BT1445" t="str">
        <f t="shared" si="607"/>
        <v/>
      </c>
    </row>
    <row r="1446" spans="1:72">
      <c r="A1446">
        <v>202380</v>
      </c>
      <c r="B1446">
        <v>83228</v>
      </c>
      <c r="C1446" t="s">
        <v>123</v>
      </c>
      <c r="D1446">
        <v>105</v>
      </c>
      <c r="E1446" t="s">
        <v>449</v>
      </c>
      <c r="F1446">
        <v>1130</v>
      </c>
      <c r="G1446" t="s">
        <v>452</v>
      </c>
      <c r="H1446" t="s">
        <v>176</v>
      </c>
      <c r="I1446" t="s">
        <v>137</v>
      </c>
      <c r="J1446" t="s">
        <v>138</v>
      </c>
      <c r="K1446">
        <v>0</v>
      </c>
      <c r="L1446" t="s">
        <v>126</v>
      </c>
      <c r="M1446" t="s">
        <v>123</v>
      </c>
      <c r="N1446">
        <v>1</v>
      </c>
      <c r="O1446" t="s">
        <v>139</v>
      </c>
      <c r="P1446" t="s">
        <v>151</v>
      </c>
      <c r="Q1446" t="s">
        <v>141</v>
      </c>
      <c r="R1446" t="s">
        <v>141</v>
      </c>
      <c r="S1446" s="1">
        <v>45320</v>
      </c>
      <c r="T1446" s="1">
        <v>45403</v>
      </c>
      <c r="U1446" t="s">
        <v>129</v>
      </c>
      <c r="W1446" t="s">
        <v>129</v>
      </c>
      <c r="X1446" t="s">
        <v>129</v>
      </c>
      <c r="Y1446" t="s">
        <v>129</v>
      </c>
      <c r="Z1446" t="s">
        <v>129</v>
      </c>
      <c r="AA1446" t="s">
        <v>129</v>
      </c>
      <c r="AB1446" t="s">
        <v>129</v>
      </c>
      <c r="AC1446" t="s">
        <v>129</v>
      </c>
      <c r="AD1446">
        <v>0</v>
      </c>
      <c r="AE1446">
        <v>31</v>
      </c>
      <c r="AF1446">
        <v>30</v>
      </c>
      <c r="AG1446">
        <v>0</v>
      </c>
      <c r="AH1446">
        <v>0</v>
      </c>
      <c r="AI1446">
        <v>2</v>
      </c>
      <c r="AJ1446">
        <v>3</v>
      </c>
      <c r="AK1446">
        <v>3</v>
      </c>
      <c r="AL1446">
        <v>3</v>
      </c>
      <c r="AM1446">
        <v>3</v>
      </c>
      <c r="AP1446" t="s">
        <v>138</v>
      </c>
      <c r="AR1446" t="s">
        <v>133</v>
      </c>
      <c r="AS1446">
        <v>4.2</v>
      </c>
      <c r="AT1446">
        <v>3</v>
      </c>
      <c r="AU1446">
        <f t="shared" si="582"/>
        <v>0</v>
      </c>
      <c r="AV1446">
        <f t="shared" si="583"/>
        <v>0</v>
      </c>
      <c r="AW1446">
        <f t="shared" si="584"/>
        <v>0</v>
      </c>
      <c r="AX1446" t="str">
        <f t="shared" si="585"/>
        <v/>
      </c>
      <c r="AY1446" t="str">
        <f t="shared" si="586"/>
        <v/>
      </c>
      <c r="AZ1446">
        <f t="shared" si="587"/>
        <v>1</v>
      </c>
      <c r="BA1446" t="str">
        <f t="shared" si="588"/>
        <v/>
      </c>
      <c r="BB1446">
        <f t="shared" si="589"/>
        <v>0</v>
      </c>
      <c r="BC1446">
        <f t="shared" si="590"/>
        <v>0</v>
      </c>
      <c r="BD1446">
        <f t="shared" si="591"/>
        <v>45</v>
      </c>
      <c r="BE1446">
        <f t="shared" si="592"/>
        <v>0</v>
      </c>
      <c r="BF1446">
        <f t="shared" si="593"/>
        <v>0</v>
      </c>
      <c r="BG1446">
        <f t="shared" si="594"/>
        <v>0</v>
      </c>
      <c r="BH1446">
        <f t="shared" si="595"/>
        <v>0</v>
      </c>
      <c r="BI1446" t="str">
        <f t="shared" si="596"/>
        <v/>
      </c>
      <c r="BJ1446" t="str">
        <f t="shared" si="597"/>
        <v/>
      </c>
      <c r="BK1446" t="str">
        <f t="shared" si="598"/>
        <v/>
      </c>
      <c r="BL1446" t="str">
        <f t="shared" si="599"/>
        <v/>
      </c>
      <c r="BM1446" t="str">
        <f t="shared" si="600"/>
        <v/>
      </c>
      <c r="BN1446" t="str">
        <f t="shared" si="601"/>
        <v/>
      </c>
      <c r="BO1446" t="str">
        <f t="shared" si="602"/>
        <v/>
      </c>
      <c r="BP1446">
        <f t="shared" si="603"/>
        <v>2</v>
      </c>
      <c r="BQ1446">
        <f t="shared" si="604"/>
        <v>5</v>
      </c>
      <c r="BR1446">
        <f t="shared" si="605"/>
        <v>1</v>
      </c>
      <c r="BS1446">
        <f t="shared" si="606"/>
        <v>17</v>
      </c>
      <c r="BT1446" t="str">
        <f t="shared" si="607"/>
        <v/>
      </c>
    </row>
    <row r="1447" spans="1:72">
      <c r="A1447">
        <v>202380</v>
      </c>
      <c r="B1447">
        <v>84519</v>
      </c>
      <c r="C1447" t="s">
        <v>123</v>
      </c>
      <c r="D1447">
        <v>105</v>
      </c>
      <c r="E1447" t="s">
        <v>449</v>
      </c>
      <c r="F1447">
        <v>1130</v>
      </c>
      <c r="G1447" t="s">
        <v>452</v>
      </c>
      <c r="H1447" t="s">
        <v>178</v>
      </c>
      <c r="I1447" t="s">
        <v>137</v>
      </c>
      <c r="J1447" t="s">
        <v>138</v>
      </c>
      <c r="K1447">
        <v>0</v>
      </c>
      <c r="L1447" t="s">
        <v>126</v>
      </c>
      <c r="M1447" t="s">
        <v>123</v>
      </c>
      <c r="N1447">
        <v>1</v>
      </c>
      <c r="O1447" t="s">
        <v>139</v>
      </c>
      <c r="P1447" t="s">
        <v>151</v>
      </c>
      <c r="Q1447" t="s">
        <v>141</v>
      </c>
      <c r="R1447" t="s">
        <v>141</v>
      </c>
      <c r="S1447" s="1">
        <v>45320</v>
      </c>
      <c r="T1447" s="1">
        <v>45403</v>
      </c>
      <c r="U1447" t="s">
        <v>129</v>
      </c>
      <c r="W1447" t="s">
        <v>129</v>
      </c>
      <c r="X1447" t="s">
        <v>129</v>
      </c>
      <c r="Y1447" t="s">
        <v>129</v>
      </c>
      <c r="Z1447" t="s">
        <v>129</v>
      </c>
      <c r="AA1447" t="s">
        <v>129</v>
      </c>
      <c r="AB1447" t="s">
        <v>129</v>
      </c>
      <c r="AC1447" t="s">
        <v>129</v>
      </c>
      <c r="AD1447">
        <v>0</v>
      </c>
      <c r="AE1447">
        <v>31</v>
      </c>
      <c r="AF1447">
        <v>30</v>
      </c>
      <c r="AG1447">
        <v>0</v>
      </c>
      <c r="AH1447">
        <v>0</v>
      </c>
      <c r="AI1447">
        <v>2</v>
      </c>
      <c r="AJ1447">
        <v>3</v>
      </c>
      <c r="AK1447">
        <v>3</v>
      </c>
      <c r="AL1447">
        <v>3</v>
      </c>
      <c r="AM1447">
        <v>3</v>
      </c>
      <c r="AP1447" t="s">
        <v>138</v>
      </c>
      <c r="AR1447" t="s">
        <v>133</v>
      </c>
      <c r="AS1447">
        <v>3.75</v>
      </c>
      <c r="AT1447">
        <v>3</v>
      </c>
      <c r="AU1447">
        <f t="shared" si="582"/>
        <v>0</v>
      </c>
      <c r="AV1447">
        <f t="shared" si="583"/>
        <v>0</v>
      </c>
      <c r="AW1447">
        <f t="shared" si="584"/>
        <v>0</v>
      </c>
      <c r="AX1447" t="str">
        <f t="shared" si="585"/>
        <v/>
      </c>
      <c r="AY1447" t="str">
        <f t="shared" si="586"/>
        <v/>
      </c>
      <c r="AZ1447">
        <f t="shared" si="587"/>
        <v>1</v>
      </c>
      <c r="BA1447" t="str">
        <f t="shared" si="588"/>
        <v/>
      </c>
      <c r="BB1447">
        <f t="shared" si="589"/>
        <v>0</v>
      </c>
      <c r="BC1447">
        <f t="shared" si="590"/>
        <v>0</v>
      </c>
      <c r="BD1447">
        <f t="shared" si="591"/>
        <v>45</v>
      </c>
      <c r="BE1447">
        <f t="shared" si="592"/>
        <v>0</v>
      </c>
      <c r="BF1447">
        <f t="shared" si="593"/>
        <v>0</v>
      </c>
      <c r="BG1447">
        <f t="shared" si="594"/>
        <v>0</v>
      </c>
      <c r="BH1447">
        <f t="shared" si="595"/>
        <v>0</v>
      </c>
      <c r="BI1447" t="str">
        <f t="shared" si="596"/>
        <v/>
      </c>
      <c r="BJ1447" t="str">
        <f t="shared" si="597"/>
        <v/>
      </c>
      <c r="BK1447" t="str">
        <f t="shared" si="598"/>
        <v/>
      </c>
      <c r="BL1447" t="str">
        <f t="shared" si="599"/>
        <v/>
      </c>
      <c r="BM1447" t="str">
        <f t="shared" si="600"/>
        <v/>
      </c>
      <c r="BN1447" t="str">
        <f t="shared" si="601"/>
        <v/>
      </c>
      <c r="BO1447" t="str">
        <f t="shared" si="602"/>
        <v/>
      </c>
      <c r="BP1447">
        <f t="shared" si="603"/>
        <v>2</v>
      </c>
      <c r="BQ1447">
        <f t="shared" si="604"/>
        <v>5</v>
      </c>
      <c r="BR1447">
        <f t="shared" si="605"/>
        <v>1</v>
      </c>
      <c r="BS1447">
        <f t="shared" si="606"/>
        <v>17</v>
      </c>
      <c r="BT1447" t="str">
        <f t="shared" si="607"/>
        <v/>
      </c>
    </row>
    <row r="1448" spans="1:72">
      <c r="A1448">
        <v>202380</v>
      </c>
      <c r="B1448">
        <v>84033</v>
      </c>
      <c r="C1448" t="s">
        <v>123</v>
      </c>
      <c r="D1448">
        <v>1</v>
      </c>
      <c r="E1448" t="s">
        <v>449</v>
      </c>
      <c r="F1448">
        <v>1140</v>
      </c>
      <c r="G1448" t="s">
        <v>454</v>
      </c>
      <c r="H1448" t="s">
        <v>136</v>
      </c>
      <c r="I1448" t="s">
        <v>137</v>
      </c>
      <c r="J1448" t="s">
        <v>138</v>
      </c>
      <c r="K1448">
        <v>0</v>
      </c>
      <c r="L1448" t="s">
        <v>126</v>
      </c>
      <c r="M1448" t="s">
        <v>123</v>
      </c>
      <c r="N1448">
        <v>1</v>
      </c>
      <c r="O1448" t="s">
        <v>139</v>
      </c>
      <c r="P1448" t="s">
        <v>151</v>
      </c>
      <c r="Q1448" t="s">
        <v>141</v>
      </c>
      <c r="R1448" t="s">
        <v>141</v>
      </c>
      <c r="S1448" s="1">
        <v>45299</v>
      </c>
      <c r="T1448" s="1">
        <v>45403</v>
      </c>
      <c r="U1448" t="s">
        <v>129</v>
      </c>
      <c r="W1448" t="s">
        <v>129</v>
      </c>
      <c r="X1448" t="s">
        <v>129</v>
      </c>
      <c r="Y1448" t="s">
        <v>129</v>
      </c>
      <c r="Z1448" t="s">
        <v>129</v>
      </c>
      <c r="AA1448" t="s">
        <v>129</v>
      </c>
      <c r="AB1448" t="s">
        <v>129</v>
      </c>
      <c r="AC1448" t="s">
        <v>129</v>
      </c>
      <c r="AD1448">
        <v>0</v>
      </c>
      <c r="AE1448">
        <v>31</v>
      </c>
      <c r="AF1448">
        <v>30</v>
      </c>
      <c r="AG1448">
        <v>0</v>
      </c>
      <c r="AH1448">
        <v>0</v>
      </c>
      <c r="AI1448">
        <v>2</v>
      </c>
      <c r="AJ1448">
        <v>3</v>
      </c>
      <c r="AK1448">
        <v>3</v>
      </c>
      <c r="AL1448">
        <v>3</v>
      </c>
      <c r="AM1448">
        <v>3</v>
      </c>
      <c r="AP1448" t="s">
        <v>138</v>
      </c>
      <c r="AR1448" t="s">
        <v>133</v>
      </c>
      <c r="AS1448">
        <v>3</v>
      </c>
      <c r="AT1448">
        <v>3</v>
      </c>
      <c r="AU1448">
        <f t="shared" si="582"/>
        <v>0</v>
      </c>
      <c r="AV1448">
        <f t="shared" si="583"/>
        <v>0</v>
      </c>
      <c r="AW1448">
        <f t="shared" si="584"/>
        <v>0</v>
      </c>
      <c r="AX1448" t="str">
        <f t="shared" si="585"/>
        <v/>
      </c>
      <c r="AY1448" t="str">
        <f t="shared" si="586"/>
        <v/>
      </c>
      <c r="AZ1448">
        <f t="shared" si="587"/>
        <v>1</v>
      </c>
      <c r="BA1448" t="str">
        <f t="shared" si="588"/>
        <v/>
      </c>
      <c r="BB1448">
        <f t="shared" si="589"/>
        <v>0</v>
      </c>
      <c r="BC1448">
        <f t="shared" si="590"/>
        <v>0</v>
      </c>
      <c r="BD1448">
        <f t="shared" si="591"/>
        <v>45</v>
      </c>
      <c r="BE1448">
        <f t="shared" si="592"/>
        <v>0</v>
      </c>
      <c r="BF1448">
        <f t="shared" si="593"/>
        <v>0</v>
      </c>
      <c r="BG1448">
        <f t="shared" si="594"/>
        <v>0</v>
      </c>
      <c r="BH1448">
        <f t="shared" si="595"/>
        <v>0</v>
      </c>
      <c r="BI1448" t="str">
        <f t="shared" si="596"/>
        <v/>
      </c>
      <c r="BJ1448" t="str">
        <f t="shared" si="597"/>
        <v/>
      </c>
      <c r="BK1448" t="str">
        <f t="shared" si="598"/>
        <v/>
      </c>
      <c r="BL1448" t="str">
        <f t="shared" si="599"/>
        <v/>
      </c>
      <c r="BM1448" t="str">
        <f t="shared" si="600"/>
        <v/>
      </c>
      <c r="BN1448" t="str">
        <f t="shared" si="601"/>
        <v/>
      </c>
      <c r="BO1448" t="str">
        <f t="shared" si="602"/>
        <v/>
      </c>
      <c r="BP1448">
        <f t="shared" si="603"/>
        <v>2</v>
      </c>
      <c r="BQ1448">
        <f t="shared" si="604"/>
        <v>2</v>
      </c>
      <c r="BR1448">
        <f t="shared" si="605"/>
        <v>1</v>
      </c>
      <c r="BS1448">
        <f t="shared" si="606"/>
        <v>17</v>
      </c>
      <c r="BT1448" t="str">
        <f t="shared" si="607"/>
        <v/>
      </c>
    </row>
    <row r="1449" spans="1:72">
      <c r="A1449">
        <v>202380</v>
      </c>
      <c r="B1449">
        <v>84844</v>
      </c>
      <c r="C1449" t="s">
        <v>123</v>
      </c>
      <c r="D1449">
        <v>1</v>
      </c>
      <c r="E1449" t="s">
        <v>449</v>
      </c>
      <c r="F1449">
        <v>1210</v>
      </c>
      <c r="G1449" t="s">
        <v>455</v>
      </c>
      <c r="H1449" t="s">
        <v>182</v>
      </c>
      <c r="I1449" t="s">
        <v>50</v>
      </c>
      <c r="J1449" t="s">
        <v>138</v>
      </c>
      <c r="K1449">
        <v>0</v>
      </c>
      <c r="L1449" t="s">
        <v>126</v>
      </c>
      <c r="M1449" t="s">
        <v>123</v>
      </c>
      <c r="N1449">
        <v>1</v>
      </c>
      <c r="O1449" t="s">
        <v>139</v>
      </c>
      <c r="P1449" t="s">
        <v>151</v>
      </c>
      <c r="Q1449" t="s">
        <v>184</v>
      </c>
      <c r="R1449" t="s">
        <v>141</v>
      </c>
      <c r="S1449" s="1">
        <v>45299</v>
      </c>
      <c r="T1449" s="1">
        <v>45403</v>
      </c>
      <c r="U1449">
        <v>930</v>
      </c>
      <c r="V1449">
        <v>1115</v>
      </c>
      <c r="W1449" t="s">
        <v>129</v>
      </c>
      <c r="X1449" t="s">
        <v>46</v>
      </c>
      <c r="Y1449" t="s">
        <v>129</v>
      </c>
      <c r="Z1449" t="s">
        <v>50</v>
      </c>
      <c r="AA1449" t="s">
        <v>129</v>
      </c>
      <c r="AB1449" t="s">
        <v>129</v>
      </c>
      <c r="AC1449" t="s">
        <v>129</v>
      </c>
      <c r="AD1449">
        <v>0</v>
      </c>
      <c r="AE1449">
        <v>20</v>
      </c>
      <c r="AF1449">
        <v>30</v>
      </c>
      <c r="AG1449">
        <v>0</v>
      </c>
      <c r="AH1449">
        <v>0</v>
      </c>
      <c r="AI1449">
        <v>2</v>
      </c>
      <c r="AJ1449">
        <v>4</v>
      </c>
      <c r="AK1449">
        <v>4</v>
      </c>
      <c r="AL1449">
        <v>4</v>
      </c>
      <c r="AM1449">
        <v>4</v>
      </c>
      <c r="AP1449" t="s">
        <v>138</v>
      </c>
      <c r="AR1449" t="s">
        <v>133</v>
      </c>
      <c r="AS1449">
        <v>4.2</v>
      </c>
      <c r="AT1449">
        <v>4</v>
      </c>
      <c r="AU1449">
        <f t="shared" si="582"/>
        <v>30</v>
      </c>
      <c r="AV1449">
        <f t="shared" si="583"/>
        <v>30</v>
      </c>
      <c r="AW1449">
        <f t="shared" si="584"/>
        <v>30</v>
      </c>
      <c r="AX1449">
        <f t="shared" si="585"/>
        <v>105</v>
      </c>
      <c r="AY1449">
        <f t="shared" si="586"/>
        <v>3150</v>
      </c>
      <c r="AZ1449">
        <f t="shared" si="587"/>
        <v>1</v>
      </c>
      <c r="BA1449">
        <f t="shared" si="588"/>
        <v>3150</v>
      </c>
      <c r="BB1449">
        <f t="shared" si="589"/>
        <v>3150</v>
      </c>
      <c r="BC1449">
        <f t="shared" si="590"/>
        <v>3000</v>
      </c>
      <c r="BD1449">
        <f t="shared" si="591"/>
        <v>60</v>
      </c>
      <c r="BE1449">
        <f t="shared" si="592"/>
        <v>1</v>
      </c>
      <c r="BF1449">
        <f t="shared" si="593"/>
        <v>1</v>
      </c>
      <c r="BG1449">
        <f t="shared" si="594"/>
        <v>63</v>
      </c>
      <c r="BH1449">
        <f t="shared" si="595"/>
        <v>52.5</v>
      </c>
      <c r="BI1449">
        <f t="shared" si="596"/>
        <v>100</v>
      </c>
      <c r="BJ1449">
        <f t="shared" si="597"/>
        <v>105</v>
      </c>
      <c r="BK1449">
        <f t="shared" si="598"/>
        <v>105</v>
      </c>
      <c r="BL1449" t="str">
        <f t="shared" si="599"/>
        <v/>
      </c>
      <c r="BM1449" t="str">
        <f t="shared" si="600"/>
        <v/>
      </c>
      <c r="BN1449" t="str">
        <f t="shared" si="601"/>
        <v/>
      </c>
      <c r="BO1449" t="str">
        <f t="shared" si="602"/>
        <v/>
      </c>
      <c r="BP1449">
        <f t="shared" si="603"/>
        <v>2</v>
      </c>
      <c r="BQ1449">
        <f t="shared" si="604"/>
        <v>2</v>
      </c>
      <c r="BR1449">
        <f t="shared" si="605"/>
        <v>1</v>
      </c>
      <c r="BS1449">
        <f t="shared" si="606"/>
        <v>17</v>
      </c>
      <c r="BT1449" t="str">
        <f t="shared" si="607"/>
        <v/>
      </c>
    </row>
    <row r="1450" spans="1:72">
      <c r="A1450">
        <v>202380</v>
      </c>
      <c r="B1450">
        <v>83800</v>
      </c>
      <c r="C1450" t="s">
        <v>123</v>
      </c>
      <c r="D1450">
        <v>1</v>
      </c>
      <c r="E1450" t="s">
        <v>449</v>
      </c>
      <c r="F1450">
        <v>1375</v>
      </c>
      <c r="G1450" t="s">
        <v>456</v>
      </c>
      <c r="H1450" t="s">
        <v>186</v>
      </c>
      <c r="I1450" t="s">
        <v>54</v>
      </c>
      <c r="J1450" t="s">
        <v>138</v>
      </c>
      <c r="K1450">
        <v>0</v>
      </c>
      <c r="L1450" t="s">
        <v>126</v>
      </c>
      <c r="M1450" t="s">
        <v>123</v>
      </c>
      <c r="N1450" t="s">
        <v>53</v>
      </c>
      <c r="O1450">
        <v>3</v>
      </c>
      <c r="P1450" t="s">
        <v>151</v>
      </c>
      <c r="Q1450" t="s">
        <v>196</v>
      </c>
      <c r="R1450">
        <v>102</v>
      </c>
      <c r="S1450" s="1">
        <v>45299</v>
      </c>
      <c r="T1450" s="1">
        <v>45403</v>
      </c>
      <c r="U1450">
        <v>1330</v>
      </c>
      <c r="V1450">
        <v>1615</v>
      </c>
      <c r="W1450" t="s">
        <v>129</v>
      </c>
      <c r="X1450" t="s">
        <v>46</v>
      </c>
      <c r="Y1450" t="s">
        <v>129</v>
      </c>
      <c r="Z1450" t="s">
        <v>50</v>
      </c>
      <c r="AA1450" t="s">
        <v>129</v>
      </c>
      <c r="AB1450" t="s">
        <v>129</v>
      </c>
      <c r="AC1450" t="s">
        <v>129</v>
      </c>
      <c r="AD1450">
        <v>0</v>
      </c>
      <c r="AE1450">
        <v>20</v>
      </c>
      <c r="AF1450">
        <v>30</v>
      </c>
      <c r="AG1450">
        <v>0</v>
      </c>
      <c r="AH1450">
        <v>0</v>
      </c>
      <c r="AI1450">
        <v>2</v>
      </c>
      <c r="AJ1450">
        <v>3</v>
      </c>
      <c r="AK1450">
        <v>3</v>
      </c>
      <c r="AL1450">
        <v>6</v>
      </c>
      <c r="AN1450">
        <v>6</v>
      </c>
      <c r="AP1450" t="s">
        <v>138</v>
      </c>
      <c r="AR1450" t="s">
        <v>133</v>
      </c>
      <c r="AS1450">
        <v>6.6</v>
      </c>
      <c r="AT1450">
        <v>3</v>
      </c>
      <c r="AU1450">
        <f t="shared" si="582"/>
        <v>30</v>
      </c>
      <c r="AV1450">
        <f t="shared" si="583"/>
        <v>60</v>
      </c>
      <c r="AW1450">
        <f t="shared" si="584"/>
        <v>30</v>
      </c>
      <c r="AX1450">
        <f t="shared" si="585"/>
        <v>165</v>
      </c>
      <c r="AY1450">
        <f t="shared" si="586"/>
        <v>4950</v>
      </c>
      <c r="AZ1450">
        <f t="shared" si="587"/>
        <v>2</v>
      </c>
      <c r="BA1450">
        <f t="shared" si="588"/>
        <v>2475</v>
      </c>
      <c r="BB1450">
        <f t="shared" si="589"/>
        <v>4950</v>
      </c>
      <c r="BC1450">
        <f t="shared" si="590"/>
        <v>4500</v>
      </c>
      <c r="BD1450">
        <f t="shared" si="591"/>
        <v>90</v>
      </c>
      <c r="BE1450">
        <f t="shared" si="592"/>
        <v>1</v>
      </c>
      <c r="BF1450">
        <f t="shared" si="593"/>
        <v>0.5</v>
      </c>
      <c r="BG1450">
        <f t="shared" si="594"/>
        <v>99</v>
      </c>
      <c r="BH1450">
        <f t="shared" si="595"/>
        <v>82.5</v>
      </c>
      <c r="BI1450">
        <f t="shared" si="596"/>
        <v>150</v>
      </c>
      <c r="BJ1450">
        <f t="shared" si="597"/>
        <v>165</v>
      </c>
      <c r="BK1450">
        <f t="shared" si="598"/>
        <v>165</v>
      </c>
      <c r="BL1450" t="str">
        <f t="shared" si="599"/>
        <v/>
      </c>
      <c r="BM1450" t="str">
        <f t="shared" si="600"/>
        <v/>
      </c>
      <c r="BN1450" t="str">
        <f t="shared" si="601"/>
        <v/>
      </c>
      <c r="BO1450" t="str">
        <f t="shared" si="602"/>
        <v/>
      </c>
      <c r="BP1450">
        <f t="shared" si="603"/>
        <v>2</v>
      </c>
      <c r="BQ1450">
        <f t="shared" si="604"/>
        <v>2</v>
      </c>
      <c r="BR1450">
        <f t="shared" si="605"/>
        <v>1</v>
      </c>
      <c r="BS1450">
        <f t="shared" si="606"/>
        <v>17</v>
      </c>
      <c r="BT1450" t="str">
        <f t="shared" si="607"/>
        <v/>
      </c>
    </row>
    <row r="1451" spans="1:72">
      <c r="A1451">
        <v>202380</v>
      </c>
      <c r="B1451">
        <v>83800</v>
      </c>
      <c r="C1451" t="s">
        <v>123</v>
      </c>
      <c r="D1451">
        <v>1</v>
      </c>
      <c r="E1451" t="s">
        <v>449</v>
      </c>
      <c r="F1451">
        <v>1375</v>
      </c>
      <c r="G1451" t="s">
        <v>456</v>
      </c>
      <c r="H1451" t="s">
        <v>186</v>
      </c>
      <c r="I1451" t="s">
        <v>54</v>
      </c>
      <c r="J1451" t="s">
        <v>138</v>
      </c>
      <c r="K1451">
        <v>0</v>
      </c>
      <c r="L1451" t="s">
        <v>126</v>
      </c>
      <c r="M1451" t="s">
        <v>123</v>
      </c>
      <c r="N1451" t="s">
        <v>53</v>
      </c>
      <c r="O1451">
        <v>3</v>
      </c>
      <c r="P1451" t="s">
        <v>151</v>
      </c>
      <c r="Q1451" t="s">
        <v>184</v>
      </c>
      <c r="R1451" t="s">
        <v>141</v>
      </c>
      <c r="S1451" s="1">
        <v>45299</v>
      </c>
      <c r="T1451" s="1">
        <v>45403</v>
      </c>
      <c r="U1451">
        <v>1330</v>
      </c>
      <c r="V1451">
        <v>1615</v>
      </c>
      <c r="W1451" t="s">
        <v>129</v>
      </c>
      <c r="X1451" t="s">
        <v>46</v>
      </c>
      <c r="Y1451" t="s">
        <v>129</v>
      </c>
      <c r="Z1451" t="s">
        <v>50</v>
      </c>
      <c r="AA1451" t="s">
        <v>129</v>
      </c>
      <c r="AB1451" t="s">
        <v>129</v>
      </c>
      <c r="AC1451" t="s">
        <v>129</v>
      </c>
      <c r="AD1451">
        <v>0</v>
      </c>
      <c r="AE1451">
        <v>20</v>
      </c>
      <c r="AF1451">
        <v>30</v>
      </c>
      <c r="AG1451">
        <v>0</v>
      </c>
      <c r="AH1451">
        <v>0</v>
      </c>
      <c r="AI1451">
        <v>2</v>
      </c>
      <c r="AJ1451">
        <v>3</v>
      </c>
      <c r="AK1451">
        <v>3</v>
      </c>
      <c r="AL1451">
        <v>6</v>
      </c>
      <c r="AN1451">
        <v>6</v>
      </c>
      <c r="AP1451" t="s">
        <v>138</v>
      </c>
      <c r="AR1451" t="s">
        <v>133</v>
      </c>
      <c r="AS1451">
        <v>6.6</v>
      </c>
      <c r="AT1451">
        <v>0</v>
      </c>
      <c r="AU1451">
        <f t="shared" si="582"/>
        <v>30</v>
      </c>
      <c r="AV1451">
        <f t="shared" si="583"/>
        <v>60</v>
      </c>
      <c r="AW1451">
        <f t="shared" si="584"/>
        <v>30</v>
      </c>
      <c r="AX1451">
        <f t="shared" si="585"/>
        <v>165</v>
      </c>
      <c r="AY1451">
        <f t="shared" si="586"/>
        <v>4950</v>
      </c>
      <c r="AZ1451">
        <f t="shared" si="587"/>
        <v>2</v>
      </c>
      <c r="BA1451">
        <f t="shared" si="588"/>
        <v>2475</v>
      </c>
      <c r="BB1451">
        <f t="shared" si="589"/>
        <v>4950</v>
      </c>
      <c r="BC1451">
        <f t="shared" si="590"/>
        <v>4500</v>
      </c>
      <c r="BD1451">
        <f t="shared" si="591"/>
        <v>90</v>
      </c>
      <c r="BE1451">
        <f t="shared" si="592"/>
        <v>1</v>
      </c>
      <c r="BF1451">
        <f t="shared" si="593"/>
        <v>0.5</v>
      </c>
      <c r="BG1451">
        <f t="shared" si="594"/>
        <v>99</v>
      </c>
      <c r="BH1451">
        <f t="shared" si="595"/>
        <v>82.5</v>
      </c>
      <c r="BI1451">
        <f t="shared" si="596"/>
        <v>150</v>
      </c>
      <c r="BJ1451">
        <f t="shared" si="597"/>
        <v>165</v>
      </c>
      <c r="BK1451">
        <f t="shared" si="598"/>
        <v>165</v>
      </c>
      <c r="BL1451" t="str">
        <f t="shared" si="599"/>
        <v/>
      </c>
      <c r="BM1451" t="str">
        <f t="shared" si="600"/>
        <v/>
      </c>
      <c r="BN1451" t="str">
        <f t="shared" si="601"/>
        <v/>
      </c>
      <c r="BO1451" t="str">
        <f t="shared" si="602"/>
        <v/>
      </c>
      <c r="BP1451">
        <f t="shared" si="603"/>
        <v>2</v>
      </c>
      <c r="BQ1451">
        <f t="shared" si="604"/>
        <v>2</v>
      </c>
      <c r="BR1451">
        <f t="shared" si="605"/>
        <v>1</v>
      </c>
      <c r="BS1451">
        <f t="shared" si="606"/>
        <v>17</v>
      </c>
      <c r="BT1451" t="str">
        <f t="shared" si="607"/>
        <v/>
      </c>
    </row>
    <row r="1452" spans="1:72">
      <c r="A1452">
        <v>202380</v>
      </c>
      <c r="B1452">
        <v>84845</v>
      </c>
      <c r="C1452" t="s">
        <v>123</v>
      </c>
      <c r="D1452">
        <v>1</v>
      </c>
      <c r="E1452" t="s">
        <v>449</v>
      </c>
      <c r="F1452">
        <v>1377</v>
      </c>
      <c r="G1452" t="s">
        <v>592</v>
      </c>
      <c r="H1452" t="s">
        <v>186</v>
      </c>
      <c r="I1452" t="s">
        <v>54</v>
      </c>
      <c r="J1452" t="s">
        <v>138</v>
      </c>
      <c r="K1452">
        <v>0</v>
      </c>
      <c r="L1452" t="s">
        <v>126</v>
      </c>
      <c r="M1452" t="s">
        <v>123</v>
      </c>
      <c r="N1452" t="s">
        <v>53</v>
      </c>
      <c r="O1452">
        <v>3</v>
      </c>
      <c r="P1452" t="s">
        <v>151</v>
      </c>
      <c r="Q1452" t="s">
        <v>196</v>
      </c>
      <c r="R1452">
        <v>102</v>
      </c>
      <c r="S1452" s="1">
        <v>45299</v>
      </c>
      <c r="T1452" s="1">
        <v>45403</v>
      </c>
      <c r="U1452">
        <v>1330</v>
      </c>
      <c r="V1452">
        <v>1615</v>
      </c>
      <c r="W1452" t="s">
        <v>45</v>
      </c>
      <c r="X1452" t="s">
        <v>129</v>
      </c>
      <c r="Y1452" t="s">
        <v>47</v>
      </c>
      <c r="Z1452" t="s">
        <v>129</v>
      </c>
      <c r="AA1452" t="s">
        <v>129</v>
      </c>
      <c r="AB1452" t="s">
        <v>129</v>
      </c>
      <c r="AC1452" t="s">
        <v>129</v>
      </c>
      <c r="AD1452">
        <v>0</v>
      </c>
      <c r="AE1452">
        <v>20</v>
      </c>
      <c r="AF1452">
        <v>30</v>
      </c>
      <c r="AG1452">
        <v>0</v>
      </c>
      <c r="AH1452">
        <v>0</v>
      </c>
      <c r="AI1452">
        <v>2</v>
      </c>
      <c r="AJ1452">
        <v>3</v>
      </c>
      <c r="AK1452">
        <v>3</v>
      </c>
      <c r="AL1452">
        <v>6</v>
      </c>
      <c r="AN1452">
        <v>6</v>
      </c>
      <c r="AP1452" t="s">
        <v>138</v>
      </c>
      <c r="AR1452" t="s">
        <v>133</v>
      </c>
      <c r="AS1452">
        <v>6.6</v>
      </c>
      <c r="AT1452">
        <v>3</v>
      </c>
      <c r="AU1452">
        <f t="shared" si="582"/>
        <v>30</v>
      </c>
      <c r="AV1452">
        <f t="shared" si="583"/>
        <v>60</v>
      </c>
      <c r="AW1452">
        <f t="shared" si="584"/>
        <v>30</v>
      </c>
      <c r="AX1452">
        <f t="shared" si="585"/>
        <v>165</v>
      </c>
      <c r="AY1452">
        <f t="shared" si="586"/>
        <v>4950</v>
      </c>
      <c r="AZ1452">
        <f t="shared" si="587"/>
        <v>2</v>
      </c>
      <c r="BA1452">
        <f t="shared" si="588"/>
        <v>2475</v>
      </c>
      <c r="BB1452">
        <f t="shared" si="589"/>
        <v>4950</v>
      </c>
      <c r="BC1452">
        <f t="shared" si="590"/>
        <v>4500</v>
      </c>
      <c r="BD1452">
        <f t="shared" si="591"/>
        <v>90</v>
      </c>
      <c r="BE1452">
        <f t="shared" si="592"/>
        <v>1</v>
      </c>
      <c r="BF1452">
        <f t="shared" si="593"/>
        <v>0.5</v>
      </c>
      <c r="BG1452">
        <f t="shared" si="594"/>
        <v>99</v>
      </c>
      <c r="BH1452">
        <f t="shared" si="595"/>
        <v>82.5</v>
      </c>
      <c r="BI1452">
        <f t="shared" si="596"/>
        <v>150</v>
      </c>
      <c r="BJ1452">
        <f t="shared" si="597"/>
        <v>165</v>
      </c>
      <c r="BK1452">
        <f t="shared" si="598"/>
        <v>165</v>
      </c>
      <c r="BL1452" t="str">
        <f t="shared" si="599"/>
        <v/>
      </c>
      <c r="BM1452" t="str">
        <f t="shared" si="600"/>
        <v/>
      </c>
      <c r="BN1452" t="str">
        <f t="shared" si="601"/>
        <v/>
      </c>
      <c r="BO1452" t="str">
        <f t="shared" si="602"/>
        <v/>
      </c>
      <c r="BP1452">
        <f t="shared" si="603"/>
        <v>2</v>
      </c>
      <c r="BQ1452">
        <f t="shared" si="604"/>
        <v>2</v>
      </c>
      <c r="BR1452">
        <f t="shared" si="605"/>
        <v>1</v>
      </c>
      <c r="BS1452">
        <f t="shared" si="606"/>
        <v>17</v>
      </c>
      <c r="BT1452" t="str">
        <f t="shared" si="607"/>
        <v/>
      </c>
    </row>
    <row r="1453" spans="1:72">
      <c r="A1453">
        <v>202380</v>
      </c>
      <c r="B1453">
        <v>84845</v>
      </c>
      <c r="C1453" t="s">
        <v>123</v>
      </c>
      <c r="D1453">
        <v>1</v>
      </c>
      <c r="E1453" t="s">
        <v>449</v>
      </c>
      <c r="F1453">
        <v>1377</v>
      </c>
      <c r="G1453" t="s">
        <v>592</v>
      </c>
      <c r="H1453" t="s">
        <v>186</v>
      </c>
      <c r="I1453" t="s">
        <v>54</v>
      </c>
      <c r="J1453" t="s">
        <v>138</v>
      </c>
      <c r="K1453">
        <v>0</v>
      </c>
      <c r="L1453" t="s">
        <v>126</v>
      </c>
      <c r="M1453" t="s">
        <v>123</v>
      </c>
      <c r="N1453" t="s">
        <v>53</v>
      </c>
      <c r="O1453">
        <v>3</v>
      </c>
      <c r="P1453" t="s">
        <v>151</v>
      </c>
      <c r="Q1453" t="s">
        <v>184</v>
      </c>
      <c r="R1453" t="s">
        <v>141</v>
      </c>
      <c r="S1453" s="1">
        <v>45299</v>
      </c>
      <c r="T1453" s="1">
        <v>45403</v>
      </c>
      <c r="U1453">
        <v>1330</v>
      </c>
      <c r="V1453">
        <v>1615</v>
      </c>
      <c r="W1453" t="s">
        <v>45</v>
      </c>
      <c r="X1453" t="s">
        <v>129</v>
      </c>
      <c r="Y1453" t="s">
        <v>47</v>
      </c>
      <c r="Z1453" t="s">
        <v>129</v>
      </c>
      <c r="AA1453" t="s">
        <v>129</v>
      </c>
      <c r="AB1453" t="s">
        <v>129</v>
      </c>
      <c r="AC1453" t="s">
        <v>129</v>
      </c>
      <c r="AD1453">
        <v>0</v>
      </c>
      <c r="AE1453">
        <v>20</v>
      </c>
      <c r="AF1453">
        <v>30</v>
      </c>
      <c r="AG1453">
        <v>0</v>
      </c>
      <c r="AH1453">
        <v>0</v>
      </c>
      <c r="AI1453">
        <v>2</v>
      </c>
      <c r="AJ1453">
        <v>3</v>
      </c>
      <c r="AK1453">
        <v>3</v>
      </c>
      <c r="AL1453">
        <v>6</v>
      </c>
      <c r="AN1453">
        <v>6</v>
      </c>
      <c r="AP1453" t="s">
        <v>138</v>
      </c>
      <c r="AR1453" t="s">
        <v>133</v>
      </c>
      <c r="AS1453">
        <v>6.6</v>
      </c>
      <c r="AT1453">
        <v>0</v>
      </c>
      <c r="AU1453">
        <f t="shared" si="582"/>
        <v>30</v>
      </c>
      <c r="AV1453">
        <f t="shared" si="583"/>
        <v>60</v>
      </c>
      <c r="AW1453">
        <f t="shared" si="584"/>
        <v>30</v>
      </c>
      <c r="AX1453">
        <f t="shared" si="585"/>
        <v>165</v>
      </c>
      <c r="AY1453">
        <f t="shared" si="586"/>
        <v>4950</v>
      </c>
      <c r="AZ1453">
        <f t="shared" si="587"/>
        <v>2</v>
      </c>
      <c r="BA1453">
        <f t="shared" si="588"/>
        <v>2475</v>
      </c>
      <c r="BB1453">
        <f t="shared" si="589"/>
        <v>4950</v>
      </c>
      <c r="BC1453">
        <f t="shared" si="590"/>
        <v>4500</v>
      </c>
      <c r="BD1453">
        <f t="shared" si="591"/>
        <v>90</v>
      </c>
      <c r="BE1453">
        <f t="shared" si="592"/>
        <v>1</v>
      </c>
      <c r="BF1453">
        <f t="shared" si="593"/>
        <v>0.5</v>
      </c>
      <c r="BG1453">
        <f t="shared" si="594"/>
        <v>99</v>
      </c>
      <c r="BH1453">
        <f t="shared" si="595"/>
        <v>82.5</v>
      </c>
      <c r="BI1453">
        <f t="shared" si="596"/>
        <v>150</v>
      </c>
      <c r="BJ1453">
        <f t="shared" si="597"/>
        <v>165</v>
      </c>
      <c r="BK1453">
        <f t="shared" si="598"/>
        <v>165</v>
      </c>
      <c r="BL1453" t="str">
        <f t="shared" si="599"/>
        <v/>
      </c>
      <c r="BM1453" t="str">
        <f t="shared" si="600"/>
        <v/>
      </c>
      <c r="BN1453" t="str">
        <f t="shared" si="601"/>
        <v/>
      </c>
      <c r="BO1453" t="str">
        <f t="shared" si="602"/>
        <v/>
      </c>
      <c r="BP1453">
        <f t="shared" si="603"/>
        <v>2</v>
      </c>
      <c r="BQ1453">
        <f t="shared" si="604"/>
        <v>2</v>
      </c>
      <c r="BR1453">
        <f t="shared" si="605"/>
        <v>1</v>
      </c>
      <c r="BS1453">
        <f t="shared" si="606"/>
        <v>17</v>
      </c>
      <c r="BT1453" t="str">
        <f t="shared" si="607"/>
        <v/>
      </c>
    </row>
    <row r="1454" spans="1:72">
      <c r="A1454">
        <v>202380</v>
      </c>
      <c r="B1454">
        <v>83766</v>
      </c>
      <c r="C1454" t="s">
        <v>123</v>
      </c>
      <c r="D1454" t="s">
        <v>459</v>
      </c>
      <c r="E1454" t="s">
        <v>457</v>
      </c>
      <c r="F1454">
        <v>2010</v>
      </c>
      <c r="G1454" t="s">
        <v>460</v>
      </c>
      <c r="H1454">
        <v>101</v>
      </c>
      <c r="K1454">
        <v>0</v>
      </c>
      <c r="L1454" t="s">
        <v>126</v>
      </c>
      <c r="M1454" t="s">
        <v>123</v>
      </c>
      <c r="N1454">
        <v>1</v>
      </c>
      <c r="O1454">
        <v>1</v>
      </c>
      <c r="P1454" t="s">
        <v>151</v>
      </c>
      <c r="Q1454" t="s">
        <v>160</v>
      </c>
      <c r="R1454">
        <v>202</v>
      </c>
      <c r="S1454" s="1">
        <v>45278</v>
      </c>
      <c r="T1454" s="1">
        <v>45284</v>
      </c>
      <c r="U1454">
        <v>800</v>
      </c>
      <c r="V1454">
        <v>1630</v>
      </c>
      <c r="W1454" t="s">
        <v>45</v>
      </c>
      <c r="X1454" t="s">
        <v>46</v>
      </c>
      <c r="Y1454" t="s">
        <v>47</v>
      </c>
      <c r="Z1454" t="s">
        <v>50</v>
      </c>
      <c r="AA1454" t="s">
        <v>52</v>
      </c>
      <c r="AB1454" t="s">
        <v>129</v>
      </c>
      <c r="AC1454" t="s">
        <v>129</v>
      </c>
      <c r="AD1454">
        <v>0</v>
      </c>
      <c r="AE1454">
        <v>20</v>
      </c>
      <c r="AF1454">
        <v>30</v>
      </c>
      <c r="AG1454">
        <v>0</v>
      </c>
      <c r="AH1454">
        <v>0</v>
      </c>
      <c r="AI1454">
        <v>2</v>
      </c>
      <c r="AJ1454">
        <v>3</v>
      </c>
      <c r="AK1454">
        <v>3</v>
      </c>
      <c r="AL1454">
        <v>3</v>
      </c>
      <c r="AM1454">
        <v>3</v>
      </c>
      <c r="AR1454" t="s">
        <v>133</v>
      </c>
      <c r="AS1454">
        <v>51</v>
      </c>
      <c r="AT1454">
        <v>3</v>
      </c>
      <c r="AU1454">
        <f t="shared" si="582"/>
        <v>5</v>
      </c>
      <c r="AV1454">
        <f t="shared" si="583"/>
        <v>5</v>
      </c>
      <c r="AW1454">
        <f t="shared" si="584"/>
        <v>5</v>
      </c>
      <c r="AX1454">
        <f t="shared" si="585"/>
        <v>510</v>
      </c>
      <c r="AY1454">
        <f t="shared" si="586"/>
        <v>2550</v>
      </c>
      <c r="AZ1454">
        <f t="shared" si="587"/>
        <v>1</v>
      </c>
      <c r="BA1454">
        <f t="shared" si="588"/>
        <v>2550</v>
      </c>
      <c r="BB1454">
        <f t="shared" si="589"/>
        <v>2550</v>
      </c>
      <c r="BC1454">
        <f t="shared" si="590"/>
        <v>2250</v>
      </c>
      <c r="BD1454">
        <f t="shared" si="591"/>
        <v>45</v>
      </c>
      <c r="BE1454">
        <f t="shared" si="592"/>
        <v>1</v>
      </c>
      <c r="BF1454">
        <f t="shared" si="593"/>
        <v>1</v>
      </c>
      <c r="BG1454">
        <f t="shared" si="594"/>
        <v>51</v>
      </c>
      <c r="BH1454">
        <f t="shared" si="595"/>
        <v>42.5</v>
      </c>
      <c r="BI1454">
        <f t="shared" si="596"/>
        <v>450</v>
      </c>
      <c r="BJ1454">
        <f t="shared" si="597"/>
        <v>525</v>
      </c>
      <c r="BK1454">
        <f t="shared" si="598"/>
        <v>525</v>
      </c>
      <c r="BL1454">
        <f t="shared" si="599"/>
        <v>1645</v>
      </c>
      <c r="BM1454" t="str">
        <f t="shared" si="600"/>
        <v/>
      </c>
      <c r="BN1454" t="str">
        <f t="shared" si="601"/>
        <v/>
      </c>
      <c r="BO1454" t="str">
        <f t="shared" si="602"/>
        <v/>
      </c>
      <c r="BP1454">
        <f t="shared" si="603"/>
        <v>2</v>
      </c>
      <c r="BQ1454">
        <f t="shared" si="604"/>
        <v>51</v>
      </c>
      <c r="BR1454">
        <f t="shared" si="605"/>
        <v>1</v>
      </c>
      <c r="BS1454">
        <f t="shared" si="606"/>
        <v>52</v>
      </c>
      <c r="BT1454" t="str">
        <f t="shared" si="607"/>
        <v>Flag</v>
      </c>
    </row>
    <row r="1455" spans="1:72">
      <c r="A1455">
        <v>202380</v>
      </c>
      <c r="B1455">
        <v>83823</v>
      </c>
      <c r="C1455" t="s">
        <v>123</v>
      </c>
      <c r="D1455">
        <v>128</v>
      </c>
      <c r="E1455" t="s">
        <v>457</v>
      </c>
      <c r="F1455">
        <v>2016</v>
      </c>
      <c r="G1455" t="s">
        <v>461</v>
      </c>
      <c r="H1455">
        <v>101</v>
      </c>
      <c r="K1455">
        <v>0</v>
      </c>
      <c r="L1455" t="s">
        <v>126</v>
      </c>
      <c r="M1455" t="s">
        <v>123</v>
      </c>
      <c r="N1455">
        <v>1</v>
      </c>
      <c r="O1455">
        <v>1</v>
      </c>
      <c r="P1455" t="s">
        <v>151</v>
      </c>
      <c r="Q1455" t="s">
        <v>134</v>
      </c>
      <c r="R1455">
        <v>108</v>
      </c>
      <c r="S1455" s="1">
        <v>45334</v>
      </c>
      <c r="T1455" s="1">
        <v>45368</v>
      </c>
      <c r="U1455">
        <v>1530</v>
      </c>
      <c r="V1455">
        <v>1820</v>
      </c>
      <c r="W1455" t="s">
        <v>129</v>
      </c>
      <c r="X1455" t="s">
        <v>129</v>
      </c>
      <c r="Y1455" t="s">
        <v>47</v>
      </c>
      <c r="Z1455" t="s">
        <v>129</v>
      </c>
      <c r="AA1455" t="s">
        <v>129</v>
      </c>
      <c r="AB1455" t="s">
        <v>129</v>
      </c>
      <c r="AC1455" t="s">
        <v>129</v>
      </c>
      <c r="AD1455">
        <v>0</v>
      </c>
      <c r="AE1455">
        <v>20</v>
      </c>
      <c r="AF1455">
        <v>30</v>
      </c>
      <c r="AG1455">
        <v>0</v>
      </c>
      <c r="AH1455">
        <v>0</v>
      </c>
      <c r="AI1455">
        <v>2</v>
      </c>
      <c r="AJ1455">
        <v>1</v>
      </c>
      <c r="AK1455">
        <v>1</v>
      </c>
      <c r="AL1455">
        <v>1</v>
      </c>
      <c r="AM1455">
        <v>1</v>
      </c>
      <c r="AR1455" t="s">
        <v>133</v>
      </c>
      <c r="AS1455">
        <v>3.4</v>
      </c>
      <c r="AT1455">
        <v>1</v>
      </c>
      <c r="AU1455">
        <f t="shared" si="582"/>
        <v>5</v>
      </c>
      <c r="AV1455">
        <f t="shared" si="583"/>
        <v>5</v>
      </c>
      <c r="AW1455">
        <f t="shared" si="584"/>
        <v>5</v>
      </c>
      <c r="AX1455">
        <f t="shared" si="585"/>
        <v>170</v>
      </c>
      <c r="AY1455">
        <f t="shared" si="586"/>
        <v>850</v>
      </c>
      <c r="AZ1455">
        <f t="shared" si="587"/>
        <v>1</v>
      </c>
      <c r="BA1455">
        <f t="shared" si="588"/>
        <v>850</v>
      </c>
      <c r="BB1455">
        <f t="shared" si="589"/>
        <v>850</v>
      </c>
      <c r="BC1455">
        <f t="shared" si="590"/>
        <v>750</v>
      </c>
      <c r="BD1455">
        <f t="shared" si="591"/>
        <v>15</v>
      </c>
      <c r="BE1455">
        <f t="shared" si="592"/>
        <v>1</v>
      </c>
      <c r="BF1455">
        <f t="shared" si="593"/>
        <v>1</v>
      </c>
      <c r="BG1455">
        <f t="shared" si="594"/>
        <v>17</v>
      </c>
      <c r="BH1455">
        <f t="shared" si="595"/>
        <v>14.166666666666666</v>
      </c>
      <c r="BI1455">
        <f t="shared" si="596"/>
        <v>150</v>
      </c>
      <c r="BJ1455">
        <f t="shared" si="597"/>
        <v>165</v>
      </c>
      <c r="BK1455">
        <f t="shared" si="598"/>
        <v>165</v>
      </c>
      <c r="BL1455">
        <f t="shared" si="599"/>
        <v>1815</v>
      </c>
      <c r="BM1455" t="str">
        <f t="shared" si="600"/>
        <v/>
      </c>
      <c r="BN1455" t="str">
        <f t="shared" si="601"/>
        <v/>
      </c>
      <c r="BO1455" t="str">
        <f t="shared" si="602"/>
        <v/>
      </c>
      <c r="BP1455">
        <f t="shared" si="603"/>
        <v>2</v>
      </c>
      <c r="BQ1455">
        <f t="shared" si="604"/>
        <v>7</v>
      </c>
      <c r="BR1455">
        <f t="shared" si="605"/>
        <v>1</v>
      </c>
      <c r="BS1455">
        <f t="shared" si="606"/>
        <v>12</v>
      </c>
      <c r="BT1455" t="str">
        <f t="shared" si="607"/>
        <v/>
      </c>
    </row>
    <row r="1456" spans="1:72">
      <c r="A1456">
        <v>202380</v>
      </c>
      <c r="B1456">
        <v>83824</v>
      </c>
      <c r="C1456" t="s">
        <v>150</v>
      </c>
      <c r="D1456">
        <v>101</v>
      </c>
      <c r="E1456" t="s">
        <v>457</v>
      </c>
      <c r="F1456">
        <v>2016</v>
      </c>
      <c r="G1456" t="s">
        <v>461</v>
      </c>
      <c r="H1456">
        <v>102</v>
      </c>
      <c r="K1456">
        <v>0</v>
      </c>
      <c r="L1456" t="s">
        <v>126</v>
      </c>
      <c r="M1456" t="s">
        <v>123</v>
      </c>
      <c r="N1456">
        <v>1</v>
      </c>
      <c r="O1456">
        <v>1</v>
      </c>
      <c r="P1456" t="s">
        <v>151</v>
      </c>
      <c r="Q1456" t="s">
        <v>134</v>
      </c>
      <c r="R1456">
        <v>114</v>
      </c>
      <c r="S1456" s="1">
        <v>45299</v>
      </c>
      <c r="T1456" s="1">
        <v>45403</v>
      </c>
      <c r="U1456">
        <v>1530</v>
      </c>
      <c r="V1456">
        <v>1820</v>
      </c>
      <c r="W1456" t="s">
        <v>129</v>
      </c>
      <c r="X1456" t="s">
        <v>129</v>
      </c>
      <c r="Y1456" t="s">
        <v>47</v>
      </c>
      <c r="Z1456" t="s">
        <v>129</v>
      </c>
      <c r="AA1456" t="s">
        <v>129</v>
      </c>
      <c r="AB1456" t="s">
        <v>129</v>
      </c>
      <c r="AC1456" t="s">
        <v>129</v>
      </c>
      <c r="AD1456">
        <v>0</v>
      </c>
      <c r="AE1456">
        <v>15</v>
      </c>
      <c r="AF1456">
        <v>30</v>
      </c>
      <c r="AG1456">
        <v>0</v>
      </c>
      <c r="AH1456">
        <v>0</v>
      </c>
      <c r="AI1456">
        <v>2</v>
      </c>
      <c r="AJ1456">
        <v>1</v>
      </c>
      <c r="AK1456">
        <v>1</v>
      </c>
      <c r="AL1456">
        <v>1</v>
      </c>
      <c r="AM1456">
        <v>1</v>
      </c>
      <c r="AR1456" t="s">
        <v>133</v>
      </c>
      <c r="AS1456">
        <v>3.4</v>
      </c>
      <c r="AT1456">
        <v>1</v>
      </c>
      <c r="AU1456">
        <f t="shared" si="582"/>
        <v>15</v>
      </c>
      <c r="AV1456">
        <f t="shared" si="583"/>
        <v>15</v>
      </c>
      <c r="AW1456">
        <f t="shared" si="584"/>
        <v>15</v>
      </c>
      <c r="AX1456">
        <f t="shared" si="585"/>
        <v>170</v>
      </c>
      <c r="AY1456">
        <f t="shared" si="586"/>
        <v>2550</v>
      </c>
      <c r="AZ1456">
        <f t="shared" si="587"/>
        <v>1</v>
      </c>
      <c r="BA1456">
        <f t="shared" si="588"/>
        <v>2550</v>
      </c>
      <c r="BB1456">
        <f t="shared" si="589"/>
        <v>2550</v>
      </c>
      <c r="BC1456">
        <f t="shared" si="590"/>
        <v>750</v>
      </c>
      <c r="BD1456">
        <f t="shared" si="591"/>
        <v>15</v>
      </c>
      <c r="BE1456">
        <f t="shared" si="592"/>
        <v>1</v>
      </c>
      <c r="BF1456">
        <f t="shared" si="593"/>
        <v>1</v>
      </c>
      <c r="BG1456">
        <f t="shared" si="594"/>
        <v>51</v>
      </c>
      <c r="BH1456">
        <f t="shared" si="595"/>
        <v>42.5</v>
      </c>
      <c r="BI1456">
        <f t="shared" si="596"/>
        <v>50</v>
      </c>
      <c r="BJ1456">
        <f t="shared" si="597"/>
        <v>50</v>
      </c>
      <c r="BK1456">
        <f t="shared" si="598"/>
        <v>50</v>
      </c>
      <c r="BL1456">
        <f t="shared" si="599"/>
        <v>1620</v>
      </c>
      <c r="BM1456" t="str">
        <f t="shared" si="600"/>
        <v/>
      </c>
      <c r="BN1456">
        <f t="shared" si="601"/>
        <v>-28</v>
      </c>
      <c r="BO1456" t="str">
        <f t="shared" si="602"/>
        <v/>
      </c>
      <c r="BP1456">
        <f t="shared" si="603"/>
        <v>2</v>
      </c>
      <c r="BQ1456">
        <f t="shared" si="604"/>
        <v>2</v>
      </c>
      <c r="BR1456">
        <f t="shared" si="605"/>
        <v>1</v>
      </c>
      <c r="BS1456">
        <f t="shared" si="606"/>
        <v>17</v>
      </c>
      <c r="BT1456" t="str">
        <f t="shared" si="607"/>
        <v/>
      </c>
    </row>
    <row r="1457" spans="1:72">
      <c r="A1457">
        <v>202380</v>
      </c>
      <c r="B1457">
        <v>84393</v>
      </c>
      <c r="C1457" t="s">
        <v>123</v>
      </c>
      <c r="D1457">
        <v>152</v>
      </c>
      <c r="E1457" t="s">
        <v>457</v>
      </c>
      <c r="F1457">
        <v>2016</v>
      </c>
      <c r="G1457" t="s">
        <v>461</v>
      </c>
      <c r="H1457">
        <v>103</v>
      </c>
      <c r="K1457">
        <v>0</v>
      </c>
      <c r="L1457" t="s">
        <v>126</v>
      </c>
      <c r="M1457" t="s">
        <v>123</v>
      </c>
      <c r="N1457">
        <v>1</v>
      </c>
      <c r="O1457">
        <v>1</v>
      </c>
      <c r="P1457" t="s">
        <v>151</v>
      </c>
      <c r="Q1457" t="s">
        <v>134</v>
      </c>
      <c r="R1457">
        <v>114</v>
      </c>
      <c r="S1457" s="1">
        <v>45390</v>
      </c>
      <c r="T1457" s="1">
        <v>45403</v>
      </c>
      <c r="U1457">
        <v>1700</v>
      </c>
      <c r="V1457">
        <v>1840</v>
      </c>
      <c r="W1457" t="s">
        <v>45</v>
      </c>
      <c r="X1457" t="s">
        <v>46</v>
      </c>
      <c r="Y1457" t="s">
        <v>47</v>
      </c>
      <c r="Z1457" t="s">
        <v>50</v>
      </c>
      <c r="AA1457" t="s">
        <v>129</v>
      </c>
      <c r="AB1457" t="s">
        <v>129</v>
      </c>
      <c r="AC1457" t="s">
        <v>129</v>
      </c>
      <c r="AD1457">
        <v>0</v>
      </c>
      <c r="AE1457">
        <v>20</v>
      </c>
      <c r="AF1457">
        <v>30</v>
      </c>
      <c r="AG1457">
        <v>0</v>
      </c>
      <c r="AH1457">
        <v>0</v>
      </c>
      <c r="AI1457">
        <v>2</v>
      </c>
      <c r="AJ1457">
        <v>1</v>
      </c>
      <c r="AK1457">
        <v>1</v>
      </c>
      <c r="AL1457">
        <v>1</v>
      </c>
      <c r="AM1457">
        <v>1</v>
      </c>
      <c r="AR1457" t="s">
        <v>133</v>
      </c>
      <c r="AS1457">
        <v>8</v>
      </c>
      <c r="AT1457">
        <v>1</v>
      </c>
      <c r="AU1457">
        <f t="shared" si="582"/>
        <v>8</v>
      </c>
      <c r="AV1457">
        <f t="shared" si="583"/>
        <v>8</v>
      </c>
      <c r="AW1457">
        <f t="shared" si="584"/>
        <v>8</v>
      </c>
      <c r="AX1457">
        <f t="shared" si="585"/>
        <v>100</v>
      </c>
      <c r="AY1457">
        <f t="shared" si="586"/>
        <v>800</v>
      </c>
      <c r="AZ1457">
        <f t="shared" si="587"/>
        <v>1</v>
      </c>
      <c r="BA1457">
        <f t="shared" si="588"/>
        <v>800</v>
      </c>
      <c r="BB1457">
        <f t="shared" si="589"/>
        <v>800</v>
      </c>
      <c r="BC1457">
        <f t="shared" si="590"/>
        <v>750</v>
      </c>
      <c r="BD1457">
        <f t="shared" si="591"/>
        <v>15</v>
      </c>
      <c r="BE1457">
        <f t="shared" si="592"/>
        <v>1</v>
      </c>
      <c r="BF1457">
        <f t="shared" si="593"/>
        <v>1</v>
      </c>
      <c r="BG1457">
        <f t="shared" si="594"/>
        <v>16</v>
      </c>
      <c r="BH1457">
        <f t="shared" si="595"/>
        <v>13.333333333333334</v>
      </c>
      <c r="BI1457">
        <f t="shared" si="596"/>
        <v>93.75</v>
      </c>
      <c r="BJ1457">
        <f t="shared" si="597"/>
        <v>93.75</v>
      </c>
      <c r="BK1457">
        <f t="shared" si="598"/>
        <v>105</v>
      </c>
      <c r="BL1457">
        <f t="shared" si="599"/>
        <v>1845</v>
      </c>
      <c r="BM1457" t="str">
        <f t="shared" si="600"/>
        <v/>
      </c>
      <c r="BN1457" t="str">
        <f t="shared" si="601"/>
        <v/>
      </c>
      <c r="BO1457" t="str">
        <f t="shared" si="602"/>
        <v/>
      </c>
      <c r="BP1457">
        <f t="shared" si="603"/>
        <v>2</v>
      </c>
      <c r="BQ1457">
        <f t="shared" si="604"/>
        <v>15</v>
      </c>
      <c r="BR1457">
        <f t="shared" si="605"/>
        <v>1</v>
      </c>
      <c r="BS1457">
        <f t="shared" si="606"/>
        <v>17</v>
      </c>
      <c r="BT1457" t="str">
        <f t="shared" si="607"/>
        <v/>
      </c>
    </row>
    <row r="1458" spans="1:72">
      <c r="A1458">
        <v>202380</v>
      </c>
      <c r="B1458">
        <v>84503</v>
      </c>
      <c r="C1458" t="s">
        <v>123</v>
      </c>
      <c r="D1458">
        <v>130</v>
      </c>
      <c r="E1458" t="s">
        <v>457</v>
      </c>
      <c r="F1458">
        <v>2016</v>
      </c>
      <c r="G1458" t="s">
        <v>461</v>
      </c>
      <c r="H1458">
        <v>104</v>
      </c>
      <c r="K1458">
        <v>0</v>
      </c>
      <c r="L1458" t="s">
        <v>126</v>
      </c>
      <c r="M1458" t="s">
        <v>123</v>
      </c>
      <c r="N1458">
        <v>1</v>
      </c>
      <c r="O1458">
        <v>1</v>
      </c>
      <c r="P1458" t="s">
        <v>151</v>
      </c>
      <c r="Q1458" t="s">
        <v>134</v>
      </c>
      <c r="R1458">
        <v>108</v>
      </c>
      <c r="S1458" s="1">
        <v>45369</v>
      </c>
      <c r="T1458" s="1">
        <v>45403</v>
      </c>
      <c r="U1458">
        <v>1530</v>
      </c>
      <c r="V1458">
        <v>1820</v>
      </c>
      <c r="W1458" t="s">
        <v>129</v>
      </c>
      <c r="X1458" t="s">
        <v>129</v>
      </c>
      <c r="Y1458" t="s">
        <v>47</v>
      </c>
      <c r="Z1458" t="s">
        <v>129</v>
      </c>
      <c r="AA1458" t="s">
        <v>129</v>
      </c>
      <c r="AB1458" t="s">
        <v>129</v>
      </c>
      <c r="AC1458" t="s">
        <v>129</v>
      </c>
      <c r="AD1458">
        <v>0</v>
      </c>
      <c r="AE1458">
        <v>20</v>
      </c>
      <c r="AF1458">
        <v>30</v>
      </c>
      <c r="AG1458">
        <v>0</v>
      </c>
      <c r="AH1458">
        <v>0</v>
      </c>
      <c r="AI1458">
        <v>2</v>
      </c>
      <c r="AJ1458">
        <v>1</v>
      </c>
      <c r="AK1458">
        <v>1</v>
      </c>
      <c r="AL1458">
        <v>1</v>
      </c>
      <c r="AM1458">
        <v>1</v>
      </c>
      <c r="AR1458" t="s">
        <v>133</v>
      </c>
      <c r="AS1458">
        <v>3.4</v>
      </c>
      <c r="AT1458">
        <v>1</v>
      </c>
      <c r="AU1458">
        <f t="shared" si="582"/>
        <v>5</v>
      </c>
      <c r="AV1458">
        <f t="shared" si="583"/>
        <v>5</v>
      </c>
      <c r="AW1458">
        <f t="shared" si="584"/>
        <v>5</v>
      </c>
      <c r="AX1458">
        <f t="shared" si="585"/>
        <v>170</v>
      </c>
      <c r="AY1458">
        <f t="shared" si="586"/>
        <v>850</v>
      </c>
      <c r="AZ1458">
        <f t="shared" si="587"/>
        <v>1</v>
      </c>
      <c r="BA1458">
        <f t="shared" si="588"/>
        <v>850</v>
      </c>
      <c r="BB1458">
        <f t="shared" si="589"/>
        <v>850</v>
      </c>
      <c r="BC1458">
        <f t="shared" si="590"/>
        <v>750</v>
      </c>
      <c r="BD1458">
        <f t="shared" si="591"/>
        <v>15</v>
      </c>
      <c r="BE1458">
        <f t="shared" si="592"/>
        <v>1</v>
      </c>
      <c r="BF1458">
        <f t="shared" si="593"/>
        <v>1</v>
      </c>
      <c r="BG1458">
        <f t="shared" si="594"/>
        <v>17</v>
      </c>
      <c r="BH1458">
        <f t="shared" si="595"/>
        <v>14.166666666666666</v>
      </c>
      <c r="BI1458">
        <f t="shared" si="596"/>
        <v>150</v>
      </c>
      <c r="BJ1458">
        <f t="shared" si="597"/>
        <v>165</v>
      </c>
      <c r="BK1458">
        <f t="shared" si="598"/>
        <v>165</v>
      </c>
      <c r="BL1458">
        <f t="shared" si="599"/>
        <v>1815</v>
      </c>
      <c r="BM1458" t="str">
        <f t="shared" si="600"/>
        <v/>
      </c>
      <c r="BN1458" t="str">
        <f t="shared" si="601"/>
        <v/>
      </c>
      <c r="BO1458" t="str">
        <f t="shared" si="602"/>
        <v/>
      </c>
      <c r="BP1458">
        <f t="shared" si="603"/>
        <v>2</v>
      </c>
      <c r="BQ1458">
        <f t="shared" si="604"/>
        <v>12</v>
      </c>
      <c r="BR1458">
        <f t="shared" si="605"/>
        <v>1</v>
      </c>
      <c r="BS1458">
        <f t="shared" si="606"/>
        <v>17</v>
      </c>
      <c r="BT1458" t="str">
        <f t="shared" si="607"/>
        <v/>
      </c>
    </row>
    <row r="1459" spans="1:72">
      <c r="A1459">
        <v>202380</v>
      </c>
      <c r="B1459">
        <v>84420</v>
      </c>
      <c r="C1459" t="s">
        <v>123</v>
      </c>
      <c r="D1459">
        <v>136</v>
      </c>
      <c r="E1459" t="s">
        <v>457</v>
      </c>
      <c r="F1459">
        <v>2016</v>
      </c>
      <c r="G1459" t="s">
        <v>461</v>
      </c>
      <c r="H1459">
        <v>301</v>
      </c>
      <c r="K1459">
        <v>0</v>
      </c>
      <c r="L1459" t="s">
        <v>126</v>
      </c>
      <c r="M1459" t="s">
        <v>123</v>
      </c>
      <c r="N1459">
        <v>1</v>
      </c>
      <c r="O1459">
        <v>3</v>
      </c>
      <c r="P1459" t="s">
        <v>151</v>
      </c>
      <c r="Q1459" t="s">
        <v>353</v>
      </c>
      <c r="R1459">
        <v>108</v>
      </c>
      <c r="S1459" s="1">
        <v>45362</v>
      </c>
      <c r="T1459" s="1">
        <v>45382</v>
      </c>
      <c r="U1459">
        <v>900</v>
      </c>
      <c r="V1459">
        <v>1345</v>
      </c>
      <c r="W1459" t="s">
        <v>129</v>
      </c>
      <c r="X1459" t="s">
        <v>129</v>
      </c>
      <c r="Y1459" t="s">
        <v>129</v>
      </c>
      <c r="Z1459" t="s">
        <v>129</v>
      </c>
      <c r="AA1459" t="s">
        <v>129</v>
      </c>
      <c r="AB1459" t="s">
        <v>53</v>
      </c>
      <c r="AC1459" t="s">
        <v>129</v>
      </c>
      <c r="AD1459">
        <v>0</v>
      </c>
      <c r="AE1459">
        <v>20</v>
      </c>
      <c r="AF1459">
        <v>30</v>
      </c>
      <c r="AG1459">
        <v>0</v>
      </c>
      <c r="AH1459">
        <v>0</v>
      </c>
      <c r="AI1459">
        <v>2</v>
      </c>
      <c r="AJ1459">
        <v>1</v>
      </c>
      <c r="AK1459">
        <v>1</v>
      </c>
      <c r="AL1459">
        <v>1</v>
      </c>
      <c r="AM1459">
        <v>1</v>
      </c>
      <c r="AR1459" t="s">
        <v>133</v>
      </c>
      <c r="AS1459">
        <v>5.7</v>
      </c>
      <c r="AT1459">
        <v>1</v>
      </c>
      <c r="AU1459">
        <f t="shared" si="582"/>
        <v>3</v>
      </c>
      <c r="AV1459">
        <f t="shared" si="583"/>
        <v>3</v>
      </c>
      <c r="AW1459">
        <f t="shared" si="584"/>
        <v>3</v>
      </c>
      <c r="AX1459">
        <f t="shared" si="585"/>
        <v>285</v>
      </c>
      <c r="AY1459">
        <f t="shared" si="586"/>
        <v>855</v>
      </c>
      <c r="AZ1459">
        <f t="shared" si="587"/>
        <v>1</v>
      </c>
      <c r="BA1459">
        <f t="shared" si="588"/>
        <v>855</v>
      </c>
      <c r="BB1459">
        <f t="shared" si="589"/>
        <v>855</v>
      </c>
      <c r="BC1459">
        <f t="shared" si="590"/>
        <v>750</v>
      </c>
      <c r="BD1459">
        <f t="shared" si="591"/>
        <v>15</v>
      </c>
      <c r="BE1459">
        <f t="shared" si="592"/>
        <v>1</v>
      </c>
      <c r="BF1459">
        <f t="shared" si="593"/>
        <v>1</v>
      </c>
      <c r="BG1459">
        <f t="shared" si="594"/>
        <v>17.100000000000001</v>
      </c>
      <c r="BH1459">
        <f t="shared" si="595"/>
        <v>14.25</v>
      </c>
      <c r="BI1459">
        <f t="shared" si="596"/>
        <v>250</v>
      </c>
      <c r="BJ1459">
        <f t="shared" si="597"/>
        <v>285</v>
      </c>
      <c r="BK1459">
        <f t="shared" si="598"/>
        <v>285</v>
      </c>
      <c r="BL1459" t="str">
        <f t="shared" si="599"/>
        <v/>
      </c>
      <c r="BM1459" t="str">
        <f t="shared" si="600"/>
        <v/>
      </c>
      <c r="BN1459" t="str">
        <f t="shared" si="601"/>
        <v/>
      </c>
      <c r="BO1459" t="str">
        <f t="shared" si="602"/>
        <v/>
      </c>
      <c r="BP1459">
        <f t="shared" si="603"/>
        <v>2</v>
      </c>
      <c r="BQ1459">
        <f t="shared" si="604"/>
        <v>11</v>
      </c>
      <c r="BR1459">
        <f t="shared" si="605"/>
        <v>1</v>
      </c>
      <c r="BS1459">
        <f t="shared" si="606"/>
        <v>14</v>
      </c>
      <c r="BT1459" t="str">
        <f t="shared" si="607"/>
        <v/>
      </c>
    </row>
    <row r="1460" spans="1:72">
      <c r="A1460">
        <v>202380</v>
      </c>
      <c r="B1460">
        <v>84373</v>
      </c>
      <c r="C1460" t="s">
        <v>123</v>
      </c>
      <c r="D1460">
        <v>114</v>
      </c>
      <c r="E1460" t="s">
        <v>466</v>
      </c>
      <c r="F1460">
        <v>1105</v>
      </c>
      <c r="G1460" t="s">
        <v>593</v>
      </c>
      <c r="H1460">
        <v>101</v>
      </c>
      <c r="K1460">
        <v>0</v>
      </c>
      <c r="L1460" t="s">
        <v>126</v>
      </c>
      <c r="M1460" t="s">
        <v>123</v>
      </c>
      <c r="N1460">
        <v>1</v>
      </c>
      <c r="O1460">
        <v>1</v>
      </c>
      <c r="P1460" t="s">
        <v>151</v>
      </c>
      <c r="Q1460" t="s">
        <v>134</v>
      </c>
      <c r="R1460">
        <v>136</v>
      </c>
      <c r="S1460" s="1">
        <v>45351</v>
      </c>
      <c r="T1460" s="1">
        <v>45403</v>
      </c>
      <c r="U1460">
        <v>920</v>
      </c>
      <c r="V1460">
        <v>1200</v>
      </c>
      <c r="W1460" t="s">
        <v>45</v>
      </c>
      <c r="X1460" t="s">
        <v>129</v>
      </c>
      <c r="Y1460" t="s">
        <v>47</v>
      </c>
      <c r="Z1460" t="s">
        <v>129</v>
      </c>
      <c r="AA1460" t="s">
        <v>129</v>
      </c>
      <c r="AB1460" t="s">
        <v>129</v>
      </c>
      <c r="AC1460" t="s">
        <v>129</v>
      </c>
      <c r="AD1460">
        <v>0</v>
      </c>
      <c r="AE1460">
        <v>20</v>
      </c>
      <c r="AF1460">
        <v>30</v>
      </c>
      <c r="AG1460">
        <v>0</v>
      </c>
      <c r="AH1460">
        <v>0</v>
      </c>
      <c r="AI1460">
        <v>2</v>
      </c>
      <c r="AJ1460">
        <v>3</v>
      </c>
      <c r="AK1460">
        <v>3</v>
      </c>
      <c r="AL1460">
        <v>5</v>
      </c>
      <c r="AM1460">
        <v>2</v>
      </c>
      <c r="AN1460">
        <v>3</v>
      </c>
      <c r="AR1460" t="s">
        <v>149</v>
      </c>
      <c r="AS1460">
        <v>6.4</v>
      </c>
      <c r="AT1460">
        <v>1</v>
      </c>
      <c r="AU1460">
        <f t="shared" si="582"/>
        <v>14</v>
      </c>
      <c r="AV1460">
        <f t="shared" si="583"/>
        <v>28</v>
      </c>
      <c r="AW1460">
        <f t="shared" si="584"/>
        <v>28</v>
      </c>
      <c r="AX1460">
        <f t="shared" si="585"/>
        <v>160</v>
      </c>
      <c r="AY1460">
        <f t="shared" si="586"/>
        <v>2240</v>
      </c>
      <c r="AZ1460">
        <f t="shared" si="587"/>
        <v>1</v>
      </c>
      <c r="BA1460">
        <f t="shared" si="588"/>
        <v>2240</v>
      </c>
      <c r="BB1460">
        <f t="shared" si="589"/>
        <v>3640</v>
      </c>
      <c r="BC1460">
        <f t="shared" si="590"/>
        <v>3750</v>
      </c>
      <c r="BD1460">
        <f t="shared" si="591"/>
        <v>75</v>
      </c>
      <c r="BE1460">
        <f t="shared" si="592"/>
        <v>1</v>
      </c>
      <c r="BF1460">
        <f t="shared" si="593"/>
        <v>1</v>
      </c>
      <c r="BG1460">
        <f t="shared" si="594"/>
        <v>72.8</v>
      </c>
      <c r="BH1460">
        <f t="shared" si="595"/>
        <v>60.666666666666664</v>
      </c>
      <c r="BI1460">
        <f t="shared" si="596"/>
        <v>133.92857142857142</v>
      </c>
      <c r="BJ1460">
        <f t="shared" si="597"/>
        <v>143.92857142857142</v>
      </c>
      <c r="BK1460">
        <f t="shared" si="598"/>
        <v>135</v>
      </c>
      <c r="BL1460">
        <f t="shared" si="599"/>
        <v>1135</v>
      </c>
      <c r="BM1460">
        <f t="shared" si="600"/>
        <v>2</v>
      </c>
      <c r="BN1460" t="str">
        <f t="shared" si="601"/>
        <v/>
      </c>
      <c r="BO1460" t="str">
        <f t="shared" si="602"/>
        <v/>
      </c>
      <c r="BP1460">
        <f t="shared" si="603"/>
        <v>5</v>
      </c>
      <c r="BQ1460">
        <f t="shared" si="604"/>
        <v>9</v>
      </c>
      <c r="BR1460">
        <f t="shared" si="605"/>
        <v>1</v>
      </c>
      <c r="BS1460">
        <f t="shared" si="606"/>
        <v>17</v>
      </c>
      <c r="BT1460" t="str">
        <f t="shared" si="607"/>
        <v>Flag</v>
      </c>
    </row>
    <row r="1461" spans="1:72">
      <c r="A1461">
        <v>202380</v>
      </c>
      <c r="B1461">
        <v>84373</v>
      </c>
      <c r="C1461" t="s">
        <v>123</v>
      </c>
      <c r="D1461">
        <v>114</v>
      </c>
      <c r="E1461" t="s">
        <v>466</v>
      </c>
      <c r="F1461">
        <v>1105</v>
      </c>
      <c r="G1461" t="s">
        <v>593</v>
      </c>
      <c r="H1461">
        <v>101</v>
      </c>
      <c r="K1461">
        <v>0</v>
      </c>
      <c r="L1461" t="s">
        <v>126</v>
      </c>
      <c r="M1461" t="s">
        <v>123</v>
      </c>
      <c r="N1461">
        <v>1</v>
      </c>
      <c r="O1461">
        <v>1</v>
      </c>
      <c r="P1461" t="s">
        <v>151</v>
      </c>
      <c r="Q1461" t="s">
        <v>134</v>
      </c>
      <c r="R1461">
        <v>137</v>
      </c>
      <c r="S1461" s="1">
        <v>45351</v>
      </c>
      <c r="T1461" s="1">
        <v>45403</v>
      </c>
      <c r="U1461">
        <v>730</v>
      </c>
      <c r="V1461">
        <v>910</v>
      </c>
      <c r="W1461" t="s">
        <v>45</v>
      </c>
      <c r="X1461" t="s">
        <v>129</v>
      </c>
      <c r="Y1461" t="s">
        <v>47</v>
      </c>
      <c r="Z1461" t="s">
        <v>129</v>
      </c>
      <c r="AA1461" t="s">
        <v>129</v>
      </c>
      <c r="AB1461" t="s">
        <v>129</v>
      </c>
      <c r="AC1461" t="s">
        <v>129</v>
      </c>
      <c r="AD1461">
        <v>0</v>
      </c>
      <c r="AE1461">
        <v>20</v>
      </c>
      <c r="AF1461">
        <v>30</v>
      </c>
      <c r="AG1461">
        <v>0</v>
      </c>
      <c r="AH1461">
        <v>0</v>
      </c>
      <c r="AI1461">
        <v>2</v>
      </c>
      <c r="AJ1461">
        <v>3</v>
      </c>
      <c r="AK1461">
        <v>3</v>
      </c>
      <c r="AL1461">
        <v>5</v>
      </c>
      <c r="AM1461">
        <v>2</v>
      </c>
      <c r="AN1461">
        <v>3</v>
      </c>
      <c r="AR1461" t="s">
        <v>133</v>
      </c>
      <c r="AS1461">
        <v>4</v>
      </c>
      <c r="AT1461">
        <v>2</v>
      </c>
      <c r="AU1461">
        <f t="shared" si="582"/>
        <v>14</v>
      </c>
      <c r="AV1461">
        <f t="shared" si="583"/>
        <v>28</v>
      </c>
      <c r="AW1461">
        <f t="shared" si="584"/>
        <v>28</v>
      </c>
      <c r="AX1461">
        <f t="shared" si="585"/>
        <v>100</v>
      </c>
      <c r="AY1461">
        <f t="shared" si="586"/>
        <v>1400</v>
      </c>
      <c r="AZ1461">
        <f t="shared" si="587"/>
        <v>1</v>
      </c>
      <c r="BA1461">
        <f t="shared" si="588"/>
        <v>1400</v>
      </c>
      <c r="BB1461">
        <f t="shared" si="589"/>
        <v>3640</v>
      </c>
      <c r="BC1461">
        <f t="shared" si="590"/>
        <v>3750</v>
      </c>
      <c r="BD1461">
        <f t="shared" si="591"/>
        <v>75</v>
      </c>
      <c r="BE1461">
        <f t="shared" si="592"/>
        <v>1</v>
      </c>
      <c r="BF1461">
        <f t="shared" si="593"/>
        <v>1</v>
      </c>
      <c r="BG1461">
        <f t="shared" si="594"/>
        <v>72.8</v>
      </c>
      <c r="BH1461">
        <f t="shared" si="595"/>
        <v>60.666666666666664</v>
      </c>
      <c r="BI1461">
        <f t="shared" si="596"/>
        <v>133.92857142857142</v>
      </c>
      <c r="BJ1461">
        <f t="shared" si="597"/>
        <v>143.92857142857142</v>
      </c>
      <c r="BK1461">
        <f t="shared" si="598"/>
        <v>135</v>
      </c>
      <c r="BL1461">
        <f t="shared" si="599"/>
        <v>945</v>
      </c>
      <c r="BM1461">
        <f t="shared" si="600"/>
        <v>2</v>
      </c>
      <c r="BN1461" t="str">
        <f t="shared" si="601"/>
        <v/>
      </c>
      <c r="BO1461" t="str">
        <f t="shared" si="602"/>
        <v/>
      </c>
      <c r="BP1461">
        <f t="shared" si="603"/>
        <v>5</v>
      </c>
      <c r="BQ1461">
        <f t="shared" si="604"/>
        <v>9</v>
      </c>
      <c r="BR1461">
        <f t="shared" si="605"/>
        <v>1</v>
      </c>
      <c r="BS1461">
        <f t="shared" si="606"/>
        <v>17</v>
      </c>
      <c r="BT1461" t="str">
        <f t="shared" si="607"/>
        <v/>
      </c>
    </row>
    <row r="1462" spans="1:72">
      <c r="A1462">
        <v>202380</v>
      </c>
      <c r="B1462">
        <v>84375</v>
      </c>
      <c r="C1462" t="s">
        <v>123</v>
      </c>
      <c r="D1462">
        <v>114</v>
      </c>
      <c r="E1462" t="s">
        <v>466</v>
      </c>
      <c r="F1462">
        <v>1110</v>
      </c>
      <c r="G1462" t="s">
        <v>594</v>
      </c>
      <c r="H1462">
        <v>101</v>
      </c>
      <c r="K1462">
        <v>0</v>
      </c>
      <c r="L1462" t="s">
        <v>126</v>
      </c>
      <c r="M1462" t="s">
        <v>123</v>
      </c>
      <c r="N1462">
        <v>1</v>
      </c>
      <c r="O1462">
        <v>1</v>
      </c>
      <c r="P1462" t="s">
        <v>151</v>
      </c>
      <c r="Q1462" t="s">
        <v>134</v>
      </c>
      <c r="R1462">
        <v>137</v>
      </c>
      <c r="S1462" s="1">
        <v>45351</v>
      </c>
      <c r="T1462" s="1">
        <v>45403</v>
      </c>
      <c r="U1462">
        <v>920</v>
      </c>
      <c r="V1462">
        <v>1000</v>
      </c>
      <c r="W1462" t="s">
        <v>129</v>
      </c>
      <c r="X1462" t="s">
        <v>46</v>
      </c>
      <c r="Y1462" t="s">
        <v>129</v>
      </c>
      <c r="Z1462" t="s">
        <v>50</v>
      </c>
      <c r="AA1462" t="s">
        <v>129</v>
      </c>
      <c r="AB1462" t="s">
        <v>129</v>
      </c>
      <c r="AC1462" t="s">
        <v>129</v>
      </c>
      <c r="AD1462">
        <v>0</v>
      </c>
      <c r="AE1462">
        <v>20</v>
      </c>
      <c r="AF1462">
        <v>30</v>
      </c>
      <c r="AG1462">
        <v>0</v>
      </c>
      <c r="AH1462">
        <v>0</v>
      </c>
      <c r="AI1462">
        <v>2</v>
      </c>
      <c r="AJ1462">
        <v>2</v>
      </c>
      <c r="AK1462">
        <v>2</v>
      </c>
      <c r="AL1462">
        <v>4</v>
      </c>
      <c r="AM1462">
        <v>1</v>
      </c>
      <c r="AN1462">
        <v>3</v>
      </c>
      <c r="AR1462" t="s">
        <v>133</v>
      </c>
      <c r="AS1462">
        <v>1.6</v>
      </c>
      <c r="AT1462">
        <v>1</v>
      </c>
      <c r="AU1462">
        <f t="shared" si="582"/>
        <v>15</v>
      </c>
      <c r="AV1462">
        <f t="shared" si="583"/>
        <v>30</v>
      </c>
      <c r="AW1462">
        <f t="shared" si="584"/>
        <v>30</v>
      </c>
      <c r="AX1462">
        <f t="shared" si="585"/>
        <v>40</v>
      </c>
      <c r="AY1462">
        <f t="shared" si="586"/>
        <v>600</v>
      </c>
      <c r="AZ1462">
        <f t="shared" si="587"/>
        <v>1</v>
      </c>
      <c r="BA1462">
        <f t="shared" si="588"/>
        <v>600</v>
      </c>
      <c r="BB1462">
        <f t="shared" si="589"/>
        <v>3000</v>
      </c>
      <c r="BC1462">
        <f t="shared" si="590"/>
        <v>3000</v>
      </c>
      <c r="BD1462">
        <f t="shared" si="591"/>
        <v>60</v>
      </c>
      <c r="BE1462">
        <f t="shared" si="592"/>
        <v>1</v>
      </c>
      <c r="BF1462">
        <f t="shared" si="593"/>
        <v>1</v>
      </c>
      <c r="BG1462">
        <f t="shared" si="594"/>
        <v>60</v>
      </c>
      <c r="BH1462">
        <f t="shared" si="595"/>
        <v>50</v>
      </c>
      <c r="BI1462">
        <f t="shared" si="596"/>
        <v>100</v>
      </c>
      <c r="BJ1462">
        <f t="shared" si="597"/>
        <v>105</v>
      </c>
      <c r="BK1462">
        <f t="shared" si="598"/>
        <v>105</v>
      </c>
      <c r="BL1462">
        <f t="shared" si="599"/>
        <v>1105</v>
      </c>
      <c r="BM1462" t="str">
        <f t="shared" si="600"/>
        <v/>
      </c>
      <c r="BN1462" t="str">
        <f t="shared" si="601"/>
        <v/>
      </c>
      <c r="BO1462" t="str">
        <f t="shared" si="602"/>
        <v/>
      </c>
      <c r="BP1462">
        <f t="shared" si="603"/>
        <v>5</v>
      </c>
      <c r="BQ1462">
        <f t="shared" si="604"/>
        <v>9</v>
      </c>
      <c r="BR1462">
        <f t="shared" si="605"/>
        <v>1</v>
      </c>
      <c r="BS1462">
        <f t="shared" si="606"/>
        <v>17</v>
      </c>
      <c r="BT1462" t="str">
        <f t="shared" si="607"/>
        <v>Flag</v>
      </c>
    </row>
    <row r="1463" spans="1:72">
      <c r="A1463">
        <v>202380</v>
      </c>
      <c r="B1463">
        <v>84375</v>
      </c>
      <c r="C1463" t="s">
        <v>123</v>
      </c>
      <c r="D1463">
        <v>114</v>
      </c>
      <c r="E1463" t="s">
        <v>466</v>
      </c>
      <c r="F1463">
        <v>1110</v>
      </c>
      <c r="G1463" t="s">
        <v>594</v>
      </c>
      <c r="H1463">
        <v>101</v>
      </c>
      <c r="K1463">
        <v>0</v>
      </c>
      <c r="L1463" t="s">
        <v>126</v>
      </c>
      <c r="M1463" t="s">
        <v>123</v>
      </c>
      <c r="N1463">
        <v>1</v>
      </c>
      <c r="O1463">
        <v>1</v>
      </c>
      <c r="P1463" t="s">
        <v>151</v>
      </c>
      <c r="Q1463" t="s">
        <v>134</v>
      </c>
      <c r="R1463">
        <v>136</v>
      </c>
      <c r="S1463" s="1">
        <v>45351</v>
      </c>
      <c r="T1463" s="1">
        <v>45403</v>
      </c>
      <c r="U1463">
        <v>1010</v>
      </c>
      <c r="V1463">
        <v>1250</v>
      </c>
      <c r="W1463" t="s">
        <v>129</v>
      </c>
      <c r="X1463" t="s">
        <v>46</v>
      </c>
      <c r="Y1463" t="s">
        <v>129</v>
      </c>
      <c r="Z1463" t="s">
        <v>50</v>
      </c>
      <c r="AA1463" t="s">
        <v>129</v>
      </c>
      <c r="AB1463" t="s">
        <v>129</v>
      </c>
      <c r="AC1463" t="s">
        <v>129</v>
      </c>
      <c r="AD1463">
        <v>0</v>
      </c>
      <c r="AE1463">
        <v>20</v>
      </c>
      <c r="AF1463">
        <v>30</v>
      </c>
      <c r="AG1463">
        <v>0</v>
      </c>
      <c r="AH1463">
        <v>0</v>
      </c>
      <c r="AI1463">
        <v>2</v>
      </c>
      <c r="AJ1463">
        <v>2</v>
      </c>
      <c r="AK1463">
        <v>2</v>
      </c>
      <c r="AL1463">
        <v>4</v>
      </c>
      <c r="AM1463">
        <v>1</v>
      </c>
      <c r="AN1463">
        <v>3</v>
      </c>
      <c r="AR1463" t="s">
        <v>149</v>
      </c>
      <c r="AS1463">
        <v>6.4</v>
      </c>
      <c r="AT1463">
        <v>1</v>
      </c>
      <c r="AU1463">
        <f t="shared" si="582"/>
        <v>15</v>
      </c>
      <c r="AV1463">
        <f t="shared" si="583"/>
        <v>30</v>
      </c>
      <c r="AW1463">
        <f t="shared" si="584"/>
        <v>30</v>
      </c>
      <c r="AX1463">
        <f t="shared" si="585"/>
        <v>160</v>
      </c>
      <c r="AY1463">
        <f t="shared" si="586"/>
        <v>2400</v>
      </c>
      <c r="AZ1463">
        <f t="shared" si="587"/>
        <v>1</v>
      </c>
      <c r="BA1463">
        <f t="shared" si="588"/>
        <v>2400</v>
      </c>
      <c r="BB1463">
        <f t="shared" si="589"/>
        <v>3000</v>
      </c>
      <c r="BC1463">
        <f t="shared" si="590"/>
        <v>3000</v>
      </c>
      <c r="BD1463">
        <f t="shared" si="591"/>
        <v>60</v>
      </c>
      <c r="BE1463">
        <f t="shared" si="592"/>
        <v>1</v>
      </c>
      <c r="BF1463">
        <f t="shared" si="593"/>
        <v>1</v>
      </c>
      <c r="BG1463">
        <f t="shared" si="594"/>
        <v>60</v>
      </c>
      <c r="BH1463">
        <f t="shared" si="595"/>
        <v>50</v>
      </c>
      <c r="BI1463">
        <f t="shared" si="596"/>
        <v>100</v>
      </c>
      <c r="BJ1463">
        <f t="shared" si="597"/>
        <v>105</v>
      </c>
      <c r="BK1463">
        <f t="shared" si="598"/>
        <v>105</v>
      </c>
      <c r="BL1463">
        <f t="shared" si="599"/>
        <v>1155</v>
      </c>
      <c r="BM1463" t="str">
        <f t="shared" si="600"/>
        <v/>
      </c>
      <c r="BN1463" t="str">
        <f t="shared" si="601"/>
        <v/>
      </c>
      <c r="BO1463" t="str">
        <f t="shared" si="602"/>
        <v/>
      </c>
      <c r="BP1463">
        <f t="shared" si="603"/>
        <v>5</v>
      </c>
      <c r="BQ1463">
        <f t="shared" si="604"/>
        <v>9</v>
      </c>
      <c r="BR1463">
        <f t="shared" si="605"/>
        <v>1</v>
      </c>
      <c r="BS1463">
        <f t="shared" si="606"/>
        <v>17</v>
      </c>
      <c r="BT1463" t="str">
        <f t="shared" si="607"/>
        <v>Flag</v>
      </c>
    </row>
    <row r="1464" spans="1:72">
      <c r="A1464">
        <v>202380</v>
      </c>
      <c r="B1464">
        <v>84376</v>
      </c>
      <c r="C1464" t="s">
        <v>123</v>
      </c>
      <c r="D1464">
        <v>113</v>
      </c>
      <c r="E1464" t="s">
        <v>466</v>
      </c>
      <c r="F1464">
        <v>1115</v>
      </c>
      <c r="G1464" t="s">
        <v>595</v>
      </c>
      <c r="H1464">
        <v>101</v>
      </c>
      <c r="K1464">
        <v>0</v>
      </c>
      <c r="L1464" t="s">
        <v>126</v>
      </c>
      <c r="M1464" t="s">
        <v>123</v>
      </c>
      <c r="N1464">
        <v>1</v>
      </c>
      <c r="O1464">
        <v>1</v>
      </c>
      <c r="P1464" t="s">
        <v>151</v>
      </c>
      <c r="Q1464" t="s">
        <v>134</v>
      </c>
      <c r="R1464">
        <v>136</v>
      </c>
      <c r="S1464" s="1">
        <v>45299</v>
      </c>
      <c r="T1464" s="1">
        <v>45350</v>
      </c>
      <c r="U1464">
        <v>810</v>
      </c>
      <c r="V1464">
        <v>925</v>
      </c>
      <c r="W1464" t="s">
        <v>45</v>
      </c>
      <c r="X1464" t="s">
        <v>46</v>
      </c>
      <c r="Y1464" t="s">
        <v>47</v>
      </c>
      <c r="Z1464" t="s">
        <v>50</v>
      </c>
      <c r="AA1464" t="s">
        <v>129</v>
      </c>
      <c r="AB1464" t="s">
        <v>129</v>
      </c>
      <c r="AC1464" t="s">
        <v>129</v>
      </c>
      <c r="AD1464">
        <v>0</v>
      </c>
      <c r="AE1464">
        <v>20</v>
      </c>
      <c r="AF1464">
        <v>30</v>
      </c>
      <c r="AG1464">
        <v>0</v>
      </c>
      <c r="AH1464">
        <v>0</v>
      </c>
      <c r="AI1464">
        <v>2</v>
      </c>
      <c r="AJ1464">
        <v>2</v>
      </c>
      <c r="AK1464">
        <v>2</v>
      </c>
      <c r="AL1464">
        <v>4</v>
      </c>
      <c r="AM1464">
        <v>1</v>
      </c>
      <c r="AN1464">
        <v>3</v>
      </c>
      <c r="AR1464" t="s">
        <v>149</v>
      </c>
      <c r="AS1464">
        <v>6</v>
      </c>
      <c r="AT1464">
        <v>1</v>
      </c>
      <c r="AU1464">
        <f t="shared" si="582"/>
        <v>31</v>
      </c>
      <c r="AV1464">
        <f t="shared" si="583"/>
        <v>62</v>
      </c>
      <c r="AW1464">
        <f t="shared" si="584"/>
        <v>62</v>
      </c>
      <c r="AX1464">
        <f t="shared" si="585"/>
        <v>75</v>
      </c>
      <c r="AY1464">
        <f t="shared" si="586"/>
        <v>2325</v>
      </c>
      <c r="AZ1464">
        <f t="shared" si="587"/>
        <v>1</v>
      </c>
      <c r="BA1464">
        <f t="shared" si="588"/>
        <v>2325</v>
      </c>
      <c r="BB1464">
        <f t="shared" si="589"/>
        <v>3255</v>
      </c>
      <c r="BC1464">
        <f t="shared" si="590"/>
        <v>3000</v>
      </c>
      <c r="BD1464">
        <f t="shared" si="591"/>
        <v>60</v>
      </c>
      <c r="BE1464">
        <f t="shared" si="592"/>
        <v>1</v>
      </c>
      <c r="BF1464">
        <f t="shared" si="593"/>
        <v>1</v>
      </c>
      <c r="BG1464">
        <f t="shared" si="594"/>
        <v>65.099999999999994</v>
      </c>
      <c r="BH1464">
        <f t="shared" si="595"/>
        <v>54.25</v>
      </c>
      <c r="BI1464">
        <f t="shared" si="596"/>
        <v>48.387096774193552</v>
      </c>
      <c r="BJ1464">
        <f t="shared" si="597"/>
        <v>48.387096774193552</v>
      </c>
      <c r="BK1464">
        <f t="shared" si="598"/>
        <v>50</v>
      </c>
      <c r="BL1464">
        <f t="shared" si="599"/>
        <v>900</v>
      </c>
      <c r="BM1464" t="str">
        <f t="shared" si="600"/>
        <v/>
      </c>
      <c r="BN1464" t="str">
        <f t="shared" si="601"/>
        <v/>
      </c>
      <c r="BO1464" t="str">
        <f t="shared" si="602"/>
        <v/>
      </c>
      <c r="BP1464">
        <f t="shared" si="603"/>
        <v>2</v>
      </c>
      <c r="BQ1464">
        <f t="shared" si="604"/>
        <v>2</v>
      </c>
      <c r="BR1464">
        <f t="shared" si="605"/>
        <v>4</v>
      </c>
      <c r="BS1464">
        <f t="shared" si="606"/>
        <v>9</v>
      </c>
      <c r="BT1464" t="str">
        <f t="shared" si="607"/>
        <v>Flag</v>
      </c>
    </row>
    <row r="1465" spans="1:72">
      <c r="A1465">
        <v>202380</v>
      </c>
      <c r="B1465">
        <v>84376</v>
      </c>
      <c r="C1465" t="s">
        <v>123</v>
      </c>
      <c r="D1465">
        <v>113</v>
      </c>
      <c r="E1465" t="s">
        <v>466</v>
      </c>
      <c r="F1465">
        <v>1115</v>
      </c>
      <c r="G1465" t="s">
        <v>595</v>
      </c>
      <c r="H1465">
        <v>101</v>
      </c>
      <c r="K1465">
        <v>0</v>
      </c>
      <c r="L1465" t="s">
        <v>126</v>
      </c>
      <c r="M1465" t="s">
        <v>123</v>
      </c>
      <c r="N1465">
        <v>1</v>
      </c>
      <c r="O1465">
        <v>1</v>
      </c>
      <c r="P1465" t="s">
        <v>151</v>
      </c>
      <c r="Q1465" t="s">
        <v>134</v>
      </c>
      <c r="R1465">
        <v>137</v>
      </c>
      <c r="S1465" s="1">
        <v>45299</v>
      </c>
      <c r="T1465" s="1">
        <v>45350</v>
      </c>
      <c r="U1465">
        <v>730</v>
      </c>
      <c r="V1465">
        <v>800</v>
      </c>
      <c r="W1465" t="s">
        <v>45</v>
      </c>
      <c r="X1465" t="s">
        <v>46</v>
      </c>
      <c r="Y1465" t="s">
        <v>47</v>
      </c>
      <c r="Z1465" t="s">
        <v>50</v>
      </c>
      <c r="AA1465" t="s">
        <v>129</v>
      </c>
      <c r="AB1465" t="s">
        <v>129</v>
      </c>
      <c r="AC1465" t="s">
        <v>129</v>
      </c>
      <c r="AD1465">
        <v>0</v>
      </c>
      <c r="AE1465">
        <v>20</v>
      </c>
      <c r="AF1465">
        <v>30</v>
      </c>
      <c r="AG1465">
        <v>0</v>
      </c>
      <c r="AH1465">
        <v>0</v>
      </c>
      <c r="AI1465">
        <v>2</v>
      </c>
      <c r="AJ1465">
        <v>2</v>
      </c>
      <c r="AK1465">
        <v>2</v>
      </c>
      <c r="AL1465">
        <v>4</v>
      </c>
      <c r="AM1465">
        <v>1</v>
      </c>
      <c r="AN1465">
        <v>3</v>
      </c>
      <c r="AR1465" t="s">
        <v>133</v>
      </c>
      <c r="AS1465">
        <v>2.4</v>
      </c>
      <c r="AT1465">
        <v>1</v>
      </c>
      <c r="AU1465">
        <f t="shared" si="582"/>
        <v>31</v>
      </c>
      <c r="AV1465">
        <f t="shared" si="583"/>
        <v>62</v>
      </c>
      <c r="AW1465">
        <f t="shared" si="584"/>
        <v>62</v>
      </c>
      <c r="AX1465">
        <f t="shared" si="585"/>
        <v>30</v>
      </c>
      <c r="AY1465">
        <f t="shared" si="586"/>
        <v>930</v>
      </c>
      <c r="AZ1465">
        <f t="shared" si="587"/>
        <v>1</v>
      </c>
      <c r="BA1465">
        <f t="shared" si="588"/>
        <v>930</v>
      </c>
      <c r="BB1465">
        <f t="shared" si="589"/>
        <v>3255</v>
      </c>
      <c r="BC1465">
        <f t="shared" si="590"/>
        <v>3000</v>
      </c>
      <c r="BD1465">
        <f t="shared" si="591"/>
        <v>60</v>
      </c>
      <c r="BE1465">
        <f t="shared" si="592"/>
        <v>1</v>
      </c>
      <c r="BF1465">
        <f t="shared" si="593"/>
        <v>1</v>
      </c>
      <c r="BG1465">
        <f t="shared" si="594"/>
        <v>65.099999999999994</v>
      </c>
      <c r="BH1465">
        <f t="shared" si="595"/>
        <v>54.25</v>
      </c>
      <c r="BI1465">
        <f t="shared" si="596"/>
        <v>48.387096774193552</v>
      </c>
      <c r="BJ1465">
        <f t="shared" si="597"/>
        <v>48.387096774193552</v>
      </c>
      <c r="BK1465">
        <f t="shared" si="598"/>
        <v>50</v>
      </c>
      <c r="BL1465">
        <f t="shared" si="599"/>
        <v>820</v>
      </c>
      <c r="BM1465" t="str">
        <f t="shared" si="600"/>
        <v/>
      </c>
      <c r="BN1465" t="str">
        <f t="shared" si="601"/>
        <v/>
      </c>
      <c r="BO1465" t="str">
        <f t="shared" si="602"/>
        <v/>
      </c>
      <c r="BP1465">
        <f t="shared" si="603"/>
        <v>2</v>
      </c>
      <c r="BQ1465">
        <f t="shared" si="604"/>
        <v>2</v>
      </c>
      <c r="BR1465">
        <f t="shared" si="605"/>
        <v>4</v>
      </c>
      <c r="BS1465">
        <f t="shared" si="606"/>
        <v>9</v>
      </c>
      <c r="BT1465" t="str">
        <f t="shared" si="607"/>
        <v/>
      </c>
    </row>
    <row r="1466" spans="1:72">
      <c r="A1466">
        <v>202380</v>
      </c>
      <c r="B1466">
        <v>84377</v>
      </c>
      <c r="C1466" t="s">
        <v>123</v>
      </c>
      <c r="D1466">
        <v>113</v>
      </c>
      <c r="E1466" t="s">
        <v>466</v>
      </c>
      <c r="F1466">
        <v>1120</v>
      </c>
      <c r="G1466" t="s">
        <v>596</v>
      </c>
      <c r="H1466">
        <v>101</v>
      </c>
      <c r="K1466">
        <v>0</v>
      </c>
      <c r="L1466" t="s">
        <v>126</v>
      </c>
      <c r="M1466" t="s">
        <v>123</v>
      </c>
      <c r="N1466">
        <v>1</v>
      </c>
      <c r="O1466">
        <v>1</v>
      </c>
      <c r="P1466" t="s">
        <v>151</v>
      </c>
      <c r="Q1466" t="s">
        <v>134</v>
      </c>
      <c r="R1466">
        <v>137</v>
      </c>
      <c r="S1466" s="1">
        <v>45299</v>
      </c>
      <c r="T1466" s="1">
        <v>45350</v>
      </c>
      <c r="U1466">
        <v>935</v>
      </c>
      <c r="V1466">
        <v>1005</v>
      </c>
      <c r="W1466" t="s">
        <v>45</v>
      </c>
      <c r="X1466" t="s">
        <v>46</v>
      </c>
      <c r="Y1466" t="s">
        <v>47</v>
      </c>
      <c r="Z1466" t="s">
        <v>50</v>
      </c>
      <c r="AA1466" t="s">
        <v>129</v>
      </c>
      <c r="AB1466" t="s">
        <v>129</v>
      </c>
      <c r="AC1466" t="s">
        <v>129</v>
      </c>
      <c r="AD1466">
        <v>0</v>
      </c>
      <c r="AE1466">
        <v>20</v>
      </c>
      <c r="AF1466">
        <v>30</v>
      </c>
      <c r="AG1466">
        <v>0</v>
      </c>
      <c r="AH1466">
        <v>0</v>
      </c>
      <c r="AI1466">
        <v>2</v>
      </c>
      <c r="AJ1466">
        <v>2</v>
      </c>
      <c r="AK1466">
        <v>2</v>
      </c>
      <c r="AL1466">
        <v>4</v>
      </c>
      <c r="AM1466">
        <v>1</v>
      </c>
      <c r="AN1466">
        <v>3</v>
      </c>
      <c r="AR1466" t="s">
        <v>133</v>
      </c>
      <c r="AS1466">
        <v>2.4</v>
      </c>
      <c r="AT1466">
        <v>1</v>
      </c>
      <c r="AU1466">
        <f t="shared" si="582"/>
        <v>31</v>
      </c>
      <c r="AV1466">
        <f t="shared" si="583"/>
        <v>62</v>
      </c>
      <c r="AW1466">
        <f t="shared" si="584"/>
        <v>62</v>
      </c>
      <c r="AX1466">
        <f t="shared" si="585"/>
        <v>30</v>
      </c>
      <c r="AY1466">
        <f t="shared" si="586"/>
        <v>930</v>
      </c>
      <c r="AZ1466">
        <f t="shared" si="587"/>
        <v>1</v>
      </c>
      <c r="BA1466">
        <f t="shared" si="588"/>
        <v>930</v>
      </c>
      <c r="BB1466">
        <f t="shared" si="589"/>
        <v>3255</v>
      </c>
      <c r="BC1466">
        <f t="shared" si="590"/>
        <v>3000</v>
      </c>
      <c r="BD1466">
        <f t="shared" si="591"/>
        <v>60</v>
      </c>
      <c r="BE1466">
        <f t="shared" si="592"/>
        <v>1</v>
      </c>
      <c r="BF1466">
        <f t="shared" si="593"/>
        <v>1</v>
      </c>
      <c r="BG1466">
        <f t="shared" si="594"/>
        <v>65.099999999999994</v>
      </c>
      <c r="BH1466">
        <f t="shared" si="595"/>
        <v>54.25</v>
      </c>
      <c r="BI1466">
        <f t="shared" si="596"/>
        <v>48.387096774193552</v>
      </c>
      <c r="BJ1466">
        <f t="shared" si="597"/>
        <v>48.387096774193552</v>
      </c>
      <c r="BK1466">
        <f t="shared" si="598"/>
        <v>50</v>
      </c>
      <c r="BL1466">
        <f t="shared" si="599"/>
        <v>1025</v>
      </c>
      <c r="BM1466" t="str">
        <f t="shared" si="600"/>
        <v/>
      </c>
      <c r="BN1466" t="str">
        <f t="shared" si="601"/>
        <v/>
      </c>
      <c r="BO1466" t="str">
        <f t="shared" si="602"/>
        <v/>
      </c>
      <c r="BP1466">
        <f t="shared" si="603"/>
        <v>2</v>
      </c>
      <c r="BQ1466">
        <f t="shared" si="604"/>
        <v>2</v>
      </c>
      <c r="BR1466">
        <f t="shared" si="605"/>
        <v>4</v>
      </c>
      <c r="BS1466">
        <f t="shared" si="606"/>
        <v>9</v>
      </c>
      <c r="BT1466" t="str">
        <f t="shared" si="607"/>
        <v>Flag</v>
      </c>
    </row>
    <row r="1467" spans="1:72">
      <c r="A1467">
        <v>202380</v>
      </c>
      <c r="B1467">
        <v>84377</v>
      </c>
      <c r="C1467" t="s">
        <v>123</v>
      </c>
      <c r="D1467">
        <v>113</v>
      </c>
      <c r="E1467" t="s">
        <v>466</v>
      </c>
      <c r="F1467">
        <v>1120</v>
      </c>
      <c r="G1467" t="s">
        <v>596</v>
      </c>
      <c r="H1467">
        <v>101</v>
      </c>
      <c r="K1467">
        <v>0</v>
      </c>
      <c r="L1467" t="s">
        <v>126</v>
      </c>
      <c r="M1467" t="s">
        <v>123</v>
      </c>
      <c r="N1467">
        <v>1</v>
      </c>
      <c r="O1467">
        <v>1</v>
      </c>
      <c r="P1467" t="s">
        <v>151</v>
      </c>
      <c r="Q1467" t="s">
        <v>134</v>
      </c>
      <c r="R1467">
        <v>136</v>
      </c>
      <c r="S1467" s="1">
        <v>45299</v>
      </c>
      <c r="T1467" s="1">
        <v>45350</v>
      </c>
      <c r="U1467">
        <v>1015</v>
      </c>
      <c r="V1467">
        <v>1130</v>
      </c>
      <c r="W1467" t="s">
        <v>45</v>
      </c>
      <c r="X1467" t="s">
        <v>46</v>
      </c>
      <c r="Y1467" t="s">
        <v>47</v>
      </c>
      <c r="Z1467" t="s">
        <v>50</v>
      </c>
      <c r="AA1467" t="s">
        <v>129</v>
      </c>
      <c r="AB1467" t="s">
        <v>129</v>
      </c>
      <c r="AC1467" t="s">
        <v>129</v>
      </c>
      <c r="AD1467">
        <v>0</v>
      </c>
      <c r="AE1467">
        <v>20</v>
      </c>
      <c r="AF1467">
        <v>30</v>
      </c>
      <c r="AG1467">
        <v>0</v>
      </c>
      <c r="AH1467">
        <v>0</v>
      </c>
      <c r="AI1467">
        <v>2</v>
      </c>
      <c r="AJ1467">
        <v>2</v>
      </c>
      <c r="AK1467">
        <v>2</v>
      </c>
      <c r="AL1467">
        <v>4</v>
      </c>
      <c r="AM1467">
        <v>1</v>
      </c>
      <c r="AN1467">
        <v>3</v>
      </c>
      <c r="AR1467" t="s">
        <v>149</v>
      </c>
      <c r="AS1467">
        <v>6</v>
      </c>
      <c r="AT1467">
        <v>1</v>
      </c>
      <c r="AU1467">
        <f t="shared" si="582"/>
        <v>31</v>
      </c>
      <c r="AV1467">
        <f t="shared" si="583"/>
        <v>62</v>
      </c>
      <c r="AW1467">
        <f t="shared" si="584"/>
        <v>62</v>
      </c>
      <c r="AX1467">
        <f t="shared" si="585"/>
        <v>75</v>
      </c>
      <c r="AY1467">
        <f t="shared" si="586"/>
        <v>2325</v>
      </c>
      <c r="AZ1467">
        <f t="shared" si="587"/>
        <v>1</v>
      </c>
      <c r="BA1467">
        <f t="shared" si="588"/>
        <v>2325</v>
      </c>
      <c r="BB1467">
        <f t="shared" si="589"/>
        <v>3255</v>
      </c>
      <c r="BC1467">
        <f t="shared" si="590"/>
        <v>3000</v>
      </c>
      <c r="BD1467">
        <f t="shared" si="591"/>
        <v>60</v>
      </c>
      <c r="BE1467">
        <f t="shared" si="592"/>
        <v>1</v>
      </c>
      <c r="BF1467">
        <f t="shared" si="593"/>
        <v>1</v>
      </c>
      <c r="BG1467">
        <f t="shared" si="594"/>
        <v>65.099999999999994</v>
      </c>
      <c r="BH1467">
        <f t="shared" si="595"/>
        <v>54.25</v>
      </c>
      <c r="BI1467">
        <f t="shared" si="596"/>
        <v>48.387096774193552</v>
      </c>
      <c r="BJ1467">
        <f t="shared" si="597"/>
        <v>48.387096774193552</v>
      </c>
      <c r="BK1467">
        <f t="shared" si="598"/>
        <v>50</v>
      </c>
      <c r="BL1467">
        <f t="shared" si="599"/>
        <v>1105</v>
      </c>
      <c r="BM1467" t="str">
        <f t="shared" si="600"/>
        <v/>
      </c>
      <c r="BN1467" t="str">
        <f t="shared" si="601"/>
        <v/>
      </c>
      <c r="BO1467" t="str">
        <f t="shared" si="602"/>
        <v/>
      </c>
      <c r="BP1467">
        <f t="shared" si="603"/>
        <v>2</v>
      </c>
      <c r="BQ1467">
        <f t="shared" si="604"/>
        <v>2</v>
      </c>
      <c r="BR1467">
        <f t="shared" si="605"/>
        <v>4</v>
      </c>
      <c r="BS1467">
        <f t="shared" si="606"/>
        <v>9</v>
      </c>
      <c r="BT1467" t="str">
        <f t="shared" si="607"/>
        <v>Flag</v>
      </c>
    </row>
    <row r="1468" spans="1:72">
      <c r="A1468">
        <v>202380</v>
      </c>
      <c r="B1468">
        <v>84378</v>
      </c>
      <c r="C1468" t="s">
        <v>123</v>
      </c>
      <c r="D1468">
        <v>113</v>
      </c>
      <c r="E1468" t="s">
        <v>466</v>
      </c>
      <c r="F1468">
        <v>1130</v>
      </c>
      <c r="G1468" t="s">
        <v>597</v>
      </c>
      <c r="H1468">
        <v>101</v>
      </c>
      <c r="K1468">
        <v>0</v>
      </c>
      <c r="L1468" t="s">
        <v>126</v>
      </c>
      <c r="M1468" t="s">
        <v>123</v>
      </c>
      <c r="N1468">
        <v>1</v>
      </c>
      <c r="O1468">
        <v>1</v>
      </c>
      <c r="P1468" t="s">
        <v>151</v>
      </c>
      <c r="Q1468" t="s">
        <v>134</v>
      </c>
      <c r="R1468">
        <v>136</v>
      </c>
      <c r="S1468" s="1">
        <v>45299</v>
      </c>
      <c r="T1468" s="1">
        <v>45350</v>
      </c>
      <c r="U1468">
        <v>1240</v>
      </c>
      <c r="V1468">
        <v>1355</v>
      </c>
      <c r="W1468" t="s">
        <v>45</v>
      </c>
      <c r="X1468" t="s">
        <v>46</v>
      </c>
      <c r="Y1468" t="s">
        <v>47</v>
      </c>
      <c r="Z1468" t="s">
        <v>50</v>
      </c>
      <c r="AA1468" t="s">
        <v>129</v>
      </c>
      <c r="AB1468" t="s">
        <v>129</v>
      </c>
      <c r="AC1468" t="s">
        <v>129</v>
      </c>
      <c r="AD1468">
        <v>0</v>
      </c>
      <c r="AE1468">
        <v>20</v>
      </c>
      <c r="AF1468">
        <v>30</v>
      </c>
      <c r="AG1468">
        <v>0</v>
      </c>
      <c r="AH1468">
        <v>0</v>
      </c>
      <c r="AI1468">
        <v>2</v>
      </c>
      <c r="AJ1468">
        <v>2</v>
      </c>
      <c r="AK1468">
        <v>2</v>
      </c>
      <c r="AL1468">
        <v>4</v>
      </c>
      <c r="AM1468">
        <v>1</v>
      </c>
      <c r="AN1468">
        <v>3</v>
      </c>
      <c r="AR1468" t="s">
        <v>149</v>
      </c>
      <c r="AS1468">
        <v>6</v>
      </c>
      <c r="AT1468">
        <v>1</v>
      </c>
      <c r="AU1468">
        <f t="shared" si="582"/>
        <v>31</v>
      </c>
      <c r="AV1468">
        <f t="shared" si="583"/>
        <v>62</v>
      </c>
      <c r="AW1468">
        <f t="shared" si="584"/>
        <v>62</v>
      </c>
      <c r="AX1468">
        <f t="shared" si="585"/>
        <v>75</v>
      </c>
      <c r="AY1468">
        <f t="shared" si="586"/>
        <v>2325</v>
      </c>
      <c r="AZ1468">
        <f t="shared" si="587"/>
        <v>1</v>
      </c>
      <c r="BA1468">
        <f t="shared" si="588"/>
        <v>2325</v>
      </c>
      <c r="BB1468">
        <f t="shared" si="589"/>
        <v>3255</v>
      </c>
      <c r="BC1468">
        <f t="shared" si="590"/>
        <v>3000</v>
      </c>
      <c r="BD1468">
        <f t="shared" si="591"/>
        <v>60</v>
      </c>
      <c r="BE1468">
        <f t="shared" si="592"/>
        <v>1</v>
      </c>
      <c r="BF1468">
        <f t="shared" si="593"/>
        <v>1</v>
      </c>
      <c r="BG1468">
        <f t="shared" si="594"/>
        <v>65.099999999999994</v>
      </c>
      <c r="BH1468">
        <f t="shared" si="595"/>
        <v>54.25</v>
      </c>
      <c r="BI1468">
        <f t="shared" si="596"/>
        <v>48.387096774193552</v>
      </c>
      <c r="BJ1468">
        <f t="shared" si="597"/>
        <v>48.387096774193552</v>
      </c>
      <c r="BK1468">
        <f t="shared" si="598"/>
        <v>50</v>
      </c>
      <c r="BL1468">
        <f t="shared" si="599"/>
        <v>1330</v>
      </c>
      <c r="BM1468" t="str">
        <f t="shared" si="600"/>
        <v/>
      </c>
      <c r="BN1468" t="str">
        <f t="shared" si="601"/>
        <v/>
      </c>
      <c r="BO1468" t="str">
        <f t="shared" si="602"/>
        <v/>
      </c>
      <c r="BP1468">
        <f t="shared" si="603"/>
        <v>2</v>
      </c>
      <c r="BQ1468">
        <f t="shared" si="604"/>
        <v>2</v>
      </c>
      <c r="BR1468">
        <f t="shared" si="605"/>
        <v>4</v>
      </c>
      <c r="BS1468">
        <f t="shared" si="606"/>
        <v>9</v>
      </c>
      <c r="BT1468" t="str">
        <f t="shared" si="607"/>
        <v>Flag</v>
      </c>
    </row>
    <row r="1469" spans="1:72">
      <c r="A1469">
        <v>202380</v>
      </c>
      <c r="B1469">
        <v>84378</v>
      </c>
      <c r="C1469" t="s">
        <v>123</v>
      </c>
      <c r="D1469">
        <v>113</v>
      </c>
      <c r="E1469" t="s">
        <v>466</v>
      </c>
      <c r="F1469">
        <v>1130</v>
      </c>
      <c r="G1469" t="s">
        <v>597</v>
      </c>
      <c r="H1469">
        <v>101</v>
      </c>
      <c r="K1469">
        <v>0</v>
      </c>
      <c r="L1469" t="s">
        <v>126</v>
      </c>
      <c r="M1469" t="s">
        <v>123</v>
      </c>
      <c r="N1469">
        <v>1</v>
      </c>
      <c r="O1469">
        <v>1</v>
      </c>
      <c r="P1469" t="s">
        <v>151</v>
      </c>
      <c r="Q1469" t="s">
        <v>134</v>
      </c>
      <c r="R1469">
        <v>137</v>
      </c>
      <c r="S1469" s="1">
        <v>45299</v>
      </c>
      <c r="T1469" s="1">
        <v>45350</v>
      </c>
      <c r="U1469">
        <v>1140</v>
      </c>
      <c r="V1469">
        <v>1210</v>
      </c>
      <c r="W1469" t="s">
        <v>45</v>
      </c>
      <c r="X1469" t="s">
        <v>46</v>
      </c>
      <c r="Y1469" t="s">
        <v>47</v>
      </c>
      <c r="Z1469" t="s">
        <v>50</v>
      </c>
      <c r="AA1469" t="s">
        <v>129</v>
      </c>
      <c r="AB1469" t="s">
        <v>129</v>
      </c>
      <c r="AC1469" t="s">
        <v>129</v>
      </c>
      <c r="AD1469">
        <v>0</v>
      </c>
      <c r="AE1469">
        <v>20</v>
      </c>
      <c r="AF1469">
        <v>30</v>
      </c>
      <c r="AG1469">
        <v>0</v>
      </c>
      <c r="AH1469">
        <v>0</v>
      </c>
      <c r="AI1469">
        <v>2</v>
      </c>
      <c r="AJ1469">
        <v>2</v>
      </c>
      <c r="AK1469">
        <v>2</v>
      </c>
      <c r="AL1469">
        <v>4</v>
      </c>
      <c r="AM1469">
        <v>1</v>
      </c>
      <c r="AN1469">
        <v>3</v>
      </c>
      <c r="AR1469" t="s">
        <v>133</v>
      </c>
      <c r="AS1469">
        <v>2.4</v>
      </c>
      <c r="AT1469">
        <v>1</v>
      </c>
      <c r="AU1469">
        <f t="shared" si="582"/>
        <v>31</v>
      </c>
      <c r="AV1469">
        <f t="shared" si="583"/>
        <v>62</v>
      </c>
      <c r="AW1469">
        <f t="shared" si="584"/>
        <v>62</v>
      </c>
      <c r="AX1469">
        <f t="shared" si="585"/>
        <v>30</v>
      </c>
      <c r="AY1469">
        <f t="shared" si="586"/>
        <v>930</v>
      </c>
      <c r="AZ1469">
        <f t="shared" si="587"/>
        <v>1</v>
      </c>
      <c r="BA1469">
        <f t="shared" si="588"/>
        <v>930</v>
      </c>
      <c r="BB1469">
        <f t="shared" si="589"/>
        <v>3255</v>
      </c>
      <c r="BC1469">
        <f t="shared" si="590"/>
        <v>3000</v>
      </c>
      <c r="BD1469">
        <f t="shared" si="591"/>
        <v>60</v>
      </c>
      <c r="BE1469">
        <f t="shared" si="592"/>
        <v>1</v>
      </c>
      <c r="BF1469">
        <f t="shared" si="593"/>
        <v>1</v>
      </c>
      <c r="BG1469">
        <f t="shared" si="594"/>
        <v>65.099999999999994</v>
      </c>
      <c r="BH1469">
        <f t="shared" si="595"/>
        <v>54.25</v>
      </c>
      <c r="BI1469">
        <f t="shared" si="596"/>
        <v>48.387096774193552</v>
      </c>
      <c r="BJ1469">
        <f t="shared" si="597"/>
        <v>48.387096774193552</v>
      </c>
      <c r="BK1469">
        <f t="shared" si="598"/>
        <v>50</v>
      </c>
      <c r="BL1469">
        <f t="shared" si="599"/>
        <v>1230</v>
      </c>
      <c r="BM1469" t="str">
        <f t="shared" si="600"/>
        <v/>
      </c>
      <c r="BN1469" t="str">
        <f t="shared" si="601"/>
        <v/>
      </c>
      <c r="BO1469" t="str">
        <f t="shared" si="602"/>
        <v/>
      </c>
      <c r="BP1469">
        <f t="shared" si="603"/>
        <v>2</v>
      </c>
      <c r="BQ1469">
        <f t="shared" si="604"/>
        <v>2</v>
      </c>
      <c r="BR1469">
        <f t="shared" si="605"/>
        <v>4</v>
      </c>
      <c r="BS1469">
        <f t="shared" si="606"/>
        <v>9</v>
      </c>
      <c r="BT1469" t="str">
        <f t="shared" si="607"/>
        <v>Flag</v>
      </c>
    </row>
    <row r="1470" spans="1:72">
      <c r="A1470">
        <v>202380</v>
      </c>
      <c r="B1470">
        <v>84374</v>
      </c>
      <c r="C1470" t="s">
        <v>123</v>
      </c>
      <c r="D1470">
        <v>116</v>
      </c>
      <c r="E1470" t="s">
        <v>466</v>
      </c>
      <c r="F1470">
        <v>1305</v>
      </c>
      <c r="G1470" t="s">
        <v>598</v>
      </c>
      <c r="H1470">
        <v>101</v>
      </c>
      <c r="K1470">
        <v>0</v>
      </c>
      <c r="L1470" t="s">
        <v>126</v>
      </c>
      <c r="M1470" t="s">
        <v>123</v>
      </c>
      <c r="N1470">
        <v>1</v>
      </c>
      <c r="O1470">
        <v>1</v>
      </c>
      <c r="P1470" t="s">
        <v>151</v>
      </c>
      <c r="Q1470" t="s">
        <v>134</v>
      </c>
      <c r="R1470">
        <v>137</v>
      </c>
      <c r="S1470" s="1">
        <v>45348</v>
      </c>
      <c r="T1470" s="1">
        <v>45403</v>
      </c>
      <c r="U1470">
        <v>730</v>
      </c>
      <c r="V1470">
        <v>910</v>
      </c>
      <c r="W1470" t="s">
        <v>129</v>
      </c>
      <c r="X1470" t="s">
        <v>46</v>
      </c>
      <c r="Y1470" t="s">
        <v>129</v>
      </c>
      <c r="Z1470" t="s">
        <v>50</v>
      </c>
      <c r="AA1470" t="s">
        <v>129</v>
      </c>
      <c r="AB1470" t="s">
        <v>129</v>
      </c>
      <c r="AC1470" t="s">
        <v>129</v>
      </c>
      <c r="AD1470">
        <v>0</v>
      </c>
      <c r="AE1470">
        <v>20</v>
      </c>
      <c r="AF1470">
        <v>30</v>
      </c>
      <c r="AG1470">
        <v>0</v>
      </c>
      <c r="AH1470">
        <v>0</v>
      </c>
      <c r="AI1470">
        <v>2</v>
      </c>
      <c r="AJ1470">
        <v>2</v>
      </c>
      <c r="AK1470">
        <v>2</v>
      </c>
      <c r="AL1470">
        <v>2</v>
      </c>
      <c r="AM1470">
        <v>2</v>
      </c>
      <c r="AR1470" t="s">
        <v>133</v>
      </c>
      <c r="AS1470">
        <v>4</v>
      </c>
      <c r="AT1470">
        <v>2</v>
      </c>
      <c r="AU1470">
        <f t="shared" si="582"/>
        <v>16</v>
      </c>
      <c r="AV1470">
        <f t="shared" si="583"/>
        <v>16</v>
      </c>
      <c r="AW1470">
        <f t="shared" si="584"/>
        <v>16</v>
      </c>
      <c r="AX1470">
        <f t="shared" si="585"/>
        <v>100</v>
      </c>
      <c r="AY1470">
        <f t="shared" si="586"/>
        <v>1600</v>
      </c>
      <c r="AZ1470">
        <f t="shared" si="587"/>
        <v>1</v>
      </c>
      <c r="BA1470">
        <f t="shared" si="588"/>
        <v>1600</v>
      </c>
      <c r="BB1470">
        <f t="shared" si="589"/>
        <v>1600</v>
      </c>
      <c r="BC1470">
        <f t="shared" si="590"/>
        <v>1500</v>
      </c>
      <c r="BD1470">
        <f t="shared" si="591"/>
        <v>30</v>
      </c>
      <c r="BE1470">
        <f t="shared" si="592"/>
        <v>1</v>
      </c>
      <c r="BF1470">
        <f t="shared" si="593"/>
        <v>1</v>
      </c>
      <c r="BG1470">
        <f t="shared" si="594"/>
        <v>32</v>
      </c>
      <c r="BH1470">
        <f t="shared" si="595"/>
        <v>26.666666666666668</v>
      </c>
      <c r="BI1470">
        <f t="shared" si="596"/>
        <v>93.75</v>
      </c>
      <c r="BJ1470">
        <f t="shared" si="597"/>
        <v>93.75</v>
      </c>
      <c r="BK1470">
        <f t="shared" si="598"/>
        <v>105</v>
      </c>
      <c r="BL1470">
        <f t="shared" si="599"/>
        <v>915</v>
      </c>
      <c r="BM1470" t="str">
        <f t="shared" si="600"/>
        <v/>
      </c>
      <c r="BN1470" t="str">
        <f t="shared" si="601"/>
        <v/>
      </c>
      <c r="BO1470" t="str">
        <f t="shared" si="602"/>
        <v/>
      </c>
      <c r="BP1470">
        <f t="shared" si="603"/>
        <v>2</v>
      </c>
      <c r="BQ1470">
        <f t="shared" si="604"/>
        <v>9</v>
      </c>
      <c r="BR1470">
        <f t="shared" si="605"/>
        <v>1</v>
      </c>
      <c r="BS1470">
        <f t="shared" si="606"/>
        <v>17</v>
      </c>
      <c r="BT1470" t="str">
        <f t="shared" si="607"/>
        <v/>
      </c>
    </row>
    <row r="1471" spans="1:72">
      <c r="A1471">
        <v>202380</v>
      </c>
      <c r="B1471">
        <v>82521</v>
      </c>
      <c r="C1471" t="s">
        <v>123</v>
      </c>
      <c r="D1471">
        <v>1</v>
      </c>
      <c r="E1471" t="s">
        <v>473</v>
      </c>
      <c r="F1471">
        <v>1002</v>
      </c>
      <c r="G1471" t="s">
        <v>474</v>
      </c>
      <c r="H1471" t="s">
        <v>136</v>
      </c>
      <c r="I1471" t="s">
        <v>137</v>
      </c>
      <c r="J1471" t="s">
        <v>138</v>
      </c>
      <c r="K1471">
        <v>0</v>
      </c>
      <c r="L1471" t="s">
        <v>126</v>
      </c>
      <c r="M1471" t="s">
        <v>123</v>
      </c>
      <c r="N1471">
        <v>1</v>
      </c>
      <c r="O1471" t="s">
        <v>139</v>
      </c>
      <c r="P1471" t="s">
        <v>151</v>
      </c>
      <c r="Q1471" t="s">
        <v>141</v>
      </c>
      <c r="R1471" t="s">
        <v>141</v>
      </c>
      <c r="S1471" s="1">
        <v>45299</v>
      </c>
      <c r="T1471" s="1">
        <v>45403</v>
      </c>
      <c r="U1471" t="s">
        <v>129</v>
      </c>
      <c r="W1471" t="s">
        <v>129</v>
      </c>
      <c r="X1471" t="s">
        <v>129</v>
      </c>
      <c r="Y1471" t="s">
        <v>129</v>
      </c>
      <c r="Z1471" t="s">
        <v>129</v>
      </c>
      <c r="AA1471" t="s">
        <v>129</v>
      </c>
      <c r="AB1471" t="s">
        <v>129</v>
      </c>
      <c r="AC1471" t="s">
        <v>129</v>
      </c>
      <c r="AD1471">
        <v>0</v>
      </c>
      <c r="AE1471">
        <v>30</v>
      </c>
      <c r="AF1471">
        <v>30</v>
      </c>
      <c r="AG1471">
        <v>0</v>
      </c>
      <c r="AH1471">
        <v>0</v>
      </c>
      <c r="AI1471">
        <v>2</v>
      </c>
      <c r="AJ1471">
        <v>1</v>
      </c>
      <c r="AK1471">
        <v>1</v>
      </c>
      <c r="AL1471">
        <v>1</v>
      </c>
      <c r="AM1471">
        <v>1</v>
      </c>
      <c r="AP1471" t="s">
        <v>138</v>
      </c>
      <c r="AR1471" t="s">
        <v>133</v>
      </c>
      <c r="AS1471">
        <v>1</v>
      </c>
      <c r="AT1471">
        <v>1</v>
      </c>
      <c r="AU1471">
        <f t="shared" si="582"/>
        <v>0</v>
      </c>
      <c r="AV1471">
        <f t="shared" si="583"/>
        <v>0</v>
      </c>
      <c r="AW1471">
        <f t="shared" si="584"/>
        <v>0</v>
      </c>
      <c r="AX1471" t="str">
        <f t="shared" si="585"/>
        <v/>
      </c>
      <c r="AY1471" t="str">
        <f t="shared" si="586"/>
        <v/>
      </c>
      <c r="AZ1471">
        <f t="shared" si="587"/>
        <v>1</v>
      </c>
      <c r="BA1471" t="str">
        <f t="shared" si="588"/>
        <v/>
      </c>
      <c r="BB1471">
        <f t="shared" si="589"/>
        <v>0</v>
      </c>
      <c r="BC1471">
        <f t="shared" si="590"/>
        <v>0</v>
      </c>
      <c r="BD1471">
        <f t="shared" si="591"/>
        <v>15</v>
      </c>
      <c r="BE1471">
        <f t="shared" si="592"/>
        <v>0</v>
      </c>
      <c r="BF1471">
        <f t="shared" si="593"/>
        <v>0</v>
      </c>
      <c r="BG1471">
        <f t="shared" si="594"/>
        <v>0</v>
      </c>
      <c r="BH1471">
        <f t="shared" si="595"/>
        <v>0</v>
      </c>
      <c r="BI1471" t="str">
        <f t="shared" si="596"/>
        <v/>
      </c>
      <c r="BJ1471" t="str">
        <f t="shared" si="597"/>
        <v/>
      </c>
      <c r="BK1471" t="str">
        <f t="shared" si="598"/>
        <v/>
      </c>
      <c r="BL1471" t="str">
        <f t="shared" si="599"/>
        <v/>
      </c>
      <c r="BM1471" t="str">
        <f t="shared" si="600"/>
        <v/>
      </c>
      <c r="BN1471" t="str">
        <f t="shared" si="601"/>
        <v/>
      </c>
      <c r="BO1471" t="str">
        <f t="shared" si="602"/>
        <v/>
      </c>
      <c r="BP1471">
        <f t="shared" si="603"/>
        <v>2</v>
      </c>
      <c r="BQ1471">
        <f t="shared" si="604"/>
        <v>2</v>
      </c>
      <c r="BR1471">
        <f t="shared" si="605"/>
        <v>1</v>
      </c>
      <c r="BS1471">
        <f t="shared" si="606"/>
        <v>17</v>
      </c>
      <c r="BT1471" t="str">
        <f t="shared" si="607"/>
        <v/>
      </c>
    </row>
    <row r="1472" spans="1:72">
      <c r="A1472">
        <v>202380</v>
      </c>
      <c r="B1472">
        <v>82084</v>
      </c>
      <c r="C1472" t="s">
        <v>123</v>
      </c>
      <c r="D1472">
        <v>1</v>
      </c>
      <c r="E1472" t="s">
        <v>473</v>
      </c>
      <c r="F1472">
        <v>2205</v>
      </c>
      <c r="G1472" t="s">
        <v>475</v>
      </c>
      <c r="H1472">
        <v>21</v>
      </c>
      <c r="I1472" t="s">
        <v>284</v>
      </c>
      <c r="J1472" t="s">
        <v>138</v>
      </c>
      <c r="K1472">
        <v>0</v>
      </c>
      <c r="L1472" t="s">
        <v>126</v>
      </c>
      <c r="M1472" t="s">
        <v>123</v>
      </c>
      <c r="N1472">
        <v>1</v>
      </c>
      <c r="O1472">
        <v>0</v>
      </c>
      <c r="P1472" t="s">
        <v>151</v>
      </c>
      <c r="Q1472" t="s">
        <v>128</v>
      </c>
      <c r="R1472">
        <v>130</v>
      </c>
      <c r="S1472" s="1">
        <v>45299</v>
      </c>
      <c r="T1472" s="1">
        <v>45403</v>
      </c>
      <c r="U1472">
        <v>1000</v>
      </c>
      <c r="V1472">
        <v>1530</v>
      </c>
      <c r="W1472" t="s">
        <v>129</v>
      </c>
      <c r="X1472" t="s">
        <v>129</v>
      </c>
      <c r="Y1472" t="s">
        <v>129</v>
      </c>
      <c r="Z1472" t="s">
        <v>129</v>
      </c>
      <c r="AA1472" t="s">
        <v>52</v>
      </c>
      <c r="AB1472" t="s">
        <v>129</v>
      </c>
      <c r="AC1472" t="s">
        <v>129</v>
      </c>
      <c r="AD1472">
        <v>0</v>
      </c>
      <c r="AE1472">
        <v>20</v>
      </c>
      <c r="AF1472">
        <v>30</v>
      </c>
      <c r="AG1472">
        <v>0</v>
      </c>
      <c r="AH1472">
        <v>0</v>
      </c>
      <c r="AI1472">
        <v>2</v>
      </c>
      <c r="AJ1472">
        <v>3</v>
      </c>
      <c r="AK1472">
        <v>3</v>
      </c>
      <c r="AL1472">
        <v>7</v>
      </c>
      <c r="AM1472">
        <v>1</v>
      </c>
      <c r="AN1472">
        <v>6</v>
      </c>
      <c r="AP1472" t="s">
        <v>138</v>
      </c>
      <c r="AR1472" t="s">
        <v>149</v>
      </c>
      <c r="AS1472">
        <v>6.6</v>
      </c>
      <c r="AT1472">
        <v>2</v>
      </c>
      <c r="AU1472">
        <f t="shared" si="582"/>
        <v>15</v>
      </c>
      <c r="AV1472">
        <f t="shared" si="583"/>
        <v>15</v>
      </c>
      <c r="AW1472">
        <f t="shared" si="584"/>
        <v>15</v>
      </c>
      <c r="AX1472">
        <f t="shared" si="585"/>
        <v>330</v>
      </c>
      <c r="AY1472">
        <f t="shared" si="586"/>
        <v>4950</v>
      </c>
      <c r="AZ1472">
        <f t="shared" si="587"/>
        <v>1</v>
      </c>
      <c r="BA1472">
        <f t="shared" si="588"/>
        <v>4950</v>
      </c>
      <c r="BB1472">
        <f t="shared" si="589"/>
        <v>4950</v>
      </c>
      <c r="BC1472">
        <f t="shared" si="590"/>
        <v>0</v>
      </c>
      <c r="BD1472">
        <f t="shared" si="591"/>
        <v>105</v>
      </c>
      <c r="BE1472">
        <f t="shared" si="592"/>
        <v>0</v>
      </c>
      <c r="BF1472">
        <f t="shared" si="593"/>
        <v>0</v>
      </c>
      <c r="BG1472">
        <f t="shared" si="594"/>
        <v>99</v>
      </c>
      <c r="BH1472">
        <f t="shared" si="595"/>
        <v>82.5</v>
      </c>
      <c r="BI1472">
        <f t="shared" si="596"/>
        <v>0</v>
      </c>
      <c r="BJ1472">
        <f t="shared" si="597"/>
        <v>0</v>
      </c>
      <c r="BK1472" t="str">
        <f t="shared" si="598"/>
        <v/>
      </c>
      <c r="BL1472" t="str">
        <f t="shared" si="599"/>
        <v/>
      </c>
      <c r="BM1472" t="str">
        <f t="shared" si="600"/>
        <v/>
      </c>
      <c r="BN1472">
        <f t="shared" si="601"/>
        <v>-83</v>
      </c>
      <c r="BO1472" t="str">
        <f t="shared" si="602"/>
        <v/>
      </c>
      <c r="BP1472">
        <f t="shared" si="603"/>
        <v>2</v>
      </c>
      <c r="BQ1472">
        <f t="shared" si="604"/>
        <v>2</v>
      </c>
      <c r="BR1472">
        <f t="shared" si="605"/>
        <v>1</v>
      </c>
      <c r="BS1472">
        <f t="shared" si="606"/>
        <v>17</v>
      </c>
      <c r="BT1472" t="str">
        <f t="shared" si="607"/>
        <v>Flag</v>
      </c>
    </row>
    <row r="1473" spans="1:72">
      <c r="A1473">
        <v>202380</v>
      </c>
      <c r="B1473">
        <v>82084</v>
      </c>
      <c r="C1473" t="s">
        <v>123</v>
      </c>
      <c r="D1473">
        <v>1</v>
      </c>
      <c r="E1473" t="s">
        <v>473</v>
      </c>
      <c r="F1473">
        <v>2205</v>
      </c>
      <c r="G1473" t="s">
        <v>475</v>
      </c>
      <c r="H1473">
        <v>21</v>
      </c>
      <c r="I1473" t="s">
        <v>284</v>
      </c>
      <c r="J1473" t="s">
        <v>138</v>
      </c>
      <c r="K1473">
        <v>0</v>
      </c>
      <c r="L1473" t="s">
        <v>126</v>
      </c>
      <c r="M1473" t="s">
        <v>123</v>
      </c>
      <c r="N1473">
        <v>1</v>
      </c>
      <c r="O1473">
        <v>0</v>
      </c>
      <c r="P1473" t="s">
        <v>151</v>
      </c>
      <c r="Q1473" t="s">
        <v>141</v>
      </c>
      <c r="R1473" t="s">
        <v>141</v>
      </c>
      <c r="S1473" s="1">
        <v>45299</v>
      </c>
      <c r="T1473" s="1">
        <v>45403</v>
      </c>
      <c r="U1473" t="s">
        <v>129</v>
      </c>
      <c r="W1473" t="s">
        <v>129</v>
      </c>
      <c r="X1473" t="s">
        <v>129</v>
      </c>
      <c r="Y1473" t="s">
        <v>129</v>
      </c>
      <c r="Z1473" t="s">
        <v>129</v>
      </c>
      <c r="AA1473" t="s">
        <v>129</v>
      </c>
      <c r="AB1473" t="s">
        <v>129</v>
      </c>
      <c r="AC1473" t="s">
        <v>129</v>
      </c>
      <c r="AD1473">
        <v>0</v>
      </c>
      <c r="AE1473">
        <v>20</v>
      </c>
      <c r="AF1473">
        <v>30</v>
      </c>
      <c r="AG1473">
        <v>0</v>
      </c>
      <c r="AH1473">
        <v>0</v>
      </c>
      <c r="AI1473">
        <v>2</v>
      </c>
      <c r="AJ1473">
        <v>3</v>
      </c>
      <c r="AK1473">
        <v>3</v>
      </c>
      <c r="AL1473">
        <v>7</v>
      </c>
      <c r="AM1473">
        <v>1</v>
      </c>
      <c r="AN1473">
        <v>6</v>
      </c>
      <c r="AP1473" t="s">
        <v>138</v>
      </c>
      <c r="AR1473" t="s">
        <v>133</v>
      </c>
      <c r="AS1473">
        <v>6.25</v>
      </c>
      <c r="AT1473">
        <v>1</v>
      </c>
      <c r="AU1473">
        <f t="shared" si="582"/>
        <v>0</v>
      </c>
      <c r="AV1473">
        <f t="shared" si="583"/>
        <v>15</v>
      </c>
      <c r="AW1473">
        <f t="shared" si="584"/>
        <v>15</v>
      </c>
      <c r="AX1473" t="str">
        <f t="shared" si="585"/>
        <v/>
      </c>
      <c r="AY1473" t="str">
        <f t="shared" si="586"/>
        <v/>
      </c>
      <c r="AZ1473">
        <f t="shared" si="587"/>
        <v>1</v>
      </c>
      <c r="BA1473" t="str">
        <f t="shared" si="588"/>
        <v/>
      </c>
      <c r="BB1473">
        <f t="shared" si="589"/>
        <v>4950</v>
      </c>
      <c r="BC1473">
        <f t="shared" si="590"/>
        <v>0</v>
      </c>
      <c r="BD1473">
        <f t="shared" si="591"/>
        <v>105</v>
      </c>
      <c r="BE1473">
        <f t="shared" si="592"/>
        <v>0</v>
      </c>
      <c r="BF1473">
        <f t="shared" si="593"/>
        <v>0</v>
      </c>
      <c r="BG1473">
        <f t="shared" si="594"/>
        <v>99</v>
      </c>
      <c r="BH1473">
        <f t="shared" si="595"/>
        <v>82.5</v>
      </c>
      <c r="BI1473">
        <f t="shared" si="596"/>
        <v>0</v>
      </c>
      <c r="BJ1473">
        <f t="shared" si="597"/>
        <v>0</v>
      </c>
      <c r="BK1473" t="str">
        <f t="shared" si="598"/>
        <v/>
      </c>
      <c r="BL1473" t="str">
        <f t="shared" si="599"/>
        <v/>
      </c>
      <c r="BM1473" t="str">
        <f t="shared" si="600"/>
        <v/>
      </c>
      <c r="BN1473">
        <f t="shared" si="601"/>
        <v>-83</v>
      </c>
      <c r="BO1473" t="str">
        <f t="shared" si="602"/>
        <v/>
      </c>
      <c r="BP1473">
        <f t="shared" si="603"/>
        <v>2</v>
      </c>
      <c r="BQ1473">
        <f t="shared" si="604"/>
        <v>2</v>
      </c>
      <c r="BR1473">
        <f t="shared" si="605"/>
        <v>1</v>
      </c>
      <c r="BS1473">
        <f t="shared" si="606"/>
        <v>17</v>
      </c>
      <c r="BT1473" t="str">
        <f t="shared" si="607"/>
        <v/>
      </c>
    </row>
    <row r="1474" spans="1:72">
      <c r="A1474">
        <v>202380</v>
      </c>
      <c r="B1474">
        <v>82514</v>
      </c>
      <c r="C1474" t="s">
        <v>123</v>
      </c>
      <c r="D1474">
        <v>1</v>
      </c>
      <c r="E1474" t="s">
        <v>476</v>
      </c>
      <c r="F1474">
        <v>1110</v>
      </c>
      <c r="G1474" t="s">
        <v>477</v>
      </c>
      <c r="H1474">
        <v>101</v>
      </c>
      <c r="K1474">
        <v>0</v>
      </c>
      <c r="L1474" t="s">
        <v>126</v>
      </c>
      <c r="M1474" t="s">
        <v>123</v>
      </c>
      <c r="N1474">
        <v>1</v>
      </c>
      <c r="O1474">
        <v>1</v>
      </c>
      <c r="P1474" t="s">
        <v>151</v>
      </c>
      <c r="Q1474" t="s">
        <v>160</v>
      </c>
      <c r="R1474">
        <v>215</v>
      </c>
      <c r="S1474" s="1">
        <v>45299</v>
      </c>
      <c r="T1474" s="1">
        <v>45403</v>
      </c>
      <c r="U1474">
        <v>1330</v>
      </c>
      <c r="V1474">
        <v>1445</v>
      </c>
      <c r="W1474" t="s">
        <v>129</v>
      </c>
      <c r="X1474" t="s">
        <v>46</v>
      </c>
      <c r="Y1474" t="s">
        <v>129</v>
      </c>
      <c r="Z1474" t="s">
        <v>50</v>
      </c>
      <c r="AA1474" t="s">
        <v>129</v>
      </c>
      <c r="AB1474" t="s">
        <v>129</v>
      </c>
      <c r="AC1474" t="s">
        <v>129</v>
      </c>
      <c r="AD1474">
        <v>0</v>
      </c>
      <c r="AE1474">
        <v>31</v>
      </c>
      <c r="AF1474">
        <v>30</v>
      </c>
      <c r="AG1474">
        <v>0</v>
      </c>
      <c r="AH1474">
        <v>0</v>
      </c>
      <c r="AI1474">
        <v>2</v>
      </c>
      <c r="AJ1474">
        <v>3</v>
      </c>
      <c r="AK1474">
        <v>3</v>
      </c>
      <c r="AL1474">
        <v>3</v>
      </c>
      <c r="AM1474">
        <v>3</v>
      </c>
      <c r="AR1474" t="s">
        <v>133</v>
      </c>
      <c r="AS1474">
        <v>3</v>
      </c>
      <c r="AT1474">
        <v>3</v>
      </c>
      <c r="AU1474">
        <f t="shared" si="582"/>
        <v>30</v>
      </c>
      <c r="AV1474">
        <f t="shared" si="583"/>
        <v>30</v>
      </c>
      <c r="AW1474">
        <f t="shared" si="584"/>
        <v>30</v>
      </c>
      <c r="AX1474">
        <f t="shared" si="585"/>
        <v>75</v>
      </c>
      <c r="AY1474">
        <f t="shared" si="586"/>
        <v>2250</v>
      </c>
      <c r="AZ1474">
        <f t="shared" si="587"/>
        <v>1</v>
      </c>
      <c r="BA1474">
        <f t="shared" si="588"/>
        <v>2250</v>
      </c>
      <c r="BB1474">
        <f t="shared" si="589"/>
        <v>2250</v>
      </c>
      <c r="BC1474">
        <f t="shared" si="590"/>
        <v>2250</v>
      </c>
      <c r="BD1474">
        <f t="shared" si="591"/>
        <v>45</v>
      </c>
      <c r="BE1474">
        <f t="shared" si="592"/>
        <v>1</v>
      </c>
      <c r="BF1474">
        <f t="shared" si="593"/>
        <v>1</v>
      </c>
      <c r="BG1474">
        <f t="shared" si="594"/>
        <v>45</v>
      </c>
      <c r="BH1474">
        <f t="shared" si="595"/>
        <v>37.5</v>
      </c>
      <c r="BI1474">
        <f t="shared" si="596"/>
        <v>75</v>
      </c>
      <c r="BJ1474">
        <f t="shared" si="597"/>
        <v>75</v>
      </c>
      <c r="BK1474">
        <f t="shared" si="598"/>
        <v>75</v>
      </c>
      <c r="BL1474" t="str">
        <f t="shared" si="599"/>
        <v/>
      </c>
      <c r="BM1474" t="str">
        <f t="shared" si="600"/>
        <v/>
      </c>
      <c r="BN1474" t="str">
        <f t="shared" si="601"/>
        <v/>
      </c>
      <c r="BO1474" t="str">
        <f t="shared" si="602"/>
        <v/>
      </c>
      <c r="BP1474">
        <f t="shared" si="603"/>
        <v>2</v>
      </c>
      <c r="BQ1474">
        <f t="shared" si="604"/>
        <v>2</v>
      </c>
      <c r="BR1474">
        <f t="shared" si="605"/>
        <v>1</v>
      </c>
      <c r="BS1474">
        <f t="shared" si="606"/>
        <v>17</v>
      </c>
      <c r="BT1474" t="str">
        <f t="shared" si="607"/>
        <v/>
      </c>
    </row>
    <row r="1475" spans="1:72">
      <c r="A1475">
        <v>202380</v>
      </c>
      <c r="B1475">
        <v>82080</v>
      </c>
      <c r="C1475" t="s">
        <v>123</v>
      </c>
      <c r="D1475">
        <v>1</v>
      </c>
      <c r="E1475" t="s">
        <v>476</v>
      </c>
      <c r="F1475">
        <v>1110</v>
      </c>
      <c r="G1475" t="s">
        <v>477</v>
      </c>
      <c r="H1475">
        <v>102</v>
      </c>
      <c r="K1475">
        <v>0</v>
      </c>
      <c r="L1475" t="s">
        <v>126</v>
      </c>
      <c r="M1475" t="s">
        <v>123</v>
      </c>
      <c r="N1475">
        <v>1</v>
      </c>
      <c r="O1475">
        <v>1</v>
      </c>
      <c r="P1475" t="s">
        <v>151</v>
      </c>
      <c r="Q1475" t="s">
        <v>160</v>
      </c>
      <c r="R1475">
        <v>213</v>
      </c>
      <c r="S1475" s="1">
        <v>45299</v>
      </c>
      <c r="T1475" s="1">
        <v>45403</v>
      </c>
      <c r="U1475">
        <v>900</v>
      </c>
      <c r="V1475">
        <v>1015</v>
      </c>
      <c r="W1475" t="s">
        <v>45</v>
      </c>
      <c r="X1475" t="s">
        <v>129</v>
      </c>
      <c r="Y1475" t="s">
        <v>47</v>
      </c>
      <c r="Z1475" t="s">
        <v>129</v>
      </c>
      <c r="AA1475" t="s">
        <v>129</v>
      </c>
      <c r="AB1475" t="s">
        <v>129</v>
      </c>
      <c r="AC1475" t="s">
        <v>129</v>
      </c>
      <c r="AD1475">
        <v>0</v>
      </c>
      <c r="AE1475">
        <v>31</v>
      </c>
      <c r="AF1475">
        <v>30</v>
      </c>
      <c r="AG1475">
        <v>0</v>
      </c>
      <c r="AH1475">
        <v>0</v>
      </c>
      <c r="AI1475">
        <v>2</v>
      </c>
      <c r="AJ1475">
        <v>3</v>
      </c>
      <c r="AK1475">
        <v>3</v>
      </c>
      <c r="AL1475">
        <v>3</v>
      </c>
      <c r="AM1475">
        <v>3</v>
      </c>
      <c r="AR1475" t="s">
        <v>133</v>
      </c>
      <c r="AS1475">
        <v>3</v>
      </c>
      <c r="AT1475">
        <v>3</v>
      </c>
      <c r="AU1475">
        <f t="shared" si="582"/>
        <v>30</v>
      </c>
      <c r="AV1475">
        <f t="shared" si="583"/>
        <v>30</v>
      </c>
      <c r="AW1475">
        <f t="shared" si="584"/>
        <v>30</v>
      </c>
      <c r="AX1475">
        <f t="shared" si="585"/>
        <v>75</v>
      </c>
      <c r="AY1475">
        <f t="shared" si="586"/>
        <v>2250</v>
      </c>
      <c r="AZ1475">
        <f t="shared" si="587"/>
        <v>1</v>
      </c>
      <c r="BA1475">
        <f t="shared" si="588"/>
        <v>2250</v>
      </c>
      <c r="BB1475">
        <f t="shared" si="589"/>
        <v>2250</v>
      </c>
      <c r="BC1475">
        <f t="shared" si="590"/>
        <v>2250</v>
      </c>
      <c r="BD1475">
        <f t="shared" si="591"/>
        <v>45</v>
      </c>
      <c r="BE1475">
        <f t="shared" si="592"/>
        <v>1</v>
      </c>
      <c r="BF1475">
        <f t="shared" si="593"/>
        <v>1</v>
      </c>
      <c r="BG1475">
        <f t="shared" si="594"/>
        <v>45</v>
      </c>
      <c r="BH1475">
        <f t="shared" si="595"/>
        <v>37.5</v>
      </c>
      <c r="BI1475">
        <f t="shared" si="596"/>
        <v>75</v>
      </c>
      <c r="BJ1475">
        <f t="shared" si="597"/>
        <v>75</v>
      </c>
      <c r="BK1475">
        <f t="shared" si="598"/>
        <v>75</v>
      </c>
      <c r="BL1475" t="str">
        <f t="shared" si="599"/>
        <v/>
      </c>
      <c r="BM1475" t="str">
        <f t="shared" si="600"/>
        <v/>
      </c>
      <c r="BN1475" t="str">
        <f t="shared" si="601"/>
        <v/>
      </c>
      <c r="BO1475" t="str">
        <f t="shared" si="602"/>
        <v/>
      </c>
      <c r="BP1475">
        <f t="shared" si="603"/>
        <v>2</v>
      </c>
      <c r="BQ1475">
        <f t="shared" si="604"/>
        <v>2</v>
      </c>
      <c r="BR1475">
        <f t="shared" si="605"/>
        <v>1</v>
      </c>
      <c r="BS1475">
        <f t="shared" si="606"/>
        <v>17</v>
      </c>
      <c r="BT1475" t="str">
        <f t="shared" si="607"/>
        <v/>
      </c>
    </row>
    <row r="1476" spans="1:72">
      <c r="A1476">
        <v>202380</v>
      </c>
      <c r="B1476">
        <v>83311</v>
      </c>
      <c r="C1476" t="s">
        <v>123</v>
      </c>
      <c r="D1476" t="s">
        <v>162</v>
      </c>
      <c r="E1476" t="s">
        <v>476</v>
      </c>
      <c r="F1476">
        <v>1110</v>
      </c>
      <c r="G1476" t="s">
        <v>477</v>
      </c>
      <c r="H1476" t="s">
        <v>163</v>
      </c>
      <c r="I1476" t="s">
        <v>137</v>
      </c>
      <c r="J1476" t="s">
        <v>138</v>
      </c>
      <c r="K1476">
        <v>0</v>
      </c>
      <c r="L1476" t="s">
        <v>126</v>
      </c>
      <c r="M1476" t="s">
        <v>123</v>
      </c>
      <c r="N1476">
        <v>1</v>
      </c>
      <c r="O1476" t="s">
        <v>165</v>
      </c>
      <c r="P1476" t="s">
        <v>151</v>
      </c>
      <c r="Q1476" t="s">
        <v>141</v>
      </c>
      <c r="R1476" t="s">
        <v>141</v>
      </c>
      <c r="S1476" s="1">
        <v>45299</v>
      </c>
      <c r="T1476" s="1">
        <v>45347</v>
      </c>
      <c r="U1476" t="s">
        <v>129</v>
      </c>
      <c r="W1476" t="s">
        <v>129</v>
      </c>
      <c r="X1476" t="s">
        <v>129</v>
      </c>
      <c r="Y1476" t="s">
        <v>129</v>
      </c>
      <c r="Z1476" t="s">
        <v>129</v>
      </c>
      <c r="AA1476" t="s">
        <v>129</v>
      </c>
      <c r="AB1476" t="s">
        <v>129</v>
      </c>
      <c r="AC1476" t="s">
        <v>129</v>
      </c>
      <c r="AD1476">
        <v>0</v>
      </c>
      <c r="AE1476">
        <v>31</v>
      </c>
      <c r="AF1476">
        <v>30</v>
      </c>
      <c r="AG1476">
        <v>0</v>
      </c>
      <c r="AH1476">
        <v>0</v>
      </c>
      <c r="AI1476">
        <v>2</v>
      </c>
      <c r="AJ1476">
        <v>3</v>
      </c>
      <c r="AK1476">
        <v>3</v>
      </c>
      <c r="AL1476">
        <v>3</v>
      </c>
      <c r="AM1476">
        <v>3</v>
      </c>
      <c r="AP1476" t="s">
        <v>138</v>
      </c>
      <c r="AR1476" t="s">
        <v>133</v>
      </c>
      <c r="AS1476">
        <v>6.43</v>
      </c>
      <c r="AT1476">
        <v>3</v>
      </c>
      <c r="AU1476">
        <f t="shared" si="582"/>
        <v>0</v>
      </c>
      <c r="AV1476">
        <f t="shared" si="583"/>
        <v>0</v>
      </c>
      <c r="AW1476">
        <f t="shared" si="584"/>
        <v>0</v>
      </c>
      <c r="AX1476" t="str">
        <f t="shared" si="585"/>
        <v/>
      </c>
      <c r="AY1476" t="str">
        <f t="shared" si="586"/>
        <v/>
      </c>
      <c r="AZ1476">
        <f t="shared" si="587"/>
        <v>1</v>
      </c>
      <c r="BA1476" t="str">
        <f t="shared" si="588"/>
        <v/>
      </c>
      <c r="BB1476">
        <f t="shared" si="589"/>
        <v>0</v>
      </c>
      <c r="BC1476">
        <f t="shared" si="590"/>
        <v>0</v>
      </c>
      <c r="BD1476">
        <f t="shared" si="591"/>
        <v>45</v>
      </c>
      <c r="BE1476">
        <f t="shared" si="592"/>
        <v>0</v>
      </c>
      <c r="BF1476">
        <f t="shared" si="593"/>
        <v>0</v>
      </c>
      <c r="BG1476">
        <f t="shared" si="594"/>
        <v>0</v>
      </c>
      <c r="BH1476">
        <f t="shared" si="595"/>
        <v>0</v>
      </c>
      <c r="BI1476" t="str">
        <f t="shared" si="596"/>
        <v/>
      </c>
      <c r="BJ1476" t="str">
        <f t="shared" si="597"/>
        <v/>
      </c>
      <c r="BK1476" t="str">
        <f t="shared" si="598"/>
        <v/>
      </c>
      <c r="BL1476" t="str">
        <f t="shared" si="599"/>
        <v/>
      </c>
      <c r="BM1476" t="str">
        <f t="shared" si="600"/>
        <v/>
      </c>
      <c r="BN1476" t="str">
        <f t="shared" si="601"/>
        <v/>
      </c>
      <c r="BO1476" t="str">
        <f t="shared" si="602"/>
        <v/>
      </c>
      <c r="BP1476">
        <f t="shared" si="603"/>
        <v>2</v>
      </c>
      <c r="BQ1476">
        <f t="shared" si="604"/>
        <v>2</v>
      </c>
      <c r="BR1476">
        <f t="shared" si="605"/>
        <v>1</v>
      </c>
      <c r="BS1476">
        <f t="shared" si="606"/>
        <v>9</v>
      </c>
      <c r="BT1476" t="str">
        <f t="shared" si="607"/>
        <v/>
      </c>
    </row>
    <row r="1477" spans="1:72">
      <c r="A1477">
        <v>202380</v>
      </c>
      <c r="B1477">
        <v>84394</v>
      </c>
      <c r="C1477" t="s">
        <v>123</v>
      </c>
      <c r="D1477" t="s">
        <v>162</v>
      </c>
      <c r="E1477" t="s">
        <v>476</v>
      </c>
      <c r="F1477">
        <v>1110</v>
      </c>
      <c r="G1477" t="s">
        <v>477</v>
      </c>
      <c r="H1477" t="s">
        <v>599</v>
      </c>
      <c r="I1477" t="s">
        <v>137</v>
      </c>
      <c r="J1477" t="s">
        <v>138</v>
      </c>
      <c r="K1477">
        <v>0</v>
      </c>
      <c r="L1477" t="s">
        <v>126</v>
      </c>
      <c r="M1477" t="s">
        <v>123</v>
      </c>
      <c r="N1477">
        <v>1</v>
      </c>
      <c r="O1477" t="s">
        <v>165</v>
      </c>
      <c r="P1477" t="s">
        <v>151</v>
      </c>
      <c r="Q1477" t="s">
        <v>141</v>
      </c>
      <c r="R1477" t="s">
        <v>141</v>
      </c>
      <c r="S1477" s="1">
        <v>45299</v>
      </c>
      <c r="T1477" s="1">
        <v>45347</v>
      </c>
      <c r="U1477" t="s">
        <v>129</v>
      </c>
      <c r="W1477" t="s">
        <v>129</v>
      </c>
      <c r="X1477" t="s">
        <v>129</v>
      </c>
      <c r="Y1477" t="s">
        <v>129</v>
      </c>
      <c r="Z1477" t="s">
        <v>129</v>
      </c>
      <c r="AA1477" t="s">
        <v>129</v>
      </c>
      <c r="AB1477" t="s">
        <v>129</v>
      </c>
      <c r="AC1477" t="s">
        <v>129</v>
      </c>
      <c r="AD1477">
        <v>0</v>
      </c>
      <c r="AE1477">
        <v>31</v>
      </c>
      <c r="AF1477">
        <v>30</v>
      </c>
      <c r="AG1477">
        <v>0</v>
      </c>
      <c r="AH1477">
        <v>0</v>
      </c>
      <c r="AI1477">
        <v>2</v>
      </c>
      <c r="AJ1477">
        <v>3</v>
      </c>
      <c r="AK1477">
        <v>3</v>
      </c>
      <c r="AL1477">
        <v>3</v>
      </c>
      <c r="AM1477">
        <v>3</v>
      </c>
      <c r="AP1477" t="s">
        <v>138</v>
      </c>
      <c r="AR1477" t="s">
        <v>133</v>
      </c>
      <c r="AS1477">
        <v>3</v>
      </c>
      <c r="AT1477">
        <v>3</v>
      </c>
      <c r="AU1477">
        <f t="shared" ref="AU1477:AU1540" si="608">(W1477="M")*(BS1477-BQ1477-(BP1477&gt;2)+(BR1477&gt;=2))+(X1477="T")*(BS1477-BQ1477-(BP1477&gt;3)+(BR1477&gt;=3))+(Y1477="W")*(BS1477-BQ1477-(BP1477&gt;4)+(BR1477&gt;=4))+(Z1477="R")*(BS1477-BQ1477-(BP1477&gt;5)+(BR1477&gt;=5))+(AA1477="F")*(BS1477-BQ1477-(BP1477&gt;6)+(BR1477&gt;=6))+(AB1477="S")*(BS1477-BQ1477-(BP1477&gt;7)+(BR1477&gt;=7))+(AC1477="U")*(BS1477-BQ1477-(BP1477&gt;1)+(BR1477&gt;=1))</f>
        <v>0</v>
      </c>
      <c r="AV1477">
        <f t="shared" ref="AV1477:AV1540" si="609">SUMIFS(AU:AU, B:B, B1477, U:U, "&lt;&gt;." )</f>
        <v>0</v>
      </c>
      <c r="AW1477">
        <f t="shared" ref="AW1477:AW1540" si="610">IFERROR(AV1477/AZ1477, 0)</f>
        <v>0</v>
      </c>
      <c r="AX1477" t="str">
        <f t="shared" ref="AX1477:AX1540" si="611">IFERROR((INT(V1477/100)-INT(U1477/100))*60+MOD(V1477,100)-MOD(U1477,100), "")</f>
        <v/>
      </c>
      <c r="AY1477" t="str">
        <f t="shared" ref="AY1477:AY1540" si="612">IFERROR(AX1477*AU1477, "")</f>
        <v/>
      </c>
      <c r="AZ1477">
        <f t="shared" ref="AZ1477:AZ1540" si="613">COUNTIFS(B$3:B$7000, B1477, $W$3:$W$7000, W1477, $X$3:$X$7000, X1477, $Y$3:$Y$7000, Y1477, $Z$3:$Z$7000, Z1477,  $AA$3:$AA$7000, AA1477, $AB$3:$AB$7000, AB1477, $AC$3:$AC$7000, AC1477, $U$3:$U$7000, U1477)</f>
        <v>1</v>
      </c>
      <c r="BA1477" t="str">
        <f t="shared" ref="BA1477:BA1540" si="614">IFERROR(AY1477/AZ1477, "")</f>
        <v/>
      </c>
      <c r="BB1477">
        <f t="shared" ref="BB1477:BB1540" si="615">SUMIFS(BA:BA, B:B, B1477, U:U, "&lt;&gt;." )</f>
        <v>0</v>
      </c>
      <c r="BC1477">
        <f t="shared" ref="BC1477:BC1540" si="616">IFERROR(BD1477*50*BE1477, "")</f>
        <v>0</v>
      </c>
      <c r="BD1477">
        <f t="shared" ref="BD1477:BD1540" si="617">IF(AL1477&gt;25, AL1477, AL1477*15)</f>
        <v>45</v>
      </c>
      <c r="BE1477">
        <f t="shared" ref="BE1477:BE1540" si="618">IF(I1477="H",0.5,IF(I1477="T",0.5,IF(I1477="I",0,IF(I1477="B",0,IF(LEFT(H1477,1)="M",0,IF(I1477="A",IF(Q1477="ONLINE",0,1),1))))))</f>
        <v>0</v>
      </c>
      <c r="BF1477">
        <f t="shared" ref="BF1477:BF1540" si="619">IF(I1477="H",0.5,IF(I1477="T",0.5, IF(I1477="I", 0, IF(I1477 = "B", 0, IF(LEFT(H1477, 1) = "M", 0, IF(I1477 = "U", 0.5, IF(I1477 = "A", IF(Q1477 = "ONLINE", 0, 0.5), 1)))))))</f>
        <v>0</v>
      </c>
      <c r="BG1477">
        <f t="shared" ref="BG1477:BG1540" si="620">IFERROR(BB1477/50, "")</f>
        <v>0</v>
      </c>
      <c r="BH1477">
        <f t="shared" ref="BH1477:BH1540" si="621">IFERROR(BB1477/60, "")</f>
        <v>0</v>
      </c>
      <c r="BI1477" t="str">
        <f t="shared" ref="BI1477:BI1540" si="622">IFERROR(BC1477/AW1477, "")</f>
        <v/>
      </c>
      <c r="BJ1477" t="str">
        <f t="shared" ref="BJ1477:BJ1540" si="623">IFERROR(BI1477+5*MAX(0, INT((BI1477-75)/25)), "")</f>
        <v/>
      </c>
      <c r="BK1477" t="str">
        <f t="shared" ref="BK1477:BK1540" si="624">IFERROR(IF(BD1477*BE1477&gt;0, IF(BJ1477-MOD(BJ1477,30)+ 15 &gt;= BI1477, BJ1477-MOD(BJ1477,30)+ 15,IF(BJ1477-MOD(BJ1477,30)+ 20 &gt;= BI1477, BJ1477-MOD(BJ1477,30)+ 20,BJ1477-MOD(BJ1477,30)+ 45)), ""), "")</f>
        <v/>
      </c>
      <c r="BL1477" t="str">
        <f t="shared" ref="BL1477:BL1540" si="625">IFERROR(IF(BK1477&lt;&gt;AX1477,IF(MOD(U1477+INT(BK1477/60)*100+MOD(BK1477,60), 100)&lt;60, U1477+INT(BK1477/60)*100+MOD(BK1477,60), U1477+INT(BK1477/60)*100+MOD(BK1477,60) - 60 + 100),""), "")</f>
        <v/>
      </c>
      <c r="BM1477" t="str">
        <f t="shared" ref="BM1477:BM1540" si="626">IFERROR(IF(BG1477&lt;BD1477*BF1477, MAX(0, ROUND(BD1477*BF1477-BG1477, 0)), ""), "")</f>
        <v/>
      </c>
      <c r="BN1477" t="str">
        <f t="shared" ref="BN1477:BN1540" si="627">IFERROR(IF(BH1477&gt;BD1477*BE1477, MIN(0, ROUND(BD1477*BE1477-BH1477, 0)), ""), "")</f>
        <v/>
      </c>
      <c r="BO1477" t="str">
        <f t="shared" ref="BO1477:BO1540" si="628">IF(RIGHT(F1477,2)="90","Exclude",IF(RIGHT(F1477,2)="98","Exclude",IF(RIGHT(F1477,2)="99","Exclude",IF(RIGHT(F1477,2)="97","Exclude",IF(E1477&amp;F1477="ECED2121","Exclude",IF(E1477&amp;F1477="ECED2131","Exclude",IF(E1477&amp;F1477="ECED2141","Exclude",IF(E1477&amp;F1477="NMNC1135","Exclude",IF(E1477&amp;F1477="NMNC1235","Exclude",IF(E1477&amp;F1477="NMNC2335","Exclude",IF(E1477&amp;F1477="NMNC2435","Exclude",IF(E1477&amp;F1477="NMNC2445","Exclude",IF(E1477&amp;F1477="ECED2241","Exclude","")))))))))))))</f>
        <v/>
      </c>
      <c r="BP1477">
        <f t="shared" ref="BP1477:BP1540" si="629">WEEKDAY(S1477)</f>
        <v>2</v>
      </c>
      <c r="BQ1477">
        <f t="shared" ref="BQ1477:BQ1540" si="630">WEEKNUM(S1477)</f>
        <v>2</v>
      </c>
      <c r="BR1477">
        <f t="shared" ref="BR1477:BR1540" si="631">WEEKDAY(T1477)</f>
        <v>1</v>
      </c>
      <c r="BS1477">
        <f t="shared" ref="BS1477:BS1540" si="632">WEEKNUM(T1477)</f>
        <v>9</v>
      </c>
      <c r="BT1477" t="str">
        <f t="shared" ref="BT1477:BT1540" si="633">IFERROR(IF(U1477 = "", "", IF(MOD(U1477,100)&lt;&gt;0,IF(MOD(U1477,100)&lt;&gt;30,"Flag",""),IF(MOD(V1477,100)=0,"Flag",IF(MOD(V1477,100)=30,"Flag","")))), "")</f>
        <v/>
      </c>
    </row>
    <row r="1478" spans="1:72">
      <c r="A1478">
        <v>202380</v>
      </c>
      <c r="B1478">
        <v>82646</v>
      </c>
      <c r="C1478" t="s">
        <v>123</v>
      </c>
      <c r="D1478">
        <v>1</v>
      </c>
      <c r="E1478" t="s">
        <v>476</v>
      </c>
      <c r="F1478">
        <v>1110</v>
      </c>
      <c r="G1478" t="s">
        <v>477</v>
      </c>
      <c r="H1478" t="s">
        <v>136</v>
      </c>
      <c r="I1478" t="s">
        <v>137</v>
      </c>
      <c r="J1478" t="s">
        <v>138</v>
      </c>
      <c r="K1478">
        <v>0</v>
      </c>
      <c r="L1478" t="s">
        <v>126</v>
      </c>
      <c r="M1478" t="s">
        <v>123</v>
      </c>
      <c r="N1478">
        <v>1</v>
      </c>
      <c r="O1478" t="s">
        <v>139</v>
      </c>
      <c r="P1478" t="s">
        <v>151</v>
      </c>
      <c r="Q1478" t="s">
        <v>141</v>
      </c>
      <c r="R1478" t="s">
        <v>141</v>
      </c>
      <c r="S1478" s="1">
        <v>45299</v>
      </c>
      <c r="T1478" s="1">
        <v>45403</v>
      </c>
      <c r="U1478" t="s">
        <v>129</v>
      </c>
      <c r="W1478" t="s">
        <v>129</v>
      </c>
      <c r="X1478" t="s">
        <v>129</v>
      </c>
      <c r="Y1478" t="s">
        <v>129</v>
      </c>
      <c r="Z1478" t="s">
        <v>129</v>
      </c>
      <c r="AA1478" t="s">
        <v>129</v>
      </c>
      <c r="AB1478" t="s">
        <v>129</v>
      </c>
      <c r="AC1478" t="s">
        <v>129</v>
      </c>
      <c r="AD1478">
        <v>0</v>
      </c>
      <c r="AE1478">
        <v>31</v>
      </c>
      <c r="AF1478">
        <v>30</v>
      </c>
      <c r="AG1478">
        <v>0</v>
      </c>
      <c r="AH1478">
        <v>0</v>
      </c>
      <c r="AI1478">
        <v>2</v>
      </c>
      <c r="AJ1478">
        <v>3</v>
      </c>
      <c r="AK1478">
        <v>3</v>
      </c>
      <c r="AL1478">
        <v>3</v>
      </c>
      <c r="AM1478">
        <v>3</v>
      </c>
      <c r="AP1478" t="s">
        <v>138</v>
      </c>
      <c r="AR1478" t="s">
        <v>133</v>
      </c>
      <c r="AS1478">
        <v>3</v>
      </c>
      <c r="AT1478">
        <v>3</v>
      </c>
      <c r="AU1478">
        <f t="shared" si="608"/>
        <v>0</v>
      </c>
      <c r="AV1478">
        <f t="shared" si="609"/>
        <v>0</v>
      </c>
      <c r="AW1478">
        <f t="shared" si="610"/>
        <v>0</v>
      </c>
      <c r="AX1478" t="str">
        <f t="shared" si="611"/>
        <v/>
      </c>
      <c r="AY1478" t="str">
        <f t="shared" si="612"/>
        <v/>
      </c>
      <c r="AZ1478">
        <f t="shared" si="613"/>
        <v>1</v>
      </c>
      <c r="BA1478" t="str">
        <f t="shared" si="614"/>
        <v/>
      </c>
      <c r="BB1478">
        <f t="shared" si="615"/>
        <v>0</v>
      </c>
      <c r="BC1478">
        <f t="shared" si="616"/>
        <v>0</v>
      </c>
      <c r="BD1478">
        <f t="shared" si="617"/>
        <v>45</v>
      </c>
      <c r="BE1478">
        <f t="shared" si="618"/>
        <v>0</v>
      </c>
      <c r="BF1478">
        <f t="shared" si="619"/>
        <v>0</v>
      </c>
      <c r="BG1478">
        <f t="shared" si="620"/>
        <v>0</v>
      </c>
      <c r="BH1478">
        <f t="shared" si="621"/>
        <v>0</v>
      </c>
      <c r="BI1478" t="str">
        <f t="shared" si="622"/>
        <v/>
      </c>
      <c r="BJ1478" t="str">
        <f t="shared" si="623"/>
        <v/>
      </c>
      <c r="BK1478" t="str">
        <f t="shared" si="624"/>
        <v/>
      </c>
      <c r="BL1478" t="str">
        <f t="shared" si="625"/>
        <v/>
      </c>
      <c r="BM1478" t="str">
        <f t="shared" si="626"/>
        <v/>
      </c>
      <c r="BN1478" t="str">
        <f t="shared" si="627"/>
        <v/>
      </c>
      <c r="BO1478" t="str">
        <f t="shared" si="628"/>
        <v/>
      </c>
      <c r="BP1478">
        <f t="shared" si="629"/>
        <v>2</v>
      </c>
      <c r="BQ1478">
        <f t="shared" si="630"/>
        <v>2</v>
      </c>
      <c r="BR1478">
        <f t="shared" si="631"/>
        <v>1</v>
      </c>
      <c r="BS1478">
        <f t="shared" si="632"/>
        <v>17</v>
      </c>
      <c r="BT1478" t="str">
        <f t="shared" si="633"/>
        <v/>
      </c>
    </row>
    <row r="1479" spans="1:72">
      <c r="A1479">
        <v>202380</v>
      </c>
      <c r="B1479">
        <v>82940</v>
      </c>
      <c r="C1479" t="s">
        <v>123</v>
      </c>
      <c r="D1479">
        <v>1</v>
      </c>
      <c r="E1479" t="s">
        <v>476</v>
      </c>
      <c r="F1479">
        <v>1110</v>
      </c>
      <c r="G1479" t="s">
        <v>477</v>
      </c>
      <c r="H1479" t="s">
        <v>168</v>
      </c>
      <c r="I1479" t="s">
        <v>137</v>
      </c>
      <c r="J1479" t="s">
        <v>138</v>
      </c>
      <c r="K1479">
        <v>0</v>
      </c>
      <c r="L1479" t="s">
        <v>126</v>
      </c>
      <c r="M1479" t="s">
        <v>123</v>
      </c>
      <c r="N1479">
        <v>1</v>
      </c>
      <c r="O1479" t="s">
        <v>139</v>
      </c>
      <c r="P1479" t="s">
        <v>151</v>
      </c>
      <c r="Q1479" t="s">
        <v>141</v>
      </c>
      <c r="R1479" t="s">
        <v>141</v>
      </c>
      <c r="S1479" s="1">
        <v>45299</v>
      </c>
      <c r="T1479" s="1">
        <v>45403</v>
      </c>
      <c r="U1479" t="s">
        <v>129</v>
      </c>
      <c r="W1479" t="s">
        <v>129</v>
      </c>
      <c r="X1479" t="s">
        <v>129</v>
      </c>
      <c r="Y1479" t="s">
        <v>129</v>
      </c>
      <c r="Z1479" t="s">
        <v>129</v>
      </c>
      <c r="AA1479" t="s">
        <v>129</v>
      </c>
      <c r="AB1479" t="s">
        <v>129</v>
      </c>
      <c r="AC1479" t="s">
        <v>129</v>
      </c>
      <c r="AD1479">
        <v>0</v>
      </c>
      <c r="AE1479">
        <v>31</v>
      </c>
      <c r="AF1479">
        <v>30</v>
      </c>
      <c r="AG1479">
        <v>0</v>
      </c>
      <c r="AH1479">
        <v>0</v>
      </c>
      <c r="AI1479">
        <v>2</v>
      </c>
      <c r="AJ1479">
        <v>3</v>
      </c>
      <c r="AK1479">
        <v>3</v>
      </c>
      <c r="AL1479">
        <v>3</v>
      </c>
      <c r="AM1479">
        <v>3</v>
      </c>
      <c r="AP1479" t="s">
        <v>138</v>
      </c>
      <c r="AR1479" t="s">
        <v>133</v>
      </c>
      <c r="AS1479">
        <v>3</v>
      </c>
      <c r="AT1479">
        <v>3</v>
      </c>
      <c r="AU1479">
        <f t="shared" si="608"/>
        <v>0</v>
      </c>
      <c r="AV1479">
        <f t="shared" si="609"/>
        <v>0</v>
      </c>
      <c r="AW1479">
        <f t="shared" si="610"/>
        <v>0</v>
      </c>
      <c r="AX1479" t="str">
        <f t="shared" si="611"/>
        <v/>
      </c>
      <c r="AY1479" t="str">
        <f t="shared" si="612"/>
        <v/>
      </c>
      <c r="AZ1479">
        <f t="shared" si="613"/>
        <v>1</v>
      </c>
      <c r="BA1479" t="str">
        <f t="shared" si="614"/>
        <v/>
      </c>
      <c r="BB1479">
        <f t="shared" si="615"/>
        <v>0</v>
      </c>
      <c r="BC1479">
        <f t="shared" si="616"/>
        <v>0</v>
      </c>
      <c r="BD1479">
        <f t="shared" si="617"/>
        <v>45</v>
      </c>
      <c r="BE1479">
        <f t="shared" si="618"/>
        <v>0</v>
      </c>
      <c r="BF1479">
        <f t="shared" si="619"/>
        <v>0</v>
      </c>
      <c r="BG1479">
        <f t="shared" si="620"/>
        <v>0</v>
      </c>
      <c r="BH1479">
        <f t="shared" si="621"/>
        <v>0</v>
      </c>
      <c r="BI1479" t="str">
        <f t="shared" si="622"/>
        <v/>
      </c>
      <c r="BJ1479" t="str">
        <f t="shared" si="623"/>
        <v/>
      </c>
      <c r="BK1479" t="str">
        <f t="shared" si="624"/>
        <v/>
      </c>
      <c r="BL1479" t="str">
        <f t="shared" si="625"/>
        <v/>
      </c>
      <c r="BM1479" t="str">
        <f t="shared" si="626"/>
        <v/>
      </c>
      <c r="BN1479" t="str">
        <f t="shared" si="627"/>
        <v/>
      </c>
      <c r="BO1479" t="str">
        <f t="shared" si="628"/>
        <v/>
      </c>
      <c r="BP1479">
        <f t="shared" si="629"/>
        <v>2</v>
      </c>
      <c r="BQ1479">
        <f t="shared" si="630"/>
        <v>2</v>
      </c>
      <c r="BR1479">
        <f t="shared" si="631"/>
        <v>1</v>
      </c>
      <c r="BS1479">
        <f t="shared" si="632"/>
        <v>17</v>
      </c>
      <c r="BT1479" t="str">
        <f t="shared" si="633"/>
        <v/>
      </c>
    </row>
    <row r="1480" spans="1:72">
      <c r="A1480">
        <v>202380</v>
      </c>
      <c r="B1480">
        <v>82581</v>
      </c>
      <c r="C1480" t="s">
        <v>123</v>
      </c>
      <c r="D1480">
        <v>105</v>
      </c>
      <c r="E1480" t="s">
        <v>476</v>
      </c>
      <c r="F1480">
        <v>1110</v>
      </c>
      <c r="G1480" t="s">
        <v>477</v>
      </c>
      <c r="H1480" t="s">
        <v>170</v>
      </c>
      <c r="I1480" t="s">
        <v>137</v>
      </c>
      <c r="J1480" t="s">
        <v>138</v>
      </c>
      <c r="K1480">
        <v>0</v>
      </c>
      <c r="L1480" t="s">
        <v>126</v>
      </c>
      <c r="M1480" t="s">
        <v>123</v>
      </c>
      <c r="N1480">
        <v>1</v>
      </c>
      <c r="O1480" t="s">
        <v>139</v>
      </c>
      <c r="P1480" t="s">
        <v>151</v>
      </c>
      <c r="Q1480" t="s">
        <v>141</v>
      </c>
      <c r="R1480" t="s">
        <v>141</v>
      </c>
      <c r="S1480" s="1">
        <v>45320</v>
      </c>
      <c r="T1480" s="1">
        <v>45403</v>
      </c>
      <c r="U1480" t="s">
        <v>129</v>
      </c>
      <c r="W1480" t="s">
        <v>129</v>
      </c>
      <c r="X1480" t="s">
        <v>129</v>
      </c>
      <c r="Y1480" t="s">
        <v>129</v>
      </c>
      <c r="Z1480" t="s">
        <v>129</v>
      </c>
      <c r="AA1480" t="s">
        <v>129</v>
      </c>
      <c r="AB1480" t="s">
        <v>129</v>
      </c>
      <c r="AC1480" t="s">
        <v>129</v>
      </c>
      <c r="AD1480">
        <v>0</v>
      </c>
      <c r="AE1480">
        <v>31</v>
      </c>
      <c r="AF1480">
        <v>30</v>
      </c>
      <c r="AG1480">
        <v>0</v>
      </c>
      <c r="AH1480">
        <v>0</v>
      </c>
      <c r="AI1480">
        <v>2</v>
      </c>
      <c r="AJ1480">
        <v>3</v>
      </c>
      <c r="AK1480">
        <v>3</v>
      </c>
      <c r="AL1480">
        <v>3</v>
      </c>
      <c r="AM1480">
        <v>3</v>
      </c>
      <c r="AP1480" t="s">
        <v>138</v>
      </c>
      <c r="AR1480" t="s">
        <v>133</v>
      </c>
      <c r="AS1480">
        <v>3</v>
      </c>
      <c r="AT1480">
        <v>3</v>
      </c>
      <c r="AU1480">
        <f t="shared" si="608"/>
        <v>0</v>
      </c>
      <c r="AV1480">
        <f t="shared" si="609"/>
        <v>0</v>
      </c>
      <c r="AW1480">
        <f t="shared" si="610"/>
        <v>0</v>
      </c>
      <c r="AX1480" t="str">
        <f t="shared" si="611"/>
        <v/>
      </c>
      <c r="AY1480" t="str">
        <f t="shared" si="612"/>
        <v/>
      </c>
      <c r="AZ1480">
        <f t="shared" si="613"/>
        <v>1</v>
      </c>
      <c r="BA1480" t="str">
        <f t="shared" si="614"/>
        <v/>
      </c>
      <c r="BB1480">
        <f t="shared" si="615"/>
        <v>0</v>
      </c>
      <c r="BC1480">
        <f t="shared" si="616"/>
        <v>0</v>
      </c>
      <c r="BD1480">
        <f t="shared" si="617"/>
        <v>45</v>
      </c>
      <c r="BE1480">
        <f t="shared" si="618"/>
        <v>0</v>
      </c>
      <c r="BF1480">
        <f t="shared" si="619"/>
        <v>0</v>
      </c>
      <c r="BG1480">
        <f t="shared" si="620"/>
        <v>0</v>
      </c>
      <c r="BH1480">
        <f t="shared" si="621"/>
        <v>0</v>
      </c>
      <c r="BI1480" t="str">
        <f t="shared" si="622"/>
        <v/>
      </c>
      <c r="BJ1480" t="str">
        <f t="shared" si="623"/>
        <v/>
      </c>
      <c r="BK1480" t="str">
        <f t="shared" si="624"/>
        <v/>
      </c>
      <c r="BL1480" t="str">
        <f t="shared" si="625"/>
        <v/>
      </c>
      <c r="BM1480" t="str">
        <f t="shared" si="626"/>
        <v/>
      </c>
      <c r="BN1480" t="str">
        <f t="shared" si="627"/>
        <v/>
      </c>
      <c r="BO1480" t="str">
        <f t="shared" si="628"/>
        <v/>
      </c>
      <c r="BP1480">
        <f t="shared" si="629"/>
        <v>2</v>
      </c>
      <c r="BQ1480">
        <f t="shared" si="630"/>
        <v>5</v>
      </c>
      <c r="BR1480">
        <f t="shared" si="631"/>
        <v>1</v>
      </c>
      <c r="BS1480">
        <f t="shared" si="632"/>
        <v>17</v>
      </c>
      <c r="BT1480" t="str">
        <f t="shared" si="633"/>
        <v/>
      </c>
    </row>
    <row r="1481" spans="1:72">
      <c r="A1481">
        <v>202380</v>
      </c>
      <c r="B1481">
        <v>84518</v>
      </c>
      <c r="C1481" t="s">
        <v>150</v>
      </c>
      <c r="D1481">
        <v>105</v>
      </c>
      <c r="E1481" t="s">
        <v>476</v>
      </c>
      <c r="F1481">
        <v>1110</v>
      </c>
      <c r="G1481" t="s">
        <v>477</v>
      </c>
      <c r="H1481" t="s">
        <v>172</v>
      </c>
      <c r="I1481" t="s">
        <v>137</v>
      </c>
      <c r="J1481" t="s">
        <v>138</v>
      </c>
      <c r="K1481">
        <v>0</v>
      </c>
      <c r="L1481" t="s">
        <v>126</v>
      </c>
      <c r="M1481" t="s">
        <v>123</v>
      </c>
      <c r="N1481">
        <v>1</v>
      </c>
      <c r="O1481" t="s">
        <v>139</v>
      </c>
      <c r="P1481" t="s">
        <v>151</v>
      </c>
      <c r="Q1481" t="s">
        <v>141</v>
      </c>
      <c r="R1481" t="s">
        <v>141</v>
      </c>
      <c r="S1481" s="1">
        <v>45320</v>
      </c>
      <c r="T1481" s="1">
        <v>45403</v>
      </c>
      <c r="U1481" t="s">
        <v>129</v>
      </c>
      <c r="W1481" t="s">
        <v>129</v>
      </c>
      <c r="X1481" t="s">
        <v>129</v>
      </c>
      <c r="Y1481" t="s">
        <v>129</v>
      </c>
      <c r="Z1481" t="s">
        <v>129</v>
      </c>
      <c r="AA1481" t="s">
        <v>129</v>
      </c>
      <c r="AB1481" t="s">
        <v>129</v>
      </c>
      <c r="AC1481" t="s">
        <v>129</v>
      </c>
      <c r="AD1481">
        <v>0</v>
      </c>
      <c r="AE1481">
        <v>31</v>
      </c>
      <c r="AF1481">
        <v>30</v>
      </c>
      <c r="AG1481">
        <v>0</v>
      </c>
      <c r="AH1481">
        <v>0</v>
      </c>
      <c r="AI1481">
        <v>2</v>
      </c>
      <c r="AJ1481">
        <v>3</v>
      </c>
      <c r="AK1481">
        <v>3</v>
      </c>
      <c r="AL1481">
        <v>3</v>
      </c>
      <c r="AM1481">
        <v>3</v>
      </c>
      <c r="AP1481" t="s">
        <v>138</v>
      </c>
      <c r="AR1481" t="s">
        <v>133</v>
      </c>
      <c r="AS1481">
        <v>3.75</v>
      </c>
      <c r="AT1481">
        <v>3</v>
      </c>
      <c r="AU1481">
        <f t="shared" si="608"/>
        <v>0</v>
      </c>
      <c r="AV1481">
        <f t="shared" si="609"/>
        <v>0</v>
      </c>
      <c r="AW1481">
        <f t="shared" si="610"/>
        <v>0</v>
      </c>
      <c r="AX1481" t="str">
        <f t="shared" si="611"/>
        <v/>
      </c>
      <c r="AY1481" t="str">
        <f t="shared" si="612"/>
        <v/>
      </c>
      <c r="AZ1481">
        <f t="shared" si="613"/>
        <v>1</v>
      </c>
      <c r="BA1481" t="str">
        <f t="shared" si="614"/>
        <v/>
      </c>
      <c r="BB1481">
        <f t="shared" si="615"/>
        <v>0</v>
      </c>
      <c r="BC1481">
        <f t="shared" si="616"/>
        <v>0</v>
      </c>
      <c r="BD1481">
        <f t="shared" si="617"/>
        <v>45</v>
      </c>
      <c r="BE1481">
        <f t="shared" si="618"/>
        <v>0</v>
      </c>
      <c r="BF1481">
        <f t="shared" si="619"/>
        <v>0</v>
      </c>
      <c r="BG1481">
        <f t="shared" si="620"/>
        <v>0</v>
      </c>
      <c r="BH1481">
        <f t="shared" si="621"/>
        <v>0</v>
      </c>
      <c r="BI1481" t="str">
        <f t="shared" si="622"/>
        <v/>
      </c>
      <c r="BJ1481" t="str">
        <f t="shared" si="623"/>
        <v/>
      </c>
      <c r="BK1481" t="str">
        <f t="shared" si="624"/>
        <v/>
      </c>
      <c r="BL1481" t="str">
        <f t="shared" si="625"/>
        <v/>
      </c>
      <c r="BM1481" t="str">
        <f t="shared" si="626"/>
        <v/>
      </c>
      <c r="BN1481" t="str">
        <f t="shared" si="627"/>
        <v/>
      </c>
      <c r="BO1481" t="str">
        <f t="shared" si="628"/>
        <v/>
      </c>
      <c r="BP1481">
        <f t="shared" si="629"/>
        <v>2</v>
      </c>
      <c r="BQ1481">
        <f t="shared" si="630"/>
        <v>5</v>
      </c>
      <c r="BR1481">
        <f t="shared" si="631"/>
        <v>1</v>
      </c>
      <c r="BS1481">
        <f t="shared" si="632"/>
        <v>17</v>
      </c>
      <c r="BT1481" t="str">
        <f t="shared" si="633"/>
        <v/>
      </c>
    </row>
    <row r="1482" spans="1:72">
      <c r="A1482">
        <v>202380</v>
      </c>
      <c r="B1482">
        <v>84036</v>
      </c>
      <c r="C1482" t="s">
        <v>150</v>
      </c>
      <c r="D1482">
        <v>121</v>
      </c>
      <c r="E1482" t="s">
        <v>476</v>
      </c>
      <c r="F1482">
        <v>1110</v>
      </c>
      <c r="G1482" t="s">
        <v>477</v>
      </c>
      <c r="H1482" t="s">
        <v>600</v>
      </c>
      <c r="I1482" t="s">
        <v>137</v>
      </c>
      <c r="J1482" t="s">
        <v>138</v>
      </c>
      <c r="K1482">
        <v>0</v>
      </c>
      <c r="L1482" t="s">
        <v>126</v>
      </c>
      <c r="M1482" t="s">
        <v>123</v>
      </c>
      <c r="N1482">
        <v>1</v>
      </c>
      <c r="O1482" t="s">
        <v>139</v>
      </c>
      <c r="P1482" t="s">
        <v>151</v>
      </c>
      <c r="Q1482" t="s">
        <v>141</v>
      </c>
      <c r="R1482" t="s">
        <v>141</v>
      </c>
      <c r="S1482" s="1">
        <v>45355</v>
      </c>
      <c r="T1482" s="1">
        <v>45403</v>
      </c>
      <c r="U1482" t="s">
        <v>129</v>
      </c>
      <c r="W1482" t="s">
        <v>129</v>
      </c>
      <c r="X1482" t="s">
        <v>129</v>
      </c>
      <c r="Y1482" t="s">
        <v>129</v>
      </c>
      <c r="Z1482" t="s">
        <v>129</v>
      </c>
      <c r="AA1482" t="s">
        <v>129</v>
      </c>
      <c r="AB1482" t="s">
        <v>129</v>
      </c>
      <c r="AC1482" t="s">
        <v>129</v>
      </c>
      <c r="AD1482">
        <v>0</v>
      </c>
      <c r="AE1482">
        <v>22</v>
      </c>
      <c r="AF1482">
        <v>30</v>
      </c>
      <c r="AG1482">
        <v>0</v>
      </c>
      <c r="AH1482">
        <v>0</v>
      </c>
      <c r="AI1482">
        <v>2</v>
      </c>
      <c r="AJ1482">
        <v>3</v>
      </c>
      <c r="AK1482">
        <v>3</v>
      </c>
      <c r="AL1482">
        <v>3</v>
      </c>
      <c r="AM1482">
        <v>3</v>
      </c>
      <c r="AP1482" t="s">
        <v>138</v>
      </c>
      <c r="AR1482" t="s">
        <v>133</v>
      </c>
      <c r="AS1482">
        <v>3</v>
      </c>
      <c r="AT1482">
        <v>3</v>
      </c>
      <c r="AU1482">
        <f t="shared" si="608"/>
        <v>0</v>
      </c>
      <c r="AV1482">
        <f t="shared" si="609"/>
        <v>0</v>
      </c>
      <c r="AW1482">
        <f t="shared" si="610"/>
        <v>0</v>
      </c>
      <c r="AX1482" t="str">
        <f t="shared" si="611"/>
        <v/>
      </c>
      <c r="AY1482" t="str">
        <f t="shared" si="612"/>
        <v/>
      </c>
      <c r="AZ1482">
        <f t="shared" si="613"/>
        <v>1</v>
      </c>
      <c r="BA1482" t="str">
        <f t="shared" si="614"/>
        <v/>
      </c>
      <c r="BB1482">
        <f t="shared" si="615"/>
        <v>0</v>
      </c>
      <c r="BC1482">
        <f t="shared" si="616"/>
        <v>0</v>
      </c>
      <c r="BD1482">
        <f t="shared" si="617"/>
        <v>45</v>
      </c>
      <c r="BE1482">
        <f t="shared" si="618"/>
        <v>0</v>
      </c>
      <c r="BF1482">
        <f t="shared" si="619"/>
        <v>0</v>
      </c>
      <c r="BG1482">
        <f t="shared" si="620"/>
        <v>0</v>
      </c>
      <c r="BH1482">
        <f t="shared" si="621"/>
        <v>0</v>
      </c>
      <c r="BI1482" t="str">
        <f t="shared" si="622"/>
        <v/>
      </c>
      <c r="BJ1482" t="str">
        <f t="shared" si="623"/>
        <v/>
      </c>
      <c r="BK1482" t="str">
        <f t="shared" si="624"/>
        <v/>
      </c>
      <c r="BL1482" t="str">
        <f t="shared" si="625"/>
        <v/>
      </c>
      <c r="BM1482" t="str">
        <f t="shared" si="626"/>
        <v/>
      </c>
      <c r="BN1482" t="str">
        <f t="shared" si="627"/>
        <v/>
      </c>
      <c r="BO1482" t="str">
        <f t="shared" si="628"/>
        <v/>
      </c>
      <c r="BP1482">
        <f t="shared" si="629"/>
        <v>2</v>
      </c>
      <c r="BQ1482">
        <f t="shared" si="630"/>
        <v>10</v>
      </c>
      <c r="BR1482">
        <f t="shared" si="631"/>
        <v>1</v>
      </c>
      <c r="BS1482">
        <f t="shared" si="632"/>
        <v>17</v>
      </c>
      <c r="BT1482" t="str">
        <f t="shared" si="633"/>
        <v/>
      </c>
    </row>
    <row r="1483" spans="1:72">
      <c r="A1483">
        <v>202380</v>
      </c>
      <c r="B1483">
        <v>84037</v>
      </c>
      <c r="C1483" t="s">
        <v>150</v>
      </c>
      <c r="D1483">
        <v>121</v>
      </c>
      <c r="E1483" t="s">
        <v>476</v>
      </c>
      <c r="F1483">
        <v>1110</v>
      </c>
      <c r="G1483" t="s">
        <v>477</v>
      </c>
      <c r="H1483" t="s">
        <v>601</v>
      </c>
      <c r="I1483" t="s">
        <v>137</v>
      </c>
      <c r="J1483" t="s">
        <v>138</v>
      </c>
      <c r="K1483">
        <v>0</v>
      </c>
      <c r="L1483" t="s">
        <v>126</v>
      </c>
      <c r="M1483" t="s">
        <v>123</v>
      </c>
      <c r="N1483">
        <v>1</v>
      </c>
      <c r="O1483" t="s">
        <v>139</v>
      </c>
      <c r="P1483" t="s">
        <v>151</v>
      </c>
      <c r="Q1483" t="s">
        <v>141</v>
      </c>
      <c r="R1483" t="s">
        <v>141</v>
      </c>
      <c r="S1483" s="1">
        <v>45355</v>
      </c>
      <c r="T1483" s="1">
        <v>45403</v>
      </c>
      <c r="U1483" t="s">
        <v>129</v>
      </c>
      <c r="W1483" t="s">
        <v>129</v>
      </c>
      <c r="X1483" t="s">
        <v>129</v>
      </c>
      <c r="Y1483" t="s">
        <v>129</v>
      </c>
      <c r="Z1483" t="s">
        <v>129</v>
      </c>
      <c r="AA1483" t="s">
        <v>129</v>
      </c>
      <c r="AB1483" t="s">
        <v>129</v>
      </c>
      <c r="AC1483" t="s">
        <v>129</v>
      </c>
      <c r="AD1483">
        <v>0</v>
      </c>
      <c r="AE1483">
        <v>9</v>
      </c>
      <c r="AF1483">
        <v>30</v>
      </c>
      <c r="AG1483">
        <v>0</v>
      </c>
      <c r="AH1483">
        <v>0</v>
      </c>
      <c r="AI1483">
        <v>2</v>
      </c>
      <c r="AJ1483">
        <v>3</v>
      </c>
      <c r="AK1483">
        <v>3</v>
      </c>
      <c r="AL1483">
        <v>3</v>
      </c>
      <c r="AM1483">
        <v>3</v>
      </c>
      <c r="AP1483" t="s">
        <v>138</v>
      </c>
      <c r="AR1483" t="s">
        <v>133</v>
      </c>
      <c r="AS1483">
        <v>3</v>
      </c>
      <c r="AT1483">
        <v>3</v>
      </c>
      <c r="AU1483">
        <f t="shared" si="608"/>
        <v>0</v>
      </c>
      <c r="AV1483">
        <f t="shared" si="609"/>
        <v>0</v>
      </c>
      <c r="AW1483">
        <f t="shared" si="610"/>
        <v>0</v>
      </c>
      <c r="AX1483" t="str">
        <f t="shared" si="611"/>
        <v/>
      </c>
      <c r="AY1483" t="str">
        <f t="shared" si="612"/>
        <v/>
      </c>
      <c r="AZ1483">
        <f t="shared" si="613"/>
        <v>1</v>
      </c>
      <c r="BA1483" t="str">
        <f t="shared" si="614"/>
        <v/>
      </c>
      <c r="BB1483">
        <f t="shared" si="615"/>
        <v>0</v>
      </c>
      <c r="BC1483">
        <f t="shared" si="616"/>
        <v>0</v>
      </c>
      <c r="BD1483">
        <f t="shared" si="617"/>
        <v>45</v>
      </c>
      <c r="BE1483">
        <f t="shared" si="618"/>
        <v>0</v>
      </c>
      <c r="BF1483">
        <f t="shared" si="619"/>
        <v>0</v>
      </c>
      <c r="BG1483">
        <f t="shared" si="620"/>
        <v>0</v>
      </c>
      <c r="BH1483">
        <f t="shared" si="621"/>
        <v>0</v>
      </c>
      <c r="BI1483" t="str">
        <f t="shared" si="622"/>
        <v/>
      </c>
      <c r="BJ1483" t="str">
        <f t="shared" si="623"/>
        <v/>
      </c>
      <c r="BK1483" t="str">
        <f t="shared" si="624"/>
        <v/>
      </c>
      <c r="BL1483" t="str">
        <f t="shared" si="625"/>
        <v/>
      </c>
      <c r="BM1483" t="str">
        <f t="shared" si="626"/>
        <v/>
      </c>
      <c r="BN1483" t="str">
        <f t="shared" si="627"/>
        <v/>
      </c>
      <c r="BO1483" t="str">
        <f t="shared" si="628"/>
        <v/>
      </c>
      <c r="BP1483">
        <f t="shared" si="629"/>
        <v>2</v>
      </c>
      <c r="BQ1483">
        <f t="shared" si="630"/>
        <v>10</v>
      </c>
      <c r="BR1483">
        <f t="shared" si="631"/>
        <v>1</v>
      </c>
      <c r="BS1483">
        <f t="shared" si="632"/>
        <v>17</v>
      </c>
      <c r="BT1483" t="str">
        <f t="shared" si="633"/>
        <v/>
      </c>
    </row>
    <row r="1484" spans="1:72">
      <c r="A1484">
        <v>202380</v>
      </c>
      <c r="B1484">
        <v>84034</v>
      </c>
      <c r="C1484" t="s">
        <v>123</v>
      </c>
      <c r="D1484">
        <v>1</v>
      </c>
      <c r="E1484" t="s">
        <v>476</v>
      </c>
      <c r="F1484">
        <v>1110</v>
      </c>
      <c r="G1484" t="s">
        <v>477</v>
      </c>
      <c r="H1484" t="s">
        <v>186</v>
      </c>
      <c r="I1484" t="s">
        <v>54</v>
      </c>
      <c r="J1484" t="s">
        <v>138</v>
      </c>
      <c r="K1484">
        <v>0</v>
      </c>
      <c r="L1484" t="s">
        <v>126</v>
      </c>
      <c r="M1484" t="s">
        <v>123</v>
      </c>
      <c r="N1484">
        <v>1</v>
      </c>
      <c r="O1484">
        <v>2</v>
      </c>
      <c r="P1484" t="s">
        <v>151</v>
      </c>
      <c r="Q1484" t="s">
        <v>184</v>
      </c>
      <c r="R1484" t="s">
        <v>141</v>
      </c>
      <c r="S1484" s="1">
        <v>45299</v>
      </c>
      <c r="T1484" s="1">
        <v>45403</v>
      </c>
      <c r="U1484">
        <v>1030</v>
      </c>
      <c r="V1484">
        <v>1145</v>
      </c>
      <c r="W1484" t="s">
        <v>129</v>
      </c>
      <c r="X1484" t="s">
        <v>46</v>
      </c>
      <c r="Y1484" t="s">
        <v>129</v>
      </c>
      <c r="Z1484" t="s">
        <v>50</v>
      </c>
      <c r="AA1484" t="s">
        <v>129</v>
      </c>
      <c r="AB1484" t="s">
        <v>129</v>
      </c>
      <c r="AC1484" t="s">
        <v>129</v>
      </c>
      <c r="AD1484">
        <v>0</v>
      </c>
      <c r="AE1484">
        <v>31</v>
      </c>
      <c r="AF1484">
        <v>30</v>
      </c>
      <c r="AG1484">
        <v>0</v>
      </c>
      <c r="AH1484">
        <v>0</v>
      </c>
      <c r="AI1484">
        <v>2</v>
      </c>
      <c r="AJ1484">
        <v>3</v>
      </c>
      <c r="AK1484">
        <v>3</v>
      </c>
      <c r="AL1484">
        <v>3</v>
      </c>
      <c r="AM1484">
        <v>3</v>
      </c>
      <c r="AP1484" t="s">
        <v>138</v>
      </c>
      <c r="AR1484" t="s">
        <v>133</v>
      </c>
      <c r="AS1484">
        <v>3</v>
      </c>
      <c r="AT1484">
        <v>0</v>
      </c>
      <c r="AU1484">
        <f t="shared" si="608"/>
        <v>30</v>
      </c>
      <c r="AV1484">
        <f t="shared" si="609"/>
        <v>60</v>
      </c>
      <c r="AW1484">
        <f t="shared" si="610"/>
        <v>30</v>
      </c>
      <c r="AX1484">
        <f t="shared" si="611"/>
        <v>75</v>
      </c>
      <c r="AY1484">
        <f t="shared" si="612"/>
        <v>2250</v>
      </c>
      <c r="AZ1484">
        <f t="shared" si="613"/>
        <v>2</v>
      </c>
      <c r="BA1484">
        <f t="shared" si="614"/>
        <v>1125</v>
      </c>
      <c r="BB1484">
        <f t="shared" si="615"/>
        <v>2250</v>
      </c>
      <c r="BC1484">
        <f t="shared" si="616"/>
        <v>2250</v>
      </c>
      <c r="BD1484">
        <f t="shared" si="617"/>
        <v>45</v>
      </c>
      <c r="BE1484">
        <f t="shared" si="618"/>
        <v>1</v>
      </c>
      <c r="BF1484">
        <f t="shared" si="619"/>
        <v>0.5</v>
      </c>
      <c r="BG1484">
        <f t="shared" si="620"/>
        <v>45</v>
      </c>
      <c r="BH1484">
        <f t="shared" si="621"/>
        <v>37.5</v>
      </c>
      <c r="BI1484">
        <f t="shared" si="622"/>
        <v>75</v>
      </c>
      <c r="BJ1484">
        <f t="shared" si="623"/>
        <v>75</v>
      </c>
      <c r="BK1484">
        <f t="shared" si="624"/>
        <v>75</v>
      </c>
      <c r="BL1484" t="str">
        <f t="shared" si="625"/>
        <v/>
      </c>
      <c r="BM1484" t="str">
        <f t="shared" si="626"/>
        <v/>
      </c>
      <c r="BN1484" t="str">
        <f t="shared" si="627"/>
        <v/>
      </c>
      <c r="BO1484" t="str">
        <f t="shared" si="628"/>
        <v/>
      </c>
      <c r="BP1484">
        <f t="shared" si="629"/>
        <v>2</v>
      </c>
      <c r="BQ1484">
        <f t="shared" si="630"/>
        <v>2</v>
      </c>
      <c r="BR1484">
        <f t="shared" si="631"/>
        <v>1</v>
      </c>
      <c r="BS1484">
        <f t="shared" si="632"/>
        <v>17</v>
      </c>
      <c r="BT1484" t="str">
        <f t="shared" si="633"/>
        <v/>
      </c>
    </row>
    <row r="1485" spans="1:72">
      <c r="A1485">
        <v>202380</v>
      </c>
      <c r="B1485">
        <v>84034</v>
      </c>
      <c r="C1485" t="s">
        <v>123</v>
      </c>
      <c r="D1485">
        <v>1</v>
      </c>
      <c r="E1485" t="s">
        <v>476</v>
      </c>
      <c r="F1485">
        <v>1110</v>
      </c>
      <c r="G1485" t="s">
        <v>477</v>
      </c>
      <c r="H1485" t="s">
        <v>186</v>
      </c>
      <c r="I1485" t="s">
        <v>54</v>
      </c>
      <c r="J1485" t="s">
        <v>138</v>
      </c>
      <c r="K1485">
        <v>0</v>
      </c>
      <c r="L1485" t="s">
        <v>126</v>
      </c>
      <c r="M1485" t="s">
        <v>123</v>
      </c>
      <c r="N1485">
        <v>1</v>
      </c>
      <c r="O1485">
        <v>2</v>
      </c>
      <c r="P1485" t="s">
        <v>151</v>
      </c>
      <c r="Q1485" t="s">
        <v>137</v>
      </c>
      <c r="R1485">
        <v>207</v>
      </c>
      <c r="S1485" s="1">
        <v>45299</v>
      </c>
      <c r="T1485" s="1">
        <v>45403</v>
      </c>
      <c r="U1485">
        <v>1030</v>
      </c>
      <c r="V1485">
        <v>1145</v>
      </c>
      <c r="W1485" t="s">
        <v>129</v>
      </c>
      <c r="X1485" t="s">
        <v>46</v>
      </c>
      <c r="Y1485" t="s">
        <v>129</v>
      </c>
      <c r="Z1485" t="s">
        <v>50</v>
      </c>
      <c r="AA1485" t="s">
        <v>129</v>
      </c>
      <c r="AB1485" t="s">
        <v>129</v>
      </c>
      <c r="AC1485" t="s">
        <v>129</v>
      </c>
      <c r="AD1485">
        <v>0</v>
      </c>
      <c r="AE1485">
        <v>31</v>
      </c>
      <c r="AF1485">
        <v>30</v>
      </c>
      <c r="AG1485">
        <v>0</v>
      </c>
      <c r="AH1485">
        <v>0</v>
      </c>
      <c r="AI1485">
        <v>2</v>
      </c>
      <c r="AJ1485">
        <v>3</v>
      </c>
      <c r="AK1485">
        <v>3</v>
      </c>
      <c r="AL1485">
        <v>3</v>
      </c>
      <c r="AM1485">
        <v>3</v>
      </c>
      <c r="AP1485" t="s">
        <v>138</v>
      </c>
      <c r="AR1485" t="s">
        <v>133</v>
      </c>
      <c r="AS1485">
        <v>3</v>
      </c>
      <c r="AT1485">
        <v>3</v>
      </c>
      <c r="AU1485">
        <f t="shared" si="608"/>
        <v>30</v>
      </c>
      <c r="AV1485">
        <f t="shared" si="609"/>
        <v>60</v>
      </c>
      <c r="AW1485">
        <f t="shared" si="610"/>
        <v>30</v>
      </c>
      <c r="AX1485">
        <f t="shared" si="611"/>
        <v>75</v>
      </c>
      <c r="AY1485">
        <f t="shared" si="612"/>
        <v>2250</v>
      </c>
      <c r="AZ1485">
        <f t="shared" si="613"/>
        <v>2</v>
      </c>
      <c r="BA1485">
        <f t="shared" si="614"/>
        <v>1125</v>
      </c>
      <c r="BB1485">
        <f t="shared" si="615"/>
        <v>2250</v>
      </c>
      <c r="BC1485">
        <f t="shared" si="616"/>
        <v>2250</v>
      </c>
      <c r="BD1485">
        <f t="shared" si="617"/>
        <v>45</v>
      </c>
      <c r="BE1485">
        <f t="shared" si="618"/>
        <v>1</v>
      </c>
      <c r="BF1485">
        <f t="shared" si="619"/>
        <v>0.5</v>
      </c>
      <c r="BG1485">
        <f t="shared" si="620"/>
        <v>45</v>
      </c>
      <c r="BH1485">
        <f t="shared" si="621"/>
        <v>37.5</v>
      </c>
      <c r="BI1485">
        <f t="shared" si="622"/>
        <v>75</v>
      </c>
      <c r="BJ1485">
        <f t="shared" si="623"/>
        <v>75</v>
      </c>
      <c r="BK1485">
        <f t="shared" si="624"/>
        <v>75</v>
      </c>
      <c r="BL1485" t="str">
        <f t="shared" si="625"/>
        <v/>
      </c>
      <c r="BM1485" t="str">
        <f t="shared" si="626"/>
        <v/>
      </c>
      <c r="BN1485" t="str">
        <f t="shared" si="627"/>
        <v/>
      </c>
      <c r="BO1485" t="str">
        <f t="shared" si="628"/>
        <v/>
      </c>
      <c r="BP1485">
        <f t="shared" si="629"/>
        <v>2</v>
      </c>
      <c r="BQ1485">
        <f t="shared" si="630"/>
        <v>2</v>
      </c>
      <c r="BR1485">
        <f t="shared" si="631"/>
        <v>1</v>
      </c>
      <c r="BS1485">
        <f t="shared" si="632"/>
        <v>17</v>
      </c>
      <c r="BT1485" t="str">
        <f t="shared" si="633"/>
        <v/>
      </c>
    </row>
    <row r="1486" spans="1:72">
      <c r="A1486">
        <v>202380</v>
      </c>
      <c r="B1486">
        <v>83490</v>
      </c>
      <c r="C1486" t="s">
        <v>123</v>
      </c>
      <c r="D1486">
        <v>1</v>
      </c>
      <c r="E1486" t="s">
        <v>476</v>
      </c>
      <c r="F1486">
        <v>1220</v>
      </c>
      <c r="G1486" t="s">
        <v>484</v>
      </c>
      <c r="H1486">
        <v>101</v>
      </c>
      <c r="K1486">
        <v>0</v>
      </c>
      <c r="L1486" t="s">
        <v>126</v>
      </c>
      <c r="M1486" t="s">
        <v>123</v>
      </c>
      <c r="N1486">
        <v>1</v>
      </c>
      <c r="O1486">
        <v>1</v>
      </c>
      <c r="P1486" t="s">
        <v>151</v>
      </c>
      <c r="Q1486" t="s">
        <v>485</v>
      </c>
      <c r="R1486">
        <v>101</v>
      </c>
      <c r="S1486" s="1">
        <v>45299</v>
      </c>
      <c r="T1486" s="1">
        <v>45403</v>
      </c>
      <c r="U1486">
        <v>1200</v>
      </c>
      <c r="V1486">
        <v>1445</v>
      </c>
      <c r="W1486" t="s">
        <v>45</v>
      </c>
      <c r="X1486" t="s">
        <v>129</v>
      </c>
      <c r="Y1486" t="s">
        <v>129</v>
      </c>
      <c r="Z1486" t="s">
        <v>129</v>
      </c>
      <c r="AA1486" t="s">
        <v>129</v>
      </c>
      <c r="AB1486" t="s">
        <v>129</v>
      </c>
      <c r="AC1486" t="s">
        <v>129</v>
      </c>
      <c r="AD1486">
        <v>0</v>
      </c>
      <c r="AE1486">
        <v>15</v>
      </c>
      <c r="AF1486">
        <v>30</v>
      </c>
      <c r="AG1486">
        <v>0</v>
      </c>
      <c r="AH1486">
        <v>0</v>
      </c>
      <c r="AI1486">
        <v>2</v>
      </c>
      <c r="AJ1486">
        <v>3</v>
      </c>
      <c r="AK1486">
        <v>3</v>
      </c>
      <c r="AL1486">
        <v>3</v>
      </c>
      <c r="AM1486">
        <v>3</v>
      </c>
      <c r="AR1486" t="s">
        <v>133</v>
      </c>
      <c r="AS1486">
        <v>3.3</v>
      </c>
      <c r="AT1486">
        <v>3</v>
      </c>
      <c r="AU1486">
        <f t="shared" si="608"/>
        <v>15</v>
      </c>
      <c r="AV1486">
        <f t="shared" si="609"/>
        <v>15</v>
      </c>
      <c r="AW1486">
        <f t="shared" si="610"/>
        <v>15</v>
      </c>
      <c r="AX1486">
        <f t="shared" si="611"/>
        <v>165</v>
      </c>
      <c r="AY1486">
        <f t="shared" si="612"/>
        <v>2475</v>
      </c>
      <c r="AZ1486">
        <f t="shared" si="613"/>
        <v>1</v>
      </c>
      <c r="BA1486">
        <f t="shared" si="614"/>
        <v>2475</v>
      </c>
      <c r="BB1486">
        <f t="shared" si="615"/>
        <v>2475</v>
      </c>
      <c r="BC1486">
        <f t="shared" si="616"/>
        <v>2250</v>
      </c>
      <c r="BD1486">
        <f t="shared" si="617"/>
        <v>45</v>
      </c>
      <c r="BE1486">
        <f t="shared" si="618"/>
        <v>1</v>
      </c>
      <c r="BF1486">
        <f t="shared" si="619"/>
        <v>1</v>
      </c>
      <c r="BG1486">
        <f t="shared" si="620"/>
        <v>49.5</v>
      </c>
      <c r="BH1486">
        <f t="shared" si="621"/>
        <v>41.25</v>
      </c>
      <c r="BI1486">
        <f t="shared" si="622"/>
        <v>150</v>
      </c>
      <c r="BJ1486">
        <f t="shared" si="623"/>
        <v>165</v>
      </c>
      <c r="BK1486">
        <f t="shared" si="624"/>
        <v>165</v>
      </c>
      <c r="BL1486" t="str">
        <f t="shared" si="625"/>
        <v/>
      </c>
      <c r="BM1486" t="str">
        <f t="shared" si="626"/>
        <v/>
      </c>
      <c r="BN1486" t="str">
        <f t="shared" si="627"/>
        <v/>
      </c>
      <c r="BO1486" t="str">
        <f t="shared" si="628"/>
        <v/>
      </c>
      <c r="BP1486">
        <f t="shared" si="629"/>
        <v>2</v>
      </c>
      <c r="BQ1486">
        <f t="shared" si="630"/>
        <v>2</v>
      </c>
      <c r="BR1486">
        <f t="shared" si="631"/>
        <v>1</v>
      </c>
      <c r="BS1486">
        <f t="shared" si="632"/>
        <v>17</v>
      </c>
      <c r="BT1486" t="str">
        <f t="shared" si="633"/>
        <v/>
      </c>
    </row>
    <row r="1487" spans="1:72">
      <c r="A1487">
        <v>202380</v>
      </c>
      <c r="B1487">
        <v>82079</v>
      </c>
      <c r="C1487" t="s">
        <v>123</v>
      </c>
      <c r="D1487">
        <v>1</v>
      </c>
      <c r="E1487" t="s">
        <v>476</v>
      </c>
      <c r="F1487">
        <v>1220</v>
      </c>
      <c r="G1487" t="s">
        <v>484</v>
      </c>
      <c r="H1487" t="s">
        <v>182</v>
      </c>
      <c r="I1487" t="s">
        <v>50</v>
      </c>
      <c r="J1487" t="s">
        <v>138</v>
      </c>
      <c r="K1487">
        <v>0</v>
      </c>
      <c r="L1487" t="s">
        <v>126</v>
      </c>
      <c r="M1487" t="s">
        <v>123</v>
      </c>
      <c r="N1487">
        <v>1</v>
      </c>
      <c r="O1487" t="s">
        <v>139</v>
      </c>
      <c r="P1487" t="s">
        <v>151</v>
      </c>
      <c r="Q1487" t="s">
        <v>184</v>
      </c>
      <c r="R1487" t="s">
        <v>141</v>
      </c>
      <c r="S1487" s="1">
        <v>45299</v>
      </c>
      <c r="T1487" s="1">
        <v>45403</v>
      </c>
      <c r="U1487">
        <v>1200</v>
      </c>
      <c r="V1487">
        <v>1445</v>
      </c>
      <c r="W1487" t="s">
        <v>129</v>
      </c>
      <c r="X1487" t="s">
        <v>129</v>
      </c>
      <c r="Y1487" t="s">
        <v>129</v>
      </c>
      <c r="Z1487" t="s">
        <v>50</v>
      </c>
      <c r="AA1487" t="s">
        <v>129</v>
      </c>
      <c r="AB1487" t="s">
        <v>129</v>
      </c>
      <c r="AC1487" t="s">
        <v>129</v>
      </c>
      <c r="AD1487">
        <v>0</v>
      </c>
      <c r="AE1487">
        <v>15</v>
      </c>
      <c r="AF1487">
        <v>30</v>
      </c>
      <c r="AG1487">
        <v>0</v>
      </c>
      <c r="AH1487">
        <v>0</v>
      </c>
      <c r="AI1487">
        <v>2</v>
      </c>
      <c r="AJ1487">
        <v>3</v>
      </c>
      <c r="AK1487">
        <v>3</v>
      </c>
      <c r="AL1487">
        <v>3</v>
      </c>
      <c r="AM1487">
        <v>3</v>
      </c>
      <c r="AP1487" t="s">
        <v>138</v>
      </c>
      <c r="AR1487" t="s">
        <v>133</v>
      </c>
      <c r="AS1487">
        <v>3.3</v>
      </c>
      <c r="AT1487">
        <v>3</v>
      </c>
      <c r="AU1487">
        <f t="shared" si="608"/>
        <v>15</v>
      </c>
      <c r="AV1487">
        <f t="shared" si="609"/>
        <v>15</v>
      </c>
      <c r="AW1487">
        <f t="shared" si="610"/>
        <v>15</v>
      </c>
      <c r="AX1487">
        <f t="shared" si="611"/>
        <v>165</v>
      </c>
      <c r="AY1487">
        <f t="shared" si="612"/>
        <v>2475</v>
      </c>
      <c r="AZ1487">
        <f t="shared" si="613"/>
        <v>1</v>
      </c>
      <c r="BA1487">
        <f t="shared" si="614"/>
        <v>2475</v>
      </c>
      <c r="BB1487">
        <f t="shared" si="615"/>
        <v>2475</v>
      </c>
      <c r="BC1487">
        <f t="shared" si="616"/>
        <v>2250</v>
      </c>
      <c r="BD1487">
        <f t="shared" si="617"/>
        <v>45</v>
      </c>
      <c r="BE1487">
        <f t="shared" si="618"/>
        <v>1</v>
      </c>
      <c r="BF1487">
        <f t="shared" si="619"/>
        <v>1</v>
      </c>
      <c r="BG1487">
        <f t="shared" si="620"/>
        <v>49.5</v>
      </c>
      <c r="BH1487">
        <f t="shared" si="621"/>
        <v>41.25</v>
      </c>
      <c r="BI1487">
        <f t="shared" si="622"/>
        <v>150</v>
      </c>
      <c r="BJ1487">
        <f t="shared" si="623"/>
        <v>165</v>
      </c>
      <c r="BK1487">
        <f t="shared" si="624"/>
        <v>165</v>
      </c>
      <c r="BL1487" t="str">
        <f t="shared" si="625"/>
        <v/>
      </c>
      <c r="BM1487" t="str">
        <f t="shared" si="626"/>
        <v/>
      </c>
      <c r="BN1487" t="str">
        <f t="shared" si="627"/>
        <v/>
      </c>
      <c r="BO1487" t="str">
        <f t="shared" si="628"/>
        <v/>
      </c>
      <c r="BP1487">
        <f t="shared" si="629"/>
        <v>2</v>
      </c>
      <c r="BQ1487">
        <f t="shared" si="630"/>
        <v>2</v>
      </c>
      <c r="BR1487">
        <f t="shared" si="631"/>
        <v>1</v>
      </c>
      <c r="BS1487">
        <f t="shared" si="632"/>
        <v>17</v>
      </c>
      <c r="BT1487" t="str">
        <f t="shared" si="633"/>
        <v/>
      </c>
    </row>
    <row r="1488" spans="1:72">
      <c r="A1488">
        <v>202380</v>
      </c>
      <c r="B1488">
        <v>84038</v>
      </c>
      <c r="C1488" t="s">
        <v>123</v>
      </c>
      <c r="D1488">
        <v>1</v>
      </c>
      <c r="E1488" t="s">
        <v>476</v>
      </c>
      <c r="F1488">
        <v>1310</v>
      </c>
      <c r="G1488" t="s">
        <v>487</v>
      </c>
      <c r="H1488">
        <v>101</v>
      </c>
      <c r="K1488">
        <v>0</v>
      </c>
      <c r="L1488" t="s">
        <v>126</v>
      </c>
      <c r="M1488" t="s">
        <v>123</v>
      </c>
      <c r="N1488" t="s">
        <v>53</v>
      </c>
      <c r="O1488">
        <v>1</v>
      </c>
      <c r="P1488" t="s">
        <v>151</v>
      </c>
      <c r="Q1488" t="s">
        <v>53</v>
      </c>
      <c r="R1488">
        <v>203</v>
      </c>
      <c r="S1488" s="1">
        <v>45299</v>
      </c>
      <c r="T1488" s="1">
        <v>45403</v>
      </c>
      <c r="U1488">
        <v>1730</v>
      </c>
      <c r="V1488">
        <v>2015</v>
      </c>
      <c r="W1488" t="s">
        <v>45</v>
      </c>
      <c r="X1488" t="s">
        <v>129</v>
      </c>
      <c r="Y1488" t="s">
        <v>47</v>
      </c>
      <c r="Z1488" t="s">
        <v>129</v>
      </c>
      <c r="AA1488" t="s">
        <v>129</v>
      </c>
      <c r="AB1488" t="s">
        <v>129</v>
      </c>
      <c r="AC1488" t="s">
        <v>129</v>
      </c>
      <c r="AD1488">
        <v>0</v>
      </c>
      <c r="AE1488">
        <v>15</v>
      </c>
      <c r="AF1488">
        <v>30</v>
      </c>
      <c r="AG1488">
        <v>0</v>
      </c>
      <c r="AH1488">
        <v>0</v>
      </c>
      <c r="AI1488">
        <v>2</v>
      </c>
      <c r="AJ1488">
        <v>3</v>
      </c>
      <c r="AK1488">
        <v>3</v>
      </c>
      <c r="AL1488">
        <v>6</v>
      </c>
      <c r="AN1488">
        <v>6</v>
      </c>
      <c r="AR1488" t="s">
        <v>130</v>
      </c>
      <c r="AS1488">
        <v>6.6</v>
      </c>
      <c r="AT1488">
        <v>3</v>
      </c>
      <c r="AU1488">
        <f t="shared" si="608"/>
        <v>30</v>
      </c>
      <c r="AV1488">
        <f t="shared" si="609"/>
        <v>30</v>
      </c>
      <c r="AW1488">
        <f t="shared" si="610"/>
        <v>30</v>
      </c>
      <c r="AX1488">
        <f t="shared" si="611"/>
        <v>165</v>
      </c>
      <c r="AY1488">
        <f t="shared" si="612"/>
        <v>4950</v>
      </c>
      <c r="AZ1488">
        <f t="shared" si="613"/>
        <v>1</v>
      </c>
      <c r="BA1488">
        <f t="shared" si="614"/>
        <v>4950</v>
      </c>
      <c r="BB1488">
        <f t="shared" si="615"/>
        <v>4950</v>
      </c>
      <c r="BC1488">
        <f t="shared" si="616"/>
        <v>4500</v>
      </c>
      <c r="BD1488">
        <f t="shared" si="617"/>
        <v>90</v>
      </c>
      <c r="BE1488">
        <f t="shared" si="618"/>
        <v>1</v>
      </c>
      <c r="BF1488">
        <f t="shared" si="619"/>
        <v>1</v>
      </c>
      <c r="BG1488">
        <f t="shared" si="620"/>
        <v>99</v>
      </c>
      <c r="BH1488">
        <f t="shared" si="621"/>
        <v>82.5</v>
      </c>
      <c r="BI1488">
        <f t="shared" si="622"/>
        <v>150</v>
      </c>
      <c r="BJ1488">
        <f t="shared" si="623"/>
        <v>165</v>
      </c>
      <c r="BK1488">
        <f t="shared" si="624"/>
        <v>165</v>
      </c>
      <c r="BL1488" t="str">
        <f t="shared" si="625"/>
        <v/>
      </c>
      <c r="BM1488" t="str">
        <f t="shared" si="626"/>
        <v/>
      </c>
      <c r="BN1488" t="str">
        <f t="shared" si="627"/>
        <v/>
      </c>
      <c r="BO1488" t="str">
        <f t="shared" si="628"/>
        <v/>
      </c>
      <c r="BP1488">
        <f t="shared" si="629"/>
        <v>2</v>
      </c>
      <c r="BQ1488">
        <f t="shared" si="630"/>
        <v>2</v>
      </c>
      <c r="BR1488">
        <f t="shared" si="631"/>
        <v>1</v>
      </c>
      <c r="BS1488">
        <f t="shared" si="632"/>
        <v>17</v>
      </c>
      <c r="BT1488" t="str">
        <f t="shared" si="633"/>
        <v/>
      </c>
    </row>
    <row r="1489" spans="1:72">
      <c r="A1489">
        <v>202380</v>
      </c>
      <c r="B1489">
        <v>84654</v>
      </c>
      <c r="C1489" t="s">
        <v>123</v>
      </c>
      <c r="D1489">
        <v>1</v>
      </c>
      <c r="E1489" t="s">
        <v>476</v>
      </c>
      <c r="F1489">
        <v>1320</v>
      </c>
      <c r="G1489" t="s">
        <v>602</v>
      </c>
      <c r="H1489">
        <v>101</v>
      </c>
      <c r="K1489">
        <v>0</v>
      </c>
      <c r="L1489" t="s">
        <v>126</v>
      </c>
      <c r="M1489" t="s">
        <v>123</v>
      </c>
      <c r="N1489" t="s">
        <v>53</v>
      </c>
      <c r="O1489">
        <v>1</v>
      </c>
      <c r="P1489" t="s">
        <v>151</v>
      </c>
      <c r="Q1489" t="s">
        <v>53</v>
      </c>
      <c r="R1489">
        <v>203</v>
      </c>
      <c r="S1489" s="1">
        <v>45299</v>
      </c>
      <c r="T1489" s="1">
        <v>45403</v>
      </c>
      <c r="U1489">
        <v>1000</v>
      </c>
      <c r="V1489">
        <v>1545</v>
      </c>
      <c r="W1489" t="s">
        <v>129</v>
      </c>
      <c r="X1489" t="s">
        <v>129</v>
      </c>
      <c r="Y1489" t="s">
        <v>129</v>
      </c>
      <c r="Z1489" t="s">
        <v>129</v>
      </c>
      <c r="AA1489" t="s">
        <v>52</v>
      </c>
      <c r="AB1489" t="s">
        <v>129</v>
      </c>
      <c r="AC1489" t="s">
        <v>129</v>
      </c>
      <c r="AD1489">
        <v>0</v>
      </c>
      <c r="AE1489">
        <v>15</v>
      </c>
      <c r="AF1489">
        <v>30</v>
      </c>
      <c r="AG1489">
        <v>0</v>
      </c>
      <c r="AH1489">
        <v>0</v>
      </c>
      <c r="AI1489">
        <v>2</v>
      </c>
      <c r="AJ1489">
        <v>3</v>
      </c>
      <c r="AK1489">
        <v>3</v>
      </c>
      <c r="AL1489">
        <v>6</v>
      </c>
      <c r="AN1489">
        <v>6</v>
      </c>
      <c r="AR1489" t="s">
        <v>133</v>
      </c>
      <c r="AS1489">
        <v>6.9</v>
      </c>
      <c r="AT1489">
        <v>3</v>
      </c>
      <c r="AU1489">
        <f t="shared" si="608"/>
        <v>15</v>
      </c>
      <c r="AV1489">
        <f t="shared" si="609"/>
        <v>15</v>
      </c>
      <c r="AW1489">
        <f t="shared" si="610"/>
        <v>15</v>
      </c>
      <c r="AX1489">
        <f t="shared" si="611"/>
        <v>345</v>
      </c>
      <c r="AY1489">
        <f t="shared" si="612"/>
        <v>5175</v>
      </c>
      <c r="AZ1489">
        <f t="shared" si="613"/>
        <v>1</v>
      </c>
      <c r="BA1489">
        <f t="shared" si="614"/>
        <v>5175</v>
      </c>
      <c r="BB1489">
        <f t="shared" si="615"/>
        <v>5175</v>
      </c>
      <c r="BC1489">
        <f t="shared" si="616"/>
        <v>4500</v>
      </c>
      <c r="BD1489">
        <f t="shared" si="617"/>
        <v>90</v>
      </c>
      <c r="BE1489">
        <f t="shared" si="618"/>
        <v>1</v>
      </c>
      <c r="BF1489">
        <f t="shared" si="619"/>
        <v>1</v>
      </c>
      <c r="BG1489">
        <f t="shared" si="620"/>
        <v>103.5</v>
      </c>
      <c r="BH1489">
        <f t="shared" si="621"/>
        <v>86.25</v>
      </c>
      <c r="BI1489">
        <f t="shared" si="622"/>
        <v>300</v>
      </c>
      <c r="BJ1489">
        <f t="shared" si="623"/>
        <v>345</v>
      </c>
      <c r="BK1489">
        <f t="shared" si="624"/>
        <v>345</v>
      </c>
      <c r="BL1489" t="str">
        <f t="shared" si="625"/>
        <v/>
      </c>
      <c r="BM1489" t="str">
        <f t="shared" si="626"/>
        <v/>
      </c>
      <c r="BN1489" t="str">
        <f t="shared" si="627"/>
        <v/>
      </c>
      <c r="BO1489" t="str">
        <f t="shared" si="628"/>
        <v/>
      </c>
      <c r="BP1489">
        <f t="shared" si="629"/>
        <v>2</v>
      </c>
      <c r="BQ1489">
        <f t="shared" si="630"/>
        <v>2</v>
      </c>
      <c r="BR1489">
        <f t="shared" si="631"/>
        <v>1</v>
      </c>
      <c r="BS1489">
        <f t="shared" si="632"/>
        <v>17</v>
      </c>
      <c r="BT1489" t="str">
        <f t="shared" si="633"/>
        <v/>
      </c>
    </row>
    <row r="1490" spans="1:72">
      <c r="A1490">
        <v>202380</v>
      </c>
      <c r="B1490">
        <v>83195</v>
      </c>
      <c r="C1490" t="s">
        <v>123</v>
      </c>
      <c r="D1490">
        <v>105</v>
      </c>
      <c r="E1490" t="s">
        <v>476</v>
      </c>
      <c r="F1490">
        <v>1990</v>
      </c>
      <c r="G1490" t="s">
        <v>489</v>
      </c>
      <c r="H1490">
        <v>101</v>
      </c>
      <c r="K1490">
        <v>0</v>
      </c>
      <c r="L1490" t="s">
        <v>126</v>
      </c>
      <c r="M1490" t="s">
        <v>261</v>
      </c>
      <c r="N1490" t="s">
        <v>490</v>
      </c>
      <c r="O1490">
        <v>1</v>
      </c>
      <c r="P1490" t="s">
        <v>151</v>
      </c>
      <c r="Q1490" t="s">
        <v>485</v>
      </c>
      <c r="R1490">
        <v>101</v>
      </c>
      <c r="S1490" s="1">
        <v>45320</v>
      </c>
      <c r="T1490" s="1">
        <v>45403</v>
      </c>
      <c r="U1490" t="s">
        <v>129</v>
      </c>
      <c r="W1490" t="s">
        <v>129</v>
      </c>
      <c r="X1490" t="s">
        <v>129</v>
      </c>
      <c r="Y1490" t="s">
        <v>129</v>
      </c>
      <c r="Z1490" t="s">
        <v>129</v>
      </c>
      <c r="AA1490" t="s">
        <v>129</v>
      </c>
      <c r="AB1490" t="s">
        <v>129</v>
      </c>
      <c r="AC1490" t="s">
        <v>129</v>
      </c>
      <c r="AD1490">
        <v>0</v>
      </c>
      <c r="AE1490">
        <v>15</v>
      </c>
      <c r="AF1490">
        <v>30</v>
      </c>
      <c r="AG1490">
        <v>0</v>
      </c>
      <c r="AH1490">
        <v>0</v>
      </c>
      <c r="AI1490">
        <v>2</v>
      </c>
      <c r="AJ1490">
        <v>1</v>
      </c>
      <c r="AK1490">
        <v>1</v>
      </c>
      <c r="AL1490">
        <v>3</v>
      </c>
      <c r="AO1490">
        <v>3</v>
      </c>
      <c r="AQ1490" t="s">
        <v>261</v>
      </c>
      <c r="AR1490" t="s">
        <v>491</v>
      </c>
      <c r="AS1490">
        <v>3</v>
      </c>
      <c r="AT1490">
        <v>1</v>
      </c>
      <c r="AU1490">
        <f t="shared" si="608"/>
        <v>0</v>
      </c>
      <c r="AV1490">
        <f t="shared" si="609"/>
        <v>0</v>
      </c>
      <c r="AW1490">
        <f t="shared" si="610"/>
        <v>0</v>
      </c>
      <c r="AX1490" t="str">
        <f t="shared" si="611"/>
        <v/>
      </c>
      <c r="AY1490" t="str">
        <f t="shared" si="612"/>
        <v/>
      </c>
      <c r="AZ1490">
        <f t="shared" si="613"/>
        <v>1</v>
      </c>
      <c r="BA1490" t="str">
        <f t="shared" si="614"/>
        <v/>
      </c>
      <c r="BB1490">
        <f t="shared" si="615"/>
        <v>0</v>
      </c>
      <c r="BC1490">
        <f t="shared" si="616"/>
        <v>2250</v>
      </c>
      <c r="BD1490">
        <f t="shared" si="617"/>
        <v>45</v>
      </c>
      <c r="BE1490">
        <f t="shared" si="618"/>
        <v>1</v>
      </c>
      <c r="BF1490">
        <f t="shared" si="619"/>
        <v>1</v>
      </c>
      <c r="BG1490">
        <f t="shared" si="620"/>
        <v>0</v>
      </c>
      <c r="BH1490">
        <f t="shared" si="621"/>
        <v>0</v>
      </c>
      <c r="BI1490" t="str">
        <f t="shared" si="622"/>
        <v/>
      </c>
      <c r="BJ1490" t="str">
        <f t="shared" si="623"/>
        <v/>
      </c>
      <c r="BK1490" t="str">
        <f t="shared" si="624"/>
        <v/>
      </c>
      <c r="BL1490" t="str">
        <f t="shared" si="625"/>
        <v/>
      </c>
      <c r="BM1490">
        <f t="shared" si="626"/>
        <v>45</v>
      </c>
      <c r="BN1490" t="str">
        <f t="shared" si="627"/>
        <v/>
      </c>
      <c r="BO1490" t="str">
        <f t="shared" si="628"/>
        <v>Exclude</v>
      </c>
      <c r="BP1490">
        <f t="shared" si="629"/>
        <v>2</v>
      </c>
      <c r="BQ1490">
        <f t="shared" si="630"/>
        <v>5</v>
      </c>
      <c r="BR1490">
        <f t="shared" si="631"/>
        <v>1</v>
      </c>
      <c r="BS1490">
        <f t="shared" si="632"/>
        <v>17</v>
      </c>
      <c r="BT1490" t="str">
        <f t="shared" si="633"/>
        <v/>
      </c>
    </row>
    <row r="1491" spans="1:72">
      <c r="A1491">
        <v>202380</v>
      </c>
      <c r="B1491">
        <v>83576</v>
      </c>
      <c r="C1491" t="s">
        <v>150</v>
      </c>
      <c r="D1491">
        <v>1</v>
      </c>
      <c r="E1491" t="s">
        <v>476</v>
      </c>
      <c r="F1491">
        <v>2210</v>
      </c>
      <c r="G1491" t="s">
        <v>492</v>
      </c>
      <c r="H1491">
        <v>101</v>
      </c>
      <c r="K1491">
        <v>0</v>
      </c>
      <c r="L1491" t="s">
        <v>126</v>
      </c>
      <c r="M1491" t="s">
        <v>123</v>
      </c>
      <c r="N1491">
        <v>1</v>
      </c>
      <c r="O1491">
        <v>1</v>
      </c>
      <c r="P1491" t="s">
        <v>151</v>
      </c>
      <c r="Q1491" t="s">
        <v>485</v>
      </c>
      <c r="R1491">
        <v>101</v>
      </c>
      <c r="S1491" s="1">
        <v>45299</v>
      </c>
      <c r="T1491" s="1">
        <v>45403</v>
      </c>
      <c r="U1491">
        <v>1500</v>
      </c>
      <c r="V1491">
        <v>1745</v>
      </c>
      <c r="W1491" t="s">
        <v>129</v>
      </c>
      <c r="X1491" t="s">
        <v>46</v>
      </c>
      <c r="Y1491" t="s">
        <v>129</v>
      </c>
      <c r="Z1491" t="s">
        <v>129</v>
      </c>
      <c r="AA1491" t="s">
        <v>129</v>
      </c>
      <c r="AB1491" t="s">
        <v>129</v>
      </c>
      <c r="AC1491" t="s">
        <v>129</v>
      </c>
      <c r="AD1491">
        <v>0</v>
      </c>
      <c r="AE1491">
        <v>15</v>
      </c>
      <c r="AF1491">
        <v>30</v>
      </c>
      <c r="AG1491">
        <v>0</v>
      </c>
      <c r="AH1491">
        <v>0</v>
      </c>
      <c r="AI1491">
        <v>2</v>
      </c>
      <c r="AJ1491">
        <v>3</v>
      </c>
      <c r="AK1491">
        <v>3</v>
      </c>
      <c r="AL1491">
        <v>3</v>
      </c>
      <c r="AM1491">
        <v>3</v>
      </c>
      <c r="AR1491" t="s">
        <v>133</v>
      </c>
      <c r="AS1491">
        <v>3.3</v>
      </c>
      <c r="AT1491">
        <v>3</v>
      </c>
      <c r="AU1491">
        <f t="shared" si="608"/>
        <v>15</v>
      </c>
      <c r="AV1491">
        <f t="shared" si="609"/>
        <v>15</v>
      </c>
      <c r="AW1491">
        <f t="shared" si="610"/>
        <v>15</v>
      </c>
      <c r="AX1491">
        <f t="shared" si="611"/>
        <v>165</v>
      </c>
      <c r="AY1491">
        <f t="shared" si="612"/>
        <v>2475</v>
      </c>
      <c r="AZ1491">
        <f t="shared" si="613"/>
        <v>1</v>
      </c>
      <c r="BA1491">
        <f t="shared" si="614"/>
        <v>2475</v>
      </c>
      <c r="BB1491">
        <f t="shared" si="615"/>
        <v>2475</v>
      </c>
      <c r="BC1491">
        <f t="shared" si="616"/>
        <v>2250</v>
      </c>
      <c r="BD1491">
        <f t="shared" si="617"/>
        <v>45</v>
      </c>
      <c r="BE1491">
        <f t="shared" si="618"/>
        <v>1</v>
      </c>
      <c r="BF1491">
        <f t="shared" si="619"/>
        <v>1</v>
      </c>
      <c r="BG1491">
        <f t="shared" si="620"/>
        <v>49.5</v>
      </c>
      <c r="BH1491">
        <f t="shared" si="621"/>
        <v>41.25</v>
      </c>
      <c r="BI1491">
        <f t="shared" si="622"/>
        <v>150</v>
      </c>
      <c r="BJ1491">
        <f t="shared" si="623"/>
        <v>165</v>
      </c>
      <c r="BK1491">
        <f t="shared" si="624"/>
        <v>165</v>
      </c>
      <c r="BL1491" t="str">
        <f t="shared" si="625"/>
        <v/>
      </c>
      <c r="BM1491" t="str">
        <f t="shared" si="626"/>
        <v/>
      </c>
      <c r="BN1491" t="str">
        <f t="shared" si="627"/>
        <v/>
      </c>
      <c r="BO1491" t="str">
        <f t="shared" si="628"/>
        <v/>
      </c>
      <c r="BP1491">
        <f t="shared" si="629"/>
        <v>2</v>
      </c>
      <c r="BQ1491">
        <f t="shared" si="630"/>
        <v>2</v>
      </c>
      <c r="BR1491">
        <f t="shared" si="631"/>
        <v>1</v>
      </c>
      <c r="BS1491">
        <f t="shared" si="632"/>
        <v>17</v>
      </c>
      <c r="BT1491" t="str">
        <f t="shared" si="633"/>
        <v/>
      </c>
    </row>
    <row r="1492" spans="1:72">
      <c r="A1492">
        <v>202380</v>
      </c>
      <c r="B1492">
        <v>82515</v>
      </c>
      <c r="C1492" t="s">
        <v>123</v>
      </c>
      <c r="D1492">
        <v>1</v>
      </c>
      <c r="E1492" t="s">
        <v>476</v>
      </c>
      <c r="F1492">
        <v>2230</v>
      </c>
      <c r="G1492" t="s">
        <v>603</v>
      </c>
      <c r="H1492">
        <v>101</v>
      </c>
      <c r="K1492">
        <v>0</v>
      </c>
      <c r="L1492" t="s">
        <v>126</v>
      </c>
      <c r="M1492" t="s">
        <v>123</v>
      </c>
      <c r="N1492">
        <v>1</v>
      </c>
      <c r="O1492">
        <v>1</v>
      </c>
      <c r="P1492" t="s">
        <v>151</v>
      </c>
      <c r="Q1492" t="s">
        <v>485</v>
      </c>
      <c r="R1492">
        <v>101</v>
      </c>
      <c r="S1492" s="1">
        <v>45299</v>
      </c>
      <c r="T1492" s="1">
        <v>45403</v>
      </c>
      <c r="U1492">
        <v>1330</v>
      </c>
      <c r="V1492">
        <v>1615</v>
      </c>
      <c r="W1492" t="s">
        <v>129</v>
      </c>
      <c r="X1492" t="s">
        <v>129</v>
      </c>
      <c r="Y1492" t="s">
        <v>129</v>
      </c>
      <c r="Z1492" t="s">
        <v>129</v>
      </c>
      <c r="AA1492" t="s">
        <v>52</v>
      </c>
      <c r="AB1492" t="s">
        <v>129</v>
      </c>
      <c r="AC1492" t="s">
        <v>129</v>
      </c>
      <c r="AD1492">
        <v>0</v>
      </c>
      <c r="AE1492">
        <v>15</v>
      </c>
      <c r="AF1492">
        <v>30</v>
      </c>
      <c r="AG1492">
        <v>0</v>
      </c>
      <c r="AH1492">
        <v>0</v>
      </c>
      <c r="AI1492">
        <v>2</v>
      </c>
      <c r="AJ1492">
        <v>3</v>
      </c>
      <c r="AK1492">
        <v>3</v>
      </c>
      <c r="AL1492">
        <v>3</v>
      </c>
      <c r="AM1492">
        <v>3</v>
      </c>
      <c r="AR1492" t="s">
        <v>133</v>
      </c>
      <c r="AS1492">
        <v>3.3</v>
      </c>
      <c r="AT1492">
        <v>3</v>
      </c>
      <c r="AU1492">
        <f t="shared" si="608"/>
        <v>15</v>
      </c>
      <c r="AV1492">
        <f t="shared" si="609"/>
        <v>15</v>
      </c>
      <c r="AW1492">
        <f t="shared" si="610"/>
        <v>15</v>
      </c>
      <c r="AX1492">
        <f t="shared" si="611"/>
        <v>165</v>
      </c>
      <c r="AY1492">
        <f t="shared" si="612"/>
        <v>2475</v>
      </c>
      <c r="AZ1492">
        <f t="shared" si="613"/>
        <v>1</v>
      </c>
      <c r="BA1492">
        <f t="shared" si="614"/>
        <v>2475</v>
      </c>
      <c r="BB1492">
        <f t="shared" si="615"/>
        <v>2475</v>
      </c>
      <c r="BC1492">
        <f t="shared" si="616"/>
        <v>2250</v>
      </c>
      <c r="BD1492">
        <f t="shared" si="617"/>
        <v>45</v>
      </c>
      <c r="BE1492">
        <f t="shared" si="618"/>
        <v>1</v>
      </c>
      <c r="BF1492">
        <f t="shared" si="619"/>
        <v>1</v>
      </c>
      <c r="BG1492">
        <f t="shared" si="620"/>
        <v>49.5</v>
      </c>
      <c r="BH1492">
        <f t="shared" si="621"/>
        <v>41.25</v>
      </c>
      <c r="BI1492">
        <f t="shared" si="622"/>
        <v>150</v>
      </c>
      <c r="BJ1492">
        <f t="shared" si="623"/>
        <v>165</v>
      </c>
      <c r="BK1492">
        <f t="shared" si="624"/>
        <v>165</v>
      </c>
      <c r="BL1492" t="str">
        <f t="shared" si="625"/>
        <v/>
      </c>
      <c r="BM1492" t="str">
        <f t="shared" si="626"/>
        <v/>
      </c>
      <c r="BN1492" t="str">
        <f t="shared" si="627"/>
        <v/>
      </c>
      <c r="BO1492" t="str">
        <f t="shared" si="628"/>
        <v/>
      </c>
      <c r="BP1492">
        <f t="shared" si="629"/>
        <v>2</v>
      </c>
      <c r="BQ1492">
        <f t="shared" si="630"/>
        <v>2</v>
      </c>
      <c r="BR1492">
        <f t="shared" si="631"/>
        <v>1</v>
      </c>
      <c r="BS1492">
        <f t="shared" si="632"/>
        <v>17</v>
      </c>
      <c r="BT1492" t="str">
        <f t="shared" si="633"/>
        <v/>
      </c>
    </row>
    <row r="1493" spans="1:72">
      <c r="A1493">
        <v>202380</v>
      </c>
      <c r="B1493">
        <v>82082</v>
      </c>
      <c r="C1493" t="s">
        <v>123</v>
      </c>
      <c r="D1493">
        <v>1</v>
      </c>
      <c r="E1493" t="s">
        <v>476</v>
      </c>
      <c r="F1493">
        <v>2255</v>
      </c>
      <c r="G1493" t="s">
        <v>604</v>
      </c>
      <c r="H1493">
        <v>151</v>
      </c>
      <c r="I1493" t="s">
        <v>147</v>
      </c>
      <c r="J1493" t="s">
        <v>138</v>
      </c>
      <c r="K1493">
        <v>0</v>
      </c>
      <c r="L1493" t="s">
        <v>126</v>
      </c>
      <c r="M1493" t="s">
        <v>123</v>
      </c>
      <c r="N1493">
        <v>1</v>
      </c>
      <c r="O1493">
        <v>1</v>
      </c>
      <c r="P1493" t="s">
        <v>151</v>
      </c>
      <c r="Q1493" t="s">
        <v>141</v>
      </c>
      <c r="R1493" t="s">
        <v>141</v>
      </c>
      <c r="S1493" s="1">
        <v>45299</v>
      </c>
      <c r="T1493" s="1">
        <v>45403</v>
      </c>
      <c r="U1493" t="s">
        <v>129</v>
      </c>
      <c r="W1493" t="s">
        <v>129</v>
      </c>
      <c r="X1493" t="s">
        <v>129</v>
      </c>
      <c r="Y1493" t="s">
        <v>129</v>
      </c>
      <c r="Z1493" t="s">
        <v>129</v>
      </c>
      <c r="AA1493" t="s">
        <v>129</v>
      </c>
      <c r="AB1493" t="s">
        <v>129</v>
      </c>
      <c r="AC1493" t="s">
        <v>129</v>
      </c>
      <c r="AD1493">
        <v>0</v>
      </c>
      <c r="AE1493">
        <v>15</v>
      </c>
      <c r="AF1493">
        <v>30</v>
      </c>
      <c r="AG1493">
        <v>0</v>
      </c>
      <c r="AH1493">
        <v>0</v>
      </c>
      <c r="AI1493">
        <v>2</v>
      </c>
      <c r="AJ1493">
        <v>3</v>
      </c>
      <c r="AK1493">
        <v>3</v>
      </c>
      <c r="AL1493">
        <v>3</v>
      </c>
      <c r="AM1493">
        <v>3</v>
      </c>
      <c r="AP1493" t="s">
        <v>138</v>
      </c>
      <c r="AR1493" t="s">
        <v>133</v>
      </c>
      <c r="AS1493">
        <v>3</v>
      </c>
      <c r="AT1493">
        <v>3</v>
      </c>
      <c r="AU1493">
        <f t="shared" si="608"/>
        <v>0</v>
      </c>
      <c r="AV1493">
        <f t="shared" si="609"/>
        <v>15</v>
      </c>
      <c r="AW1493">
        <f t="shared" si="610"/>
        <v>15</v>
      </c>
      <c r="AX1493" t="str">
        <f t="shared" si="611"/>
        <v/>
      </c>
      <c r="AY1493" t="str">
        <f t="shared" si="612"/>
        <v/>
      </c>
      <c r="AZ1493">
        <f t="shared" si="613"/>
        <v>1</v>
      </c>
      <c r="BA1493" t="str">
        <f t="shared" si="614"/>
        <v/>
      </c>
      <c r="BB1493">
        <f t="shared" si="615"/>
        <v>1125</v>
      </c>
      <c r="BC1493">
        <f t="shared" si="616"/>
        <v>1125</v>
      </c>
      <c r="BD1493">
        <f t="shared" si="617"/>
        <v>45</v>
      </c>
      <c r="BE1493">
        <f t="shared" si="618"/>
        <v>0.5</v>
      </c>
      <c r="BF1493">
        <f t="shared" si="619"/>
        <v>0.5</v>
      </c>
      <c r="BG1493">
        <f t="shared" si="620"/>
        <v>22.5</v>
      </c>
      <c r="BH1493">
        <f t="shared" si="621"/>
        <v>18.75</v>
      </c>
      <c r="BI1493">
        <f t="shared" si="622"/>
        <v>75</v>
      </c>
      <c r="BJ1493">
        <f t="shared" si="623"/>
        <v>75</v>
      </c>
      <c r="BK1493">
        <f t="shared" si="624"/>
        <v>75</v>
      </c>
      <c r="BL1493" t="str">
        <f t="shared" si="625"/>
        <v/>
      </c>
      <c r="BM1493" t="str">
        <f t="shared" si="626"/>
        <v/>
      </c>
      <c r="BN1493" t="str">
        <f t="shared" si="627"/>
        <v/>
      </c>
      <c r="BO1493" t="str">
        <f t="shared" si="628"/>
        <v/>
      </c>
      <c r="BP1493">
        <f t="shared" si="629"/>
        <v>2</v>
      </c>
      <c r="BQ1493">
        <f t="shared" si="630"/>
        <v>2</v>
      </c>
      <c r="BR1493">
        <f t="shared" si="631"/>
        <v>1</v>
      </c>
      <c r="BS1493">
        <f t="shared" si="632"/>
        <v>17</v>
      </c>
      <c r="BT1493" t="str">
        <f t="shared" si="633"/>
        <v/>
      </c>
    </row>
    <row r="1494" spans="1:72">
      <c r="A1494">
        <v>202380</v>
      </c>
      <c r="B1494">
        <v>82082</v>
      </c>
      <c r="C1494" t="s">
        <v>123</v>
      </c>
      <c r="D1494">
        <v>1</v>
      </c>
      <c r="E1494" t="s">
        <v>476</v>
      </c>
      <c r="F1494">
        <v>2255</v>
      </c>
      <c r="G1494" t="s">
        <v>604</v>
      </c>
      <c r="H1494">
        <v>151</v>
      </c>
      <c r="I1494" t="s">
        <v>147</v>
      </c>
      <c r="J1494" t="s">
        <v>138</v>
      </c>
      <c r="K1494">
        <v>0</v>
      </c>
      <c r="L1494" t="s">
        <v>126</v>
      </c>
      <c r="M1494" t="s">
        <v>123</v>
      </c>
      <c r="N1494">
        <v>1</v>
      </c>
      <c r="O1494">
        <v>1</v>
      </c>
      <c r="P1494" t="s">
        <v>151</v>
      </c>
      <c r="Q1494" t="s">
        <v>160</v>
      </c>
      <c r="R1494">
        <v>202</v>
      </c>
      <c r="S1494" s="1">
        <v>45299</v>
      </c>
      <c r="T1494" s="1">
        <v>45403</v>
      </c>
      <c r="U1494">
        <v>1600</v>
      </c>
      <c r="V1494">
        <v>1715</v>
      </c>
      <c r="W1494" t="s">
        <v>129</v>
      </c>
      <c r="X1494" t="s">
        <v>129</v>
      </c>
      <c r="Y1494" t="s">
        <v>47</v>
      </c>
      <c r="Z1494" t="s">
        <v>129</v>
      </c>
      <c r="AA1494" t="s">
        <v>129</v>
      </c>
      <c r="AB1494" t="s">
        <v>129</v>
      </c>
      <c r="AC1494" t="s">
        <v>129</v>
      </c>
      <c r="AD1494">
        <v>0</v>
      </c>
      <c r="AE1494">
        <v>15</v>
      </c>
      <c r="AF1494">
        <v>30</v>
      </c>
      <c r="AG1494">
        <v>0</v>
      </c>
      <c r="AH1494">
        <v>0</v>
      </c>
      <c r="AI1494">
        <v>2</v>
      </c>
      <c r="AJ1494">
        <v>3</v>
      </c>
      <c r="AK1494">
        <v>3</v>
      </c>
      <c r="AL1494">
        <v>3</v>
      </c>
      <c r="AM1494">
        <v>3</v>
      </c>
      <c r="AP1494" t="s">
        <v>138</v>
      </c>
      <c r="AR1494" t="s">
        <v>133</v>
      </c>
      <c r="AS1494">
        <v>1.5</v>
      </c>
      <c r="AT1494">
        <v>0</v>
      </c>
      <c r="AU1494">
        <f t="shared" si="608"/>
        <v>15</v>
      </c>
      <c r="AV1494">
        <f t="shared" si="609"/>
        <v>15</v>
      </c>
      <c r="AW1494">
        <f t="shared" si="610"/>
        <v>15</v>
      </c>
      <c r="AX1494">
        <f t="shared" si="611"/>
        <v>75</v>
      </c>
      <c r="AY1494">
        <f t="shared" si="612"/>
        <v>1125</v>
      </c>
      <c r="AZ1494">
        <f t="shared" si="613"/>
        <v>1</v>
      </c>
      <c r="BA1494">
        <f t="shared" si="614"/>
        <v>1125</v>
      </c>
      <c r="BB1494">
        <f t="shared" si="615"/>
        <v>1125</v>
      </c>
      <c r="BC1494">
        <f t="shared" si="616"/>
        <v>1125</v>
      </c>
      <c r="BD1494">
        <f t="shared" si="617"/>
        <v>45</v>
      </c>
      <c r="BE1494">
        <f t="shared" si="618"/>
        <v>0.5</v>
      </c>
      <c r="BF1494">
        <f t="shared" si="619"/>
        <v>0.5</v>
      </c>
      <c r="BG1494">
        <f t="shared" si="620"/>
        <v>22.5</v>
      </c>
      <c r="BH1494">
        <f t="shared" si="621"/>
        <v>18.75</v>
      </c>
      <c r="BI1494">
        <f t="shared" si="622"/>
        <v>75</v>
      </c>
      <c r="BJ1494">
        <f t="shared" si="623"/>
        <v>75</v>
      </c>
      <c r="BK1494">
        <f t="shared" si="624"/>
        <v>75</v>
      </c>
      <c r="BL1494" t="str">
        <f t="shared" si="625"/>
        <v/>
      </c>
      <c r="BM1494" t="str">
        <f t="shared" si="626"/>
        <v/>
      </c>
      <c r="BN1494" t="str">
        <f t="shared" si="627"/>
        <v/>
      </c>
      <c r="BO1494" t="str">
        <f t="shared" si="628"/>
        <v/>
      </c>
      <c r="BP1494">
        <f t="shared" si="629"/>
        <v>2</v>
      </c>
      <c r="BQ1494">
        <f t="shared" si="630"/>
        <v>2</v>
      </c>
      <c r="BR1494">
        <f t="shared" si="631"/>
        <v>1</v>
      </c>
      <c r="BS1494">
        <f t="shared" si="632"/>
        <v>17</v>
      </c>
      <c r="BT1494" t="str">
        <f t="shared" si="633"/>
        <v/>
      </c>
    </row>
    <row r="1495" spans="1:72">
      <c r="A1495">
        <v>202380</v>
      </c>
      <c r="B1495">
        <v>83578</v>
      </c>
      <c r="C1495" t="s">
        <v>123</v>
      </c>
      <c r="D1495">
        <v>1</v>
      </c>
      <c r="E1495" t="s">
        <v>476</v>
      </c>
      <c r="F1495">
        <v>2320</v>
      </c>
      <c r="G1495" t="s">
        <v>605</v>
      </c>
      <c r="H1495">
        <v>101</v>
      </c>
      <c r="K1495">
        <v>0</v>
      </c>
      <c r="L1495" t="s">
        <v>126</v>
      </c>
      <c r="M1495" t="s">
        <v>123</v>
      </c>
      <c r="N1495">
        <v>1</v>
      </c>
      <c r="O1495">
        <v>1</v>
      </c>
      <c r="P1495" t="s">
        <v>151</v>
      </c>
      <c r="Q1495" t="s">
        <v>485</v>
      </c>
      <c r="R1495">
        <v>101</v>
      </c>
      <c r="S1495" s="1">
        <v>45299</v>
      </c>
      <c r="T1495" s="1">
        <v>45403</v>
      </c>
      <c r="U1495">
        <v>900</v>
      </c>
      <c r="V1495">
        <v>1145</v>
      </c>
      <c r="W1495" t="s">
        <v>129</v>
      </c>
      <c r="X1495" t="s">
        <v>46</v>
      </c>
      <c r="Y1495" t="s">
        <v>129</v>
      </c>
      <c r="Z1495" t="s">
        <v>129</v>
      </c>
      <c r="AA1495" t="s">
        <v>129</v>
      </c>
      <c r="AB1495" t="s">
        <v>129</v>
      </c>
      <c r="AC1495" t="s">
        <v>129</v>
      </c>
      <c r="AD1495">
        <v>0</v>
      </c>
      <c r="AE1495">
        <v>15</v>
      </c>
      <c r="AF1495">
        <v>30</v>
      </c>
      <c r="AG1495">
        <v>0</v>
      </c>
      <c r="AH1495">
        <v>0</v>
      </c>
      <c r="AI1495">
        <v>2</v>
      </c>
      <c r="AJ1495">
        <v>3</v>
      </c>
      <c r="AK1495">
        <v>3</v>
      </c>
      <c r="AL1495">
        <v>3</v>
      </c>
      <c r="AM1495">
        <v>3</v>
      </c>
      <c r="AR1495" t="s">
        <v>133</v>
      </c>
      <c r="AS1495">
        <v>3.3</v>
      </c>
      <c r="AT1495">
        <v>3</v>
      </c>
      <c r="AU1495">
        <f t="shared" si="608"/>
        <v>15</v>
      </c>
      <c r="AV1495">
        <f t="shared" si="609"/>
        <v>15</v>
      </c>
      <c r="AW1495">
        <f t="shared" si="610"/>
        <v>15</v>
      </c>
      <c r="AX1495">
        <f t="shared" si="611"/>
        <v>165</v>
      </c>
      <c r="AY1495">
        <f t="shared" si="612"/>
        <v>2475</v>
      </c>
      <c r="AZ1495">
        <f t="shared" si="613"/>
        <v>1</v>
      </c>
      <c r="BA1495">
        <f t="shared" si="614"/>
        <v>2475</v>
      </c>
      <c r="BB1495">
        <f t="shared" si="615"/>
        <v>2475</v>
      </c>
      <c r="BC1495">
        <f t="shared" si="616"/>
        <v>2250</v>
      </c>
      <c r="BD1495">
        <f t="shared" si="617"/>
        <v>45</v>
      </c>
      <c r="BE1495">
        <f t="shared" si="618"/>
        <v>1</v>
      </c>
      <c r="BF1495">
        <f t="shared" si="619"/>
        <v>1</v>
      </c>
      <c r="BG1495">
        <f t="shared" si="620"/>
        <v>49.5</v>
      </c>
      <c r="BH1495">
        <f t="shared" si="621"/>
        <v>41.25</v>
      </c>
      <c r="BI1495">
        <f t="shared" si="622"/>
        <v>150</v>
      </c>
      <c r="BJ1495">
        <f t="shared" si="623"/>
        <v>165</v>
      </c>
      <c r="BK1495">
        <f t="shared" si="624"/>
        <v>165</v>
      </c>
      <c r="BL1495" t="str">
        <f t="shared" si="625"/>
        <v/>
      </c>
      <c r="BM1495" t="str">
        <f t="shared" si="626"/>
        <v/>
      </c>
      <c r="BN1495" t="str">
        <f t="shared" si="627"/>
        <v/>
      </c>
      <c r="BO1495" t="str">
        <f t="shared" si="628"/>
        <v/>
      </c>
      <c r="BP1495">
        <f t="shared" si="629"/>
        <v>2</v>
      </c>
      <c r="BQ1495">
        <f t="shared" si="630"/>
        <v>2</v>
      </c>
      <c r="BR1495">
        <f t="shared" si="631"/>
        <v>1</v>
      </c>
      <c r="BS1495">
        <f t="shared" si="632"/>
        <v>17</v>
      </c>
      <c r="BT1495" t="str">
        <f t="shared" si="633"/>
        <v/>
      </c>
    </row>
    <row r="1496" spans="1:72">
      <c r="A1496">
        <v>202380</v>
      </c>
      <c r="B1496">
        <v>83579</v>
      </c>
      <c r="C1496" t="s">
        <v>123</v>
      </c>
      <c r="D1496">
        <v>1</v>
      </c>
      <c r="E1496" t="s">
        <v>476</v>
      </c>
      <c r="F1496">
        <v>2420</v>
      </c>
      <c r="G1496" t="s">
        <v>606</v>
      </c>
      <c r="H1496">
        <v>101</v>
      </c>
      <c r="K1496">
        <v>0</v>
      </c>
      <c r="L1496" t="s">
        <v>126</v>
      </c>
      <c r="M1496" t="s">
        <v>123</v>
      </c>
      <c r="N1496">
        <v>1</v>
      </c>
      <c r="O1496">
        <v>1</v>
      </c>
      <c r="P1496" t="s">
        <v>151</v>
      </c>
      <c r="Q1496" t="s">
        <v>485</v>
      </c>
      <c r="R1496">
        <v>101</v>
      </c>
      <c r="S1496" s="1">
        <v>45299</v>
      </c>
      <c r="T1496" s="1">
        <v>45403</v>
      </c>
      <c r="U1496">
        <v>1500</v>
      </c>
      <c r="V1496">
        <v>1745</v>
      </c>
      <c r="W1496" t="s">
        <v>129</v>
      </c>
      <c r="X1496" t="s">
        <v>129</v>
      </c>
      <c r="Y1496" t="s">
        <v>129</v>
      </c>
      <c r="Z1496" t="s">
        <v>50</v>
      </c>
      <c r="AA1496" t="s">
        <v>129</v>
      </c>
      <c r="AB1496" t="s">
        <v>129</v>
      </c>
      <c r="AC1496" t="s">
        <v>129</v>
      </c>
      <c r="AD1496">
        <v>0</v>
      </c>
      <c r="AE1496">
        <v>15</v>
      </c>
      <c r="AF1496">
        <v>30</v>
      </c>
      <c r="AG1496">
        <v>0</v>
      </c>
      <c r="AH1496">
        <v>0</v>
      </c>
      <c r="AI1496">
        <v>2</v>
      </c>
      <c r="AJ1496">
        <v>3</v>
      </c>
      <c r="AK1496">
        <v>3</v>
      </c>
      <c r="AL1496">
        <v>3</v>
      </c>
      <c r="AM1496">
        <v>3</v>
      </c>
      <c r="AR1496" t="s">
        <v>133</v>
      </c>
      <c r="AS1496">
        <v>3.3</v>
      </c>
      <c r="AT1496">
        <v>3</v>
      </c>
      <c r="AU1496">
        <f t="shared" si="608"/>
        <v>15</v>
      </c>
      <c r="AV1496">
        <f t="shared" si="609"/>
        <v>15</v>
      </c>
      <c r="AW1496">
        <f t="shared" si="610"/>
        <v>15</v>
      </c>
      <c r="AX1496">
        <f t="shared" si="611"/>
        <v>165</v>
      </c>
      <c r="AY1496">
        <f t="shared" si="612"/>
        <v>2475</v>
      </c>
      <c r="AZ1496">
        <f t="shared" si="613"/>
        <v>1</v>
      </c>
      <c r="BA1496">
        <f t="shared" si="614"/>
        <v>2475</v>
      </c>
      <c r="BB1496">
        <f t="shared" si="615"/>
        <v>2475</v>
      </c>
      <c r="BC1496">
        <f t="shared" si="616"/>
        <v>2250</v>
      </c>
      <c r="BD1496">
        <f t="shared" si="617"/>
        <v>45</v>
      </c>
      <c r="BE1496">
        <f t="shared" si="618"/>
        <v>1</v>
      </c>
      <c r="BF1496">
        <f t="shared" si="619"/>
        <v>1</v>
      </c>
      <c r="BG1496">
        <f t="shared" si="620"/>
        <v>49.5</v>
      </c>
      <c r="BH1496">
        <f t="shared" si="621"/>
        <v>41.25</v>
      </c>
      <c r="BI1496">
        <f t="shared" si="622"/>
        <v>150</v>
      </c>
      <c r="BJ1496">
        <f t="shared" si="623"/>
        <v>165</v>
      </c>
      <c r="BK1496">
        <f t="shared" si="624"/>
        <v>165</v>
      </c>
      <c r="BL1496" t="str">
        <f t="shared" si="625"/>
        <v/>
      </c>
      <c r="BM1496" t="str">
        <f t="shared" si="626"/>
        <v/>
      </c>
      <c r="BN1496" t="str">
        <f t="shared" si="627"/>
        <v/>
      </c>
      <c r="BO1496" t="str">
        <f t="shared" si="628"/>
        <v/>
      </c>
      <c r="BP1496">
        <f t="shared" si="629"/>
        <v>2</v>
      </c>
      <c r="BQ1496">
        <f t="shared" si="630"/>
        <v>2</v>
      </c>
      <c r="BR1496">
        <f t="shared" si="631"/>
        <v>1</v>
      </c>
      <c r="BS1496">
        <f t="shared" si="632"/>
        <v>17</v>
      </c>
      <c r="BT1496" t="str">
        <f t="shared" si="633"/>
        <v/>
      </c>
    </row>
    <row r="1497" spans="1:72">
      <c r="A1497">
        <v>202380</v>
      </c>
      <c r="B1497">
        <v>83292</v>
      </c>
      <c r="C1497" t="s">
        <v>123</v>
      </c>
      <c r="D1497">
        <v>1</v>
      </c>
      <c r="E1497" t="s">
        <v>498</v>
      </c>
      <c r="F1497">
        <v>1010</v>
      </c>
      <c r="G1497" t="s">
        <v>499</v>
      </c>
      <c r="H1497">
        <v>21</v>
      </c>
      <c r="I1497" t="s">
        <v>284</v>
      </c>
      <c r="J1497" t="s">
        <v>138</v>
      </c>
      <c r="K1497">
        <v>0</v>
      </c>
      <c r="L1497" t="s">
        <v>126</v>
      </c>
      <c r="M1497" t="s">
        <v>123</v>
      </c>
      <c r="N1497">
        <v>2</v>
      </c>
      <c r="O1497">
        <v>0</v>
      </c>
      <c r="P1497" t="s">
        <v>151</v>
      </c>
      <c r="Q1497" t="s">
        <v>128</v>
      </c>
      <c r="R1497">
        <v>130</v>
      </c>
      <c r="S1497" s="1">
        <v>45299</v>
      </c>
      <c r="T1497" s="1">
        <v>45403</v>
      </c>
      <c r="U1497">
        <v>1230</v>
      </c>
      <c r="V1497">
        <v>1530</v>
      </c>
      <c r="W1497" t="s">
        <v>129</v>
      </c>
      <c r="X1497" t="s">
        <v>129</v>
      </c>
      <c r="Y1497" t="s">
        <v>47</v>
      </c>
      <c r="Z1497" t="s">
        <v>129</v>
      </c>
      <c r="AA1497" t="s">
        <v>129</v>
      </c>
      <c r="AB1497" t="s">
        <v>129</v>
      </c>
      <c r="AC1497" t="s">
        <v>129</v>
      </c>
      <c r="AD1497">
        <v>0</v>
      </c>
      <c r="AE1497">
        <v>24</v>
      </c>
      <c r="AF1497">
        <v>30</v>
      </c>
      <c r="AG1497">
        <v>0</v>
      </c>
      <c r="AH1497">
        <v>0</v>
      </c>
      <c r="AI1497">
        <v>2</v>
      </c>
      <c r="AJ1497">
        <v>3</v>
      </c>
      <c r="AK1497">
        <v>3</v>
      </c>
      <c r="AL1497">
        <v>5</v>
      </c>
      <c r="AM1497">
        <v>2</v>
      </c>
      <c r="AN1497">
        <v>3</v>
      </c>
      <c r="AP1497" t="s">
        <v>138</v>
      </c>
      <c r="AR1497" t="s">
        <v>149</v>
      </c>
      <c r="AS1497">
        <v>3.6</v>
      </c>
      <c r="AT1497">
        <v>1</v>
      </c>
      <c r="AU1497">
        <f t="shared" si="608"/>
        <v>15</v>
      </c>
      <c r="AV1497">
        <f t="shared" si="609"/>
        <v>15</v>
      </c>
      <c r="AW1497">
        <f t="shared" si="610"/>
        <v>15</v>
      </c>
      <c r="AX1497">
        <f t="shared" si="611"/>
        <v>180</v>
      </c>
      <c r="AY1497">
        <f t="shared" si="612"/>
        <v>2700</v>
      </c>
      <c r="AZ1497">
        <f t="shared" si="613"/>
        <v>1</v>
      </c>
      <c r="BA1497">
        <f t="shared" si="614"/>
        <v>2700</v>
      </c>
      <c r="BB1497">
        <f t="shared" si="615"/>
        <v>2700</v>
      </c>
      <c r="BC1497">
        <f t="shared" si="616"/>
        <v>0</v>
      </c>
      <c r="BD1497">
        <f t="shared" si="617"/>
        <v>75</v>
      </c>
      <c r="BE1497">
        <f t="shared" si="618"/>
        <v>0</v>
      </c>
      <c r="BF1497">
        <f t="shared" si="619"/>
        <v>0</v>
      </c>
      <c r="BG1497">
        <f t="shared" si="620"/>
        <v>54</v>
      </c>
      <c r="BH1497">
        <f t="shared" si="621"/>
        <v>45</v>
      </c>
      <c r="BI1497">
        <f t="shared" si="622"/>
        <v>0</v>
      </c>
      <c r="BJ1497">
        <f t="shared" si="623"/>
        <v>0</v>
      </c>
      <c r="BK1497" t="str">
        <f t="shared" si="624"/>
        <v/>
      </c>
      <c r="BL1497" t="str">
        <f t="shared" si="625"/>
        <v/>
      </c>
      <c r="BM1497" t="str">
        <f t="shared" si="626"/>
        <v/>
      </c>
      <c r="BN1497">
        <f t="shared" si="627"/>
        <v>-45</v>
      </c>
      <c r="BO1497" t="str">
        <f t="shared" si="628"/>
        <v/>
      </c>
      <c r="BP1497">
        <f t="shared" si="629"/>
        <v>2</v>
      </c>
      <c r="BQ1497">
        <f t="shared" si="630"/>
        <v>2</v>
      </c>
      <c r="BR1497">
        <f t="shared" si="631"/>
        <v>1</v>
      </c>
      <c r="BS1497">
        <f t="shared" si="632"/>
        <v>17</v>
      </c>
      <c r="BT1497" t="str">
        <f t="shared" si="633"/>
        <v/>
      </c>
    </row>
    <row r="1498" spans="1:72">
      <c r="A1498">
        <v>202380</v>
      </c>
      <c r="B1498">
        <v>83292</v>
      </c>
      <c r="C1498" t="s">
        <v>123</v>
      </c>
      <c r="D1498">
        <v>1</v>
      </c>
      <c r="E1498" t="s">
        <v>498</v>
      </c>
      <c r="F1498">
        <v>1010</v>
      </c>
      <c r="G1498" t="s">
        <v>499</v>
      </c>
      <c r="H1498">
        <v>21</v>
      </c>
      <c r="I1498" t="s">
        <v>284</v>
      </c>
      <c r="J1498" t="s">
        <v>138</v>
      </c>
      <c r="K1498">
        <v>0</v>
      </c>
      <c r="L1498" t="s">
        <v>126</v>
      </c>
      <c r="M1498" t="s">
        <v>123</v>
      </c>
      <c r="N1498">
        <v>2</v>
      </c>
      <c r="O1498">
        <v>0</v>
      </c>
      <c r="P1498" t="s">
        <v>151</v>
      </c>
      <c r="Q1498" t="s">
        <v>141</v>
      </c>
      <c r="R1498" t="s">
        <v>141</v>
      </c>
      <c r="S1498" s="1">
        <v>45299</v>
      </c>
      <c r="T1498" s="1">
        <v>45403</v>
      </c>
      <c r="U1498" t="s">
        <v>129</v>
      </c>
      <c r="W1498" t="s">
        <v>129</v>
      </c>
      <c r="X1498" t="s">
        <v>129</v>
      </c>
      <c r="Y1498" t="s">
        <v>129</v>
      </c>
      <c r="Z1498" t="s">
        <v>129</v>
      </c>
      <c r="AA1498" t="s">
        <v>129</v>
      </c>
      <c r="AB1498" t="s">
        <v>129</v>
      </c>
      <c r="AC1498" t="s">
        <v>129</v>
      </c>
      <c r="AD1498">
        <v>0</v>
      </c>
      <c r="AE1498">
        <v>24</v>
      </c>
      <c r="AF1498">
        <v>30</v>
      </c>
      <c r="AG1498">
        <v>0</v>
      </c>
      <c r="AH1498">
        <v>0</v>
      </c>
      <c r="AI1498">
        <v>2</v>
      </c>
      <c r="AJ1498">
        <v>3</v>
      </c>
      <c r="AK1498">
        <v>3</v>
      </c>
      <c r="AL1498">
        <v>5</v>
      </c>
      <c r="AM1498">
        <v>2</v>
      </c>
      <c r="AN1498">
        <v>3</v>
      </c>
      <c r="AP1498" t="s">
        <v>138</v>
      </c>
      <c r="AR1498" t="s">
        <v>133</v>
      </c>
      <c r="AS1498">
        <v>1</v>
      </c>
      <c r="AT1498">
        <v>2</v>
      </c>
      <c r="AU1498">
        <f t="shared" si="608"/>
        <v>0</v>
      </c>
      <c r="AV1498">
        <f t="shared" si="609"/>
        <v>15</v>
      </c>
      <c r="AW1498">
        <f t="shared" si="610"/>
        <v>15</v>
      </c>
      <c r="AX1498" t="str">
        <f t="shared" si="611"/>
        <v/>
      </c>
      <c r="AY1498" t="str">
        <f t="shared" si="612"/>
        <v/>
      </c>
      <c r="AZ1498">
        <f t="shared" si="613"/>
        <v>1</v>
      </c>
      <c r="BA1498" t="str">
        <f t="shared" si="614"/>
        <v/>
      </c>
      <c r="BB1498">
        <f t="shared" si="615"/>
        <v>2700</v>
      </c>
      <c r="BC1498">
        <f t="shared" si="616"/>
        <v>0</v>
      </c>
      <c r="BD1498">
        <f t="shared" si="617"/>
        <v>75</v>
      </c>
      <c r="BE1498">
        <f t="shared" si="618"/>
        <v>0</v>
      </c>
      <c r="BF1498">
        <f t="shared" si="619"/>
        <v>0</v>
      </c>
      <c r="BG1498">
        <f t="shared" si="620"/>
        <v>54</v>
      </c>
      <c r="BH1498">
        <f t="shared" si="621"/>
        <v>45</v>
      </c>
      <c r="BI1498">
        <f t="shared" si="622"/>
        <v>0</v>
      </c>
      <c r="BJ1498">
        <f t="shared" si="623"/>
        <v>0</v>
      </c>
      <c r="BK1498" t="str">
        <f t="shared" si="624"/>
        <v/>
      </c>
      <c r="BL1498" t="str">
        <f t="shared" si="625"/>
        <v/>
      </c>
      <c r="BM1498" t="str">
        <f t="shared" si="626"/>
        <v/>
      </c>
      <c r="BN1498">
        <f t="shared" si="627"/>
        <v>-45</v>
      </c>
      <c r="BO1498" t="str">
        <f t="shared" si="628"/>
        <v/>
      </c>
      <c r="BP1498">
        <f t="shared" si="629"/>
        <v>2</v>
      </c>
      <c r="BQ1498">
        <f t="shared" si="630"/>
        <v>2</v>
      </c>
      <c r="BR1498">
        <f t="shared" si="631"/>
        <v>1</v>
      </c>
      <c r="BS1498">
        <f t="shared" si="632"/>
        <v>17</v>
      </c>
      <c r="BT1498" t="str">
        <f t="shared" si="633"/>
        <v/>
      </c>
    </row>
    <row r="1499" spans="1:72">
      <c r="A1499">
        <v>202380</v>
      </c>
      <c r="B1499">
        <v>83109</v>
      </c>
      <c r="C1499" t="s">
        <v>123</v>
      </c>
      <c r="D1499">
        <v>120</v>
      </c>
      <c r="E1499" t="s">
        <v>498</v>
      </c>
      <c r="F1499">
        <v>1011</v>
      </c>
      <c r="G1499" t="s">
        <v>500</v>
      </c>
      <c r="H1499" t="s">
        <v>136</v>
      </c>
      <c r="I1499" t="s">
        <v>137</v>
      </c>
      <c r="J1499" t="s">
        <v>138</v>
      </c>
      <c r="K1499">
        <v>0</v>
      </c>
      <c r="L1499" t="s">
        <v>126</v>
      </c>
      <c r="M1499" t="s">
        <v>123</v>
      </c>
      <c r="N1499">
        <v>1</v>
      </c>
      <c r="O1499" t="s">
        <v>139</v>
      </c>
      <c r="P1499" t="s">
        <v>151</v>
      </c>
      <c r="Q1499" t="s">
        <v>141</v>
      </c>
      <c r="R1499" t="s">
        <v>141</v>
      </c>
      <c r="S1499" s="1">
        <v>45299</v>
      </c>
      <c r="T1499" s="1">
        <v>45347</v>
      </c>
      <c r="U1499" t="s">
        <v>129</v>
      </c>
      <c r="W1499" t="s">
        <v>129</v>
      </c>
      <c r="X1499" t="s">
        <v>129</v>
      </c>
      <c r="Y1499" t="s">
        <v>129</v>
      </c>
      <c r="Z1499" t="s">
        <v>129</v>
      </c>
      <c r="AA1499" t="s">
        <v>129</v>
      </c>
      <c r="AB1499" t="s">
        <v>129</v>
      </c>
      <c r="AC1499" t="s">
        <v>129</v>
      </c>
      <c r="AD1499">
        <v>0</v>
      </c>
      <c r="AE1499">
        <v>24</v>
      </c>
      <c r="AF1499">
        <v>30</v>
      </c>
      <c r="AG1499">
        <v>0</v>
      </c>
      <c r="AH1499">
        <v>0</v>
      </c>
      <c r="AI1499">
        <v>2</v>
      </c>
      <c r="AJ1499">
        <v>1</v>
      </c>
      <c r="AK1499">
        <v>1</v>
      </c>
      <c r="AL1499">
        <v>1</v>
      </c>
      <c r="AM1499">
        <v>1</v>
      </c>
      <c r="AP1499" t="s">
        <v>138</v>
      </c>
      <c r="AR1499" t="s">
        <v>133</v>
      </c>
      <c r="AS1499">
        <v>1</v>
      </c>
      <c r="AT1499">
        <v>1</v>
      </c>
      <c r="AU1499">
        <f t="shared" si="608"/>
        <v>0</v>
      </c>
      <c r="AV1499">
        <f t="shared" si="609"/>
        <v>0</v>
      </c>
      <c r="AW1499">
        <f t="shared" si="610"/>
        <v>0</v>
      </c>
      <c r="AX1499" t="str">
        <f t="shared" si="611"/>
        <v/>
      </c>
      <c r="AY1499" t="str">
        <f t="shared" si="612"/>
        <v/>
      </c>
      <c r="AZ1499">
        <f t="shared" si="613"/>
        <v>1</v>
      </c>
      <c r="BA1499" t="str">
        <f t="shared" si="614"/>
        <v/>
      </c>
      <c r="BB1499">
        <f t="shared" si="615"/>
        <v>0</v>
      </c>
      <c r="BC1499">
        <f t="shared" si="616"/>
        <v>0</v>
      </c>
      <c r="BD1499">
        <f t="shared" si="617"/>
        <v>15</v>
      </c>
      <c r="BE1499">
        <f t="shared" si="618"/>
        <v>0</v>
      </c>
      <c r="BF1499">
        <f t="shared" si="619"/>
        <v>0</v>
      </c>
      <c r="BG1499">
        <f t="shared" si="620"/>
        <v>0</v>
      </c>
      <c r="BH1499">
        <f t="shared" si="621"/>
        <v>0</v>
      </c>
      <c r="BI1499" t="str">
        <f t="shared" si="622"/>
        <v/>
      </c>
      <c r="BJ1499" t="str">
        <f t="shared" si="623"/>
        <v/>
      </c>
      <c r="BK1499" t="str">
        <f t="shared" si="624"/>
        <v/>
      </c>
      <c r="BL1499" t="str">
        <f t="shared" si="625"/>
        <v/>
      </c>
      <c r="BM1499" t="str">
        <f t="shared" si="626"/>
        <v/>
      </c>
      <c r="BN1499" t="str">
        <f t="shared" si="627"/>
        <v/>
      </c>
      <c r="BO1499" t="str">
        <f t="shared" si="628"/>
        <v/>
      </c>
      <c r="BP1499">
        <f t="shared" si="629"/>
        <v>2</v>
      </c>
      <c r="BQ1499">
        <f t="shared" si="630"/>
        <v>2</v>
      </c>
      <c r="BR1499">
        <f t="shared" si="631"/>
        <v>1</v>
      </c>
      <c r="BS1499">
        <f t="shared" si="632"/>
        <v>9</v>
      </c>
      <c r="BT1499" t="str">
        <f t="shared" si="633"/>
        <v/>
      </c>
    </row>
    <row r="1500" spans="1:72">
      <c r="A1500">
        <v>202380</v>
      </c>
      <c r="B1500">
        <v>83110</v>
      </c>
      <c r="C1500" t="s">
        <v>123</v>
      </c>
      <c r="D1500">
        <v>121</v>
      </c>
      <c r="E1500" t="s">
        <v>498</v>
      </c>
      <c r="F1500">
        <v>1020</v>
      </c>
      <c r="G1500" t="s">
        <v>501</v>
      </c>
      <c r="H1500" t="s">
        <v>136</v>
      </c>
      <c r="I1500" t="s">
        <v>137</v>
      </c>
      <c r="J1500" t="s">
        <v>138</v>
      </c>
      <c r="K1500">
        <v>0</v>
      </c>
      <c r="L1500" t="s">
        <v>126</v>
      </c>
      <c r="M1500" t="s">
        <v>123</v>
      </c>
      <c r="N1500">
        <v>1</v>
      </c>
      <c r="O1500" t="s">
        <v>139</v>
      </c>
      <c r="P1500" t="s">
        <v>151</v>
      </c>
      <c r="Q1500" t="s">
        <v>141</v>
      </c>
      <c r="R1500" t="s">
        <v>141</v>
      </c>
      <c r="S1500" s="1">
        <v>45355</v>
      </c>
      <c r="T1500" s="1">
        <v>45403</v>
      </c>
      <c r="U1500" t="s">
        <v>129</v>
      </c>
      <c r="W1500" t="s">
        <v>129</v>
      </c>
      <c r="X1500" t="s">
        <v>129</v>
      </c>
      <c r="Y1500" t="s">
        <v>129</v>
      </c>
      <c r="Z1500" t="s">
        <v>129</v>
      </c>
      <c r="AA1500" t="s">
        <v>129</v>
      </c>
      <c r="AB1500" t="s">
        <v>129</v>
      </c>
      <c r="AC1500" t="s">
        <v>129</v>
      </c>
      <c r="AD1500">
        <v>0</v>
      </c>
      <c r="AE1500">
        <v>24</v>
      </c>
      <c r="AF1500">
        <v>30</v>
      </c>
      <c r="AG1500">
        <v>0</v>
      </c>
      <c r="AH1500">
        <v>0</v>
      </c>
      <c r="AI1500">
        <v>2</v>
      </c>
      <c r="AJ1500">
        <v>1</v>
      </c>
      <c r="AK1500">
        <v>1</v>
      </c>
      <c r="AL1500">
        <v>1</v>
      </c>
      <c r="AM1500">
        <v>1</v>
      </c>
      <c r="AP1500" t="s">
        <v>138</v>
      </c>
      <c r="AR1500" t="s">
        <v>133</v>
      </c>
      <c r="AS1500">
        <v>1</v>
      </c>
      <c r="AT1500">
        <v>1</v>
      </c>
      <c r="AU1500">
        <f t="shared" si="608"/>
        <v>0</v>
      </c>
      <c r="AV1500">
        <f t="shared" si="609"/>
        <v>0</v>
      </c>
      <c r="AW1500">
        <f t="shared" si="610"/>
        <v>0</v>
      </c>
      <c r="AX1500" t="str">
        <f t="shared" si="611"/>
        <v/>
      </c>
      <c r="AY1500" t="str">
        <f t="shared" si="612"/>
        <v/>
      </c>
      <c r="AZ1500">
        <f t="shared" si="613"/>
        <v>1</v>
      </c>
      <c r="BA1500" t="str">
        <f t="shared" si="614"/>
        <v/>
      </c>
      <c r="BB1500">
        <f t="shared" si="615"/>
        <v>0</v>
      </c>
      <c r="BC1500">
        <f t="shared" si="616"/>
        <v>0</v>
      </c>
      <c r="BD1500">
        <f t="shared" si="617"/>
        <v>15</v>
      </c>
      <c r="BE1500">
        <f t="shared" si="618"/>
        <v>0</v>
      </c>
      <c r="BF1500">
        <f t="shared" si="619"/>
        <v>0</v>
      </c>
      <c r="BG1500">
        <f t="shared" si="620"/>
        <v>0</v>
      </c>
      <c r="BH1500">
        <f t="shared" si="621"/>
        <v>0</v>
      </c>
      <c r="BI1500" t="str">
        <f t="shared" si="622"/>
        <v/>
      </c>
      <c r="BJ1500" t="str">
        <f t="shared" si="623"/>
        <v/>
      </c>
      <c r="BK1500" t="str">
        <f t="shared" si="624"/>
        <v/>
      </c>
      <c r="BL1500" t="str">
        <f t="shared" si="625"/>
        <v/>
      </c>
      <c r="BM1500" t="str">
        <f t="shared" si="626"/>
        <v/>
      </c>
      <c r="BN1500" t="str">
        <f t="shared" si="627"/>
        <v/>
      </c>
      <c r="BO1500" t="str">
        <f t="shared" si="628"/>
        <v/>
      </c>
      <c r="BP1500">
        <f t="shared" si="629"/>
        <v>2</v>
      </c>
      <c r="BQ1500">
        <f t="shared" si="630"/>
        <v>10</v>
      </c>
      <c r="BR1500">
        <f t="shared" si="631"/>
        <v>1</v>
      </c>
      <c r="BS1500">
        <f t="shared" si="632"/>
        <v>17</v>
      </c>
      <c r="BT1500" t="str">
        <f t="shared" si="633"/>
        <v/>
      </c>
    </row>
    <row r="1501" spans="1:72">
      <c r="A1501">
        <v>202380</v>
      </c>
      <c r="B1501">
        <v>83035</v>
      </c>
      <c r="C1501" t="s">
        <v>123</v>
      </c>
      <c r="D1501">
        <v>121</v>
      </c>
      <c r="E1501" t="s">
        <v>498</v>
      </c>
      <c r="F1501">
        <v>1031</v>
      </c>
      <c r="G1501" t="s">
        <v>505</v>
      </c>
      <c r="H1501">
        <v>21</v>
      </c>
      <c r="I1501" t="s">
        <v>284</v>
      </c>
      <c r="J1501" t="s">
        <v>138</v>
      </c>
      <c r="K1501">
        <v>0</v>
      </c>
      <c r="L1501" t="s">
        <v>126</v>
      </c>
      <c r="M1501" t="s">
        <v>123</v>
      </c>
      <c r="N1501">
        <v>1</v>
      </c>
      <c r="O1501" t="s">
        <v>139</v>
      </c>
      <c r="P1501" t="s">
        <v>151</v>
      </c>
      <c r="Q1501" t="s">
        <v>141</v>
      </c>
      <c r="R1501" t="s">
        <v>141</v>
      </c>
      <c r="S1501" s="1">
        <v>45355</v>
      </c>
      <c r="T1501" s="1">
        <v>45403</v>
      </c>
      <c r="U1501" t="s">
        <v>129</v>
      </c>
      <c r="W1501" t="s">
        <v>129</v>
      </c>
      <c r="X1501" t="s">
        <v>129</v>
      </c>
      <c r="Y1501" t="s">
        <v>129</v>
      </c>
      <c r="Z1501" t="s">
        <v>129</v>
      </c>
      <c r="AA1501" t="s">
        <v>129</v>
      </c>
      <c r="AB1501" t="s">
        <v>129</v>
      </c>
      <c r="AC1501" t="s">
        <v>129</v>
      </c>
      <c r="AD1501">
        <v>0</v>
      </c>
      <c r="AE1501">
        <v>20</v>
      </c>
      <c r="AF1501">
        <v>30</v>
      </c>
      <c r="AG1501">
        <v>0</v>
      </c>
      <c r="AH1501">
        <v>0</v>
      </c>
      <c r="AI1501">
        <v>2</v>
      </c>
      <c r="AJ1501">
        <v>2</v>
      </c>
      <c r="AK1501">
        <v>2</v>
      </c>
      <c r="AL1501">
        <v>4</v>
      </c>
      <c r="AM1501">
        <v>1</v>
      </c>
      <c r="AN1501">
        <v>3</v>
      </c>
      <c r="AP1501" t="s">
        <v>138</v>
      </c>
      <c r="AR1501" t="s">
        <v>149</v>
      </c>
      <c r="AS1501">
        <v>4.5</v>
      </c>
      <c r="AT1501">
        <v>1</v>
      </c>
      <c r="AU1501">
        <f t="shared" si="608"/>
        <v>0</v>
      </c>
      <c r="AV1501">
        <f t="shared" si="609"/>
        <v>0</v>
      </c>
      <c r="AW1501">
        <f t="shared" si="610"/>
        <v>0</v>
      </c>
      <c r="AX1501" t="str">
        <f t="shared" si="611"/>
        <v/>
      </c>
      <c r="AY1501" t="str">
        <f t="shared" si="612"/>
        <v/>
      </c>
      <c r="AZ1501">
        <f t="shared" si="613"/>
        <v>2</v>
      </c>
      <c r="BA1501" t="str">
        <f t="shared" si="614"/>
        <v/>
      </c>
      <c r="BB1501">
        <f t="shared" si="615"/>
        <v>0</v>
      </c>
      <c r="BC1501">
        <f t="shared" si="616"/>
        <v>0</v>
      </c>
      <c r="BD1501">
        <f t="shared" si="617"/>
        <v>60</v>
      </c>
      <c r="BE1501">
        <f t="shared" si="618"/>
        <v>0</v>
      </c>
      <c r="BF1501">
        <f t="shared" si="619"/>
        <v>0</v>
      </c>
      <c r="BG1501">
        <f t="shared" si="620"/>
        <v>0</v>
      </c>
      <c r="BH1501">
        <f t="shared" si="621"/>
        <v>0</v>
      </c>
      <c r="BI1501" t="str">
        <f t="shared" si="622"/>
        <v/>
      </c>
      <c r="BJ1501" t="str">
        <f t="shared" si="623"/>
        <v/>
      </c>
      <c r="BK1501" t="str">
        <f t="shared" si="624"/>
        <v/>
      </c>
      <c r="BL1501" t="str">
        <f t="shared" si="625"/>
        <v/>
      </c>
      <c r="BM1501" t="str">
        <f t="shared" si="626"/>
        <v/>
      </c>
      <c r="BN1501" t="str">
        <f t="shared" si="627"/>
        <v/>
      </c>
      <c r="BO1501" t="str">
        <f t="shared" si="628"/>
        <v/>
      </c>
      <c r="BP1501">
        <f t="shared" si="629"/>
        <v>2</v>
      </c>
      <c r="BQ1501">
        <f t="shared" si="630"/>
        <v>10</v>
      </c>
      <c r="BR1501">
        <f t="shared" si="631"/>
        <v>1</v>
      </c>
      <c r="BS1501">
        <f t="shared" si="632"/>
        <v>17</v>
      </c>
      <c r="BT1501" t="str">
        <f t="shared" si="633"/>
        <v/>
      </c>
    </row>
    <row r="1502" spans="1:72">
      <c r="A1502">
        <v>202380</v>
      </c>
      <c r="B1502">
        <v>83035</v>
      </c>
      <c r="C1502" t="s">
        <v>123</v>
      </c>
      <c r="D1502">
        <v>121</v>
      </c>
      <c r="E1502" t="s">
        <v>498</v>
      </c>
      <c r="F1502">
        <v>1031</v>
      </c>
      <c r="G1502" t="s">
        <v>505</v>
      </c>
      <c r="H1502">
        <v>21</v>
      </c>
      <c r="I1502" t="s">
        <v>284</v>
      </c>
      <c r="J1502" t="s">
        <v>138</v>
      </c>
      <c r="K1502">
        <v>0</v>
      </c>
      <c r="L1502" t="s">
        <v>126</v>
      </c>
      <c r="M1502" t="s">
        <v>123</v>
      </c>
      <c r="N1502">
        <v>1</v>
      </c>
      <c r="O1502" t="s">
        <v>139</v>
      </c>
      <c r="P1502" t="s">
        <v>151</v>
      </c>
      <c r="Q1502" t="s">
        <v>506</v>
      </c>
      <c r="R1502" t="s">
        <v>507</v>
      </c>
      <c r="S1502" s="1">
        <v>45355</v>
      </c>
      <c r="T1502" s="1">
        <v>45403</v>
      </c>
      <c r="U1502" t="s">
        <v>129</v>
      </c>
      <c r="W1502" t="s">
        <v>129</v>
      </c>
      <c r="X1502" t="s">
        <v>129</v>
      </c>
      <c r="Y1502" t="s">
        <v>129</v>
      </c>
      <c r="Z1502" t="s">
        <v>129</v>
      </c>
      <c r="AA1502" t="s">
        <v>129</v>
      </c>
      <c r="AB1502" t="s">
        <v>129</v>
      </c>
      <c r="AC1502" t="s">
        <v>129</v>
      </c>
      <c r="AD1502">
        <v>0</v>
      </c>
      <c r="AE1502">
        <v>20</v>
      </c>
      <c r="AF1502">
        <v>30</v>
      </c>
      <c r="AG1502">
        <v>0</v>
      </c>
      <c r="AH1502">
        <v>0</v>
      </c>
      <c r="AI1502">
        <v>2</v>
      </c>
      <c r="AJ1502">
        <v>2</v>
      </c>
      <c r="AK1502">
        <v>2</v>
      </c>
      <c r="AL1502">
        <v>4</v>
      </c>
      <c r="AM1502">
        <v>1</v>
      </c>
      <c r="AN1502">
        <v>3</v>
      </c>
      <c r="AP1502" t="s">
        <v>138</v>
      </c>
      <c r="AR1502" t="s">
        <v>133</v>
      </c>
      <c r="AS1502">
        <v>0</v>
      </c>
      <c r="AT1502">
        <v>1</v>
      </c>
      <c r="AU1502">
        <f t="shared" si="608"/>
        <v>0</v>
      </c>
      <c r="AV1502">
        <f t="shared" si="609"/>
        <v>0</v>
      </c>
      <c r="AW1502">
        <f t="shared" si="610"/>
        <v>0</v>
      </c>
      <c r="AX1502" t="str">
        <f t="shared" si="611"/>
        <v/>
      </c>
      <c r="AY1502" t="str">
        <f t="shared" si="612"/>
        <v/>
      </c>
      <c r="AZ1502">
        <f t="shared" si="613"/>
        <v>2</v>
      </c>
      <c r="BA1502" t="str">
        <f t="shared" si="614"/>
        <v/>
      </c>
      <c r="BB1502">
        <f t="shared" si="615"/>
        <v>0</v>
      </c>
      <c r="BC1502">
        <f t="shared" si="616"/>
        <v>0</v>
      </c>
      <c r="BD1502">
        <f t="shared" si="617"/>
        <v>60</v>
      </c>
      <c r="BE1502">
        <f t="shared" si="618"/>
        <v>0</v>
      </c>
      <c r="BF1502">
        <f t="shared" si="619"/>
        <v>0</v>
      </c>
      <c r="BG1502">
        <f t="shared" si="620"/>
        <v>0</v>
      </c>
      <c r="BH1502">
        <f t="shared" si="621"/>
        <v>0</v>
      </c>
      <c r="BI1502" t="str">
        <f t="shared" si="622"/>
        <v/>
      </c>
      <c r="BJ1502" t="str">
        <f t="shared" si="623"/>
        <v/>
      </c>
      <c r="BK1502" t="str">
        <f t="shared" si="624"/>
        <v/>
      </c>
      <c r="BL1502" t="str">
        <f t="shared" si="625"/>
        <v/>
      </c>
      <c r="BM1502" t="str">
        <f t="shared" si="626"/>
        <v/>
      </c>
      <c r="BN1502" t="str">
        <f t="shared" si="627"/>
        <v/>
      </c>
      <c r="BO1502" t="str">
        <f t="shared" si="628"/>
        <v/>
      </c>
      <c r="BP1502">
        <f t="shared" si="629"/>
        <v>2</v>
      </c>
      <c r="BQ1502">
        <f t="shared" si="630"/>
        <v>10</v>
      </c>
      <c r="BR1502">
        <f t="shared" si="631"/>
        <v>1</v>
      </c>
      <c r="BS1502">
        <f t="shared" si="632"/>
        <v>17</v>
      </c>
      <c r="BT1502" t="str">
        <f t="shared" si="633"/>
        <v/>
      </c>
    </row>
    <row r="1503" spans="1:72">
      <c r="A1503">
        <v>202380</v>
      </c>
      <c r="B1503">
        <v>81917</v>
      </c>
      <c r="C1503" t="s">
        <v>123</v>
      </c>
      <c r="D1503">
        <v>1</v>
      </c>
      <c r="E1503" t="s">
        <v>510</v>
      </c>
      <c r="F1503">
        <v>1005</v>
      </c>
      <c r="G1503" t="s">
        <v>511</v>
      </c>
      <c r="H1503" t="s">
        <v>136</v>
      </c>
      <c r="I1503" t="s">
        <v>137</v>
      </c>
      <c r="J1503" t="s">
        <v>138</v>
      </c>
      <c r="K1503">
        <v>0</v>
      </c>
      <c r="L1503" t="s">
        <v>126</v>
      </c>
      <c r="M1503" t="s">
        <v>123</v>
      </c>
      <c r="N1503">
        <v>1</v>
      </c>
      <c r="O1503" t="s">
        <v>139</v>
      </c>
      <c r="P1503" t="s">
        <v>151</v>
      </c>
      <c r="Q1503" t="s">
        <v>141</v>
      </c>
      <c r="R1503" t="s">
        <v>141</v>
      </c>
      <c r="S1503" s="1">
        <v>45299</v>
      </c>
      <c r="T1503" s="1">
        <v>45403</v>
      </c>
      <c r="U1503" t="s">
        <v>129</v>
      </c>
      <c r="W1503" t="s">
        <v>129</v>
      </c>
      <c r="X1503" t="s">
        <v>129</v>
      </c>
      <c r="Y1503" t="s">
        <v>129</v>
      </c>
      <c r="Z1503" t="s">
        <v>129</v>
      </c>
      <c r="AA1503" t="s">
        <v>129</v>
      </c>
      <c r="AB1503" t="s">
        <v>129</v>
      </c>
      <c r="AC1503" t="s">
        <v>129</v>
      </c>
      <c r="AD1503">
        <v>0</v>
      </c>
      <c r="AE1503">
        <v>25</v>
      </c>
      <c r="AF1503">
        <v>30</v>
      </c>
      <c r="AG1503">
        <v>0</v>
      </c>
      <c r="AH1503">
        <v>0</v>
      </c>
      <c r="AI1503">
        <v>2</v>
      </c>
      <c r="AJ1503">
        <v>2</v>
      </c>
      <c r="AK1503">
        <v>2</v>
      </c>
      <c r="AL1503">
        <v>2</v>
      </c>
      <c r="AM1503">
        <v>2</v>
      </c>
      <c r="AP1503" t="s">
        <v>138</v>
      </c>
      <c r="AR1503" t="s">
        <v>133</v>
      </c>
      <c r="AS1503">
        <v>2</v>
      </c>
      <c r="AT1503">
        <v>2</v>
      </c>
      <c r="AU1503">
        <f t="shared" si="608"/>
        <v>0</v>
      </c>
      <c r="AV1503">
        <f t="shared" si="609"/>
        <v>0</v>
      </c>
      <c r="AW1503">
        <f t="shared" si="610"/>
        <v>0</v>
      </c>
      <c r="AX1503" t="str">
        <f t="shared" si="611"/>
        <v/>
      </c>
      <c r="AY1503" t="str">
        <f t="shared" si="612"/>
        <v/>
      </c>
      <c r="AZ1503">
        <f t="shared" si="613"/>
        <v>1</v>
      </c>
      <c r="BA1503" t="str">
        <f t="shared" si="614"/>
        <v/>
      </c>
      <c r="BB1503">
        <f t="shared" si="615"/>
        <v>0</v>
      </c>
      <c r="BC1503">
        <f t="shared" si="616"/>
        <v>0</v>
      </c>
      <c r="BD1503">
        <f t="shared" si="617"/>
        <v>30</v>
      </c>
      <c r="BE1503">
        <f t="shared" si="618"/>
        <v>0</v>
      </c>
      <c r="BF1503">
        <f t="shared" si="619"/>
        <v>0</v>
      </c>
      <c r="BG1503">
        <f t="shared" si="620"/>
        <v>0</v>
      </c>
      <c r="BH1503">
        <f t="shared" si="621"/>
        <v>0</v>
      </c>
      <c r="BI1503" t="str">
        <f t="shared" si="622"/>
        <v/>
      </c>
      <c r="BJ1503" t="str">
        <f t="shared" si="623"/>
        <v/>
      </c>
      <c r="BK1503" t="str">
        <f t="shared" si="624"/>
        <v/>
      </c>
      <c r="BL1503" t="str">
        <f t="shared" si="625"/>
        <v/>
      </c>
      <c r="BM1503" t="str">
        <f t="shared" si="626"/>
        <v/>
      </c>
      <c r="BN1503" t="str">
        <f t="shared" si="627"/>
        <v/>
      </c>
      <c r="BO1503" t="str">
        <f t="shared" si="628"/>
        <v/>
      </c>
      <c r="BP1503">
        <f t="shared" si="629"/>
        <v>2</v>
      </c>
      <c r="BQ1503">
        <f t="shared" si="630"/>
        <v>2</v>
      </c>
      <c r="BR1503">
        <f t="shared" si="631"/>
        <v>1</v>
      </c>
      <c r="BS1503">
        <f t="shared" si="632"/>
        <v>17</v>
      </c>
      <c r="BT1503" t="str">
        <f t="shared" si="633"/>
        <v/>
      </c>
    </row>
    <row r="1504" spans="1:72">
      <c r="A1504">
        <v>202380</v>
      </c>
      <c r="B1504">
        <v>82197</v>
      </c>
      <c r="C1504" t="s">
        <v>123</v>
      </c>
      <c r="D1504">
        <v>1</v>
      </c>
      <c r="E1504" t="s">
        <v>510</v>
      </c>
      <c r="F1504">
        <v>1005</v>
      </c>
      <c r="G1504" t="s">
        <v>511</v>
      </c>
      <c r="H1504" t="s">
        <v>168</v>
      </c>
      <c r="I1504" t="s">
        <v>137</v>
      </c>
      <c r="J1504" t="s">
        <v>138</v>
      </c>
      <c r="K1504">
        <v>0</v>
      </c>
      <c r="L1504" t="s">
        <v>126</v>
      </c>
      <c r="M1504" t="s">
        <v>123</v>
      </c>
      <c r="N1504">
        <v>1</v>
      </c>
      <c r="O1504" t="s">
        <v>139</v>
      </c>
      <c r="P1504" t="s">
        <v>151</v>
      </c>
      <c r="Q1504" t="s">
        <v>141</v>
      </c>
      <c r="R1504" t="s">
        <v>141</v>
      </c>
      <c r="S1504" s="1">
        <v>45299</v>
      </c>
      <c r="T1504" s="1">
        <v>45403</v>
      </c>
      <c r="U1504" t="s">
        <v>129</v>
      </c>
      <c r="W1504" t="s">
        <v>129</v>
      </c>
      <c r="X1504" t="s">
        <v>129</v>
      </c>
      <c r="Y1504" t="s">
        <v>129</v>
      </c>
      <c r="Z1504" t="s">
        <v>129</v>
      </c>
      <c r="AA1504" t="s">
        <v>129</v>
      </c>
      <c r="AB1504" t="s">
        <v>129</v>
      </c>
      <c r="AC1504" t="s">
        <v>129</v>
      </c>
      <c r="AD1504">
        <v>0</v>
      </c>
      <c r="AE1504">
        <v>25</v>
      </c>
      <c r="AF1504">
        <v>30</v>
      </c>
      <c r="AG1504">
        <v>0</v>
      </c>
      <c r="AH1504">
        <v>0</v>
      </c>
      <c r="AI1504">
        <v>2</v>
      </c>
      <c r="AJ1504">
        <v>2</v>
      </c>
      <c r="AK1504">
        <v>2</v>
      </c>
      <c r="AL1504">
        <v>2</v>
      </c>
      <c r="AM1504">
        <v>2</v>
      </c>
      <c r="AP1504" t="s">
        <v>138</v>
      </c>
      <c r="AR1504" t="s">
        <v>133</v>
      </c>
      <c r="AS1504">
        <v>2</v>
      </c>
      <c r="AT1504">
        <v>2</v>
      </c>
      <c r="AU1504">
        <f t="shared" si="608"/>
        <v>0</v>
      </c>
      <c r="AV1504">
        <f t="shared" si="609"/>
        <v>0</v>
      </c>
      <c r="AW1504">
        <f t="shared" si="610"/>
        <v>0</v>
      </c>
      <c r="AX1504" t="str">
        <f t="shared" si="611"/>
        <v/>
      </c>
      <c r="AY1504" t="str">
        <f t="shared" si="612"/>
        <v/>
      </c>
      <c r="AZ1504">
        <f t="shared" si="613"/>
        <v>1</v>
      </c>
      <c r="BA1504" t="str">
        <f t="shared" si="614"/>
        <v/>
      </c>
      <c r="BB1504">
        <f t="shared" si="615"/>
        <v>0</v>
      </c>
      <c r="BC1504">
        <f t="shared" si="616"/>
        <v>0</v>
      </c>
      <c r="BD1504">
        <f t="shared" si="617"/>
        <v>30</v>
      </c>
      <c r="BE1504">
        <f t="shared" si="618"/>
        <v>0</v>
      </c>
      <c r="BF1504">
        <f t="shared" si="619"/>
        <v>0</v>
      </c>
      <c r="BG1504">
        <f t="shared" si="620"/>
        <v>0</v>
      </c>
      <c r="BH1504">
        <f t="shared" si="621"/>
        <v>0</v>
      </c>
      <c r="BI1504" t="str">
        <f t="shared" si="622"/>
        <v/>
      </c>
      <c r="BJ1504" t="str">
        <f t="shared" si="623"/>
        <v/>
      </c>
      <c r="BK1504" t="str">
        <f t="shared" si="624"/>
        <v/>
      </c>
      <c r="BL1504" t="str">
        <f t="shared" si="625"/>
        <v/>
      </c>
      <c r="BM1504" t="str">
        <f t="shared" si="626"/>
        <v/>
      </c>
      <c r="BN1504" t="str">
        <f t="shared" si="627"/>
        <v/>
      </c>
      <c r="BO1504" t="str">
        <f t="shared" si="628"/>
        <v/>
      </c>
      <c r="BP1504">
        <f t="shared" si="629"/>
        <v>2</v>
      </c>
      <c r="BQ1504">
        <f t="shared" si="630"/>
        <v>2</v>
      </c>
      <c r="BR1504">
        <f t="shared" si="631"/>
        <v>1</v>
      </c>
      <c r="BS1504">
        <f t="shared" si="632"/>
        <v>17</v>
      </c>
      <c r="BT1504" t="str">
        <f t="shared" si="633"/>
        <v/>
      </c>
    </row>
    <row r="1505" spans="1:72">
      <c r="A1505">
        <v>202380</v>
      </c>
      <c r="B1505">
        <v>84314</v>
      </c>
      <c r="C1505" t="s">
        <v>123</v>
      </c>
      <c r="D1505">
        <v>1</v>
      </c>
      <c r="E1505" t="s">
        <v>510</v>
      </c>
      <c r="F1505">
        <v>1010</v>
      </c>
      <c r="G1505" t="s">
        <v>514</v>
      </c>
      <c r="H1505" t="s">
        <v>136</v>
      </c>
      <c r="I1505" t="s">
        <v>137</v>
      </c>
      <c r="J1505" t="s">
        <v>138</v>
      </c>
      <c r="K1505">
        <v>0</v>
      </c>
      <c r="L1505" t="s">
        <v>126</v>
      </c>
      <c r="M1505" t="s">
        <v>123</v>
      </c>
      <c r="N1505">
        <v>1</v>
      </c>
      <c r="O1505" t="s">
        <v>139</v>
      </c>
      <c r="P1505" t="s">
        <v>151</v>
      </c>
      <c r="Q1505" t="s">
        <v>141</v>
      </c>
      <c r="R1505" t="s">
        <v>141</v>
      </c>
      <c r="S1505" s="1">
        <v>45299</v>
      </c>
      <c r="T1505" s="1">
        <v>45403</v>
      </c>
      <c r="U1505" t="s">
        <v>129</v>
      </c>
      <c r="W1505" t="s">
        <v>129</v>
      </c>
      <c r="X1505" t="s">
        <v>129</v>
      </c>
      <c r="Y1505" t="s">
        <v>129</v>
      </c>
      <c r="Z1505" t="s">
        <v>129</v>
      </c>
      <c r="AA1505" t="s">
        <v>129</v>
      </c>
      <c r="AB1505" t="s">
        <v>129</v>
      </c>
      <c r="AC1505" t="s">
        <v>129</v>
      </c>
      <c r="AD1505">
        <v>0</v>
      </c>
      <c r="AE1505">
        <v>25</v>
      </c>
      <c r="AF1505">
        <v>30</v>
      </c>
      <c r="AG1505">
        <v>0</v>
      </c>
      <c r="AH1505">
        <v>0</v>
      </c>
      <c r="AI1505">
        <v>2</v>
      </c>
      <c r="AJ1505">
        <v>2</v>
      </c>
      <c r="AK1505">
        <v>2</v>
      </c>
      <c r="AL1505">
        <v>4</v>
      </c>
      <c r="AM1505">
        <v>1</v>
      </c>
      <c r="AN1505">
        <v>3</v>
      </c>
      <c r="AP1505" t="s">
        <v>138</v>
      </c>
      <c r="AR1505" t="s">
        <v>133</v>
      </c>
      <c r="AS1505">
        <v>2</v>
      </c>
      <c r="AT1505">
        <v>2</v>
      </c>
      <c r="AU1505">
        <f t="shared" si="608"/>
        <v>0</v>
      </c>
      <c r="AV1505">
        <f t="shared" si="609"/>
        <v>0</v>
      </c>
      <c r="AW1505">
        <f t="shared" si="610"/>
        <v>0</v>
      </c>
      <c r="AX1505" t="str">
        <f t="shared" si="611"/>
        <v/>
      </c>
      <c r="AY1505" t="str">
        <f t="shared" si="612"/>
        <v/>
      </c>
      <c r="AZ1505">
        <f t="shared" si="613"/>
        <v>1</v>
      </c>
      <c r="BA1505" t="str">
        <f t="shared" si="614"/>
        <v/>
      </c>
      <c r="BB1505">
        <f t="shared" si="615"/>
        <v>0</v>
      </c>
      <c r="BC1505">
        <f t="shared" si="616"/>
        <v>0</v>
      </c>
      <c r="BD1505">
        <f t="shared" si="617"/>
        <v>60</v>
      </c>
      <c r="BE1505">
        <f t="shared" si="618"/>
        <v>0</v>
      </c>
      <c r="BF1505">
        <f t="shared" si="619"/>
        <v>0</v>
      </c>
      <c r="BG1505">
        <f t="shared" si="620"/>
        <v>0</v>
      </c>
      <c r="BH1505">
        <f t="shared" si="621"/>
        <v>0</v>
      </c>
      <c r="BI1505" t="str">
        <f t="shared" si="622"/>
        <v/>
      </c>
      <c r="BJ1505" t="str">
        <f t="shared" si="623"/>
        <v/>
      </c>
      <c r="BK1505" t="str">
        <f t="shared" si="624"/>
        <v/>
      </c>
      <c r="BL1505" t="str">
        <f t="shared" si="625"/>
        <v/>
      </c>
      <c r="BM1505" t="str">
        <f t="shared" si="626"/>
        <v/>
      </c>
      <c r="BN1505" t="str">
        <f t="shared" si="627"/>
        <v/>
      </c>
      <c r="BO1505" t="str">
        <f t="shared" si="628"/>
        <v/>
      </c>
      <c r="BP1505">
        <f t="shared" si="629"/>
        <v>2</v>
      </c>
      <c r="BQ1505">
        <f t="shared" si="630"/>
        <v>2</v>
      </c>
      <c r="BR1505">
        <f t="shared" si="631"/>
        <v>1</v>
      </c>
      <c r="BS1505">
        <f t="shared" si="632"/>
        <v>17</v>
      </c>
      <c r="BT1505" t="str">
        <f t="shared" si="633"/>
        <v/>
      </c>
    </row>
    <row r="1506" spans="1:72">
      <c r="A1506">
        <v>202380</v>
      </c>
      <c r="B1506">
        <v>81919</v>
      </c>
      <c r="C1506" t="s">
        <v>123</v>
      </c>
      <c r="D1506">
        <v>1</v>
      </c>
      <c r="E1506" t="s">
        <v>510</v>
      </c>
      <c r="F1506">
        <v>1020</v>
      </c>
      <c r="G1506" t="s">
        <v>516</v>
      </c>
      <c r="H1506" t="s">
        <v>136</v>
      </c>
      <c r="I1506" t="s">
        <v>137</v>
      </c>
      <c r="J1506" t="s">
        <v>138</v>
      </c>
      <c r="K1506">
        <v>0</v>
      </c>
      <c r="L1506" t="s">
        <v>126</v>
      </c>
      <c r="M1506" t="s">
        <v>123</v>
      </c>
      <c r="N1506">
        <v>1</v>
      </c>
      <c r="O1506" t="s">
        <v>139</v>
      </c>
      <c r="P1506" t="s">
        <v>151</v>
      </c>
      <c r="Q1506" t="s">
        <v>141</v>
      </c>
      <c r="R1506" t="s">
        <v>141</v>
      </c>
      <c r="S1506" s="1">
        <v>45299</v>
      </c>
      <c r="T1506" s="1">
        <v>45403</v>
      </c>
      <c r="U1506" t="s">
        <v>129</v>
      </c>
      <c r="W1506" t="s">
        <v>129</v>
      </c>
      <c r="X1506" t="s">
        <v>129</v>
      </c>
      <c r="Y1506" t="s">
        <v>129</v>
      </c>
      <c r="Z1506" t="s">
        <v>129</v>
      </c>
      <c r="AA1506" t="s">
        <v>129</v>
      </c>
      <c r="AB1506" t="s">
        <v>129</v>
      </c>
      <c r="AC1506" t="s">
        <v>129</v>
      </c>
      <c r="AD1506">
        <v>0</v>
      </c>
      <c r="AE1506">
        <v>25</v>
      </c>
      <c r="AF1506">
        <v>30</v>
      </c>
      <c r="AG1506">
        <v>0</v>
      </c>
      <c r="AH1506">
        <v>0</v>
      </c>
      <c r="AI1506">
        <v>2</v>
      </c>
      <c r="AJ1506">
        <v>2</v>
      </c>
      <c r="AK1506">
        <v>2</v>
      </c>
      <c r="AL1506">
        <v>2</v>
      </c>
      <c r="AM1506">
        <v>2</v>
      </c>
      <c r="AP1506" t="s">
        <v>138</v>
      </c>
      <c r="AR1506" t="s">
        <v>133</v>
      </c>
      <c r="AS1506">
        <v>2</v>
      </c>
      <c r="AT1506">
        <v>2</v>
      </c>
      <c r="AU1506">
        <f t="shared" si="608"/>
        <v>0</v>
      </c>
      <c r="AV1506">
        <f t="shared" si="609"/>
        <v>0</v>
      </c>
      <c r="AW1506">
        <f t="shared" si="610"/>
        <v>0</v>
      </c>
      <c r="AX1506" t="str">
        <f t="shared" si="611"/>
        <v/>
      </c>
      <c r="AY1506" t="str">
        <f t="shared" si="612"/>
        <v/>
      </c>
      <c r="AZ1506">
        <f t="shared" si="613"/>
        <v>1</v>
      </c>
      <c r="BA1506" t="str">
        <f t="shared" si="614"/>
        <v/>
      </c>
      <c r="BB1506">
        <f t="shared" si="615"/>
        <v>0</v>
      </c>
      <c r="BC1506">
        <f t="shared" si="616"/>
        <v>0</v>
      </c>
      <c r="BD1506">
        <f t="shared" si="617"/>
        <v>30</v>
      </c>
      <c r="BE1506">
        <f t="shared" si="618"/>
        <v>0</v>
      </c>
      <c r="BF1506">
        <f t="shared" si="619"/>
        <v>0</v>
      </c>
      <c r="BG1506">
        <f t="shared" si="620"/>
        <v>0</v>
      </c>
      <c r="BH1506">
        <f t="shared" si="621"/>
        <v>0</v>
      </c>
      <c r="BI1506" t="str">
        <f t="shared" si="622"/>
        <v/>
      </c>
      <c r="BJ1506" t="str">
        <f t="shared" si="623"/>
        <v/>
      </c>
      <c r="BK1506" t="str">
        <f t="shared" si="624"/>
        <v/>
      </c>
      <c r="BL1506" t="str">
        <f t="shared" si="625"/>
        <v/>
      </c>
      <c r="BM1506" t="str">
        <f t="shared" si="626"/>
        <v/>
      </c>
      <c r="BN1506" t="str">
        <f t="shared" si="627"/>
        <v/>
      </c>
      <c r="BO1506" t="str">
        <f t="shared" si="628"/>
        <v/>
      </c>
      <c r="BP1506">
        <f t="shared" si="629"/>
        <v>2</v>
      </c>
      <c r="BQ1506">
        <f t="shared" si="630"/>
        <v>2</v>
      </c>
      <c r="BR1506">
        <f t="shared" si="631"/>
        <v>1</v>
      </c>
      <c r="BS1506">
        <f t="shared" si="632"/>
        <v>17</v>
      </c>
      <c r="BT1506" t="str">
        <f t="shared" si="633"/>
        <v/>
      </c>
    </row>
    <row r="1507" spans="1:72">
      <c r="A1507">
        <v>202380</v>
      </c>
      <c r="B1507">
        <v>82198</v>
      </c>
      <c r="C1507" t="s">
        <v>123</v>
      </c>
      <c r="D1507">
        <v>1</v>
      </c>
      <c r="E1507" t="s">
        <v>510</v>
      </c>
      <c r="F1507">
        <v>1020</v>
      </c>
      <c r="G1507" t="s">
        <v>516</v>
      </c>
      <c r="H1507" t="s">
        <v>168</v>
      </c>
      <c r="I1507" t="s">
        <v>137</v>
      </c>
      <c r="J1507" t="s">
        <v>138</v>
      </c>
      <c r="K1507">
        <v>0</v>
      </c>
      <c r="L1507" t="s">
        <v>126</v>
      </c>
      <c r="M1507" t="s">
        <v>123</v>
      </c>
      <c r="N1507">
        <v>1</v>
      </c>
      <c r="O1507" t="s">
        <v>139</v>
      </c>
      <c r="P1507" t="s">
        <v>151</v>
      </c>
      <c r="Q1507" t="s">
        <v>141</v>
      </c>
      <c r="R1507" t="s">
        <v>141</v>
      </c>
      <c r="S1507" s="1">
        <v>45299</v>
      </c>
      <c r="T1507" s="1">
        <v>45403</v>
      </c>
      <c r="U1507" t="s">
        <v>129</v>
      </c>
      <c r="W1507" t="s">
        <v>129</v>
      </c>
      <c r="X1507" t="s">
        <v>129</v>
      </c>
      <c r="Y1507" t="s">
        <v>129</v>
      </c>
      <c r="Z1507" t="s">
        <v>129</v>
      </c>
      <c r="AA1507" t="s">
        <v>129</v>
      </c>
      <c r="AB1507" t="s">
        <v>129</v>
      </c>
      <c r="AC1507" t="s">
        <v>129</v>
      </c>
      <c r="AD1507">
        <v>0</v>
      </c>
      <c r="AE1507">
        <v>25</v>
      </c>
      <c r="AF1507">
        <v>30</v>
      </c>
      <c r="AG1507">
        <v>0</v>
      </c>
      <c r="AH1507">
        <v>0</v>
      </c>
      <c r="AI1507">
        <v>2</v>
      </c>
      <c r="AJ1507">
        <v>2</v>
      </c>
      <c r="AK1507">
        <v>2</v>
      </c>
      <c r="AL1507">
        <v>2</v>
      </c>
      <c r="AM1507">
        <v>2</v>
      </c>
      <c r="AP1507" t="s">
        <v>138</v>
      </c>
      <c r="AR1507" t="s">
        <v>133</v>
      </c>
      <c r="AS1507">
        <v>2</v>
      </c>
      <c r="AT1507">
        <v>2</v>
      </c>
      <c r="AU1507">
        <f t="shared" si="608"/>
        <v>0</v>
      </c>
      <c r="AV1507">
        <f t="shared" si="609"/>
        <v>0</v>
      </c>
      <c r="AW1507">
        <f t="shared" si="610"/>
        <v>0</v>
      </c>
      <c r="AX1507" t="str">
        <f t="shared" si="611"/>
        <v/>
      </c>
      <c r="AY1507" t="str">
        <f t="shared" si="612"/>
        <v/>
      </c>
      <c r="AZ1507">
        <f t="shared" si="613"/>
        <v>1</v>
      </c>
      <c r="BA1507" t="str">
        <f t="shared" si="614"/>
        <v/>
      </c>
      <c r="BB1507">
        <f t="shared" si="615"/>
        <v>0</v>
      </c>
      <c r="BC1507">
        <f t="shared" si="616"/>
        <v>0</v>
      </c>
      <c r="BD1507">
        <f t="shared" si="617"/>
        <v>30</v>
      </c>
      <c r="BE1507">
        <f t="shared" si="618"/>
        <v>0</v>
      </c>
      <c r="BF1507">
        <f t="shared" si="619"/>
        <v>0</v>
      </c>
      <c r="BG1507">
        <f t="shared" si="620"/>
        <v>0</v>
      </c>
      <c r="BH1507">
        <f t="shared" si="621"/>
        <v>0</v>
      </c>
      <c r="BI1507" t="str">
        <f t="shared" si="622"/>
        <v/>
      </c>
      <c r="BJ1507" t="str">
        <f t="shared" si="623"/>
        <v/>
      </c>
      <c r="BK1507" t="str">
        <f t="shared" si="624"/>
        <v/>
      </c>
      <c r="BL1507" t="str">
        <f t="shared" si="625"/>
        <v/>
      </c>
      <c r="BM1507" t="str">
        <f t="shared" si="626"/>
        <v/>
      </c>
      <c r="BN1507" t="str">
        <f t="shared" si="627"/>
        <v/>
      </c>
      <c r="BO1507" t="str">
        <f t="shared" si="628"/>
        <v/>
      </c>
      <c r="BP1507">
        <f t="shared" si="629"/>
        <v>2</v>
      </c>
      <c r="BQ1507">
        <f t="shared" si="630"/>
        <v>2</v>
      </c>
      <c r="BR1507">
        <f t="shared" si="631"/>
        <v>1</v>
      </c>
      <c r="BS1507">
        <f t="shared" si="632"/>
        <v>17</v>
      </c>
      <c r="BT1507" t="str">
        <f t="shared" si="633"/>
        <v/>
      </c>
    </row>
    <row r="1508" spans="1:72">
      <c r="A1508">
        <v>202380</v>
      </c>
      <c r="B1508">
        <v>83858</v>
      </c>
      <c r="C1508" t="s">
        <v>150</v>
      </c>
      <c r="D1508">
        <v>105</v>
      </c>
      <c r="E1508" t="s">
        <v>510</v>
      </c>
      <c r="F1508">
        <v>1020</v>
      </c>
      <c r="G1508" t="s">
        <v>516</v>
      </c>
      <c r="H1508" t="s">
        <v>170</v>
      </c>
      <c r="I1508" t="s">
        <v>137</v>
      </c>
      <c r="J1508" t="s">
        <v>138</v>
      </c>
      <c r="K1508">
        <v>0</v>
      </c>
      <c r="L1508" t="s">
        <v>126</v>
      </c>
      <c r="M1508" t="s">
        <v>123</v>
      </c>
      <c r="N1508">
        <v>1</v>
      </c>
      <c r="O1508" t="s">
        <v>139</v>
      </c>
      <c r="P1508" t="s">
        <v>151</v>
      </c>
      <c r="Q1508" t="s">
        <v>141</v>
      </c>
      <c r="R1508" t="s">
        <v>141</v>
      </c>
      <c r="S1508" s="1">
        <v>45320</v>
      </c>
      <c r="T1508" s="1">
        <v>45403</v>
      </c>
      <c r="U1508" t="s">
        <v>129</v>
      </c>
      <c r="W1508" t="s">
        <v>129</v>
      </c>
      <c r="X1508" t="s">
        <v>129</v>
      </c>
      <c r="Y1508" t="s">
        <v>129</v>
      </c>
      <c r="Z1508" t="s">
        <v>129</v>
      </c>
      <c r="AA1508" t="s">
        <v>129</v>
      </c>
      <c r="AB1508" t="s">
        <v>129</v>
      </c>
      <c r="AC1508" t="s">
        <v>129</v>
      </c>
      <c r="AD1508">
        <v>0</v>
      </c>
      <c r="AE1508">
        <v>25</v>
      </c>
      <c r="AF1508">
        <v>30</v>
      </c>
      <c r="AG1508">
        <v>0</v>
      </c>
      <c r="AH1508">
        <v>0</v>
      </c>
      <c r="AI1508">
        <v>2</v>
      </c>
      <c r="AJ1508">
        <v>2</v>
      </c>
      <c r="AK1508">
        <v>2</v>
      </c>
      <c r="AL1508">
        <v>2</v>
      </c>
      <c r="AM1508">
        <v>2</v>
      </c>
      <c r="AP1508" t="s">
        <v>138</v>
      </c>
      <c r="AR1508" t="s">
        <v>133</v>
      </c>
      <c r="AS1508">
        <v>2.5</v>
      </c>
      <c r="AT1508">
        <v>2</v>
      </c>
      <c r="AU1508">
        <f t="shared" si="608"/>
        <v>0</v>
      </c>
      <c r="AV1508">
        <f t="shared" si="609"/>
        <v>0</v>
      </c>
      <c r="AW1508">
        <f t="shared" si="610"/>
        <v>0</v>
      </c>
      <c r="AX1508" t="str">
        <f t="shared" si="611"/>
        <v/>
      </c>
      <c r="AY1508" t="str">
        <f t="shared" si="612"/>
        <v/>
      </c>
      <c r="AZ1508">
        <f t="shared" si="613"/>
        <v>1</v>
      </c>
      <c r="BA1508" t="str">
        <f t="shared" si="614"/>
        <v/>
      </c>
      <c r="BB1508">
        <f t="shared" si="615"/>
        <v>0</v>
      </c>
      <c r="BC1508">
        <f t="shared" si="616"/>
        <v>0</v>
      </c>
      <c r="BD1508">
        <f t="shared" si="617"/>
        <v>30</v>
      </c>
      <c r="BE1508">
        <f t="shared" si="618"/>
        <v>0</v>
      </c>
      <c r="BF1508">
        <f t="shared" si="619"/>
        <v>0</v>
      </c>
      <c r="BG1508">
        <f t="shared" si="620"/>
        <v>0</v>
      </c>
      <c r="BH1508">
        <f t="shared" si="621"/>
        <v>0</v>
      </c>
      <c r="BI1508" t="str">
        <f t="shared" si="622"/>
        <v/>
      </c>
      <c r="BJ1508" t="str">
        <f t="shared" si="623"/>
        <v/>
      </c>
      <c r="BK1508" t="str">
        <f t="shared" si="624"/>
        <v/>
      </c>
      <c r="BL1508" t="str">
        <f t="shared" si="625"/>
        <v/>
      </c>
      <c r="BM1508" t="str">
        <f t="shared" si="626"/>
        <v/>
      </c>
      <c r="BN1508" t="str">
        <f t="shared" si="627"/>
        <v/>
      </c>
      <c r="BO1508" t="str">
        <f t="shared" si="628"/>
        <v/>
      </c>
      <c r="BP1508">
        <f t="shared" si="629"/>
        <v>2</v>
      </c>
      <c r="BQ1508">
        <f t="shared" si="630"/>
        <v>5</v>
      </c>
      <c r="BR1508">
        <f t="shared" si="631"/>
        <v>1</v>
      </c>
      <c r="BS1508">
        <f t="shared" si="632"/>
        <v>17</v>
      </c>
      <c r="BT1508" t="str">
        <f t="shared" si="633"/>
        <v/>
      </c>
    </row>
    <row r="1509" spans="1:72">
      <c r="A1509">
        <v>202380</v>
      </c>
      <c r="B1509">
        <v>81918</v>
      </c>
      <c r="C1509" t="s">
        <v>123</v>
      </c>
      <c r="D1509">
        <v>1</v>
      </c>
      <c r="E1509" t="s">
        <v>510</v>
      </c>
      <c r="F1509">
        <v>1025</v>
      </c>
      <c r="G1509" t="s">
        <v>518</v>
      </c>
      <c r="H1509">
        <v>101</v>
      </c>
      <c r="K1509">
        <v>0</v>
      </c>
      <c r="L1509" t="s">
        <v>126</v>
      </c>
      <c r="M1509" t="s">
        <v>123</v>
      </c>
      <c r="N1509">
        <v>1</v>
      </c>
      <c r="O1509">
        <v>1</v>
      </c>
      <c r="P1509" t="s">
        <v>151</v>
      </c>
      <c r="Q1509" t="s">
        <v>134</v>
      </c>
      <c r="R1509">
        <v>131</v>
      </c>
      <c r="S1509" s="1">
        <v>45299</v>
      </c>
      <c r="T1509" s="1">
        <v>45403</v>
      </c>
      <c r="U1509">
        <v>1300</v>
      </c>
      <c r="V1509">
        <v>1350</v>
      </c>
      <c r="W1509" t="s">
        <v>45</v>
      </c>
      <c r="X1509" t="s">
        <v>129</v>
      </c>
      <c r="Y1509" t="s">
        <v>47</v>
      </c>
      <c r="Z1509" t="s">
        <v>129</v>
      </c>
      <c r="AA1509" t="s">
        <v>129</v>
      </c>
      <c r="AB1509" t="s">
        <v>129</v>
      </c>
      <c r="AC1509" t="s">
        <v>129</v>
      </c>
      <c r="AD1509">
        <v>0</v>
      </c>
      <c r="AE1509">
        <v>25</v>
      </c>
      <c r="AF1509">
        <v>30</v>
      </c>
      <c r="AG1509">
        <v>0</v>
      </c>
      <c r="AH1509">
        <v>0</v>
      </c>
      <c r="AI1509">
        <v>2</v>
      </c>
      <c r="AJ1509">
        <v>2</v>
      </c>
      <c r="AK1509">
        <v>2</v>
      </c>
      <c r="AL1509">
        <v>2</v>
      </c>
      <c r="AM1509">
        <v>2</v>
      </c>
      <c r="AR1509" t="s">
        <v>133</v>
      </c>
      <c r="AS1509">
        <v>2</v>
      </c>
      <c r="AT1509">
        <v>2</v>
      </c>
      <c r="AU1509">
        <f t="shared" si="608"/>
        <v>30</v>
      </c>
      <c r="AV1509">
        <f t="shared" si="609"/>
        <v>30</v>
      </c>
      <c r="AW1509">
        <f t="shared" si="610"/>
        <v>30</v>
      </c>
      <c r="AX1509">
        <f t="shared" si="611"/>
        <v>50</v>
      </c>
      <c r="AY1509">
        <f t="shared" si="612"/>
        <v>1500</v>
      </c>
      <c r="AZ1509">
        <f t="shared" si="613"/>
        <v>1</v>
      </c>
      <c r="BA1509">
        <f t="shared" si="614"/>
        <v>1500</v>
      </c>
      <c r="BB1509">
        <f t="shared" si="615"/>
        <v>1500</v>
      </c>
      <c r="BC1509">
        <f t="shared" si="616"/>
        <v>1500</v>
      </c>
      <c r="BD1509">
        <f t="shared" si="617"/>
        <v>30</v>
      </c>
      <c r="BE1509">
        <f t="shared" si="618"/>
        <v>1</v>
      </c>
      <c r="BF1509">
        <f t="shared" si="619"/>
        <v>1</v>
      </c>
      <c r="BG1509">
        <f t="shared" si="620"/>
        <v>30</v>
      </c>
      <c r="BH1509">
        <f t="shared" si="621"/>
        <v>25</v>
      </c>
      <c r="BI1509">
        <f t="shared" si="622"/>
        <v>50</v>
      </c>
      <c r="BJ1509">
        <f t="shared" si="623"/>
        <v>50</v>
      </c>
      <c r="BK1509">
        <f t="shared" si="624"/>
        <v>50</v>
      </c>
      <c r="BL1509" t="str">
        <f t="shared" si="625"/>
        <v/>
      </c>
      <c r="BM1509" t="str">
        <f t="shared" si="626"/>
        <v/>
      </c>
      <c r="BN1509" t="str">
        <f t="shared" si="627"/>
        <v/>
      </c>
      <c r="BO1509" t="str">
        <f t="shared" si="628"/>
        <v/>
      </c>
      <c r="BP1509">
        <f t="shared" si="629"/>
        <v>2</v>
      </c>
      <c r="BQ1509">
        <f t="shared" si="630"/>
        <v>2</v>
      </c>
      <c r="BR1509">
        <f t="shared" si="631"/>
        <v>1</v>
      </c>
      <c r="BS1509">
        <f t="shared" si="632"/>
        <v>17</v>
      </c>
      <c r="BT1509" t="str">
        <f t="shared" si="633"/>
        <v/>
      </c>
    </row>
    <row r="1510" spans="1:72">
      <c r="A1510">
        <v>202380</v>
      </c>
      <c r="B1510">
        <v>84536</v>
      </c>
      <c r="C1510" t="s">
        <v>123</v>
      </c>
      <c r="D1510">
        <v>1</v>
      </c>
      <c r="E1510" t="s">
        <v>510</v>
      </c>
      <c r="F1510">
        <v>1025</v>
      </c>
      <c r="G1510" t="s">
        <v>518</v>
      </c>
      <c r="H1510">
        <v>102</v>
      </c>
      <c r="K1510">
        <v>0</v>
      </c>
      <c r="L1510" t="s">
        <v>126</v>
      </c>
      <c r="M1510" t="s">
        <v>123</v>
      </c>
      <c r="N1510">
        <v>1</v>
      </c>
      <c r="O1510">
        <v>1</v>
      </c>
      <c r="P1510" t="s">
        <v>151</v>
      </c>
      <c r="Q1510" t="s">
        <v>134</v>
      </c>
      <c r="R1510">
        <v>131</v>
      </c>
      <c r="S1510" s="1">
        <v>45299</v>
      </c>
      <c r="T1510" s="1">
        <v>45403</v>
      </c>
      <c r="U1510">
        <v>1400</v>
      </c>
      <c r="V1510">
        <v>1450</v>
      </c>
      <c r="W1510" t="s">
        <v>45</v>
      </c>
      <c r="X1510" t="s">
        <v>129</v>
      </c>
      <c r="Y1510" t="s">
        <v>47</v>
      </c>
      <c r="Z1510" t="s">
        <v>129</v>
      </c>
      <c r="AA1510" t="s">
        <v>129</v>
      </c>
      <c r="AB1510" t="s">
        <v>129</v>
      </c>
      <c r="AC1510" t="s">
        <v>129</v>
      </c>
      <c r="AD1510">
        <v>0</v>
      </c>
      <c r="AE1510">
        <v>25</v>
      </c>
      <c r="AF1510">
        <v>30</v>
      </c>
      <c r="AG1510">
        <v>0</v>
      </c>
      <c r="AH1510">
        <v>0</v>
      </c>
      <c r="AI1510">
        <v>2</v>
      </c>
      <c r="AJ1510">
        <v>2</v>
      </c>
      <c r="AK1510">
        <v>2</v>
      </c>
      <c r="AL1510">
        <v>2</v>
      </c>
      <c r="AM1510">
        <v>2</v>
      </c>
      <c r="AR1510" t="s">
        <v>133</v>
      </c>
      <c r="AS1510">
        <v>2</v>
      </c>
      <c r="AT1510">
        <v>2</v>
      </c>
      <c r="AU1510">
        <f t="shared" si="608"/>
        <v>30</v>
      </c>
      <c r="AV1510">
        <f t="shared" si="609"/>
        <v>30</v>
      </c>
      <c r="AW1510">
        <f t="shared" si="610"/>
        <v>30</v>
      </c>
      <c r="AX1510">
        <f t="shared" si="611"/>
        <v>50</v>
      </c>
      <c r="AY1510">
        <f t="shared" si="612"/>
        <v>1500</v>
      </c>
      <c r="AZ1510">
        <f t="shared" si="613"/>
        <v>1</v>
      </c>
      <c r="BA1510">
        <f t="shared" si="614"/>
        <v>1500</v>
      </c>
      <c r="BB1510">
        <f t="shared" si="615"/>
        <v>1500</v>
      </c>
      <c r="BC1510">
        <f t="shared" si="616"/>
        <v>1500</v>
      </c>
      <c r="BD1510">
        <f t="shared" si="617"/>
        <v>30</v>
      </c>
      <c r="BE1510">
        <f t="shared" si="618"/>
        <v>1</v>
      </c>
      <c r="BF1510">
        <f t="shared" si="619"/>
        <v>1</v>
      </c>
      <c r="BG1510">
        <f t="shared" si="620"/>
        <v>30</v>
      </c>
      <c r="BH1510">
        <f t="shared" si="621"/>
        <v>25</v>
      </c>
      <c r="BI1510">
        <f t="shared" si="622"/>
        <v>50</v>
      </c>
      <c r="BJ1510">
        <f t="shared" si="623"/>
        <v>50</v>
      </c>
      <c r="BK1510">
        <f t="shared" si="624"/>
        <v>50</v>
      </c>
      <c r="BL1510" t="str">
        <f t="shared" si="625"/>
        <v/>
      </c>
      <c r="BM1510" t="str">
        <f t="shared" si="626"/>
        <v/>
      </c>
      <c r="BN1510" t="str">
        <f t="shared" si="627"/>
        <v/>
      </c>
      <c r="BO1510" t="str">
        <f t="shared" si="628"/>
        <v/>
      </c>
      <c r="BP1510">
        <f t="shared" si="629"/>
        <v>2</v>
      </c>
      <c r="BQ1510">
        <f t="shared" si="630"/>
        <v>2</v>
      </c>
      <c r="BR1510">
        <f t="shared" si="631"/>
        <v>1</v>
      </c>
      <c r="BS1510">
        <f t="shared" si="632"/>
        <v>17</v>
      </c>
      <c r="BT1510" t="str">
        <f t="shared" si="633"/>
        <v/>
      </c>
    </row>
    <row r="1511" spans="1:72">
      <c r="A1511">
        <v>202380</v>
      </c>
      <c r="B1511">
        <v>82834</v>
      </c>
      <c r="C1511" t="s">
        <v>123</v>
      </c>
      <c r="D1511">
        <v>1</v>
      </c>
      <c r="E1511" t="s">
        <v>510</v>
      </c>
      <c r="F1511">
        <v>1030</v>
      </c>
      <c r="G1511" t="s">
        <v>520</v>
      </c>
      <c r="H1511" t="s">
        <v>136</v>
      </c>
      <c r="I1511" t="s">
        <v>137</v>
      </c>
      <c r="J1511" t="s">
        <v>138</v>
      </c>
      <c r="K1511">
        <v>0</v>
      </c>
      <c r="L1511" t="s">
        <v>126</v>
      </c>
      <c r="M1511" t="s">
        <v>123</v>
      </c>
      <c r="N1511">
        <v>1</v>
      </c>
      <c r="O1511" t="s">
        <v>139</v>
      </c>
      <c r="P1511" t="s">
        <v>151</v>
      </c>
      <c r="Q1511" t="s">
        <v>141</v>
      </c>
      <c r="R1511" t="s">
        <v>141</v>
      </c>
      <c r="S1511" s="1">
        <v>45299</v>
      </c>
      <c r="T1511" s="1">
        <v>45403</v>
      </c>
      <c r="U1511" t="s">
        <v>129</v>
      </c>
      <c r="W1511" t="s">
        <v>129</v>
      </c>
      <c r="X1511" t="s">
        <v>129</v>
      </c>
      <c r="Y1511" t="s">
        <v>129</v>
      </c>
      <c r="Z1511" t="s">
        <v>129</v>
      </c>
      <c r="AA1511" t="s">
        <v>129</v>
      </c>
      <c r="AB1511" t="s">
        <v>129</v>
      </c>
      <c r="AC1511" t="s">
        <v>129</v>
      </c>
      <c r="AD1511">
        <v>0</v>
      </c>
      <c r="AE1511">
        <v>25</v>
      </c>
      <c r="AF1511">
        <v>30</v>
      </c>
      <c r="AG1511">
        <v>0</v>
      </c>
      <c r="AH1511">
        <v>0</v>
      </c>
      <c r="AI1511">
        <v>2</v>
      </c>
      <c r="AJ1511">
        <v>3</v>
      </c>
      <c r="AK1511">
        <v>3</v>
      </c>
      <c r="AL1511">
        <v>3</v>
      </c>
      <c r="AM1511">
        <v>3</v>
      </c>
      <c r="AP1511" t="s">
        <v>138</v>
      </c>
      <c r="AR1511" t="s">
        <v>133</v>
      </c>
      <c r="AS1511">
        <v>3</v>
      </c>
      <c r="AT1511">
        <v>0</v>
      </c>
      <c r="AU1511">
        <f t="shared" si="608"/>
        <v>0</v>
      </c>
      <c r="AV1511">
        <f t="shared" si="609"/>
        <v>0</v>
      </c>
      <c r="AW1511">
        <f t="shared" si="610"/>
        <v>0</v>
      </c>
      <c r="AX1511" t="str">
        <f t="shared" si="611"/>
        <v/>
      </c>
      <c r="AY1511" t="str">
        <f t="shared" si="612"/>
        <v/>
      </c>
      <c r="AZ1511">
        <f t="shared" si="613"/>
        <v>1</v>
      </c>
      <c r="BA1511" t="str">
        <f t="shared" si="614"/>
        <v/>
      </c>
      <c r="BB1511">
        <f t="shared" si="615"/>
        <v>0</v>
      </c>
      <c r="BC1511">
        <f t="shared" si="616"/>
        <v>0</v>
      </c>
      <c r="BD1511">
        <f t="shared" si="617"/>
        <v>45</v>
      </c>
      <c r="BE1511">
        <f t="shared" si="618"/>
        <v>0</v>
      </c>
      <c r="BF1511">
        <f t="shared" si="619"/>
        <v>0</v>
      </c>
      <c r="BG1511">
        <f t="shared" si="620"/>
        <v>0</v>
      </c>
      <c r="BH1511">
        <f t="shared" si="621"/>
        <v>0</v>
      </c>
      <c r="BI1511" t="str">
        <f t="shared" si="622"/>
        <v/>
      </c>
      <c r="BJ1511" t="str">
        <f t="shared" si="623"/>
        <v/>
      </c>
      <c r="BK1511" t="str">
        <f t="shared" si="624"/>
        <v/>
      </c>
      <c r="BL1511" t="str">
        <f t="shared" si="625"/>
        <v/>
      </c>
      <c r="BM1511" t="str">
        <f t="shared" si="626"/>
        <v/>
      </c>
      <c r="BN1511" t="str">
        <f t="shared" si="627"/>
        <v/>
      </c>
      <c r="BO1511" t="str">
        <f t="shared" si="628"/>
        <v/>
      </c>
      <c r="BP1511">
        <f t="shared" si="629"/>
        <v>2</v>
      </c>
      <c r="BQ1511">
        <f t="shared" si="630"/>
        <v>2</v>
      </c>
      <c r="BR1511">
        <f t="shared" si="631"/>
        <v>1</v>
      </c>
      <c r="BS1511">
        <f t="shared" si="632"/>
        <v>17</v>
      </c>
      <c r="BT1511" t="str">
        <f t="shared" si="633"/>
        <v/>
      </c>
    </row>
    <row r="1512" spans="1:72">
      <c r="A1512">
        <v>202380</v>
      </c>
      <c r="B1512">
        <v>82835</v>
      </c>
      <c r="C1512" t="s">
        <v>123</v>
      </c>
      <c r="D1512">
        <v>1</v>
      </c>
      <c r="E1512" t="s">
        <v>510</v>
      </c>
      <c r="F1512">
        <v>1030</v>
      </c>
      <c r="G1512" t="s">
        <v>520</v>
      </c>
      <c r="H1512" t="s">
        <v>168</v>
      </c>
      <c r="I1512" t="s">
        <v>137</v>
      </c>
      <c r="J1512" t="s">
        <v>138</v>
      </c>
      <c r="K1512">
        <v>0</v>
      </c>
      <c r="L1512" t="s">
        <v>126</v>
      </c>
      <c r="M1512" t="s">
        <v>123</v>
      </c>
      <c r="N1512">
        <v>1</v>
      </c>
      <c r="O1512" t="s">
        <v>139</v>
      </c>
      <c r="P1512" t="s">
        <v>151</v>
      </c>
      <c r="Q1512" t="s">
        <v>141</v>
      </c>
      <c r="R1512" t="s">
        <v>141</v>
      </c>
      <c r="S1512" s="1">
        <v>45299</v>
      </c>
      <c r="T1512" s="1">
        <v>45403</v>
      </c>
      <c r="U1512" t="s">
        <v>129</v>
      </c>
      <c r="W1512" t="s">
        <v>129</v>
      </c>
      <c r="X1512" t="s">
        <v>129</v>
      </c>
      <c r="Y1512" t="s">
        <v>129</v>
      </c>
      <c r="Z1512" t="s">
        <v>129</v>
      </c>
      <c r="AA1512" t="s">
        <v>129</v>
      </c>
      <c r="AB1512" t="s">
        <v>129</v>
      </c>
      <c r="AC1512" t="s">
        <v>129</v>
      </c>
      <c r="AD1512">
        <v>0</v>
      </c>
      <c r="AE1512">
        <v>25</v>
      </c>
      <c r="AF1512">
        <v>30</v>
      </c>
      <c r="AG1512">
        <v>0</v>
      </c>
      <c r="AH1512">
        <v>0</v>
      </c>
      <c r="AI1512">
        <v>2</v>
      </c>
      <c r="AJ1512">
        <v>3</v>
      </c>
      <c r="AK1512">
        <v>3</v>
      </c>
      <c r="AL1512">
        <v>3</v>
      </c>
      <c r="AM1512">
        <v>3</v>
      </c>
      <c r="AP1512" t="s">
        <v>138</v>
      </c>
      <c r="AR1512" t="s">
        <v>133</v>
      </c>
      <c r="AS1512">
        <v>3</v>
      </c>
      <c r="AT1512">
        <v>0</v>
      </c>
      <c r="AU1512">
        <f t="shared" si="608"/>
        <v>0</v>
      </c>
      <c r="AV1512">
        <f t="shared" si="609"/>
        <v>0</v>
      </c>
      <c r="AW1512">
        <f t="shared" si="610"/>
        <v>0</v>
      </c>
      <c r="AX1512" t="str">
        <f t="shared" si="611"/>
        <v/>
      </c>
      <c r="AY1512" t="str">
        <f t="shared" si="612"/>
        <v/>
      </c>
      <c r="AZ1512">
        <f t="shared" si="613"/>
        <v>1</v>
      </c>
      <c r="BA1512" t="str">
        <f t="shared" si="614"/>
        <v/>
      </c>
      <c r="BB1512">
        <f t="shared" si="615"/>
        <v>0</v>
      </c>
      <c r="BC1512">
        <f t="shared" si="616"/>
        <v>0</v>
      </c>
      <c r="BD1512">
        <f t="shared" si="617"/>
        <v>45</v>
      </c>
      <c r="BE1512">
        <f t="shared" si="618"/>
        <v>0</v>
      </c>
      <c r="BF1512">
        <f t="shared" si="619"/>
        <v>0</v>
      </c>
      <c r="BG1512">
        <f t="shared" si="620"/>
        <v>0</v>
      </c>
      <c r="BH1512">
        <f t="shared" si="621"/>
        <v>0</v>
      </c>
      <c r="BI1512" t="str">
        <f t="shared" si="622"/>
        <v/>
      </c>
      <c r="BJ1512" t="str">
        <f t="shared" si="623"/>
        <v/>
      </c>
      <c r="BK1512" t="str">
        <f t="shared" si="624"/>
        <v/>
      </c>
      <c r="BL1512" t="str">
        <f t="shared" si="625"/>
        <v/>
      </c>
      <c r="BM1512" t="str">
        <f t="shared" si="626"/>
        <v/>
      </c>
      <c r="BN1512" t="str">
        <f t="shared" si="627"/>
        <v/>
      </c>
      <c r="BO1512" t="str">
        <f t="shared" si="628"/>
        <v/>
      </c>
      <c r="BP1512">
        <f t="shared" si="629"/>
        <v>2</v>
      </c>
      <c r="BQ1512">
        <f t="shared" si="630"/>
        <v>2</v>
      </c>
      <c r="BR1512">
        <f t="shared" si="631"/>
        <v>1</v>
      </c>
      <c r="BS1512">
        <f t="shared" si="632"/>
        <v>17</v>
      </c>
      <c r="BT1512" t="str">
        <f t="shared" si="633"/>
        <v/>
      </c>
    </row>
    <row r="1513" spans="1:72">
      <c r="A1513">
        <v>202380</v>
      </c>
      <c r="B1513">
        <v>83859</v>
      </c>
      <c r="C1513" t="s">
        <v>150</v>
      </c>
      <c r="D1513">
        <v>1</v>
      </c>
      <c r="E1513" t="s">
        <v>510</v>
      </c>
      <c r="F1513">
        <v>1030</v>
      </c>
      <c r="G1513" t="s">
        <v>520</v>
      </c>
      <c r="H1513" t="s">
        <v>170</v>
      </c>
      <c r="I1513" t="s">
        <v>137</v>
      </c>
      <c r="J1513" t="s">
        <v>138</v>
      </c>
      <c r="K1513">
        <v>0</v>
      </c>
      <c r="L1513" t="s">
        <v>126</v>
      </c>
      <c r="M1513" t="s">
        <v>123</v>
      </c>
      <c r="N1513">
        <v>1</v>
      </c>
      <c r="O1513" t="s">
        <v>139</v>
      </c>
      <c r="P1513" t="s">
        <v>151</v>
      </c>
      <c r="Q1513" t="s">
        <v>141</v>
      </c>
      <c r="R1513" t="s">
        <v>141</v>
      </c>
      <c r="S1513" s="1">
        <v>45299</v>
      </c>
      <c r="T1513" s="1">
        <v>45403</v>
      </c>
      <c r="U1513" t="s">
        <v>129</v>
      </c>
      <c r="W1513" t="s">
        <v>129</v>
      </c>
      <c r="X1513" t="s">
        <v>129</v>
      </c>
      <c r="Y1513" t="s">
        <v>129</v>
      </c>
      <c r="Z1513" t="s">
        <v>129</v>
      </c>
      <c r="AA1513" t="s">
        <v>129</v>
      </c>
      <c r="AB1513" t="s">
        <v>129</v>
      </c>
      <c r="AC1513" t="s">
        <v>129</v>
      </c>
      <c r="AD1513">
        <v>0</v>
      </c>
      <c r="AE1513">
        <v>25</v>
      </c>
      <c r="AF1513">
        <v>30</v>
      </c>
      <c r="AG1513">
        <v>0</v>
      </c>
      <c r="AH1513">
        <v>0</v>
      </c>
      <c r="AI1513">
        <v>2</v>
      </c>
      <c r="AJ1513">
        <v>3</v>
      </c>
      <c r="AK1513">
        <v>3</v>
      </c>
      <c r="AL1513">
        <v>3</v>
      </c>
      <c r="AM1513">
        <v>3</v>
      </c>
      <c r="AP1513" t="s">
        <v>138</v>
      </c>
      <c r="AR1513" t="s">
        <v>133</v>
      </c>
      <c r="AS1513">
        <v>3</v>
      </c>
      <c r="AT1513">
        <v>3</v>
      </c>
      <c r="AU1513">
        <f t="shared" si="608"/>
        <v>0</v>
      </c>
      <c r="AV1513">
        <f t="shared" si="609"/>
        <v>0</v>
      </c>
      <c r="AW1513">
        <f t="shared" si="610"/>
        <v>0</v>
      </c>
      <c r="AX1513" t="str">
        <f t="shared" si="611"/>
        <v/>
      </c>
      <c r="AY1513" t="str">
        <f t="shared" si="612"/>
        <v/>
      </c>
      <c r="AZ1513">
        <f t="shared" si="613"/>
        <v>1</v>
      </c>
      <c r="BA1513" t="str">
        <f t="shared" si="614"/>
        <v/>
      </c>
      <c r="BB1513">
        <f t="shared" si="615"/>
        <v>0</v>
      </c>
      <c r="BC1513">
        <f t="shared" si="616"/>
        <v>0</v>
      </c>
      <c r="BD1513">
        <f t="shared" si="617"/>
        <v>45</v>
      </c>
      <c r="BE1513">
        <f t="shared" si="618"/>
        <v>0</v>
      </c>
      <c r="BF1513">
        <f t="shared" si="619"/>
        <v>0</v>
      </c>
      <c r="BG1513">
        <f t="shared" si="620"/>
        <v>0</v>
      </c>
      <c r="BH1513">
        <f t="shared" si="621"/>
        <v>0</v>
      </c>
      <c r="BI1513" t="str">
        <f t="shared" si="622"/>
        <v/>
      </c>
      <c r="BJ1513" t="str">
        <f t="shared" si="623"/>
        <v/>
      </c>
      <c r="BK1513" t="str">
        <f t="shared" si="624"/>
        <v/>
      </c>
      <c r="BL1513" t="str">
        <f t="shared" si="625"/>
        <v/>
      </c>
      <c r="BM1513" t="str">
        <f t="shared" si="626"/>
        <v/>
      </c>
      <c r="BN1513" t="str">
        <f t="shared" si="627"/>
        <v/>
      </c>
      <c r="BO1513" t="str">
        <f t="shared" si="628"/>
        <v/>
      </c>
      <c r="BP1513">
        <f t="shared" si="629"/>
        <v>2</v>
      </c>
      <c r="BQ1513">
        <f t="shared" si="630"/>
        <v>2</v>
      </c>
      <c r="BR1513">
        <f t="shared" si="631"/>
        <v>1</v>
      </c>
      <c r="BS1513">
        <f t="shared" si="632"/>
        <v>17</v>
      </c>
      <c r="BT1513" t="str">
        <f t="shared" si="633"/>
        <v/>
      </c>
    </row>
    <row r="1514" spans="1:72">
      <c r="A1514">
        <v>202380</v>
      </c>
      <c r="B1514">
        <v>83653</v>
      </c>
      <c r="C1514" t="s">
        <v>123</v>
      </c>
      <c r="D1514">
        <v>1</v>
      </c>
      <c r="E1514" t="s">
        <v>510</v>
      </c>
      <c r="F1514">
        <v>1040</v>
      </c>
      <c r="G1514" t="s">
        <v>523</v>
      </c>
      <c r="H1514">
        <v>151</v>
      </c>
      <c r="I1514" t="s">
        <v>147</v>
      </c>
      <c r="J1514" t="s">
        <v>138</v>
      </c>
      <c r="K1514">
        <v>0</v>
      </c>
      <c r="L1514" t="s">
        <v>126</v>
      </c>
      <c r="M1514" t="s">
        <v>123</v>
      </c>
      <c r="N1514">
        <v>1</v>
      </c>
      <c r="O1514">
        <v>1</v>
      </c>
      <c r="P1514" t="s">
        <v>151</v>
      </c>
      <c r="Q1514" t="s">
        <v>141</v>
      </c>
      <c r="R1514" t="s">
        <v>141</v>
      </c>
      <c r="S1514" s="1">
        <v>45299</v>
      </c>
      <c r="T1514" s="1">
        <v>45403</v>
      </c>
      <c r="U1514" t="s">
        <v>129</v>
      </c>
      <c r="W1514" t="s">
        <v>129</v>
      </c>
      <c r="X1514" t="s">
        <v>129</v>
      </c>
      <c r="Y1514" t="s">
        <v>129</v>
      </c>
      <c r="Z1514" t="s">
        <v>129</v>
      </c>
      <c r="AA1514" t="s">
        <v>129</v>
      </c>
      <c r="AB1514" t="s">
        <v>129</v>
      </c>
      <c r="AC1514" t="s">
        <v>129</v>
      </c>
      <c r="AD1514">
        <v>0</v>
      </c>
      <c r="AE1514">
        <v>16</v>
      </c>
      <c r="AF1514">
        <v>30</v>
      </c>
      <c r="AG1514">
        <v>0</v>
      </c>
      <c r="AH1514">
        <v>0</v>
      </c>
      <c r="AI1514">
        <v>2</v>
      </c>
      <c r="AJ1514">
        <v>3</v>
      </c>
      <c r="AK1514">
        <v>3</v>
      </c>
      <c r="AL1514">
        <v>5</v>
      </c>
      <c r="AM1514">
        <v>2</v>
      </c>
      <c r="AN1514">
        <v>3</v>
      </c>
      <c r="AP1514" t="s">
        <v>138</v>
      </c>
      <c r="AR1514" t="s">
        <v>133</v>
      </c>
      <c r="AS1514">
        <v>2</v>
      </c>
      <c r="AT1514">
        <v>2</v>
      </c>
      <c r="AU1514">
        <f t="shared" si="608"/>
        <v>0</v>
      </c>
      <c r="AV1514">
        <f t="shared" si="609"/>
        <v>30</v>
      </c>
      <c r="AW1514">
        <f t="shared" si="610"/>
        <v>30</v>
      </c>
      <c r="AX1514" t="str">
        <f t="shared" si="611"/>
        <v/>
      </c>
      <c r="AY1514" t="str">
        <f t="shared" si="612"/>
        <v/>
      </c>
      <c r="AZ1514">
        <f t="shared" si="613"/>
        <v>1</v>
      </c>
      <c r="BA1514" t="str">
        <f t="shared" si="614"/>
        <v/>
      </c>
      <c r="BB1514">
        <f t="shared" si="615"/>
        <v>3300</v>
      </c>
      <c r="BC1514">
        <f t="shared" si="616"/>
        <v>1875</v>
      </c>
      <c r="BD1514">
        <f t="shared" si="617"/>
        <v>75</v>
      </c>
      <c r="BE1514">
        <f t="shared" si="618"/>
        <v>0.5</v>
      </c>
      <c r="BF1514">
        <f t="shared" si="619"/>
        <v>0.5</v>
      </c>
      <c r="BG1514">
        <f t="shared" si="620"/>
        <v>66</v>
      </c>
      <c r="BH1514">
        <f t="shared" si="621"/>
        <v>55</v>
      </c>
      <c r="BI1514">
        <f t="shared" si="622"/>
        <v>62.5</v>
      </c>
      <c r="BJ1514">
        <f t="shared" si="623"/>
        <v>62.5</v>
      </c>
      <c r="BK1514">
        <f t="shared" si="624"/>
        <v>75</v>
      </c>
      <c r="BL1514" t="str">
        <f t="shared" si="625"/>
        <v/>
      </c>
      <c r="BM1514" t="str">
        <f t="shared" si="626"/>
        <v/>
      </c>
      <c r="BN1514">
        <f t="shared" si="627"/>
        <v>-18</v>
      </c>
      <c r="BO1514" t="str">
        <f t="shared" si="628"/>
        <v/>
      </c>
      <c r="BP1514">
        <f t="shared" si="629"/>
        <v>2</v>
      </c>
      <c r="BQ1514">
        <f t="shared" si="630"/>
        <v>2</v>
      </c>
      <c r="BR1514">
        <f t="shared" si="631"/>
        <v>1</v>
      </c>
      <c r="BS1514">
        <f t="shared" si="632"/>
        <v>17</v>
      </c>
      <c r="BT1514" t="str">
        <f t="shared" si="633"/>
        <v/>
      </c>
    </row>
    <row r="1515" spans="1:72">
      <c r="A1515">
        <v>202380</v>
      </c>
      <c r="B1515">
        <v>83653</v>
      </c>
      <c r="C1515" t="s">
        <v>123</v>
      </c>
      <c r="D1515">
        <v>1</v>
      </c>
      <c r="E1515" t="s">
        <v>510</v>
      </c>
      <c r="F1515">
        <v>1040</v>
      </c>
      <c r="G1515" t="s">
        <v>523</v>
      </c>
      <c r="H1515">
        <v>151</v>
      </c>
      <c r="I1515" t="s">
        <v>147</v>
      </c>
      <c r="J1515" t="s">
        <v>138</v>
      </c>
      <c r="K1515">
        <v>0</v>
      </c>
      <c r="L1515" t="s">
        <v>126</v>
      </c>
      <c r="M1515" t="s">
        <v>123</v>
      </c>
      <c r="N1515">
        <v>1</v>
      </c>
      <c r="O1515">
        <v>1</v>
      </c>
      <c r="P1515" t="s">
        <v>151</v>
      </c>
      <c r="Q1515" t="s">
        <v>47</v>
      </c>
      <c r="R1515">
        <v>101</v>
      </c>
      <c r="S1515" s="1">
        <v>45299</v>
      </c>
      <c r="T1515" s="1">
        <v>45403</v>
      </c>
      <c r="U1515">
        <v>1300</v>
      </c>
      <c r="V1515">
        <v>1450</v>
      </c>
      <c r="W1515" t="s">
        <v>45</v>
      </c>
      <c r="X1515" t="s">
        <v>129</v>
      </c>
      <c r="Y1515" t="s">
        <v>47</v>
      </c>
      <c r="Z1515" t="s">
        <v>129</v>
      </c>
      <c r="AA1515" t="s">
        <v>129</v>
      </c>
      <c r="AB1515" t="s">
        <v>129</v>
      </c>
      <c r="AC1515" t="s">
        <v>129</v>
      </c>
      <c r="AD1515">
        <v>0</v>
      </c>
      <c r="AE1515">
        <v>16</v>
      </c>
      <c r="AF1515">
        <v>30</v>
      </c>
      <c r="AG1515">
        <v>0</v>
      </c>
      <c r="AH1515">
        <v>0</v>
      </c>
      <c r="AI1515">
        <v>2</v>
      </c>
      <c r="AJ1515">
        <v>3</v>
      </c>
      <c r="AK1515">
        <v>3</v>
      </c>
      <c r="AL1515">
        <v>5</v>
      </c>
      <c r="AM1515">
        <v>2</v>
      </c>
      <c r="AN1515">
        <v>3</v>
      </c>
      <c r="AP1515" t="s">
        <v>138</v>
      </c>
      <c r="AR1515" t="s">
        <v>149</v>
      </c>
      <c r="AS1515">
        <v>4.4000000000000004</v>
      </c>
      <c r="AT1515">
        <v>1</v>
      </c>
      <c r="AU1515">
        <f t="shared" si="608"/>
        <v>30</v>
      </c>
      <c r="AV1515">
        <f t="shared" si="609"/>
        <v>30</v>
      </c>
      <c r="AW1515">
        <f t="shared" si="610"/>
        <v>30</v>
      </c>
      <c r="AX1515">
        <f t="shared" si="611"/>
        <v>110</v>
      </c>
      <c r="AY1515">
        <f t="shared" si="612"/>
        <v>3300</v>
      </c>
      <c r="AZ1515">
        <f t="shared" si="613"/>
        <v>1</v>
      </c>
      <c r="BA1515">
        <f t="shared" si="614"/>
        <v>3300</v>
      </c>
      <c r="BB1515">
        <f t="shared" si="615"/>
        <v>3300</v>
      </c>
      <c r="BC1515">
        <f t="shared" si="616"/>
        <v>1875</v>
      </c>
      <c r="BD1515">
        <f t="shared" si="617"/>
        <v>75</v>
      </c>
      <c r="BE1515">
        <f t="shared" si="618"/>
        <v>0.5</v>
      </c>
      <c r="BF1515">
        <f t="shared" si="619"/>
        <v>0.5</v>
      </c>
      <c r="BG1515">
        <f t="shared" si="620"/>
        <v>66</v>
      </c>
      <c r="BH1515">
        <f t="shared" si="621"/>
        <v>55</v>
      </c>
      <c r="BI1515">
        <f t="shared" si="622"/>
        <v>62.5</v>
      </c>
      <c r="BJ1515">
        <f t="shared" si="623"/>
        <v>62.5</v>
      </c>
      <c r="BK1515">
        <f t="shared" si="624"/>
        <v>75</v>
      </c>
      <c r="BL1515">
        <f t="shared" si="625"/>
        <v>1415</v>
      </c>
      <c r="BM1515" t="str">
        <f t="shared" si="626"/>
        <v/>
      </c>
      <c r="BN1515">
        <f t="shared" si="627"/>
        <v>-18</v>
      </c>
      <c r="BO1515" t="str">
        <f t="shared" si="628"/>
        <v/>
      </c>
      <c r="BP1515">
        <f t="shared" si="629"/>
        <v>2</v>
      </c>
      <c r="BQ1515">
        <f t="shared" si="630"/>
        <v>2</v>
      </c>
      <c r="BR1515">
        <f t="shared" si="631"/>
        <v>1</v>
      </c>
      <c r="BS1515">
        <f t="shared" si="632"/>
        <v>17</v>
      </c>
      <c r="BT1515" t="str">
        <f t="shared" si="633"/>
        <v/>
      </c>
    </row>
    <row r="1516" spans="1:72">
      <c r="A1516">
        <v>202380</v>
      </c>
      <c r="B1516">
        <v>82360</v>
      </c>
      <c r="C1516" t="s">
        <v>123</v>
      </c>
      <c r="D1516">
        <v>113</v>
      </c>
      <c r="E1516" t="s">
        <v>510</v>
      </c>
      <c r="F1516">
        <v>1050</v>
      </c>
      <c r="G1516" t="s">
        <v>524</v>
      </c>
      <c r="H1516">
        <v>151</v>
      </c>
      <c r="I1516" t="s">
        <v>147</v>
      </c>
      <c r="J1516" t="s">
        <v>138</v>
      </c>
      <c r="K1516">
        <v>0</v>
      </c>
      <c r="L1516" t="s">
        <v>126</v>
      </c>
      <c r="M1516" t="s">
        <v>123</v>
      </c>
      <c r="N1516">
        <v>1</v>
      </c>
      <c r="O1516">
        <v>1</v>
      </c>
      <c r="P1516" t="s">
        <v>151</v>
      </c>
      <c r="Q1516" t="s">
        <v>47</v>
      </c>
      <c r="R1516">
        <v>101</v>
      </c>
      <c r="S1516" s="1">
        <v>45299</v>
      </c>
      <c r="T1516" s="1">
        <v>45350</v>
      </c>
      <c r="U1516">
        <v>730</v>
      </c>
      <c r="V1516">
        <v>1145</v>
      </c>
      <c r="W1516" t="s">
        <v>129</v>
      </c>
      <c r="X1516" t="s">
        <v>46</v>
      </c>
      <c r="Y1516" t="s">
        <v>129</v>
      </c>
      <c r="Z1516" t="s">
        <v>50</v>
      </c>
      <c r="AA1516" t="s">
        <v>129</v>
      </c>
      <c r="AB1516" t="s">
        <v>129</v>
      </c>
      <c r="AC1516" t="s">
        <v>129</v>
      </c>
      <c r="AD1516">
        <v>0</v>
      </c>
      <c r="AE1516">
        <v>16</v>
      </c>
      <c r="AF1516">
        <v>30</v>
      </c>
      <c r="AG1516">
        <v>0</v>
      </c>
      <c r="AH1516">
        <v>0</v>
      </c>
      <c r="AI1516">
        <v>2</v>
      </c>
      <c r="AJ1516">
        <v>2</v>
      </c>
      <c r="AK1516">
        <v>2</v>
      </c>
      <c r="AL1516">
        <v>5</v>
      </c>
      <c r="AM1516">
        <v>1</v>
      </c>
      <c r="AN1516">
        <v>4</v>
      </c>
      <c r="AO1516">
        <v>0</v>
      </c>
      <c r="AP1516" t="s">
        <v>138</v>
      </c>
      <c r="AR1516" t="s">
        <v>149</v>
      </c>
      <c r="AS1516">
        <v>10.199999999999999</v>
      </c>
      <c r="AT1516">
        <v>1.333</v>
      </c>
      <c r="AU1516">
        <f t="shared" si="608"/>
        <v>15</v>
      </c>
      <c r="AV1516">
        <f t="shared" si="609"/>
        <v>15</v>
      </c>
      <c r="AW1516">
        <f t="shared" si="610"/>
        <v>15</v>
      </c>
      <c r="AX1516">
        <f t="shared" si="611"/>
        <v>255</v>
      </c>
      <c r="AY1516">
        <f t="shared" si="612"/>
        <v>3825</v>
      </c>
      <c r="AZ1516">
        <f t="shared" si="613"/>
        <v>1</v>
      </c>
      <c r="BA1516">
        <f t="shared" si="614"/>
        <v>3825</v>
      </c>
      <c r="BB1516">
        <f t="shared" si="615"/>
        <v>3825</v>
      </c>
      <c r="BC1516">
        <f t="shared" si="616"/>
        <v>1875</v>
      </c>
      <c r="BD1516">
        <f t="shared" si="617"/>
        <v>75</v>
      </c>
      <c r="BE1516">
        <f t="shared" si="618"/>
        <v>0.5</v>
      </c>
      <c r="BF1516">
        <f t="shared" si="619"/>
        <v>0.5</v>
      </c>
      <c r="BG1516">
        <f t="shared" si="620"/>
        <v>76.5</v>
      </c>
      <c r="BH1516">
        <f t="shared" si="621"/>
        <v>63.75</v>
      </c>
      <c r="BI1516">
        <f t="shared" si="622"/>
        <v>125</v>
      </c>
      <c r="BJ1516">
        <f t="shared" si="623"/>
        <v>135</v>
      </c>
      <c r="BK1516">
        <f t="shared" si="624"/>
        <v>135</v>
      </c>
      <c r="BL1516">
        <f t="shared" si="625"/>
        <v>945</v>
      </c>
      <c r="BM1516" t="str">
        <f t="shared" si="626"/>
        <v/>
      </c>
      <c r="BN1516">
        <f t="shared" si="627"/>
        <v>-26</v>
      </c>
      <c r="BO1516" t="str">
        <f t="shared" si="628"/>
        <v/>
      </c>
      <c r="BP1516">
        <f t="shared" si="629"/>
        <v>2</v>
      </c>
      <c r="BQ1516">
        <f t="shared" si="630"/>
        <v>2</v>
      </c>
      <c r="BR1516">
        <f t="shared" si="631"/>
        <v>4</v>
      </c>
      <c r="BS1516">
        <f t="shared" si="632"/>
        <v>9</v>
      </c>
      <c r="BT1516" t="str">
        <f t="shared" si="633"/>
        <v/>
      </c>
    </row>
    <row r="1517" spans="1:72">
      <c r="A1517">
        <v>202380</v>
      </c>
      <c r="B1517">
        <v>82360</v>
      </c>
      <c r="C1517" t="s">
        <v>123</v>
      </c>
      <c r="D1517">
        <v>113</v>
      </c>
      <c r="E1517" t="s">
        <v>510</v>
      </c>
      <c r="F1517">
        <v>1050</v>
      </c>
      <c r="G1517" t="s">
        <v>524</v>
      </c>
      <c r="H1517">
        <v>151</v>
      </c>
      <c r="I1517" t="s">
        <v>147</v>
      </c>
      <c r="J1517" t="s">
        <v>138</v>
      </c>
      <c r="K1517">
        <v>0</v>
      </c>
      <c r="L1517" t="s">
        <v>126</v>
      </c>
      <c r="M1517" t="s">
        <v>123</v>
      </c>
      <c r="N1517">
        <v>1</v>
      </c>
      <c r="O1517">
        <v>1</v>
      </c>
      <c r="P1517" t="s">
        <v>151</v>
      </c>
      <c r="Q1517" t="s">
        <v>141</v>
      </c>
      <c r="R1517" t="s">
        <v>141</v>
      </c>
      <c r="S1517" s="1">
        <v>45299</v>
      </c>
      <c r="T1517" s="1">
        <v>45350</v>
      </c>
      <c r="U1517" t="s">
        <v>129</v>
      </c>
      <c r="W1517" t="s">
        <v>129</v>
      </c>
      <c r="X1517" t="s">
        <v>129</v>
      </c>
      <c r="Y1517" t="s">
        <v>129</v>
      </c>
      <c r="Z1517" t="s">
        <v>129</v>
      </c>
      <c r="AA1517" t="s">
        <v>129</v>
      </c>
      <c r="AB1517" t="s">
        <v>129</v>
      </c>
      <c r="AC1517" t="s">
        <v>129</v>
      </c>
      <c r="AD1517">
        <v>0</v>
      </c>
      <c r="AE1517">
        <v>16</v>
      </c>
      <c r="AF1517">
        <v>30</v>
      </c>
      <c r="AG1517">
        <v>0</v>
      </c>
      <c r="AH1517">
        <v>0</v>
      </c>
      <c r="AI1517">
        <v>2</v>
      </c>
      <c r="AJ1517">
        <v>2</v>
      </c>
      <c r="AK1517">
        <v>2</v>
      </c>
      <c r="AL1517">
        <v>5</v>
      </c>
      <c r="AM1517">
        <v>1</v>
      </c>
      <c r="AN1517">
        <v>4</v>
      </c>
      <c r="AO1517">
        <v>0</v>
      </c>
      <c r="AP1517" t="s">
        <v>138</v>
      </c>
      <c r="AR1517" t="s">
        <v>133</v>
      </c>
      <c r="AS1517">
        <v>1</v>
      </c>
      <c r="AT1517">
        <v>1</v>
      </c>
      <c r="AU1517">
        <f t="shared" si="608"/>
        <v>0</v>
      </c>
      <c r="AV1517">
        <f t="shared" si="609"/>
        <v>15</v>
      </c>
      <c r="AW1517">
        <f t="shared" si="610"/>
        <v>15</v>
      </c>
      <c r="AX1517" t="str">
        <f t="shared" si="611"/>
        <v/>
      </c>
      <c r="AY1517" t="str">
        <f t="shared" si="612"/>
        <v/>
      </c>
      <c r="AZ1517">
        <f t="shared" si="613"/>
        <v>1</v>
      </c>
      <c r="BA1517" t="str">
        <f t="shared" si="614"/>
        <v/>
      </c>
      <c r="BB1517">
        <f t="shared" si="615"/>
        <v>3825</v>
      </c>
      <c r="BC1517">
        <f t="shared" si="616"/>
        <v>1875</v>
      </c>
      <c r="BD1517">
        <f t="shared" si="617"/>
        <v>75</v>
      </c>
      <c r="BE1517">
        <f t="shared" si="618"/>
        <v>0.5</v>
      </c>
      <c r="BF1517">
        <f t="shared" si="619"/>
        <v>0.5</v>
      </c>
      <c r="BG1517">
        <f t="shared" si="620"/>
        <v>76.5</v>
      </c>
      <c r="BH1517">
        <f t="shared" si="621"/>
        <v>63.75</v>
      </c>
      <c r="BI1517">
        <f t="shared" si="622"/>
        <v>125</v>
      </c>
      <c r="BJ1517">
        <f t="shared" si="623"/>
        <v>135</v>
      </c>
      <c r="BK1517">
        <f t="shared" si="624"/>
        <v>135</v>
      </c>
      <c r="BL1517" t="str">
        <f t="shared" si="625"/>
        <v/>
      </c>
      <c r="BM1517" t="str">
        <f t="shared" si="626"/>
        <v/>
      </c>
      <c r="BN1517">
        <f t="shared" si="627"/>
        <v>-26</v>
      </c>
      <c r="BO1517" t="str">
        <f t="shared" si="628"/>
        <v/>
      </c>
      <c r="BP1517">
        <f t="shared" si="629"/>
        <v>2</v>
      </c>
      <c r="BQ1517">
        <f t="shared" si="630"/>
        <v>2</v>
      </c>
      <c r="BR1517">
        <f t="shared" si="631"/>
        <v>4</v>
      </c>
      <c r="BS1517">
        <f t="shared" si="632"/>
        <v>9</v>
      </c>
      <c r="BT1517" t="str">
        <f t="shared" si="633"/>
        <v/>
      </c>
    </row>
    <row r="1518" spans="1:72">
      <c r="A1518">
        <v>202380</v>
      </c>
      <c r="B1518">
        <v>82361</v>
      </c>
      <c r="C1518" t="s">
        <v>123</v>
      </c>
      <c r="D1518">
        <v>113</v>
      </c>
      <c r="E1518" t="s">
        <v>510</v>
      </c>
      <c r="F1518">
        <v>1050</v>
      </c>
      <c r="G1518" t="s">
        <v>524</v>
      </c>
      <c r="H1518">
        <v>152</v>
      </c>
      <c r="I1518" t="s">
        <v>147</v>
      </c>
      <c r="J1518" t="s">
        <v>138</v>
      </c>
      <c r="K1518">
        <v>0</v>
      </c>
      <c r="L1518" t="s">
        <v>126</v>
      </c>
      <c r="M1518" t="s">
        <v>123</v>
      </c>
      <c r="N1518">
        <v>1</v>
      </c>
      <c r="O1518">
        <v>1</v>
      </c>
      <c r="P1518" t="s">
        <v>151</v>
      </c>
      <c r="Q1518" t="s">
        <v>47</v>
      </c>
      <c r="R1518">
        <v>101</v>
      </c>
      <c r="S1518" s="1">
        <v>45299</v>
      </c>
      <c r="T1518" s="1">
        <v>45350</v>
      </c>
      <c r="U1518">
        <v>1200</v>
      </c>
      <c r="V1518">
        <v>1615</v>
      </c>
      <c r="W1518" t="s">
        <v>129</v>
      </c>
      <c r="X1518" t="s">
        <v>46</v>
      </c>
      <c r="Y1518" t="s">
        <v>129</v>
      </c>
      <c r="Z1518" t="s">
        <v>50</v>
      </c>
      <c r="AA1518" t="s">
        <v>129</v>
      </c>
      <c r="AB1518" t="s">
        <v>129</v>
      </c>
      <c r="AC1518" t="s">
        <v>129</v>
      </c>
      <c r="AD1518">
        <v>0</v>
      </c>
      <c r="AE1518">
        <v>16</v>
      </c>
      <c r="AF1518">
        <v>30</v>
      </c>
      <c r="AG1518">
        <v>0</v>
      </c>
      <c r="AH1518">
        <v>0</v>
      </c>
      <c r="AI1518">
        <v>2</v>
      </c>
      <c r="AJ1518">
        <v>2</v>
      </c>
      <c r="AK1518">
        <v>2</v>
      </c>
      <c r="AL1518">
        <v>5</v>
      </c>
      <c r="AM1518">
        <v>1</v>
      </c>
      <c r="AN1518">
        <v>4</v>
      </c>
      <c r="AO1518">
        <v>0</v>
      </c>
      <c r="AP1518" t="s">
        <v>138</v>
      </c>
      <c r="AR1518" t="s">
        <v>149</v>
      </c>
      <c r="AS1518">
        <v>10.199999999999999</v>
      </c>
      <c r="AT1518">
        <v>1.333</v>
      </c>
      <c r="AU1518">
        <f t="shared" si="608"/>
        <v>15</v>
      </c>
      <c r="AV1518">
        <f t="shared" si="609"/>
        <v>15</v>
      </c>
      <c r="AW1518">
        <f t="shared" si="610"/>
        <v>15</v>
      </c>
      <c r="AX1518">
        <f t="shared" si="611"/>
        <v>255</v>
      </c>
      <c r="AY1518">
        <f t="shared" si="612"/>
        <v>3825</v>
      </c>
      <c r="AZ1518">
        <f t="shared" si="613"/>
        <v>1</v>
      </c>
      <c r="BA1518">
        <f t="shared" si="614"/>
        <v>3825</v>
      </c>
      <c r="BB1518">
        <f t="shared" si="615"/>
        <v>3825</v>
      </c>
      <c r="BC1518">
        <f t="shared" si="616"/>
        <v>1875</v>
      </c>
      <c r="BD1518">
        <f t="shared" si="617"/>
        <v>75</v>
      </c>
      <c r="BE1518">
        <f t="shared" si="618"/>
        <v>0.5</v>
      </c>
      <c r="BF1518">
        <f t="shared" si="619"/>
        <v>0.5</v>
      </c>
      <c r="BG1518">
        <f t="shared" si="620"/>
        <v>76.5</v>
      </c>
      <c r="BH1518">
        <f t="shared" si="621"/>
        <v>63.75</v>
      </c>
      <c r="BI1518">
        <f t="shared" si="622"/>
        <v>125</v>
      </c>
      <c r="BJ1518">
        <f t="shared" si="623"/>
        <v>135</v>
      </c>
      <c r="BK1518">
        <f t="shared" si="624"/>
        <v>135</v>
      </c>
      <c r="BL1518">
        <f t="shared" si="625"/>
        <v>1415</v>
      </c>
      <c r="BM1518" t="str">
        <f t="shared" si="626"/>
        <v/>
      </c>
      <c r="BN1518">
        <f t="shared" si="627"/>
        <v>-26</v>
      </c>
      <c r="BO1518" t="str">
        <f t="shared" si="628"/>
        <v/>
      </c>
      <c r="BP1518">
        <f t="shared" si="629"/>
        <v>2</v>
      </c>
      <c r="BQ1518">
        <f t="shared" si="630"/>
        <v>2</v>
      </c>
      <c r="BR1518">
        <f t="shared" si="631"/>
        <v>4</v>
      </c>
      <c r="BS1518">
        <f t="shared" si="632"/>
        <v>9</v>
      </c>
      <c r="BT1518" t="str">
        <f t="shared" si="633"/>
        <v/>
      </c>
    </row>
    <row r="1519" spans="1:72">
      <c r="A1519">
        <v>202380</v>
      </c>
      <c r="B1519">
        <v>82361</v>
      </c>
      <c r="C1519" t="s">
        <v>123</v>
      </c>
      <c r="D1519">
        <v>113</v>
      </c>
      <c r="E1519" t="s">
        <v>510</v>
      </c>
      <c r="F1519">
        <v>1050</v>
      </c>
      <c r="G1519" t="s">
        <v>524</v>
      </c>
      <c r="H1519">
        <v>152</v>
      </c>
      <c r="I1519" t="s">
        <v>147</v>
      </c>
      <c r="J1519" t="s">
        <v>138</v>
      </c>
      <c r="K1519">
        <v>0</v>
      </c>
      <c r="L1519" t="s">
        <v>126</v>
      </c>
      <c r="M1519" t="s">
        <v>123</v>
      </c>
      <c r="N1519">
        <v>1</v>
      </c>
      <c r="O1519">
        <v>1</v>
      </c>
      <c r="P1519" t="s">
        <v>151</v>
      </c>
      <c r="Q1519" t="s">
        <v>141</v>
      </c>
      <c r="R1519" t="s">
        <v>141</v>
      </c>
      <c r="S1519" s="1">
        <v>45299</v>
      </c>
      <c r="T1519" s="1">
        <v>45350</v>
      </c>
      <c r="U1519" t="s">
        <v>129</v>
      </c>
      <c r="W1519" t="s">
        <v>129</v>
      </c>
      <c r="X1519" t="s">
        <v>129</v>
      </c>
      <c r="Y1519" t="s">
        <v>129</v>
      </c>
      <c r="Z1519" t="s">
        <v>129</v>
      </c>
      <c r="AA1519" t="s">
        <v>129</v>
      </c>
      <c r="AB1519" t="s">
        <v>129</v>
      </c>
      <c r="AC1519" t="s">
        <v>129</v>
      </c>
      <c r="AD1519">
        <v>0</v>
      </c>
      <c r="AE1519">
        <v>16</v>
      </c>
      <c r="AF1519">
        <v>30</v>
      </c>
      <c r="AG1519">
        <v>0</v>
      </c>
      <c r="AH1519">
        <v>0</v>
      </c>
      <c r="AI1519">
        <v>2</v>
      </c>
      <c r="AJ1519">
        <v>2</v>
      </c>
      <c r="AK1519">
        <v>2</v>
      </c>
      <c r="AL1519">
        <v>5</v>
      </c>
      <c r="AM1519">
        <v>1</v>
      </c>
      <c r="AN1519">
        <v>4</v>
      </c>
      <c r="AO1519">
        <v>0</v>
      </c>
      <c r="AP1519" t="s">
        <v>138</v>
      </c>
      <c r="AR1519" t="s">
        <v>133</v>
      </c>
      <c r="AS1519">
        <v>1</v>
      </c>
      <c r="AT1519">
        <v>1</v>
      </c>
      <c r="AU1519">
        <f t="shared" si="608"/>
        <v>0</v>
      </c>
      <c r="AV1519">
        <f t="shared" si="609"/>
        <v>15</v>
      </c>
      <c r="AW1519">
        <f t="shared" si="610"/>
        <v>15</v>
      </c>
      <c r="AX1519" t="str">
        <f t="shared" si="611"/>
        <v/>
      </c>
      <c r="AY1519" t="str">
        <f t="shared" si="612"/>
        <v/>
      </c>
      <c r="AZ1519">
        <f t="shared" si="613"/>
        <v>1</v>
      </c>
      <c r="BA1519" t="str">
        <f t="shared" si="614"/>
        <v/>
      </c>
      <c r="BB1519">
        <f t="shared" si="615"/>
        <v>3825</v>
      </c>
      <c r="BC1519">
        <f t="shared" si="616"/>
        <v>1875</v>
      </c>
      <c r="BD1519">
        <f t="shared" si="617"/>
        <v>75</v>
      </c>
      <c r="BE1519">
        <f t="shared" si="618"/>
        <v>0.5</v>
      </c>
      <c r="BF1519">
        <f t="shared" si="619"/>
        <v>0.5</v>
      </c>
      <c r="BG1519">
        <f t="shared" si="620"/>
        <v>76.5</v>
      </c>
      <c r="BH1519">
        <f t="shared" si="621"/>
        <v>63.75</v>
      </c>
      <c r="BI1519">
        <f t="shared" si="622"/>
        <v>125</v>
      </c>
      <c r="BJ1519">
        <f t="shared" si="623"/>
        <v>135</v>
      </c>
      <c r="BK1519">
        <f t="shared" si="624"/>
        <v>135</v>
      </c>
      <c r="BL1519" t="str">
        <f t="shared" si="625"/>
        <v/>
      </c>
      <c r="BM1519" t="str">
        <f t="shared" si="626"/>
        <v/>
      </c>
      <c r="BN1519">
        <f t="shared" si="627"/>
        <v>-26</v>
      </c>
      <c r="BO1519" t="str">
        <f t="shared" si="628"/>
        <v/>
      </c>
      <c r="BP1519">
        <f t="shared" si="629"/>
        <v>2</v>
      </c>
      <c r="BQ1519">
        <f t="shared" si="630"/>
        <v>2</v>
      </c>
      <c r="BR1519">
        <f t="shared" si="631"/>
        <v>4</v>
      </c>
      <c r="BS1519">
        <f t="shared" si="632"/>
        <v>9</v>
      </c>
      <c r="BT1519" t="str">
        <f t="shared" si="633"/>
        <v/>
      </c>
    </row>
    <row r="1520" spans="1:72">
      <c r="A1520">
        <v>202380</v>
      </c>
      <c r="B1520">
        <v>83825</v>
      </c>
      <c r="C1520" t="s">
        <v>150</v>
      </c>
      <c r="D1520">
        <v>113</v>
      </c>
      <c r="E1520" t="s">
        <v>510</v>
      </c>
      <c r="F1520">
        <v>1050</v>
      </c>
      <c r="G1520" t="s">
        <v>524</v>
      </c>
      <c r="H1520">
        <v>153</v>
      </c>
      <c r="I1520" t="s">
        <v>147</v>
      </c>
      <c r="J1520" t="s">
        <v>138</v>
      </c>
      <c r="K1520">
        <v>0</v>
      </c>
      <c r="L1520" t="s">
        <v>126</v>
      </c>
      <c r="M1520" t="s">
        <v>123</v>
      </c>
      <c r="N1520">
        <v>1</v>
      </c>
      <c r="O1520">
        <v>1</v>
      </c>
      <c r="P1520" t="s">
        <v>151</v>
      </c>
      <c r="Q1520" t="s">
        <v>141</v>
      </c>
      <c r="R1520" t="s">
        <v>141</v>
      </c>
      <c r="S1520" s="1">
        <v>45299</v>
      </c>
      <c r="T1520" s="1">
        <v>45350</v>
      </c>
      <c r="U1520" t="s">
        <v>129</v>
      </c>
      <c r="W1520" t="s">
        <v>129</v>
      </c>
      <c r="X1520" t="s">
        <v>129</v>
      </c>
      <c r="Y1520" t="s">
        <v>129</v>
      </c>
      <c r="Z1520" t="s">
        <v>129</v>
      </c>
      <c r="AA1520" t="s">
        <v>129</v>
      </c>
      <c r="AB1520" t="s">
        <v>129</v>
      </c>
      <c r="AC1520" t="s">
        <v>129</v>
      </c>
      <c r="AD1520">
        <v>0</v>
      </c>
      <c r="AE1520">
        <v>16</v>
      </c>
      <c r="AF1520">
        <v>30</v>
      </c>
      <c r="AG1520">
        <v>0</v>
      </c>
      <c r="AH1520">
        <v>0</v>
      </c>
      <c r="AI1520">
        <v>2</v>
      </c>
      <c r="AJ1520">
        <v>2</v>
      </c>
      <c r="AK1520">
        <v>2</v>
      </c>
      <c r="AL1520">
        <v>5</v>
      </c>
      <c r="AM1520">
        <v>1</v>
      </c>
      <c r="AN1520">
        <v>4</v>
      </c>
      <c r="AO1520">
        <v>0</v>
      </c>
      <c r="AP1520" t="s">
        <v>138</v>
      </c>
      <c r="AR1520" t="s">
        <v>133</v>
      </c>
      <c r="AS1520">
        <v>0</v>
      </c>
      <c r="AT1520">
        <v>1</v>
      </c>
      <c r="AU1520">
        <f t="shared" si="608"/>
        <v>0</v>
      </c>
      <c r="AV1520">
        <f t="shared" si="609"/>
        <v>7</v>
      </c>
      <c r="AW1520">
        <f t="shared" si="610"/>
        <v>7</v>
      </c>
      <c r="AX1520" t="str">
        <f t="shared" si="611"/>
        <v/>
      </c>
      <c r="AY1520" t="str">
        <f t="shared" si="612"/>
        <v/>
      </c>
      <c r="AZ1520">
        <f t="shared" si="613"/>
        <v>1</v>
      </c>
      <c r="BA1520" t="str">
        <f t="shared" si="614"/>
        <v/>
      </c>
      <c r="BB1520">
        <f t="shared" si="615"/>
        <v>3045</v>
      </c>
      <c r="BC1520">
        <f t="shared" si="616"/>
        <v>1875</v>
      </c>
      <c r="BD1520">
        <f t="shared" si="617"/>
        <v>75</v>
      </c>
      <c r="BE1520">
        <f t="shared" si="618"/>
        <v>0.5</v>
      </c>
      <c r="BF1520">
        <f t="shared" si="619"/>
        <v>0.5</v>
      </c>
      <c r="BG1520">
        <f t="shared" si="620"/>
        <v>60.9</v>
      </c>
      <c r="BH1520">
        <f t="shared" si="621"/>
        <v>50.75</v>
      </c>
      <c r="BI1520">
        <f t="shared" si="622"/>
        <v>267.85714285714283</v>
      </c>
      <c r="BJ1520">
        <f t="shared" si="623"/>
        <v>302.85714285714283</v>
      </c>
      <c r="BK1520">
        <f t="shared" si="624"/>
        <v>315</v>
      </c>
      <c r="BL1520" t="str">
        <f t="shared" si="625"/>
        <v/>
      </c>
      <c r="BM1520" t="str">
        <f t="shared" si="626"/>
        <v/>
      </c>
      <c r="BN1520">
        <f t="shared" si="627"/>
        <v>-13</v>
      </c>
      <c r="BO1520" t="str">
        <f t="shared" si="628"/>
        <v/>
      </c>
      <c r="BP1520">
        <f t="shared" si="629"/>
        <v>2</v>
      </c>
      <c r="BQ1520">
        <f t="shared" si="630"/>
        <v>2</v>
      </c>
      <c r="BR1520">
        <f t="shared" si="631"/>
        <v>4</v>
      </c>
      <c r="BS1520">
        <f t="shared" si="632"/>
        <v>9</v>
      </c>
      <c r="BT1520" t="str">
        <f t="shared" si="633"/>
        <v/>
      </c>
    </row>
    <row r="1521" spans="1:72">
      <c r="A1521">
        <v>202380</v>
      </c>
      <c r="B1521">
        <v>83825</v>
      </c>
      <c r="C1521" t="s">
        <v>150</v>
      </c>
      <c r="D1521">
        <v>113</v>
      </c>
      <c r="E1521" t="s">
        <v>510</v>
      </c>
      <c r="F1521">
        <v>1050</v>
      </c>
      <c r="G1521" t="s">
        <v>524</v>
      </c>
      <c r="H1521">
        <v>153</v>
      </c>
      <c r="I1521" t="s">
        <v>147</v>
      </c>
      <c r="J1521" t="s">
        <v>138</v>
      </c>
      <c r="K1521">
        <v>0</v>
      </c>
      <c r="L1521" t="s">
        <v>126</v>
      </c>
      <c r="M1521" t="s">
        <v>123</v>
      </c>
      <c r="N1521">
        <v>1</v>
      </c>
      <c r="O1521">
        <v>1</v>
      </c>
      <c r="P1521" t="s">
        <v>151</v>
      </c>
      <c r="Q1521" t="s">
        <v>47</v>
      </c>
      <c r="R1521">
        <v>101</v>
      </c>
      <c r="S1521" s="1">
        <v>45299</v>
      </c>
      <c r="T1521" s="1">
        <v>45350</v>
      </c>
      <c r="U1521">
        <v>730</v>
      </c>
      <c r="V1521">
        <v>1445</v>
      </c>
      <c r="W1521" t="s">
        <v>129</v>
      </c>
      <c r="X1521" t="s">
        <v>129</v>
      </c>
      <c r="Y1521" t="s">
        <v>129</v>
      </c>
      <c r="Z1521" t="s">
        <v>129</v>
      </c>
      <c r="AA1521" t="s">
        <v>129</v>
      </c>
      <c r="AB1521" t="s">
        <v>53</v>
      </c>
      <c r="AC1521" t="s">
        <v>129</v>
      </c>
      <c r="AD1521">
        <v>0</v>
      </c>
      <c r="AE1521">
        <v>16</v>
      </c>
      <c r="AF1521">
        <v>30</v>
      </c>
      <c r="AG1521">
        <v>0</v>
      </c>
      <c r="AH1521">
        <v>0</v>
      </c>
      <c r="AI1521">
        <v>2</v>
      </c>
      <c r="AJ1521">
        <v>2</v>
      </c>
      <c r="AK1521">
        <v>2</v>
      </c>
      <c r="AL1521">
        <v>5</v>
      </c>
      <c r="AM1521">
        <v>1</v>
      </c>
      <c r="AN1521">
        <v>4</v>
      </c>
      <c r="AO1521">
        <v>0</v>
      </c>
      <c r="AP1521" t="s">
        <v>138</v>
      </c>
      <c r="AR1521" t="s">
        <v>149</v>
      </c>
      <c r="AS1521">
        <v>8.6999999999999993</v>
      </c>
      <c r="AT1521">
        <v>1</v>
      </c>
      <c r="AU1521">
        <f t="shared" si="608"/>
        <v>7</v>
      </c>
      <c r="AV1521">
        <f t="shared" si="609"/>
        <v>7</v>
      </c>
      <c r="AW1521">
        <f t="shared" si="610"/>
        <v>7</v>
      </c>
      <c r="AX1521">
        <f t="shared" si="611"/>
        <v>435</v>
      </c>
      <c r="AY1521">
        <f t="shared" si="612"/>
        <v>3045</v>
      </c>
      <c r="AZ1521">
        <f t="shared" si="613"/>
        <v>1</v>
      </c>
      <c r="BA1521">
        <f t="shared" si="614"/>
        <v>3045</v>
      </c>
      <c r="BB1521">
        <f t="shared" si="615"/>
        <v>3045</v>
      </c>
      <c r="BC1521">
        <f t="shared" si="616"/>
        <v>1875</v>
      </c>
      <c r="BD1521">
        <f t="shared" si="617"/>
        <v>75</v>
      </c>
      <c r="BE1521">
        <f t="shared" si="618"/>
        <v>0.5</v>
      </c>
      <c r="BF1521">
        <f t="shared" si="619"/>
        <v>0.5</v>
      </c>
      <c r="BG1521">
        <f t="shared" si="620"/>
        <v>60.9</v>
      </c>
      <c r="BH1521">
        <f t="shared" si="621"/>
        <v>50.75</v>
      </c>
      <c r="BI1521">
        <f t="shared" si="622"/>
        <v>267.85714285714283</v>
      </c>
      <c r="BJ1521">
        <f t="shared" si="623"/>
        <v>302.85714285714283</v>
      </c>
      <c r="BK1521">
        <f t="shared" si="624"/>
        <v>315</v>
      </c>
      <c r="BL1521">
        <f t="shared" si="625"/>
        <v>1245</v>
      </c>
      <c r="BM1521" t="str">
        <f t="shared" si="626"/>
        <v/>
      </c>
      <c r="BN1521">
        <f t="shared" si="627"/>
        <v>-13</v>
      </c>
      <c r="BO1521" t="str">
        <f t="shared" si="628"/>
        <v/>
      </c>
      <c r="BP1521">
        <f t="shared" si="629"/>
        <v>2</v>
      </c>
      <c r="BQ1521">
        <f t="shared" si="630"/>
        <v>2</v>
      </c>
      <c r="BR1521">
        <f t="shared" si="631"/>
        <v>4</v>
      </c>
      <c r="BS1521">
        <f t="shared" si="632"/>
        <v>9</v>
      </c>
      <c r="BT1521" t="str">
        <f t="shared" si="633"/>
        <v/>
      </c>
    </row>
    <row r="1522" spans="1:72">
      <c r="A1522">
        <v>202380</v>
      </c>
      <c r="B1522">
        <v>82496</v>
      </c>
      <c r="C1522" t="s">
        <v>123</v>
      </c>
      <c r="D1522">
        <v>1</v>
      </c>
      <c r="E1522" t="s">
        <v>510</v>
      </c>
      <c r="F1522">
        <v>1062</v>
      </c>
      <c r="G1522" t="s">
        <v>525</v>
      </c>
      <c r="H1522">
        <v>102</v>
      </c>
      <c r="K1522">
        <v>0</v>
      </c>
      <c r="L1522" t="s">
        <v>126</v>
      </c>
      <c r="M1522" t="s">
        <v>123</v>
      </c>
      <c r="N1522">
        <v>2</v>
      </c>
      <c r="O1522">
        <v>1</v>
      </c>
      <c r="P1522" t="s">
        <v>151</v>
      </c>
      <c r="Q1522" t="s">
        <v>47</v>
      </c>
      <c r="R1522">
        <v>102</v>
      </c>
      <c r="S1522" s="1">
        <v>45299</v>
      </c>
      <c r="T1522" s="1">
        <v>45403</v>
      </c>
      <c r="U1522">
        <v>1630</v>
      </c>
      <c r="V1522">
        <v>1915</v>
      </c>
      <c r="W1522" t="s">
        <v>129</v>
      </c>
      <c r="X1522" t="s">
        <v>46</v>
      </c>
      <c r="Y1522" t="s">
        <v>129</v>
      </c>
      <c r="Z1522" t="s">
        <v>50</v>
      </c>
      <c r="AA1522" t="s">
        <v>129</v>
      </c>
      <c r="AB1522" t="s">
        <v>129</v>
      </c>
      <c r="AC1522" t="s">
        <v>129</v>
      </c>
      <c r="AD1522">
        <v>0</v>
      </c>
      <c r="AE1522">
        <v>16</v>
      </c>
      <c r="AF1522">
        <v>30</v>
      </c>
      <c r="AG1522">
        <v>0</v>
      </c>
      <c r="AH1522">
        <v>0</v>
      </c>
      <c r="AI1522">
        <v>2</v>
      </c>
      <c r="AJ1522">
        <v>2</v>
      </c>
      <c r="AK1522">
        <v>2</v>
      </c>
      <c r="AL1522">
        <v>6</v>
      </c>
      <c r="AM1522">
        <v>0</v>
      </c>
      <c r="AN1522">
        <v>6</v>
      </c>
      <c r="AR1522" t="s">
        <v>149</v>
      </c>
      <c r="AS1522">
        <v>6.6</v>
      </c>
      <c r="AT1522">
        <v>2</v>
      </c>
      <c r="AU1522">
        <f t="shared" si="608"/>
        <v>30</v>
      </c>
      <c r="AV1522">
        <f t="shared" si="609"/>
        <v>30</v>
      </c>
      <c r="AW1522">
        <f t="shared" si="610"/>
        <v>30</v>
      </c>
      <c r="AX1522">
        <f t="shared" si="611"/>
        <v>165</v>
      </c>
      <c r="AY1522">
        <f t="shared" si="612"/>
        <v>4950</v>
      </c>
      <c r="AZ1522">
        <f t="shared" si="613"/>
        <v>1</v>
      </c>
      <c r="BA1522">
        <f t="shared" si="614"/>
        <v>4950</v>
      </c>
      <c r="BB1522">
        <f t="shared" si="615"/>
        <v>4950</v>
      </c>
      <c r="BC1522">
        <f t="shared" si="616"/>
        <v>4500</v>
      </c>
      <c r="BD1522">
        <f t="shared" si="617"/>
        <v>90</v>
      </c>
      <c r="BE1522">
        <f t="shared" si="618"/>
        <v>1</v>
      </c>
      <c r="BF1522">
        <f t="shared" si="619"/>
        <v>1</v>
      </c>
      <c r="BG1522">
        <f t="shared" si="620"/>
        <v>99</v>
      </c>
      <c r="BH1522">
        <f t="shared" si="621"/>
        <v>82.5</v>
      </c>
      <c r="BI1522">
        <f t="shared" si="622"/>
        <v>150</v>
      </c>
      <c r="BJ1522">
        <f t="shared" si="623"/>
        <v>165</v>
      </c>
      <c r="BK1522">
        <f t="shared" si="624"/>
        <v>165</v>
      </c>
      <c r="BL1522" t="str">
        <f t="shared" si="625"/>
        <v/>
      </c>
      <c r="BM1522" t="str">
        <f t="shared" si="626"/>
        <v/>
      </c>
      <c r="BN1522" t="str">
        <f t="shared" si="627"/>
        <v/>
      </c>
      <c r="BO1522" t="str">
        <f t="shared" si="628"/>
        <v/>
      </c>
      <c r="BP1522">
        <f t="shared" si="629"/>
        <v>2</v>
      </c>
      <c r="BQ1522">
        <f t="shared" si="630"/>
        <v>2</v>
      </c>
      <c r="BR1522">
        <f t="shared" si="631"/>
        <v>1</v>
      </c>
      <c r="BS1522">
        <f t="shared" si="632"/>
        <v>17</v>
      </c>
      <c r="BT1522" t="str">
        <f t="shared" si="633"/>
        <v/>
      </c>
    </row>
    <row r="1523" spans="1:72">
      <c r="A1523">
        <v>202380</v>
      </c>
      <c r="B1523">
        <v>83654</v>
      </c>
      <c r="C1523" t="s">
        <v>123</v>
      </c>
      <c r="D1523">
        <v>1</v>
      </c>
      <c r="E1523" t="s">
        <v>510</v>
      </c>
      <c r="F1523">
        <v>1062</v>
      </c>
      <c r="G1523" t="s">
        <v>525</v>
      </c>
      <c r="H1523">
        <v>103</v>
      </c>
      <c r="K1523">
        <v>0</v>
      </c>
      <c r="L1523" t="s">
        <v>126</v>
      </c>
      <c r="M1523" t="s">
        <v>123</v>
      </c>
      <c r="N1523">
        <v>2</v>
      </c>
      <c r="O1523">
        <v>1</v>
      </c>
      <c r="P1523" t="s">
        <v>151</v>
      </c>
      <c r="Q1523" t="s">
        <v>47</v>
      </c>
      <c r="R1523">
        <v>102</v>
      </c>
      <c r="S1523" s="1">
        <v>45299</v>
      </c>
      <c r="T1523" s="1">
        <v>45403</v>
      </c>
      <c r="U1523">
        <v>730</v>
      </c>
      <c r="V1523">
        <v>1315</v>
      </c>
      <c r="W1523" t="s">
        <v>129</v>
      </c>
      <c r="X1523" t="s">
        <v>129</v>
      </c>
      <c r="Y1523" t="s">
        <v>129</v>
      </c>
      <c r="Z1523" t="s">
        <v>129</v>
      </c>
      <c r="AA1523" t="s">
        <v>52</v>
      </c>
      <c r="AB1523" t="s">
        <v>129</v>
      </c>
      <c r="AC1523" t="s">
        <v>129</v>
      </c>
      <c r="AD1523">
        <v>0</v>
      </c>
      <c r="AE1523">
        <v>16</v>
      </c>
      <c r="AF1523">
        <v>30</v>
      </c>
      <c r="AG1523">
        <v>0</v>
      </c>
      <c r="AH1523">
        <v>0</v>
      </c>
      <c r="AI1523">
        <v>2</v>
      </c>
      <c r="AJ1523">
        <v>2</v>
      </c>
      <c r="AK1523">
        <v>2</v>
      </c>
      <c r="AL1523">
        <v>6</v>
      </c>
      <c r="AM1523">
        <v>0</v>
      </c>
      <c r="AN1523">
        <v>6</v>
      </c>
      <c r="AR1523" t="s">
        <v>149</v>
      </c>
      <c r="AS1523">
        <v>6.9</v>
      </c>
      <c r="AT1523">
        <v>2</v>
      </c>
      <c r="AU1523">
        <f t="shared" si="608"/>
        <v>15</v>
      </c>
      <c r="AV1523">
        <f t="shared" si="609"/>
        <v>15</v>
      </c>
      <c r="AW1523">
        <f t="shared" si="610"/>
        <v>15</v>
      </c>
      <c r="AX1523">
        <f t="shared" si="611"/>
        <v>345</v>
      </c>
      <c r="AY1523">
        <f t="shared" si="612"/>
        <v>5175</v>
      </c>
      <c r="AZ1523">
        <f t="shared" si="613"/>
        <v>1</v>
      </c>
      <c r="BA1523">
        <f t="shared" si="614"/>
        <v>5175</v>
      </c>
      <c r="BB1523">
        <f t="shared" si="615"/>
        <v>5175</v>
      </c>
      <c r="BC1523">
        <f t="shared" si="616"/>
        <v>4500</v>
      </c>
      <c r="BD1523">
        <f t="shared" si="617"/>
        <v>90</v>
      </c>
      <c r="BE1523">
        <f t="shared" si="618"/>
        <v>1</v>
      </c>
      <c r="BF1523">
        <f t="shared" si="619"/>
        <v>1</v>
      </c>
      <c r="BG1523">
        <f t="shared" si="620"/>
        <v>103.5</v>
      </c>
      <c r="BH1523">
        <f t="shared" si="621"/>
        <v>86.25</v>
      </c>
      <c r="BI1523">
        <f t="shared" si="622"/>
        <v>300</v>
      </c>
      <c r="BJ1523">
        <f t="shared" si="623"/>
        <v>345</v>
      </c>
      <c r="BK1523">
        <f t="shared" si="624"/>
        <v>345</v>
      </c>
      <c r="BL1523" t="str">
        <f t="shared" si="625"/>
        <v/>
      </c>
      <c r="BM1523" t="str">
        <f t="shared" si="626"/>
        <v/>
      </c>
      <c r="BN1523" t="str">
        <f t="shared" si="627"/>
        <v/>
      </c>
      <c r="BO1523" t="str">
        <f t="shared" si="628"/>
        <v/>
      </c>
      <c r="BP1523">
        <f t="shared" si="629"/>
        <v>2</v>
      </c>
      <c r="BQ1523">
        <f t="shared" si="630"/>
        <v>2</v>
      </c>
      <c r="BR1523">
        <f t="shared" si="631"/>
        <v>1</v>
      </c>
      <c r="BS1523">
        <f t="shared" si="632"/>
        <v>17</v>
      </c>
      <c r="BT1523" t="str">
        <f t="shared" si="633"/>
        <v/>
      </c>
    </row>
    <row r="1524" spans="1:72">
      <c r="A1524">
        <v>202380</v>
      </c>
      <c r="B1524">
        <v>82362</v>
      </c>
      <c r="C1524" t="s">
        <v>123</v>
      </c>
      <c r="D1524">
        <v>1</v>
      </c>
      <c r="E1524" t="s">
        <v>510</v>
      </c>
      <c r="F1524">
        <v>1062</v>
      </c>
      <c r="G1524" t="s">
        <v>525</v>
      </c>
      <c r="H1524">
        <v>105</v>
      </c>
      <c r="K1524">
        <v>0</v>
      </c>
      <c r="L1524" t="s">
        <v>126</v>
      </c>
      <c r="M1524" t="s">
        <v>123</v>
      </c>
      <c r="N1524">
        <v>2</v>
      </c>
      <c r="O1524">
        <v>1</v>
      </c>
      <c r="P1524" t="s">
        <v>151</v>
      </c>
      <c r="Q1524" t="s">
        <v>47</v>
      </c>
      <c r="R1524">
        <v>102</v>
      </c>
      <c r="S1524" s="1">
        <v>45299</v>
      </c>
      <c r="T1524" s="1">
        <v>45403</v>
      </c>
      <c r="U1524">
        <v>1630</v>
      </c>
      <c r="V1524">
        <v>1915</v>
      </c>
      <c r="W1524" t="s">
        <v>45</v>
      </c>
      <c r="X1524" t="s">
        <v>129</v>
      </c>
      <c r="Y1524" t="s">
        <v>47</v>
      </c>
      <c r="Z1524" t="s">
        <v>129</v>
      </c>
      <c r="AA1524" t="s">
        <v>129</v>
      </c>
      <c r="AB1524" t="s">
        <v>129</v>
      </c>
      <c r="AC1524" t="s">
        <v>129</v>
      </c>
      <c r="AD1524">
        <v>0</v>
      </c>
      <c r="AE1524">
        <v>16</v>
      </c>
      <c r="AF1524">
        <v>30</v>
      </c>
      <c r="AG1524">
        <v>0</v>
      </c>
      <c r="AH1524">
        <v>0</v>
      </c>
      <c r="AI1524">
        <v>2</v>
      </c>
      <c r="AJ1524">
        <v>2</v>
      </c>
      <c r="AK1524">
        <v>2</v>
      </c>
      <c r="AL1524">
        <v>6</v>
      </c>
      <c r="AM1524">
        <v>0</v>
      </c>
      <c r="AN1524">
        <v>6</v>
      </c>
      <c r="AR1524" t="s">
        <v>149</v>
      </c>
      <c r="AS1524">
        <v>6.6</v>
      </c>
      <c r="AT1524">
        <v>2</v>
      </c>
      <c r="AU1524">
        <f t="shared" si="608"/>
        <v>30</v>
      </c>
      <c r="AV1524">
        <f t="shared" si="609"/>
        <v>30</v>
      </c>
      <c r="AW1524">
        <f t="shared" si="610"/>
        <v>30</v>
      </c>
      <c r="AX1524">
        <f t="shared" si="611"/>
        <v>165</v>
      </c>
      <c r="AY1524">
        <f t="shared" si="612"/>
        <v>4950</v>
      </c>
      <c r="AZ1524">
        <f t="shared" si="613"/>
        <v>1</v>
      </c>
      <c r="BA1524">
        <f t="shared" si="614"/>
        <v>4950</v>
      </c>
      <c r="BB1524">
        <f t="shared" si="615"/>
        <v>4950</v>
      </c>
      <c r="BC1524">
        <f t="shared" si="616"/>
        <v>4500</v>
      </c>
      <c r="BD1524">
        <f t="shared" si="617"/>
        <v>90</v>
      </c>
      <c r="BE1524">
        <f t="shared" si="618"/>
        <v>1</v>
      </c>
      <c r="BF1524">
        <f t="shared" si="619"/>
        <v>1</v>
      </c>
      <c r="BG1524">
        <f t="shared" si="620"/>
        <v>99</v>
      </c>
      <c r="BH1524">
        <f t="shared" si="621"/>
        <v>82.5</v>
      </c>
      <c r="BI1524">
        <f t="shared" si="622"/>
        <v>150</v>
      </c>
      <c r="BJ1524">
        <f t="shared" si="623"/>
        <v>165</v>
      </c>
      <c r="BK1524">
        <f t="shared" si="624"/>
        <v>165</v>
      </c>
      <c r="BL1524" t="str">
        <f t="shared" si="625"/>
        <v/>
      </c>
      <c r="BM1524" t="str">
        <f t="shared" si="626"/>
        <v/>
      </c>
      <c r="BN1524" t="str">
        <f t="shared" si="627"/>
        <v/>
      </c>
      <c r="BO1524" t="str">
        <f t="shared" si="628"/>
        <v/>
      </c>
      <c r="BP1524">
        <f t="shared" si="629"/>
        <v>2</v>
      </c>
      <c r="BQ1524">
        <f t="shared" si="630"/>
        <v>2</v>
      </c>
      <c r="BR1524">
        <f t="shared" si="631"/>
        <v>1</v>
      </c>
      <c r="BS1524">
        <f t="shared" si="632"/>
        <v>17</v>
      </c>
      <c r="BT1524" t="str">
        <f t="shared" si="633"/>
        <v/>
      </c>
    </row>
    <row r="1525" spans="1:72">
      <c r="A1525">
        <v>202380</v>
      </c>
      <c r="B1525">
        <v>82387</v>
      </c>
      <c r="C1525" t="s">
        <v>123</v>
      </c>
      <c r="D1525">
        <v>113</v>
      </c>
      <c r="E1525" t="s">
        <v>510</v>
      </c>
      <c r="F1525">
        <v>1150</v>
      </c>
      <c r="G1525" t="s">
        <v>526</v>
      </c>
      <c r="H1525">
        <v>151</v>
      </c>
      <c r="I1525" t="s">
        <v>147</v>
      </c>
      <c r="J1525" t="s">
        <v>138</v>
      </c>
      <c r="K1525">
        <v>0</v>
      </c>
      <c r="L1525" t="s">
        <v>126</v>
      </c>
      <c r="M1525" t="s">
        <v>123</v>
      </c>
      <c r="N1525">
        <v>1</v>
      </c>
      <c r="O1525">
        <v>1</v>
      </c>
      <c r="P1525" t="s">
        <v>151</v>
      </c>
      <c r="Q1525" t="s">
        <v>141</v>
      </c>
      <c r="R1525" t="s">
        <v>141</v>
      </c>
      <c r="S1525" s="1">
        <v>45299</v>
      </c>
      <c r="T1525" s="1">
        <v>45350</v>
      </c>
      <c r="U1525" t="s">
        <v>129</v>
      </c>
      <c r="W1525" t="s">
        <v>129</v>
      </c>
      <c r="X1525" t="s">
        <v>129</v>
      </c>
      <c r="Y1525" t="s">
        <v>129</v>
      </c>
      <c r="Z1525" t="s">
        <v>129</v>
      </c>
      <c r="AA1525" t="s">
        <v>129</v>
      </c>
      <c r="AB1525" t="s">
        <v>129</v>
      </c>
      <c r="AC1525" t="s">
        <v>129</v>
      </c>
      <c r="AD1525">
        <v>0</v>
      </c>
      <c r="AE1525">
        <v>16</v>
      </c>
      <c r="AF1525">
        <v>30</v>
      </c>
      <c r="AG1525">
        <v>0</v>
      </c>
      <c r="AH1525">
        <v>0</v>
      </c>
      <c r="AI1525">
        <v>2</v>
      </c>
      <c r="AJ1525">
        <v>2</v>
      </c>
      <c r="AK1525">
        <v>2</v>
      </c>
      <c r="AL1525">
        <v>5</v>
      </c>
      <c r="AM1525">
        <v>1</v>
      </c>
      <c r="AN1525">
        <v>4</v>
      </c>
      <c r="AO1525">
        <v>0</v>
      </c>
      <c r="AP1525" t="s">
        <v>138</v>
      </c>
      <c r="AR1525" t="s">
        <v>133</v>
      </c>
      <c r="AS1525">
        <v>0</v>
      </c>
      <c r="AT1525">
        <v>1</v>
      </c>
      <c r="AU1525">
        <f t="shared" si="608"/>
        <v>0</v>
      </c>
      <c r="AV1525">
        <f t="shared" si="609"/>
        <v>16</v>
      </c>
      <c r="AW1525">
        <f t="shared" si="610"/>
        <v>16</v>
      </c>
      <c r="AX1525" t="str">
        <f t="shared" si="611"/>
        <v/>
      </c>
      <c r="AY1525" t="str">
        <f t="shared" si="612"/>
        <v/>
      </c>
      <c r="AZ1525">
        <f t="shared" si="613"/>
        <v>1</v>
      </c>
      <c r="BA1525" t="str">
        <f t="shared" si="614"/>
        <v/>
      </c>
      <c r="BB1525">
        <f t="shared" si="615"/>
        <v>4080</v>
      </c>
      <c r="BC1525">
        <f t="shared" si="616"/>
        <v>1875</v>
      </c>
      <c r="BD1525">
        <f t="shared" si="617"/>
        <v>75</v>
      </c>
      <c r="BE1525">
        <f t="shared" si="618"/>
        <v>0.5</v>
      </c>
      <c r="BF1525">
        <f t="shared" si="619"/>
        <v>0.5</v>
      </c>
      <c r="BG1525">
        <f t="shared" si="620"/>
        <v>81.599999999999994</v>
      </c>
      <c r="BH1525">
        <f t="shared" si="621"/>
        <v>68</v>
      </c>
      <c r="BI1525">
        <f t="shared" si="622"/>
        <v>117.1875</v>
      </c>
      <c r="BJ1525">
        <f t="shared" si="623"/>
        <v>122.1875</v>
      </c>
      <c r="BK1525">
        <f t="shared" si="624"/>
        <v>135</v>
      </c>
      <c r="BL1525" t="str">
        <f t="shared" si="625"/>
        <v/>
      </c>
      <c r="BM1525" t="str">
        <f t="shared" si="626"/>
        <v/>
      </c>
      <c r="BN1525">
        <f t="shared" si="627"/>
        <v>-31</v>
      </c>
      <c r="BO1525" t="str">
        <f t="shared" si="628"/>
        <v/>
      </c>
      <c r="BP1525">
        <f t="shared" si="629"/>
        <v>2</v>
      </c>
      <c r="BQ1525">
        <f t="shared" si="630"/>
        <v>2</v>
      </c>
      <c r="BR1525">
        <f t="shared" si="631"/>
        <v>4</v>
      </c>
      <c r="BS1525">
        <f t="shared" si="632"/>
        <v>9</v>
      </c>
      <c r="BT1525" t="str">
        <f t="shared" si="633"/>
        <v/>
      </c>
    </row>
    <row r="1526" spans="1:72">
      <c r="A1526">
        <v>202380</v>
      </c>
      <c r="B1526">
        <v>82387</v>
      </c>
      <c r="C1526" t="s">
        <v>123</v>
      </c>
      <c r="D1526">
        <v>113</v>
      </c>
      <c r="E1526" t="s">
        <v>510</v>
      </c>
      <c r="F1526">
        <v>1150</v>
      </c>
      <c r="G1526" t="s">
        <v>526</v>
      </c>
      <c r="H1526">
        <v>151</v>
      </c>
      <c r="I1526" t="s">
        <v>147</v>
      </c>
      <c r="J1526" t="s">
        <v>138</v>
      </c>
      <c r="K1526">
        <v>0</v>
      </c>
      <c r="L1526" t="s">
        <v>126</v>
      </c>
      <c r="M1526" t="s">
        <v>123</v>
      </c>
      <c r="N1526">
        <v>1</v>
      </c>
      <c r="O1526">
        <v>1</v>
      </c>
      <c r="P1526" t="s">
        <v>151</v>
      </c>
      <c r="Q1526" t="s">
        <v>47</v>
      </c>
      <c r="R1526">
        <v>102</v>
      </c>
      <c r="S1526" s="1">
        <v>45299</v>
      </c>
      <c r="T1526" s="1">
        <v>45350</v>
      </c>
      <c r="U1526">
        <v>730</v>
      </c>
      <c r="V1526">
        <v>1145</v>
      </c>
      <c r="W1526" t="s">
        <v>45</v>
      </c>
      <c r="X1526" t="s">
        <v>129</v>
      </c>
      <c r="Y1526" t="s">
        <v>47</v>
      </c>
      <c r="Z1526" t="s">
        <v>129</v>
      </c>
      <c r="AA1526" t="s">
        <v>129</v>
      </c>
      <c r="AB1526" t="s">
        <v>129</v>
      </c>
      <c r="AC1526" t="s">
        <v>129</v>
      </c>
      <c r="AD1526">
        <v>0</v>
      </c>
      <c r="AE1526">
        <v>16</v>
      </c>
      <c r="AF1526">
        <v>30</v>
      </c>
      <c r="AG1526">
        <v>0</v>
      </c>
      <c r="AH1526">
        <v>0</v>
      </c>
      <c r="AI1526">
        <v>2</v>
      </c>
      <c r="AJ1526">
        <v>2</v>
      </c>
      <c r="AK1526">
        <v>2</v>
      </c>
      <c r="AL1526">
        <v>5</v>
      </c>
      <c r="AM1526">
        <v>1</v>
      </c>
      <c r="AN1526">
        <v>4</v>
      </c>
      <c r="AO1526">
        <v>0</v>
      </c>
      <c r="AP1526" t="s">
        <v>138</v>
      </c>
      <c r="AR1526" t="s">
        <v>149</v>
      </c>
      <c r="AS1526">
        <v>10.199999999999999</v>
      </c>
      <c r="AT1526">
        <v>1.333</v>
      </c>
      <c r="AU1526">
        <f t="shared" si="608"/>
        <v>16</v>
      </c>
      <c r="AV1526">
        <f t="shared" si="609"/>
        <v>16</v>
      </c>
      <c r="AW1526">
        <f t="shared" si="610"/>
        <v>16</v>
      </c>
      <c r="AX1526">
        <f t="shared" si="611"/>
        <v>255</v>
      </c>
      <c r="AY1526">
        <f t="shared" si="612"/>
        <v>4080</v>
      </c>
      <c r="AZ1526">
        <f t="shared" si="613"/>
        <v>1</v>
      </c>
      <c r="BA1526">
        <f t="shared" si="614"/>
        <v>4080</v>
      </c>
      <c r="BB1526">
        <f t="shared" si="615"/>
        <v>4080</v>
      </c>
      <c r="BC1526">
        <f t="shared" si="616"/>
        <v>1875</v>
      </c>
      <c r="BD1526">
        <f t="shared" si="617"/>
        <v>75</v>
      </c>
      <c r="BE1526">
        <f t="shared" si="618"/>
        <v>0.5</v>
      </c>
      <c r="BF1526">
        <f t="shared" si="619"/>
        <v>0.5</v>
      </c>
      <c r="BG1526">
        <f t="shared" si="620"/>
        <v>81.599999999999994</v>
      </c>
      <c r="BH1526">
        <f t="shared" si="621"/>
        <v>68</v>
      </c>
      <c r="BI1526">
        <f t="shared" si="622"/>
        <v>117.1875</v>
      </c>
      <c r="BJ1526">
        <f t="shared" si="623"/>
        <v>122.1875</v>
      </c>
      <c r="BK1526">
        <f t="shared" si="624"/>
        <v>135</v>
      </c>
      <c r="BL1526">
        <f t="shared" si="625"/>
        <v>945</v>
      </c>
      <c r="BM1526" t="str">
        <f t="shared" si="626"/>
        <v/>
      </c>
      <c r="BN1526">
        <f t="shared" si="627"/>
        <v>-31</v>
      </c>
      <c r="BO1526" t="str">
        <f t="shared" si="628"/>
        <v/>
      </c>
      <c r="BP1526">
        <f t="shared" si="629"/>
        <v>2</v>
      </c>
      <c r="BQ1526">
        <f t="shared" si="630"/>
        <v>2</v>
      </c>
      <c r="BR1526">
        <f t="shared" si="631"/>
        <v>4</v>
      </c>
      <c r="BS1526">
        <f t="shared" si="632"/>
        <v>9</v>
      </c>
      <c r="BT1526" t="str">
        <f t="shared" si="633"/>
        <v/>
      </c>
    </row>
    <row r="1527" spans="1:72">
      <c r="A1527">
        <v>202380</v>
      </c>
      <c r="B1527">
        <v>82388</v>
      </c>
      <c r="C1527" t="s">
        <v>123</v>
      </c>
      <c r="D1527">
        <v>113</v>
      </c>
      <c r="E1527" t="s">
        <v>510</v>
      </c>
      <c r="F1527">
        <v>1150</v>
      </c>
      <c r="G1527" t="s">
        <v>526</v>
      </c>
      <c r="H1527">
        <v>152</v>
      </c>
      <c r="I1527" t="s">
        <v>147</v>
      </c>
      <c r="J1527" t="s">
        <v>138</v>
      </c>
      <c r="K1527">
        <v>0</v>
      </c>
      <c r="L1527" t="s">
        <v>126</v>
      </c>
      <c r="M1527" t="s">
        <v>123</v>
      </c>
      <c r="N1527">
        <v>1</v>
      </c>
      <c r="O1527">
        <v>1</v>
      </c>
      <c r="P1527" t="s">
        <v>151</v>
      </c>
      <c r="Q1527" t="s">
        <v>47</v>
      </c>
      <c r="R1527">
        <v>102</v>
      </c>
      <c r="S1527" s="1">
        <v>45299</v>
      </c>
      <c r="T1527" s="1">
        <v>45350</v>
      </c>
      <c r="U1527">
        <v>1200</v>
      </c>
      <c r="V1527">
        <v>1615</v>
      </c>
      <c r="W1527" t="s">
        <v>45</v>
      </c>
      <c r="X1527" t="s">
        <v>129</v>
      </c>
      <c r="Y1527" t="s">
        <v>47</v>
      </c>
      <c r="Z1527" t="s">
        <v>129</v>
      </c>
      <c r="AA1527" t="s">
        <v>129</v>
      </c>
      <c r="AB1527" t="s">
        <v>129</v>
      </c>
      <c r="AC1527" t="s">
        <v>129</v>
      </c>
      <c r="AD1527">
        <v>0</v>
      </c>
      <c r="AE1527">
        <v>16</v>
      </c>
      <c r="AF1527">
        <v>30</v>
      </c>
      <c r="AG1527">
        <v>0</v>
      </c>
      <c r="AH1527">
        <v>0</v>
      </c>
      <c r="AI1527">
        <v>2</v>
      </c>
      <c r="AJ1527">
        <v>2</v>
      </c>
      <c r="AK1527">
        <v>2</v>
      </c>
      <c r="AL1527">
        <v>5</v>
      </c>
      <c r="AM1527">
        <v>1</v>
      </c>
      <c r="AN1527">
        <v>4</v>
      </c>
      <c r="AO1527">
        <v>0</v>
      </c>
      <c r="AP1527" t="s">
        <v>138</v>
      </c>
      <c r="AR1527" t="s">
        <v>149</v>
      </c>
      <c r="AS1527">
        <v>10.199999999999999</v>
      </c>
      <c r="AT1527">
        <v>1.333</v>
      </c>
      <c r="AU1527">
        <f t="shared" si="608"/>
        <v>16</v>
      </c>
      <c r="AV1527">
        <f t="shared" si="609"/>
        <v>16</v>
      </c>
      <c r="AW1527">
        <f t="shared" si="610"/>
        <v>16</v>
      </c>
      <c r="AX1527">
        <f t="shared" si="611"/>
        <v>255</v>
      </c>
      <c r="AY1527">
        <f t="shared" si="612"/>
        <v>4080</v>
      </c>
      <c r="AZ1527">
        <f t="shared" si="613"/>
        <v>1</v>
      </c>
      <c r="BA1527">
        <f t="shared" si="614"/>
        <v>4080</v>
      </c>
      <c r="BB1527">
        <f t="shared" si="615"/>
        <v>4080</v>
      </c>
      <c r="BC1527">
        <f t="shared" si="616"/>
        <v>1875</v>
      </c>
      <c r="BD1527">
        <f t="shared" si="617"/>
        <v>75</v>
      </c>
      <c r="BE1527">
        <f t="shared" si="618"/>
        <v>0.5</v>
      </c>
      <c r="BF1527">
        <f t="shared" si="619"/>
        <v>0.5</v>
      </c>
      <c r="BG1527">
        <f t="shared" si="620"/>
        <v>81.599999999999994</v>
      </c>
      <c r="BH1527">
        <f t="shared" si="621"/>
        <v>68</v>
      </c>
      <c r="BI1527">
        <f t="shared" si="622"/>
        <v>117.1875</v>
      </c>
      <c r="BJ1527">
        <f t="shared" si="623"/>
        <v>122.1875</v>
      </c>
      <c r="BK1527">
        <f t="shared" si="624"/>
        <v>135</v>
      </c>
      <c r="BL1527">
        <f t="shared" si="625"/>
        <v>1415</v>
      </c>
      <c r="BM1527" t="str">
        <f t="shared" si="626"/>
        <v/>
      </c>
      <c r="BN1527">
        <f t="shared" si="627"/>
        <v>-31</v>
      </c>
      <c r="BO1527" t="str">
        <f t="shared" si="628"/>
        <v/>
      </c>
      <c r="BP1527">
        <f t="shared" si="629"/>
        <v>2</v>
      </c>
      <c r="BQ1527">
        <f t="shared" si="630"/>
        <v>2</v>
      </c>
      <c r="BR1527">
        <f t="shared" si="631"/>
        <v>4</v>
      </c>
      <c r="BS1527">
        <f t="shared" si="632"/>
        <v>9</v>
      </c>
      <c r="BT1527" t="str">
        <f t="shared" si="633"/>
        <v/>
      </c>
    </row>
    <row r="1528" spans="1:72">
      <c r="A1528">
        <v>202380</v>
      </c>
      <c r="B1528">
        <v>82388</v>
      </c>
      <c r="C1528" t="s">
        <v>123</v>
      </c>
      <c r="D1528">
        <v>113</v>
      </c>
      <c r="E1528" t="s">
        <v>510</v>
      </c>
      <c r="F1528">
        <v>1150</v>
      </c>
      <c r="G1528" t="s">
        <v>526</v>
      </c>
      <c r="H1528">
        <v>152</v>
      </c>
      <c r="I1528" t="s">
        <v>147</v>
      </c>
      <c r="J1528" t="s">
        <v>138</v>
      </c>
      <c r="K1528">
        <v>0</v>
      </c>
      <c r="L1528" t="s">
        <v>126</v>
      </c>
      <c r="M1528" t="s">
        <v>123</v>
      </c>
      <c r="N1528">
        <v>1</v>
      </c>
      <c r="O1528">
        <v>1</v>
      </c>
      <c r="P1528" t="s">
        <v>151</v>
      </c>
      <c r="Q1528" t="s">
        <v>141</v>
      </c>
      <c r="R1528" t="s">
        <v>141</v>
      </c>
      <c r="S1528" s="1">
        <v>45299</v>
      </c>
      <c r="T1528" s="1">
        <v>45350</v>
      </c>
      <c r="U1528" t="s">
        <v>129</v>
      </c>
      <c r="W1528" t="s">
        <v>129</v>
      </c>
      <c r="X1528" t="s">
        <v>129</v>
      </c>
      <c r="Y1528" t="s">
        <v>129</v>
      </c>
      <c r="Z1528" t="s">
        <v>129</v>
      </c>
      <c r="AA1528" t="s">
        <v>129</v>
      </c>
      <c r="AB1528" t="s">
        <v>129</v>
      </c>
      <c r="AC1528" t="s">
        <v>129</v>
      </c>
      <c r="AD1528">
        <v>0</v>
      </c>
      <c r="AE1528">
        <v>16</v>
      </c>
      <c r="AF1528">
        <v>30</v>
      </c>
      <c r="AG1528">
        <v>0</v>
      </c>
      <c r="AH1528">
        <v>0</v>
      </c>
      <c r="AI1528">
        <v>2</v>
      </c>
      <c r="AJ1528">
        <v>2</v>
      </c>
      <c r="AK1528">
        <v>2</v>
      </c>
      <c r="AL1528">
        <v>5</v>
      </c>
      <c r="AM1528">
        <v>1</v>
      </c>
      <c r="AN1528">
        <v>4</v>
      </c>
      <c r="AO1528">
        <v>0</v>
      </c>
      <c r="AP1528" t="s">
        <v>138</v>
      </c>
      <c r="AR1528" t="s">
        <v>133</v>
      </c>
      <c r="AS1528">
        <v>1</v>
      </c>
      <c r="AT1528">
        <v>1</v>
      </c>
      <c r="AU1528">
        <f t="shared" si="608"/>
        <v>0</v>
      </c>
      <c r="AV1528">
        <f t="shared" si="609"/>
        <v>16</v>
      </c>
      <c r="AW1528">
        <f t="shared" si="610"/>
        <v>16</v>
      </c>
      <c r="AX1528" t="str">
        <f t="shared" si="611"/>
        <v/>
      </c>
      <c r="AY1528" t="str">
        <f t="shared" si="612"/>
        <v/>
      </c>
      <c r="AZ1528">
        <f t="shared" si="613"/>
        <v>1</v>
      </c>
      <c r="BA1528" t="str">
        <f t="shared" si="614"/>
        <v/>
      </c>
      <c r="BB1528">
        <f t="shared" si="615"/>
        <v>4080</v>
      </c>
      <c r="BC1528">
        <f t="shared" si="616"/>
        <v>1875</v>
      </c>
      <c r="BD1528">
        <f t="shared" si="617"/>
        <v>75</v>
      </c>
      <c r="BE1528">
        <f t="shared" si="618"/>
        <v>0.5</v>
      </c>
      <c r="BF1528">
        <f t="shared" si="619"/>
        <v>0.5</v>
      </c>
      <c r="BG1528">
        <f t="shared" si="620"/>
        <v>81.599999999999994</v>
      </c>
      <c r="BH1528">
        <f t="shared" si="621"/>
        <v>68</v>
      </c>
      <c r="BI1528">
        <f t="shared" si="622"/>
        <v>117.1875</v>
      </c>
      <c r="BJ1528">
        <f t="shared" si="623"/>
        <v>122.1875</v>
      </c>
      <c r="BK1528">
        <f t="shared" si="624"/>
        <v>135</v>
      </c>
      <c r="BL1528" t="str">
        <f t="shared" si="625"/>
        <v/>
      </c>
      <c r="BM1528" t="str">
        <f t="shared" si="626"/>
        <v/>
      </c>
      <c r="BN1528">
        <f t="shared" si="627"/>
        <v>-31</v>
      </c>
      <c r="BO1528" t="str">
        <f t="shared" si="628"/>
        <v/>
      </c>
      <c r="BP1528">
        <f t="shared" si="629"/>
        <v>2</v>
      </c>
      <c r="BQ1528">
        <f t="shared" si="630"/>
        <v>2</v>
      </c>
      <c r="BR1528">
        <f t="shared" si="631"/>
        <v>4</v>
      </c>
      <c r="BS1528">
        <f t="shared" si="632"/>
        <v>9</v>
      </c>
      <c r="BT1528" t="str">
        <f t="shared" si="633"/>
        <v/>
      </c>
    </row>
    <row r="1529" spans="1:72">
      <c r="A1529">
        <v>202380</v>
      </c>
      <c r="B1529">
        <v>83826</v>
      </c>
      <c r="C1529" t="s">
        <v>150</v>
      </c>
      <c r="D1529">
        <v>114</v>
      </c>
      <c r="E1529" t="s">
        <v>510</v>
      </c>
      <c r="F1529">
        <v>1150</v>
      </c>
      <c r="G1529" t="s">
        <v>526</v>
      </c>
      <c r="H1529">
        <v>153</v>
      </c>
      <c r="I1529" t="s">
        <v>147</v>
      </c>
      <c r="J1529" t="s">
        <v>138</v>
      </c>
      <c r="K1529">
        <v>0</v>
      </c>
      <c r="L1529" t="s">
        <v>126</v>
      </c>
      <c r="M1529" t="s">
        <v>123</v>
      </c>
      <c r="N1529">
        <v>1</v>
      </c>
      <c r="O1529">
        <v>1</v>
      </c>
      <c r="P1529" t="s">
        <v>151</v>
      </c>
      <c r="Q1529" t="s">
        <v>47</v>
      </c>
      <c r="R1529">
        <v>102</v>
      </c>
      <c r="S1529" s="1">
        <v>45351</v>
      </c>
      <c r="T1529" s="1">
        <v>45403</v>
      </c>
      <c r="U1529">
        <v>730</v>
      </c>
      <c r="V1529">
        <v>1445</v>
      </c>
      <c r="W1529" t="s">
        <v>129</v>
      </c>
      <c r="X1529" t="s">
        <v>129</v>
      </c>
      <c r="Y1529" t="s">
        <v>129</v>
      </c>
      <c r="Z1529" t="s">
        <v>129</v>
      </c>
      <c r="AA1529" t="s">
        <v>129</v>
      </c>
      <c r="AB1529" t="s">
        <v>53</v>
      </c>
      <c r="AC1529" t="s">
        <v>129</v>
      </c>
      <c r="AD1529">
        <v>0</v>
      </c>
      <c r="AE1529">
        <v>16</v>
      </c>
      <c r="AF1529">
        <v>30</v>
      </c>
      <c r="AG1529">
        <v>0</v>
      </c>
      <c r="AH1529">
        <v>0</v>
      </c>
      <c r="AI1529">
        <v>2</v>
      </c>
      <c r="AJ1529">
        <v>2</v>
      </c>
      <c r="AK1529">
        <v>2</v>
      </c>
      <c r="AL1529">
        <v>5</v>
      </c>
      <c r="AM1529">
        <v>1</v>
      </c>
      <c r="AN1529">
        <v>4</v>
      </c>
      <c r="AO1529">
        <v>0</v>
      </c>
      <c r="AP1529" t="s">
        <v>138</v>
      </c>
      <c r="AR1529" t="s">
        <v>149</v>
      </c>
      <c r="AS1529">
        <v>8.6999999999999993</v>
      </c>
      <c r="AT1529">
        <v>1</v>
      </c>
      <c r="AU1529">
        <f t="shared" si="608"/>
        <v>8</v>
      </c>
      <c r="AV1529">
        <f t="shared" si="609"/>
        <v>8</v>
      </c>
      <c r="AW1529">
        <f t="shared" si="610"/>
        <v>8</v>
      </c>
      <c r="AX1529">
        <f t="shared" si="611"/>
        <v>435</v>
      </c>
      <c r="AY1529">
        <f t="shared" si="612"/>
        <v>3480</v>
      </c>
      <c r="AZ1529">
        <f t="shared" si="613"/>
        <v>1</v>
      </c>
      <c r="BA1529">
        <f t="shared" si="614"/>
        <v>3480</v>
      </c>
      <c r="BB1529">
        <f t="shared" si="615"/>
        <v>3480</v>
      </c>
      <c r="BC1529">
        <f t="shared" si="616"/>
        <v>1875</v>
      </c>
      <c r="BD1529">
        <f t="shared" si="617"/>
        <v>75</v>
      </c>
      <c r="BE1529">
        <f t="shared" si="618"/>
        <v>0.5</v>
      </c>
      <c r="BF1529">
        <f t="shared" si="619"/>
        <v>0.5</v>
      </c>
      <c r="BG1529">
        <f t="shared" si="620"/>
        <v>69.599999999999994</v>
      </c>
      <c r="BH1529">
        <f t="shared" si="621"/>
        <v>58</v>
      </c>
      <c r="BI1529">
        <f t="shared" si="622"/>
        <v>234.375</v>
      </c>
      <c r="BJ1529">
        <f t="shared" si="623"/>
        <v>264.375</v>
      </c>
      <c r="BK1529">
        <f t="shared" si="624"/>
        <v>255</v>
      </c>
      <c r="BL1529">
        <f t="shared" si="625"/>
        <v>1145</v>
      </c>
      <c r="BM1529" t="str">
        <f t="shared" si="626"/>
        <v/>
      </c>
      <c r="BN1529">
        <f t="shared" si="627"/>
        <v>-21</v>
      </c>
      <c r="BO1529" t="str">
        <f t="shared" si="628"/>
        <v/>
      </c>
      <c r="BP1529">
        <f t="shared" si="629"/>
        <v>5</v>
      </c>
      <c r="BQ1529">
        <f t="shared" si="630"/>
        <v>9</v>
      </c>
      <c r="BR1529">
        <f t="shared" si="631"/>
        <v>1</v>
      </c>
      <c r="BS1529">
        <f t="shared" si="632"/>
        <v>17</v>
      </c>
      <c r="BT1529" t="str">
        <f t="shared" si="633"/>
        <v/>
      </c>
    </row>
    <row r="1530" spans="1:72">
      <c r="A1530">
        <v>202380</v>
      </c>
      <c r="B1530">
        <v>83826</v>
      </c>
      <c r="C1530" t="s">
        <v>150</v>
      </c>
      <c r="D1530">
        <v>114</v>
      </c>
      <c r="E1530" t="s">
        <v>510</v>
      </c>
      <c r="F1530">
        <v>1150</v>
      </c>
      <c r="G1530" t="s">
        <v>526</v>
      </c>
      <c r="H1530">
        <v>153</v>
      </c>
      <c r="I1530" t="s">
        <v>147</v>
      </c>
      <c r="J1530" t="s">
        <v>138</v>
      </c>
      <c r="K1530">
        <v>0</v>
      </c>
      <c r="L1530" t="s">
        <v>126</v>
      </c>
      <c r="M1530" t="s">
        <v>123</v>
      </c>
      <c r="N1530">
        <v>1</v>
      </c>
      <c r="O1530">
        <v>1</v>
      </c>
      <c r="P1530" t="s">
        <v>151</v>
      </c>
      <c r="Q1530" t="s">
        <v>141</v>
      </c>
      <c r="R1530" t="s">
        <v>141</v>
      </c>
      <c r="S1530" s="1">
        <v>45351</v>
      </c>
      <c r="T1530" s="1">
        <v>45403</v>
      </c>
      <c r="U1530" t="s">
        <v>129</v>
      </c>
      <c r="W1530" t="s">
        <v>129</v>
      </c>
      <c r="X1530" t="s">
        <v>129</v>
      </c>
      <c r="Y1530" t="s">
        <v>129</v>
      </c>
      <c r="Z1530" t="s">
        <v>129</v>
      </c>
      <c r="AA1530" t="s">
        <v>129</v>
      </c>
      <c r="AB1530" t="s">
        <v>129</v>
      </c>
      <c r="AC1530" t="s">
        <v>129</v>
      </c>
      <c r="AD1530">
        <v>0</v>
      </c>
      <c r="AE1530">
        <v>16</v>
      </c>
      <c r="AF1530">
        <v>30</v>
      </c>
      <c r="AG1530">
        <v>0</v>
      </c>
      <c r="AH1530">
        <v>0</v>
      </c>
      <c r="AI1530">
        <v>2</v>
      </c>
      <c r="AJ1530">
        <v>2</v>
      </c>
      <c r="AK1530">
        <v>2</v>
      </c>
      <c r="AL1530">
        <v>5</v>
      </c>
      <c r="AM1530">
        <v>1</v>
      </c>
      <c r="AN1530">
        <v>4</v>
      </c>
      <c r="AO1530">
        <v>0</v>
      </c>
      <c r="AP1530" t="s">
        <v>138</v>
      </c>
      <c r="AR1530" t="s">
        <v>133</v>
      </c>
      <c r="AS1530">
        <v>0</v>
      </c>
      <c r="AT1530">
        <v>1</v>
      </c>
      <c r="AU1530">
        <f t="shared" si="608"/>
        <v>0</v>
      </c>
      <c r="AV1530">
        <f t="shared" si="609"/>
        <v>8</v>
      </c>
      <c r="AW1530">
        <f t="shared" si="610"/>
        <v>8</v>
      </c>
      <c r="AX1530" t="str">
        <f t="shared" si="611"/>
        <v/>
      </c>
      <c r="AY1530" t="str">
        <f t="shared" si="612"/>
        <v/>
      </c>
      <c r="AZ1530">
        <f t="shared" si="613"/>
        <v>1</v>
      </c>
      <c r="BA1530" t="str">
        <f t="shared" si="614"/>
        <v/>
      </c>
      <c r="BB1530">
        <f t="shared" si="615"/>
        <v>3480</v>
      </c>
      <c r="BC1530">
        <f t="shared" si="616"/>
        <v>1875</v>
      </c>
      <c r="BD1530">
        <f t="shared" si="617"/>
        <v>75</v>
      </c>
      <c r="BE1530">
        <f t="shared" si="618"/>
        <v>0.5</v>
      </c>
      <c r="BF1530">
        <f t="shared" si="619"/>
        <v>0.5</v>
      </c>
      <c r="BG1530">
        <f t="shared" si="620"/>
        <v>69.599999999999994</v>
      </c>
      <c r="BH1530">
        <f t="shared" si="621"/>
        <v>58</v>
      </c>
      <c r="BI1530">
        <f t="shared" si="622"/>
        <v>234.375</v>
      </c>
      <c r="BJ1530">
        <f t="shared" si="623"/>
        <v>264.375</v>
      </c>
      <c r="BK1530">
        <f t="shared" si="624"/>
        <v>255</v>
      </c>
      <c r="BL1530" t="str">
        <f t="shared" si="625"/>
        <v/>
      </c>
      <c r="BM1530" t="str">
        <f t="shared" si="626"/>
        <v/>
      </c>
      <c r="BN1530">
        <f t="shared" si="627"/>
        <v>-21</v>
      </c>
      <c r="BO1530" t="str">
        <f t="shared" si="628"/>
        <v/>
      </c>
      <c r="BP1530">
        <f t="shared" si="629"/>
        <v>5</v>
      </c>
      <c r="BQ1530">
        <f t="shared" si="630"/>
        <v>9</v>
      </c>
      <c r="BR1530">
        <f t="shared" si="631"/>
        <v>1</v>
      </c>
      <c r="BS1530">
        <f t="shared" si="632"/>
        <v>17</v>
      </c>
      <c r="BT1530" t="str">
        <f t="shared" si="633"/>
        <v/>
      </c>
    </row>
    <row r="1531" spans="1:72">
      <c r="A1531">
        <v>202380</v>
      </c>
      <c r="B1531">
        <v>84576</v>
      </c>
      <c r="C1531" t="s">
        <v>123</v>
      </c>
      <c r="D1531">
        <v>114</v>
      </c>
      <c r="E1531" t="s">
        <v>510</v>
      </c>
      <c r="F1531">
        <v>1150</v>
      </c>
      <c r="G1531" t="s">
        <v>526</v>
      </c>
      <c r="H1531">
        <v>154</v>
      </c>
      <c r="I1531" t="s">
        <v>147</v>
      </c>
      <c r="J1531" t="s">
        <v>138</v>
      </c>
      <c r="K1531">
        <v>0</v>
      </c>
      <c r="L1531" t="s">
        <v>126</v>
      </c>
      <c r="M1531" t="s">
        <v>123</v>
      </c>
      <c r="N1531">
        <v>1</v>
      </c>
      <c r="O1531">
        <v>1</v>
      </c>
      <c r="P1531" t="s">
        <v>151</v>
      </c>
      <c r="Q1531" t="s">
        <v>141</v>
      </c>
      <c r="R1531" t="s">
        <v>141</v>
      </c>
      <c r="S1531" s="1">
        <v>45351</v>
      </c>
      <c r="T1531" s="1">
        <v>45403</v>
      </c>
      <c r="U1531" t="s">
        <v>129</v>
      </c>
      <c r="W1531" t="s">
        <v>129</v>
      </c>
      <c r="X1531" t="s">
        <v>129</v>
      </c>
      <c r="Y1531" t="s">
        <v>129</v>
      </c>
      <c r="Z1531" t="s">
        <v>129</v>
      </c>
      <c r="AA1531" t="s">
        <v>129</v>
      </c>
      <c r="AB1531" t="s">
        <v>129</v>
      </c>
      <c r="AC1531" t="s">
        <v>129</v>
      </c>
      <c r="AD1531">
        <v>0</v>
      </c>
      <c r="AE1531">
        <v>10</v>
      </c>
      <c r="AF1531">
        <v>30</v>
      </c>
      <c r="AG1531">
        <v>0</v>
      </c>
      <c r="AH1531">
        <v>0</v>
      </c>
      <c r="AI1531">
        <v>2</v>
      </c>
      <c r="AJ1531">
        <v>3</v>
      </c>
      <c r="AK1531">
        <v>2</v>
      </c>
      <c r="AL1531">
        <v>5</v>
      </c>
      <c r="AM1531">
        <v>1</v>
      </c>
      <c r="AN1531">
        <v>4</v>
      </c>
      <c r="AO1531">
        <v>0</v>
      </c>
      <c r="AP1531" t="s">
        <v>138</v>
      </c>
      <c r="AR1531" t="s">
        <v>133</v>
      </c>
      <c r="AS1531">
        <v>0</v>
      </c>
      <c r="AT1531">
        <v>1</v>
      </c>
      <c r="AU1531">
        <f t="shared" si="608"/>
        <v>0</v>
      </c>
      <c r="AV1531">
        <f t="shared" si="609"/>
        <v>8</v>
      </c>
      <c r="AW1531">
        <f t="shared" si="610"/>
        <v>8</v>
      </c>
      <c r="AX1531" t="str">
        <f t="shared" si="611"/>
        <v/>
      </c>
      <c r="AY1531" t="str">
        <f t="shared" si="612"/>
        <v/>
      </c>
      <c r="AZ1531">
        <f t="shared" si="613"/>
        <v>1</v>
      </c>
      <c r="BA1531" t="str">
        <f t="shared" si="614"/>
        <v/>
      </c>
      <c r="BB1531">
        <f t="shared" si="615"/>
        <v>3480</v>
      </c>
      <c r="BC1531">
        <f t="shared" si="616"/>
        <v>1875</v>
      </c>
      <c r="BD1531">
        <f t="shared" si="617"/>
        <v>75</v>
      </c>
      <c r="BE1531">
        <f t="shared" si="618"/>
        <v>0.5</v>
      </c>
      <c r="BF1531">
        <f t="shared" si="619"/>
        <v>0.5</v>
      </c>
      <c r="BG1531">
        <f t="shared" si="620"/>
        <v>69.599999999999994</v>
      </c>
      <c r="BH1531">
        <f t="shared" si="621"/>
        <v>58</v>
      </c>
      <c r="BI1531">
        <f t="shared" si="622"/>
        <v>234.375</v>
      </c>
      <c r="BJ1531">
        <f t="shared" si="623"/>
        <v>264.375</v>
      </c>
      <c r="BK1531">
        <f t="shared" si="624"/>
        <v>255</v>
      </c>
      <c r="BL1531" t="str">
        <f t="shared" si="625"/>
        <v/>
      </c>
      <c r="BM1531" t="str">
        <f t="shared" si="626"/>
        <v/>
      </c>
      <c r="BN1531">
        <f t="shared" si="627"/>
        <v>-21</v>
      </c>
      <c r="BO1531" t="str">
        <f t="shared" si="628"/>
        <v/>
      </c>
      <c r="BP1531">
        <f t="shared" si="629"/>
        <v>5</v>
      </c>
      <c r="BQ1531">
        <f t="shared" si="630"/>
        <v>9</v>
      </c>
      <c r="BR1531">
        <f t="shared" si="631"/>
        <v>1</v>
      </c>
      <c r="BS1531">
        <f t="shared" si="632"/>
        <v>17</v>
      </c>
      <c r="BT1531" t="str">
        <f t="shared" si="633"/>
        <v/>
      </c>
    </row>
    <row r="1532" spans="1:72">
      <c r="A1532">
        <v>202380</v>
      </c>
      <c r="B1532">
        <v>84576</v>
      </c>
      <c r="C1532" t="s">
        <v>123</v>
      </c>
      <c r="D1532">
        <v>114</v>
      </c>
      <c r="E1532" t="s">
        <v>510</v>
      </c>
      <c r="F1532">
        <v>1150</v>
      </c>
      <c r="G1532" t="s">
        <v>526</v>
      </c>
      <c r="H1532">
        <v>154</v>
      </c>
      <c r="I1532" t="s">
        <v>147</v>
      </c>
      <c r="J1532" t="s">
        <v>138</v>
      </c>
      <c r="K1532">
        <v>0</v>
      </c>
      <c r="L1532" t="s">
        <v>126</v>
      </c>
      <c r="M1532" t="s">
        <v>123</v>
      </c>
      <c r="N1532">
        <v>1</v>
      </c>
      <c r="O1532">
        <v>1</v>
      </c>
      <c r="P1532" t="s">
        <v>151</v>
      </c>
      <c r="Q1532" t="s">
        <v>134</v>
      </c>
      <c r="R1532">
        <v>138</v>
      </c>
      <c r="S1532" s="1">
        <v>45351</v>
      </c>
      <c r="T1532" s="1">
        <v>45403</v>
      </c>
      <c r="U1532">
        <v>730</v>
      </c>
      <c r="V1532">
        <v>1445</v>
      </c>
      <c r="W1532" t="s">
        <v>129</v>
      </c>
      <c r="X1532" t="s">
        <v>129</v>
      </c>
      <c r="Y1532" t="s">
        <v>129</v>
      </c>
      <c r="Z1532" t="s">
        <v>129</v>
      </c>
      <c r="AA1532" t="s">
        <v>129</v>
      </c>
      <c r="AB1532" t="s">
        <v>53</v>
      </c>
      <c r="AC1532" t="s">
        <v>129</v>
      </c>
      <c r="AD1532">
        <v>0</v>
      </c>
      <c r="AE1532">
        <v>10</v>
      </c>
      <c r="AF1532">
        <v>30</v>
      </c>
      <c r="AG1532">
        <v>0</v>
      </c>
      <c r="AH1532">
        <v>0</v>
      </c>
      <c r="AI1532">
        <v>2</v>
      </c>
      <c r="AJ1532">
        <v>3</v>
      </c>
      <c r="AK1532">
        <v>2</v>
      </c>
      <c r="AL1532">
        <v>5</v>
      </c>
      <c r="AM1532">
        <v>1</v>
      </c>
      <c r="AN1532">
        <v>4</v>
      </c>
      <c r="AO1532">
        <v>0</v>
      </c>
      <c r="AP1532" t="s">
        <v>138</v>
      </c>
      <c r="AR1532" t="s">
        <v>149</v>
      </c>
      <c r="AS1532">
        <v>8.6999999999999993</v>
      </c>
      <c r="AT1532">
        <v>1</v>
      </c>
      <c r="AU1532">
        <f t="shared" si="608"/>
        <v>8</v>
      </c>
      <c r="AV1532">
        <f t="shared" si="609"/>
        <v>8</v>
      </c>
      <c r="AW1532">
        <f t="shared" si="610"/>
        <v>8</v>
      </c>
      <c r="AX1532">
        <f t="shared" si="611"/>
        <v>435</v>
      </c>
      <c r="AY1532">
        <f t="shared" si="612"/>
        <v>3480</v>
      </c>
      <c r="AZ1532">
        <f t="shared" si="613"/>
        <v>1</v>
      </c>
      <c r="BA1532">
        <f t="shared" si="614"/>
        <v>3480</v>
      </c>
      <c r="BB1532">
        <f t="shared" si="615"/>
        <v>3480</v>
      </c>
      <c r="BC1532">
        <f t="shared" si="616"/>
        <v>1875</v>
      </c>
      <c r="BD1532">
        <f t="shared" si="617"/>
        <v>75</v>
      </c>
      <c r="BE1532">
        <f t="shared" si="618"/>
        <v>0.5</v>
      </c>
      <c r="BF1532">
        <f t="shared" si="619"/>
        <v>0.5</v>
      </c>
      <c r="BG1532">
        <f t="shared" si="620"/>
        <v>69.599999999999994</v>
      </c>
      <c r="BH1532">
        <f t="shared" si="621"/>
        <v>58</v>
      </c>
      <c r="BI1532">
        <f t="shared" si="622"/>
        <v>234.375</v>
      </c>
      <c r="BJ1532">
        <f t="shared" si="623"/>
        <v>264.375</v>
      </c>
      <c r="BK1532">
        <f t="shared" si="624"/>
        <v>255</v>
      </c>
      <c r="BL1532">
        <f t="shared" si="625"/>
        <v>1145</v>
      </c>
      <c r="BM1532" t="str">
        <f t="shared" si="626"/>
        <v/>
      </c>
      <c r="BN1532">
        <f t="shared" si="627"/>
        <v>-21</v>
      </c>
      <c r="BO1532" t="str">
        <f t="shared" si="628"/>
        <v/>
      </c>
      <c r="BP1532">
        <f t="shared" si="629"/>
        <v>5</v>
      </c>
      <c r="BQ1532">
        <f t="shared" si="630"/>
        <v>9</v>
      </c>
      <c r="BR1532">
        <f t="shared" si="631"/>
        <v>1</v>
      </c>
      <c r="BS1532">
        <f t="shared" si="632"/>
        <v>17</v>
      </c>
      <c r="BT1532" t="str">
        <f t="shared" si="633"/>
        <v/>
      </c>
    </row>
    <row r="1533" spans="1:72">
      <c r="A1533">
        <v>202380</v>
      </c>
      <c r="B1533">
        <v>82389</v>
      </c>
      <c r="C1533" t="s">
        <v>123</v>
      </c>
      <c r="D1533">
        <v>113</v>
      </c>
      <c r="E1533" t="s">
        <v>510</v>
      </c>
      <c r="F1533">
        <v>1160</v>
      </c>
      <c r="G1533" t="s">
        <v>527</v>
      </c>
      <c r="H1533">
        <v>151</v>
      </c>
      <c r="I1533" t="s">
        <v>147</v>
      </c>
      <c r="J1533" t="s">
        <v>138</v>
      </c>
      <c r="K1533">
        <v>0</v>
      </c>
      <c r="L1533" t="s">
        <v>126</v>
      </c>
      <c r="M1533" t="s">
        <v>123</v>
      </c>
      <c r="N1533">
        <v>1</v>
      </c>
      <c r="O1533">
        <v>1</v>
      </c>
      <c r="P1533" t="s">
        <v>151</v>
      </c>
      <c r="Q1533" t="s">
        <v>134</v>
      </c>
      <c r="R1533">
        <v>138</v>
      </c>
      <c r="S1533" s="1">
        <v>45299</v>
      </c>
      <c r="T1533" s="1">
        <v>45350</v>
      </c>
      <c r="U1533">
        <v>730</v>
      </c>
      <c r="V1533">
        <v>1145</v>
      </c>
      <c r="W1533" t="s">
        <v>129</v>
      </c>
      <c r="X1533" t="s">
        <v>46</v>
      </c>
      <c r="Y1533" t="s">
        <v>129</v>
      </c>
      <c r="Z1533" t="s">
        <v>50</v>
      </c>
      <c r="AA1533" t="s">
        <v>129</v>
      </c>
      <c r="AB1533" t="s">
        <v>129</v>
      </c>
      <c r="AC1533" t="s">
        <v>129</v>
      </c>
      <c r="AD1533">
        <v>0</v>
      </c>
      <c r="AE1533">
        <v>16</v>
      </c>
      <c r="AF1533">
        <v>30</v>
      </c>
      <c r="AG1533">
        <v>0</v>
      </c>
      <c r="AH1533">
        <v>0</v>
      </c>
      <c r="AI1533">
        <v>2</v>
      </c>
      <c r="AJ1533">
        <v>2</v>
      </c>
      <c r="AK1533">
        <v>2</v>
      </c>
      <c r="AL1533">
        <v>5</v>
      </c>
      <c r="AM1533">
        <v>1</v>
      </c>
      <c r="AN1533">
        <v>4</v>
      </c>
      <c r="AO1533">
        <v>0</v>
      </c>
      <c r="AP1533" t="s">
        <v>138</v>
      </c>
      <c r="AR1533" t="s">
        <v>149</v>
      </c>
      <c r="AS1533">
        <v>10.199999999999999</v>
      </c>
      <c r="AT1533">
        <v>1.333</v>
      </c>
      <c r="AU1533">
        <f t="shared" si="608"/>
        <v>15</v>
      </c>
      <c r="AV1533">
        <f t="shared" si="609"/>
        <v>15</v>
      </c>
      <c r="AW1533">
        <f t="shared" si="610"/>
        <v>15</v>
      </c>
      <c r="AX1533">
        <f t="shared" si="611"/>
        <v>255</v>
      </c>
      <c r="AY1533">
        <f t="shared" si="612"/>
        <v>3825</v>
      </c>
      <c r="AZ1533">
        <f t="shared" si="613"/>
        <v>1</v>
      </c>
      <c r="BA1533">
        <f t="shared" si="614"/>
        <v>3825</v>
      </c>
      <c r="BB1533">
        <f t="shared" si="615"/>
        <v>3825</v>
      </c>
      <c r="BC1533">
        <f t="shared" si="616"/>
        <v>1875</v>
      </c>
      <c r="BD1533">
        <f t="shared" si="617"/>
        <v>75</v>
      </c>
      <c r="BE1533">
        <f t="shared" si="618"/>
        <v>0.5</v>
      </c>
      <c r="BF1533">
        <f t="shared" si="619"/>
        <v>0.5</v>
      </c>
      <c r="BG1533">
        <f t="shared" si="620"/>
        <v>76.5</v>
      </c>
      <c r="BH1533">
        <f t="shared" si="621"/>
        <v>63.75</v>
      </c>
      <c r="BI1533">
        <f t="shared" si="622"/>
        <v>125</v>
      </c>
      <c r="BJ1533">
        <f t="shared" si="623"/>
        <v>135</v>
      </c>
      <c r="BK1533">
        <f t="shared" si="624"/>
        <v>135</v>
      </c>
      <c r="BL1533">
        <f t="shared" si="625"/>
        <v>945</v>
      </c>
      <c r="BM1533" t="str">
        <f t="shared" si="626"/>
        <v/>
      </c>
      <c r="BN1533">
        <f t="shared" si="627"/>
        <v>-26</v>
      </c>
      <c r="BO1533" t="str">
        <f t="shared" si="628"/>
        <v/>
      </c>
      <c r="BP1533">
        <f t="shared" si="629"/>
        <v>2</v>
      </c>
      <c r="BQ1533">
        <f t="shared" si="630"/>
        <v>2</v>
      </c>
      <c r="BR1533">
        <f t="shared" si="631"/>
        <v>4</v>
      </c>
      <c r="BS1533">
        <f t="shared" si="632"/>
        <v>9</v>
      </c>
      <c r="BT1533" t="str">
        <f t="shared" si="633"/>
        <v/>
      </c>
    </row>
    <row r="1534" spans="1:72">
      <c r="A1534">
        <v>202380</v>
      </c>
      <c r="B1534">
        <v>82389</v>
      </c>
      <c r="C1534" t="s">
        <v>123</v>
      </c>
      <c r="D1534">
        <v>113</v>
      </c>
      <c r="E1534" t="s">
        <v>510</v>
      </c>
      <c r="F1534">
        <v>1160</v>
      </c>
      <c r="G1534" t="s">
        <v>527</v>
      </c>
      <c r="H1534">
        <v>151</v>
      </c>
      <c r="I1534" t="s">
        <v>147</v>
      </c>
      <c r="J1534" t="s">
        <v>138</v>
      </c>
      <c r="K1534">
        <v>0</v>
      </c>
      <c r="L1534" t="s">
        <v>126</v>
      </c>
      <c r="M1534" t="s">
        <v>123</v>
      </c>
      <c r="N1534">
        <v>1</v>
      </c>
      <c r="O1534">
        <v>1</v>
      </c>
      <c r="P1534" t="s">
        <v>151</v>
      </c>
      <c r="Q1534" t="s">
        <v>141</v>
      </c>
      <c r="R1534" t="s">
        <v>141</v>
      </c>
      <c r="S1534" s="1">
        <v>45299</v>
      </c>
      <c r="T1534" s="1">
        <v>45350</v>
      </c>
      <c r="U1534" t="s">
        <v>129</v>
      </c>
      <c r="W1534" t="s">
        <v>129</v>
      </c>
      <c r="X1534" t="s">
        <v>129</v>
      </c>
      <c r="Y1534" t="s">
        <v>129</v>
      </c>
      <c r="Z1534" t="s">
        <v>129</v>
      </c>
      <c r="AA1534" t="s">
        <v>129</v>
      </c>
      <c r="AB1534" t="s">
        <v>129</v>
      </c>
      <c r="AC1534" t="s">
        <v>129</v>
      </c>
      <c r="AD1534">
        <v>0</v>
      </c>
      <c r="AE1534">
        <v>16</v>
      </c>
      <c r="AF1534">
        <v>30</v>
      </c>
      <c r="AG1534">
        <v>0</v>
      </c>
      <c r="AH1534">
        <v>0</v>
      </c>
      <c r="AI1534">
        <v>2</v>
      </c>
      <c r="AJ1534">
        <v>2</v>
      </c>
      <c r="AK1534">
        <v>2</v>
      </c>
      <c r="AL1534">
        <v>5</v>
      </c>
      <c r="AM1534">
        <v>1</v>
      </c>
      <c r="AN1534">
        <v>4</v>
      </c>
      <c r="AO1534">
        <v>0</v>
      </c>
      <c r="AP1534" t="s">
        <v>138</v>
      </c>
      <c r="AR1534" t="s">
        <v>133</v>
      </c>
      <c r="AS1534">
        <v>2</v>
      </c>
      <c r="AT1534">
        <v>1</v>
      </c>
      <c r="AU1534">
        <f t="shared" si="608"/>
        <v>0</v>
      </c>
      <c r="AV1534">
        <f t="shared" si="609"/>
        <v>15</v>
      </c>
      <c r="AW1534">
        <f t="shared" si="610"/>
        <v>15</v>
      </c>
      <c r="AX1534" t="str">
        <f t="shared" si="611"/>
        <v/>
      </c>
      <c r="AY1534" t="str">
        <f t="shared" si="612"/>
        <v/>
      </c>
      <c r="AZ1534">
        <f t="shared" si="613"/>
        <v>1</v>
      </c>
      <c r="BA1534" t="str">
        <f t="shared" si="614"/>
        <v/>
      </c>
      <c r="BB1534">
        <f t="shared" si="615"/>
        <v>3825</v>
      </c>
      <c r="BC1534">
        <f t="shared" si="616"/>
        <v>1875</v>
      </c>
      <c r="BD1534">
        <f t="shared" si="617"/>
        <v>75</v>
      </c>
      <c r="BE1534">
        <f t="shared" si="618"/>
        <v>0.5</v>
      </c>
      <c r="BF1534">
        <f t="shared" si="619"/>
        <v>0.5</v>
      </c>
      <c r="BG1534">
        <f t="shared" si="620"/>
        <v>76.5</v>
      </c>
      <c r="BH1534">
        <f t="shared" si="621"/>
        <v>63.75</v>
      </c>
      <c r="BI1534">
        <f t="shared" si="622"/>
        <v>125</v>
      </c>
      <c r="BJ1534">
        <f t="shared" si="623"/>
        <v>135</v>
      </c>
      <c r="BK1534">
        <f t="shared" si="624"/>
        <v>135</v>
      </c>
      <c r="BL1534" t="str">
        <f t="shared" si="625"/>
        <v/>
      </c>
      <c r="BM1534" t="str">
        <f t="shared" si="626"/>
        <v/>
      </c>
      <c r="BN1534">
        <f t="shared" si="627"/>
        <v>-26</v>
      </c>
      <c r="BO1534" t="str">
        <f t="shared" si="628"/>
        <v/>
      </c>
      <c r="BP1534">
        <f t="shared" si="629"/>
        <v>2</v>
      </c>
      <c r="BQ1534">
        <f t="shared" si="630"/>
        <v>2</v>
      </c>
      <c r="BR1534">
        <f t="shared" si="631"/>
        <v>4</v>
      </c>
      <c r="BS1534">
        <f t="shared" si="632"/>
        <v>9</v>
      </c>
      <c r="BT1534" t="str">
        <f t="shared" si="633"/>
        <v/>
      </c>
    </row>
    <row r="1535" spans="1:72">
      <c r="A1535">
        <v>202380</v>
      </c>
      <c r="B1535">
        <v>82463</v>
      </c>
      <c r="C1535" t="s">
        <v>123</v>
      </c>
      <c r="D1535">
        <v>113</v>
      </c>
      <c r="E1535" t="s">
        <v>510</v>
      </c>
      <c r="F1535">
        <v>1160</v>
      </c>
      <c r="G1535" t="s">
        <v>527</v>
      </c>
      <c r="H1535">
        <v>152</v>
      </c>
      <c r="I1535" t="s">
        <v>147</v>
      </c>
      <c r="J1535" t="s">
        <v>138</v>
      </c>
      <c r="K1535">
        <v>0</v>
      </c>
      <c r="L1535" t="s">
        <v>126</v>
      </c>
      <c r="M1535" t="s">
        <v>123</v>
      </c>
      <c r="N1535">
        <v>1</v>
      </c>
      <c r="O1535">
        <v>1</v>
      </c>
      <c r="P1535" t="s">
        <v>151</v>
      </c>
      <c r="Q1535" t="s">
        <v>141</v>
      </c>
      <c r="R1535" t="s">
        <v>141</v>
      </c>
      <c r="S1535" s="1">
        <v>45299</v>
      </c>
      <c r="T1535" s="1">
        <v>45350</v>
      </c>
      <c r="U1535" t="s">
        <v>129</v>
      </c>
      <c r="W1535" t="s">
        <v>129</v>
      </c>
      <c r="X1535" t="s">
        <v>129</v>
      </c>
      <c r="Y1535" t="s">
        <v>129</v>
      </c>
      <c r="Z1535" t="s">
        <v>129</v>
      </c>
      <c r="AA1535" t="s">
        <v>129</v>
      </c>
      <c r="AB1535" t="s">
        <v>129</v>
      </c>
      <c r="AC1535" t="s">
        <v>129</v>
      </c>
      <c r="AD1535">
        <v>0</v>
      </c>
      <c r="AE1535">
        <v>16</v>
      </c>
      <c r="AF1535">
        <v>30</v>
      </c>
      <c r="AG1535">
        <v>0</v>
      </c>
      <c r="AH1535">
        <v>0</v>
      </c>
      <c r="AI1535">
        <v>2</v>
      </c>
      <c r="AJ1535">
        <v>2</v>
      </c>
      <c r="AK1535">
        <v>2</v>
      </c>
      <c r="AL1535">
        <v>5</v>
      </c>
      <c r="AM1535">
        <v>1</v>
      </c>
      <c r="AN1535">
        <v>4</v>
      </c>
      <c r="AO1535">
        <v>0</v>
      </c>
      <c r="AP1535" t="s">
        <v>138</v>
      </c>
      <c r="AR1535" t="s">
        <v>133</v>
      </c>
      <c r="AS1535">
        <v>2</v>
      </c>
      <c r="AT1535">
        <v>1</v>
      </c>
      <c r="AU1535">
        <f t="shared" si="608"/>
        <v>0</v>
      </c>
      <c r="AV1535">
        <f t="shared" si="609"/>
        <v>15</v>
      </c>
      <c r="AW1535">
        <f t="shared" si="610"/>
        <v>15</v>
      </c>
      <c r="AX1535" t="str">
        <f t="shared" si="611"/>
        <v/>
      </c>
      <c r="AY1535" t="str">
        <f t="shared" si="612"/>
        <v/>
      </c>
      <c r="AZ1535">
        <f t="shared" si="613"/>
        <v>1</v>
      </c>
      <c r="BA1535" t="str">
        <f t="shared" si="614"/>
        <v/>
      </c>
      <c r="BB1535">
        <f t="shared" si="615"/>
        <v>3825</v>
      </c>
      <c r="BC1535">
        <f t="shared" si="616"/>
        <v>1875</v>
      </c>
      <c r="BD1535">
        <f t="shared" si="617"/>
        <v>75</v>
      </c>
      <c r="BE1535">
        <f t="shared" si="618"/>
        <v>0.5</v>
      </c>
      <c r="BF1535">
        <f t="shared" si="619"/>
        <v>0.5</v>
      </c>
      <c r="BG1535">
        <f t="shared" si="620"/>
        <v>76.5</v>
      </c>
      <c r="BH1535">
        <f t="shared" si="621"/>
        <v>63.75</v>
      </c>
      <c r="BI1535">
        <f t="shared" si="622"/>
        <v>125</v>
      </c>
      <c r="BJ1535">
        <f t="shared" si="623"/>
        <v>135</v>
      </c>
      <c r="BK1535">
        <f t="shared" si="624"/>
        <v>135</v>
      </c>
      <c r="BL1535" t="str">
        <f t="shared" si="625"/>
        <v/>
      </c>
      <c r="BM1535" t="str">
        <f t="shared" si="626"/>
        <v/>
      </c>
      <c r="BN1535">
        <f t="shared" si="627"/>
        <v>-26</v>
      </c>
      <c r="BO1535" t="str">
        <f t="shared" si="628"/>
        <v/>
      </c>
      <c r="BP1535">
        <f t="shared" si="629"/>
        <v>2</v>
      </c>
      <c r="BQ1535">
        <f t="shared" si="630"/>
        <v>2</v>
      </c>
      <c r="BR1535">
        <f t="shared" si="631"/>
        <v>4</v>
      </c>
      <c r="BS1535">
        <f t="shared" si="632"/>
        <v>9</v>
      </c>
      <c r="BT1535" t="str">
        <f t="shared" si="633"/>
        <v/>
      </c>
    </row>
    <row r="1536" spans="1:72">
      <c r="A1536">
        <v>202380</v>
      </c>
      <c r="B1536">
        <v>82463</v>
      </c>
      <c r="C1536" t="s">
        <v>123</v>
      </c>
      <c r="D1536">
        <v>113</v>
      </c>
      <c r="E1536" t="s">
        <v>510</v>
      </c>
      <c r="F1536">
        <v>1160</v>
      </c>
      <c r="G1536" t="s">
        <v>527</v>
      </c>
      <c r="H1536">
        <v>152</v>
      </c>
      <c r="I1536" t="s">
        <v>147</v>
      </c>
      <c r="J1536" t="s">
        <v>138</v>
      </c>
      <c r="K1536">
        <v>0</v>
      </c>
      <c r="L1536" t="s">
        <v>126</v>
      </c>
      <c r="M1536" t="s">
        <v>123</v>
      </c>
      <c r="N1536">
        <v>1</v>
      </c>
      <c r="O1536">
        <v>1</v>
      </c>
      <c r="P1536" t="s">
        <v>151</v>
      </c>
      <c r="Q1536" t="s">
        <v>134</v>
      </c>
      <c r="R1536">
        <v>138</v>
      </c>
      <c r="S1536" s="1">
        <v>45299</v>
      </c>
      <c r="T1536" s="1">
        <v>45350</v>
      </c>
      <c r="U1536">
        <v>1630</v>
      </c>
      <c r="V1536">
        <v>2045</v>
      </c>
      <c r="W1536" t="s">
        <v>129</v>
      </c>
      <c r="X1536" t="s">
        <v>46</v>
      </c>
      <c r="Y1536" t="s">
        <v>129</v>
      </c>
      <c r="Z1536" t="s">
        <v>50</v>
      </c>
      <c r="AA1536" t="s">
        <v>129</v>
      </c>
      <c r="AB1536" t="s">
        <v>129</v>
      </c>
      <c r="AC1536" t="s">
        <v>129</v>
      </c>
      <c r="AD1536">
        <v>0</v>
      </c>
      <c r="AE1536">
        <v>16</v>
      </c>
      <c r="AF1536">
        <v>30</v>
      </c>
      <c r="AG1536">
        <v>0</v>
      </c>
      <c r="AH1536">
        <v>0</v>
      </c>
      <c r="AI1536">
        <v>2</v>
      </c>
      <c r="AJ1536">
        <v>2</v>
      </c>
      <c r="AK1536">
        <v>2</v>
      </c>
      <c r="AL1536">
        <v>5</v>
      </c>
      <c r="AM1536">
        <v>1</v>
      </c>
      <c r="AN1536">
        <v>4</v>
      </c>
      <c r="AO1536">
        <v>0</v>
      </c>
      <c r="AP1536" t="s">
        <v>138</v>
      </c>
      <c r="AR1536" t="s">
        <v>149</v>
      </c>
      <c r="AS1536">
        <v>10.199999999999999</v>
      </c>
      <c r="AT1536">
        <v>1.333</v>
      </c>
      <c r="AU1536">
        <f t="shared" si="608"/>
        <v>15</v>
      </c>
      <c r="AV1536">
        <f t="shared" si="609"/>
        <v>15</v>
      </c>
      <c r="AW1536">
        <f t="shared" si="610"/>
        <v>15</v>
      </c>
      <c r="AX1536">
        <f t="shared" si="611"/>
        <v>255</v>
      </c>
      <c r="AY1536">
        <f t="shared" si="612"/>
        <v>3825</v>
      </c>
      <c r="AZ1536">
        <f t="shared" si="613"/>
        <v>1</v>
      </c>
      <c r="BA1536">
        <f t="shared" si="614"/>
        <v>3825</v>
      </c>
      <c r="BB1536">
        <f t="shared" si="615"/>
        <v>3825</v>
      </c>
      <c r="BC1536">
        <f t="shared" si="616"/>
        <v>1875</v>
      </c>
      <c r="BD1536">
        <f t="shared" si="617"/>
        <v>75</v>
      </c>
      <c r="BE1536">
        <f t="shared" si="618"/>
        <v>0.5</v>
      </c>
      <c r="BF1536">
        <f t="shared" si="619"/>
        <v>0.5</v>
      </c>
      <c r="BG1536">
        <f t="shared" si="620"/>
        <v>76.5</v>
      </c>
      <c r="BH1536">
        <f t="shared" si="621"/>
        <v>63.75</v>
      </c>
      <c r="BI1536">
        <f t="shared" si="622"/>
        <v>125</v>
      </c>
      <c r="BJ1536">
        <f t="shared" si="623"/>
        <v>135</v>
      </c>
      <c r="BK1536">
        <f t="shared" si="624"/>
        <v>135</v>
      </c>
      <c r="BL1536">
        <f t="shared" si="625"/>
        <v>1845</v>
      </c>
      <c r="BM1536" t="str">
        <f t="shared" si="626"/>
        <v/>
      </c>
      <c r="BN1536">
        <f t="shared" si="627"/>
        <v>-26</v>
      </c>
      <c r="BO1536" t="str">
        <f t="shared" si="628"/>
        <v/>
      </c>
      <c r="BP1536">
        <f t="shared" si="629"/>
        <v>2</v>
      </c>
      <c r="BQ1536">
        <f t="shared" si="630"/>
        <v>2</v>
      </c>
      <c r="BR1536">
        <f t="shared" si="631"/>
        <v>4</v>
      </c>
      <c r="BS1536">
        <f t="shared" si="632"/>
        <v>9</v>
      </c>
      <c r="BT1536" t="str">
        <f t="shared" si="633"/>
        <v/>
      </c>
    </row>
    <row r="1537" spans="1:72">
      <c r="A1537">
        <v>202380</v>
      </c>
      <c r="B1537">
        <v>82390</v>
      </c>
      <c r="C1537" t="s">
        <v>123</v>
      </c>
      <c r="D1537">
        <v>113</v>
      </c>
      <c r="E1537" t="s">
        <v>510</v>
      </c>
      <c r="F1537">
        <v>1170</v>
      </c>
      <c r="G1537" t="s">
        <v>528</v>
      </c>
      <c r="H1537">
        <v>151</v>
      </c>
      <c r="I1537" t="s">
        <v>147</v>
      </c>
      <c r="J1537" t="s">
        <v>138</v>
      </c>
      <c r="K1537">
        <v>0</v>
      </c>
      <c r="L1537" t="s">
        <v>126</v>
      </c>
      <c r="M1537" t="s">
        <v>123</v>
      </c>
      <c r="N1537">
        <v>1</v>
      </c>
      <c r="O1537">
        <v>1</v>
      </c>
      <c r="P1537" t="s">
        <v>151</v>
      </c>
      <c r="Q1537" t="s">
        <v>134</v>
      </c>
      <c r="R1537">
        <v>138</v>
      </c>
      <c r="S1537" s="1">
        <v>45299</v>
      </c>
      <c r="T1537" s="1">
        <v>45350</v>
      </c>
      <c r="U1537">
        <v>730</v>
      </c>
      <c r="V1537">
        <v>1145</v>
      </c>
      <c r="W1537" t="s">
        <v>129</v>
      </c>
      <c r="X1537" t="s">
        <v>46</v>
      </c>
      <c r="Y1537" t="s">
        <v>129</v>
      </c>
      <c r="Z1537" t="s">
        <v>50</v>
      </c>
      <c r="AA1537" t="s">
        <v>129</v>
      </c>
      <c r="AB1537" t="s">
        <v>129</v>
      </c>
      <c r="AC1537" t="s">
        <v>129</v>
      </c>
      <c r="AD1537">
        <v>0</v>
      </c>
      <c r="AE1537">
        <v>16</v>
      </c>
      <c r="AF1537">
        <v>30</v>
      </c>
      <c r="AG1537">
        <v>0</v>
      </c>
      <c r="AH1537">
        <v>0</v>
      </c>
      <c r="AI1537">
        <v>2</v>
      </c>
      <c r="AJ1537">
        <v>2</v>
      </c>
      <c r="AK1537">
        <v>2</v>
      </c>
      <c r="AL1537">
        <v>5</v>
      </c>
      <c r="AM1537">
        <v>1</v>
      </c>
      <c r="AN1537">
        <v>4</v>
      </c>
      <c r="AO1537">
        <v>0</v>
      </c>
      <c r="AP1537" t="s">
        <v>138</v>
      </c>
      <c r="AR1537" t="s">
        <v>149</v>
      </c>
      <c r="AS1537">
        <v>10.199999999999999</v>
      </c>
      <c r="AT1537">
        <v>1.333</v>
      </c>
      <c r="AU1537">
        <f t="shared" si="608"/>
        <v>15</v>
      </c>
      <c r="AV1537">
        <f t="shared" si="609"/>
        <v>15</v>
      </c>
      <c r="AW1537">
        <f t="shared" si="610"/>
        <v>15</v>
      </c>
      <c r="AX1537">
        <f t="shared" si="611"/>
        <v>255</v>
      </c>
      <c r="AY1537">
        <f t="shared" si="612"/>
        <v>3825</v>
      </c>
      <c r="AZ1537">
        <f t="shared" si="613"/>
        <v>1</v>
      </c>
      <c r="BA1537">
        <f t="shared" si="614"/>
        <v>3825</v>
      </c>
      <c r="BB1537">
        <f t="shared" si="615"/>
        <v>3825</v>
      </c>
      <c r="BC1537">
        <f t="shared" si="616"/>
        <v>1875</v>
      </c>
      <c r="BD1537">
        <f t="shared" si="617"/>
        <v>75</v>
      </c>
      <c r="BE1537">
        <f t="shared" si="618"/>
        <v>0.5</v>
      </c>
      <c r="BF1537">
        <f t="shared" si="619"/>
        <v>0.5</v>
      </c>
      <c r="BG1537">
        <f t="shared" si="620"/>
        <v>76.5</v>
      </c>
      <c r="BH1537">
        <f t="shared" si="621"/>
        <v>63.75</v>
      </c>
      <c r="BI1537">
        <f t="shared" si="622"/>
        <v>125</v>
      </c>
      <c r="BJ1537">
        <f t="shared" si="623"/>
        <v>135</v>
      </c>
      <c r="BK1537">
        <f t="shared" si="624"/>
        <v>135</v>
      </c>
      <c r="BL1537">
        <f t="shared" si="625"/>
        <v>945</v>
      </c>
      <c r="BM1537" t="str">
        <f t="shared" si="626"/>
        <v/>
      </c>
      <c r="BN1537">
        <f t="shared" si="627"/>
        <v>-26</v>
      </c>
      <c r="BO1537" t="str">
        <f t="shared" si="628"/>
        <v/>
      </c>
      <c r="BP1537">
        <f t="shared" si="629"/>
        <v>2</v>
      </c>
      <c r="BQ1537">
        <f t="shared" si="630"/>
        <v>2</v>
      </c>
      <c r="BR1537">
        <f t="shared" si="631"/>
        <v>4</v>
      </c>
      <c r="BS1537">
        <f t="shared" si="632"/>
        <v>9</v>
      </c>
      <c r="BT1537" t="str">
        <f t="shared" si="633"/>
        <v/>
      </c>
    </row>
    <row r="1538" spans="1:72">
      <c r="A1538">
        <v>202380</v>
      </c>
      <c r="B1538">
        <v>82390</v>
      </c>
      <c r="C1538" t="s">
        <v>123</v>
      </c>
      <c r="D1538">
        <v>113</v>
      </c>
      <c r="E1538" t="s">
        <v>510</v>
      </c>
      <c r="F1538">
        <v>1170</v>
      </c>
      <c r="G1538" t="s">
        <v>528</v>
      </c>
      <c r="H1538">
        <v>151</v>
      </c>
      <c r="I1538" t="s">
        <v>147</v>
      </c>
      <c r="J1538" t="s">
        <v>138</v>
      </c>
      <c r="K1538">
        <v>0</v>
      </c>
      <c r="L1538" t="s">
        <v>126</v>
      </c>
      <c r="M1538" t="s">
        <v>123</v>
      </c>
      <c r="N1538">
        <v>1</v>
      </c>
      <c r="O1538">
        <v>1</v>
      </c>
      <c r="P1538" t="s">
        <v>151</v>
      </c>
      <c r="Q1538" t="s">
        <v>141</v>
      </c>
      <c r="R1538" t="s">
        <v>141</v>
      </c>
      <c r="S1538" s="1">
        <v>45299</v>
      </c>
      <c r="T1538" s="1">
        <v>45350</v>
      </c>
      <c r="U1538" t="s">
        <v>129</v>
      </c>
      <c r="W1538" t="s">
        <v>129</v>
      </c>
      <c r="X1538" t="s">
        <v>129</v>
      </c>
      <c r="Y1538" t="s">
        <v>129</v>
      </c>
      <c r="Z1538" t="s">
        <v>129</v>
      </c>
      <c r="AA1538" t="s">
        <v>129</v>
      </c>
      <c r="AB1538" t="s">
        <v>129</v>
      </c>
      <c r="AC1538" t="s">
        <v>129</v>
      </c>
      <c r="AD1538">
        <v>0</v>
      </c>
      <c r="AE1538">
        <v>16</v>
      </c>
      <c r="AF1538">
        <v>30</v>
      </c>
      <c r="AG1538">
        <v>0</v>
      </c>
      <c r="AH1538">
        <v>0</v>
      </c>
      <c r="AI1538">
        <v>2</v>
      </c>
      <c r="AJ1538">
        <v>2</v>
      </c>
      <c r="AK1538">
        <v>2</v>
      </c>
      <c r="AL1538">
        <v>5</v>
      </c>
      <c r="AM1538">
        <v>1</v>
      </c>
      <c r="AN1538">
        <v>4</v>
      </c>
      <c r="AO1538">
        <v>0</v>
      </c>
      <c r="AP1538" t="s">
        <v>138</v>
      </c>
      <c r="AR1538" t="s">
        <v>133</v>
      </c>
      <c r="AS1538">
        <v>1</v>
      </c>
      <c r="AT1538">
        <v>1</v>
      </c>
      <c r="AU1538">
        <f t="shared" si="608"/>
        <v>0</v>
      </c>
      <c r="AV1538">
        <f t="shared" si="609"/>
        <v>15</v>
      </c>
      <c r="AW1538">
        <f t="shared" si="610"/>
        <v>15</v>
      </c>
      <c r="AX1538" t="str">
        <f t="shared" si="611"/>
        <v/>
      </c>
      <c r="AY1538" t="str">
        <f t="shared" si="612"/>
        <v/>
      </c>
      <c r="AZ1538">
        <f t="shared" si="613"/>
        <v>1</v>
      </c>
      <c r="BA1538" t="str">
        <f t="shared" si="614"/>
        <v/>
      </c>
      <c r="BB1538">
        <f t="shared" si="615"/>
        <v>3825</v>
      </c>
      <c r="BC1538">
        <f t="shared" si="616"/>
        <v>1875</v>
      </c>
      <c r="BD1538">
        <f t="shared" si="617"/>
        <v>75</v>
      </c>
      <c r="BE1538">
        <f t="shared" si="618"/>
        <v>0.5</v>
      </c>
      <c r="BF1538">
        <f t="shared" si="619"/>
        <v>0.5</v>
      </c>
      <c r="BG1538">
        <f t="shared" si="620"/>
        <v>76.5</v>
      </c>
      <c r="BH1538">
        <f t="shared" si="621"/>
        <v>63.75</v>
      </c>
      <c r="BI1538">
        <f t="shared" si="622"/>
        <v>125</v>
      </c>
      <c r="BJ1538">
        <f t="shared" si="623"/>
        <v>135</v>
      </c>
      <c r="BK1538">
        <f t="shared" si="624"/>
        <v>135</v>
      </c>
      <c r="BL1538" t="str">
        <f t="shared" si="625"/>
        <v/>
      </c>
      <c r="BM1538" t="str">
        <f t="shared" si="626"/>
        <v/>
      </c>
      <c r="BN1538">
        <f t="shared" si="627"/>
        <v>-26</v>
      </c>
      <c r="BO1538" t="str">
        <f t="shared" si="628"/>
        <v/>
      </c>
      <c r="BP1538">
        <f t="shared" si="629"/>
        <v>2</v>
      </c>
      <c r="BQ1538">
        <f t="shared" si="630"/>
        <v>2</v>
      </c>
      <c r="BR1538">
        <f t="shared" si="631"/>
        <v>4</v>
      </c>
      <c r="BS1538">
        <f t="shared" si="632"/>
        <v>9</v>
      </c>
      <c r="BT1538" t="str">
        <f t="shared" si="633"/>
        <v/>
      </c>
    </row>
    <row r="1539" spans="1:72">
      <c r="A1539">
        <v>202380</v>
      </c>
      <c r="B1539">
        <v>82558</v>
      </c>
      <c r="C1539" t="s">
        <v>123</v>
      </c>
      <c r="D1539">
        <v>113</v>
      </c>
      <c r="E1539" t="s">
        <v>510</v>
      </c>
      <c r="F1539">
        <v>1170</v>
      </c>
      <c r="G1539" t="s">
        <v>528</v>
      </c>
      <c r="H1539">
        <v>152</v>
      </c>
      <c r="I1539" t="s">
        <v>147</v>
      </c>
      <c r="J1539" t="s">
        <v>138</v>
      </c>
      <c r="K1539">
        <v>0</v>
      </c>
      <c r="L1539" t="s">
        <v>126</v>
      </c>
      <c r="M1539" t="s">
        <v>123</v>
      </c>
      <c r="N1539">
        <v>1</v>
      </c>
      <c r="O1539">
        <v>1</v>
      </c>
      <c r="P1539" t="s">
        <v>151</v>
      </c>
      <c r="Q1539" t="s">
        <v>141</v>
      </c>
      <c r="R1539" t="s">
        <v>141</v>
      </c>
      <c r="S1539" s="1">
        <v>45299</v>
      </c>
      <c r="T1539" s="1">
        <v>45350</v>
      </c>
      <c r="U1539" t="s">
        <v>129</v>
      </c>
      <c r="W1539" t="s">
        <v>129</v>
      </c>
      <c r="X1539" t="s">
        <v>129</v>
      </c>
      <c r="Y1539" t="s">
        <v>129</v>
      </c>
      <c r="Z1539" t="s">
        <v>129</v>
      </c>
      <c r="AA1539" t="s">
        <v>129</v>
      </c>
      <c r="AB1539" t="s">
        <v>129</v>
      </c>
      <c r="AC1539" t="s">
        <v>129</v>
      </c>
      <c r="AD1539">
        <v>0</v>
      </c>
      <c r="AE1539">
        <v>16</v>
      </c>
      <c r="AF1539">
        <v>30</v>
      </c>
      <c r="AG1539">
        <v>0</v>
      </c>
      <c r="AH1539">
        <v>0</v>
      </c>
      <c r="AI1539">
        <v>2</v>
      </c>
      <c r="AJ1539">
        <v>2</v>
      </c>
      <c r="AK1539">
        <v>2</v>
      </c>
      <c r="AL1539">
        <v>5</v>
      </c>
      <c r="AM1539">
        <v>1</v>
      </c>
      <c r="AN1539">
        <v>4</v>
      </c>
      <c r="AO1539">
        <v>0</v>
      </c>
      <c r="AP1539" t="s">
        <v>138</v>
      </c>
      <c r="AR1539" t="s">
        <v>133</v>
      </c>
      <c r="AS1539">
        <v>2</v>
      </c>
      <c r="AT1539">
        <v>1</v>
      </c>
      <c r="AU1539">
        <f t="shared" si="608"/>
        <v>0</v>
      </c>
      <c r="AV1539">
        <f t="shared" si="609"/>
        <v>15</v>
      </c>
      <c r="AW1539">
        <f t="shared" si="610"/>
        <v>15</v>
      </c>
      <c r="AX1539" t="str">
        <f t="shared" si="611"/>
        <v/>
      </c>
      <c r="AY1539" t="str">
        <f t="shared" si="612"/>
        <v/>
      </c>
      <c r="AZ1539">
        <f t="shared" si="613"/>
        <v>1</v>
      </c>
      <c r="BA1539" t="str">
        <f t="shared" si="614"/>
        <v/>
      </c>
      <c r="BB1539">
        <f t="shared" si="615"/>
        <v>3825</v>
      </c>
      <c r="BC1539">
        <f t="shared" si="616"/>
        <v>1875</v>
      </c>
      <c r="BD1539">
        <f t="shared" si="617"/>
        <v>75</v>
      </c>
      <c r="BE1539">
        <f t="shared" si="618"/>
        <v>0.5</v>
      </c>
      <c r="BF1539">
        <f t="shared" si="619"/>
        <v>0.5</v>
      </c>
      <c r="BG1539">
        <f t="shared" si="620"/>
        <v>76.5</v>
      </c>
      <c r="BH1539">
        <f t="shared" si="621"/>
        <v>63.75</v>
      </c>
      <c r="BI1539">
        <f t="shared" si="622"/>
        <v>125</v>
      </c>
      <c r="BJ1539">
        <f t="shared" si="623"/>
        <v>135</v>
      </c>
      <c r="BK1539">
        <f t="shared" si="624"/>
        <v>135</v>
      </c>
      <c r="BL1539" t="str">
        <f t="shared" si="625"/>
        <v/>
      </c>
      <c r="BM1539" t="str">
        <f t="shared" si="626"/>
        <v/>
      </c>
      <c r="BN1539">
        <f t="shared" si="627"/>
        <v>-26</v>
      </c>
      <c r="BO1539" t="str">
        <f t="shared" si="628"/>
        <v/>
      </c>
      <c r="BP1539">
        <f t="shared" si="629"/>
        <v>2</v>
      </c>
      <c r="BQ1539">
        <f t="shared" si="630"/>
        <v>2</v>
      </c>
      <c r="BR1539">
        <f t="shared" si="631"/>
        <v>4</v>
      </c>
      <c r="BS1539">
        <f t="shared" si="632"/>
        <v>9</v>
      </c>
      <c r="BT1539" t="str">
        <f t="shared" si="633"/>
        <v/>
      </c>
    </row>
    <row r="1540" spans="1:72">
      <c r="A1540">
        <v>202380</v>
      </c>
      <c r="B1540">
        <v>82558</v>
      </c>
      <c r="C1540" t="s">
        <v>123</v>
      </c>
      <c r="D1540">
        <v>113</v>
      </c>
      <c r="E1540" t="s">
        <v>510</v>
      </c>
      <c r="F1540">
        <v>1170</v>
      </c>
      <c r="G1540" t="s">
        <v>528</v>
      </c>
      <c r="H1540">
        <v>152</v>
      </c>
      <c r="I1540" t="s">
        <v>147</v>
      </c>
      <c r="J1540" t="s">
        <v>138</v>
      </c>
      <c r="K1540">
        <v>0</v>
      </c>
      <c r="L1540" t="s">
        <v>126</v>
      </c>
      <c r="M1540" t="s">
        <v>123</v>
      </c>
      <c r="N1540">
        <v>1</v>
      </c>
      <c r="O1540">
        <v>1</v>
      </c>
      <c r="P1540" t="s">
        <v>151</v>
      </c>
      <c r="Q1540" t="s">
        <v>134</v>
      </c>
      <c r="R1540">
        <v>138</v>
      </c>
      <c r="S1540" s="1">
        <v>45299</v>
      </c>
      <c r="T1540" s="1">
        <v>45350</v>
      </c>
      <c r="U1540">
        <v>1200</v>
      </c>
      <c r="V1540">
        <v>1615</v>
      </c>
      <c r="W1540" t="s">
        <v>129</v>
      </c>
      <c r="X1540" t="s">
        <v>46</v>
      </c>
      <c r="Y1540" t="s">
        <v>129</v>
      </c>
      <c r="Z1540" t="s">
        <v>50</v>
      </c>
      <c r="AA1540" t="s">
        <v>129</v>
      </c>
      <c r="AB1540" t="s">
        <v>129</v>
      </c>
      <c r="AC1540" t="s">
        <v>129</v>
      </c>
      <c r="AD1540">
        <v>0</v>
      </c>
      <c r="AE1540">
        <v>16</v>
      </c>
      <c r="AF1540">
        <v>30</v>
      </c>
      <c r="AG1540">
        <v>0</v>
      </c>
      <c r="AH1540">
        <v>0</v>
      </c>
      <c r="AI1540">
        <v>2</v>
      </c>
      <c r="AJ1540">
        <v>2</v>
      </c>
      <c r="AK1540">
        <v>2</v>
      </c>
      <c r="AL1540">
        <v>5</v>
      </c>
      <c r="AM1540">
        <v>1</v>
      </c>
      <c r="AN1540">
        <v>4</v>
      </c>
      <c r="AO1540">
        <v>0</v>
      </c>
      <c r="AP1540" t="s">
        <v>138</v>
      </c>
      <c r="AR1540" t="s">
        <v>149</v>
      </c>
      <c r="AS1540">
        <v>10.199999999999999</v>
      </c>
      <c r="AT1540">
        <v>1.333</v>
      </c>
      <c r="AU1540">
        <f t="shared" si="608"/>
        <v>15</v>
      </c>
      <c r="AV1540">
        <f t="shared" si="609"/>
        <v>15</v>
      </c>
      <c r="AW1540">
        <f t="shared" si="610"/>
        <v>15</v>
      </c>
      <c r="AX1540">
        <f t="shared" si="611"/>
        <v>255</v>
      </c>
      <c r="AY1540">
        <f t="shared" si="612"/>
        <v>3825</v>
      </c>
      <c r="AZ1540">
        <f t="shared" si="613"/>
        <v>1</v>
      </c>
      <c r="BA1540">
        <f t="shared" si="614"/>
        <v>3825</v>
      </c>
      <c r="BB1540">
        <f t="shared" si="615"/>
        <v>3825</v>
      </c>
      <c r="BC1540">
        <f t="shared" si="616"/>
        <v>1875</v>
      </c>
      <c r="BD1540">
        <f t="shared" si="617"/>
        <v>75</v>
      </c>
      <c r="BE1540">
        <f t="shared" si="618"/>
        <v>0.5</v>
      </c>
      <c r="BF1540">
        <f t="shared" si="619"/>
        <v>0.5</v>
      </c>
      <c r="BG1540">
        <f t="shared" si="620"/>
        <v>76.5</v>
      </c>
      <c r="BH1540">
        <f t="shared" si="621"/>
        <v>63.75</v>
      </c>
      <c r="BI1540">
        <f t="shared" si="622"/>
        <v>125</v>
      </c>
      <c r="BJ1540">
        <f t="shared" si="623"/>
        <v>135</v>
      </c>
      <c r="BK1540">
        <f t="shared" si="624"/>
        <v>135</v>
      </c>
      <c r="BL1540">
        <f t="shared" si="625"/>
        <v>1415</v>
      </c>
      <c r="BM1540" t="str">
        <f t="shared" si="626"/>
        <v/>
      </c>
      <c r="BN1540">
        <f t="shared" si="627"/>
        <v>-26</v>
      </c>
      <c r="BO1540" t="str">
        <f t="shared" si="628"/>
        <v/>
      </c>
      <c r="BP1540">
        <f t="shared" si="629"/>
        <v>2</v>
      </c>
      <c r="BQ1540">
        <f t="shared" si="630"/>
        <v>2</v>
      </c>
      <c r="BR1540">
        <f t="shared" si="631"/>
        <v>4</v>
      </c>
      <c r="BS1540">
        <f t="shared" si="632"/>
        <v>9</v>
      </c>
      <c r="BT1540" t="str">
        <f t="shared" si="633"/>
        <v/>
      </c>
    </row>
    <row r="1541" spans="1:72">
      <c r="A1541">
        <v>202380</v>
      </c>
      <c r="B1541">
        <v>82391</v>
      </c>
      <c r="C1541" t="s">
        <v>123</v>
      </c>
      <c r="D1541">
        <v>114</v>
      </c>
      <c r="E1541" t="s">
        <v>510</v>
      </c>
      <c r="F1541">
        <v>1250</v>
      </c>
      <c r="G1541" t="s">
        <v>529</v>
      </c>
      <c r="H1541">
        <v>151</v>
      </c>
      <c r="I1541" t="s">
        <v>147</v>
      </c>
      <c r="J1541" t="s">
        <v>138</v>
      </c>
      <c r="K1541">
        <v>0</v>
      </c>
      <c r="L1541" t="s">
        <v>126</v>
      </c>
      <c r="M1541" t="s">
        <v>123</v>
      </c>
      <c r="N1541">
        <v>1</v>
      </c>
      <c r="O1541">
        <v>1</v>
      </c>
      <c r="P1541" t="s">
        <v>151</v>
      </c>
      <c r="Q1541" t="s">
        <v>47</v>
      </c>
      <c r="R1541">
        <v>102</v>
      </c>
      <c r="S1541" s="1">
        <v>45351</v>
      </c>
      <c r="T1541" s="1">
        <v>45403</v>
      </c>
      <c r="U1541">
        <v>730</v>
      </c>
      <c r="V1541">
        <v>1145</v>
      </c>
      <c r="W1541" t="s">
        <v>45</v>
      </c>
      <c r="X1541" t="s">
        <v>129</v>
      </c>
      <c r="Y1541" t="s">
        <v>47</v>
      </c>
      <c r="Z1541" t="s">
        <v>129</v>
      </c>
      <c r="AA1541" t="s">
        <v>129</v>
      </c>
      <c r="AB1541" t="s">
        <v>129</v>
      </c>
      <c r="AC1541" t="s">
        <v>129</v>
      </c>
      <c r="AD1541">
        <v>0</v>
      </c>
      <c r="AE1541">
        <v>16</v>
      </c>
      <c r="AF1541">
        <v>30</v>
      </c>
      <c r="AG1541">
        <v>0</v>
      </c>
      <c r="AH1541">
        <v>0</v>
      </c>
      <c r="AI1541">
        <v>2</v>
      </c>
      <c r="AJ1541">
        <v>2</v>
      </c>
      <c r="AK1541">
        <v>2</v>
      </c>
      <c r="AL1541">
        <v>5</v>
      </c>
      <c r="AM1541">
        <v>1</v>
      </c>
      <c r="AN1541">
        <v>4</v>
      </c>
      <c r="AO1541">
        <v>0</v>
      </c>
      <c r="AP1541" t="s">
        <v>138</v>
      </c>
      <c r="AR1541" t="s">
        <v>149</v>
      </c>
      <c r="AS1541">
        <v>10.199999999999999</v>
      </c>
      <c r="AT1541">
        <v>1.333</v>
      </c>
      <c r="AU1541">
        <f t="shared" ref="AU1541:AU1604" si="634">(W1541="M")*(BS1541-BQ1541-(BP1541&gt;2)+(BR1541&gt;=2))+(X1541="T")*(BS1541-BQ1541-(BP1541&gt;3)+(BR1541&gt;=3))+(Y1541="W")*(BS1541-BQ1541-(BP1541&gt;4)+(BR1541&gt;=4))+(Z1541="R")*(BS1541-BQ1541-(BP1541&gt;5)+(BR1541&gt;=5))+(AA1541="F")*(BS1541-BQ1541-(BP1541&gt;6)+(BR1541&gt;=6))+(AB1541="S")*(BS1541-BQ1541-(BP1541&gt;7)+(BR1541&gt;=7))+(AC1541="U")*(BS1541-BQ1541-(BP1541&gt;1)+(BR1541&gt;=1))</f>
        <v>14</v>
      </c>
      <c r="AV1541">
        <f t="shared" ref="AV1541:AV1604" si="635">SUMIFS(AU:AU, B:B, B1541, U:U, "&lt;&gt;." )</f>
        <v>14</v>
      </c>
      <c r="AW1541">
        <f t="shared" ref="AW1541:AW1604" si="636">IFERROR(AV1541/AZ1541, 0)</f>
        <v>14</v>
      </c>
      <c r="AX1541">
        <f t="shared" ref="AX1541:AX1604" si="637">IFERROR((INT(V1541/100)-INT(U1541/100))*60+MOD(V1541,100)-MOD(U1541,100), "")</f>
        <v>255</v>
      </c>
      <c r="AY1541">
        <f t="shared" ref="AY1541:AY1604" si="638">IFERROR(AX1541*AU1541, "")</f>
        <v>3570</v>
      </c>
      <c r="AZ1541">
        <f t="shared" ref="AZ1541:AZ1604" si="639">COUNTIFS(B$3:B$7000, B1541, $W$3:$W$7000, W1541, $X$3:$X$7000, X1541, $Y$3:$Y$7000, Y1541, $Z$3:$Z$7000, Z1541,  $AA$3:$AA$7000, AA1541, $AB$3:$AB$7000, AB1541, $AC$3:$AC$7000, AC1541, $U$3:$U$7000, U1541)</f>
        <v>1</v>
      </c>
      <c r="BA1541">
        <f t="shared" ref="BA1541:BA1604" si="640">IFERROR(AY1541/AZ1541, "")</f>
        <v>3570</v>
      </c>
      <c r="BB1541">
        <f t="shared" ref="BB1541:BB1604" si="641">SUMIFS(BA:BA, B:B, B1541, U:U, "&lt;&gt;." )</f>
        <v>3570</v>
      </c>
      <c r="BC1541">
        <f t="shared" ref="BC1541:BC1604" si="642">IFERROR(BD1541*50*BE1541, "")</f>
        <v>1875</v>
      </c>
      <c r="BD1541">
        <f t="shared" ref="BD1541:BD1604" si="643">IF(AL1541&gt;25, AL1541, AL1541*15)</f>
        <v>75</v>
      </c>
      <c r="BE1541">
        <f t="shared" ref="BE1541:BE1604" si="644">IF(I1541="H",0.5,IF(I1541="T",0.5,IF(I1541="I",0,IF(I1541="B",0,IF(LEFT(H1541,1)="M",0,IF(I1541="A",IF(Q1541="ONLINE",0,1),1))))))</f>
        <v>0.5</v>
      </c>
      <c r="BF1541">
        <f t="shared" ref="BF1541:BF1604" si="645">IF(I1541="H",0.5,IF(I1541="T",0.5, IF(I1541="I", 0, IF(I1541 = "B", 0, IF(LEFT(H1541, 1) = "M", 0, IF(I1541 = "U", 0.5, IF(I1541 = "A", IF(Q1541 = "ONLINE", 0, 0.5), 1)))))))</f>
        <v>0.5</v>
      </c>
      <c r="BG1541">
        <f t="shared" ref="BG1541:BG1604" si="646">IFERROR(BB1541/50, "")</f>
        <v>71.400000000000006</v>
      </c>
      <c r="BH1541">
        <f t="shared" ref="BH1541:BH1604" si="647">IFERROR(BB1541/60, "")</f>
        <v>59.5</v>
      </c>
      <c r="BI1541">
        <f t="shared" ref="BI1541:BI1604" si="648">IFERROR(BC1541/AW1541, "")</f>
        <v>133.92857142857142</v>
      </c>
      <c r="BJ1541">
        <f t="shared" ref="BJ1541:BJ1604" si="649">IFERROR(BI1541+5*MAX(0, INT((BI1541-75)/25)), "")</f>
        <v>143.92857142857142</v>
      </c>
      <c r="BK1541">
        <f t="shared" ref="BK1541:BK1604" si="650">IFERROR(IF(BD1541*BE1541&gt;0, IF(BJ1541-MOD(BJ1541,30)+ 15 &gt;= BI1541, BJ1541-MOD(BJ1541,30)+ 15,IF(BJ1541-MOD(BJ1541,30)+ 20 &gt;= BI1541, BJ1541-MOD(BJ1541,30)+ 20,BJ1541-MOD(BJ1541,30)+ 45)), ""), "")</f>
        <v>135</v>
      </c>
      <c r="BL1541">
        <f t="shared" ref="BL1541:BL1604" si="651">IFERROR(IF(BK1541&lt;&gt;AX1541,IF(MOD(U1541+INT(BK1541/60)*100+MOD(BK1541,60), 100)&lt;60, U1541+INT(BK1541/60)*100+MOD(BK1541,60), U1541+INT(BK1541/60)*100+MOD(BK1541,60) - 60 + 100),""), "")</f>
        <v>945</v>
      </c>
      <c r="BM1541" t="str">
        <f t="shared" ref="BM1541:BM1604" si="652">IFERROR(IF(BG1541&lt;BD1541*BF1541, MAX(0, ROUND(BD1541*BF1541-BG1541, 0)), ""), "")</f>
        <v/>
      </c>
      <c r="BN1541">
        <f t="shared" ref="BN1541:BN1604" si="653">IFERROR(IF(BH1541&gt;BD1541*BE1541, MIN(0, ROUND(BD1541*BE1541-BH1541, 0)), ""), "")</f>
        <v>-22</v>
      </c>
      <c r="BO1541" t="str">
        <f t="shared" ref="BO1541:BO1604" si="654">IF(RIGHT(F1541,2)="90","Exclude",IF(RIGHT(F1541,2)="98","Exclude",IF(RIGHT(F1541,2)="99","Exclude",IF(RIGHT(F1541,2)="97","Exclude",IF(E1541&amp;F1541="ECED2121","Exclude",IF(E1541&amp;F1541="ECED2131","Exclude",IF(E1541&amp;F1541="ECED2141","Exclude",IF(E1541&amp;F1541="NMNC1135","Exclude",IF(E1541&amp;F1541="NMNC1235","Exclude",IF(E1541&amp;F1541="NMNC2335","Exclude",IF(E1541&amp;F1541="NMNC2435","Exclude",IF(E1541&amp;F1541="NMNC2445","Exclude",IF(E1541&amp;F1541="ECED2241","Exclude","")))))))))))))</f>
        <v/>
      </c>
      <c r="BP1541">
        <f t="shared" ref="BP1541:BP1604" si="655">WEEKDAY(S1541)</f>
        <v>5</v>
      </c>
      <c r="BQ1541">
        <f t="shared" ref="BQ1541:BQ1604" si="656">WEEKNUM(S1541)</f>
        <v>9</v>
      </c>
      <c r="BR1541">
        <f t="shared" ref="BR1541:BR1604" si="657">WEEKDAY(T1541)</f>
        <v>1</v>
      </c>
      <c r="BS1541">
        <f t="shared" ref="BS1541:BS1604" si="658">WEEKNUM(T1541)</f>
        <v>17</v>
      </c>
      <c r="BT1541" t="str">
        <f t="shared" ref="BT1541:BT1604" si="659">IFERROR(IF(U1541 = "", "", IF(MOD(U1541,100)&lt;&gt;0,IF(MOD(U1541,100)&lt;&gt;30,"Flag",""),IF(MOD(V1541,100)=0,"Flag",IF(MOD(V1541,100)=30,"Flag","")))), "")</f>
        <v/>
      </c>
    </row>
    <row r="1542" spans="1:72">
      <c r="A1542">
        <v>202380</v>
      </c>
      <c r="B1542">
        <v>82391</v>
      </c>
      <c r="C1542" t="s">
        <v>123</v>
      </c>
      <c r="D1542">
        <v>114</v>
      </c>
      <c r="E1542" t="s">
        <v>510</v>
      </c>
      <c r="F1542">
        <v>1250</v>
      </c>
      <c r="G1542" t="s">
        <v>529</v>
      </c>
      <c r="H1542">
        <v>151</v>
      </c>
      <c r="I1542" t="s">
        <v>147</v>
      </c>
      <c r="J1542" t="s">
        <v>138</v>
      </c>
      <c r="K1542">
        <v>0</v>
      </c>
      <c r="L1542" t="s">
        <v>126</v>
      </c>
      <c r="M1542" t="s">
        <v>123</v>
      </c>
      <c r="N1542">
        <v>1</v>
      </c>
      <c r="O1542">
        <v>1</v>
      </c>
      <c r="P1542" t="s">
        <v>151</v>
      </c>
      <c r="Q1542" t="s">
        <v>141</v>
      </c>
      <c r="R1542" t="s">
        <v>141</v>
      </c>
      <c r="S1542" s="1">
        <v>45351</v>
      </c>
      <c r="T1542" s="1">
        <v>45403</v>
      </c>
      <c r="U1542" t="s">
        <v>129</v>
      </c>
      <c r="W1542" t="s">
        <v>129</v>
      </c>
      <c r="X1542" t="s">
        <v>129</v>
      </c>
      <c r="Y1542" t="s">
        <v>129</v>
      </c>
      <c r="Z1542" t="s">
        <v>129</v>
      </c>
      <c r="AA1542" t="s">
        <v>129</v>
      </c>
      <c r="AB1542" t="s">
        <v>129</v>
      </c>
      <c r="AC1542" t="s">
        <v>129</v>
      </c>
      <c r="AD1542">
        <v>0</v>
      </c>
      <c r="AE1542">
        <v>16</v>
      </c>
      <c r="AF1542">
        <v>30</v>
      </c>
      <c r="AG1542">
        <v>0</v>
      </c>
      <c r="AH1542">
        <v>0</v>
      </c>
      <c r="AI1542">
        <v>2</v>
      </c>
      <c r="AJ1542">
        <v>2</v>
      </c>
      <c r="AK1542">
        <v>2</v>
      </c>
      <c r="AL1542">
        <v>5</v>
      </c>
      <c r="AM1542">
        <v>1</v>
      </c>
      <c r="AN1542">
        <v>4</v>
      </c>
      <c r="AO1542">
        <v>0</v>
      </c>
      <c r="AP1542" t="s">
        <v>138</v>
      </c>
      <c r="AR1542" t="s">
        <v>133</v>
      </c>
      <c r="AS1542">
        <v>2</v>
      </c>
      <c r="AT1542">
        <v>1</v>
      </c>
      <c r="AU1542">
        <f t="shared" si="634"/>
        <v>0</v>
      </c>
      <c r="AV1542">
        <f t="shared" si="635"/>
        <v>14</v>
      </c>
      <c r="AW1542">
        <f t="shared" si="636"/>
        <v>14</v>
      </c>
      <c r="AX1542" t="str">
        <f t="shared" si="637"/>
        <v/>
      </c>
      <c r="AY1542" t="str">
        <f t="shared" si="638"/>
        <v/>
      </c>
      <c r="AZ1542">
        <f t="shared" si="639"/>
        <v>1</v>
      </c>
      <c r="BA1542" t="str">
        <f t="shared" si="640"/>
        <v/>
      </c>
      <c r="BB1542">
        <f t="shared" si="641"/>
        <v>3570</v>
      </c>
      <c r="BC1542">
        <f t="shared" si="642"/>
        <v>1875</v>
      </c>
      <c r="BD1542">
        <f t="shared" si="643"/>
        <v>75</v>
      </c>
      <c r="BE1542">
        <f t="shared" si="644"/>
        <v>0.5</v>
      </c>
      <c r="BF1542">
        <f t="shared" si="645"/>
        <v>0.5</v>
      </c>
      <c r="BG1542">
        <f t="shared" si="646"/>
        <v>71.400000000000006</v>
      </c>
      <c r="BH1542">
        <f t="shared" si="647"/>
        <v>59.5</v>
      </c>
      <c r="BI1542">
        <f t="shared" si="648"/>
        <v>133.92857142857142</v>
      </c>
      <c r="BJ1542">
        <f t="shared" si="649"/>
        <v>143.92857142857142</v>
      </c>
      <c r="BK1542">
        <f t="shared" si="650"/>
        <v>135</v>
      </c>
      <c r="BL1542" t="str">
        <f t="shared" si="651"/>
        <v/>
      </c>
      <c r="BM1542" t="str">
        <f t="shared" si="652"/>
        <v/>
      </c>
      <c r="BN1542">
        <f t="shared" si="653"/>
        <v>-22</v>
      </c>
      <c r="BO1542" t="str">
        <f t="shared" si="654"/>
        <v/>
      </c>
      <c r="BP1542">
        <f t="shared" si="655"/>
        <v>5</v>
      </c>
      <c r="BQ1542">
        <f t="shared" si="656"/>
        <v>9</v>
      </c>
      <c r="BR1542">
        <f t="shared" si="657"/>
        <v>1</v>
      </c>
      <c r="BS1542">
        <f t="shared" si="658"/>
        <v>17</v>
      </c>
      <c r="BT1542" t="str">
        <f t="shared" si="659"/>
        <v/>
      </c>
    </row>
    <row r="1543" spans="1:72">
      <c r="A1543">
        <v>202380</v>
      </c>
      <c r="B1543">
        <v>82392</v>
      </c>
      <c r="C1543" t="s">
        <v>123</v>
      </c>
      <c r="D1543">
        <v>114</v>
      </c>
      <c r="E1543" t="s">
        <v>510</v>
      </c>
      <c r="F1543">
        <v>1250</v>
      </c>
      <c r="G1543" t="s">
        <v>529</v>
      </c>
      <c r="H1543">
        <v>152</v>
      </c>
      <c r="I1543" t="s">
        <v>147</v>
      </c>
      <c r="J1543" t="s">
        <v>138</v>
      </c>
      <c r="K1543">
        <v>0</v>
      </c>
      <c r="L1543" t="s">
        <v>126</v>
      </c>
      <c r="M1543" t="s">
        <v>123</v>
      </c>
      <c r="N1543">
        <v>1</v>
      </c>
      <c r="O1543">
        <v>1</v>
      </c>
      <c r="P1543" t="s">
        <v>151</v>
      </c>
      <c r="Q1543" t="s">
        <v>47</v>
      </c>
      <c r="R1543">
        <v>102</v>
      </c>
      <c r="S1543" s="1">
        <v>45351</v>
      </c>
      <c r="T1543" s="1">
        <v>45403</v>
      </c>
      <c r="U1543">
        <v>1200</v>
      </c>
      <c r="V1543">
        <v>1615</v>
      </c>
      <c r="W1543" t="s">
        <v>45</v>
      </c>
      <c r="X1543" t="s">
        <v>129</v>
      </c>
      <c r="Y1543" t="s">
        <v>47</v>
      </c>
      <c r="Z1543" t="s">
        <v>129</v>
      </c>
      <c r="AA1543" t="s">
        <v>129</v>
      </c>
      <c r="AB1543" t="s">
        <v>129</v>
      </c>
      <c r="AC1543" t="s">
        <v>129</v>
      </c>
      <c r="AD1543">
        <v>0</v>
      </c>
      <c r="AE1543">
        <v>16</v>
      </c>
      <c r="AF1543">
        <v>30</v>
      </c>
      <c r="AG1543">
        <v>0</v>
      </c>
      <c r="AH1543">
        <v>0</v>
      </c>
      <c r="AI1543">
        <v>2</v>
      </c>
      <c r="AJ1543">
        <v>2</v>
      </c>
      <c r="AK1543">
        <v>2</v>
      </c>
      <c r="AL1543">
        <v>5</v>
      </c>
      <c r="AM1543">
        <v>1</v>
      </c>
      <c r="AN1543">
        <v>4</v>
      </c>
      <c r="AO1543">
        <v>0</v>
      </c>
      <c r="AP1543" t="s">
        <v>138</v>
      </c>
      <c r="AR1543" t="s">
        <v>149</v>
      </c>
      <c r="AS1543">
        <v>10.199999999999999</v>
      </c>
      <c r="AT1543">
        <v>1.333</v>
      </c>
      <c r="AU1543">
        <f t="shared" si="634"/>
        <v>14</v>
      </c>
      <c r="AV1543">
        <f t="shared" si="635"/>
        <v>14</v>
      </c>
      <c r="AW1543">
        <f t="shared" si="636"/>
        <v>14</v>
      </c>
      <c r="AX1543">
        <f t="shared" si="637"/>
        <v>255</v>
      </c>
      <c r="AY1543">
        <f t="shared" si="638"/>
        <v>3570</v>
      </c>
      <c r="AZ1543">
        <f t="shared" si="639"/>
        <v>1</v>
      </c>
      <c r="BA1543">
        <f t="shared" si="640"/>
        <v>3570</v>
      </c>
      <c r="BB1543">
        <f t="shared" si="641"/>
        <v>3570</v>
      </c>
      <c r="BC1543">
        <f t="shared" si="642"/>
        <v>1875</v>
      </c>
      <c r="BD1543">
        <f t="shared" si="643"/>
        <v>75</v>
      </c>
      <c r="BE1543">
        <f t="shared" si="644"/>
        <v>0.5</v>
      </c>
      <c r="BF1543">
        <f t="shared" si="645"/>
        <v>0.5</v>
      </c>
      <c r="BG1543">
        <f t="shared" si="646"/>
        <v>71.400000000000006</v>
      </c>
      <c r="BH1543">
        <f t="shared" si="647"/>
        <v>59.5</v>
      </c>
      <c r="BI1543">
        <f t="shared" si="648"/>
        <v>133.92857142857142</v>
      </c>
      <c r="BJ1543">
        <f t="shared" si="649"/>
        <v>143.92857142857142</v>
      </c>
      <c r="BK1543">
        <f t="shared" si="650"/>
        <v>135</v>
      </c>
      <c r="BL1543">
        <f t="shared" si="651"/>
        <v>1415</v>
      </c>
      <c r="BM1543" t="str">
        <f t="shared" si="652"/>
        <v/>
      </c>
      <c r="BN1543">
        <f t="shared" si="653"/>
        <v>-22</v>
      </c>
      <c r="BO1543" t="str">
        <f t="shared" si="654"/>
        <v/>
      </c>
      <c r="BP1543">
        <f t="shared" si="655"/>
        <v>5</v>
      </c>
      <c r="BQ1543">
        <f t="shared" si="656"/>
        <v>9</v>
      </c>
      <c r="BR1543">
        <f t="shared" si="657"/>
        <v>1</v>
      </c>
      <c r="BS1543">
        <f t="shared" si="658"/>
        <v>17</v>
      </c>
      <c r="BT1543" t="str">
        <f t="shared" si="659"/>
        <v/>
      </c>
    </row>
    <row r="1544" spans="1:72">
      <c r="A1544">
        <v>202380</v>
      </c>
      <c r="B1544">
        <v>82392</v>
      </c>
      <c r="C1544" t="s">
        <v>123</v>
      </c>
      <c r="D1544">
        <v>114</v>
      </c>
      <c r="E1544" t="s">
        <v>510</v>
      </c>
      <c r="F1544">
        <v>1250</v>
      </c>
      <c r="G1544" t="s">
        <v>529</v>
      </c>
      <c r="H1544">
        <v>152</v>
      </c>
      <c r="I1544" t="s">
        <v>147</v>
      </c>
      <c r="J1544" t="s">
        <v>138</v>
      </c>
      <c r="K1544">
        <v>0</v>
      </c>
      <c r="L1544" t="s">
        <v>126</v>
      </c>
      <c r="M1544" t="s">
        <v>123</v>
      </c>
      <c r="N1544">
        <v>1</v>
      </c>
      <c r="O1544">
        <v>1</v>
      </c>
      <c r="P1544" t="s">
        <v>151</v>
      </c>
      <c r="Q1544" t="s">
        <v>141</v>
      </c>
      <c r="R1544" t="s">
        <v>141</v>
      </c>
      <c r="S1544" s="1">
        <v>45351</v>
      </c>
      <c r="T1544" s="1">
        <v>45403</v>
      </c>
      <c r="U1544" t="s">
        <v>129</v>
      </c>
      <c r="W1544" t="s">
        <v>129</v>
      </c>
      <c r="X1544" t="s">
        <v>129</v>
      </c>
      <c r="Y1544" t="s">
        <v>129</v>
      </c>
      <c r="Z1544" t="s">
        <v>129</v>
      </c>
      <c r="AA1544" t="s">
        <v>129</v>
      </c>
      <c r="AB1544" t="s">
        <v>129</v>
      </c>
      <c r="AC1544" t="s">
        <v>129</v>
      </c>
      <c r="AD1544">
        <v>0</v>
      </c>
      <c r="AE1544">
        <v>16</v>
      </c>
      <c r="AF1544">
        <v>30</v>
      </c>
      <c r="AG1544">
        <v>0</v>
      </c>
      <c r="AH1544">
        <v>0</v>
      </c>
      <c r="AI1544">
        <v>2</v>
      </c>
      <c r="AJ1544">
        <v>2</v>
      </c>
      <c r="AK1544">
        <v>2</v>
      </c>
      <c r="AL1544">
        <v>5</v>
      </c>
      <c r="AM1544">
        <v>1</v>
      </c>
      <c r="AN1544">
        <v>4</v>
      </c>
      <c r="AO1544">
        <v>0</v>
      </c>
      <c r="AP1544" t="s">
        <v>138</v>
      </c>
      <c r="AR1544" t="s">
        <v>133</v>
      </c>
      <c r="AS1544">
        <v>2</v>
      </c>
      <c r="AT1544">
        <v>1</v>
      </c>
      <c r="AU1544">
        <f t="shared" si="634"/>
        <v>0</v>
      </c>
      <c r="AV1544">
        <f t="shared" si="635"/>
        <v>14</v>
      </c>
      <c r="AW1544">
        <f t="shared" si="636"/>
        <v>14</v>
      </c>
      <c r="AX1544" t="str">
        <f t="shared" si="637"/>
        <v/>
      </c>
      <c r="AY1544" t="str">
        <f t="shared" si="638"/>
        <v/>
      </c>
      <c r="AZ1544">
        <f t="shared" si="639"/>
        <v>1</v>
      </c>
      <c r="BA1544" t="str">
        <f t="shared" si="640"/>
        <v/>
      </c>
      <c r="BB1544">
        <f t="shared" si="641"/>
        <v>3570</v>
      </c>
      <c r="BC1544">
        <f t="shared" si="642"/>
        <v>1875</v>
      </c>
      <c r="BD1544">
        <f t="shared" si="643"/>
        <v>75</v>
      </c>
      <c r="BE1544">
        <f t="shared" si="644"/>
        <v>0.5</v>
      </c>
      <c r="BF1544">
        <f t="shared" si="645"/>
        <v>0.5</v>
      </c>
      <c r="BG1544">
        <f t="shared" si="646"/>
        <v>71.400000000000006</v>
      </c>
      <c r="BH1544">
        <f t="shared" si="647"/>
        <v>59.5</v>
      </c>
      <c r="BI1544">
        <f t="shared" si="648"/>
        <v>133.92857142857142</v>
      </c>
      <c r="BJ1544">
        <f t="shared" si="649"/>
        <v>143.92857142857142</v>
      </c>
      <c r="BK1544">
        <f t="shared" si="650"/>
        <v>135</v>
      </c>
      <c r="BL1544" t="str">
        <f t="shared" si="651"/>
        <v/>
      </c>
      <c r="BM1544" t="str">
        <f t="shared" si="652"/>
        <v/>
      </c>
      <c r="BN1544">
        <f t="shared" si="653"/>
        <v>-22</v>
      </c>
      <c r="BO1544" t="str">
        <f t="shared" si="654"/>
        <v/>
      </c>
      <c r="BP1544">
        <f t="shared" si="655"/>
        <v>5</v>
      </c>
      <c r="BQ1544">
        <f t="shared" si="656"/>
        <v>9</v>
      </c>
      <c r="BR1544">
        <f t="shared" si="657"/>
        <v>1</v>
      </c>
      <c r="BS1544">
        <f t="shared" si="658"/>
        <v>17</v>
      </c>
      <c r="BT1544" t="str">
        <f t="shared" si="659"/>
        <v/>
      </c>
    </row>
    <row r="1545" spans="1:72">
      <c r="A1545">
        <v>202380</v>
      </c>
      <c r="B1545">
        <v>82393</v>
      </c>
      <c r="C1545" t="s">
        <v>123</v>
      </c>
      <c r="D1545">
        <v>113</v>
      </c>
      <c r="E1545" t="s">
        <v>510</v>
      </c>
      <c r="F1545">
        <v>1260</v>
      </c>
      <c r="G1545" t="s">
        <v>530</v>
      </c>
      <c r="H1545">
        <v>151</v>
      </c>
      <c r="I1545" t="s">
        <v>147</v>
      </c>
      <c r="J1545" t="s">
        <v>138</v>
      </c>
      <c r="K1545">
        <v>0</v>
      </c>
      <c r="L1545" t="s">
        <v>126</v>
      </c>
      <c r="M1545" t="s">
        <v>123</v>
      </c>
      <c r="N1545">
        <v>1</v>
      </c>
      <c r="O1545">
        <v>1</v>
      </c>
      <c r="P1545" t="s">
        <v>151</v>
      </c>
      <c r="Q1545" t="s">
        <v>134</v>
      </c>
      <c r="R1545">
        <v>138</v>
      </c>
      <c r="S1545" s="1">
        <v>45299</v>
      </c>
      <c r="T1545" s="1">
        <v>45350</v>
      </c>
      <c r="U1545">
        <v>730</v>
      </c>
      <c r="V1545">
        <v>1145</v>
      </c>
      <c r="W1545" t="s">
        <v>45</v>
      </c>
      <c r="X1545" t="s">
        <v>129</v>
      </c>
      <c r="Y1545" t="s">
        <v>47</v>
      </c>
      <c r="Z1545" t="s">
        <v>129</v>
      </c>
      <c r="AA1545" t="s">
        <v>129</v>
      </c>
      <c r="AB1545" t="s">
        <v>129</v>
      </c>
      <c r="AC1545" t="s">
        <v>129</v>
      </c>
      <c r="AD1545">
        <v>0</v>
      </c>
      <c r="AE1545">
        <v>16</v>
      </c>
      <c r="AF1545">
        <v>30</v>
      </c>
      <c r="AG1545">
        <v>0</v>
      </c>
      <c r="AH1545">
        <v>0</v>
      </c>
      <c r="AI1545">
        <v>2</v>
      </c>
      <c r="AJ1545">
        <v>2</v>
      </c>
      <c r="AK1545">
        <v>2</v>
      </c>
      <c r="AL1545">
        <v>5</v>
      </c>
      <c r="AM1545">
        <v>1</v>
      </c>
      <c r="AN1545">
        <v>4</v>
      </c>
      <c r="AO1545">
        <v>0</v>
      </c>
      <c r="AP1545" t="s">
        <v>138</v>
      </c>
      <c r="AR1545" t="s">
        <v>149</v>
      </c>
      <c r="AS1545">
        <v>10.199999999999999</v>
      </c>
      <c r="AT1545">
        <v>1.333</v>
      </c>
      <c r="AU1545">
        <f t="shared" si="634"/>
        <v>16</v>
      </c>
      <c r="AV1545">
        <f t="shared" si="635"/>
        <v>16</v>
      </c>
      <c r="AW1545">
        <f t="shared" si="636"/>
        <v>16</v>
      </c>
      <c r="AX1545">
        <f t="shared" si="637"/>
        <v>255</v>
      </c>
      <c r="AY1545">
        <f t="shared" si="638"/>
        <v>4080</v>
      </c>
      <c r="AZ1545">
        <f t="shared" si="639"/>
        <v>1</v>
      </c>
      <c r="BA1545">
        <f t="shared" si="640"/>
        <v>4080</v>
      </c>
      <c r="BB1545">
        <f t="shared" si="641"/>
        <v>4080</v>
      </c>
      <c r="BC1545">
        <f t="shared" si="642"/>
        <v>1875</v>
      </c>
      <c r="BD1545">
        <f t="shared" si="643"/>
        <v>75</v>
      </c>
      <c r="BE1545">
        <f t="shared" si="644"/>
        <v>0.5</v>
      </c>
      <c r="BF1545">
        <f t="shared" si="645"/>
        <v>0.5</v>
      </c>
      <c r="BG1545">
        <f t="shared" si="646"/>
        <v>81.599999999999994</v>
      </c>
      <c r="BH1545">
        <f t="shared" si="647"/>
        <v>68</v>
      </c>
      <c r="BI1545">
        <f t="shared" si="648"/>
        <v>117.1875</v>
      </c>
      <c r="BJ1545">
        <f t="shared" si="649"/>
        <v>122.1875</v>
      </c>
      <c r="BK1545">
        <f t="shared" si="650"/>
        <v>135</v>
      </c>
      <c r="BL1545">
        <f t="shared" si="651"/>
        <v>945</v>
      </c>
      <c r="BM1545" t="str">
        <f t="shared" si="652"/>
        <v/>
      </c>
      <c r="BN1545">
        <f t="shared" si="653"/>
        <v>-31</v>
      </c>
      <c r="BO1545" t="str">
        <f t="shared" si="654"/>
        <v/>
      </c>
      <c r="BP1545">
        <f t="shared" si="655"/>
        <v>2</v>
      </c>
      <c r="BQ1545">
        <f t="shared" si="656"/>
        <v>2</v>
      </c>
      <c r="BR1545">
        <f t="shared" si="657"/>
        <v>4</v>
      </c>
      <c r="BS1545">
        <f t="shared" si="658"/>
        <v>9</v>
      </c>
      <c r="BT1545" t="str">
        <f t="shared" si="659"/>
        <v/>
      </c>
    </row>
    <row r="1546" spans="1:72">
      <c r="A1546">
        <v>202380</v>
      </c>
      <c r="B1546">
        <v>82393</v>
      </c>
      <c r="C1546" t="s">
        <v>123</v>
      </c>
      <c r="D1546">
        <v>113</v>
      </c>
      <c r="E1546" t="s">
        <v>510</v>
      </c>
      <c r="F1546">
        <v>1260</v>
      </c>
      <c r="G1546" t="s">
        <v>530</v>
      </c>
      <c r="H1546">
        <v>151</v>
      </c>
      <c r="I1546" t="s">
        <v>147</v>
      </c>
      <c r="J1546" t="s">
        <v>138</v>
      </c>
      <c r="K1546">
        <v>0</v>
      </c>
      <c r="L1546" t="s">
        <v>126</v>
      </c>
      <c r="M1546" t="s">
        <v>123</v>
      </c>
      <c r="N1546">
        <v>1</v>
      </c>
      <c r="O1546">
        <v>1</v>
      </c>
      <c r="P1546" t="s">
        <v>151</v>
      </c>
      <c r="Q1546" t="s">
        <v>141</v>
      </c>
      <c r="R1546" t="s">
        <v>141</v>
      </c>
      <c r="S1546" s="1">
        <v>45299</v>
      </c>
      <c r="T1546" s="1">
        <v>45350</v>
      </c>
      <c r="U1546" t="s">
        <v>129</v>
      </c>
      <c r="W1546" t="s">
        <v>129</v>
      </c>
      <c r="X1546" t="s">
        <v>129</v>
      </c>
      <c r="Y1546" t="s">
        <v>129</v>
      </c>
      <c r="Z1546" t="s">
        <v>129</v>
      </c>
      <c r="AA1546" t="s">
        <v>129</v>
      </c>
      <c r="AB1546" t="s">
        <v>129</v>
      </c>
      <c r="AC1546" t="s">
        <v>129</v>
      </c>
      <c r="AD1546">
        <v>0</v>
      </c>
      <c r="AE1546">
        <v>16</v>
      </c>
      <c r="AF1546">
        <v>30</v>
      </c>
      <c r="AG1546">
        <v>0</v>
      </c>
      <c r="AH1546">
        <v>0</v>
      </c>
      <c r="AI1546">
        <v>2</v>
      </c>
      <c r="AJ1546">
        <v>2</v>
      </c>
      <c r="AK1546">
        <v>2</v>
      </c>
      <c r="AL1546">
        <v>5</v>
      </c>
      <c r="AM1546">
        <v>1</v>
      </c>
      <c r="AN1546">
        <v>4</v>
      </c>
      <c r="AO1546">
        <v>0</v>
      </c>
      <c r="AP1546" t="s">
        <v>138</v>
      </c>
      <c r="AR1546" t="s">
        <v>133</v>
      </c>
      <c r="AS1546">
        <v>2</v>
      </c>
      <c r="AT1546">
        <v>1</v>
      </c>
      <c r="AU1546">
        <f t="shared" si="634"/>
        <v>0</v>
      </c>
      <c r="AV1546">
        <f t="shared" si="635"/>
        <v>16</v>
      </c>
      <c r="AW1546">
        <f t="shared" si="636"/>
        <v>16</v>
      </c>
      <c r="AX1546" t="str">
        <f t="shared" si="637"/>
        <v/>
      </c>
      <c r="AY1546" t="str">
        <f t="shared" si="638"/>
        <v/>
      </c>
      <c r="AZ1546">
        <f t="shared" si="639"/>
        <v>1</v>
      </c>
      <c r="BA1546" t="str">
        <f t="shared" si="640"/>
        <v/>
      </c>
      <c r="BB1546">
        <f t="shared" si="641"/>
        <v>4080</v>
      </c>
      <c r="BC1546">
        <f t="shared" si="642"/>
        <v>1875</v>
      </c>
      <c r="BD1546">
        <f t="shared" si="643"/>
        <v>75</v>
      </c>
      <c r="BE1546">
        <f t="shared" si="644"/>
        <v>0.5</v>
      </c>
      <c r="BF1546">
        <f t="shared" si="645"/>
        <v>0.5</v>
      </c>
      <c r="BG1546">
        <f t="shared" si="646"/>
        <v>81.599999999999994</v>
      </c>
      <c r="BH1546">
        <f t="shared" si="647"/>
        <v>68</v>
      </c>
      <c r="BI1546">
        <f t="shared" si="648"/>
        <v>117.1875</v>
      </c>
      <c r="BJ1546">
        <f t="shared" si="649"/>
        <v>122.1875</v>
      </c>
      <c r="BK1546">
        <f t="shared" si="650"/>
        <v>135</v>
      </c>
      <c r="BL1546" t="str">
        <f t="shared" si="651"/>
        <v/>
      </c>
      <c r="BM1546" t="str">
        <f t="shared" si="652"/>
        <v/>
      </c>
      <c r="BN1546">
        <f t="shared" si="653"/>
        <v>-31</v>
      </c>
      <c r="BO1546" t="str">
        <f t="shared" si="654"/>
        <v/>
      </c>
      <c r="BP1546">
        <f t="shared" si="655"/>
        <v>2</v>
      </c>
      <c r="BQ1546">
        <f t="shared" si="656"/>
        <v>2</v>
      </c>
      <c r="BR1546">
        <f t="shared" si="657"/>
        <v>4</v>
      </c>
      <c r="BS1546">
        <f t="shared" si="658"/>
        <v>9</v>
      </c>
      <c r="BT1546" t="str">
        <f t="shared" si="659"/>
        <v/>
      </c>
    </row>
    <row r="1547" spans="1:72">
      <c r="A1547">
        <v>202380</v>
      </c>
      <c r="B1547">
        <v>82464</v>
      </c>
      <c r="C1547" t="s">
        <v>123</v>
      </c>
      <c r="D1547">
        <v>113</v>
      </c>
      <c r="E1547" t="s">
        <v>510</v>
      </c>
      <c r="F1547">
        <v>1260</v>
      </c>
      <c r="G1547" t="s">
        <v>530</v>
      </c>
      <c r="H1547">
        <v>152</v>
      </c>
      <c r="I1547" t="s">
        <v>147</v>
      </c>
      <c r="J1547" t="s">
        <v>138</v>
      </c>
      <c r="K1547">
        <v>0</v>
      </c>
      <c r="L1547" t="s">
        <v>126</v>
      </c>
      <c r="M1547" t="s">
        <v>123</v>
      </c>
      <c r="N1547">
        <v>1</v>
      </c>
      <c r="O1547">
        <v>1</v>
      </c>
      <c r="P1547" t="s">
        <v>151</v>
      </c>
      <c r="Q1547" t="s">
        <v>134</v>
      </c>
      <c r="R1547">
        <v>138</v>
      </c>
      <c r="S1547" s="1">
        <v>45299</v>
      </c>
      <c r="T1547" s="1">
        <v>45350</v>
      </c>
      <c r="U1547">
        <v>1630</v>
      </c>
      <c r="V1547">
        <v>2045</v>
      </c>
      <c r="W1547" t="s">
        <v>45</v>
      </c>
      <c r="X1547" t="s">
        <v>129</v>
      </c>
      <c r="Y1547" t="s">
        <v>47</v>
      </c>
      <c r="Z1547" t="s">
        <v>129</v>
      </c>
      <c r="AA1547" t="s">
        <v>129</v>
      </c>
      <c r="AB1547" t="s">
        <v>129</v>
      </c>
      <c r="AC1547" t="s">
        <v>129</v>
      </c>
      <c r="AD1547">
        <v>0</v>
      </c>
      <c r="AE1547">
        <v>16</v>
      </c>
      <c r="AF1547">
        <v>30</v>
      </c>
      <c r="AG1547">
        <v>0</v>
      </c>
      <c r="AH1547">
        <v>0</v>
      </c>
      <c r="AI1547">
        <v>2</v>
      </c>
      <c r="AJ1547">
        <v>2</v>
      </c>
      <c r="AK1547">
        <v>2</v>
      </c>
      <c r="AL1547">
        <v>5</v>
      </c>
      <c r="AM1547">
        <v>1</v>
      </c>
      <c r="AN1547">
        <v>4</v>
      </c>
      <c r="AO1547">
        <v>0</v>
      </c>
      <c r="AP1547" t="s">
        <v>138</v>
      </c>
      <c r="AR1547" t="s">
        <v>149</v>
      </c>
      <c r="AS1547">
        <v>10.199999999999999</v>
      </c>
      <c r="AT1547">
        <v>1.333</v>
      </c>
      <c r="AU1547">
        <f t="shared" si="634"/>
        <v>16</v>
      </c>
      <c r="AV1547">
        <f t="shared" si="635"/>
        <v>16</v>
      </c>
      <c r="AW1547">
        <f t="shared" si="636"/>
        <v>16</v>
      </c>
      <c r="AX1547">
        <f t="shared" si="637"/>
        <v>255</v>
      </c>
      <c r="AY1547">
        <f t="shared" si="638"/>
        <v>4080</v>
      </c>
      <c r="AZ1547">
        <f t="shared" si="639"/>
        <v>1</v>
      </c>
      <c r="BA1547">
        <f t="shared" si="640"/>
        <v>4080</v>
      </c>
      <c r="BB1547">
        <f t="shared" si="641"/>
        <v>4080</v>
      </c>
      <c r="BC1547">
        <f t="shared" si="642"/>
        <v>1875</v>
      </c>
      <c r="BD1547">
        <f t="shared" si="643"/>
        <v>75</v>
      </c>
      <c r="BE1547">
        <f t="shared" si="644"/>
        <v>0.5</v>
      </c>
      <c r="BF1547">
        <f t="shared" si="645"/>
        <v>0.5</v>
      </c>
      <c r="BG1547">
        <f t="shared" si="646"/>
        <v>81.599999999999994</v>
      </c>
      <c r="BH1547">
        <f t="shared" si="647"/>
        <v>68</v>
      </c>
      <c r="BI1547">
        <f t="shared" si="648"/>
        <v>117.1875</v>
      </c>
      <c r="BJ1547">
        <f t="shared" si="649"/>
        <v>122.1875</v>
      </c>
      <c r="BK1547">
        <f t="shared" si="650"/>
        <v>135</v>
      </c>
      <c r="BL1547">
        <f t="shared" si="651"/>
        <v>1845</v>
      </c>
      <c r="BM1547" t="str">
        <f t="shared" si="652"/>
        <v/>
      </c>
      <c r="BN1547">
        <f t="shared" si="653"/>
        <v>-31</v>
      </c>
      <c r="BO1547" t="str">
        <f t="shared" si="654"/>
        <v/>
      </c>
      <c r="BP1547">
        <f t="shared" si="655"/>
        <v>2</v>
      </c>
      <c r="BQ1547">
        <f t="shared" si="656"/>
        <v>2</v>
      </c>
      <c r="BR1547">
        <f t="shared" si="657"/>
        <v>4</v>
      </c>
      <c r="BS1547">
        <f t="shared" si="658"/>
        <v>9</v>
      </c>
      <c r="BT1547" t="str">
        <f t="shared" si="659"/>
        <v/>
      </c>
    </row>
    <row r="1548" spans="1:72">
      <c r="A1548">
        <v>202380</v>
      </c>
      <c r="B1548">
        <v>82464</v>
      </c>
      <c r="C1548" t="s">
        <v>123</v>
      </c>
      <c r="D1548">
        <v>113</v>
      </c>
      <c r="E1548" t="s">
        <v>510</v>
      </c>
      <c r="F1548">
        <v>1260</v>
      </c>
      <c r="G1548" t="s">
        <v>530</v>
      </c>
      <c r="H1548">
        <v>152</v>
      </c>
      <c r="I1548" t="s">
        <v>147</v>
      </c>
      <c r="J1548" t="s">
        <v>138</v>
      </c>
      <c r="K1548">
        <v>0</v>
      </c>
      <c r="L1548" t="s">
        <v>126</v>
      </c>
      <c r="M1548" t="s">
        <v>123</v>
      </c>
      <c r="N1548">
        <v>1</v>
      </c>
      <c r="O1548">
        <v>1</v>
      </c>
      <c r="P1548" t="s">
        <v>151</v>
      </c>
      <c r="Q1548" t="s">
        <v>141</v>
      </c>
      <c r="R1548" t="s">
        <v>141</v>
      </c>
      <c r="S1548" s="1">
        <v>45299</v>
      </c>
      <c r="T1548" s="1">
        <v>45350</v>
      </c>
      <c r="U1548" t="s">
        <v>129</v>
      </c>
      <c r="W1548" t="s">
        <v>129</v>
      </c>
      <c r="X1548" t="s">
        <v>129</v>
      </c>
      <c r="Y1548" t="s">
        <v>129</v>
      </c>
      <c r="Z1548" t="s">
        <v>129</v>
      </c>
      <c r="AA1548" t="s">
        <v>129</v>
      </c>
      <c r="AB1548" t="s">
        <v>129</v>
      </c>
      <c r="AC1548" t="s">
        <v>129</v>
      </c>
      <c r="AD1548">
        <v>0</v>
      </c>
      <c r="AE1548">
        <v>16</v>
      </c>
      <c r="AF1548">
        <v>30</v>
      </c>
      <c r="AG1548">
        <v>0</v>
      </c>
      <c r="AH1548">
        <v>0</v>
      </c>
      <c r="AI1548">
        <v>2</v>
      </c>
      <c r="AJ1548">
        <v>2</v>
      </c>
      <c r="AK1548">
        <v>2</v>
      </c>
      <c r="AL1548">
        <v>5</v>
      </c>
      <c r="AM1548">
        <v>1</v>
      </c>
      <c r="AN1548">
        <v>4</v>
      </c>
      <c r="AO1548">
        <v>0</v>
      </c>
      <c r="AP1548" t="s">
        <v>138</v>
      </c>
      <c r="AR1548" t="s">
        <v>133</v>
      </c>
      <c r="AS1548">
        <v>2</v>
      </c>
      <c r="AT1548">
        <v>1</v>
      </c>
      <c r="AU1548">
        <f t="shared" si="634"/>
        <v>0</v>
      </c>
      <c r="AV1548">
        <f t="shared" si="635"/>
        <v>16</v>
      </c>
      <c r="AW1548">
        <f t="shared" si="636"/>
        <v>16</v>
      </c>
      <c r="AX1548" t="str">
        <f t="shared" si="637"/>
        <v/>
      </c>
      <c r="AY1548" t="str">
        <f t="shared" si="638"/>
        <v/>
      </c>
      <c r="AZ1548">
        <f t="shared" si="639"/>
        <v>1</v>
      </c>
      <c r="BA1548" t="str">
        <f t="shared" si="640"/>
        <v/>
      </c>
      <c r="BB1548">
        <f t="shared" si="641"/>
        <v>4080</v>
      </c>
      <c r="BC1548">
        <f t="shared" si="642"/>
        <v>1875</v>
      </c>
      <c r="BD1548">
        <f t="shared" si="643"/>
        <v>75</v>
      </c>
      <c r="BE1548">
        <f t="shared" si="644"/>
        <v>0.5</v>
      </c>
      <c r="BF1548">
        <f t="shared" si="645"/>
        <v>0.5</v>
      </c>
      <c r="BG1548">
        <f t="shared" si="646"/>
        <v>81.599999999999994</v>
      </c>
      <c r="BH1548">
        <f t="shared" si="647"/>
        <v>68</v>
      </c>
      <c r="BI1548">
        <f t="shared" si="648"/>
        <v>117.1875</v>
      </c>
      <c r="BJ1548">
        <f t="shared" si="649"/>
        <v>122.1875</v>
      </c>
      <c r="BK1548">
        <f t="shared" si="650"/>
        <v>135</v>
      </c>
      <c r="BL1548" t="str">
        <f t="shared" si="651"/>
        <v/>
      </c>
      <c r="BM1548" t="str">
        <f t="shared" si="652"/>
        <v/>
      </c>
      <c r="BN1548">
        <f t="shared" si="653"/>
        <v>-31</v>
      </c>
      <c r="BO1548" t="str">
        <f t="shared" si="654"/>
        <v/>
      </c>
      <c r="BP1548">
        <f t="shared" si="655"/>
        <v>2</v>
      </c>
      <c r="BQ1548">
        <f t="shared" si="656"/>
        <v>2</v>
      </c>
      <c r="BR1548">
        <f t="shared" si="657"/>
        <v>4</v>
      </c>
      <c r="BS1548">
        <f t="shared" si="658"/>
        <v>9</v>
      </c>
      <c r="BT1548" t="str">
        <f t="shared" si="659"/>
        <v/>
      </c>
    </row>
    <row r="1549" spans="1:72">
      <c r="A1549">
        <v>202380</v>
      </c>
      <c r="B1549">
        <v>82394</v>
      </c>
      <c r="C1549" t="s">
        <v>123</v>
      </c>
      <c r="D1549">
        <v>114</v>
      </c>
      <c r="E1549" t="s">
        <v>510</v>
      </c>
      <c r="F1549">
        <v>1270</v>
      </c>
      <c r="G1549" t="s">
        <v>531</v>
      </c>
      <c r="H1549">
        <v>151</v>
      </c>
      <c r="I1549" t="s">
        <v>147</v>
      </c>
      <c r="J1549" t="s">
        <v>138</v>
      </c>
      <c r="K1549">
        <v>0</v>
      </c>
      <c r="L1549" t="s">
        <v>126</v>
      </c>
      <c r="M1549" t="s">
        <v>123</v>
      </c>
      <c r="N1549">
        <v>1</v>
      </c>
      <c r="O1549">
        <v>1</v>
      </c>
      <c r="P1549" t="s">
        <v>151</v>
      </c>
      <c r="Q1549" t="s">
        <v>134</v>
      </c>
      <c r="R1549">
        <v>138</v>
      </c>
      <c r="S1549" s="1">
        <v>45351</v>
      </c>
      <c r="T1549" s="1">
        <v>45403</v>
      </c>
      <c r="U1549">
        <v>730</v>
      </c>
      <c r="V1549">
        <v>1145</v>
      </c>
      <c r="W1549" t="s">
        <v>45</v>
      </c>
      <c r="X1549" t="s">
        <v>129</v>
      </c>
      <c r="Y1549" t="s">
        <v>47</v>
      </c>
      <c r="Z1549" t="s">
        <v>129</v>
      </c>
      <c r="AA1549" t="s">
        <v>129</v>
      </c>
      <c r="AB1549" t="s">
        <v>129</v>
      </c>
      <c r="AC1549" t="s">
        <v>129</v>
      </c>
      <c r="AD1549">
        <v>0</v>
      </c>
      <c r="AE1549">
        <v>16</v>
      </c>
      <c r="AF1549">
        <v>30</v>
      </c>
      <c r="AG1549">
        <v>0</v>
      </c>
      <c r="AH1549">
        <v>0</v>
      </c>
      <c r="AI1549">
        <v>2</v>
      </c>
      <c r="AJ1549">
        <v>2</v>
      </c>
      <c r="AK1549">
        <v>2</v>
      </c>
      <c r="AL1549">
        <v>5</v>
      </c>
      <c r="AM1549">
        <v>1</v>
      </c>
      <c r="AN1549">
        <v>4</v>
      </c>
      <c r="AO1549">
        <v>0</v>
      </c>
      <c r="AP1549" t="s">
        <v>138</v>
      </c>
      <c r="AR1549" t="s">
        <v>149</v>
      </c>
      <c r="AS1549">
        <v>10.199999999999999</v>
      </c>
      <c r="AT1549">
        <v>1.333</v>
      </c>
      <c r="AU1549">
        <f t="shared" si="634"/>
        <v>14</v>
      </c>
      <c r="AV1549">
        <f t="shared" si="635"/>
        <v>14</v>
      </c>
      <c r="AW1549">
        <f t="shared" si="636"/>
        <v>14</v>
      </c>
      <c r="AX1549">
        <f t="shared" si="637"/>
        <v>255</v>
      </c>
      <c r="AY1549">
        <f t="shared" si="638"/>
        <v>3570</v>
      </c>
      <c r="AZ1549">
        <f t="shared" si="639"/>
        <v>1</v>
      </c>
      <c r="BA1549">
        <f t="shared" si="640"/>
        <v>3570</v>
      </c>
      <c r="BB1549">
        <f t="shared" si="641"/>
        <v>3570</v>
      </c>
      <c r="BC1549">
        <f t="shared" si="642"/>
        <v>1875</v>
      </c>
      <c r="BD1549">
        <f t="shared" si="643"/>
        <v>75</v>
      </c>
      <c r="BE1549">
        <f t="shared" si="644"/>
        <v>0.5</v>
      </c>
      <c r="BF1549">
        <f t="shared" si="645"/>
        <v>0.5</v>
      </c>
      <c r="BG1549">
        <f t="shared" si="646"/>
        <v>71.400000000000006</v>
      </c>
      <c r="BH1549">
        <f t="shared" si="647"/>
        <v>59.5</v>
      </c>
      <c r="BI1549">
        <f t="shared" si="648"/>
        <v>133.92857142857142</v>
      </c>
      <c r="BJ1549">
        <f t="shared" si="649"/>
        <v>143.92857142857142</v>
      </c>
      <c r="BK1549">
        <f t="shared" si="650"/>
        <v>135</v>
      </c>
      <c r="BL1549">
        <f t="shared" si="651"/>
        <v>945</v>
      </c>
      <c r="BM1549" t="str">
        <f t="shared" si="652"/>
        <v/>
      </c>
      <c r="BN1549">
        <f t="shared" si="653"/>
        <v>-22</v>
      </c>
      <c r="BO1549" t="str">
        <f t="shared" si="654"/>
        <v/>
      </c>
      <c r="BP1549">
        <f t="shared" si="655"/>
        <v>5</v>
      </c>
      <c r="BQ1549">
        <f t="shared" si="656"/>
        <v>9</v>
      </c>
      <c r="BR1549">
        <f t="shared" si="657"/>
        <v>1</v>
      </c>
      <c r="BS1549">
        <f t="shared" si="658"/>
        <v>17</v>
      </c>
      <c r="BT1549" t="str">
        <f t="shared" si="659"/>
        <v/>
      </c>
    </row>
    <row r="1550" spans="1:72">
      <c r="A1550">
        <v>202380</v>
      </c>
      <c r="B1550">
        <v>82394</v>
      </c>
      <c r="C1550" t="s">
        <v>123</v>
      </c>
      <c r="D1550">
        <v>114</v>
      </c>
      <c r="E1550" t="s">
        <v>510</v>
      </c>
      <c r="F1550">
        <v>1270</v>
      </c>
      <c r="G1550" t="s">
        <v>531</v>
      </c>
      <c r="H1550">
        <v>151</v>
      </c>
      <c r="I1550" t="s">
        <v>147</v>
      </c>
      <c r="J1550" t="s">
        <v>138</v>
      </c>
      <c r="K1550">
        <v>0</v>
      </c>
      <c r="L1550" t="s">
        <v>126</v>
      </c>
      <c r="M1550" t="s">
        <v>123</v>
      </c>
      <c r="N1550">
        <v>1</v>
      </c>
      <c r="O1550">
        <v>1</v>
      </c>
      <c r="P1550" t="s">
        <v>151</v>
      </c>
      <c r="Q1550" t="s">
        <v>141</v>
      </c>
      <c r="R1550" t="s">
        <v>141</v>
      </c>
      <c r="S1550" s="1">
        <v>45351</v>
      </c>
      <c r="T1550" s="1">
        <v>45403</v>
      </c>
      <c r="U1550" t="s">
        <v>129</v>
      </c>
      <c r="W1550" t="s">
        <v>129</v>
      </c>
      <c r="X1550" t="s">
        <v>129</v>
      </c>
      <c r="Y1550" t="s">
        <v>129</v>
      </c>
      <c r="Z1550" t="s">
        <v>129</v>
      </c>
      <c r="AA1550" t="s">
        <v>129</v>
      </c>
      <c r="AB1550" t="s">
        <v>129</v>
      </c>
      <c r="AC1550" t="s">
        <v>129</v>
      </c>
      <c r="AD1550">
        <v>0</v>
      </c>
      <c r="AE1550">
        <v>16</v>
      </c>
      <c r="AF1550">
        <v>30</v>
      </c>
      <c r="AG1550">
        <v>0</v>
      </c>
      <c r="AH1550">
        <v>0</v>
      </c>
      <c r="AI1550">
        <v>2</v>
      </c>
      <c r="AJ1550">
        <v>2</v>
      </c>
      <c r="AK1550">
        <v>2</v>
      </c>
      <c r="AL1550">
        <v>5</v>
      </c>
      <c r="AM1550">
        <v>1</v>
      </c>
      <c r="AN1550">
        <v>4</v>
      </c>
      <c r="AO1550">
        <v>0</v>
      </c>
      <c r="AP1550" t="s">
        <v>138</v>
      </c>
      <c r="AR1550" t="s">
        <v>133</v>
      </c>
      <c r="AS1550">
        <v>2</v>
      </c>
      <c r="AT1550">
        <v>1</v>
      </c>
      <c r="AU1550">
        <f t="shared" si="634"/>
        <v>0</v>
      </c>
      <c r="AV1550">
        <f t="shared" si="635"/>
        <v>14</v>
      </c>
      <c r="AW1550">
        <f t="shared" si="636"/>
        <v>14</v>
      </c>
      <c r="AX1550" t="str">
        <f t="shared" si="637"/>
        <v/>
      </c>
      <c r="AY1550" t="str">
        <f t="shared" si="638"/>
        <v/>
      </c>
      <c r="AZ1550">
        <f t="shared" si="639"/>
        <v>1</v>
      </c>
      <c r="BA1550" t="str">
        <f t="shared" si="640"/>
        <v/>
      </c>
      <c r="BB1550">
        <f t="shared" si="641"/>
        <v>3570</v>
      </c>
      <c r="BC1550">
        <f t="shared" si="642"/>
        <v>1875</v>
      </c>
      <c r="BD1550">
        <f t="shared" si="643"/>
        <v>75</v>
      </c>
      <c r="BE1550">
        <f t="shared" si="644"/>
        <v>0.5</v>
      </c>
      <c r="BF1550">
        <f t="shared" si="645"/>
        <v>0.5</v>
      </c>
      <c r="BG1550">
        <f t="shared" si="646"/>
        <v>71.400000000000006</v>
      </c>
      <c r="BH1550">
        <f t="shared" si="647"/>
        <v>59.5</v>
      </c>
      <c r="BI1550">
        <f t="shared" si="648"/>
        <v>133.92857142857142</v>
      </c>
      <c r="BJ1550">
        <f t="shared" si="649"/>
        <v>143.92857142857142</v>
      </c>
      <c r="BK1550">
        <f t="shared" si="650"/>
        <v>135</v>
      </c>
      <c r="BL1550" t="str">
        <f t="shared" si="651"/>
        <v/>
      </c>
      <c r="BM1550" t="str">
        <f t="shared" si="652"/>
        <v/>
      </c>
      <c r="BN1550">
        <f t="shared" si="653"/>
        <v>-22</v>
      </c>
      <c r="BO1550" t="str">
        <f t="shared" si="654"/>
        <v/>
      </c>
      <c r="BP1550">
        <f t="shared" si="655"/>
        <v>5</v>
      </c>
      <c r="BQ1550">
        <f t="shared" si="656"/>
        <v>9</v>
      </c>
      <c r="BR1550">
        <f t="shared" si="657"/>
        <v>1</v>
      </c>
      <c r="BS1550">
        <f t="shared" si="658"/>
        <v>17</v>
      </c>
      <c r="BT1550" t="str">
        <f t="shared" si="659"/>
        <v/>
      </c>
    </row>
    <row r="1551" spans="1:72">
      <c r="A1551">
        <v>202380</v>
      </c>
      <c r="B1551">
        <v>82559</v>
      </c>
      <c r="C1551" t="s">
        <v>123</v>
      </c>
      <c r="D1551">
        <v>114</v>
      </c>
      <c r="E1551" t="s">
        <v>510</v>
      </c>
      <c r="F1551">
        <v>1270</v>
      </c>
      <c r="G1551" t="s">
        <v>531</v>
      </c>
      <c r="H1551">
        <v>152</v>
      </c>
      <c r="I1551" t="s">
        <v>147</v>
      </c>
      <c r="J1551" t="s">
        <v>138</v>
      </c>
      <c r="K1551">
        <v>0</v>
      </c>
      <c r="L1551" t="s">
        <v>126</v>
      </c>
      <c r="M1551" t="s">
        <v>123</v>
      </c>
      <c r="N1551">
        <v>1</v>
      </c>
      <c r="O1551">
        <v>1</v>
      </c>
      <c r="P1551" t="s">
        <v>151</v>
      </c>
      <c r="Q1551" t="s">
        <v>141</v>
      </c>
      <c r="R1551" t="s">
        <v>141</v>
      </c>
      <c r="S1551" s="1">
        <v>45351</v>
      </c>
      <c r="T1551" s="1">
        <v>45403</v>
      </c>
      <c r="U1551" t="s">
        <v>129</v>
      </c>
      <c r="W1551" t="s">
        <v>129</v>
      </c>
      <c r="X1551" t="s">
        <v>129</v>
      </c>
      <c r="Y1551" t="s">
        <v>129</v>
      </c>
      <c r="Z1551" t="s">
        <v>129</v>
      </c>
      <c r="AA1551" t="s">
        <v>129</v>
      </c>
      <c r="AB1551" t="s">
        <v>129</v>
      </c>
      <c r="AC1551" t="s">
        <v>129</v>
      </c>
      <c r="AD1551">
        <v>0</v>
      </c>
      <c r="AE1551">
        <v>16</v>
      </c>
      <c r="AF1551">
        <v>30</v>
      </c>
      <c r="AG1551">
        <v>0</v>
      </c>
      <c r="AH1551">
        <v>0</v>
      </c>
      <c r="AI1551">
        <v>2</v>
      </c>
      <c r="AJ1551">
        <v>2</v>
      </c>
      <c r="AK1551">
        <v>2</v>
      </c>
      <c r="AL1551">
        <v>5</v>
      </c>
      <c r="AM1551">
        <v>1</v>
      </c>
      <c r="AN1551">
        <v>4</v>
      </c>
      <c r="AO1551">
        <v>0</v>
      </c>
      <c r="AP1551" t="s">
        <v>138</v>
      </c>
      <c r="AR1551" t="s">
        <v>133</v>
      </c>
      <c r="AS1551">
        <v>2</v>
      </c>
      <c r="AT1551">
        <v>1</v>
      </c>
      <c r="AU1551">
        <f t="shared" si="634"/>
        <v>0</v>
      </c>
      <c r="AV1551">
        <f t="shared" si="635"/>
        <v>14</v>
      </c>
      <c r="AW1551">
        <f t="shared" si="636"/>
        <v>14</v>
      </c>
      <c r="AX1551" t="str">
        <f t="shared" si="637"/>
        <v/>
      </c>
      <c r="AY1551" t="str">
        <f t="shared" si="638"/>
        <v/>
      </c>
      <c r="AZ1551">
        <f t="shared" si="639"/>
        <v>1</v>
      </c>
      <c r="BA1551" t="str">
        <f t="shared" si="640"/>
        <v/>
      </c>
      <c r="BB1551">
        <f t="shared" si="641"/>
        <v>3570</v>
      </c>
      <c r="BC1551">
        <f t="shared" si="642"/>
        <v>1875</v>
      </c>
      <c r="BD1551">
        <f t="shared" si="643"/>
        <v>75</v>
      </c>
      <c r="BE1551">
        <f t="shared" si="644"/>
        <v>0.5</v>
      </c>
      <c r="BF1551">
        <f t="shared" si="645"/>
        <v>0.5</v>
      </c>
      <c r="BG1551">
        <f t="shared" si="646"/>
        <v>71.400000000000006</v>
      </c>
      <c r="BH1551">
        <f t="shared" si="647"/>
        <v>59.5</v>
      </c>
      <c r="BI1551">
        <f t="shared" si="648"/>
        <v>133.92857142857142</v>
      </c>
      <c r="BJ1551">
        <f t="shared" si="649"/>
        <v>143.92857142857142</v>
      </c>
      <c r="BK1551">
        <f t="shared" si="650"/>
        <v>135</v>
      </c>
      <c r="BL1551" t="str">
        <f t="shared" si="651"/>
        <v/>
      </c>
      <c r="BM1551" t="str">
        <f t="shared" si="652"/>
        <v/>
      </c>
      <c r="BN1551">
        <f t="shared" si="653"/>
        <v>-22</v>
      </c>
      <c r="BO1551" t="str">
        <f t="shared" si="654"/>
        <v/>
      </c>
      <c r="BP1551">
        <f t="shared" si="655"/>
        <v>5</v>
      </c>
      <c r="BQ1551">
        <f t="shared" si="656"/>
        <v>9</v>
      </c>
      <c r="BR1551">
        <f t="shared" si="657"/>
        <v>1</v>
      </c>
      <c r="BS1551">
        <f t="shared" si="658"/>
        <v>17</v>
      </c>
      <c r="BT1551" t="str">
        <f t="shared" si="659"/>
        <v/>
      </c>
    </row>
    <row r="1552" spans="1:72">
      <c r="A1552">
        <v>202380</v>
      </c>
      <c r="B1552">
        <v>82559</v>
      </c>
      <c r="C1552" t="s">
        <v>123</v>
      </c>
      <c r="D1552">
        <v>114</v>
      </c>
      <c r="E1552" t="s">
        <v>510</v>
      </c>
      <c r="F1552">
        <v>1270</v>
      </c>
      <c r="G1552" t="s">
        <v>531</v>
      </c>
      <c r="H1552">
        <v>152</v>
      </c>
      <c r="I1552" t="s">
        <v>147</v>
      </c>
      <c r="J1552" t="s">
        <v>138</v>
      </c>
      <c r="K1552">
        <v>0</v>
      </c>
      <c r="L1552" t="s">
        <v>126</v>
      </c>
      <c r="M1552" t="s">
        <v>123</v>
      </c>
      <c r="N1552">
        <v>1</v>
      </c>
      <c r="O1552">
        <v>1</v>
      </c>
      <c r="P1552" t="s">
        <v>151</v>
      </c>
      <c r="Q1552" t="s">
        <v>134</v>
      </c>
      <c r="R1552">
        <v>138</v>
      </c>
      <c r="S1552" s="1">
        <v>45351</v>
      </c>
      <c r="T1552" s="1">
        <v>45403</v>
      </c>
      <c r="U1552">
        <v>1200</v>
      </c>
      <c r="V1552">
        <v>1615</v>
      </c>
      <c r="W1552" t="s">
        <v>45</v>
      </c>
      <c r="X1552" t="s">
        <v>129</v>
      </c>
      <c r="Y1552" t="s">
        <v>47</v>
      </c>
      <c r="Z1552" t="s">
        <v>129</v>
      </c>
      <c r="AA1552" t="s">
        <v>129</v>
      </c>
      <c r="AB1552" t="s">
        <v>129</v>
      </c>
      <c r="AC1552" t="s">
        <v>129</v>
      </c>
      <c r="AD1552">
        <v>0</v>
      </c>
      <c r="AE1552">
        <v>16</v>
      </c>
      <c r="AF1552">
        <v>30</v>
      </c>
      <c r="AG1552">
        <v>0</v>
      </c>
      <c r="AH1552">
        <v>0</v>
      </c>
      <c r="AI1552">
        <v>2</v>
      </c>
      <c r="AJ1552">
        <v>2</v>
      </c>
      <c r="AK1552">
        <v>2</v>
      </c>
      <c r="AL1552">
        <v>5</v>
      </c>
      <c r="AM1552">
        <v>1</v>
      </c>
      <c r="AN1552">
        <v>4</v>
      </c>
      <c r="AO1552">
        <v>0</v>
      </c>
      <c r="AP1552" t="s">
        <v>138</v>
      </c>
      <c r="AR1552" t="s">
        <v>149</v>
      </c>
      <c r="AS1552">
        <v>10.199999999999999</v>
      </c>
      <c r="AT1552">
        <v>1.333</v>
      </c>
      <c r="AU1552">
        <f t="shared" si="634"/>
        <v>14</v>
      </c>
      <c r="AV1552">
        <f t="shared" si="635"/>
        <v>14</v>
      </c>
      <c r="AW1552">
        <f t="shared" si="636"/>
        <v>14</v>
      </c>
      <c r="AX1552">
        <f t="shared" si="637"/>
        <v>255</v>
      </c>
      <c r="AY1552">
        <f t="shared" si="638"/>
        <v>3570</v>
      </c>
      <c r="AZ1552">
        <f t="shared" si="639"/>
        <v>1</v>
      </c>
      <c r="BA1552">
        <f t="shared" si="640"/>
        <v>3570</v>
      </c>
      <c r="BB1552">
        <f t="shared" si="641"/>
        <v>3570</v>
      </c>
      <c r="BC1552">
        <f t="shared" si="642"/>
        <v>1875</v>
      </c>
      <c r="BD1552">
        <f t="shared" si="643"/>
        <v>75</v>
      </c>
      <c r="BE1552">
        <f t="shared" si="644"/>
        <v>0.5</v>
      </c>
      <c r="BF1552">
        <f t="shared" si="645"/>
        <v>0.5</v>
      </c>
      <c r="BG1552">
        <f t="shared" si="646"/>
        <v>71.400000000000006</v>
      </c>
      <c r="BH1552">
        <f t="shared" si="647"/>
        <v>59.5</v>
      </c>
      <c r="BI1552">
        <f t="shared" si="648"/>
        <v>133.92857142857142</v>
      </c>
      <c r="BJ1552">
        <f t="shared" si="649"/>
        <v>143.92857142857142</v>
      </c>
      <c r="BK1552">
        <f t="shared" si="650"/>
        <v>135</v>
      </c>
      <c r="BL1552">
        <f t="shared" si="651"/>
        <v>1415</v>
      </c>
      <c r="BM1552" t="str">
        <f t="shared" si="652"/>
        <v/>
      </c>
      <c r="BN1552">
        <f t="shared" si="653"/>
        <v>-22</v>
      </c>
      <c r="BO1552" t="str">
        <f t="shared" si="654"/>
        <v/>
      </c>
      <c r="BP1552">
        <f t="shared" si="655"/>
        <v>5</v>
      </c>
      <c r="BQ1552">
        <f t="shared" si="656"/>
        <v>9</v>
      </c>
      <c r="BR1552">
        <f t="shared" si="657"/>
        <v>1</v>
      </c>
      <c r="BS1552">
        <f t="shared" si="658"/>
        <v>17</v>
      </c>
      <c r="BT1552" t="str">
        <f t="shared" si="659"/>
        <v/>
      </c>
    </row>
    <row r="1553" spans="1:72">
      <c r="A1553">
        <v>202380</v>
      </c>
      <c r="B1553">
        <v>83100</v>
      </c>
      <c r="C1553" t="s">
        <v>123</v>
      </c>
      <c r="D1553">
        <v>114</v>
      </c>
      <c r="E1553" t="s">
        <v>510</v>
      </c>
      <c r="F1553">
        <v>1350</v>
      </c>
      <c r="G1553" t="s">
        <v>532</v>
      </c>
      <c r="H1553">
        <v>151</v>
      </c>
      <c r="I1553" t="s">
        <v>147</v>
      </c>
      <c r="J1553" t="s">
        <v>138</v>
      </c>
      <c r="K1553">
        <v>0</v>
      </c>
      <c r="L1553" t="s">
        <v>126</v>
      </c>
      <c r="M1553" t="s">
        <v>123</v>
      </c>
      <c r="N1553">
        <v>1</v>
      </c>
      <c r="O1553">
        <v>1</v>
      </c>
      <c r="P1553" t="s">
        <v>151</v>
      </c>
      <c r="Q1553" t="s">
        <v>47</v>
      </c>
      <c r="R1553">
        <v>102</v>
      </c>
      <c r="S1553" s="1">
        <v>45351</v>
      </c>
      <c r="T1553" s="1">
        <v>45403</v>
      </c>
      <c r="U1553">
        <v>730</v>
      </c>
      <c r="V1553">
        <v>1145</v>
      </c>
      <c r="W1553" t="s">
        <v>129</v>
      </c>
      <c r="X1553" t="s">
        <v>46</v>
      </c>
      <c r="Y1553" t="s">
        <v>129</v>
      </c>
      <c r="Z1553" t="s">
        <v>50</v>
      </c>
      <c r="AA1553" t="s">
        <v>129</v>
      </c>
      <c r="AB1553" t="s">
        <v>129</v>
      </c>
      <c r="AC1553" t="s">
        <v>129</v>
      </c>
      <c r="AD1553">
        <v>0</v>
      </c>
      <c r="AE1553">
        <v>16</v>
      </c>
      <c r="AF1553">
        <v>30</v>
      </c>
      <c r="AG1553">
        <v>0</v>
      </c>
      <c r="AH1553">
        <v>0</v>
      </c>
      <c r="AI1553">
        <v>2</v>
      </c>
      <c r="AJ1553">
        <v>2</v>
      </c>
      <c r="AK1553">
        <v>2</v>
      </c>
      <c r="AL1553">
        <v>5</v>
      </c>
      <c r="AM1553">
        <v>1</v>
      </c>
      <c r="AN1553">
        <v>4</v>
      </c>
      <c r="AO1553">
        <v>0</v>
      </c>
      <c r="AP1553" t="s">
        <v>138</v>
      </c>
      <c r="AR1553" t="s">
        <v>149</v>
      </c>
      <c r="AS1553">
        <v>10.199999999999999</v>
      </c>
      <c r="AT1553">
        <v>1.333</v>
      </c>
      <c r="AU1553">
        <f t="shared" si="634"/>
        <v>15</v>
      </c>
      <c r="AV1553">
        <f t="shared" si="635"/>
        <v>15</v>
      </c>
      <c r="AW1553">
        <f t="shared" si="636"/>
        <v>15</v>
      </c>
      <c r="AX1553">
        <f t="shared" si="637"/>
        <v>255</v>
      </c>
      <c r="AY1553">
        <f t="shared" si="638"/>
        <v>3825</v>
      </c>
      <c r="AZ1553">
        <f t="shared" si="639"/>
        <v>1</v>
      </c>
      <c r="BA1553">
        <f t="shared" si="640"/>
        <v>3825</v>
      </c>
      <c r="BB1553">
        <f t="shared" si="641"/>
        <v>3825</v>
      </c>
      <c r="BC1553">
        <f t="shared" si="642"/>
        <v>1875</v>
      </c>
      <c r="BD1553">
        <f t="shared" si="643"/>
        <v>75</v>
      </c>
      <c r="BE1553">
        <f t="shared" si="644"/>
        <v>0.5</v>
      </c>
      <c r="BF1553">
        <f t="shared" si="645"/>
        <v>0.5</v>
      </c>
      <c r="BG1553">
        <f t="shared" si="646"/>
        <v>76.5</v>
      </c>
      <c r="BH1553">
        <f t="shared" si="647"/>
        <v>63.75</v>
      </c>
      <c r="BI1553">
        <f t="shared" si="648"/>
        <v>125</v>
      </c>
      <c r="BJ1553">
        <f t="shared" si="649"/>
        <v>135</v>
      </c>
      <c r="BK1553">
        <f t="shared" si="650"/>
        <v>135</v>
      </c>
      <c r="BL1553">
        <f t="shared" si="651"/>
        <v>945</v>
      </c>
      <c r="BM1553" t="str">
        <f t="shared" si="652"/>
        <v/>
      </c>
      <c r="BN1553">
        <f t="shared" si="653"/>
        <v>-26</v>
      </c>
      <c r="BO1553" t="str">
        <f t="shared" si="654"/>
        <v/>
      </c>
      <c r="BP1553">
        <f t="shared" si="655"/>
        <v>5</v>
      </c>
      <c r="BQ1553">
        <f t="shared" si="656"/>
        <v>9</v>
      </c>
      <c r="BR1553">
        <f t="shared" si="657"/>
        <v>1</v>
      </c>
      <c r="BS1553">
        <f t="shared" si="658"/>
        <v>17</v>
      </c>
      <c r="BT1553" t="str">
        <f t="shared" si="659"/>
        <v/>
      </c>
    </row>
    <row r="1554" spans="1:72">
      <c r="A1554">
        <v>202380</v>
      </c>
      <c r="B1554">
        <v>83100</v>
      </c>
      <c r="C1554" t="s">
        <v>123</v>
      </c>
      <c r="D1554">
        <v>114</v>
      </c>
      <c r="E1554" t="s">
        <v>510</v>
      </c>
      <c r="F1554">
        <v>1350</v>
      </c>
      <c r="G1554" t="s">
        <v>532</v>
      </c>
      <c r="H1554">
        <v>151</v>
      </c>
      <c r="I1554" t="s">
        <v>147</v>
      </c>
      <c r="J1554" t="s">
        <v>138</v>
      </c>
      <c r="K1554">
        <v>0</v>
      </c>
      <c r="L1554" t="s">
        <v>126</v>
      </c>
      <c r="M1554" t="s">
        <v>123</v>
      </c>
      <c r="N1554">
        <v>1</v>
      </c>
      <c r="O1554">
        <v>1</v>
      </c>
      <c r="P1554" t="s">
        <v>151</v>
      </c>
      <c r="Q1554" t="s">
        <v>141</v>
      </c>
      <c r="R1554" t="s">
        <v>141</v>
      </c>
      <c r="S1554" s="1">
        <v>45351</v>
      </c>
      <c r="T1554" s="1">
        <v>45403</v>
      </c>
      <c r="U1554" t="s">
        <v>129</v>
      </c>
      <c r="W1554" t="s">
        <v>129</v>
      </c>
      <c r="X1554" t="s">
        <v>129</v>
      </c>
      <c r="Y1554" t="s">
        <v>129</v>
      </c>
      <c r="Z1554" t="s">
        <v>129</v>
      </c>
      <c r="AA1554" t="s">
        <v>129</v>
      </c>
      <c r="AB1554" t="s">
        <v>129</v>
      </c>
      <c r="AC1554" t="s">
        <v>129</v>
      </c>
      <c r="AD1554">
        <v>0</v>
      </c>
      <c r="AE1554">
        <v>16</v>
      </c>
      <c r="AF1554">
        <v>30</v>
      </c>
      <c r="AG1554">
        <v>0</v>
      </c>
      <c r="AH1554">
        <v>0</v>
      </c>
      <c r="AI1554">
        <v>2</v>
      </c>
      <c r="AJ1554">
        <v>2</v>
      </c>
      <c r="AK1554">
        <v>2</v>
      </c>
      <c r="AL1554">
        <v>5</v>
      </c>
      <c r="AM1554">
        <v>1</v>
      </c>
      <c r="AN1554">
        <v>4</v>
      </c>
      <c r="AO1554">
        <v>0</v>
      </c>
      <c r="AP1554" t="s">
        <v>138</v>
      </c>
      <c r="AR1554" t="s">
        <v>133</v>
      </c>
      <c r="AS1554">
        <v>2</v>
      </c>
      <c r="AT1554">
        <v>1</v>
      </c>
      <c r="AU1554">
        <f t="shared" si="634"/>
        <v>0</v>
      </c>
      <c r="AV1554">
        <f t="shared" si="635"/>
        <v>15</v>
      </c>
      <c r="AW1554">
        <f t="shared" si="636"/>
        <v>15</v>
      </c>
      <c r="AX1554" t="str">
        <f t="shared" si="637"/>
        <v/>
      </c>
      <c r="AY1554" t="str">
        <f t="shared" si="638"/>
        <v/>
      </c>
      <c r="AZ1554">
        <f t="shared" si="639"/>
        <v>1</v>
      </c>
      <c r="BA1554" t="str">
        <f t="shared" si="640"/>
        <v/>
      </c>
      <c r="BB1554">
        <f t="shared" si="641"/>
        <v>3825</v>
      </c>
      <c r="BC1554">
        <f t="shared" si="642"/>
        <v>1875</v>
      </c>
      <c r="BD1554">
        <f t="shared" si="643"/>
        <v>75</v>
      </c>
      <c r="BE1554">
        <f t="shared" si="644"/>
        <v>0.5</v>
      </c>
      <c r="BF1554">
        <f t="shared" si="645"/>
        <v>0.5</v>
      </c>
      <c r="BG1554">
        <f t="shared" si="646"/>
        <v>76.5</v>
      </c>
      <c r="BH1554">
        <f t="shared" si="647"/>
        <v>63.75</v>
      </c>
      <c r="BI1554">
        <f t="shared" si="648"/>
        <v>125</v>
      </c>
      <c r="BJ1554">
        <f t="shared" si="649"/>
        <v>135</v>
      </c>
      <c r="BK1554">
        <f t="shared" si="650"/>
        <v>135</v>
      </c>
      <c r="BL1554" t="str">
        <f t="shared" si="651"/>
        <v/>
      </c>
      <c r="BM1554" t="str">
        <f t="shared" si="652"/>
        <v/>
      </c>
      <c r="BN1554">
        <f t="shared" si="653"/>
        <v>-26</v>
      </c>
      <c r="BO1554" t="str">
        <f t="shared" si="654"/>
        <v/>
      </c>
      <c r="BP1554">
        <f t="shared" si="655"/>
        <v>5</v>
      </c>
      <c r="BQ1554">
        <f t="shared" si="656"/>
        <v>9</v>
      </c>
      <c r="BR1554">
        <f t="shared" si="657"/>
        <v>1</v>
      </c>
      <c r="BS1554">
        <f t="shared" si="658"/>
        <v>17</v>
      </c>
      <c r="BT1554" t="str">
        <f t="shared" si="659"/>
        <v/>
      </c>
    </row>
    <row r="1555" spans="1:72">
      <c r="A1555">
        <v>202380</v>
      </c>
      <c r="B1555">
        <v>82395</v>
      </c>
      <c r="C1555" t="s">
        <v>123</v>
      </c>
      <c r="D1555">
        <v>114</v>
      </c>
      <c r="E1555" t="s">
        <v>510</v>
      </c>
      <c r="F1555">
        <v>1350</v>
      </c>
      <c r="G1555" t="s">
        <v>532</v>
      </c>
      <c r="H1555">
        <v>152</v>
      </c>
      <c r="I1555" t="s">
        <v>147</v>
      </c>
      <c r="J1555" t="s">
        <v>138</v>
      </c>
      <c r="K1555">
        <v>0</v>
      </c>
      <c r="L1555" t="s">
        <v>126</v>
      </c>
      <c r="M1555" t="s">
        <v>123</v>
      </c>
      <c r="N1555">
        <v>1</v>
      </c>
      <c r="O1555">
        <v>1</v>
      </c>
      <c r="P1555" t="s">
        <v>151</v>
      </c>
      <c r="Q1555" t="s">
        <v>141</v>
      </c>
      <c r="R1555" t="s">
        <v>141</v>
      </c>
      <c r="S1555" s="1">
        <v>45351</v>
      </c>
      <c r="T1555" s="1">
        <v>45403</v>
      </c>
      <c r="U1555" t="s">
        <v>129</v>
      </c>
      <c r="W1555" t="s">
        <v>129</v>
      </c>
      <c r="X1555" t="s">
        <v>129</v>
      </c>
      <c r="Y1555" t="s">
        <v>129</v>
      </c>
      <c r="Z1555" t="s">
        <v>129</v>
      </c>
      <c r="AA1555" t="s">
        <v>129</v>
      </c>
      <c r="AB1555" t="s">
        <v>129</v>
      </c>
      <c r="AC1555" t="s">
        <v>129</v>
      </c>
      <c r="AD1555">
        <v>0</v>
      </c>
      <c r="AE1555">
        <v>16</v>
      </c>
      <c r="AF1555">
        <v>30</v>
      </c>
      <c r="AG1555">
        <v>0</v>
      </c>
      <c r="AH1555">
        <v>0</v>
      </c>
      <c r="AI1555">
        <v>2</v>
      </c>
      <c r="AJ1555">
        <v>2</v>
      </c>
      <c r="AK1555">
        <v>2</v>
      </c>
      <c r="AL1555">
        <v>5</v>
      </c>
      <c r="AM1555">
        <v>1</v>
      </c>
      <c r="AN1555">
        <v>4</v>
      </c>
      <c r="AO1555">
        <v>0</v>
      </c>
      <c r="AP1555" t="s">
        <v>138</v>
      </c>
      <c r="AR1555" t="s">
        <v>133</v>
      </c>
      <c r="AS1555">
        <v>2</v>
      </c>
      <c r="AT1555">
        <v>1</v>
      </c>
      <c r="AU1555">
        <f t="shared" si="634"/>
        <v>0</v>
      </c>
      <c r="AV1555">
        <f t="shared" si="635"/>
        <v>15</v>
      </c>
      <c r="AW1555">
        <f t="shared" si="636"/>
        <v>15</v>
      </c>
      <c r="AX1555" t="str">
        <f t="shared" si="637"/>
        <v/>
      </c>
      <c r="AY1555" t="str">
        <f t="shared" si="638"/>
        <v/>
      </c>
      <c r="AZ1555">
        <f t="shared" si="639"/>
        <v>1</v>
      </c>
      <c r="BA1555" t="str">
        <f t="shared" si="640"/>
        <v/>
      </c>
      <c r="BB1555">
        <f t="shared" si="641"/>
        <v>3825</v>
      </c>
      <c r="BC1555">
        <f t="shared" si="642"/>
        <v>1875</v>
      </c>
      <c r="BD1555">
        <f t="shared" si="643"/>
        <v>75</v>
      </c>
      <c r="BE1555">
        <f t="shared" si="644"/>
        <v>0.5</v>
      </c>
      <c r="BF1555">
        <f t="shared" si="645"/>
        <v>0.5</v>
      </c>
      <c r="BG1555">
        <f t="shared" si="646"/>
        <v>76.5</v>
      </c>
      <c r="BH1555">
        <f t="shared" si="647"/>
        <v>63.75</v>
      </c>
      <c r="BI1555">
        <f t="shared" si="648"/>
        <v>125</v>
      </c>
      <c r="BJ1555">
        <f t="shared" si="649"/>
        <v>135</v>
      </c>
      <c r="BK1555">
        <f t="shared" si="650"/>
        <v>135</v>
      </c>
      <c r="BL1555" t="str">
        <f t="shared" si="651"/>
        <v/>
      </c>
      <c r="BM1555" t="str">
        <f t="shared" si="652"/>
        <v/>
      </c>
      <c r="BN1555">
        <f t="shared" si="653"/>
        <v>-26</v>
      </c>
      <c r="BO1555" t="str">
        <f t="shared" si="654"/>
        <v/>
      </c>
      <c r="BP1555">
        <f t="shared" si="655"/>
        <v>5</v>
      </c>
      <c r="BQ1555">
        <f t="shared" si="656"/>
        <v>9</v>
      </c>
      <c r="BR1555">
        <f t="shared" si="657"/>
        <v>1</v>
      </c>
      <c r="BS1555">
        <f t="shared" si="658"/>
        <v>17</v>
      </c>
      <c r="BT1555" t="str">
        <f t="shared" si="659"/>
        <v/>
      </c>
    </row>
    <row r="1556" spans="1:72">
      <c r="A1556">
        <v>202380</v>
      </c>
      <c r="B1556">
        <v>82395</v>
      </c>
      <c r="C1556" t="s">
        <v>123</v>
      </c>
      <c r="D1556">
        <v>114</v>
      </c>
      <c r="E1556" t="s">
        <v>510</v>
      </c>
      <c r="F1556">
        <v>1350</v>
      </c>
      <c r="G1556" t="s">
        <v>532</v>
      </c>
      <c r="H1556">
        <v>152</v>
      </c>
      <c r="I1556" t="s">
        <v>147</v>
      </c>
      <c r="J1556" t="s">
        <v>138</v>
      </c>
      <c r="K1556">
        <v>0</v>
      </c>
      <c r="L1556" t="s">
        <v>126</v>
      </c>
      <c r="M1556" t="s">
        <v>123</v>
      </c>
      <c r="N1556">
        <v>1</v>
      </c>
      <c r="O1556">
        <v>1</v>
      </c>
      <c r="P1556" t="s">
        <v>151</v>
      </c>
      <c r="Q1556" t="s">
        <v>47</v>
      </c>
      <c r="R1556">
        <v>102</v>
      </c>
      <c r="S1556" s="1">
        <v>45351</v>
      </c>
      <c r="T1556" s="1">
        <v>45403</v>
      </c>
      <c r="U1556">
        <v>1200</v>
      </c>
      <c r="V1556">
        <v>1615</v>
      </c>
      <c r="W1556" t="s">
        <v>129</v>
      </c>
      <c r="X1556" t="s">
        <v>46</v>
      </c>
      <c r="Y1556" t="s">
        <v>129</v>
      </c>
      <c r="Z1556" t="s">
        <v>50</v>
      </c>
      <c r="AA1556" t="s">
        <v>129</v>
      </c>
      <c r="AB1556" t="s">
        <v>129</v>
      </c>
      <c r="AC1556" t="s">
        <v>129</v>
      </c>
      <c r="AD1556">
        <v>0</v>
      </c>
      <c r="AE1556">
        <v>16</v>
      </c>
      <c r="AF1556">
        <v>30</v>
      </c>
      <c r="AG1556">
        <v>0</v>
      </c>
      <c r="AH1556">
        <v>0</v>
      </c>
      <c r="AI1556">
        <v>2</v>
      </c>
      <c r="AJ1556">
        <v>2</v>
      </c>
      <c r="AK1556">
        <v>2</v>
      </c>
      <c r="AL1556">
        <v>5</v>
      </c>
      <c r="AM1556">
        <v>1</v>
      </c>
      <c r="AN1556">
        <v>4</v>
      </c>
      <c r="AO1556">
        <v>0</v>
      </c>
      <c r="AP1556" t="s">
        <v>138</v>
      </c>
      <c r="AR1556" t="s">
        <v>149</v>
      </c>
      <c r="AS1556">
        <v>10.199999999999999</v>
      </c>
      <c r="AT1556">
        <v>1.333</v>
      </c>
      <c r="AU1556">
        <f t="shared" si="634"/>
        <v>15</v>
      </c>
      <c r="AV1556">
        <f t="shared" si="635"/>
        <v>15</v>
      </c>
      <c r="AW1556">
        <f t="shared" si="636"/>
        <v>15</v>
      </c>
      <c r="AX1556">
        <f t="shared" si="637"/>
        <v>255</v>
      </c>
      <c r="AY1556">
        <f t="shared" si="638"/>
        <v>3825</v>
      </c>
      <c r="AZ1556">
        <f t="shared" si="639"/>
        <v>1</v>
      </c>
      <c r="BA1556">
        <f t="shared" si="640"/>
        <v>3825</v>
      </c>
      <c r="BB1556">
        <f t="shared" si="641"/>
        <v>3825</v>
      </c>
      <c r="BC1556">
        <f t="shared" si="642"/>
        <v>1875</v>
      </c>
      <c r="BD1556">
        <f t="shared" si="643"/>
        <v>75</v>
      </c>
      <c r="BE1556">
        <f t="shared" si="644"/>
        <v>0.5</v>
      </c>
      <c r="BF1556">
        <f t="shared" si="645"/>
        <v>0.5</v>
      </c>
      <c r="BG1556">
        <f t="shared" si="646"/>
        <v>76.5</v>
      </c>
      <c r="BH1556">
        <f t="shared" si="647"/>
        <v>63.75</v>
      </c>
      <c r="BI1556">
        <f t="shared" si="648"/>
        <v>125</v>
      </c>
      <c r="BJ1556">
        <f t="shared" si="649"/>
        <v>135</v>
      </c>
      <c r="BK1556">
        <f t="shared" si="650"/>
        <v>135</v>
      </c>
      <c r="BL1556">
        <f t="shared" si="651"/>
        <v>1415</v>
      </c>
      <c r="BM1556" t="str">
        <f t="shared" si="652"/>
        <v/>
      </c>
      <c r="BN1556">
        <f t="shared" si="653"/>
        <v>-26</v>
      </c>
      <c r="BO1556" t="str">
        <f t="shared" si="654"/>
        <v/>
      </c>
      <c r="BP1556">
        <f t="shared" si="655"/>
        <v>5</v>
      </c>
      <c r="BQ1556">
        <f t="shared" si="656"/>
        <v>9</v>
      </c>
      <c r="BR1556">
        <f t="shared" si="657"/>
        <v>1</v>
      </c>
      <c r="BS1556">
        <f t="shared" si="658"/>
        <v>17</v>
      </c>
      <c r="BT1556" t="str">
        <f t="shared" si="659"/>
        <v/>
      </c>
    </row>
    <row r="1557" spans="1:72">
      <c r="A1557">
        <v>202380</v>
      </c>
      <c r="B1557">
        <v>83833</v>
      </c>
      <c r="C1557" t="s">
        <v>150</v>
      </c>
      <c r="D1557">
        <v>101</v>
      </c>
      <c r="E1557" t="s">
        <v>510</v>
      </c>
      <c r="F1557">
        <v>1350</v>
      </c>
      <c r="G1557" t="s">
        <v>532</v>
      </c>
      <c r="H1557" t="s">
        <v>232</v>
      </c>
      <c r="I1557" t="s">
        <v>147</v>
      </c>
      <c r="J1557" t="s">
        <v>138</v>
      </c>
      <c r="K1557">
        <v>0</v>
      </c>
      <c r="L1557" t="s">
        <v>126</v>
      </c>
      <c r="M1557" t="s">
        <v>123</v>
      </c>
      <c r="N1557">
        <v>1</v>
      </c>
      <c r="O1557">
        <v>9</v>
      </c>
      <c r="P1557" t="s">
        <v>151</v>
      </c>
      <c r="Q1557" t="s">
        <v>151</v>
      </c>
      <c r="R1557" t="s">
        <v>123</v>
      </c>
      <c r="S1557" s="1">
        <v>45299</v>
      </c>
      <c r="T1557" s="1">
        <v>45403</v>
      </c>
      <c r="U1557">
        <v>930</v>
      </c>
      <c r="V1557">
        <v>1010</v>
      </c>
      <c r="W1557" t="s">
        <v>129</v>
      </c>
      <c r="X1557" t="s">
        <v>129</v>
      </c>
      <c r="Y1557" t="s">
        <v>47</v>
      </c>
      <c r="Z1557" t="s">
        <v>129</v>
      </c>
      <c r="AA1557" t="s">
        <v>129</v>
      </c>
      <c r="AB1557" t="s">
        <v>129</v>
      </c>
      <c r="AC1557" t="s">
        <v>129</v>
      </c>
      <c r="AD1557">
        <v>0</v>
      </c>
      <c r="AE1557">
        <v>20</v>
      </c>
      <c r="AF1557">
        <v>30</v>
      </c>
      <c r="AG1557">
        <v>0</v>
      </c>
      <c r="AH1557">
        <v>0</v>
      </c>
      <c r="AI1557">
        <v>2</v>
      </c>
      <c r="AJ1557">
        <v>2</v>
      </c>
      <c r="AK1557">
        <v>2</v>
      </c>
      <c r="AL1557">
        <v>5</v>
      </c>
      <c r="AM1557">
        <v>1</v>
      </c>
      <c r="AN1557">
        <v>4</v>
      </c>
      <c r="AO1557">
        <v>0</v>
      </c>
      <c r="AP1557" t="s">
        <v>138</v>
      </c>
      <c r="AR1557" t="s">
        <v>133</v>
      </c>
      <c r="AS1557">
        <v>0.8</v>
      </c>
      <c r="AT1557">
        <v>0</v>
      </c>
      <c r="AU1557">
        <f t="shared" si="634"/>
        <v>15</v>
      </c>
      <c r="AV1557">
        <f t="shared" si="635"/>
        <v>75</v>
      </c>
      <c r="AW1557">
        <f t="shared" si="636"/>
        <v>75</v>
      </c>
      <c r="AX1557">
        <f t="shared" si="637"/>
        <v>40</v>
      </c>
      <c r="AY1557">
        <f t="shared" si="638"/>
        <v>600</v>
      </c>
      <c r="AZ1557">
        <f t="shared" si="639"/>
        <v>1</v>
      </c>
      <c r="BA1557">
        <f t="shared" si="640"/>
        <v>600</v>
      </c>
      <c r="BB1557">
        <f t="shared" si="641"/>
        <v>3480</v>
      </c>
      <c r="BC1557">
        <f t="shared" si="642"/>
        <v>1875</v>
      </c>
      <c r="BD1557">
        <f t="shared" si="643"/>
        <v>75</v>
      </c>
      <c r="BE1557">
        <f t="shared" si="644"/>
        <v>0.5</v>
      </c>
      <c r="BF1557">
        <f t="shared" si="645"/>
        <v>0.5</v>
      </c>
      <c r="BG1557">
        <f t="shared" si="646"/>
        <v>69.599999999999994</v>
      </c>
      <c r="BH1557">
        <f t="shared" si="647"/>
        <v>58</v>
      </c>
      <c r="BI1557">
        <f t="shared" si="648"/>
        <v>25</v>
      </c>
      <c r="BJ1557">
        <f t="shared" si="649"/>
        <v>25</v>
      </c>
      <c r="BK1557">
        <f t="shared" si="650"/>
        <v>45</v>
      </c>
      <c r="BL1557">
        <f t="shared" si="651"/>
        <v>1015</v>
      </c>
      <c r="BM1557" t="str">
        <f t="shared" si="652"/>
        <v/>
      </c>
      <c r="BN1557">
        <f t="shared" si="653"/>
        <v>-21</v>
      </c>
      <c r="BO1557" t="str">
        <f t="shared" si="654"/>
        <v/>
      </c>
      <c r="BP1557">
        <f t="shared" si="655"/>
        <v>2</v>
      </c>
      <c r="BQ1557">
        <f t="shared" si="656"/>
        <v>2</v>
      </c>
      <c r="BR1557">
        <f t="shared" si="657"/>
        <v>1</v>
      </c>
      <c r="BS1557">
        <f t="shared" si="658"/>
        <v>17</v>
      </c>
      <c r="BT1557" t="str">
        <f t="shared" si="659"/>
        <v/>
      </c>
    </row>
    <row r="1558" spans="1:72">
      <c r="A1558">
        <v>202380</v>
      </c>
      <c r="B1558">
        <v>83833</v>
      </c>
      <c r="C1558" t="s">
        <v>150</v>
      </c>
      <c r="D1558">
        <v>101</v>
      </c>
      <c r="E1558" t="s">
        <v>510</v>
      </c>
      <c r="F1558">
        <v>1350</v>
      </c>
      <c r="G1558" t="s">
        <v>532</v>
      </c>
      <c r="H1558" t="s">
        <v>232</v>
      </c>
      <c r="I1558" t="s">
        <v>147</v>
      </c>
      <c r="J1558" t="s">
        <v>138</v>
      </c>
      <c r="K1558">
        <v>0</v>
      </c>
      <c r="L1558" t="s">
        <v>126</v>
      </c>
      <c r="M1558" t="s">
        <v>123</v>
      </c>
      <c r="N1558">
        <v>1</v>
      </c>
      <c r="O1558">
        <v>9</v>
      </c>
      <c r="P1558" t="s">
        <v>151</v>
      </c>
      <c r="Q1558" t="s">
        <v>151</v>
      </c>
      <c r="R1558" t="s">
        <v>123</v>
      </c>
      <c r="S1558" s="1">
        <v>45299</v>
      </c>
      <c r="T1558" s="1">
        <v>45403</v>
      </c>
      <c r="U1558">
        <v>1021</v>
      </c>
      <c r="V1558">
        <v>1109</v>
      </c>
      <c r="W1558" t="s">
        <v>45</v>
      </c>
      <c r="X1558" t="s">
        <v>46</v>
      </c>
      <c r="Y1558" t="s">
        <v>129</v>
      </c>
      <c r="Z1558" t="s">
        <v>50</v>
      </c>
      <c r="AA1558" t="s">
        <v>52</v>
      </c>
      <c r="AB1558" t="s">
        <v>129</v>
      </c>
      <c r="AC1558" t="s">
        <v>129</v>
      </c>
      <c r="AD1558">
        <v>0</v>
      </c>
      <c r="AE1558">
        <v>20</v>
      </c>
      <c r="AF1558">
        <v>30</v>
      </c>
      <c r="AG1558">
        <v>0</v>
      </c>
      <c r="AH1558">
        <v>0</v>
      </c>
      <c r="AI1558">
        <v>2</v>
      </c>
      <c r="AJ1558">
        <v>2</v>
      </c>
      <c r="AK1558">
        <v>2</v>
      </c>
      <c r="AL1558">
        <v>5</v>
      </c>
      <c r="AM1558">
        <v>1</v>
      </c>
      <c r="AN1558">
        <v>4</v>
      </c>
      <c r="AO1558">
        <v>0</v>
      </c>
      <c r="AP1558" t="s">
        <v>138</v>
      </c>
      <c r="AR1558" t="s">
        <v>133</v>
      </c>
      <c r="AS1558">
        <v>3.84</v>
      </c>
      <c r="AT1558">
        <v>1</v>
      </c>
      <c r="AU1558">
        <f t="shared" si="634"/>
        <v>60</v>
      </c>
      <c r="AV1558">
        <f t="shared" si="635"/>
        <v>75</v>
      </c>
      <c r="AW1558">
        <f t="shared" si="636"/>
        <v>75</v>
      </c>
      <c r="AX1558">
        <f t="shared" si="637"/>
        <v>48</v>
      </c>
      <c r="AY1558">
        <f t="shared" si="638"/>
        <v>2880</v>
      </c>
      <c r="AZ1558">
        <f t="shared" si="639"/>
        <v>1</v>
      </c>
      <c r="BA1558">
        <f t="shared" si="640"/>
        <v>2880</v>
      </c>
      <c r="BB1558">
        <f t="shared" si="641"/>
        <v>3480</v>
      </c>
      <c r="BC1558">
        <f t="shared" si="642"/>
        <v>1875</v>
      </c>
      <c r="BD1558">
        <f t="shared" si="643"/>
        <v>75</v>
      </c>
      <c r="BE1558">
        <f t="shared" si="644"/>
        <v>0.5</v>
      </c>
      <c r="BF1558">
        <f t="shared" si="645"/>
        <v>0.5</v>
      </c>
      <c r="BG1558">
        <f t="shared" si="646"/>
        <v>69.599999999999994</v>
      </c>
      <c r="BH1558">
        <f t="shared" si="647"/>
        <v>58</v>
      </c>
      <c r="BI1558">
        <f t="shared" si="648"/>
        <v>25</v>
      </c>
      <c r="BJ1558">
        <f t="shared" si="649"/>
        <v>25</v>
      </c>
      <c r="BK1558">
        <f t="shared" si="650"/>
        <v>45</v>
      </c>
      <c r="BL1558">
        <f t="shared" si="651"/>
        <v>1106</v>
      </c>
      <c r="BM1558" t="str">
        <f t="shared" si="652"/>
        <v/>
      </c>
      <c r="BN1558">
        <f t="shared" si="653"/>
        <v>-21</v>
      </c>
      <c r="BO1558" t="str">
        <f t="shared" si="654"/>
        <v/>
      </c>
      <c r="BP1558">
        <f t="shared" si="655"/>
        <v>2</v>
      </c>
      <c r="BQ1558">
        <f t="shared" si="656"/>
        <v>2</v>
      </c>
      <c r="BR1558">
        <f t="shared" si="657"/>
        <v>1</v>
      </c>
      <c r="BS1558">
        <f t="shared" si="658"/>
        <v>17</v>
      </c>
      <c r="BT1558" t="str">
        <f t="shared" si="659"/>
        <v>Flag</v>
      </c>
    </row>
    <row r="1559" spans="1:72">
      <c r="A1559">
        <v>202380</v>
      </c>
      <c r="B1559">
        <v>83833</v>
      </c>
      <c r="C1559" t="s">
        <v>150</v>
      </c>
      <c r="D1559">
        <v>101</v>
      </c>
      <c r="E1559" t="s">
        <v>510</v>
      </c>
      <c r="F1559">
        <v>1350</v>
      </c>
      <c r="G1559" t="s">
        <v>532</v>
      </c>
      <c r="H1559" t="s">
        <v>232</v>
      </c>
      <c r="I1559" t="s">
        <v>147</v>
      </c>
      <c r="J1559" t="s">
        <v>138</v>
      </c>
      <c r="K1559">
        <v>0</v>
      </c>
      <c r="L1559" t="s">
        <v>126</v>
      </c>
      <c r="M1559" t="s">
        <v>123</v>
      </c>
      <c r="N1559">
        <v>1</v>
      </c>
      <c r="O1559">
        <v>9</v>
      </c>
      <c r="P1559" t="s">
        <v>151</v>
      </c>
      <c r="Q1559" t="s">
        <v>141</v>
      </c>
      <c r="R1559" t="s">
        <v>141</v>
      </c>
      <c r="S1559" s="1">
        <v>45299</v>
      </c>
      <c r="T1559" s="1">
        <v>45403</v>
      </c>
      <c r="U1559" t="s">
        <v>129</v>
      </c>
      <c r="W1559" t="s">
        <v>129</v>
      </c>
      <c r="X1559" t="s">
        <v>129</v>
      </c>
      <c r="Y1559" t="s">
        <v>129</v>
      </c>
      <c r="Z1559" t="s">
        <v>129</v>
      </c>
      <c r="AA1559" t="s">
        <v>129</v>
      </c>
      <c r="AB1559" t="s">
        <v>129</v>
      </c>
      <c r="AC1559" t="s">
        <v>129</v>
      </c>
      <c r="AD1559">
        <v>0</v>
      </c>
      <c r="AE1559">
        <v>20</v>
      </c>
      <c r="AF1559">
        <v>30</v>
      </c>
      <c r="AG1559">
        <v>0</v>
      </c>
      <c r="AH1559">
        <v>0</v>
      </c>
      <c r="AI1559">
        <v>2</v>
      </c>
      <c r="AJ1559">
        <v>2</v>
      </c>
      <c r="AK1559">
        <v>2</v>
      </c>
      <c r="AL1559">
        <v>5</v>
      </c>
      <c r="AM1559">
        <v>1</v>
      </c>
      <c r="AN1559">
        <v>4</v>
      </c>
      <c r="AO1559">
        <v>0</v>
      </c>
      <c r="AP1559" t="s">
        <v>138</v>
      </c>
      <c r="AR1559" t="s">
        <v>149</v>
      </c>
      <c r="AS1559">
        <v>2</v>
      </c>
      <c r="AT1559">
        <v>1</v>
      </c>
      <c r="AU1559">
        <f t="shared" si="634"/>
        <v>0</v>
      </c>
      <c r="AV1559">
        <f t="shared" si="635"/>
        <v>75</v>
      </c>
      <c r="AW1559">
        <f t="shared" si="636"/>
        <v>75</v>
      </c>
      <c r="AX1559" t="str">
        <f t="shared" si="637"/>
        <v/>
      </c>
      <c r="AY1559" t="str">
        <f t="shared" si="638"/>
        <v/>
      </c>
      <c r="AZ1559">
        <f t="shared" si="639"/>
        <v>1</v>
      </c>
      <c r="BA1559" t="str">
        <f t="shared" si="640"/>
        <v/>
      </c>
      <c r="BB1559">
        <f t="shared" si="641"/>
        <v>3480</v>
      </c>
      <c r="BC1559">
        <f t="shared" si="642"/>
        <v>1875</v>
      </c>
      <c r="BD1559">
        <f t="shared" si="643"/>
        <v>75</v>
      </c>
      <c r="BE1559">
        <f t="shared" si="644"/>
        <v>0.5</v>
      </c>
      <c r="BF1559">
        <f t="shared" si="645"/>
        <v>0.5</v>
      </c>
      <c r="BG1559">
        <f t="shared" si="646"/>
        <v>69.599999999999994</v>
      </c>
      <c r="BH1559">
        <f t="shared" si="647"/>
        <v>58</v>
      </c>
      <c r="BI1559">
        <f t="shared" si="648"/>
        <v>25</v>
      </c>
      <c r="BJ1559">
        <f t="shared" si="649"/>
        <v>25</v>
      </c>
      <c r="BK1559">
        <f t="shared" si="650"/>
        <v>45</v>
      </c>
      <c r="BL1559" t="str">
        <f t="shared" si="651"/>
        <v/>
      </c>
      <c r="BM1559" t="str">
        <f t="shared" si="652"/>
        <v/>
      </c>
      <c r="BN1559">
        <f t="shared" si="653"/>
        <v>-21</v>
      </c>
      <c r="BO1559" t="str">
        <f t="shared" si="654"/>
        <v/>
      </c>
      <c r="BP1559">
        <f t="shared" si="655"/>
        <v>2</v>
      </c>
      <c r="BQ1559">
        <f t="shared" si="656"/>
        <v>2</v>
      </c>
      <c r="BR1559">
        <f t="shared" si="657"/>
        <v>1</v>
      </c>
      <c r="BS1559">
        <f t="shared" si="658"/>
        <v>17</v>
      </c>
      <c r="BT1559" t="str">
        <f t="shared" si="659"/>
        <v/>
      </c>
    </row>
    <row r="1560" spans="1:72">
      <c r="A1560">
        <v>202380</v>
      </c>
      <c r="B1560">
        <v>82396</v>
      </c>
      <c r="C1560" t="s">
        <v>123</v>
      </c>
      <c r="D1560">
        <v>114</v>
      </c>
      <c r="E1560" t="s">
        <v>510</v>
      </c>
      <c r="F1560">
        <v>1360</v>
      </c>
      <c r="G1560" t="s">
        <v>533</v>
      </c>
      <c r="H1560">
        <v>151</v>
      </c>
      <c r="I1560" t="s">
        <v>147</v>
      </c>
      <c r="J1560" t="s">
        <v>138</v>
      </c>
      <c r="K1560">
        <v>0</v>
      </c>
      <c r="L1560" t="s">
        <v>126</v>
      </c>
      <c r="M1560" t="s">
        <v>123</v>
      </c>
      <c r="N1560">
        <v>1</v>
      </c>
      <c r="O1560">
        <v>1</v>
      </c>
      <c r="P1560" t="s">
        <v>151</v>
      </c>
      <c r="Q1560" t="s">
        <v>134</v>
      </c>
      <c r="R1560">
        <v>138</v>
      </c>
      <c r="S1560" s="1">
        <v>45351</v>
      </c>
      <c r="T1560" s="1">
        <v>45403</v>
      </c>
      <c r="U1560">
        <v>730</v>
      </c>
      <c r="V1560">
        <v>1145</v>
      </c>
      <c r="W1560" t="s">
        <v>129</v>
      </c>
      <c r="X1560" t="s">
        <v>46</v>
      </c>
      <c r="Y1560" t="s">
        <v>129</v>
      </c>
      <c r="Z1560" t="s">
        <v>50</v>
      </c>
      <c r="AA1560" t="s">
        <v>129</v>
      </c>
      <c r="AB1560" t="s">
        <v>129</v>
      </c>
      <c r="AC1560" t="s">
        <v>129</v>
      </c>
      <c r="AD1560">
        <v>0</v>
      </c>
      <c r="AE1560">
        <v>16</v>
      </c>
      <c r="AF1560">
        <v>30</v>
      </c>
      <c r="AG1560">
        <v>0</v>
      </c>
      <c r="AH1560">
        <v>0</v>
      </c>
      <c r="AI1560">
        <v>2</v>
      </c>
      <c r="AJ1560">
        <v>2</v>
      </c>
      <c r="AK1560">
        <v>2</v>
      </c>
      <c r="AL1560">
        <v>5</v>
      </c>
      <c r="AM1560">
        <v>1</v>
      </c>
      <c r="AN1560">
        <v>4</v>
      </c>
      <c r="AO1560">
        <v>0</v>
      </c>
      <c r="AP1560" t="s">
        <v>138</v>
      </c>
      <c r="AR1560" t="s">
        <v>149</v>
      </c>
      <c r="AS1560">
        <v>10.199999999999999</v>
      </c>
      <c r="AT1560">
        <v>1.333</v>
      </c>
      <c r="AU1560">
        <f t="shared" si="634"/>
        <v>15</v>
      </c>
      <c r="AV1560">
        <f t="shared" si="635"/>
        <v>15</v>
      </c>
      <c r="AW1560">
        <f t="shared" si="636"/>
        <v>15</v>
      </c>
      <c r="AX1560">
        <f t="shared" si="637"/>
        <v>255</v>
      </c>
      <c r="AY1560">
        <f t="shared" si="638"/>
        <v>3825</v>
      </c>
      <c r="AZ1560">
        <f t="shared" si="639"/>
        <v>1</v>
      </c>
      <c r="BA1560">
        <f t="shared" si="640"/>
        <v>3825</v>
      </c>
      <c r="BB1560">
        <f t="shared" si="641"/>
        <v>3825</v>
      </c>
      <c r="BC1560">
        <f t="shared" si="642"/>
        <v>1875</v>
      </c>
      <c r="BD1560">
        <f t="shared" si="643"/>
        <v>75</v>
      </c>
      <c r="BE1560">
        <f t="shared" si="644"/>
        <v>0.5</v>
      </c>
      <c r="BF1560">
        <f t="shared" si="645"/>
        <v>0.5</v>
      </c>
      <c r="BG1560">
        <f t="shared" si="646"/>
        <v>76.5</v>
      </c>
      <c r="BH1560">
        <f t="shared" si="647"/>
        <v>63.75</v>
      </c>
      <c r="BI1560">
        <f t="shared" si="648"/>
        <v>125</v>
      </c>
      <c r="BJ1560">
        <f t="shared" si="649"/>
        <v>135</v>
      </c>
      <c r="BK1560">
        <f t="shared" si="650"/>
        <v>135</v>
      </c>
      <c r="BL1560">
        <f t="shared" si="651"/>
        <v>945</v>
      </c>
      <c r="BM1560" t="str">
        <f t="shared" si="652"/>
        <v/>
      </c>
      <c r="BN1560">
        <f t="shared" si="653"/>
        <v>-26</v>
      </c>
      <c r="BO1560" t="str">
        <f t="shared" si="654"/>
        <v/>
      </c>
      <c r="BP1560">
        <f t="shared" si="655"/>
        <v>5</v>
      </c>
      <c r="BQ1560">
        <f t="shared" si="656"/>
        <v>9</v>
      </c>
      <c r="BR1560">
        <f t="shared" si="657"/>
        <v>1</v>
      </c>
      <c r="BS1560">
        <f t="shared" si="658"/>
        <v>17</v>
      </c>
      <c r="BT1560" t="str">
        <f t="shared" si="659"/>
        <v/>
      </c>
    </row>
    <row r="1561" spans="1:72">
      <c r="A1561">
        <v>202380</v>
      </c>
      <c r="B1561">
        <v>82396</v>
      </c>
      <c r="C1561" t="s">
        <v>123</v>
      </c>
      <c r="D1561">
        <v>114</v>
      </c>
      <c r="E1561" t="s">
        <v>510</v>
      </c>
      <c r="F1561">
        <v>1360</v>
      </c>
      <c r="G1561" t="s">
        <v>533</v>
      </c>
      <c r="H1561">
        <v>151</v>
      </c>
      <c r="I1561" t="s">
        <v>147</v>
      </c>
      <c r="J1561" t="s">
        <v>138</v>
      </c>
      <c r="K1561">
        <v>0</v>
      </c>
      <c r="L1561" t="s">
        <v>126</v>
      </c>
      <c r="M1561" t="s">
        <v>123</v>
      </c>
      <c r="N1561">
        <v>1</v>
      </c>
      <c r="O1561">
        <v>1</v>
      </c>
      <c r="P1561" t="s">
        <v>151</v>
      </c>
      <c r="Q1561" t="s">
        <v>141</v>
      </c>
      <c r="R1561" t="s">
        <v>141</v>
      </c>
      <c r="S1561" s="1">
        <v>45351</v>
      </c>
      <c r="T1561" s="1">
        <v>45403</v>
      </c>
      <c r="U1561" t="s">
        <v>129</v>
      </c>
      <c r="W1561" t="s">
        <v>129</v>
      </c>
      <c r="X1561" t="s">
        <v>129</v>
      </c>
      <c r="Y1561" t="s">
        <v>129</v>
      </c>
      <c r="Z1561" t="s">
        <v>129</v>
      </c>
      <c r="AA1561" t="s">
        <v>129</v>
      </c>
      <c r="AB1561" t="s">
        <v>129</v>
      </c>
      <c r="AC1561" t="s">
        <v>129</v>
      </c>
      <c r="AD1561">
        <v>0</v>
      </c>
      <c r="AE1561">
        <v>16</v>
      </c>
      <c r="AF1561">
        <v>30</v>
      </c>
      <c r="AG1561">
        <v>0</v>
      </c>
      <c r="AH1561">
        <v>0</v>
      </c>
      <c r="AI1561">
        <v>2</v>
      </c>
      <c r="AJ1561">
        <v>2</v>
      </c>
      <c r="AK1561">
        <v>2</v>
      </c>
      <c r="AL1561">
        <v>5</v>
      </c>
      <c r="AM1561">
        <v>1</v>
      </c>
      <c r="AN1561">
        <v>4</v>
      </c>
      <c r="AO1561">
        <v>0</v>
      </c>
      <c r="AP1561" t="s">
        <v>138</v>
      </c>
      <c r="AR1561" t="s">
        <v>133</v>
      </c>
      <c r="AS1561">
        <v>2</v>
      </c>
      <c r="AT1561">
        <v>1</v>
      </c>
      <c r="AU1561">
        <f t="shared" si="634"/>
        <v>0</v>
      </c>
      <c r="AV1561">
        <f t="shared" si="635"/>
        <v>15</v>
      </c>
      <c r="AW1561">
        <f t="shared" si="636"/>
        <v>15</v>
      </c>
      <c r="AX1561" t="str">
        <f t="shared" si="637"/>
        <v/>
      </c>
      <c r="AY1561" t="str">
        <f t="shared" si="638"/>
        <v/>
      </c>
      <c r="AZ1561">
        <f t="shared" si="639"/>
        <v>1</v>
      </c>
      <c r="BA1561" t="str">
        <f t="shared" si="640"/>
        <v/>
      </c>
      <c r="BB1561">
        <f t="shared" si="641"/>
        <v>3825</v>
      </c>
      <c r="BC1561">
        <f t="shared" si="642"/>
        <v>1875</v>
      </c>
      <c r="BD1561">
        <f t="shared" si="643"/>
        <v>75</v>
      </c>
      <c r="BE1561">
        <f t="shared" si="644"/>
        <v>0.5</v>
      </c>
      <c r="BF1561">
        <f t="shared" si="645"/>
        <v>0.5</v>
      </c>
      <c r="BG1561">
        <f t="shared" si="646"/>
        <v>76.5</v>
      </c>
      <c r="BH1561">
        <f t="shared" si="647"/>
        <v>63.75</v>
      </c>
      <c r="BI1561">
        <f t="shared" si="648"/>
        <v>125</v>
      </c>
      <c r="BJ1561">
        <f t="shared" si="649"/>
        <v>135</v>
      </c>
      <c r="BK1561">
        <f t="shared" si="650"/>
        <v>135</v>
      </c>
      <c r="BL1561" t="str">
        <f t="shared" si="651"/>
        <v/>
      </c>
      <c r="BM1561" t="str">
        <f t="shared" si="652"/>
        <v/>
      </c>
      <c r="BN1561">
        <f t="shared" si="653"/>
        <v>-26</v>
      </c>
      <c r="BO1561" t="str">
        <f t="shared" si="654"/>
        <v/>
      </c>
      <c r="BP1561">
        <f t="shared" si="655"/>
        <v>5</v>
      </c>
      <c r="BQ1561">
        <f t="shared" si="656"/>
        <v>9</v>
      </c>
      <c r="BR1561">
        <f t="shared" si="657"/>
        <v>1</v>
      </c>
      <c r="BS1561">
        <f t="shared" si="658"/>
        <v>17</v>
      </c>
      <c r="BT1561" t="str">
        <f t="shared" si="659"/>
        <v/>
      </c>
    </row>
    <row r="1562" spans="1:72">
      <c r="A1562">
        <v>202380</v>
      </c>
      <c r="B1562">
        <v>82461</v>
      </c>
      <c r="C1562" t="s">
        <v>123</v>
      </c>
      <c r="D1562">
        <v>114</v>
      </c>
      <c r="E1562" t="s">
        <v>510</v>
      </c>
      <c r="F1562">
        <v>1360</v>
      </c>
      <c r="G1562" t="s">
        <v>533</v>
      </c>
      <c r="H1562">
        <v>152</v>
      </c>
      <c r="I1562" t="s">
        <v>147</v>
      </c>
      <c r="J1562" t="s">
        <v>138</v>
      </c>
      <c r="K1562">
        <v>0</v>
      </c>
      <c r="L1562" t="s">
        <v>126</v>
      </c>
      <c r="M1562" t="s">
        <v>123</v>
      </c>
      <c r="N1562">
        <v>1</v>
      </c>
      <c r="O1562">
        <v>1</v>
      </c>
      <c r="P1562" t="s">
        <v>151</v>
      </c>
      <c r="Q1562" t="s">
        <v>141</v>
      </c>
      <c r="R1562" t="s">
        <v>141</v>
      </c>
      <c r="S1562" s="1">
        <v>45351</v>
      </c>
      <c r="T1562" s="1">
        <v>45403</v>
      </c>
      <c r="U1562" t="s">
        <v>129</v>
      </c>
      <c r="W1562" t="s">
        <v>129</v>
      </c>
      <c r="X1562" t="s">
        <v>129</v>
      </c>
      <c r="Y1562" t="s">
        <v>129</v>
      </c>
      <c r="Z1562" t="s">
        <v>129</v>
      </c>
      <c r="AA1562" t="s">
        <v>129</v>
      </c>
      <c r="AB1562" t="s">
        <v>129</v>
      </c>
      <c r="AC1562" t="s">
        <v>129</v>
      </c>
      <c r="AD1562">
        <v>0</v>
      </c>
      <c r="AE1562">
        <v>16</v>
      </c>
      <c r="AF1562">
        <v>30</v>
      </c>
      <c r="AG1562">
        <v>0</v>
      </c>
      <c r="AH1562">
        <v>0</v>
      </c>
      <c r="AI1562">
        <v>2</v>
      </c>
      <c r="AJ1562">
        <v>2</v>
      </c>
      <c r="AK1562">
        <v>2</v>
      </c>
      <c r="AL1562">
        <v>5</v>
      </c>
      <c r="AM1562">
        <v>1</v>
      </c>
      <c r="AN1562">
        <v>4</v>
      </c>
      <c r="AO1562">
        <v>0</v>
      </c>
      <c r="AP1562" t="s">
        <v>138</v>
      </c>
      <c r="AR1562" t="s">
        <v>133</v>
      </c>
      <c r="AS1562">
        <v>2</v>
      </c>
      <c r="AT1562">
        <v>1</v>
      </c>
      <c r="AU1562">
        <f t="shared" si="634"/>
        <v>0</v>
      </c>
      <c r="AV1562">
        <f t="shared" si="635"/>
        <v>15</v>
      </c>
      <c r="AW1562">
        <f t="shared" si="636"/>
        <v>15</v>
      </c>
      <c r="AX1562" t="str">
        <f t="shared" si="637"/>
        <v/>
      </c>
      <c r="AY1562" t="str">
        <f t="shared" si="638"/>
        <v/>
      </c>
      <c r="AZ1562">
        <f t="shared" si="639"/>
        <v>1</v>
      </c>
      <c r="BA1562" t="str">
        <f t="shared" si="640"/>
        <v/>
      </c>
      <c r="BB1562">
        <f t="shared" si="641"/>
        <v>3825</v>
      </c>
      <c r="BC1562">
        <f t="shared" si="642"/>
        <v>1875</v>
      </c>
      <c r="BD1562">
        <f t="shared" si="643"/>
        <v>75</v>
      </c>
      <c r="BE1562">
        <f t="shared" si="644"/>
        <v>0.5</v>
      </c>
      <c r="BF1562">
        <f t="shared" si="645"/>
        <v>0.5</v>
      </c>
      <c r="BG1562">
        <f t="shared" si="646"/>
        <v>76.5</v>
      </c>
      <c r="BH1562">
        <f t="shared" si="647"/>
        <v>63.75</v>
      </c>
      <c r="BI1562">
        <f t="shared" si="648"/>
        <v>125</v>
      </c>
      <c r="BJ1562">
        <f t="shared" si="649"/>
        <v>135</v>
      </c>
      <c r="BK1562">
        <f t="shared" si="650"/>
        <v>135</v>
      </c>
      <c r="BL1562" t="str">
        <f t="shared" si="651"/>
        <v/>
      </c>
      <c r="BM1562" t="str">
        <f t="shared" si="652"/>
        <v/>
      </c>
      <c r="BN1562">
        <f t="shared" si="653"/>
        <v>-26</v>
      </c>
      <c r="BO1562" t="str">
        <f t="shared" si="654"/>
        <v/>
      </c>
      <c r="BP1562">
        <f t="shared" si="655"/>
        <v>5</v>
      </c>
      <c r="BQ1562">
        <f t="shared" si="656"/>
        <v>9</v>
      </c>
      <c r="BR1562">
        <f t="shared" si="657"/>
        <v>1</v>
      </c>
      <c r="BS1562">
        <f t="shared" si="658"/>
        <v>17</v>
      </c>
      <c r="BT1562" t="str">
        <f t="shared" si="659"/>
        <v/>
      </c>
    </row>
    <row r="1563" spans="1:72">
      <c r="A1563">
        <v>202380</v>
      </c>
      <c r="B1563">
        <v>82461</v>
      </c>
      <c r="C1563" t="s">
        <v>123</v>
      </c>
      <c r="D1563">
        <v>114</v>
      </c>
      <c r="E1563" t="s">
        <v>510</v>
      </c>
      <c r="F1563">
        <v>1360</v>
      </c>
      <c r="G1563" t="s">
        <v>533</v>
      </c>
      <c r="H1563">
        <v>152</v>
      </c>
      <c r="I1563" t="s">
        <v>147</v>
      </c>
      <c r="J1563" t="s">
        <v>138</v>
      </c>
      <c r="K1563">
        <v>0</v>
      </c>
      <c r="L1563" t="s">
        <v>126</v>
      </c>
      <c r="M1563" t="s">
        <v>123</v>
      </c>
      <c r="N1563">
        <v>1</v>
      </c>
      <c r="O1563">
        <v>1</v>
      </c>
      <c r="P1563" t="s">
        <v>151</v>
      </c>
      <c r="Q1563" t="s">
        <v>134</v>
      </c>
      <c r="R1563">
        <v>138</v>
      </c>
      <c r="S1563" s="1">
        <v>45351</v>
      </c>
      <c r="T1563" s="1">
        <v>45403</v>
      </c>
      <c r="U1563">
        <v>1630</v>
      </c>
      <c r="V1563">
        <v>2045</v>
      </c>
      <c r="W1563" t="s">
        <v>129</v>
      </c>
      <c r="X1563" t="s">
        <v>46</v>
      </c>
      <c r="Y1563" t="s">
        <v>129</v>
      </c>
      <c r="Z1563" t="s">
        <v>50</v>
      </c>
      <c r="AA1563" t="s">
        <v>129</v>
      </c>
      <c r="AB1563" t="s">
        <v>129</v>
      </c>
      <c r="AC1563" t="s">
        <v>129</v>
      </c>
      <c r="AD1563">
        <v>0</v>
      </c>
      <c r="AE1563">
        <v>16</v>
      </c>
      <c r="AF1563">
        <v>30</v>
      </c>
      <c r="AG1563">
        <v>0</v>
      </c>
      <c r="AH1563">
        <v>0</v>
      </c>
      <c r="AI1563">
        <v>2</v>
      </c>
      <c r="AJ1563">
        <v>2</v>
      </c>
      <c r="AK1563">
        <v>2</v>
      </c>
      <c r="AL1563">
        <v>5</v>
      </c>
      <c r="AM1563">
        <v>1</v>
      </c>
      <c r="AN1563">
        <v>4</v>
      </c>
      <c r="AO1563">
        <v>0</v>
      </c>
      <c r="AP1563" t="s">
        <v>138</v>
      </c>
      <c r="AR1563" t="s">
        <v>149</v>
      </c>
      <c r="AS1563">
        <v>10.199999999999999</v>
      </c>
      <c r="AT1563">
        <v>1.333</v>
      </c>
      <c r="AU1563">
        <f t="shared" si="634"/>
        <v>15</v>
      </c>
      <c r="AV1563">
        <f t="shared" si="635"/>
        <v>15</v>
      </c>
      <c r="AW1563">
        <f t="shared" si="636"/>
        <v>15</v>
      </c>
      <c r="AX1563">
        <f t="shared" si="637"/>
        <v>255</v>
      </c>
      <c r="AY1563">
        <f t="shared" si="638"/>
        <v>3825</v>
      </c>
      <c r="AZ1563">
        <f t="shared" si="639"/>
        <v>1</v>
      </c>
      <c r="BA1563">
        <f t="shared" si="640"/>
        <v>3825</v>
      </c>
      <c r="BB1563">
        <f t="shared" si="641"/>
        <v>3825</v>
      </c>
      <c r="BC1563">
        <f t="shared" si="642"/>
        <v>1875</v>
      </c>
      <c r="BD1563">
        <f t="shared" si="643"/>
        <v>75</v>
      </c>
      <c r="BE1563">
        <f t="shared" si="644"/>
        <v>0.5</v>
      </c>
      <c r="BF1563">
        <f t="shared" si="645"/>
        <v>0.5</v>
      </c>
      <c r="BG1563">
        <f t="shared" si="646"/>
        <v>76.5</v>
      </c>
      <c r="BH1563">
        <f t="shared" si="647"/>
        <v>63.75</v>
      </c>
      <c r="BI1563">
        <f t="shared" si="648"/>
        <v>125</v>
      </c>
      <c r="BJ1563">
        <f t="shared" si="649"/>
        <v>135</v>
      </c>
      <c r="BK1563">
        <f t="shared" si="650"/>
        <v>135</v>
      </c>
      <c r="BL1563">
        <f t="shared" si="651"/>
        <v>1845</v>
      </c>
      <c r="BM1563" t="str">
        <f t="shared" si="652"/>
        <v/>
      </c>
      <c r="BN1563">
        <f t="shared" si="653"/>
        <v>-26</v>
      </c>
      <c r="BO1563" t="str">
        <f t="shared" si="654"/>
        <v/>
      </c>
      <c r="BP1563">
        <f t="shared" si="655"/>
        <v>5</v>
      </c>
      <c r="BQ1563">
        <f t="shared" si="656"/>
        <v>9</v>
      </c>
      <c r="BR1563">
        <f t="shared" si="657"/>
        <v>1</v>
      </c>
      <c r="BS1563">
        <f t="shared" si="658"/>
        <v>17</v>
      </c>
      <c r="BT1563" t="str">
        <f t="shared" si="659"/>
        <v/>
      </c>
    </row>
    <row r="1564" spans="1:72">
      <c r="A1564">
        <v>202380</v>
      </c>
      <c r="B1564">
        <v>82397</v>
      </c>
      <c r="C1564" t="s">
        <v>123</v>
      </c>
      <c r="D1564">
        <v>113</v>
      </c>
      <c r="E1564" t="s">
        <v>510</v>
      </c>
      <c r="F1564">
        <v>1370</v>
      </c>
      <c r="G1564" t="s">
        <v>534</v>
      </c>
      <c r="H1564">
        <v>151</v>
      </c>
      <c r="I1564" t="s">
        <v>147</v>
      </c>
      <c r="J1564" t="s">
        <v>138</v>
      </c>
      <c r="K1564">
        <v>0</v>
      </c>
      <c r="L1564" t="s">
        <v>126</v>
      </c>
      <c r="M1564" t="s">
        <v>123</v>
      </c>
      <c r="N1564">
        <v>1</v>
      </c>
      <c r="O1564">
        <v>1</v>
      </c>
      <c r="P1564" t="s">
        <v>151</v>
      </c>
      <c r="Q1564" t="s">
        <v>141</v>
      </c>
      <c r="R1564" t="s">
        <v>141</v>
      </c>
      <c r="S1564" s="1">
        <v>45299</v>
      </c>
      <c r="T1564" s="1">
        <v>45350</v>
      </c>
      <c r="U1564" t="s">
        <v>129</v>
      </c>
      <c r="W1564" t="s">
        <v>129</v>
      </c>
      <c r="X1564" t="s">
        <v>129</v>
      </c>
      <c r="Y1564" t="s">
        <v>129</v>
      </c>
      <c r="Z1564" t="s">
        <v>129</v>
      </c>
      <c r="AA1564" t="s">
        <v>129</v>
      </c>
      <c r="AB1564" t="s">
        <v>129</v>
      </c>
      <c r="AC1564" t="s">
        <v>129</v>
      </c>
      <c r="AD1564">
        <v>0</v>
      </c>
      <c r="AE1564">
        <v>16</v>
      </c>
      <c r="AF1564">
        <v>30</v>
      </c>
      <c r="AG1564">
        <v>0</v>
      </c>
      <c r="AH1564">
        <v>0</v>
      </c>
      <c r="AI1564">
        <v>2</v>
      </c>
      <c r="AJ1564">
        <v>2</v>
      </c>
      <c r="AK1564">
        <v>2</v>
      </c>
      <c r="AL1564">
        <v>5</v>
      </c>
      <c r="AM1564">
        <v>1</v>
      </c>
      <c r="AN1564">
        <v>4</v>
      </c>
      <c r="AO1564">
        <v>0</v>
      </c>
      <c r="AP1564" t="s">
        <v>138</v>
      </c>
      <c r="AR1564" t="s">
        <v>133</v>
      </c>
      <c r="AS1564">
        <v>2</v>
      </c>
      <c r="AT1564">
        <v>1</v>
      </c>
      <c r="AU1564">
        <f t="shared" si="634"/>
        <v>0</v>
      </c>
      <c r="AV1564">
        <f t="shared" si="635"/>
        <v>16</v>
      </c>
      <c r="AW1564">
        <f t="shared" si="636"/>
        <v>16</v>
      </c>
      <c r="AX1564" t="str">
        <f t="shared" si="637"/>
        <v/>
      </c>
      <c r="AY1564" t="str">
        <f t="shared" si="638"/>
        <v/>
      </c>
      <c r="AZ1564">
        <f t="shared" si="639"/>
        <v>1</v>
      </c>
      <c r="BA1564" t="str">
        <f t="shared" si="640"/>
        <v/>
      </c>
      <c r="BB1564">
        <f t="shared" si="641"/>
        <v>4080</v>
      </c>
      <c r="BC1564">
        <f t="shared" si="642"/>
        <v>1875</v>
      </c>
      <c r="BD1564">
        <f t="shared" si="643"/>
        <v>75</v>
      </c>
      <c r="BE1564">
        <f t="shared" si="644"/>
        <v>0.5</v>
      </c>
      <c r="BF1564">
        <f t="shared" si="645"/>
        <v>0.5</v>
      </c>
      <c r="BG1564">
        <f t="shared" si="646"/>
        <v>81.599999999999994</v>
      </c>
      <c r="BH1564">
        <f t="shared" si="647"/>
        <v>68</v>
      </c>
      <c r="BI1564">
        <f t="shared" si="648"/>
        <v>117.1875</v>
      </c>
      <c r="BJ1564">
        <f t="shared" si="649"/>
        <v>122.1875</v>
      </c>
      <c r="BK1564">
        <f t="shared" si="650"/>
        <v>135</v>
      </c>
      <c r="BL1564" t="str">
        <f t="shared" si="651"/>
        <v/>
      </c>
      <c r="BM1564" t="str">
        <f t="shared" si="652"/>
        <v/>
      </c>
      <c r="BN1564">
        <f t="shared" si="653"/>
        <v>-31</v>
      </c>
      <c r="BO1564" t="str">
        <f t="shared" si="654"/>
        <v/>
      </c>
      <c r="BP1564">
        <f t="shared" si="655"/>
        <v>2</v>
      </c>
      <c r="BQ1564">
        <f t="shared" si="656"/>
        <v>2</v>
      </c>
      <c r="BR1564">
        <f t="shared" si="657"/>
        <v>4</v>
      </c>
      <c r="BS1564">
        <f t="shared" si="658"/>
        <v>9</v>
      </c>
      <c r="BT1564" t="str">
        <f t="shared" si="659"/>
        <v/>
      </c>
    </row>
    <row r="1565" spans="1:72">
      <c r="A1565">
        <v>202380</v>
      </c>
      <c r="B1565">
        <v>82397</v>
      </c>
      <c r="C1565" t="s">
        <v>123</v>
      </c>
      <c r="D1565">
        <v>113</v>
      </c>
      <c r="E1565" t="s">
        <v>510</v>
      </c>
      <c r="F1565">
        <v>1370</v>
      </c>
      <c r="G1565" t="s">
        <v>534</v>
      </c>
      <c r="H1565">
        <v>151</v>
      </c>
      <c r="I1565" t="s">
        <v>147</v>
      </c>
      <c r="J1565" t="s">
        <v>138</v>
      </c>
      <c r="K1565">
        <v>0</v>
      </c>
      <c r="L1565" t="s">
        <v>126</v>
      </c>
      <c r="M1565" t="s">
        <v>123</v>
      </c>
      <c r="N1565">
        <v>1</v>
      </c>
      <c r="O1565">
        <v>1</v>
      </c>
      <c r="P1565" t="s">
        <v>151</v>
      </c>
      <c r="Q1565" t="s">
        <v>134</v>
      </c>
      <c r="R1565">
        <v>138</v>
      </c>
      <c r="S1565" s="1">
        <v>45299</v>
      </c>
      <c r="T1565" s="1">
        <v>45350</v>
      </c>
      <c r="U1565">
        <v>730</v>
      </c>
      <c r="V1565">
        <v>1145</v>
      </c>
      <c r="W1565" t="s">
        <v>45</v>
      </c>
      <c r="X1565" t="s">
        <v>129</v>
      </c>
      <c r="Y1565" t="s">
        <v>47</v>
      </c>
      <c r="Z1565" t="s">
        <v>129</v>
      </c>
      <c r="AA1565" t="s">
        <v>129</v>
      </c>
      <c r="AB1565" t="s">
        <v>129</v>
      </c>
      <c r="AC1565" t="s">
        <v>129</v>
      </c>
      <c r="AD1565">
        <v>0</v>
      </c>
      <c r="AE1565">
        <v>16</v>
      </c>
      <c r="AF1565">
        <v>30</v>
      </c>
      <c r="AG1565">
        <v>0</v>
      </c>
      <c r="AH1565">
        <v>0</v>
      </c>
      <c r="AI1565">
        <v>2</v>
      </c>
      <c r="AJ1565">
        <v>2</v>
      </c>
      <c r="AK1565">
        <v>2</v>
      </c>
      <c r="AL1565">
        <v>5</v>
      </c>
      <c r="AM1565">
        <v>1</v>
      </c>
      <c r="AN1565">
        <v>4</v>
      </c>
      <c r="AO1565">
        <v>0</v>
      </c>
      <c r="AP1565" t="s">
        <v>138</v>
      </c>
      <c r="AR1565" t="s">
        <v>149</v>
      </c>
      <c r="AS1565">
        <v>10.199999999999999</v>
      </c>
      <c r="AT1565">
        <v>1.333</v>
      </c>
      <c r="AU1565">
        <f t="shared" si="634"/>
        <v>16</v>
      </c>
      <c r="AV1565">
        <f t="shared" si="635"/>
        <v>16</v>
      </c>
      <c r="AW1565">
        <f t="shared" si="636"/>
        <v>16</v>
      </c>
      <c r="AX1565">
        <f t="shared" si="637"/>
        <v>255</v>
      </c>
      <c r="AY1565">
        <f t="shared" si="638"/>
        <v>4080</v>
      </c>
      <c r="AZ1565">
        <f t="shared" si="639"/>
        <v>1</v>
      </c>
      <c r="BA1565">
        <f t="shared" si="640"/>
        <v>4080</v>
      </c>
      <c r="BB1565">
        <f t="shared" si="641"/>
        <v>4080</v>
      </c>
      <c r="BC1565">
        <f t="shared" si="642"/>
        <v>1875</v>
      </c>
      <c r="BD1565">
        <f t="shared" si="643"/>
        <v>75</v>
      </c>
      <c r="BE1565">
        <f t="shared" si="644"/>
        <v>0.5</v>
      </c>
      <c r="BF1565">
        <f t="shared" si="645"/>
        <v>0.5</v>
      </c>
      <c r="BG1565">
        <f t="shared" si="646"/>
        <v>81.599999999999994</v>
      </c>
      <c r="BH1565">
        <f t="shared" si="647"/>
        <v>68</v>
      </c>
      <c r="BI1565">
        <f t="shared" si="648"/>
        <v>117.1875</v>
      </c>
      <c r="BJ1565">
        <f t="shared" si="649"/>
        <v>122.1875</v>
      </c>
      <c r="BK1565">
        <f t="shared" si="650"/>
        <v>135</v>
      </c>
      <c r="BL1565">
        <f t="shared" si="651"/>
        <v>945</v>
      </c>
      <c r="BM1565" t="str">
        <f t="shared" si="652"/>
        <v/>
      </c>
      <c r="BN1565">
        <f t="shared" si="653"/>
        <v>-31</v>
      </c>
      <c r="BO1565" t="str">
        <f t="shared" si="654"/>
        <v/>
      </c>
      <c r="BP1565">
        <f t="shared" si="655"/>
        <v>2</v>
      </c>
      <c r="BQ1565">
        <f t="shared" si="656"/>
        <v>2</v>
      </c>
      <c r="BR1565">
        <f t="shared" si="657"/>
        <v>4</v>
      </c>
      <c r="BS1565">
        <f t="shared" si="658"/>
        <v>9</v>
      </c>
      <c r="BT1565" t="str">
        <f t="shared" si="659"/>
        <v/>
      </c>
    </row>
    <row r="1566" spans="1:72">
      <c r="A1566">
        <v>202380</v>
      </c>
      <c r="B1566">
        <v>82556</v>
      </c>
      <c r="C1566" t="s">
        <v>123</v>
      </c>
      <c r="D1566">
        <v>113</v>
      </c>
      <c r="E1566" t="s">
        <v>510</v>
      </c>
      <c r="F1566">
        <v>1370</v>
      </c>
      <c r="G1566" t="s">
        <v>534</v>
      </c>
      <c r="H1566">
        <v>152</v>
      </c>
      <c r="I1566" t="s">
        <v>147</v>
      </c>
      <c r="J1566" t="s">
        <v>138</v>
      </c>
      <c r="K1566">
        <v>0</v>
      </c>
      <c r="L1566" t="s">
        <v>126</v>
      </c>
      <c r="M1566" t="s">
        <v>123</v>
      </c>
      <c r="N1566">
        <v>1</v>
      </c>
      <c r="O1566">
        <v>1</v>
      </c>
      <c r="P1566" t="s">
        <v>151</v>
      </c>
      <c r="Q1566" t="s">
        <v>141</v>
      </c>
      <c r="R1566" t="s">
        <v>141</v>
      </c>
      <c r="S1566" s="1">
        <v>45299</v>
      </c>
      <c r="T1566" s="1">
        <v>45350</v>
      </c>
      <c r="U1566" t="s">
        <v>129</v>
      </c>
      <c r="W1566" t="s">
        <v>129</v>
      </c>
      <c r="X1566" t="s">
        <v>129</v>
      </c>
      <c r="Y1566" t="s">
        <v>129</v>
      </c>
      <c r="Z1566" t="s">
        <v>129</v>
      </c>
      <c r="AA1566" t="s">
        <v>129</v>
      </c>
      <c r="AB1566" t="s">
        <v>129</v>
      </c>
      <c r="AC1566" t="s">
        <v>129</v>
      </c>
      <c r="AD1566">
        <v>0</v>
      </c>
      <c r="AE1566">
        <v>16</v>
      </c>
      <c r="AF1566">
        <v>30</v>
      </c>
      <c r="AG1566">
        <v>0</v>
      </c>
      <c r="AH1566">
        <v>0</v>
      </c>
      <c r="AI1566">
        <v>2</v>
      </c>
      <c r="AJ1566">
        <v>2</v>
      </c>
      <c r="AK1566">
        <v>2</v>
      </c>
      <c r="AL1566">
        <v>5</v>
      </c>
      <c r="AM1566">
        <v>1</v>
      </c>
      <c r="AN1566">
        <v>4</v>
      </c>
      <c r="AO1566">
        <v>0</v>
      </c>
      <c r="AP1566" t="s">
        <v>138</v>
      </c>
      <c r="AR1566" t="s">
        <v>133</v>
      </c>
      <c r="AS1566">
        <v>2</v>
      </c>
      <c r="AT1566">
        <v>1</v>
      </c>
      <c r="AU1566">
        <f t="shared" si="634"/>
        <v>0</v>
      </c>
      <c r="AV1566">
        <f t="shared" si="635"/>
        <v>16</v>
      </c>
      <c r="AW1566">
        <f t="shared" si="636"/>
        <v>16</v>
      </c>
      <c r="AX1566" t="str">
        <f t="shared" si="637"/>
        <v/>
      </c>
      <c r="AY1566" t="str">
        <f t="shared" si="638"/>
        <v/>
      </c>
      <c r="AZ1566">
        <f t="shared" si="639"/>
        <v>1</v>
      </c>
      <c r="BA1566" t="str">
        <f t="shared" si="640"/>
        <v/>
      </c>
      <c r="BB1566">
        <f t="shared" si="641"/>
        <v>4080</v>
      </c>
      <c r="BC1566">
        <f t="shared" si="642"/>
        <v>1875</v>
      </c>
      <c r="BD1566">
        <f t="shared" si="643"/>
        <v>75</v>
      </c>
      <c r="BE1566">
        <f t="shared" si="644"/>
        <v>0.5</v>
      </c>
      <c r="BF1566">
        <f t="shared" si="645"/>
        <v>0.5</v>
      </c>
      <c r="BG1566">
        <f t="shared" si="646"/>
        <v>81.599999999999994</v>
      </c>
      <c r="BH1566">
        <f t="shared" si="647"/>
        <v>68</v>
      </c>
      <c r="BI1566">
        <f t="shared" si="648"/>
        <v>117.1875</v>
      </c>
      <c r="BJ1566">
        <f t="shared" si="649"/>
        <v>122.1875</v>
      </c>
      <c r="BK1566">
        <f t="shared" si="650"/>
        <v>135</v>
      </c>
      <c r="BL1566" t="str">
        <f t="shared" si="651"/>
        <v/>
      </c>
      <c r="BM1566" t="str">
        <f t="shared" si="652"/>
        <v/>
      </c>
      <c r="BN1566">
        <f t="shared" si="653"/>
        <v>-31</v>
      </c>
      <c r="BO1566" t="str">
        <f t="shared" si="654"/>
        <v/>
      </c>
      <c r="BP1566">
        <f t="shared" si="655"/>
        <v>2</v>
      </c>
      <c r="BQ1566">
        <f t="shared" si="656"/>
        <v>2</v>
      </c>
      <c r="BR1566">
        <f t="shared" si="657"/>
        <v>4</v>
      </c>
      <c r="BS1566">
        <f t="shared" si="658"/>
        <v>9</v>
      </c>
      <c r="BT1566" t="str">
        <f t="shared" si="659"/>
        <v/>
      </c>
    </row>
    <row r="1567" spans="1:72">
      <c r="A1567">
        <v>202380</v>
      </c>
      <c r="B1567">
        <v>82556</v>
      </c>
      <c r="C1567" t="s">
        <v>123</v>
      </c>
      <c r="D1567">
        <v>113</v>
      </c>
      <c r="E1567" t="s">
        <v>510</v>
      </c>
      <c r="F1567">
        <v>1370</v>
      </c>
      <c r="G1567" t="s">
        <v>534</v>
      </c>
      <c r="H1567">
        <v>152</v>
      </c>
      <c r="I1567" t="s">
        <v>147</v>
      </c>
      <c r="J1567" t="s">
        <v>138</v>
      </c>
      <c r="K1567">
        <v>0</v>
      </c>
      <c r="L1567" t="s">
        <v>126</v>
      </c>
      <c r="M1567" t="s">
        <v>123</v>
      </c>
      <c r="N1567">
        <v>1</v>
      </c>
      <c r="O1567">
        <v>1</v>
      </c>
      <c r="P1567" t="s">
        <v>151</v>
      </c>
      <c r="Q1567" t="s">
        <v>134</v>
      </c>
      <c r="R1567">
        <v>138</v>
      </c>
      <c r="S1567" s="1">
        <v>45299</v>
      </c>
      <c r="T1567" s="1">
        <v>45350</v>
      </c>
      <c r="U1567">
        <v>1200</v>
      </c>
      <c r="V1567">
        <v>1615</v>
      </c>
      <c r="W1567" t="s">
        <v>45</v>
      </c>
      <c r="X1567" t="s">
        <v>129</v>
      </c>
      <c r="Y1567" t="s">
        <v>47</v>
      </c>
      <c r="Z1567" t="s">
        <v>129</v>
      </c>
      <c r="AA1567" t="s">
        <v>129</v>
      </c>
      <c r="AB1567" t="s">
        <v>129</v>
      </c>
      <c r="AC1567" t="s">
        <v>129</v>
      </c>
      <c r="AD1567">
        <v>0</v>
      </c>
      <c r="AE1567">
        <v>16</v>
      </c>
      <c r="AF1567">
        <v>30</v>
      </c>
      <c r="AG1567">
        <v>0</v>
      </c>
      <c r="AH1567">
        <v>0</v>
      </c>
      <c r="AI1567">
        <v>2</v>
      </c>
      <c r="AJ1567">
        <v>2</v>
      </c>
      <c r="AK1567">
        <v>2</v>
      </c>
      <c r="AL1567">
        <v>5</v>
      </c>
      <c r="AM1567">
        <v>1</v>
      </c>
      <c r="AN1567">
        <v>4</v>
      </c>
      <c r="AO1567">
        <v>0</v>
      </c>
      <c r="AP1567" t="s">
        <v>138</v>
      </c>
      <c r="AR1567" t="s">
        <v>149</v>
      </c>
      <c r="AS1567">
        <v>10.199999999999999</v>
      </c>
      <c r="AT1567">
        <v>1.333</v>
      </c>
      <c r="AU1567">
        <f t="shared" si="634"/>
        <v>16</v>
      </c>
      <c r="AV1567">
        <f t="shared" si="635"/>
        <v>16</v>
      </c>
      <c r="AW1567">
        <f t="shared" si="636"/>
        <v>16</v>
      </c>
      <c r="AX1567">
        <f t="shared" si="637"/>
        <v>255</v>
      </c>
      <c r="AY1567">
        <f t="shared" si="638"/>
        <v>4080</v>
      </c>
      <c r="AZ1567">
        <f t="shared" si="639"/>
        <v>1</v>
      </c>
      <c r="BA1567">
        <f t="shared" si="640"/>
        <v>4080</v>
      </c>
      <c r="BB1567">
        <f t="shared" si="641"/>
        <v>4080</v>
      </c>
      <c r="BC1567">
        <f t="shared" si="642"/>
        <v>1875</v>
      </c>
      <c r="BD1567">
        <f t="shared" si="643"/>
        <v>75</v>
      </c>
      <c r="BE1567">
        <f t="shared" si="644"/>
        <v>0.5</v>
      </c>
      <c r="BF1567">
        <f t="shared" si="645"/>
        <v>0.5</v>
      </c>
      <c r="BG1567">
        <f t="shared" si="646"/>
        <v>81.599999999999994</v>
      </c>
      <c r="BH1567">
        <f t="shared" si="647"/>
        <v>68</v>
      </c>
      <c r="BI1567">
        <f t="shared" si="648"/>
        <v>117.1875</v>
      </c>
      <c r="BJ1567">
        <f t="shared" si="649"/>
        <v>122.1875</v>
      </c>
      <c r="BK1567">
        <f t="shared" si="650"/>
        <v>135</v>
      </c>
      <c r="BL1567">
        <f t="shared" si="651"/>
        <v>1415</v>
      </c>
      <c r="BM1567" t="str">
        <f t="shared" si="652"/>
        <v/>
      </c>
      <c r="BN1567">
        <f t="shared" si="653"/>
        <v>-31</v>
      </c>
      <c r="BO1567" t="str">
        <f t="shared" si="654"/>
        <v/>
      </c>
      <c r="BP1567">
        <f t="shared" si="655"/>
        <v>2</v>
      </c>
      <c r="BQ1567">
        <f t="shared" si="656"/>
        <v>2</v>
      </c>
      <c r="BR1567">
        <f t="shared" si="657"/>
        <v>4</v>
      </c>
      <c r="BS1567">
        <f t="shared" si="658"/>
        <v>9</v>
      </c>
      <c r="BT1567" t="str">
        <f t="shared" si="659"/>
        <v/>
      </c>
    </row>
    <row r="1568" spans="1:72">
      <c r="A1568">
        <v>202380</v>
      </c>
      <c r="B1568">
        <v>82398</v>
      </c>
      <c r="C1568" t="s">
        <v>123</v>
      </c>
      <c r="D1568">
        <v>114</v>
      </c>
      <c r="E1568" t="s">
        <v>510</v>
      </c>
      <c r="F1568">
        <v>1460</v>
      </c>
      <c r="G1568" t="s">
        <v>535</v>
      </c>
      <c r="H1568">
        <v>151</v>
      </c>
      <c r="I1568" t="s">
        <v>147</v>
      </c>
      <c r="J1568" t="s">
        <v>138</v>
      </c>
      <c r="K1568">
        <v>0</v>
      </c>
      <c r="L1568" t="s">
        <v>126</v>
      </c>
      <c r="M1568" t="s">
        <v>123</v>
      </c>
      <c r="N1568">
        <v>1</v>
      </c>
      <c r="O1568">
        <v>1</v>
      </c>
      <c r="P1568" t="s">
        <v>151</v>
      </c>
      <c r="Q1568" t="s">
        <v>141</v>
      </c>
      <c r="R1568" t="s">
        <v>141</v>
      </c>
      <c r="S1568" s="1">
        <v>45351</v>
      </c>
      <c r="T1568" s="1">
        <v>45403</v>
      </c>
      <c r="U1568" t="s">
        <v>129</v>
      </c>
      <c r="W1568" t="s">
        <v>129</v>
      </c>
      <c r="X1568" t="s">
        <v>129</v>
      </c>
      <c r="Y1568" t="s">
        <v>129</v>
      </c>
      <c r="Z1568" t="s">
        <v>129</v>
      </c>
      <c r="AA1568" t="s">
        <v>129</v>
      </c>
      <c r="AB1568" t="s">
        <v>129</v>
      </c>
      <c r="AC1568" t="s">
        <v>129</v>
      </c>
      <c r="AD1568">
        <v>0</v>
      </c>
      <c r="AE1568">
        <v>16</v>
      </c>
      <c r="AF1568">
        <v>30</v>
      </c>
      <c r="AG1568">
        <v>0</v>
      </c>
      <c r="AH1568">
        <v>0</v>
      </c>
      <c r="AI1568">
        <v>2</v>
      </c>
      <c r="AJ1568">
        <v>2</v>
      </c>
      <c r="AK1568">
        <v>2</v>
      </c>
      <c r="AL1568">
        <v>5</v>
      </c>
      <c r="AM1568">
        <v>1</v>
      </c>
      <c r="AN1568">
        <v>4</v>
      </c>
      <c r="AO1568">
        <v>0</v>
      </c>
      <c r="AP1568" t="s">
        <v>138</v>
      </c>
      <c r="AR1568" t="s">
        <v>133</v>
      </c>
      <c r="AS1568">
        <v>2</v>
      </c>
      <c r="AT1568">
        <v>1</v>
      </c>
      <c r="AU1568">
        <f t="shared" si="634"/>
        <v>0</v>
      </c>
      <c r="AV1568">
        <f t="shared" si="635"/>
        <v>14</v>
      </c>
      <c r="AW1568">
        <f t="shared" si="636"/>
        <v>14</v>
      </c>
      <c r="AX1568" t="str">
        <f t="shared" si="637"/>
        <v/>
      </c>
      <c r="AY1568" t="str">
        <f t="shared" si="638"/>
        <v/>
      </c>
      <c r="AZ1568">
        <f t="shared" si="639"/>
        <v>1</v>
      </c>
      <c r="BA1568" t="str">
        <f t="shared" si="640"/>
        <v/>
      </c>
      <c r="BB1568">
        <f t="shared" si="641"/>
        <v>3570</v>
      </c>
      <c r="BC1568">
        <f t="shared" si="642"/>
        <v>1875</v>
      </c>
      <c r="BD1568">
        <f t="shared" si="643"/>
        <v>75</v>
      </c>
      <c r="BE1568">
        <f t="shared" si="644"/>
        <v>0.5</v>
      </c>
      <c r="BF1568">
        <f t="shared" si="645"/>
        <v>0.5</v>
      </c>
      <c r="BG1568">
        <f t="shared" si="646"/>
        <v>71.400000000000006</v>
      </c>
      <c r="BH1568">
        <f t="shared" si="647"/>
        <v>59.5</v>
      </c>
      <c r="BI1568">
        <f t="shared" si="648"/>
        <v>133.92857142857142</v>
      </c>
      <c r="BJ1568">
        <f t="shared" si="649"/>
        <v>143.92857142857142</v>
      </c>
      <c r="BK1568">
        <f t="shared" si="650"/>
        <v>135</v>
      </c>
      <c r="BL1568" t="str">
        <f t="shared" si="651"/>
        <v/>
      </c>
      <c r="BM1568" t="str">
        <f t="shared" si="652"/>
        <v/>
      </c>
      <c r="BN1568">
        <f t="shared" si="653"/>
        <v>-22</v>
      </c>
      <c r="BO1568" t="str">
        <f t="shared" si="654"/>
        <v/>
      </c>
      <c r="BP1568">
        <f t="shared" si="655"/>
        <v>5</v>
      </c>
      <c r="BQ1568">
        <f t="shared" si="656"/>
        <v>9</v>
      </c>
      <c r="BR1568">
        <f t="shared" si="657"/>
        <v>1</v>
      </c>
      <c r="BS1568">
        <f t="shared" si="658"/>
        <v>17</v>
      </c>
      <c r="BT1568" t="str">
        <f t="shared" si="659"/>
        <v/>
      </c>
    </row>
    <row r="1569" spans="1:72">
      <c r="A1569">
        <v>202380</v>
      </c>
      <c r="B1569">
        <v>82398</v>
      </c>
      <c r="C1569" t="s">
        <v>123</v>
      </c>
      <c r="D1569">
        <v>114</v>
      </c>
      <c r="E1569" t="s">
        <v>510</v>
      </c>
      <c r="F1569">
        <v>1460</v>
      </c>
      <c r="G1569" t="s">
        <v>535</v>
      </c>
      <c r="H1569">
        <v>151</v>
      </c>
      <c r="I1569" t="s">
        <v>147</v>
      </c>
      <c r="J1569" t="s">
        <v>138</v>
      </c>
      <c r="K1569">
        <v>0</v>
      </c>
      <c r="L1569" t="s">
        <v>126</v>
      </c>
      <c r="M1569" t="s">
        <v>123</v>
      </c>
      <c r="N1569">
        <v>1</v>
      </c>
      <c r="O1569">
        <v>1</v>
      </c>
      <c r="P1569" t="s">
        <v>151</v>
      </c>
      <c r="Q1569" t="s">
        <v>134</v>
      </c>
      <c r="R1569">
        <v>138</v>
      </c>
      <c r="S1569" s="1">
        <v>45351</v>
      </c>
      <c r="T1569" s="1">
        <v>45403</v>
      </c>
      <c r="U1569">
        <v>730</v>
      </c>
      <c r="V1569">
        <v>1145</v>
      </c>
      <c r="W1569" t="s">
        <v>45</v>
      </c>
      <c r="X1569" t="s">
        <v>129</v>
      </c>
      <c r="Y1569" t="s">
        <v>47</v>
      </c>
      <c r="Z1569" t="s">
        <v>129</v>
      </c>
      <c r="AA1569" t="s">
        <v>129</v>
      </c>
      <c r="AB1569" t="s">
        <v>129</v>
      </c>
      <c r="AC1569" t="s">
        <v>129</v>
      </c>
      <c r="AD1569">
        <v>0</v>
      </c>
      <c r="AE1569">
        <v>16</v>
      </c>
      <c r="AF1569">
        <v>30</v>
      </c>
      <c r="AG1569">
        <v>0</v>
      </c>
      <c r="AH1569">
        <v>0</v>
      </c>
      <c r="AI1569">
        <v>2</v>
      </c>
      <c r="AJ1569">
        <v>2</v>
      </c>
      <c r="AK1569">
        <v>2</v>
      </c>
      <c r="AL1569">
        <v>5</v>
      </c>
      <c r="AM1569">
        <v>1</v>
      </c>
      <c r="AN1569">
        <v>4</v>
      </c>
      <c r="AO1569">
        <v>0</v>
      </c>
      <c r="AP1569" t="s">
        <v>138</v>
      </c>
      <c r="AR1569" t="s">
        <v>149</v>
      </c>
      <c r="AS1569">
        <v>10.199999999999999</v>
      </c>
      <c r="AT1569">
        <v>1.333</v>
      </c>
      <c r="AU1569">
        <f t="shared" si="634"/>
        <v>14</v>
      </c>
      <c r="AV1569">
        <f t="shared" si="635"/>
        <v>14</v>
      </c>
      <c r="AW1569">
        <f t="shared" si="636"/>
        <v>14</v>
      </c>
      <c r="AX1569">
        <f t="shared" si="637"/>
        <v>255</v>
      </c>
      <c r="AY1569">
        <f t="shared" si="638"/>
        <v>3570</v>
      </c>
      <c r="AZ1569">
        <f t="shared" si="639"/>
        <v>1</v>
      </c>
      <c r="BA1569">
        <f t="shared" si="640"/>
        <v>3570</v>
      </c>
      <c r="BB1569">
        <f t="shared" si="641"/>
        <v>3570</v>
      </c>
      <c r="BC1569">
        <f t="shared" si="642"/>
        <v>1875</v>
      </c>
      <c r="BD1569">
        <f t="shared" si="643"/>
        <v>75</v>
      </c>
      <c r="BE1569">
        <f t="shared" si="644"/>
        <v>0.5</v>
      </c>
      <c r="BF1569">
        <f t="shared" si="645"/>
        <v>0.5</v>
      </c>
      <c r="BG1569">
        <f t="shared" si="646"/>
        <v>71.400000000000006</v>
      </c>
      <c r="BH1569">
        <f t="shared" si="647"/>
        <v>59.5</v>
      </c>
      <c r="BI1569">
        <f t="shared" si="648"/>
        <v>133.92857142857142</v>
      </c>
      <c r="BJ1569">
        <f t="shared" si="649"/>
        <v>143.92857142857142</v>
      </c>
      <c r="BK1569">
        <f t="shared" si="650"/>
        <v>135</v>
      </c>
      <c r="BL1569">
        <f t="shared" si="651"/>
        <v>945</v>
      </c>
      <c r="BM1569" t="str">
        <f t="shared" si="652"/>
        <v/>
      </c>
      <c r="BN1569">
        <f t="shared" si="653"/>
        <v>-22</v>
      </c>
      <c r="BO1569" t="str">
        <f t="shared" si="654"/>
        <v/>
      </c>
      <c r="BP1569">
        <f t="shared" si="655"/>
        <v>5</v>
      </c>
      <c r="BQ1569">
        <f t="shared" si="656"/>
        <v>9</v>
      </c>
      <c r="BR1569">
        <f t="shared" si="657"/>
        <v>1</v>
      </c>
      <c r="BS1569">
        <f t="shared" si="658"/>
        <v>17</v>
      </c>
      <c r="BT1569" t="str">
        <f t="shared" si="659"/>
        <v/>
      </c>
    </row>
    <row r="1570" spans="1:72">
      <c r="A1570">
        <v>202380</v>
      </c>
      <c r="B1570">
        <v>82462</v>
      </c>
      <c r="C1570" t="s">
        <v>123</v>
      </c>
      <c r="D1570">
        <v>114</v>
      </c>
      <c r="E1570" t="s">
        <v>510</v>
      </c>
      <c r="F1570">
        <v>1460</v>
      </c>
      <c r="G1570" t="s">
        <v>535</v>
      </c>
      <c r="H1570">
        <v>152</v>
      </c>
      <c r="I1570" t="s">
        <v>147</v>
      </c>
      <c r="J1570" t="s">
        <v>138</v>
      </c>
      <c r="K1570">
        <v>0</v>
      </c>
      <c r="L1570" t="s">
        <v>126</v>
      </c>
      <c r="M1570" t="s">
        <v>123</v>
      </c>
      <c r="N1570">
        <v>1</v>
      </c>
      <c r="O1570">
        <v>1</v>
      </c>
      <c r="P1570" t="s">
        <v>151</v>
      </c>
      <c r="Q1570" t="s">
        <v>141</v>
      </c>
      <c r="R1570" t="s">
        <v>141</v>
      </c>
      <c r="S1570" s="1">
        <v>45351</v>
      </c>
      <c r="T1570" s="1">
        <v>45403</v>
      </c>
      <c r="U1570" t="s">
        <v>129</v>
      </c>
      <c r="W1570" t="s">
        <v>129</v>
      </c>
      <c r="X1570" t="s">
        <v>129</v>
      </c>
      <c r="Y1570" t="s">
        <v>129</v>
      </c>
      <c r="Z1570" t="s">
        <v>129</v>
      </c>
      <c r="AA1570" t="s">
        <v>129</v>
      </c>
      <c r="AB1570" t="s">
        <v>129</v>
      </c>
      <c r="AC1570" t="s">
        <v>129</v>
      </c>
      <c r="AD1570">
        <v>0</v>
      </c>
      <c r="AE1570">
        <v>16</v>
      </c>
      <c r="AF1570">
        <v>30</v>
      </c>
      <c r="AG1570">
        <v>0</v>
      </c>
      <c r="AH1570">
        <v>0</v>
      </c>
      <c r="AI1570">
        <v>2</v>
      </c>
      <c r="AJ1570">
        <v>2</v>
      </c>
      <c r="AK1570">
        <v>2</v>
      </c>
      <c r="AL1570">
        <v>5</v>
      </c>
      <c r="AM1570">
        <v>1</v>
      </c>
      <c r="AN1570">
        <v>4</v>
      </c>
      <c r="AO1570">
        <v>0</v>
      </c>
      <c r="AP1570" t="s">
        <v>138</v>
      </c>
      <c r="AR1570" t="s">
        <v>133</v>
      </c>
      <c r="AS1570">
        <v>2</v>
      </c>
      <c r="AT1570">
        <v>1</v>
      </c>
      <c r="AU1570">
        <f t="shared" si="634"/>
        <v>0</v>
      </c>
      <c r="AV1570">
        <f t="shared" si="635"/>
        <v>14</v>
      </c>
      <c r="AW1570">
        <f t="shared" si="636"/>
        <v>14</v>
      </c>
      <c r="AX1570" t="str">
        <f t="shared" si="637"/>
        <v/>
      </c>
      <c r="AY1570" t="str">
        <f t="shared" si="638"/>
        <v/>
      </c>
      <c r="AZ1570">
        <f t="shared" si="639"/>
        <v>1</v>
      </c>
      <c r="BA1570" t="str">
        <f t="shared" si="640"/>
        <v/>
      </c>
      <c r="BB1570">
        <f t="shared" si="641"/>
        <v>3570</v>
      </c>
      <c r="BC1570">
        <f t="shared" si="642"/>
        <v>1875</v>
      </c>
      <c r="BD1570">
        <f t="shared" si="643"/>
        <v>75</v>
      </c>
      <c r="BE1570">
        <f t="shared" si="644"/>
        <v>0.5</v>
      </c>
      <c r="BF1570">
        <f t="shared" si="645"/>
        <v>0.5</v>
      </c>
      <c r="BG1570">
        <f t="shared" si="646"/>
        <v>71.400000000000006</v>
      </c>
      <c r="BH1570">
        <f t="shared" si="647"/>
        <v>59.5</v>
      </c>
      <c r="BI1570">
        <f t="shared" si="648"/>
        <v>133.92857142857142</v>
      </c>
      <c r="BJ1570">
        <f t="shared" si="649"/>
        <v>143.92857142857142</v>
      </c>
      <c r="BK1570">
        <f t="shared" si="650"/>
        <v>135</v>
      </c>
      <c r="BL1570" t="str">
        <f t="shared" si="651"/>
        <v/>
      </c>
      <c r="BM1570" t="str">
        <f t="shared" si="652"/>
        <v/>
      </c>
      <c r="BN1570">
        <f t="shared" si="653"/>
        <v>-22</v>
      </c>
      <c r="BO1570" t="str">
        <f t="shared" si="654"/>
        <v/>
      </c>
      <c r="BP1570">
        <f t="shared" si="655"/>
        <v>5</v>
      </c>
      <c r="BQ1570">
        <f t="shared" si="656"/>
        <v>9</v>
      </c>
      <c r="BR1570">
        <f t="shared" si="657"/>
        <v>1</v>
      </c>
      <c r="BS1570">
        <f t="shared" si="658"/>
        <v>17</v>
      </c>
      <c r="BT1570" t="str">
        <f t="shared" si="659"/>
        <v/>
      </c>
    </row>
    <row r="1571" spans="1:72">
      <c r="A1571">
        <v>202380</v>
      </c>
      <c r="B1571">
        <v>82462</v>
      </c>
      <c r="C1571" t="s">
        <v>123</v>
      </c>
      <c r="D1571">
        <v>114</v>
      </c>
      <c r="E1571" t="s">
        <v>510</v>
      </c>
      <c r="F1571">
        <v>1460</v>
      </c>
      <c r="G1571" t="s">
        <v>535</v>
      </c>
      <c r="H1571">
        <v>152</v>
      </c>
      <c r="I1571" t="s">
        <v>147</v>
      </c>
      <c r="J1571" t="s">
        <v>138</v>
      </c>
      <c r="K1571">
        <v>0</v>
      </c>
      <c r="L1571" t="s">
        <v>126</v>
      </c>
      <c r="M1571" t="s">
        <v>123</v>
      </c>
      <c r="N1571">
        <v>1</v>
      </c>
      <c r="O1571">
        <v>1</v>
      </c>
      <c r="P1571" t="s">
        <v>151</v>
      </c>
      <c r="Q1571" t="s">
        <v>134</v>
      </c>
      <c r="R1571">
        <v>138</v>
      </c>
      <c r="S1571" s="1">
        <v>45351</v>
      </c>
      <c r="T1571" s="1">
        <v>45403</v>
      </c>
      <c r="U1571">
        <v>1630</v>
      </c>
      <c r="V1571">
        <v>2045</v>
      </c>
      <c r="W1571" t="s">
        <v>45</v>
      </c>
      <c r="X1571" t="s">
        <v>129</v>
      </c>
      <c r="Y1571" t="s">
        <v>47</v>
      </c>
      <c r="Z1571" t="s">
        <v>129</v>
      </c>
      <c r="AA1571" t="s">
        <v>129</v>
      </c>
      <c r="AB1571" t="s">
        <v>129</v>
      </c>
      <c r="AC1571" t="s">
        <v>129</v>
      </c>
      <c r="AD1571">
        <v>0</v>
      </c>
      <c r="AE1571">
        <v>16</v>
      </c>
      <c r="AF1571">
        <v>30</v>
      </c>
      <c r="AG1571">
        <v>0</v>
      </c>
      <c r="AH1571">
        <v>0</v>
      </c>
      <c r="AI1571">
        <v>2</v>
      </c>
      <c r="AJ1571">
        <v>2</v>
      </c>
      <c r="AK1571">
        <v>2</v>
      </c>
      <c r="AL1571">
        <v>5</v>
      </c>
      <c r="AM1571">
        <v>1</v>
      </c>
      <c r="AN1571">
        <v>4</v>
      </c>
      <c r="AO1571">
        <v>0</v>
      </c>
      <c r="AP1571" t="s">
        <v>138</v>
      </c>
      <c r="AR1571" t="s">
        <v>149</v>
      </c>
      <c r="AS1571">
        <v>10.199999999999999</v>
      </c>
      <c r="AT1571">
        <v>1.333</v>
      </c>
      <c r="AU1571">
        <f t="shared" si="634"/>
        <v>14</v>
      </c>
      <c r="AV1571">
        <f t="shared" si="635"/>
        <v>14</v>
      </c>
      <c r="AW1571">
        <f t="shared" si="636"/>
        <v>14</v>
      </c>
      <c r="AX1571">
        <f t="shared" si="637"/>
        <v>255</v>
      </c>
      <c r="AY1571">
        <f t="shared" si="638"/>
        <v>3570</v>
      </c>
      <c r="AZ1571">
        <f t="shared" si="639"/>
        <v>1</v>
      </c>
      <c r="BA1571">
        <f t="shared" si="640"/>
        <v>3570</v>
      </c>
      <c r="BB1571">
        <f t="shared" si="641"/>
        <v>3570</v>
      </c>
      <c r="BC1571">
        <f t="shared" si="642"/>
        <v>1875</v>
      </c>
      <c r="BD1571">
        <f t="shared" si="643"/>
        <v>75</v>
      </c>
      <c r="BE1571">
        <f t="shared" si="644"/>
        <v>0.5</v>
      </c>
      <c r="BF1571">
        <f t="shared" si="645"/>
        <v>0.5</v>
      </c>
      <c r="BG1571">
        <f t="shared" si="646"/>
        <v>71.400000000000006</v>
      </c>
      <c r="BH1571">
        <f t="shared" si="647"/>
        <v>59.5</v>
      </c>
      <c r="BI1571">
        <f t="shared" si="648"/>
        <v>133.92857142857142</v>
      </c>
      <c r="BJ1571">
        <f t="shared" si="649"/>
        <v>143.92857142857142</v>
      </c>
      <c r="BK1571">
        <f t="shared" si="650"/>
        <v>135</v>
      </c>
      <c r="BL1571">
        <f t="shared" si="651"/>
        <v>1845</v>
      </c>
      <c r="BM1571" t="str">
        <f t="shared" si="652"/>
        <v/>
      </c>
      <c r="BN1571">
        <f t="shared" si="653"/>
        <v>-22</v>
      </c>
      <c r="BO1571" t="str">
        <f t="shared" si="654"/>
        <v/>
      </c>
      <c r="BP1571">
        <f t="shared" si="655"/>
        <v>5</v>
      </c>
      <c r="BQ1571">
        <f t="shared" si="656"/>
        <v>9</v>
      </c>
      <c r="BR1571">
        <f t="shared" si="657"/>
        <v>1</v>
      </c>
      <c r="BS1571">
        <f t="shared" si="658"/>
        <v>17</v>
      </c>
      <c r="BT1571" t="str">
        <f t="shared" si="659"/>
        <v/>
      </c>
    </row>
    <row r="1572" spans="1:72">
      <c r="A1572">
        <v>202380</v>
      </c>
      <c r="B1572">
        <v>82399</v>
      </c>
      <c r="C1572" t="s">
        <v>123</v>
      </c>
      <c r="D1572">
        <v>113</v>
      </c>
      <c r="E1572" t="s">
        <v>510</v>
      </c>
      <c r="F1572">
        <v>1480</v>
      </c>
      <c r="G1572" t="s">
        <v>536</v>
      </c>
      <c r="H1572">
        <v>151</v>
      </c>
      <c r="I1572" t="s">
        <v>147</v>
      </c>
      <c r="J1572" t="s">
        <v>138</v>
      </c>
      <c r="K1572">
        <v>0</v>
      </c>
      <c r="L1572" t="s">
        <v>126</v>
      </c>
      <c r="M1572" t="s">
        <v>123</v>
      </c>
      <c r="N1572">
        <v>1</v>
      </c>
      <c r="O1572">
        <v>1</v>
      </c>
      <c r="P1572" t="s">
        <v>151</v>
      </c>
      <c r="Q1572" t="s">
        <v>134</v>
      </c>
      <c r="R1572">
        <v>138</v>
      </c>
      <c r="S1572" s="1">
        <v>45299</v>
      </c>
      <c r="T1572" s="1">
        <v>45350</v>
      </c>
      <c r="U1572">
        <v>800</v>
      </c>
      <c r="V1572">
        <v>1700</v>
      </c>
      <c r="W1572" t="s">
        <v>129</v>
      </c>
      <c r="X1572" t="s">
        <v>129</v>
      </c>
      <c r="Y1572" t="s">
        <v>129</v>
      </c>
      <c r="Z1572" t="s">
        <v>129</v>
      </c>
      <c r="AA1572" t="s">
        <v>52</v>
      </c>
      <c r="AB1572" t="s">
        <v>129</v>
      </c>
      <c r="AC1572" t="s">
        <v>129</v>
      </c>
      <c r="AD1572">
        <v>0</v>
      </c>
      <c r="AE1572">
        <v>16</v>
      </c>
      <c r="AF1572">
        <v>30</v>
      </c>
      <c r="AG1572">
        <v>0</v>
      </c>
      <c r="AH1572">
        <v>0</v>
      </c>
      <c r="AI1572">
        <v>2</v>
      </c>
      <c r="AJ1572">
        <v>2</v>
      </c>
      <c r="AK1572">
        <v>2</v>
      </c>
      <c r="AL1572">
        <v>5</v>
      </c>
      <c r="AM1572">
        <v>1</v>
      </c>
      <c r="AN1572">
        <v>4</v>
      </c>
      <c r="AO1572">
        <v>0</v>
      </c>
      <c r="AP1572" t="s">
        <v>138</v>
      </c>
      <c r="AR1572" t="s">
        <v>149</v>
      </c>
      <c r="AS1572">
        <v>10.8</v>
      </c>
      <c r="AT1572">
        <v>1.333</v>
      </c>
      <c r="AU1572">
        <f t="shared" si="634"/>
        <v>7</v>
      </c>
      <c r="AV1572">
        <f t="shared" si="635"/>
        <v>7</v>
      </c>
      <c r="AW1572">
        <f t="shared" si="636"/>
        <v>7</v>
      </c>
      <c r="AX1572">
        <f t="shared" si="637"/>
        <v>540</v>
      </c>
      <c r="AY1572">
        <f t="shared" si="638"/>
        <v>3780</v>
      </c>
      <c r="AZ1572">
        <f t="shared" si="639"/>
        <v>1</v>
      </c>
      <c r="BA1572">
        <f t="shared" si="640"/>
        <v>3780</v>
      </c>
      <c r="BB1572">
        <f t="shared" si="641"/>
        <v>3780</v>
      </c>
      <c r="BC1572">
        <f t="shared" si="642"/>
        <v>1875</v>
      </c>
      <c r="BD1572">
        <f t="shared" si="643"/>
        <v>75</v>
      </c>
      <c r="BE1572">
        <f t="shared" si="644"/>
        <v>0.5</v>
      </c>
      <c r="BF1572">
        <f t="shared" si="645"/>
        <v>0.5</v>
      </c>
      <c r="BG1572">
        <f t="shared" si="646"/>
        <v>75.599999999999994</v>
      </c>
      <c r="BH1572">
        <f t="shared" si="647"/>
        <v>63</v>
      </c>
      <c r="BI1572">
        <f t="shared" si="648"/>
        <v>267.85714285714283</v>
      </c>
      <c r="BJ1572">
        <f t="shared" si="649"/>
        <v>302.85714285714283</v>
      </c>
      <c r="BK1572">
        <f t="shared" si="650"/>
        <v>315</v>
      </c>
      <c r="BL1572">
        <f t="shared" si="651"/>
        <v>1315</v>
      </c>
      <c r="BM1572" t="str">
        <f t="shared" si="652"/>
        <v/>
      </c>
      <c r="BN1572">
        <f t="shared" si="653"/>
        <v>-26</v>
      </c>
      <c r="BO1572" t="str">
        <f t="shared" si="654"/>
        <v/>
      </c>
      <c r="BP1572">
        <f t="shared" si="655"/>
        <v>2</v>
      </c>
      <c r="BQ1572">
        <f t="shared" si="656"/>
        <v>2</v>
      </c>
      <c r="BR1572">
        <f t="shared" si="657"/>
        <v>4</v>
      </c>
      <c r="BS1572">
        <f t="shared" si="658"/>
        <v>9</v>
      </c>
      <c r="BT1572" t="str">
        <f t="shared" si="659"/>
        <v>Flag</v>
      </c>
    </row>
    <row r="1573" spans="1:72">
      <c r="A1573">
        <v>202380</v>
      </c>
      <c r="B1573">
        <v>82399</v>
      </c>
      <c r="C1573" t="s">
        <v>123</v>
      </c>
      <c r="D1573">
        <v>113</v>
      </c>
      <c r="E1573" t="s">
        <v>510</v>
      </c>
      <c r="F1573">
        <v>1480</v>
      </c>
      <c r="G1573" t="s">
        <v>536</v>
      </c>
      <c r="H1573">
        <v>151</v>
      </c>
      <c r="I1573" t="s">
        <v>147</v>
      </c>
      <c r="J1573" t="s">
        <v>138</v>
      </c>
      <c r="K1573">
        <v>0</v>
      </c>
      <c r="L1573" t="s">
        <v>126</v>
      </c>
      <c r="M1573" t="s">
        <v>123</v>
      </c>
      <c r="N1573">
        <v>1</v>
      </c>
      <c r="O1573">
        <v>1</v>
      </c>
      <c r="P1573" t="s">
        <v>151</v>
      </c>
      <c r="Q1573" t="s">
        <v>141</v>
      </c>
      <c r="R1573" t="s">
        <v>141</v>
      </c>
      <c r="S1573" s="1">
        <v>45299</v>
      </c>
      <c r="T1573" s="1">
        <v>45350</v>
      </c>
      <c r="U1573" t="s">
        <v>129</v>
      </c>
      <c r="W1573" t="s">
        <v>129</v>
      </c>
      <c r="X1573" t="s">
        <v>129</v>
      </c>
      <c r="Y1573" t="s">
        <v>129</v>
      </c>
      <c r="Z1573" t="s">
        <v>129</v>
      </c>
      <c r="AA1573" t="s">
        <v>129</v>
      </c>
      <c r="AB1573" t="s">
        <v>129</v>
      </c>
      <c r="AC1573" t="s">
        <v>129</v>
      </c>
      <c r="AD1573">
        <v>0</v>
      </c>
      <c r="AE1573">
        <v>16</v>
      </c>
      <c r="AF1573">
        <v>30</v>
      </c>
      <c r="AG1573">
        <v>0</v>
      </c>
      <c r="AH1573">
        <v>0</v>
      </c>
      <c r="AI1573">
        <v>2</v>
      </c>
      <c r="AJ1573">
        <v>2</v>
      </c>
      <c r="AK1573">
        <v>2</v>
      </c>
      <c r="AL1573">
        <v>5</v>
      </c>
      <c r="AM1573">
        <v>1</v>
      </c>
      <c r="AN1573">
        <v>4</v>
      </c>
      <c r="AO1573">
        <v>0</v>
      </c>
      <c r="AP1573" t="s">
        <v>138</v>
      </c>
      <c r="AR1573" t="s">
        <v>133</v>
      </c>
      <c r="AS1573">
        <v>2</v>
      </c>
      <c r="AT1573">
        <v>1</v>
      </c>
      <c r="AU1573">
        <f t="shared" si="634"/>
        <v>0</v>
      </c>
      <c r="AV1573">
        <f t="shared" si="635"/>
        <v>7</v>
      </c>
      <c r="AW1573">
        <f t="shared" si="636"/>
        <v>7</v>
      </c>
      <c r="AX1573" t="str">
        <f t="shared" si="637"/>
        <v/>
      </c>
      <c r="AY1573" t="str">
        <f t="shared" si="638"/>
        <v/>
      </c>
      <c r="AZ1573">
        <f t="shared" si="639"/>
        <v>1</v>
      </c>
      <c r="BA1573" t="str">
        <f t="shared" si="640"/>
        <v/>
      </c>
      <c r="BB1573">
        <f t="shared" si="641"/>
        <v>3780</v>
      </c>
      <c r="BC1573">
        <f t="shared" si="642"/>
        <v>1875</v>
      </c>
      <c r="BD1573">
        <f t="shared" si="643"/>
        <v>75</v>
      </c>
      <c r="BE1573">
        <f t="shared" si="644"/>
        <v>0.5</v>
      </c>
      <c r="BF1573">
        <f t="shared" si="645"/>
        <v>0.5</v>
      </c>
      <c r="BG1573">
        <f t="shared" si="646"/>
        <v>75.599999999999994</v>
      </c>
      <c r="BH1573">
        <f t="shared" si="647"/>
        <v>63</v>
      </c>
      <c r="BI1573">
        <f t="shared" si="648"/>
        <v>267.85714285714283</v>
      </c>
      <c r="BJ1573">
        <f t="shared" si="649"/>
        <v>302.85714285714283</v>
      </c>
      <c r="BK1573">
        <f t="shared" si="650"/>
        <v>315</v>
      </c>
      <c r="BL1573" t="str">
        <f t="shared" si="651"/>
        <v/>
      </c>
      <c r="BM1573" t="str">
        <f t="shared" si="652"/>
        <v/>
      </c>
      <c r="BN1573">
        <f t="shared" si="653"/>
        <v>-26</v>
      </c>
      <c r="BO1573" t="str">
        <f t="shared" si="654"/>
        <v/>
      </c>
      <c r="BP1573">
        <f t="shared" si="655"/>
        <v>2</v>
      </c>
      <c r="BQ1573">
        <f t="shared" si="656"/>
        <v>2</v>
      </c>
      <c r="BR1573">
        <f t="shared" si="657"/>
        <v>4</v>
      </c>
      <c r="BS1573">
        <f t="shared" si="658"/>
        <v>9</v>
      </c>
      <c r="BT1573" t="str">
        <f t="shared" si="659"/>
        <v/>
      </c>
    </row>
    <row r="1574" spans="1:72">
      <c r="A1574">
        <v>202380</v>
      </c>
      <c r="B1574">
        <v>82400</v>
      </c>
      <c r="C1574" t="s">
        <v>123</v>
      </c>
      <c r="D1574">
        <v>114</v>
      </c>
      <c r="E1574" t="s">
        <v>510</v>
      </c>
      <c r="F1574">
        <v>1570</v>
      </c>
      <c r="G1574" t="s">
        <v>537</v>
      </c>
      <c r="H1574">
        <v>151</v>
      </c>
      <c r="I1574" t="s">
        <v>147</v>
      </c>
      <c r="J1574" t="s">
        <v>138</v>
      </c>
      <c r="K1574">
        <v>0</v>
      </c>
      <c r="L1574" t="s">
        <v>126</v>
      </c>
      <c r="M1574" t="s">
        <v>123</v>
      </c>
      <c r="N1574">
        <v>1</v>
      </c>
      <c r="O1574">
        <v>1</v>
      </c>
      <c r="P1574" t="s">
        <v>151</v>
      </c>
      <c r="Q1574" t="s">
        <v>141</v>
      </c>
      <c r="R1574" t="s">
        <v>141</v>
      </c>
      <c r="S1574" s="1">
        <v>45351</v>
      </c>
      <c r="T1574" s="1">
        <v>45403</v>
      </c>
      <c r="U1574" t="s">
        <v>129</v>
      </c>
      <c r="W1574" t="s">
        <v>129</v>
      </c>
      <c r="X1574" t="s">
        <v>129</v>
      </c>
      <c r="Y1574" t="s">
        <v>129</v>
      </c>
      <c r="Z1574" t="s">
        <v>129</v>
      </c>
      <c r="AA1574" t="s">
        <v>129</v>
      </c>
      <c r="AB1574" t="s">
        <v>129</v>
      </c>
      <c r="AC1574" t="s">
        <v>129</v>
      </c>
      <c r="AD1574">
        <v>0</v>
      </c>
      <c r="AE1574">
        <v>16</v>
      </c>
      <c r="AF1574">
        <v>30</v>
      </c>
      <c r="AG1574">
        <v>0</v>
      </c>
      <c r="AH1574">
        <v>0</v>
      </c>
      <c r="AI1574">
        <v>2</v>
      </c>
      <c r="AJ1574">
        <v>2</v>
      </c>
      <c r="AK1574">
        <v>2</v>
      </c>
      <c r="AL1574">
        <v>5</v>
      </c>
      <c r="AM1574">
        <v>1</v>
      </c>
      <c r="AN1574">
        <v>4</v>
      </c>
      <c r="AO1574">
        <v>0</v>
      </c>
      <c r="AP1574" t="s">
        <v>138</v>
      </c>
      <c r="AR1574" t="s">
        <v>133</v>
      </c>
      <c r="AS1574">
        <v>2</v>
      </c>
      <c r="AT1574">
        <v>1</v>
      </c>
      <c r="AU1574">
        <f t="shared" si="634"/>
        <v>0</v>
      </c>
      <c r="AV1574">
        <f t="shared" si="635"/>
        <v>15</v>
      </c>
      <c r="AW1574">
        <f t="shared" si="636"/>
        <v>15</v>
      </c>
      <c r="AX1574" t="str">
        <f t="shared" si="637"/>
        <v/>
      </c>
      <c r="AY1574" t="str">
        <f t="shared" si="638"/>
        <v/>
      </c>
      <c r="AZ1574">
        <f t="shared" si="639"/>
        <v>1</v>
      </c>
      <c r="BA1574" t="str">
        <f t="shared" si="640"/>
        <v/>
      </c>
      <c r="BB1574">
        <f t="shared" si="641"/>
        <v>3825</v>
      </c>
      <c r="BC1574">
        <f t="shared" si="642"/>
        <v>1875</v>
      </c>
      <c r="BD1574">
        <f t="shared" si="643"/>
        <v>75</v>
      </c>
      <c r="BE1574">
        <f t="shared" si="644"/>
        <v>0.5</v>
      </c>
      <c r="BF1574">
        <f t="shared" si="645"/>
        <v>0.5</v>
      </c>
      <c r="BG1574">
        <f t="shared" si="646"/>
        <v>76.5</v>
      </c>
      <c r="BH1574">
        <f t="shared" si="647"/>
        <v>63.75</v>
      </c>
      <c r="BI1574">
        <f t="shared" si="648"/>
        <v>125</v>
      </c>
      <c r="BJ1574">
        <f t="shared" si="649"/>
        <v>135</v>
      </c>
      <c r="BK1574">
        <f t="shared" si="650"/>
        <v>135</v>
      </c>
      <c r="BL1574" t="str">
        <f t="shared" si="651"/>
        <v/>
      </c>
      <c r="BM1574" t="str">
        <f t="shared" si="652"/>
        <v/>
      </c>
      <c r="BN1574">
        <f t="shared" si="653"/>
        <v>-26</v>
      </c>
      <c r="BO1574" t="str">
        <f t="shared" si="654"/>
        <v/>
      </c>
      <c r="BP1574">
        <f t="shared" si="655"/>
        <v>5</v>
      </c>
      <c r="BQ1574">
        <f t="shared" si="656"/>
        <v>9</v>
      </c>
      <c r="BR1574">
        <f t="shared" si="657"/>
        <v>1</v>
      </c>
      <c r="BS1574">
        <f t="shared" si="658"/>
        <v>17</v>
      </c>
      <c r="BT1574" t="str">
        <f t="shared" si="659"/>
        <v/>
      </c>
    </row>
    <row r="1575" spans="1:72">
      <c r="A1575">
        <v>202380</v>
      </c>
      <c r="B1575">
        <v>82400</v>
      </c>
      <c r="C1575" t="s">
        <v>123</v>
      </c>
      <c r="D1575">
        <v>114</v>
      </c>
      <c r="E1575" t="s">
        <v>510</v>
      </c>
      <c r="F1575">
        <v>1570</v>
      </c>
      <c r="G1575" t="s">
        <v>537</v>
      </c>
      <c r="H1575">
        <v>151</v>
      </c>
      <c r="I1575" t="s">
        <v>147</v>
      </c>
      <c r="J1575" t="s">
        <v>138</v>
      </c>
      <c r="K1575">
        <v>0</v>
      </c>
      <c r="L1575" t="s">
        <v>126</v>
      </c>
      <c r="M1575" t="s">
        <v>123</v>
      </c>
      <c r="N1575">
        <v>1</v>
      </c>
      <c r="O1575">
        <v>1</v>
      </c>
      <c r="P1575" t="s">
        <v>151</v>
      </c>
      <c r="Q1575" t="s">
        <v>134</v>
      </c>
      <c r="R1575">
        <v>138</v>
      </c>
      <c r="S1575" s="1">
        <v>45351</v>
      </c>
      <c r="T1575" s="1">
        <v>45403</v>
      </c>
      <c r="U1575">
        <v>730</v>
      </c>
      <c r="V1575">
        <v>1145</v>
      </c>
      <c r="W1575" t="s">
        <v>129</v>
      </c>
      <c r="X1575" t="s">
        <v>46</v>
      </c>
      <c r="Y1575" t="s">
        <v>129</v>
      </c>
      <c r="Z1575" t="s">
        <v>50</v>
      </c>
      <c r="AA1575" t="s">
        <v>129</v>
      </c>
      <c r="AB1575" t="s">
        <v>129</v>
      </c>
      <c r="AC1575" t="s">
        <v>129</v>
      </c>
      <c r="AD1575">
        <v>0</v>
      </c>
      <c r="AE1575">
        <v>16</v>
      </c>
      <c r="AF1575">
        <v>30</v>
      </c>
      <c r="AG1575">
        <v>0</v>
      </c>
      <c r="AH1575">
        <v>0</v>
      </c>
      <c r="AI1575">
        <v>2</v>
      </c>
      <c r="AJ1575">
        <v>2</v>
      </c>
      <c r="AK1575">
        <v>2</v>
      </c>
      <c r="AL1575">
        <v>5</v>
      </c>
      <c r="AM1575">
        <v>1</v>
      </c>
      <c r="AN1575">
        <v>4</v>
      </c>
      <c r="AO1575">
        <v>0</v>
      </c>
      <c r="AP1575" t="s">
        <v>138</v>
      </c>
      <c r="AR1575" t="s">
        <v>149</v>
      </c>
      <c r="AS1575">
        <v>10.199999999999999</v>
      </c>
      <c r="AT1575">
        <v>1.333</v>
      </c>
      <c r="AU1575">
        <f t="shared" si="634"/>
        <v>15</v>
      </c>
      <c r="AV1575">
        <f t="shared" si="635"/>
        <v>15</v>
      </c>
      <c r="AW1575">
        <f t="shared" si="636"/>
        <v>15</v>
      </c>
      <c r="AX1575">
        <f t="shared" si="637"/>
        <v>255</v>
      </c>
      <c r="AY1575">
        <f t="shared" si="638"/>
        <v>3825</v>
      </c>
      <c r="AZ1575">
        <f t="shared" si="639"/>
        <v>1</v>
      </c>
      <c r="BA1575">
        <f t="shared" si="640"/>
        <v>3825</v>
      </c>
      <c r="BB1575">
        <f t="shared" si="641"/>
        <v>3825</v>
      </c>
      <c r="BC1575">
        <f t="shared" si="642"/>
        <v>1875</v>
      </c>
      <c r="BD1575">
        <f t="shared" si="643"/>
        <v>75</v>
      </c>
      <c r="BE1575">
        <f t="shared" si="644"/>
        <v>0.5</v>
      </c>
      <c r="BF1575">
        <f t="shared" si="645"/>
        <v>0.5</v>
      </c>
      <c r="BG1575">
        <f t="shared" si="646"/>
        <v>76.5</v>
      </c>
      <c r="BH1575">
        <f t="shared" si="647"/>
        <v>63.75</v>
      </c>
      <c r="BI1575">
        <f t="shared" si="648"/>
        <v>125</v>
      </c>
      <c r="BJ1575">
        <f t="shared" si="649"/>
        <v>135</v>
      </c>
      <c r="BK1575">
        <f t="shared" si="650"/>
        <v>135</v>
      </c>
      <c r="BL1575">
        <f t="shared" si="651"/>
        <v>945</v>
      </c>
      <c r="BM1575" t="str">
        <f t="shared" si="652"/>
        <v/>
      </c>
      <c r="BN1575">
        <f t="shared" si="653"/>
        <v>-26</v>
      </c>
      <c r="BO1575" t="str">
        <f t="shared" si="654"/>
        <v/>
      </c>
      <c r="BP1575">
        <f t="shared" si="655"/>
        <v>5</v>
      </c>
      <c r="BQ1575">
        <f t="shared" si="656"/>
        <v>9</v>
      </c>
      <c r="BR1575">
        <f t="shared" si="657"/>
        <v>1</v>
      </c>
      <c r="BS1575">
        <f t="shared" si="658"/>
        <v>17</v>
      </c>
      <c r="BT1575" t="str">
        <f t="shared" si="659"/>
        <v/>
      </c>
    </row>
    <row r="1576" spans="1:72">
      <c r="A1576">
        <v>202380</v>
      </c>
      <c r="B1576">
        <v>82560</v>
      </c>
      <c r="C1576" t="s">
        <v>123</v>
      </c>
      <c r="D1576">
        <v>114</v>
      </c>
      <c r="E1576" t="s">
        <v>510</v>
      </c>
      <c r="F1576">
        <v>1570</v>
      </c>
      <c r="G1576" t="s">
        <v>537</v>
      </c>
      <c r="H1576">
        <v>152</v>
      </c>
      <c r="I1576" t="s">
        <v>147</v>
      </c>
      <c r="J1576" t="s">
        <v>138</v>
      </c>
      <c r="K1576">
        <v>0</v>
      </c>
      <c r="L1576" t="s">
        <v>126</v>
      </c>
      <c r="M1576" t="s">
        <v>123</v>
      </c>
      <c r="N1576">
        <v>1</v>
      </c>
      <c r="O1576">
        <v>1</v>
      </c>
      <c r="P1576" t="s">
        <v>151</v>
      </c>
      <c r="Q1576" t="s">
        <v>134</v>
      </c>
      <c r="R1576">
        <v>138</v>
      </c>
      <c r="S1576" s="1">
        <v>45351</v>
      </c>
      <c r="T1576" s="1">
        <v>45403</v>
      </c>
      <c r="U1576">
        <v>1200</v>
      </c>
      <c r="V1576">
        <v>1615</v>
      </c>
      <c r="W1576" t="s">
        <v>129</v>
      </c>
      <c r="X1576" t="s">
        <v>46</v>
      </c>
      <c r="Y1576" t="s">
        <v>129</v>
      </c>
      <c r="Z1576" t="s">
        <v>50</v>
      </c>
      <c r="AA1576" t="s">
        <v>129</v>
      </c>
      <c r="AB1576" t="s">
        <v>129</v>
      </c>
      <c r="AC1576" t="s">
        <v>129</v>
      </c>
      <c r="AD1576">
        <v>0</v>
      </c>
      <c r="AE1576">
        <v>16</v>
      </c>
      <c r="AF1576">
        <v>30</v>
      </c>
      <c r="AG1576">
        <v>0</v>
      </c>
      <c r="AH1576">
        <v>0</v>
      </c>
      <c r="AI1576">
        <v>2</v>
      </c>
      <c r="AJ1576">
        <v>2</v>
      </c>
      <c r="AK1576">
        <v>2</v>
      </c>
      <c r="AL1576">
        <v>5</v>
      </c>
      <c r="AM1576">
        <v>1</v>
      </c>
      <c r="AN1576">
        <v>4</v>
      </c>
      <c r="AO1576">
        <v>0</v>
      </c>
      <c r="AP1576" t="s">
        <v>138</v>
      </c>
      <c r="AR1576" t="s">
        <v>149</v>
      </c>
      <c r="AS1576">
        <v>10.199999999999999</v>
      </c>
      <c r="AT1576">
        <v>1.333</v>
      </c>
      <c r="AU1576">
        <f t="shared" si="634"/>
        <v>15</v>
      </c>
      <c r="AV1576">
        <f t="shared" si="635"/>
        <v>15</v>
      </c>
      <c r="AW1576">
        <f t="shared" si="636"/>
        <v>15</v>
      </c>
      <c r="AX1576">
        <f t="shared" si="637"/>
        <v>255</v>
      </c>
      <c r="AY1576">
        <f t="shared" si="638"/>
        <v>3825</v>
      </c>
      <c r="AZ1576">
        <f t="shared" si="639"/>
        <v>1</v>
      </c>
      <c r="BA1576">
        <f t="shared" si="640"/>
        <v>3825</v>
      </c>
      <c r="BB1576">
        <f t="shared" si="641"/>
        <v>3825</v>
      </c>
      <c r="BC1576">
        <f t="shared" si="642"/>
        <v>1875</v>
      </c>
      <c r="BD1576">
        <f t="shared" si="643"/>
        <v>75</v>
      </c>
      <c r="BE1576">
        <f t="shared" si="644"/>
        <v>0.5</v>
      </c>
      <c r="BF1576">
        <f t="shared" si="645"/>
        <v>0.5</v>
      </c>
      <c r="BG1576">
        <f t="shared" si="646"/>
        <v>76.5</v>
      </c>
      <c r="BH1576">
        <f t="shared" si="647"/>
        <v>63.75</v>
      </c>
      <c r="BI1576">
        <f t="shared" si="648"/>
        <v>125</v>
      </c>
      <c r="BJ1576">
        <f t="shared" si="649"/>
        <v>135</v>
      </c>
      <c r="BK1576">
        <f t="shared" si="650"/>
        <v>135</v>
      </c>
      <c r="BL1576">
        <f t="shared" si="651"/>
        <v>1415</v>
      </c>
      <c r="BM1576" t="str">
        <f t="shared" si="652"/>
        <v/>
      </c>
      <c r="BN1576">
        <f t="shared" si="653"/>
        <v>-26</v>
      </c>
      <c r="BO1576" t="str">
        <f t="shared" si="654"/>
        <v/>
      </c>
      <c r="BP1576">
        <f t="shared" si="655"/>
        <v>5</v>
      </c>
      <c r="BQ1576">
        <f t="shared" si="656"/>
        <v>9</v>
      </c>
      <c r="BR1576">
        <f t="shared" si="657"/>
        <v>1</v>
      </c>
      <c r="BS1576">
        <f t="shared" si="658"/>
        <v>17</v>
      </c>
      <c r="BT1576" t="str">
        <f t="shared" si="659"/>
        <v/>
      </c>
    </row>
    <row r="1577" spans="1:72">
      <c r="A1577">
        <v>202380</v>
      </c>
      <c r="B1577">
        <v>82560</v>
      </c>
      <c r="C1577" t="s">
        <v>123</v>
      </c>
      <c r="D1577">
        <v>114</v>
      </c>
      <c r="E1577" t="s">
        <v>510</v>
      </c>
      <c r="F1577">
        <v>1570</v>
      </c>
      <c r="G1577" t="s">
        <v>537</v>
      </c>
      <c r="H1577">
        <v>152</v>
      </c>
      <c r="I1577" t="s">
        <v>147</v>
      </c>
      <c r="J1577" t="s">
        <v>138</v>
      </c>
      <c r="K1577">
        <v>0</v>
      </c>
      <c r="L1577" t="s">
        <v>126</v>
      </c>
      <c r="M1577" t="s">
        <v>123</v>
      </c>
      <c r="N1577">
        <v>1</v>
      </c>
      <c r="O1577">
        <v>1</v>
      </c>
      <c r="P1577" t="s">
        <v>151</v>
      </c>
      <c r="Q1577" t="s">
        <v>141</v>
      </c>
      <c r="R1577" t="s">
        <v>141</v>
      </c>
      <c r="S1577" s="1">
        <v>45351</v>
      </c>
      <c r="T1577" s="1">
        <v>45403</v>
      </c>
      <c r="U1577" t="s">
        <v>129</v>
      </c>
      <c r="W1577" t="s">
        <v>129</v>
      </c>
      <c r="X1577" t="s">
        <v>129</v>
      </c>
      <c r="Y1577" t="s">
        <v>129</v>
      </c>
      <c r="Z1577" t="s">
        <v>129</v>
      </c>
      <c r="AA1577" t="s">
        <v>129</v>
      </c>
      <c r="AB1577" t="s">
        <v>129</v>
      </c>
      <c r="AC1577" t="s">
        <v>129</v>
      </c>
      <c r="AD1577">
        <v>0</v>
      </c>
      <c r="AE1577">
        <v>16</v>
      </c>
      <c r="AF1577">
        <v>30</v>
      </c>
      <c r="AG1577">
        <v>0</v>
      </c>
      <c r="AH1577">
        <v>0</v>
      </c>
      <c r="AI1577">
        <v>2</v>
      </c>
      <c r="AJ1577">
        <v>2</v>
      </c>
      <c r="AK1577">
        <v>2</v>
      </c>
      <c r="AL1577">
        <v>5</v>
      </c>
      <c r="AM1577">
        <v>1</v>
      </c>
      <c r="AN1577">
        <v>4</v>
      </c>
      <c r="AO1577">
        <v>0</v>
      </c>
      <c r="AP1577" t="s">
        <v>138</v>
      </c>
      <c r="AR1577" t="s">
        <v>133</v>
      </c>
      <c r="AS1577">
        <v>2</v>
      </c>
      <c r="AT1577">
        <v>1</v>
      </c>
      <c r="AU1577">
        <f t="shared" si="634"/>
        <v>0</v>
      </c>
      <c r="AV1577">
        <f t="shared" si="635"/>
        <v>15</v>
      </c>
      <c r="AW1577">
        <f t="shared" si="636"/>
        <v>15</v>
      </c>
      <c r="AX1577" t="str">
        <f t="shared" si="637"/>
        <v/>
      </c>
      <c r="AY1577" t="str">
        <f t="shared" si="638"/>
        <v/>
      </c>
      <c r="AZ1577">
        <f t="shared" si="639"/>
        <v>1</v>
      </c>
      <c r="BA1577" t="str">
        <f t="shared" si="640"/>
        <v/>
      </c>
      <c r="BB1577">
        <f t="shared" si="641"/>
        <v>3825</v>
      </c>
      <c r="BC1577">
        <f t="shared" si="642"/>
        <v>1875</v>
      </c>
      <c r="BD1577">
        <f t="shared" si="643"/>
        <v>75</v>
      </c>
      <c r="BE1577">
        <f t="shared" si="644"/>
        <v>0.5</v>
      </c>
      <c r="BF1577">
        <f t="shared" si="645"/>
        <v>0.5</v>
      </c>
      <c r="BG1577">
        <f t="shared" si="646"/>
        <v>76.5</v>
      </c>
      <c r="BH1577">
        <f t="shared" si="647"/>
        <v>63.75</v>
      </c>
      <c r="BI1577">
        <f t="shared" si="648"/>
        <v>125</v>
      </c>
      <c r="BJ1577">
        <f t="shared" si="649"/>
        <v>135</v>
      </c>
      <c r="BK1577">
        <f t="shared" si="650"/>
        <v>135</v>
      </c>
      <c r="BL1577" t="str">
        <f t="shared" si="651"/>
        <v/>
      </c>
      <c r="BM1577" t="str">
        <f t="shared" si="652"/>
        <v/>
      </c>
      <c r="BN1577">
        <f t="shared" si="653"/>
        <v>-26</v>
      </c>
      <c r="BO1577" t="str">
        <f t="shared" si="654"/>
        <v/>
      </c>
      <c r="BP1577">
        <f t="shared" si="655"/>
        <v>5</v>
      </c>
      <c r="BQ1577">
        <f t="shared" si="656"/>
        <v>9</v>
      </c>
      <c r="BR1577">
        <f t="shared" si="657"/>
        <v>1</v>
      </c>
      <c r="BS1577">
        <f t="shared" si="658"/>
        <v>17</v>
      </c>
      <c r="BT1577" t="str">
        <f t="shared" si="659"/>
        <v/>
      </c>
    </row>
    <row r="1578" spans="1:72">
      <c r="A1578">
        <v>202380</v>
      </c>
      <c r="B1578">
        <v>82401</v>
      </c>
      <c r="C1578" t="s">
        <v>123</v>
      </c>
      <c r="D1578">
        <v>114</v>
      </c>
      <c r="E1578" t="s">
        <v>510</v>
      </c>
      <c r="F1578">
        <v>1580</v>
      </c>
      <c r="G1578" t="s">
        <v>538</v>
      </c>
      <c r="H1578">
        <v>151</v>
      </c>
      <c r="I1578" t="s">
        <v>147</v>
      </c>
      <c r="J1578" t="s">
        <v>138</v>
      </c>
      <c r="K1578">
        <v>0</v>
      </c>
      <c r="L1578" t="s">
        <v>126</v>
      </c>
      <c r="M1578" t="s">
        <v>123</v>
      </c>
      <c r="N1578">
        <v>1</v>
      </c>
      <c r="O1578">
        <v>1</v>
      </c>
      <c r="P1578" t="s">
        <v>151</v>
      </c>
      <c r="Q1578" t="s">
        <v>141</v>
      </c>
      <c r="R1578" t="s">
        <v>141</v>
      </c>
      <c r="S1578" s="1">
        <v>45351</v>
      </c>
      <c r="T1578" s="1">
        <v>45403</v>
      </c>
      <c r="U1578" t="s">
        <v>129</v>
      </c>
      <c r="W1578" t="s">
        <v>129</v>
      </c>
      <c r="X1578" t="s">
        <v>129</v>
      </c>
      <c r="Y1578" t="s">
        <v>129</v>
      </c>
      <c r="Z1578" t="s">
        <v>129</v>
      </c>
      <c r="AA1578" t="s">
        <v>129</v>
      </c>
      <c r="AB1578" t="s">
        <v>129</v>
      </c>
      <c r="AC1578" t="s">
        <v>129</v>
      </c>
      <c r="AD1578">
        <v>0</v>
      </c>
      <c r="AE1578">
        <v>16</v>
      </c>
      <c r="AF1578">
        <v>30</v>
      </c>
      <c r="AG1578">
        <v>0</v>
      </c>
      <c r="AH1578">
        <v>0</v>
      </c>
      <c r="AI1578">
        <v>2</v>
      </c>
      <c r="AJ1578">
        <v>2</v>
      </c>
      <c r="AK1578">
        <v>2</v>
      </c>
      <c r="AL1578">
        <v>5</v>
      </c>
      <c r="AM1578">
        <v>1</v>
      </c>
      <c r="AN1578">
        <v>4</v>
      </c>
      <c r="AO1578">
        <v>0</v>
      </c>
      <c r="AP1578" t="s">
        <v>138</v>
      </c>
      <c r="AR1578" t="s">
        <v>133</v>
      </c>
      <c r="AS1578">
        <v>2</v>
      </c>
      <c r="AT1578">
        <v>1</v>
      </c>
      <c r="AU1578">
        <f t="shared" si="634"/>
        <v>0</v>
      </c>
      <c r="AV1578">
        <f t="shared" si="635"/>
        <v>8</v>
      </c>
      <c r="AW1578">
        <f t="shared" si="636"/>
        <v>8</v>
      </c>
      <c r="AX1578" t="str">
        <f t="shared" si="637"/>
        <v/>
      </c>
      <c r="AY1578" t="str">
        <f t="shared" si="638"/>
        <v/>
      </c>
      <c r="AZ1578">
        <f t="shared" si="639"/>
        <v>1</v>
      </c>
      <c r="BA1578" t="str">
        <f t="shared" si="640"/>
        <v/>
      </c>
      <c r="BB1578">
        <f t="shared" si="641"/>
        <v>4320</v>
      </c>
      <c r="BC1578">
        <f t="shared" si="642"/>
        <v>1875</v>
      </c>
      <c r="BD1578">
        <f t="shared" si="643"/>
        <v>75</v>
      </c>
      <c r="BE1578">
        <f t="shared" si="644"/>
        <v>0.5</v>
      </c>
      <c r="BF1578">
        <f t="shared" si="645"/>
        <v>0.5</v>
      </c>
      <c r="BG1578">
        <f t="shared" si="646"/>
        <v>86.4</v>
      </c>
      <c r="BH1578">
        <f t="shared" si="647"/>
        <v>72</v>
      </c>
      <c r="BI1578">
        <f t="shared" si="648"/>
        <v>234.375</v>
      </c>
      <c r="BJ1578">
        <f t="shared" si="649"/>
        <v>264.375</v>
      </c>
      <c r="BK1578">
        <f t="shared" si="650"/>
        <v>255</v>
      </c>
      <c r="BL1578" t="str">
        <f t="shared" si="651"/>
        <v/>
      </c>
      <c r="BM1578" t="str">
        <f t="shared" si="652"/>
        <v/>
      </c>
      <c r="BN1578">
        <f t="shared" si="653"/>
        <v>-35</v>
      </c>
      <c r="BO1578" t="str">
        <f t="shared" si="654"/>
        <v/>
      </c>
      <c r="BP1578">
        <f t="shared" si="655"/>
        <v>5</v>
      </c>
      <c r="BQ1578">
        <f t="shared" si="656"/>
        <v>9</v>
      </c>
      <c r="BR1578">
        <f t="shared" si="657"/>
        <v>1</v>
      </c>
      <c r="BS1578">
        <f t="shared" si="658"/>
        <v>17</v>
      </c>
      <c r="BT1578" t="str">
        <f t="shared" si="659"/>
        <v/>
      </c>
    </row>
    <row r="1579" spans="1:72">
      <c r="A1579">
        <v>202380</v>
      </c>
      <c r="B1579">
        <v>82401</v>
      </c>
      <c r="C1579" t="s">
        <v>123</v>
      </c>
      <c r="D1579">
        <v>114</v>
      </c>
      <c r="E1579" t="s">
        <v>510</v>
      </c>
      <c r="F1579">
        <v>1580</v>
      </c>
      <c r="G1579" t="s">
        <v>538</v>
      </c>
      <c r="H1579">
        <v>151</v>
      </c>
      <c r="I1579" t="s">
        <v>147</v>
      </c>
      <c r="J1579" t="s">
        <v>138</v>
      </c>
      <c r="K1579">
        <v>0</v>
      </c>
      <c r="L1579" t="s">
        <v>126</v>
      </c>
      <c r="M1579" t="s">
        <v>123</v>
      </c>
      <c r="N1579">
        <v>1</v>
      </c>
      <c r="O1579">
        <v>1</v>
      </c>
      <c r="P1579" t="s">
        <v>151</v>
      </c>
      <c r="Q1579" t="s">
        <v>134</v>
      </c>
      <c r="R1579">
        <v>138</v>
      </c>
      <c r="S1579" s="1">
        <v>45351</v>
      </c>
      <c r="T1579" s="1">
        <v>45403</v>
      </c>
      <c r="U1579">
        <v>800</v>
      </c>
      <c r="V1579">
        <v>1700</v>
      </c>
      <c r="W1579" t="s">
        <v>129</v>
      </c>
      <c r="X1579" t="s">
        <v>129</v>
      </c>
      <c r="Y1579" t="s">
        <v>129</v>
      </c>
      <c r="Z1579" t="s">
        <v>129</v>
      </c>
      <c r="AA1579" t="s">
        <v>52</v>
      </c>
      <c r="AB1579" t="s">
        <v>129</v>
      </c>
      <c r="AC1579" t="s">
        <v>129</v>
      </c>
      <c r="AD1579">
        <v>0</v>
      </c>
      <c r="AE1579">
        <v>16</v>
      </c>
      <c r="AF1579">
        <v>30</v>
      </c>
      <c r="AG1579">
        <v>0</v>
      </c>
      <c r="AH1579">
        <v>0</v>
      </c>
      <c r="AI1579">
        <v>2</v>
      </c>
      <c r="AJ1579">
        <v>2</v>
      </c>
      <c r="AK1579">
        <v>2</v>
      </c>
      <c r="AL1579">
        <v>5</v>
      </c>
      <c r="AM1579">
        <v>1</v>
      </c>
      <c r="AN1579">
        <v>4</v>
      </c>
      <c r="AO1579">
        <v>0</v>
      </c>
      <c r="AP1579" t="s">
        <v>138</v>
      </c>
      <c r="AR1579" t="s">
        <v>149</v>
      </c>
      <c r="AS1579">
        <v>10.8</v>
      </c>
      <c r="AT1579">
        <v>1.333</v>
      </c>
      <c r="AU1579">
        <f t="shared" si="634"/>
        <v>8</v>
      </c>
      <c r="AV1579">
        <f t="shared" si="635"/>
        <v>8</v>
      </c>
      <c r="AW1579">
        <f t="shared" si="636"/>
        <v>8</v>
      </c>
      <c r="AX1579">
        <f t="shared" si="637"/>
        <v>540</v>
      </c>
      <c r="AY1579">
        <f t="shared" si="638"/>
        <v>4320</v>
      </c>
      <c r="AZ1579">
        <f t="shared" si="639"/>
        <v>1</v>
      </c>
      <c r="BA1579">
        <f t="shared" si="640"/>
        <v>4320</v>
      </c>
      <c r="BB1579">
        <f t="shared" si="641"/>
        <v>4320</v>
      </c>
      <c r="BC1579">
        <f t="shared" si="642"/>
        <v>1875</v>
      </c>
      <c r="BD1579">
        <f t="shared" si="643"/>
        <v>75</v>
      </c>
      <c r="BE1579">
        <f t="shared" si="644"/>
        <v>0.5</v>
      </c>
      <c r="BF1579">
        <f t="shared" si="645"/>
        <v>0.5</v>
      </c>
      <c r="BG1579">
        <f t="shared" si="646"/>
        <v>86.4</v>
      </c>
      <c r="BH1579">
        <f t="shared" si="647"/>
        <v>72</v>
      </c>
      <c r="BI1579">
        <f t="shared" si="648"/>
        <v>234.375</v>
      </c>
      <c r="BJ1579">
        <f t="shared" si="649"/>
        <v>264.375</v>
      </c>
      <c r="BK1579">
        <f t="shared" si="650"/>
        <v>255</v>
      </c>
      <c r="BL1579">
        <f t="shared" si="651"/>
        <v>1215</v>
      </c>
      <c r="BM1579" t="str">
        <f t="shared" si="652"/>
        <v/>
      </c>
      <c r="BN1579">
        <f t="shared" si="653"/>
        <v>-35</v>
      </c>
      <c r="BO1579" t="str">
        <f t="shared" si="654"/>
        <v/>
      </c>
      <c r="BP1579">
        <f t="shared" si="655"/>
        <v>5</v>
      </c>
      <c r="BQ1579">
        <f t="shared" si="656"/>
        <v>9</v>
      </c>
      <c r="BR1579">
        <f t="shared" si="657"/>
        <v>1</v>
      </c>
      <c r="BS1579">
        <f t="shared" si="658"/>
        <v>17</v>
      </c>
      <c r="BT1579" t="str">
        <f t="shared" si="659"/>
        <v>Flag</v>
      </c>
    </row>
    <row r="1580" spans="1:72">
      <c r="A1580">
        <v>202380</v>
      </c>
      <c r="B1580">
        <v>81922</v>
      </c>
      <c r="C1580" t="s">
        <v>123</v>
      </c>
      <c r="D1580">
        <v>1</v>
      </c>
      <c r="E1580" t="s">
        <v>510</v>
      </c>
      <c r="F1580">
        <v>2001</v>
      </c>
      <c r="G1580" t="s">
        <v>539</v>
      </c>
      <c r="H1580" t="s">
        <v>136</v>
      </c>
      <c r="I1580" t="s">
        <v>137</v>
      </c>
      <c r="J1580" t="s">
        <v>138</v>
      </c>
      <c r="K1580">
        <v>0</v>
      </c>
      <c r="L1580" t="s">
        <v>126</v>
      </c>
      <c r="M1580" t="s">
        <v>123</v>
      </c>
      <c r="N1580">
        <v>1</v>
      </c>
      <c r="O1580" t="s">
        <v>139</v>
      </c>
      <c r="P1580" t="s">
        <v>151</v>
      </c>
      <c r="Q1580" t="s">
        <v>141</v>
      </c>
      <c r="R1580" t="s">
        <v>141</v>
      </c>
      <c r="S1580" s="1">
        <v>45299</v>
      </c>
      <c r="T1580" s="1">
        <v>45403</v>
      </c>
      <c r="U1580" t="s">
        <v>129</v>
      </c>
      <c r="W1580" t="s">
        <v>129</v>
      </c>
      <c r="X1580" t="s">
        <v>129</v>
      </c>
      <c r="Y1580" t="s">
        <v>129</v>
      </c>
      <c r="Z1580" t="s">
        <v>129</v>
      </c>
      <c r="AA1580" t="s">
        <v>129</v>
      </c>
      <c r="AB1580" t="s">
        <v>129</v>
      </c>
      <c r="AC1580" t="s">
        <v>129</v>
      </c>
      <c r="AD1580">
        <v>0</v>
      </c>
      <c r="AE1580">
        <v>25</v>
      </c>
      <c r="AF1580">
        <v>30</v>
      </c>
      <c r="AG1580">
        <v>0</v>
      </c>
      <c r="AH1580">
        <v>0</v>
      </c>
      <c r="AI1580">
        <v>2</v>
      </c>
      <c r="AJ1580">
        <v>2</v>
      </c>
      <c r="AK1580">
        <v>2</v>
      </c>
      <c r="AL1580">
        <v>2</v>
      </c>
      <c r="AM1580">
        <v>2</v>
      </c>
      <c r="AP1580" t="s">
        <v>138</v>
      </c>
      <c r="AR1580" t="s">
        <v>133</v>
      </c>
      <c r="AS1580">
        <v>2</v>
      </c>
      <c r="AT1580">
        <v>2</v>
      </c>
      <c r="AU1580">
        <f t="shared" si="634"/>
        <v>0</v>
      </c>
      <c r="AV1580">
        <f t="shared" si="635"/>
        <v>0</v>
      </c>
      <c r="AW1580">
        <f t="shared" si="636"/>
        <v>0</v>
      </c>
      <c r="AX1580" t="str">
        <f t="shared" si="637"/>
        <v/>
      </c>
      <c r="AY1580" t="str">
        <f t="shared" si="638"/>
        <v/>
      </c>
      <c r="AZ1580">
        <f t="shared" si="639"/>
        <v>1</v>
      </c>
      <c r="BA1580" t="str">
        <f t="shared" si="640"/>
        <v/>
      </c>
      <c r="BB1580">
        <f t="shared" si="641"/>
        <v>0</v>
      </c>
      <c r="BC1580">
        <f t="shared" si="642"/>
        <v>0</v>
      </c>
      <c r="BD1580">
        <f t="shared" si="643"/>
        <v>30</v>
      </c>
      <c r="BE1580">
        <f t="shared" si="644"/>
        <v>0</v>
      </c>
      <c r="BF1580">
        <f t="shared" si="645"/>
        <v>0</v>
      </c>
      <c r="BG1580">
        <f t="shared" si="646"/>
        <v>0</v>
      </c>
      <c r="BH1580">
        <f t="shared" si="647"/>
        <v>0</v>
      </c>
      <c r="BI1580" t="str">
        <f t="shared" si="648"/>
        <v/>
      </c>
      <c r="BJ1580" t="str">
        <f t="shared" si="649"/>
        <v/>
      </c>
      <c r="BK1580" t="str">
        <f t="shared" si="650"/>
        <v/>
      </c>
      <c r="BL1580" t="str">
        <f t="shared" si="651"/>
        <v/>
      </c>
      <c r="BM1580" t="str">
        <f t="shared" si="652"/>
        <v/>
      </c>
      <c r="BN1580" t="str">
        <f t="shared" si="653"/>
        <v/>
      </c>
      <c r="BO1580" t="str">
        <f t="shared" si="654"/>
        <v/>
      </c>
      <c r="BP1580">
        <f t="shared" si="655"/>
        <v>2</v>
      </c>
      <c r="BQ1580">
        <f t="shared" si="656"/>
        <v>2</v>
      </c>
      <c r="BR1580">
        <f t="shared" si="657"/>
        <v>1</v>
      </c>
      <c r="BS1580">
        <f t="shared" si="658"/>
        <v>17</v>
      </c>
      <c r="BT1580" t="str">
        <f t="shared" si="659"/>
        <v/>
      </c>
    </row>
    <row r="1581" spans="1:72">
      <c r="A1581">
        <v>202380</v>
      </c>
      <c r="B1581">
        <v>83860</v>
      </c>
      <c r="C1581" t="s">
        <v>150</v>
      </c>
      <c r="D1581">
        <v>105</v>
      </c>
      <c r="E1581" t="s">
        <v>510</v>
      </c>
      <c r="F1581">
        <v>2001</v>
      </c>
      <c r="G1581" t="s">
        <v>539</v>
      </c>
      <c r="H1581" t="s">
        <v>168</v>
      </c>
      <c r="I1581" t="s">
        <v>137</v>
      </c>
      <c r="J1581" t="s">
        <v>138</v>
      </c>
      <c r="K1581">
        <v>0</v>
      </c>
      <c r="L1581" t="s">
        <v>126</v>
      </c>
      <c r="M1581" t="s">
        <v>123</v>
      </c>
      <c r="N1581">
        <v>1</v>
      </c>
      <c r="O1581" t="s">
        <v>139</v>
      </c>
      <c r="P1581" t="s">
        <v>151</v>
      </c>
      <c r="Q1581" t="s">
        <v>141</v>
      </c>
      <c r="R1581" t="s">
        <v>141</v>
      </c>
      <c r="S1581" s="1">
        <v>45320</v>
      </c>
      <c r="T1581" s="1">
        <v>45403</v>
      </c>
      <c r="U1581" t="s">
        <v>129</v>
      </c>
      <c r="W1581" t="s">
        <v>129</v>
      </c>
      <c r="X1581" t="s">
        <v>129</v>
      </c>
      <c r="Y1581" t="s">
        <v>129</v>
      </c>
      <c r="Z1581" t="s">
        <v>129</v>
      </c>
      <c r="AA1581" t="s">
        <v>129</v>
      </c>
      <c r="AB1581" t="s">
        <v>129</v>
      </c>
      <c r="AC1581" t="s">
        <v>129</v>
      </c>
      <c r="AD1581">
        <v>0</v>
      </c>
      <c r="AE1581">
        <v>20</v>
      </c>
      <c r="AF1581">
        <v>30</v>
      </c>
      <c r="AG1581">
        <v>0</v>
      </c>
      <c r="AH1581">
        <v>0</v>
      </c>
      <c r="AI1581">
        <v>2</v>
      </c>
      <c r="AJ1581">
        <v>2</v>
      </c>
      <c r="AK1581">
        <v>2</v>
      </c>
      <c r="AL1581">
        <v>2</v>
      </c>
      <c r="AM1581">
        <v>2</v>
      </c>
      <c r="AP1581" t="s">
        <v>138</v>
      </c>
      <c r="AR1581" t="s">
        <v>133</v>
      </c>
      <c r="AS1581">
        <v>2.5</v>
      </c>
      <c r="AT1581">
        <v>2</v>
      </c>
      <c r="AU1581">
        <f t="shared" si="634"/>
        <v>0</v>
      </c>
      <c r="AV1581">
        <f t="shared" si="635"/>
        <v>0</v>
      </c>
      <c r="AW1581">
        <f t="shared" si="636"/>
        <v>0</v>
      </c>
      <c r="AX1581" t="str">
        <f t="shared" si="637"/>
        <v/>
      </c>
      <c r="AY1581" t="str">
        <f t="shared" si="638"/>
        <v/>
      </c>
      <c r="AZ1581">
        <f t="shared" si="639"/>
        <v>1</v>
      </c>
      <c r="BA1581" t="str">
        <f t="shared" si="640"/>
        <v/>
      </c>
      <c r="BB1581">
        <f t="shared" si="641"/>
        <v>0</v>
      </c>
      <c r="BC1581">
        <f t="shared" si="642"/>
        <v>0</v>
      </c>
      <c r="BD1581">
        <f t="shared" si="643"/>
        <v>30</v>
      </c>
      <c r="BE1581">
        <f t="shared" si="644"/>
        <v>0</v>
      </c>
      <c r="BF1581">
        <f t="shared" si="645"/>
        <v>0</v>
      </c>
      <c r="BG1581">
        <f t="shared" si="646"/>
        <v>0</v>
      </c>
      <c r="BH1581">
        <f t="shared" si="647"/>
        <v>0</v>
      </c>
      <c r="BI1581" t="str">
        <f t="shared" si="648"/>
        <v/>
      </c>
      <c r="BJ1581" t="str">
        <f t="shared" si="649"/>
        <v/>
      </c>
      <c r="BK1581" t="str">
        <f t="shared" si="650"/>
        <v/>
      </c>
      <c r="BL1581" t="str">
        <f t="shared" si="651"/>
        <v/>
      </c>
      <c r="BM1581" t="str">
        <f t="shared" si="652"/>
        <v/>
      </c>
      <c r="BN1581" t="str">
        <f t="shared" si="653"/>
        <v/>
      </c>
      <c r="BO1581" t="str">
        <f t="shared" si="654"/>
        <v/>
      </c>
      <c r="BP1581">
        <f t="shared" si="655"/>
        <v>2</v>
      </c>
      <c r="BQ1581">
        <f t="shared" si="656"/>
        <v>5</v>
      </c>
      <c r="BR1581">
        <f t="shared" si="657"/>
        <v>1</v>
      </c>
      <c r="BS1581">
        <f t="shared" si="658"/>
        <v>17</v>
      </c>
      <c r="BT1581" t="str">
        <f t="shared" si="659"/>
        <v/>
      </c>
    </row>
    <row r="1582" spans="1:72">
      <c r="A1582">
        <v>202380</v>
      </c>
      <c r="B1582">
        <v>84313</v>
      </c>
      <c r="C1582" t="s">
        <v>123</v>
      </c>
      <c r="D1582">
        <v>203</v>
      </c>
      <c r="E1582" t="s">
        <v>510</v>
      </c>
      <c r="F1582">
        <v>2999</v>
      </c>
      <c r="G1582" t="s">
        <v>541</v>
      </c>
      <c r="H1582" t="s">
        <v>136</v>
      </c>
      <c r="I1582" t="s">
        <v>137</v>
      </c>
      <c r="J1582" t="s">
        <v>138</v>
      </c>
      <c r="K1582">
        <v>0</v>
      </c>
      <c r="L1582" t="s">
        <v>126</v>
      </c>
      <c r="M1582" t="s">
        <v>261</v>
      </c>
      <c r="N1582">
        <v>1</v>
      </c>
      <c r="O1582" t="s">
        <v>139</v>
      </c>
      <c r="P1582" t="s">
        <v>151</v>
      </c>
      <c r="Q1582" t="s">
        <v>141</v>
      </c>
      <c r="R1582" t="s">
        <v>141</v>
      </c>
      <c r="S1582" s="1">
        <v>45299</v>
      </c>
      <c r="T1582" s="1">
        <v>45396</v>
      </c>
      <c r="U1582" t="s">
        <v>129</v>
      </c>
      <c r="W1582" t="s">
        <v>129</v>
      </c>
      <c r="X1582" t="s">
        <v>129</v>
      </c>
      <c r="Y1582" t="s">
        <v>129</v>
      </c>
      <c r="Z1582" t="s">
        <v>129</v>
      </c>
      <c r="AA1582" t="s">
        <v>129</v>
      </c>
      <c r="AB1582" t="s">
        <v>129</v>
      </c>
      <c r="AC1582" t="s">
        <v>129</v>
      </c>
      <c r="AD1582">
        <v>0</v>
      </c>
      <c r="AE1582">
        <v>20</v>
      </c>
      <c r="AF1582">
        <v>30</v>
      </c>
      <c r="AG1582">
        <v>0</v>
      </c>
      <c r="AH1582">
        <v>0</v>
      </c>
      <c r="AI1582">
        <v>2</v>
      </c>
      <c r="AJ1582">
        <v>1</v>
      </c>
      <c r="AK1582">
        <v>1</v>
      </c>
      <c r="AL1582">
        <v>1</v>
      </c>
      <c r="AM1582">
        <v>1</v>
      </c>
      <c r="AP1582" t="s">
        <v>138</v>
      </c>
      <c r="AQ1582" t="s">
        <v>261</v>
      </c>
      <c r="AR1582" t="s">
        <v>133</v>
      </c>
      <c r="AS1582">
        <v>3</v>
      </c>
      <c r="AT1582">
        <v>1</v>
      </c>
      <c r="AU1582">
        <f t="shared" si="634"/>
        <v>0</v>
      </c>
      <c r="AV1582">
        <f t="shared" si="635"/>
        <v>0</v>
      </c>
      <c r="AW1582">
        <f t="shared" si="636"/>
        <v>0</v>
      </c>
      <c r="AX1582" t="str">
        <f t="shared" si="637"/>
        <v/>
      </c>
      <c r="AY1582" t="str">
        <f t="shared" si="638"/>
        <v/>
      </c>
      <c r="AZ1582">
        <f t="shared" si="639"/>
        <v>1</v>
      </c>
      <c r="BA1582" t="str">
        <f t="shared" si="640"/>
        <v/>
      </c>
      <c r="BB1582">
        <f t="shared" si="641"/>
        <v>0</v>
      </c>
      <c r="BC1582">
        <f t="shared" si="642"/>
        <v>0</v>
      </c>
      <c r="BD1582">
        <f t="shared" si="643"/>
        <v>15</v>
      </c>
      <c r="BE1582">
        <f t="shared" si="644"/>
        <v>0</v>
      </c>
      <c r="BF1582">
        <f t="shared" si="645"/>
        <v>0</v>
      </c>
      <c r="BG1582">
        <f t="shared" si="646"/>
        <v>0</v>
      </c>
      <c r="BH1582">
        <f t="shared" si="647"/>
        <v>0</v>
      </c>
      <c r="BI1582" t="str">
        <f t="shared" si="648"/>
        <v/>
      </c>
      <c r="BJ1582" t="str">
        <f t="shared" si="649"/>
        <v/>
      </c>
      <c r="BK1582" t="str">
        <f t="shared" si="650"/>
        <v/>
      </c>
      <c r="BL1582" t="str">
        <f t="shared" si="651"/>
        <v/>
      </c>
      <c r="BM1582" t="str">
        <f t="shared" si="652"/>
        <v/>
      </c>
      <c r="BN1582" t="str">
        <f t="shared" si="653"/>
        <v/>
      </c>
      <c r="BO1582" t="str">
        <f t="shared" si="654"/>
        <v>Exclude</v>
      </c>
      <c r="BP1582">
        <f t="shared" si="655"/>
        <v>2</v>
      </c>
      <c r="BQ1582">
        <f t="shared" si="656"/>
        <v>2</v>
      </c>
      <c r="BR1582">
        <f t="shared" si="657"/>
        <v>1</v>
      </c>
      <c r="BS1582">
        <f t="shared" si="658"/>
        <v>16</v>
      </c>
      <c r="BT1582" t="str">
        <f t="shared" si="659"/>
        <v/>
      </c>
    </row>
    <row r="1583" spans="1:72">
      <c r="A1583">
        <v>202390</v>
      </c>
      <c r="B1583">
        <v>93430</v>
      </c>
      <c r="C1583" t="s">
        <v>123</v>
      </c>
      <c r="D1583">
        <v>300</v>
      </c>
      <c r="E1583" t="s">
        <v>124</v>
      </c>
      <c r="F1583">
        <v>1120</v>
      </c>
      <c r="G1583" t="s">
        <v>131</v>
      </c>
      <c r="H1583">
        <v>51</v>
      </c>
      <c r="I1583" t="s">
        <v>147</v>
      </c>
      <c r="J1583" t="s">
        <v>138</v>
      </c>
      <c r="K1583">
        <v>0</v>
      </c>
      <c r="L1583" t="s">
        <v>126</v>
      </c>
      <c r="M1583" t="s">
        <v>123</v>
      </c>
      <c r="N1583">
        <v>1</v>
      </c>
      <c r="O1583">
        <v>0</v>
      </c>
      <c r="P1583" t="s">
        <v>151</v>
      </c>
      <c r="Q1583" t="s">
        <v>128</v>
      </c>
      <c r="R1583">
        <v>129</v>
      </c>
      <c r="S1583" s="1">
        <v>45425</v>
      </c>
      <c r="T1583" s="1">
        <v>45508</v>
      </c>
      <c r="U1583">
        <v>1300</v>
      </c>
      <c r="V1583">
        <v>1430</v>
      </c>
      <c r="W1583" t="s">
        <v>45</v>
      </c>
      <c r="X1583" t="s">
        <v>129</v>
      </c>
      <c r="Y1583" t="s">
        <v>129</v>
      </c>
      <c r="Z1583" t="s">
        <v>129</v>
      </c>
      <c r="AA1583" t="s">
        <v>129</v>
      </c>
      <c r="AB1583" t="s">
        <v>129</v>
      </c>
      <c r="AC1583" t="s">
        <v>129</v>
      </c>
      <c r="AD1583">
        <v>0</v>
      </c>
      <c r="AE1583">
        <v>30</v>
      </c>
      <c r="AF1583">
        <v>30</v>
      </c>
      <c r="AG1583">
        <v>0</v>
      </c>
      <c r="AH1583">
        <v>0</v>
      </c>
      <c r="AI1583">
        <v>2</v>
      </c>
      <c r="AJ1583">
        <v>3</v>
      </c>
      <c r="AK1583">
        <v>3</v>
      </c>
      <c r="AL1583">
        <v>3</v>
      </c>
      <c r="AM1583">
        <v>3</v>
      </c>
      <c r="AP1583" t="s">
        <v>138</v>
      </c>
      <c r="AR1583" t="s">
        <v>133</v>
      </c>
      <c r="AS1583">
        <v>1.8</v>
      </c>
      <c r="AT1583">
        <v>3</v>
      </c>
      <c r="AU1583">
        <f t="shared" si="634"/>
        <v>12</v>
      </c>
      <c r="AV1583">
        <f t="shared" si="635"/>
        <v>12</v>
      </c>
      <c r="AW1583">
        <f t="shared" si="636"/>
        <v>12</v>
      </c>
      <c r="AX1583">
        <f t="shared" si="637"/>
        <v>90</v>
      </c>
      <c r="AY1583">
        <f t="shared" si="638"/>
        <v>1080</v>
      </c>
      <c r="AZ1583">
        <f t="shared" si="639"/>
        <v>1</v>
      </c>
      <c r="BA1583">
        <f t="shared" si="640"/>
        <v>1080</v>
      </c>
      <c r="BB1583">
        <f t="shared" si="641"/>
        <v>1080</v>
      </c>
      <c r="BC1583">
        <f t="shared" si="642"/>
        <v>1125</v>
      </c>
      <c r="BD1583">
        <f t="shared" si="643"/>
        <v>45</v>
      </c>
      <c r="BE1583">
        <f t="shared" si="644"/>
        <v>0.5</v>
      </c>
      <c r="BF1583">
        <f t="shared" si="645"/>
        <v>0.5</v>
      </c>
      <c r="BG1583">
        <f t="shared" si="646"/>
        <v>21.6</v>
      </c>
      <c r="BH1583">
        <f t="shared" si="647"/>
        <v>18</v>
      </c>
      <c r="BI1583">
        <f t="shared" si="648"/>
        <v>93.75</v>
      </c>
      <c r="BJ1583">
        <f t="shared" si="649"/>
        <v>93.75</v>
      </c>
      <c r="BK1583">
        <f t="shared" si="650"/>
        <v>105</v>
      </c>
      <c r="BL1583">
        <f t="shared" si="651"/>
        <v>1445</v>
      </c>
      <c r="BM1583">
        <f t="shared" si="652"/>
        <v>1</v>
      </c>
      <c r="BN1583" t="str">
        <f t="shared" si="653"/>
        <v/>
      </c>
      <c r="BO1583" t="str">
        <f t="shared" si="654"/>
        <v/>
      </c>
      <c r="BP1583">
        <f t="shared" si="655"/>
        <v>2</v>
      </c>
      <c r="BQ1583">
        <f t="shared" si="656"/>
        <v>20</v>
      </c>
      <c r="BR1583">
        <f t="shared" si="657"/>
        <v>1</v>
      </c>
      <c r="BS1583">
        <f t="shared" si="658"/>
        <v>32</v>
      </c>
      <c r="BT1583" t="str">
        <f t="shared" si="659"/>
        <v>Flag</v>
      </c>
    </row>
    <row r="1584" spans="1:72">
      <c r="A1584">
        <v>202390</v>
      </c>
      <c r="B1584">
        <v>93326</v>
      </c>
      <c r="C1584" t="s">
        <v>150</v>
      </c>
      <c r="D1584">
        <v>246</v>
      </c>
      <c r="E1584" t="s">
        <v>124</v>
      </c>
      <c r="F1584">
        <v>1120</v>
      </c>
      <c r="G1584" t="s">
        <v>131</v>
      </c>
      <c r="H1584">
        <v>52</v>
      </c>
      <c r="I1584" t="s">
        <v>147</v>
      </c>
      <c r="J1584" t="s">
        <v>138</v>
      </c>
      <c r="K1584">
        <v>0</v>
      </c>
      <c r="L1584" t="s">
        <v>126</v>
      </c>
      <c r="M1584" t="s">
        <v>123</v>
      </c>
      <c r="N1584">
        <v>1</v>
      </c>
      <c r="O1584">
        <v>0</v>
      </c>
      <c r="P1584" t="s">
        <v>151</v>
      </c>
      <c r="Q1584" t="s">
        <v>128</v>
      </c>
      <c r="R1584">
        <v>127</v>
      </c>
      <c r="S1584" s="1">
        <v>45440</v>
      </c>
      <c r="T1584" s="1">
        <v>45508</v>
      </c>
      <c r="U1584">
        <v>1300</v>
      </c>
      <c r="V1584">
        <v>1430</v>
      </c>
      <c r="W1584" t="s">
        <v>129</v>
      </c>
      <c r="X1584" t="s">
        <v>46</v>
      </c>
      <c r="Y1584" t="s">
        <v>129</v>
      </c>
      <c r="Z1584" t="s">
        <v>129</v>
      </c>
      <c r="AA1584" t="s">
        <v>129</v>
      </c>
      <c r="AB1584" t="s">
        <v>129</v>
      </c>
      <c r="AC1584" t="s">
        <v>129</v>
      </c>
      <c r="AD1584">
        <v>0</v>
      </c>
      <c r="AE1584">
        <v>30</v>
      </c>
      <c r="AF1584">
        <v>30</v>
      </c>
      <c r="AG1584">
        <v>0</v>
      </c>
      <c r="AH1584">
        <v>0</v>
      </c>
      <c r="AI1584">
        <v>2</v>
      </c>
      <c r="AJ1584">
        <v>3</v>
      </c>
      <c r="AK1584">
        <v>3</v>
      </c>
      <c r="AL1584">
        <v>3</v>
      </c>
      <c r="AM1584">
        <v>3</v>
      </c>
      <c r="AP1584" t="s">
        <v>138</v>
      </c>
      <c r="AR1584" t="s">
        <v>133</v>
      </c>
      <c r="AS1584">
        <v>1.8</v>
      </c>
      <c r="AT1584">
        <v>3</v>
      </c>
      <c r="AU1584">
        <f t="shared" si="634"/>
        <v>10</v>
      </c>
      <c r="AV1584">
        <f t="shared" si="635"/>
        <v>10</v>
      </c>
      <c r="AW1584">
        <f t="shared" si="636"/>
        <v>10</v>
      </c>
      <c r="AX1584">
        <f t="shared" si="637"/>
        <v>90</v>
      </c>
      <c r="AY1584">
        <f t="shared" si="638"/>
        <v>900</v>
      </c>
      <c r="AZ1584">
        <f t="shared" si="639"/>
        <v>1</v>
      </c>
      <c r="BA1584">
        <f t="shared" si="640"/>
        <v>900</v>
      </c>
      <c r="BB1584">
        <f t="shared" si="641"/>
        <v>900</v>
      </c>
      <c r="BC1584">
        <f t="shared" si="642"/>
        <v>1125</v>
      </c>
      <c r="BD1584">
        <f t="shared" si="643"/>
        <v>45</v>
      </c>
      <c r="BE1584">
        <f t="shared" si="644"/>
        <v>0.5</v>
      </c>
      <c r="BF1584">
        <f t="shared" si="645"/>
        <v>0.5</v>
      </c>
      <c r="BG1584">
        <f t="shared" si="646"/>
        <v>18</v>
      </c>
      <c r="BH1584">
        <f t="shared" si="647"/>
        <v>15</v>
      </c>
      <c r="BI1584">
        <f t="shared" si="648"/>
        <v>112.5</v>
      </c>
      <c r="BJ1584">
        <f t="shared" si="649"/>
        <v>117.5</v>
      </c>
      <c r="BK1584">
        <f t="shared" si="650"/>
        <v>135</v>
      </c>
      <c r="BL1584">
        <f t="shared" si="651"/>
        <v>1515</v>
      </c>
      <c r="BM1584">
        <f t="shared" si="652"/>
        <v>5</v>
      </c>
      <c r="BN1584" t="str">
        <f t="shared" si="653"/>
        <v/>
      </c>
      <c r="BO1584" t="str">
        <f t="shared" si="654"/>
        <v/>
      </c>
      <c r="BP1584">
        <f t="shared" si="655"/>
        <v>3</v>
      </c>
      <c r="BQ1584">
        <f t="shared" si="656"/>
        <v>22</v>
      </c>
      <c r="BR1584">
        <f t="shared" si="657"/>
        <v>1</v>
      </c>
      <c r="BS1584">
        <f t="shared" si="658"/>
        <v>32</v>
      </c>
      <c r="BT1584" t="str">
        <f t="shared" si="659"/>
        <v>Flag</v>
      </c>
    </row>
    <row r="1585" spans="1:72">
      <c r="A1585">
        <v>202390</v>
      </c>
      <c r="B1585">
        <v>93841</v>
      </c>
      <c r="C1585" t="s">
        <v>123</v>
      </c>
      <c r="D1585">
        <v>300</v>
      </c>
      <c r="E1585" t="s">
        <v>124</v>
      </c>
      <c r="F1585">
        <v>2110</v>
      </c>
      <c r="G1585" t="s">
        <v>142</v>
      </c>
      <c r="H1585">
        <v>51</v>
      </c>
      <c r="I1585" t="s">
        <v>147</v>
      </c>
      <c r="J1585" t="s">
        <v>138</v>
      </c>
      <c r="K1585">
        <v>0</v>
      </c>
      <c r="L1585" t="s">
        <v>126</v>
      </c>
      <c r="M1585" t="s">
        <v>123</v>
      </c>
      <c r="N1585" t="s">
        <v>53</v>
      </c>
      <c r="O1585">
        <v>0</v>
      </c>
      <c r="P1585" t="s">
        <v>151</v>
      </c>
      <c r="Q1585" t="s">
        <v>141</v>
      </c>
      <c r="R1585" t="s">
        <v>141</v>
      </c>
      <c r="S1585" s="1">
        <v>45425</v>
      </c>
      <c r="T1585" s="1">
        <v>45508</v>
      </c>
      <c r="U1585" t="s">
        <v>129</v>
      </c>
      <c r="W1585" t="s">
        <v>129</v>
      </c>
      <c r="X1585" t="s">
        <v>129</v>
      </c>
      <c r="Y1585" t="s">
        <v>129</v>
      </c>
      <c r="Z1585" t="s">
        <v>129</v>
      </c>
      <c r="AA1585" t="s">
        <v>129</v>
      </c>
      <c r="AB1585" t="s">
        <v>129</v>
      </c>
      <c r="AC1585" t="s">
        <v>129</v>
      </c>
      <c r="AD1585">
        <v>0</v>
      </c>
      <c r="AE1585">
        <v>15</v>
      </c>
      <c r="AF1585">
        <v>30</v>
      </c>
      <c r="AG1585">
        <v>0</v>
      </c>
      <c r="AH1585">
        <v>0</v>
      </c>
      <c r="AI1585">
        <v>2</v>
      </c>
      <c r="AJ1585">
        <v>6</v>
      </c>
      <c r="AK1585">
        <v>6</v>
      </c>
      <c r="AL1585">
        <v>12</v>
      </c>
      <c r="AN1585">
        <v>12</v>
      </c>
      <c r="AP1585" t="s">
        <v>138</v>
      </c>
      <c r="AR1585" t="s">
        <v>130</v>
      </c>
      <c r="AS1585">
        <v>0</v>
      </c>
      <c r="AT1585">
        <v>0</v>
      </c>
      <c r="AU1585">
        <f t="shared" si="634"/>
        <v>0</v>
      </c>
      <c r="AV1585">
        <f t="shared" si="635"/>
        <v>48</v>
      </c>
      <c r="AW1585">
        <f t="shared" si="636"/>
        <v>48</v>
      </c>
      <c r="AX1585" t="str">
        <f t="shared" si="637"/>
        <v/>
      </c>
      <c r="AY1585" t="str">
        <f t="shared" si="638"/>
        <v/>
      </c>
      <c r="AZ1585">
        <f t="shared" si="639"/>
        <v>1</v>
      </c>
      <c r="BA1585" t="str">
        <f t="shared" si="640"/>
        <v/>
      </c>
      <c r="BB1585">
        <f t="shared" si="641"/>
        <v>5760</v>
      </c>
      <c r="BC1585">
        <f t="shared" si="642"/>
        <v>4500</v>
      </c>
      <c r="BD1585">
        <f t="shared" si="643"/>
        <v>180</v>
      </c>
      <c r="BE1585">
        <f t="shared" si="644"/>
        <v>0.5</v>
      </c>
      <c r="BF1585">
        <f t="shared" si="645"/>
        <v>0.5</v>
      </c>
      <c r="BG1585">
        <f t="shared" si="646"/>
        <v>115.2</v>
      </c>
      <c r="BH1585">
        <f t="shared" si="647"/>
        <v>96</v>
      </c>
      <c r="BI1585">
        <f t="shared" si="648"/>
        <v>93.75</v>
      </c>
      <c r="BJ1585">
        <f t="shared" si="649"/>
        <v>93.75</v>
      </c>
      <c r="BK1585">
        <f t="shared" si="650"/>
        <v>105</v>
      </c>
      <c r="BL1585" t="str">
        <f t="shared" si="651"/>
        <v/>
      </c>
      <c r="BM1585" t="str">
        <f t="shared" si="652"/>
        <v/>
      </c>
      <c r="BN1585">
        <f t="shared" si="653"/>
        <v>-6</v>
      </c>
      <c r="BO1585" t="str">
        <f t="shared" si="654"/>
        <v/>
      </c>
      <c r="BP1585">
        <f t="shared" si="655"/>
        <v>2</v>
      </c>
      <c r="BQ1585">
        <f t="shared" si="656"/>
        <v>20</v>
      </c>
      <c r="BR1585">
        <f t="shared" si="657"/>
        <v>1</v>
      </c>
      <c r="BS1585">
        <f t="shared" si="658"/>
        <v>32</v>
      </c>
      <c r="BT1585" t="str">
        <f t="shared" si="659"/>
        <v/>
      </c>
    </row>
    <row r="1586" spans="1:72">
      <c r="A1586">
        <v>202390</v>
      </c>
      <c r="B1586">
        <v>93841</v>
      </c>
      <c r="C1586" t="s">
        <v>123</v>
      </c>
      <c r="D1586">
        <v>300</v>
      </c>
      <c r="E1586" t="s">
        <v>124</v>
      </c>
      <c r="F1586">
        <v>2110</v>
      </c>
      <c r="G1586" t="s">
        <v>142</v>
      </c>
      <c r="H1586">
        <v>51</v>
      </c>
      <c r="I1586" t="s">
        <v>147</v>
      </c>
      <c r="J1586" t="s">
        <v>138</v>
      </c>
      <c r="K1586">
        <v>0</v>
      </c>
      <c r="L1586" t="s">
        <v>126</v>
      </c>
      <c r="M1586" t="s">
        <v>123</v>
      </c>
      <c r="N1586" t="s">
        <v>53</v>
      </c>
      <c r="O1586">
        <v>0</v>
      </c>
      <c r="P1586" t="s">
        <v>151</v>
      </c>
      <c r="Q1586" t="s">
        <v>128</v>
      </c>
      <c r="R1586">
        <v>134</v>
      </c>
      <c r="S1586" s="1">
        <v>45425</v>
      </c>
      <c r="T1586" s="1">
        <v>45508</v>
      </c>
      <c r="U1586">
        <v>930</v>
      </c>
      <c r="V1586">
        <v>1130</v>
      </c>
      <c r="W1586" t="s">
        <v>45</v>
      </c>
      <c r="X1586" t="s">
        <v>46</v>
      </c>
      <c r="Y1586" t="s">
        <v>47</v>
      </c>
      <c r="Z1586" t="s">
        <v>50</v>
      </c>
      <c r="AA1586" t="s">
        <v>129</v>
      </c>
      <c r="AB1586" t="s">
        <v>129</v>
      </c>
      <c r="AC1586" t="s">
        <v>129</v>
      </c>
      <c r="AD1586">
        <v>0</v>
      </c>
      <c r="AE1586">
        <v>15</v>
      </c>
      <c r="AF1586">
        <v>30</v>
      </c>
      <c r="AG1586">
        <v>0</v>
      </c>
      <c r="AH1586">
        <v>0</v>
      </c>
      <c r="AI1586">
        <v>2</v>
      </c>
      <c r="AJ1586">
        <v>6</v>
      </c>
      <c r="AK1586">
        <v>6</v>
      </c>
      <c r="AL1586">
        <v>12</v>
      </c>
      <c r="AN1586">
        <v>12</v>
      </c>
      <c r="AP1586" t="s">
        <v>138</v>
      </c>
      <c r="AR1586" t="s">
        <v>130</v>
      </c>
      <c r="AS1586">
        <v>9.6</v>
      </c>
      <c r="AT1586">
        <v>6</v>
      </c>
      <c r="AU1586">
        <f t="shared" si="634"/>
        <v>48</v>
      </c>
      <c r="AV1586">
        <f t="shared" si="635"/>
        <v>48</v>
      </c>
      <c r="AW1586">
        <f t="shared" si="636"/>
        <v>48</v>
      </c>
      <c r="AX1586">
        <f t="shared" si="637"/>
        <v>120</v>
      </c>
      <c r="AY1586">
        <f t="shared" si="638"/>
        <v>5760</v>
      </c>
      <c r="AZ1586">
        <f t="shared" si="639"/>
        <v>1</v>
      </c>
      <c r="BA1586">
        <f t="shared" si="640"/>
        <v>5760</v>
      </c>
      <c r="BB1586">
        <f t="shared" si="641"/>
        <v>5760</v>
      </c>
      <c r="BC1586">
        <f t="shared" si="642"/>
        <v>4500</v>
      </c>
      <c r="BD1586">
        <f t="shared" si="643"/>
        <v>180</v>
      </c>
      <c r="BE1586">
        <f t="shared" si="644"/>
        <v>0.5</v>
      </c>
      <c r="BF1586">
        <f t="shared" si="645"/>
        <v>0.5</v>
      </c>
      <c r="BG1586">
        <f t="shared" si="646"/>
        <v>115.2</v>
      </c>
      <c r="BH1586">
        <f t="shared" si="647"/>
        <v>96</v>
      </c>
      <c r="BI1586">
        <f t="shared" si="648"/>
        <v>93.75</v>
      </c>
      <c r="BJ1586">
        <f t="shared" si="649"/>
        <v>93.75</v>
      </c>
      <c r="BK1586">
        <f t="shared" si="650"/>
        <v>105</v>
      </c>
      <c r="BL1586">
        <f t="shared" si="651"/>
        <v>1115</v>
      </c>
      <c r="BM1586" t="str">
        <f t="shared" si="652"/>
        <v/>
      </c>
      <c r="BN1586">
        <f t="shared" si="653"/>
        <v>-6</v>
      </c>
      <c r="BO1586" t="str">
        <f t="shared" si="654"/>
        <v/>
      </c>
      <c r="BP1586">
        <f t="shared" si="655"/>
        <v>2</v>
      </c>
      <c r="BQ1586">
        <f t="shared" si="656"/>
        <v>20</v>
      </c>
      <c r="BR1586">
        <f t="shared" si="657"/>
        <v>1</v>
      </c>
      <c r="BS1586">
        <f t="shared" si="658"/>
        <v>32</v>
      </c>
      <c r="BT1586" t="str">
        <f t="shared" si="659"/>
        <v/>
      </c>
    </row>
    <row r="1587" spans="1:72">
      <c r="A1587">
        <v>202390</v>
      </c>
      <c r="B1587">
        <v>92909</v>
      </c>
      <c r="C1587" t="s">
        <v>123</v>
      </c>
      <c r="D1587">
        <v>300</v>
      </c>
      <c r="E1587" t="s">
        <v>145</v>
      </c>
      <c r="F1587">
        <v>1101</v>
      </c>
      <c r="G1587" t="s">
        <v>146</v>
      </c>
      <c r="H1587">
        <v>51</v>
      </c>
      <c r="I1587" t="s">
        <v>147</v>
      </c>
      <c r="J1587" t="s">
        <v>138</v>
      </c>
      <c r="K1587">
        <v>0</v>
      </c>
      <c r="L1587" t="s">
        <v>126</v>
      </c>
      <c r="M1587" t="s">
        <v>123</v>
      </c>
      <c r="N1587">
        <v>1</v>
      </c>
      <c r="O1587">
        <v>0</v>
      </c>
      <c r="P1587" t="s">
        <v>151</v>
      </c>
      <c r="Q1587" t="s">
        <v>128</v>
      </c>
      <c r="R1587">
        <v>129</v>
      </c>
      <c r="S1587" s="1">
        <v>45425</v>
      </c>
      <c r="T1587" s="1">
        <v>45508</v>
      </c>
      <c r="U1587">
        <v>1230</v>
      </c>
      <c r="V1587">
        <v>1415</v>
      </c>
      <c r="W1587" t="s">
        <v>129</v>
      </c>
      <c r="X1587" t="s">
        <v>46</v>
      </c>
      <c r="Y1587" t="s">
        <v>129</v>
      </c>
      <c r="Z1587" t="s">
        <v>50</v>
      </c>
      <c r="AA1587" t="s">
        <v>129</v>
      </c>
      <c r="AB1587" t="s">
        <v>129</v>
      </c>
      <c r="AC1587" t="s">
        <v>129</v>
      </c>
      <c r="AD1587">
        <v>0</v>
      </c>
      <c r="AE1587">
        <v>30</v>
      </c>
      <c r="AF1587">
        <v>30</v>
      </c>
      <c r="AG1587">
        <v>0</v>
      </c>
      <c r="AH1587">
        <v>0</v>
      </c>
      <c r="AI1587">
        <v>2</v>
      </c>
      <c r="AJ1587">
        <v>3</v>
      </c>
      <c r="AK1587">
        <v>3</v>
      </c>
      <c r="AL1587">
        <v>5</v>
      </c>
      <c r="AM1587">
        <v>2</v>
      </c>
      <c r="AN1587">
        <v>3</v>
      </c>
      <c r="AP1587" t="s">
        <v>138</v>
      </c>
      <c r="AR1587" t="s">
        <v>149</v>
      </c>
      <c r="AS1587">
        <v>4.2</v>
      </c>
      <c r="AT1587">
        <v>1</v>
      </c>
      <c r="AU1587">
        <f t="shared" si="634"/>
        <v>24</v>
      </c>
      <c r="AV1587">
        <f t="shared" si="635"/>
        <v>24</v>
      </c>
      <c r="AW1587">
        <f t="shared" si="636"/>
        <v>24</v>
      </c>
      <c r="AX1587">
        <f t="shared" si="637"/>
        <v>105</v>
      </c>
      <c r="AY1587">
        <f t="shared" si="638"/>
        <v>2520</v>
      </c>
      <c r="AZ1587">
        <f t="shared" si="639"/>
        <v>1</v>
      </c>
      <c r="BA1587">
        <f t="shared" si="640"/>
        <v>2520</v>
      </c>
      <c r="BB1587">
        <f t="shared" si="641"/>
        <v>2520</v>
      </c>
      <c r="BC1587">
        <f t="shared" si="642"/>
        <v>1875</v>
      </c>
      <c r="BD1587">
        <f t="shared" si="643"/>
        <v>75</v>
      </c>
      <c r="BE1587">
        <f t="shared" si="644"/>
        <v>0.5</v>
      </c>
      <c r="BF1587">
        <f t="shared" si="645"/>
        <v>0.5</v>
      </c>
      <c r="BG1587">
        <f t="shared" si="646"/>
        <v>50.4</v>
      </c>
      <c r="BH1587">
        <f t="shared" si="647"/>
        <v>42</v>
      </c>
      <c r="BI1587">
        <f t="shared" si="648"/>
        <v>78.125</v>
      </c>
      <c r="BJ1587">
        <f t="shared" si="649"/>
        <v>78.125</v>
      </c>
      <c r="BK1587">
        <f t="shared" si="650"/>
        <v>80</v>
      </c>
      <c r="BL1587">
        <f t="shared" si="651"/>
        <v>1350</v>
      </c>
      <c r="BM1587" t="str">
        <f t="shared" si="652"/>
        <v/>
      </c>
      <c r="BN1587">
        <f t="shared" si="653"/>
        <v>-5</v>
      </c>
      <c r="BO1587" t="str">
        <f t="shared" si="654"/>
        <v/>
      </c>
      <c r="BP1587">
        <f t="shared" si="655"/>
        <v>2</v>
      </c>
      <c r="BQ1587">
        <f t="shared" si="656"/>
        <v>20</v>
      </c>
      <c r="BR1587">
        <f t="shared" si="657"/>
        <v>1</v>
      </c>
      <c r="BS1587">
        <f t="shared" si="658"/>
        <v>32</v>
      </c>
      <c r="BT1587" t="str">
        <f t="shared" si="659"/>
        <v/>
      </c>
    </row>
    <row r="1588" spans="1:72">
      <c r="A1588">
        <v>202390</v>
      </c>
      <c r="B1588">
        <v>92909</v>
      </c>
      <c r="C1588" t="s">
        <v>123</v>
      </c>
      <c r="D1588">
        <v>300</v>
      </c>
      <c r="E1588" t="s">
        <v>145</v>
      </c>
      <c r="F1588">
        <v>1101</v>
      </c>
      <c r="G1588" t="s">
        <v>146</v>
      </c>
      <c r="H1588">
        <v>51</v>
      </c>
      <c r="I1588" t="s">
        <v>147</v>
      </c>
      <c r="J1588" t="s">
        <v>138</v>
      </c>
      <c r="K1588">
        <v>0</v>
      </c>
      <c r="L1588" t="s">
        <v>126</v>
      </c>
      <c r="M1588" t="s">
        <v>123</v>
      </c>
      <c r="N1588">
        <v>1</v>
      </c>
      <c r="O1588">
        <v>0</v>
      </c>
      <c r="P1588" t="s">
        <v>151</v>
      </c>
      <c r="Q1588" t="s">
        <v>141</v>
      </c>
      <c r="R1588" t="s">
        <v>141</v>
      </c>
      <c r="S1588" s="1">
        <v>45425</v>
      </c>
      <c r="T1588" s="1">
        <v>45508</v>
      </c>
      <c r="U1588" t="s">
        <v>129</v>
      </c>
      <c r="W1588" t="s">
        <v>129</v>
      </c>
      <c r="X1588" t="s">
        <v>129</v>
      </c>
      <c r="Y1588" t="s">
        <v>129</v>
      </c>
      <c r="Z1588" t="s">
        <v>129</v>
      </c>
      <c r="AA1588" t="s">
        <v>129</v>
      </c>
      <c r="AB1588" t="s">
        <v>129</v>
      </c>
      <c r="AC1588" t="s">
        <v>129</v>
      </c>
      <c r="AD1588">
        <v>0</v>
      </c>
      <c r="AE1588">
        <v>30</v>
      </c>
      <c r="AF1588">
        <v>30</v>
      </c>
      <c r="AG1588">
        <v>0</v>
      </c>
      <c r="AH1588">
        <v>0</v>
      </c>
      <c r="AI1588">
        <v>2</v>
      </c>
      <c r="AJ1588">
        <v>3</v>
      </c>
      <c r="AK1588">
        <v>3</v>
      </c>
      <c r="AL1588">
        <v>5</v>
      </c>
      <c r="AM1588">
        <v>2</v>
      </c>
      <c r="AN1588">
        <v>3</v>
      </c>
      <c r="AP1588" t="s">
        <v>138</v>
      </c>
      <c r="AR1588" t="s">
        <v>133</v>
      </c>
      <c r="AS1588">
        <v>0</v>
      </c>
      <c r="AT1588">
        <v>2</v>
      </c>
      <c r="AU1588">
        <f t="shared" si="634"/>
        <v>0</v>
      </c>
      <c r="AV1588">
        <f t="shared" si="635"/>
        <v>24</v>
      </c>
      <c r="AW1588">
        <f t="shared" si="636"/>
        <v>24</v>
      </c>
      <c r="AX1588" t="str">
        <f t="shared" si="637"/>
        <v/>
      </c>
      <c r="AY1588" t="str">
        <f t="shared" si="638"/>
        <v/>
      </c>
      <c r="AZ1588">
        <f t="shared" si="639"/>
        <v>1</v>
      </c>
      <c r="BA1588" t="str">
        <f t="shared" si="640"/>
        <v/>
      </c>
      <c r="BB1588">
        <f t="shared" si="641"/>
        <v>2520</v>
      </c>
      <c r="BC1588">
        <f t="shared" si="642"/>
        <v>1875</v>
      </c>
      <c r="BD1588">
        <f t="shared" si="643"/>
        <v>75</v>
      </c>
      <c r="BE1588">
        <f t="shared" si="644"/>
        <v>0.5</v>
      </c>
      <c r="BF1588">
        <f t="shared" si="645"/>
        <v>0.5</v>
      </c>
      <c r="BG1588">
        <f t="shared" si="646"/>
        <v>50.4</v>
      </c>
      <c r="BH1588">
        <f t="shared" si="647"/>
        <v>42</v>
      </c>
      <c r="BI1588">
        <f t="shared" si="648"/>
        <v>78.125</v>
      </c>
      <c r="BJ1588">
        <f t="shared" si="649"/>
        <v>78.125</v>
      </c>
      <c r="BK1588">
        <f t="shared" si="650"/>
        <v>80</v>
      </c>
      <c r="BL1588" t="str">
        <f t="shared" si="651"/>
        <v/>
      </c>
      <c r="BM1588" t="str">
        <f t="shared" si="652"/>
        <v/>
      </c>
      <c r="BN1588">
        <f t="shared" si="653"/>
        <v>-5</v>
      </c>
      <c r="BO1588" t="str">
        <f t="shared" si="654"/>
        <v/>
      </c>
      <c r="BP1588">
        <f t="shared" si="655"/>
        <v>2</v>
      </c>
      <c r="BQ1588">
        <f t="shared" si="656"/>
        <v>20</v>
      </c>
      <c r="BR1588">
        <f t="shared" si="657"/>
        <v>1</v>
      </c>
      <c r="BS1588">
        <f t="shared" si="658"/>
        <v>32</v>
      </c>
      <c r="BT1588" t="str">
        <f t="shared" si="659"/>
        <v/>
      </c>
    </row>
    <row r="1589" spans="1:72">
      <c r="A1589">
        <v>202390</v>
      </c>
      <c r="B1589">
        <v>93612</v>
      </c>
      <c r="C1589" t="s">
        <v>150</v>
      </c>
      <c r="D1589">
        <v>300</v>
      </c>
      <c r="E1589" t="s">
        <v>145</v>
      </c>
      <c r="F1589">
        <v>1101</v>
      </c>
      <c r="G1589" t="s">
        <v>146</v>
      </c>
      <c r="H1589">
        <v>52</v>
      </c>
      <c r="I1589" t="s">
        <v>147</v>
      </c>
      <c r="J1589" t="s">
        <v>138</v>
      </c>
      <c r="K1589">
        <v>0</v>
      </c>
      <c r="L1589" t="s">
        <v>126</v>
      </c>
      <c r="M1589" t="s">
        <v>123</v>
      </c>
      <c r="N1589">
        <v>1</v>
      </c>
      <c r="O1589">
        <v>0</v>
      </c>
      <c r="P1589" t="s">
        <v>151</v>
      </c>
      <c r="Q1589" t="s">
        <v>141</v>
      </c>
      <c r="R1589" t="s">
        <v>141</v>
      </c>
      <c r="S1589" s="1">
        <v>45425</v>
      </c>
      <c r="T1589" s="1">
        <v>45508</v>
      </c>
      <c r="U1589" t="s">
        <v>129</v>
      </c>
      <c r="W1589" t="s">
        <v>129</v>
      </c>
      <c r="X1589" t="s">
        <v>129</v>
      </c>
      <c r="Y1589" t="s">
        <v>129</v>
      </c>
      <c r="Z1589" t="s">
        <v>129</v>
      </c>
      <c r="AA1589" t="s">
        <v>129</v>
      </c>
      <c r="AB1589" t="s">
        <v>129</v>
      </c>
      <c r="AC1589" t="s">
        <v>129</v>
      </c>
      <c r="AD1589">
        <v>0</v>
      </c>
      <c r="AE1589">
        <v>30</v>
      </c>
      <c r="AF1589">
        <v>30</v>
      </c>
      <c r="AG1589">
        <v>0</v>
      </c>
      <c r="AH1589">
        <v>0</v>
      </c>
      <c r="AI1589">
        <v>2</v>
      </c>
      <c r="AJ1589">
        <v>3</v>
      </c>
      <c r="AK1589">
        <v>3</v>
      </c>
      <c r="AL1589">
        <v>5</v>
      </c>
      <c r="AM1589">
        <v>2</v>
      </c>
      <c r="AN1589">
        <v>3</v>
      </c>
      <c r="AP1589" t="s">
        <v>138</v>
      </c>
      <c r="AR1589" t="s">
        <v>133</v>
      </c>
      <c r="AS1589">
        <v>0</v>
      </c>
      <c r="AT1589">
        <v>2</v>
      </c>
      <c r="AU1589">
        <f t="shared" si="634"/>
        <v>0</v>
      </c>
      <c r="AV1589">
        <f t="shared" si="635"/>
        <v>24</v>
      </c>
      <c r="AW1589">
        <f t="shared" si="636"/>
        <v>24</v>
      </c>
      <c r="AX1589" t="str">
        <f t="shared" si="637"/>
        <v/>
      </c>
      <c r="AY1589" t="str">
        <f t="shared" si="638"/>
        <v/>
      </c>
      <c r="AZ1589">
        <f t="shared" si="639"/>
        <v>1</v>
      </c>
      <c r="BA1589" t="str">
        <f t="shared" si="640"/>
        <v/>
      </c>
      <c r="BB1589">
        <f t="shared" si="641"/>
        <v>2160</v>
      </c>
      <c r="BC1589">
        <f t="shared" si="642"/>
        <v>1875</v>
      </c>
      <c r="BD1589">
        <f t="shared" si="643"/>
        <v>75</v>
      </c>
      <c r="BE1589">
        <f t="shared" si="644"/>
        <v>0.5</v>
      </c>
      <c r="BF1589">
        <f t="shared" si="645"/>
        <v>0.5</v>
      </c>
      <c r="BG1589">
        <f t="shared" si="646"/>
        <v>43.2</v>
      </c>
      <c r="BH1589">
        <f t="shared" si="647"/>
        <v>36</v>
      </c>
      <c r="BI1589">
        <f t="shared" si="648"/>
        <v>78.125</v>
      </c>
      <c r="BJ1589">
        <f t="shared" si="649"/>
        <v>78.125</v>
      </c>
      <c r="BK1589">
        <f t="shared" si="650"/>
        <v>80</v>
      </c>
      <c r="BL1589" t="str">
        <f t="shared" si="651"/>
        <v/>
      </c>
      <c r="BM1589" t="str">
        <f t="shared" si="652"/>
        <v/>
      </c>
      <c r="BN1589" t="str">
        <f t="shared" si="653"/>
        <v/>
      </c>
      <c r="BO1589" t="str">
        <f t="shared" si="654"/>
        <v/>
      </c>
      <c r="BP1589">
        <f t="shared" si="655"/>
        <v>2</v>
      </c>
      <c r="BQ1589">
        <f t="shared" si="656"/>
        <v>20</v>
      </c>
      <c r="BR1589">
        <f t="shared" si="657"/>
        <v>1</v>
      </c>
      <c r="BS1589">
        <f t="shared" si="658"/>
        <v>32</v>
      </c>
      <c r="BT1589" t="str">
        <f t="shared" si="659"/>
        <v/>
      </c>
    </row>
    <row r="1590" spans="1:72">
      <c r="A1590">
        <v>202390</v>
      </c>
      <c r="B1590">
        <v>93612</v>
      </c>
      <c r="C1590" t="s">
        <v>150</v>
      </c>
      <c r="D1590">
        <v>300</v>
      </c>
      <c r="E1590" t="s">
        <v>145</v>
      </c>
      <c r="F1590">
        <v>1101</v>
      </c>
      <c r="G1590" t="s">
        <v>146</v>
      </c>
      <c r="H1590">
        <v>52</v>
      </c>
      <c r="I1590" t="s">
        <v>147</v>
      </c>
      <c r="J1590" t="s">
        <v>138</v>
      </c>
      <c r="K1590">
        <v>0</v>
      </c>
      <c r="L1590" t="s">
        <v>126</v>
      </c>
      <c r="M1590" t="s">
        <v>123</v>
      </c>
      <c r="N1590">
        <v>1</v>
      </c>
      <c r="O1590">
        <v>0</v>
      </c>
      <c r="P1590" t="s">
        <v>151</v>
      </c>
      <c r="Q1590" t="s">
        <v>128</v>
      </c>
      <c r="R1590">
        <v>129</v>
      </c>
      <c r="S1590" s="1">
        <v>45425</v>
      </c>
      <c r="T1590" s="1">
        <v>45508</v>
      </c>
      <c r="U1590">
        <v>1500</v>
      </c>
      <c r="V1590">
        <v>1630</v>
      </c>
      <c r="W1590" t="s">
        <v>45</v>
      </c>
      <c r="X1590" t="s">
        <v>129</v>
      </c>
      <c r="Y1590" t="s">
        <v>47</v>
      </c>
      <c r="Z1590" t="s">
        <v>129</v>
      </c>
      <c r="AA1590" t="s">
        <v>129</v>
      </c>
      <c r="AB1590" t="s">
        <v>129</v>
      </c>
      <c r="AC1590" t="s">
        <v>129</v>
      </c>
      <c r="AD1590">
        <v>0</v>
      </c>
      <c r="AE1590">
        <v>30</v>
      </c>
      <c r="AF1590">
        <v>30</v>
      </c>
      <c r="AG1590">
        <v>0</v>
      </c>
      <c r="AH1590">
        <v>0</v>
      </c>
      <c r="AI1590">
        <v>2</v>
      </c>
      <c r="AJ1590">
        <v>3</v>
      </c>
      <c r="AK1590">
        <v>3</v>
      </c>
      <c r="AL1590">
        <v>5</v>
      </c>
      <c r="AM1590">
        <v>2</v>
      </c>
      <c r="AN1590">
        <v>3</v>
      </c>
      <c r="AP1590" t="s">
        <v>138</v>
      </c>
      <c r="AR1590" t="s">
        <v>149</v>
      </c>
      <c r="AS1590">
        <v>3.6</v>
      </c>
      <c r="AT1590">
        <v>1</v>
      </c>
      <c r="AU1590">
        <f t="shared" si="634"/>
        <v>24</v>
      </c>
      <c r="AV1590">
        <f t="shared" si="635"/>
        <v>24</v>
      </c>
      <c r="AW1590">
        <f t="shared" si="636"/>
        <v>24</v>
      </c>
      <c r="AX1590">
        <f t="shared" si="637"/>
        <v>90</v>
      </c>
      <c r="AY1590">
        <f t="shared" si="638"/>
        <v>2160</v>
      </c>
      <c r="AZ1590">
        <f t="shared" si="639"/>
        <v>1</v>
      </c>
      <c r="BA1590">
        <f t="shared" si="640"/>
        <v>2160</v>
      </c>
      <c r="BB1590">
        <f t="shared" si="641"/>
        <v>2160</v>
      </c>
      <c r="BC1590">
        <f t="shared" si="642"/>
        <v>1875</v>
      </c>
      <c r="BD1590">
        <f t="shared" si="643"/>
        <v>75</v>
      </c>
      <c r="BE1590">
        <f t="shared" si="644"/>
        <v>0.5</v>
      </c>
      <c r="BF1590">
        <f t="shared" si="645"/>
        <v>0.5</v>
      </c>
      <c r="BG1590">
        <f t="shared" si="646"/>
        <v>43.2</v>
      </c>
      <c r="BH1590">
        <f t="shared" si="647"/>
        <v>36</v>
      </c>
      <c r="BI1590">
        <f t="shared" si="648"/>
        <v>78.125</v>
      </c>
      <c r="BJ1590">
        <f t="shared" si="649"/>
        <v>78.125</v>
      </c>
      <c r="BK1590">
        <f t="shared" si="650"/>
        <v>80</v>
      </c>
      <c r="BL1590">
        <f t="shared" si="651"/>
        <v>1620</v>
      </c>
      <c r="BM1590" t="str">
        <f t="shared" si="652"/>
        <v/>
      </c>
      <c r="BN1590" t="str">
        <f t="shared" si="653"/>
        <v/>
      </c>
      <c r="BO1590" t="str">
        <f t="shared" si="654"/>
        <v/>
      </c>
      <c r="BP1590">
        <f t="shared" si="655"/>
        <v>2</v>
      </c>
      <c r="BQ1590">
        <f t="shared" si="656"/>
        <v>20</v>
      </c>
      <c r="BR1590">
        <f t="shared" si="657"/>
        <v>1</v>
      </c>
      <c r="BS1590">
        <f t="shared" si="658"/>
        <v>32</v>
      </c>
      <c r="BT1590" t="str">
        <f t="shared" si="659"/>
        <v>Flag</v>
      </c>
    </row>
    <row r="1591" spans="1:72">
      <c r="A1591">
        <v>202390</v>
      </c>
      <c r="B1591">
        <v>93477</v>
      </c>
      <c r="C1591" t="s">
        <v>123</v>
      </c>
      <c r="D1591">
        <v>300</v>
      </c>
      <c r="E1591" t="s">
        <v>145</v>
      </c>
      <c r="F1591">
        <v>1102</v>
      </c>
      <c r="G1591" t="s">
        <v>152</v>
      </c>
      <c r="H1591">
        <v>51</v>
      </c>
      <c r="I1591" t="s">
        <v>147</v>
      </c>
      <c r="J1591" t="s">
        <v>138</v>
      </c>
      <c r="K1591">
        <v>0</v>
      </c>
      <c r="L1591" t="s">
        <v>126</v>
      </c>
      <c r="M1591" t="s">
        <v>123</v>
      </c>
      <c r="N1591">
        <v>1</v>
      </c>
      <c r="O1591">
        <v>0</v>
      </c>
      <c r="P1591" t="s">
        <v>151</v>
      </c>
      <c r="Q1591" t="s">
        <v>141</v>
      </c>
      <c r="R1591" t="s">
        <v>141</v>
      </c>
      <c r="S1591" s="1">
        <v>45425</v>
      </c>
      <c r="T1591" s="1">
        <v>45508</v>
      </c>
      <c r="U1591" t="s">
        <v>129</v>
      </c>
      <c r="W1591" t="s">
        <v>129</v>
      </c>
      <c r="X1591" t="s">
        <v>129</v>
      </c>
      <c r="Y1591" t="s">
        <v>129</v>
      </c>
      <c r="Z1591" t="s">
        <v>129</v>
      </c>
      <c r="AA1591" t="s">
        <v>129</v>
      </c>
      <c r="AB1591" t="s">
        <v>129</v>
      </c>
      <c r="AC1591" t="s">
        <v>129</v>
      </c>
      <c r="AD1591">
        <v>0</v>
      </c>
      <c r="AE1591">
        <v>30</v>
      </c>
      <c r="AF1591">
        <v>30</v>
      </c>
      <c r="AG1591">
        <v>0</v>
      </c>
      <c r="AH1591">
        <v>0</v>
      </c>
      <c r="AI1591">
        <v>2</v>
      </c>
      <c r="AJ1591">
        <v>3</v>
      </c>
      <c r="AK1591">
        <v>3</v>
      </c>
      <c r="AL1591">
        <v>5</v>
      </c>
      <c r="AM1591">
        <v>2</v>
      </c>
      <c r="AN1591">
        <v>3</v>
      </c>
      <c r="AP1591" t="s">
        <v>138</v>
      </c>
      <c r="AR1591" t="s">
        <v>133</v>
      </c>
      <c r="AS1591">
        <v>0</v>
      </c>
      <c r="AT1591">
        <v>2</v>
      </c>
      <c r="AU1591">
        <f t="shared" si="634"/>
        <v>0</v>
      </c>
      <c r="AV1591">
        <f t="shared" si="635"/>
        <v>24</v>
      </c>
      <c r="AW1591">
        <f t="shared" si="636"/>
        <v>24</v>
      </c>
      <c r="AX1591" t="str">
        <f t="shared" si="637"/>
        <v/>
      </c>
      <c r="AY1591" t="str">
        <f t="shared" si="638"/>
        <v/>
      </c>
      <c r="AZ1591">
        <f t="shared" si="639"/>
        <v>1</v>
      </c>
      <c r="BA1591" t="str">
        <f t="shared" si="640"/>
        <v/>
      </c>
      <c r="BB1591">
        <f t="shared" si="641"/>
        <v>2520</v>
      </c>
      <c r="BC1591">
        <f t="shared" si="642"/>
        <v>1875</v>
      </c>
      <c r="BD1591">
        <f t="shared" si="643"/>
        <v>75</v>
      </c>
      <c r="BE1591">
        <f t="shared" si="644"/>
        <v>0.5</v>
      </c>
      <c r="BF1591">
        <f t="shared" si="645"/>
        <v>0.5</v>
      </c>
      <c r="BG1591">
        <f t="shared" si="646"/>
        <v>50.4</v>
      </c>
      <c r="BH1591">
        <f t="shared" si="647"/>
        <v>42</v>
      </c>
      <c r="BI1591">
        <f t="shared" si="648"/>
        <v>78.125</v>
      </c>
      <c r="BJ1591">
        <f t="shared" si="649"/>
        <v>78.125</v>
      </c>
      <c r="BK1591">
        <f t="shared" si="650"/>
        <v>80</v>
      </c>
      <c r="BL1591" t="str">
        <f t="shared" si="651"/>
        <v/>
      </c>
      <c r="BM1591" t="str">
        <f t="shared" si="652"/>
        <v/>
      </c>
      <c r="BN1591">
        <f t="shared" si="653"/>
        <v>-5</v>
      </c>
      <c r="BO1591" t="str">
        <f t="shared" si="654"/>
        <v/>
      </c>
      <c r="BP1591">
        <f t="shared" si="655"/>
        <v>2</v>
      </c>
      <c r="BQ1591">
        <f t="shared" si="656"/>
        <v>20</v>
      </c>
      <c r="BR1591">
        <f t="shared" si="657"/>
        <v>1</v>
      </c>
      <c r="BS1591">
        <f t="shared" si="658"/>
        <v>32</v>
      </c>
      <c r="BT1591" t="str">
        <f t="shared" si="659"/>
        <v/>
      </c>
    </row>
    <row r="1592" spans="1:72">
      <c r="A1592">
        <v>202390</v>
      </c>
      <c r="B1592">
        <v>93477</v>
      </c>
      <c r="C1592" t="s">
        <v>123</v>
      </c>
      <c r="D1592">
        <v>300</v>
      </c>
      <c r="E1592" t="s">
        <v>145</v>
      </c>
      <c r="F1592">
        <v>1102</v>
      </c>
      <c r="G1592" t="s">
        <v>152</v>
      </c>
      <c r="H1592">
        <v>51</v>
      </c>
      <c r="I1592" t="s">
        <v>147</v>
      </c>
      <c r="J1592" t="s">
        <v>138</v>
      </c>
      <c r="K1592">
        <v>0</v>
      </c>
      <c r="L1592" t="s">
        <v>126</v>
      </c>
      <c r="M1592" t="s">
        <v>123</v>
      </c>
      <c r="N1592">
        <v>1</v>
      </c>
      <c r="O1592">
        <v>0</v>
      </c>
      <c r="P1592" t="s">
        <v>151</v>
      </c>
      <c r="Q1592" t="s">
        <v>128</v>
      </c>
      <c r="R1592">
        <v>129</v>
      </c>
      <c r="S1592" s="1">
        <v>45425</v>
      </c>
      <c r="T1592" s="1">
        <v>45508</v>
      </c>
      <c r="U1592">
        <v>1430</v>
      </c>
      <c r="V1592">
        <v>1615</v>
      </c>
      <c r="W1592" t="s">
        <v>129</v>
      </c>
      <c r="X1592" t="s">
        <v>46</v>
      </c>
      <c r="Y1592" t="s">
        <v>129</v>
      </c>
      <c r="Z1592" t="s">
        <v>50</v>
      </c>
      <c r="AA1592" t="s">
        <v>129</v>
      </c>
      <c r="AB1592" t="s">
        <v>129</v>
      </c>
      <c r="AC1592" t="s">
        <v>129</v>
      </c>
      <c r="AD1592">
        <v>0</v>
      </c>
      <c r="AE1592">
        <v>30</v>
      </c>
      <c r="AF1592">
        <v>30</v>
      </c>
      <c r="AG1592">
        <v>0</v>
      </c>
      <c r="AH1592">
        <v>0</v>
      </c>
      <c r="AI1592">
        <v>2</v>
      </c>
      <c r="AJ1592">
        <v>3</v>
      </c>
      <c r="AK1592">
        <v>3</v>
      </c>
      <c r="AL1592">
        <v>5</v>
      </c>
      <c r="AM1592">
        <v>2</v>
      </c>
      <c r="AN1592">
        <v>3</v>
      </c>
      <c r="AP1592" t="s">
        <v>138</v>
      </c>
      <c r="AR1592" t="s">
        <v>149</v>
      </c>
      <c r="AS1592">
        <v>4.2</v>
      </c>
      <c r="AT1592">
        <v>1</v>
      </c>
      <c r="AU1592">
        <f t="shared" si="634"/>
        <v>24</v>
      </c>
      <c r="AV1592">
        <f t="shared" si="635"/>
        <v>24</v>
      </c>
      <c r="AW1592">
        <f t="shared" si="636"/>
        <v>24</v>
      </c>
      <c r="AX1592">
        <f t="shared" si="637"/>
        <v>105</v>
      </c>
      <c r="AY1592">
        <f t="shared" si="638"/>
        <v>2520</v>
      </c>
      <c r="AZ1592">
        <f t="shared" si="639"/>
        <v>1</v>
      </c>
      <c r="BA1592">
        <f t="shared" si="640"/>
        <v>2520</v>
      </c>
      <c r="BB1592">
        <f t="shared" si="641"/>
        <v>2520</v>
      </c>
      <c r="BC1592">
        <f t="shared" si="642"/>
        <v>1875</v>
      </c>
      <c r="BD1592">
        <f t="shared" si="643"/>
        <v>75</v>
      </c>
      <c r="BE1592">
        <f t="shared" si="644"/>
        <v>0.5</v>
      </c>
      <c r="BF1592">
        <f t="shared" si="645"/>
        <v>0.5</v>
      </c>
      <c r="BG1592">
        <f t="shared" si="646"/>
        <v>50.4</v>
      </c>
      <c r="BH1592">
        <f t="shared" si="647"/>
        <v>42</v>
      </c>
      <c r="BI1592">
        <f t="shared" si="648"/>
        <v>78.125</v>
      </c>
      <c r="BJ1592">
        <f t="shared" si="649"/>
        <v>78.125</v>
      </c>
      <c r="BK1592">
        <f t="shared" si="650"/>
        <v>80</v>
      </c>
      <c r="BL1592">
        <f t="shared" si="651"/>
        <v>1550</v>
      </c>
      <c r="BM1592" t="str">
        <f t="shared" si="652"/>
        <v/>
      </c>
      <c r="BN1592">
        <f t="shared" si="653"/>
        <v>-5</v>
      </c>
      <c r="BO1592" t="str">
        <f t="shared" si="654"/>
        <v/>
      </c>
      <c r="BP1592">
        <f t="shared" si="655"/>
        <v>2</v>
      </c>
      <c r="BQ1592">
        <f t="shared" si="656"/>
        <v>20</v>
      </c>
      <c r="BR1592">
        <f t="shared" si="657"/>
        <v>1</v>
      </c>
      <c r="BS1592">
        <f t="shared" si="658"/>
        <v>32</v>
      </c>
      <c r="BT1592" t="str">
        <f t="shared" si="659"/>
        <v/>
      </c>
    </row>
    <row r="1593" spans="1:72">
      <c r="A1593">
        <v>202390</v>
      </c>
      <c r="B1593">
        <v>93613</v>
      </c>
      <c r="C1593" t="s">
        <v>150</v>
      </c>
      <c r="D1593">
        <v>300</v>
      </c>
      <c r="E1593" t="s">
        <v>145</v>
      </c>
      <c r="F1593">
        <v>1102</v>
      </c>
      <c r="G1593" t="s">
        <v>152</v>
      </c>
      <c r="H1593">
        <v>52</v>
      </c>
      <c r="I1593" t="s">
        <v>147</v>
      </c>
      <c r="J1593" t="s">
        <v>138</v>
      </c>
      <c r="K1593">
        <v>0</v>
      </c>
      <c r="L1593" t="s">
        <v>126</v>
      </c>
      <c r="M1593" t="s">
        <v>123</v>
      </c>
      <c r="N1593">
        <v>1</v>
      </c>
      <c r="O1593">
        <v>0</v>
      </c>
      <c r="P1593" t="s">
        <v>151</v>
      </c>
      <c r="Q1593" t="s">
        <v>128</v>
      </c>
      <c r="R1593">
        <v>131</v>
      </c>
      <c r="S1593" s="1">
        <v>45425</v>
      </c>
      <c r="T1593" s="1">
        <v>45508</v>
      </c>
      <c r="U1593">
        <v>1500</v>
      </c>
      <c r="V1593">
        <v>1630</v>
      </c>
      <c r="W1593" t="s">
        <v>129</v>
      </c>
      <c r="X1593" t="s">
        <v>46</v>
      </c>
      <c r="Y1593" t="s">
        <v>129</v>
      </c>
      <c r="Z1593" t="s">
        <v>50</v>
      </c>
      <c r="AA1593" t="s">
        <v>129</v>
      </c>
      <c r="AB1593" t="s">
        <v>129</v>
      </c>
      <c r="AC1593" t="s">
        <v>129</v>
      </c>
      <c r="AD1593">
        <v>0</v>
      </c>
      <c r="AE1593">
        <v>30</v>
      </c>
      <c r="AF1593">
        <v>30</v>
      </c>
      <c r="AG1593">
        <v>0</v>
      </c>
      <c r="AH1593">
        <v>0</v>
      </c>
      <c r="AI1593">
        <v>2</v>
      </c>
      <c r="AJ1593">
        <v>3</v>
      </c>
      <c r="AK1593">
        <v>3</v>
      </c>
      <c r="AL1593">
        <v>5</v>
      </c>
      <c r="AM1593">
        <v>2</v>
      </c>
      <c r="AN1593">
        <v>3</v>
      </c>
      <c r="AP1593" t="s">
        <v>138</v>
      </c>
      <c r="AR1593" t="s">
        <v>149</v>
      </c>
      <c r="AS1593">
        <v>3.6</v>
      </c>
      <c r="AT1593">
        <v>1</v>
      </c>
      <c r="AU1593">
        <f t="shared" si="634"/>
        <v>24</v>
      </c>
      <c r="AV1593">
        <f t="shared" si="635"/>
        <v>24</v>
      </c>
      <c r="AW1593">
        <f t="shared" si="636"/>
        <v>24</v>
      </c>
      <c r="AX1593">
        <f t="shared" si="637"/>
        <v>90</v>
      </c>
      <c r="AY1593">
        <f t="shared" si="638"/>
        <v>2160</v>
      </c>
      <c r="AZ1593">
        <f t="shared" si="639"/>
        <v>1</v>
      </c>
      <c r="BA1593">
        <f t="shared" si="640"/>
        <v>2160</v>
      </c>
      <c r="BB1593">
        <f t="shared" si="641"/>
        <v>2160</v>
      </c>
      <c r="BC1593">
        <f t="shared" si="642"/>
        <v>1875</v>
      </c>
      <c r="BD1593">
        <f t="shared" si="643"/>
        <v>75</v>
      </c>
      <c r="BE1593">
        <f t="shared" si="644"/>
        <v>0.5</v>
      </c>
      <c r="BF1593">
        <f t="shared" si="645"/>
        <v>0.5</v>
      </c>
      <c r="BG1593">
        <f t="shared" si="646"/>
        <v>43.2</v>
      </c>
      <c r="BH1593">
        <f t="shared" si="647"/>
        <v>36</v>
      </c>
      <c r="BI1593">
        <f t="shared" si="648"/>
        <v>78.125</v>
      </c>
      <c r="BJ1593">
        <f t="shared" si="649"/>
        <v>78.125</v>
      </c>
      <c r="BK1593">
        <f t="shared" si="650"/>
        <v>80</v>
      </c>
      <c r="BL1593">
        <f t="shared" si="651"/>
        <v>1620</v>
      </c>
      <c r="BM1593" t="str">
        <f t="shared" si="652"/>
        <v/>
      </c>
      <c r="BN1593" t="str">
        <f t="shared" si="653"/>
        <v/>
      </c>
      <c r="BO1593" t="str">
        <f t="shared" si="654"/>
        <v/>
      </c>
      <c r="BP1593">
        <f t="shared" si="655"/>
        <v>2</v>
      </c>
      <c r="BQ1593">
        <f t="shared" si="656"/>
        <v>20</v>
      </c>
      <c r="BR1593">
        <f t="shared" si="657"/>
        <v>1</v>
      </c>
      <c r="BS1593">
        <f t="shared" si="658"/>
        <v>32</v>
      </c>
      <c r="BT1593" t="str">
        <f t="shared" si="659"/>
        <v>Flag</v>
      </c>
    </row>
    <row r="1594" spans="1:72">
      <c r="A1594">
        <v>202390</v>
      </c>
      <c r="B1594">
        <v>93613</v>
      </c>
      <c r="C1594" t="s">
        <v>150</v>
      </c>
      <c r="D1594">
        <v>300</v>
      </c>
      <c r="E1594" t="s">
        <v>145</v>
      </c>
      <c r="F1594">
        <v>1102</v>
      </c>
      <c r="G1594" t="s">
        <v>152</v>
      </c>
      <c r="H1594">
        <v>52</v>
      </c>
      <c r="I1594" t="s">
        <v>147</v>
      </c>
      <c r="J1594" t="s">
        <v>138</v>
      </c>
      <c r="K1594">
        <v>0</v>
      </c>
      <c r="L1594" t="s">
        <v>126</v>
      </c>
      <c r="M1594" t="s">
        <v>123</v>
      </c>
      <c r="N1594">
        <v>1</v>
      </c>
      <c r="O1594">
        <v>0</v>
      </c>
      <c r="P1594" t="s">
        <v>151</v>
      </c>
      <c r="Q1594" t="s">
        <v>141</v>
      </c>
      <c r="R1594" t="s">
        <v>141</v>
      </c>
      <c r="S1594" s="1">
        <v>45425</v>
      </c>
      <c r="T1594" s="1">
        <v>45508</v>
      </c>
      <c r="U1594" t="s">
        <v>129</v>
      </c>
      <c r="W1594" t="s">
        <v>129</v>
      </c>
      <c r="X1594" t="s">
        <v>129</v>
      </c>
      <c r="Y1594" t="s">
        <v>129</v>
      </c>
      <c r="Z1594" t="s">
        <v>129</v>
      </c>
      <c r="AA1594" t="s">
        <v>129</v>
      </c>
      <c r="AB1594" t="s">
        <v>129</v>
      </c>
      <c r="AC1594" t="s">
        <v>129</v>
      </c>
      <c r="AD1594">
        <v>0</v>
      </c>
      <c r="AE1594">
        <v>30</v>
      </c>
      <c r="AF1594">
        <v>30</v>
      </c>
      <c r="AG1594">
        <v>0</v>
      </c>
      <c r="AH1594">
        <v>0</v>
      </c>
      <c r="AI1594">
        <v>2</v>
      </c>
      <c r="AJ1594">
        <v>3</v>
      </c>
      <c r="AK1594">
        <v>3</v>
      </c>
      <c r="AL1594">
        <v>5</v>
      </c>
      <c r="AM1594">
        <v>2</v>
      </c>
      <c r="AN1594">
        <v>3</v>
      </c>
      <c r="AP1594" t="s">
        <v>138</v>
      </c>
      <c r="AR1594" t="s">
        <v>133</v>
      </c>
      <c r="AS1594">
        <v>0</v>
      </c>
      <c r="AT1594">
        <v>2</v>
      </c>
      <c r="AU1594">
        <f t="shared" si="634"/>
        <v>0</v>
      </c>
      <c r="AV1594">
        <f t="shared" si="635"/>
        <v>24</v>
      </c>
      <c r="AW1594">
        <f t="shared" si="636"/>
        <v>24</v>
      </c>
      <c r="AX1594" t="str">
        <f t="shared" si="637"/>
        <v/>
      </c>
      <c r="AY1594" t="str">
        <f t="shared" si="638"/>
        <v/>
      </c>
      <c r="AZ1594">
        <f t="shared" si="639"/>
        <v>1</v>
      </c>
      <c r="BA1594" t="str">
        <f t="shared" si="640"/>
        <v/>
      </c>
      <c r="BB1594">
        <f t="shared" si="641"/>
        <v>2160</v>
      </c>
      <c r="BC1594">
        <f t="shared" si="642"/>
        <v>1875</v>
      </c>
      <c r="BD1594">
        <f t="shared" si="643"/>
        <v>75</v>
      </c>
      <c r="BE1594">
        <f t="shared" si="644"/>
        <v>0.5</v>
      </c>
      <c r="BF1594">
        <f t="shared" si="645"/>
        <v>0.5</v>
      </c>
      <c r="BG1594">
        <f t="shared" si="646"/>
        <v>43.2</v>
      </c>
      <c r="BH1594">
        <f t="shared" si="647"/>
        <v>36</v>
      </c>
      <c r="BI1594">
        <f t="shared" si="648"/>
        <v>78.125</v>
      </c>
      <c r="BJ1594">
        <f t="shared" si="649"/>
        <v>78.125</v>
      </c>
      <c r="BK1594">
        <f t="shared" si="650"/>
        <v>80</v>
      </c>
      <c r="BL1594" t="str">
        <f t="shared" si="651"/>
        <v/>
      </c>
      <c r="BM1594" t="str">
        <f t="shared" si="652"/>
        <v/>
      </c>
      <c r="BN1594" t="str">
        <f t="shared" si="653"/>
        <v/>
      </c>
      <c r="BO1594" t="str">
        <f t="shared" si="654"/>
        <v/>
      </c>
      <c r="BP1594">
        <f t="shared" si="655"/>
        <v>2</v>
      </c>
      <c r="BQ1594">
        <f t="shared" si="656"/>
        <v>20</v>
      </c>
      <c r="BR1594">
        <f t="shared" si="657"/>
        <v>1</v>
      </c>
      <c r="BS1594">
        <f t="shared" si="658"/>
        <v>32</v>
      </c>
      <c r="BT1594" t="str">
        <f t="shared" si="659"/>
        <v/>
      </c>
    </row>
    <row r="1595" spans="1:72">
      <c r="A1595">
        <v>202390</v>
      </c>
      <c r="B1595">
        <v>93625</v>
      </c>
      <c r="C1595" t="s">
        <v>123</v>
      </c>
      <c r="D1595">
        <v>300</v>
      </c>
      <c r="E1595" t="s">
        <v>145</v>
      </c>
      <c r="F1595">
        <v>1104</v>
      </c>
      <c r="G1595" t="s">
        <v>153</v>
      </c>
      <c r="H1595">
        <v>51</v>
      </c>
      <c r="I1595" t="s">
        <v>147</v>
      </c>
      <c r="J1595" t="s">
        <v>138</v>
      </c>
      <c r="K1595">
        <v>0</v>
      </c>
      <c r="L1595" t="s">
        <v>126</v>
      </c>
      <c r="M1595" t="s">
        <v>123</v>
      </c>
      <c r="N1595">
        <v>1</v>
      </c>
      <c r="O1595">
        <v>0</v>
      </c>
      <c r="P1595" t="s">
        <v>151</v>
      </c>
      <c r="Q1595" t="s">
        <v>128</v>
      </c>
      <c r="R1595">
        <v>129</v>
      </c>
      <c r="S1595" s="1">
        <v>45425</v>
      </c>
      <c r="T1595" s="1">
        <v>45508</v>
      </c>
      <c r="U1595">
        <v>1100</v>
      </c>
      <c r="V1595">
        <v>1215</v>
      </c>
      <c r="W1595" t="s">
        <v>129</v>
      </c>
      <c r="X1595" t="s">
        <v>129</v>
      </c>
      <c r="Y1595" t="s">
        <v>129</v>
      </c>
      <c r="Z1595" t="s">
        <v>50</v>
      </c>
      <c r="AA1595" t="s">
        <v>129</v>
      </c>
      <c r="AB1595" t="s">
        <v>129</v>
      </c>
      <c r="AC1595" t="s">
        <v>129</v>
      </c>
      <c r="AD1595">
        <v>0</v>
      </c>
      <c r="AE1595">
        <v>20</v>
      </c>
      <c r="AF1595">
        <v>30</v>
      </c>
      <c r="AG1595">
        <v>0</v>
      </c>
      <c r="AH1595">
        <v>0</v>
      </c>
      <c r="AI1595">
        <v>2</v>
      </c>
      <c r="AJ1595">
        <v>2</v>
      </c>
      <c r="AK1595">
        <v>2</v>
      </c>
      <c r="AL1595">
        <v>2</v>
      </c>
      <c r="AM1595">
        <v>2</v>
      </c>
      <c r="AP1595" t="s">
        <v>138</v>
      </c>
      <c r="AR1595" t="s">
        <v>133</v>
      </c>
      <c r="AS1595">
        <v>1.5</v>
      </c>
      <c r="AT1595">
        <v>2</v>
      </c>
      <c r="AU1595">
        <f t="shared" si="634"/>
        <v>12</v>
      </c>
      <c r="AV1595">
        <f t="shared" si="635"/>
        <v>12</v>
      </c>
      <c r="AW1595">
        <f t="shared" si="636"/>
        <v>12</v>
      </c>
      <c r="AX1595">
        <f t="shared" si="637"/>
        <v>75</v>
      </c>
      <c r="AY1595">
        <f t="shared" si="638"/>
        <v>900</v>
      </c>
      <c r="AZ1595">
        <f t="shared" si="639"/>
        <v>1</v>
      </c>
      <c r="BA1595">
        <f t="shared" si="640"/>
        <v>900</v>
      </c>
      <c r="BB1595">
        <f t="shared" si="641"/>
        <v>900</v>
      </c>
      <c r="BC1595">
        <f t="shared" si="642"/>
        <v>750</v>
      </c>
      <c r="BD1595">
        <f t="shared" si="643"/>
        <v>30</v>
      </c>
      <c r="BE1595">
        <f t="shared" si="644"/>
        <v>0.5</v>
      </c>
      <c r="BF1595">
        <f t="shared" si="645"/>
        <v>0.5</v>
      </c>
      <c r="BG1595">
        <f t="shared" si="646"/>
        <v>18</v>
      </c>
      <c r="BH1595">
        <f t="shared" si="647"/>
        <v>15</v>
      </c>
      <c r="BI1595">
        <f t="shared" si="648"/>
        <v>62.5</v>
      </c>
      <c r="BJ1595">
        <f t="shared" si="649"/>
        <v>62.5</v>
      </c>
      <c r="BK1595">
        <f t="shared" si="650"/>
        <v>75</v>
      </c>
      <c r="BL1595" t="str">
        <f t="shared" si="651"/>
        <v/>
      </c>
      <c r="BM1595" t="str">
        <f t="shared" si="652"/>
        <v/>
      </c>
      <c r="BN1595" t="str">
        <f t="shared" si="653"/>
        <v/>
      </c>
      <c r="BO1595" t="str">
        <f t="shared" si="654"/>
        <v/>
      </c>
      <c r="BP1595">
        <f t="shared" si="655"/>
        <v>2</v>
      </c>
      <c r="BQ1595">
        <f t="shared" si="656"/>
        <v>20</v>
      </c>
      <c r="BR1595">
        <f t="shared" si="657"/>
        <v>1</v>
      </c>
      <c r="BS1595">
        <f t="shared" si="658"/>
        <v>32</v>
      </c>
      <c r="BT1595" t="str">
        <f t="shared" si="659"/>
        <v/>
      </c>
    </row>
    <row r="1596" spans="1:72">
      <c r="A1596">
        <v>202390</v>
      </c>
      <c r="B1596">
        <v>93625</v>
      </c>
      <c r="C1596" t="s">
        <v>123</v>
      </c>
      <c r="D1596">
        <v>300</v>
      </c>
      <c r="E1596" t="s">
        <v>145</v>
      </c>
      <c r="F1596">
        <v>1104</v>
      </c>
      <c r="G1596" t="s">
        <v>153</v>
      </c>
      <c r="H1596">
        <v>51</v>
      </c>
      <c r="I1596" t="s">
        <v>147</v>
      </c>
      <c r="J1596" t="s">
        <v>138</v>
      </c>
      <c r="K1596">
        <v>0</v>
      </c>
      <c r="L1596" t="s">
        <v>126</v>
      </c>
      <c r="M1596" t="s">
        <v>123</v>
      </c>
      <c r="N1596">
        <v>1</v>
      </c>
      <c r="O1596">
        <v>0</v>
      </c>
      <c r="P1596" t="s">
        <v>151</v>
      </c>
      <c r="Q1596" t="s">
        <v>141</v>
      </c>
      <c r="R1596" t="s">
        <v>141</v>
      </c>
      <c r="S1596" s="1">
        <v>45425</v>
      </c>
      <c r="T1596" s="1">
        <v>45508</v>
      </c>
      <c r="U1596" t="s">
        <v>129</v>
      </c>
      <c r="W1596" t="s">
        <v>129</v>
      </c>
      <c r="X1596" t="s">
        <v>129</v>
      </c>
      <c r="Y1596" t="s">
        <v>129</v>
      </c>
      <c r="Z1596" t="s">
        <v>129</v>
      </c>
      <c r="AA1596" t="s">
        <v>129</v>
      </c>
      <c r="AB1596" t="s">
        <v>129</v>
      </c>
      <c r="AC1596" t="s">
        <v>129</v>
      </c>
      <c r="AD1596">
        <v>0</v>
      </c>
      <c r="AE1596">
        <v>20</v>
      </c>
      <c r="AF1596">
        <v>30</v>
      </c>
      <c r="AG1596">
        <v>0</v>
      </c>
      <c r="AH1596">
        <v>0</v>
      </c>
      <c r="AI1596">
        <v>2</v>
      </c>
      <c r="AJ1596">
        <v>2</v>
      </c>
      <c r="AK1596">
        <v>2</v>
      </c>
      <c r="AL1596">
        <v>2</v>
      </c>
      <c r="AM1596">
        <v>2</v>
      </c>
      <c r="AP1596" t="s">
        <v>138</v>
      </c>
      <c r="AR1596" t="s">
        <v>133</v>
      </c>
      <c r="AS1596">
        <v>0</v>
      </c>
      <c r="AT1596">
        <v>0</v>
      </c>
      <c r="AU1596">
        <f t="shared" si="634"/>
        <v>0</v>
      </c>
      <c r="AV1596">
        <f t="shared" si="635"/>
        <v>12</v>
      </c>
      <c r="AW1596">
        <f t="shared" si="636"/>
        <v>12</v>
      </c>
      <c r="AX1596" t="str">
        <f t="shared" si="637"/>
        <v/>
      </c>
      <c r="AY1596" t="str">
        <f t="shared" si="638"/>
        <v/>
      </c>
      <c r="AZ1596">
        <f t="shared" si="639"/>
        <v>1</v>
      </c>
      <c r="BA1596" t="str">
        <f t="shared" si="640"/>
        <v/>
      </c>
      <c r="BB1596">
        <f t="shared" si="641"/>
        <v>900</v>
      </c>
      <c r="BC1596">
        <f t="shared" si="642"/>
        <v>750</v>
      </c>
      <c r="BD1596">
        <f t="shared" si="643"/>
        <v>30</v>
      </c>
      <c r="BE1596">
        <f t="shared" si="644"/>
        <v>0.5</v>
      </c>
      <c r="BF1596">
        <f t="shared" si="645"/>
        <v>0.5</v>
      </c>
      <c r="BG1596">
        <f t="shared" si="646"/>
        <v>18</v>
      </c>
      <c r="BH1596">
        <f t="shared" si="647"/>
        <v>15</v>
      </c>
      <c r="BI1596">
        <f t="shared" si="648"/>
        <v>62.5</v>
      </c>
      <c r="BJ1596">
        <f t="shared" si="649"/>
        <v>62.5</v>
      </c>
      <c r="BK1596">
        <f t="shared" si="650"/>
        <v>75</v>
      </c>
      <c r="BL1596" t="str">
        <f t="shared" si="651"/>
        <v/>
      </c>
      <c r="BM1596" t="str">
        <f t="shared" si="652"/>
        <v/>
      </c>
      <c r="BN1596" t="str">
        <f t="shared" si="653"/>
        <v/>
      </c>
      <c r="BO1596" t="str">
        <f t="shared" si="654"/>
        <v/>
      </c>
      <c r="BP1596">
        <f t="shared" si="655"/>
        <v>2</v>
      </c>
      <c r="BQ1596">
        <f t="shared" si="656"/>
        <v>20</v>
      </c>
      <c r="BR1596">
        <f t="shared" si="657"/>
        <v>1</v>
      </c>
      <c r="BS1596">
        <f t="shared" si="658"/>
        <v>32</v>
      </c>
      <c r="BT1596" t="str">
        <f t="shared" si="659"/>
        <v/>
      </c>
    </row>
    <row r="1597" spans="1:72">
      <c r="A1597">
        <v>202390</v>
      </c>
      <c r="B1597">
        <v>93614</v>
      </c>
      <c r="C1597" t="s">
        <v>123</v>
      </c>
      <c r="D1597">
        <v>300</v>
      </c>
      <c r="E1597" t="s">
        <v>145</v>
      </c>
      <c r="F1597">
        <v>1301</v>
      </c>
      <c r="G1597" t="s">
        <v>607</v>
      </c>
      <c r="H1597">
        <v>51</v>
      </c>
      <c r="I1597" t="s">
        <v>147</v>
      </c>
      <c r="J1597" t="s">
        <v>138</v>
      </c>
      <c r="K1597">
        <v>0</v>
      </c>
      <c r="L1597" t="s">
        <v>126</v>
      </c>
      <c r="M1597" t="s">
        <v>123</v>
      </c>
      <c r="N1597">
        <v>1</v>
      </c>
      <c r="O1597">
        <v>0</v>
      </c>
      <c r="P1597" t="s">
        <v>151</v>
      </c>
      <c r="Q1597" t="s">
        <v>141</v>
      </c>
      <c r="R1597" t="s">
        <v>141</v>
      </c>
      <c r="S1597" s="1">
        <v>45425</v>
      </c>
      <c r="T1597" s="1">
        <v>45508</v>
      </c>
      <c r="U1597" t="s">
        <v>129</v>
      </c>
      <c r="W1597" t="s">
        <v>129</v>
      </c>
      <c r="X1597" t="s">
        <v>129</v>
      </c>
      <c r="Y1597" t="s">
        <v>129</v>
      </c>
      <c r="Z1597" t="s">
        <v>129</v>
      </c>
      <c r="AA1597" t="s">
        <v>129</v>
      </c>
      <c r="AB1597" t="s">
        <v>129</v>
      </c>
      <c r="AC1597" t="s">
        <v>129</v>
      </c>
      <c r="AD1597">
        <v>0</v>
      </c>
      <c r="AE1597">
        <v>30</v>
      </c>
      <c r="AF1597">
        <v>30</v>
      </c>
      <c r="AG1597">
        <v>0</v>
      </c>
      <c r="AH1597">
        <v>0</v>
      </c>
      <c r="AI1597">
        <v>2</v>
      </c>
      <c r="AJ1597">
        <v>3</v>
      </c>
      <c r="AK1597">
        <v>3</v>
      </c>
      <c r="AL1597">
        <v>5</v>
      </c>
      <c r="AM1597">
        <v>2</v>
      </c>
      <c r="AN1597">
        <v>3</v>
      </c>
      <c r="AP1597" t="s">
        <v>138</v>
      </c>
      <c r="AR1597" t="s">
        <v>133</v>
      </c>
      <c r="AS1597">
        <v>6.25</v>
      </c>
      <c r="AT1597">
        <v>2</v>
      </c>
      <c r="AU1597">
        <f t="shared" si="634"/>
        <v>0</v>
      </c>
      <c r="AV1597">
        <f t="shared" si="635"/>
        <v>24</v>
      </c>
      <c r="AW1597">
        <f t="shared" si="636"/>
        <v>24</v>
      </c>
      <c r="AX1597" t="str">
        <f t="shared" si="637"/>
        <v/>
      </c>
      <c r="AY1597" t="str">
        <f t="shared" si="638"/>
        <v/>
      </c>
      <c r="AZ1597">
        <f t="shared" si="639"/>
        <v>1</v>
      </c>
      <c r="BA1597" t="str">
        <f t="shared" si="640"/>
        <v/>
      </c>
      <c r="BB1597">
        <f t="shared" si="641"/>
        <v>2520</v>
      </c>
      <c r="BC1597">
        <f t="shared" si="642"/>
        <v>1875</v>
      </c>
      <c r="BD1597">
        <f t="shared" si="643"/>
        <v>75</v>
      </c>
      <c r="BE1597">
        <f t="shared" si="644"/>
        <v>0.5</v>
      </c>
      <c r="BF1597">
        <f t="shared" si="645"/>
        <v>0.5</v>
      </c>
      <c r="BG1597">
        <f t="shared" si="646"/>
        <v>50.4</v>
      </c>
      <c r="BH1597">
        <f t="shared" si="647"/>
        <v>42</v>
      </c>
      <c r="BI1597">
        <f t="shared" si="648"/>
        <v>78.125</v>
      </c>
      <c r="BJ1597">
        <f t="shared" si="649"/>
        <v>78.125</v>
      </c>
      <c r="BK1597">
        <f t="shared" si="650"/>
        <v>80</v>
      </c>
      <c r="BL1597" t="str">
        <f t="shared" si="651"/>
        <v/>
      </c>
      <c r="BM1597" t="str">
        <f t="shared" si="652"/>
        <v/>
      </c>
      <c r="BN1597">
        <f t="shared" si="653"/>
        <v>-5</v>
      </c>
      <c r="BO1597" t="str">
        <f t="shared" si="654"/>
        <v/>
      </c>
      <c r="BP1597">
        <f t="shared" si="655"/>
        <v>2</v>
      </c>
      <c r="BQ1597">
        <f t="shared" si="656"/>
        <v>20</v>
      </c>
      <c r="BR1597">
        <f t="shared" si="657"/>
        <v>1</v>
      </c>
      <c r="BS1597">
        <f t="shared" si="658"/>
        <v>32</v>
      </c>
      <c r="BT1597" t="str">
        <f t="shared" si="659"/>
        <v/>
      </c>
    </row>
    <row r="1598" spans="1:72">
      <c r="A1598">
        <v>202390</v>
      </c>
      <c r="B1598">
        <v>93614</v>
      </c>
      <c r="C1598" t="s">
        <v>123</v>
      </c>
      <c r="D1598">
        <v>300</v>
      </c>
      <c r="E1598" t="s">
        <v>145</v>
      </c>
      <c r="F1598">
        <v>1301</v>
      </c>
      <c r="G1598" t="s">
        <v>607</v>
      </c>
      <c r="H1598">
        <v>51</v>
      </c>
      <c r="I1598" t="s">
        <v>147</v>
      </c>
      <c r="J1598" t="s">
        <v>138</v>
      </c>
      <c r="K1598">
        <v>0</v>
      </c>
      <c r="L1598" t="s">
        <v>126</v>
      </c>
      <c r="M1598" t="s">
        <v>123</v>
      </c>
      <c r="N1598">
        <v>1</v>
      </c>
      <c r="O1598">
        <v>0</v>
      </c>
      <c r="P1598" t="s">
        <v>151</v>
      </c>
      <c r="Q1598" t="s">
        <v>128</v>
      </c>
      <c r="R1598">
        <v>131</v>
      </c>
      <c r="S1598" s="1">
        <v>45425</v>
      </c>
      <c r="T1598" s="1">
        <v>45508</v>
      </c>
      <c r="U1598">
        <v>1230</v>
      </c>
      <c r="V1598">
        <v>1415</v>
      </c>
      <c r="W1598" t="s">
        <v>129</v>
      </c>
      <c r="X1598" t="s">
        <v>46</v>
      </c>
      <c r="Y1598" t="s">
        <v>129</v>
      </c>
      <c r="Z1598" t="s">
        <v>50</v>
      </c>
      <c r="AA1598" t="s">
        <v>129</v>
      </c>
      <c r="AB1598" t="s">
        <v>129</v>
      </c>
      <c r="AC1598" t="s">
        <v>129</v>
      </c>
      <c r="AD1598">
        <v>0</v>
      </c>
      <c r="AE1598">
        <v>30</v>
      </c>
      <c r="AF1598">
        <v>30</v>
      </c>
      <c r="AG1598">
        <v>0</v>
      </c>
      <c r="AH1598">
        <v>0</v>
      </c>
      <c r="AI1598">
        <v>2</v>
      </c>
      <c r="AJ1598">
        <v>3</v>
      </c>
      <c r="AK1598">
        <v>3</v>
      </c>
      <c r="AL1598">
        <v>5</v>
      </c>
      <c r="AM1598">
        <v>2</v>
      </c>
      <c r="AN1598">
        <v>3</v>
      </c>
      <c r="AP1598" t="s">
        <v>138</v>
      </c>
      <c r="AR1598" t="s">
        <v>149</v>
      </c>
      <c r="AS1598">
        <v>4.2</v>
      </c>
      <c r="AT1598">
        <v>1</v>
      </c>
      <c r="AU1598">
        <f t="shared" si="634"/>
        <v>24</v>
      </c>
      <c r="AV1598">
        <f t="shared" si="635"/>
        <v>24</v>
      </c>
      <c r="AW1598">
        <f t="shared" si="636"/>
        <v>24</v>
      </c>
      <c r="AX1598">
        <f t="shared" si="637"/>
        <v>105</v>
      </c>
      <c r="AY1598">
        <f t="shared" si="638"/>
        <v>2520</v>
      </c>
      <c r="AZ1598">
        <f t="shared" si="639"/>
        <v>1</v>
      </c>
      <c r="BA1598">
        <f t="shared" si="640"/>
        <v>2520</v>
      </c>
      <c r="BB1598">
        <f t="shared" si="641"/>
        <v>2520</v>
      </c>
      <c r="BC1598">
        <f t="shared" si="642"/>
        <v>1875</v>
      </c>
      <c r="BD1598">
        <f t="shared" si="643"/>
        <v>75</v>
      </c>
      <c r="BE1598">
        <f t="shared" si="644"/>
        <v>0.5</v>
      </c>
      <c r="BF1598">
        <f t="shared" si="645"/>
        <v>0.5</v>
      </c>
      <c r="BG1598">
        <f t="shared" si="646"/>
        <v>50.4</v>
      </c>
      <c r="BH1598">
        <f t="shared" si="647"/>
        <v>42</v>
      </c>
      <c r="BI1598">
        <f t="shared" si="648"/>
        <v>78.125</v>
      </c>
      <c r="BJ1598">
        <f t="shared" si="649"/>
        <v>78.125</v>
      </c>
      <c r="BK1598">
        <f t="shared" si="650"/>
        <v>80</v>
      </c>
      <c r="BL1598">
        <f t="shared" si="651"/>
        <v>1350</v>
      </c>
      <c r="BM1598" t="str">
        <f t="shared" si="652"/>
        <v/>
      </c>
      <c r="BN1598">
        <f t="shared" si="653"/>
        <v>-5</v>
      </c>
      <c r="BO1598" t="str">
        <f t="shared" si="654"/>
        <v/>
      </c>
      <c r="BP1598">
        <f t="shared" si="655"/>
        <v>2</v>
      </c>
      <c r="BQ1598">
        <f t="shared" si="656"/>
        <v>20</v>
      </c>
      <c r="BR1598">
        <f t="shared" si="657"/>
        <v>1</v>
      </c>
      <c r="BS1598">
        <f t="shared" si="658"/>
        <v>32</v>
      </c>
      <c r="BT1598" t="str">
        <f t="shared" si="659"/>
        <v/>
      </c>
    </row>
    <row r="1599" spans="1:72">
      <c r="A1599">
        <v>202390</v>
      </c>
      <c r="B1599">
        <v>93626</v>
      </c>
      <c r="C1599" t="s">
        <v>123</v>
      </c>
      <c r="D1599">
        <v>300</v>
      </c>
      <c r="E1599" t="s">
        <v>145</v>
      </c>
      <c r="F1599">
        <v>1302</v>
      </c>
      <c r="G1599" t="s">
        <v>608</v>
      </c>
      <c r="H1599">
        <v>51</v>
      </c>
      <c r="I1599" t="s">
        <v>147</v>
      </c>
      <c r="J1599" t="s">
        <v>138</v>
      </c>
      <c r="K1599">
        <v>0</v>
      </c>
      <c r="L1599" t="s">
        <v>126</v>
      </c>
      <c r="M1599" t="s">
        <v>123</v>
      </c>
      <c r="N1599">
        <v>1</v>
      </c>
      <c r="O1599">
        <v>0</v>
      </c>
      <c r="P1599" t="s">
        <v>151</v>
      </c>
      <c r="Q1599" t="s">
        <v>128</v>
      </c>
      <c r="R1599">
        <v>131</v>
      </c>
      <c r="S1599" s="1">
        <v>45425</v>
      </c>
      <c r="T1599" s="1">
        <v>45508</v>
      </c>
      <c r="U1599">
        <v>1430</v>
      </c>
      <c r="V1599">
        <v>1615</v>
      </c>
      <c r="W1599" t="s">
        <v>129</v>
      </c>
      <c r="X1599" t="s">
        <v>46</v>
      </c>
      <c r="Y1599" t="s">
        <v>129</v>
      </c>
      <c r="Z1599" t="s">
        <v>50</v>
      </c>
      <c r="AA1599" t="s">
        <v>129</v>
      </c>
      <c r="AB1599" t="s">
        <v>129</v>
      </c>
      <c r="AC1599" t="s">
        <v>129</v>
      </c>
      <c r="AD1599">
        <v>0</v>
      </c>
      <c r="AE1599">
        <v>30</v>
      </c>
      <c r="AF1599">
        <v>30</v>
      </c>
      <c r="AG1599">
        <v>0</v>
      </c>
      <c r="AH1599">
        <v>0</v>
      </c>
      <c r="AI1599">
        <v>2</v>
      </c>
      <c r="AJ1599">
        <v>3</v>
      </c>
      <c r="AK1599">
        <v>3</v>
      </c>
      <c r="AL1599">
        <v>5</v>
      </c>
      <c r="AM1599">
        <v>2</v>
      </c>
      <c r="AN1599">
        <v>3</v>
      </c>
      <c r="AP1599" t="s">
        <v>138</v>
      </c>
      <c r="AR1599" t="s">
        <v>149</v>
      </c>
      <c r="AS1599">
        <v>4.2</v>
      </c>
      <c r="AT1599">
        <v>1</v>
      </c>
      <c r="AU1599">
        <f t="shared" si="634"/>
        <v>24</v>
      </c>
      <c r="AV1599">
        <f t="shared" si="635"/>
        <v>24</v>
      </c>
      <c r="AW1599">
        <f t="shared" si="636"/>
        <v>24</v>
      </c>
      <c r="AX1599">
        <f t="shared" si="637"/>
        <v>105</v>
      </c>
      <c r="AY1599">
        <f t="shared" si="638"/>
        <v>2520</v>
      </c>
      <c r="AZ1599">
        <f t="shared" si="639"/>
        <v>1</v>
      </c>
      <c r="BA1599">
        <f t="shared" si="640"/>
        <v>2520</v>
      </c>
      <c r="BB1599">
        <f t="shared" si="641"/>
        <v>2520</v>
      </c>
      <c r="BC1599">
        <f t="shared" si="642"/>
        <v>1875</v>
      </c>
      <c r="BD1599">
        <f t="shared" si="643"/>
        <v>75</v>
      </c>
      <c r="BE1599">
        <f t="shared" si="644"/>
        <v>0.5</v>
      </c>
      <c r="BF1599">
        <f t="shared" si="645"/>
        <v>0.5</v>
      </c>
      <c r="BG1599">
        <f t="shared" si="646"/>
        <v>50.4</v>
      </c>
      <c r="BH1599">
        <f t="shared" si="647"/>
        <v>42</v>
      </c>
      <c r="BI1599">
        <f t="shared" si="648"/>
        <v>78.125</v>
      </c>
      <c r="BJ1599">
        <f t="shared" si="649"/>
        <v>78.125</v>
      </c>
      <c r="BK1599">
        <f t="shared" si="650"/>
        <v>80</v>
      </c>
      <c r="BL1599">
        <f t="shared" si="651"/>
        <v>1550</v>
      </c>
      <c r="BM1599" t="str">
        <f t="shared" si="652"/>
        <v/>
      </c>
      <c r="BN1599">
        <f t="shared" si="653"/>
        <v>-5</v>
      </c>
      <c r="BO1599" t="str">
        <f t="shared" si="654"/>
        <v/>
      </c>
      <c r="BP1599">
        <f t="shared" si="655"/>
        <v>2</v>
      </c>
      <c r="BQ1599">
        <f t="shared" si="656"/>
        <v>20</v>
      </c>
      <c r="BR1599">
        <f t="shared" si="657"/>
        <v>1</v>
      </c>
      <c r="BS1599">
        <f t="shared" si="658"/>
        <v>32</v>
      </c>
      <c r="BT1599" t="str">
        <f t="shared" si="659"/>
        <v/>
      </c>
    </row>
    <row r="1600" spans="1:72">
      <c r="A1600">
        <v>202390</v>
      </c>
      <c r="B1600">
        <v>93626</v>
      </c>
      <c r="C1600" t="s">
        <v>123</v>
      </c>
      <c r="D1600">
        <v>300</v>
      </c>
      <c r="E1600" t="s">
        <v>145</v>
      </c>
      <c r="F1600">
        <v>1302</v>
      </c>
      <c r="G1600" t="s">
        <v>608</v>
      </c>
      <c r="H1600">
        <v>51</v>
      </c>
      <c r="I1600" t="s">
        <v>147</v>
      </c>
      <c r="J1600" t="s">
        <v>138</v>
      </c>
      <c r="K1600">
        <v>0</v>
      </c>
      <c r="L1600" t="s">
        <v>126</v>
      </c>
      <c r="M1600" t="s">
        <v>123</v>
      </c>
      <c r="N1600">
        <v>1</v>
      </c>
      <c r="O1600">
        <v>0</v>
      </c>
      <c r="P1600" t="s">
        <v>151</v>
      </c>
      <c r="Q1600" t="s">
        <v>141</v>
      </c>
      <c r="R1600" t="s">
        <v>141</v>
      </c>
      <c r="S1600" s="1">
        <v>45425</v>
      </c>
      <c r="T1600" s="1">
        <v>45508</v>
      </c>
      <c r="U1600" t="s">
        <v>129</v>
      </c>
      <c r="W1600" t="s">
        <v>129</v>
      </c>
      <c r="X1600" t="s">
        <v>129</v>
      </c>
      <c r="Y1600" t="s">
        <v>129</v>
      </c>
      <c r="Z1600" t="s">
        <v>129</v>
      </c>
      <c r="AA1600" t="s">
        <v>129</v>
      </c>
      <c r="AB1600" t="s">
        <v>129</v>
      </c>
      <c r="AC1600" t="s">
        <v>129</v>
      </c>
      <c r="AD1600">
        <v>0</v>
      </c>
      <c r="AE1600">
        <v>30</v>
      </c>
      <c r="AF1600">
        <v>30</v>
      </c>
      <c r="AG1600">
        <v>0</v>
      </c>
      <c r="AH1600">
        <v>0</v>
      </c>
      <c r="AI1600">
        <v>2</v>
      </c>
      <c r="AJ1600">
        <v>3</v>
      </c>
      <c r="AK1600">
        <v>3</v>
      </c>
      <c r="AL1600">
        <v>5</v>
      </c>
      <c r="AM1600">
        <v>2</v>
      </c>
      <c r="AN1600">
        <v>3</v>
      </c>
      <c r="AP1600" t="s">
        <v>138</v>
      </c>
      <c r="AR1600" t="s">
        <v>133</v>
      </c>
      <c r="AS1600">
        <v>2.5</v>
      </c>
      <c r="AT1600">
        <v>2</v>
      </c>
      <c r="AU1600">
        <f t="shared" si="634"/>
        <v>0</v>
      </c>
      <c r="AV1600">
        <f t="shared" si="635"/>
        <v>24</v>
      </c>
      <c r="AW1600">
        <f t="shared" si="636"/>
        <v>24</v>
      </c>
      <c r="AX1600" t="str">
        <f t="shared" si="637"/>
        <v/>
      </c>
      <c r="AY1600" t="str">
        <f t="shared" si="638"/>
        <v/>
      </c>
      <c r="AZ1600">
        <f t="shared" si="639"/>
        <v>1</v>
      </c>
      <c r="BA1600" t="str">
        <f t="shared" si="640"/>
        <v/>
      </c>
      <c r="BB1600">
        <f t="shared" si="641"/>
        <v>2520</v>
      </c>
      <c r="BC1600">
        <f t="shared" si="642"/>
        <v>1875</v>
      </c>
      <c r="BD1600">
        <f t="shared" si="643"/>
        <v>75</v>
      </c>
      <c r="BE1600">
        <f t="shared" si="644"/>
        <v>0.5</v>
      </c>
      <c r="BF1600">
        <f t="shared" si="645"/>
        <v>0.5</v>
      </c>
      <c r="BG1600">
        <f t="shared" si="646"/>
        <v>50.4</v>
      </c>
      <c r="BH1600">
        <f t="shared" si="647"/>
        <v>42</v>
      </c>
      <c r="BI1600">
        <f t="shared" si="648"/>
        <v>78.125</v>
      </c>
      <c r="BJ1600">
        <f t="shared" si="649"/>
        <v>78.125</v>
      </c>
      <c r="BK1600">
        <f t="shared" si="650"/>
        <v>80</v>
      </c>
      <c r="BL1600" t="str">
        <f t="shared" si="651"/>
        <v/>
      </c>
      <c r="BM1600" t="str">
        <f t="shared" si="652"/>
        <v/>
      </c>
      <c r="BN1600">
        <f t="shared" si="653"/>
        <v>-5</v>
      </c>
      <c r="BO1600" t="str">
        <f t="shared" si="654"/>
        <v/>
      </c>
      <c r="BP1600">
        <f t="shared" si="655"/>
        <v>2</v>
      </c>
      <c r="BQ1600">
        <f t="shared" si="656"/>
        <v>20</v>
      </c>
      <c r="BR1600">
        <f t="shared" si="657"/>
        <v>1</v>
      </c>
      <c r="BS1600">
        <f t="shared" si="658"/>
        <v>32</v>
      </c>
      <c r="BT1600" t="str">
        <f t="shared" si="659"/>
        <v/>
      </c>
    </row>
    <row r="1601" spans="1:72">
      <c r="A1601">
        <v>202390</v>
      </c>
      <c r="B1601">
        <v>93478</v>
      </c>
      <c r="C1601" t="s">
        <v>123</v>
      </c>
      <c r="D1601">
        <v>300</v>
      </c>
      <c r="E1601" t="s">
        <v>145</v>
      </c>
      <c r="F1601">
        <v>1303</v>
      </c>
      <c r="G1601" t="s">
        <v>609</v>
      </c>
      <c r="H1601">
        <v>51</v>
      </c>
      <c r="I1601" t="s">
        <v>147</v>
      </c>
      <c r="J1601" t="s">
        <v>138</v>
      </c>
      <c r="K1601">
        <v>0</v>
      </c>
      <c r="L1601" t="s">
        <v>126</v>
      </c>
      <c r="M1601" t="s">
        <v>123</v>
      </c>
      <c r="N1601">
        <v>1</v>
      </c>
      <c r="O1601">
        <v>0</v>
      </c>
      <c r="P1601" t="s">
        <v>151</v>
      </c>
      <c r="Q1601" t="s">
        <v>141</v>
      </c>
      <c r="R1601" t="s">
        <v>141</v>
      </c>
      <c r="S1601" s="1">
        <v>45425</v>
      </c>
      <c r="T1601" s="1">
        <v>45508</v>
      </c>
      <c r="U1601" t="s">
        <v>129</v>
      </c>
      <c r="W1601" t="s">
        <v>129</v>
      </c>
      <c r="X1601" t="s">
        <v>129</v>
      </c>
      <c r="Y1601" t="s">
        <v>129</v>
      </c>
      <c r="Z1601" t="s">
        <v>129</v>
      </c>
      <c r="AA1601" t="s">
        <v>129</v>
      </c>
      <c r="AB1601" t="s">
        <v>129</v>
      </c>
      <c r="AC1601" t="s">
        <v>129</v>
      </c>
      <c r="AD1601">
        <v>0</v>
      </c>
      <c r="AE1601">
        <v>30</v>
      </c>
      <c r="AF1601">
        <v>30</v>
      </c>
      <c r="AG1601">
        <v>0</v>
      </c>
      <c r="AH1601">
        <v>0</v>
      </c>
      <c r="AI1601">
        <v>2</v>
      </c>
      <c r="AJ1601">
        <v>4</v>
      </c>
      <c r="AK1601">
        <v>4</v>
      </c>
      <c r="AL1601">
        <v>10</v>
      </c>
      <c r="AM1601">
        <v>1</v>
      </c>
      <c r="AN1601">
        <v>9</v>
      </c>
      <c r="AP1601" t="s">
        <v>138</v>
      </c>
      <c r="AR1601" t="s">
        <v>133</v>
      </c>
      <c r="AS1601">
        <v>10.8</v>
      </c>
      <c r="AT1601">
        <v>3</v>
      </c>
      <c r="AU1601">
        <f t="shared" si="634"/>
        <v>0</v>
      </c>
      <c r="AV1601">
        <f t="shared" si="635"/>
        <v>36</v>
      </c>
      <c r="AW1601">
        <f t="shared" si="636"/>
        <v>36</v>
      </c>
      <c r="AX1601" t="str">
        <f t="shared" si="637"/>
        <v/>
      </c>
      <c r="AY1601" t="str">
        <f t="shared" si="638"/>
        <v/>
      </c>
      <c r="AZ1601">
        <f t="shared" si="639"/>
        <v>1</v>
      </c>
      <c r="BA1601" t="str">
        <f t="shared" si="640"/>
        <v/>
      </c>
      <c r="BB1601">
        <f t="shared" si="641"/>
        <v>6480</v>
      </c>
      <c r="BC1601">
        <f t="shared" si="642"/>
        <v>3750</v>
      </c>
      <c r="BD1601">
        <f t="shared" si="643"/>
        <v>150</v>
      </c>
      <c r="BE1601">
        <f t="shared" si="644"/>
        <v>0.5</v>
      </c>
      <c r="BF1601">
        <f t="shared" si="645"/>
        <v>0.5</v>
      </c>
      <c r="BG1601">
        <f t="shared" si="646"/>
        <v>129.6</v>
      </c>
      <c r="BH1601">
        <f t="shared" si="647"/>
        <v>108</v>
      </c>
      <c r="BI1601">
        <f t="shared" si="648"/>
        <v>104.16666666666667</v>
      </c>
      <c r="BJ1601">
        <f t="shared" si="649"/>
        <v>109.16666666666667</v>
      </c>
      <c r="BK1601">
        <f t="shared" si="650"/>
        <v>105</v>
      </c>
      <c r="BL1601" t="str">
        <f t="shared" si="651"/>
        <v/>
      </c>
      <c r="BM1601" t="str">
        <f t="shared" si="652"/>
        <v/>
      </c>
      <c r="BN1601">
        <f t="shared" si="653"/>
        <v>-33</v>
      </c>
      <c r="BO1601" t="str">
        <f t="shared" si="654"/>
        <v/>
      </c>
      <c r="BP1601">
        <f t="shared" si="655"/>
        <v>2</v>
      </c>
      <c r="BQ1601">
        <f t="shared" si="656"/>
        <v>20</v>
      </c>
      <c r="BR1601">
        <f t="shared" si="657"/>
        <v>1</v>
      </c>
      <c r="BS1601">
        <f t="shared" si="658"/>
        <v>32</v>
      </c>
      <c r="BT1601" t="str">
        <f t="shared" si="659"/>
        <v/>
      </c>
    </row>
    <row r="1602" spans="1:72">
      <c r="A1602">
        <v>202390</v>
      </c>
      <c r="B1602">
        <v>93478</v>
      </c>
      <c r="C1602" t="s">
        <v>123</v>
      </c>
      <c r="D1602">
        <v>300</v>
      </c>
      <c r="E1602" t="s">
        <v>145</v>
      </c>
      <c r="F1602">
        <v>1303</v>
      </c>
      <c r="G1602" t="s">
        <v>609</v>
      </c>
      <c r="H1602">
        <v>51</v>
      </c>
      <c r="I1602" t="s">
        <v>147</v>
      </c>
      <c r="J1602" t="s">
        <v>138</v>
      </c>
      <c r="K1602">
        <v>0</v>
      </c>
      <c r="L1602" t="s">
        <v>126</v>
      </c>
      <c r="M1602" t="s">
        <v>123</v>
      </c>
      <c r="N1602">
        <v>1</v>
      </c>
      <c r="O1602">
        <v>0</v>
      </c>
      <c r="P1602" t="s">
        <v>151</v>
      </c>
      <c r="Q1602" t="s">
        <v>128</v>
      </c>
      <c r="R1602">
        <v>131</v>
      </c>
      <c r="S1602" s="1">
        <v>45425</v>
      </c>
      <c r="T1602" s="1">
        <v>45508</v>
      </c>
      <c r="U1602">
        <v>1630</v>
      </c>
      <c r="V1602">
        <v>1930</v>
      </c>
      <c r="W1602" t="s">
        <v>129</v>
      </c>
      <c r="X1602" t="s">
        <v>46</v>
      </c>
      <c r="Y1602" t="s">
        <v>47</v>
      </c>
      <c r="Z1602" t="s">
        <v>50</v>
      </c>
      <c r="AA1602" t="s">
        <v>129</v>
      </c>
      <c r="AB1602" t="s">
        <v>129</v>
      </c>
      <c r="AC1602" t="s">
        <v>129</v>
      </c>
      <c r="AD1602">
        <v>0</v>
      </c>
      <c r="AE1602">
        <v>30</v>
      </c>
      <c r="AF1602">
        <v>30</v>
      </c>
      <c r="AG1602">
        <v>0</v>
      </c>
      <c r="AH1602">
        <v>0</v>
      </c>
      <c r="AI1602">
        <v>2</v>
      </c>
      <c r="AJ1602">
        <v>4</v>
      </c>
      <c r="AK1602">
        <v>4</v>
      </c>
      <c r="AL1602">
        <v>10</v>
      </c>
      <c r="AM1602">
        <v>1</v>
      </c>
      <c r="AN1602">
        <v>9</v>
      </c>
      <c r="AP1602" t="s">
        <v>138</v>
      </c>
      <c r="AR1602" t="s">
        <v>149</v>
      </c>
      <c r="AS1602">
        <v>10.8</v>
      </c>
      <c r="AT1602">
        <v>1</v>
      </c>
      <c r="AU1602">
        <f t="shared" si="634"/>
        <v>36</v>
      </c>
      <c r="AV1602">
        <f t="shared" si="635"/>
        <v>36</v>
      </c>
      <c r="AW1602">
        <f t="shared" si="636"/>
        <v>36</v>
      </c>
      <c r="AX1602">
        <f t="shared" si="637"/>
        <v>180</v>
      </c>
      <c r="AY1602">
        <f t="shared" si="638"/>
        <v>6480</v>
      </c>
      <c r="AZ1602">
        <f t="shared" si="639"/>
        <v>1</v>
      </c>
      <c r="BA1602">
        <f t="shared" si="640"/>
        <v>6480</v>
      </c>
      <c r="BB1602">
        <f t="shared" si="641"/>
        <v>6480</v>
      </c>
      <c r="BC1602">
        <f t="shared" si="642"/>
        <v>3750</v>
      </c>
      <c r="BD1602">
        <f t="shared" si="643"/>
        <v>150</v>
      </c>
      <c r="BE1602">
        <f t="shared" si="644"/>
        <v>0.5</v>
      </c>
      <c r="BF1602">
        <f t="shared" si="645"/>
        <v>0.5</v>
      </c>
      <c r="BG1602">
        <f t="shared" si="646"/>
        <v>129.6</v>
      </c>
      <c r="BH1602">
        <f t="shared" si="647"/>
        <v>108</v>
      </c>
      <c r="BI1602">
        <f t="shared" si="648"/>
        <v>104.16666666666667</v>
      </c>
      <c r="BJ1602">
        <f t="shared" si="649"/>
        <v>109.16666666666667</v>
      </c>
      <c r="BK1602">
        <f t="shared" si="650"/>
        <v>105</v>
      </c>
      <c r="BL1602">
        <f t="shared" si="651"/>
        <v>1815</v>
      </c>
      <c r="BM1602" t="str">
        <f t="shared" si="652"/>
        <v/>
      </c>
      <c r="BN1602">
        <f t="shared" si="653"/>
        <v>-33</v>
      </c>
      <c r="BO1602" t="str">
        <f t="shared" si="654"/>
        <v/>
      </c>
      <c r="BP1602">
        <f t="shared" si="655"/>
        <v>2</v>
      </c>
      <c r="BQ1602">
        <f t="shared" si="656"/>
        <v>20</v>
      </c>
      <c r="BR1602">
        <f t="shared" si="657"/>
        <v>1</v>
      </c>
      <c r="BS1602">
        <f t="shared" si="658"/>
        <v>32</v>
      </c>
      <c r="BT1602" t="str">
        <f t="shared" si="659"/>
        <v/>
      </c>
    </row>
    <row r="1603" spans="1:72">
      <c r="A1603">
        <v>202390</v>
      </c>
      <c r="B1603">
        <v>92587</v>
      </c>
      <c r="C1603" t="s">
        <v>123</v>
      </c>
      <c r="D1603">
        <v>300</v>
      </c>
      <c r="E1603" t="s">
        <v>157</v>
      </c>
      <c r="F1603">
        <v>1110</v>
      </c>
      <c r="G1603" t="s">
        <v>158</v>
      </c>
      <c r="H1603">
        <v>101</v>
      </c>
      <c r="K1603">
        <v>0</v>
      </c>
      <c r="L1603" t="s">
        <v>126</v>
      </c>
      <c r="M1603" t="s">
        <v>123</v>
      </c>
      <c r="N1603">
        <v>1</v>
      </c>
      <c r="O1603">
        <v>1</v>
      </c>
      <c r="P1603" t="s">
        <v>151</v>
      </c>
      <c r="Q1603" t="s">
        <v>160</v>
      </c>
      <c r="R1603">
        <v>207</v>
      </c>
      <c r="S1603" s="1">
        <v>45425</v>
      </c>
      <c r="T1603" s="1">
        <v>45508</v>
      </c>
      <c r="U1603">
        <v>930</v>
      </c>
      <c r="V1603">
        <v>1115</v>
      </c>
      <c r="W1603" t="s">
        <v>129</v>
      </c>
      <c r="X1603" t="s">
        <v>46</v>
      </c>
      <c r="Y1603" t="s">
        <v>129</v>
      </c>
      <c r="Z1603" t="s">
        <v>50</v>
      </c>
      <c r="AA1603" t="s">
        <v>129</v>
      </c>
      <c r="AB1603" t="s">
        <v>129</v>
      </c>
      <c r="AC1603" t="s">
        <v>129</v>
      </c>
      <c r="AD1603">
        <v>0</v>
      </c>
      <c r="AE1603">
        <v>31</v>
      </c>
      <c r="AF1603">
        <v>30</v>
      </c>
      <c r="AG1603">
        <v>0</v>
      </c>
      <c r="AH1603">
        <v>0</v>
      </c>
      <c r="AI1603">
        <v>2</v>
      </c>
      <c r="AJ1603">
        <v>3</v>
      </c>
      <c r="AK1603">
        <v>3</v>
      </c>
      <c r="AL1603">
        <v>3</v>
      </c>
      <c r="AM1603">
        <v>3</v>
      </c>
      <c r="AR1603" t="s">
        <v>133</v>
      </c>
      <c r="AS1603">
        <v>4.2</v>
      </c>
      <c r="AT1603">
        <v>3</v>
      </c>
      <c r="AU1603">
        <f t="shared" si="634"/>
        <v>24</v>
      </c>
      <c r="AV1603">
        <f t="shared" si="635"/>
        <v>24</v>
      </c>
      <c r="AW1603">
        <f t="shared" si="636"/>
        <v>24</v>
      </c>
      <c r="AX1603">
        <f t="shared" si="637"/>
        <v>105</v>
      </c>
      <c r="AY1603">
        <f t="shared" si="638"/>
        <v>2520</v>
      </c>
      <c r="AZ1603">
        <f t="shared" si="639"/>
        <v>1</v>
      </c>
      <c r="BA1603">
        <f t="shared" si="640"/>
        <v>2520</v>
      </c>
      <c r="BB1603">
        <f t="shared" si="641"/>
        <v>2520</v>
      </c>
      <c r="BC1603">
        <f t="shared" si="642"/>
        <v>2250</v>
      </c>
      <c r="BD1603">
        <f t="shared" si="643"/>
        <v>45</v>
      </c>
      <c r="BE1603">
        <f t="shared" si="644"/>
        <v>1</v>
      </c>
      <c r="BF1603">
        <f t="shared" si="645"/>
        <v>1</v>
      </c>
      <c r="BG1603">
        <f t="shared" si="646"/>
        <v>50.4</v>
      </c>
      <c r="BH1603">
        <f t="shared" si="647"/>
        <v>42</v>
      </c>
      <c r="BI1603">
        <f t="shared" si="648"/>
        <v>93.75</v>
      </c>
      <c r="BJ1603">
        <f t="shared" si="649"/>
        <v>93.75</v>
      </c>
      <c r="BK1603">
        <f t="shared" si="650"/>
        <v>105</v>
      </c>
      <c r="BL1603" t="str">
        <f t="shared" si="651"/>
        <v/>
      </c>
      <c r="BM1603" t="str">
        <f t="shared" si="652"/>
        <v/>
      </c>
      <c r="BN1603" t="str">
        <f t="shared" si="653"/>
        <v/>
      </c>
      <c r="BO1603" t="str">
        <f t="shared" si="654"/>
        <v/>
      </c>
      <c r="BP1603">
        <f t="shared" si="655"/>
        <v>2</v>
      </c>
      <c r="BQ1603">
        <f t="shared" si="656"/>
        <v>20</v>
      </c>
      <c r="BR1603">
        <f t="shared" si="657"/>
        <v>1</v>
      </c>
      <c r="BS1603">
        <f t="shared" si="658"/>
        <v>32</v>
      </c>
      <c r="BT1603" t="str">
        <f t="shared" si="659"/>
        <v/>
      </c>
    </row>
    <row r="1604" spans="1:72">
      <c r="A1604">
        <v>202390</v>
      </c>
      <c r="B1604">
        <v>92592</v>
      </c>
      <c r="C1604" t="s">
        <v>123</v>
      </c>
      <c r="D1604">
        <v>300</v>
      </c>
      <c r="E1604" t="s">
        <v>157</v>
      </c>
      <c r="F1604">
        <v>1110</v>
      </c>
      <c r="G1604" t="s">
        <v>158</v>
      </c>
      <c r="H1604" t="s">
        <v>362</v>
      </c>
      <c r="I1604" t="s">
        <v>126</v>
      </c>
      <c r="J1604" t="s">
        <v>138</v>
      </c>
      <c r="K1604">
        <v>0</v>
      </c>
      <c r="L1604" t="s">
        <v>126</v>
      </c>
      <c r="M1604" t="s">
        <v>123</v>
      </c>
      <c r="N1604">
        <v>1</v>
      </c>
      <c r="O1604">
        <v>2</v>
      </c>
      <c r="P1604" t="s">
        <v>151</v>
      </c>
      <c r="Q1604" t="s">
        <v>147</v>
      </c>
      <c r="R1604">
        <v>117</v>
      </c>
      <c r="S1604" s="1">
        <v>45425</v>
      </c>
      <c r="T1604" s="1">
        <v>45508</v>
      </c>
      <c r="U1604">
        <v>1330</v>
      </c>
      <c r="V1604">
        <v>1515</v>
      </c>
      <c r="W1604" t="s">
        <v>45</v>
      </c>
      <c r="X1604" t="s">
        <v>129</v>
      </c>
      <c r="Y1604" t="s">
        <v>47</v>
      </c>
      <c r="Z1604" t="s">
        <v>129</v>
      </c>
      <c r="AA1604" t="s">
        <v>129</v>
      </c>
      <c r="AB1604" t="s">
        <v>129</v>
      </c>
      <c r="AC1604" t="s">
        <v>129</v>
      </c>
      <c r="AD1604">
        <v>0</v>
      </c>
      <c r="AE1604">
        <v>15</v>
      </c>
      <c r="AF1604">
        <v>15</v>
      </c>
      <c r="AG1604">
        <v>0</v>
      </c>
      <c r="AH1604">
        <v>0</v>
      </c>
      <c r="AI1604">
        <v>2</v>
      </c>
      <c r="AJ1604">
        <v>3</v>
      </c>
      <c r="AK1604">
        <v>3</v>
      </c>
      <c r="AL1604">
        <v>3</v>
      </c>
      <c r="AM1604">
        <v>3</v>
      </c>
      <c r="AP1604" t="s">
        <v>138</v>
      </c>
      <c r="AR1604" t="s">
        <v>133</v>
      </c>
      <c r="AS1604">
        <v>4.2</v>
      </c>
      <c r="AT1604">
        <v>3</v>
      </c>
      <c r="AU1604">
        <f t="shared" si="634"/>
        <v>24</v>
      </c>
      <c r="AV1604">
        <f t="shared" si="635"/>
        <v>24</v>
      </c>
      <c r="AW1604">
        <f t="shared" si="636"/>
        <v>24</v>
      </c>
      <c r="AX1604">
        <f t="shared" si="637"/>
        <v>105</v>
      </c>
      <c r="AY1604">
        <f t="shared" si="638"/>
        <v>2520</v>
      </c>
      <c r="AZ1604">
        <f t="shared" si="639"/>
        <v>1</v>
      </c>
      <c r="BA1604">
        <f t="shared" si="640"/>
        <v>2520</v>
      </c>
      <c r="BB1604">
        <f t="shared" si="641"/>
        <v>2520</v>
      </c>
      <c r="BC1604">
        <f t="shared" si="642"/>
        <v>2250</v>
      </c>
      <c r="BD1604">
        <f t="shared" si="643"/>
        <v>45</v>
      </c>
      <c r="BE1604">
        <f t="shared" si="644"/>
        <v>1</v>
      </c>
      <c r="BF1604">
        <f t="shared" si="645"/>
        <v>0.5</v>
      </c>
      <c r="BG1604">
        <f t="shared" si="646"/>
        <v>50.4</v>
      </c>
      <c r="BH1604">
        <f t="shared" si="647"/>
        <v>42</v>
      </c>
      <c r="BI1604">
        <f t="shared" si="648"/>
        <v>93.75</v>
      </c>
      <c r="BJ1604">
        <f t="shared" si="649"/>
        <v>93.75</v>
      </c>
      <c r="BK1604">
        <f t="shared" si="650"/>
        <v>105</v>
      </c>
      <c r="BL1604" t="str">
        <f t="shared" si="651"/>
        <v/>
      </c>
      <c r="BM1604" t="str">
        <f t="shared" si="652"/>
        <v/>
      </c>
      <c r="BN1604" t="str">
        <f t="shared" si="653"/>
        <v/>
      </c>
      <c r="BO1604" t="str">
        <f t="shared" si="654"/>
        <v/>
      </c>
      <c r="BP1604">
        <f t="shared" si="655"/>
        <v>2</v>
      </c>
      <c r="BQ1604">
        <f t="shared" si="656"/>
        <v>20</v>
      </c>
      <c r="BR1604">
        <f t="shared" si="657"/>
        <v>1</v>
      </c>
      <c r="BS1604">
        <f t="shared" si="658"/>
        <v>32</v>
      </c>
      <c r="BT1604" t="str">
        <f t="shared" si="659"/>
        <v/>
      </c>
    </row>
    <row r="1605" spans="1:72">
      <c r="A1605">
        <v>202390</v>
      </c>
      <c r="B1605">
        <v>94180</v>
      </c>
      <c r="C1605" t="s">
        <v>123</v>
      </c>
      <c r="D1605">
        <v>300</v>
      </c>
      <c r="E1605" t="s">
        <v>157</v>
      </c>
      <c r="F1605">
        <v>1110</v>
      </c>
      <c r="G1605" t="s">
        <v>158</v>
      </c>
      <c r="H1605" t="s">
        <v>363</v>
      </c>
      <c r="I1605" t="s">
        <v>126</v>
      </c>
      <c r="J1605" t="s">
        <v>138</v>
      </c>
      <c r="K1605">
        <v>0</v>
      </c>
      <c r="L1605" t="s">
        <v>126</v>
      </c>
      <c r="M1605" t="s">
        <v>123</v>
      </c>
      <c r="N1605">
        <v>1</v>
      </c>
      <c r="O1605" t="s">
        <v>139</v>
      </c>
      <c r="P1605" t="s">
        <v>151</v>
      </c>
      <c r="Q1605" t="s">
        <v>141</v>
      </c>
      <c r="R1605" t="s">
        <v>141</v>
      </c>
      <c r="S1605" s="1">
        <v>45425</v>
      </c>
      <c r="T1605" s="1">
        <v>45508</v>
      </c>
      <c r="U1605" t="s">
        <v>129</v>
      </c>
      <c r="W1605" t="s">
        <v>129</v>
      </c>
      <c r="X1605" t="s">
        <v>129</v>
      </c>
      <c r="Y1605" t="s">
        <v>129</v>
      </c>
      <c r="Z1605" t="s">
        <v>129</v>
      </c>
      <c r="AA1605" t="s">
        <v>129</v>
      </c>
      <c r="AB1605" t="s">
        <v>129</v>
      </c>
      <c r="AC1605" t="s">
        <v>129</v>
      </c>
      <c r="AD1605">
        <v>0</v>
      </c>
      <c r="AE1605">
        <v>16</v>
      </c>
      <c r="AF1605">
        <v>16</v>
      </c>
      <c r="AG1605">
        <v>0</v>
      </c>
      <c r="AH1605">
        <v>0</v>
      </c>
      <c r="AI1605">
        <v>2</v>
      </c>
      <c r="AJ1605">
        <v>3</v>
      </c>
      <c r="AK1605">
        <v>3</v>
      </c>
      <c r="AL1605">
        <v>3</v>
      </c>
      <c r="AM1605">
        <v>3</v>
      </c>
      <c r="AP1605" t="s">
        <v>138</v>
      </c>
      <c r="AR1605" t="s">
        <v>133</v>
      </c>
      <c r="AS1605">
        <v>4.2</v>
      </c>
      <c r="AT1605">
        <v>3</v>
      </c>
      <c r="AU1605">
        <f t="shared" ref="AU1605:AU1668" si="660">(W1605="M")*(BS1605-BQ1605-(BP1605&gt;2)+(BR1605&gt;=2))+(X1605="T")*(BS1605-BQ1605-(BP1605&gt;3)+(BR1605&gt;=3))+(Y1605="W")*(BS1605-BQ1605-(BP1605&gt;4)+(BR1605&gt;=4))+(Z1605="R")*(BS1605-BQ1605-(BP1605&gt;5)+(BR1605&gt;=5))+(AA1605="F")*(BS1605-BQ1605-(BP1605&gt;6)+(BR1605&gt;=6))+(AB1605="S")*(BS1605-BQ1605-(BP1605&gt;7)+(BR1605&gt;=7))+(AC1605="U")*(BS1605-BQ1605-(BP1605&gt;1)+(BR1605&gt;=1))</f>
        <v>0</v>
      </c>
      <c r="AV1605">
        <f t="shared" ref="AV1605:AV1668" si="661">SUMIFS(AU:AU, B:B, B1605, U:U, "&lt;&gt;." )</f>
        <v>0</v>
      </c>
      <c r="AW1605">
        <f t="shared" ref="AW1605:AW1668" si="662">IFERROR(AV1605/AZ1605, 0)</f>
        <v>0</v>
      </c>
      <c r="AX1605" t="str">
        <f t="shared" ref="AX1605:AX1668" si="663">IFERROR((INT(V1605/100)-INT(U1605/100))*60+MOD(V1605,100)-MOD(U1605,100), "")</f>
        <v/>
      </c>
      <c r="AY1605" t="str">
        <f t="shared" ref="AY1605:AY1668" si="664">IFERROR(AX1605*AU1605, "")</f>
        <v/>
      </c>
      <c r="AZ1605">
        <f t="shared" ref="AZ1605:AZ1668" si="665">COUNTIFS(B$3:B$7000, B1605, $W$3:$W$7000, W1605, $X$3:$X$7000, X1605, $Y$3:$Y$7000, Y1605, $Z$3:$Z$7000, Z1605,  $AA$3:$AA$7000, AA1605, $AB$3:$AB$7000, AB1605, $AC$3:$AC$7000, AC1605, $U$3:$U$7000, U1605)</f>
        <v>1</v>
      </c>
      <c r="BA1605" t="str">
        <f t="shared" ref="BA1605:BA1668" si="666">IFERROR(AY1605/AZ1605, "")</f>
        <v/>
      </c>
      <c r="BB1605">
        <f t="shared" ref="BB1605:BB1668" si="667">SUMIFS(BA:BA, B:B, B1605, U:U, "&lt;&gt;." )</f>
        <v>0</v>
      </c>
      <c r="BC1605">
        <f t="shared" ref="BC1605:BC1668" si="668">IFERROR(BD1605*50*BE1605, "")</f>
        <v>0</v>
      </c>
      <c r="BD1605">
        <f t="shared" ref="BD1605:BD1668" si="669">IF(AL1605&gt;25, AL1605, AL1605*15)</f>
        <v>45</v>
      </c>
      <c r="BE1605">
        <f t="shared" ref="BE1605:BE1668" si="670">IF(I1605="H",0.5,IF(I1605="T",0.5,IF(I1605="I",0,IF(I1605="B",0,IF(LEFT(H1605,1)="M",0,IF(I1605="A",IF(Q1605="ONLINE",0,1),1))))))</f>
        <v>0</v>
      </c>
      <c r="BF1605">
        <f t="shared" ref="BF1605:BF1668" si="671">IF(I1605="H",0.5,IF(I1605="T",0.5, IF(I1605="I", 0, IF(I1605 = "B", 0, IF(LEFT(H1605, 1) = "M", 0, IF(I1605 = "U", 0.5, IF(I1605 = "A", IF(Q1605 = "ONLINE", 0, 0.5), 1)))))))</f>
        <v>0</v>
      </c>
      <c r="BG1605">
        <f t="shared" ref="BG1605:BG1668" si="672">IFERROR(BB1605/50, "")</f>
        <v>0</v>
      </c>
      <c r="BH1605">
        <f t="shared" ref="BH1605:BH1668" si="673">IFERROR(BB1605/60, "")</f>
        <v>0</v>
      </c>
      <c r="BI1605" t="str">
        <f t="shared" ref="BI1605:BI1668" si="674">IFERROR(BC1605/AW1605, "")</f>
        <v/>
      </c>
      <c r="BJ1605" t="str">
        <f t="shared" ref="BJ1605:BJ1668" si="675">IFERROR(BI1605+5*MAX(0, INT((BI1605-75)/25)), "")</f>
        <v/>
      </c>
      <c r="BK1605" t="str">
        <f t="shared" ref="BK1605:BK1668" si="676">IFERROR(IF(BD1605*BE1605&gt;0, IF(BJ1605-MOD(BJ1605,30)+ 15 &gt;= BI1605, BJ1605-MOD(BJ1605,30)+ 15,IF(BJ1605-MOD(BJ1605,30)+ 20 &gt;= BI1605, BJ1605-MOD(BJ1605,30)+ 20,BJ1605-MOD(BJ1605,30)+ 45)), ""), "")</f>
        <v/>
      </c>
      <c r="BL1605" t="str">
        <f t="shared" ref="BL1605:BL1668" si="677">IFERROR(IF(BK1605&lt;&gt;AX1605,IF(MOD(U1605+INT(BK1605/60)*100+MOD(BK1605,60), 100)&lt;60, U1605+INT(BK1605/60)*100+MOD(BK1605,60), U1605+INT(BK1605/60)*100+MOD(BK1605,60) - 60 + 100),""), "")</f>
        <v/>
      </c>
      <c r="BM1605" t="str">
        <f t="shared" ref="BM1605:BM1668" si="678">IFERROR(IF(BG1605&lt;BD1605*BF1605, MAX(0, ROUND(BD1605*BF1605-BG1605, 0)), ""), "")</f>
        <v/>
      </c>
      <c r="BN1605" t="str">
        <f t="shared" ref="BN1605:BN1668" si="679">IFERROR(IF(BH1605&gt;BD1605*BE1605, MIN(0, ROUND(BD1605*BE1605-BH1605, 0)), ""), "")</f>
        <v/>
      </c>
      <c r="BO1605" t="str">
        <f t="shared" ref="BO1605:BO1668" si="680">IF(RIGHT(F1605,2)="90","Exclude",IF(RIGHT(F1605,2)="98","Exclude",IF(RIGHT(F1605,2)="99","Exclude",IF(RIGHT(F1605,2)="97","Exclude",IF(E1605&amp;F1605="ECED2121","Exclude",IF(E1605&amp;F1605="ECED2131","Exclude",IF(E1605&amp;F1605="ECED2141","Exclude",IF(E1605&amp;F1605="NMNC1135","Exclude",IF(E1605&amp;F1605="NMNC1235","Exclude",IF(E1605&amp;F1605="NMNC2335","Exclude",IF(E1605&amp;F1605="NMNC2435","Exclude",IF(E1605&amp;F1605="NMNC2445","Exclude",IF(E1605&amp;F1605="ECED2241","Exclude","")))))))))))))</f>
        <v/>
      </c>
      <c r="BP1605">
        <f t="shared" ref="BP1605:BP1668" si="681">WEEKDAY(S1605)</f>
        <v>2</v>
      </c>
      <c r="BQ1605">
        <f t="shared" ref="BQ1605:BQ1668" si="682">WEEKNUM(S1605)</f>
        <v>20</v>
      </c>
      <c r="BR1605">
        <f t="shared" ref="BR1605:BR1668" si="683">WEEKDAY(T1605)</f>
        <v>1</v>
      </c>
      <c r="BS1605">
        <f t="shared" ref="BS1605:BS1668" si="684">WEEKNUM(T1605)</f>
        <v>32</v>
      </c>
      <c r="BT1605" t="str">
        <f t="shared" ref="BT1605:BT1668" si="685">IFERROR(IF(U1605 = "", "", IF(MOD(U1605,100)&lt;&gt;0,IF(MOD(U1605,100)&lt;&gt;30,"Flag",""),IF(MOD(V1605,100)=0,"Flag",IF(MOD(V1605,100)=30,"Flag","")))), "")</f>
        <v/>
      </c>
    </row>
    <row r="1606" spans="1:72">
      <c r="A1606">
        <v>202390</v>
      </c>
      <c r="B1606">
        <v>92593</v>
      </c>
      <c r="C1606" t="s">
        <v>123</v>
      </c>
      <c r="D1606">
        <v>300</v>
      </c>
      <c r="E1606" t="s">
        <v>157</v>
      </c>
      <c r="F1606">
        <v>1110</v>
      </c>
      <c r="G1606" t="s">
        <v>158</v>
      </c>
      <c r="H1606" t="s">
        <v>610</v>
      </c>
      <c r="I1606" t="s">
        <v>126</v>
      </c>
      <c r="J1606" t="s">
        <v>138</v>
      </c>
      <c r="K1606">
        <v>0</v>
      </c>
      <c r="L1606" t="s">
        <v>126</v>
      </c>
      <c r="M1606" t="s">
        <v>123</v>
      </c>
      <c r="N1606">
        <v>1</v>
      </c>
      <c r="O1606">
        <v>3</v>
      </c>
      <c r="P1606" t="s">
        <v>151</v>
      </c>
      <c r="Q1606" t="s">
        <v>353</v>
      </c>
      <c r="R1606">
        <v>208</v>
      </c>
      <c r="S1606" s="1">
        <v>45425</v>
      </c>
      <c r="T1606" s="1">
        <v>45508</v>
      </c>
      <c r="U1606">
        <v>1130</v>
      </c>
      <c r="V1606">
        <v>1315</v>
      </c>
      <c r="W1606" t="s">
        <v>129</v>
      </c>
      <c r="X1606" t="s">
        <v>46</v>
      </c>
      <c r="Y1606" t="s">
        <v>129</v>
      </c>
      <c r="Z1606" t="s">
        <v>50</v>
      </c>
      <c r="AA1606" t="s">
        <v>129</v>
      </c>
      <c r="AB1606" t="s">
        <v>129</v>
      </c>
      <c r="AC1606" t="s">
        <v>129</v>
      </c>
      <c r="AD1606">
        <v>0</v>
      </c>
      <c r="AE1606">
        <v>15</v>
      </c>
      <c r="AF1606">
        <v>15</v>
      </c>
      <c r="AG1606">
        <v>0</v>
      </c>
      <c r="AH1606">
        <v>0</v>
      </c>
      <c r="AI1606">
        <v>2</v>
      </c>
      <c r="AJ1606">
        <v>3</v>
      </c>
      <c r="AK1606">
        <v>3</v>
      </c>
      <c r="AL1606">
        <v>3</v>
      </c>
      <c r="AM1606">
        <v>3</v>
      </c>
      <c r="AP1606" t="s">
        <v>138</v>
      </c>
      <c r="AR1606" t="s">
        <v>133</v>
      </c>
      <c r="AS1606">
        <v>4.2</v>
      </c>
      <c r="AT1606">
        <v>3</v>
      </c>
      <c r="AU1606">
        <f t="shared" si="660"/>
        <v>24</v>
      </c>
      <c r="AV1606">
        <f t="shared" si="661"/>
        <v>24</v>
      </c>
      <c r="AW1606">
        <f t="shared" si="662"/>
        <v>24</v>
      </c>
      <c r="AX1606">
        <f t="shared" si="663"/>
        <v>105</v>
      </c>
      <c r="AY1606">
        <f t="shared" si="664"/>
        <v>2520</v>
      </c>
      <c r="AZ1606">
        <f t="shared" si="665"/>
        <v>1</v>
      </c>
      <c r="BA1606">
        <f t="shared" si="666"/>
        <v>2520</v>
      </c>
      <c r="BB1606">
        <f t="shared" si="667"/>
        <v>2520</v>
      </c>
      <c r="BC1606">
        <f t="shared" si="668"/>
        <v>2250</v>
      </c>
      <c r="BD1606">
        <f t="shared" si="669"/>
        <v>45</v>
      </c>
      <c r="BE1606">
        <f t="shared" si="670"/>
        <v>1</v>
      </c>
      <c r="BF1606">
        <f t="shared" si="671"/>
        <v>0.5</v>
      </c>
      <c r="BG1606">
        <f t="shared" si="672"/>
        <v>50.4</v>
      </c>
      <c r="BH1606">
        <f t="shared" si="673"/>
        <v>42</v>
      </c>
      <c r="BI1606">
        <f t="shared" si="674"/>
        <v>93.75</v>
      </c>
      <c r="BJ1606">
        <f t="shared" si="675"/>
        <v>93.75</v>
      </c>
      <c r="BK1606">
        <f t="shared" si="676"/>
        <v>105</v>
      </c>
      <c r="BL1606" t="str">
        <f t="shared" si="677"/>
        <v/>
      </c>
      <c r="BM1606" t="str">
        <f t="shared" si="678"/>
        <v/>
      </c>
      <c r="BN1606" t="str">
        <f t="shared" si="679"/>
        <v/>
      </c>
      <c r="BO1606" t="str">
        <f t="shared" si="680"/>
        <v/>
      </c>
      <c r="BP1606">
        <f t="shared" si="681"/>
        <v>2</v>
      </c>
      <c r="BQ1606">
        <f t="shared" si="682"/>
        <v>20</v>
      </c>
      <c r="BR1606">
        <f t="shared" si="683"/>
        <v>1</v>
      </c>
      <c r="BS1606">
        <f t="shared" si="684"/>
        <v>32</v>
      </c>
      <c r="BT1606" t="str">
        <f t="shared" si="685"/>
        <v/>
      </c>
    </row>
    <row r="1607" spans="1:72">
      <c r="A1607">
        <v>202390</v>
      </c>
      <c r="B1607">
        <v>94181</v>
      </c>
      <c r="C1607" t="s">
        <v>123</v>
      </c>
      <c r="D1607">
        <v>300</v>
      </c>
      <c r="E1607" t="s">
        <v>157</v>
      </c>
      <c r="F1607">
        <v>1110</v>
      </c>
      <c r="G1607" t="s">
        <v>158</v>
      </c>
      <c r="H1607" t="s">
        <v>611</v>
      </c>
      <c r="I1607" t="s">
        <v>126</v>
      </c>
      <c r="J1607" t="s">
        <v>138</v>
      </c>
      <c r="K1607">
        <v>0</v>
      </c>
      <c r="L1607" t="s">
        <v>126</v>
      </c>
      <c r="M1607" t="s">
        <v>123</v>
      </c>
      <c r="N1607">
        <v>1</v>
      </c>
      <c r="O1607" t="s">
        <v>139</v>
      </c>
      <c r="P1607" t="s">
        <v>151</v>
      </c>
      <c r="Q1607" t="s">
        <v>141</v>
      </c>
      <c r="R1607" t="s">
        <v>141</v>
      </c>
      <c r="S1607" s="1">
        <v>45425</v>
      </c>
      <c r="T1607" s="1">
        <v>45508</v>
      </c>
      <c r="U1607" t="s">
        <v>129</v>
      </c>
      <c r="W1607" t="s">
        <v>129</v>
      </c>
      <c r="X1607" t="s">
        <v>129</v>
      </c>
      <c r="Y1607" t="s">
        <v>129</v>
      </c>
      <c r="Z1607" t="s">
        <v>129</v>
      </c>
      <c r="AA1607" t="s">
        <v>129</v>
      </c>
      <c r="AB1607" t="s">
        <v>129</v>
      </c>
      <c r="AC1607" t="s">
        <v>129</v>
      </c>
      <c r="AD1607">
        <v>0</v>
      </c>
      <c r="AE1607">
        <v>16</v>
      </c>
      <c r="AF1607">
        <v>16</v>
      </c>
      <c r="AG1607">
        <v>0</v>
      </c>
      <c r="AH1607">
        <v>0</v>
      </c>
      <c r="AI1607">
        <v>2</v>
      </c>
      <c r="AJ1607">
        <v>3</v>
      </c>
      <c r="AK1607">
        <v>3</v>
      </c>
      <c r="AL1607">
        <v>3</v>
      </c>
      <c r="AM1607">
        <v>3</v>
      </c>
      <c r="AP1607" t="s">
        <v>138</v>
      </c>
      <c r="AR1607" t="s">
        <v>133</v>
      </c>
      <c r="AS1607">
        <v>4.2</v>
      </c>
      <c r="AT1607">
        <v>3</v>
      </c>
      <c r="AU1607">
        <f t="shared" si="660"/>
        <v>0</v>
      </c>
      <c r="AV1607">
        <f t="shared" si="661"/>
        <v>0</v>
      </c>
      <c r="AW1607">
        <f t="shared" si="662"/>
        <v>0</v>
      </c>
      <c r="AX1607" t="str">
        <f t="shared" si="663"/>
        <v/>
      </c>
      <c r="AY1607" t="str">
        <f t="shared" si="664"/>
        <v/>
      </c>
      <c r="AZ1607">
        <f t="shared" si="665"/>
        <v>1</v>
      </c>
      <c r="BA1607" t="str">
        <f t="shared" si="666"/>
        <v/>
      </c>
      <c r="BB1607">
        <f t="shared" si="667"/>
        <v>0</v>
      </c>
      <c r="BC1607">
        <f t="shared" si="668"/>
        <v>0</v>
      </c>
      <c r="BD1607">
        <f t="shared" si="669"/>
        <v>45</v>
      </c>
      <c r="BE1607">
        <f t="shared" si="670"/>
        <v>0</v>
      </c>
      <c r="BF1607">
        <f t="shared" si="671"/>
        <v>0</v>
      </c>
      <c r="BG1607">
        <f t="shared" si="672"/>
        <v>0</v>
      </c>
      <c r="BH1607">
        <f t="shared" si="673"/>
        <v>0</v>
      </c>
      <c r="BI1607" t="str">
        <f t="shared" si="674"/>
        <v/>
      </c>
      <c r="BJ1607" t="str">
        <f t="shared" si="675"/>
        <v/>
      </c>
      <c r="BK1607" t="str">
        <f t="shared" si="676"/>
        <v/>
      </c>
      <c r="BL1607" t="str">
        <f t="shared" si="677"/>
        <v/>
      </c>
      <c r="BM1607" t="str">
        <f t="shared" si="678"/>
        <v/>
      </c>
      <c r="BN1607" t="str">
        <f t="shared" si="679"/>
        <v/>
      </c>
      <c r="BO1607" t="str">
        <f t="shared" si="680"/>
        <v/>
      </c>
      <c r="BP1607">
        <f t="shared" si="681"/>
        <v>2</v>
      </c>
      <c r="BQ1607">
        <f t="shared" si="682"/>
        <v>20</v>
      </c>
      <c r="BR1607">
        <f t="shared" si="683"/>
        <v>1</v>
      </c>
      <c r="BS1607">
        <f t="shared" si="684"/>
        <v>32</v>
      </c>
      <c r="BT1607" t="str">
        <f t="shared" si="685"/>
        <v/>
      </c>
    </row>
    <row r="1608" spans="1:72">
      <c r="A1608">
        <v>202390</v>
      </c>
      <c r="B1608">
        <v>93117</v>
      </c>
      <c r="C1608" t="s">
        <v>123</v>
      </c>
      <c r="D1608" t="s">
        <v>552</v>
      </c>
      <c r="E1608" t="s">
        <v>157</v>
      </c>
      <c r="F1608">
        <v>1110</v>
      </c>
      <c r="G1608" t="s">
        <v>158</v>
      </c>
      <c r="H1608" t="s">
        <v>136</v>
      </c>
      <c r="I1608" t="s">
        <v>137</v>
      </c>
      <c r="J1608" t="s">
        <v>138</v>
      </c>
      <c r="K1608">
        <v>0</v>
      </c>
      <c r="L1608" t="s">
        <v>126</v>
      </c>
      <c r="M1608" t="s">
        <v>123</v>
      </c>
      <c r="N1608">
        <v>1</v>
      </c>
      <c r="O1608" t="s">
        <v>139</v>
      </c>
      <c r="P1608" t="s">
        <v>151</v>
      </c>
      <c r="Q1608" t="s">
        <v>141</v>
      </c>
      <c r="R1608" t="s">
        <v>141</v>
      </c>
      <c r="S1608" s="1">
        <v>45404</v>
      </c>
      <c r="T1608" s="1">
        <v>45424</v>
      </c>
      <c r="U1608" t="s">
        <v>129</v>
      </c>
      <c r="W1608" t="s">
        <v>129</v>
      </c>
      <c r="X1608" t="s">
        <v>129</v>
      </c>
      <c r="Y1608" t="s">
        <v>129</v>
      </c>
      <c r="Z1608" t="s">
        <v>129</v>
      </c>
      <c r="AA1608" t="s">
        <v>129</v>
      </c>
      <c r="AB1608" t="s">
        <v>129</v>
      </c>
      <c r="AC1608" t="s">
        <v>129</v>
      </c>
      <c r="AD1608">
        <v>0</v>
      </c>
      <c r="AE1608">
        <v>31</v>
      </c>
      <c r="AF1608">
        <v>30</v>
      </c>
      <c r="AG1608">
        <v>0</v>
      </c>
      <c r="AH1608">
        <v>0</v>
      </c>
      <c r="AI1608">
        <v>2</v>
      </c>
      <c r="AJ1608">
        <v>3</v>
      </c>
      <c r="AK1608">
        <v>3</v>
      </c>
      <c r="AL1608">
        <v>3</v>
      </c>
      <c r="AM1608">
        <v>3</v>
      </c>
      <c r="AP1608" t="s">
        <v>138</v>
      </c>
      <c r="AR1608" t="s">
        <v>133</v>
      </c>
      <c r="AS1608">
        <v>15</v>
      </c>
      <c r="AT1608">
        <v>3</v>
      </c>
      <c r="AU1608">
        <f t="shared" si="660"/>
        <v>0</v>
      </c>
      <c r="AV1608">
        <f t="shared" si="661"/>
        <v>0</v>
      </c>
      <c r="AW1608">
        <f t="shared" si="662"/>
        <v>0</v>
      </c>
      <c r="AX1608" t="str">
        <f t="shared" si="663"/>
        <v/>
      </c>
      <c r="AY1608" t="str">
        <f t="shared" si="664"/>
        <v/>
      </c>
      <c r="AZ1608">
        <f t="shared" si="665"/>
        <v>1</v>
      </c>
      <c r="BA1608" t="str">
        <f t="shared" si="666"/>
        <v/>
      </c>
      <c r="BB1608">
        <f t="shared" si="667"/>
        <v>0</v>
      </c>
      <c r="BC1608">
        <f t="shared" si="668"/>
        <v>0</v>
      </c>
      <c r="BD1608">
        <f t="shared" si="669"/>
        <v>45</v>
      </c>
      <c r="BE1608">
        <f t="shared" si="670"/>
        <v>0</v>
      </c>
      <c r="BF1608">
        <f t="shared" si="671"/>
        <v>0</v>
      </c>
      <c r="BG1608">
        <f t="shared" si="672"/>
        <v>0</v>
      </c>
      <c r="BH1608">
        <f t="shared" si="673"/>
        <v>0</v>
      </c>
      <c r="BI1608" t="str">
        <f t="shared" si="674"/>
        <v/>
      </c>
      <c r="BJ1608" t="str">
        <f t="shared" si="675"/>
        <v/>
      </c>
      <c r="BK1608" t="str">
        <f t="shared" si="676"/>
        <v/>
      </c>
      <c r="BL1608" t="str">
        <f t="shared" si="677"/>
        <v/>
      </c>
      <c r="BM1608" t="str">
        <f t="shared" si="678"/>
        <v/>
      </c>
      <c r="BN1608" t="str">
        <f t="shared" si="679"/>
        <v/>
      </c>
      <c r="BO1608" t="str">
        <f t="shared" si="680"/>
        <v/>
      </c>
      <c r="BP1608">
        <f t="shared" si="681"/>
        <v>2</v>
      </c>
      <c r="BQ1608">
        <f t="shared" si="682"/>
        <v>17</v>
      </c>
      <c r="BR1608">
        <f t="shared" si="683"/>
        <v>1</v>
      </c>
      <c r="BS1608">
        <f t="shared" si="684"/>
        <v>20</v>
      </c>
      <c r="BT1608" t="str">
        <f t="shared" si="685"/>
        <v/>
      </c>
    </row>
    <row r="1609" spans="1:72">
      <c r="A1609">
        <v>202390</v>
      </c>
      <c r="B1609">
        <v>92674</v>
      </c>
      <c r="C1609" t="s">
        <v>123</v>
      </c>
      <c r="D1609">
        <v>300</v>
      </c>
      <c r="E1609" t="s">
        <v>157</v>
      </c>
      <c r="F1609">
        <v>1110</v>
      </c>
      <c r="G1609" t="s">
        <v>158</v>
      </c>
      <c r="H1609" t="s">
        <v>168</v>
      </c>
      <c r="I1609" t="s">
        <v>137</v>
      </c>
      <c r="J1609" t="s">
        <v>138</v>
      </c>
      <c r="K1609">
        <v>0</v>
      </c>
      <c r="L1609" t="s">
        <v>126</v>
      </c>
      <c r="M1609" t="s">
        <v>123</v>
      </c>
      <c r="N1609">
        <v>1</v>
      </c>
      <c r="O1609" t="s">
        <v>139</v>
      </c>
      <c r="P1609" t="s">
        <v>151</v>
      </c>
      <c r="Q1609" t="s">
        <v>141</v>
      </c>
      <c r="R1609" t="s">
        <v>141</v>
      </c>
      <c r="S1609" s="1">
        <v>45425</v>
      </c>
      <c r="T1609" s="1">
        <v>45508</v>
      </c>
      <c r="U1609" t="s">
        <v>129</v>
      </c>
      <c r="W1609" t="s">
        <v>129</v>
      </c>
      <c r="X1609" t="s">
        <v>129</v>
      </c>
      <c r="Y1609" t="s">
        <v>129</v>
      </c>
      <c r="Z1609" t="s">
        <v>129</v>
      </c>
      <c r="AA1609" t="s">
        <v>129</v>
      </c>
      <c r="AB1609" t="s">
        <v>129</v>
      </c>
      <c r="AC1609" t="s">
        <v>129</v>
      </c>
      <c r="AD1609">
        <v>0</v>
      </c>
      <c r="AE1609">
        <v>31</v>
      </c>
      <c r="AF1609">
        <v>30</v>
      </c>
      <c r="AG1609">
        <v>0</v>
      </c>
      <c r="AH1609">
        <v>0</v>
      </c>
      <c r="AI1609">
        <v>2</v>
      </c>
      <c r="AJ1609">
        <v>3</v>
      </c>
      <c r="AK1609">
        <v>3</v>
      </c>
      <c r="AL1609">
        <v>3</v>
      </c>
      <c r="AM1609">
        <v>3</v>
      </c>
      <c r="AP1609" t="s">
        <v>138</v>
      </c>
      <c r="AR1609" t="s">
        <v>133</v>
      </c>
      <c r="AS1609">
        <v>3.5</v>
      </c>
      <c r="AT1609">
        <v>3</v>
      </c>
      <c r="AU1609">
        <f t="shared" si="660"/>
        <v>0</v>
      </c>
      <c r="AV1609">
        <f t="shared" si="661"/>
        <v>0</v>
      </c>
      <c r="AW1609">
        <f t="shared" si="662"/>
        <v>0</v>
      </c>
      <c r="AX1609" t="str">
        <f t="shared" si="663"/>
        <v/>
      </c>
      <c r="AY1609" t="str">
        <f t="shared" si="664"/>
        <v/>
      </c>
      <c r="AZ1609">
        <f t="shared" si="665"/>
        <v>1</v>
      </c>
      <c r="BA1609" t="str">
        <f t="shared" si="666"/>
        <v/>
      </c>
      <c r="BB1609">
        <f t="shared" si="667"/>
        <v>0</v>
      </c>
      <c r="BC1609">
        <f t="shared" si="668"/>
        <v>0</v>
      </c>
      <c r="BD1609">
        <f t="shared" si="669"/>
        <v>45</v>
      </c>
      <c r="BE1609">
        <f t="shared" si="670"/>
        <v>0</v>
      </c>
      <c r="BF1609">
        <f t="shared" si="671"/>
        <v>0</v>
      </c>
      <c r="BG1609">
        <f t="shared" si="672"/>
        <v>0</v>
      </c>
      <c r="BH1609">
        <f t="shared" si="673"/>
        <v>0</v>
      </c>
      <c r="BI1609" t="str">
        <f t="shared" si="674"/>
        <v/>
      </c>
      <c r="BJ1609" t="str">
        <f t="shared" si="675"/>
        <v/>
      </c>
      <c r="BK1609" t="str">
        <f t="shared" si="676"/>
        <v/>
      </c>
      <c r="BL1609" t="str">
        <f t="shared" si="677"/>
        <v/>
      </c>
      <c r="BM1609" t="str">
        <f t="shared" si="678"/>
        <v/>
      </c>
      <c r="BN1609" t="str">
        <f t="shared" si="679"/>
        <v/>
      </c>
      <c r="BO1609" t="str">
        <f t="shared" si="680"/>
        <v/>
      </c>
      <c r="BP1609">
        <f t="shared" si="681"/>
        <v>2</v>
      </c>
      <c r="BQ1609">
        <f t="shared" si="682"/>
        <v>20</v>
      </c>
      <c r="BR1609">
        <f t="shared" si="683"/>
        <v>1</v>
      </c>
      <c r="BS1609">
        <f t="shared" si="684"/>
        <v>32</v>
      </c>
      <c r="BT1609" t="str">
        <f t="shared" si="685"/>
        <v/>
      </c>
    </row>
    <row r="1610" spans="1:72">
      <c r="A1610">
        <v>202390</v>
      </c>
      <c r="B1610">
        <v>92740</v>
      </c>
      <c r="C1610" t="s">
        <v>123</v>
      </c>
      <c r="D1610">
        <v>300</v>
      </c>
      <c r="E1610" t="s">
        <v>157</v>
      </c>
      <c r="F1610">
        <v>1110</v>
      </c>
      <c r="G1610" t="s">
        <v>158</v>
      </c>
      <c r="H1610" t="s">
        <v>170</v>
      </c>
      <c r="I1610" t="s">
        <v>137</v>
      </c>
      <c r="J1610" t="s">
        <v>138</v>
      </c>
      <c r="K1610">
        <v>0</v>
      </c>
      <c r="L1610" t="s">
        <v>126</v>
      </c>
      <c r="M1610" t="s">
        <v>123</v>
      </c>
      <c r="N1610">
        <v>1</v>
      </c>
      <c r="O1610" t="s">
        <v>139</v>
      </c>
      <c r="P1610" t="s">
        <v>151</v>
      </c>
      <c r="Q1610" t="s">
        <v>141</v>
      </c>
      <c r="R1610" t="s">
        <v>141</v>
      </c>
      <c r="S1610" s="1">
        <v>45425</v>
      </c>
      <c r="T1610" s="1">
        <v>45508</v>
      </c>
      <c r="U1610" t="s">
        <v>129</v>
      </c>
      <c r="W1610" t="s">
        <v>129</v>
      </c>
      <c r="X1610" t="s">
        <v>129</v>
      </c>
      <c r="Y1610" t="s">
        <v>129</v>
      </c>
      <c r="Z1610" t="s">
        <v>129</v>
      </c>
      <c r="AA1610" t="s">
        <v>129</v>
      </c>
      <c r="AB1610" t="s">
        <v>129</v>
      </c>
      <c r="AC1610" t="s">
        <v>129</v>
      </c>
      <c r="AD1610">
        <v>0</v>
      </c>
      <c r="AE1610">
        <v>31</v>
      </c>
      <c r="AF1610">
        <v>30</v>
      </c>
      <c r="AG1610">
        <v>0</v>
      </c>
      <c r="AH1610">
        <v>0</v>
      </c>
      <c r="AI1610">
        <v>2</v>
      </c>
      <c r="AJ1610">
        <v>3</v>
      </c>
      <c r="AK1610">
        <v>3</v>
      </c>
      <c r="AL1610">
        <v>3</v>
      </c>
      <c r="AM1610">
        <v>3</v>
      </c>
      <c r="AP1610" t="s">
        <v>138</v>
      </c>
      <c r="AR1610" t="s">
        <v>133</v>
      </c>
      <c r="AS1610">
        <v>3.5</v>
      </c>
      <c r="AT1610">
        <v>3</v>
      </c>
      <c r="AU1610">
        <f t="shared" si="660"/>
        <v>0</v>
      </c>
      <c r="AV1610">
        <f t="shared" si="661"/>
        <v>0</v>
      </c>
      <c r="AW1610">
        <f t="shared" si="662"/>
        <v>0</v>
      </c>
      <c r="AX1610" t="str">
        <f t="shared" si="663"/>
        <v/>
      </c>
      <c r="AY1610" t="str">
        <f t="shared" si="664"/>
        <v/>
      </c>
      <c r="AZ1610">
        <f t="shared" si="665"/>
        <v>1</v>
      </c>
      <c r="BA1610" t="str">
        <f t="shared" si="666"/>
        <v/>
      </c>
      <c r="BB1610">
        <f t="shared" si="667"/>
        <v>0</v>
      </c>
      <c r="BC1610">
        <f t="shared" si="668"/>
        <v>0</v>
      </c>
      <c r="BD1610">
        <f t="shared" si="669"/>
        <v>45</v>
      </c>
      <c r="BE1610">
        <f t="shared" si="670"/>
        <v>0</v>
      </c>
      <c r="BF1610">
        <f t="shared" si="671"/>
        <v>0</v>
      </c>
      <c r="BG1610">
        <f t="shared" si="672"/>
        <v>0</v>
      </c>
      <c r="BH1610">
        <f t="shared" si="673"/>
        <v>0</v>
      </c>
      <c r="BI1610" t="str">
        <f t="shared" si="674"/>
        <v/>
      </c>
      <c r="BJ1610" t="str">
        <f t="shared" si="675"/>
        <v/>
      </c>
      <c r="BK1610" t="str">
        <f t="shared" si="676"/>
        <v/>
      </c>
      <c r="BL1610" t="str">
        <f t="shared" si="677"/>
        <v/>
      </c>
      <c r="BM1610" t="str">
        <f t="shared" si="678"/>
        <v/>
      </c>
      <c r="BN1610" t="str">
        <f t="shared" si="679"/>
        <v/>
      </c>
      <c r="BO1610" t="str">
        <f t="shared" si="680"/>
        <v/>
      </c>
      <c r="BP1610">
        <f t="shared" si="681"/>
        <v>2</v>
      </c>
      <c r="BQ1610">
        <f t="shared" si="682"/>
        <v>20</v>
      </c>
      <c r="BR1610">
        <f t="shared" si="683"/>
        <v>1</v>
      </c>
      <c r="BS1610">
        <f t="shared" si="684"/>
        <v>32</v>
      </c>
      <c r="BT1610" t="str">
        <f t="shared" si="685"/>
        <v/>
      </c>
    </row>
    <row r="1611" spans="1:72">
      <c r="A1611">
        <v>202390</v>
      </c>
      <c r="B1611">
        <v>92588</v>
      </c>
      <c r="C1611" t="s">
        <v>123</v>
      </c>
      <c r="D1611">
        <v>300</v>
      </c>
      <c r="E1611" t="s">
        <v>157</v>
      </c>
      <c r="F1611">
        <v>1110</v>
      </c>
      <c r="G1611" t="s">
        <v>158</v>
      </c>
      <c r="H1611" t="s">
        <v>172</v>
      </c>
      <c r="I1611" t="s">
        <v>137</v>
      </c>
      <c r="J1611" t="s">
        <v>138</v>
      </c>
      <c r="K1611">
        <v>0</v>
      </c>
      <c r="L1611" t="s">
        <v>126</v>
      </c>
      <c r="M1611" t="s">
        <v>123</v>
      </c>
      <c r="N1611">
        <v>1</v>
      </c>
      <c r="O1611" t="s">
        <v>139</v>
      </c>
      <c r="P1611" t="s">
        <v>151</v>
      </c>
      <c r="Q1611" t="s">
        <v>141</v>
      </c>
      <c r="R1611" t="s">
        <v>141</v>
      </c>
      <c r="S1611" s="1">
        <v>45425</v>
      </c>
      <c r="T1611" s="1">
        <v>45508</v>
      </c>
      <c r="U1611" t="s">
        <v>129</v>
      </c>
      <c r="W1611" t="s">
        <v>129</v>
      </c>
      <c r="X1611" t="s">
        <v>129</v>
      </c>
      <c r="Y1611" t="s">
        <v>129</v>
      </c>
      <c r="Z1611" t="s">
        <v>129</v>
      </c>
      <c r="AA1611" t="s">
        <v>129</v>
      </c>
      <c r="AB1611" t="s">
        <v>129</v>
      </c>
      <c r="AC1611" t="s">
        <v>129</v>
      </c>
      <c r="AD1611">
        <v>0</v>
      </c>
      <c r="AE1611">
        <v>31</v>
      </c>
      <c r="AF1611">
        <v>30</v>
      </c>
      <c r="AG1611">
        <v>0</v>
      </c>
      <c r="AH1611">
        <v>0</v>
      </c>
      <c r="AI1611">
        <v>2</v>
      </c>
      <c r="AJ1611">
        <v>3</v>
      </c>
      <c r="AK1611">
        <v>3</v>
      </c>
      <c r="AL1611">
        <v>3</v>
      </c>
      <c r="AM1611">
        <v>3</v>
      </c>
      <c r="AP1611" t="s">
        <v>138</v>
      </c>
      <c r="AR1611" t="s">
        <v>133</v>
      </c>
      <c r="AS1611">
        <v>3.5</v>
      </c>
      <c r="AT1611">
        <v>3</v>
      </c>
      <c r="AU1611">
        <f t="shared" si="660"/>
        <v>0</v>
      </c>
      <c r="AV1611">
        <f t="shared" si="661"/>
        <v>0</v>
      </c>
      <c r="AW1611">
        <f t="shared" si="662"/>
        <v>0</v>
      </c>
      <c r="AX1611" t="str">
        <f t="shared" si="663"/>
        <v/>
      </c>
      <c r="AY1611" t="str">
        <f t="shared" si="664"/>
        <v/>
      </c>
      <c r="AZ1611">
        <f t="shared" si="665"/>
        <v>1</v>
      </c>
      <c r="BA1611" t="str">
        <f t="shared" si="666"/>
        <v/>
      </c>
      <c r="BB1611">
        <f t="shared" si="667"/>
        <v>0</v>
      </c>
      <c r="BC1611">
        <f t="shared" si="668"/>
        <v>0</v>
      </c>
      <c r="BD1611">
        <f t="shared" si="669"/>
        <v>45</v>
      </c>
      <c r="BE1611">
        <f t="shared" si="670"/>
        <v>0</v>
      </c>
      <c r="BF1611">
        <f t="shared" si="671"/>
        <v>0</v>
      </c>
      <c r="BG1611">
        <f t="shared" si="672"/>
        <v>0</v>
      </c>
      <c r="BH1611">
        <f t="shared" si="673"/>
        <v>0</v>
      </c>
      <c r="BI1611" t="str">
        <f t="shared" si="674"/>
        <v/>
      </c>
      <c r="BJ1611" t="str">
        <f t="shared" si="675"/>
        <v/>
      </c>
      <c r="BK1611" t="str">
        <f t="shared" si="676"/>
        <v/>
      </c>
      <c r="BL1611" t="str">
        <f t="shared" si="677"/>
        <v/>
      </c>
      <c r="BM1611" t="str">
        <f t="shared" si="678"/>
        <v/>
      </c>
      <c r="BN1611" t="str">
        <f t="shared" si="679"/>
        <v/>
      </c>
      <c r="BO1611" t="str">
        <f t="shared" si="680"/>
        <v/>
      </c>
      <c r="BP1611">
        <f t="shared" si="681"/>
        <v>2</v>
      </c>
      <c r="BQ1611">
        <f t="shared" si="682"/>
        <v>20</v>
      </c>
      <c r="BR1611">
        <f t="shared" si="683"/>
        <v>1</v>
      </c>
      <c r="BS1611">
        <f t="shared" si="684"/>
        <v>32</v>
      </c>
      <c r="BT1611" t="str">
        <f t="shared" si="685"/>
        <v/>
      </c>
    </row>
    <row r="1612" spans="1:72">
      <c r="A1612">
        <v>202390</v>
      </c>
      <c r="B1612">
        <v>93010</v>
      </c>
      <c r="C1612" t="s">
        <v>123</v>
      </c>
      <c r="D1612">
        <v>300</v>
      </c>
      <c r="E1612" t="s">
        <v>157</v>
      </c>
      <c r="F1612">
        <v>1110</v>
      </c>
      <c r="G1612" t="s">
        <v>158</v>
      </c>
      <c r="H1612" t="s">
        <v>174</v>
      </c>
      <c r="I1612" t="s">
        <v>137</v>
      </c>
      <c r="J1612" t="s">
        <v>138</v>
      </c>
      <c r="K1612">
        <v>0</v>
      </c>
      <c r="L1612" t="s">
        <v>126</v>
      </c>
      <c r="M1612" t="s">
        <v>123</v>
      </c>
      <c r="N1612">
        <v>1</v>
      </c>
      <c r="O1612" t="s">
        <v>139</v>
      </c>
      <c r="P1612" t="s">
        <v>151</v>
      </c>
      <c r="Q1612" t="s">
        <v>141</v>
      </c>
      <c r="R1612" t="s">
        <v>141</v>
      </c>
      <c r="S1612" s="1">
        <v>45425</v>
      </c>
      <c r="T1612" s="1">
        <v>45508</v>
      </c>
      <c r="U1612" t="s">
        <v>129</v>
      </c>
      <c r="W1612" t="s">
        <v>129</v>
      </c>
      <c r="X1612" t="s">
        <v>129</v>
      </c>
      <c r="Y1612" t="s">
        <v>129</v>
      </c>
      <c r="Z1612" t="s">
        <v>129</v>
      </c>
      <c r="AA1612" t="s">
        <v>129</v>
      </c>
      <c r="AB1612" t="s">
        <v>129</v>
      </c>
      <c r="AC1612" t="s">
        <v>129</v>
      </c>
      <c r="AD1612">
        <v>0</v>
      </c>
      <c r="AE1612">
        <v>31</v>
      </c>
      <c r="AF1612">
        <v>30</v>
      </c>
      <c r="AG1612">
        <v>0</v>
      </c>
      <c r="AH1612">
        <v>0</v>
      </c>
      <c r="AI1612">
        <v>2</v>
      </c>
      <c r="AJ1612">
        <v>3</v>
      </c>
      <c r="AK1612">
        <v>3</v>
      </c>
      <c r="AL1612">
        <v>3</v>
      </c>
      <c r="AM1612">
        <v>3</v>
      </c>
      <c r="AP1612" t="s">
        <v>138</v>
      </c>
      <c r="AR1612" t="s">
        <v>133</v>
      </c>
      <c r="AS1612">
        <v>3.5</v>
      </c>
      <c r="AT1612">
        <v>3</v>
      </c>
      <c r="AU1612">
        <f t="shared" si="660"/>
        <v>0</v>
      </c>
      <c r="AV1612">
        <f t="shared" si="661"/>
        <v>0</v>
      </c>
      <c r="AW1612">
        <f t="shared" si="662"/>
        <v>0</v>
      </c>
      <c r="AX1612" t="str">
        <f t="shared" si="663"/>
        <v/>
      </c>
      <c r="AY1612" t="str">
        <f t="shared" si="664"/>
        <v/>
      </c>
      <c r="AZ1612">
        <f t="shared" si="665"/>
        <v>1</v>
      </c>
      <c r="BA1612" t="str">
        <f t="shared" si="666"/>
        <v/>
      </c>
      <c r="BB1612">
        <f t="shared" si="667"/>
        <v>0</v>
      </c>
      <c r="BC1612">
        <f t="shared" si="668"/>
        <v>0</v>
      </c>
      <c r="BD1612">
        <f t="shared" si="669"/>
        <v>45</v>
      </c>
      <c r="BE1612">
        <f t="shared" si="670"/>
        <v>0</v>
      </c>
      <c r="BF1612">
        <f t="shared" si="671"/>
        <v>0</v>
      </c>
      <c r="BG1612">
        <f t="shared" si="672"/>
        <v>0</v>
      </c>
      <c r="BH1612">
        <f t="shared" si="673"/>
        <v>0</v>
      </c>
      <c r="BI1612" t="str">
        <f t="shared" si="674"/>
        <v/>
      </c>
      <c r="BJ1612" t="str">
        <f t="shared" si="675"/>
        <v/>
      </c>
      <c r="BK1612" t="str">
        <f t="shared" si="676"/>
        <v/>
      </c>
      <c r="BL1612" t="str">
        <f t="shared" si="677"/>
        <v/>
      </c>
      <c r="BM1612" t="str">
        <f t="shared" si="678"/>
        <v/>
      </c>
      <c r="BN1612" t="str">
        <f t="shared" si="679"/>
        <v/>
      </c>
      <c r="BO1612" t="str">
        <f t="shared" si="680"/>
        <v/>
      </c>
      <c r="BP1612">
        <f t="shared" si="681"/>
        <v>2</v>
      </c>
      <c r="BQ1612">
        <f t="shared" si="682"/>
        <v>20</v>
      </c>
      <c r="BR1612">
        <f t="shared" si="683"/>
        <v>1</v>
      </c>
      <c r="BS1612">
        <f t="shared" si="684"/>
        <v>32</v>
      </c>
      <c r="BT1612" t="str">
        <f t="shared" si="685"/>
        <v/>
      </c>
    </row>
    <row r="1613" spans="1:72">
      <c r="A1613">
        <v>202390</v>
      </c>
      <c r="B1613">
        <v>92589</v>
      </c>
      <c r="C1613" t="s">
        <v>123</v>
      </c>
      <c r="D1613">
        <v>300</v>
      </c>
      <c r="E1613" t="s">
        <v>157</v>
      </c>
      <c r="F1613">
        <v>1110</v>
      </c>
      <c r="G1613" t="s">
        <v>158</v>
      </c>
      <c r="H1613" t="s">
        <v>176</v>
      </c>
      <c r="I1613" t="s">
        <v>137</v>
      </c>
      <c r="J1613" t="s">
        <v>138</v>
      </c>
      <c r="K1613">
        <v>0</v>
      </c>
      <c r="L1613" t="s">
        <v>126</v>
      </c>
      <c r="M1613" t="s">
        <v>123</v>
      </c>
      <c r="N1613">
        <v>1</v>
      </c>
      <c r="O1613" t="s">
        <v>139</v>
      </c>
      <c r="P1613" t="s">
        <v>151</v>
      </c>
      <c r="Q1613" t="s">
        <v>141</v>
      </c>
      <c r="R1613" t="s">
        <v>141</v>
      </c>
      <c r="S1613" s="1">
        <v>45425</v>
      </c>
      <c r="T1613" s="1">
        <v>45508</v>
      </c>
      <c r="U1613" t="s">
        <v>129</v>
      </c>
      <c r="W1613" t="s">
        <v>129</v>
      </c>
      <c r="X1613" t="s">
        <v>129</v>
      </c>
      <c r="Y1613" t="s">
        <v>129</v>
      </c>
      <c r="Z1613" t="s">
        <v>129</v>
      </c>
      <c r="AA1613" t="s">
        <v>129</v>
      </c>
      <c r="AB1613" t="s">
        <v>129</v>
      </c>
      <c r="AC1613" t="s">
        <v>129</v>
      </c>
      <c r="AD1613">
        <v>0</v>
      </c>
      <c r="AE1613">
        <v>31</v>
      </c>
      <c r="AF1613">
        <v>30</v>
      </c>
      <c r="AG1613">
        <v>0</v>
      </c>
      <c r="AH1613">
        <v>0</v>
      </c>
      <c r="AI1613">
        <v>2</v>
      </c>
      <c r="AJ1613">
        <v>3</v>
      </c>
      <c r="AK1613">
        <v>3</v>
      </c>
      <c r="AL1613">
        <v>3</v>
      </c>
      <c r="AM1613">
        <v>3</v>
      </c>
      <c r="AP1613" t="s">
        <v>138</v>
      </c>
      <c r="AR1613" t="s">
        <v>133</v>
      </c>
      <c r="AS1613">
        <v>3.5</v>
      </c>
      <c r="AT1613">
        <v>3</v>
      </c>
      <c r="AU1613">
        <f t="shared" si="660"/>
        <v>0</v>
      </c>
      <c r="AV1613">
        <f t="shared" si="661"/>
        <v>0</v>
      </c>
      <c r="AW1613">
        <f t="shared" si="662"/>
        <v>0</v>
      </c>
      <c r="AX1613" t="str">
        <f t="shared" si="663"/>
        <v/>
      </c>
      <c r="AY1613" t="str">
        <f t="shared" si="664"/>
        <v/>
      </c>
      <c r="AZ1613">
        <f t="shared" si="665"/>
        <v>1</v>
      </c>
      <c r="BA1613" t="str">
        <f t="shared" si="666"/>
        <v/>
      </c>
      <c r="BB1613">
        <f t="shared" si="667"/>
        <v>0</v>
      </c>
      <c r="BC1613">
        <f t="shared" si="668"/>
        <v>0</v>
      </c>
      <c r="BD1613">
        <f t="shared" si="669"/>
        <v>45</v>
      </c>
      <c r="BE1613">
        <f t="shared" si="670"/>
        <v>0</v>
      </c>
      <c r="BF1613">
        <f t="shared" si="671"/>
        <v>0</v>
      </c>
      <c r="BG1613">
        <f t="shared" si="672"/>
        <v>0</v>
      </c>
      <c r="BH1613">
        <f t="shared" si="673"/>
        <v>0</v>
      </c>
      <c r="BI1613" t="str">
        <f t="shared" si="674"/>
        <v/>
      </c>
      <c r="BJ1613" t="str">
        <f t="shared" si="675"/>
        <v/>
      </c>
      <c r="BK1613" t="str">
        <f t="shared" si="676"/>
        <v/>
      </c>
      <c r="BL1613" t="str">
        <f t="shared" si="677"/>
        <v/>
      </c>
      <c r="BM1613" t="str">
        <f t="shared" si="678"/>
        <v/>
      </c>
      <c r="BN1613" t="str">
        <f t="shared" si="679"/>
        <v/>
      </c>
      <c r="BO1613" t="str">
        <f t="shared" si="680"/>
        <v/>
      </c>
      <c r="BP1613">
        <f t="shared" si="681"/>
        <v>2</v>
      </c>
      <c r="BQ1613">
        <f t="shared" si="682"/>
        <v>20</v>
      </c>
      <c r="BR1613">
        <f t="shared" si="683"/>
        <v>1</v>
      </c>
      <c r="BS1613">
        <f t="shared" si="684"/>
        <v>32</v>
      </c>
      <c r="BT1613" t="str">
        <f t="shared" si="685"/>
        <v/>
      </c>
    </row>
    <row r="1614" spans="1:72">
      <c r="A1614">
        <v>202390</v>
      </c>
      <c r="B1614">
        <v>92590</v>
      </c>
      <c r="C1614" t="s">
        <v>123</v>
      </c>
      <c r="D1614">
        <v>300</v>
      </c>
      <c r="E1614" t="s">
        <v>157</v>
      </c>
      <c r="F1614">
        <v>1110</v>
      </c>
      <c r="G1614" t="s">
        <v>158</v>
      </c>
      <c r="H1614" t="s">
        <v>178</v>
      </c>
      <c r="I1614" t="s">
        <v>137</v>
      </c>
      <c r="J1614" t="s">
        <v>138</v>
      </c>
      <c r="K1614">
        <v>0</v>
      </c>
      <c r="L1614" t="s">
        <v>126</v>
      </c>
      <c r="M1614" t="s">
        <v>123</v>
      </c>
      <c r="N1614">
        <v>1</v>
      </c>
      <c r="O1614" t="s">
        <v>139</v>
      </c>
      <c r="P1614" t="s">
        <v>151</v>
      </c>
      <c r="Q1614" t="s">
        <v>141</v>
      </c>
      <c r="R1614" t="s">
        <v>141</v>
      </c>
      <c r="S1614" s="1">
        <v>45425</v>
      </c>
      <c r="T1614" s="1">
        <v>45508</v>
      </c>
      <c r="U1614" t="s">
        <v>129</v>
      </c>
      <c r="W1614" t="s">
        <v>129</v>
      </c>
      <c r="X1614" t="s">
        <v>129</v>
      </c>
      <c r="Y1614" t="s">
        <v>129</v>
      </c>
      <c r="Z1614" t="s">
        <v>129</v>
      </c>
      <c r="AA1614" t="s">
        <v>129</v>
      </c>
      <c r="AB1614" t="s">
        <v>129</v>
      </c>
      <c r="AC1614" t="s">
        <v>129</v>
      </c>
      <c r="AD1614">
        <v>0</v>
      </c>
      <c r="AE1614">
        <v>31</v>
      </c>
      <c r="AF1614">
        <v>30</v>
      </c>
      <c r="AG1614">
        <v>0</v>
      </c>
      <c r="AH1614">
        <v>0</v>
      </c>
      <c r="AI1614">
        <v>2</v>
      </c>
      <c r="AJ1614">
        <v>3</v>
      </c>
      <c r="AK1614">
        <v>3</v>
      </c>
      <c r="AL1614">
        <v>3</v>
      </c>
      <c r="AM1614">
        <v>3</v>
      </c>
      <c r="AP1614" t="s">
        <v>138</v>
      </c>
      <c r="AR1614" t="s">
        <v>133</v>
      </c>
      <c r="AS1614">
        <v>3.5</v>
      </c>
      <c r="AT1614">
        <v>3</v>
      </c>
      <c r="AU1614">
        <f t="shared" si="660"/>
        <v>0</v>
      </c>
      <c r="AV1614">
        <f t="shared" si="661"/>
        <v>0</v>
      </c>
      <c r="AW1614">
        <f t="shared" si="662"/>
        <v>0</v>
      </c>
      <c r="AX1614" t="str">
        <f t="shared" si="663"/>
        <v/>
      </c>
      <c r="AY1614" t="str">
        <f t="shared" si="664"/>
        <v/>
      </c>
      <c r="AZ1614">
        <f t="shared" si="665"/>
        <v>1</v>
      </c>
      <c r="BA1614" t="str">
        <f t="shared" si="666"/>
        <v/>
      </c>
      <c r="BB1614">
        <f t="shared" si="667"/>
        <v>0</v>
      </c>
      <c r="BC1614">
        <f t="shared" si="668"/>
        <v>0</v>
      </c>
      <c r="BD1614">
        <f t="shared" si="669"/>
        <v>45</v>
      </c>
      <c r="BE1614">
        <f t="shared" si="670"/>
        <v>0</v>
      </c>
      <c r="BF1614">
        <f t="shared" si="671"/>
        <v>0</v>
      </c>
      <c r="BG1614">
        <f t="shared" si="672"/>
        <v>0</v>
      </c>
      <c r="BH1614">
        <f t="shared" si="673"/>
        <v>0</v>
      </c>
      <c r="BI1614" t="str">
        <f t="shared" si="674"/>
        <v/>
      </c>
      <c r="BJ1614" t="str">
        <f t="shared" si="675"/>
        <v/>
      </c>
      <c r="BK1614" t="str">
        <f t="shared" si="676"/>
        <v/>
      </c>
      <c r="BL1614" t="str">
        <f t="shared" si="677"/>
        <v/>
      </c>
      <c r="BM1614" t="str">
        <f t="shared" si="678"/>
        <v/>
      </c>
      <c r="BN1614" t="str">
        <f t="shared" si="679"/>
        <v/>
      </c>
      <c r="BO1614" t="str">
        <f t="shared" si="680"/>
        <v/>
      </c>
      <c r="BP1614">
        <f t="shared" si="681"/>
        <v>2</v>
      </c>
      <c r="BQ1614">
        <f t="shared" si="682"/>
        <v>20</v>
      </c>
      <c r="BR1614">
        <f t="shared" si="683"/>
        <v>1</v>
      </c>
      <c r="BS1614">
        <f t="shared" si="684"/>
        <v>32</v>
      </c>
      <c r="BT1614" t="str">
        <f t="shared" si="685"/>
        <v/>
      </c>
    </row>
    <row r="1615" spans="1:72">
      <c r="A1615">
        <v>202390</v>
      </c>
      <c r="B1615">
        <v>92591</v>
      </c>
      <c r="C1615" t="s">
        <v>123</v>
      </c>
      <c r="D1615">
        <v>300</v>
      </c>
      <c r="E1615" t="s">
        <v>157</v>
      </c>
      <c r="F1615">
        <v>1110</v>
      </c>
      <c r="G1615" t="s">
        <v>158</v>
      </c>
      <c r="H1615" t="s">
        <v>179</v>
      </c>
      <c r="I1615" t="s">
        <v>137</v>
      </c>
      <c r="J1615" t="s">
        <v>138</v>
      </c>
      <c r="K1615">
        <v>0</v>
      </c>
      <c r="L1615" t="s">
        <v>126</v>
      </c>
      <c r="M1615" t="s">
        <v>123</v>
      </c>
      <c r="N1615">
        <v>1</v>
      </c>
      <c r="O1615" t="s">
        <v>139</v>
      </c>
      <c r="P1615" t="s">
        <v>151</v>
      </c>
      <c r="Q1615" t="s">
        <v>141</v>
      </c>
      <c r="R1615" t="s">
        <v>141</v>
      </c>
      <c r="S1615" s="1">
        <v>45425</v>
      </c>
      <c r="T1615" s="1">
        <v>45508</v>
      </c>
      <c r="U1615" t="s">
        <v>129</v>
      </c>
      <c r="W1615" t="s">
        <v>129</v>
      </c>
      <c r="X1615" t="s">
        <v>129</v>
      </c>
      <c r="Y1615" t="s">
        <v>129</v>
      </c>
      <c r="Z1615" t="s">
        <v>129</v>
      </c>
      <c r="AA1615" t="s">
        <v>129</v>
      </c>
      <c r="AB1615" t="s">
        <v>129</v>
      </c>
      <c r="AC1615" t="s">
        <v>129</v>
      </c>
      <c r="AD1615">
        <v>0</v>
      </c>
      <c r="AE1615">
        <v>31</v>
      </c>
      <c r="AF1615">
        <v>30</v>
      </c>
      <c r="AG1615">
        <v>0</v>
      </c>
      <c r="AH1615">
        <v>0</v>
      </c>
      <c r="AI1615">
        <v>2</v>
      </c>
      <c r="AJ1615">
        <v>3</v>
      </c>
      <c r="AK1615">
        <v>3</v>
      </c>
      <c r="AL1615">
        <v>3</v>
      </c>
      <c r="AM1615">
        <v>3</v>
      </c>
      <c r="AP1615" t="s">
        <v>138</v>
      </c>
      <c r="AR1615" t="s">
        <v>133</v>
      </c>
      <c r="AS1615">
        <v>3.5</v>
      </c>
      <c r="AT1615">
        <v>3</v>
      </c>
      <c r="AU1615">
        <f t="shared" si="660"/>
        <v>0</v>
      </c>
      <c r="AV1615">
        <f t="shared" si="661"/>
        <v>0</v>
      </c>
      <c r="AW1615">
        <f t="shared" si="662"/>
        <v>0</v>
      </c>
      <c r="AX1615" t="str">
        <f t="shared" si="663"/>
        <v/>
      </c>
      <c r="AY1615" t="str">
        <f t="shared" si="664"/>
        <v/>
      </c>
      <c r="AZ1615">
        <f t="shared" si="665"/>
        <v>1</v>
      </c>
      <c r="BA1615" t="str">
        <f t="shared" si="666"/>
        <v/>
      </c>
      <c r="BB1615">
        <f t="shared" si="667"/>
        <v>0</v>
      </c>
      <c r="BC1615">
        <f t="shared" si="668"/>
        <v>0</v>
      </c>
      <c r="BD1615">
        <f t="shared" si="669"/>
        <v>45</v>
      </c>
      <c r="BE1615">
        <f t="shared" si="670"/>
        <v>0</v>
      </c>
      <c r="BF1615">
        <f t="shared" si="671"/>
        <v>0</v>
      </c>
      <c r="BG1615">
        <f t="shared" si="672"/>
        <v>0</v>
      </c>
      <c r="BH1615">
        <f t="shared" si="673"/>
        <v>0</v>
      </c>
      <c r="BI1615" t="str">
        <f t="shared" si="674"/>
        <v/>
      </c>
      <c r="BJ1615" t="str">
        <f t="shared" si="675"/>
        <v/>
      </c>
      <c r="BK1615" t="str">
        <f t="shared" si="676"/>
        <v/>
      </c>
      <c r="BL1615" t="str">
        <f t="shared" si="677"/>
        <v/>
      </c>
      <c r="BM1615" t="str">
        <f t="shared" si="678"/>
        <v/>
      </c>
      <c r="BN1615" t="str">
        <f t="shared" si="679"/>
        <v/>
      </c>
      <c r="BO1615" t="str">
        <f t="shared" si="680"/>
        <v/>
      </c>
      <c r="BP1615">
        <f t="shared" si="681"/>
        <v>2</v>
      </c>
      <c r="BQ1615">
        <f t="shared" si="682"/>
        <v>20</v>
      </c>
      <c r="BR1615">
        <f t="shared" si="683"/>
        <v>1</v>
      </c>
      <c r="BS1615">
        <f t="shared" si="684"/>
        <v>32</v>
      </c>
      <c r="BT1615" t="str">
        <f t="shared" si="685"/>
        <v/>
      </c>
    </row>
    <row r="1616" spans="1:72">
      <c r="A1616">
        <v>202390</v>
      </c>
      <c r="B1616">
        <v>92781</v>
      </c>
      <c r="C1616" t="s">
        <v>123</v>
      </c>
      <c r="D1616">
        <v>118</v>
      </c>
      <c r="E1616" t="s">
        <v>157</v>
      </c>
      <c r="F1616">
        <v>1110</v>
      </c>
      <c r="G1616" t="s">
        <v>158</v>
      </c>
      <c r="H1616" t="s">
        <v>181</v>
      </c>
      <c r="I1616" t="s">
        <v>137</v>
      </c>
      <c r="J1616" t="s">
        <v>138</v>
      </c>
      <c r="K1616">
        <v>0</v>
      </c>
      <c r="L1616" t="s">
        <v>126</v>
      </c>
      <c r="M1616" t="s">
        <v>123</v>
      </c>
      <c r="N1616">
        <v>1</v>
      </c>
      <c r="O1616" t="s">
        <v>139</v>
      </c>
      <c r="P1616" t="s">
        <v>151</v>
      </c>
      <c r="Q1616" t="s">
        <v>141</v>
      </c>
      <c r="R1616" t="s">
        <v>141</v>
      </c>
      <c r="S1616" s="1">
        <v>45440</v>
      </c>
      <c r="T1616" s="1">
        <v>45494</v>
      </c>
      <c r="U1616" t="s">
        <v>129</v>
      </c>
      <c r="W1616" t="s">
        <v>129</v>
      </c>
      <c r="X1616" t="s">
        <v>129</v>
      </c>
      <c r="Y1616" t="s">
        <v>129</v>
      </c>
      <c r="Z1616" t="s">
        <v>129</v>
      </c>
      <c r="AA1616" t="s">
        <v>129</v>
      </c>
      <c r="AB1616" t="s">
        <v>129</v>
      </c>
      <c r="AC1616" t="s">
        <v>129</v>
      </c>
      <c r="AD1616">
        <v>0</v>
      </c>
      <c r="AE1616">
        <v>31</v>
      </c>
      <c r="AF1616">
        <v>30</v>
      </c>
      <c r="AG1616">
        <v>0</v>
      </c>
      <c r="AH1616">
        <v>0</v>
      </c>
      <c r="AI1616">
        <v>2</v>
      </c>
      <c r="AJ1616">
        <v>3</v>
      </c>
      <c r="AK1616">
        <v>3</v>
      </c>
      <c r="AL1616">
        <v>3</v>
      </c>
      <c r="AM1616">
        <v>3</v>
      </c>
      <c r="AP1616" t="s">
        <v>138</v>
      </c>
      <c r="AR1616" t="s">
        <v>133</v>
      </c>
      <c r="AS1616">
        <v>5.5</v>
      </c>
      <c r="AT1616">
        <v>3</v>
      </c>
      <c r="AU1616">
        <f t="shared" si="660"/>
        <v>0</v>
      </c>
      <c r="AV1616">
        <f t="shared" si="661"/>
        <v>0</v>
      </c>
      <c r="AW1616">
        <f t="shared" si="662"/>
        <v>0</v>
      </c>
      <c r="AX1616" t="str">
        <f t="shared" si="663"/>
        <v/>
      </c>
      <c r="AY1616" t="str">
        <f t="shared" si="664"/>
        <v/>
      </c>
      <c r="AZ1616">
        <f t="shared" si="665"/>
        <v>1</v>
      </c>
      <c r="BA1616" t="str">
        <f t="shared" si="666"/>
        <v/>
      </c>
      <c r="BB1616">
        <f t="shared" si="667"/>
        <v>0</v>
      </c>
      <c r="BC1616">
        <f t="shared" si="668"/>
        <v>0</v>
      </c>
      <c r="BD1616">
        <f t="shared" si="669"/>
        <v>45</v>
      </c>
      <c r="BE1616">
        <f t="shared" si="670"/>
        <v>0</v>
      </c>
      <c r="BF1616">
        <f t="shared" si="671"/>
        <v>0</v>
      </c>
      <c r="BG1616">
        <f t="shared" si="672"/>
        <v>0</v>
      </c>
      <c r="BH1616">
        <f t="shared" si="673"/>
        <v>0</v>
      </c>
      <c r="BI1616" t="str">
        <f t="shared" si="674"/>
        <v/>
      </c>
      <c r="BJ1616" t="str">
        <f t="shared" si="675"/>
        <v/>
      </c>
      <c r="BK1616" t="str">
        <f t="shared" si="676"/>
        <v/>
      </c>
      <c r="BL1616" t="str">
        <f t="shared" si="677"/>
        <v/>
      </c>
      <c r="BM1616" t="str">
        <f t="shared" si="678"/>
        <v/>
      </c>
      <c r="BN1616" t="str">
        <f t="shared" si="679"/>
        <v/>
      </c>
      <c r="BO1616" t="str">
        <f t="shared" si="680"/>
        <v/>
      </c>
      <c r="BP1616">
        <f t="shared" si="681"/>
        <v>3</v>
      </c>
      <c r="BQ1616">
        <f t="shared" si="682"/>
        <v>22</v>
      </c>
      <c r="BR1616">
        <f t="shared" si="683"/>
        <v>1</v>
      </c>
      <c r="BS1616">
        <f t="shared" si="684"/>
        <v>30</v>
      </c>
      <c r="BT1616" t="str">
        <f t="shared" si="685"/>
        <v/>
      </c>
    </row>
    <row r="1617" spans="1:72">
      <c r="A1617">
        <v>202390</v>
      </c>
      <c r="B1617">
        <v>92745</v>
      </c>
      <c r="C1617" t="s">
        <v>123</v>
      </c>
      <c r="D1617">
        <v>118</v>
      </c>
      <c r="E1617" t="s">
        <v>157</v>
      </c>
      <c r="F1617">
        <v>1110</v>
      </c>
      <c r="G1617" t="s">
        <v>158</v>
      </c>
      <c r="H1617" t="s">
        <v>612</v>
      </c>
      <c r="I1617" t="s">
        <v>137</v>
      </c>
      <c r="J1617" t="s">
        <v>138</v>
      </c>
      <c r="K1617">
        <v>0</v>
      </c>
      <c r="L1617" t="s">
        <v>126</v>
      </c>
      <c r="M1617" t="s">
        <v>123</v>
      </c>
      <c r="N1617">
        <v>1</v>
      </c>
      <c r="O1617" t="s">
        <v>139</v>
      </c>
      <c r="P1617" t="s">
        <v>151</v>
      </c>
      <c r="Q1617" t="s">
        <v>141</v>
      </c>
      <c r="R1617" t="s">
        <v>141</v>
      </c>
      <c r="S1617" s="1">
        <v>45440</v>
      </c>
      <c r="T1617" s="1">
        <v>45494</v>
      </c>
      <c r="U1617" t="s">
        <v>129</v>
      </c>
      <c r="W1617" t="s">
        <v>129</v>
      </c>
      <c r="X1617" t="s">
        <v>129</v>
      </c>
      <c r="Y1617" t="s">
        <v>129</v>
      </c>
      <c r="Z1617" t="s">
        <v>129</v>
      </c>
      <c r="AA1617" t="s">
        <v>129</v>
      </c>
      <c r="AB1617" t="s">
        <v>129</v>
      </c>
      <c r="AC1617" t="s">
        <v>129</v>
      </c>
      <c r="AD1617">
        <v>0</v>
      </c>
      <c r="AE1617">
        <v>31</v>
      </c>
      <c r="AF1617">
        <v>30</v>
      </c>
      <c r="AG1617">
        <v>0</v>
      </c>
      <c r="AH1617">
        <v>0</v>
      </c>
      <c r="AI1617">
        <v>2</v>
      </c>
      <c r="AJ1617">
        <v>3</v>
      </c>
      <c r="AK1617">
        <v>3</v>
      </c>
      <c r="AL1617">
        <v>3</v>
      </c>
      <c r="AM1617">
        <v>3</v>
      </c>
      <c r="AP1617" t="s">
        <v>138</v>
      </c>
      <c r="AR1617" t="s">
        <v>133</v>
      </c>
      <c r="AS1617">
        <v>5.5</v>
      </c>
      <c r="AT1617">
        <v>3</v>
      </c>
      <c r="AU1617">
        <f t="shared" si="660"/>
        <v>0</v>
      </c>
      <c r="AV1617">
        <f t="shared" si="661"/>
        <v>0</v>
      </c>
      <c r="AW1617">
        <f t="shared" si="662"/>
        <v>0</v>
      </c>
      <c r="AX1617" t="str">
        <f t="shared" si="663"/>
        <v/>
      </c>
      <c r="AY1617" t="str">
        <f t="shared" si="664"/>
        <v/>
      </c>
      <c r="AZ1617">
        <f t="shared" si="665"/>
        <v>1</v>
      </c>
      <c r="BA1617" t="str">
        <f t="shared" si="666"/>
        <v/>
      </c>
      <c r="BB1617">
        <f t="shared" si="667"/>
        <v>0</v>
      </c>
      <c r="BC1617">
        <f t="shared" si="668"/>
        <v>0</v>
      </c>
      <c r="BD1617">
        <f t="shared" si="669"/>
        <v>45</v>
      </c>
      <c r="BE1617">
        <f t="shared" si="670"/>
        <v>0</v>
      </c>
      <c r="BF1617">
        <f t="shared" si="671"/>
        <v>0</v>
      </c>
      <c r="BG1617">
        <f t="shared" si="672"/>
        <v>0</v>
      </c>
      <c r="BH1617">
        <f t="shared" si="673"/>
        <v>0</v>
      </c>
      <c r="BI1617" t="str">
        <f t="shared" si="674"/>
        <v/>
      </c>
      <c r="BJ1617" t="str">
        <f t="shared" si="675"/>
        <v/>
      </c>
      <c r="BK1617" t="str">
        <f t="shared" si="676"/>
        <v/>
      </c>
      <c r="BL1617" t="str">
        <f t="shared" si="677"/>
        <v/>
      </c>
      <c r="BM1617" t="str">
        <f t="shared" si="678"/>
        <v/>
      </c>
      <c r="BN1617" t="str">
        <f t="shared" si="679"/>
        <v/>
      </c>
      <c r="BO1617" t="str">
        <f t="shared" si="680"/>
        <v/>
      </c>
      <c r="BP1617">
        <f t="shared" si="681"/>
        <v>3</v>
      </c>
      <c r="BQ1617">
        <f t="shared" si="682"/>
        <v>22</v>
      </c>
      <c r="BR1617">
        <f t="shared" si="683"/>
        <v>1</v>
      </c>
      <c r="BS1617">
        <f t="shared" si="684"/>
        <v>30</v>
      </c>
      <c r="BT1617" t="str">
        <f t="shared" si="685"/>
        <v/>
      </c>
    </row>
    <row r="1618" spans="1:72">
      <c r="A1618">
        <v>202390</v>
      </c>
      <c r="B1618">
        <v>92594</v>
      </c>
      <c r="C1618" t="s">
        <v>123</v>
      </c>
      <c r="D1618">
        <v>300</v>
      </c>
      <c r="E1618" t="s">
        <v>157</v>
      </c>
      <c r="F1618">
        <v>2110</v>
      </c>
      <c r="G1618" t="s">
        <v>187</v>
      </c>
      <c r="H1618">
        <v>101</v>
      </c>
      <c r="K1618">
        <v>0</v>
      </c>
      <c r="L1618" t="s">
        <v>126</v>
      </c>
      <c r="M1618" t="s">
        <v>123</v>
      </c>
      <c r="N1618">
        <v>1</v>
      </c>
      <c r="O1618">
        <v>1</v>
      </c>
      <c r="P1618" t="s">
        <v>151</v>
      </c>
      <c r="Q1618" t="s">
        <v>160</v>
      </c>
      <c r="R1618">
        <v>207</v>
      </c>
      <c r="S1618" s="1">
        <v>45425</v>
      </c>
      <c r="T1618" s="1">
        <v>45508</v>
      </c>
      <c r="U1618">
        <v>1130</v>
      </c>
      <c r="V1618">
        <v>1315</v>
      </c>
      <c r="W1618" t="s">
        <v>45</v>
      </c>
      <c r="X1618" t="s">
        <v>129</v>
      </c>
      <c r="Y1618" t="s">
        <v>47</v>
      </c>
      <c r="Z1618" t="s">
        <v>129</v>
      </c>
      <c r="AA1618" t="s">
        <v>129</v>
      </c>
      <c r="AB1618" t="s">
        <v>129</v>
      </c>
      <c r="AC1618" t="s">
        <v>129</v>
      </c>
      <c r="AD1618">
        <v>0</v>
      </c>
      <c r="AE1618">
        <v>31</v>
      </c>
      <c r="AF1618">
        <v>30</v>
      </c>
      <c r="AG1618">
        <v>0</v>
      </c>
      <c r="AH1618">
        <v>0</v>
      </c>
      <c r="AI1618">
        <v>2</v>
      </c>
      <c r="AJ1618">
        <v>3</v>
      </c>
      <c r="AK1618">
        <v>3</v>
      </c>
      <c r="AL1618">
        <v>3</v>
      </c>
      <c r="AM1618">
        <v>3</v>
      </c>
      <c r="AR1618" t="s">
        <v>133</v>
      </c>
      <c r="AS1618">
        <v>4.2</v>
      </c>
      <c r="AT1618">
        <v>3</v>
      </c>
      <c r="AU1618">
        <f t="shared" si="660"/>
        <v>24</v>
      </c>
      <c r="AV1618">
        <f t="shared" si="661"/>
        <v>24</v>
      </c>
      <c r="AW1618">
        <f t="shared" si="662"/>
        <v>24</v>
      </c>
      <c r="AX1618">
        <f t="shared" si="663"/>
        <v>105</v>
      </c>
      <c r="AY1618">
        <f t="shared" si="664"/>
        <v>2520</v>
      </c>
      <c r="AZ1618">
        <f t="shared" si="665"/>
        <v>1</v>
      </c>
      <c r="BA1618">
        <f t="shared" si="666"/>
        <v>2520</v>
      </c>
      <c r="BB1618">
        <f t="shared" si="667"/>
        <v>2520</v>
      </c>
      <c r="BC1618">
        <f t="shared" si="668"/>
        <v>2250</v>
      </c>
      <c r="BD1618">
        <f t="shared" si="669"/>
        <v>45</v>
      </c>
      <c r="BE1618">
        <f t="shared" si="670"/>
        <v>1</v>
      </c>
      <c r="BF1618">
        <f t="shared" si="671"/>
        <v>1</v>
      </c>
      <c r="BG1618">
        <f t="shared" si="672"/>
        <v>50.4</v>
      </c>
      <c r="BH1618">
        <f t="shared" si="673"/>
        <v>42</v>
      </c>
      <c r="BI1618">
        <f t="shared" si="674"/>
        <v>93.75</v>
      </c>
      <c r="BJ1618">
        <f t="shared" si="675"/>
        <v>93.75</v>
      </c>
      <c r="BK1618">
        <f t="shared" si="676"/>
        <v>105</v>
      </c>
      <c r="BL1618" t="str">
        <f t="shared" si="677"/>
        <v/>
      </c>
      <c r="BM1618" t="str">
        <f t="shared" si="678"/>
        <v/>
      </c>
      <c r="BN1618" t="str">
        <f t="shared" si="679"/>
        <v/>
      </c>
      <c r="BO1618" t="str">
        <f t="shared" si="680"/>
        <v/>
      </c>
      <c r="BP1618">
        <f t="shared" si="681"/>
        <v>2</v>
      </c>
      <c r="BQ1618">
        <f t="shared" si="682"/>
        <v>20</v>
      </c>
      <c r="BR1618">
        <f t="shared" si="683"/>
        <v>1</v>
      </c>
      <c r="BS1618">
        <f t="shared" si="684"/>
        <v>32</v>
      </c>
      <c r="BT1618" t="str">
        <f t="shared" si="685"/>
        <v/>
      </c>
    </row>
    <row r="1619" spans="1:72">
      <c r="A1619">
        <v>202390</v>
      </c>
      <c r="B1619">
        <v>92860</v>
      </c>
      <c r="C1619" t="s">
        <v>123</v>
      </c>
      <c r="D1619">
        <v>300</v>
      </c>
      <c r="E1619" t="s">
        <v>191</v>
      </c>
      <c r="F1619">
        <v>1220</v>
      </c>
      <c r="G1619" t="s">
        <v>192</v>
      </c>
      <c r="H1619">
        <v>101</v>
      </c>
      <c r="K1619">
        <v>0</v>
      </c>
      <c r="L1619" t="s">
        <v>126</v>
      </c>
      <c r="M1619" t="s">
        <v>123</v>
      </c>
      <c r="N1619" t="s">
        <v>53</v>
      </c>
      <c r="O1619">
        <v>1</v>
      </c>
      <c r="P1619" t="s">
        <v>151</v>
      </c>
      <c r="Q1619" t="s">
        <v>194</v>
      </c>
      <c r="R1619">
        <v>104</v>
      </c>
      <c r="S1619" s="1">
        <v>45425</v>
      </c>
      <c r="T1619" s="1">
        <v>45508</v>
      </c>
      <c r="U1619">
        <v>1330</v>
      </c>
      <c r="V1619">
        <v>1645</v>
      </c>
      <c r="W1619" t="s">
        <v>129</v>
      </c>
      <c r="X1619" t="s">
        <v>46</v>
      </c>
      <c r="Y1619" t="s">
        <v>129</v>
      </c>
      <c r="Z1619" t="s">
        <v>50</v>
      </c>
      <c r="AA1619" t="s">
        <v>129</v>
      </c>
      <c r="AB1619" t="s">
        <v>129</v>
      </c>
      <c r="AC1619" t="s">
        <v>129</v>
      </c>
      <c r="AD1619">
        <v>0</v>
      </c>
      <c r="AE1619">
        <v>20</v>
      </c>
      <c r="AF1619">
        <v>30</v>
      </c>
      <c r="AG1619">
        <v>0</v>
      </c>
      <c r="AH1619">
        <v>0</v>
      </c>
      <c r="AI1619">
        <v>2</v>
      </c>
      <c r="AJ1619">
        <v>3</v>
      </c>
      <c r="AK1619">
        <v>3</v>
      </c>
      <c r="AL1619">
        <v>6</v>
      </c>
      <c r="AN1619">
        <v>6</v>
      </c>
      <c r="AR1619" t="s">
        <v>130</v>
      </c>
      <c r="AS1619">
        <v>7.8</v>
      </c>
      <c r="AT1619">
        <v>3</v>
      </c>
      <c r="AU1619">
        <f t="shared" si="660"/>
        <v>24</v>
      </c>
      <c r="AV1619">
        <f t="shared" si="661"/>
        <v>24</v>
      </c>
      <c r="AW1619">
        <f t="shared" si="662"/>
        <v>24</v>
      </c>
      <c r="AX1619">
        <f t="shared" si="663"/>
        <v>195</v>
      </c>
      <c r="AY1619">
        <f t="shared" si="664"/>
        <v>4680</v>
      </c>
      <c r="AZ1619">
        <f t="shared" si="665"/>
        <v>1</v>
      </c>
      <c r="BA1619">
        <f t="shared" si="666"/>
        <v>4680</v>
      </c>
      <c r="BB1619">
        <f t="shared" si="667"/>
        <v>4680</v>
      </c>
      <c r="BC1619">
        <f t="shared" si="668"/>
        <v>4500</v>
      </c>
      <c r="BD1619">
        <f t="shared" si="669"/>
        <v>90</v>
      </c>
      <c r="BE1619">
        <f t="shared" si="670"/>
        <v>1</v>
      </c>
      <c r="BF1619">
        <f t="shared" si="671"/>
        <v>1</v>
      </c>
      <c r="BG1619">
        <f t="shared" si="672"/>
        <v>93.6</v>
      </c>
      <c r="BH1619">
        <f t="shared" si="673"/>
        <v>78</v>
      </c>
      <c r="BI1619">
        <f t="shared" si="674"/>
        <v>187.5</v>
      </c>
      <c r="BJ1619">
        <f t="shared" si="675"/>
        <v>207.5</v>
      </c>
      <c r="BK1619">
        <f t="shared" si="676"/>
        <v>195</v>
      </c>
      <c r="BL1619" t="str">
        <f t="shared" si="677"/>
        <v/>
      </c>
      <c r="BM1619" t="str">
        <f t="shared" si="678"/>
        <v/>
      </c>
      <c r="BN1619" t="str">
        <f t="shared" si="679"/>
        <v/>
      </c>
      <c r="BO1619" t="str">
        <f t="shared" si="680"/>
        <v/>
      </c>
      <c r="BP1619">
        <f t="shared" si="681"/>
        <v>2</v>
      </c>
      <c r="BQ1619">
        <f t="shared" si="682"/>
        <v>20</v>
      </c>
      <c r="BR1619">
        <f t="shared" si="683"/>
        <v>1</v>
      </c>
      <c r="BS1619">
        <f t="shared" si="684"/>
        <v>32</v>
      </c>
      <c r="BT1619" t="str">
        <f t="shared" si="685"/>
        <v/>
      </c>
    </row>
    <row r="1620" spans="1:72">
      <c r="A1620">
        <v>202390</v>
      </c>
      <c r="B1620">
        <v>93025</v>
      </c>
      <c r="C1620" t="s">
        <v>123</v>
      </c>
      <c r="D1620">
        <v>300</v>
      </c>
      <c r="E1620" t="s">
        <v>191</v>
      </c>
      <c r="F1620">
        <v>1240</v>
      </c>
      <c r="G1620" t="s">
        <v>199</v>
      </c>
      <c r="H1620" t="s">
        <v>136</v>
      </c>
      <c r="I1620" t="s">
        <v>137</v>
      </c>
      <c r="J1620" t="s">
        <v>138</v>
      </c>
      <c r="K1620">
        <v>0</v>
      </c>
      <c r="L1620" t="s">
        <v>126</v>
      </c>
      <c r="M1620" t="s">
        <v>123</v>
      </c>
      <c r="N1620" t="s">
        <v>53</v>
      </c>
      <c r="O1620" t="s">
        <v>139</v>
      </c>
      <c r="P1620" t="s">
        <v>151</v>
      </c>
      <c r="Q1620" t="s">
        <v>141</v>
      </c>
      <c r="R1620" t="s">
        <v>141</v>
      </c>
      <c r="S1620" s="1">
        <v>45425</v>
      </c>
      <c r="T1620" s="1">
        <v>45508</v>
      </c>
      <c r="U1620" t="s">
        <v>129</v>
      </c>
      <c r="W1620" t="s">
        <v>129</v>
      </c>
      <c r="X1620" t="s">
        <v>129</v>
      </c>
      <c r="Y1620" t="s">
        <v>129</v>
      </c>
      <c r="Z1620" t="s">
        <v>129</v>
      </c>
      <c r="AA1620" t="s">
        <v>129</v>
      </c>
      <c r="AB1620" t="s">
        <v>129</v>
      </c>
      <c r="AC1620" t="s">
        <v>129</v>
      </c>
      <c r="AD1620">
        <v>0</v>
      </c>
      <c r="AE1620">
        <v>20</v>
      </c>
      <c r="AF1620">
        <v>30</v>
      </c>
      <c r="AG1620">
        <v>0</v>
      </c>
      <c r="AH1620">
        <v>0</v>
      </c>
      <c r="AI1620">
        <v>2</v>
      </c>
      <c r="AJ1620">
        <v>3</v>
      </c>
      <c r="AK1620">
        <v>3</v>
      </c>
      <c r="AL1620">
        <v>6</v>
      </c>
      <c r="AN1620">
        <v>6</v>
      </c>
      <c r="AP1620" t="s">
        <v>138</v>
      </c>
      <c r="AR1620" t="s">
        <v>130</v>
      </c>
      <c r="AS1620">
        <v>7.8</v>
      </c>
      <c r="AT1620">
        <v>3</v>
      </c>
      <c r="AU1620">
        <f t="shared" si="660"/>
        <v>0</v>
      </c>
      <c r="AV1620">
        <f t="shared" si="661"/>
        <v>0</v>
      </c>
      <c r="AW1620">
        <f t="shared" si="662"/>
        <v>0</v>
      </c>
      <c r="AX1620" t="str">
        <f t="shared" si="663"/>
        <v/>
      </c>
      <c r="AY1620" t="str">
        <f t="shared" si="664"/>
        <v/>
      </c>
      <c r="AZ1620">
        <f t="shared" si="665"/>
        <v>1</v>
      </c>
      <c r="BA1620" t="str">
        <f t="shared" si="666"/>
        <v/>
      </c>
      <c r="BB1620">
        <f t="shared" si="667"/>
        <v>0</v>
      </c>
      <c r="BC1620">
        <f t="shared" si="668"/>
        <v>0</v>
      </c>
      <c r="BD1620">
        <f t="shared" si="669"/>
        <v>90</v>
      </c>
      <c r="BE1620">
        <f t="shared" si="670"/>
        <v>0</v>
      </c>
      <c r="BF1620">
        <f t="shared" si="671"/>
        <v>0</v>
      </c>
      <c r="BG1620">
        <f t="shared" si="672"/>
        <v>0</v>
      </c>
      <c r="BH1620">
        <f t="shared" si="673"/>
        <v>0</v>
      </c>
      <c r="BI1620" t="str">
        <f t="shared" si="674"/>
        <v/>
      </c>
      <c r="BJ1620" t="str">
        <f t="shared" si="675"/>
        <v/>
      </c>
      <c r="BK1620" t="str">
        <f t="shared" si="676"/>
        <v/>
      </c>
      <c r="BL1620" t="str">
        <f t="shared" si="677"/>
        <v/>
      </c>
      <c r="BM1620" t="str">
        <f t="shared" si="678"/>
        <v/>
      </c>
      <c r="BN1620" t="str">
        <f t="shared" si="679"/>
        <v/>
      </c>
      <c r="BO1620" t="str">
        <f t="shared" si="680"/>
        <v/>
      </c>
      <c r="BP1620">
        <f t="shared" si="681"/>
        <v>2</v>
      </c>
      <c r="BQ1620">
        <f t="shared" si="682"/>
        <v>20</v>
      </c>
      <c r="BR1620">
        <f t="shared" si="683"/>
        <v>1</v>
      </c>
      <c r="BS1620">
        <f t="shared" si="684"/>
        <v>32</v>
      </c>
      <c r="BT1620" t="str">
        <f t="shared" si="685"/>
        <v/>
      </c>
    </row>
    <row r="1621" spans="1:72">
      <c r="A1621">
        <v>202390</v>
      </c>
      <c r="B1621">
        <v>93550</v>
      </c>
      <c r="C1621" t="s">
        <v>123</v>
      </c>
      <c r="D1621">
        <v>300</v>
      </c>
      <c r="E1621" t="s">
        <v>191</v>
      </c>
      <c r="F1621">
        <v>1240</v>
      </c>
      <c r="G1621" t="s">
        <v>199</v>
      </c>
      <c r="H1621" t="s">
        <v>168</v>
      </c>
      <c r="I1621" t="s">
        <v>137</v>
      </c>
      <c r="J1621" t="s">
        <v>138</v>
      </c>
      <c r="K1621">
        <v>0</v>
      </c>
      <c r="L1621" t="s">
        <v>126</v>
      </c>
      <c r="M1621" t="s">
        <v>123</v>
      </c>
      <c r="N1621" t="s">
        <v>53</v>
      </c>
      <c r="O1621" t="s">
        <v>139</v>
      </c>
      <c r="P1621" t="s">
        <v>151</v>
      </c>
      <c r="Q1621" t="s">
        <v>141</v>
      </c>
      <c r="R1621" t="s">
        <v>141</v>
      </c>
      <c r="S1621" s="1">
        <v>45425</v>
      </c>
      <c r="T1621" s="1">
        <v>45508</v>
      </c>
      <c r="U1621" t="s">
        <v>129</v>
      </c>
      <c r="W1621" t="s">
        <v>129</v>
      </c>
      <c r="X1621" t="s">
        <v>129</v>
      </c>
      <c r="Y1621" t="s">
        <v>129</v>
      </c>
      <c r="Z1621" t="s">
        <v>129</v>
      </c>
      <c r="AA1621" t="s">
        <v>129</v>
      </c>
      <c r="AB1621" t="s">
        <v>129</v>
      </c>
      <c r="AC1621" t="s">
        <v>129</v>
      </c>
      <c r="AD1621">
        <v>0</v>
      </c>
      <c r="AE1621">
        <v>20</v>
      </c>
      <c r="AF1621">
        <v>30</v>
      </c>
      <c r="AG1621">
        <v>0</v>
      </c>
      <c r="AH1621">
        <v>0</v>
      </c>
      <c r="AI1621">
        <v>2</v>
      </c>
      <c r="AJ1621">
        <v>3</v>
      </c>
      <c r="AK1621">
        <v>3</v>
      </c>
      <c r="AL1621">
        <v>6</v>
      </c>
      <c r="AN1621">
        <v>6</v>
      </c>
      <c r="AP1621" t="s">
        <v>138</v>
      </c>
      <c r="AR1621" t="s">
        <v>130</v>
      </c>
      <c r="AS1621">
        <v>7.8</v>
      </c>
      <c r="AT1621">
        <v>3</v>
      </c>
      <c r="AU1621">
        <f t="shared" si="660"/>
        <v>0</v>
      </c>
      <c r="AV1621">
        <f t="shared" si="661"/>
        <v>0</v>
      </c>
      <c r="AW1621">
        <f t="shared" si="662"/>
        <v>0</v>
      </c>
      <c r="AX1621" t="str">
        <f t="shared" si="663"/>
        <v/>
      </c>
      <c r="AY1621" t="str">
        <f t="shared" si="664"/>
        <v/>
      </c>
      <c r="AZ1621">
        <f t="shared" si="665"/>
        <v>1</v>
      </c>
      <c r="BA1621" t="str">
        <f t="shared" si="666"/>
        <v/>
      </c>
      <c r="BB1621">
        <f t="shared" si="667"/>
        <v>0</v>
      </c>
      <c r="BC1621">
        <f t="shared" si="668"/>
        <v>0</v>
      </c>
      <c r="BD1621">
        <f t="shared" si="669"/>
        <v>90</v>
      </c>
      <c r="BE1621">
        <f t="shared" si="670"/>
        <v>0</v>
      </c>
      <c r="BF1621">
        <f t="shared" si="671"/>
        <v>0</v>
      </c>
      <c r="BG1621">
        <f t="shared" si="672"/>
        <v>0</v>
      </c>
      <c r="BH1621">
        <f t="shared" si="673"/>
        <v>0</v>
      </c>
      <c r="BI1621" t="str">
        <f t="shared" si="674"/>
        <v/>
      </c>
      <c r="BJ1621" t="str">
        <f t="shared" si="675"/>
        <v/>
      </c>
      <c r="BK1621" t="str">
        <f t="shared" si="676"/>
        <v/>
      </c>
      <c r="BL1621" t="str">
        <f t="shared" si="677"/>
        <v/>
      </c>
      <c r="BM1621" t="str">
        <f t="shared" si="678"/>
        <v/>
      </c>
      <c r="BN1621" t="str">
        <f t="shared" si="679"/>
        <v/>
      </c>
      <c r="BO1621" t="str">
        <f t="shared" si="680"/>
        <v/>
      </c>
      <c r="BP1621">
        <f t="shared" si="681"/>
        <v>2</v>
      </c>
      <c r="BQ1621">
        <f t="shared" si="682"/>
        <v>20</v>
      </c>
      <c r="BR1621">
        <f t="shared" si="683"/>
        <v>1</v>
      </c>
      <c r="BS1621">
        <f t="shared" si="684"/>
        <v>32</v>
      </c>
      <c r="BT1621" t="str">
        <f t="shared" si="685"/>
        <v/>
      </c>
    </row>
    <row r="1622" spans="1:72">
      <c r="A1622">
        <v>202390</v>
      </c>
      <c r="B1622">
        <v>93860</v>
      </c>
      <c r="C1622" t="s">
        <v>123</v>
      </c>
      <c r="D1622">
        <v>300</v>
      </c>
      <c r="E1622" t="s">
        <v>191</v>
      </c>
      <c r="F1622">
        <v>1240</v>
      </c>
      <c r="G1622" t="s">
        <v>199</v>
      </c>
      <c r="H1622" t="s">
        <v>170</v>
      </c>
      <c r="I1622" t="s">
        <v>137</v>
      </c>
      <c r="J1622" t="s">
        <v>138</v>
      </c>
      <c r="K1622">
        <v>0</v>
      </c>
      <c r="L1622" t="s">
        <v>126</v>
      </c>
      <c r="M1622" t="s">
        <v>123</v>
      </c>
      <c r="N1622" t="s">
        <v>53</v>
      </c>
      <c r="O1622" t="s">
        <v>139</v>
      </c>
      <c r="P1622" t="s">
        <v>151</v>
      </c>
      <c r="Q1622" t="s">
        <v>141</v>
      </c>
      <c r="R1622" t="s">
        <v>141</v>
      </c>
      <c r="S1622" s="1">
        <v>45425</v>
      </c>
      <c r="T1622" s="1">
        <v>45508</v>
      </c>
      <c r="U1622" t="s">
        <v>129</v>
      </c>
      <c r="W1622" t="s">
        <v>129</v>
      </c>
      <c r="X1622" t="s">
        <v>129</v>
      </c>
      <c r="Y1622" t="s">
        <v>129</v>
      </c>
      <c r="Z1622" t="s">
        <v>129</v>
      </c>
      <c r="AA1622" t="s">
        <v>129</v>
      </c>
      <c r="AB1622" t="s">
        <v>129</v>
      </c>
      <c r="AC1622" t="s">
        <v>129</v>
      </c>
      <c r="AD1622">
        <v>0</v>
      </c>
      <c r="AE1622">
        <v>20</v>
      </c>
      <c r="AF1622">
        <v>30</v>
      </c>
      <c r="AG1622">
        <v>0</v>
      </c>
      <c r="AH1622">
        <v>0</v>
      </c>
      <c r="AI1622">
        <v>2</v>
      </c>
      <c r="AJ1622">
        <v>3</v>
      </c>
      <c r="AK1622">
        <v>3</v>
      </c>
      <c r="AL1622">
        <v>6</v>
      </c>
      <c r="AN1622">
        <v>6</v>
      </c>
      <c r="AP1622" t="s">
        <v>138</v>
      </c>
      <c r="AR1622" t="s">
        <v>130</v>
      </c>
      <c r="AS1622">
        <v>3.75</v>
      </c>
      <c r="AT1622">
        <v>3</v>
      </c>
      <c r="AU1622">
        <f t="shared" si="660"/>
        <v>0</v>
      </c>
      <c r="AV1622">
        <f t="shared" si="661"/>
        <v>0</v>
      </c>
      <c r="AW1622">
        <f t="shared" si="662"/>
        <v>0</v>
      </c>
      <c r="AX1622" t="str">
        <f t="shared" si="663"/>
        <v/>
      </c>
      <c r="AY1622" t="str">
        <f t="shared" si="664"/>
        <v/>
      </c>
      <c r="AZ1622">
        <f t="shared" si="665"/>
        <v>1</v>
      </c>
      <c r="BA1622" t="str">
        <f t="shared" si="666"/>
        <v/>
      </c>
      <c r="BB1622">
        <f t="shared" si="667"/>
        <v>0</v>
      </c>
      <c r="BC1622">
        <f t="shared" si="668"/>
        <v>0</v>
      </c>
      <c r="BD1622">
        <f t="shared" si="669"/>
        <v>90</v>
      </c>
      <c r="BE1622">
        <f t="shared" si="670"/>
        <v>0</v>
      </c>
      <c r="BF1622">
        <f t="shared" si="671"/>
        <v>0</v>
      </c>
      <c r="BG1622">
        <f t="shared" si="672"/>
        <v>0</v>
      </c>
      <c r="BH1622">
        <f t="shared" si="673"/>
        <v>0</v>
      </c>
      <c r="BI1622" t="str">
        <f t="shared" si="674"/>
        <v/>
      </c>
      <c r="BJ1622" t="str">
        <f t="shared" si="675"/>
        <v/>
      </c>
      <c r="BK1622" t="str">
        <f t="shared" si="676"/>
        <v/>
      </c>
      <c r="BL1622" t="str">
        <f t="shared" si="677"/>
        <v/>
      </c>
      <c r="BM1622" t="str">
        <f t="shared" si="678"/>
        <v/>
      </c>
      <c r="BN1622" t="str">
        <f t="shared" si="679"/>
        <v/>
      </c>
      <c r="BO1622" t="str">
        <f t="shared" si="680"/>
        <v/>
      </c>
      <c r="BP1622">
        <f t="shared" si="681"/>
        <v>2</v>
      </c>
      <c r="BQ1622">
        <f t="shared" si="682"/>
        <v>20</v>
      </c>
      <c r="BR1622">
        <f t="shared" si="683"/>
        <v>1</v>
      </c>
      <c r="BS1622">
        <f t="shared" si="684"/>
        <v>32</v>
      </c>
      <c r="BT1622" t="str">
        <f t="shared" si="685"/>
        <v/>
      </c>
    </row>
    <row r="1623" spans="1:72">
      <c r="A1623">
        <v>202390</v>
      </c>
      <c r="B1623">
        <v>93696</v>
      </c>
      <c r="C1623" t="s">
        <v>123</v>
      </c>
      <c r="D1623">
        <v>300</v>
      </c>
      <c r="E1623" t="s">
        <v>191</v>
      </c>
      <c r="F1623">
        <v>1320</v>
      </c>
      <c r="G1623" t="s">
        <v>202</v>
      </c>
      <c r="H1623">
        <v>301</v>
      </c>
      <c r="K1623">
        <v>0</v>
      </c>
      <c r="L1623" t="s">
        <v>126</v>
      </c>
      <c r="M1623" t="s">
        <v>123</v>
      </c>
      <c r="N1623" t="s">
        <v>53</v>
      </c>
      <c r="O1623">
        <v>3</v>
      </c>
      <c r="P1623" t="s">
        <v>151</v>
      </c>
      <c r="Q1623" t="s">
        <v>196</v>
      </c>
      <c r="R1623">
        <v>104</v>
      </c>
      <c r="S1623" s="1">
        <v>45425</v>
      </c>
      <c r="T1623" s="1">
        <v>45508</v>
      </c>
      <c r="U1623">
        <v>1130</v>
      </c>
      <c r="V1623">
        <v>1445</v>
      </c>
      <c r="W1623" t="s">
        <v>45</v>
      </c>
      <c r="X1623" t="s">
        <v>129</v>
      </c>
      <c r="Y1623" t="s">
        <v>47</v>
      </c>
      <c r="Z1623" t="s">
        <v>129</v>
      </c>
      <c r="AA1623" t="s">
        <v>129</v>
      </c>
      <c r="AB1623" t="s">
        <v>129</v>
      </c>
      <c r="AC1623" t="s">
        <v>129</v>
      </c>
      <c r="AD1623">
        <v>0</v>
      </c>
      <c r="AE1623">
        <v>15</v>
      </c>
      <c r="AF1623">
        <v>30</v>
      </c>
      <c r="AG1623">
        <v>0</v>
      </c>
      <c r="AH1623">
        <v>0</v>
      </c>
      <c r="AI1623">
        <v>2</v>
      </c>
      <c r="AJ1623">
        <v>3</v>
      </c>
      <c r="AK1623">
        <v>3</v>
      </c>
      <c r="AL1623">
        <v>6</v>
      </c>
      <c r="AN1623">
        <v>6</v>
      </c>
      <c r="AR1623" t="s">
        <v>130</v>
      </c>
      <c r="AS1623">
        <v>7.8</v>
      </c>
      <c r="AT1623">
        <v>3</v>
      </c>
      <c r="AU1623">
        <f t="shared" si="660"/>
        <v>24</v>
      </c>
      <c r="AV1623">
        <f t="shared" si="661"/>
        <v>24</v>
      </c>
      <c r="AW1623">
        <f t="shared" si="662"/>
        <v>24</v>
      </c>
      <c r="AX1623">
        <f t="shared" si="663"/>
        <v>195</v>
      </c>
      <c r="AY1623">
        <f t="shared" si="664"/>
        <v>4680</v>
      </c>
      <c r="AZ1623">
        <f t="shared" si="665"/>
        <v>1</v>
      </c>
      <c r="BA1623">
        <f t="shared" si="666"/>
        <v>4680</v>
      </c>
      <c r="BB1623">
        <f t="shared" si="667"/>
        <v>4680</v>
      </c>
      <c r="BC1623">
        <f t="shared" si="668"/>
        <v>4500</v>
      </c>
      <c r="BD1623">
        <f t="shared" si="669"/>
        <v>90</v>
      </c>
      <c r="BE1623">
        <f t="shared" si="670"/>
        <v>1</v>
      </c>
      <c r="BF1623">
        <f t="shared" si="671"/>
        <v>1</v>
      </c>
      <c r="BG1623">
        <f t="shared" si="672"/>
        <v>93.6</v>
      </c>
      <c r="BH1623">
        <f t="shared" si="673"/>
        <v>78</v>
      </c>
      <c r="BI1623">
        <f t="shared" si="674"/>
        <v>187.5</v>
      </c>
      <c r="BJ1623">
        <f t="shared" si="675"/>
        <v>207.5</v>
      </c>
      <c r="BK1623">
        <f t="shared" si="676"/>
        <v>195</v>
      </c>
      <c r="BL1623" t="str">
        <f t="shared" si="677"/>
        <v/>
      </c>
      <c r="BM1623" t="str">
        <f t="shared" si="678"/>
        <v/>
      </c>
      <c r="BN1623" t="str">
        <f t="shared" si="679"/>
        <v/>
      </c>
      <c r="BO1623" t="str">
        <f t="shared" si="680"/>
        <v/>
      </c>
      <c r="BP1623">
        <f t="shared" si="681"/>
        <v>2</v>
      </c>
      <c r="BQ1623">
        <f t="shared" si="682"/>
        <v>20</v>
      </c>
      <c r="BR1623">
        <f t="shared" si="683"/>
        <v>1</v>
      </c>
      <c r="BS1623">
        <f t="shared" si="684"/>
        <v>32</v>
      </c>
      <c r="BT1623" t="str">
        <f t="shared" si="685"/>
        <v/>
      </c>
    </row>
    <row r="1624" spans="1:72">
      <c r="A1624">
        <v>202390</v>
      </c>
      <c r="B1624">
        <v>93854</v>
      </c>
      <c r="C1624" t="s">
        <v>123</v>
      </c>
      <c r="D1624">
        <v>300</v>
      </c>
      <c r="E1624" t="s">
        <v>191</v>
      </c>
      <c r="F1624">
        <v>1320</v>
      </c>
      <c r="G1624" t="s">
        <v>202</v>
      </c>
      <c r="H1624">
        <v>302</v>
      </c>
      <c r="K1624">
        <v>0</v>
      </c>
      <c r="L1624" t="s">
        <v>126</v>
      </c>
      <c r="M1624" t="s">
        <v>123</v>
      </c>
      <c r="N1624" t="s">
        <v>53</v>
      </c>
      <c r="O1624">
        <v>3</v>
      </c>
      <c r="P1624" t="s">
        <v>151</v>
      </c>
      <c r="Q1624" t="s">
        <v>196</v>
      </c>
      <c r="R1624">
        <v>104</v>
      </c>
      <c r="S1624" s="1">
        <v>45425</v>
      </c>
      <c r="T1624" s="1">
        <v>45508</v>
      </c>
      <c r="U1624">
        <v>930</v>
      </c>
      <c r="V1624">
        <v>1245</v>
      </c>
      <c r="W1624" t="s">
        <v>129</v>
      </c>
      <c r="X1624" t="s">
        <v>46</v>
      </c>
      <c r="Y1624" t="s">
        <v>129</v>
      </c>
      <c r="Z1624" t="s">
        <v>50</v>
      </c>
      <c r="AA1624" t="s">
        <v>129</v>
      </c>
      <c r="AB1624" t="s">
        <v>129</v>
      </c>
      <c r="AC1624" t="s">
        <v>129</v>
      </c>
      <c r="AD1624">
        <v>0</v>
      </c>
      <c r="AE1624">
        <v>15</v>
      </c>
      <c r="AF1624">
        <v>30</v>
      </c>
      <c r="AG1624">
        <v>0</v>
      </c>
      <c r="AH1624">
        <v>0</v>
      </c>
      <c r="AI1624">
        <v>2</v>
      </c>
      <c r="AJ1624">
        <v>3</v>
      </c>
      <c r="AK1624">
        <v>3</v>
      </c>
      <c r="AL1624">
        <v>6</v>
      </c>
      <c r="AN1624">
        <v>6</v>
      </c>
      <c r="AR1624" t="s">
        <v>130</v>
      </c>
      <c r="AS1624">
        <v>7.8</v>
      </c>
      <c r="AT1624">
        <v>3</v>
      </c>
      <c r="AU1624">
        <f t="shared" si="660"/>
        <v>24</v>
      </c>
      <c r="AV1624">
        <f t="shared" si="661"/>
        <v>24</v>
      </c>
      <c r="AW1624">
        <f t="shared" si="662"/>
        <v>24</v>
      </c>
      <c r="AX1624">
        <f t="shared" si="663"/>
        <v>195</v>
      </c>
      <c r="AY1624">
        <f t="shared" si="664"/>
        <v>4680</v>
      </c>
      <c r="AZ1624">
        <f t="shared" si="665"/>
        <v>1</v>
      </c>
      <c r="BA1624">
        <f t="shared" si="666"/>
        <v>4680</v>
      </c>
      <c r="BB1624">
        <f t="shared" si="667"/>
        <v>4680</v>
      </c>
      <c r="BC1624">
        <f t="shared" si="668"/>
        <v>4500</v>
      </c>
      <c r="BD1624">
        <f t="shared" si="669"/>
        <v>90</v>
      </c>
      <c r="BE1624">
        <f t="shared" si="670"/>
        <v>1</v>
      </c>
      <c r="BF1624">
        <f t="shared" si="671"/>
        <v>1</v>
      </c>
      <c r="BG1624">
        <f t="shared" si="672"/>
        <v>93.6</v>
      </c>
      <c r="BH1624">
        <f t="shared" si="673"/>
        <v>78</v>
      </c>
      <c r="BI1624">
        <f t="shared" si="674"/>
        <v>187.5</v>
      </c>
      <c r="BJ1624">
        <f t="shared" si="675"/>
        <v>207.5</v>
      </c>
      <c r="BK1624">
        <f t="shared" si="676"/>
        <v>195</v>
      </c>
      <c r="BL1624" t="str">
        <f t="shared" si="677"/>
        <v/>
      </c>
      <c r="BM1624" t="str">
        <f t="shared" si="678"/>
        <v/>
      </c>
      <c r="BN1624" t="str">
        <f t="shared" si="679"/>
        <v/>
      </c>
      <c r="BO1624" t="str">
        <f t="shared" si="680"/>
        <v/>
      </c>
      <c r="BP1624">
        <f t="shared" si="681"/>
        <v>2</v>
      </c>
      <c r="BQ1624">
        <f t="shared" si="682"/>
        <v>20</v>
      </c>
      <c r="BR1624">
        <f t="shared" si="683"/>
        <v>1</v>
      </c>
      <c r="BS1624">
        <f t="shared" si="684"/>
        <v>32</v>
      </c>
      <c r="BT1624" t="str">
        <f t="shared" si="685"/>
        <v/>
      </c>
    </row>
    <row r="1625" spans="1:72">
      <c r="A1625">
        <v>202390</v>
      </c>
      <c r="B1625">
        <v>93593</v>
      </c>
      <c r="C1625" t="s">
        <v>123</v>
      </c>
      <c r="D1625">
        <v>300</v>
      </c>
      <c r="E1625" t="s">
        <v>191</v>
      </c>
      <c r="F1625">
        <v>1410</v>
      </c>
      <c r="G1625" t="s">
        <v>204</v>
      </c>
      <c r="H1625">
        <v>101</v>
      </c>
      <c r="K1625">
        <v>0</v>
      </c>
      <c r="L1625" t="s">
        <v>126</v>
      </c>
      <c r="M1625" t="s">
        <v>123</v>
      </c>
      <c r="N1625" t="s">
        <v>53</v>
      </c>
      <c r="O1625">
        <v>1</v>
      </c>
      <c r="P1625" t="s">
        <v>151</v>
      </c>
      <c r="Q1625" t="s">
        <v>194</v>
      </c>
      <c r="R1625">
        <v>105</v>
      </c>
      <c r="S1625" s="1">
        <v>45425</v>
      </c>
      <c r="T1625" s="1">
        <v>45508</v>
      </c>
      <c r="U1625">
        <v>930</v>
      </c>
      <c r="V1625">
        <v>1245</v>
      </c>
      <c r="W1625" t="s">
        <v>45</v>
      </c>
      <c r="X1625" t="s">
        <v>129</v>
      </c>
      <c r="Y1625" t="s">
        <v>47</v>
      </c>
      <c r="Z1625" t="s">
        <v>129</v>
      </c>
      <c r="AA1625" t="s">
        <v>129</v>
      </c>
      <c r="AB1625" t="s">
        <v>129</v>
      </c>
      <c r="AC1625" t="s">
        <v>129</v>
      </c>
      <c r="AD1625">
        <v>0</v>
      </c>
      <c r="AE1625">
        <v>12</v>
      </c>
      <c r="AF1625">
        <v>30</v>
      </c>
      <c r="AG1625">
        <v>0</v>
      </c>
      <c r="AH1625">
        <v>0</v>
      </c>
      <c r="AI1625">
        <v>2</v>
      </c>
      <c r="AJ1625">
        <v>3</v>
      </c>
      <c r="AK1625">
        <v>3</v>
      </c>
      <c r="AL1625">
        <v>6</v>
      </c>
      <c r="AN1625">
        <v>6</v>
      </c>
      <c r="AR1625" t="s">
        <v>130</v>
      </c>
      <c r="AS1625">
        <v>7.8</v>
      </c>
      <c r="AT1625">
        <v>3</v>
      </c>
      <c r="AU1625">
        <f t="shared" si="660"/>
        <v>24</v>
      </c>
      <c r="AV1625">
        <f t="shared" si="661"/>
        <v>24</v>
      </c>
      <c r="AW1625">
        <f t="shared" si="662"/>
        <v>24</v>
      </c>
      <c r="AX1625">
        <f t="shared" si="663"/>
        <v>195</v>
      </c>
      <c r="AY1625">
        <f t="shared" si="664"/>
        <v>4680</v>
      </c>
      <c r="AZ1625">
        <f t="shared" si="665"/>
        <v>1</v>
      </c>
      <c r="BA1625">
        <f t="shared" si="666"/>
        <v>4680</v>
      </c>
      <c r="BB1625">
        <f t="shared" si="667"/>
        <v>4680</v>
      </c>
      <c r="BC1625">
        <f t="shared" si="668"/>
        <v>4500</v>
      </c>
      <c r="BD1625">
        <f t="shared" si="669"/>
        <v>90</v>
      </c>
      <c r="BE1625">
        <f t="shared" si="670"/>
        <v>1</v>
      </c>
      <c r="BF1625">
        <f t="shared" si="671"/>
        <v>1</v>
      </c>
      <c r="BG1625">
        <f t="shared" si="672"/>
        <v>93.6</v>
      </c>
      <c r="BH1625">
        <f t="shared" si="673"/>
        <v>78</v>
      </c>
      <c r="BI1625">
        <f t="shared" si="674"/>
        <v>187.5</v>
      </c>
      <c r="BJ1625">
        <f t="shared" si="675"/>
        <v>207.5</v>
      </c>
      <c r="BK1625">
        <f t="shared" si="676"/>
        <v>195</v>
      </c>
      <c r="BL1625" t="str">
        <f t="shared" si="677"/>
        <v/>
      </c>
      <c r="BM1625" t="str">
        <f t="shared" si="678"/>
        <v/>
      </c>
      <c r="BN1625" t="str">
        <f t="shared" si="679"/>
        <v/>
      </c>
      <c r="BO1625" t="str">
        <f t="shared" si="680"/>
        <v/>
      </c>
      <c r="BP1625">
        <f t="shared" si="681"/>
        <v>2</v>
      </c>
      <c r="BQ1625">
        <f t="shared" si="682"/>
        <v>20</v>
      </c>
      <c r="BR1625">
        <f t="shared" si="683"/>
        <v>1</v>
      </c>
      <c r="BS1625">
        <f t="shared" si="684"/>
        <v>32</v>
      </c>
      <c r="BT1625" t="str">
        <f t="shared" si="685"/>
        <v/>
      </c>
    </row>
    <row r="1626" spans="1:72">
      <c r="A1626">
        <v>202390</v>
      </c>
      <c r="B1626">
        <v>93869</v>
      </c>
      <c r="C1626" t="s">
        <v>123</v>
      </c>
      <c r="D1626">
        <v>300</v>
      </c>
      <c r="E1626" t="s">
        <v>191</v>
      </c>
      <c r="F1626">
        <v>1410</v>
      </c>
      <c r="G1626" t="s">
        <v>204</v>
      </c>
      <c r="H1626">
        <v>102</v>
      </c>
      <c r="K1626">
        <v>0</v>
      </c>
      <c r="L1626" t="s">
        <v>126</v>
      </c>
      <c r="M1626" t="s">
        <v>123</v>
      </c>
      <c r="N1626" t="s">
        <v>53</v>
      </c>
      <c r="O1626">
        <v>1</v>
      </c>
      <c r="P1626" t="s">
        <v>151</v>
      </c>
      <c r="Q1626" t="s">
        <v>194</v>
      </c>
      <c r="R1626">
        <v>105</v>
      </c>
      <c r="S1626" s="1">
        <v>45425</v>
      </c>
      <c r="T1626" s="1">
        <v>45508</v>
      </c>
      <c r="U1626">
        <v>1330</v>
      </c>
      <c r="V1626">
        <v>1615</v>
      </c>
      <c r="W1626" t="s">
        <v>45</v>
      </c>
      <c r="X1626" t="s">
        <v>129</v>
      </c>
      <c r="Y1626" t="s">
        <v>47</v>
      </c>
      <c r="Z1626" t="s">
        <v>129</v>
      </c>
      <c r="AA1626" t="s">
        <v>129</v>
      </c>
      <c r="AB1626" t="s">
        <v>129</v>
      </c>
      <c r="AC1626" t="s">
        <v>129</v>
      </c>
      <c r="AD1626">
        <v>0</v>
      </c>
      <c r="AE1626">
        <v>12</v>
      </c>
      <c r="AF1626">
        <v>30</v>
      </c>
      <c r="AG1626">
        <v>0</v>
      </c>
      <c r="AH1626">
        <v>0</v>
      </c>
      <c r="AI1626">
        <v>2</v>
      </c>
      <c r="AJ1626">
        <v>3</v>
      </c>
      <c r="AK1626">
        <v>3</v>
      </c>
      <c r="AL1626">
        <v>6</v>
      </c>
      <c r="AN1626">
        <v>6</v>
      </c>
      <c r="AR1626" t="s">
        <v>130</v>
      </c>
      <c r="AS1626">
        <v>6.6</v>
      </c>
      <c r="AT1626">
        <v>3</v>
      </c>
      <c r="AU1626">
        <f t="shared" si="660"/>
        <v>24</v>
      </c>
      <c r="AV1626">
        <f t="shared" si="661"/>
        <v>24</v>
      </c>
      <c r="AW1626">
        <f t="shared" si="662"/>
        <v>24</v>
      </c>
      <c r="AX1626">
        <f t="shared" si="663"/>
        <v>165</v>
      </c>
      <c r="AY1626">
        <f t="shared" si="664"/>
        <v>3960</v>
      </c>
      <c r="AZ1626">
        <f t="shared" si="665"/>
        <v>1</v>
      </c>
      <c r="BA1626">
        <f t="shared" si="666"/>
        <v>3960</v>
      </c>
      <c r="BB1626">
        <f t="shared" si="667"/>
        <v>3960</v>
      </c>
      <c r="BC1626">
        <f t="shared" si="668"/>
        <v>4500</v>
      </c>
      <c r="BD1626">
        <f t="shared" si="669"/>
        <v>90</v>
      </c>
      <c r="BE1626">
        <f t="shared" si="670"/>
        <v>1</v>
      </c>
      <c r="BF1626">
        <f t="shared" si="671"/>
        <v>1</v>
      </c>
      <c r="BG1626">
        <f t="shared" si="672"/>
        <v>79.2</v>
      </c>
      <c r="BH1626">
        <f t="shared" si="673"/>
        <v>66</v>
      </c>
      <c r="BI1626">
        <f t="shared" si="674"/>
        <v>187.5</v>
      </c>
      <c r="BJ1626">
        <f t="shared" si="675"/>
        <v>207.5</v>
      </c>
      <c r="BK1626">
        <f t="shared" si="676"/>
        <v>195</v>
      </c>
      <c r="BL1626">
        <f t="shared" si="677"/>
        <v>1645</v>
      </c>
      <c r="BM1626">
        <f t="shared" si="678"/>
        <v>11</v>
      </c>
      <c r="BN1626" t="str">
        <f t="shared" si="679"/>
        <v/>
      </c>
      <c r="BO1626" t="str">
        <f t="shared" si="680"/>
        <v/>
      </c>
      <c r="BP1626">
        <f t="shared" si="681"/>
        <v>2</v>
      </c>
      <c r="BQ1626">
        <f t="shared" si="682"/>
        <v>20</v>
      </c>
      <c r="BR1626">
        <f t="shared" si="683"/>
        <v>1</v>
      </c>
      <c r="BS1626">
        <f t="shared" si="684"/>
        <v>32</v>
      </c>
      <c r="BT1626" t="str">
        <f t="shared" si="685"/>
        <v/>
      </c>
    </row>
    <row r="1627" spans="1:72">
      <c r="A1627">
        <v>202390</v>
      </c>
      <c r="B1627">
        <v>93414</v>
      </c>
      <c r="C1627" t="s">
        <v>123</v>
      </c>
      <c r="D1627">
        <v>300</v>
      </c>
      <c r="E1627" t="s">
        <v>191</v>
      </c>
      <c r="F1627">
        <v>1410</v>
      </c>
      <c r="G1627" t="s">
        <v>204</v>
      </c>
      <c r="H1627">
        <v>201</v>
      </c>
      <c r="K1627">
        <v>0</v>
      </c>
      <c r="L1627" t="s">
        <v>126</v>
      </c>
      <c r="M1627" t="s">
        <v>123</v>
      </c>
      <c r="N1627" t="s">
        <v>53</v>
      </c>
      <c r="O1627">
        <v>2</v>
      </c>
      <c r="P1627" t="s">
        <v>151</v>
      </c>
      <c r="Q1627" t="s">
        <v>137</v>
      </c>
      <c r="R1627">
        <v>111</v>
      </c>
      <c r="S1627" s="1">
        <v>45425</v>
      </c>
      <c r="T1627" s="1">
        <v>45508</v>
      </c>
      <c r="U1627">
        <v>1130</v>
      </c>
      <c r="V1627">
        <v>1445</v>
      </c>
      <c r="W1627" t="s">
        <v>129</v>
      </c>
      <c r="X1627" t="s">
        <v>46</v>
      </c>
      <c r="Y1627" t="s">
        <v>129</v>
      </c>
      <c r="Z1627" t="s">
        <v>50</v>
      </c>
      <c r="AA1627" t="s">
        <v>129</v>
      </c>
      <c r="AB1627" t="s">
        <v>129</v>
      </c>
      <c r="AC1627" t="s">
        <v>129</v>
      </c>
      <c r="AD1627">
        <v>0</v>
      </c>
      <c r="AE1627">
        <v>12</v>
      </c>
      <c r="AF1627">
        <v>30</v>
      </c>
      <c r="AG1627">
        <v>0</v>
      </c>
      <c r="AH1627">
        <v>0</v>
      </c>
      <c r="AI1627">
        <v>2</v>
      </c>
      <c r="AJ1627">
        <v>3</v>
      </c>
      <c r="AK1627">
        <v>3</v>
      </c>
      <c r="AL1627">
        <v>6</v>
      </c>
      <c r="AN1627">
        <v>6</v>
      </c>
      <c r="AR1627" t="s">
        <v>130</v>
      </c>
      <c r="AS1627">
        <v>7.8</v>
      </c>
      <c r="AT1627">
        <v>3</v>
      </c>
      <c r="AU1627">
        <f t="shared" si="660"/>
        <v>24</v>
      </c>
      <c r="AV1627">
        <f t="shared" si="661"/>
        <v>24</v>
      </c>
      <c r="AW1627">
        <f t="shared" si="662"/>
        <v>24</v>
      </c>
      <c r="AX1627">
        <f t="shared" si="663"/>
        <v>195</v>
      </c>
      <c r="AY1627">
        <f t="shared" si="664"/>
        <v>4680</v>
      </c>
      <c r="AZ1627">
        <f t="shared" si="665"/>
        <v>1</v>
      </c>
      <c r="BA1627">
        <f t="shared" si="666"/>
        <v>4680</v>
      </c>
      <c r="BB1627">
        <f t="shared" si="667"/>
        <v>4680</v>
      </c>
      <c r="BC1627">
        <f t="shared" si="668"/>
        <v>4500</v>
      </c>
      <c r="BD1627">
        <f t="shared" si="669"/>
        <v>90</v>
      </c>
      <c r="BE1627">
        <f t="shared" si="670"/>
        <v>1</v>
      </c>
      <c r="BF1627">
        <f t="shared" si="671"/>
        <v>1</v>
      </c>
      <c r="BG1627">
        <f t="shared" si="672"/>
        <v>93.6</v>
      </c>
      <c r="BH1627">
        <f t="shared" si="673"/>
        <v>78</v>
      </c>
      <c r="BI1627">
        <f t="shared" si="674"/>
        <v>187.5</v>
      </c>
      <c r="BJ1627">
        <f t="shared" si="675"/>
        <v>207.5</v>
      </c>
      <c r="BK1627">
        <f t="shared" si="676"/>
        <v>195</v>
      </c>
      <c r="BL1627" t="str">
        <f t="shared" si="677"/>
        <v/>
      </c>
      <c r="BM1627" t="str">
        <f t="shared" si="678"/>
        <v/>
      </c>
      <c r="BN1627" t="str">
        <f t="shared" si="679"/>
        <v/>
      </c>
      <c r="BO1627" t="str">
        <f t="shared" si="680"/>
        <v/>
      </c>
      <c r="BP1627">
        <f t="shared" si="681"/>
        <v>2</v>
      </c>
      <c r="BQ1627">
        <f t="shared" si="682"/>
        <v>20</v>
      </c>
      <c r="BR1627">
        <f t="shared" si="683"/>
        <v>1</v>
      </c>
      <c r="BS1627">
        <f t="shared" si="684"/>
        <v>32</v>
      </c>
      <c r="BT1627" t="str">
        <f t="shared" si="685"/>
        <v/>
      </c>
    </row>
    <row r="1628" spans="1:72">
      <c r="A1628">
        <v>202390</v>
      </c>
      <c r="B1628">
        <v>92596</v>
      </c>
      <c r="C1628" t="s">
        <v>123</v>
      </c>
      <c r="D1628">
        <v>300</v>
      </c>
      <c r="E1628" t="s">
        <v>191</v>
      </c>
      <c r="F1628">
        <v>1610</v>
      </c>
      <c r="G1628" t="s">
        <v>207</v>
      </c>
      <c r="H1628">
        <v>101</v>
      </c>
      <c r="K1628">
        <v>0</v>
      </c>
      <c r="L1628" t="s">
        <v>126</v>
      </c>
      <c r="M1628" t="s">
        <v>123</v>
      </c>
      <c r="N1628" t="s">
        <v>53</v>
      </c>
      <c r="O1628">
        <v>1</v>
      </c>
      <c r="P1628" t="s">
        <v>151</v>
      </c>
      <c r="Q1628" t="s">
        <v>194</v>
      </c>
      <c r="R1628">
        <v>115</v>
      </c>
      <c r="S1628" s="1">
        <v>45425</v>
      </c>
      <c r="T1628" s="1">
        <v>45508</v>
      </c>
      <c r="U1628">
        <v>930</v>
      </c>
      <c r="V1628">
        <v>1245</v>
      </c>
      <c r="W1628" t="s">
        <v>129</v>
      </c>
      <c r="X1628" t="s">
        <v>46</v>
      </c>
      <c r="Y1628" t="s">
        <v>129</v>
      </c>
      <c r="Z1628" t="s">
        <v>50</v>
      </c>
      <c r="AA1628" t="s">
        <v>129</v>
      </c>
      <c r="AB1628" t="s">
        <v>129</v>
      </c>
      <c r="AC1628" t="s">
        <v>129</v>
      </c>
      <c r="AD1628">
        <v>0</v>
      </c>
      <c r="AE1628">
        <v>20</v>
      </c>
      <c r="AF1628">
        <v>30</v>
      </c>
      <c r="AG1628">
        <v>0</v>
      </c>
      <c r="AH1628">
        <v>0</v>
      </c>
      <c r="AI1628">
        <v>2</v>
      </c>
      <c r="AJ1628">
        <v>3</v>
      </c>
      <c r="AK1628">
        <v>3</v>
      </c>
      <c r="AL1628">
        <v>6</v>
      </c>
      <c r="AN1628">
        <v>6</v>
      </c>
      <c r="AR1628" t="s">
        <v>130</v>
      </c>
      <c r="AS1628">
        <v>7.8</v>
      </c>
      <c r="AT1628">
        <v>3</v>
      </c>
      <c r="AU1628">
        <f t="shared" si="660"/>
        <v>24</v>
      </c>
      <c r="AV1628">
        <f t="shared" si="661"/>
        <v>24</v>
      </c>
      <c r="AW1628">
        <f t="shared" si="662"/>
        <v>24</v>
      </c>
      <c r="AX1628">
        <f t="shared" si="663"/>
        <v>195</v>
      </c>
      <c r="AY1628">
        <f t="shared" si="664"/>
        <v>4680</v>
      </c>
      <c r="AZ1628">
        <f t="shared" si="665"/>
        <v>1</v>
      </c>
      <c r="BA1628">
        <f t="shared" si="666"/>
        <v>4680</v>
      </c>
      <c r="BB1628">
        <f t="shared" si="667"/>
        <v>4680</v>
      </c>
      <c r="BC1628">
        <f t="shared" si="668"/>
        <v>4500</v>
      </c>
      <c r="BD1628">
        <f t="shared" si="669"/>
        <v>90</v>
      </c>
      <c r="BE1628">
        <f t="shared" si="670"/>
        <v>1</v>
      </c>
      <c r="BF1628">
        <f t="shared" si="671"/>
        <v>1</v>
      </c>
      <c r="BG1628">
        <f t="shared" si="672"/>
        <v>93.6</v>
      </c>
      <c r="BH1628">
        <f t="shared" si="673"/>
        <v>78</v>
      </c>
      <c r="BI1628">
        <f t="shared" si="674"/>
        <v>187.5</v>
      </c>
      <c r="BJ1628">
        <f t="shared" si="675"/>
        <v>207.5</v>
      </c>
      <c r="BK1628">
        <f t="shared" si="676"/>
        <v>195</v>
      </c>
      <c r="BL1628" t="str">
        <f t="shared" si="677"/>
        <v/>
      </c>
      <c r="BM1628" t="str">
        <f t="shared" si="678"/>
        <v/>
      </c>
      <c r="BN1628" t="str">
        <f t="shared" si="679"/>
        <v/>
      </c>
      <c r="BO1628" t="str">
        <f t="shared" si="680"/>
        <v/>
      </c>
      <c r="BP1628">
        <f t="shared" si="681"/>
        <v>2</v>
      </c>
      <c r="BQ1628">
        <f t="shared" si="682"/>
        <v>20</v>
      </c>
      <c r="BR1628">
        <f t="shared" si="683"/>
        <v>1</v>
      </c>
      <c r="BS1628">
        <f t="shared" si="684"/>
        <v>32</v>
      </c>
      <c r="BT1628" t="str">
        <f t="shared" si="685"/>
        <v/>
      </c>
    </row>
    <row r="1629" spans="1:72">
      <c r="A1629">
        <v>202390</v>
      </c>
      <c r="B1629">
        <v>92595</v>
      </c>
      <c r="C1629" t="s">
        <v>123</v>
      </c>
      <c r="D1629">
        <v>181</v>
      </c>
      <c r="E1629" t="s">
        <v>191</v>
      </c>
      <c r="F1629">
        <v>1610</v>
      </c>
      <c r="G1629" t="s">
        <v>207</v>
      </c>
      <c r="H1629">
        <v>102</v>
      </c>
      <c r="K1629">
        <v>0</v>
      </c>
      <c r="L1629" t="s">
        <v>126</v>
      </c>
      <c r="M1629" t="s">
        <v>123</v>
      </c>
      <c r="N1629" t="s">
        <v>53</v>
      </c>
      <c r="O1629">
        <v>1</v>
      </c>
      <c r="P1629" t="s">
        <v>151</v>
      </c>
      <c r="Q1629" t="s">
        <v>194</v>
      </c>
      <c r="R1629">
        <v>115</v>
      </c>
      <c r="S1629" s="1">
        <v>45453</v>
      </c>
      <c r="T1629" s="1">
        <v>45508</v>
      </c>
      <c r="U1629">
        <v>930</v>
      </c>
      <c r="V1629">
        <v>1445</v>
      </c>
      <c r="W1629" t="s">
        <v>45</v>
      </c>
      <c r="X1629" t="s">
        <v>129</v>
      </c>
      <c r="Y1629" t="s">
        <v>47</v>
      </c>
      <c r="Z1629" t="s">
        <v>129</v>
      </c>
      <c r="AA1629" t="s">
        <v>129</v>
      </c>
      <c r="AB1629" t="s">
        <v>129</v>
      </c>
      <c r="AC1629" t="s">
        <v>129</v>
      </c>
      <c r="AD1629">
        <v>0</v>
      </c>
      <c r="AE1629">
        <v>20</v>
      </c>
      <c r="AF1629">
        <v>30</v>
      </c>
      <c r="AG1629">
        <v>0</v>
      </c>
      <c r="AH1629">
        <v>0</v>
      </c>
      <c r="AI1629">
        <v>2</v>
      </c>
      <c r="AJ1629">
        <v>3</v>
      </c>
      <c r="AK1629">
        <v>3</v>
      </c>
      <c r="AL1629">
        <v>6</v>
      </c>
      <c r="AN1629">
        <v>6</v>
      </c>
      <c r="AR1629" t="s">
        <v>130</v>
      </c>
      <c r="AS1629">
        <v>12.6</v>
      </c>
      <c r="AT1629">
        <v>3</v>
      </c>
      <c r="AU1629">
        <f t="shared" si="660"/>
        <v>16</v>
      </c>
      <c r="AV1629">
        <f t="shared" si="661"/>
        <v>16</v>
      </c>
      <c r="AW1629">
        <f t="shared" si="662"/>
        <v>16</v>
      </c>
      <c r="AX1629">
        <f t="shared" si="663"/>
        <v>315</v>
      </c>
      <c r="AY1629">
        <f t="shared" si="664"/>
        <v>5040</v>
      </c>
      <c r="AZ1629">
        <f t="shared" si="665"/>
        <v>1</v>
      </c>
      <c r="BA1629">
        <f t="shared" si="666"/>
        <v>5040</v>
      </c>
      <c r="BB1629">
        <f t="shared" si="667"/>
        <v>5040</v>
      </c>
      <c r="BC1629">
        <f t="shared" si="668"/>
        <v>4500</v>
      </c>
      <c r="BD1629">
        <f t="shared" si="669"/>
        <v>90</v>
      </c>
      <c r="BE1629">
        <f t="shared" si="670"/>
        <v>1</v>
      </c>
      <c r="BF1629">
        <f t="shared" si="671"/>
        <v>1</v>
      </c>
      <c r="BG1629">
        <f t="shared" si="672"/>
        <v>100.8</v>
      </c>
      <c r="BH1629">
        <f t="shared" si="673"/>
        <v>84</v>
      </c>
      <c r="BI1629">
        <f t="shared" si="674"/>
        <v>281.25</v>
      </c>
      <c r="BJ1629">
        <f t="shared" si="675"/>
        <v>321.25</v>
      </c>
      <c r="BK1629">
        <f t="shared" si="676"/>
        <v>315</v>
      </c>
      <c r="BL1629" t="str">
        <f t="shared" si="677"/>
        <v/>
      </c>
      <c r="BM1629" t="str">
        <f t="shared" si="678"/>
        <v/>
      </c>
      <c r="BN1629" t="str">
        <f t="shared" si="679"/>
        <v/>
      </c>
      <c r="BO1629" t="str">
        <f t="shared" si="680"/>
        <v/>
      </c>
      <c r="BP1629">
        <f t="shared" si="681"/>
        <v>2</v>
      </c>
      <c r="BQ1629">
        <f t="shared" si="682"/>
        <v>24</v>
      </c>
      <c r="BR1629">
        <f t="shared" si="683"/>
        <v>1</v>
      </c>
      <c r="BS1629">
        <f t="shared" si="684"/>
        <v>32</v>
      </c>
      <c r="BT1629" t="str">
        <f t="shared" si="685"/>
        <v/>
      </c>
    </row>
    <row r="1630" spans="1:72">
      <c r="A1630">
        <v>202390</v>
      </c>
      <c r="B1630">
        <v>93866</v>
      </c>
      <c r="C1630" t="s">
        <v>123</v>
      </c>
      <c r="D1630">
        <v>300</v>
      </c>
      <c r="E1630" t="s">
        <v>191</v>
      </c>
      <c r="F1630">
        <v>1610</v>
      </c>
      <c r="G1630" t="s">
        <v>207</v>
      </c>
      <c r="H1630">
        <v>103</v>
      </c>
      <c r="K1630">
        <v>0</v>
      </c>
      <c r="L1630" t="s">
        <v>126</v>
      </c>
      <c r="M1630" t="s">
        <v>123</v>
      </c>
      <c r="N1630" t="s">
        <v>53</v>
      </c>
      <c r="O1630">
        <v>1</v>
      </c>
      <c r="P1630" t="s">
        <v>151</v>
      </c>
      <c r="Q1630" t="s">
        <v>194</v>
      </c>
      <c r="R1630">
        <v>115</v>
      </c>
      <c r="S1630" s="1">
        <v>45425</v>
      </c>
      <c r="T1630" s="1">
        <v>45508</v>
      </c>
      <c r="U1630">
        <v>1800</v>
      </c>
      <c r="V1630">
        <v>2115</v>
      </c>
      <c r="W1630" t="s">
        <v>45</v>
      </c>
      <c r="X1630" t="s">
        <v>129</v>
      </c>
      <c r="Y1630" t="s">
        <v>47</v>
      </c>
      <c r="Z1630" t="s">
        <v>129</v>
      </c>
      <c r="AA1630" t="s">
        <v>129</v>
      </c>
      <c r="AB1630" t="s">
        <v>129</v>
      </c>
      <c r="AC1630" t="s">
        <v>129</v>
      </c>
      <c r="AD1630">
        <v>0</v>
      </c>
      <c r="AE1630">
        <v>20</v>
      </c>
      <c r="AF1630">
        <v>30</v>
      </c>
      <c r="AG1630">
        <v>0</v>
      </c>
      <c r="AH1630">
        <v>0</v>
      </c>
      <c r="AI1630">
        <v>2</v>
      </c>
      <c r="AJ1630">
        <v>3</v>
      </c>
      <c r="AK1630">
        <v>3</v>
      </c>
      <c r="AL1630">
        <v>6</v>
      </c>
      <c r="AN1630">
        <v>6</v>
      </c>
      <c r="AR1630" t="s">
        <v>130</v>
      </c>
      <c r="AS1630">
        <v>7.8</v>
      </c>
      <c r="AT1630">
        <v>3</v>
      </c>
      <c r="AU1630">
        <f t="shared" si="660"/>
        <v>24</v>
      </c>
      <c r="AV1630">
        <f t="shared" si="661"/>
        <v>24</v>
      </c>
      <c r="AW1630">
        <f t="shared" si="662"/>
        <v>24</v>
      </c>
      <c r="AX1630">
        <f t="shared" si="663"/>
        <v>195</v>
      </c>
      <c r="AY1630">
        <f t="shared" si="664"/>
        <v>4680</v>
      </c>
      <c r="AZ1630">
        <f t="shared" si="665"/>
        <v>1</v>
      </c>
      <c r="BA1630">
        <f t="shared" si="666"/>
        <v>4680</v>
      </c>
      <c r="BB1630">
        <f t="shared" si="667"/>
        <v>4680</v>
      </c>
      <c r="BC1630">
        <f t="shared" si="668"/>
        <v>4500</v>
      </c>
      <c r="BD1630">
        <f t="shared" si="669"/>
        <v>90</v>
      </c>
      <c r="BE1630">
        <f t="shared" si="670"/>
        <v>1</v>
      </c>
      <c r="BF1630">
        <f t="shared" si="671"/>
        <v>1</v>
      </c>
      <c r="BG1630">
        <f t="shared" si="672"/>
        <v>93.6</v>
      </c>
      <c r="BH1630">
        <f t="shared" si="673"/>
        <v>78</v>
      </c>
      <c r="BI1630">
        <f t="shared" si="674"/>
        <v>187.5</v>
      </c>
      <c r="BJ1630">
        <f t="shared" si="675"/>
        <v>207.5</v>
      </c>
      <c r="BK1630">
        <f t="shared" si="676"/>
        <v>195</v>
      </c>
      <c r="BL1630" t="str">
        <f t="shared" si="677"/>
        <v/>
      </c>
      <c r="BM1630" t="str">
        <f t="shared" si="678"/>
        <v/>
      </c>
      <c r="BN1630" t="str">
        <f t="shared" si="679"/>
        <v/>
      </c>
      <c r="BO1630" t="str">
        <f t="shared" si="680"/>
        <v/>
      </c>
      <c r="BP1630">
        <f t="shared" si="681"/>
        <v>2</v>
      </c>
      <c r="BQ1630">
        <f t="shared" si="682"/>
        <v>20</v>
      </c>
      <c r="BR1630">
        <f t="shared" si="683"/>
        <v>1</v>
      </c>
      <c r="BS1630">
        <f t="shared" si="684"/>
        <v>32</v>
      </c>
      <c r="BT1630" t="str">
        <f t="shared" si="685"/>
        <v/>
      </c>
    </row>
    <row r="1631" spans="1:72">
      <c r="A1631">
        <v>202390</v>
      </c>
      <c r="B1631">
        <v>93606</v>
      </c>
      <c r="C1631" t="s">
        <v>123</v>
      </c>
      <c r="D1631">
        <v>300</v>
      </c>
      <c r="E1631" t="s">
        <v>191</v>
      </c>
      <c r="F1631">
        <v>1610</v>
      </c>
      <c r="G1631" t="s">
        <v>207</v>
      </c>
      <c r="H1631">
        <v>201</v>
      </c>
      <c r="K1631">
        <v>0</v>
      </c>
      <c r="L1631" t="s">
        <v>126</v>
      </c>
      <c r="M1631" t="s">
        <v>123</v>
      </c>
      <c r="N1631" t="s">
        <v>53</v>
      </c>
      <c r="O1631">
        <v>2</v>
      </c>
      <c r="P1631" t="s">
        <v>151</v>
      </c>
      <c r="Q1631" t="s">
        <v>137</v>
      </c>
      <c r="R1631">
        <v>110</v>
      </c>
      <c r="S1631" s="1">
        <v>45425</v>
      </c>
      <c r="T1631" s="1">
        <v>45508</v>
      </c>
      <c r="U1631">
        <v>930</v>
      </c>
      <c r="V1631">
        <v>1245</v>
      </c>
      <c r="W1631" t="s">
        <v>45</v>
      </c>
      <c r="X1631" t="s">
        <v>129</v>
      </c>
      <c r="Y1631" t="s">
        <v>47</v>
      </c>
      <c r="Z1631" t="s">
        <v>129</v>
      </c>
      <c r="AA1631" t="s">
        <v>129</v>
      </c>
      <c r="AB1631" t="s">
        <v>129</v>
      </c>
      <c r="AC1631" t="s">
        <v>129</v>
      </c>
      <c r="AD1631">
        <v>0</v>
      </c>
      <c r="AE1631">
        <v>20</v>
      </c>
      <c r="AF1631">
        <v>30</v>
      </c>
      <c r="AG1631">
        <v>0</v>
      </c>
      <c r="AH1631">
        <v>0</v>
      </c>
      <c r="AI1631">
        <v>2</v>
      </c>
      <c r="AJ1631">
        <v>3</v>
      </c>
      <c r="AK1631">
        <v>3</v>
      </c>
      <c r="AL1631">
        <v>6</v>
      </c>
      <c r="AN1631">
        <v>6</v>
      </c>
      <c r="AR1631" t="s">
        <v>130</v>
      </c>
      <c r="AS1631">
        <v>7.8</v>
      </c>
      <c r="AT1631">
        <v>3</v>
      </c>
      <c r="AU1631">
        <f t="shared" si="660"/>
        <v>24</v>
      </c>
      <c r="AV1631">
        <f t="shared" si="661"/>
        <v>24</v>
      </c>
      <c r="AW1631">
        <f t="shared" si="662"/>
        <v>24</v>
      </c>
      <c r="AX1631">
        <f t="shared" si="663"/>
        <v>195</v>
      </c>
      <c r="AY1631">
        <f t="shared" si="664"/>
        <v>4680</v>
      </c>
      <c r="AZ1631">
        <f t="shared" si="665"/>
        <v>1</v>
      </c>
      <c r="BA1631">
        <f t="shared" si="666"/>
        <v>4680</v>
      </c>
      <c r="BB1631">
        <f t="shared" si="667"/>
        <v>4680</v>
      </c>
      <c r="BC1631">
        <f t="shared" si="668"/>
        <v>4500</v>
      </c>
      <c r="BD1631">
        <f t="shared" si="669"/>
        <v>90</v>
      </c>
      <c r="BE1631">
        <f t="shared" si="670"/>
        <v>1</v>
      </c>
      <c r="BF1631">
        <f t="shared" si="671"/>
        <v>1</v>
      </c>
      <c r="BG1631">
        <f t="shared" si="672"/>
        <v>93.6</v>
      </c>
      <c r="BH1631">
        <f t="shared" si="673"/>
        <v>78</v>
      </c>
      <c r="BI1631">
        <f t="shared" si="674"/>
        <v>187.5</v>
      </c>
      <c r="BJ1631">
        <f t="shared" si="675"/>
        <v>207.5</v>
      </c>
      <c r="BK1631">
        <f t="shared" si="676"/>
        <v>195</v>
      </c>
      <c r="BL1631" t="str">
        <f t="shared" si="677"/>
        <v/>
      </c>
      <c r="BM1631" t="str">
        <f t="shared" si="678"/>
        <v/>
      </c>
      <c r="BN1631" t="str">
        <f t="shared" si="679"/>
        <v/>
      </c>
      <c r="BO1631" t="str">
        <f t="shared" si="680"/>
        <v/>
      </c>
      <c r="BP1631">
        <f t="shared" si="681"/>
        <v>2</v>
      </c>
      <c r="BQ1631">
        <f t="shared" si="682"/>
        <v>20</v>
      </c>
      <c r="BR1631">
        <f t="shared" si="683"/>
        <v>1</v>
      </c>
      <c r="BS1631">
        <f t="shared" si="684"/>
        <v>32</v>
      </c>
      <c r="BT1631" t="str">
        <f t="shared" si="685"/>
        <v/>
      </c>
    </row>
    <row r="1632" spans="1:72">
      <c r="A1632">
        <v>202390</v>
      </c>
      <c r="B1632">
        <v>93607</v>
      </c>
      <c r="C1632" t="s">
        <v>123</v>
      </c>
      <c r="D1632">
        <v>300</v>
      </c>
      <c r="E1632" t="s">
        <v>191</v>
      </c>
      <c r="F1632">
        <v>1610</v>
      </c>
      <c r="G1632" t="s">
        <v>207</v>
      </c>
      <c r="H1632">
        <v>301</v>
      </c>
      <c r="K1632">
        <v>0</v>
      </c>
      <c r="L1632" t="s">
        <v>126</v>
      </c>
      <c r="M1632" t="s">
        <v>123</v>
      </c>
      <c r="N1632" t="s">
        <v>53</v>
      </c>
      <c r="O1632">
        <v>3</v>
      </c>
      <c r="P1632" t="s">
        <v>151</v>
      </c>
      <c r="Q1632" t="s">
        <v>196</v>
      </c>
      <c r="R1632">
        <v>103</v>
      </c>
      <c r="S1632" s="1">
        <v>45425</v>
      </c>
      <c r="T1632" s="1">
        <v>45508</v>
      </c>
      <c r="U1632">
        <v>1130</v>
      </c>
      <c r="V1632">
        <v>1445</v>
      </c>
      <c r="W1632" t="s">
        <v>129</v>
      </c>
      <c r="X1632" t="s">
        <v>46</v>
      </c>
      <c r="Y1632" t="s">
        <v>129</v>
      </c>
      <c r="Z1632" t="s">
        <v>50</v>
      </c>
      <c r="AA1632" t="s">
        <v>129</v>
      </c>
      <c r="AB1632" t="s">
        <v>129</v>
      </c>
      <c r="AC1632" t="s">
        <v>129</v>
      </c>
      <c r="AD1632">
        <v>0</v>
      </c>
      <c r="AE1632">
        <v>20</v>
      </c>
      <c r="AF1632">
        <v>30</v>
      </c>
      <c r="AG1632">
        <v>0</v>
      </c>
      <c r="AH1632">
        <v>0</v>
      </c>
      <c r="AI1632">
        <v>2</v>
      </c>
      <c r="AJ1632">
        <v>3</v>
      </c>
      <c r="AK1632">
        <v>3</v>
      </c>
      <c r="AL1632">
        <v>6</v>
      </c>
      <c r="AN1632">
        <v>6</v>
      </c>
      <c r="AR1632" t="s">
        <v>130</v>
      </c>
      <c r="AS1632">
        <v>7.8</v>
      </c>
      <c r="AT1632">
        <v>3</v>
      </c>
      <c r="AU1632">
        <f t="shared" si="660"/>
        <v>24</v>
      </c>
      <c r="AV1632">
        <f t="shared" si="661"/>
        <v>24</v>
      </c>
      <c r="AW1632">
        <f t="shared" si="662"/>
        <v>24</v>
      </c>
      <c r="AX1632">
        <f t="shared" si="663"/>
        <v>195</v>
      </c>
      <c r="AY1632">
        <f t="shared" si="664"/>
        <v>4680</v>
      </c>
      <c r="AZ1632">
        <f t="shared" si="665"/>
        <v>1</v>
      </c>
      <c r="BA1632">
        <f t="shared" si="666"/>
        <v>4680</v>
      </c>
      <c r="BB1632">
        <f t="shared" si="667"/>
        <v>4680</v>
      </c>
      <c r="BC1632">
        <f t="shared" si="668"/>
        <v>4500</v>
      </c>
      <c r="BD1632">
        <f t="shared" si="669"/>
        <v>90</v>
      </c>
      <c r="BE1632">
        <f t="shared" si="670"/>
        <v>1</v>
      </c>
      <c r="BF1632">
        <f t="shared" si="671"/>
        <v>1</v>
      </c>
      <c r="BG1632">
        <f t="shared" si="672"/>
        <v>93.6</v>
      </c>
      <c r="BH1632">
        <f t="shared" si="673"/>
        <v>78</v>
      </c>
      <c r="BI1632">
        <f t="shared" si="674"/>
        <v>187.5</v>
      </c>
      <c r="BJ1632">
        <f t="shared" si="675"/>
        <v>207.5</v>
      </c>
      <c r="BK1632">
        <f t="shared" si="676"/>
        <v>195</v>
      </c>
      <c r="BL1632" t="str">
        <f t="shared" si="677"/>
        <v/>
      </c>
      <c r="BM1632" t="str">
        <f t="shared" si="678"/>
        <v/>
      </c>
      <c r="BN1632" t="str">
        <f t="shared" si="679"/>
        <v/>
      </c>
      <c r="BO1632" t="str">
        <f t="shared" si="680"/>
        <v/>
      </c>
      <c r="BP1632">
        <f t="shared" si="681"/>
        <v>2</v>
      </c>
      <c r="BQ1632">
        <f t="shared" si="682"/>
        <v>20</v>
      </c>
      <c r="BR1632">
        <f t="shared" si="683"/>
        <v>1</v>
      </c>
      <c r="BS1632">
        <f t="shared" si="684"/>
        <v>32</v>
      </c>
      <c r="BT1632" t="str">
        <f t="shared" si="685"/>
        <v/>
      </c>
    </row>
    <row r="1633" spans="1:72">
      <c r="A1633">
        <v>202390</v>
      </c>
      <c r="B1633">
        <v>93697</v>
      </c>
      <c r="C1633" t="s">
        <v>123</v>
      </c>
      <c r="D1633">
        <v>300</v>
      </c>
      <c r="E1633" t="s">
        <v>191</v>
      </c>
      <c r="F1633">
        <v>1710</v>
      </c>
      <c r="G1633" t="s">
        <v>213</v>
      </c>
      <c r="H1633">
        <v>101</v>
      </c>
      <c r="K1633">
        <v>0</v>
      </c>
      <c r="L1633" t="s">
        <v>126</v>
      </c>
      <c r="M1633" t="s">
        <v>123</v>
      </c>
      <c r="N1633" t="s">
        <v>53</v>
      </c>
      <c r="O1633">
        <v>1</v>
      </c>
      <c r="P1633" t="s">
        <v>151</v>
      </c>
      <c r="Q1633" t="s">
        <v>194</v>
      </c>
      <c r="R1633">
        <v>106</v>
      </c>
      <c r="S1633" s="1">
        <v>45425</v>
      </c>
      <c r="T1633" s="1">
        <v>45508</v>
      </c>
      <c r="U1633">
        <v>1630</v>
      </c>
      <c r="V1633">
        <v>1945</v>
      </c>
      <c r="W1633" t="s">
        <v>45</v>
      </c>
      <c r="X1633" t="s">
        <v>129</v>
      </c>
      <c r="Y1633" t="s">
        <v>47</v>
      </c>
      <c r="Z1633" t="s">
        <v>129</v>
      </c>
      <c r="AA1633" t="s">
        <v>129</v>
      </c>
      <c r="AB1633" t="s">
        <v>129</v>
      </c>
      <c r="AC1633" t="s">
        <v>129</v>
      </c>
      <c r="AD1633">
        <v>0</v>
      </c>
      <c r="AE1633">
        <v>15</v>
      </c>
      <c r="AF1633">
        <v>30</v>
      </c>
      <c r="AG1633">
        <v>0</v>
      </c>
      <c r="AH1633">
        <v>0</v>
      </c>
      <c r="AI1633">
        <v>2</v>
      </c>
      <c r="AJ1633">
        <v>3</v>
      </c>
      <c r="AK1633">
        <v>3</v>
      </c>
      <c r="AL1633">
        <v>6</v>
      </c>
      <c r="AN1633">
        <v>6</v>
      </c>
      <c r="AR1633" t="s">
        <v>130</v>
      </c>
      <c r="AS1633">
        <v>7.8</v>
      </c>
      <c r="AT1633">
        <v>3</v>
      </c>
      <c r="AU1633">
        <f t="shared" si="660"/>
        <v>24</v>
      </c>
      <c r="AV1633">
        <f t="shared" si="661"/>
        <v>24</v>
      </c>
      <c r="AW1633">
        <f t="shared" si="662"/>
        <v>24</v>
      </c>
      <c r="AX1633">
        <f t="shared" si="663"/>
        <v>195</v>
      </c>
      <c r="AY1633">
        <f t="shared" si="664"/>
        <v>4680</v>
      </c>
      <c r="AZ1633">
        <f t="shared" si="665"/>
        <v>1</v>
      </c>
      <c r="BA1633">
        <f t="shared" si="666"/>
        <v>4680</v>
      </c>
      <c r="BB1633">
        <f t="shared" si="667"/>
        <v>4680</v>
      </c>
      <c r="BC1633">
        <f t="shared" si="668"/>
        <v>4500</v>
      </c>
      <c r="BD1633">
        <f t="shared" si="669"/>
        <v>90</v>
      </c>
      <c r="BE1633">
        <f t="shared" si="670"/>
        <v>1</v>
      </c>
      <c r="BF1633">
        <f t="shared" si="671"/>
        <v>1</v>
      </c>
      <c r="BG1633">
        <f t="shared" si="672"/>
        <v>93.6</v>
      </c>
      <c r="BH1633">
        <f t="shared" si="673"/>
        <v>78</v>
      </c>
      <c r="BI1633">
        <f t="shared" si="674"/>
        <v>187.5</v>
      </c>
      <c r="BJ1633">
        <f t="shared" si="675"/>
        <v>207.5</v>
      </c>
      <c r="BK1633">
        <f t="shared" si="676"/>
        <v>195</v>
      </c>
      <c r="BL1633" t="str">
        <f t="shared" si="677"/>
        <v/>
      </c>
      <c r="BM1633" t="str">
        <f t="shared" si="678"/>
        <v/>
      </c>
      <c r="BN1633" t="str">
        <f t="shared" si="679"/>
        <v/>
      </c>
      <c r="BO1633" t="str">
        <f t="shared" si="680"/>
        <v/>
      </c>
      <c r="BP1633">
        <f t="shared" si="681"/>
        <v>2</v>
      </c>
      <c r="BQ1633">
        <f t="shared" si="682"/>
        <v>20</v>
      </c>
      <c r="BR1633">
        <f t="shared" si="683"/>
        <v>1</v>
      </c>
      <c r="BS1633">
        <f t="shared" si="684"/>
        <v>32</v>
      </c>
      <c r="BT1633" t="str">
        <f t="shared" si="685"/>
        <v/>
      </c>
    </row>
    <row r="1634" spans="1:72">
      <c r="A1634">
        <v>202390</v>
      </c>
      <c r="B1634">
        <v>93177</v>
      </c>
      <c r="C1634" t="s">
        <v>123</v>
      </c>
      <c r="D1634">
        <v>300</v>
      </c>
      <c r="E1634" t="s">
        <v>191</v>
      </c>
      <c r="F1634">
        <v>1810</v>
      </c>
      <c r="G1634" t="s">
        <v>214</v>
      </c>
      <c r="H1634">
        <v>101</v>
      </c>
      <c r="K1634">
        <v>0</v>
      </c>
      <c r="L1634" t="s">
        <v>126</v>
      </c>
      <c r="M1634" t="s">
        <v>123</v>
      </c>
      <c r="N1634" t="s">
        <v>53</v>
      </c>
      <c r="O1634">
        <v>1</v>
      </c>
      <c r="P1634" t="s">
        <v>151</v>
      </c>
      <c r="Q1634" t="s">
        <v>194</v>
      </c>
      <c r="R1634">
        <v>107</v>
      </c>
      <c r="S1634" s="1">
        <v>45425</v>
      </c>
      <c r="T1634" s="1">
        <v>45508</v>
      </c>
      <c r="U1634">
        <v>930</v>
      </c>
      <c r="V1634">
        <v>1245</v>
      </c>
      <c r="W1634" t="s">
        <v>45</v>
      </c>
      <c r="X1634" t="s">
        <v>129</v>
      </c>
      <c r="Y1634" t="s">
        <v>47</v>
      </c>
      <c r="Z1634" t="s">
        <v>129</v>
      </c>
      <c r="AA1634" t="s">
        <v>129</v>
      </c>
      <c r="AB1634" t="s">
        <v>129</v>
      </c>
      <c r="AC1634" t="s">
        <v>129</v>
      </c>
      <c r="AD1634">
        <v>0</v>
      </c>
      <c r="AE1634">
        <v>14</v>
      </c>
      <c r="AF1634">
        <v>30</v>
      </c>
      <c r="AG1634">
        <v>0</v>
      </c>
      <c r="AH1634">
        <v>0</v>
      </c>
      <c r="AI1634">
        <v>2</v>
      </c>
      <c r="AJ1634">
        <v>3</v>
      </c>
      <c r="AK1634">
        <v>3</v>
      </c>
      <c r="AL1634">
        <v>6</v>
      </c>
      <c r="AN1634">
        <v>6</v>
      </c>
      <c r="AR1634" t="s">
        <v>130</v>
      </c>
      <c r="AS1634">
        <v>7.8</v>
      </c>
      <c r="AT1634">
        <v>3</v>
      </c>
      <c r="AU1634">
        <f t="shared" si="660"/>
        <v>24</v>
      </c>
      <c r="AV1634">
        <f t="shared" si="661"/>
        <v>24</v>
      </c>
      <c r="AW1634">
        <f t="shared" si="662"/>
        <v>24</v>
      </c>
      <c r="AX1634">
        <f t="shared" si="663"/>
        <v>195</v>
      </c>
      <c r="AY1634">
        <f t="shared" si="664"/>
        <v>4680</v>
      </c>
      <c r="AZ1634">
        <f t="shared" si="665"/>
        <v>1</v>
      </c>
      <c r="BA1634">
        <f t="shared" si="666"/>
        <v>4680</v>
      </c>
      <c r="BB1634">
        <f t="shared" si="667"/>
        <v>4680</v>
      </c>
      <c r="BC1634">
        <f t="shared" si="668"/>
        <v>4500</v>
      </c>
      <c r="BD1634">
        <f t="shared" si="669"/>
        <v>90</v>
      </c>
      <c r="BE1634">
        <f t="shared" si="670"/>
        <v>1</v>
      </c>
      <c r="BF1634">
        <f t="shared" si="671"/>
        <v>1</v>
      </c>
      <c r="BG1634">
        <f t="shared" si="672"/>
        <v>93.6</v>
      </c>
      <c r="BH1634">
        <f t="shared" si="673"/>
        <v>78</v>
      </c>
      <c r="BI1634">
        <f t="shared" si="674"/>
        <v>187.5</v>
      </c>
      <c r="BJ1634">
        <f t="shared" si="675"/>
        <v>207.5</v>
      </c>
      <c r="BK1634">
        <f t="shared" si="676"/>
        <v>195</v>
      </c>
      <c r="BL1634" t="str">
        <f t="shared" si="677"/>
        <v/>
      </c>
      <c r="BM1634" t="str">
        <f t="shared" si="678"/>
        <v/>
      </c>
      <c r="BN1634" t="str">
        <f t="shared" si="679"/>
        <v/>
      </c>
      <c r="BO1634" t="str">
        <f t="shared" si="680"/>
        <v/>
      </c>
      <c r="BP1634">
        <f t="shared" si="681"/>
        <v>2</v>
      </c>
      <c r="BQ1634">
        <f t="shared" si="682"/>
        <v>20</v>
      </c>
      <c r="BR1634">
        <f t="shared" si="683"/>
        <v>1</v>
      </c>
      <c r="BS1634">
        <f t="shared" si="684"/>
        <v>32</v>
      </c>
      <c r="BT1634" t="str">
        <f t="shared" si="685"/>
        <v/>
      </c>
    </row>
    <row r="1635" spans="1:72">
      <c r="A1635">
        <v>202390</v>
      </c>
      <c r="B1635">
        <v>93456</v>
      </c>
      <c r="C1635" t="s">
        <v>123</v>
      </c>
      <c r="D1635">
        <v>300</v>
      </c>
      <c r="E1635" t="s">
        <v>191</v>
      </c>
      <c r="F1635">
        <v>1810</v>
      </c>
      <c r="G1635" t="s">
        <v>214</v>
      </c>
      <c r="H1635">
        <v>102</v>
      </c>
      <c r="K1635">
        <v>0</v>
      </c>
      <c r="L1635" t="s">
        <v>126</v>
      </c>
      <c r="M1635" t="s">
        <v>123</v>
      </c>
      <c r="N1635" t="s">
        <v>53</v>
      </c>
      <c r="O1635">
        <v>1</v>
      </c>
      <c r="P1635" t="s">
        <v>151</v>
      </c>
      <c r="Q1635" t="s">
        <v>194</v>
      </c>
      <c r="R1635">
        <v>107</v>
      </c>
      <c r="S1635" s="1">
        <v>45425</v>
      </c>
      <c r="T1635" s="1">
        <v>45508</v>
      </c>
      <c r="U1635">
        <v>1330</v>
      </c>
      <c r="V1635">
        <v>1645</v>
      </c>
      <c r="W1635" t="s">
        <v>129</v>
      </c>
      <c r="X1635" t="s">
        <v>46</v>
      </c>
      <c r="Y1635" t="s">
        <v>129</v>
      </c>
      <c r="Z1635" t="s">
        <v>50</v>
      </c>
      <c r="AA1635" t="s">
        <v>129</v>
      </c>
      <c r="AB1635" t="s">
        <v>129</v>
      </c>
      <c r="AC1635" t="s">
        <v>129</v>
      </c>
      <c r="AD1635">
        <v>0</v>
      </c>
      <c r="AE1635">
        <v>14</v>
      </c>
      <c r="AF1635">
        <v>30</v>
      </c>
      <c r="AG1635">
        <v>0</v>
      </c>
      <c r="AH1635">
        <v>0</v>
      </c>
      <c r="AI1635">
        <v>2</v>
      </c>
      <c r="AJ1635">
        <v>3</v>
      </c>
      <c r="AK1635">
        <v>3</v>
      </c>
      <c r="AL1635">
        <v>6</v>
      </c>
      <c r="AN1635">
        <v>6</v>
      </c>
      <c r="AR1635" t="s">
        <v>130</v>
      </c>
      <c r="AS1635">
        <v>7.8</v>
      </c>
      <c r="AT1635">
        <v>3</v>
      </c>
      <c r="AU1635">
        <f t="shared" si="660"/>
        <v>24</v>
      </c>
      <c r="AV1635">
        <f t="shared" si="661"/>
        <v>24</v>
      </c>
      <c r="AW1635">
        <f t="shared" si="662"/>
        <v>24</v>
      </c>
      <c r="AX1635">
        <f t="shared" si="663"/>
        <v>195</v>
      </c>
      <c r="AY1635">
        <f t="shared" si="664"/>
        <v>4680</v>
      </c>
      <c r="AZ1635">
        <f t="shared" si="665"/>
        <v>1</v>
      </c>
      <c r="BA1635">
        <f t="shared" si="666"/>
        <v>4680</v>
      </c>
      <c r="BB1635">
        <f t="shared" si="667"/>
        <v>4680</v>
      </c>
      <c r="BC1635">
        <f t="shared" si="668"/>
        <v>4500</v>
      </c>
      <c r="BD1635">
        <f t="shared" si="669"/>
        <v>90</v>
      </c>
      <c r="BE1635">
        <f t="shared" si="670"/>
        <v>1</v>
      </c>
      <c r="BF1635">
        <f t="shared" si="671"/>
        <v>1</v>
      </c>
      <c r="BG1635">
        <f t="shared" si="672"/>
        <v>93.6</v>
      </c>
      <c r="BH1635">
        <f t="shared" si="673"/>
        <v>78</v>
      </c>
      <c r="BI1635">
        <f t="shared" si="674"/>
        <v>187.5</v>
      </c>
      <c r="BJ1635">
        <f t="shared" si="675"/>
        <v>207.5</v>
      </c>
      <c r="BK1635">
        <f t="shared" si="676"/>
        <v>195</v>
      </c>
      <c r="BL1635" t="str">
        <f t="shared" si="677"/>
        <v/>
      </c>
      <c r="BM1635" t="str">
        <f t="shared" si="678"/>
        <v/>
      </c>
      <c r="BN1635" t="str">
        <f t="shared" si="679"/>
        <v/>
      </c>
      <c r="BO1635" t="str">
        <f t="shared" si="680"/>
        <v/>
      </c>
      <c r="BP1635">
        <f t="shared" si="681"/>
        <v>2</v>
      </c>
      <c r="BQ1635">
        <f t="shared" si="682"/>
        <v>20</v>
      </c>
      <c r="BR1635">
        <f t="shared" si="683"/>
        <v>1</v>
      </c>
      <c r="BS1635">
        <f t="shared" si="684"/>
        <v>32</v>
      </c>
      <c r="BT1635" t="str">
        <f t="shared" si="685"/>
        <v/>
      </c>
    </row>
    <row r="1636" spans="1:72">
      <c r="A1636">
        <v>202390</v>
      </c>
      <c r="B1636">
        <v>93927</v>
      </c>
      <c r="C1636" t="s">
        <v>123</v>
      </c>
      <c r="D1636">
        <v>300</v>
      </c>
      <c r="E1636" t="s">
        <v>191</v>
      </c>
      <c r="F1636">
        <v>1810</v>
      </c>
      <c r="G1636" t="s">
        <v>214</v>
      </c>
      <c r="H1636">
        <v>103</v>
      </c>
      <c r="K1636">
        <v>0</v>
      </c>
      <c r="L1636" t="s">
        <v>126</v>
      </c>
      <c r="M1636" t="s">
        <v>123</v>
      </c>
      <c r="N1636" t="s">
        <v>53</v>
      </c>
      <c r="O1636">
        <v>1</v>
      </c>
      <c r="P1636" t="s">
        <v>151</v>
      </c>
      <c r="Q1636" t="s">
        <v>194</v>
      </c>
      <c r="R1636">
        <v>107</v>
      </c>
      <c r="S1636" s="1">
        <v>45425</v>
      </c>
      <c r="T1636" s="1">
        <v>45508</v>
      </c>
      <c r="U1636">
        <v>1800</v>
      </c>
      <c r="V1636">
        <v>2115</v>
      </c>
      <c r="W1636" t="s">
        <v>129</v>
      </c>
      <c r="X1636" t="s">
        <v>46</v>
      </c>
      <c r="Y1636" t="s">
        <v>129</v>
      </c>
      <c r="Z1636" t="s">
        <v>50</v>
      </c>
      <c r="AA1636" t="s">
        <v>129</v>
      </c>
      <c r="AB1636" t="s">
        <v>129</v>
      </c>
      <c r="AC1636" t="s">
        <v>129</v>
      </c>
      <c r="AD1636">
        <v>0</v>
      </c>
      <c r="AE1636">
        <v>14</v>
      </c>
      <c r="AF1636">
        <v>30</v>
      </c>
      <c r="AG1636">
        <v>0</v>
      </c>
      <c r="AH1636">
        <v>0</v>
      </c>
      <c r="AI1636">
        <v>2</v>
      </c>
      <c r="AJ1636">
        <v>3</v>
      </c>
      <c r="AK1636">
        <v>3</v>
      </c>
      <c r="AL1636">
        <v>6</v>
      </c>
      <c r="AN1636">
        <v>6</v>
      </c>
      <c r="AR1636" t="s">
        <v>130</v>
      </c>
      <c r="AS1636">
        <v>7.8</v>
      </c>
      <c r="AT1636">
        <v>3</v>
      </c>
      <c r="AU1636">
        <f t="shared" si="660"/>
        <v>24</v>
      </c>
      <c r="AV1636">
        <f t="shared" si="661"/>
        <v>24</v>
      </c>
      <c r="AW1636">
        <f t="shared" si="662"/>
        <v>24</v>
      </c>
      <c r="AX1636">
        <f t="shared" si="663"/>
        <v>195</v>
      </c>
      <c r="AY1636">
        <f t="shared" si="664"/>
        <v>4680</v>
      </c>
      <c r="AZ1636">
        <f t="shared" si="665"/>
        <v>1</v>
      </c>
      <c r="BA1636">
        <f t="shared" si="666"/>
        <v>4680</v>
      </c>
      <c r="BB1636">
        <f t="shared" si="667"/>
        <v>4680</v>
      </c>
      <c r="BC1636">
        <f t="shared" si="668"/>
        <v>4500</v>
      </c>
      <c r="BD1636">
        <f t="shared" si="669"/>
        <v>90</v>
      </c>
      <c r="BE1636">
        <f t="shared" si="670"/>
        <v>1</v>
      </c>
      <c r="BF1636">
        <f t="shared" si="671"/>
        <v>1</v>
      </c>
      <c r="BG1636">
        <f t="shared" si="672"/>
        <v>93.6</v>
      </c>
      <c r="BH1636">
        <f t="shared" si="673"/>
        <v>78</v>
      </c>
      <c r="BI1636">
        <f t="shared" si="674"/>
        <v>187.5</v>
      </c>
      <c r="BJ1636">
        <f t="shared" si="675"/>
        <v>207.5</v>
      </c>
      <c r="BK1636">
        <f t="shared" si="676"/>
        <v>195</v>
      </c>
      <c r="BL1636" t="str">
        <f t="shared" si="677"/>
        <v/>
      </c>
      <c r="BM1636" t="str">
        <f t="shared" si="678"/>
        <v/>
      </c>
      <c r="BN1636" t="str">
        <f t="shared" si="679"/>
        <v/>
      </c>
      <c r="BO1636" t="str">
        <f t="shared" si="680"/>
        <v/>
      </c>
      <c r="BP1636">
        <f t="shared" si="681"/>
        <v>2</v>
      </c>
      <c r="BQ1636">
        <f t="shared" si="682"/>
        <v>20</v>
      </c>
      <c r="BR1636">
        <f t="shared" si="683"/>
        <v>1</v>
      </c>
      <c r="BS1636">
        <f t="shared" si="684"/>
        <v>32</v>
      </c>
      <c r="BT1636" t="str">
        <f t="shared" si="685"/>
        <v/>
      </c>
    </row>
    <row r="1637" spans="1:72">
      <c r="A1637">
        <v>202390</v>
      </c>
      <c r="B1637">
        <v>93928</v>
      </c>
      <c r="C1637" t="s">
        <v>123</v>
      </c>
      <c r="D1637">
        <v>181</v>
      </c>
      <c r="E1637" t="s">
        <v>191</v>
      </c>
      <c r="F1637">
        <v>2211</v>
      </c>
      <c r="G1637" t="s">
        <v>613</v>
      </c>
      <c r="H1637">
        <v>101</v>
      </c>
      <c r="K1637">
        <v>0</v>
      </c>
      <c r="L1637" t="s">
        <v>126</v>
      </c>
      <c r="M1637" t="s">
        <v>123</v>
      </c>
      <c r="N1637" t="s">
        <v>53</v>
      </c>
      <c r="O1637">
        <v>1</v>
      </c>
      <c r="P1637" t="s">
        <v>151</v>
      </c>
      <c r="Q1637" t="s">
        <v>194</v>
      </c>
      <c r="R1637">
        <v>104</v>
      </c>
      <c r="S1637" s="1">
        <v>45453</v>
      </c>
      <c r="T1637" s="1">
        <v>45508</v>
      </c>
      <c r="U1637">
        <v>1630</v>
      </c>
      <c r="V1637">
        <v>2145</v>
      </c>
      <c r="W1637" t="s">
        <v>129</v>
      </c>
      <c r="X1637" t="s">
        <v>46</v>
      </c>
      <c r="Y1637" t="s">
        <v>129</v>
      </c>
      <c r="Z1637" t="s">
        <v>50</v>
      </c>
      <c r="AA1637" t="s">
        <v>129</v>
      </c>
      <c r="AB1637" t="s">
        <v>129</v>
      </c>
      <c r="AC1637" t="s">
        <v>129</v>
      </c>
      <c r="AD1637">
        <v>0</v>
      </c>
      <c r="AE1637">
        <v>12</v>
      </c>
      <c r="AF1637">
        <v>30</v>
      </c>
      <c r="AG1637">
        <v>0</v>
      </c>
      <c r="AH1637">
        <v>0</v>
      </c>
      <c r="AI1637">
        <v>2</v>
      </c>
      <c r="AJ1637">
        <v>3</v>
      </c>
      <c r="AK1637">
        <v>3</v>
      </c>
      <c r="AL1637">
        <v>6</v>
      </c>
      <c r="AN1637">
        <v>6</v>
      </c>
      <c r="AR1637" t="s">
        <v>130</v>
      </c>
      <c r="AS1637">
        <v>12.6</v>
      </c>
      <c r="AT1637">
        <v>3</v>
      </c>
      <c r="AU1637">
        <f t="shared" si="660"/>
        <v>16</v>
      </c>
      <c r="AV1637">
        <f t="shared" si="661"/>
        <v>16</v>
      </c>
      <c r="AW1637">
        <f t="shared" si="662"/>
        <v>16</v>
      </c>
      <c r="AX1637">
        <f t="shared" si="663"/>
        <v>315</v>
      </c>
      <c r="AY1637">
        <f t="shared" si="664"/>
        <v>5040</v>
      </c>
      <c r="AZ1637">
        <f t="shared" si="665"/>
        <v>1</v>
      </c>
      <c r="BA1637">
        <f t="shared" si="666"/>
        <v>5040</v>
      </c>
      <c r="BB1637">
        <f t="shared" si="667"/>
        <v>5040</v>
      </c>
      <c r="BC1637">
        <f t="shared" si="668"/>
        <v>4500</v>
      </c>
      <c r="BD1637">
        <f t="shared" si="669"/>
        <v>90</v>
      </c>
      <c r="BE1637">
        <f t="shared" si="670"/>
        <v>1</v>
      </c>
      <c r="BF1637">
        <f t="shared" si="671"/>
        <v>1</v>
      </c>
      <c r="BG1637">
        <f t="shared" si="672"/>
        <v>100.8</v>
      </c>
      <c r="BH1637">
        <f t="shared" si="673"/>
        <v>84</v>
      </c>
      <c r="BI1637">
        <f t="shared" si="674"/>
        <v>281.25</v>
      </c>
      <c r="BJ1637">
        <f t="shared" si="675"/>
        <v>321.25</v>
      </c>
      <c r="BK1637">
        <f t="shared" si="676"/>
        <v>315</v>
      </c>
      <c r="BL1637" t="str">
        <f t="shared" si="677"/>
        <v/>
      </c>
      <c r="BM1637" t="str">
        <f t="shared" si="678"/>
        <v/>
      </c>
      <c r="BN1637" t="str">
        <f t="shared" si="679"/>
        <v/>
      </c>
      <c r="BO1637" t="str">
        <f t="shared" si="680"/>
        <v/>
      </c>
      <c r="BP1637">
        <f t="shared" si="681"/>
        <v>2</v>
      </c>
      <c r="BQ1637">
        <f t="shared" si="682"/>
        <v>24</v>
      </c>
      <c r="BR1637">
        <f t="shared" si="683"/>
        <v>1</v>
      </c>
      <c r="BS1637">
        <f t="shared" si="684"/>
        <v>32</v>
      </c>
      <c r="BT1637" t="str">
        <f t="shared" si="685"/>
        <v/>
      </c>
    </row>
    <row r="1638" spans="1:72">
      <c r="A1638">
        <v>202390</v>
      </c>
      <c r="B1638">
        <v>93551</v>
      </c>
      <c r="C1638" t="s">
        <v>123</v>
      </c>
      <c r="D1638">
        <v>300</v>
      </c>
      <c r="E1638" t="s">
        <v>191</v>
      </c>
      <c r="F1638">
        <v>2610</v>
      </c>
      <c r="G1638" t="s">
        <v>219</v>
      </c>
      <c r="H1638">
        <v>201</v>
      </c>
      <c r="K1638">
        <v>0</v>
      </c>
      <c r="L1638" t="s">
        <v>126</v>
      </c>
      <c r="M1638" t="s">
        <v>123</v>
      </c>
      <c r="N1638" t="s">
        <v>53</v>
      </c>
      <c r="O1638">
        <v>2</v>
      </c>
      <c r="P1638" t="s">
        <v>151</v>
      </c>
      <c r="Q1638" t="s">
        <v>137</v>
      </c>
      <c r="R1638">
        <v>110</v>
      </c>
      <c r="S1638" s="1">
        <v>45425</v>
      </c>
      <c r="T1638" s="1">
        <v>45508</v>
      </c>
      <c r="U1638">
        <v>1330</v>
      </c>
      <c r="V1638">
        <v>1645</v>
      </c>
      <c r="W1638" t="s">
        <v>129</v>
      </c>
      <c r="X1638" t="s">
        <v>46</v>
      </c>
      <c r="Y1638" t="s">
        <v>129</v>
      </c>
      <c r="Z1638" t="s">
        <v>50</v>
      </c>
      <c r="AA1638" t="s">
        <v>129</v>
      </c>
      <c r="AB1638" t="s">
        <v>129</v>
      </c>
      <c r="AC1638" t="s">
        <v>129</v>
      </c>
      <c r="AD1638">
        <v>0</v>
      </c>
      <c r="AE1638">
        <v>20</v>
      </c>
      <c r="AF1638">
        <v>30</v>
      </c>
      <c r="AG1638">
        <v>0</v>
      </c>
      <c r="AH1638">
        <v>0</v>
      </c>
      <c r="AI1638">
        <v>2</v>
      </c>
      <c r="AJ1638">
        <v>3</v>
      </c>
      <c r="AK1638">
        <v>3</v>
      </c>
      <c r="AL1638">
        <v>6</v>
      </c>
      <c r="AN1638">
        <v>6</v>
      </c>
      <c r="AR1638" t="s">
        <v>130</v>
      </c>
      <c r="AS1638">
        <v>7.8</v>
      </c>
      <c r="AT1638">
        <v>3</v>
      </c>
      <c r="AU1638">
        <f t="shared" si="660"/>
        <v>24</v>
      </c>
      <c r="AV1638">
        <f t="shared" si="661"/>
        <v>24</v>
      </c>
      <c r="AW1638">
        <f t="shared" si="662"/>
        <v>24</v>
      </c>
      <c r="AX1638">
        <f t="shared" si="663"/>
        <v>195</v>
      </c>
      <c r="AY1638">
        <f t="shared" si="664"/>
        <v>4680</v>
      </c>
      <c r="AZ1638">
        <f t="shared" si="665"/>
        <v>1</v>
      </c>
      <c r="BA1638">
        <f t="shared" si="666"/>
        <v>4680</v>
      </c>
      <c r="BB1638">
        <f t="shared" si="667"/>
        <v>4680</v>
      </c>
      <c r="BC1638">
        <f t="shared" si="668"/>
        <v>4500</v>
      </c>
      <c r="BD1638">
        <f t="shared" si="669"/>
        <v>90</v>
      </c>
      <c r="BE1638">
        <f t="shared" si="670"/>
        <v>1</v>
      </c>
      <c r="BF1638">
        <f t="shared" si="671"/>
        <v>1</v>
      </c>
      <c r="BG1638">
        <f t="shared" si="672"/>
        <v>93.6</v>
      </c>
      <c r="BH1638">
        <f t="shared" si="673"/>
        <v>78</v>
      </c>
      <c r="BI1638">
        <f t="shared" si="674"/>
        <v>187.5</v>
      </c>
      <c r="BJ1638">
        <f t="shared" si="675"/>
        <v>207.5</v>
      </c>
      <c r="BK1638">
        <f t="shared" si="676"/>
        <v>195</v>
      </c>
      <c r="BL1638" t="str">
        <f t="shared" si="677"/>
        <v/>
      </c>
      <c r="BM1638" t="str">
        <f t="shared" si="678"/>
        <v/>
      </c>
      <c r="BN1638" t="str">
        <f t="shared" si="679"/>
        <v/>
      </c>
      <c r="BO1638" t="str">
        <f t="shared" si="680"/>
        <v/>
      </c>
      <c r="BP1638">
        <f t="shared" si="681"/>
        <v>2</v>
      </c>
      <c r="BQ1638">
        <f t="shared" si="682"/>
        <v>20</v>
      </c>
      <c r="BR1638">
        <f t="shared" si="683"/>
        <v>1</v>
      </c>
      <c r="BS1638">
        <f t="shared" si="684"/>
        <v>32</v>
      </c>
      <c r="BT1638" t="str">
        <f t="shared" si="685"/>
        <v/>
      </c>
    </row>
    <row r="1639" spans="1:72">
      <c r="A1639">
        <v>202390</v>
      </c>
      <c r="B1639">
        <v>93407</v>
      </c>
      <c r="C1639" t="s">
        <v>123</v>
      </c>
      <c r="D1639">
        <v>300</v>
      </c>
      <c r="E1639" t="s">
        <v>191</v>
      </c>
      <c r="F1639">
        <v>2810</v>
      </c>
      <c r="G1639" t="s">
        <v>222</v>
      </c>
      <c r="H1639">
        <v>101</v>
      </c>
      <c r="K1639">
        <v>0</v>
      </c>
      <c r="L1639" t="s">
        <v>126</v>
      </c>
      <c r="M1639" t="s">
        <v>123</v>
      </c>
      <c r="N1639" t="s">
        <v>53</v>
      </c>
      <c r="O1639">
        <v>1</v>
      </c>
      <c r="P1639" t="s">
        <v>151</v>
      </c>
      <c r="Q1639" t="s">
        <v>194</v>
      </c>
      <c r="R1639">
        <v>110</v>
      </c>
      <c r="S1639" s="1">
        <v>45425</v>
      </c>
      <c r="T1639" s="1">
        <v>45508</v>
      </c>
      <c r="U1639">
        <v>1800</v>
      </c>
      <c r="V1639">
        <v>2115</v>
      </c>
      <c r="W1639" t="s">
        <v>45</v>
      </c>
      <c r="X1639" t="s">
        <v>129</v>
      </c>
      <c r="Y1639" t="s">
        <v>47</v>
      </c>
      <c r="Z1639" t="s">
        <v>129</v>
      </c>
      <c r="AA1639" t="s">
        <v>129</v>
      </c>
      <c r="AB1639" t="s">
        <v>129</v>
      </c>
      <c r="AC1639" t="s">
        <v>129</v>
      </c>
      <c r="AD1639">
        <v>0</v>
      </c>
      <c r="AE1639">
        <v>12</v>
      </c>
      <c r="AF1639">
        <v>30</v>
      </c>
      <c r="AG1639">
        <v>0</v>
      </c>
      <c r="AH1639">
        <v>0</v>
      </c>
      <c r="AI1639">
        <v>2</v>
      </c>
      <c r="AJ1639">
        <v>3</v>
      </c>
      <c r="AK1639">
        <v>3</v>
      </c>
      <c r="AL1639">
        <v>6</v>
      </c>
      <c r="AN1639">
        <v>6</v>
      </c>
      <c r="AR1639" t="s">
        <v>130</v>
      </c>
      <c r="AS1639">
        <v>7.8</v>
      </c>
      <c r="AT1639">
        <v>3</v>
      </c>
      <c r="AU1639">
        <f t="shared" si="660"/>
        <v>24</v>
      </c>
      <c r="AV1639">
        <f t="shared" si="661"/>
        <v>24</v>
      </c>
      <c r="AW1639">
        <f t="shared" si="662"/>
        <v>24</v>
      </c>
      <c r="AX1639">
        <f t="shared" si="663"/>
        <v>195</v>
      </c>
      <c r="AY1639">
        <f t="shared" si="664"/>
        <v>4680</v>
      </c>
      <c r="AZ1639">
        <f t="shared" si="665"/>
        <v>1</v>
      </c>
      <c r="BA1639">
        <f t="shared" si="666"/>
        <v>4680</v>
      </c>
      <c r="BB1639">
        <f t="shared" si="667"/>
        <v>4680</v>
      </c>
      <c r="BC1639">
        <f t="shared" si="668"/>
        <v>4500</v>
      </c>
      <c r="BD1639">
        <f t="shared" si="669"/>
        <v>90</v>
      </c>
      <c r="BE1639">
        <f t="shared" si="670"/>
        <v>1</v>
      </c>
      <c r="BF1639">
        <f t="shared" si="671"/>
        <v>1</v>
      </c>
      <c r="BG1639">
        <f t="shared" si="672"/>
        <v>93.6</v>
      </c>
      <c r="BH1639">
        <f t="shared" si="673"/>
        <v>78</v>
      </c>
      <c r="BI1639">
        <f t="shared" si="674"/>
        <v>187.5</v>
      </c>
      <c r="BJ1639">
        <f t="shared" si="675"/>
        <v>207.5</v>
      </c>
      <c r="BK1639">
        <f t="shared" si="676"/>
        <v>195</v>
      </c>
      <c r="BL1639" t="str">
        <f t="shared" si="677"/>
        <v/>
      </c>
      <c r="BM1639" t="str">
        <f t="shared" si="678"/>
        <v/>
      </c>
      <c r="BN1639" t="str">
        <f t="shared" si="679"/>
        <v/>
      </c>
      <c r="BO1639" t="str">
        <f t="shared" si="680"/>
        <v/>
      </c>
      <c r="BP1639">
        <f t="shared" si="681"/>
        <v>2</v>
      </c>
      <c r="BQ1639">
        <f t="shared" si="682"/>
        <v>20</v>
      </c>
      <c r="BR1639">
        <f t="shared" si="683"/>
        <v>1</v>
      </c>
      <c r="BS1639">
        <f t="shared" si="684"/>
        <v>32</v>
      </c>
      <c r="BT1639" t="str">
        <f t="shared" si="685"/>
        <v/>
      </c>
    </row>
    <row r="1640" spans="1:72">
      <c r="A1640">
        <v>202390</v>
      </c>
      <c r="B1640">
        <v>93698</v>
      </c>
      <c r="C1640" t="s">
        <v>123</v>
      </c>
      <c r="D1640">
        <v>300</v>
      </c>
      <c r="E1640" t="s">
        <v>191</v>
      </c>
      <c r="F1640">
        <v>2818</v>
      </c>
      <c r="G1640" t="s">
        <v>224</v>
      </c>
      <c r="H1640">
        <v>101</v>
      </c>
      <c r="K1640">
        <v>0</v>
      </c>
      <c r="L1640" t="s">
        <v>126</v>
      </c>
      <c r="M1640" t="s">
        <v>123</v>
      </c>
      <c r="N1640" t="s">
        <v>53</v>
      </c>
      <c r="O1640">
        <v>1</v>
      </c>
      <c r="P1640" t="s">
        <v>151</v>
      </c>
      <c r="Q1640" t="s">
        <v>194</v>
      </c>
      <c r="R1640">
        <v>110</v>
      </c>
      <c r="S1640" s="1">
        <v>45425</v>
      </c>
      <c r="T1640" s="1">
        <v>45508</v>
      </c>
      <c r="U1640">
        <v>930</v>
      </c>
      <c r="V1640">
        <v>1245</v>
      </c>
      <c r="W1640" t="s">
        <v>129</v>
      </c>
      <c r="X1640" t="s">
        <v>46</v>
      </c>
      <c r="Y1640" t="s">
        <v>129</v>
      </c>
      <c r="Z1640" t="s">
        <v>50</v>
      </c>
      <c r="AA1640" t="s">
        <v>129</v>
      </c>
      <c r="AB1640" t="s">
        <v>129</v>
      </c>
      <c r="AC1640" t="s">
        <v>129</v>
      </c>
      <c r="AD1640">
        <v>0</v>
      </c>
      <c r="AE1640">
        <v>12</v>
      </c>
      <c r="AF1640">
        <v>30</v>
      </c>
      <c r="AG1640">
        <v>0</v>
      </c>
      <c r="AH1640">
        <v>0</v>
      </c>
      <c r="AI1640">
        <v>2</v>
      </c>
      <c r="AJ1640">
        <v>3</v>
      </c>
      <c r="AK1640">
        <v>3</v>
      </c>
      <c r="AL1640">
        <v>6</v>
      </c>
      <c r="AN1640">
        <v>6</v>
      </c>
      <c r="AR1640" t="s">
        <v>130</v>
      </c>
      <c r="AS1640">
        <v>7.8</v>
      </c>
      <c r="AT1640">
        <v>3</v>
      </c>
      <c r="AU1640">
        <f t="shared" si="660"/>
        <v>24</v>
      </c>
      <c r="AV1640">
        <f t="shared" si="661"/>
        <v>24</v>
      </c>
      <c r="AW1640">
        <f t="shared" si="662"/>
        <v>24</v>
      </c>
      <c r="AX1640">
        <f t="shared" si="663"/>
        <v>195</v>
      </c>
      <c r="AY1640">
        <f t="shared" si="664"/>
        <v>4680</v>
      </c>
      <c r="AZ1640">
        <f t="shared" si="665"/>
        <v>1</v>
      </c>
      <c r="BA1640">
        <f t="shared" si="666"/>
        <v>4680</v>
      </c>
      <c r="BB1640">
        <f t="shared" si="667"/>
        <v>4680</v>
      </c>
      <c r="BC1640">
        <f t="shared" si="668"/>
        <v>4500</v>
      </c>
      <c r="BD1640">
        <f t="shared" si="669"/>
        <v>90</v>
      </c>
      <c r="BE1640">
        <f t="shared" si="670"/>
        <v>1</v>
      </c>
      <c r="BF1640">
        <f t="shared" si="671"/>
        <v>1</v>
      </c>
      <c r="BG1640">
        <f t="shared" si="672"/>
        <v>93.6</v>
      </c>
      <c r="BH1640">
        <f t="shared" si="673"/>
        <v>78</v>
      </c>
      <c r="BI1640">
        <f t="shared" si="674"/>
        <v>187.5</v>
      </c>
      <c r="BJ1640">
        <f t="shared" si="675"/>
        <v>207.5</v>
      </c>
      <c r="BK1640">
        <f t="shared" si="676"/>
        <v>195</v>
      </c>
      <c r="BL1640" t="str">
        <f t="shared" si="677"/>
        <v/>
      </c>
      <c r="BM1640" t="str">
        <f t="shared" si="678"/>
        <v/>
      </c>
      <c r="BN1640" t="str">
        <f t="shared" si="679"/>
        <v/>
      </c>
      <c r="BO1640" t="str">
        <f t="shared" si="680"/>
        <v/>
      </c>
      <c r="BP1640">
        <f t="shared" si="681"/>
        <v>2</v>
      </c>
      <c r="BQ1640">
        <f t="shared" si="682"/>
        <v>20</v>
      </c>
      <c r="BR1640">
        <f t="shared" si="683"/>
        <v>1</v>
      </c>
      <c r="BS1640">
        <f t="shared" si="684"/>
        <v>32</v>
      </c>
      <c r="BT1640" t="str">
        <f t="shared" si="685"/>
        <v/>
      </c>
    </row>
    <row r="1641" spans="1:72">
      <c r="A1641">
        <v>202390</v>
      </c>
      <c r="B1641">
        <v>93263</v>
      </c>
      <c r="C1641" t="s">
        <v>123</v>
      </c>
      <c r="D1641">
        <v>300</v>
      </c>
      <c r="E1641" t="s">
        <v>226</v>
      </c>
      <c r="F1641">
        <v>1005</v>
      </c>
      <c r="G1641" t="s">
        <v>227</v>
      </c>
      <c r="H1641" t="s">
        <v>136</v>
      </c>
      <c r="I1641" t="s">
        <v>137</v>
      </c>
      <c r="J1641" t="s">
        <v>138</v>
      </c>
      <c r="K1641">
        <v>0</v>
      </c>
      <c r="L1641" t="s">
        <v>126</v>
      </c>
      <c r="M1641" t="s">
        <v>123</v>
      </c>
      <c r="N1641">
        <v>1</v>
      </c>
      <c r="O1641" t="s">
        <v>139</v>
      </c>
      <c r="P1641" t="s">
        <v>151</v>
      </c>
      <c r="Q1641" t="s">
        <v>141</v>
      </c>
      <c r="R1641" t="s">
        <v>141</v>
      </c>
      <c r="S1641" s="1">
        <v>45425</v>
      </c>
      <c r="T1641" s="1">
        <v>45508</v>
      </c>
      <c r="U1641" t="s">
        <v>129</v>
      </c>
      <c r="W1641" t="s">
        <v>129</v>
      </c>
      <c r="X1641" t="s">
        <v>129</v>
      </c>
      <c r="Y1641" t="s">
        <v>129</v>
      </c>
      <c r="Z1641" t="s">
        <v>129</v>
      </c>
      <c r="AA1641" t="s">
        <v>129</v>
      </c>
      <c r="AB1641" t="s">
        <v>129</v>
      </c>
      <c r="AC1641" t="s">
        <v>129</v>
      </c>
      <c r="AD1641">
        <v>0</v>
      </c>
      <c r="AE1641">
        <v>30</v>
      </c>
      <c r="AF1641">
        <v>30</v>
      </c>
      <c r="AG1641">
        <v>0</v>
      </c>
      <c r="AH1641">
        <v>0</v>
      </c>
      <c r="AI1641">
        <v>2</v>
      </c>
      <c r="AJ1641">
        <v>3</v>
      </c>
      <c r="AK1641">
        <v>3</v>
      </c>
      <c r="AL1641">
        <v>3</v>
      </c>
      <c r="AM1641">
        <v>3</v>
      </c>
      <c r="AP1641" t="s">
        <v>138</v>
      </c>
      <c r="AR1641" t="s">
        <v>133</v>
      </c>
      <c r="AS1641">
        <v>3</v>
      </c>
      <c r="AT1641">
        <v>3</v>
      </c>
      <c r="AU1641">
        <f t="shared" si="660"/>
        <v>0</v>
      </c>
      <c r="AV1641">
        <f t="shared" si="661"/>
        <v>0</v>
      </c>
      <c r="AW1641">
        <f t="shared" si="662"/>
        <v>0</v>
      </c>
      <c r="AX1641" t="str">
        <f t="shared" si="663"/>
        <v/>
      </c>
      <c r="AY1641" t="str">
        <f t="shared" si="664"/>
        <v/>
      </c>
      <c r="AZ1641">
        <f t="shared" si="665"/>
        <v>1</v>
      </c>
      <c r="BA1641" t="str">
        <f t="shared" si="666"/>
        <v/>
      </c>
      <c r="BB1641">
        <f t="shared" si="667"/>
        <v>0</v>
      </c>
      <c r="BC1641">
        <f t="shared" si="668"/>
        <v>0</v>
      </c>
      <c r="BD1641">
        <f t="shared" si="669"/>
        <v>45</v>
      </c>
      <c r="BE1641">
        <f t="shared" si="670"/>
        <v>0</v>
      </c>
      <c r="BF1641">
        <f t="shared" si="671"/>
        <v>0</v>
      </c>
      <c r="BG1641">
        <f t="shared" si="672"/>
        <v>0</v>
      </c>
      <c r="BH1641">
        <f t="shared" si="673"/>
        <v>0</v>
      </c>
      <c r="BI1641" t="str">
        <f t="shared" si="674"/>
        <v/>
      </c>
      <c r="BJ1641" t="str">
        <f t="shared" si="675"/>
        <v/>
      </c>
      <c r="BK1641" t="str">
        <f t="shared" si="676"/>
        <v/>
      </c>
      <c r="BL1641" t="str">
        <f t="shared" si="677"/>
        <v/>
      </c>
      <c r="BM1641" t="str">
        <f t="shared" si="678"/>
        <v/>
      </c>
      <c r="BN1641" t="str">
        <f t="shared" si="679"/>
        <v/>
      </c>
      <c r="BO1641" t="str">
        <f t="shared" si="680"/>
        <v/>
      </c>
      <c r="BP1641">
        <f t="shared" si="681"/>
        <v>2</v>
      </c>
      <c r="BQ1641">
        <f t="shared" si="682"/>
        <v>20</v>
      </c>
      <c r="BR1641">
        <f t="shared" si="683"/>
        <v>1</v>
      </c>
      <c r="BS1641">
        <f t="shared" si="684"/>
        <v>32</v>
      </c>
      <c r="BT1641" t="str">
        <f t="shared" si="685"/>
        <v/>
      </c>
    </row>
    <row r="1642" spans="1:72">
      <c r="A1642">
        <v>202390</v>
      </c>
      <c r="B1642">
        <v>93482</v>
      </c>
      <c r="C1642" t="s">
        <v>123</v>
      </c>
      <c r="D1642">
        <v>246</v>
      </c>
      <c r="E1642" t="s">
        <v>226</v>
      </c>
      <c r="F1642">
        <v>1005</v>
      </c>
      <c r="G1642" t="s">
        <v>227</v>
      </c>
      <c r="H1642" t="s">
        <v>168</v>
      </c>
      <c r="I1642" t="s">
        <v>137</v>
      </c>
      <c r="J1642" t="s">
        <v>138</v>
      </c>
      <c r="K1642">
        <v>0</v>
      </c>
      <c r="L1642" t="s">
        <v>126</v>
      </c>
      <c r="M1642" t="s">
        <v>123</v>
      </c>
      <c r="N1642">
        <v>1</v>
      </c>
      <c r="O1642" t="s">
        <v>139</v>
      </c>
      <c r="P1642" t="s">
        <v>151</v>
      </c>
      <c r="Q1642" t="s">
        <v>141</v>
      </c>
      <c r="R1642" t="s">
        <v>141</v>
      </c>
      <c r="S1642" s="1">
        <v>45440</v>
      </c>
      <c r="T1642" s="1">
        <v>45508</v>
      </c>
      <c r="U1642" t="s">
        <v>129</v>
      </c>
      <c r="W1642" t="s">
        <v>129</v>
      </c>
      <c r="X1642" t="s">
        <v>129</v>
      </c>
      <c r="Y1642" t="s">
        <v>129</v>
      </c>
      <c r="Z1642" t="s">
        <v>129</v>
      </c>
      <c r="AA1642" t="s">
        <v>129</v>
      </c>
      <c r="AB1642" t="s">
        <v>129</v>
      </c>
      <c r="AC1642" t="s">
        <v>129</v>
      </c>
      <c r="AD1642">
        <v>0</v>
      </c>
      <c r="AE1642">
        <v>30</v>
      </c>
      <c r="AF1642">
        <v>30</v>
      </c>
      <c r="AG1642">
        <v>0</v>
      </c>
      <c r="AH1642">
        <v>0</v>
      </c>
      <c r="AI1642">
        <v>2</v>
      </c>
      <c r="AJ1642">
        <v>3</v>
      </c>
      <c r="AK1642">
        <v>3</v>
      </c>
      <c r="AL1642">
        <v>3</v>
      </c>
      <c r="AM1642">
        <v>3</v>
      </c>
      <c r="AP1642" t="s">
        <v>138</v>
      </c>
      <c r="AR1642" t="s">
        <v>133</v>
      </c>
      <c r="AS1642">
        <v>4.5</v>
      </c>
      <c r="AT1642">
        <v>3</v>
      </c>
      <c r="AU1642">
        <f t="shared" si="660"/>
        <v>0</v>
      </c>
      <c r="AV1642">
        <f t="shared" si="661"/>
        <v>0</v>
      </c>
      <c r="AW1642">
        <f t="shared" si="662"/>
        <v>0</v>
      </c>
      <c r="AX1642" t="str">
        <f t="shared" si="663"/>
        <v/>
      </c>
      <c r="AY1642" t="str">
        <f t="shared" si="664"/>
        <v/>
      </c>
      <c r="AZ1642">
        <f t="shared" si="665"/>
        <v>1</v>
      </c>
      <c r="BA1642" t="str">
        <f t="shared" si="666"/>
        <v/>
      </c>
      <c r="BB1642">
        <f t="shared" si="667"/>
        <v>0</v>
      </c>
      <c r="BC1642">
        <f t="shared" si="668"/>
        <v>0</v>
      </c>
      <c r="BD1642">
        <f t="shared" si="669"/>
        <v>45</v>
      </c>
      <c r="BE1642">
        <f t="shared" si="670"/>
        <v>0</v>
      </c>
      <c r="BF1642">
        <f t="shared" si="671"/>
        <v>0</v>
      </c>
      <c r="BG1642">
        <f t="shared" si="672"/>
        <v>0</v>
      </c>
      <c r="BH1642">
        <f t="shared" si="673"/>
        <v>0</v>
      </c>
      <c r="BI1642" t="str">
        <f t="shared" si="674"/>
        <v/>
      </c>
      <c r="BJ1642" t="str">
        <f t="shared" si="675"/>
        <v/>
      </c>
      <c r="BK1642" t="str">
        <f t="shared" si="676"/>
        <v/>
      </c>
      <c r="BL1642" t="str">
        <f t="shared" si="677"/>
        <v/>
      </c>
      <c r="BM1642" t="str">
        <f t="shared" si="678"/>
        <v/>
      </c>
      <c r="BN1642" t="str">
        <f t="shared" si="679"/>
        <v/>
      </c>
      <c r="BO1642" t="str">
        <f t="shared" si="680"/>
        <v/>
      </c>
      <c r="BP1642">
        <f t="shared" si="681"/>
        <v>3</v>
      </c>
      <c r="BQ1642">
        <f t="shared" si="682"/>
        <v>22</v>
      </c>
      <c r="BR1642">
        <f t="shared" si="683"/>
        <v>1</v>
      </c>
      <c r="BS1642">
        <f t="shared" si="684"/>
        <v>32</v>
      </c>
      <c r="BT1642" t="str">
        <f t="shared" si="685"/>
        <v/>
      </c>
    </row>
    <row r="1643" spans="1:72">
      <c r="A1643">
        <v>202390</v>
      </c>
      <c r="B1643">
        <v>94090</v>
      </c>
      <c r="C1643" t="s">
        <v>123</v>
      </c>
      <c r="D1643">
        <v>300</v>
      </c>
      <c r="E1643" t="s">
        <v>229</v>
      </c>
      <c r="F1643">
        <v>1110</v>
      </c>
      <c r="G1643" t="s">
        <v>230</v>
      </c>
      <c r="H1643">
        <v>101</v>
      </c>
      <c r="K1643">
        <v>0</v>
      </c>
      <c r="L1643" t="s">
        <v>126</v>
      </c>
      <c r="M1643" t="s">
        <v>123</v>
      </c>
      <c r="N1643">
        <v>1</v>
      </c>
      <c r="O1643">
        <v>1</v>
      </c>
      <c r="P1643" t="s">
        <v>151</v>
      </c>
      <c r="Q1643" t="s">
        <v>134</v>
      </c>
      <c r="R1643">
        <v>120</v>
      </c>
      <c r="S1643" s="1">
        <v>45425</v>
      </c>
      <c r="T1643" s="1">
        <v>45508</v>
      </c>
      <c r="U1643">
        <v>900</v>
      </c>
      <c r="V1643">
        <v>1615</v>
      </c>
      <c r="W1643" t="s">
        <v>45</v>
      </c>
      <c r="X1643" t="s">
        <v>129</v>
      </c>
      <c r="Y1643" t="s">
        <v>129</v>
      </c>
      <c r="Z1643" t="s">
        <v>129</v>
      </c>
      <c r="AA1643" t="s">
        <v>129</v>
      </c>
      <c r="AB1643" t="s">
        <v>129</v>
      </c>
      <c r="AC1643" t="s">
        <v>129</v>
      </c>
      <c r="AD1643">
        <v>0</v>
      </c>
      <c r="AE1643">
        <v>20</v>
      </c>
      <c r="AF1643">
        <v>30</v>
      </c>
      <c r="AG1643">
        <v>0</v>
      </c>
      <c r="AH1643">
        <v>0</v>
      </c>
      <c r="AI1643">
        <v>2</v>
      </c>
      <c r="AJ1643">
        <v>4</v>
      </c>
      <c r="AK1643">
        <v>4</v>
      </c>
      <c r="AL1643">
        <v>8</v>
      </c>
      <c r="AM1643">
        <v>2</v>
      </c>
      <c r="AN1643">
        <v>6</v>
      </c>
      <c r="AR1643" t="s">
        <v>133</v>
      </c>
      <c r="AS1643">
        <v>8.6999999999999993</v>
      </c>
      <c r="AT1643">
        <v>2</v>
      </c>
      <c r="AU1643">
        <f t="shared" si="660"/>
        <v>12</v>
      </c>
      <c r="AV1643">
        <f t="shared" si="661"/>
        <v>12</v>
      </c>
      <c r="AW1643">
        <f t="shared" si="662"/>
        <v>12</v>
      </c>
      <c r="AX1643">
        <f t="shared" si="663"/>
        <v>435</v>
      </c>
      <c r="AY1643">
        <f t="shared" si="664"/>
        <v>5220</v>
      </c>
      <c r="AZ1643">
        <f t="shared" si="665"/>
        <v>1</v>
      </c>
      <c r="BA1643">
        <f t="shared" si="666"/>
        <v>5220</v>
      </c>
      <c r="BB1643">
        <f t="shared" si="667"/>
        <v>5220</v>
      </c>
      <c r="BC1643">
        <f t="shared" si="668"/>
        <v>6000</v>
      </c>
      <c r="BD1643">
        <f t="shared" si="669"/>
        <v>120</v>
      </c>
      <c r="BE1643">
        <f t="shared" si="670"/>
        <v>1</v>
      </c>
      <c r="BF1643">
        <f t="shared" si="671"/>
        <v>1</v>
      </c>
      <c r="BG1643">
        <f t="shared" si="672"/>
        <v>104.4</v>
      </c>
      <c r="BH1643">
        <f t="shared" si="673"/>
        <v>87</v>
      </c>
      <c r="BI1643">
        <f t="shared" si="674"/>
        <v>500</v>
      </c>
      <c r="BJ1643">
        <f t="shared" si="675"/>
        <v>585</v>
      </c>
      <c r="BK1643">
        <f t="shared" si="676"/>
        <v>585</v>
      </c>
      <c r="BL1643">
        <f t="shared" si="677"/>
        <v>1845</v>
      </c>
      <c r="BM1643">
        <f t="shared" si="678"/>
        <v>16</v>
      </c>
      <c r="BN1643" t="str">
        <f t="shared" si="679"/>
        <v/>
      </c>
      <c r="BO1643" t="str">
        <f t="shared" si="680"/>
        <v/>
      </c>
      <c r="BP1643">
        <f t="shared" si="681"/>
        <v>2</v>
      </c>
      <c r="BQ1643">
        <f t="shared" si="682"/>
        <v>20</v>
      </c>
      <c r="BR1643">
        <f t="shared" si="683"/>
        <v>1</v>
      </c>
      <c r="BS1643">
        <f t="shared" si="684"/>
        <v>32</v>
      </c>
      <c r="BT1643" t="str">
        <f t="shared" si="685"/>
        <v/>
      </c>
    </row>
    <row r="1644" spans="1:72">
      <c r="A1644">
        <v>202390</v>
      </c>
      <c r="B1644">
        <v>94090</v>
      </c>
      <c r="C1644" t="s">
        <v>123</v>
      </c>
      <c r="D1644">
        <v>300</v>
      </c>
      <c r="E1644" t="s">
        <v>229</v>
      </c>
      <c r="F1644">
        <v>1110</v>
      </c>
      <c r="G1644" t="s">
        <v>230</v>
      </c>
      <c r="H1644">
        <v>101</v>
      </c>
      <c r="K1644">
        <v>0</v>
      </c>
      <c r="L1644" t="s">
        <v>126</v>
      </c>
      <c r="M1644" t="s">
        <v>123</v>
      </c>
      <c r="N1644">
        <v>1</v>
      </c>
      <c r="O1644">
        <v>1</v>
      </c>
      <c r="P1644" t="s">
        <v>151</v>
      </c>
      <c r="Q1644" t="s">
        <v>134</v>
      </c>
      <c r="R1644">
        <v>120</v>
      </c>
      <c r="S1644" s="1">
        <v>45425</v>
      </c>
      <c r="T1644" s="1">
        <v>45508</v>
      </c>
      <c r="U1644" t="s">
        <v>129</v>
      </c>
      <c r="W1644" t="s">
        <v>129</v>
      </c>
      <c r="X1644" t="s">
        <v>129</v>
      </c>
      <c r="Y1644" t="s">
        <v>129</v>
      </c>
      <c r="Z1644" t="s">
        <v>129</v>
      </c>
      <c r="AA1644" t="s">
        <v>129</v>
      </c>
      <c r="AB1644" t="s">
        <v>129</v>
      </c>
      <c r="AC1644" t="s">
        <v>129</v>
      </c>
      <c r="AD1644">
        <v>0</v>
      </c>
      <c r="AE1644">
        <v>20</v>
      </c>
      <c r="AF1644">
        <v>30</v>
      </c>
      <c r="AG1644">
        <v>0</v>
      </c>
      <c r="AH1644">
        <v>0</v>
      </c>
      <c r="AI1644">
        <v>2</v>
      </c>
      <c r="AJ1644">
        <v>4</v>
      </c>
      <c r="AK1644">
        <v>4</v>
      </c>
      <c r="AL1644">
        <v>8</v>
      </c>
      <c r="AM1644">
        <v>2</v>
      </c>
      <c r="AN1644">
        <v>6</v>
      </c>
      <c r="AR1644" t="s">
        <v>149</v>
      </c>
      <c r="AS1644">
        <v>0</v>
      </c>
      <c r="AT1644">
        <v>2</v>
      </c>
      <c r="AU1644">
        <f t="shared" si="660"/>
        <v>0</v>
      </c>
      <c r="AV1644">
        <f t="shared" si="661"/>
        <v>12</v>
      </c>
      <c r="AW1644">
        <f t="shared" si="662"/>
        <v>12</v>
      </c>
      <c r="AX1644" t="str">
        <f t="shared" si="663"/>
        <v/>
      </c>
      <c r="AY1644" t="str">
        <f t="shared" si="664"/>
        <v/>
      </c>
      <c r="AZ1644">
        <f t="shared" si="665"/>
        <v>1</v>
      </c>
      <c r="BA1644" t="str">
        <f t="shared" si="666"/>
        <v/>
      </c>
      <c r="BB1644">
        <f t="shared" si="667"/>
        <v>5220</v>
      </c>
      <c r="BC1644">
        <f t="shared" si="668"/>
        <v>6000</v>
      </c>
      <c r="BD1644">
        <f t="shared" si="669"/>
        <v>120</v>
      </c>
      <c r="BE1644">
        <f t="shared" si="670"/>
        <v>1</v>
      </c>
      <c r="BF1644">
        <f t="shared" si="671"/>
        <v>1</v>
      </c>
      <c r="BG1644">
        <f t="shared" si="672"/>
        <v>104.4</v>
      </c>
      <c r="BH1644">
        <f t="shared" si="673"/>
        <v>87</v>
      </c>
      <c r="BI1644">
        <f t="shared" si="674"/>
        <v>500</v>
      </c>
      <c r="BJ1644">
        <f t="shared" si="675"/>
        <v>585</v>
      </c>
      <c r="BK1644">
        <f t="shared" si="676"/>
        <v>585</v>
      </c>
      <c r="BL1644" t="str">
        <f t="shared" si="677"/>
        <v/>
      </c>
      <c r="BM1644">
        <f t="shared" si="678"/>
        <v>16</v>
      </c>
      <c r="BN1644" t="str">
        <f t="shared" si="679"/>
        <v/>
      </c>
      <c r="BO1644" t="str">
        <f t="shared" si="680"/>
        <v/>
      </c>
      <c r="BP1644">
        <f t="shared" si="681"/>
        <v>2</v>
      </c>
      <c r="BQ1644">
        <f t="shared" si="682"/>
        <v>20</v>
      </c>
      <c r="BR1644">
        <f t="shared" si="683"/>
        <v>1</v>
      </c>
      <c r="BS1644">
        <f t="shared" si="684"/>
        <v>32</v>
      </c>
      <c r="BT1644" t="str">
        <f t="shared" si="685"/>
        <v/>
      </c>
    </row>
    <row r="1645" spans="1:72">
      <c r="A1645">
        <v>202390</v>
      </c>
      <c r="B1645">
        <v>92653</v>
      </c>
      <c r="C1645" t="s">
        <v>123</v>
      </c>
      <c r="D1645">
        <v>131</v>
      </c>
      <c r="E1645" t="s">
        <v>229</v>
      </c>
      <c r="F1645">
        <v>1110</v>
      </c>
      <c r="G1645" t="s">
        <v>230</v>
      </c>
      <c r="H1645">
        <v>151</v>
      </c>
      <c r="I1645" t="s">
        <v>147</v>
      </c>
      <c r="J1645" t="s">
        <v>138</v>
      </c>
      <c r="K1645">
        <v>0</v>
      </c>
      <c r="L1645" t="s">
        <v>126</v>
      </c>
      <c r="M1645" t="s">
        <v>123</v>
      </c>
      <c r="N1645">
        <v>1</v>
      </c>
      <c r="O1645">
        <v>1</v>
      </c>
      <c r="P1645" t="s">
        <v>151</v>
      </c>
      <c r="Q1645" t="s">
        <v>141</v>
      </c>
      <c r="R1645" t="s">
        <v>141</v>
      </c>
      <c r="S1645" s="1">
        <v>45425</v>
      </c>
      <c r="T1645" s="1">
        <v>45452</v>
      </c>
      <c r="U1645" t="s">
        <v>129</v>
      </c>
      <c r="W1645" t="s">
        <v>129</v>
      </c>
      <c r="X1645" t="s">
        <v>129</v>
      </c>
      <c r="Y1645" t="s">
        <v>129</v>
      </c>
      <c r="Z1645" t="s">
        <v>129</v>
      </c>
      <c r="AA1645" t="s">
        <v>129</v>
      </c>
      <c r="AB1645" t="s">
        <v>129</v>
      </c>
      <c r="AC1645" t="s">
        <v>129</v>
      </c>
      <c r="AD1645">
        <v>0</v>
      </c>
      <c r="AE1645">
        <v>20</v>
      </c>
      <c r="AF1645">
        <v>30</v>
      </c>
      <c r="AG1645">
        <v>0</v>
      </c>
      <c r="AH1645">
        <v>0</v>
      </c>
      <c r="AI1645">
        <v>2</v>
      </c>
      <c r="AJ1645">
        <v>4</v>
      </c>
      <c r="AK1645">
        <v>4</v>
      </c>
      <c r="AL1645">
        <v>8</v>
      </c>
      <c r="AM1645">
        <v>2</v>
      </c>
      <c r="AN1645">
        <v>6</v>
      </c>
      <c r="AP1645" t="s">
        <v>138</v>
      </c>
      <c r="AR1645" t="s">
        <v>133</v>
      </c>
      <c r="AS1645">
        <v>0</v>
      </c>
      <c r="AT1645">
        <v>2</v>
      </c>
      <c r="AU1645">
        <f t="shared" si="660"/>
        <v>0</v>
      </c>
      <c r="AV1645">
        <f t="shared" si="661"/>
        <v>12</v>
      </c>
      <c r="AW1645">
        <f t="shared" si="662"/>
        <v>12</v>
      </c>
      <c r="AX1645" t="str">
        <f t="shared" si="663"/>
        <v/>
      </c>
      <c r="AY1645" t="str">
        <f t="shared" si="664"/>
        <v/>
      </c>
      <c r="AZ1645">
        <f t="shared" si="665"/>
        <v>1</v>
      </c>
      <c r="BA1645" t="str">
        <f t="shared" si="666"/>
        <v/>
      </c>
      <c r="BB1645">
        <f t="shared" si="667"/>
        <v>5220</v>
      </c>
      <c r="BC1645">
        <f t="shared" si="668"/>
        <v>3000</v>
      </c>
      <c r="BD1645">
        <f t="shared" si="669"/>
        <v>120</v>
      </c>
      <c r="BE1645">
        <f t="shared" si="670"/>
        <v>0.5</v>
      </c>
      <c r="BF1645">
        <f t="shared" si="671"/>
        <v>0.5</v>
      </c>
      <c r="BG1645">
        <f t="shared" si="672"/>
        <v>104.4</v>
      </c>
      <c r="BH1645">
        <f t="shared" si="673"/>
        <v>87</v>
      </c>
      <c r="BI1645">
        <f t="shared" si="674"/>
        <v>250</v>
      </c>
      <c r="BJ1645">
        <f t="shared" si="675"/>
        <v>285</v>
      </c>
      <c r="BK1645">
        <f t="shared" si="676"/>
        <v>285</v>
      </c>
      <c r="BL1645" t="str">
        <f t="shared" si="677"/>
        <v/>
      </c>
      <c r="BM1645" t="str">
        <f t="shared" si="678"/>
        <v/>
      </c>
      <c r="BN1645">
        <f t="shared" si="679"/>
        <v>-27</v>
      </c>
      <c r="BO1645" t="str">
        <f t="shared" si="680"/>
        <v/>
      </c>
      <c r="BP1645">
        <f t="shared" si="681"/>
        <v>2</v>
      </c>
      <c r="BQ1645">
        <f t="shared" si="682"/>
        <v>20</v>
      </c>
      <c r="BR1645">
        <f t="shared" si="683"/>
        <v>1</v>
      </c>
      <c r="BS1645">
        <f t="shared" si="684"/>
        <v>24</v>
      </c>
      <c r="BT1645" t="str">
        <f t="shared" si="685"/>
        <v/>
      </c>
    </row>
    <row r="1646" spans="1:72">
      <c r="A1646">
        <v>202390</v>
      </c>
      <c r="B1646">
        <v>92653</v>
      </c>
      <c r="C1646" t="s">
        <v>123</v>
      </c>
      <c r="D1646">
        <v>131</v>
      </c>
      <c r="E1646" t="s">
        <v>229</v>
      </c>
      <c r="F1646">
        <v>1110</v>
      </c>
      <c r="G1646" t="s">
        <v>230</v>
      </c>
      <c r="H1646">
        <v>151</v>
      </c>
      <c r="I1646" t="s">
        <v>147</v>
      </c>
      <c r="J1646" t="s">
        <v>138</v>
      </c>
      <c r="K1646">
        <v>0</v>
      </c>
      <c r="L1646" t="s">
        <v>126</v>
      </c>
      <c r="M1646" t="s">
        <v>123</v>
      </c>
      <c r="N1646">
        <v>1</v>
      </c>
      <c r="O1646">
        <v>1</v>
      </c>
      <c r="P1646" t="s">
        <v>151</v>
      </c>
      <c r="Q1646" t="s">
        <v>134</v>
      </c>
      <c r="R1646">
        <v>116</v>
      </c>
      <c r="S1646" s="1">
        <v>45425</v>
      </c>
      <c r="T1646" s="1">
        <v>45452</v>
      </c>
      <c r="U1646">
        <v>900</v>
      </c>
      <c r="V1646">
        <v>1615</v>
      </c>
      <c r="W1646" t="s">
        <v>129</v>
      </c>
      <c r="X1646" t="s">
        <v>46</v>
      </c>
      <c r="Y1646" t="s">
        <v>47</v>
      </c>
      <c r="Z1646" t="s">
        <v>50</v>
      </c>
      <c r="AA1646" t="s">
        <v>129</v>
      </c>
      <c r="AB1646" t="s">
        <v>129</v>
      </c>
      <c r="AC1646" t="s">
        <v>129</v>
      </c>
      <c r="AD1646">
        <v>0</v>
      </c>
      <c r="AE1646">
        <v>20</v>
      </c>
      <c r="AF1646">
        <v>30</v>
      </c>
      <c r="AG1646">
        <v>0</v>
      </c>
      <c r="AH1646">
        <v>0</v>
      </c>
      <c r="AI1646">
        <v>2</v>
      </c>
      <c r="AJ1646">
        <v>4</v>
      </c>
      <c r="AK1646">
        <v>4</v>
      </c>
      <c r="AL1646">
        <v>8</v>
      </c>
      <c r="AM1646">
        <v>2</v>
      </c>
      <c r="AN1646">
        <v>6</v>
      </c>
      <c r="AP1646" t="s">
        <v>138</v>
      </c>
      <c r="AR1646" t="s">
        <v>149</v>
      </c>
      <c r="AS1646">
        <v>26.1</v>
      </c>
      <c r="AT1646">
        <v>2</v>
      </c>
      <c r="AU1646">
        <f t="shared" si="660"/>
        <v>12</v>
      </c>
      <c r="AV1646">
        <f t="shared" si="661"/>
        <v>12</v>
      </c>
      <c r="AW1646">
        <f t="shared" si="662"/>
        <v>12</v>
      </c>
      <c r="AX1646">
        <f t="shared" si="663"/>
        <v>435</v>
      </c>
      <c r="AY1646">
        <f t="shared" si="664"/>
        <v>5220</v>
      </c>
      <c r="AZ1646">
        <f t="shared" si="665"/>
        <v>1</v>
      </c>
      <c r="BA1646">
        <f t="shared" si="666"/>
        <v>5220</v>
      </c>
      <c r="BB1646">
        <f t="shared" si="667"/>
        <v>5220</v>
      </c>
      <c r="BC1646">
        <f t="shared" si="668"/>
        <v>3000</v>
      </c>
      <c r="BD1646">
        <f t="shared" si="669"/>
        <v>120</v>
      </c>
      <c r="BE1646">
        <f t="shared" si="670"/>
        <v>0.5</v>
      </c>
      <c r="BF1646">
        <f t="shared" si="671"/>
        <v>0.5</v>
      </c>
      <c r="BG1646">
        <f t="shared" si="672"/>
        <v>104.4</v>
      </c>
      <c r="BH1646">
        <f t="shared" si="673"/>
        <v>87</v>
      </c>
      <c r="BI1646">
        <f t="shared" si="674"/>
        <v>250</v>
      </c>
      <c r="BJ1646">
        <f t="shared" si="675"/>
        <v>285</v>
      </c>
      <c r="BK1646">
        <f t="shared" si="676"/>
        <v>285</v>
      </c>
      <c r="BL1646">
        <f t="shared" si="677"/>
        <v>1345</v>
      </c>
      <c r="BM1646" t="str">
        <f t="shared" si="678"/>
        <v/>
      </c>
      <c r="BN1646">
        <f t="shared" si="679"/>
        <v>-27</v>
      </c>
      <c r="BO1646" t="str">
        <f t="shared" si="680"/>
        <v/>
      </c>
      <c r="BP1646">
        <f t="shared" si="681"/>
        <v>2</v>
      </c>
      <c r="BQ1646">
        <f t="shared" si="682"/>
        <v>20</v>
      </c>
      <c r="BR1646">
        <f t="shared" si="683"/>
        <v>1</v>
      </c>
      <c r="BS1646">
        <f t="shared" si="684"/>
        <v>24</v>
      </c>
      <c r="BT1646" t="str">
        <f t="shared" si="685"/>
        <v/>
      </c>
    </row>
    <row r="1647" spans="1:72">
      <c r="A1647">
        <v>202390</v>
      </c>
      <c r="B1647">
        <v>93836</v>
      </c>
      <c r="C1647" t="s">
        <v>123</v>
      </c>
      <c r="D1647">
        <v>132</v>
      </c>
      <c r="E1647" t="s">
        <v>229</v>
      </c>
      <c r="F1647">
        <v>1120</v>
      </c>
      <c r="G1647" t="s">
        <v>243</v>
      </c>
      <c r="H1647">
        <v>151</v>
      </c>
      <c r="I1647" t="s">
        <v>147</v>
      </c>
      <c r="J1647" t="s">
        <v>138</v>
      </c>
      <c r="K1647">
        <v>0</v>
      </c>
      <c r="L1647" t="s">
        <v>126</v>
      </c>
      <c r="M1647" t="s">
        <v>123</v>
      </c>
      <c r="N1647">
        <v>1</v>
      </c>
      <c r="O1647">
        <v>1</v>
      </c>
      <c r="P1647" t="s">
        <v>151</v>
      </c>
      <c r="Q1647" t="s">
        <v>134</v>
      </c>
      <c r="R1647">
        <v>116</v>
      </c>
      <c r="S1647" s="1">
        <v>45453</v>
      </c>
      <c r="T1647" s="1">
        <v>45480</v>
      </c>
      <c r="U1647">
        <v>900</v>
      </c>
      <c r="V1647">
        <v>1500</v>
      </c>
      <c r="W1647" t="s">
        <v>129</v>
      </c>
      <c r="X1647" t="s">
        <v>46</v>
      </c>
      <c r="Y1647" t="s">
        <v>47</v>
      </c>
      <c r="Z1647" t="s">
        <v>50</v>
      </c>
      <c r="AA1647" t="s">
        <v>129</v>
      </c>
      <c r="AB1647" t="s">
        <v>129</v>
      </c>
      <c r="AC1647" t="s">
        <v>129</v>
      </c>
      <c r="AD1647">
        <v>0</v>
      </c>
      <c r="AE1647">
        <v>20</v>
      </c>
      <c r="AF1647">
        <v>30</v>
      </c>
      <c r="AG1647">
        <v>0</v>
      </c>
      <c r="AH1647">
        <v>0</v>
      </c>
      <c r="AI1647">
        <v>2</v>
      </c>
      <c r="AJ1647">
        <v>3</v>
      </c>
      <c r="AK1647">
        <v>3</v>
      </c>
      <c r="AL1647">
        <v>7</v>
      </c>
      <c r="AM1647">
        <v>2</v>
      </c>
      <c r="AN1647">
        <v>5</v>
      </c>
      <c r="AP1647" t="s">
        <v>138</v>
      </c>
      <c r="AR1647" t="s">
        <v>149</v>
      </c>
      <c r="AS1647">
        <v>21.6</v>
      </c>
      <c r="AT1647">
        <v>1.667</v>
      </c>
      <c r="AU1647">
        <f t="shared" si="660"/>
        <v>12</v>
      </c>
      <c r="AV1647">
        <f t="shared" si="661"/>
        <v>12</v>
      </c>
      <c r="AW1647">
        <f t="shared" si="662"/>
        <v>12</v>
      </c>
      <c r="AX1647">
        <f t="shared" si="663"/>
        <v>360</v>
      </c>
      <c r="AY1647">
        <f t="shared" si="664"/>
        <v>4320</v>
      </c>
      <c r="AZ1647">
        <f t="shared" si="665"/>
        <v>1</v>
      </c>
      <c r="BA1647">
        <f t="shared" si="666"/>
        <v>4320</v>
      </c>
      <c r="BB1647">
        <f t="shared" si="667"/>
        <v>4320</v>
      </c>
      <c r="BC1647">
        <f t="shared" si="668"/>
        <v>2625</v>
      </c>
      <c r="BD1647">
        <f t="shared" si="669"/>
        <v>105</v>
      </c>
      <c r="BE1647">
        <f t="shared" si="670"/>
        <v>0.5</v>
      </c>
      <c r="BF1647">
        <f t="shared" si="671"/>
        <v>0.5</v>
      </c>
      <c r="BG1647">
        <f t="shared" si="672"/>
        <v>86.4</v>
      </c>
      <c r="BH1647">
        <f t="shared" si="673"/>
        <v>72</v>
      </c>
      <c r="BI1647">
        <f t="shared" si="674"/>
        <v>218.75</v>
      </c>
      <c r="BJ1647">
        <f t="shared" si="675"/>
        <v>243.75</v>
      </c>
      <c r="BK1647">
        <f t="shared" si="676"/>
        <v>255</v>
      </c>
      <c r="BL1647">
        <f t="shared" si="677"/>
        <v>1315</v>
      </c>
      <c r="BM1647" t="str">
        <f t="shared" si="678"/>
        <v/>
      </c>
      <c r="BN1647">
        <f t="shared" si="679"/>
        <v>-20</v>
      </c>
      <c r="BO1647" t="str">
        <f t="shared" si="680"/>
        <v/>
      </c>
      <c r="BP1647">
        <f t="shared" si="681"/>
        <v>2</v>
      </c>
      <c r="BQ1647">
        <f t="shared" si="682"/>
        <v>24</v>
      </c>
      <c r="BR1647">
        <f t="shared" si="683"/>
        <v>1</v>
      </c>
      <c r="BS1647">
        <f t="shared" si="684"/>
        <v>28</v>
      </c>
      <c r="BT1647" t="str">
        <f t="shared" si="685"/>
        <v>Flag</v>
      </c>
    </row>
    <row r="1648" spans="1:72">
      <c r="A1648">
        <v>202390</v>
      </c>
      <c r="B1648">
        <v>93836</v>
      </c>
      <c r="C1648" t="s">
        <v>123</v>
      </c>
      <c r="D1648">
        <v>132</v>
      </c>
      <c r="E1648" t="s">
        <v>229</v>
      </c>
      <c r="F1648">
        <v>1120</v>
      </c>
      <c r="G1648" t="s">
        <v>243</v>
      </c>
      <c r="H1648">
        <v>151</v>
      </c>
      <c r="I1648" t="s">
        <v>147</v>
      </c>
      <c r="J1648" t="s">
        <v>138</v>
      </c>
      <c r="K1648">
        <v>0</v>
      </c>
      <c r="L1648" t="s">
        <v>126</v>
      </c>
      <c r="M1648" t="s">
        <v>123</v>
      </c>
      <c r="N1648">
        <v>1</v>
      </c>
      <c r="O1648">
        <v>1</v>
      </c>
      <c r="P1648" t="s">
        <v>151</v>
      </c>
      <c r="Q1648" t="s">
        <v>141</v>
      </c>
      <c r="R1648" t="s">
        <v>141</v>
      </c>
      <c r="S1648" s="1">
        <v>45453</v>
      </c>
      <c r="T1648" s="1">
        <v>45480</v>
      </c>
      <c r="U1648" t="s">
        <v>129</v>
      </c>
      <c r="W1648" t="s">
        <v>129</v>
      </c>
      <c r="X1648" t="s">
        <v>129</v>
      </c>
      <c r="Y1648" t="s">
        <v>129</v>
      </c>
      <c r="Z1648" t="s">
        <v>129</v>
      </c>
      <c r="AA1648" t="s">
        <v>129</v>
      </c>
      <c r="AB1648" t="s">
        <v>129</v>
      </c>
      <c r="AC1648" t="s">
        <v>129</v>
      </c>
      <c r="AD1648">
        <v>0</v>
      </c>
      <c r="AE1648">
        <v>20</v>
      </c>
      <c r="AF1648">
        <v>30</v>
      </c>
      <c r="AG1648">
        <v>0</v>
      </c>
      <c r="AH1648">
        <v>0</v>
      </c>
      <c r="AI1648">
        <v>2</v>
      </c>
      <c r="AJ1648">
        <v>3</v>
      </c>
      <c r="AK1648">
        <v>3</v>
      </c>
      <c r="AL1648">
        <v>7</v>
      </c>
      <c r="AM1648">
        <v>2</v>
      </c>
      <c r="AN1648">
        <v>5</v>
      </c>
      <c r="AP1648" t="s">
        <v>138</v>
      </c>
      <c r="AR1648" t="s">
        <v>133</v>
      </c>
      <c r="AS1648">
        <v>0</v>
      </c>
      <c r="AT1648">
        <v>2</v>
      </c>
      <c r="AU1648">
        <f t="shared" si="660"/>
        <v>0</v>
      </c>
      <c r="AV1648">
        <f t="shared" si="661"/>
        <v>12</v>
      </c>
      <c r="AW1648">
        <f t="shared" si="662"/>
        <v>12</v>
      </c>
      <c r="AX1648" t="str">
        <f t="shared" si="663"/>
        <v/>
      </c>
      <c r="AY1648" t="str">
        <f t="shared" si="664"/>
        <v/>
      </c>
      <c r="AZ1648">
        <f t="shared" si="665"/>
        <v>1</v>
      </c>
      <c r="BA1648" t="str">
        <f t="shared" si="666"/>
        <v/>
      </c>
      <c r="BB1648">
        <f t="shared" si="667"/>
        <v>4320</v>
      </c>
      <c r="BC1648">
        <f t="shared" si="668"/>
        <v>2625</v>
      </c>
      <c r="BD1648">
        <f t="shared" si="669"/>
        <v>105</v>
      </c>
      <c r="BE1648">
        <f t="shared" si="670"/>
        <v>0.5</v>
      </c>
      <c r="BF1648">
        <f t="shared" si="671"/>
        <v>0.5</v>
      </c>
      <c r="BG1648">
        <f t="shared" si="672"/>
        <v>86.4</v>
      </c>
      <c r="BH1648">
        <f t="shared" si="673"/>
        <v>72</v>
      </c>
      <c r="BI1648">
        <f t="shared" si="674"/>
        <v>218.75</v>
      </c>
      <c r="BJ1648">
        <f t="shared" si="675"/>
        <v>243.75</v>
      </c>
      <c r="BK1648">
        <f t="shared" si="676"/>
        <v>255</v>
      </c>
      <c r="BL1648" t="str">
        <f t="shared" si="677"/>
        <v/>
      </c>
      <c r="BM1648" t="str">
        <f t="shared" si="678"/>
        <v/>
      </c>
      <c r="BN1648">
        <f t="shared" si="679"/>
        <v>-20</v>
      </c>
      <c r="BO1648" t="str">
        <f t="shared" si="680"/>
        <v/>
      </c>
      <c r="BP1648">
        <f t="shared" si="681"/>
        <v>2</v>
      </c>
      <c r="BQ1648">
        <f t="shared" si="682"/>
        <v>24</v>
      </c>
      <c r="BR1648">
        <f t="shared" si="683"/>
        <v>1</v>
      </c>
      <c r="BS1648">
        <f t="shared" si="684"/>
        <v>28</v>
      </c>
      <c r="BT1648" t="str">
        <f t="shared" si="685"/>
        <v/>
      </c>
    </row>
    <row r="1649" spans="1:72">
      <c r="A1649">
        <v>202390</v>
      </c>
      <c r="B1649">
        <v>92778</v>
      </c>
      <c r="C1649" t="s">
        <v>123</v>
      </c>
      <c r="D1649">
        <v>133</v>
      </c>
      <c r="E1649" t="s">
        <v>229</v>
      </c>
      <c r="F1649">
        <v>1130</v>
      </c>
      <c r="G1649" t="s">
        <v>245</v>
      </c>
      <c r="H1649">
        <v>151</v>
      </c>
      <c r="I1649" t="s">
        <v>147</v>
      </c>
      <c r="J1649" t="s">
        <v>138</v>
      </c>
      <c r="K1649">
        <v>0</v>
      </c>
      <c r="L1649" t="s">
        <v>126</v>
      </c>
      <c r="M1649" t="s">
        <v>123</v>
      </c>
      <c r="N1649">
        <v>1</v>
      </c>
      <c r="O1649">
        <v>1</v>
      </c>
      <c r="P1649" t="s">
        <v>151</v>
      </c>
      <c r="Q1649" t="s">
        <v>141</v>
      </c>
      <c r="R1649" t="s">
        <v>141</v>
      </c>
      <c r="S1649" s="1">
        <v>45481</v>
      </c>
      <c r="T1649" s="1">
        <v>45508</v>
      </c>
      <c r="U1649" t="s">
        <v>129</v>
      </c>
      <c r="W1649" t="s">
        <v>129</v>
      </c>
      <c r="X1649" t="s">
        <v>129</v>
      </c>
      <c r="Y1649" t="s">
        <v>129</v>
      </c>
      <c r="Z1649" t="s">
        <v>129</v>
      </c>
      <c r="AA1649" t="s">
        <v>129</v>
      </c>
      <c r="AB1649" t="s">
        <v>129</v>
      </c>
      <c r="AC1649" t="s">
        <v>129</v>
      </c>
      <c r="AD1649">
        <v>0</v>
      </c>
      <c r="AE1649">
        <v>20</v>
      </c>
      <c r="AF1649">
        <v>30</v>
      </c>
      <c r="AG1649">
        <v>0</v>
      </c>
      <c r="AH1649">
        <v>0</v>
      </c>
      <c r="AI1649">
        <v>2</v>
      </c>
      <c r="AJ1649">
        <v>3</v>
      </c>
      <c r="AK1649">
        <v>3</v>
      </c>
      <c r="AL1649">
        <v>7</v>
      </c>
      <c r="AM1649">
        <v>2</v>
      </c>
      <c r="AN1649">
        <v>5</v>
      </c>
      <c r="AP1649" t="s">
        <v>138</v>
      </c>
      <c r="AR1649" t="s">
        <v>133</v>
      </c>
      <c r="AS1649">
        <v>0</v>
      </c>
      <c r="AT1649">
        <v>2</v>
      </c>
      <c r="AU1649">
        <f t="shared" si="660"/>
        <v>0</v>
      </c>
      <c r="AV1649">
        <f t="shared" si="661"/>
        <v>12</v>
      </c>
      <c r="AW1649">
        <f t="shared" si="662"/>
        <v>12</v>
      </c>
      <c r="AX1649" t="str">
        <f t="shared" si="663"/>
        <v/>
      </c>
      <c r="AY1649" t="str">
        <f t="shared" si="664"/>
        <v/>
      </c>
      <c r="AZ1649">
        <f t="shared" si="665"/>
        <v>1</v>
      </c>
      <c r="BA1649" t="str">
        <f t="shared" si="666"/>
        <v/>
      </c>
      <c r="BB1649">
        <f t="shared" si="667"/>
        <v>4320</v>
      </c>
      <c r="BC1649">
        <f t="shared" si="668"/>
        <v>2625</v>
      </c>
      <c r="BD1649">
        <f t="shared" si="669"/>
        <v>105</v>
      </c>
      <c r="BE1649">
        <f t="shared" si="670"/>
        <v>0.5</v>
      </c>
      <c r="BF1649">
        <f t="shared" si="671"/>
        <v>0.5</v>
      </c>
      <c r="BG1649">
        <f t="shared" si="672"/>
        <v>86.4</v>
      </c>
      <c r="BH1649">
        <f t="shared" si="673"/>
        <v>72</v>
      </c>
      <c r="BI1649">
        <f t="shared" si="674"/>
        <v>218.75</v>
      </c>
      <c r="BJ1649">
        <f t="shared" si="675"/>
        <v>243.75</v>
      </c>
      <c r="BK1649">
        <f t="shared" si="676"/>
        <v>255</v>
      </c>
      <c r="BL1649" t="str">
        <f t="shared" si="677"/>
        <v/>
      </c>
      <c r="BM1649" t="str">
        <f t="shared" si="678"/>
        <v/>
      </c>
      <c r="BN1649">
        <f t="shared" si="679"/>
        <v>-20</v>
      </c>
      <c r="BO1649" t="str">
        <f t="shared" si="680"/>
        <v/>
      </c>
      <c r="BP1649">
        <f t="shared" si="681"/>
        <v>2</v>
      </c>
      <c r="BQ1649">
        <f t="shared" si="682"/>
        <v>28</v>
      </c>
      <c r="BR1649">
        <f t="shared" si="683"/>
        <v>1</v>
      </c>
      <c r="BS1649">
        <f t="shared" si="684"/>
        <v>32</v>
      </c>
      <c r="BT1649" t="str">
        <f t="shared" si="685"/>
        <v/>
      </c>
    </row>
    <row r="1650" spans="1:72">
      <c r="A1650">
        <v>202390</v>
      </c>
      <c r="B1650">
        <v>92778</v>
      </c>
      <c r="C1650" t="s">
        <v>123</v>
      </c>
      <c r="D1650">
        <v>133</v>
      </c>
      <c r="E1650" t="s">
        <v>229</v>
      </c>
      <c r="F1650">
        <v>1130</v>
      </c>
      <c r="G1650" t="s">
        <v>245</v>
      </c>
      <c r="H1650">
        <v>151</v>
      </c>
      <c r="I1650" t="s">
        <v>147</v>
      </c>
      <c r="J1650" t="s">
        <v>138</v>
      </c>
      <c r="K1650">
        <v>0</v>
      </c>
      <c r="L1650" t="s">
        <v>126</v>
      </c>
      <c r="M1650" t="s">
        <v>123</v>
      </c>
      <c r="N1650">
        <v>1</v>
      </c>
      <c r="O1650">
        <v>1</v>
      </c>
      <c r="P1650" t="s">
        <v>151</v>
      </c>
      <c r="Q1650" t="s">
        <v>134</v>
      </c>
      <c r="R1650">
        <v>116</v>
      </c>
      <c r="S1650" s="1">
        <v>45481</v>
      </c>
      <c r="T1650" s="1">
        <v>45508</v>
      </c>
      <c r="U1650">
        <v>900</v>
      </c>
      <c r="V1650">
        <v>1500</v>
      </c>
      <c r="W1650" t="s">
        <v>129</v>
      </c>
      <c r="X1650" t="s">
        <v>46</v>
      </c>
      <c r="Y1650" t="s">
        <v>47</v>
      </c>
      <c r="Z1650" t="s">
        <v>50</v>
      </c>
      <c r="AA1650" t="s">
        <v>129</v>
      </c>
      <c r="AB1650" t="s">
        <v>129</v>
      </c>
      <c r="AC1650" t="s">
        <v>129</v>
      </c>
      <c r="AD1650">
        <v>0</v>
      </c>
      <c r="AE1650">
        <v>20</v>
      </c>
      <c r="AF1650">
        <v>30</v>
      </c>
      <c r="AG1650">
        <v>0</v>
      </c>
      <c r="AH1650">
        <v>0</v>
      </c>
      <c r="AI1650">
        <v>2</v>
      </c>
      <c r="AJ1650">
        <v>3</v>
      </c>
      <c r="AK1650">
        <v>3</v>
      </c>
      <c r="AL1650">
        <v>7</v>
      </c>
      <c r="AM1650">
        <v>2</v>
      </c>
      <c r="AN1650">
        <v>5</v>
      </c>
      <c r="AP1650" t="s">
        <v>138</v>
      </c>
      <c r="AR1650" t="s">
        <v>149</v>
      </c>
      <c r="AS1650">
        <v>21.6</v>
      </c>
      <c r="AT1650">
        <v>1.667</v>
      </c>
      <c r="AU1650">
        <f t="shared" si="660"/>
        <v>12</v>
      </c>
      <c r="AV1650">
        <f t="shared" si="661"/>
        <v>12</v>
      </c>
      <c r="AW1650">
        <f t="shared" si="662"/>
        <v>12</v>
      </c>
      <c r="AX1650">
        <f t="shared" si="663"/>
        <v>360</v>
      </c>
      <c r="AY1650">
        <f t="shared" si="664"/>
        <v>4320</v>
      </c>
      <c r="AZ1650">
        <f t="shared" si="665"/>
        <v>1</v>
      </c>
      <c r="BA1650">
        <f t="shared" si="666"/>
        <v>4320</v>
      </c>
      <c r="BB1650">
        <f t="shared" si="667"/>
        <v>4320</v>
      </c>
      <c r="BC1650">
        <f t="shared" si="668"/>
        <v>2625</v>
      </c>
      <c r="BD1650">
        <f t="shared" si="669"/>
        <v>105</v>
      </c>
      <c r="BE1650">
        <f t="shared" si="670"/>
        <v>0.5</v>
      </c>
      <c r="BF1650">
        <f t="shared" si="671"/>
        <v>0.5</v>
      </c>
      <c r="BG1650">
        <f t="shared" si="672"/>
        <v>86.4</v>
      </c>
      <c r="BH1650">
        <f t="shared" si="673"/>
        <v>72</v>
      </c>
      <c r="BI1650">
        <f t="shared" si="674"/>
        <v>218.75</v>
      </c>
      <c r="BJ1650">
        <f t="shared" si="675"/>
        <v>243.75</v>
      </c>
      <c r="BK1650">
        <f t="shared" si="676"/>
        <v>255</v>
      </c>
      <c r="BL1650">
        <f t="shared" si="677"/>
        <v>1315</v>
      </c>
      <c r="BM1650" t="str">
        <f t="shared" si="678"/>
        <v/>
      </c>
      <c r="BN1650">
        <f t="shared" si="679"/>
        <v>-20</v>
      </c>
      <c r="BO1650" t="str">
        <f t="shared" si="680"/>
        <v/>
      </c>
      <c r="BP1650">
        <f t="shared" si="681"/>
        <v>2</v>
      </c>
      <c r="BQ1650">
        <f t="shared" si="682"/>
        <v>28</v>
      </c>
      <c r="BR1650">
        <f t="shared" si="683"/>
        <v>1</v>
      </c>
      <c r="BS1650">
        <f t="shared" si="684"/>
        <v>32</v>
      </c>
      <c r="BT1650" t="str">
        <f t="shared" si="685"/>
        <v>Flag</v>
      </c>
    </row>
    <row r="1651" spans="1:72">
      <c r="A1651">
        <v>202390</v>
      </c>
      <c r="B1651">
        <v>93599</v>
      </c>
      <c r="C1651" t="s">
        <v>123</v>
      </c>
      <c r="D1651">
        <v>300</v>
      </c>
      <c r="E1651" t="s">
        <v>229</v>
      </c>
      <c r="F1651">
        <v>1140</v>
      </c>
      <c r="G1651" t="s">
        <v>248</v>
      </c>
      <c r="H1651">
        <v>152</v>
      </c>
      <c r="I1651" t="s">
        <v>147</v>
      </c>
      <c r="J1651" t="s">
        <v>138</v>
      </c>
      <c r="K1651">
        <v>0</v>
      </c>
      <c r="L1651" t="s">
        <v>126</v>
      </c>
      <c r="M1651" t="s">
        <v>123</v>
      </c>
      <c r="N1651">
        <v>1</v>
      </c>
      <c r="O1651">
        <v>1</v>
      </c>
      <c r="P1651" t="s">
        <v>151</v>
      </c>
      <c r="Q1651" t="s">
        <v>134</v>
      </c>
      <c r="R1651">
        <v>116</v>
      </c>
      <c r="S1651" s="1">
        <v>45425</v>
      </c>
      <c r="T1651" s="1">
        <v>45508</v>
      </c>
      <c r="U1651">
        <v>900</v>
      </c>
      <c r="V1651">
        <v>1615</v>
      </c>
      <c r="W1651" t="s">
        <v>129</v>
      </c>
      <c r="X1651" t="s">
        <v>129</v>
      </c>
      <c r="Y1651" t="s">
        <v>129</v>
      </c>
      <c r="Z1651" t="s">
        <v>129</v>
      </c>
      <c r="AA1651" t="s">
        <v>52</v>
      </c>
      <c r="AB1651" t="s">
        <v>129</v>
      </c>
      <c r="AC1651" t="s">
        <v>129</v>
      </c>
      <c r="AD1651">
        <v>0</v>
      </c>
      <c r="AE1651">
        <v>20</v>
      </c>
      <c r="AF1651">
        <v>30</v>
      </c>
      <c r="AG1651">
        <v>0</v>
      </c>
      <c r="AH1651">
        <v>0</v>
      </c>
      <c r="AI1651">
        <v>2</v>
      </c>
      <c r="AJ1651">
        <v>4</v>
      </c>
      <c r="AK1651">
        <v>4</v>
      </c>
      <c r="AL1651">
        <v>8</v>
      </c>
      <c r="AM1651">
        <v>2</v>
      </c>
      <c r="AN1651">
        <v>6</v>
      </c>
      <c r="AP1651" t="s">
        <v>138</v>
      </c>
      <c r="AR1651" t="s">
        <v>149</v>
      </c>
      <c r="AS1651">
        <v>8.6999999999999993</v>
      </c>
      <c r="AT1651">
        <v>2</v>
      </c>
      <c r="AU1651">
        <f t="shared" si="660"/>
        <v>12</v>
      </c>
      <c r="AV1651">
        <f t="shared" si="661"/>
        <v>12</v>
      </c>
      <c r="AW1651">
        <f t="shared" si="662"/>
        <v>12</v>
      </c>
      <c r="AX1651">
        <f t="shared" si="663"/>
        <v>435</v>
      </c>
      <c r="AY1651">
        <f t="shared" si="664"/>
        <v>5220</v>
      </c>
      <c r="AZ1651">
        <f t="shared" si="665"/>
        <v>1</v>
      </c>
      <c r="BA1651">
        <f t="shared" si="666"/>
        <v>5220</v>
      </c>
      <c r="BB1651">
        <f t="shared" si="667"/>
        <v>5220</v>
      </c>
      <c r="BC1651">
        <f t="shared" si="668"/>
        <v>3000</v>
      </c>
      <c r="BD1651">
        <f t="shared" si="669"/>
        <v>120</v>
      </c>
      <c r="BE1651">
        <f t="shared" si="670"/>
        <v>0.5</v>
      </c>
      <c r="BF1651">
        <f t="shared" si="671"/>
        <v>0.5</v>
      </c>
      <c r="BG1651">
        <f t="shared" si="672"/>
        <v>104.4</v>
      </c>
      <c r="BH1651">
        <f t="shared" si="673"/>
        <v>87</v>
      </c>
      <c r="BI1651">
        <f t="shared" si="674"/>
        <v>250</v>
      </c>
      <c r="BJ1651">
        <f t="shared" si="675"/>
        <v>285</v>
      </c>
      <c r="BK1651">
        <f t="shared" si="676"/>
        <v>285</v>
      </c>
      <c r="BL1651">
        <f t="shared" si="677"/>
        <v>1345</v>
      </c>
      <c r="BM1651" t="str">
        <f t="shared" si="678"/>
        <v/>
      </c>
      <c r="BN1651">
        <f t="shared" si="679"/>
        <v>-27</v>
      </c>
      <c r="BO1651" t="str">
        <f t="shared" si="680"/>
        <v/>
      </c>
      <c r="BP1651">
        <f t="shared" si="681"/>
        <v>2</v>
      </c>
      <c r="BQ1651">
        <f t="shared" si="682"/>
        <v>20</v>
      </c>
      <c r="BR1651">
        <f t="shared" si="683"/>
        <v>1</v>
      </c>
      <c r="BS1651">
        <f t="shared" si="684"/>
        <v>32</v>
      </c>
      <c r="BT1651" t="str">
        <f t="shared" si="685"/>
        <v/>
      </c>
    </row>
    <row r="1652" spans="1:72">
      <c r="A1652">
        <v>202390</v>
      </c>
      <c r="B1652">
        <v>93599</v>
      </c>
      <c r="C1652" t="s">
        <v>123</v>
      </c>
      <c r="D1652">
        <v>300</v>
      </c>
      <c r="E1652" t="s">
        <v>229</v>
      </c>
      <c r="F1652">
        <v>1140</v>
      </c>
      <c r="G1652" t="s">
        <v>248</v>
      </c>
      <c r="H1652">
        <v>152</v>
      </c>
      <c r="I1652" t="s">
        <v>147</v>
      </c>
      <c r="J1652" t="s">
        <v>138</v>
      </c>
      <c r="K1652">
        <v>0</v>
      </c>
      <c r="L1652" t="s">
        <v>126</v>
      </c>
      <c r="M1652" t="s">
        <v>123</v>
      </c>
      <c r="N1652">
        <v>1</v>
      </c>
      <c r="O1652">
        <v>1</v>
      </c>
      <c r="P1652" t="s">
        <v>151</v>
      </c>
      <c r="Q1652" t="s">
        <v>141</v>
      </c>
      <c r="R1652" t="s">
        <v>141</v>
      </c>
      <c r="S1652" s="1">
        <v>45425</v>
      </c>
      <c r="T1652" s="1">
        <v>45508</v>
      </c>
      <c r="U1652" t="s">
        <v>129</v>
      </c>
      <c r="W1652" t="s">
        <v>129</v>
      </c>
      <c r="X1652" t="s">
        <v>129</v>
      </c>
      <c r="Y1652" t="s">
        <v>129</v>
      </c>
      <c r="Z1652" t="s">
        <v>129</v>
      </c>
      <c r="AA1652" t="s">
        <v>129</v>
      </c>
      <c r="AB1652" t="s">
        <v>129</v>
      </c>
      <c r="AC1652" t="s">
        <v>129</v>
      </c>
      <c r="AD1652">
        <v>0</v>
      </c>
      <c r="AE1652">
        <v>20</v>
      </c>
      <c r="AF1652">
        <v>30</v>
      </c>
      <c r="AG1652">
        <v>0</v>
      </c>
      <c r="AH1652">
        <v>0</v>
      </c>
      <c r="AI1652">
        <v>2</v>
      </c>
      <c r="AJ1652">
        <v>4</v>
      </c>
      <c r="AK1652">
        <v>4</v>
      </c>
      <c r="AL1652">
        <v>8</v>
      </c>
      <c r="AM1652">
        <v>2</v>
      </c>
      <c r="AN1652">
        <v>6</v>
      </c>
      <c r="AP1652" t="s">
        <v>138</v>
      </c>
      <c r="AR1652" t="s">
        <v>133</v>
      </c>
      <c r="AS1652">
        <v>0</v>
      </c>
      <c r="AT1652">
        <v>2</v>
      </c>
      <c r="AU1652">
        <f t="shared" si="660"/>
        <v>0</v>
      </c>
      <c r="AV1652">
        <f t="shared" si="661"/>
        <v>12</v>
      </c>
      <c r="AW1652">
        <f t="shared" si="662"/>
        <v>12</v>
      </c>
      <c r="AX1652" t="str">
        <f t="shared" si="663"/>
        <v/>
      </c>
      <c r="AY1652" t="str">
        <f t="shared" si="664"/>
        <v/>
      </c>
      <c r="AZ1652">
        <f t="shared" si="665"/>
        <v>1</v>
      </c>
      <c r="BA1652" t="str">
        <f t="shared" si="666"/>
        <v/>
      </c>
      <c r="BB1652">
        <f t="shared" si="667"/>
        <v>5220</v>
      </c>
      <c r="BC1652">
        <f t="shared" si="668"/>
        <v>3000</v>
      </c>
      <c r="BD1652">
        <f t="shared" si="669"/>
        <v>120</v>
      </c>
      <c r="BE1652">
        <f t="shared" si="670"/>
        <v>0.5</v>
      </c>
      <c r="BF1652">
        <f t="shared" si="671"/>
        <v>0.5</v>
      </c>
      <c r="BG1652">
        <f t="shared" si="672"/>
        <v>104.4</v>
      </c>
      <c r="BH1652">
        <f t="shared" si="673"/>
        <v>87</v>
      </c>
      <c r="BI1652">
        <f t="shared" si="674"/>
        <v>250</v>
      </c>
      <c r="BJ1652">
        <f t="shared" si="675"/>
        <v>285</v>
      </c>
      <c r="BK1652">
        <f t="shared" si="676"/>
        <v>285</v>
      </c>
      <c r="BL1652" t="str">
        <f t="shared" si="677"/>
        <v/>
      </c>
      <c r="BM1652" t="str">
        <f t="shared" si="678"/>
        <v/>
      </c>
      <c r="BN1652">
        <f t="shared" si="679"/>
        <v>-27</v>
      </c>
      <c r="BO1652" t="str">
        <f t="shared" si="680"/>
        <v/>
      </c>
      <c r="BP1652">
        <f t="shared" si="681"/>
        <v>2</v>
      </c>
      <c r="BQ1652">
        <f t="shared" si="682"/>
        <v>20</v>
      </c>
      <c r="BR1652">
        <f t="shared" si="683"/>
        <v>1</v>
      </c>
      <c r="BS1652">
        <f t="shared" si="684"/>
        <v>32</v>
      </c>
      <c r="BT1652" t="str">
        <f t="shared" si="685"/>
        <v/>
      </c>
    </row>
    <row r="1653" spans="1:72">
      <c r="A1653">
        <v>202390</v>
      </c>
      <c r="B1653">
        <v>93162</v>
      </c>
      <c r="C1653" t="s">
        <v>123</v>
      </c>
      <c r="D1653">
        <v>131</v>
      </c>
      <c r="E1653" t="s">
        <v>229</v>
      </c>
      <c r="F1653">
        <v>1210</v>
      </c>
      <c r="G1653" t="s">
        <v>249</v>
      </c>
      <c r="H1653">
        <v>151</v>
      </c>
      <c r="I1653" t="s">
        <v>147</v>
      </c>
      <c r="J1653" t="s">
        <v>138</v>
      </c>
      <c r="K1653">
        <v>0</v>
      </c>
      <c r="L1653" t="s">
        <v>126</v>
      </c>
      <c r="M1653" t="s">
        <v>123</v>
      </c>
      <c r="N1653">
        <v>1</v>
      </c>
      <c r="O1653">
        <v>1</v>
      </c>
      <c r="P1653" t="s">
        <v>151</v>
      </c>
      <c r="Q1653" t="s">
        <v>134</v>
      </c>
      <c r="R1653">
        <v>119</v>
      </c>
      <c r="S1653" s="1">
        <v>45425</v>
      </c>
      <c r="T1653" s="1">
        <v>45452</v>
      </c>
      <c r="U1653">
        <v>730</v>
      </c>
      <c r="V1653">
        <v>1415</v>
      </c>
      <c r="W1653" t="s">
        <v>45</v>
      </c>
      <c r="X1653" t="s">
        <v>46</v>
      </c>
      <c r="Y1653" t="s">
        <v>47</v>
      </c>
      <c r="Z1653" t="s">
        <v>50</v>
      </c>
      <c r="AA1653" t="s">
        <v>129</v>
      </c>
      <c r="AB1653" t="s">
        <v>129</v>
      </c>
      <c r="AC1653" t="s">
        <v>129</v>
      </c>
      <c r="AD1653">
        <v>0</v>
      </c>
      <c r="AE1653">
        <v>20</v>
      </c>
      <c r="AF1653">
        <v>30</v>
      </c>
      <c r="AG1653">
        <v>0</v>
      </c>
      <c r="AH1653">
        <v>0</v>
      </c>
      <c r="AI1653">
        <v>2</v>
      </c>
      <c r="AJ1653">
        <v>3</v>
      </c>
      <c r="AK1653">
        <v>3</v>
      </c>
      <c r="AL1653">
        <v>7</v>
      </c>
      <c r="AM1653">
        <v>2</v>
      </c>
      <c r="AN1653">
        <v>5</v>
      </c>
      <c r="AP1653" t="s">
        <v>138</v>
      </c>
      <c r="AR1653" t="s">
        <v>149</v>
      </c>
      <c r="AS1653">
        <v>32.4</v>
      </c>
      <c r="AT1653">
        <v>1.667</v>
      </c>
      <c r="AU1653">
        <f t="shared" si="660"/>
        <v>16</v>
      </c>
      <c r="AV1653">
        <f t="shared" si="661"/>
        <v>16</v>
      </c>
      <c r="AW1653">
        <f t="shared" si="662"/>
        <v>16</v>
      </c>
      <c r="AX1653">
        <f t="shared" si="663"/>
        <v>405</v>
      </c>
      <c r="AY1653">
        <f t="shared" si="664"/>
        <v>6480</v>
      </c>
      <c r="AZ1653">
        <f t="shared" si="665"/>
        <v>1</v>
      </c>
      <c r="BA1653">
        <f t="shared" si="666"/>
        <v>6480</v>
      </c>
      <c r="BB1653">
        <f t="shared" si="667"/>
        <v>6480</v>
      </c>
      <c r="BC1653">
        <f t="shared" si="668"/>
        <v>2625</v>
      </c>
      <c r="BD1653">
        <f t="shared" si="669"/>
        <v>105</v>
      </c>
      <c r="BE1653">
        <f t="shared" si="670"/>
        <v>0.5</v>
      </c>
      <c r="BF1653">
        <f t="shared" si="671"/>
        <v>0.5</v>
      </c>
      <c r="BG1653">
        <f t="shared" si="672"/>
        <v>129.6</v>
      </c>
      <c r="BH1653">
        <f t="shared" si="673"/>
        <v>108</v>
      </c>
      <c r="BI1653">
        <f t="shared" si="674"/>
        <v>164.0625</v>
      </c>
      <c r="BJ1653">
        <f t="shared" si="675"/>
        <v>179.0625</v>
      </c>
      <c r="BK1653">
        <f t="shared" si="676"/>
        <v>165</v>
      </c>
      <c r="BL1653">
        <f t="shared" si="677"/>
        <v>1015</v>
      </c>
      <c r="BM1653" t="str">
        <f t="shared" si="678"/>
        <v/>
      </c>
      <c r="BN1653">
        <f t="shared" si="679"/>
        <v>-56</v>
      </c>
      <c r="BO1653" t="str">
        <f t="shared" si="680"/>
        <v/>
      </c>
      <c r="BP1653">
        <f t="shared" si="681"/>
        <v>2</v>
      </c>
      <c r="BQ1653">
        <f t="shared" si="682"/>
        <v>20</v>
      </c>
      <c r="BR1653">
        <f t="shared" si="683"/>
        <v>1</v>
      </c>
      <c r="BS1653">
        <f t="shared" si="684"/>
        <v>24</v>
      </c>
      <c r="BT1653" t="str">
        <f t="shared" si="685"/>
        <v/>
      </c>
    </row>
    <row r="1654" spans="1:72">
      <c r="A1654">
        <v>202390</v>
      </c>
      <c r="B1654">
        <v>93162</v>
      </c>
      <c r="C1654" t="s">
        <v>123</v>
      </c>
      <c r="D1654">
        <v>131</v>
      </c>
      <c r="E1654" t="s">
        <v>229</v>
      </c>
      <c r="F1654">
        <v>1210</v>
      </c>
      <c r="G1654" t="s">
        <v>249</v>
      </c>
      <c r="H1654">
        <v>151</v>
      </c>
      <c r="I1654" t="s">
        <v>147</v>
      </c>
      <c r="J1654" t="s">
        <v>138</v>
      </c>
      <c r="K1654">
        <v>0</v>
      </c>
      <c r="L1654" t="s">
        <v>126</v>
      </c>
      <c r="M1654" t="s">
        <v>123</v>
      </c>
      <c r="N1654">
        <v>1</v>
      </c>
      <c r="O1654">
        <v>1</v>
      </c>
      <c r="P1654" t="s">
        <v>151</v>
      </c>
      <c r="Q1654" t="s">
        <v>141</v>
      </c>
      <c r="R1654" t="s">
        <v>141</v>
      </c>
      <c r="S1654" s="1">
        <v>45425</v>
      </c>
      <c r="T1654" s="1">
        <v>45452</v>
      </c>
      <c r="U1654" t="s">
        <v>129</v>
      </c>
      <c r="W1654" t="s">
        <v>129</v>
      </c>
      <c r="X1654" t="s">
        <v>129</v>
      </c>
      <c r="Y1654" t="s">
        <v>129</v>
      </c>
      <c r="Z1654" t="s">
        <v>129</v>
      </c>
      <c r="AA1654" t="s">
        <v>129</v>
      </c>
      <c r="AB1654" t="s">
        <v>129</v>
      </c>
      <c r="AC1654" t="s">
        <v>129</v>
      </c>
      <c r="AD1654">
        <v>0</v>
      </c>
      <c r="AE1654">
        <v>20</v>
      </c>
      <c r="AF1654">
        <v>30</v>
      </c>
      <c r="AG1654">
        <v>0</v>
      </c>
      <c r="AH1654">
        <v>0</v>
      </c>
      <c r="AI1654">
        <v>2</v>
      </c>
      <c r="AJ1654">
        <v>3</v>
      </c>
      <c r="AK1654">
        <v>3</v>
      </c>
      <c r="AL1654">
        <v>7</v>
      </c>
      <c r="AM1654">
        <v>2</v>
      </c>
      <c r="AN1654">
        <v>5</v>
      </c>
      <c r="AP1654" t="s">
        <v>138</v>
      </c>
      <c r="AR1654" t="s">
        <v>133</v>
      </c>
      <c r="AS1654">
        <v>0</v>
      </c>
      <c r="AT1654">
        <v>2</v>
      </c>
      <c r="AU1654">
        <f t="shared" si="660"/>
        <v>0</v>
      </c>
      <c r="AV1654">
        <f t="shared" si="661"/>
        <v>16</v>
      </c>
      <c r="AW1654">
        <f t="shared" si="662"/>
        <v>16</v>
      </c>
      <c r="AX1654" t="str">
        <f t="shared" si="663"/>
        <v/>
      </c>
      <c r="AY1654" t="str">
        <f t="shared" si="664"/>
        <v/>
      </c>
      <c r="AZ1654">
        <f t="shared" si="665"/>
        <v>1</v>
      </c>
      <c r="BA1654" t="str">
        <f t="shared" si="666"/>
        <v/>
      </c>
      <c r="BB1654">
        <f t="shared" si="667"/>
        <v>6480</v>
      </c>
      <c r="BC1654">
        <f t="shared" si="668"/>
        <v>2625</v>
      </c>
      <c r="BD1654">
        <f t="shared" si="669"/>
        <v>105</v>
      </c>
      <c r="BE1654">
        <f t="shared" si="670"/>
        <v>0.5</v>
      </c>
      <c r="BF1654">
        <f t="shared" si="671"/>
        <v>0.5</v>
      </c>
      <c r="BG1654">
        <f t="shared" si="672"/>
        <v>129.6</v>
      </c>
      <c r="BH1654">
        <f t="shared" si="673"/>
        <v>108</v>
      </c>
      <c r="BI1654">
        <f t="shared" si="674"/>
        <v>164.0625</v>
      </c>
      <c r="BJ1654">
        <f t="shared" si="675"/>
        <v>179.0625</v>
      </c>
      <c r="BK1654">
        <f t="shared" si="676"/>
        <v>165</v>
      </c>
      <c r="BL1654" t="str">
        <f t="shared" si="677"/>
        <v/>
      </c>
      <c r="BM1654" t="str">
        <f t="shared" si="678"/>
        <v/>
      </c>
      <c r="BN1654">
        <f t="shared" si="679"/>
        <v>-56</v>
      </c>
      <c r="BO1654" t="str">
        <f t="shared" si="680"/>
        <v/>
      </c>
      <c r="BP1654">
        <f t="shared" si="681"/>
        <v>2</v>
      </c>
      <c r="BQ1654">
        <f t="shared" si="682"/>
        <v>20</v>
      </c>
      <c r="BR1654">
        <f t="shared" si="683"/>
        <v>1</v>
      </c>
      <c r="BS1654">
        <f t="shared" si="684"/>
        <v>24</v>
      </c>
      <c r="BT1654" t="str">
        <f t="shared" si="685"/>
        <v/>
      </c>
    </row>
    <row r="1655" spans="1:72">
      <c r="A1655">
        <v>202390</v>
      </c>
      <c r="B1655">
        <v>92655</v>
      </c>
      <c r="C1655" t="s">
        <v>123</v>
      </c>
      <c r="D1655">
        <v>132</v>
      </c>
      <c r="E1655" t="s">
        <v>229</v>
      </c>
      <c r="F1655">
        <v>1220</v>
      </c>
      <c r="G1655" t="s">
        <v>251</v>
      </c>
      <c r="H1655">
        <v>151</v>
      </c>
      <c r="I1655" t="s">
        <v>147</v>
      </c>
      <c r="J1655" t="s">
        <v>138</v>
      </c>
      <c r="K1655">
        <v>0</v>
      </c>
      <c r="L1655" t="s">
        <v>126</v>
      </c>
      <c r="M1655" t="s">
        <v>123</v>
      </c>
      <c r="N1655">
        <v>1</v>
      </c>
      <c r="O1655">
        <v>1</v>
      </c>
      <c r="P1655" t="s">
        <v>151</v>
      </c>
      <c r="Q1655" t="s">
        <v>141</v>
      </c>
      <c r="R1655" t="s">
        <v>141</v>
      </c>
      <c r="S1655" s="1">
        <v>45453</v>
      </c>
      <c r="T1655" s="1">
        <v>45480</v>
      </c>
      <c r="U1655" t="s">
        <v>129</v>
      </c>
      <c r="W1655" t="s">
        <v>129</v>
      </c>
      <c r="X1655" t="s">
        <v>129</v>
      </c>
      <c r="Y1655" t="s">
        <v>129</v>
      </c>
      <c r="Z1655" t="s">
        <v>129</v>
      </c>
      <c r="AA1655" t="s">
        <v>129</v>
      </c>
      <c r="AB1655" t="s">
        <v>129</v>
      </c>
      <c r="AC1655" t="s">
        <v>129</v>
      </c>
      <c r="AD1655">
        <v>0</v>
      </c>
      <c r="AE1655">
        <v>20</v>
      </c>
      <c r="AF1655">
        <v>30</v>
      </c>
      <c r="AG1655">
        <v>0</v>
      </c>
      <c r="AH1655">
        <v>0</v>
      </c>
      <c r="AI1655">
        <v>2</v>
      </c>
      <c r="AJ1655">
        <v>4</v>
      </c>
      <c r="AK1655">
        <v>4</v>
      </c>
      <c r="AL1655">
        <v>8</v>
      </c>
      <c r="AM1655">
        <v>2</v>
      </c>
      <c r="AN1655">
        <v>6</v>
      </c>
      <c r="AP1655" t="s">
        <v>138</v>
      </c>
      <c r="AR1655" t="s">
        <v>133</v>
      </c>
      <c r="AS1655">
        <v>0</v>
      </c>
      <c r="AT1655">
        <v>2</v>
      </c>
      <c r="AU1655">
        <f t="shared" si="660"/>
        <v>0</v>
      </c>
      <c r="AV1655">
        <f t="shared" si="661"/>
        <v>16</v>
      </c>
      <c r="AW1655">
        <f t="shared" si="662"/>
        <v>16</v>
      </c>
      <c r="AX1655" t="str">
        <f t="shared" si="663"/>
        <v/>
      </c>
      <c r="AY1655" t="str">
        <f t="shared" si="664"/>
        <v/>
      </c>
      <c r="AZ1655">
        <f t="shared" si="665"/>
        <v>1</v>
      </c>
      <c r="BA1655" t="str">
        <f t="shared" si="666"/>
        <v/>
      </c>
      <c r="BB1655">
        <f t="shared" si="667"/>
        <v>7680</v>
      </c>
      <c r="BC1655">
        <f t="shared" si="668"/>
        <v>3000</v>
      </c>
      <c r="BD1655">
        <f t="shared" si="669"/>
        <v>120</v>
      </c>
      <c r="BE1655">
        <f t="shared" si="670"/>
        <v>0.5</v>
      </c>
      <c r="BF1655">
        <f t="shared" si="671"/>
        <v>0.5</v>
      </c>
      <c r="BG1655">
        <f t="shared" si="672"/>
        <v>153.6</v>
      </c>
      <c r="BH1655">
        <f t="shared" si="673"/>
        <v>128</v>
      </c>
      <c r="BI1655">
        <f t="shared" si="674"/>
        <v>187.5</v>
      </c>
      <c r="BJ1655">
        <f t="shared" si="675"/>
        <v>207.5</v>
      </c>
      <c r="BK1655">
        <f t="shared" si="676"/>
        <v>195</v>
      </c>
      <c r="BL1655" t="str">
        <f t="shared" si="677"/>
        <v/>
      </c>
      <c r="BM1655" t="str">
        <f t="shared" si="678"/>
        <v/>
      </c>
      <c r="BN1655">
        <f t="shared" si="679"/>
        <v>-68</v>
      </c>
      <c r="BO1655" t="str">
        <f t="shared" si="680"/>
        <v/>
      </c>
      <c r="BP1655">
        <f t="shared" si="681"/>
        <v>2</v>
      </c>
      <c r="BQ1655">
        <f t="shared" si="682"/>
        <v>24</v>
      </c>
      <c r="BR1655">
        <f t="shared" si="683"/>
        <v>1</v>
      </c>
      <c r="BS1655">
        <f t="shared" si="684"/>
        <v>28</v>
      </c>
      <c r="BT1655" t="str">
        <f t="shared" si="685"/>
        <v/>
      </c>
    </row>
    <row r="1656" spans="1:72">
      <c r="A1656">
        <v>202390</v>
      </c>
      <c r="B1656">
        <v>92655</v>
      </c>
      <c r="C1656" t="s">
        <v>123</v>
      </c>
      <c r="D1656">
        <v>132</v>
      </c>
      <c r="E1656" t="s">
        <v>229</v>
      </c>
      <c r="F1656">
        <v>1220</v>
      </c>
      <c r="G1656" t="s">
        <v>251</v>
      </c>
      <c r="H1656">
        <v>151</v>
      </c>
      <c r="I1656" t="s">
        <v>147</v>
      </c>
      <c r="J1656" t="s">
        <v>138</v>
      </c>
      <c r="K1656">
        <v>0</v>
      </c>
      <c r="L1656" t="s">
        <v>126</v>
      </c>
      <c r="M1656" t="s">
        <v>123</v>
      </c>
      <c r="N1656">
        <v>1</v>
      </c>
      <c r="O1656">
        <v>1</v>
      </c>
      <c r="P1656" t="s">
        <v>151</v>
      </c>
      <c r="Q1656" t="s">
        <v>134</v>
      </c>
      <c r="R1656">
        <v>119</v>
      </c>
      <c r="S1656" s="1">
        <v>45453</v>
      </c>
      <c r="T1656" s="1">
        <v>45480</v>
      </c>
      <c r="U1656">
        <v>730</v>
      </c>
      <c r="V1656">
        <v>1530</v>
      </c>
      <c r="W1656" t="s">
        <v>45</v>
      </c>
      <c r="X1656" t="s">
        <v>46</v>
      </c>
      <c r="Y1656" t="s">
        <v>47</v>
      </c>
      <c r="Z1656" t="s">
        <v>50</v>
      </c>
      <c r="AA1656" t="s">
        <v>129</v>
      </c>
      <c r="AB1656" t="s">
        <v>129</v>
      </c>
      <c r="AC1656" t="s">
        <v>129</v>
      </c>
      <c r="AD1656">
        <v>0</v>
      </c>
      <c r="AE1656">
        <v>20</v>
      </c>
      <c r="AF1656">
        <v>30</v>
      </c>
      <c r="AG1656">
        <v>0</v>
      </c>
      <c r="AH1656">
        <v>0</v>
      </c>
      <c r="AI1656">
        <v>2</v>
      </c>
      <c r="AJ1656">
        <v>4</v>
      </c>
      <c r="AK1656">
        <v>4</v>
      </c>
      <c r="AL1656">
        <v>8</v>
      </c>
      <c r="AM1656">
        <v>2</v>
      </c>
      <c r="AN1656">
        <v>6</v>
      </c>
      <c r="AP1656" t="s">
        <v>138</v>
      </c>
      <c r="AR1656" t="s">
        <v>149</v>
      </c>
      <c r="AS1656">
        <v>38.4</v>
      </c>
      <c r="AT1656">
        <v>2</v>
      </c>
      <c r="AU1656">
        <f t="shared" si="660"/>
        <v>16</v>
      </c>
      <c r="AV1656">
        <f t="shared" si="661"/>
        <v>16</v>
      </c>
      <c r="AW1656">
        <f t="shared" si="662"/>
        <v>16</v>
      </c>
      <c r="AX1656">
        <f t="shared" si="663"/>
        <v>480</v>
      </c>
      <c r="AY1656">
        <f t="shared" si="664"/>
        <v>7680</v>
      </c>
      <c r="AZ1656">
        <f t="shared" si="665"/>
        <v>1</v>
      </c>
      <c r="BA1656">
        <f t="shared" si="666"/>
        <v>7680</v>
      </c>
      <c r="BB1656">
        <f t="shared" si="667"/>
        <v>7680</v>
      </c>
      <c r="BC1656">
        <f t="shared" si="668"/>
        <v>3000</v>
      </c>
      <c r="BD1656">
        <f t="shared" si="669"/>
        <v>120</v>
      </c>
      <c r="BE1656">
        <f t="shared" si="670"/>
        <v>0.5</v>
      </c>
      <c r="BF1656">
        <f t="shared" si="671"/>
        <v>0.5</v>
      </c>
      <c r="BG1656">
        <f t="shared" si="672"/>
        <v>153.6</v>
      </c>
      <c r="BH1656">
        <f t="shared" si="673"/>
        <v>128</v>
      </c>
      <c r="BI1656">
        <f t="shared" si="674"/>
        <v>187.5</v>
      </c>
      <c r="BJ1656">
        <f t="shared" si="675"/>
        <v>207.5</v>
      </c>
      <c r="BK1656">
        <f t="shared" si="676"/>
        <v>195</v>
      </c>
      <c r="BL1656">
        <f t="shared" si="677"/>
        <v>1045</v>
      </c>
      <c r="BM1656" t="str">
        <f t="shared" si="678"/>
        <v/>
      </c>
      <c r="BN1656">
        <f t="shared" si="679"/>
        <v>-68</v>
      </c>
      <c r="BO1656" t="str">
        <f t="shared" si="680"/>
        <v/>
      </c>
      <c r="BP1656">
        <f t="shared" si="681"/>
        <v>2</v>
      </c>
      <c r="BQ1656">
        <f t="shared" si="682"/>
        <v>24</v>
      </c>
      <c r="BR1656">
        <f t="shared" si="683"/>
        <v>1</v>
      </c>
      <c r="BS1656">
        <f t="shared" si="684"/>
        <v>28</v>
      </c>
      <c r="BT1656" t="str">
        <f t="shared" si="685"/>
        <v/>
      </c>
    </row>
    <row r="1657" spans="1:72">
      <c r="A1657">
        <v>202390</v>
      </c>
      <c r="B1657">
        <v>92654</v>
      </c>
      <c r="C1657" t="s">
        <v>123</v>
      </c>
      <c r="D1657">
        <v>133</v>
      </c>
      <c r="E1657" t="s">
        <v>229</v>
      </c>
      <c r="F1657">
        <v>1230</v>
      </c>
      <c r="G1657" t="s">
        <v>252</v>
      </c>
      <c r="H1657">
        <v>151</v>
      </c>
      <c r="I1657" t="s">
        <v>147</v>
      </c>
      <c r="J1657" t="s">
        <v>138</v>
      </c>
      <c r="K1657">
        <v>0</v>
      </c>
      <c r="L1657" t="s">
        <v>126</v>
      </c>
      <c r="M1657" t="s">
        <v>123</v>
      </c>
      <c r="N1657">
        <v>1</v>
      </c>
      <c r="O1657">
        <v>1</v>
      </c>
      <c r="P1657" t="s">
        <v>151</v>
      </c>
      <c r="Q1657" t="s">
        <v>134</v>
      </c>
      <c r="R1657">
        <v>119</v>
      </c>
      <c r="S1657" s="1">
        <v>45481</v>
      </c>
      <c r="T1657" s="1">
        <v>45508</v>
      </c>
      <c r="U1657">
        <v>730</v>
      </c>
      <c r="V1657">
        <v>1530</v>
      </c>
      <c r="W1657" t="s">
        <v>45</v>
      </c>
      <c r="X1657" t="s">
        <v>46</v>
      </c>
      <c r="Y1657" t="s">
        <v>47</v>
      </c>
      <c r="Z1657" t="s">
        <v>50</v>
      </c>
      <c r="AA1657" t="s">
        <v>129</v>
      </c>
      <c r="AB1657" t="s">
        <v>129</v>
      </c>
      <c r="AC1657" t="s">
        <v>129</v>
      </c>
      <c r="AD1657">
        <v>0</v>
      </c>
      <c r="AE1657">
        <v>20</v>
      </c>
      <c r="AF1657">
        <v>30</v>
      </c>
      <c r="AG1657">
        <v>0</v>
      </c>
      <c r="AH1657">
        <v>0</v>
      </c>
      <c r="AI1657">
        <v>2</v>
      </c>
      <c r="AJ1657">
        <v>4</v>
      </c>
      <c r="AK1657">
        <v>4</v>
      </c>
      <c r="AL1657">
        <v>8</v>
      </c>
      <c r="AM1657">
        <v>2</v>
      </c>
      <c r="AN1657">
        <v>6</v>
      </c>
      <c r="AP1657" t="s">
        <v>138</v>
      </c>
      <c r="AR1657" t="s">
        <v>149</v>
      </c>
      <c r="AS1657">
        <v>38.4</v>
      </c>
      <c r="AT1657">
        <v>2</v>
      </c>
      <c r="AU1657">
        <f t="shared" si="660"/>
        <v>16</v>
      </c>
      <c r="AV1657">
        <f t="shared" si="661"/>
        <v>16</v>
      </c>
      <c r="AW1657">
        <f t="shared" si="662"/>
        <v>16</v>
      </c>
      <c r="AX1657">
        <f t="shared" si="663"/>
        <v>480</v>
      </c>
      <c r="AY1657">
        <f t="shared" si="664"/>
        <v>7680</v>
      </c>
      <c r="AZ1657">
        <f t="shared" si="665"/>
        <v>1</v>
      </c>
      <c r="BA1657">
        <f t="shared" si="666"/>
        <v>7680</v>
      </c>
      <c r="BB1657">
        <f t="shared" si="667"/>
        <v>7680</v>
      </c>
      <c r="BC1657">
        <f t="shared" si="668"/>
        <v>3000</v>
      </c>
      <c r="BD1657">
        <f t="shared" si="669"/>
        <v>120</v>
      </c>
      <c r="BE1657">
        <f t="shared" si="670"/>
        <v>0.5</v>
      </c>
      <c r="BF1657">
        <f t="shared" si="671"/>
        <v>0.5</v>
      </c>
      <c r="BG1657">
        <f t="shared" si="672"/>
        <v>153.6</v>
      </c>
      <c r="BH1657">
        <f t="shared" si="673"/>
        <v>128</v>
      </c>
      <c r="BI1657">
        <f t="shared" si="674"/>
        <v>187.5</v>
      </c>
      <c r="BJ1657">
        <f t="shared" si="675"/>
        <v>207.5</v>
      </c>
      <c r="BK1657">
        <f t="shared" si="676"/>
        <v>195</v>
      </c>
      <c r="BL1657">
        <f t="shared" si="677"/>
        <v>1045</v>
      </c>
      <c r="BM1657" t="str">
        <f t="shared" si="678"/>
        <v/>
      </c>
      <c r="BN1657">
        <f t="shared" si="679"/>
        <v>-68</v>
      </c>
      <c r="BO1657" t="str">
        <f t="shared" si="680"/>
        <v/>
      </c>
      <c r="BP1657">
        <f t="shared" si="681"/>
        <v>2</v>
      </c>
      <c r="BQ1657">
        <f t="shared" si="682"/>
        <v>28</v>
      </c>
      <c r="BR1657">
        <f t="shared" si="683"/>
        <v>1</v>
      </c>
      <c r="BS1657">
        <f t="shared" si="684"/>
        <v>32</v>
      </c>
      <c r="BT1657" t="str">
        <f t="shared" si="685"/>
        <v/>
      </c>
    </row>
    <row r="1658" spans="1:72">
      <c r="A1658">
        <v>202390</v>
      </c>
      <c r="B1658">
        <v>92654</v>
      </c>
      <c r="C1658" t="s">
        <v>123</v>
      </c>
      <c r="D1658">
        <v>133</v>
      </c>
      <c r="E1658" t="s">
        <v>229</v>
      </c>
      <c r="F1658">
        <v>1230</v>
      </c>
      <c r="G1658" t="s">
        <v>252</v>
      </c>
      <c r="H1658">
        <v>151</v>
      </c>
      <c r="I1658" t="s">
        <v>147</v>
      </c>
      <c r="J1658" t="s">
        <v>138</v>
      </c>
      <c r="K1658">
        <v>0</v>
      </c>
      <c r="L1658" t="s">
        <v>126</v>
      </c>
      <c r="M1658" t="s">
        <v>123</v>
      </c>
      <c r="N1658">
        <v>1</v>
      </c>
      <c r="O1658">
        <v>1</v>
      </c>
      <c r="P1658" t="s">
        <v>151</v>
      </c>
      <c r="Q1658" t="s">
        <v>141</v>
      </c>
      <c r="R1658" t="s">
        <v>141</v>
      </c>
      <c r="S1658" s="1">
        <v>45481</v>
      </c>
      <c r="T1658" s="1">
        <v>45508</v>
      </c>
      <c r="U1658" t="s">
        <v>129</v>
      </c>
      <c r="W1658" t="s">
        <v>129</v>
      </c>
      <c r="X1658" t="s">
        <v>129</v>
      </c>
      <c r="Y1658" t="s">
        <v>129</v>
      </c>
      <c r="Z1658" t="s">
        <v>129</v>
      </c>
      <c r="AA1658" t="s">
        <v>129</v>
      </c>
      <c r="AB1658" t="s">
        <v>129</v>
      </c>
      <c r="AC1658" t="s">
        <v>129</v>
      </c>
      <c r="AD1658">
        <v>0</v>
      </c>
      <c r="AE1658">
        <v>20</v>
      </c>
      <c r="AF1658">
        <v>30</v>
      </c>
      <c r="AG1658">
        <v>0</v>
      </c>
      <c r="AH1658">
        <v>0</v>
      </c>
      <c r="AI1658">
        <v>2</v>
      </c>
      <c r="AJ1658">
        <v>4</v>
      </c>
      <c r="AK1658">
        <v>4</v>
      </c>
      <c r="AL1658">
        <v>8</v>
      </c>
      <c r="AM1658">
        <v>2</v>
      </c>
      <c r="AN1658">
        <v>6</v>
      </c>
      <c r="AP1658" t="s">
        <v>138</v>
      </c>
      <c r="AR1658" t="s">
        <v>133</v>
      </c>
      <c r="AS1658">
        <v>0</v>
      </c>
      <c r="AT1658">
        <v>2</v>
      </c>
      <c r="AU1658">
        <f t="shared" si="660"/>
        <v>0</v>
      </c>
      <c r="AV1658">
        <f t="shared" si="661"/>
        <v>16</v>
      </c>
      <c r="AW1658">
        <f t="shared" si="662"/>
        <v>16</v>
      </c>
      <c r="AX1658" t="str">
        <f t="shared" si="663"/>
        <v/>
      </c>
      <c r="AY1658" t="str">
        <f t="shared" si="664"/>
        <v/>
      </c>
      <c r="AZ1658">
        <f t="shared" si="665"/>
        <v>1</v>
      </c>
      <c r="BA1658" t="str">
        <f t="shared" si="666"/>
        <v/>
      </c>
      <c r="BB1658">
        <f t="shared" si="667"/>
        <v>7680</v>
      </c>
      <c r="BC1658">
        <f t="shared" si="668"/>
        <v>3000</v>
      </c>
      <c r="BD1658">
        <f t="shared" si="669"/>
        <v>120</v>
      </c>
      <c r="BE1658">
        <f t="shared" si="670"/>
        <v>0.5</v>
      </c>
      <c r="BF1658">
        <f t="shared" si="671"/>
        <v>0.5</v>
      </c>
      <c r="BG1658">
        <f t="shared" si="672"/>
        <v>153.6</v>
      </c>
      <c r="BH1658">
        <f t="shared" si="673"/>
        <v>128</v>
      </c>
      <c r="BI1658">
        <f t="shared" si="674"/>
        <v>187.5</v>
      </c>
      <c r="BJ1658">
        <f t="shared" si="675"/>
        <v>207.5</v>
      </c>
      <c r="BK1658">
        <f t="shared" si="676"/>
        <v>195</v>
      </c>
      <c r="BL1658" t="str">
        <f t="shared" si="677"/>
        <v/>
      </c>
      <c r="BM1658" t="str">
        <f t="shared" si="678"/>
        <v/>
      </c>
      <c r="BN1658">
        <f t="shared" si="679"/>
        <v>-68</v>
      </c>
      <c r="BO1658" t="str">
        <f t="shared" si="680"/>
        <v/>
      </c>
      <c r="BP1658">
        <f t="shared" si="681"/>
        <v>2</v>
      </c>
      <c r="BQ1658">
        <f t="shared" si="682"/>
        <v>28</v>
      </c>
      <c r="BR1658">
        <f t="shared" si="683"/>
        <v>1</v>
      </c>
      <c r="BS1658">
        <f t="shared" si="684"/>
        <v>32</v>
      </c>
      <c r="BT1658" t="str">
        <f t="shared" si="685"/>
        <v/>
      </c>
    </row>
    <row r="1659" spans="1:72">
      <c r="A1659">
        <v>202390</v>
      </c>
      <c r="B1659">
        <v>92744</v>
      </c>
      <c r="C1659" t="s">
        <v>123</v>
      </c>
      <c r="D1659">
        <v>300</v>
      </c>
      <c r="E1659" t="s">
        <v>229</v>
      </c>
      <c r="F1659">
        <v>1240</v>
      </c>
      <c r="G1659" t="s">
        <v>253</v>
      </c>
      <c r="H1659">
        <v>151</v>
      </c>
      <c r="I1659" t="s">
        <v>147</v>
      </c>
      <c r="J1659" t="s">
        <v>138</v>
      </c>
      <c r="K1659">
        <v>0</v>
      </c>
      <c r="L1659" t="s">
        <v>126</v>
      </c>
      <c r="M1659" t="s">
        <v>123</v>
      </c>
      <c r="N1659">
        <v>1</v>
      </c>
      <c r="O1659">
        <v>1</v>
      </c>
      <c r="P1659" t="s">
        <v>151</v>
      </c>
      <c r="Q1659" t="s">
        <v>141</v>
      </c>
      <c r="R1659" t="s">
        <v>141</v>
      </c>
      <c r="S1659" s="1">
        <v>45425</v>
      </c>
      <c r="T1659" s="1">
        <v>45508</v>
      </c>
      <c r="U1659" t="s">
        <v>129</v>
      </c>
      <c r="W1659" t="s">
        <v>129</v>
      </c>
      <c r="X1659" t="s">
        <v>129</v>
      </c>
      <c r="Y1659" t="s">
        <v>129</v>
      </c>
      <c r="Z1659" t="s">
        <v>129</v>
      </c>
      <c r="AA1659" t="s">
        <v>129</v>
      </c>
      <c r="AB1659" t="s">
        <v>129</v>
      </c>
      <c r="AC1659" t="s">
        <v>129</v>
      </c>
      <c r="AD1659">
        <v>0</v>
      </c>
      <c r="AE1659">
        <v>20</v>
      </c>
      <c r="AF1659">
        <v>30</v>
      </c>
      <c r="AG1659">
        <v>0</v>
      </c>
      <c r="AH1659">
        <v>0</v>
      </c>
      <c r="AI1659">
        <v>2</v>
      </c>
      <c r="AJ1659">
        <v>3</v>
      </c>
      <c r="AK1659">
        <v>3</v>
      </c>
      <c r="AL1659">
        <v>7</v>
      </c>
      <c r="AM1659">
        <v>2</v>
      </c>
      <c r="AN1659">
        <v>5</v>
      </c>
      <c r="AP1659" t="s">
        <v>138</v>
      </c>
      <c r="AR1659" t="s">
        <v>133</v>
      </c>
      <c r="AS1659">
        <v>0</v>
      </c>
      <c r="AT1659">
        <v>1.667</v>
      </c>
      <c r="AU1659">
        <f t="shared" si="660"/>
        <v>0</v>
      </c>
      <c r="AV1659">
        <f t="shared" si="661"/>
        <v>12</v>
      </c>
      <c r="AW1659">
        <f t="shared" si="662"/>
        <v>12</v>
      </c>
      <c r="AX1659" t="str">
        <f t="shared" si="663"/>
        <v/>
      </c>
      <c r="AY1659" t="str">
        <f t="shared" si="664"/>
        <v/>
      </c>
      <c r="AZ1659">
        <f t="shared" si="665"/>
        <v>1</v>
      </c>
      <c r="BA1659" t="str">
        <f t="shared" si="666"/>
        <v/>
      </c>
      <c r="BB1659">
        <f t="shared" si="667"/>
        <v>6300</v>
      </c>
      <c r="BC1659">
        <f t="shared" si="668"/>
        <v>2625</v>
      </c>
      <c r="BD1659">
        <f t="shared" si="669"/>
        <v>105</v>
      </c>
      <c r="BE1659">
        <f t="shared" si="670"/>
        <v>0.5</v>
      </c>
      <c r="BF1659">
        <f t="shared" si="671"/>
        <v>0.5</v>
      </c>
      <c r="BG1659">
        <f t="shared" si="672"/>
        <v>126</v>
      </c>
      <c r="BH1659">
        <f t="shared" si="673"/>
        <v>105</v>
      </c>
      <c r="BI1659">
        <f t="shared" si="674"/>
        <v>218.75</v>
      </c>
      <c r="BJ1659">
        <f t="shared" si="675"/>
        <v>243.75</v>
      </c>
      <c r="BK1659">
        <f t="shared" si="676"/>
        <v>255</v>
      </c>
      <c r="BL1659" t="str">
        <f t="shared" si="677"/>
        <v/>
      </c>
      <c r="BM1659" t="str">
        <f t="shared" si="678"/>
        <v/>
      </c>
      <c r="BN1659">
        <f t="shared" si="679"/>
        <v>-53</v>
      </c>
      <c r="BO1659" t="str">
        <f t="shared" si="680"/>
        <v/>
      </c>
      <c r="BP1659">
        <f t="shared" si="681"/>
        <v>2</v>
      </c>
      <c r="BQ1659">
        <f t="shared" si="682"/>
        <v>20</v>
      </c>
      <c r="BR1659">
        <f t="shared" si="683"/>
        <v>1</v>
      </c>
      <c r="BS1659">
        <f t="shared" si="684"/>
        <v>32</v>
      </c>
      <c r="BT1659" t="str">
        <f t="shared" si="685"/>
        <v/>
      </c>
    </row>
    <row r="1660" spans="1:72">
      <c r="A1660">
        <v>202390</v>
      </c>
      <c r="B1660">
        <v>92744</v>
      </c>
      <c r="C1660" t="s">
        <v>123</v>
      </c>
      <c r="D1660">
        <v>300</v>
      </c>
      <c r="E1660" t="s">
        <v>229</v>
      </c>
      <c r="F1660">
        <v>1240</v>
      </c>
      <c r="G1660" t="s">
        <v>253</v>
      </c>
      <c r="H1660">
        <v>151</v>
      </c>
      <c r="I1660" t="s">
        <v>147</v>
      </c>
      <c r="J1660" t="s">
        <v>138</v>
      </c>
      <c r="K1660">
        <v>0</v>
      </c>
      <c r="L1660" t="s">
        <v>126</v>
      </c>
      <c r="M1660" t="s">
        <v>123</v>
      </c>
      <c r="N1660">
        <v>1</v>
      </c>
      <c r="O1660">
        <v>1</v>
      </c>
      <c r="P1660" t="s">
        <v>151</v>
      </c>
      <c r="Q1660" t="s">
        <v>134</v>
      </c>
      <c r="R1660">
        <v>132</v>
      </c>
      <c r="S1660" s="1">
        <v>45425</v>
      </c>
      <c r="T1660" s="1">
        <v>45508</v>
      </c>
      <c r="U1660">
        <v>730</v>
      </c>
      <c r="V1660">
        <v>1615</v>
      </c>
      <c r="W1660" t="s">
        <v>129</v>
      </c>
      <c r="X1660" t="s">
        <v>129</v>
      </c>
      <c r="Y1660" t="s">
        <v>129</v>
      </c>
      <c r="Z1660" t="s">
        <v>129</v>
      </c>
      <c r="AA1660" t="s">
        <v>52</v>
      </c>
      <c r="AB1660" t="s">
        <v>129</v>
      </c>
      <c r="AC1660" t="s">
        <v>129</v>
      </c>
      <c r="AD1660">
        <v>0</v>
      </c>
      <c r="AE1660">
        <v>20</v>
      </c>
      <c r="AF1660">
        <v>30</v>
      </c>
      <c r="AG1660">
        <v>0</v>
      </c>
      <c r="AH1660">
        <v>0</v>
      </c>
      <c r="AI1660">
        <v>2</v>
      </c>
      <c r="AJ1660">
        <v>3</v>
      </c>
      <c r="AK1660">
        <v>3</v>
      </c>
      <c r="AL1660">
        <v>7</v>
      </c>
      <c r="AM1660">
        <v>2</v>
      </c>
      <c r="AN1660">
        <v>5</v>
      </c>
      <c r="AP1660" t="s">
        <v>138</v>
      </c>
      <c r="AR1660" t="s">
        <v>149</v>
      </c>
      <c r="AS1660">
        <v>10.5</v>
      </c>
      <c r="AT1660">
        <v>2</v>
      </c>
      <c r="AU1660">
        <f t="shared" si="660"/>
        <v>12</v>
      </c>
      <c r="AV1660">
        <f t="shared" si="661"/>
        <v>12</v>
      </c>
      <c r="AW1660">
        <f t="shared" si="662"/>
        <v>12</v>
      </c>
      <c r="AX1660">
        <f t="shared" si="663"/>
        <v>525</v>
      </c>
      <c r="AY1660">
        <f t="shared" si="664"/>
        <v>6300</v>
      </c>
      <c r="AZ1660">
        <f t="shared" si="665"/>
        <v>1</v>
      </c>
      <c r="BA1660">
        <f t="shared" si="666"/>
        <v>6300</v>
      </c>
      <c r="BB1660">
        <f t="shared" si="667"/>
        <v>6300</v>
      </c>
      <c r="BC1660">
        <f t="shared" si="668"/>
        <v>2625</v>
      </c>
      <c r="BD1660">
        <f t="shared" si="669"/>
        <v>105</v>
      </c>
      <c r="BE1660">
        <f t="shared" si="670"/>
        <v>0.5</v>
      </c>
      <c r="BF1660">
        <f t="shared" si="671"/>
        <v>0.5</v>
      </c>
      <c r="BG1660">
        <f t="shared" si="672"/>
        <v>126</v>
      </c>
      <c r="BH1660">
        <f t="shared" si="673"/>
        <v>105</v>
      </c>
      <c r="BI1660">
        <f t="shared" si="674"/>
        <v>218.75</v>
      </c>
      <c r="BJ1660">
        <f t="shared" si="675"/>
        <v>243.75</v>
      </c>
      <c r="BK1660">
        <f t="shared" si="676"/>
        <v>255</v>
      </c>
      <c r="BL1660">
        <f t="shared" si="677"/>
        <v>1145</v>
      </c>
      <c r="BM1660" t="str">
        <f t="shared" si="678"/>
        <v/>
      </c>
      <c r="BN1660">
        <f t="shared" si="679"/>
        <v>-53</v>
      </c>
      <c r="BO1660" t="str">
        <f t="shared" si="680"/>
        <v/>
      </c>
      <c r="BP1660">
        <f t="shared" si="681"/>
        <v>2</v>
      </c>
      <c r="BQ1660">
        <f t="shared" si="682"/>
        <v>20</v>
      </c>
      <c r="BR1660">
        <f t="shared" si="683"/>
        <v>1</v>
      </c>
      <c r="BS1660">
        <f t="shared" si="684"/>
        <v>32</v>
      </c>
      <c r="BT1660" t="str">
        <f t="shared" si="685"/>
        <v/>
      </c>
    </row>
    <row r="1661" spans="1:72">
      <c r="A1661">
        <v>202390</v>
      </c>
      <c r="B1661">
        <v>93810</v>
      </c>
      <c r="C1661" t="s">
        <v>123</v>
      </c>
      <c r="D1661">
        <v>226</v>
      </c>
      <c r="E1661" t="s">
        <v>229</v>
      </c>
      <c r="F1661">
        <v>2111</v>
      </c>
      <c r="G1661" t="s">
        <v>256</v>
      </c>
      <c r="H1661">
        <v>102</v>
      </c>
      <c r="K1661">
        <v>0</v>
      </c>
      <c r="L1661" t="s">
        <v>126</v>
      </c>
      <c r="M1661" t="s">
        <v>123</v>
      </c>
      <c r="N1661">
        <v>1</v>
      </c>
      <c r="O1661">
        <v>1</v>
      </c>
      <c r="P1661" t="s">
        <v>151</v>
      </c>
      <c r="Q1661" t="s">
        <v>134</v>
      </c>
      <c r="R1661">
        <v>132</v>
      </c>
      <c r="S1661" s="1">
        <v>45481</v>
      </c>
      <c r="T1661" s="1">
        <v>45501</v>
      </c>
      <c r="U1661">
        <v>845</v>
      </c>
      <c r="V1661">
        <v>1445</v>
      </c>
      <c r="W1661" t="s">
        <v>45</v>
      </c>
      <c r="X1661" t="s">
        <v>46</v>
      </c>
      <c r="Y1661" t="s">
        <v>47</v>
      </c>
      <c r="Z1661" t="s">
        <v>50</v>
      </c>
      <c r="AA1661" t="s">
        <v>129</v>
      </c>
      <c r="AB1661" t="s">
        <v>129</v>
      </c>
      <c r="AC1661" t="s">
        <v>129</v>
      </c>
      <c r="AD1661">
        <v>0</v>
      </c>
      <c r="AE1661">
        <v>20</v>
      </c>
      <c r="AF1661">
        <v>30</v>
      </c>
      <c r="AG1661">
        <v>0</v>
      </c>
      <c r="AH1661">
        <v>0</v>
      </c>
      <c r="AI1661">
        <v>2</v>
      </c>
      <c r="AJ1661">
        <v>2</v>
      </c>
      <c r="AK1661">
        <v>2</v>
      </c>
      <c r="AL1661">
        <v>6</v>
      </c>
      <c r="AM1661">
        <v>1</v>
      </c>
      <c r="AN1661">
        <v>5</v>
      </c>
      <c r="AR1661" t="s">
        <v>149</v>
      </c>
      <c r="AS1661">
        <v>28.8</v>
      </c>
      <c r="AT1661">
        <v>1.667</v>
      </c>
      <c r="AU1661">
        <f t="shared" si="660"/>
        <v>12</v>
      </c>
      <c r="AV1661">
        <f t="shared" si="661"/>
        <v>24</v>
      </c>
      <c r="AW1661">
        <f t="shared" si="662"/>
        <v>24</v>
      </c>
      <c r="AX1661">
        <f t="shared" si="663"/>
        <v>360</v>
      </c>
      <c r="AY1661">
        <f t="shared" si="664"/>
        <v>4320</v>
      </c>
      <c r="AZ1661">
        <f t="shared" si="665"/>
        <v>1</v>
      </c>
      <c r="BA1661">
        <f t="shared" si="666"/>
        <v>4320</v>
      </c>
      <c r="BB1661">
        <f t="shared" si="667"/>
        <v>5040</v>
      </c>
      <c r="BC1661">
        <f t="shared" si="668"/>
        <v>4500</v>
      </c>
      <c r="BD1661">
        <f t="shared" si="669"/>
        <v>90</v>
      </c>
      <c r="BE1661">
        <f t="shared" si="670"/>
        <v>1</v>
      </c>
      <c r="BF1661">
        <f t="shared" si="671"/>
        <v>1</v>
      </c>
      <c r="BG1661">
        <f t="shared" si="672"/>
        <v>100.8</v>
      </c>
      <c r="BH1661">
        <f t="shared" si="673"/>
        <v>84</v>
      </c>
      <c r="BI1661">
        <f t="shared" si="674"/>
        <v>187.5</v>
      </c>
      <c r="BJ1661">
        <f t="shared" si="675"/>
        <v>207.5</v>
      </c>
      <c r="BK1661">
        <f t="shared" si="676"/>
        <v>195</v>
      </c>
      <c r="BL1661">
        <f t="shared" si="677"/>
        <v>1200</v>
      </c>
      <c r="BM1661" t="str">
        <f t="shared" si="678"/>
        <v/>
      </c>
      <c r="BN1661" t="str">
        <f t="shared" si="679"/>
        <v/>
      </c>
      <c r="BO1661" t="str">
        <f t="shared" si="680"/>
        <v/>
      </c>
      <c r="BP1661">
        <f t="shared" si="681"/>
        <v>2</v>
      </c>
      <c r="BQ1661">
        <f t="shared" si="682"/>
        <v>28</v>
      </c>
      <c r="BR1661">
        <f t="shared" si="683"/>
        <v>1</v>
      </c>
      <c r="BS1661">
        <f t="shared" si="684"/>
        <v>31</v>
      </c>
      <c r="BT1661" t="str">
        <f t="shared" si="685"/>
        <v>Flag</v>
      </c>
    </row>
    <row r="1662" spans="1:72">
      <c r="A1662">
        <v>202390</v>
      </c>
      <c r="B1662">
        <v>93810</v>
      </c>
      <c r="C1662" t="s">
        <v>123</v>
      </c>
      <c r="D1662">
        <v>226</v>
      </c>
      <c r="E1662" t="s">
        <v>229</v>
      </c>
      <c r="F1662">
        <v>2111</v>
      </c>
      <c r="G1662" t="s">
        <v>256</v>
      </c>
      <c r="H1662">
        <v>102</v>
      </c>
      <c r="K1662">
        <v>0</v>
      </c>
      <c r="L1662" t="s">
        <v>126</v>
      </c>
      <c r="M1662" t="s">
        <v>123</v>
      </c>
      <c r="N1662">
        <v>1</v>
      </c>
      <c r="O1662">
        <v>1</v>
      </c>
      <c r="P1662" t="s">
        <v>151</v>
      </c>
      <c r="Q1662" t="s">
        <v>134</v>
      </c>
      <c r="R1662">
        <v>135</v>
      </c>
      <c r="S1662" s="1">
        <v>45481</v>
      </c>
      <c r="T1662" s="1">
        <v>45501</v>
      </c>
      <c r="U1662">
        <v>730</v>
      </c>
      <c r="V1662">
        <v>830</v>
      </c>
      <c r="W1662" t="s">
        <v>45</v>
      </c>
      <c r="X1662" t="s">
        <v>46</v>
      </c>
      <c r="Y1662" t="s">
        <v>47</v>
      </c>
      <c r="Z1662" t="s">
        <v>50</v>
      </c>
      <c r="AA1662" t="s">
        <v>129</v>
      </c>
      <c r="AB1662" t="s">
        <v>129</v>
      </c>
      <c r="AC1662" t="s">
        <v>129</v>
      </c>
      <c r="AD1662">
        <v>0</v>
      </c>
      <c r="AE1662">
        <v>20</v>
      </c>
      <c r="AF1662">
        <v>30</v>
      </c>
      <c r="AG1662">
        <v>0</v>
      </c>
      <c r="AH1662">
        <v>0</v>
      </c>
      <c r="AI1662">
        <v>2</v>
      </c>
      <c r="AJ1662">
        <v>2</v>
      </c>
      <c r="AK1662">
        <v>2</v>
      </c>
      <c r="AL1662">
        <v>6</v>
      </c>
      <c r="AM1662">
        <v>1</v>
      </c>
      <c r="AN1662">
        <v>5</v>
      </c>
      <c r="AR1662" t="s">
        <v>133</v>
      </c>
      <c r="AS1662">
        <v>4.8</v>
      </c>
      <c r="AT1662">
        <v>1</v>
      </c>
      <c r="AU1662">
        <f t="shared" si="660"/>
        <v>12</v>
      </c>
      <c r="AV1662">
        <f t="shared" si="661"/>
        <v>24</v>
      </c>
      <c r="AW1662">
        <f t="shared" si="662"/>
        <v>24</v>
      </c>
      <c r="AX1662">
        <f t="shared" si="663"/>
        <v>60</v>
      </c>
      <c r="AY1662">
        <f t="shared" si="664"/>
        <v>720</v>
      </c>
      <c r="AZ1662">
        <f t="shared" si="665"/>
        <v>1</v>
      </c>
      <c r="BA1662">
        <f t="shared" si="666"/>
        <v>720</v>
      </c>
      <c r="BB1662">
        <f t="shared" si="667"/>
        <v>5040</v>
      </c>
      <c r="BC1662">
        <f t="shared" si="668"/>
        <v>4500</v>
      </c>
      <c r="BD1662">
        <f t="shared" si="669"/>
        <v>90</v>
      </c>
      <c r="BE1662">
        <f t="shared" si="670"/>
        <v>1</v>
      </c>
      <c r="BF1662">
        <f t="shared" si="671"/>
        <v>1</v>
      </c>
      <c r="BG1662">
        <f t="shared" si="672"/>
        <v>100.8</v>
      </c>
      <c r="BH1662">
        <f t="shared" si="673"/>
        <v>84</v>
      </c>
      <c r="BI1662">
        <f t="shared" si="674"/>
        <v>187.5</v>
      </c>
      <c r="BJ1662">
        <f t="shared" si="675"/>
        <v>207.5</v>
      </c>
      <c r="BK1662">
        <f t="shared" si="676"/>
        <v>195</v>
      </c>
      <c r="BL1662">
        <f t="shared" si="677"/>
        <v>1045</v>
      </c>
      <c r="BM1662" t="str">
        <f t="shared" si="678"/>
        <v/>
      </c>
      <c r="BN1662" t="str">
        <f t="shared" si="679"/>
        <v/>
      </c>
      <c r="BO1662" t="str">
        <f t="shared" si="680"/>
        <v/>
      </c>
      <c r="BP1662">
        <f t="shared" si="681"/>
        <v>2</v>
      </c>
      <c r="BQ1662">
        <f t="shared" si="682"/>
        <v>28</v>
      </c>
      <c r="BR1662">
        <f t="shared" si="683"/>
        <v>1</v>
      </c>
      <c r="BS1662">
        <f t="shared" si="684"/>
        <v>31</v>
      </c>
      <c r="BT1662" t="str">
        <f t="shared" si="685"/>
        <v/>
      </c>
    </row>
    <row r="1663" spans="1:72">
      <c r="A1663">
        <v>202390</v>
      </c>
      <c r="B1663">
        <v>93811</v>
      </c>
      <c r="C1663" t="s">
        <v>123</v>
      </c>
      <c r="D1663">
        <v>131</v>
      </c>
      <c r="E1663" t="s">
        <v>229</v>
      </c>
      <c r="F1663">
        <v>2120</v>
      </c>
      <c r="G1663" t="s">
        <v>258</v>
      </c>
      <c r="H1663">
        <v>102</v>
      </c>
      <c r="K1663">
        <v>0</v>
      </c>
      <c r="L1663" t="s">
        <v>126</v>
      </c>
      <c r="M1663" t="s">
        <v>123</v>
      </c>
      <c r="N1663">
        <v>1</v>
      </c>
      <c r="O1663">
        <v>1</v>
      </c>
      <c r="P1663" t="s">
        <v>151</v>
      </c>
      <c r="Q1663" t="s">
        <v>134</v>
      </c>
      <c r="R1663">
        <v>135</v>
      </c>
      <c r="S1663" s="1">
        <v>45425</v>
      </c>
      <c r="T1663" s="1">
        <v>45452</v>
      </c>
      <c r="U1663">
        <v>730</v>
      </c>
      <c r="V1663">
        <v>905</v>
      </c>
      <c r="W1663" t="s">
        <v>45</v>
      </c>
      <c r="X1663" t="s">
        <v>46</v>
      </c>
      <c r="Y1663" t="s">
        <v>47</v>
      </c>
      <c r="Z1663" t="s">
        <v>50</v>
      </c>
      <c r="AA1663" t="s">
        <v>129</v>
      </c>
      <c r="AB1663" t="s">
        <v>129</v>
      </c>
      <c r="AC1663" t="s">
        <v>129</v>
      </c>
      <c r="AD1663">
        <v>0</v>
      </c>
      <c r="AE1663">
        <v>20</v>
      </c>
      <c r="AF1663">
        <v>30</v>
      </c>
      <c r="AG1663">
        <v>0</v>
      </c>
      <c r="AH1663">
        <v>0</v>
      </c>
      <c r="AI1663">
        <v>2</v>
      </c>
      <c r="AJ1663">
        <v>3</v>
      </c>
      <c r="AK1663">
        <v>3</v>
      </c>
      <c r="AL1663">
        <v>7</v>
      </c>
      <c r="AM1663">
        <v>2</v>
      </c>
      <c r="AN1663">
        <v>5</v>
      </c>
      <c r="AR1663" t="s">
        <v>133</v>
      </c>
      <c r="AS1663">
        <v>7.6</v>
      </c>
      <c r="AT1663">
        <v>2</v>
      </c>
      <c r="AU1663">
        <f t="shared" si="660"/>
        <v>16</v>
      </c>
      <c r="AV1663">
        <f t="shared" si="661"/>
        <v>32</v>
      </c>
      <c r="AW1663">
        <f t="shared" si="662"/>
        <v>32</v>
      </c>
      <c r="AX1663">
        <f t="shared" si="663"/>
        <v>95</v>
      </c>
      <c r="AY1663">
        <f t="shared" si="664"/>
        <v>1520</v>
      </c>
      <c r="AZ1663">
        <f t="shared" si="665"/>
        <v>1</v>
      </c>
      <c r="BA1663">
        <f t="shared" si="666"/>
        <v>1520</v>
      </c>
      <c r="BB1663">
        <f t="shared" si="667"/>
        <v>5760</v>
      </c>
      <c r="BC1663">
        <f t="shared" si="668"/>
        <v>5250</v>
      </c>
      <c r="BD1663">
        <f t="shared" si="669"/>
        <v>105</v>
      </c>
      <c r="BE1663">
        <f t="shared" si="670"/>
        <v>1</v>
      </c>
      <c r="BF1663">
        <f t="shared" si="671"/>
        <v>1</v>
      </c>
      <c r="BG1663">
        <f t="shared" si="672"/>
        <v>115.2</v>
      </c>
      <c r="BH1663">
        <f t="shared" si="673"/>
        <v>96</v>
      </c>
      <c r="BI1663">
        <f t="shared" si="674"/>
        <v>164.0625</v>
      </c>
      <c r="BJ1663">
        <f t="shared" si="675"/>
        <v>179.0625</v>
      </c>
      <c r="BK1663">
        <f t="shared" si="676"/>
        <v>165</v>
      </c>
      <c r="BL1663">
        <f t="shared" si="677"/>
        <v>1015</v>
      </c>
      <c r="BM1663" t="str">
        <f t="shared" si="678"/>
        <v/>
      </c>
      <c r="BN1663" t="str">
        <f t="shared" si="679"/>
        <v/>
      </c>
      <c r="BO1663" t="str">
        <f t="shared" si="680"/>
        <v/>
      </c>
      <c r="BP1663">
        <f t="shared" si="681"/>
        <v>2</v>
      </c>
      <c r="BQ1663">
        <f t="shared" si="682"/>
        <v>20</v>
      </c>
      <c r="BR1663">
        <f t="shared" si="683"/>
        <v>1</v>
      </c>
      <c r="BS1663">
        <f t="shared" si="684"/>
        <v>24</v>
      </c>
      <c r="BT1663" t="str">
        <f t="shared" si="685"/>
        <v/>
      </c>
    </row>
    <row r="1664" spans="1:72">
      <c r="A1664">
        <v>202390</v>
      </c>
      <c r="B1664">
        <v>93811</v>
      </c>
      <c r="C1664" t="s">
        <v>123</v>
      </c>
      <c r="D1664">
        <v>131</v>
      </c>
      <c r="E1664" t="s">
        <v>229</v>
      </c>
      <c r="F1664">
        <v>2120</v>
      </c>
      <c r="G1664" t="s">
        <v>258</v>
      </c>
      <c r="H1664">
        <v>102</v>
      </c>
      <c r="K1664">
        <v>0</v>
      </c>
      <c r="L1664" t="s">
        <v>126</v>
      </c>
      <c r="M1664" t="s">
        <v>123</v>
      </c>
      <c r="N1664">
        <v>1</v>
      </c>
      <c r="O1664">
        <v>1</v>
      </c>
      <c r="P1664" t="s">
        <v>151</v>
      </c>
      <c r="Q1664" t="s">
        <v>134</v>
      </c>
      <c r="R1664">
        <v>132</v>
      </c>
      <c r="S1664" s="1">
        <v>45425</v>
      </c>
      <c r="T1664" s="1">
        <v>45452</v>
      </c>
      <c r="U1664">
        <v>920</v>
      </c>
      <c r="V1664">
        <v>1345</v>
      </c>
      <c r="W1664" t="s">
        <v>45</v>
      </c>
      <c r="X1664" t="s">
        <v>46</v>
      </c>
      <c r="Y1664" t="s">
        <v>47</v>
      </c>
      <c r="Z1664" t="s">
        <v>50</v>
      </c>
      <c r="AA1664" t="s">
        <v>129</v>
      </c>
      <c r="AB1664" t="s">
        <v>129</v>
      </c>
      <c r="AC1664" t="s">
        <v>129</v>
      </c>
      <c r="AD1664">
        <v>0</v>
      </c>
      <c r="AE1664">
        <v>20</v>
      </c>
      <c r="AF1664">
        <v>30</v>
      </c>
      <c r="AG1664">
        <v>0</v>
      </c>
      <c r="AH1664">
        <v>0</v>
      </c>
      <c r="AI1664">
        <v>2</v>
      </c>
      <c r="AJ1664">
        <v>3</v>
      </c>
      <c r="AK1664">
        <v>3</v>
      </c>
      <c r="AL1664">
        <v>7</v>
      </c>
      <c r="AM1664">
        <v>2</v>
      </c>
      <c r="AN1664">
        <v>5</v>
      </c>
      <c r="AR1664" t="s">
        <v>149</v>
      </c>
      <c r="AS1664">
        <v>21.2</v>
      </c>
      <c r="AT1664">
        <v>1.667</v>
      </c>
      <c r="AU1664">
        <f t="shared" si="660"/>
        <v>16</v>
      </c>
      <c r="AV1664">
        <f t="shared" si="661"/>
        <v>32</v>
      </c>
      <c r="AW1664">
        <f t="shared" si="662"/>
        <v>32</v>
      </c>
      <c r="AX1664">
        <f t="shared" si="663"/>
        <v>265</v>
      </c>
      <c r="AY1664">
        <f t="shared" si="664"/>
        <v>4240</v>
      </c>
      <c r="AZ1664">
        <f t="shared" si="665"/>
        <v>1</v>
      </c>
      <c r="BA1664">
        <f t="shared" si="666"/>
        <v>4240</v>
      </c>
      <c r="BB1664">
        <f t="shared" si="667"/>
        <v>5760</v>
      </c>
      <c r="BC1664">
        <f t="shared" si="668"/>
        <v>5250</v>
      </c>
      <c r="BD1664">
        <f t="shared" si="669"/>
        <v>105</v>
      </c>
      <c r="BE1664">
        <f t="shared" si="670"/>
        <v>1</v>
      </c>
      <c r="BF1664">
        <f t="shared" si="671"/>
        <v>1</v>
      </c>
      <c r="BG1664">
        <f t="shared" si="672"/>
        <v>115.2</v>
      </c>
      <c r="BH1664">
        <f t="shared" si="673"/>
        <v>96</v>
      </c>
      <c r="BI1664">
        <f t="shared" si="674"/>
        <v>164.0625</v>
      </c>
      <c r="BJ1664">
        <f t="shared" si="675"/>
        <v>179.0625</v>
      </c>
      <c r="BK1664">
        <f t="shared" si="676"/>
        <v>165</v>
      </c>
      <c r="BL1664">
        <f t="shared" si="677"/>
        <v>1205</v>
      </c>
      <c r="BM1664" t="str">
        <f t="shared" si="678"/>
        <v/>
      </c>
      <c r="BN1664" t="str">
        <f t="shared" si="679"/>
        <v/>
      </c>
      <c r="BO1664" t="str">
        <f t="shared" si="680"/>
        <v/>
      </c>
      <c r="BP1664">
        <f t="shared" si="681"/>
        <v>2</v>
      </c>
      <c r="BQ1664">
        <f t="shared" si="682"/>
        <v>20</v>
      </c>
      <c r="BR1664">
        <f t="shared" si="683"/>
        <v>1</v>
      </c>
      <c r="BS1664">
        <f t="shared" si="684"/>
        <v>24</v>
      </c>
      <c r="BT1664" t="str">
        <f t="shared" si="685"/>
        <v>Flag</v>
      </c>
    </row>
    <row r="1665" spans="1:72">
      <c r="A1665">
        <v>202390</v>
      </c>
      <c r="B1665">
        <v>93812</v>
      </c>
      <c r="C1665" t="s">
        <v>123</v>
      </c>
      <c r="D1665">
        <v>132</v>
      </c>
      <c r="E1665" t="s">
        <v>229</v>
      </c>
      <c r="F1665">
        <v>2130</v>
      </c>
      <c r="G1665" t="s">
        <v>259</v>
      </c>
      <c r="H1665">
        <v>102</v>
      </c>
      <c r="K1665">
        <v>0</v>
      </c>
      <c r="L1665" t="s">
        <v>126</v>
      </c>
      <c r="M1665" t="s">
        <v>123</v>
      </c>
      <c r="N1665">
        <v>1</v>
      </c>
      <c r="O1665">
        <v>1</v>
      </c>
      <c r="P1665" t="s">
        <v>151</v>
      </c>
      <c r="Q1665" t="s">
        <v>134</v>
      </c>
      <c r="R1665">
        <v>132</v>
      </c>
      <c r="S1665" s="1">
        <v>45453</v>
      </c>
      <c r="T1665" s="1">
        <v>45480</v>
      </c>
      <c r="U1665">
        <v>920</v>
      </c>
      <c r="V1665">
        <v>1445</v>
      </c>
      <c r="W1665" t="s">
        <v>45</v>
      </c>
      <c r="X1665" t="s">
        <v>46</v>
      </c>
      <c r="Y1665" t="s">
        <v>47</v>
      </c>
      <c r="Z1665" t="s">
        <v>50</v>
      </c>
      <c r="AA1665" t="s">
        <v>129</v>
      </c>
      <c r="AB1665" t="s">
        <v>129</v>
      </c>
      <c r="AC1665" t="s">
        <v>129</v>
      </c>
      <c r="AD1665">
        <v>0</v>
      </c>
      <c r="AE1665">
        <v>20</v>
      </c>
      <c r="AF1665">
        <v>30</v>
      </c>
      <c r="AG1665">
        <v>0</v>
      </c>
      <c r="AH1665">
        <v>0</v>
      </c>
      <c r="AI1665">
        <v>2</v>
      </c>
      <c r="AJ1665">
        <v>4</v>
      </c>
      <c r="AK1665">
        <v>4</v>
      </c>
      <c r="AL1665">
        <v>8</v>
      </c>
      <c r="AM1665">
        <v>2</v>
      </c>
      <c r="AN1665">
        <v>6</v>
      </c>
      <c r="AR1665" t="s">
        <v>149</v>
      </c>
      <c r="AS1665">
        <v>26</v>
      </c>
      <c r="AT1665">
        <v>2</v>
      </c>
      <c r="AU1665">
        <f t="shared" si="660"/>
        <v>16</v>
      </c>
      <c r="AV1665">
        <f t="shared" si="661"/>
        <v>32</v>
      </c>
      <c r="AW1665">
        <f t="shared" si="662"/>
        <v>32</v>
      </c>
      <c r="AX1665">
        <f t="shared" si="663"/>
        <v>325</v>
      </c>
      <c r="AY1665">
        <f t="shared" si="664"/>
        <v>5200</v>
      </c>
      <c r="AZ1665">
        <f t="shared" si="665"/>
        <v>1</v>
      </c>
      <c r="BA1665">
        <f t="shared" si="666"/>
        <v>5200</v>
      </c>
      <c r="BB1665">
        <f t="shared" si="667"/>
        <v>6720</v>
      </c>
      <c r="BC1665">
        <f t="shared" si="668"/>
        <v>6000</v>
      </c>
      <c r="BD1665">
        <f t="shared" si="669"/>
        <v>120</v>
      </c>
      <c r="BE1665">
        <f t="shared" si="670"/>
        <v>1</v>
      </c>
      <c r="BF1665">
        <f t="shared" si="671"/>
        <v>1</v>
      </c>
      <c r="BG1665">
        <f t="shared" si="672"/>
        <v>134.4</v>
      </c>
      <c r="BH1665">
        <f t="shared" si="673"/>
        <v>112</v>
      </c>
      <c r="BI1665">
        <f t="shared" si="674"/>
        <v>187.5</v>
      </c>
      <c r="BJ1665">
        <f t="shared" si="675"/>
        <v>207.5</v>
      </c>
      <c r="BK1665">
        <f t="shared" si="676"/>
        <v>195</v>
      </c>
      <c r="BL1665">
        <f t="shared" si="677"/>
        <v>1235</v>
      </c>
      <c r="BM1665" t="str">
        <f t="shared" si="678"/>
        <v/>
      </c>
      <c r="BN1665" t="str">
        <f t="shared" si="679"/>
        <v/>
      </c>
      <c r="BO1665" t="str">
        <f t="shared" si="680"/>
        <v/>
      </c>
      <c r="BP1665">
        <f t="shared" si="681"/>
        <v>2</v>
      </c>
      <c r="BQ1665">
        <f t="shared" si="682"/>
        <v>24</v>
      </c>
      <c r="BR1665">
        <f t="shared" si="683"/>
        <v>1</v>
      </c>
      <c r="BS1665">
        <f t="shared" si="684"/>
        <v>28</v>
      </c>
      <c r="BT1665" t="str">
        <f t="shared" si="685"/>
        <v>Flag</v>
      </c>
    </row>
    <row r="1666" spans="1:72">
      <c r="A1666">
        <v>202390</v>
      </c>
      <c r="B1666">
        <v>93812</v>
      </c>
      <c r="C1666" t="s">
        <v>123</v>
      </c>
      <c r="D1666">
        <v>132</v>
      </c>
      <c r="E1666" t="s">
        <v>229</v>
      </c>
      <c r="F1666">
        <v>2130</v>
      </c>
      <c r="G1666" t="s">
        <v>259</v>
      </c>
      <c r="H1666">
        <v>102</v>
      </c>
      <c r="K1666">
        <v>0</v>
      </c>
      <c r="L1666" t="s">
        <v>126</v>
      </c>
      <c r="M1666" t="s">
        <v>123</v>
      </c>
      <c r="N1666">
        <v>1</v>
      </c>
      <c r="O1666">
        <v>1</v>
      </c>
      <c r="P1666" t="s">
        <v>151</v>
      </c>
      <c r="Q1666" t="s">
        <v>134</v>
      </c>
      <c r="R1666">
        <v>135</v>
      </c>
      <c r="S1666" s="1">
        <v>45453</v>
      </c>
      <c r="T1666" s="1">
        <v>45480</v>
      </c>
      <c r="U1666">
        <v>730</v>
      </c>
      <c r="V1666">
        <v>905</v>
      </c>
      <c r="W1666" t="s">
        <v>45</v>
      </c>
      <c r="X1666" t="s">
        <v>46</v>
      </c>
      <c r="Y1666" t="s">
        <v>47</v>
      </c>
      <c r="Z1666" t="s">
        <v>50</v>
      </c>
      <c r="AA1666" t="s">
        <v>129</v>
      </c>
      <c r="AB1666" t="s">
        <v>129</v>
      </c>
      <c r="AC1666" t="s">
        <v>129</v>
      </c>
      <c r="AD1666">
        <v>0</v>
      </c>
      <c r="AE1666">
        <v>20</v>
      </c>
      <c r="AF1666">
        <v>30</v>
      </c>
      <c r="AG1666">
        <v>0</v>
      </c>
      <c r="AH1666">
        <v>0</v>
      </c>
      <c r="AI1666">
        <v>2</v>
      </c>
      <c r="AJ1666">
        <v>4</v>
      </c>
      <c r="AK1666">
        <v>4</v>
      </c>
      <c r="AL1666">
        <v>8</v>
      </c>
      <c r="AM1666">
        <v>2</v>
      </c>
      <c r="AN1666">
        <v>6</v>
      </c>
      <c r="AR1666" t="s">
        <v>133</v>
      </c>
      <c r="AS1666">
        <v>7.6</v>
      </c>
      <c r="AT1666">
        <v>2</v>
      </c>
      <c r="AU1666">
        <f t="shared" si="660"/>
        <v>16</v>
      </c>
      <c r="AV1666">
        <f t="shared" si="661"/>
        <v>32</v>
      </c>
      <c r="AW1666">
        <f t="shared" si="662"/>
        <v>32</v>
      </c>
      <c r="AX1666">
        <f t="shared" si="663"/>
        <v>95</v>
      </c>
      <c r="AY1666">
        <f t="shared" si="664"/>
        <v>1520</v>
      </c>
      <c r="AZ1666">
        <f t="shared" si="665"/>
        <v>1</v>
      </c>
      <c r="BA1666">
        <f t="shared" si="666"/>
        <v>1520</v>
      </c>
      <c r="BB1666">
        <f t="shared" si="667"/>
        <v>6720</v>
      </c>
      <c r="BC1666">
        <f t="shared" si="668"/>
        <v>6000</v>
      </c>
      <c r="BD1666">
        <f t="shared" si="669"/>
        <v>120</v>
      </c>
      <c r="BE1666">
        <f t="shared" si="670"/>
        <v>1</v>
      </c>
      <c r="BF1666">
        <f t="shared" si="671"/>
        <v>1</v>
      </c>
      <c r="BG1666">
        <f t="shared" si="672"/>
        <v>134.4</v>
      </c>
      <c r="BH1666">
        <f t="shared" si="673"/>
        <v>112</v>
      </c>
      <c r="BI1666">
        <f t="shared" si="674"/>
        <v>187.5</v>
      </c>
      <c r="BJ1666">
        <f t="shared" si="675"/>
        <v>207.5</v>
      </c>
      <c r="BK1666">
        <f t="shared" si="676"/>
        <v>195</v>
      </c>
      <c r="BL1666">
        <f t="shared" si="677"/>
        <v>1045</v>
      </c>
      <c r="BM1666" t="str">
        <f t="shared" si="678"/>
        <v/>
      </c>
      <c r="BN1666" t="str">
        <f t="shared" si="679"/>
        <v/>
      </c>
      <c r="BO1666" t="str">
        <f t="shared" si="680"/>
        <v/>
      </c>
      <c r="BP1666">
        <f t="shared" si="681"/>
        <v>2</v>
      </c>
      <c r="BQ1666">
        <f t="shared" si="682"/>
        <v>24</v>
      </c>
      <c r="BR1666">
        <f t="shared" si="683"/>
        <v>1</v>
      </c>
      <c r="BS1666">
        <f t="shared" si="684"/>
        <v>28</v>
      </c>
      <c r="BT1666" t="str">
        <f t="shared" si="685"/>
        <v/>
      </c>
    </row>
    <row r="1667" spans="1:72">
      <c r="A1667">
        <v>202390</v>
      </c>
      <c r="B1667">
        <v>94094</v>
      </c>
      <c r="C1667" t="s">
        <v>123</v>
      </c>
      <c r="D1667">
        <v>170</v>
      </c>
      <c r="E1667" t="s">
        <v>229</v>
      </c>
      <c r="F1667">
        <v>2198</v>
      </c>
      <c r="G1667" t="s">
        <v>260</v>
      </c>
      <c r="H1667">
        <v>901</v>
      </c>
      <c r="K1667">
        <v>0</v>
      </c>
      <c r="L1667" t="s">
        <v>126</v>
      </c>
      <c r="M1667" t="s">
        <v>261</v>
      </c>
      <c r="N1667" t="s">
        <v>137</v>
      </c>
      <c r="O1667">
        <v>9</v>
      </c>
      <c r="P1667" t="s">
        <v>151</v>
      </c>
      <c r="Q1667" t="s">
        <v>151</v>
      </c>
      <c r="R1667" t="s">
        <v>123</v>
      </c>
      <c r="S1667" s="1">
        <v>45502</v>
      </c>
      <c r="T1667" s="1">
        <v>45508</v>
      </c>
      <c r="U1667" t="s">
        <v>129</v>
      </c>
      <c r="W1667" t="s">
        <v>45</v>
      </c>
      <c r="X1667" t="s">
        <v>46</v>
      </c>
      <c r="Y1667" t="s">
        <v>47</v>
      </c>
      <c r="Z1667" t="s">
        <v>50</v>
      </c>
      <c r="AA1667" t="s">
        <v>52</v>
      </c>
      <c r="AB1667" t="s">
        <v>129</v>
      </c>
      <c r="AC1667" t="s">
        <v>129</v>
      </c>
      <c r="AD1667">
        <v>0</v>
      </c>
      <c r="AE1667">
        <v>20</v>
      </c>
      <c r="AF1667">
        <v>30</v>
      </c>
      <c r="AG1667">
        <v>0</v>
      </c>
      <c r="AH1667">
        <v>0</v>
      </c>
      <c r="AI1667">
        <v>2</v>
      </c>
      <c r="AJ1667">
        <v>1</v>
      </c>
      <c r="AK1667">
        <v>1</v>
      </c>
      <c r="AL1667">
        <v>3</v>
      </c>
      <c r="AN1667">
        <v>3</v>
      </c>
      <c r="AQ1667" t="s">
        <v>261</v>
      </c>
      <c r="AR1667" t="s">
        <v>262</v>
      </c>
      <c r="AS1667">
        <v>15</v>
      </c>
      <c r="AT1667">
        <v>1</v>
      </c>
      <c r="AU1667">
        <f t="shared" si="660"/>
        <v>5</v>
      </c>
      <c r="AV1667">
        <f t="shared" si="661"/>
        <v>0</v>
      </c>
      <c r="AW1667">
        <f t="shared" si="662"/>
        <v>0</v>
      </c>
      <c r="AX1667" t="str">
        <f t="shared" si="663"/>
        <v/>
      </c>
      <c r="AY1667" t="str">
        <f t="shared" si="664"/>
        <v/>
      </c>
      <c r="AZ1667">
        <f t="shared" si="665"/>
        <v>1</v>
      </c>
      <c r="BA1667" t="str">
        <f t="shared" si="666"/>
        <v/>
      </c>
      <c r="BB1667">
        <f t="shared" si="667"/>
        <v>0</v>
      </c>
      <c r="BC1667">
        <f t="shared" si="668"/>
        <v>2250</v>
      </c>
      <c r="BD1667">
        <f t="shared" si="669"/>
        <v>45</v>
      </c>
      <c r="BE1667">
        <f t="shared" si="670"/>
        <v>1</v>
      </c>
      <c r="BF1667">
        <f t="shared" si="671"/>
        <v>1</v>
      </c>
      <c r="BG1667">
        <f t="shared" si="672"/>
        <v>0</v>
      </c>
      <c r="BH1667">
        <f t="shared" si="673"/>
        <v>0</v>
      </c>
      <c r="BI1667" t="str">
        <f t="shared" si="674"/>
        <v/>
      </c>
      <c r="BJ1667" t="str">
        <f t="shared" si="675"/>
        <v/>
      </c>
      <c r="BK1667" t="str">
        <f t="shared" si="676"/>
        <v/>
      </c>
      <c r="BL1667" t="str">
        <f t="shared" si="677"/>
        <v/>
      </c>
      <c r="BM1667">
        <f t="shared" si="678"/>
        <v>45</v>
      </c>
      <c r="BN1667" t="str">
        <f t="shared" si="679"/>
        <v/>
      </c>
      <c r="BO1667" t="str">
        <f t="shared" si="680"/>
        <v>Exclude</v>
      </c>
      <c r="BP1667">
        <f t="shared" si="681"/>
        <v>2</v>
      </c>
      <c r="BQ1667">
        <f t="shared" si="682"/>
        <v>31</v>
      </c>
      <c r="BR1667">
        <f t="shared" si="683"/>
        <v>1</v>
      </c>
      <c r="BS1667">
        <f t="shared" si="684"/>
        <v>32</v>
      </c>
      <c r="BT1667" t="str">
        <f t="shared" si="685"/>
        <v/>
      </c>
    </row>
    <row r="1668" spans="1:72">
      <c r="A1668">
        <v>202390</v>
      </c>
      <c r="B1668">
        <v>92843</v>
      </c>
      <c r="C1668" t="s">
        <v>123</v>
      </c>
      <c r="D1668">
        <v>300</v>
      </c>
      <c r="E1668" t="s">
        <v>229</v>
      </c>
      <c r="F1668">
        <v>2250</v>
      </c>
      <c r="G1668" t="s">
        <v>263</v>
      </c>
      <c r="H1668" t="s">
        <v>136</v>
      </c>
      <c r="I1668" t="s">
        <v>137</v>
      </c>
      <c r="J1668" t="s">
        <v>138</v>
      </c>
      <c r="K1668">
        <v>0</v>
      </c>
      <c r="L1668" t="s">
        <v>126</v>
      </c>
      <c r="M1668" t="s">
        <v>123</v>
      </c>
      <c r="N1668">
        <v>1</v>
      </c>
      <c r="O1668" t="s">
        <v>139</v>
      </c>
      <c r="P1668" t="s">
        <v>151</v>
      </c>
      <c r="Q1668" t="s">
        <v>141</v>
      </c>
      <c r="R1668" t="s">
        <v>141</v>
      </c>
      <c r="S1668" s="1">
        <v>45425</v>
      </c>
      <c r="T1668" s="1">
        <v>45508</v>
      </c>
      <c r="U1668" t="s">
        <v>129</v>
      </c>
      <c r="W1668" t="s">
        <v>129</v>
      </c>
      <c r="X1668" t="s">
        <v>129</v>
      </c>
      <c r="Y1668" t="s">
        <v>129</v>
      </c>
      <c r="Z1668" t="s">
        <v>129</v>
      </c>
      <c r="AA1668" t="s">
        <v>129</v>
      </c>
      <c r="AB1668" t="s">
        <v>129</v>
      </c>
      <c r="AC1668" t="s">
        <v>129</v>
      </c>
      <c r="AD1668">
        <v>0</v>
      </c>
      <c r="AE1668">
        <v>20</v>
      </c>
      <c r="AF1668">
        <v>30</v>
      </c>
      <c r="AG1668">
        <v>0</v>
      </c>
      <c r="AH1668">
        <v>0</v>
      </c>
      <c r="AI1668">
        <v>2</v>
      </c>
      <c r="AJ1668">
        <v>2</v>
      </c>
      <c r="AK1668">
        <v>2</v>
      </c>
      <c r="AL1668">
        <v>2</v>
      </c>
      <c r="AM1668">
        <v>2</v>
      </c>
      <c r="AP1668" t="s">
        <v>138</v>
      </c>
      <c r="AR1668" t="s">
        <v>133</v>
      </c>
      <c r="AS1668">
        <v>2.2999999999999998</v>
      </c>
      <c r="AT1668">
        <v>2</v>
      </c>
      <c r="AU1668">
        <f t="shared" si="660"/>
        <v>0</v>
      </c>
      <c r="AV1668">
        <f t="shared" si="661"/>
        <v>0</v>
      </c>
      <c r="AW1668">
        <f t="shared" si="662"/>
        <v>0</v>
      </c>
      <c r="AX1668" t="str">
        <f t="shared" si="663"/>
        <v/>
      </c>
      <c r="AY1668" t="str">
        <f t="shared" si="664"/>
        <v/>
      </c>
      <c r="AZ1668">
        <f t="shared" si="665"/>
        <v>1</v>
      </c>
      <c r="BA1668" t="str">
        <f t="shared" si="666"/>
        <v/>
      </c>
      <c r="BB1668">
        <f t="shared" si="667"/>
        <v>0</v>
      </c>
      <c r="BC1668">
        <f t="shared" si="668"/>
        <v>0</v>
      </c>
      <c r="BD1668">
        <f t="shared" si="669"/>
        <v>30</v>
      </c>
      <c r="BE1668">
        <f t="shared" si="670"/>
        <v>0</v>
      </c>
      <c r="BF1668">
        <f t="shared" si="671"/>
        <v>0</v>
      </c>
      <c r="BG1668">
        <f t="shared" si="672"/>
        <v>0</v>
      </c>
      <c r="BH1668">
        <f t="shared" si="673"/>
        <v>0</v>
      </c>
      <c r="BI1668" t="str">
        <f t="shared" si="674"/>
        <v/>
      </c>
      <c r="BJ1668" t="str">
        <f t="shared" si="675"/>
        <v/>
      </c>
      <c r="BK1668" t="str">
        <f t="shared" si="676"/>
        <v/>
      </c>
      <c r="BL1668" t="str">
        <f t="shared" si="677"/>
        <v/>
      </c>
      <c r="BM1668" t="str">
        <f t="shared" si="678"/>
        <v/>
      </c>
      <c r="BN1668" t="str">
        <f t="shared" si="679"/>
        <v/>
      </c>
      <c r="BO1668" t="str">
        <f t="shared" si="680"/>
        <v/>
      </c>
      <c r="BP1668">
        <f t="shared" si="681"/>
        <v>2</v>
      </c>
      <c r="BQ1668">
        <f t="shared" si="682"/>
        <v>20</v>
      </c>
      <c r="BR1668">
        <f t="shared" si="683"/>
        <v>1</v>
      </c>
      <c r="BS1668">
        <f t="shared" si="684"/>
        <v>32</v>
      </c>
      <c r="BT1668" t="str">
        <f t="shared" si="685"/>
        <v/>
      </c>
    </row>
    <row r="1669" spans="1:72">
      <c r="A1669">
        <v>202390</v>
      </c>
      <c r="B1669">
        <v>93158</v>
      </c>
      <c r="C1669" t="s">
        <v>123</v>
      </c>
      <c r="D1669">
        <v>137</v>
      </c>
      <c r="E1669" t="s">
        <v>264</v>
      </c>
      <c r="F1669">
        <v>1125</v>
      </c>
      <c r="G1669" t="s">
        <v>614</v>
      </c>
      <c r="H1669">
        <v>1</v>
      </c>
      <c r="K1669">
        <v>0</v>
      </c>
      <c r="L1669" t="s">
        <v>126</v>
      </c>
      <c r="M1669" t="s">
        <v>123</v>
      </c>
      <c r="N1669">
        <v>1</v>
      </c>
      <c r="O1669">
        <v>0</v>
      </c>
      <c r="P1669" t="s">
        <v>151</v>
      </c>
      <c r="Q1669" t="s">
        <v>128</v>
      </c>
      <c r="R1669">
        <v>107</v>
      </c>
      <c r="S1669" s="1">
        <v>45425</v>
      </c>
      <c r="T1669" s="1">
        <v>45445</v>
      </c>
      <c r="U1669">
        <v>800</v>
      </c>
      <c r="V1669">
        <v>1115</v>
      </c>
      <c r="W1669" t="s">
        <v>45</v>
      </c>
      <c r="X1669" t="s">
        <v>46</v>
      </c>
      <c r="Y1669" t="s">
        <v>47</v>
      </c>
      <c r="Z1669" t="s">
        <v>50</v>
      </c>
      <c r="AA1669" t="s">
        <v>52</v>
      </c>
      <c r="AB1669" t="s">
        <v>129</v>
      </c>
      <c r="AC1669" t="s">
        <v>129</v>
      </c>
      <c r="AD1669">
        <v>0</v>
      </c>
      <c r="AE1669">
        <v>25</v>
      </c>
      <c r="AF1669">
        <v>30</v>
      </c>
      <c r="AG1669">
        <v>0</v>
      </c>
      <c r="AH1669">
        <v>0</v>
      </c>
      <c r="AI1669">
        <v>2</v>
      </c>
      <c r="AJ1669">
        <v>3</v>
      </c>
      <c r="AK1669">
        <v>3</v>
      </c>
      <c r="AL1669">
        <v>5</v>
      </c>
      <c r="AM1669">
        <v>2</v>
      </c>
      <c r="AN1669">
        <v>3</v>
      </c>
      <c r="AR1669" t="s">
        <v>133</v>
      </c>
      <c r="AS1669">
        <v>19.5</v>
      </c>
      <c r="AT1669">
        <v>2</v>
      </c>
      <c r="AU1669">
        <f t="shared" ref="AU1669:AU1732" si="686">(W1669="M")*(BS1669-BQ1669-(BP1669&gt;2)+(BR1669&gt;=2))+(X1669="T")*(BS1669-BQ1669-(BP1669&gt;3)+(BR1669&gt;=3))+(Y1669="W")*(BS1669-BQ1669-(BP1669&gt;4)+(BR1669&gt;=4))+(Z1669="R")*(BS1669-BQ1669-(BP1669&gt;5)+(BR1669&gt;=5))+(AA1669="F")*(BS1669-BQ1669-(BP1669&gt;6)+(BR1669&gt;=6))+(AB1669="S")*(BS1669-BQ1669-(BP1669&gt;7)+(BR1669&gt;=7))+(AC1669="U")*(BS1669-BQ1669-(BP1669&gt;1)+(BR1669&gt;=1))</f>
        <v>15</v>
      </c>
      <c r="AV1669">
        <f t="shared" ref="AV1669:AV1732" si="687">SUMIFS(AU:AU, B:B, B1669, U:U, "&lt;&gt;." )</f>
        <v>30</v>
      </c>
      <c r="AW1669">
        <f t="shared" ref="AW1669:AW1732" si="688">IFERROR(AV1669/AZ1669, 0)</f>
        <v>30</v>
      </c>
      <c r="AX1669">
        <f t="shared" ref="AX1669:AX1732" si="689">IFERROR((INT(V1669/100)-INT(U1669/100))*60+MOD(V1669,100)-MOD(U1669,100), "")</f>
        <v>195</v>
      </c>
      <c r="AY1669">
        <f t="shared" ref="AY1669:AY1732" si="690">IFERROR(AX1669*AU1669, "")</f>
        <v>2925</v>
      </c>
      <c r="AZ1669">
        <f t="shared" ref="AZ1669:AZ1732" si="691">COUNTIFS(B$3:B$7000, B1669, $W$3:$W$7000, W1669, $X$3:$X$7000, X1669, $Y$3:$Y$7000, Y1669, $Z$3:$Z$7000, Z1669,  $AA$3:$AA$7000, AA1669, $AB$3:$AB$7000, AB1669, $AC$3:$AC$7000, AC1669, $U$3:$U$7000, U1669)</f>
        <v>1</v>
      </c>
      <c r="BA1669">
        <f t="shared" ref="BA1669:BA1732" si="692">IFERROR(AY1669/AZ1669, "")</f>
        <v>2925</v>
      </c>
      <c r="BB1669">
        <f t="shared" ref="BB1669:BB1732" si="693">SUMIFS(BA:BA, B:B, B1669, U:U, "&lt;&gt;." )</f>
        <v>5400</v>
      </c>
      <c r="BC1669">
        <f t="shared" ref="BC1669:BC1732" si="694">IFERROR(BD1669*50*BE1669, "")</f>
        <v>3750</v>
      </c>
      <c r="BD1669">
        <f t="shared" ref="BD1669:BD1732" si="695">IF(AL1669&gt;25, AL1669, AL1669*15)</f>
        <v>75</v>
      </c>
      <c r="BE1669">
        <f t="shared" ref="BE1669:BE1732" si="696">IF(I1669="H",0.5,IF(I1669="T",0.5,IF(I1669="I",0,IF(I1669="B",0,IF(LEFT(H1669,1)="M",0,IF(I1669="A",IF(Q1669="ONLINE",0,1),1))))))</f>
        <v>1</v>
      </c>
      <c r="BF1669">
        <f t="shared" ref="BF1669:BF1732" si="697">IF(I1669="H",0.5,IF(I1669="T",0.5, IF(I1669="I", 0, IF(I1669 = "B", 0, IF(LEFT(H1669, 1) = "M", 0, IF(I1669 = "U", 0.5, IF(I1669 = "A", IF(Q1669 = "ONLINE", 0, 0.5), 1)))))))</f>
        <v>1</v>
      </c>
      <c r="BG1669">
        <f t="shared" ref="BG1669:BG1732" si="698">IFERROR(BB1669/50, "")</f>
        <v>108</v>
      </c>
      <c r="BH1669">
        <f t="shared" ref="BH1669:BH1732" si="699">IFERROR(BB1669/60, "")</f>
        <v>90</v>
      </c>
      <c r="BI1669">
        <f t="shared" ref="BI1669:BI1732" si="700">IFERROR(BC1669/AW1669, "")</f>
        <v>125</v>
      </c>
      <c r="BJ1669">
        <f t="shared" ref="BJ1669:BJ1732" si="701">IFERROR(BI1669+5*MAX(0, INT((BI1669-75)/25)), "")</f>
        <v>135</v>
      </c>
      <c r="BK1669">
        <f t="shared" ref="BK1669:BK1732" si="702">IFERROR(IF(BD1669*BE1669&gt;0, IF(BJ1669-MOD(BJ1669,30)+ 15 &gt;= BI1669, BJ1669-MOD(BJ1669,30)+ 15,IF(BJ1669-MOD(BJ1669,30)+ 20 &gt;= BI1669, BJ1669-MOD(BJ1669,30)+ 20,BJ1669-MOD(BJ1669,30)+ 45)), ""), "")</f>
        <v>135</v>
      </c>
      <c r="BL1669">
        <f t="shared" ref="BL1669:BL1732" si="703">IFERROR(IF(BK1669&lt;&gt;AX1669,IF(MOD(U1669+INT(BK1669/60)*100+MOD(BK1669,60), 100)&lt;60, U1669+INT(BK1669/60)*100+MOD(BK1669,60), U1669+INT(BK1669/60)*100+MOD(BK1669,60) - 60 + 100),""), "")</f>
        <v>1015</v>
      </c>
      <c r="BM1669" t="str">
        <f t="shared" ref="BM1669:BM1732" si="704">IFERROR(IF(BG1669&lt;BD1669*BF1669, MAX(0, ROUND(BD1669*BF1669-BG1669, 0)), ""), "")</f>
        <v/>
      </c>
      <c r="BN1669">
        <f t="shared" ref="BN1669:BN1732" si="705">IFERROR(IF(BH1669&gt;BD1669*BE1669, MIN(0, ROUND(BD1669*BE1669-BH1669, 0)), ""), "")</f>
        <v>-15</v>
      </c>
      <c r="BO1669" t="str">
        <f t="shared" ref="BO1669:BO1732" si="706">IF(RIGHT(F1669,2)="90","Exclude",IF(RIGHT(F1669,2)="98","Exclude",IF(RIGHT(F1669,2)="99","Exclude",IF(RIGHT(F1669,2)="97","Exclude",IF(E1669&amp;F1669="ECED2121","Exclude",IF(E1669&amp;F1669="ECED2131","Exclude",IF(E1669&amp;F1669="ECED2141","Exclude",IF(E1669&amp;F1669="NMNC1135","Exclude",IF(E1669&amp;F1669="NMNC1235","Exclude",IF(E1669&amp;F1669="NMNC2335","Exclude",IF(E1669&amp;F1669="NMNC2435","Exclude",IF(E1669&amp;F1669="NMNC2445","Exclude",IF(E1669&amp;F1669="ECED2241","Exclude","")))))))))))))</f>
        <v/>
      </c>
      <c r="BP1669">
        <f t="shared" ref="BP1669:BP1732" si="707">WEEKDAY(S1669)</f>
        <v>2</v>
      </c>
      <c r="BQ1669">
        <f t="shared" ref="BQ1669:BQ1732" si="708">WEEKNUM(S1669)</f>
        <v>20</v>
      </c>
      <c r="BR1669">
        <f t="shared" ref="BR1669:BR1732" si="709">WEEKDAY(T1669)</f>
        <v>1</v>
      </c>
      <c r="BS1669">
        <f t="shared" ref="BS1669:BS1732" si="710">WEEKNUM(T1669)</f>
        <v>23</v>
      </c>
      <c r="BT1669" t="str">
        <f t="shared" ref="BT1669:BT1732" si="711">IFERROR(IF(U1669 = "", "", IF(MOD(U1669,100)&lt;&gt;0,IF(MOD(U1669,100)&lt;&gt;30,"Flag",""),IF(MOD(V1669,100)=0,"Flag",IF(MOD(V1669,100)=30,"Flag","")))), "")</f>
        <v/>
      </c>
    </row>
    <row r="1670" spans="1:72">
      <c r="A1670">
        <v>202390</v>
      </c>
      <c r="B1670">
        <v>93158</v>
      </c>
      <c r="C1670" t="s">
        <v>123</v>
      </c>
      <c r="D1670">
        <v>137</v>
      </c>
      <c r="E1670" t="s">
        <v>264</v>
      </c>
      <c r="F1670">
        <v>1125</v>
      </c>
      <c r="G1670" t="s">
        <v>614</v>
      </c>
      <c r="H1670">
        <v>1</v>
      </c>
      <c r="K1670">
        <v>0</v>
      </c>
      <c r="L1670" t="s">
        <v>126</v>
      </c>
      <c r="M1670" t="s">
        <v>123</v>
      </c>
      <c r="N1670">
        <v>1</v>
      </c>
      <c r="O1670">
        <v>0</v>
      </c>
      <c r="P1670" t="s">
        <v>151</v>
      </c>
      <c r="Q1670" t="s">
        <v>128</v>
      </c>
      <c r="R1670">
        <v>112</v>
      </c>
      <c r="S1670" s="1">
        <v>45425</v>
      </c>
      <c r="T1670" s="1">
        <v>45445</v>
      </c>
      <c r="U1670">
        <v>1200</v>
      </c>
      <c r="V1670">
        <v>1445</v>
      </c>
      <c r="W1670" t="s">
        <v>45</v>
      </c>
      <c r="X1670" t="s">
        <v>46</v>
      </c>
      <c r="Y1670" t="s">
        <v>47</v>
      </c>
      <c r="Z1670" t="s">
        <v>50</v>
      </c>
      <c r="AA1670" t="s">
        <v>52</v>
      </c>
      <c r="AB1670" t="s">
        <v>129</v>
      </c>
      <c r="AC1670" t="s">
        <v>129</v>
      </c>
      <c r="AD1670">
        <v>0</v>
      </c>
      <c r="AE1670">
        <v>25</v>
      </c>
      <c r="AF1670">
        <v>30</v>
      </c>
      <c r="AG1670">
        <v>0</v>
      </c>
      <c r="AH1670">
        <v>0</v>
      </c>
      <c r="AI1670">
        <v>2</v>
      </c>
      <c r="AJ1670">
        <v>3</v>
      </c>
      <c r="AK1670">
        <v>3</v>
      </c>
      <c r="AL1670">
        <v>5</v>
      </c>
      <c r="AM1670">
        <v>2</v>
      </c>
      <c r="AN1670">
        <v>3</v>
      </c>
      <c r="AR1670" t="s">
        <v>149</v>
      </c>
      <c r="AS1670">
        <v>16.5</v>
      </c>
      <c r="AT1670">
        <v>1</v>
      </c>
      <c r="AU1670">
        <f t="shared" si="686"/>
        <v>15</v>
      </c>
      <c r="AV1670">
        <f t="shared" si="687"/>
        <v>30</v>
      </c>
      <c r="AW1670">
        <f t="shared" si="688"/>
        <v>30</v>
      </c>
      <c r="AX1670">
        <f t="shared" si="689"/>
        <v>165</v>
      </c>
      <c r="AY1670">
        <f t="shared" si="690"/>
        <v>2475</v>
      </c>
      <c r="AZ1670">
        <f t="shared" si="691"/>
        <v>1</v>
      </c>
      <c r="BA1670">
        <f t="shared" si="692"/>
        <v>2475</v>
      </c>
      <c r="BB1670">
        <f t="shared" si="693"/>
        <v>5400</v>
      </c>
      <c r="BC1670">
        <f t="shared" si="694"/>
        <v>3750</v>
      </c>
      <c r="BD1670">
        <f t="shared" si="695"/>
        <v>75</v>
      </c>
      <c r="BE1670">
        <f t="shared" si="696"/>
        <v>1</v>
      </c>
      <c r="BF1670">
        <f t="shared" si="697"/>
        <v>1</v>
      </c>
      <c r="BG1670">
        <f t="shared" si="698"/>
        <v>108</v>
      </c>
      <c r="BH1670">
        <f t="shared" si="699"/>
        <v>90</v>
      </c>
      <c r="BI1670">
        <f t="shared" si="700"/>
        <v>125</v>
      </c>
      <c r="BJ1670">
        <f t="shared" si="701"/>
        <v>135</v>
      </c>
      <c r="BK1670">
        <f t="shared" si="702"/>
        <v>135</v>
      </c>
      <c r="BL1670">
        <f t="shared" si="703"/>
        <v>1415</v>
      </c>
      <c r="BM1670" t="str">
        <f t="shared" si="704"/>
        <v/>
      </c>
      <c r="BN1670">
        <f t="shared" si="705"/>
        <v>-15</v>
      </c>
      <c r="BO1670" t="str">
        <f t="shared" si="706"/>
        <v/>
      </c>
      <c r="BP1670">
        <f t="shared" si="707"/>
        <v>2</v>
      </c>
      <c r="BQ1670">
        <f t="shared" si="708"/>
        <v>20</v>
      </c>
      <c r="BR1670">
        <f t="shared" si="709"/>
        <v>1</v>
      </c>
      <c r="BS1670">
        <f t="shared" si="710"/>
        <v>23</v>
      </c>
      <c r="BT1670" t="str">
        <f t="shared" si="711"/>
        <v/>
      </c>
    </row>
    <row r="1671" spans="1:72">
      <c r="A1671">
        <v>202390</v>
      </c>
      <c r="B1671">
        <v>93159</v>
      </c>
      <c r="C1671" t="s">
        <v>123</v>
      </c>
      <c r="D1671">
        <v>178</v>
      </c>
      <c r="E1671" t="s">
        <v>264</v>
      </c>
      <c r="F1671">
        <v>1135</v>
      </c>
      <c r="G1671" t="s">
        <v>615</v>
      </c>
      <c r="H1671">
        <v>1</v>
      </c>
      <c r="K1671">
        <v>0</v>
      </c>
      <c r="L1671" t="s">
        <v>126</v>
      </c>
      <c r="M1671" t="s">
        <v>123</v>
      </c>
      <c r="N1671">
        <v>1</v>
      </c>
      <c r="O1671">
        <v>0</v>
      </c>
      <c r="P1671" t="s">
        <v>151</v>
      </c>
      <c r="Q1671" t="s">
        <v>128</v>
      </c>
      <c r="R1671">
        <v>112</v>
      </c>
      <c r="S1671" s="1">
        <v>45440</v>
      </c>
      <c r="T1671" s="1">
        <v>45466</v>
      </c>
      <c r="U1671">
        <v>1200</v>
      </c>
      <c r="V1671">
        <v>1445</v>
      </c>
      <c r="W1671" t="s">
        <v>45</v>
      </c>
      <c r="X1671" t="s">
        <v>46</v>
      </c>
      <c r="Y1671" t="s">
        <v>47</v>
      </c>
      <c r="Z1671" t="s">
        <v>50</v>
      </c>
      <c r="AA1671" t="s">
        <v>52</v>
      </c>
      <c r="AB1671" t="s">
        <v>129</v>
      </c>
      <c r="AC1671" t="s">
        <v>129</v>
      </c>
      <c r="AD1671">
        <v>0</v>
      </c>
      <c r="AE1671">
        <v>25</v>
      </c>
      <c r="AF1671">
        <v>30</v>
      </c>
      <c r="AG1671">
        <v>0</v>
      </c>
      <c r="AH1671">
        <v>0</v>
      </c>
      <c r="AI1671">
        <v>2</v>
      </c>
      <c r="AJ1671">
        <v>3</v>
      </c>
      <c r="AK1671">
        <v>3</v>
      </c>
      <c r="AL1671">
        <v>5</v>
      </c>
      <c r="AM1671">
        <v>2</v>
      </c>
      <c r="AN1671">
        <v>3</v>
      </c>
      <c r="AR1671" t="s">
        <v>149</v>
      </c>
      <c r="AS1671">
        <v>16.5</v>
      </c>
      <c r="AT1671">
        <v>1</v>
      </c>
      <c r="AU1671">
        <f t="shared" si="686"/>
        <v>19</v>
      </c>
      <c r="AV1671">
        <f t="shared" si="687"/>
        <v>38</v>
      </c>
      <c r="AW1671">
        <f t="shared" si="688"/>
        <v>38</v>
      </c>
      <c r="AX1671">
        <f t="shared" si="689"/>
        <v>165</v>
      </c>
      <c r="AY1671">
        <f t="shared" si="690"/>
        <v>3135</v>
      </c>
      <c r="AZ1671">
        <f t="shared" si="691"/>
        <v>1</v>
      </c>
      <c r="BA1671">
        <f t="shared" si="692"/>
        <v>3135</v>
      </c>
      <c r="BB1671">
        <f t="shared" si="693"/>
        <v>6840</v>
      </c>
      <c r="BC1671">
        <f t="shared" si="694"/>
        <v>3750</v>
      </c>
      <c r="BD1671">
        <f t="shared" si="695"/>
        <v>75</v>
      </c>
      <c r="BE1671">
        <f t="shared" si="696"/>
        <v>1</v>
      </c>
      <c r="BF1671">
        <f t="shared" si="697"/>
        <v>1</v>
      </c>
      <c r="BG1671">
        <f t="shared" si="698"/>
        <v>136.80000000000001</v>
      </c>
      <c r="BH1671">
        <f t="shared" si="699"/>
        <v>114</v>
      </c>
      <c r="BI1671">
        <f t="shared" si="700"/>
        <v>98.684210526315795</v>
      </c>
      <c r="BJ1671">
        <f t="shared" si="701"/>
        <v>98.684210526315795</v>
      </c>
      <c r="BK1671">
        <f t="shared" si="702"/>
        <v>105</v>
      </c>
      <c r="BL1671">
        <f t="shared" si="703"/>
        <v>1345</v>
      </c>
      <c r="BM1671" t="str">
        <f t="shared" si="704"/>
        <v/>
      </c>
      <c r="BN1671">
        <f t="shared" si="705"/>
        <v>-39</v>
      </c>
      <c r="BO1671" t="str">
        <f t="shared" si="706"/>
        <v/>
      </c>
      <c r="BP1671">
        <f t="shared" si="707"/>
        <v>3</v>
      </c>
      <c r="BQ1671">
        <f t="shared" si="708"/>
        <v>22</v>
      </c>
      <c r="BR1671">
        <f t="shared" si="709"/>
        <v>1</v>
      </c>
      <c r="BS1671">
        <f t="shared" si="710"/>
        <v>26</v>
      </c>
      <c r="BT1671" t="str">
        <f t="shared" si="711"/>
        <v/>
      </c>
    </row>
    <row r="1672" spans="1:72">
      <c r="A1672">
        <v>202390</v>
      </c>
      <c r="B1672">
        <v>93159</v>
      </c>
      <c r="C1672" t="s">
        <v>123</v>
      </c>
      <c r="D1672">
        <v>178</v>
      </c>
      <c r="E1672" t="s">
        <v>264</v>
      </c>
      <c r="F1672">
        <v>1135</v>
      </c>
      <c r="G1672" t="s">
        <v>615</v>
      </c>
      <c r="H1672">
        <v>1</v>
      </c>
      <c r="K1672">
        <v>0</v>
      </c>
      <c r="L1672" t="s">
        <v>126</v>
      </c>
      <c r="M1672" t="s">
        <v>123</v>
      </c>
      <c r="N1672">
        <v>1</v>
      </c>
      <c r="O1672">
        <v>0</v>
      </c>
      <c r="P1672" t="s">
        <v>151</v>
      </c>
      <c r="Q1672" t="s">
        <v>128</v>
      </c>
      <c r="R1672">
        <v>107</v>
      </c>
      <c r="S1672" s="1">
        <v>45440</v>
      </c>
      <c r="T1672" s="1">
        <v>45466</v>
      </c>
      <c r="U1672">
        <v>800</v>
      </c>
      <c r="V1672">
        <v>1115</v>
      </c>
      <c r="W1672" t="s">
        <v>45</v>
      </c>
      <c r="X1672" t="s">
        <v>46</v>
      </c>
      <c r="Y1672" t="s">
        <v>47</v>
      </c>
      <c r="Z1672" t="s">
        <v>50</v>
      </c>
      <c r="AA1672" t="s">
        <v>52</v>
      </c>
      <c r="AB1672" t="s">
        <v>129</v>
      </c>
      <c r="AC1672" t="s">
        <v>129</v>
      </c>
      <c r="AD1672">
        <v>0</v>
      </c>
      <c r="AE1672">
        <v>25</v>
      </c>
      <c r="AF1672">
        <v>30</v>
      </c>
      <c r="AG1672">
        <v>0</v>
      </c>
      <c r="AH1672">
        <v>0</v>
      </c>
      <c r="AI1672">
        <v>2</v>
      </c>
      <c r="AJ1672">
        <v>3</v>
      </c>
      <c r="AK1672">
        <v>3</v>
      </c>
      <c r="AL1672">
        <v>5</v>
      </c>
      <c r="AM1672">
        <v>2</v>
      </c>
      <c r="AN1672">
        <v>3</v>
      </c>
      <c r="AR1672" t="s">
        <v>133</v>
      </c>
      <c r="AS1672">
        <v>19.5</v>
      </c>
      <c r="AT1672">
        <v>2</v>
      </c>
      <c r="AU1672">
        <f t="shared" si="686"/>
        <v>19</v>
      </c>
      <c r="AV1672">
        <f t="shared" si="687"/>
        <v>38</v>
      </c>
      <c r="AW1672">
        <f t="shared" si="688"/>
        <v>38</v>
      </c>
      <c r="AX1672">
        <f t="shared" si="689"/>
        <v>195</v>
      </c>
      <c r="AY1672">
        <f t="shared" si="690"/>
        <v>3705</v>
      </c>
      <c r="AZ1672">
        <f t="shared" si="691"/>
        <v>1</v>
      </c>
      <c r="BA1672">
        <f t="shared" si="692"/>
        <v>3705</v>
      </c>
      <c r="BB1672">
        <f t="shared" si="693"/>
        <v>6840</v>
      </c>
      <c r="BC1672">
        <f t="shared" si="694"/>
        <v>3750</v>
      </c>
      <c r="BD1672">
        <f t="shared" si="695"/>
        <v>75</v>
      </c>
      <c r="BE1672">
        <f t="shared" si="696"/>
        <v>1</v>
      </c>
      <c r="BF1672">
        <f t="shared" si="697"/>
        <v>1</v>
      </c>
      <c r="BG1672">
        <f t="shared" si="698"/>
        <v>136.80000000000001</v>
      </c>
      <c r="BH1672">
        <f t="shared" si="699"/>
        <v>114</v>
      </c>
      <c r="BI1672">
        <f t="shared" si="700"/>
        <v>98.684210526315795</v>
      </c>
      <c r="BJ1672">
        <f t="shared" si="701"/>
        <v>98.684210526315795</v>
      </c>
      <c r="BK1672">
        <f t="shared" si="702"/>
        <v>105</v>
      </c>
      <c r="BL1672">
        <f t="shared" si="703"/>
        <v>945</v>
      </c>
      <c r="BM1672" t="str">
        <f t="shared" si="704"/>
        <v/>
      </c>
      <c r="BN1672">
        <f t="shared" si="705"/>
        <v>-39</v>
      </c>
      <c r="BO1672" t="str">
        <f t="shared" si="706"/>
        <v/>
      </c>
      <c r="BP1672">
        <f t="shared" si="707"/>
        <v>3</v>
      </c>
      <c r="BQ1672">
        <f t="shared" si="708"/>
        <v>22</v>
      </c>
      <c r="BR1672">
        <f t="shared" si="709"/>
        <v>1</v>
      </c>
      <c r="BS1672">
        <f t="shared" si="710"/>
        <v>26</v>
      </c>
      <c r="BT1672" t="str">
        <f t="shared" si="711"/>
        <v/>
      </c>
    </row>
    <row r="1673" spans="1:72">
      <c r="A1673">
        <v>202390</v>
      </c>
      <c r="B1673">
        <v>93160</v>
      </c>
      <c r="C1673" t="s">
        <v>123</v>
      </c>
      <c r="D1673">
        <v>128</v>
      </c>
      <c r="E1673" t="s">
        <v>264</v>
      </c>
      <c r="F1673">
        <v>1140</v>
      </c>
      <c r="G1673" t="s">
        <v>616</v>
      </c>
      <c r="H1673">
        <v>1</v>
      </c>
      <c r="K1673">
        <v>0</v>
      </c>
      <c r="L1673" t="s">
        <v>126</v>
      </c>
      <c r="M1673" t="s">
        <v>123</v>
      </c>
      <c r="N1673">
        <v>1</v>
      </c>
      <c r="O1673">
        <v>0</v>
      </c>
      <c r="P1673" t="s">
        <v>151</v>
      </c>
      <c r="Q1673" t="s">
        <v>128</v>
      </c>
      <c r="R1673">
        <v>112</v>
      </c>
      <c r="S1673" s="1">
        <v>45460</v>
      </c>
      <c r="T1673" s="1">
        <v>45494</v>
      </c>
      <c r="U1673">
        <v>1200</v>
      </c>
      <c r="V1673">
        <v>1445</v>
      </c>
      <c r="W1673" t="s">
        <v>45</v>
      </c>
      <c r="X1673" t="s">
        <v>46</v>
      </c>
      <c r="Y1673" t="s">
        <v>47</v>
      </c>
      <c r="Z1673" t="s">
        <v>50</v>
      </c>
      <c r="AA1673" t="s">
        <v>52</v>
      </c>
      <c r="AB1673" t="s">
        <v>129</v>
      </c>
      <c r="AC1673" t="s">
        <v>129</v>
      </c>
      <c r="AD1673">
        <v>0</v>
      </c>
      <c r="AE1673">
        <v>25</v>
      </c>
      <c r="AF1673">
        <v>30</v>
      </c>
      <c r="AG1673">
        <v>0</v>
      </c>
      <c r="AH1673">
        <v>0</v>
      </c>
      <c r="AI1673">
        <v>2</v>
      </c>
      <c r="AJ1673">
        <v>3</v>
      </c>
      <c r="AK1673">
        <v>3</v>
      </c>
      <c r="AL1673">
        <v>5</v>
      </c>
      <c r="AM1673">
        <v>2</v>
      </c>
      <c r="AN1673">
        <v>3</v>
      </c>
      <c r="AR1673" t="s">
        <v>149</v>
      </c>
      <c r="AS1673">
        <v>16.5</v>
      </c>
      <c r="AT1673">
        <v>1</v>
      </c>
      <c r="AU1673">
        <f t="shared" si="686"/>
        <v>25</v>
      </c>
      <c r="AV1673">
        <f t="shared" si="687"/>
        <v>50</v>
      </c>
      <c r="AW1673">
        <f t="shared" si="688"/>
        <v>50</v>
      </c>
      <c r="AX1673">
        <f t="shared" si="689"/>
        <v>165</v>
      </c>
      <c r="AY1673">
        <f t="shared" si="690"/>
        <v>4125</v>
      </c>
      <c r="AZ1673">
        <f t="shared" si="691"/>
        <v>1</v>
      </c>
      <c r="BA1673">
        <f t="shared" si="692"/>
        <v>4125</v>
      </c>
      <c r="BB1673">
        <f t="shared" si="693"/>
        <v>9000</v>
      </c>
      <c r="BC1673">
        <f t="shared" si="694"/>
        <v>3750</v>
      </c>
      <c r="BD1673">
        <f t="shared" si="695"/>
        <v>75</v>
      </c>
      <c r="BE1673">
        <f t="shared" si="696"/>
        <v>1</v>
      </c>
      <c r="BF1673">
        <f t="shared" si="697"/>
        <v>1</v>
      </c>
      <c r="BG1673">
        <f t="shared" si="698"/>
        <v>180</v>
      </c>
      <c r="BH1673">
        <f t="shared" si="699"/>
        <v>150</v>
      </c>
      <c r="BI1673">
        <f t="shared" si="700"/>
        <v>75</v>
      </c>
      <c r="BJ1673">
        <f t="shared" si="701"/>
        <v>75</v>
      </c>
      <c r="BK1673">
        <f t="shared" si="702"/>
        <v>75</v>
      </c>
      <c r="BL1673">
        <f t="shared" si="703"/>
        <v>1315</v>
      </c>
      <c r="BM1673" t="str">
        <f t="shared" si="704"/>
        <v/>
      </c>
      <c r="BN1673">
        <f t="shared" si="705"/>
        <v>-75</v>
      </c>
      <c r="BO1673" t="str">
        <f t="shared" si="706"/>
        <v/>
      </c>
      <c r="BP1673">
        <f t="shared" si="707"/>
        <v>2</v>
      </c>
      <c r="BQ1673">
        <f t="shared" si="708"/>
        <v>25</v>
      </c>
      <c r="BR1673">
        <f t="shared" si="709"/>
        <v>1</v>
      </c>
      <c r="BS1673">
        <f t="shared" si="710"/>
        <v>30</v>
      </c>
      <c r="BT1673" t="str">
        <f t="shared" si="711"/>
        <v/>
      </c>
    </row>
    <row r="1674" spans="1:72">
      <c r="A1674">
        <v>202390</v>
      </c>
      <c r="B1674">
        <v>93160</v>
      </c>
      <c r="C1674" t="s">
        <v>123</v>
      </c>
      <c r="D1674">
        <v>128</v>
      </c>
      <c r="E1674" t="s">
        <v>264</v>
      </c>
      <c r="F1674">
        <v>1140</v>
      </c>
      <c r="G1674" t="s">
        <v>616</v>
      </c>
      <c r="H1674">
        <v>1</v>
      </c>
      <c r="K1674">
        <v>0</v>
      </c>
      <c r="L1674" t="s">
        <v>126</v>
      </c>
      <c r="M1674" t="s">
        <v>123</v>
      </c>
      <c r="N1674">
        <v>1</v>
      </c>
      <c r="O1674">
        <v>0</v>
      </c>
      <c r="P1674" t="s">
        <v>151</v>
      </c>
      <c r="Q1674" t="s">
        <v>128</v>
      </c>
      <c r="R1674">
        <v>107</v>
      </c>
      <c r="S1674" s="1">
        <v>45460</v>
      </c>
      <c r="T1674" s="1">
        <v>45494</v>
      </c>
      <c r="U1674">
        <v>800</v>
      </c>
      <c r="V1674">
        <v>1115</v>
      </c>
      <c r="W1674" t="s">
        <v>45</v>
      </c>
      <c r="X1674" t="s">
        <v>46</v>
      </c>
      <c r="Y1674" t="s">
        <v>47</v>
      </c>
      <c r="Z1674" t="s">
        <v>50</v>
      </c>
      <c r="AA1674" t="s">
        <v>52</v>
      </c>
      <c r="AB1674" t="s">
        <v>129</v>
      </c>
      <c r="AC1674" t="s">
        <v>129</v>
      </c>
      <c r="AD1674">
        <v>0</v>
      </c>
      <c r="AE1674">
        <v>25</v>
      </c>
      <c r="AF1674">
        <v>30</v>
      </c>
      <c r="AG1674">
        <v>0</v>
      </c>
      <c r="AH1674">
        <v>0</v>
      </c>
      <c r="AI1674">
        <v>2</v>
      </c>
      <c r="AJ1674">
        <v>3</v>
      </c>
      <c r="AK1674">
        <v>3</v>
      </c>
      <c r="AL1674">
        <v>5</v>
      </c>
      <c r="AM1674">
        <v>2</v>
      </c>
      <c r="AN1674">
        <v>3</v>
      </c>
      <c r="AR1674" t="s">
        <v>133</v>
      </c>
      <c r="AS1674">
        <v>19.5</v>
      </c>
      <c r="AT1674">
        <v>2</v>
      </c>
      <c r="AU1674">
        <f t="shared" si="686"/>
        <v>25</v>
      </c>
      <c r="AV1674">
        <f t="shared" si="687"/>
        <v>50</v>
      </c>
      <c r="AW1674">
        <f t="shared" si="688"/>
        <v>50</v>
      </c>
      <c r="AX1674">
        <f t="shared" si="689"/>
        <v>195</v>
      </c>
      <c r="AY1674">
        <f t="shared" si="690"/>
        <v>4875</v>
      </c>
      <c r="AZ1674">
        <f t="shared" si="691"/>
        <v>1</v>
      </c>
      <c r="BA1674">
        <f t="shared" si="692"/>
        <v>4875</v>
      </c>
      <c r="BB1674">
        <f t="shared" si="693"/>
        <v>9000</v>
      </c>
      <c r="BC1674">
        <f t="shared" si="694"/>
        <v>3750</v>
      </c>
      <c r="BD1674">
        <f t="shared" si="695"/>
        <v>75</v>
      </c>
      <c r="BE1674">
        <f t="shared" si="696"/>
        <v>1</v>
      </c>
      <c r="BF1674">
        <f t="shared" si="697"/>
        <v>1</v>
      </c>
      <c r="BG1674">
        <f t="shared" si="698"/>
        <v>180</v>
      </c>
      <c r="BH1674">
        <f t="shared" si="699"/>
        <v>150</v>
      </c>
      <c r="BI1674">
        <f t="shared" si="700"/>
        <v>75</v>
      </c>
      <c r="BJ1674">
        <f t="shared" si="701"/>
        <v>75</v>
      </c>
      <c r="BK1674">
        <f t="shared" si="702"/>
        <v>75</v>
      </c>
      <c r="BL1674">
        <f t="shared" si="703"/>
        <v>915</v>
      </c>
      <c r="BM1674" t="str">
        <f t="shared" si="704"/>
        <v/>
      </c>
      <c r="BN1674">
        <f t="shared" si="705"/>
        <v>-75</v>
      </c>
      <c r="BO1674" t="str">
        <f t="shared" si="706"/>
        <v/>
      </c>
      <c r="BP1674">
        <f t="shared" si="707"/>
        <v>2</v>
      </c>
      <c r="BQ1674">
        <f t="shared" si="708"/>
        <v>25</v>
      </c>
      <c r="BR1674">
        <f t="shared" si="709"/>
        <v>1</v>
      </c>
      <c r="BS1674">
        <f t="shared" si="710"/>
        <v>30</v>
      </c>
      <c r="BT1674" t="str">
        <f t="shared" si="711"/>
        <v/>
      </c>
    </row>
    <row r="1675" spans="1:72">
      <c r="A1675">
        <v>202390</v>
      </c>
      <c r="B1675">
        <v>93161</v>
      </c>
      <c r="C1675" t="s">
        <v>123</v>
      </c>
      <c r="D1675">
        <v>133</v>
      </c>
      <c r="E1675" t="s">
        <v>264</v>
      </c>
      <c r="F1675">
        <v>1145</v>
      </c>
      <c r="G1675" t="s">
        <v>617</v>
      </c>
      <c r="H1675">
        <v>1</v>
      </c>
      <c r="K1675">
        <v>0</v>
      </c>
      <c r="L1675" t="s">
        <v>126</v>
      </c>
      <c r="M1675" t="s">
        <v>123</v>
      </c>
      <c r="N1675">
        <v>1</v>
      </c>
      <c r="O1675">
        <v>0</v>
      </c>
      <c r="P1675" t="s">
        <v>151</v>
      </c>
      <c r="Q1675" t="s">
        <v>128</v>
      </c>
      <c r="R1675">
        <v>107</v>
      </c>
      <c r="S1675" s="1">
        <v>45481</v>
      </c>
      <c r="T1675" s="1">
        <v>45508</v>
      </c>
      <c r="U1675">
        <v>800</v>
      </c>
      <c r="V1675">
        <v>1115</v>
      </c>
      <c r="W1675" t="s">
        <v>45</v>
      </c>
      <c r="X1675" t="s">
        <v>46</v>
      </c>
      <c r="Y1675" t="s">
        <v>47</v>
      </c>
      <c r="Z1675" t="s">
        <v>50</v>
      </c>
      <c r="AA1675" t="s">
        <v>52</v>
      </c>
      <c r="AB1675" t="s">
        <v>129</v>
      </c>
      <c r="AC1675" t="s">
        <v>129</v>
      </c>
      <c r="AD1675">
        <v>0</v>
      </c>
      <c r="AE1675">
        <v>25</v>
      </c>
      <c r="AF1675">
        <v>30</v>
      </c>
      <c r="AG1675">
        <v>0</v>
      </c>
      <c r="AH1675">
        <v>0</v>
      </c>
      <c r="AI1675">
        <v>2</v>
      </c>
      <c r="AJ1675">
        <v>3</v>
      </c>
      <c r="AK1675">
        <v>3</v>
      </c>
      <c r="AL1675">
        <v>6</v>
      </c>
      <c r="AM1675">
        <v>2</v>
      </c>
      <c r="AN1675">
        <v>4</v>
      </c>
      <c r="AR1675" t="s">
        <v>133</v>
      </c>
      <c r="AS1675">
        <v>19.5</v>
      </c>
      <c r="AT1675">
        <v>2</v>
      </c>
      <c r="AU1675">
        <f t="shared" si="686"/>
        <v>20</v>
      </c>
      <c r="AV1675">
        <f t="shared" si="687"/>
        <v>40</v>
      </c>
      <c r="AW1675">
        <f t="shared" si="688"/>
        <v>40</v>
      </c>
      <c r="AX1675">
        <f t="shared" si="689"/>
        <v>195</v>
      </c>
      <c r="AY1675">
        <f t="shared" si="690"/>
        <v>3900</v>
      </c>
      <c r="AZ1675">
        <f t="shared" si="691"/>
        <v>1</v>
      </c>
      <c r="BA1675">
        <f t="shared" si="692"/>
        <v>3900</v>
      </c>
      <c r="BB1675">
        <f t="shared" si="693"/>
        <v>7200</v>
      </c>
      <c r="BC1675">
        <f t="shared" si="694"/>
        <v>4500</v>
      </c>
      <c r="BD1675">
        <f t="shared" si="695"/>
        <v>90</v>
      </c>
      <c r="BE1675">
        <f t="shared" si="696"/>
        <v>1</v>
      </c>
      <c r="BF1675">
        <f t="shared" si="697"/>
        <v>1</v>
      </c>
      <c r="BG1675">
        <f t="shared" si="698"/>
        <v>144</v>
      </c>
      <c r="BH1675">
        <f t="shared" si="699"/>
        <v>120</v>
      </c>
      <c r="BI1675">
        <f t="shared" si="700"/>
        <v>112.5</v>
      </c>
      <c r="BJ1675">
        <f t="shared" si="701"/>
        <v>117.5</v>
      </c>
      <c r="BK1675">
        <f t="shared" si="702"/>
        <v>135</v>
      </c>
      <c r="BL1675">
        <f t="shared" si="703"/>
        <v>1015</v>
      </c>
      <c r="BM1675" t="str">
        <f t="shared" si="704"/>
        <v/>
      </c>
      <c r="BN1675">
        <f t="shared" si="705"/>
        <v>-30</v>
      </c>
      <c r="BO1675" t="str">
        <f t="shared" si="706"/>
        <v/>
      </c>
      <c r="BP1675">
        <f t="shared" si="707"/>
        <v>2</v>
      </c>
      <c r="BQ1675">
        <f t="shared" si="708"/>
        <v>28</v>
      </c>
      <c r="BR1675">
        <f t="shared" si="709"/>
        <v>1</v>
      </c>
      <c r="BS1675">
        <f t="shared" si="710"/>
        <v>32</v>
      </c>
      <c r="BT1675" t="str">
        <f t="shared" si="711"/>
        <v/>
      </c>
    </row>
    <row r="1676" spans="1:72">
      <c r="A1676">
        <v>202390</v>
      </c>
      <c r="B1676">
        <v>93161</v>
      </c>
      <c r="C1676" t="s">
        <v>123</v>
      </c>
      <c r="D1676">
        <v>133</v>
      </c>
      <c r="E1676" t="s">
        <v>264</v>
      </c>
      <c r="F1676">
        <v>1145</v>
      </c>
      <c r="G1676" t="s">
        <v>617</v>
      </c>
      <c r="H1676">
        <v>1</v>
      </c>
      <c r="K1676">
        <v>0</v>
      </c>
      <c r="L1676" t="s">
        <v>126</v>
      </c>
      <c r="M1676" t="s">
        <v>123</v>
      </c>
      <c r="N1676">
        <v>1</v>
      </c>
      <c r="O1676">
        <v>0</v>
      </c>
      <c r="P1676" t="s">
        <v>151</v>
      </c>
      <c r="Q1676" t="s">
        <v>128</v>
      </c>
      <c r="R1676">
        <v>112</v>
      </c>
      <c r="S1676" s="1">
        <v>45481</v>
      </c>
      <c r="T1676" s="1">
        <v>45508</v>
      </c>
      <c r="U1676">
        <v>1200</v>
      </c>
      <c r="V1676">
        <v>1445</v>
      </c>
      <c r="W1676" t="s">
        <v>45</v>
      </c>
      <c r="X1676" t="s">
        <v>46</v>
      </c>
      <c r="Y1676" t="s">
        <v>47</v>
      </c>
      <c r="Z1676" t="s">
        <v>50</v>
      </c>
      <c r="AA1676" t="s">
        <v>52</v>
      </c>
      <c r="AB1676" t="s">
        <v>129</v>
      </c>
      <c r="AC1676" t="s">
        <v>129</v>
      </c>
      <c r="AD1676">
        <v>0</v>
      </c>
      <c r="AE1676">
        <v>25</v>
      </c>
      <c r="AF1676">
        <v>30</v>
      </c>
      <c r="AG1676">
        <v>0</v>
      </c>
      <c r="AH1676">
        <v>0</v>
      </c>
      <c r="AI1676">
        <v>2</v>
      </c>
      <c r="AJ1676">
        <v>3</v>
      </c>
      <c r="AK1676">
        <v>3</v>
      </c>
      <c r="AL1676">
        <v>6</v>
      </c>
      <c r="AM1676">
        <v>2</v>
      </c>
      <c r="AN1676">
        <v>4</v>
      </c>
      <c r="AR1676" t="s">
        <v>149</v>
      </c>
      <c r="AS1676">
        <v>16.5</v>
      </c>
      <c r="AT1676">
        <v>1.333</v>
      </c>
      <c r="AU1676">
        <f t="shared" si="686"/>
        <v>20</v>
      </c>
      <c r="AV1676">
        <f t="shared" si="687"/>
        <v>40</v>
      </c>
      <c r="AW1676">
        <f t="shared" si="688"/>
        <v>40</v>
      </c>
      <c r="AX1676">
        <f t="shared" si="689"/>
        <v>165</v>
      </c>
      <c r="AY1676">
        <f t="shared" si="690"/>
        <v>3300</v>
      </c>
      <c r="AZ1676">
        <f t="shared" si="691"/>
        <v>1</v>
      </c>
      <c r="BA1676">
        <f t="shared" si="692"/>
        <v>3300</v>
      </c>
      <c r="BB1676">
        <f t="shared" si="693"/>
        <v>7200</v>
      </c>
      <c r="BC1676">
        <f t="shared" si="694"/>
        <v>4500</v>
      </c>
      <c r="BD1676">
        <f t="shared" si="695"/>
        <v>90</v>
      </c>
      <c r="BE1676">
        <f t="shared" si="696"/>
        <v>1</v>
      </c>
      <c r="BF1676">
        <f t="shared" si="697"/>
        <v>1</v>
      </c>
      <c r="BG1676">
        <f t="shared" si="698"/>
        <v>144</v>
      </c>
      <c r="BH1676">
        <f t="shared" si="699"/>
        <v>120</v>
      </c>
      <c r="BI1676">
        <f t="shared" si="700"/>
        <v>112.5</v>
      </c>
      <c r="BJ1676">
        <f t="shared" si="701"/>
        <v>117.5</v>
      </c>
      <c r="BK1676">
        <f t="shared" si="702"/>
        <v>135</v>
      </c>
      <c r="BL1676">
        <f t="shared" si="703"/>
        <v>1415</v>
      </c>
      <c r="BM1676" t="str">
        <f t="shared" si="704"/>
        <v/>
      </c>
      <c r="BN1676">
        <f t="shared" si="705"/>
        <v>-30</v>
      </c>
      <c r="BO1676" t="str">
        <f t="shared" si="706"/>
        <v/>
      </c>
      <c r="BP1676">
        <f t="shared" si="707"/>
        <v>2</v>
      </c>
      <c r="BQ1676">
        <f t="shared" si="708"/>
        <v>28</v>
      </c>
      <c r="BR1676">
        <f t="shared" si="709"/>
        <v>1</v>
      </c>
      <c r="BS1676">
        <f t="shared" si="710"/>
        <v>32</v>
      </c>
      <c r="BT1676" t="str">
        <f t="shared" si="711"/>
        <v/>
      </c>
    </row>
    <row r="1677" spans="1:72">
      <c r="A1677">
        <v>202390</v>
      </c>
      <c r="B1677">
        <v>92910</v>
      </c>
      <c r="C1677" t="s">
        <v>123</v>
      </c>
      <c r="D1677">
        <v>300</v>
      </c>
      <c r="E1677" t="s">
        <v>277</v>
      </c>
      <c r="F1677">
        <v>1001</v>
      </c>
      <c r="G1677" t="s">
        <v>278</v>
      </c>
      <c r="H1677" t="s">
        <v>136</v>
      </c>
      <c r="I1677" t="s">
        <v>137</v>
      </c>
      <c r="J1677" t="s">
        <v>138</v>
      </c>
      <c r="K1677">
        <v>0</v>
      </c>
      <c r="L1677" t="s">
        <v>126</v>
      </c>
      <c r="M1677" t="s">
        <v>123</v>
      </c>
      <c r="N1677">
        <v>1</v>
      </c>
      <c r="O1677" t="s">
        <v>139</v>
      </c>
      <c r="P1677" t="s">
        <v>151</v>
      </c>
      <c r="Q1677" t="s">
        <v>141</v>
      </c>
      <c r="R1677" t="s">
        <v>141</v>
      </c>
      <c r="S1677" s="1">
        <v>45425</v>
      </c>
      <c r="T1677" s="1">
        <v>45508</v>
      </c>
      <c r="U1677" t="s">
        <v>129</v>
      </c>
      <c r="W1677" t="s">
        <v>129</v>
      </c>
      <c r="X1677" t="s">
        <v>129</v>
      </c>
      <c r="Y1677" t="s">
        <v>129</v>
      </c>
      <c r="Z1677" t="s">
        <v>129</v>
      </c>
      <c r="AA1677" t="s">
        <v>129</v>
      </c>
      <c r="AB1677" t="s">
        <v>129</v>
      </c>
      <c r="AC1677" t="s">
        <v>129</v>
      </c>
      <c r="AD1677">
        <v>0</v>
      </c>
      <c r="AE1677">
        <v>30</v>
      </c>
      <c r="AF1677">
        <v>30</v>
      </c>
      <c r="AG1677">
        <v>0</v>
      </c>
      <c r="AH1677">
        <v>0</v>
      </c>
      <c r="AI1677">
        <v>2</v>
      </c>
      <c r="AJ1677">
        <v>1</v>
      </c>
      <c r="AK1677">
        <v>1</v>
      </c>
      <c r="AL1677">
        <v>1</v>
      </c>
      <c r="AM1677">
        <v>1</v>
      </c>
      <c r="AP1677" t="s">
        <v>138</v>
      </c>
      <c r="AR1677" t="s">
        <v>133</v>
      </c>
      <c r="AS1677">
        <v>1.25</v>
      </c>
      <c r="AT1677">
        <v>1</v>
      </c>
      <c r="AU1677">
        <f t="shared" si="686"/>
        <v>0</v>
      </c>
      <c r="AV1677">
        <f t="shared" si="687"/>
        <v>0</v>
      </c>
      <c r="AW1677">
        <f t="shared" si="688"/>
        <v>0</v>
      </c>
      <c r="AX1677" t="str">
        <f t="shared" si="689"/>
        <v/>
      </c>
      <c r="AY1677" t="str">
        <f t="shared" si="690"/>
        <v/>
      </c>
      <c r="AZ1677">
        <f t="shared" si="691"/>
        <v>2</v>
      </c>
      <c r="BA1677" t="str">
        <f t="shared" si="692"/>
        <v/>
      </c>
      <c r="BB1677">
        <f t="shared" si="693"/>
        <v>0</v>
      </c>
      <c r="BC1677">
        <f t="shared" si="694"/>
        <v>0</v>
      </c>
      <c r="BD1677">
        <f t="shared" si="695"/>
        <v>15</v>
      </c>
      <c r="BE1677">
        <f t="shared" si="696"/>
        <v>0</v>
      </c>
      <c r="BF1677">
        <f t="shared" si="697"/>
        <v>0</v>
      </c>
      <c r="BG1677">
        <f t="shared" si="698"/>
        <v>0</v>
      </c>
      <c r="BH1677">
        <f t="shared" si="699"/>
        <v>0</v>
      </c>
      <c r="BI1677" t="str">
        <f t="shared" si="700"/>
        <v/>
      </c>
      <c r="BJ1677" t="str">
        <f t="shared" si="701"/>
        <v/>
      </c>
      <c r="BK1677" t="str">
        <f t="shared" si="702"/>
        <v/>
      </c>
      <c r="BL1677" t="str">
        <f t="shared" si="703"/>
        <v/>
      </c>
      <c r="BM1677" t="str">
        <f t="shared" si="704"/>
        <v/>
      </c>
      <c r="BN1677" t="str">
        <f t="shared" si="705"/>
        <v/>
      </c>
      <c r="BO1677" t="str">
        <f t="shared" si="706"/>
        <v/>
      </c>
      <c r="BP1677">
        <f t="shared" si="707"/>
        <v>2</v>
      </c>
      <c r="BQ1677">
        <f t="shared" si="708"/>
        <v>20</v>
      </c>
      <c r="BR1677">
        <f t="shared" si="709"/>
        <v>1</v>
      </c>
      <c r="BS1677">
        <f t="shared" si="710"/>
        <v>32</v>
      </c>
      <c r="BT1677" t="str">
        <f t="shared" si="711"/>
        <v/>
      </c>
    </row>
    <row r="1678" spans="1:72">
      <c r="A1678">
        <v>202390</v>
      </c>
      <c r="B1678">
        <v>92910</v>
      </c>
      <c r="C1678" t="s">
        <v>123</v>
      </c>
      <c r="D1678">
        <v>300</v>
      </c>
      <c r="E1678" t="s">
        <v>277</v>
      </c>
      <c r="F1678">
        <v>1001</v>
      </c>
      <c r="G1678" t="s">
        <v>278</v>
      </c>
      <c r="H1678" t="s">
        <v>136</v>
      </c>
      <c r="I1678" t="s">
        <v>137</v>
      </c>
      <c r="J1678" t="s">
        <v>138</v>
      </c>
      <c r="K1678">
        <v>0</v>
      </c>
      <c r="L1678" t="s">
        <v>126</v>
      </c>
      <c r="M1678" t="s">
        <v>123</v>
      </c>
      <c r="N1678">
        <v>1</v>
      </c>
      <c r="O1678" t="s">
        <v>139</v>
      </c>
      <c r="P1678" t="s">
        <v>151</v>
      </c>
      <c r="Q1678" t="s">
        <v>141</v>
      </c>
      <c r="R1678" t="s">
        <v>141</v>
      </c>
      <c r="S1678" s="1">
        <v>45425</v>
      </c>
      <c r="T1678" s="1">
        <v>45508</v>
      </c>
      <c r="U1678" t="s">
        <v>129</v>
      </c>
      <c r="W1678" t="s">
        <v>129</v>
      </c>
      <c r="X1678" t="s">
        <v>129</v>
      </c>
      <c r="Y1678" t="s">
        <v>129</v>
      </c>
      <c r="Z1678" t="s">
        <v>129</v>
      </c>
      <c r="AA1678" t="s">
        <v>129</v>
      </c>
      <c r="AB1678" t="s">
        <v>129</v>
      </c>
      <c r="AC1678" t="s">
        <v>129</v>
      </c>
      <c r="AD1678">
        <v>0</v>
      </c>
      <c r="AE1678">
        <v>30</v>
      </c>
      <c r="AF1678">
        <v>30</v>
      </c>
      <c r="AG1678">
        <v>0</v>
      </c>
      <c r="AH1678">
        <v>0</v>
      </c>
      <c r="AI1678">
        <v>2</v>
      </c>
      <c r="AJ1678">
        <v>1</v>
      </c>
      <c r="AK1678">
        <v>1</v>
      </c>
      <c r="AL1678">
        <v>1</v>
      </c>
      <c r="AM1678">
        <v>1</v>
      </c>
      <c r="AP1678" t="s">
        <v>138</v>
      </c>
      <c r="AR1678" t="s">
        <v>149</v>
      </c>
      <c r="AS1678">
        <v>0</v>
      </c>
      <c r="AT1678">
        <v>0.223</v>
      </c>
      <c r="AU1678">
        <f t="shared" si="686"/>
        <v>0</v>
      </c>
      <c r="AV1678">
        <f t="shared" si="687"/>
        <v>0</v>
      </c>
      <c r="AW1678">
        <f t="shared" si="688"/>
        <v>0</v>
      </c>
      <c r="AX1678" t="str">
        <f t="shared" si="689"/>
        <v/>
      </c>
      <c r="AY1678" t="str">
        <f t="shared" si="690"/>
        <v/>
      </c>
      <c r="AZ1678">
        <f t="shared" si="691"/>
        <v>2</v>
      </c>
      <c r="BA1678" t="str">
        <f t="shared" si="692"/>
        <v/>
      </c>
      <c r="BB1678">
        <f t="shared" si="693"/>
        <v>0</v>
      </c>
      <c r="BC1678">
        <f t="shared" si="694"/>
        <v>0</v>
      </c>
      <c r="BD1678">
        <f t="shared" si="695"/>
        <v>15</v>
      </c>
      <c r="BE1678">
        <f t="shared" si="696"/>
        <v>0</v>
      </c>
      <c r="BF1678">
        <f t="shared" si="697"/>
        <v>0</v>
      </c>
      <c r="BG1678">
        <f t="shared" si="698"/>
        <v>0</v>
      </c>
      <c r="BH1678">
        <f t="shared" si="699"/>
        <v>0</v>
      </c>
      <c r="BI1678" t="str">
        <f t="shared" si="700"/>
        <v/>
      </c>
      <c r="BJ1678" t="str">
        <f t="shared" si="701"/>
        <v/>
      </c>
      <c r="BK1678" t="str">
        <f t="shared" si="702"/>
        <v/>
      </c>
      <c r="BL1678" t="str">
        <f t="shared" si="703"/>
        <v/>
      </c>
      <c r="BM1678" t="str">
        <f t="shared" si="704"/>
        <v/>
      </c>
      <c r="BN1678" t="str">
        <f t="shared" si="705"/>
        <v/>
      </c>
      <c r="BO1678" t="str">
        <f t="shared" si="706"/>
        <v/>
      </c>
      <c r="BP1678">
        <f t="shared" si="707"/>
        <v>2</v>
      </c>
      <c r="BQ1678">
        <f t="shared" si="708"/>
        <v>20</v>
      </c>
      <c r="BR1678">
        <f t="shared" si="709"/>
        <v>1</v>
      </c>
      <c r="BS1678">
        <f t="shared" si="710"/>
        <v>32</v>
      </c>
      <c r="BT1678" t="str">
        <f t="shared" si="711"/>
        <v/>
      </c>
    </row>
    <row r="1679" spans="1:72">
      <c r="A1679">
        <v>202390</v>
      </c>
      <c r="B1679">
        <v>93608</v>
      </c>
      <c r="C1679" t="s">
        <v>123</v>
      </c>
      <c r="D1679">
        <v>246</v>
      </c>
      <c r="E1679" t="s">
        <v>277</v>
      </c>
      <c r="F1679">
        <v>1001</v>
      </c>
      <c r="G1679" t="s">
        <v>278</v>
      </c>
      <c r="H1679" t="s">
        <v>168</v>
      </c>
      <c r="I1679" t="s">
        <v>137</v>
      </c>
      <c r="J1679" t="s">
        <v>138</v>
      </c>
      <c r="K1679">
        <v>0</v>
      </c>
      <c r="L1679" t="s">
        <v>126</v>
      </c>
      <c r="M1679" t="s">
        <v>123</v>
      </c>
      <c r="N1679">
        <v>1</v>
      </c>
      <c r="O1679" t="s">
        <v>139</v>
      </c>
      <c r="P1679" t="s">
        <v>151</v>
      </c>
      <c r="Q1679" t="s">
        <v>141</v>
      </c>
      <c r="R1679" t="s">
        <v>141</v>
      </c>
      <c r="S1679" s="1">
        <v>45440</v>
      </c>
      <c r="T1679" s="1">
        <v>45508</v>
      </c>
      <c r="U1679" t="s">
        <v>129</v>
      </c>
      <c r="W1679" t="s">
        <v>129</v>
      </c>
      <c r="X1679" t="s">
        <v>129</v>
      </c>
      <c r="Y1679" t="s">
        <v>129</v>
      </c>
      <c r="Z1679" t="s">
        <v>129</v>
      </c>
      <c r="AA1679" t="s">
        <v>129</v>
      </c>
      <c r="AB1679" t="s">
        <v>129</v>
      </c>
      <c r="AC1679" t="s">
        <v>129</v>
      </c>
      <c r="AD1679">
        <v>0</v>
      </c>
      <c r="AE1679">
        <v>30</v>
      </c>
      <c r="AF1679">
        <v>30</v>
      </c>
      <c r="AG1679">
        <v>0</v>
      </c>
      <c r="AH1679">
        <v>0</v>
      </c>
      <c r="AI1679">
        <v>2</v>
      </c>
      <c r="AJ1679">
        <v>1</v>
      </c>
      <c r="AK1679">
        <v>1</v>
      </c>
      <c r="AL1679">
        <v>1</v>
      </c>
      <c r="AM1679">
        <v>1</v>
      </c>
      <c r="AP1679" t="s">
        <v>138</v>
      </c>
      <c r="AR1679" t="s">
        <v>149</v>
      </c>
      <c r="AS1679">
        <v>0</v>
      </c>
      <c r="AT1679">
        <v>0.223</v>
      </c>
      <c r="AU1679">
        <f t="shared" si="686"/>
        <v>0</v>
      </c>
      <c r="AV1679">
        <f t="shared" si="687"/>
        <v>0</v>
      </c>
      <c r="AW1679">
        <f t="shared" si="688"/>
        <v>0</v>
      </c>
      <c r="AX1679" t="str">
        <f t="shared" si="689"/>
        <v/>
      </c>
      <c r="AY1679" t="str">
        <f t="shared" si="690"/>
        <v/>
      </c>
      <c r="AZ1679">
        <f t="shared" si="691"/>
        <v>2</v>
      </c>
      <c r="BA1679" t="str">
        <f t="shared" si="692"/>
        <v/>
      </c>
      <c r="BB1679">
        <f t="shared" si="693"/>
        <v>0</v>
      </c>
      <c r="BC1679">
        <f t="shared" si="694"/>
        <v>0</v>
      </c>
      <c r="BD1679">
        <f t="shared" si="695"/>
        <v>15</v>
      </c>
      <c r="BE1679">
        <f t="shared" si="696"/>
        <v>0</v>
      </c>
      <c r="BF1679">
        <f t="shared" si="697"/>
        <v>0</v>
      </c>
      <c r="BG1679">
        <f t="shared" si="698"/>
        <v>0</v>
      </c>
      <c r="BH1679">
        <f t="shared" si="699"/>
        <v>0</v>
      </c>
      <c r="BI1679" t="str">
        <f t="shared" si="700"/>
        <v/>
      </c>
      <c r="BJ1679" t="str">
        <f t="shared" si="701"/>
        <v/>
      </c>
      <c r="BK1679" t="str">
        <f t="shared" si="702"/>
        <v/>
      </c>
      <c r="BL1679" t="str">
        <f t="shared" si="703"/>
        <v/>
      </c>
      <c r="BM1679" t="str">
        <f t="shared" si="704"/>
        <v/>
      </c>
      <c r="BN1679" t="str">
        <f t="shared" si="705"/>
        <v/>
      </c>
      <c r="BO1679" t="str">
        <f t="shared" si="706"/>
        <v/>
      </c>
      <c r="BP1679">
        <f t="shared" si="707"/>
        <v>3</v>
      </c>
      <c r="BQ1679">
        <f t="shared" si="708"/>
        <v>22</v>
      </c>
      <c r="BR1679">
        <f t="shared" si="709"/>
        <v>1</v>
      </c>
      <c r="BS1679">
        <f t="shared" si="710"/>
        <v>32</v>
      </c>
      <c r="BT1679" t="str">
        <f t="shared" si="711"/>
        <v/>
      </c>
    </row>
    <row r="1680" spans="1:72">
      <c r="A1680">
        <v>202390</v>
      </c>
      <c r="B1680">
        <v>93608</v>
      </c>
      <c r="C1680" t="s">
        <v>123</v>
      </c>
      <c r="D1680">
        <v>246</v>
      </c>
      <c r="E1680" t="s">
        <v>277</v>
      </c>
      <c r="F1680">
        <v>1001</v>
      </c>
      <c r="G1680" t="s">
        <v>278</v>
      </c>
      <c r="H1680" t="s">
        <v>168</v>
      </c>
      <c r="I1680" t="s">
        <v>137</v>
      </c>
      <c r="J1680" t="s">
        <v>138</v>
      </c>
      <c r="K1680">
        <v>0</v>
      </c>
      <c r="L1680" t="s">
        <v>126</v>
      </c>
      <c r="M1680" t="s">
        <v>123</v>
      </c>
      <c r="N1680">
        <v>1</v>
      </c>
      <c r="O1680" t="s">
        <v>139</v>
      </c>
      <c r="P1680" t="s">
        <v>151</v>
      </c>
      <c r="Q1680" t="s">
        <v>141</v>
      </c>
      <c r="R1680" t="s">
        <v>141</v>
      </c>
      <c r="S1680" s="1">
        <v>45440</v>
      </c>
      <c r="T1680" s="1">
        <v>45508</v>
      </c>
      <c r="U1680" t="s">
        <v>129</v>
      </c>
      <c r="W1680" t="s">
        <v>129</v>
      </c>
      <c r="X1680" t="s">
        <v>129</v>
      </c>
      <c r="Y1680" t="s">
        <v>129</v>
      </c>
      <c r="Z1680" t="s">
        <v>129</v>
      </c>
      <c r="AA1680" t="s">
        <v>129</v>
      </c>
      <c r="AB1680" t="s">
        <v>129</v>
      </c>
      <c r="AC1680" t="s">
        <v>129</v>
      </c>
      <c r="AD1680">
        <v>0</v>
      </c>
      <c r="AE1680">
        <v>30</v>
      </c>
      <c r="AF1680">
        <v>30</v>
      </c>
      <c r="AG1680">
        <v>0</v>
      </c>
      <c r="AH1680">
        <v>0</v>
      </c>
      <c r="AI1680">
        <v>2</v>
      </c>
      <c r="AJ1680">
        <v>1</v>
      </c>
      <c r="AK1680">
        <v>1</v>
      </c>
      <c r="AL1680">
        <v>1</v>
      </c>
      <c r="AM1680">
        <v>1</v>
      </c>
      <c r="AP1680" t="s">
        <v>138</v>
      </c>
      <c r="AR1680" t="s">
        <v>133</v>
      </c>
      <c r="AS1680">
        <v>1.25</v>
      </c>
      <c r="AT1680">
        <v>1</v>
      </c>
      <c r="AU1680">
        <f t="shared" si="686"/>
        <v>0</v>
      </c>
      <c r="AV1680">
        <f t="shared" si="687"/>
        <v>0</v>
      </c>
      <c r="AW1680">
        <f t="shared" si="688"/>
        <v>0</v>
      </c>
      <c r="AX1680" t="str">
        <f t="shared" si="689"/>
        <v/>
      </c>
      <c r="AY1680" t="str">
        <f t="shared" si="690"/>
        <v/>
      </c>
      <c r="AZ1680">
        <f t="shared" si="691"/>
        <v>2</v>
      </c>
      <c r="BA1680" t="str">
        <f t="shared" si="692"/>
        <v/>
      </c>
      <c r="BB1680">
        <f t="shared" si="693"/>
        <v>0</v>
      </c>
      <c r="BC1680">
        <f t="shared" si="694"/>
        <v>0</v>
      </c>
      <c r="BD1680">
        <f t="shared" si="695"/>
        <v>15</v>
      </c>
      <c r="BE1680">
        <f t="shared" si="696"/>
        <v>0</v>
      </c>
      <c r="BF1680">
        <f t="shared" si="697"/>
        <v>0</v>
      </c>
      <c r="BG1680">
        <f t="shared" si="698"/>
        <v>0</v>
      </c>
      <c r="BH1680">
        <f t="shared" si="699"/>
        <v>0</v>
      </c>
      <c r="BI1680" t="str">
        <f t="shared" si="700"/>
        <v/>
      </c>
      <c r="BJ1680" t="str">
        <f t="shared" si="701"/>
        <v/>
      </c>
      <c r="BK1680" t="str">
        <f t="shared" si="702"/>
        <v/>
      </c>
      <c r="BL1680" t="str">
        <f t="shared" si="703"/>
        <v/>
      </c>
      <c r="BM1680" t="str">
        <f t="shared" si="704"/>
        <v/>
      </c>
      <c r="BN1680" t="str">
        <f t="shared" si="705"/>
        <v/>
      </c>
      <c r="BO1680" t="str">
        <f t="shared" si="706"/>
        <v/>
      </c>
      <c r="BP1680">
        <f t="shared" si="707"/>
        <v>3</v>
      </c>
      <c r="BQ1680">
        <f t="shared" si="708"/>
        <v>22</v>
      </c>
      <c r="BR1680">
        <f t="shared" si="709"/>
        <v>1</v>
      </c>
      <c r="BS1680">
        <f t="shared" si="710"/>
        <v>32</v>
      </c>
      <c r="BT1680" t="str">
        <f t="shared" si="711"/>
        <v/>
      </c>
    </row>
    <row r="1681" spans="1:72">
      <c r="A1681">
        <v>202390</v>
      </c>
      <c r="B1681">
        <v>93328</v>
      </c>
      <c r="C1681" t="s">
        <v>123</v>
      </c>
      <c r="D1681">
        <v>300</v>
      </c>
      <c r="E1681" t="s">
        <v>279</v>
      </c>
      <c r="F1681">
        <v>1305</v>
      </c>
      <c r="G1681" t="s">
        <v>292</v>
      </c>
      <c r="H1681">
        <v>151</v>
      </c>
      <c r="I1681" t="s">
        <v>147</v>
      </c>
      <c r="J1681" t="s">
        <v>138</v>
      </c>
      <c r="K1681">
        <v>0</v>
      </c>
      <c r="L1681" t="s">
        <v>126</v>
      </c>
      <c r="M1681" t="s">
        <v>123</v>
      </c>
      <c r="N1681">
        <v>1</v>
      </c>
      <c r="O1681">
        <v>1</v>
      </c>
      <c r="P1681" t="s">
        <v>151</v>
      </c>
      <c r="Q1681" t="s">
        <v>134</v>
      </c>
      <c r="R1681">
        <v>117</v>
      </c>
      <c r="S1681" s="1">
        <v>45425</v>
      </c>
      <c r="T1681" s="1">
        <v>45508</v>
      </c>
      <c r="U1681">
        <v>1730</v>
      </c>
      <c r="V1681">
        <v>2135</v>
      </c>
      <c r="W1681" t="s">
        <v>129</v>
      </c>
      <c r="X1681" t="s">
        <v>46</v>
      </c>
      <c r="Y1681" t="s">
        <v>129</v>
      </c>
      <c r="Z1681" t="s">
        <v>50</v>
      </c>
      <c r="AA1681" t="s">
        <v>129</v>
      </c>
      <c r="AB1681" t="s">
        <v>129</v>
      </c>
      <c r="AC1681" t="s">
        <v>129</v>
      </c>
      <c r="AD1681">
        <v>0</v>
      </c>
      <c r="AE1681">
        <v>16</v>
      </c>
      <c r="AF1681">
        <v>30</v>
      </c>
      <c r="AG1681">
        <v>0</v>
      </c>
      <c r="AH1681">
        <v>0</v>
      </c>
      <c r="AI1681">
        <v>2</v>
      </c>
      <c r="AJ1681">
        <v>3</v>
      </c>
      <c r="AK1681">
        <v>3</v>
      </c>
      <c r="AL1681">
        <v>7</v>
      </c>
      <c r="AM1681">
        <v>1</v>
      </c>
      <c r="AN1681">
        <v>6</v>
      </c>
      <c r="AP1681" t="s">
        <v>138</v>
      </c>
      <c r="AR1681" t="s">
        <v>149</v>
      </c>
      <c r="AS1681">
        <v>9.8000000000000007</v>
      </c>
      <c r="AT1681">
        <v>2</v>
      </c>
      <c r="AU1681">
        <f t="shared" si="686"/>
        <v>24</v>
      </c>
      <c r="AV1681">
        <f t="shared" si="687"/>
        <v>24</v>
      </c>
      <c r="AW1681">
        <f t="shared" si="688"/>
        <v>24</v>
      </c>
      <c r="AX1681">
        <f t="shared" si="689"/>
        <v>245</v>
      </c>
      <c r="AY1681">
        <f t="shared" si="690"/>
        <v>5880</v>
      </c>
      <c r="AZ1681">
        <f t="shared" si="691"/>
        <v>1</v>
      </c>
      <c r="BA1681">
        <f t="shared" si="692"/>
        <v>5880</v>
      </c>
      <c r="BB1681">
        <f t="shared" si="693"/>
        <v>5880</v>
      </c>
      <c r="BC1681">
        <f t="shared" si="694"/>
        <v>2625</v>
      </c>
      <c r="BD1681">
        <f t="shared" si="695"/>
        <v>105</v>
      </c>
      <c r="BE1681">
        <f t="shared" si="696"/>
        <v>0.5</v>
      </c>
      <c r="BF1681">
        <f t="shared" si="697"/>
        <v>0.5</v>
      </c>
      <c r="BG1681">
        <f t="shared" si="698"/>
        <v>117.6</v>
      </c>
      <c r="BH1681">
        <f t="shared" si="699"/>
        <v>98</v>
      </c>
      <c r="BI1681">
        <f t="shared" si="700"/>
        <v>109.375</v>
      </c>
      <c r="BJ1681">
        <f t="shared" si="701"/>
        <v>114.375</v>
      </c>
      <c r="BK1681">
        <f t="shared" si="702"/>
        <v>110</v>
      </c>
      <c r="BL1681">
        <f t="shared" si="703"/>
        <v>1920</v>
      </c>
      <c r="BM1681" t="str">
        <f t="shared" si="704"/>
        <v/>
      </c>
      <c r="BN1681">
        <f t="shared" si="705"/>
        <v>-46</v>
      </c>
      <c r="BO1681" t="str">
        <f t="shared" si="706"/>
        <v/>
      </c>
      <c r="BP1681">
        <f t="shared" si="707"/>
        <v>2</v>
      </c>
      <c r="BQ1681">
        <f t="shared" si="708"/>
        <v>20</v>
      </c>
      <c r="BR1681">
        <f t="shared" si="709"/>
        <v>1</v>
      </c>
      <c r="BS1681">
        <f t="shared" si="710"/>
        <v>32</v>
      </c>
      <c r="BT1681" t="str">
        <f t="shared" si="711"/>
        <v/>
      </c>
    </row>
    <row r="1682" spans="1:72">
      <c r="A1682">
        <v>202390</v>
      </c>
      <c r="B1682">
        <v>93328</v>
      </c>
      <c r="C1682" t="s">
        <v>123</v>
      </c>
      <c r="D1682">
        <v>300</v>
      </c>
      <c r="E1682" t="s">
        <v>279</v>
      </c>
      <c r="F1682">
        <v>1305</v>
      </c>
      <c r="G1682" t="s">
        <v>292</v>
      </c>
      <c r="H1682">
        <v>151</v>
      </c>
      <c r="I1682" t="s">
        <v>147</v>
      </c>
      <c r="J1682" t="s">
        <v>138</v>
      </c>
      <c r="K1682">
        <v>0</v>
      </c>
      <c r="L1682" t="s">
        <v>126</v>
      </c>
      <c r="M1682" t="s">
        <v>123</v>
      </c>
      <c r="N1682">
        <v>1</v>
      </c>
      <c r="O1682">
        <v>1</v>
      </c>
      <c r="P1682" t="s">
        <v>151</v>
      </c>
      <c r="Q1682" t="s">
        <v>141</v>
      </c>
      <c r="R1682" t="s">
        <v>141</v>
      </c>
      <c r="S1682" s="1">
        <v>45425</v>
      </c>
      <c r="T1682" s="1">
        <v>45508</v>
      </c>
      <c r="U1682" t="s">
        <v>129</v>
      </c>
      <c r="W1682" t="s">
        <v>129</v>
      </c>
      <c r="X1682" t="s">
        <v>129</v>
      </c>
      <c r="Y1682" t="s">
        <v>129</v>
      </c>
      <c r="Z1682" t="s">
        <v>129</v>
      </c>
      <c r="AA1682" t="s">
        <v>129</v>
      </c>
      <c r="AB1682" t="s">
        <v>129</v>
      </c>
      <c r="AC1682" t="s">
        <v>129</v>
      </c>
      <c r="AD1682">
        <v>0</v>
      </c>
      <c r="AE1682">
        <v>16</v>
      </c>
      <c r="AF1682">
        <v>30</v>
      </c>
      <c r="AG1682">
        <v>0</v>
      </c>
      <c r="AH1682">
        <v>0</v>
      </c>
      <c r="AI1682">
        <v>2</v>
      </c>
      <c r="AJ1682">
        <v>3</v>
      </c>
      <c r="AK1682">
        <v>3</v>
      </c>
      <c r="AL1682">
        <v>7</v>
      </c>
      <c r="AM1682">
        <v>1</v>
      </c>
      <c r="AN1682">
        <v>6</v>
      </c>
      <c r="AP1682" t="s">
        <v>138</v>
      </c>
      <c r="AR1682" t="s">
        <v>133</v>
      </c>
      <c r="AS1682">
        <v>0</v>
      </c>
      <c r="AT1682">
        <v>1</v>
      </c>
      <c r="AU1682">
        <f t="shared" si="686"/>
        <v>0</v>
      </c>
      <c r="AV1682">
        <f t="shared" si="687"/>
        <v>24</v>
      </c>
      <c r="AW1682">
        <f t="shared" si="688"/>
        <v>24</v>
      </c>
      <c r="AX1682" t="str">
        <f t="shared" si="689"/>
        <v/>
      </c>
      <c r="AY1682" t="str">
        <f t="shared" si="690"/>
        <v/>
      </c>
      <c r="AZ1682">
        <f t="shared" si="691"/>
        <v>1</v>
      </c>
      <c r="BA1682" t="str">
        <f t="shared" si="692"/>
        <v/>
      </c>
      <c r="BB1682">
        <f t="shared" si="693"/>
        <v>5880</v>
      </c>
      <c r="BC1682">
        <f t="shared" si="694"/>
        <v>2625</v>
      </c>
      <c r="BD1682">
        <f t="shared" si="695"/>
        <v>105</v>
      </c>
      <c r="BE1682">
        <f t="shared" si="696"/>
        <v>0.5</v>
      </c>
      <c r="BF1682">
        <f t="shared" si="697"/>
        <v>0.5</v>
      </c>
      <c r="BG1682">
        <f t="shared" si="698"/>
        <v>117.6</v>
      </c>
      <c r="BH1682">
        <f t="shared" si="699"/>
        <v>98</v>
      </c>
      <c r="BI1682">
        <f t="shared" si="700"/>
        <v>109.375</v>
      </c>
      <c r="BJ1682">
        <f t="shared" si="701"/>
        <v>114.375</v>
      </c>
      <c r="BK1682">
        <f t="shared" si="702"/>
        <v>110</v>
      </c>
      <c r="BL1682" t="str">
        <f t="shared" si="703"/>
        <v/>
      </c>
      <c r="BM1682" t="str">
        <f t="shared" si="704"/>
        <v/>
      </c>
      <c r="BN1682">
        <f t="shared" si="705"/>
        <v>-46</v>
      </c>
      <c r="BO1682" t="str">
        <f t="shared" si="706"/>
        <v/>
      </c>
      <c r="BP1682">
        <f t="shared" si="707"/>
        <v>2</v>
      </c>
      <c r="BQ1682">
        <f t="shared" si="708"/>
        <v>20</v>
      </c>
      <c r="BR1682">
        <f t="shared" si="709"/>
        <v>1</v>
      </c>
      <c r="BS1682">
        <f t="shared" si="710"/>
        <v>32</v>
      </c>
      <c r="BT1682" t="str">
        <f t="shared" si="711"/>
        <v/>
      </c>
    </row>
    <row r="1683" spans="1:72">
      <c r="A1683">
        <v>202390</v>
      </c>
      <c r="B1683">
        <v>93329</v>
      </c>
      <c r="C1683" t="s">
        <v>150</v>
      </c>
      <c r="D1683">
        <v>300</v>
      </c>
      <c r="E1683" t="s">
        <v>279</v>
      </c>
      <c r="F1683">
        <v>1320</v>
      </c>
      <c r="G1683" t="s">
        <v>296</v>
      </c>
      <c r="H1683">
        <v>151</v>
      </c>
      <c r="I1683" t="s">
        <v>147</v>
      </c>
      <c r="J1683" t="s">
        <v>138</v>
      </c>
      <c r="K1683">
        <v>0</v>
      </c>
      <c r="L1683" t="s">
        <v>126</v>
      </c>
      <c r="M1683" t="s">
        <v>123</v>
      </c>
      <c r="N1683">
        <v>1</v>
      </c>
      <c r="O1683">
        <v>1</v>
      </c>
      <c r="P1683" t="s">
        <v>151</v>
      </c>
      <c r="Q1683" t="s">
        <v>134</v>
      </c>
      <c r="R1683">
        <v>117</v>
      </c>
      <c r="S1683" s="1">
        <v>45425</v>
      </c>
      <c r="T1683" s="1">
        <v>45508</v>
      </c>
      <c r="U1683">
        <v>1730</v>
      </c>
      <c r="V1683">
        <v>2020</v>
      </c>
      <c r="W1683" t="s">
        <v>45</v>
      </c>
      <c r="X1683" t="s">
        <v>129</v>
      </c>
      <c r="Y1683" t="s">
        <v>47</v>
      </c>
      <c r="Z1683" t="s">
        <v>129</v>
      </c>
      <c r="AA1683" t="s">
        <v>129</v>
      </c>
      <c r="AB1683" t="s">
        <v>129</v>
      </c>
      <c r="AC1683" t="s">
        <v>129</v>
      </c>
      <c r="AD1683">
        <v>0</v>
      </c>
      <c r="AE1683">
        <v>16</v>
      </c>
      <c r="AF1683">
        <v>30</v>
      </c>
      <c r="AG1683">
        <v>0</v>
      </c>
      <c r="AH1683">
        <v>0</v>
      </c>
      <c r="AI1683">
        <v>2</v>
      </c>
      <c r="AJ1683">
        <v>3</v>
      </c>
      <c r="AK1683">
        <v>3</v>
      </c>
      <c r="AL1683">
        <v>5</v>
      </c>
      <c r="AM1683">
        <v>2</v>
      </c>
      <c r="AN1683">
        <v>3</v>
      </c>
      <c r="AP1683" t="s">
        <v>138</v>
      </c>
      <c r="AR1683" t="s">
        <v>149</v>
      </c>
      <c r="AS1683">
        <v>6.8</v>
      </c>
      <c r="AT1683">
        <v>1</v>
      </c>
      <c r="AU1683">
        <f t="shared" si="686"/>
        <v>24</v>
      </c>
      <c r="AV1683">
        <f t="shared" si="687"/>
        <v>24</v>
      </c>
      <c r="AW1683">
        <f t="shared" si="688"/>
        <v>24</v>
      </c>
      <c r="AX1683">
        <f t="shared" si="689"/>
        <v>170</v>
      </c>
      <c r="AY1683">
        <f t="shared" si="690"/>
        <v>4080</v>
      </c>
      <c r="AZ1683">
        <f t="shared" si="691"/>
        <v>1</v>
      </c>
      <c r="BA1683">
        <f t="shared" si="692"/>
        <v>4080</v>
      </c>
      <c r="BB1683">
        <f t="shared" si="693"/>
        <v>4080</v>
      </c>
      <c r="BC1683">
        <f t="shared" si="694"/>
        <v>1875</v>
      </c>
      <c r="BD1683">
        <f t="shared" si="695"/>
        <v>75</v>
      </c>
      <c r="BE1683">
        <f t="shared" si="696"/>
        <v>0.5</v>
      </c>
      <c r="BF1683">
        <f t="shared" si="697"/>
        <v>0.5</v>
      </c>
      <c r="BG1683">
        <f t="shared" si="698"/>
        <v>81.599999999999994</v>
      </c>
      <c r="BH1683">
        <f t="shared" si="699"/>
        <v>68</v>
      </c>
      <c r="BI1683">
        <f t="shared" si="700"/>
        <v>78.125</v>
      </c>
      <c r="BJ1683">
        <f t="shared" si="701"/>
        <v>78.125</v>
      </c>
      <c r="BK1683">
        <f t="shared" si="702"/>
        <v>80</v>
      </c>
      <c r="BL1683">
        <f t="shared" si="703"/>
        <v>1850</v>
      </c>
      <c r="BM1683" t="str">
        <f t="shared" si="704"/>
        <v/>
      </c>
      <c r="BN1683">
        <f t="shared" si="705"/>
        <v>-31</v>
      </c>
      <c r="BO1683" t="str">
        <f t="shared" si="706"/>
        <v/>
      </c>
      <c r="BP1683">
        <f t="shared" si="707"/>
        <v>2</v>
      </c>
      <c r="BQ1683">
        <f t="shared" si="708"/>
        <v>20</v>
      </c>
      <c r="BR1683">
        <f t="shared" si="709"/>
        <v>1</v>
      </c>
      <c r="BS1683">
        <f t="shared" si="710"/>
        <v>32</v>
      </c>
      <c r="BT1683" t="str">
        <f t="shared" si="711"/>
        <v/>
      </c>
    </row>
    <row r="1684" spans="1:72">
      <c r="A1684">
        <v>202390</v>
      </c>
      <c r="B1684">
        <v>93329</v>
      </c>
      <c r="C1684" t="s">
        <v>150</v>
      </c>
      <c r="D1684">
        <v>300</v>
      </c>
      <c r="E1684" t="s">
        <v>279</v>
      </c>
      <c r="F1684">
        <v>1320</v>
      </c>
      <c r="G1684" t="s">
        <v>296</v>
      </c>
      <c r="H1684">
        <v>151</v>
      </c>
      <c r="I1684" t="s">
        <v>147</v>
      </c>
      <c r="J1684" t="s">
        <v>138</v>
      </c>
      <c r="K1684">
        <v>0</v>
      </c>
      <c r="L1684" t="s">
        <v>126</v>
      </c>
      <c r="M1684" t="s">
        <v>123</v>
      </c>
      <c r="N1684">
        <v>1</v>
      </c>
      <c r="O1684">
        <v>1</v>
      </c>
      <c r="P1684" t="s">
        <v>151</v>
      </c>
      <c r="Q1684" t="s">
        <v>141</v>
      </c>
      <c r="R1684" t="s">
        <v>141</v>
      </c>
      <c r="S1684" s="1">
        <v>45425</v>
      </c>
      <c r="T1684" s="1">
        <v>45508</v>
      </c>
      <c r="U1684" t="s">
        <v>129</v>
      </c>
      <c r="W1684" t="s">
        <v>129</v>
      </c>
      <c r="X1684" t="s">
        <v>129</v>
      </c>
      <c r="Y1684" t="s">
        <v>129</v>
      </c>
      <c r="Z1684" t="s">
        <v>129</v>
      </c>
      <c r="AA1684" t="s">
        <v>129</v>
      </c>
      <c r="AB1684" t="s">
        <v>129</v>
      </c>
      <c r="AC1684" t="s">
        <v>129</v>
      </c>
      <c r="AD1684">
        <v>0</v>
      </c>
      <c r="AE1684">
        <v>16</v>
      </c>
      <c r="AF1684">
        <v>30</v>
      </c>
      <c r="AG1684">
        <v>0</v>
      </c>
      <c r="AH1684">
        <v>0</v>
      </c>
      <c r="AI1684">
        <v>2</v>
      </c>
      <c r="AJ1684">
        <v>3</v>
      </c>
      <c r="AK1684">
        <v>3</v>
      </c>
      <c r="AL1684">
        <v>5</v>
      </c>
      <c r="AM1684">
        <v>2</v>
      </c>
      <c r="AN1684">
        <v>3</v>
      </c>
      <c r="AP1684" t="s">
        <v>138</v>
      </c>
      <c r="AR1684" t="s">
        <v>133</v>
      </c>
      <c r="AS1684">
        <v>0</v>
      </c>
      <c r="AT1684">
        <v>2</v>
      </c>
      <c r="AU1684">
        <f t="shared" si="686"/>
        <v>0</v>
      </c>
      <c r="AV1684">
        <f t="shared" si="687"/>
        <v>24</v>
      </c>
      <c r="AW1684">
        <f t="shared" si="688"/>
        <v>24</v>
      </c>
      <c r="AX1684" t="str">
        <f t="shared" si="689"/>
        <v/>
      </c>
      <c r="AY1684" t="str">
        <f t="shared" si="690"/>
        <v/>
      </c>
      <c r="AZ1684">
        <f t="shared" si="691"/>
        <v>1</v>
      </c>
      <c r="BA1684" t="str">
        <f t="shared" si="692"/>
        <v/>
      </c>
      <c r="BB1684">
        <f t="shared" si="693"/>
        <v>4080</v>
      </c>
      <c r="BC1684">
        <f t="shared" si="694"/>
        <v>1875</v>
      </c>
      <c r="BD1684">
        <f t="shared" si="695"/>
        <v>75</v>
      </c>
      <c r="BE1684">
        <f t="shared" si="696"/>
        <v>0.5</v>
      </c>
      <c r="BF1684">
        <f t="shared" si="697"/>
        <v>0.5</v>
      </c>
      <c r="BG1684">
        <f t="shared" si="698"/>
        <v>81.599999999999994</v>
      </c>
      <c r="BH1684">
        <f t="shared" si="699"/>
        <v>68</v>
      </c>
      <c r="BI1684">
        <f t="shared" si="700"/>
        <v>78.125</v>
      </c>
      <c r="BJ1684">
        <f t="shared" si="701"/>
        <v>78.125</v>
      </c>
      <c r="BK1684">
        <f t="shared" si="702"/>
        <v>80</v>
      </c>
      <c r="BL1684" t="str">
        <f t="shared" si="703"/>
        <v/>
      </c>
      <c r="BM1684" t="str">
        <f t="shared" si="704"/>
        <v/>
      </c>
      <c r="BN1684">
        <f t="shared" si="705"/>
        <v>-31</v>
      </c>
      <c r="BO1684" t="str">
        <f t="shared" si="706"/>
        <v/>
      </c>
      <c r="BP1684">
        <f t="shared" si="707"/>
        <v>2</v>
      </c>
      <c r="BQ1684">
        <f t="shared" si="708"/>
        <v>20</v>
      </c>
      <c r="BR1684">
        <f t="shared" si="709"/>
        <v>1</v>
      </c>
      <c r="BS1684">
        <f t="shared" si="710"/>
        <v>32</v>
      </c>
      <c r="BT1684" t="str">
        <f t="shared" si="711"/>
        <v/>
      </c>
    </row>
    <row r="1685" spans="1:72">
      <c r="A1685">
        <v>202390</v>
      </c>
      <c r="B1685">
        <v>93146</v>
      </c>
      <c r="C1685" t="s">
        <v>150</v>
      </c>
      <c r="D1685">
        <v>123</v>
      </c>
      <c r="E1685" t="s">
        <v>279</v>
      </c>
      <c r="F1685">
        <v>2130</v>
      </c>
      <c r="G1685" t="s">
        <v>301</v>
      </c>
      <c r="H1685">
        <v>151</v>
      </c>
      <c r="I1685" t="s">
        <v>147</v>
      </c>
      <c r="J1685" t="s">
        <v>138</v>
      </c>
      <c r="K1685">
        <v>0</v>
      </c>
      <c r="L1685" t="s">
        <v>126</v>
      </c>
      <c r="M1685" t="s">
        <v>123</v>
      </c>
      <c r="N1685">
        <v>1</v>
      </c>
      <c r="O1685">
        <v>1</v>
      </c>
      <c r="P1685" t="s">
        <v>151</v>
      </c>
      <c r="Q1685" t="s">
        <v>134</v>
      </c>
      <c r="R1685">
        <v>117</v>
      </c>
      <c r="S1685" s="1">
        <v>45425</v>
      </c>
      <c r="T1685" s="1">
        <v>45466</v>
      </c>
      <c r="U1685">
        <v>730</v>
      </c>
      <c r="V1685">
        <v>1350</v>
      </c>
      <c r="W1685" t="s">
        <v>129</v>
      </c>
      <c r="X1685" t="s">
        <v>46</v>
      </c>
      <c r="Y1685" t="s">
        <v>129</v>
      </c>
      <c r="Z1685" t="s">
        <v>50</v>
      </c>
      <c r="AA1685" t="s">
        <v>129</v>
      </c>
      <c r="AB1685" t="s">
        <v>129</v>
      </c>
      <c r="AC1685" t="s">
        <v>129</v>
      </c>
      <c r="AD1685">
        <v>0</v>
      </c>
      <c r="AE1685">
        <v>16</v>
      </c>
      <c r="AF1685">
        <v>30</v>
      </c>
      <c r="AG1685">
        <v>0</v>
      </c>
      <c r="AH1685">
        <v>0</v>
      </c>
      <c r="AI1685">
        <v>2</v>
      </c>
      <c r="AJ1685">
        <v>2</v>
      </c>
      <c r="AK1685">
        <v>2</v>
      </c>
      <c r="AL1685">
        <v>4</v>
      </c>
      <c r="AM1685">
        <v>1</v>
      </c>
      <c r="AN1685">
        <v>3</v>
      </c>
      <c r="AP1685" t="s">
        <v>138</v>
      </c>
      <c r="AR1685" t="s">
        <v>149</v>
      </c>
      <c r="AS1685">
        <v>15.2</v>
      </c>
      <c r="AT1685">
        <v>1</v>
      </c>
      <c r="AU1685">
        <f t="shared" si="686"/>
        <v>12</v>
      </c>
      <c r="AV1685">
        <f t="shared" si="687"/>
        <v>12</v>
      </c>
      <c r="AW1685">
        <f t="shared" si="688"/>
        <v>12</v>
      </c>
      <c r="AX1685">
        <f t="shared" si="689"/>
        <v>380</v>
      </c>
      <c r="AY1685">
        <f t="shared" si="690"/>
        <v>4560</v>
      </c>
      <c r="AZ1685">
        <f t="shared" si="691"/>
        <v>1</v>
      </c>
      <c r="BA1685">
        <f t="shared" si="692"/>
        <v>4560</v>
      </c>
      <c r="BB1685">
        <f t="shared" si="693"/>
        <v>4560</v>
      </c>
      <c r="BC1685">
        <f t="shared" si="694"/>
        <v>1500</v>
      </c>
      <c r="BD1685">
        <f t="shared" si="695"/>
        <v>60</v>
      </c>
      <c r="BE1685">
        <f t="shared" si="696"/>
        <v>0.5</v>
      </c>
      <c r="BF1685">
        <f t="shared" si="697"/>
        <v>0.5</v>
      </c>
      <c r="BG1685">
        <f t="shared" si="698"/>
        <v>91.2</v>
      </c>
      <c r="BH1685">
        <f t="shared" si="699"/>
        <v>76</v>
      </c>
      <c r="BI1685">
        <f t="shared" si="700"/>
        <v>125</v>
      </c>
      <c r="BJ1685">
        <f t="shared" si="701"/>
        <v>135</v>
      </c>
      <c r="BK1685">
        <f t="shared" si="702"/>
        <v>135</v>
      </c>
      <c r="BL1685">
        <f t="shared" si="703"/>
        <v>945</v>
      </c>
      <c r="BM1685" t="str">
        <f t="shared" si="704"/>
        <v/>
      </c>
      <c r="BN1685">
        <f t="shared" si="705"/>
        <v>-46</v>
      </c>
      <c r="BO1685" t="str">
        <f t="shared" si="706"/>
        <v/>
      </c>
      <c r="BP1685">
        <f t="shared" si="707"/>
        <v>2</v>
      </c>
      <c r="BQ1685">
        <f t="shared" si="708"/>
        <v>20</v>
      </c>
      <c r="BR1685">
        <f t="shared" si="709"/>
        <v>1</v>
      </c>
      <c r="BS1685">
        <f t="shared" si="710"/>
        <v>26</v>
      </c>
      <c r="BT1685" t="str">
        <f t="shared" si="711"/>
        <v/>
      </c>
    </row>
    <row r="1686" spans="1:72">
      <c r="A1686">
        <v>202390</v>
      </c>
      <c r="B1686">
        <v>93146</v>
      </c>
      <c r="C1686" t="s">
        <v>150</v>
      </c>
      <c r="D1686">
        <v>123</v>
      </c>
      <c r="E1686" t="s">
        <v>279</v>
      </c>
      <c r="F1686">
        <v>2130</v>
      </c>
      <c r="G1686" t="s">
        <v>301</v>
      </c>
      <c r="H1686">
        <v>151</v>
      </c>
      <c r="I1686" t="s">
        <v>147</v>
      </c>
      <c r="J1686" t="s">
        <v>138</v>
      </c>
      <c r="K1686">
        <v>0</v>
      </c>
      <c r="L1686" t="s">
        <v>126</v>
      </c>
      <c r="M1686" t="s">
        <v>123</v>
      </c>
      <c r="N1686">
        <v>1</v>
      </c>
      <c r="O1686">
        <v>1</v>
      </c>
      <c r="P1686" t="s">
        <v>151</v>
      </c>
      <c r="Q1686" t="s">
        <v>141</v>
      </c>
      <c r="R1686" t="s">
        <v>141</v>
      </c>
      <c r="S1686" s="1">
        <v>45425</v>
      </c>
      <c r="T1686" s="1">
        <v>45466</v>
      </c>
      <c r="U1686" t="s">
        <v>129</v>
      </c>
      <c r="W1686" t="s">
        <v>129</v>
      </c>
      <c r="X1686" t="s">
        <v>129</v>
      </c>
      <c r="Y1686" t="s">
        <v>129</v>
      </c>
      <c r="Z1686" t="s">
        <v>129</v>
      </c>
      <c r="AA1686" t="s">
        <v>129</v>
      </c>
      <c r="AB1686" t="s">
        <v>129</v>
      </c>
      <c r="AC1686" t="s">
        <v>129</v>
      </c>
      <c r="AD1686">
        <v>0</v>
      </c>
      <c r="AE1686">
        <v>16</v>
      </c>
      <c r="AF1686">
        <v>30</v>
      </c>
      <c r="AG1686">
        <v>0</v>
      </c>
      <c r="AH1686">
        <v>0</v>
      </c>
      <c r="AI1686">
        <v>2</v>
      </c>
      <c r="AJ1686">
        <v>2</v>
      </c>
      <c r="AK1686">
        <v>2</v>
      </c>
      <c r="AL1686">
        <v>4</v>
      </c>
      <c r="AM1686">
        <v>1</v>
      </c>
      <c r="AN1686">
        <v>3</v>
      </c>
      <c r="AP1686" t="s">
        <v>138</v>
      </c>
      <c r="AR1686" t="s">
        <v>133</v>
      </c>
      <c r="AS1686">
        <v>0</v>
      </c>
      <c r="AT1686">
        <v>1</v>
      </c>
      <c r="AU1686">
        <f t="shared" si="686"/>
        <v>0</v>
      </c>
      <c r="AV1686">
        <f t="shared" si="687"/>
        <v>12</v>
      </c>
      <c r="AW1686">
        <f t="shared" si="688"/>
        <v>12</v>
      </c>
      <c r="AX1686" t="str">
        <f t="shared" si="689"/>
        <v/>
      </c>
      <c r="AY1686" t="str">
        <f t="shared" si="690"/>
        <v/>
      </c>
      <c r="AZ1686">
        <f t="shared" si="691"/>
        <v>1</v>
      </c>
      <c r="BA1686" t="str">
        <f t="shared" si="692"/>
        <v/>
      </c>
      <c r="BB1686">
        <f t="shared" si="693"/>
        <v>4560</v>
      </c>
      <c r="BC1686">
        <f t="shared" si="694"/>
        <v>1500</v>
      </c>
      <c r="BD1686">
        <f t="shared" si="695"/>
        <v>60</v>
      </c>
      <c r="BE1686">
        <f t="shared" si="696"/>
        <v>0.5</v>
      </c>
      <c r="BF1686">
        <f t="shared" si="697"/>
        <v>0.5</v>
      </c>
      <c r="BG1686">
        <f t="shared" si="698"/>
        <v>91.2</v>
      </c>
      <c r="BH1686">
        <f t="shared" si="699"/>
        <v>76</v>
      </c>
      <c r="BI1686">
        <f t="shared" si="700"/>
        <v>125</v>
      </c>
      <c r="BJ1686">
        <f t="shared" si="701"/>
        <v>135</v>
      </c>
      <c r="BK1686">
        <f t="shared" si="702"/>
        <v>135</v>
      </c>
      <c r="BL1686" t="str">
        <f t="shared" si="703"/>
        <v/>
      </c>
      <c r="BM1686" t="str">
        <f t="shared" si="704"/>
        <v/>
      </c>
      <c r="BN1686">
        <f t="shared" si="705"/>
        <v>-46</v>
      </c>
      <c r="BO1686" t="str">
        <f t="shared" si="706"/>
        <v/>
      </c>
      <c r="BP1686">
        <f t="shared" si="707"/>
        <v>2</v>
      </c>
      <c r="BQ1686">
        <f t="shared" si="708"/>
        <v>20</v>
      </c>
      <c r="BR1686">
        <f t="shared" si="709"/>
        <v>1</v>
      </c>
      <c r="BS1686">
        <f t="shared" si="710"/>
        <v>26</v>
      </c>
      <c r="BT1686" t="str">
        <f t="shared" si="711"/>
        <v/>
      </c>
    </row>
    <row r="1687" spans="1:72">
      <c r="A1687">
        <v>202390</v>
      </c>
      <c r="B1687">
        <v>93147</v>
      </c>
      <c r="C1687" t="s">
        <v>150</v>
      </c>
      <c r="D1687">
        <v>124</v>
      </c>
      <c r="E1687" t="s">
        <v>279</v>
      </c>
      <c r="F1687">
        <v>2230</v>
      </c>
      <c r="G1687" t="s">
        <v>302</v>
      </c>
      <c r="H1687">
        <v>151</v>
      </c>
      <c r="I1687" t="s">
        <v>147</v>
      </c>
      <c r="J1687" t="s">
        <v>138</v>
      </c>
      <c r="K1687">
        <v>0</v>
      </c>
      <c r="L1687" t="s">
        <v>126</v>
      </c>
      <c r="M1687" t="s">
        <v>123</v>
      </c>
      <c r="N1687">
        <v>1</v>
      </c>
      <c r="O1687">
        <v>1</v>
      </c>
      <c r="P1687" t="s">
        <v>151</v>
      </c>
      <c r="Q1687" t="s">
        <v>141</v>
      </c>
      <c r="R1687" t="s">
        <v>141</v>
      </c>
      <c r="S1687" s="1">
        <v>45467</v>
      </c>
      <c r="T1687" s="1">
        <v>45508</v>
      </c>
      <c r="U1687" t="s">
        <v>129</v>
      </c>
      <c r="W1687" t="s">
        <v>129</v>
      </c>
      <c r="X1687" t="s">
        <v>129</v>
      </c>
      <c r="Y1687" t="s">
        <v>129</v>
      </c>
      <c r="Z1687" t="s">
        <v>129</v>
      </c>
      <c r="AA1687" t="s">
        <v>129</v>
      </c>
      <c r="AB1687" t="s">
        <v>129</v>
      </c>
      <c r="AC1687" t="s">
        <v>129</v>
      </c>
      <c r="AD1687">
        <v>0</v>
      </c>
      <c r="AE1687">
        <v>16</v>
      </c>
      <c r="AF1687">
        <v>30</v>
      </c>
      <c r="AG1687">
        <v>0</v>
      </c>
      <c r="AH1687">
        <v>0</v>
      </c>
      <c r="AI1687">
        <v>2</v>
      </c>
      <c r="AJ1687">
        <v>2</v>
      </c>
      <c r="AK1687">
        <v>2</v>
      </c>
      <c r="AL1687">
        <v>4</v>
      </c>
      <c r="AM1687">
        <v>1</v>
      </c>
      <c r="AN1687">
        <v>3</v>
      </c>
      <c r="AP1687" t="s">
        <v>138</v>
      </c>
      <c r="AR1687" t="s">
        <v>133</v>
      </c>
      <c r="AS1687">
        <v>0</v>
      </c>
      <c r="AT1687">
        <v>1</v>
      </c>
      <c r="AU1687">
        <f t="shared" si="686"/>
        <v>0</v>
      </c>
      <c r="AV1687">
        <f t="shared" si="687"/>
        <v>12</v>
      </c>
      <c r="AW1687">
        <f t="shared" si="688"/>
        <v>12</v>
      </c>
      <c r="AX1687" t="str">
        <f t="shared" si="689"/>
        <v/>
      </c>
      <c r="AY1687" t="str">
        <f t="shared" si="690"/>
        <v/>
      </c>
      <c r="AZ1687">
        <f t="shared" si="691"/>
        <v>1</v>
      </c>
      <c r="BA1687" t="str">
        <f t="shared" si="692"/>
        <v/>
      </c>
      <c r="BB1687">
        <f t="shared" si="693"/>
        <v>4560</v>
      </c>
      <c r="BC1687">
        <f t="shared" si="694"/>
        <v>1500</v>
      </c>
      <c r="BD1687">
        <f t="shared" si="695"/>
        <v>60</v>
      </c>
      <c r="BE1687">
        <f t="shared" si="696"/>
        <v>0.5</v>
      </c>
      <c r="BF1687">
        <f t="shared" si="697"/>
        <v>0.5</v>
      </c>
      <c r="BG1687">
        <f t="shared" si="698"/>
        <v>91.2</v>
      </c>
      <c r="BH1687">
        <f t="shared" si="699"/>
        <v>76</v>
      </c>
      <c r="BI1687">
        <f t="shared" si="700"/>
        <v>125</v>
      </c>
      <c r="BJ1687">
        <f t="shared" si="701"/>
        <v>135</v>
      </c>
      <c r="BK1687">
        <f t="shared" si="702"/>
        <v>135</v>
      </c>
      <c r="BL1687" t="str">
        <f t="shared" si="703"/>
        <v/>
      </c>
      <c r="BM1687" t="str">
        <f t="shared" si="704"/>
        <v/>
      </c>
      <c r="BN1687">
        <f t="shared" si="705"/>
        <v>-46</v>
      </c>
      <c r="BO1687" t="str">
        <f t="shared" si="706"/>
        <v/>
      </c>
      <c r="BP1687">
        <f t="shared" si="707"/>
        <v>2</v>
      </c>
      <c r="BQ1687">
        <f t="shared" si="708"/>
        <v>26</v>
      </c>
      <c r="BR1687">
        <f t="shared" si="709"/>
        <v>1</v>
      </c>
      <c r="BS1687">
        <f t="shared" si="710"/>
        <v>32</v>
      </c>
      <c r="BT1687" t="str">
        <f t="shared" si="711"/>
        <v/>
      </c>
    </row>
    <row r="1688" spans="1:72">
      <c r="A1688">
        <v>202390</v>
      </c>
      <c r="B1688">
        <v>93147</v>
      </c>
      <c r="C1688" t="s">
        <v>150</v>
      </c>
      <c r="D1688">
        <v>124</v>
      </c>
      <c r="E1688" t="s">
        <v>279</v>
      </c>
      <c r="F1688">
        <v>2230</v>
      </c>
      <c r="G1688" t="s">
        <v>302</v>
      </c>
      <c r="H1688">
        <v>151</v>
      </c>
      <c r="I1688" t="s">
        <v>147</v>
      </c>
      <c r="J1688" t="s">
        <v>138</v>
      </c>
      <c r="K1688">
        <v>0</v>
      </c>
      <c r="L1688" t="s">
        <v>126</v>
      </c>
      <c r="M1688" t="s">
        <v>123</v>
      </c>
      <c r="N1688">
        <v>1</v>
      </c>
      <c r="O1688">
        <v>1</v>
      </c>
      <c r="P1688" t="s">
        <v>151</v>
      </c>
      <c r="Q1688" t="s">
        <v>134</v>
      </c>
      <c r="R1688">
        <v>117</v>
      </c>
      <c r="S1688" s="1">
        <v>45467</v>
      </c>
      <c r="T1688" s="1">
        <v>45508</v>
      </c>
      <c r="U1688">
        <v>730</v>
      </c>
      <c r="V1688">
        <v>1350</v>
      </c>
      <c r="W1688" t="s">
        <v>129</v>
      </c>
      <c r="X1688" t="s">
        <v>46</v>
      </c>
      <c r="Y1688" t="s">
        <v>129</v>
      </c>
      <c r="Z1688" t="s">
        <v>50</v>
      </c>
      <c r="AA1688" t="s">
        <v>129</v>
      </c>
      <c r="AB1688" t="s">
        <v>129</v>
      </c>
      <c r="AC1688" t="s">
        <v>129</v>
      </c>
      <c r="AD1688">
        <v>0</v>
      </c>
      <c r="AE1688">
        <v>16</v>
      </c>
      <c r="AF1688">
        <v>30</v>
      </c>
      <c r="AG1688">
        <v>0</v>
      </c>
      <c r="AH1688">
        <v>0</v>
      </c>
      <c r="AI1688">
        <v>2</v>
      </c>
      <c r="AJ1688">
        <v>2</v>
      </c>
      <c r="AK1688">
        <v>2</v>
      </c>
      <c r="AL1688">
        <v>4</v>
      </c>
      <c r="AM1688">
        <v>1</v>
      </c>
      <c r="AN1688">
        <v>3</v>
      </c>
      <c r="AP1688" t="s">
        <v>138</v>
      </c>
      <c r="AR1688" t="s">
        <v>149</v>
      </c>
      <c r="AS1688">
        <v>15.2</v>
      </c>
      <c r="AT1688">
        <v>1</v>
      </c>
      <c r="AU1688">
        <f t="shared" si="686"/>
        <v>12</v>
      </c>
      <c r="AV1688">
        <f t="shared" si="687"/>
        <v>12</v>
      </c>
      <c r="AW1688">
        <f t="shared" si="688"/>
        <v>12</v>
      </c>
      <c r="AX1688">
        <f t="shared" si="689"/>
        <v>380</v>
      </c>
      <c r="AY1688">
        <f t="shared" si="690"/>
        <v>4560</v>
      </c>
      <c r="AZ1688">
        <f t="shared" si="691"/>
        <v>1</v>
      </c>
      <c r="BA1688">
        <f t="shared" si="692"/>
        <v>4560</v>
      </c>
      <c r="BB1688">
        <f t="shared" si="693"/>
        <v>4560</v>
      </c>
      <c r="BC1688">
        <f t="shared" si="694"/>
        <v>1500</v>
      </c>
      <c r="BD1688">
        <f t="shared" si="695"/>
        <v>60</v>
      </c>
      <c r="BE1688">
        <f t="shared" si="696"/>
        <v>0.5</v>
      </c>
      <c r="BF1688">
        <f t="shared" si="697"/>
        <v>0.5</v>
      </c>
      <c r="BG1688">
        <f t="shared" si="698"/>
        <v>91.2</v>
      </c>
      <c r="BH1688">
        <f t="shared" si="699"/>
        <v>76</v>
      </c>
      <c r="BI1688">
        <f t="shared" si="700"/>
        <v>125</v>
      </c>
      <c r="BJ1688">
        <f t="shared" si="701"/>
        <v>135</v>
      </c>
      <c r="BK1688">
        <f t="shared" si="702"/>
        <v>135</v>
      </c>
      <c r="BL1688">
        <f t="shared" si="703"/>
        <v>945</v>
      </c>
      <c r="BM1688" t="str">
        <f t="shared" si="704"/>
        <v/>
      </c>
      <c r="BN1688">
        <f t="shared" si="705"/>
        <v>-46</v>
      </c>
      <c r="BO1688" t="str">
        <f t="shared" si="706"/>
        <v/>
      </c>
      <c r="BP1688">
        <f t="shared" si="707"/>
        <v>2</v>
      </c>
      <c r="BQ1688">
        <f t="shared" si="708"/>
        <v>26</v>
      </c>
      <c r="BR1688">
        <f t="shared" si="709"/>
        <v>1</v>
      </c>
      <c r="BS1688">
        <f t="shared" si="710"/>
        <v>32</v>
      </c>
      <c r="BT1688" t="str">
        <f t="shared" si="711"/>
        <v/>
      </c>
    </row>
    <row r="1689" spans="1:72">
      <c r="A1689">
        <v>202390</v>
      </c>
      <c r="B1689">
        <v>93531</v>
      </c>
      <c r="C1689" t="s">
        <v>123</v>
      </c>
      <c r="D1689">
        <v>300</v>
      </c>
      <c r="E1689" t="s">
        <v>307</v>
      </c>
      <c r="F1689">
        <v>1105</v>
      </c>
      <c r="G1689" t="s">
        <v>308</v>
      </c>
      <c r="H1689" t="s">
        <v>136</v>
      </c>
      <c r="I1689" t="s">
        <v>137</v>
      </c>
      <c r="J1689" t="s">
        <v>138</v>
      </c>
      <c r="K1689">
        <v>0</v>
      </c>
      <c r="L1689" t="s">
        <v>126</v>
      </c>
      <c r="M1689" t="s">
        <v>123</v>
      </c>
      <c r="N1689">
        <v>1</v>
      </c>
      <c r="O1689" t="s">
        <v>139</v>
      </c>
      <c r="P1689" t="s">
        <v>151</v>
      </c>
      <c r="Q1689" t="s">
        <v>141</v>
      </c>
      <c r="R1689" t="s">
        <v>141</v>
      </c>
      <c r="S1689" s="1">
        <v>45425</v>
      </c>
      <c r="T1689" s="1">
        <v>45508</v>
      </c>
      <c r="U1689" t="s">
        <v>129</v>
      </c>
      <c r="W1689" t="s">
        <v>129</v>
      </c>
      <c r="X1689" t="s">
        <v>129</v>
      </c>
      <c r="Y1689" t="s">
        <v>129</v>
      </c>
      <c r="Z1689" t="s">
        <v>129</v>
      </c>
      <c r="AA1689" t="s">
        <v>129</v>
      </c>
      <c r="AB1689" t="s">
        <v>129</v>
      </c>
      <c r="AC1689" t="s">
        <v>129</v>
      </c>
      <c r="AD1689">
        <v>0</v>
      </c>
      <c r="AE1689">
        <v>30</v>
      </c>
      <c r="AF1689">
        <v>30</v>
      </c>
      <c r="AG1689">
        <v>0</v>
      </c>
      <c r="AH1689">
        <v>0</v>
      </c>
      <c r="AI1689">
        <v>2</v>
      </c>
      <c r="AJ1689">
        <v>3</v>
      </c>
      <c r="AK1689">
        <v>3</v>
      </c>
      <c r="AL1689">
        <v>5</v>
      </c>
      <c r="AM1689">
        <v>2</v>
      </c>
      <c r="AN1689">
        <v>3</v>
      </c>
      <c r="AP1689" t="s">
        <v>138</v>
      </c>
      <c r="AR1689" t="s">
        <v>133</v>
      </c>
      <c r="AS1689">
        <v>3.5</v>
      </c>
      <c r="AT1689">
        <v>2</v>
      </c>
      <c r="AU1689">
        <f t="shared" si="686"/>
        <v>0</v>
      </c>
      <c r="AV1689">
        <f t="shared" si="687"/>
        <v>0</v>
      </c>
      <c r="AW1689">
        <f t="shared" si="688"/>
        <v>0</v>
      </c>
      <c r="AX1689" t="str">
        <f t="shared" si="689"/>
        <v/>
      </c>
      <c r="AY1689" t="str">
        <f t="shared" si="690"/>
        <v/>
      </c>
      <c r="AZ1689">
        <f t="shared" si="691"/>
        <v>2</v>
      </c>
      <c r="BA1689" t="str">
        <f t="shared" si="692"/>
        <v/>
      </c>
      <c r="BB1689">
        <f t="shared" si="693"/>
        <v>0</v>
      </c>
      <c r="BC1689">
        <f t="shared" si="694"/>
        <v>0</v>
      </c>
      <c r="BD1689">
        <f t="shared" si="695"/>
        <v>75</v>
      </c>
      <c r="BE1689">
        <f t="shared" si="696"/>
        <v>0</v>
      </c>
      <c r="BF1689">
        <f t="shared" si="697"/>
        <v>0</v>
      </c>
      <c r="BG1689">
        <f t="shared" si="698"/>
        <v>0</v>
      </c>
      <c r="BH1689">
        <f t="shared" si="699"/>
        <v>0</v>
      </c>
      <c r="BI1689" t="str">
        <f t="shared" si="700"/>
        <v/>
      </c>
      <c r="BJ1689" t="str">
        <f t="shared" si="701"/>
        <v/>
      </c>
      <c r="BK1689" t="str">
        <f t="shared" si="702"/>
        <v/>
      </c>
      <c r="BL1689" t="str">
        <f t="shared" si="703"/>
        <v/>
      </c>
      <c r="BM1689" t="str">
        <f t="shared" si="704"/>
        <v/>
      </c>
      <c r="BN1689" t="str">
        <f t="shared" si="705"/>
        <v/>
      </c>
      <c r="BO1689" t="str">
        <f t="shared" si="706"/>
        <v/>
      </c>
      <c r="BP1689">
        <f t="shared" si="707"/>
        <v>2</v>
      </c>
      <c r="BQ1689">
        <f t="shared" si="708"/>
        <v>20</v>
      </c>
      <c r="BR1689">
        <f t="shared" si="709"/>
        <v>1</v>
      </c>
      <c r="BS1689">
        <f t="shared" si="710"/>
        <v>32</v>
      </c>
      <c r="BT1689" t="str">
        <f t="shared" si="711"/>
        <v/>
      </c>
    </row>
    <row r="1690" spans="1:72">
      <c r="A1690">
        <v>202390</v>
      </c>
      <c r="B1690">
        <v>93531</v>
      </c>
      <c r="C1690" t="s">
        <v>123</v>
      </c>
      <c r="D1690">
        <v>300</v>
      </c>
      <c r="E1690" t="s">
        <v>307</v>
      </c>
      <c r="F1690">
        <v>1105</v>
      </c>
      <c r="G1690" t="s">
        <v>308</v>
      </c>
      <c r="H1690" t="s">
        <v>136</v>
      </c>
      <c r="I1690" t="s">
        <v>137</v>
      </c>
      <c r="J1690" t="s">
        <v>138</v>
      </c>
      <c r="K1690">
        <v>0</v>
      </c>
      <c r="L1690" t="s">
        <v>126</v>
      </c>
      <c r="M1690" t="s">
        <v>123</v>
      </c>
      <c r="N1690">
        <v>1</v>
      </c>
      <c r="O1690" t="s">
        <v>139</v>
      </c>
      <c r="P1690" t="s">
        <v>151</v>
      </c>
      <c r="Q1690" t="s">
        <v>141</v>
      </c>
      <c r="R1690" t="s">
        <v>141</v>
      </c>
      <c r="S1690" s="1">
        <v>45425</v>
      </c>
      <c r="T1690" s="1">
        <v>45508</v>
      </c>
      <c r="U1690" t="s">
        <v>129</v>
      </c>
      <c r="W1690" t="s">
        <v>129</v>
      </c>
      <c r="X1690" t="s">
        <v>129</v>
      </c>
      <c r="Y1690" t="s">
        <v>129</v>
      </c>
      <c r="Z1690" t="s">
        <v>129</v>
      </c>
      <c r="AA1690" t="s">
        <v>129</v>
      </c>
      <c r="AB1690" t="s">
        <v>129</v>
      </c>
      <c r="AC1690" t="s">
        <v>129</v>
      </c>
      <c r="AD1690">
        <v>0</v>
      </c>
      <c r="AE1690">
        <v>30</v>
      </c>
      <c r="AF1690">
        <v>30</v>
      </c>
      <c r="AG1690">
        <v>0</v>
      </c>
      <c r="AH1690">
        <v>0</v>
      </c>
      <c r="AI1690">
        <v>2</v>
      </c>
      <c r="AJ1690">
        <v>3</v>
      </c>
      <c r="AK1690">
        <v>3</v>
      </c>
      <c r="AL1690">
        <v>5</v>
      </c>
      <c r="AM1690">
        <v>2</v>
      </c>
      <c r="AN1690">
        <v>3</v>
      </c>
      <c r="AP1690" t="s">
        <v>138</v>
      </c>
      <c r="AR1690" t="s">
        <v>149</v>
      </c>
      <c r="AS1690">
        <v>2.5</v>
      </c>
      <c r="AT1690">
        <v>1</v>
      </c>
      <c r="AU1690">
        <f t="shared" si="686"/>
        <v>0</v>
      </c>
      <c r="AV1690">
        <f t="shared" si="687"/>
        <v>0</v>
      </c>
      <c r="AW1690">
        <f t="shared" si="688"/>
        <v>0</v>
      </c>
      <c r="AX1690" t="str">
        <f t="shared" si="689"/>
        <v/>
      </c>
      <c r="AY1690" t="str">
        <f t="shared" si="690"/>
        <v/>
      </c>
      <c r="AZ1690">
        <f t="shared" si="691"/>
        <v>2</v>
      </c>
      <c r="BA1690" t="str">
        <f t="shared" si="692"/>
        <v/>
      </c>
      <c r="BB1690">
        <f t="shared" si="693"/>
        <v>0</v>
      </c>
      <c r="BC1690">
        <f t="shared" si="694"/>
        <v>0</v>
      </c>
      <c r="BD1690">
        <f t="shared" si="695"/>
        <v>75</v>
      </c>
      <c r="BE1690">
        <f t="shared" si="696"/>
        <v>0</v>
      </c>
      <c r="BF1690">
        <f t="shared" si="697"/>
        <v>0</v>
      </c>
      <c r="BG1690">
        <f t="shared" si="698"/>
        <v>0</v>
      </c>
      <c r="BH1690">
        <f t="shared" si="699"/>
        <v>0</v>
      </c>
      <c r="BI1690" t="str">
        <f t="shared" si="700"/>
        <v/>
      </c>
      <c r="BJ1690" t="str">
        <f t="shared" si="701"/>
        <v/>
      </c>
      <c r="BK1690" t="str">
        <f t="shared" si="702"/>
        <v/>
      </c>
      <c r="BL1690" t="str">
        <f t="shared" si="703"/>
        <v/>
      </c>
      <c r="BM1690" t="str">
        <f t="shared" si="704"/>
        <v/>
      </c>
      <c r="BN1690" t="str">
        <f t="shared" si="705"/>
        <v/>
      </c>
      <c r="BO1690" t="str">
        <f t="shared" si="706"/>
        <v/>
      </c>
      <c r="BP1690">
        <f t="shared" si="707"/>
        <v>2</v>
      </c>
      <c r="BQ1690">
        <f t="shared" si="708"/>
        <v>20</v>
      </c>
      <c r="BR1690">
        <f t="shared" si="709"/>
        <v>1</v>
      </c>
      <c r="BS1690">
        <f t="shared" si="710"/>
        <v>32</v>
      </c>
      <c r="BT1690" t="str">
        <f t="shared" si="711"/>
        <v/>
      </c>
    </row>
    <row r="1691" spans="1:72">
      <c r="A1691">
        <v>202390</v>
      </c>
      <c r="B1691">
        <v>93609</v>
      </c>
      <c r="C1691" t="s">
        <v>150</v>
      </c>
      <c r="D1691">
        <v>300</v>
      </c>
      <c r="E1691" t="s">
        <v>307</v>
      </c>
      <c r="F1691">
        <v>1105</v>
      </c>
      <c r="G1691" t="s">
        <v>308</v>
      </c>
      <c r="H1691" t="s">
        <v>168</v>
      </c>
      <c r="I1691" t="s">
        <v>137</v>
      </c>
      <c r="J1691" t="s">
        <v>138</v>
      </c>
      <c r="K1691">
        <v>0</v>
      </c>
      <c r="L1691" t="s">
        <v>126</v>
      </c>
      <c r="M1691" t="s">
        <v>123</v>
      </c>
      <c r="N1691">
        <v>1</v>
      </c>
      <c r="O1691" t="s">
        <v>139</v>
      </c>
      <c r="P1691" t="s">
        <v>151</v>
      </c>
      <c r="Q1691" t="s">
        <v>141</v>
      </c>
      <c r="R1691" t="s">
        <v>141</v>
      </c>
      <c r="S1691" s="1">
        <v>45425</v>
      </c>
      <c r="T1691" s="1">
        <v>45508</v>
      </c>
      <c r="U1691" t="s">
        <v>129</v>
      </c>
      <c r="W1691" t="s">
        <v>129</v>
      </c>
      <c r="X1691" t="s">
        <v>129</v>
      </c>
      <c r="Y1691" t="s">
        <v>129</v>
      </c>
      <c r="Z1691" t="s">
        <v>129</v>
      </c>
      <c r="AA1691" t="s">
        <v>129</v>
      </c>
      <c r="AB1691" t="s">
        <v>129</v>
      </c>
      <c r="AC1691" t="s">
        <v>129</v>
      </c>
      <c r="AD1691">
        <v>0</v>
      </c>
      <c r="AE1691">
        <v>30</v>
      </c>
      <c r="AF1691">
        <v>30</v>
      </c>
      <c r="AG1691">
        <v>0</v>
      </c>
      <c r="AH1691">
        <v>0</v>
      </c>
      <c r="AI1691">
        <v>2</v>
      </c>
      <c r="AJ1691">
        <v>3</v>
      </c>
      <c r="AK1691">
        <v>3</v>
      </c>
      <c r="AL1691">
        <v>5</v>
      </c>
      <c r="AM1691">
        <v>2</v>
      </c>
      <c r="AN1691">
        <v>3</v>
      </c>
      <c r="AP1691" t="s">
        <v>138</v>
      </c>
      <c r="AR1691" t="s">
        <v>133</v>
      </c>
      <c r="AS1691">
        <v>3.75</v>
      </c>
      <c r="AT1691">
        <v>2</v>
      </c>
      <c r="AU1691">
        <f t="shared" si="686"/>
        <v>0</v>
      </c>
      <c r="AV1691">
        <f t="shared" si="687"/>
        <v>0</v>
      </c>
      <c r="AW1691">
        <f t="shared" si="688"/>
        <v>0</v>
      </c>
      <c r="AX1691" t="str">
        <f t="shared" si="689"/>
        <v/>
      </c>
      <c r="AY1691" t="str">
        <f t="shared" si="690"/>
        <v/>
      </c>
      <c r="AZ1691">
        <f t="shared" si="691"/>
        <v>2</v>
      </c>
      <c r="BA1691" t="str">
        <f t="shared" si="692"/>
        <v/>
      </c>
      <c r="BB1691">
        <f t="shared" si="693"/>
        <v>0</v>
      </c>
      <c r="BC1691">
        <f t="shared" si="694"/>
        <v>0</v>
      </c>
      <c r="BD1691">
        <f t="shared" si="695"/>
        <v>75</v>
      </c>
      <c r="BE1691">
        <f t="shared" si="696"/>
        <v>0</v>
      </c>
      <c r="BF1691">
        <f t="shared" si="697"/>
        <v>0</v>
      </c>
      <c r="BG1691">
        <f t="shared" si="698"/>
        <v>0</v>
      </c>
      <c r="BH1691">
        <f t="shared" si="699"/>
        <v>0</v>
      </c>
      <c r="BI1691" t="str">
        <f t="shared" si="700"/>
        <v/>
      </c>
      <c r="BJ1691" t="str">
        <f t="shared" si="701"/>
        <v/>
      </c>
      <c r="BK1691" t="str">
        <f t="shared" si="702"/>
        <v/>
      </c>
      <c r="BL1691" t="str">
        <f t="shared" si="703"/>
        <v/>
      </c>
      <c r="BM1691" t="str">
        <f t="shared" si="704"/>
        <v/>
      </c>
      <c r="BN1691" t="str">
        <f t="shared" si="705"/>
        <v/>
      </c>
      <c r="BO1691" t="str">
        <f t="shared" si="706"/>
        <v/>
      </c>
      <c r="BP1691">
        <f t="shared" si="707"/>
        <v>2</v>
      </c>
      <c r="BQ1691">
        <f t="shared" si="708"/>
        <v>20</v>
      </c>
      <c r="BR1691">
        <f t="shared" si="709"/>
        <v>1</v>
      </c>
      <c r="BS1691">
        <f t="shared" si="710"/>
        <v>32</v>
      </c>
      <c r="BT1691" t="str">
        <f t="shared" si="711"/>
        <v/>
      </c>
    </row>
    <row r="1692" spans="1:72">
      <c r="A1692">
        <v>202390</v>
      </c>
      <c r="B1692">
        <v>93609</v>
      </c>
      <c r="C1692" t="s">
        <v>150</v>
      </c>
      <c r="D1692">
        <v>300</v>
      </c>
      <c r="E1692" t="s">
        <v>307</v>
      </c>
      <c r="F1692">
        <v>1105</v>
      </c>
      <c r="G1692" t="s">
        <v>308</v>
      </c>
      <c r="H1692" t="s">
        <v>168</v>
      </c>
      <c r="I1692" t="s">
        <v>137</v>
      </c>
      <c r="J1692" t="s">
        <v>138</v>
      </c>
      <c r="K1692">
        <v>0</v>
      </c>
      <c r="L1692" t="s">
        <v>126</v>
      </c>
      <c r="M1692" t="s">
        <v>123</v>
      </c>
      <c r="N1692">
        <v>1</v>
      </c>
      <c r="O1692" t="s">
        <v>139</v>
      </c>
      <c r="P1692" t="s">
        <v>151</v>
      </c>
      <c r="Q1692" t="s">
        <v>141</v>
      </c>
      <c r="R1692" t="s">
        <v>141</v>
      </c>
      <c r="S1692" s="1">
        <v>45425</v>
      </c>
      <c r="T1692" s="1">
        <v>45508</v>
      </c>
      <c r="U1692" t="s">
        <v>129</v>
      </c>
      <c r="W1692" t="s">
        <v>129</v>
      </c>
      <c r="X1692" t="s">
        <v>129</v>
      </c>
      <c r="Y1692" t="s">
        <v>129</v>
      </c>
      <c r="Z1692" t="s">
        <v>129</v>
      </c>
      <c r="AA1692" t="s">
        <v>129</v>
      </c>
      <c r="AB1692" t="s">
        <v>129</v>
      </c>
      <c r="AC1692" t="s">
        <v>129</v>
      </c>
      <c r="AD1692">
        <v>0</v>
      </c>
      <c r="AE1692">
        <v>30</v>
      </c>
      <c r="AF1692">
        <v>30</v>
      </c>
      <c r="AG1692">
        <v>0</v>
      </c>
      <c r="AH1692">
        <v>0</v>
      </c>
      <c r="AI1692">
        <v>2</v>
      </c>
      <c r="AJ1692">
        <v>3</v>
      </c>
      <c r="AK1692">
        <v>3</v>
      </c>
      <c r="AL1692">
        <v>5</v>
      </c>
      <c r="AM1692">
        <v>2</v>
      </c>
      <c r="AN1692">
        <v>3</v>
      </c>
      <c r="AP1692" t="s">
        <v>138</v>
      </c>
      <c r="AR1692" t="s">
        <v>149</v>
      </c>
      <c r="AS1692">
        <v>2.5</v>
      </c>
      <c r="AT1692">
        <v>1</v>
      </c>
      <c r="AU1692">
        <f t="shared" si="686"/>
        <v>0</v>
      </c>
      <c r="AV1692">
        <f t="shared" si="687"/>
        <v>0</v>
      </c>
      <c r="AW1692">
        <f t="shared" si="688"/>
        <v>0</v>
      </c>
      <c r="AX1692" t="str">
        <f t="shared" si="689"/>
        <v/>
      </c>
      <c r="AY1692" t="str">
        <f t="shared" si="690"/>
        <v/>
      </c>
      <c r="AZ1692">
        <f t="shared" si="691"/>
        <v>2</v>
      </c>
      <c r="BA1692" t="str">
        <f t="shared" si="692"/>
        <v/>
      </c>
      <c r="BB1692">
        <f t="shared" si="693"/>
        <v>0</v>
      </c>
      <c r="BC1692">
        <f t="shared" si="694"/>
        <v>0</v>
      </c>
      <c r="BD1692">
        <f t="shared" si="695"/>
        <v>75</v>
      </c>
      <c r="BE1692">
        <f t="shared" si="696"/>
        <v>0</v>
      </c>
      <c r="BF1692">
        <f t="shared" si="697"/>
        <v>0</v>
      </c>
      <c r="BG1692">
        <f t="shared" si="698"/>
        <v>0</v>
      </c>
      <c r="BH1692">
        <f t="shared" si="699"/>
        <v>0</v>
      </c>
      <c r="BI1692" t="str">
        <f t="shared" si="700"/>
        <v/>
      </c>
      <c r="BJ1692" t="str">
        <f t="shared" si="701"/>
        <v/>
      </c>
      <c r="BK1692" t="str">
        <f t="shared" si="702"/>
        <v/>
      </c>
      <c r="BL1692" t="str">
        <f t="shared" si="703"/>
        <v/>
      </c>
      <c r="BM1692" t="str">
        <f t="shared" si="704"/>
        <v/>
      </c>
      <c r="BN1692" t="str">
        <f t="shared" si="705"/>
        <v/>
      </c>
      <c r="BO1692" t="str">
        <f t="shared" si="706"/>
        <v/>
      </c>
      <c r="BP1692">
        <f t="shared" si="707"/>
        <v>2</v>
      </c>
      <c r="BQ1692">
        <f t="shared" si="708"/>
        <v>20</v>
      </c>
      <c r="BR1692">
        <f t="shared" si="709"/>
        <v>1</v>
      </c>
      <c r="BS1692">
        <f t="shared" si="710"/>
        <v>32</v>
      </c>
      <c r="BT1692" t="str">
        <f t="shared" si="711"/>
        <v/>
      </c>
    </row>
    <row r="1693" spans="1:72">
      <c r="A1693">
        <v>202390</v>
      </c>
      <c r="B1693">
        <v>93850</v>
      </c>
      <c r="C1693" t="s">
        <v>123</v>
      </c>
      <c r="D1693">
        <v>246</v>
      </c>
      <c r="E1693" t="s">
        <v>307</v>
      </c>
      <c r="F1693">
        <v>1110</v>
      </c>
      <c r="G1693" t="s">
        <v>310</v>
      </c>
      <c r="H1693" t="s">
        <v>136</v>
      </c>
      <c r="I1693" t="s">
        <v>137</v>
      </c>
      <c r="J1693" t="s">
        <v>138</v>
      </c>
      <c r="K1693">
        <v>0</v>
      </c>
      <c r="L1693" t="s">
        <v>126</v>
      </c>
      <c r="M1693" t="s">
        <v>123</v>
      </c>
      <c r="N1693">
        <v>1</v>
      </c>
      <c r="O1693" t="s">
        <v>139</v>
      </c>
      <c r="P1693" t="s">
        <v>151</v>
      </c>
      <c r="Q1693" t="s">
        <v>141</v>
      </c>
      <c r="R1693" t="s">
        <v>141</v>
      </c>
      <c r="S1693" s="1">
        <v>45440</v>
      </c>
      <c r="T1693" s="1">
        <v>45508</v>
      </c>
      <c r="U1693" t="s">
        <v>129</v>
      </c>
      <c r="W1693" t="s">
        <v>129</v>
      </c>
      <c r="X1693" t="s">
        <v>129</v>
      </c>
      <c r="Y1693" t="s">
        <v>129</v>
      </c>
      <c r="Z1693" t="s">
        <v>129</v>
      </c>
      <c r="AA1693" t="s">
        <v>129</v>
      </c>
      <c r="AB1693" t="s">
        <v>129</v>
      </c>
      <c r="AC1693" t="s">
        <v>129</v>
      </c>
      <c r="AD1693">
        <v>0</v>
      </c>
      <c r="AE1693">
        <v>30</v>
      </c>
      <c r="AF1693">
        <v>30</v>
      </c>
      <c r="AG1693">
        <v>0</v>
      </c>
      <c r="AH1693">
        <v>0</v>
      </c>
      <c r="AI1693">
        <v>2</v>
      </c>
      <c r="AJ1693">
        <v>3</v>
      </c>
      <c r="AK1693">
        <v>3</v>
      </c>
      <c r="AL1693">
        <v>5</v>
      </c>
      <c r="AM1693">
        <v>2</v>
      </c>
      <c r="AN1693">
        <v>3</v>
      </c>
      <c r="AP1693" t="s">
        <v>138</v>
      </c>
      <c r="AR1693" t="s">
        <v>149</v>
      </c>
      <c r="AS1693">
        <v>1.5</v>
      </c>
      <c r="AT1693">
        <v>1</v>
      </c>
      <c r="AU1693">
        <f t="shared" si="686"/>
        <v>0</v>
      </c>
      <c r="AV1693">
        <f t="shared" si="687"/>
        <v>0</v>
      </c>
      <c r="AW1693">
        <f t="shared" si="688"/>
        <v>0</v>
      </c>
      <c r="AX1693" t="str">
        <f t="shared" si="689"/>
        <v/>
      </c>
      <c r="AY1693" t="str">
        <f t="shared" si="690"/>
        <v/>
      </c>
      <c r="AZ1693">
        <f t="shared" si="691"/>
        <v>2</v>
      </c>
      <c r="BA1693" t="str">
        <f t="shared" si="692"/>
        <v/>
      </c>
      <c r="BB1693">
        <f t="shared" si="693"/>
        <v>0</v>
      </c>
      <c r="BC1693">
        <f t="shared" si="694"/>
        <v>0</v>
      </c>
      <c r="BD1693">
        <f t="shared" si="695"/>
        <v>75</v>
      </c>
      <c r="BE1693">
        <f t="shared" si="696"/>
        <v>0</v>
      </c>
      <c r="BF1693">
        <f t="shared" si="697"/>
        <v>0</v>
      </c>
      <c r="BG1693">
        <f t="shared" si="698"/>
        <v>0</v>
      </c>
      <c r="BH1693">
        <f t="shared" si="699"/>
        <v>0</v>
      </c>
      <c r="BI1693" t="str">
        <f t="shared" si="700"/>
        <v/>
      </c>
      <c r="BJ1693" t="str">
        <f t="shared" si="701"/>
        <v/>
      </c>
      <c r="BK1693" t="str">
        <f t="shared" si="702"/>
        <v/>
      </c>
      <c r="BL1693" t="str">
        <f t="shared" si="703"/>
        <v/>
      </c>
      <c r="BM1693" t="str">
        <f t="shared" si="704"/>
        <v/>
      </c>
      <c r="BN1693" t="str">
        <f t="shared" si="705"/>
        <v/>
      </c>
      <c r="BO1693" t="str">
        <f t="shared" si="706"/>
        <v/>
      </c>
      <c r="BP1693">
        <f t="shared" si="707"/>
        <v>3</v>
      </c>
      <c r="BQ1693">
        <f t="shared" si="708"/>
        <v>22</v>
      </c>
      <c r="BR1693">
        <f t="shared" si="709"/>
        <v>1</v>
      </c>
      <c r="BS1693">
        <f t="shared" si="710"/>
        <v>32</v>
      </c>
      <c r="BT1693" t="str">
        <f t="shared" si="711"/>
        <v/>
      </c>
    </row>
    <row r="1694" spans="1:72">
      <c r="A1694">
        <v>202390</v>
      </c>
      <c r="B1694">
        <v>93850</v>
      </c>
      <c r="C1694" t="s">
        <v>123</v>
      </c>
      <c r="D1694">
        <v>246</v>
      </c>
      <c r="E1694" t="s">
        <v>307</v>
      </c>
      <c r="F1694">
        <v>1110</v>
      </c>
      <c r="G1694" t="s">
        <v>310</v>
      </c>
      <c r="H1694" t="s">
        <v>136</v>
      </c>
      <c r="I1694" t="s">
        <v>137</v>
      </c>
      <c r="J1694" t="s">
        <v>138</v>
      </c>
      <c r="K1694">
        <v>0</v>
      </c>
      <c r="L1694" t="s">
        <v>126</v>
      </c>
      <c r="M1694" t="s">
        <v>123</v>
      </c>
      <c r="N1694">
        <v>1</v>
      </c>
      <c r="O1694" t="s">
        <v>139</v>
      </c>
      <c r="P1694" t="s">
        <v>151</v>
      </c>
      <c r="Q1694" t="s">
        <v>141</v>
      </c>
      <c r="R1694" t="s">
        <v>141</v>
      </c>
      <c r="S1694" s="1">
        <v>45440</v>
      </c>
      <c r="T1694" s="1">
        <v>45508</v>
      </c>
      <c r="U1694" t="s">
        <v>129</v>
      </c>
      <c r="W1694" t="s">
        <v>129</v>
      </c>
      <c r="X1694" t="s">
        <v>129</v>
      </c>
      <c r="Y1694" t="s">
        <v>129</v>
      </c>
      <c r="Z1694" t="s">
        <v>129</v>
      </c>
      <c r="AA1694" t="s">
        <v>129</v>
      </c>
      <c r="AB1694" t="s">
        <v>129</v>
      </c>
      <c r="AC1694" t="s">
        <v>129</v>
      </c>
      <c r="AD1694">
        <v>0</v>
      </c>
      <c r="AE1694">
        <v>30</v>
      </c>
      <c r="AF1694">
        <v>30</v>
      </c>
      <c r="AG1694">
        <v>0</v>
      </c>
      <c r="AH1694">
        <v>0</v>
      </c>
      <c r="AI1694">
        <v>2</v>
      </c>
      <c r="AJ1694">
        <v>3</v>
      </c>
      <c r="AK1694">
        <v>3</v>
      </c>
      <c r="AL1694">
        <v>5</v>
      </c>
      <c r="AM1694">
        <v>2</v>
      </c>
      <c r="AN1694">
        <v>3</v>
      </c>
      <c r="AP1694" t="s">
        <v>138</v>
      </c>
      <c r="AR1694" t="s">
        <v>133</v>
      </c>
      <c r="AS1694">
        <v>3</v>
      </c>
      <c r="AT1694">
        <v>2</v>
      </c>
      <c r="AU1694">
        <f t="shared" si="686"/>
        <v>0</v>
      </c>
      <c r="AV1694">
        <f t="shared" si="687"/>
        <v>0</v>
      </c>
      <c r="AW1694">
        <f t="shared" si="688"/>
        <v>0</v>
      </c>
      <c r="AX1694" t="str">
        <f t="shared" si="689"/>
        <v/>
      </c>
      <c r="AY1694" t="str">
        <f t="shared" si="690"/>
        <v/>
      </c>
      <c r="AZ1694">
        <f t="shared" si="691"/>
        <v>2</v>
      </c>
      <c r="BA1694" t="str">
        <f t="shared" si="692"/>
        <v/>
      </c>
      <c r="BB1694">
        <f t="shared" si="693"/>
        <v>0</v>
      </c>
      <c r="BC1694">
        <f t="shared" si="694"/>
        <v>0</v>
      </c>
      <c r="BD1694">
        <f t="shared" si="695"/>
        <v>75</v>
      </c>
      <c r="BE1694">
        <f t="shared" si="696"/>
        <v>0</v>
      </c>
      <c r="BF1694">
        <f t="shared" si="697"/>
        <v>0</v>
      </c>
      <c r="BG1694">
        <f t="shared" si="698"/>
        <v>0</v>
      </c>
      <c r="BH1694">
        <f t="shared" si="699"/>
        <v>0</v>
      </c>
      <c r="BI1694" t="str">
        <f t="shared" si="700"/>
        <v/>
      </c>
      <c r="BJ1694" t="str">
        <f t="shared" si="701"/>
        <v/>
      </c>
      <c r="BK1694" t="str">
        <f t="shared" si="702"/>
        <v/>
      </c>
      <c r="BL1694" t="str">
        <f t="shared" si="703"/>
        <v/>
      </c>
      <c r="BM1694" t="str">
        <f t="shared" si="704"/>
        <v/>
      </c>
      <c r="BN1694" t="str">
        <f t="shared" si="705"/>
        <v/>
      </c>
      <c r="BO1694" t="str">
        <f t="shared" si="706"/>
        <v/>
      </c>
      <c r="BP1694">
        <f t="shared" si="707"/>
        <v>3</v>
      </c>
      <c r="BQ1694">
        <f t="shared" si="708"/>
        <v>22</v>
      </c>
      <c r="BR1694">
        <f t="shared" si="709"/>
        <v>1</v>
      </c>
      <c r="BS1694">
        <f t="shared" si="710"/>
        <v>32</v>
      </c>
      <c r="BT1694" t="str">
        <f t="shared" si="711"/>
        <v/>
      </c>
    </row>
    <row r="1695" spans="1:72">
      <c r="A1695">
        <v>202390</v>
      </c>
      <c r="B1695">
        <v>93377</v>
      </c>
      <c r="C1695" t="s">
        <v>123</v>
      </c>
      <c r="D1695">
        <v>300</v>
      </c>
      <c r="E1695" t="s">
        <v>307</v>
      </c>
      <c r="F1695">
        <v>1205</v>
      </c>
      <c r="G1695" t="s">
        <v>311</v>
      </c>
      <c r="H1695" t="s">
        <v>136</v>
      </c>
      <c r="I1695" t="s">
        <v>137</v>
      </c>
      <c r="J1695" t="s">
        <v>138</v>
      </c>
      <c r="K1695">
        <v>0</v>
      </c>
      <c r="L1695" t="s">
        <v>126</v>
      </c>
      <c r="M1695" t="s">
        <v>123</v>
      </c>
      <c r="N1695">
        <v>1</v>
      </c>
      <c r="O1695" t="s">
        <v>139</v>
      </c>
      <c r="P1695" t="s">
        <v>151</v>
      </c>
      <c r="Q1695" t="s">
        <v>141</v>
      </c>
      <c r="R1695" t="s">
        <v>141</v>
      </c>
      <c r="S1695" s="1">
        <v>45425</v>
      </c>
      <c r="T1695" s="1">
        <v>45508</v>
      </c>
      <c r="U1695" t="s">
        <v>129</v>
      </c>
      <c r="W1695" t="s">
        <v>129</v>
      </c>
      <c r="X1695" t="s">
        <v>129</v>
      </c>
      <c r="Y1695" t="s">
        <v>129</v>
      </c>
      <c r="Z1695" t="s">
        <v>129</v>
      </c>
      <c r="AA1695" t="s">
        <v>129</v>
      </c>
      <c r="AB1695" t="s">
        <v>129</v>
      </c>
      <c r="AC1695" t="s">
        <v>129</v>
      </c>
      <c r="AD1695">
        <v>0</v>
      </c>
      <c r="AE1695">
        <v>30</v>
      </c>
      <c r="AF1695">
        <v>30</v>
      </c>
      <c r="AG1695">
        <v>0</v>
      </c>
      <c r="AH1695">
        <v>0</v>
      </c>
      <c r="AI1695">
        <v>2</v>
      </c>
      <c r="AJ1695">
        <v>3</v>
      </c>
      <c r="AK1695">
        <v>3</v>
      </c>
      <c r="AL1695">
        <v>5</v>
      </c>
      <c r="AM1695">
        <v>2</v>
      </c>
      <c r="AN1695">
        <v>3</v>
      </c>
      <c r="AP1695" t="s">
        <v>138</v>
      </c>
      <c r="AR1695" t="s">
        <v>149</v>
      </c>
      <c r="AS1695">
        <v>0</v>
      </c>
      <c r="AT1695">
        <v>1</v>
      </c>
      <c r="AU1695">
        <f t="shared" si="686"/>
        <v>0</v>
      </c>
      <c r="AV1695">
        <f t="shared" si="687"/>
        <v>0</v>
      </c>
      <c r="AW1695">
        <f t="shared" si="688"/>
        <v>0</v>
      </c>
      <c r="AX1695" t="str">
        <f t="shared" si="689"/>
        <v/>
      </c>
      <c r="AY1695" t="str">
        <f t="shared" si="690"/>
        <v/>
      </c>
      <c r="AZ1695">
        <f t="shared" si="691"/>
        <v>2</v>
      </c>
      <c r="BA1695" t="str">
        <f t="shared" si="692"/>
        <v/>
      </c>
      <c r="BB1695">
        <f t="shared" si="693"/>
        <v>0</v>
      </c>
      <c r="BC1695">
        <f t="shared" si="694"/>
        <v>0</v>
      </c>
      <c r="BD1695">
        <f t="shared" si="695"/>
        <v>75</v>
      </c>
      <c r="BE1695">
        <f t="shared" si="696"/>
        <v>0</v>
      </c>
      <c r="BF1695">
        <f t="shared" si="697"/>
        <v>0</v>
      </c>
      <c r="BG1695">
        <f t="shared" si="698"/>
        <v>0</v>
      </c>
      <c r="BH1695">
        <f t="shared" si="699"/>
        <v>0</v>
      </c>
      <c r="BI1695" t="str">
        <f t="shared" si="700"/>
        <v/>
      </c>
      <c r="BJ1695" t="str">
        <f t="shared" si="701"/>
        <v/>
      </c>
      <c r="BK1695" t="str">
        <f t="shared" si="702"/>
        <v/>
      </c>
      <c r="BL1695" t="str">
        <f t="shared" si="703"/>
        <v/>
      </c>
      <c r="BM1695" t="str">
        <f t="shared" si="704"/>
        <v/>
      </c>
      <c r="BN1695" t="str">
        <f t="shared" si="705"/>
        <v/>
      </c>
      <c r="BO1695" t="str">
        <f t="shared" si="706"/>
        <v/>
      </c>
      <c r="BP1695">
        <f t="shared" si="707"/>
        <v>2</v>
      </c>
      <c r="BQ1695">
        <f t="shared" si="708"/>
        <v>20</v>
      </c>
      <c r="BR1695">
        <f t="shared" si="709"/>
        <v>1</v>
      </c>
      <c r="BS1695">
        <f t="shared" si="710"/>
        <v>32</v>
      </c>
      <c r="BT1695" t="str">
        <f t="shared" si="711"/>
        <v/>
      </c>
    </row>
    <row r="1696" spans="1:72">
      <c r="A1696">
        <v>202390</v>
      </c>
      <c r="B1696">
        <v>93377</v>
      </c>
      <c r="C1696" t="s">
        <v>123</v>
      </c>
      <c r="D1696">
        <v>300</v>
      </c>
      <c r="E1696" t="s">
        <v>307</v>
      </c>
      <c r="F1696">
        <v>1205</v>
      </c>
      <c r="G1696" t="s">
        <v>311</v>
      </c>
      <c r="H1696" t="s">
        <v>136</v>
      </c>
      <c r="I1696" t="s">
        <v>137</v>
      </c>
      <c r="J1696" t="s">
        <v>138</v>
      </c>
      <c r="K1696">
        <v>0</v>
      </c>
      <c r="L1696" t="s">
        <v>126</v>
      </c>
      <c r="M1696" t="s">
        <v>123</v>
      </c>
      <c r="N1696">
        <v>1</v>
      </c>
      <c r="O1696" t="s">
        <v>139</v>
      </c>
      <c r="P1696" t="s">
        <v>151</v>
      </c>
      <c r="Q1696" t="s">
        <v>141</v>
      </c>
      <c r="R1696" t="s">
        <v>141</v>
      </c>
      <c r="S1696" s="1">
        <v>45425</v>
      </c>
      <c r="T1696" s="1">
        <v>45508</v>
      </c>
      <c r="U1696" t="s">
        <v>129</v>
      </c>
      <c r="W1696" t="s">
        <v>129</v>
      </c>
      <c r="X1696" t="s">
        <v>129</v>
      </c>
      <c r="Y1696" t="s">
        <v>129</v>
      </c>
      <c r="Z1696" t="s">
        <v>129</v>
      </c>
      <c r="AA1696" t="s">
        <v>129</v>
      </c>
      <c r="AB1696" t="s">
        <v>129</v>
      </c>
      <c r="AC1696" t="s">
        <v>129</v>
      </c>
      <c r="AD1696">
        <v>0</v>
      </c>
      <c r="AE1696">
        <v>30</v>
      </c>
      <c r="AF1696">
        <v>30</v>
      </c>
      <c r="AG1696">
        <v>0</v>
      </c>
      <c r="AH1696">
        <v>0</v>
      </c>
      <c r="AI1696">
        <v>2</v>
      </c>
      <c r="AJ1696">
        <v>3</v>
      </c>
      <c r="AK1696">
        <v>3</v>
      </c>
      <c r="AL1696">
        <v>5</v>
      </c>
      <c r="AM1696">
        <v>2</v>
      </c>
      <c r="AN1696">
        <v>3</v>
      </c>
      <c r="AP1696" t="s">
        <v>138</v>
      </c>
      <c r="AR1696" t="s">
        <v>133</v>
      </c>
      <c r="AS1696">
        <v>6.66</v>
      </c>
      <c r="AT1696">
        <v>2</v>
      </c>
      <c r="AU1696">
        <f t="shared" si="686"/>
        <v>0</v>
      </c>
      <c r="AV1696">
        <f t="shared" si="687"/>
        <v>0</v>
      </c>
      <c r="AW1696">
        <f t="shared" si="688"/>
        <v>0</v>
      </c>
      <c r="AX1696" t="str">
        <f t="shared" si="689"/>
        <v/>
      </c>
      <c r="AY1696" t="str">
        <f t="shared" si="690"/>
        <v/>
      </c>
      <c r="AZ1696">
        <f t="shared" si="691"/>
        <v>2</v>
      </c>
      <c r="BA1696" t="str">
        <f t="shared" si="692"/>
        <v/>
      </c>
      <c r="BB1696">
        <f t="shared" si="693"/>
        <v>0</v>
      </c>
      <c r="BC1696">
        <f t="shared" si="694"/>
        <v>0</v>
      </c>
      <c r="BD1696">
        <f t="shared" si="695"/>
        <v>75</v>
      </c>
      <c r="BE1696">
        <f t="shared" si="696"/>
        <v>0</v>
      </c>
      <c r="BF1696">
        <f t="shared" si="697"/>
        <v>0</v>
      </c>
      <c r="BG1696">
        <f t="shared" si="698"/>
        <v>0</v>
      </c>
      <c r="BH1696">
        <f t="shared" si="699"/>
        <v>0</v>
      </c>
      <c r="BI1696" t="str">
        <f t="shared" si="700"/>
        <v/>
      </c>
      <c r="BJ1696" t="str">
        <f t="shared" si="701"/>
        <v/>
      </c>
      <c r="BK1696" t="str">
        <f t="shared" si="702"/>
        <v/>
      </c>
      <c r="BL1696" t="str">
        <f t="shared" si="703"/>
        <v/>
      </c>
      <c r="BM1696" t="str">
        <f t="shared" si="704"/>
        <v/>
      </c>
      <c r="BN1696" t="str">
        <f t="shared" si="705"/>
        <v/>
      </c>
      <c r="BO1696" t="str">
        <f t="shared" si="706"/>
        <v/>
      </c>
      <c r="BP1696">
        <f t="shared" si="707"/>
        <v>2</v>
      </c>
      <c r="BQ1696">
        <f t="shared" si="708"/>
        <v>20</v>
      </c>
      <c r="BR1696">
        <f t="shared" si="709"/>
        <v>1</v>
      </c>
      <c r="BS1696">
        <f t="shared" si="710"/>
        <v>32</v>
      </c>
      <c r="BT1696" t="str">
        <f t="shared" si="711"/>
        <v/>
      </c>
    </row>
    <row r="1697" spans="1:72">
      <c r="A1697">
        <v>202390</v>
      </c>
      <c r="B1697">
        <v>93532</v>
      </c>
      <c r="C1697" t="s">
        <v>123</v>
      </c>
      <c r="D1697">
        <v>300</v>
      </c>
      <c r="E1697" t="s">
        <v>307</v>
      </c>
      <c r="F1697">
        <v>1220</v>
      </c>
      <c r="G1697" t="s">
        <v>312</v>
      </c>
      <c r="H1697" t="s">
        <v>136</v>
      </c>
      <c r="I1697" t="s">
        <v>137</v>
      </c>
      <c r="J1697" t="s">
        <v>138</v>
      </c>
      <c r="K1697">
        <v>0</v>
      </c>
      <c r="L1697" t="s">
        <v>126</v>
      </c>
      <c r="M1697" t="s">
        <v>123</v>
      </c>
      <c r="N1697">
        <v>1</v>
      </c>
      <c r="O1697" t="s">
        <v>139</v>
      </c>
      <c r="P1697" t="s">
        <v>151</v>
      </c>
      <c r="Q1697" t="s">
        <v>141</v>
      </c>
      <c r="R1697" t="s">
        <v>141</v>
      </c>
      <c r="S1697" s="1">
        <v>45425</v>
      </c>
      <c r="T1697" s="1">
        <v>45508</v>
      </c>
      <c r="U1697" t="s">
        <v>129</v>
      </c>
      <c r="W1697" t="s">
        <v>129</v>
      </c>
      <c r="X1697" t="s">
        <v>129</v>
      </c>
      <c r="Y1697" t="s">
        <v>129</v>
      </c>
      <c r="Z1697" t="s">
        <v>129</v>
      </c>
      <c r="AA1697" t="s">
        <v>129</v>
      </c>
      <c r="AB1697" t="s">
        <v>129</v>
      </c>
      <c r="AC1697" t="s">
        <v>129</v>
      </c>
      <c r="AD1697">
        <v>0</v>
      </c>
      <c r="AE1697">
        <v>30</v>
      </c>
      <c r="AF1697">
        <v>30</v>
      </c>
      <c r="AG1697">
        <v>0</v>
      </c>
      <c r="AH1697">
        <v>0</v>
      </c>
      <c r="AI1697">
        <v>2</v>
      </c>
      <c r="AJ1697">
        <v>3</v>
      </c>
      <c r="AK1697">
        <v>3</v>
      </c>
      <c r="AL1697">
        <v>5</v>
      </c>
      <c r="AM1697">
        <v>2</v>
      </c>
      <c r="AN1697">
        <v>3</v>
      </c>
      <c r="AP1697" t="s">
        <v>138</v>
      </c>
      <c r="AR1697" t="s">
        <v>133</v>
      </c>
      <c r="AS1697">
        <v>2</v>
      </c>
      <c r="AT1697">
        <v>2</v>
      </c>
      <c r="AU1697">
        <f t="shared" si="686"/>
        <v>0</v>
      </c>
      <c r="AV1697">
        <f t="shared" si="687"/>
        <v>0</v>
      </c>
      <c r="AW1697">
        <f t="shared" si="688"/>
        <v>0</v>
      </c>
      <c r="AX1697" t="str">
        <f t="shared" si="689"/>
        <v/>
      </c>
      <c r="AY1697" t="str">
        <f t="shared" si="690"/>
        <v/>
      </c>
      <c r="AZ1697">
        <f t="shared" si="691"/>
        <v>2</v>
      </c>
      <c r="BA1697" t="str">
        <f t="shared" si="692"/>
        <v/>
      </c>
      <c r="BB1697">
        <f t="shared" si="693"/>
        <v>0</v>
      </c>
      <c r="BC1697">
        <f t="shared" si="694"/>
        <v>0</v>
      </c>
      <c r="BD1697">
        <f t="shared" si="695"/>
        <v>75</v>
      </c>
      <c r="BE1697">
        <f t="shared" si="696"/>
        <v>0</v>
      </c>
      <c r="BF1697">
        <f t="shared" si="697"/>
        <v>0</v>
      </c>
      <c r="BG1697">
        <f t="shared" si="698"/>
        <v>0</v>
      </c>
      <c r="BH1697">
        <f t="shared" si="699"/>
        <v>0</v>
      </c>
      <c r="BI1697" t="str">
        <f t="shared" si="700"/>
        <v/>
      </c>
      <c r="BJ1697" t="str">
        <f t="shared" si="701"/>
        <v/>
      </c>
      <c r="BK1697" t="str">
        <f t="shared" si="702"/>
        <v/>
      </c>
      <c r="BL1697" t="str">
        <f t="shared" si="703"/>
        <v/>
      </c>
      <c r="BM1697" t="str">
        <f t="shared" si="704"/>
        <v/>
      </c>
      <c r="BN1697" t="str">
        <f t="shared" si="705"/>
        <v/>
      </c>
      <c r="BO1697" t="str">
        <f t="shared" si="706"/>
        <v/>
      </c>
      <c r="BP1697">
        <f t="shared" si="707"/>
        <v>2</v>
      </c>
      <c r="BQ1697">
        <f t="shared" si="708"/>
        <v>20</v>
      </c>
      <c r="BR1697">
        <f t="shared" si="709"/>
        <v>1</v>
      </c>
      <c r="BS1697">
        <f t="shared" si="710"/>
        <v>32</v>
      </c>
      <c r="BT1697" t="str">
        <f t="shared" si="711"/>
        <v/>
      </c>
    </row>
    <row r="1698" spans="1:72">
      <c r="A1698">
        <v>202390</v>
      </c>
      <c r="B1698">
        <v>93532</v>
      </c>
      <c r="C1698" t="s">
        <v>123</v>
      </c>
      <c r="D1698">
        <v>300</v>
      </c>
      <c r="E1698" t="s">
        <v>307</v>
      </c>
      <c r="F1698">
        <v>1220</v>
      </c>
      <c r="G1698" t="s">
        <v>312</v>
      </c>
      <c r="H1698" t="s">
        <v>136</v>
      </c>
      <c r="I1698" t="s">
        <v>137</v>
      </c>
      <c r="J1698" t="s">
        <v>138</v>
      </c>
      <c r="K1698">
        <v>0</v>
      </c>
      <c r="L1698" t="s">
        <v>126</v>
      </c>
      <c r="M1698" t="s">
        <v>123</v>
      </c>
      <c r="N1698">
        <v>1</v>
      </c>
      <c r="O1698" t="s">
        <v>139</v>
      </c>
      <c r="P1698" t="s">
        <v>151</v>
      </c>
      <c r="Q1698" t="s">
        <v>141</v>
      </c>
      <c r="R1698" t="s">
        <v>141</v>
      </c>
      <c r="S1698" s="1">
        <v>45425</v>
      </c>
      <c r="T1698" s="1">
        <v>45508</v>
      </c>
      <c r="U1698" t="s">
        <v>129</v>
      </c>
      <c r="W1698" t="s">
        <v>129</v>
      </c>
      <c r="X1698" t="s">
        <v>129</v>
      </c>
      <c r="Y1698" t="s">
        <v>129</v>
      </c>
      <c r="Z1698" t="s">
        <v>129</v>
      </c>
      <c r="AA1698" t="s">
        <v>129</v>
      </c>
      <c r="AB1698" t="s">
        <v>129</v>
      </c>
      <c r="AC1698" t="s">
        <v>129</v>
      </c>
      <c r="AD1698">
        <v>0</v>
      </c>
      <c r="AE1698">
        <v>30</v>
      </c>
      <c r="AF1698">
        <v>30</v>
      </c>
      <c r="AG1698">
        <v>0</v>
      </c>
      <c r="AH1698">
        <v>0</v>
      </c>
      <c r="AI1698">
        <v>2</v>
      </c>
      <c r="AJ1698">
        <v>3</v>
      </c>
      <c r="AK1698">
        <v>3</v>
      </c>
      <c r="AL1698">
        <v>5</v>
      </c>
      <c r="AM1698">
        <v>2</v>
      </c>
      <c r="AN1698">
        <v>3</v>
      </c>
      <c r="AP1698" t="s">
        <v>138</v>
      </c>
      <c r="AR1698" t="s">
        <v>149</v>
      </c>
      <c r="AS1698">
        <v>3</v>
      </c>
      <c r="AT1698">
        <v>1</v>
      </c>
      <c r="AU1698">
        <f t="shared" si="686"/>
        <v>0</v>
      </c>
      <c r="AV1698">
        <f t="shared" si="687"/>
        <v>0</v>
      </c>
      <c r="AW1698">
        <f t="shared" si="688"/>
        <v>0</v>
      </c>
      <c r="AX1698" t="str">
        <f t="shared" si="689"/>
        <v/>
      </c>
      <c r="AY1698" t="str">
        <f t="shared" si="690"/>
        <v/>
      </c>
      <c r="AZ1698">
        <f t="shared" si="691"/>
        <v>2</v>
      </c>
      <c r="BA1698" t="str">
        <f t="shared" si="692"/>
        <v/>
      </c>
      <c r="BB1698">
        <f t="shared" si="693"/>
        <v>0</v>
      </c>
      <c r="BC1698">
        <f t="shared" si="694"/>
        <v>0</v>
      </c>
      <c r="BD1698">
        <f t="shared" si="695"/>
        <v>75</v>
      </c>
      <c r="BE1698">
        <f t="shared" si="696"/>
        <v>0</v>
      </c>
      <c r="BF1698">
        <f t="shared" si="697"/>
        <v>0</v>
      </c>
      <c r="BG1698">
        <f t="shared" si="698"/>
        <v>0</v>
      </c>
      <c r="BH1698">
        <f t="shared" si="699"/>
        <v>0</v>
      </c>
      <c r="BI1698" t="str">
        <f t="shared" si="700"/>
        <v/>
      </c>
      <c r="BJ1698" t="str">
        <f t="shared" si="701"/>
        <v/>
      </c>
      <c r="BK1698" t="str">
        <f t="shared" si="702"/>
        <v/>
      </c>
      <c r="BL1698" t="str">
        <f t="shared" si="703"/>
        <v/>
      </c>
      <c r="BM1698" t="str">
        <f t="shared" si="704"/>
        <v/>
      </c>
      <c r="BN1698" t="str">
        <f t="shared" si="705"/>
        <v/>
      </c>
      <c r="BO1698" t="str">
        <f t="shared" si="706"/>
        <v/>
      </c>
      <c r="BP1698">
        <f t="shared" si="707"/>
        <v>2</v>
      </c>
      <c r="BQ1698">
        <f t="shared" si="708"/>
        <v>20</v>
      </c>
      <c r="BR1698">
        <f t="shared" si="709"/>
        <v>1</v>
      </c>
      <c r="BS1698">
        <f t="shared" si="710"/>
        <v>32</v>
      </c>
      <c r="BT1698" t="str">
        <f t="shared" si="711"/>
        <v/>
      </c>
    </row>
    <row r="1699" spans="1:72">
      <c r="A1699">
        <v>202390</v>
      </c>
      <c r="B1699">
        <v>93747</v>
      </c>
      <c r="C1699" t="s">
        <v>123</v>
      </c>
      <c r="D1699">
        <v>300</v>
      </c>
      <c r="E1699" t="s">
        <v>307</v>
      </c>
      <c r="F1699">
        <v>1233</v>
      </c>
      <c r="G1699" t="s">
        <v>313</v>
      </c>
      <c r="H1699" t="s">
        <v>136</v>
      </c>
      <c r="I1699" t="s">
        <v>137</v>
      </c>
      <c r="J1699" t="s">
        <v>138</v>
      </c>
      <c r="K1699">
        <v>0</v>
      </c>
      <c r="L1699" t="s">
        <v>126</v>
      </c>
      <c r="M1699" t="s">
        <v>123</v>
      </c>
      <c r="N1699">
        <v>1</v>
      </c>
      <c r="O1699" t="s">
        <v>139</v>
      </c>
      <c r="P1699" t="s">
        <v>151</v>
      </c>
      <c r="Q1699" t="s">
        <v>141</v>
      </c>
      <c r="R1699" t="s">
        <v>141</v>
      </c>
      <c r="S1699" s="1">
        <v>45425</v>
      </c>
      <c r="T1699" s="1">
        <v>45508</v>
      </c>
      <c r="U1699" t="s">
        <v>129</v>
      </c>
      <c r="W1699" t="s">
        <v>129</v>
      </c>
      <c r="X1699" t="s">
        <v>129</v>
      </c>
      <c r="Y1699" t="s">
        <v>129</v>
      </c>
      <c r="Z1699" t="s">
        <v>129</v>
      </c>
      <c r="AA1699" t="s">
        <v>129</v>
      </c>
      <c r="AB1699" t="s">
        <v>129</v>
      </c>
      <c r="AC1699" t="s">
        <v>129</v>
      </c>
      <c r="AD1699">
        <v>0</v>
      </c>
      <c r="AE1699">
        <v>30</v>
      </c>
      <c r="AF1699">
        <v>30</v>
      </c>
      <c r="AG1699">
        <v>0</v>
      </c>
      <c r="AH1699">
        <v>0</v>
      </c>
      <c r="AI1699">
        <v>2</v>
      </c>
      <c r="AJ1699">
        <v>3</v>
      </c>
      <c r="AK1699">
        <v>3</v>
      </c>
      <c r="AL1699">
        <v>5</v>
      </c>
      <c r="AM1699">
        <v>2</v>
      </c>
      <c r="AN1699">
        <v>3</v>
      </c>
      <c r="AP1699" t="s">
        <v>138</v>
      </c>
      <c r="AR1699" t="s">
        <v>133</v>
      </c>
      <c r="AS1699">
        <v>2</v>
      </c>
      <c r="AT1699">
        <v>2</v>
      </c>
      <c r="AU1699">
        <f t="shared" si="686"/>
        <v>0</v>
      </c>
      <c r="AV1699">
        <f t="shared" si="687"/>
        <v>0</v>
      </c>
      <c r="AW1699">
        <f t="shared" si="688"/>
        <v>0</v>
      </c>
      <c r="AX1699" t="str">
        <f t="shared" si="689"/>
        <v/>
      </c>
      <c r="AY1699" t="str">
        <f t="shared" si="690"/>
        <v/>
      </c>
      <c r="AZ1699">
        <f t="shared" si="691"/>
        <v>2</v>
      </c>
      <c r="BA1699" t="str">
        <f t="shared" si="692"/>
        <v/>
      </c>
      <c r="BB1699">
        <f t="shared" si="693"/>
        <v>0</v>
      </c>
      <c r="BC1699">
        <f t="shared" si="694"/>
        <v>0</v>
      </c>
      <c r="BD1699">
        <f t="shared" si="695"/>
        <v>75</v>
      </c>
      <c r="BE1699">
        <f t="shared" si="696"/>
        <v>0</v>
      </c>
      <c r="BF1699">
        <f t="shared" si="697"/>
        <v>0</v>
      </c>
      <c r="BG1699">
        <f t="shared" si="698"/>
        <v>0</v>
      </c>
      <c r="BH1699">
        <f t="shared" si="699"/>
        <v>0</v>
      </c>
      <c r="BI1699" t="str">
        <f t="shared" si="700"/>
        <v/>
      </c>
      <c r="BJ1699" t="str">
        <f t="shared" si="701"/>
        <v/>
      </c>
      <c r="BK1699" t="str">
        <f t="shared" si="702"/>
        <v/>
      </c>
      <c r="BL1699" t="str">
        <f t="shared" si="703"/>
        <v/>
      </c>
      <c r="BM1699" t="str">
        <f t="shared" si="704"/>
        <v/>
      </c>
      <c r="BN1699" t="str">
        <f t="shared" si="705"/>
        <v/>
      </c>
      <c r="BO1699" t="str">
        <f t="shared" si="706"/>
        <v/>
      </c>
      <c r="BP1699">
        <f t="shared" si="707"/>
        <v>2</v>
      </c>
      <c r="BQ1699">
        <f t="shared" si="708"/>
        <v>20</v>
      </c>
      <c r="BR1699">
        <f t="shared" si="709"/>
        <v>1</v>
      </c>
      <c r="BS1699">
        <f t="shared" si="710"/>
        <v>32</v>
      </c>
      <c r="BT1699" t="str">
        <f t="shared" si="711"/>
        <v/>
      </c>
    </row>
    <row r="1700" spans="1:72">
      <c r="A1700">
        <v>202390</v>
      </c>
      <c r="B1700">
        <v>93747</v>
      </c>
      <c r="C1700" t="s">
        <v>123</v>
      </c>
      <c r="D1700">
        <v>300</v>
      </c>
      <c r="E1700" t="s">
        <v>307</v>
      </c>
      <c r="F1700">
        <v>1233</v>
      </c>
      <c r="G1700" t="s">
        <v>313</v>
      </c>
      <c r="H1700" t="s">
        <v>136</v>
      </c>
      <c r="I1700" t="s">
        <v>137</v>
      </c>
      <c r="J1700" t="s">
        <v>138</v>
      </c>
      <c r="K1700">
        <v>0</v>
      </c>
      <c r="L1700" t="s">
        <v>126</v>
      </c>
      <c r="M1700" t="s">
        <v>123</v>
      </c>
      <c r="N1700">
        <v>1</v>
      </c>
      <c r="O1700" t="s">
        <v>139</v>
      </c>
      <c r="P1700" t="s">
        <v>151</v>
      </c>
      <c r="Q1700" t="s">
        <v>141</v>
      </c>
      <c r="R1700" t="s">
        <v>141</v>
      </c>
      <c r="S1700" s="1">
        <v>45425</v>
      </c>
      <c r="T1700" s="1">
        <v>45508</v>
      </c>
      <c r="U1700" t="s">
        <v>129</v>
      </c>
      <c r="W1700" t="s">
        <v>129</v>
      </c>
      <c r="X1700" t="s">
        <v>129</v>
      </c>
      <c r="Y1700" t="s">
        <v>129</v>
      </c>
      <c r="Z1700" t="s">
        <v>129</v>
      </c>
      <c r="AA1700" t="s">
        <v>129</v>
      </c>
      <c r="AB1700" t="s">
        <v>129</v>
      </c>
      <c r="AC1700" t="s">
        <v>129</v>
      </c>
      <c r="AD1700">
        <v>0</v>
      </c>
      <c r="AE1700">
        <v>30</v>
      </c>
      <c r="AF1700">
        <v>30</v>
      </c>
      <c r="AG1700">
        <v>0</v>
      </c>
      <c r="AH1700">
        <v>0</v>
      </c>
      <c r="AI1700">
        <v>2</v>
      </c>
      <c r="AJ1700">
        <v>3</v>
      </c>
      <c r="AK1700">
        <v>3</v>
      </c>
      <c r="AL1700">
        <v>5</v>
      </c>
      <c r="AM1700">
        <v>2</v>
      </c>
      <c r="AN1700">
        <v>3</v>
      </c>
      <c r="AP1700" t="s">
        <v>138</v>
      </c>
      <c r="AR1700" t="s">
        <v>149</v>
      </c>
      <c r="AS1700">
        <v>3</v>
      </c>
      <c r="AT1700">
        <v>1</v>
      </c>
      <c r="AU1700">
        <f t="shared" si="686"/>
        <v>0</v>
      </c>
      <c r="AV1700">
        <f t="shared" si="687"/>
        <v>0</v>
      </c>
      <c r="AW1700">
        <f t="shared" si="688"/>
        <v>0</v>
      </c>
      <c r="AX1700" t="str">
        <f t="shared" si="689"/>
        <v/>
      </c>
      <c r="AY1700" t="str">
        <f t="shared" si="690"/>
        <v/>
      </c>
      <c r="AZ1700">
        <f t="shared" si="691"/>
        <v>2</v>
      </c>
      <c r="BA1700" t="str">
        <f t="shared" si="692"/>
        <v/>
      </c>
      <c r="BB1700">
        <f t="shared" si="693"/>
        <v>0</v>
      </c>
      <c r="BC1700">
        <f t="shared" si="694"/>
        <v>0</v>
      </c>
      <c r="BD1700">
        <f t="shared" si="695"/>
        <v>75</v>
      </c>
      <c r="BE1700">
        <f t="shared" si="696"/>
        <v>0</v>
      </c>
      <c r="BF1700">
        <f t="shared" si="697"/>
        <v>0</v>
      </c>
      <c r="BG1700">
        <f t="shared" si="698"/>
        <v>0</v>
      </c>
      <c r="BH1700">
        <f t="shared" si="699"/>
        <v>0</v>
      </c>
      <c r="BI1700" t="str">
        <f t="shared" si="700"/>
        <v/>
      </c>
      <c r="BJ1700" t="str">
        <f t="shared" si="701"/>
        <v/>
      </c>
      <c r="BK1700" t="str">
        <f t="shared" si="702"/>
        <v/>
      </c>
      <c r="BL1700" t="str">
        <f t="shared" si="703"/>
        <v/>
      </c>
      <c r="BM1700" t="str">
        <f t="shared" si="704"/>
        <v/>
      </c>
      <c r="BN1700" t="str">
        <f t="shared" si="705"/>
        <v/>
      </c>
      <c r="BO1700" t="str">
        <f t="shared" si="706"/>
        <v/>
      </c>
      <c r="BP1700">
        <f t="shared" si="707"/>
        <v>2</v>
      </c>
      <c r="BQ1700">
        <f t="shared" si="708"/>
        <v>20</v>
      </c>
      <c r="BR1700">
        <f t="shared" si="709"/>
        <v>1</v>
      </c>
      <c r="BS1700">
        <f t="shared" si="710"/>
        <v>32</v>
      </c>
      <c r="BT1700" t="str">
        <f t="shared" si="711"/>
        <v/>
      </c>
    </row>
    <row r="1701" spans="1:72">
      <c r="A1701">
        <v>202390</v>
      </c>
      <c r="B1701">
        <v>93748</v>
      </c>
      <c r="C1701" t="s">
        <v>150</v>
      </c>
      <c r="D1701">
        <v>300</v>
      </c>
      <c r="E1701" t="s">
        <v>307</v>
      </c>
      <c r="F1701">
        <v>1233</v>
      </c>
      <c r="G1701" t="s">
        <v>313</v>
      </c>
      <c r="H1701" t="s">
        <v>228</v>
      </c>
      <c r="I1701" t="s">
        <v>137</v>
      </c>
      <c r="J1701" t="s">
        <v>138</v>
      </c>
      <c r="K1701">
        <v>0</v>
      </c>
      <c r="L1701" t="s">
        <v>126</v>
      </c>
      <c r="M1701" t="s">
        <v>123</v>
      </c>
      <c r="N1701">
        <v>1</v>
      </c>
      <c r="O1701" t="s">
        <v>139</v>
      </c>
      <c r="P1701" t="s">
        <v>151</v>
      </c>
      <c r="Q1701" t="s">
        <v>141</v>
      </c>
      <c r="R1701" t="s">
        <v>141</v>
      </c>
      <c r="S1701" s="1">
        <v>45425</v>
      </c>
      <c r="T1701" s="1">
        <v>45508</v>
      </c>
      <c r="U1701" t="s">
        <v>129</v>
      </c>
      <c r="W1701" t="s">
        <v>129</v>
      </c>
      <c r="X1701" t="s">
        <v>129</v>
      </c>
      <c r="Y1701" t="s">
        <v>129</v>
      </c>
      <c r="Z1701" t="s">
        <v>129</v>
      </c>
      <c r="AA1701" t="s">
        <v>129</v>
      </c>
      <c r="AB1701" t="s">
        <v>129</v>
      </c>
      <c r="AC1701" t="s">
        <v>129</v>
      </c>
      <c r="AD1701">
        <v>0</v>
      </c>
      <c r="AE1701">
        <v>20</v>
      </c>
      <c r="AF1701">
        <v>30</v>
      </c>
      <c r="AG1701">
        <v>0</v>
      </c>
      <c r="AH1701">
        <v>0</v>
      </c>
      <c r="AI1701">
        <v>2</v>
      </c>
      <c r="AJ1701">
        <v>3</v>
      </c>
      <c r="AK1701">
        <v>3</v>
      </c>
      <c r="AL1701">
        <v>5</v>
      </c>
      <c r="AM1701">
        <v>2</v>
      </c>
      <c r="AN1701">
        <v>3</v>
      </c>
      <c r="AP1701" t="s">
        <v>138</v>
      </c>
      <c r="AR1701" t="s">
        <v>149</v>
      </c>
      <c r="AS1701">
        <v>0</v>
      </c>
      <c r="AT1701">
        <v>1</v>
      </c>
      <c r="AU1701">
        <f t="shared" si="686"/>
        <v>0</v>
      </c>
      <c r="AV1701">
        <f t="shared" si="687"/>
        <v>0</v>
      </c>
      <c r="AW1701">
        <f t="shared" si="688"/>
        <v>0</v>
      </c>
      <c r="AX1701" t="str">
        <f t="shared" si="689"/>
        <v/>
      </c>
      <c r="AY1701" t="str">
        <f t="shared" si="690"/>
        <v/>
      </c>
      <c r="AZ1701">
        <f t="shared" si="691"/>
        <v>2</v>
      </c>
      <c r="BA1701" t="str">
        <f t="shared" si="692"/>
        <v/>
      </c>
      <c r="BB1701">
        <f t="shared" si="693"/>
        <v>0</v>
      </c>
      <c r="BC1701">
        <f t="shared" si="694"/>
        <v>0</v>
      </c>
      <c r="BD1701">
        <f t="shared" si="695"/>
        <v>75</v>
      </c>
      <c r="BE1701">
        <f t="shared" si="696"/>
        <v>0</v>
      </c>
      <c r="BF1701">
        <f t="shared" si="697"/>
        <v>0</v>
      </c>
      <c r="BG1701">
        <f t="shared" si="698"/>
        <v>0</v>
      </c>
      <c r="BH1701">
        <f t="shared" si="699"/>
        <v>0</v>
      </c>
      <c r="BI1701" t="str">
        <f t="shared" si="700"/>
        <v/>
      </c>
      <c r="BJ1701" t="str">
        <f t="shared" si="701"/>
        <v/>
      </c>
      <c r="BK1701" t="str">
        <f t="shared" si="702"/>
        <v/>
      </c>
      <c r="BL1701" t="str">
        <f t="shared" si="703"/>
        <v/>
      </c>
      <c r="BM1701" t="str">
        <f t="shared" si="704"/>
        <v/>
      </c>
      <c r="BN1701" t="str">
        <f t="shared" si="705"/>
        <v/>
      </c>
      <c r="BO1701" t="str">
        <f t="shared" si="706"/>
        <v/>
      </c>
      <c r="BP1701">
        <f t="shared" si="707"/>
        <v>2</v>
      </c>
      <c r="BQ1701">
        <f t="shared" si="708"/>
        <v>20</v>
      </c>
      <c r="BR1701">
        <f t="shared" si="709"/>
        <v>1</v>
      </c>
      <c r="BS1701">
        <f t="shared" si="710"/>
        <v>32</v>
      </c>
      <c r="BT1701" t="str">
        <f t="shared" si="711"/>
        <v/>
      </c>
    </row>
    <row r="1702" spans="1:72">
      <c r="A1702">
        <v>202390</v>
      </c>
      <c r="B1702">
        <v>93748</v>
      </c>
      <c r="C1702" t="s">
        <v>150</v>
      </c>
      <c r="D1702">
        <v>300</v>
      </c>
      <c r="E1702" t="s">
        <v>307</v>
      </c>
      <c r="F1702">
        <v>1233</v>
      </c>
      <c r="G1702" t="s">
        <v>313</v>
      </c>
      <c r="H1702" t="s">
        <v>228</v>
      </c>
      <c r="I1702" t="s">
        <v>137</v>
      </c>
      <c r="J1702" t="s">
        <v>138</v>
      </c>
      <c r="K1702">
        <v>0</v>
      </c>
      <c r="L1702" t="s">
        <v>126</v>
      </c>
      <c r="M1702" t="s">
        <v>123</v>
      </c>
      <c r="N1702">
        <v>1</v>
      </c>
      <c r="O1702" t="s">
        <v>139</v>
      </c>
      <c r="P1702" t="s">
        <v>151</v>
      </c>
      <c r="Q1702" t="s">
        <v>141</v>
      </c>
      <c r="R1702" t="s">
        <v>141</v>
      </c>
      <c r="S1702" s="1">
        <v>45425</v>
      </c>
      <c r="T1702" s="1">
        <v>45508</v>
      </c>
      <c r="U1702" t="s">
        <v>129</v>
      </c>
      <c r="W1702" t="s">
        <v>129</v>
      </c>
      <c r="X1702" t="s">
        <v>129</v>
      </c>
      <c r="Y1702" t="s">
        <v>129</v>
      </c>
      <c r="Z1702" t="s">
        <v>129</v>
      </c>
      <c r="AA1702" t="s">
        <v>129</v>
      </c>
      <c r="AB1702" t="s">
        <v>129</v>
      </c>
      <c r="AC1702" t="s">
        <v>129</v>
      </c>
      <c r="AD1702">
        <v>0</v>
      </c>
      <c r="AE1702">
        <v>20</v>
      </c>
      <c r="AF1702">
        <v>30</v>
      </c>
      <c r="AG1702">
        <v>0</v>
      </c>
      <c r="AH1702">
        <v>0</v>
      </c>
      <c r="AI1702">
        <v>2</v>
      </c>
      <c r="AJ1702">
        <v>3</v>
      </c>
      <c r="AK1702">
        <v>3</v>
      </c>
      <c r="AL1702">
        <v>5</v>
      </c>
      <c r="AM1702">
        <v>2</v>
      </c>
      <c r="AN1702">
        <v>3</v>
      </c>
      <c r="AP1702" t="s">
        <v>138</v>
      </c>
      <c r="AR1702" t="s">
        <v>133</v>
      </c>
      <c r="AS1702">
        <v>3</v>
      </c>
      <c r="AT1702">
        <v>2</v>
      </c>
      <c r="AU1702">
        <f t="shared" si="686"/>
        <v>0</v>
      </c>
      <c r="AV1702">
        <f t="shared" si="687"/>
        <v>0</v>
      </c>
      <c r="AW1702">
        <f t="shared" si="688"/>
        <v>0</v>
      </c>
      <c r="AX1702" t="str">
        <f t="shared" si="689"/>
        <v/>
      </c>
      <c r="AY1702" t="str">
        <f t="shared" si="690"/>
        <v/>
      </c>
      <c r="AZ1702">
        <f t="shared" si="691"/>
        <v>2</v>
      </c>
      <c r="BA1702" t="str">
        <f t="shared" si="692"/>
        <v/>
      </c>
      <c r="BB1702">
        <f t="shared" si="693"/>
        <v>0</v>
      </c>
      <c r="BC1702">
        <f t="shared" si="694"/>
        <v>0</v>
      </c>
      <c r="BD1702">
        <f t="shared" si="695"/>
        <v>75</v>
      </c>
      <c r="BE1702">
        <f t="shared" si="696"/>
        <v>0</v>
      </c>
      <c r="BF1702">
        <f t="shared" si="697"/>
        <v>0</v>
      </c>
      <c r="BG1702">
        <f t="shared" si="698"/>
        <v>0</v>
      </c>
      <c r="BH1702">
        <f t="shared" si="699"/>
        <v>0</v>
      </c>
      <c r="BI1702" t="str">
        <f t="shared" si="700"/>
        <v/>
      </c>
      <c r="BJ1702" t="str">
        <f t="shared" si="701"/>
        <v/>
      </c>
      <c r="BK1702" t="str">
        <f t="shared" si="702"/>
        <v/>
      </c>
      <c r="BL1702" t="str">
        <f t="shared" si="703"/>
        <v/>
      </c>
      <c r="BM1702" t="str">
        <f t="shared" si="704"/>
        <v/>
      </c>
      <c r="BN1702" t="str">
        <f t="shared" si="705"/>
        <v/>
      </c>
      <c r="BO1702" t="str">
        <f t="shared" si="706"/>
        <v/>
      </c>
      <c r="BP1702">
        <f t="shared" si="707"/>
        <v>2</v>
      </c>
      <c r="BQ1702">
        <f t="shared" si="708"/>
        <v>20</v>
      </c>
      <c r="BR1702">
        <f t="shared" si="709"/>
        <v>1</v>
      </c>
      <c r="BS1702">
        <f t="shared" si="710"/>
        <v>32</v>
      </c>
      <c r="BT1702" t="str">
        <f t="shared" si="711"/>
        <v/>
      </c>
    </row>
    <row r="1703" spans="1:72">
      <c r="A1703">
        <v>202390</v>
      </c>
      <c r="B1703">
        <v>93348</v>
      </c>
      <c r="C1703" t="s">
        <v>123</v>
      </c>
      <c r="D1703">
        <v>300</v>
      </c>
      <c r="E1703" t="s">
        <v>307</v>
      </c>
      <c r="F1703">
        <v>2105</v>
      </c>
      <c r="G1703" t="s">
        <v>618</v>
      </c>
      <c r="H1703" t="s">
        <v>136</v>
      </c>
      <c r="I1703" t="s">
        <v>137</v>
      </c>
      <c r="J1703" t="s">
        <v>138</v>
      </c>
      <c r="K1703">
        <v>0</v>
      </c>
      <c r="L1703" t="s">
        <v>126</v>
      </c>
      <c r="M1703" t="s">
        <v>123</v>
      </c>
      <c r="N1703">
        <v>1</v>
      </c>
      <c r="O1703" t="s">
        <v>139</v>
      </c>
      <c r="P1703" t="s">
        <v>151</v>
      </c>
      <c r="Q1703" t="s">
        <v>141</v>
      </c>
      <c r="R1703" t="s">
        <v>141</v>
      </c>
      <c r="S1703" s="1">
        <v>45425</v>
      </c>
      <c r="T1703" s="1">
        <v>45508</v>
      </c>
      <c r="U1703" t="s">
        <v>129</v>
      </c>
      <c r="W1703" t="s">
        <v>129</v>
      </c>
      <c r="X1703" t="s">
        <v>129</v>
      </c>
      <c r="Y1703" t="s">
        <v>129</v>
      </c>
      <c r="Z1703" t="s">
        <v>129</v>
      </c>
      <c r="AA1703" t="s">
        <v>129</v>
      </c>
      <c r="AB1703" t="s">
        <v>129</v>
      </c>
      <c r="AC1703" t="s">
        <v>129</v>
      </c>
      <c r="AD1703">
        <v>0</v>
      </c>
      <c r="AE1703">
        <v>30</v>
      </c>
      <c r="AF1703">
        <v>30</v>
      </c>
      <c r="AG1703">
        <v>0</v>
      </c>
      <c r="AH1703">
        <v>0</v>
      </c>
      <c r="AI1703">
        <v>2</v>
      </c>
      <c r="AJ1703">
        <v>3</v>
      </c>
      <c r="AK1703">
        <v>3</v>
      </c>
      <c r="AL1703">
        <v>7</v>
      </c>
      <c r="AM1703">
        <v>1</v>
      </c>
      <c r="AN1703">
        <v>6</v>
      </c>
      <c r="AP1703" t="s">
        <v>138</v>
      </c>
      <c r="AR1703" t="s">
        <v>133</v>
      </c>
      <c r="AS1703">
        <v>4.5</v>
      </c>
      <c r="AT1703">
        <v>2</v>
      </c>
      <c r="AU1703">
        <f t="shared" si="686"/>
        <v>0</v>
      </c>
      <c r="AV1703">
        <f t="shared" si="687"/>
        <v>0</v>
      </c>
      <c r="AW1703">
        <f t="shared" si="688"/>
        <v>0</v>
      </c>
      <c r="AX1703" t="str">
        <f t="shared" si="689"/>
        <v/>
      </c>
      <c r="AY1703" t="str">
        <f t="shared" si="690"/>
        <v/>
      </c>
      <c r="AZ1703">
        <f t="shared" si="691"/>
        <v>2</v>
      </c>
      <c r="BA1703" t="str">
        <f t="shared" si="692"/>
        <v/>
      </c>
      <c r="BB1703">
        <f t="shared" si="693"/>
        <v>0</v>
      </c>
      <c r="BC1703">
        <f t="shared" si="694"/>
        <v>0</v>
      </c>
      <c r="BD1703">
        <f t="shared" si="695"/>
        <v>105</v>
      </c>
      <c r="BE1703">
        <f t="shared" si="696"/>
        <v>0</v>
      </c>
      <c r="BF1703">
        <f t="shared" si="697"/>
        <v>0</v>
      </c>
      <c r="BG1703">
        <f t="shared" si="698"/>
        <v>0</v>
      </c>
      <c r="BH1703">
        <f t="shared" si="699"/>
        <v>0</v>
      </c>
      <c r="BI1703" t="str">
        <f t="shared" si="700"/>
        <v/>
      </c>
      <c r="BJ1703" t="str">
        <f t="shared" si="701"/>
        <v/>
      </c>
      <c r="BK1703" t="str">
        <f t="shared" si="702"/>
        <v/>
      </c>
      <c r="BL1703" t="str">
        <f t="shared" si="703"/>
        <v/>
      </c>
      <c r="BM1703" t="str">
        <f t="shared" si="704"/>
        <v/>
      </c>
      <c r="BN1703" t="str">
        <f t="shared" si="705"/>
        <v/>
      </c>
      <c r="BO1703" t="str">
        <f t="shared" si="706"/>
        <v/>
      </c>
      <c r="BP1703">
        <f t="shared" si="707"/>
        <v>2</v>
      </c>
      <c r="BQ1703">
        <f t="shared" si="708"/>
        <v>20</v>
      </c>
      <c r="BR1703">
        <f t="shared" si="709"/>
        <v>1</v>
      </c>
      <c r="BS1703">
        <f t="shared" si="710"/>
        <v>32</v>
      </c>
      <c r="BT1703" t="str">
        <f t="shared" si="711"/>
        <v/>
      </c>
    </row>
    <row r="1704" spans="1:72">
      <c r="A1704">
        <v>202390</v>
      </c>
      <c r="B1704">
        <v>93348</v>
      </c>
      <c r="C1704" t="s">
        <v>123</v>
      </c>
      <c r="D1704">
        <v>300</v>
      </c>
      <c r="E1704" t="s">
        <v>307</v>
      </c>
      <c r="F1704">
        <v>2105</v>
      </c>
      <c r="G1704" t="s">
        <v>618</v>
      </c>
      <c r="H1704" t="s">
        <v>136</v>
      </c>
      <c r="I1704" t="s">
        <v>137</v>
      </c>
      <c r="J1704" t="s">
        <v>138</v>
      </c>
      <c r="K1704">
        <v>0</v>
      </c>
      <c r="L1704" t="s">
        <v>126</v>
      </c>
      <c r="M1704" t="s">
        <v>123</v>
      </c>
      <c r="N1704">
        <v>1</v>
      </c>
      <c r="O1704" t="s">
        <v>139</v>
      </c>
      <c r="P1704" t="s">
        <v>151</v>
      </c>
      <c r="Q1704" t="s">
        <v>141</v>
      </c>
      <c r="R1704" t="s">
        <v>141</v>
      </c>
      <c r="S1704" s="1">
        <v>45425</v>
      </c>
      <c r="T1704" s="1">
        <v>45508</v>
      </c>
      <c r="U1704" t="s">
        <v>129</v>
      </c>
      <c r="W1704" t="s">
        <v>129</v>
      </c>
      <c r="X1704" t="s">
        <v>129</v>
      </c>
      <c r="Y1704" t="s">
        <v>129</v>
      </c>
      <c r="Z1704" t="s">
        <v>129</v>
      </c>
      <c r="AA1704" t="s">
        <v>129</v>
      </c>
      <c r="AB1704" t="s">
        <v>129</v>
      </c>
      <c r="AC1704" t="s">
        <v>129</v>
      </c>
      <c r="AD1704">
        <v>0</v>
      </c>
      <c r="AE1704">
        <v>30</v>
      </c>
      <c r="AF1704">
        <v>30</v>
      </c>
      <c r="AG1704">
        <v>0</v>
      </c>
      <c r="AH1704">
        <v>0</v>
      </c>
      <c r="AI1704">
        <v>2</v>
      </c>
      <c r="AJ1704">
        <v>3</v>
      </c>
      <c r="AK1704">
        <v>3</v>
      </c>
      <c r="AL1704">
        <v>7</v>
      </c>
      <c r="AM1704">
        <v>1</v>
      </c>
      <c r="AN1704">
        <v>6</v>
      </c>
      <c r="AP1704" t="s">
        <v>138</v>
      </c>
      <c r="AR1704" t="s">
        <v>149</v>
      </c>
      <c r="AS1704">
        <v>0</v>
      </c>
      <c r="AT1704">
        <v>1</v>
      </c>
      <c r="AU1704">
        <f t="shared" si="686"/>
        <v>0</v>
      </c>
      <c r="AV1704">
        <f t="shared" si="687"/>
        <v>0</v>
      </c>
      <c r="AW1704">
        <f t="shared" si="688"/>
        <v>0</v>
      </c>
      <c r="AX1704" t="str">
        <f t="shared" si="689"/>
        <v/>
      </c>
      <c r="AY1704" t="str">
        <f t="shared" si="690"/>
        <v/>
      </c>
      <c r="AZ1704">
        <f t="shared" si="691"/>
        <v>2</v>
      </c>
      <c r="BA1704" t="str">
        <f t="shared" si="692"/>
        <v/>
      </c>
      <c r="BB1704">
        <f t="shared" si="693"/>
        <v>0</v>
      </c>
      <c r="BC1704">
        <f t="shared" si="694"/>
        <v>0</v>
      </c>
      <c r="BD1704">
        <f t="shared" si="695"/>
        <v>105</v>
      </c>
      <c r="BE1704">
        <f t="shared" si="696"/>
        <v>0</v>
      </c>
      <c r="BF1704">
        <f t="shared" si="697"/>
        <v>0</v>
      </c>
      <c r="BG1704">
        <f t="shared" si="698"/>
        <v>0</v>
      </c>
      <c r="BH1704">
        <f t="shared" si="699"/>
        <v>0</v>
      </c>
      <c r="BI1704" t="str">
        <f t="shared" si="700"/>
        <v/>
      </c>
      <c r="BJ1704" t="str">
        <f t="shared" si="701"/>
        <v/>
      </c>
      <c r="BK1704" t="str">
        <f t="shared" si="702"/>
        <v/>
      </c>
      <c r="BL1704" t="str">
        <f t="shared" si="703"/>
        <v/>
      </c>
      <c r="BM1704" t="str">
        <f t="shared" si="704"/>
        <v/>
      </c>
      <c r="BN1704" t="str">
        <f t="shared" si="705"/>
        <v/>
      </c>
      <c r="BO1704" t="str">
        <f t="shared" si="706"/>
        <v/>
      </c>
      <c r="BP1704">
        <f t="shared" si="707"/>
        <v>2</v>
      </c>
      <c r="BQ1704">
        <f t="shared" si="708"/>
        <v>20</v>
      </c>
      <c r="BR1704">
        <f t="shared" si="709"/>
        <v>1</v>
      </c>
      <c r="BS1704">
        <f t="shared" si="710"/>
        <v>32</v>
      </c>
      <c r="BT1704" t="str">
        <f t="shared" si="711"/>
        <v/>
      </c>
    </row>
    <row r="1705" spans="1:72">
      <c r="A1705">
        <v>202390</v>
      </c>
      <c r="B1705">
        <v>93533</v>
      </c>
      <c r="C1705" t="s">
        <v>123</v>
      </c>
      <c r="D1705">
        <v>300</v>
      </c>
      <c r="E1705" t="s">
        <v>307</v>
      </c>
      <c r="F1705">
        <v>2115</v>
      </c>
      <c r="G1705" t="s">
        <v>619</v>
      </c>
      <c r="H1705" t="s">
        <v>136</v>
      </c>
      <c r="I1705" t="s">
        <v>137</v>
      </c>
      <c r="J1705" t="s">
        <v>138</v>
      </c>
      <c r="K1705">
        <v>0</v>
      </c>
      <c r="L1705" t="s">
        <v>126</v>
      </c>
      <c r="M1705" t="s">
        <v>123</v>
      </c>
      <c r="N1705">
        <v>1</v>
      </c>
      <c r="O1705" t="s">
        <v>139</v>
      </c>
      <c r="P1705" t="s">
        <v>151</v>
      </c>
      <c r="Q1705" t="s">
        <v>141</v>
      </c>
      <c r="R1705" t="s">
        <v>141</v>
      </c>
      <c r="S1705" s="1">
        <v>45425</v>
      </c>
      <c r="T1705" s="1">
        <v>45508</v>
      </c>
      <c r="U1705" t="s">
        <v>129</v>
      </c>
      <c r="W1705" t="s">
        <v>129</v>
      </c>
      <c r="X1705" t="s">
        <v>129</v>
      </c>
      <c r="Y1705" t="s">
        <v>129</v>
      </c>
      <c r="Z1705" t="s">
        <v>129</v>
      </c>
      <c r="AA1705" t="s">
        <v>129</v>
      </c>
      <c r="AB1705" t="s">
        <v>129</v>
      </c>
      <c r="AC1705" t="s">
        <v>129</v>
      </c>
      <c r="AD1705">
        <v>0</v>
      </c>
      <c r="AE1705">
        <v>30</v>
      </c>
      <c r="AF1705">
        <v>30</v>
      </c>
      <c r="AG1705">
        <v>0</v>
      </c>
      <c r="AH1705">
        <v>0</v>
      </c>
      <c r="AI1705">
        <v>2</v>
      </c>
      <c r="AJ1705">
        <v>3</v>
      </c>
      <c r="AK1705">
        <v>3</v>
      </c>
      <c r="AL1705">
        <v>7</v>
      </c>
      <c r="AM1705">
        <v>1</v>
      </c>
      <c r="AN1705">
        <v>6</v>
      </c>
      <c r="AP1705" t="s">
        <v>138</v>
      </c>
      <c r="AR1705" t="s">
        <v>133</v>
      </c>
      <c r="AS1705">
        <v>1.25</v>
      </c>
      <c r="AT1705">
        <v>1</v>
      </c>
      <c r="AU1705">
        <f t="shared" si="686"/>
        <v>0</v>
      </c>
      <c r="AV1705">
        <f t="shared" si="687"/>
        <v>0</v>
      </c>
      <c r="AW1705">
        <f t="shared" si="688"/>
        <v>0</v>
      </c>
      <c r="AX1705" t="str">
        <f t="shared" si="689"/>
        <v/>
      </c>
      <c r="AY1705" t="str">
        <f t="shared" si="690"/>
        <v/>
      </c>
      <c r="AZ1705">
        <f t="shared" si="691"/>
        <v>2</v>
      </c>
      <c r="BA1705" t="str">
        <f t="shared" si="692"/>
        <v/>
      </c>
      <c r="BB1705">
        <f t="shared" si="693"/>
        <v>0</v>
      </c>
      <c r="BC1705">
        <f t="shared" si="694"/>
        <v>0</v>
      </c>
      <c r="BD1705">
        <f t="shared" si="695"/>
        <v>105</v>
      </c>
      <c r="BE1705">
        <f t="shared" si="696"/>
        <v>0</v>
      </c>
      <c r="BF1705">
        <f t="shared" si="697"/>
        <v>0</v>
      </c>
      <c r="BG1705">
        <f t="shared" si="698"/>
        <v>0</v>
      </c>
      <c r="BH1705">
        <f t="shared" si="699"/>
        <v>0</v>
      </c>
      <c r="BI1705" t="str">
        <f t="shared" si="700"/>
        <v/>
      </c>
      <c r="BJ1705" t="str">
        <f t="shared" si="701"/>
        <v/>
      </c>
      <c r="BK1705" t="str">
        <f t="shared" si="702"/>
        <v/>
      </c>
      <c r="BL1705" t="str">
        <f t="shared" si="703"/>
        <v/>
      </c>
      <c r="BM1705" t="str">
        <f t="shared" si="704"/>
        <v/>
      </c>
      <c r="BN1705" t="str">
        <f t="shared" si="705"/>
        <v/>
      </c>
      <c r="BO1705" t="str">
        <f t="shared" si="706"/>
        <v/>
      </c>
      <c r="BP1705">
        <f t="shared" si="707"/>
        <v>2</v>
      </c>
      <c r="BQ1705">
        <f t="shared" si="708"/>
        <v>20</v>
      </c>
      <c r="BR1705">
        <f t="shared" si="709"/>
        <v>1</v>
      </c>
      <c r="BS1705">
        <f t="shared" si="710"/>
        <v>32</v>
      </c>
      <c r="BT1705" t="str">
        <f t="shared" si="711"/>
        <v/>
      </c>
    </row>
    <row r="1706" spans="1:72">
      <c r="A1706">
        <v>202390</v>
      </c>
      <c r="B1706">
        <v>93533</v>
      </c>
      <c r="C1706" t="s">
        <v>123</v>
      </c>
      <c r="D1706">
        <v>300</v>
      </c>
      <c r="E1706" t="s">
        <v>307</v>
      </c>
      <c r="F1706">
        <v>2115</v>
      </c>
      <c r="G1706" t="s">
        <v>619</v>
      </c>
      <c r="H1706" t="s">
        <v>136</v>
      </c>
      <c r="I1706" t="s">
        <v>137</v>
      </c>
      <c r="J1706" t="s">
        <v>138</v>
      </c>
      <c r="K1706">
        <v>0</v>
      </c>
      <c r="L1706" t="s">
        <v>126</v>
      </c>
      <c r="M1706" t="s">
        <v>123</v>
      </c>
      <c r="N1706">
        <v>1</v>
      </c>
      <c r="O1706" t="s">
        <v>139</v>
      </c>
      <c r="P1706" t="s">
        <v>151</v>
      </c>
      <c r="Q1706" t="s">
        <v>141</v>
      </c>
      <c r="R1706" t="s">
        <v>141</v>
      </c>
      <c r="S1706" s="1">
        <v>45425</v>
      </c>
      <c r="T1706" s="1">
        <v>45508</v>
      </c>
      <c r="U1706" t="s">
        <v>129</v>
      </c>
      <c r="W1706" t="s">
        <v>129</v>
      </c>
      <c r="X1706" t="s">
        <v>129</v>
      </c>
      <c r="Y1706" t="s">
        <v>129</v>
      </c>
      <c r="Z1706" t="s">
        <v>129</v>
      </c>
      <c r="AA1706" t="s">
        <v>129</v>
      </c>
      <c r="AB1706" t="s">
        <v>129</v>
      </c>
      <c r="AC1706" t="s">
        <v>129</v>
      </c>
      <c r="AD1706">
        <v>0</v>
      </c>
      <c r="AE1706">
        <v>30</v>
      </c>
      <c r="AF1706">
        <v>30</v>
      </c>
      <c r="AG1706">
        <v>0</v>
      </c>
      <c r="AH1706">
        <v>0</v>
      </c>
      <c r="AI1706">
        <v>2</v>
      </c>
      <c r="AJ1706">
        <v>3</v>
      </c>
      <c r="AK1706">
        <v>3</v>
      </c>
      <c r="AL1706">
        <v>7</v>
      </c>
      <c r="AM1706">
        <v>1</v>
      </c>
      <c r="AN1706">
        <v>6</v>
      </c>
      <c r="AP1706" t="s">
        <v>138</v>
      </c>
      <c r="AR1706" t="s">
        <v>149</v>
      </c>
      <c r="AS1706">
        <v>7.5</v>
      </c>
      <c r="AT1706">
        <v>2</v>
      </c>
      <c r="AU1706">
        <f t="shared" si="686"/>
        <v>0</v>
      </c>
      <c r="AV1706">
        <f t="shared" si="687"/>
        <v>0</v>
      </c>
      <c r="AW1706">
        <f t="shared" si="688"/>
        <v>0</v>
      </c>
      <c r="AX1706" t="str">
        <f t="shared" si="689"/>
        <v/>
      </c>
      <c r="AY1706" t="str">
        <f t="shared" si="690"/>
        <v/>
      </c>
      <c r="AZ1706">
        <f t="shared" si="691"/>
        <v>2</v>
      </c>
      <c r="BA1706" t="str">
        <f t="shared" si="692"/>
        <v/>
      </c>
      <c r="BB1706">
        <f t="shared" si="693"/>
        <v>0</v>
      </c>
      <c r="BC1706">
        <f t="shared" si="694"/>
        <v>0</v>
      </c>
      <c r="BD1706">
        <f t="shared" si="695"/>
        <v>105</v>
      </c>
      <c r="BE1706">
        <f t="shared" si="696"/>
        <v>0</v>
      </c>
      <c r="BF1706">
        <f t="shared" si="697"/>
        <v>0</v>
      </c>
      <c r="BG1706">
        <f t="shared" si="698"/>
        <v>0</v>
      </c>
      <c r="BH1706">
        <f t="shared" si="699"/>
        <v>0</v>
      </c>
      <c r="BI1706" t="str">
        <f t="shared" si="700"/>
        <v/>
      </c>
      <c r="BJ1706" t="str">
        <f t="shared" si="701"/>
        <v/>
      </c>
      <c r="BK1706" t="str">
        <f t="shared" si="702"/>
        <v/>
      </c>
      <c r="BL1706" t="str">
        <f t="shared" si="703"/>
        <v/>
      </c>
      <c r="BM1706" t="str">
        <f t="shared" si="704"/>
        <v/>
      </c>
      <c r="BN1706" t="str">
        <f t="shared" si="705"/>
        <v/>
      </c>
      <c r="BO1706" t="str">
        <f t="shared" si="706"/>
        <v/>
      </c>
      <c r="BP1706">
        <f t="shared" si="707"/>
        <v>2</v>
      </c>
      <c r="BQ1706">
        <f t="shared" si="708"/>
        <v>20</v>
      </c>
      <c r="BR1706">
        <f t="shared" si="709"/>
        <v>1</v>
      </c>
      <c r="BS1706">
        <f t="shared" si="710"/>
        <v>32</v>
      </c>
      <c r="BT1706" t="str">
        <f t="shared" si="711"/>
        <v/>
      </c>
    </row>
    <row r="1707" spans="1:72">
      <c r="A1707">
        <v>202390</v>
      </c>
      <c r="B1707">
        <v>93610</v>
      </c>
      <c r="C1707" t="s">
        <v>123</v>
      </c>
      <c r="D1707">
        <v>300</v>
      </c>
      <c r="E1707" t="s">
        <v>307</v>
      </c>
      <c r="F1707">
        <v>2220</v>
      </c>
      <c r="G1707" t="s">
        <v>568</v>
      </c>
      <c r="H1707" t="s">
        <v>136</v>
      </c>
      <c r="I1707" t="s">
        <v>137</v>
      </c>
      <c r="J1707" t="s">
        <v>138</v>
      </c>
      <c r="K1707">
        <v>0</v>
      </c>
      <c r="L1707" t="s">
        <v>126</v>
      </c>
      <c r="M1707" t="s">
        <v>123</v>
      </c>
      <c r="N1707">
        <v>1</v>
      </c>
      <c r="O1707" t="s">
        <v>139</v>
      </c>
      <c r="P1707" t="s">
        <v>151</v>
      </c>
      <c r="Q1707" t="s">
        <v>141</v>
      </c>
      <c r="R1707" t="s">
        <v>141</v>
      </c>
      <c r="S1707" s="1">
        <v>45425</v>
      </c>
      <c r="T1707" s="1">
        <v>45508</v>
      </c>
      <c r="U1707" t="s">
        <v>129</v>
      </c>
      <c r="W1707" t="s">
        <v>129</v>
      </c>
      <c r="X1707" t="s">
        <v>129</v>
      </c>
      <c r="Y1707" t="s">
        <v>129</v>
      </c>
      <c r="Z1707" t="s">
        <v>129</v>
      </c>
      <c r="AA1707" t="s">
        <v>129</v>
      </c>
      <c r="AB1707" t="s">
        <v>129</v>
      </c>
      <c r="AC1707" t="s">
        <v>129</v>
      </c>
      <c r="AD1707">
        <v>0</v>
      </c>
      <c r="AE1707">
        <v>30</v>
      </c>
      <c r="AF1707">
        <v>30</v>
      </c>
      <c r="AG1707">
        <v>0</v>
      </c>
      <c r="AH1707">
        <v>0</v>
      </c>
      <c r="AI1707">
        <v>2</v>
      </c>
      <c r="AJ1707">
        <v>3</v>
      </c>
      <c r="AK1707">
        <v>3</v>
      </c>
      <c r="AL1707">
        <v>7</v>
      </c>
      <c r="AM1707">
        <v>1</v>
      </c>
      <c r="AN1707">
        <v>6</v>
      </c>
      <c r="AP1707" t="s">
        <v>138</v>
      </c>
      <c r="AR1707" t="s">
        <v>149</v>
      </c>
      <c r="AS1707">
        <v>7.5</v>
      </c>
      <c r="AT1707">
        <v>2</v>
      </c>
      <c r="AU1707">
        <f t="shared" si="686"/>
        <v>0</v>
      </c>
      <c r="AV1707">
        <f t="shared" si="687"/>
        <v>0</v>
      </c>
      <c r="AW1707">
        <f t="shared" si="688"/>
        <v>0</v>
      </c>
      <c r="AX1707" t="str">
        <f t="shared" si="689"/>
        <v/>
      </c>
      <c r="AY1707" t="str">
        <f t="shared" si="690"/>
        <v/>
      </c>
      <c r="AZ1707">
        <f t="shared" si="691"/>
        <v>2</v>
      </c>
      <c r="BA1707" t="str">
        <f t="shared" si="692"/>
        <v/>
      </c>
      <c r="BB1707">
        <f t="shared" si="693"/>
        <v>0</v>
      </c>
      <c r="BC1707">
        <f t="shared" si="694"/>
        <v>0</v>
      </c>
      <c r="BD1707">
        <f t="shared" si="695"/>
        <v>105</v>
      </c>
      <c r="BE1707">
        <f t="shared" si="696"/>
        <v>0</v>
      </c>
      <c r="BF1707">
        <f t="shared" si="697"/>
        <v>0</v>
      </c>
      <c r="BG1707">
        <f t="shared" si="698"/>
        <v>0</v>
      </c>
      <c r="BH1707">
        <f t="shared" si="699"/>
        <v>0</v>
      </c>
      <c r="BI1707" t="str">
        <f t="shared" si="700"/>
        <v/>
      </c>
      <c r="BJ1707" t="str">
        <f t="shared" si="701"/>
        <v/>
      </c>
      <c r="BK1707" t="str">
        <f t="shared" si="702"/>
        <v/>
      </c>
      <c r="BL1707" t="str">
        <f t="shared" si="703"/>
        <v/>
      </c>
      <c r="BM1707" t="str">
        <f t="shared" si="704"/>
        <v/>
      </c>
      <c r="BN1707" t="str">
        <f t="shared" si="705"/>
        <v/>
      </c>
      <c r="BO1707" t="str">
        <f t="shared" si="706"/>
        <v/>
      </c>
      <c r="BP1707">
        <f t="shared" si="707"/>
        <v>2</v>
      </c>
      <c r="BQ1707">
        <f t="shared" si="708"/>
        <v>20</v>
      </c>
      <c r="BR1707">
        <f t="shared" si="709"/>
        <v>1</v>
      </c>
      <c r="BS1707">
        <f t="shared" si="710"/>
        <v>32</v>
      </c>
      <c r="BT1707" t="str">
        <f t="shared" si="711"/>
        <v/>
      </c>
    </row>
    <row r="1708" spans="1:72">
      <c r="A1708">
        <v>202390</v>
      </c>
      <c r="B1708">
        <v>93610</v>
      </c>
      <c r="C1708" t="s">
        <v>123</v>
      </c>
      <c r="D1708">
        <v>300</v>
      </c>
      <c r="E1708" t="s">
        <v>307</v>
      </c>
      <c r="F1708">
        <v>2220</v>
      </c>
      <c r="G1708" t="s">
        <v>568</v>
      </c>
      <c r="H1708" t="s">
        <v>136</v>
      </c>
      <c r="I1708" t="s">
        <v>137</v>
      </c>
      <c r="J1708" t="s">
        <v>138</v>
      </c>
      <c r="K1708">
        <v>0</v>
      </c>
      <c r="L1708" t="s">
        <v>126</v>
      </c>
      <c r="M1708" t="s">
        <v>123</v>
      </c>
      <c r="N1708">
        <v>1</v>
      </c>
      <c r="O1708" t="s">
        <v>139</v>
      </c>
      <c r="P1708" t="s">
        <v>151</v>
      </c>
      <c r="Q1708" t="s">
        <v>141</v>
      </c>
      <c r="R1708" t="s">
        <v>141</v>
      </c>
      <c r="S1708" s="1">
        <v>45425</v>
      </c>
      <c r="T1708" s="1">
        <v>45508</v>
      </c>
      <c r="U1708" t="s">
        <v>129</v>
      </c>
      <c r="W1708" t="s">
        <v>129</v>
      </c>
      <c r="X1708" t="s">
        <v>129</v>
      </c>
      <c r="Y1708" t="s">
        <v>129</v>
      </c>
      <c r="Z1708" t="s">
        <v>129</v>
      </c>
      <c r="AA1708" t="s">
        <v>129</v>
      </c>
      <c r="AB1708" t="s">
        <v>129</v>
      </c>
      <c r="AC1708" t="s">
        <v>129</v>
      </c>
      <c r="AD1708">
        <v>0</v>
      </c>
      <c r="AE1708">
        <v>30</v>
      </c>
      <c r="AF1708">
        <v>30</v>
      </c>
      <c r="AG1708">
        <v>0</v>
      </c>
      <c r="AH1708">
        <v>0</v>
      </c>
      <c r="AI1708">
        <v>2</v>
      </c>
      <c r="AJ1708">
        <v>3</v>
      </c>
      <c r="AK1708">
        <v>3</v>
      </c>
      <c r="AL1708">
        <v>7</v>
      </c>
      <c r="AM1708">
        <v>1</v>
      </c>
      <c r="AN1708">
        <v>6</v>
      </c>
      <c r="AP1708" t="s">
        <v>138</v>
      </c>
      <c r="AR1708" t="s">
        <v>133</v>
      </c>
      <c r="AS1708">
        <v>1.25</v>
      </c>
      <c r="AT1708">
        <v>1</v>
      </c>
      <c r="AU1708">
        <f t="shared" si="686"/>
        <v>0</v>
      </c>
      <c r="AV1708">
        <f t="shared" si="687"/>
        <v>0</v>
      </c>
      <c r="AW1708">
        <f t="shared" si="688"/>
        <v>0</v>
      </c>
      <c r="AX1708" t="str">
        <f t="shared" si="689"/>
        <v/>
      </c>
      <c r="AY1708" t="str">
        <f t="shared" si="690"/>
        <v/>
      </c>
      <c r="AZ1708">
        <f t="shared" si="691"/>
        <v>2</v>
      </c>
      <c r="BA1708" t="str">
        <f t="shared" si="692"/>
        <v/>
      </c>
      <c r="BB1708">
        <f t="shared" si="693"/>
        <v>0</v>
      </c>
      <c r="BC1708">
        <f t="shared" si="694"/>
        <v>0</v>
      </c>
      <c r="BD1708">
        <f t="shared" si="695"/>
        <v>105</v>
      </c>
      <c r="BE1708">
        <f t="shared" si="696"/>
        <v>0</v>
      </c>
      <c r="BF1708">
        <f t="shared" si="697"/>
        <v>0</v>
      </c>
      <c r="BG1708">
        <f t="shared" si="698"/>
        <v>0</v>
      </c>
      <c r="BH1708">
        <f t="shared" si="699"/>
        <v>0</v>
      </c>
      <c r="BI1708" t="str">
        <f t="shared" si="700"/>
        <v/>
      </c>
      <c r="BJ1708" t="str">
        <f t="shared" si="701"/>
        <v/>
      </c>
      <c r="BK1708" t="str">
        <f t="shared" si="702"/>
        <v/>
      </c>
      <c r="BL1708" t="str">
        <f t="shared" si="703"/>
        <v/>
      </c>
      <c r="BM1708" t="str">
        <f t="shared" si="704"/>
        <v/>
      </c>
      <c r="BN1708" t="str">
        <f t="shared" si="705"/>
        <v/>
      </c>
      <c r="BO1708" t="str">
        <f t="shared" si="706"/>
        <v/>
      </c>
      <c r="BP1708">
        <f t="shared" si="707"/>
        <v>2</v>
      </c>
      <c r="BQ1708">
        <f t="shared" si="708"/>
        <v>20</v>
      </c>
      <c r="BR1708">
        <f t="shared" si="709"/>
        <v>1</v>
      </c>
      <c r="BS1708">
        <f t="shared" si="710"/>
        <v>32</v>
      </c>
      <c r="BT1708" t="str">
        <f t="shared" si="711"/>
        <v/>
      </c>
    </row>
    <row r="1709" spans="1:72">
      <c r="A1709">
        <v>202390</v>
      </c>
      <c r="B1709">
        <v>94128</v>
      </c>
      <c r="C1709" t="s">
        <v>123</v>
      </c>
      <c r="D1709">
        <v>300</v>
      </c>
      <c r="E1709" t="s">
        <v>316</v>
      </c>
      <c r="F1709">
        <v>1140</v>
      </c>
      <c r="G1709" t="s">
        <v>317</v>
      </c>
      <c r="H1709">
        <v>101</v>
      </c>
      <c r="K1709">
        <v>0</v>
      </c>
      <c r="L1709" t="s">
        <v>126</v>
      </c>
      <c r="M1709" t="s">
        <v>123</v>
      </c>
      <c r="N1709">
        <v>1</v>
      </c>
      <c r="O1709">
        <v>1</v>
      </c>
      <c r="P1709" t="s">
        <v>151</v>
      </c>
      <c r="Q1709" t="s">
        <v>160</v>
      </c>
      <c r="R1709">
        <v>201</v>
      </c>
      <c r="S1709" s="1">
        <v>45425</v>
      </c>
      <c r="T1709" s="1">
        <v>45508</v>
      </c>
      <c r="U1709">
        <v>1530</v>
      </c>
      <c r="V1709">
        <v>1715</v>
      </c>
      <c r="W1709" t="s">
        <v>45</v>
      </c>
      <c r="X1709" t="s">
        <v>129</v>
      </c>
      <c r="Y1709" t="s">
        <v>47</v>
      </c>
      <c r="Z1709" t="s">
        <v>129</v>
      </c>
      <c r="AA1709" t="s">
        <v>129</v>
      </c>
      <c r="AB1709" t="s">
        <v>129</v>
      </c>
      <c r="AC1709" t="s">
        <v>129</v>
      </c>
      <c r="AD1709">
        <v>0</v>
      </c>
      <c r="AE1709">
        <v>15</v>
      </c>
      <c r="AF1709">
        <v>30</v>
      </c>
      <c r="AG1709">
        <v>0</v>
      </c>
      <c r="AH1709">
        <v>0</v>
      </c>
      <c r="AI1709">
        <v>2</v>
      </c>
      <c r="AJ1709">
        <v>3</v>
      </c>
      <c r="AK1709">
        <v>3</v>
      </c>
      <c r="AL1709">
        <v>3</v>
      </c>
      <c r="AM1709">
        <v>3</v>
      </c>
      <c r="AR1709" t="s">
        <v>133</v>
      </c>
      <c r="AS1709">
        <v>4.2</v>
      </c>
      <c r="AT1709">
        <v>3</v>
      </c>
      <c r="AU1709">
        <f t="shared" si="686"/>
        <v>24</v>
      </c>
      <c r="AV1709">
        <f t="shared" si="687"/>
        <v>24</v>
      </c>
      <c r="AW1709">
        <f t="shared" si="688"/>
        <v>24</v>
      </c>
      <c r="AX1709">
        <f t="shared" si="689"/>
        <v>105</v>
      </c>
      <c r="AY1709">
        <f t="shared" si="690"/>
        <v>2520</v>
      </c>
      <c r="AZ1709">
        <f t="shared" si="691"/>
        <v>1</v>
      </c>
      <c r="BA1709">
        <f t="shared" si="692"/>
        <v>2520</v>
      </c>
      <c r="BB1709">
        <f t="shared" si="693"/>
        <v>2520</v>
      </c>
      <c r="BC1709">
        <f t="shared" si="694"/>
        <v>2250</v>
      </c>
      <c r="BD1709">
        <f t="shared" si="695"/>
        <v>45</v>
      </c>
      <c r="BE1709">
        <f t="shared" si="696"/>
        <v>1</v>
      </c>
      <c r="BF1709">
        <f t="shared" si="697"/>
        <v>1</v>
      </c>
      <c r="BG1709">
        <f t="shared" si="698"/>
        <v>50.4</v>
      </c>
      <c r="BH1709">
        <f t="shared" si="699"/>
        <v>42</v>
      </c>
      <c r="BI1709">
        <f t="shared" si="700"/>
        <v>93.75</v>
      </c>
      <c r="BJ1709">
        <f t="shared" si="701"/>
        <v>93.75</v>
      </c>
      <c r="BK1709">
        <f t="shared" si="702"/>
        <v>105</v>
      </c>
      <c r="BL1709" t="str">
        <f t="shared" si="703"/>
        <v/>
      </c>
      <c r="BM1709" t="str">
        <f t="shared" si="704"/>
        <v/>
      </c>
      <c r="BN1709" t="str">
        <f t="shared" si="705"/>
        <v/>
      </c>
      <c r="BO1709" t="str">
        <f t="shared" si="706"/>
        <v/>
      </c>
      <c r="BP1709">
        <f t="shared" si="707"/>
        <v>2</v>
      </c>
      <c r="BQ1709">
        <f t="shared" si="708"/>
        <v>20</v>
      </c>
      <c r="BR1709">
        <f t="shared" si="709"/>
        <v>1</v>
      </c>
      <c r="BS1709">
        <f t="shared" si="710"/>
        <v>32</v>
      </c>
      <c r="BT1709" t="str">
        <f t="shared" si="711"/>
        <v/>
      </c>
    </row>
    <row r="1710" spans="1:72">
      <c r="A1710">
        <v>202390</v>
      </c>
      <c r="B1710">
        <v>93919</v>
      </c>
      <c r="C1710" t="s">
        <v>123</v>
      </c>
      <c r="D1710">
        <v>131</v>
      </c>
      <c r="E1710" t="s">
        <v>319</v>
      </c>
      <c r="F1710">
        <v>1210</v>
      </c>
      <c r="G1710" t="s">
        <v>570</v>
      </c>
      <c r="H1710">
        <v>151</v>
      </c>
      <c r="I1710" t="s">
        <v>147</v>
      </c>
      <c r="J1710" t="s">
        <v>138</v>
      </c>
      <c r="K1710">
        <v>0</v>
      </c>
      <c r="L1710" t="s">
        <v>126</v>
      </c>
      <c r="M1710" t="s">
        <v>123</v>
      </c>
      <c r="N1710">
        <v>1</v>
      </c>
      <c r="O1710">
        <v>1</v>
      </c>
      <c r="P1710" t="s">
        <v>151</v>
      </c>
      <c r="Q1710" t="s">
        <v>134</v>
      </c>
      <c r="R1710">
        <v>122</v>
      </c>
      <c r="S1710" s="1">
        <v>45425</v>
      </c>
      <c r="T1710" s="1">
        <v>45452</v>
      </c>
      <c r="U1710">
        <v>1600</v>
      </c>
      <c r="V1710">
        <v>2120</v>
      </c>
      <c r="W1710" t="s">
        <v>45</v>
      </c>
      <c r="X1710" t="s">
        <v>46</v>
      </c>
      <c r="Y1710" t="s">
        <v>47</v>
      </c>
      <c r="Z1710" t="s">
        <v>50</v>
      </c>
      <c r="AA1710" t="s">
        <v>129</v>
      </c>
      <c r="AB1710" t="s">
        <v>129</v>
      </c>
      <c r="AC1710" t="s">
        <v>129</v>
      </c>
      <c r="AD1710">
        <v>0</v>
      </c>
      <c r="AE1710">
        <v>16</v>
      </c>
      <c r="AF1710">
        <v>30</v>
      </c>
      <c r="AG1710">
        <v>0</v>
      </c>
      <c r="AH1710">
        <v>0</v>
      </c>
      <c r="AI1710">
        <v>2</v>
      </c>
      <c r="AJ1710">
        <v>4</v>
      </c>
      <c r="AK1710">
        <v>4</v>
      </c>
      <c r="AL1710">
        <v>8</v>
      </c>
      <c r="AM1710">
        <v>2</v>
      </c>
      <c r="AN1710">
        <v>6</v>
      </c>
      <c r="AP1710" t="s">
        <v>138</v>
      </c>
      <c r="AR1710" t="s">
        <v>149</v>
      </c>
      <c r="AS1710">
        <v>25.6</v>
      </c>
      <c r="AT1710">
        <v>2</v>
      </c>
      <c r="AU1710">
        <f t="shared" si="686"/>
        <v>16</v>
      </c>
      <c r="AV1710">
        <f t="shared" si="687"/>
        <v>16</v>
      </c>
      <c r="AW1710">
        <f t="shared" si="688"/>
        <v>16</v>
      </c>
      <c r="AX1710">
        <f t="shared" si="689"/>
        <v>320</v>
      </c>
      <c r="AY1710">
        <f t="shared" si="690"/>
        <v>5120</v>
      </c>
      <c r="AZ1710">
        <f t="shared" si="691"/>
        <v>1</v>
      </c>
      <c r="BA1710">
        <f t="shared" si="692"/>
        <v>5120</v>
      </c>
      <c r="BB1710">
        <f t="shared" si="693"/>
        <v>5120</v>
      </c>
      <c r="BC1710">
        <f t="shared" si="694"/>
        <v>3000</v>
      </c>
      <c r="BD1710">
        <f t="shared" si="695"/>
        <v>120</v>
      </c>
      <c r="BE1710">
        <f t="shared" si="696"/>
        <v>0.5</v>
      </c>
      <c r="BF1710">
        <f t="shared" si="697"/>
        <v>0.5</v>
      </c>
      <c r="BG1710">
        <f t="shared" si="698"/>
        <v>102.4</v>
      </c>
      <c r="BH1710">
        <f t="shared" si="699"/>
        <v>85.333333333333329</v>
      </c>
      <c r="BI1710">
        <f t="shared" si="700"/>
        <v>187.5</v>
      </c>
      <c r="BJ1710">
        <f t="shared" si="701"/>
        <v>207.5</v>
      </c>
      <c r="BK1710">
        <f t="shared" si="702"/>
        <v>195</v>
      </c>
      <c r="BL1710">
        <f t="shared" si="703"/>
        <v>1915</v>
      </c>
      <c r="BM1710" t="str">
        <f t="shared" si="704"/>
        <v/>
      </c>
      <c r="BN1710">
        <f t="shared" si="705"/>
        <v>-25</v>
      </c>
      <c r="BO1710" t="str">
        <f t="shared" si="706"/>
        <v/>
      </c>
      <c r="BP1710">
        <f t="shared" si="707"/>
        <v>2</v>
      </c>
      <c r="BQ1710">
        <f t="shared" si="708"/>
        <v>20</v>
      </c>
      <c r="BR1710">
        <f t="shared" si="709"/>
        <v>1</v>
      </c>
      <c r="BS1710">
        <f t="shared" si="710"/>
        <v>24</v>
      </c>
      <c r="BT1710" t="str">
        <f t="shared" si="711"/>
        <v/>
      </c>
    </row>
    <row r="1711" spans="1:72">
      <c r="A1711">
        <v>202390</v>
      </c>
      <c r="B1711">
        <v>93919</v>
      </c>
      <c r="C1711" t="s">
        <v>123</v>
      </c>
      <c r="D1711">
        <v>131</v>
      </c>
      <c r="E1711" t="s">
        <v>319</v>
      </c>
      <c r="F1711">
        <v>1210</v>
      </c>
      <c r="G1711" t="s">
        <v>570</v>
      </c>
      <c r="H1711">
        <v>151</v>
      </c>
      <c r="I1711" t="s">
        <v>147</v>
      </c>
      <c r="J1711" t="s">
        <v>138</v>
      </c>
      <c r="K1711">
        <v>0</v>
      </c>
      <c r="L1711" t="s">
        <v>126</v>
      </c>
      <c r="M1711" t="s">
        <v>123</v>
      </c>
      <c r="N1711">
        <v>1</v>
      </c>
      <c r="O1711">
        <v>1</v>
      </c>
      <c r="P1711" t="s">
        <v>151</v>
      </c>
      <c r="Q1711" t="s">
        <v>141</v>
      </c>
      <c r="R1711" t="s">
        <v>141</v>
      </c>
      <c r="S1711" s="1">
        <v>45425</v>
      </c>
      <c r="T1711" s="1">
        <v>45452</v>
      </c>
      <c r="U1711" t="s">
        <v>129</v>
      </c>
      <c r="W1711" t="s">
        <v>129</v>
      </c>
      <c r="X1711" t="s">
        <v>129</v>
      </c>
      <c r="Y1711" t="s">
        <v>129</v>
      </c>
      <c r="Z1711" t="s">
        <v>129</v>
      </c>
      <c r="AA1711" t="s">
        <v>129</v>
      </c>
      <c r="AB1711" t="s">
        <v>129</v>
      </c>
      <c r="AC1711" t="s">
        <v>129</v>
      </c>
      <c r="AD1711">
        <v>0</v>
      </c>
      <c r="AE1711">
        <v>16</v>
      </c>
      <c r="AF1711">
        <v>30</v>
      </c>
      <c r="AG1711">
        <v>0</v>
      </c>
      <c r="AH1711">
        <v>0</v>
      </c>
      <c r="AI1711">
        <v>2</v>
      </c>
      <c r="AJ1711">
        <v>4</v>
      </c>
      <c r="AK1711">
        <v>4</v>
      </c>
      <c r="AL1711">
        <v>8</v>
      </c>
      <c r="AM1711">
        <v>2</v>
      </c>
      <c r="AN1711">
        <v>6</v>
      </c>
      <c r="AP1711" t="s">
        <v>138</v>
      </c>
      <c r="AR1711" t="s">
        <v>133</v>
      </c>
      <c r="AS1711">
        <v>2</v>
      </c>
      <c r="AT1711">
        <v>2</v>
      </c>
      <c r="AU1711">
        <f t="shared" si="686"/>
        <v>0</v>
      </c>
      <c r="AV1711">
        <f t="shared" si="687"/>
        <v>16</v>
      </c>
      <c r="AW1711">
        <f t="shared" si="688"/>
        <v>16</v>
      </c>
      <c r="AX1711" t="str">
        <f t="shared" si="689"/>
        <v/>
      </c>
      <c r="AY1711" t="str">
        <f t="shared" si="690"/>
        <v/>
      </c>
      <c r="AZ1711">
        <f t="shared" si="691"/>
        <v>1</v>
      </c>
      <c r="BA1711" t="str">
        <f t="shared" si="692"/>
        <v/>
      </c>
      <c r="BB1711">
        <f t="shared" si="693"/>
        <v>5120</v>
      </c>
      <c r="BC1711">
        <f t="shared" si="694"/>
        <v>3000</v>
      </c>
      <c r="BD1711">
        <f t="shared" si="695"/>
        <v>120</v>
      </c>
      <c r="BE1711">
        <f t="shared" si="696"/>
        <v>0.5</v>
      </c>
      <c r="BF1711">
        <f t="shared" si="697"/>
        <v>0.5</v>
      </c>
      <c r="BG1711">
        <f t="shared" si="698"/>
        <v>102.4</v>
      </c>
      <c r="BH1711">
        <f t="shared" si="699"/>
        <v>85.333333333333329</v>
      </c>
      <c r="BI1711">
        <f t="shared" si="700"/>
        <v>187.5</v>
      </c>
      <c r="BJ1711">
        <f t="shared" si="701"/>
        <v>207.5</v>
      </c>
      <c r="BK1711">
        <f t="shared" si="702"/>
        <v>195</v>
      </c>
      <c r="BL1711" t="str">
        <f t="shared" si="703"/>
        <v/>
      </c>
      <c r="BM1711" t="str">
        <f t="shared" si="704"/>
        <v/>
      </c>
      <c r="BN1711">
        <f t="shared" si="705"/>
        <v>-25</v>
      </c>
      <c r="BO1711" t="str">
        <f t="shared" si="706"/>
        <v/>
      </c>
      <c r="BP1711">
        <f t="shared" si="707"/>
        <v>2</v>
      </c>
      <c r="BQ1711">
        <f t="shared" si="708"/>
        <v>20</v>
      </c>
      <c r="BR1711">
        <f t="shared" si="709"/>
        <v>1</v>
      </c>
      <c r="BS1711">
        <f t="shared" si="710"/>
        <v>24</v>
      </c>
      <c r="BT1711" t="str">
        <f t="shared" si="711"/>
        <v/>
      </c>
    </row>
    <row r="1712" spans="1:72">
      <c r="A1712">
        <v>202390</v>
      </c>
      <c r="B1712">
        <v>93920</v>
      </c>
      <c r="C1712" t="s">
        <v>123</v>
      </c>
      <c r="D1712">
        <v>132</v>
      </c>
      <c r="E1712" t="s">
        <v>319</v>
      </c>
      <c r="F1712">
        <v>1220</v>
      </c>
      <c r="G1712" t="s">
        <v>571</v>
      </c>
      <c r="H1712">
        <v>151</v>
      </c>
      <c r="I1712" t="s">
        <v>147</v>
      </c>
      <c r="J1712" t="s">
        <v>138</v>
      </c>
      <c r="K1712">
        <v>0</v>
      </c>
      <c r="L1712" t="s">
        <v>126</v>
      </c>
      <c r="M1712" t="s">
        <v>123</v>
      </c>
      <c r="N1712">
        <v>1</v>
      </c>
      <c r="O1712">
        <v>1</v>
      </c>
      <c r="P1712" t="s">
        <v>151</v>
      </c>
      <c r="Q1712" t="s">
        <v>141</v>
      </c>
      <c r="R1712" t="s">
        <v>141</v>
      </c>
      <c r="S1712" s="1">
        <v>45453</v>
      </c>
      <c r="T1712" s="1">
        <v>45480</v>
      </c>
      <c r="U1712" t="s">
        <v>129</v>
      </c>
      <c r="W1712" t="s">
        <v>129</v>
      </c>
      <c r="X1712" t="s">
        <v>129</v>
      </c>
      <c r="Y1712" t="s">
        <v>129</v>
      </c>
      <c r="Z1712" t="s">
        <v>129</v>
      </c>
      <c r="AA1712" t="s">
        <v>129</v>
      </c>
      <c r="AB1712" t="s">
        <v>129</v>
      </c>
      <c r="AC1712" t="s">
        <v>129</v>
      </c>
      <c r="AD1712">
        <v>0</v>
      </c>
      <c r="AE1712">
        <v>16</v>
      </c>
      <c r="AF1712">
        <v>30</v>
      </c>
      <c r="AG1712">
        <v>0</v>
      </c>
      <c r="AH1712">
        <v>0</v>
      </c>
      <c r="AI1712">
        <v>2</v>
      </c>
      <c r="AJ1712">
        <v>4</v>
      </c>
      <c r="AK1712">
        <v>4</v>
      </c>
      <c r="AL1712">
        <v>8</v>
      </c>
      <c r="AM1712">
        <v>2</v>
      </c>
      <c r="AN1712">
        <v>6</v>
      </c>
      <c r="AP1712" t="s">
        <v>138</v>
      </c>
      <c r="AR1712" t="s">
        <v>133</v>
      </c>
      <c r="AS1712">
        <v>2</v>
      </c>
      <c r="AT1712">
        <v>2</v>
      </c>
      <c r="AU1712">
        <f t="shared" si="686"/>
        <v>0</v>
      </c>
      <c r="AV1712">
        <f t="shared" si="687"/>
        <v>16</v>
      </c>
      <c r="AW1712">
        <f t="shared" si="688"/>
        <v>16</v>
      </c>
      <c r="AX1712" t="str">
        <f t="shared" si="689"/>
        <v/>
      </c>
      <c r="AY1712" t="str">
        <f t="shared" si="690"/>
        <v/>
      </c>
      <c r="AZ1712">
        <f t="shared" si="691"/>
        <v>1</v>
      </c>
      <c r="BA1712" t="str">
        <f t="shared" si="692"/>
        <v/>
      </c>
      <c r="BB1712">
        <f t="shared" si="693"/>
        <v>5120</v>
      </c>
      <c r="BC1712">
        <f t="shared" si="694"/>
        <v>3000</v>
      </c>
      <c r="BD1712">
        <f t="shared" si="695"/>
        <v>120</v>
      </c>
      <c r="BE1712">
        <f t="shared" si="696"/>
        <v>0.5</v>
      </c>
      <c r="BF1712">
        <f t="shared" si="697"/>
        <v>0.5</v>
      </c>
      <c r="BG1712">
        <f t="shared" si="698"/>
        <v>102.4</v>
      </c>
      <c r="BH1712">
        <f t="shared" si="699"/>
        <v>85.333333333333329</v>
      </c>
      <c r="BI1712">
        <f t="shared" si="700"/>
        <v>187.5</v>
      </c>
      <c r="BJ1712">
        <f t="shared" si="701"/>
        <v>207.5</v>
      </c>
      <c r="BK1712">
        <f t="shared" si="702"/>
        <v>195</v>
      </c>
      <c r="BL1712" t="str">
        <f t="shared" si="703"/>
        <v/>
      </c>
      <c r="BM1712" t="str">
        <f t="shared" si="704"/>
        <v/>
      </c>
      <c r="BN1712">
        <f t="shared" si="705"/>
        <v>-25</v>
      </c>
      <c r="BO1712" t="str">
        <f t="shared" si="706"/>
        <v/>
      </c>
      <c r="BP1712">
        <f t="shared" si="707"/>
        <v>2</v>
      </c>
      <c r="BQ1712">
        <f t="shared" si="708"/>
        <v>24</v>
      </c>
      <c r="BR1712">
        <f t="shared" si="709"/>
        <v>1</v>
      </c>
      <c r="BS1712">
        <f t="shared" si="710"/>
        <v>28</v>
      </c>
      <c r="BT1712" t="str">
        <f t="shared" si="711"/>
        <v/>
      </c>
    </row>
    <row r="1713" spans="1:72">
      <c r="A1713">
        <v>202390</v>
      </c>
      <c r="B1713">
        <v>93920</v>
      </c>
      <c r="C1713" t="s">
        <v>123</v>
      </c>
      <c r="D1713">
        <v>132</v>
      </c>
      <c r="E1713" t="s">
        <v>319</v>
      </c>
      <c r="F1713">
        <v>1220</v>
      </c>
      <c r="G1713" t="s">
        <v>571</v>
      </c>
      <c r="H1713">
        <v>151</v>
      </c>
      <c r="I1713" t="s">
        <v>147</v>
      </c>
      <c r="J1713" t="s">
        <v>138</v>
      </c>
      <c r="K1713">
        <v>0</v>
      </c>
      <c r="L1713" t="s">
        <v>126</v>
      </c>
      <c r="M1713" t="s">
        <v>123</v>
      </c>
      <c r="N1713">
        <v>1</v>
      </c>
      <c r="O1713">
        <v>1</v>
      </c>
      <c r="P1713" t="s">
        <v>151</v>
      </c>
      <c r="Q1713" t="s">
        <v>134</v>
      </c>
      <c r="R1713">
        <v>122</v>
      </c>
      <c r="S1713" s="1">
        <v>45453</v>
      </c>
      <c r="T1713" s="1">
        <v>45480</v>
      </c>
      <c r="U1713">
        <v>1600</v>
      </c>
      <c r="V1713">
        <v>2120</v>
      </c>
      <c r="W1713" t="s">
        <v>45</v>
      </c>
      <c r="X1713" t="s">
        <v>46</v>
      </c>
      <c r="Y1713" t="s">
        <v>47</v>
      </c>
      <c r="Z1713" t="s">
        <v>50</v>
      </c>
      <c r="AA1713" t="s">
        <v>129</v>
      </c>
      <c r="AB1713" t="s">
        <v>129</v>
      </c>
      <c r="AC1713" t="s">
        <v>129</v>
      </c>
      <c r="AD1713">
        <v>0</v>
      </c>
      <c r="AE1713">
        <v>16</v>
      </c>
      <c r="AF1713">
        <v>30</v>
      </c>
      <c r="AG1713">
        <v>0</v>
      </c>
      <c r="AH1713">
        <v>0</v>
      </c>
      <c r="AI1713">
        <v>2</v>
      </c>
      <c r="AJ1713">
        <v>4</v>
      </c>
      <c r="AK1713">
        <v>4</v>
      </c>
      <c r="AL1713">
        <v>8</v>
      </c>
      <c r="AM1713">
        <v>2</v>
      </c>
      <c r="AN1713">
        <v>6</v>
      </c>
      <c r="AP1713" t="s">
        <v>138</v>
      </c>
      <c r="AR1713" t="s">
        <v>149</v>
      </c>
      <c r="AS1713">
        <v>25.6</v>
      </c>
      <c r="AT1713">
        <v>2</v>
      </c>
      <c r="AU1713">
        <f t="shared" si="686"/>
        <v>16</v>
      </c>
      <c r="AV1713">
        <f t="shared" si="687"/>
        <v>16</v>
      </c>
      <c r="AW1713">
        <f t="shared" si="688"/>
        <v>16</v>
      </c>
      <c r="AX1713">
        <f t="shared" si="689"/>
        <v>320</v>
      </c>
      <c r="AY1713">
        <f t="shared" si="690"/>
        <v>5120</v>
      </c>
      <c r="AZ1713">
        <f t="shared" si="691"/>
        <v>1</v>
      </c>
      <c r="BA1713">
        <f t="shared" si="692"/>
        <v>5120</v>
      </c>
      <c r="BB1713">
        <f t="shared" si="693"/>
        <v>5120</v>
      </c>
      <c r="BC1713">
        <f t="shared" si="694"/>
        <v>3000</v>
      </c>
      <c r="BD1713">
        <f t="shared" si="695"/>
        <v>120</v>
      </c>
      <c r="BE1713">
        <f t="shared" si="696"/>
        <v>0.5</v>
      </c>
      <c r="BF1713">
        <f t="shared" si="697"/>
        <v>0.5</v>
      </c>
      <c r="BG1713">
        <f t="shared" si="698"/>
        <v>102.4</v>
      </c>
      <c r="BH1713">
        <f t="shared" si="699"/>
        <v>85.333333333333329</v>
      </c>
      <c r="BI1713">
        <f t="shared" si="700"/>
        <v>187.5</v>
      </c>
      <c r="BJ1713">
        <f t="shared" si="701"/>
        <v>207.5</v>
      </c>
      <c r="BK1713">
        <f t="shared" si="702"/>
        <v>195</v>
      </c>
      <c r="BL1713">
        <f t="shared" si="703"/>
        <v>1915</v>
      </c>
      <c r="BM1713" t="str">
        <f t="shared" si="704"/>
        <v/>
      </c>
      <c r="BN1713">
        <f t="shared" si="705"/>
        <v>-25</v>
      </c>
      <c r="BO1713" t="str">
        <f t="shared" si="706"/>
        <v/>
      </c>
      <c r="BP1713">
        <f t="shared" si="707"/>
        <v>2</v>
      </c>
      <c r="BQ1713">
        <f t="shared" si="708"/>
        <v>24</v>
      </c>
      <c r="BR1713">
        <f t="shared" si="709"/>
        <v>1</v>
      </c>
      <c r="BS1713">
        <f t="shared" si="710"/>
        <v>28</v>
      </c>
      <c r="BT1713" t="str">
        <f t="shared" si="711"/>
        <v/>
      </c>
    </row>
    <row r="1714" spans="1:72">
      <c r="A1714">
        <v>202390</v>
      </c>
      <c r="B1714">
        <v>93921</v>
      </c>
      <c r="C1714" t="s">
        <v>123</v>
      </c>
      <c r="D1714">
        <v>133</v>
      </c>
      <c r="E1714" t="s">
        <v>319</v>
      </c>
      <c r="F1714">
        <v>1230</v>
      </c>
      <c r="G1714" t="s">
        <v>572</v>
      </c>
      <c r="H1714">
        <v>151</v>
      </c>
      <c r="I1714" t="s">
        <v>147</v>
      </c>
      <c r="J1714" t="s">
        <v>138</v>
      </c>
      <c r="K1714">
        <v>0</v>
      </c>
      <c r="L1714" t="s">
        <v>126</v>
      </c>
      <c r="M1714" t="s">
        <v>123</v>
      </c>
      <c r="N1714">
        <v>1</v>
      </c>
      <c r="O1714">
        <v>1</v>
      </c>
      <c r="P1714" t="s">
        <v>151</v>
      </c>
      <c r="Q1714" t="s">
        <v>134</v>
      </c>
      <c r="R1714">
        <v>122</v>
      </c>
      <c r="S1714" s="1">
        <v>45481</v>
      </c>
      <c r="T1714" s="1">
        <v>45508</v>
      </c>
      <c r="U1714">
        <v>1600</v>
      </c>
      <c r="V1714">
        <v>1830</v>
      </c>
      <c r="W1714" t="s">
        <v>45</v>
      </c>
      <c r="X1714" t="s">
        <v>46</v>
      </c>
      <c r="Y1714" t="s">
        <v>47</v>
      </c>
      <c r="Z1714" t="s">
        <v>50</v>
      </c>
      <c r="AA1714" t="s">
        <v>129</v>
      </c>
      <c r="AB1714" t="s">
        <v>129</v>
      </c>
      <c r="AC1714" t="s">
        <v>129</v>
      </c>
      <c r="AD1714">
        <v>0</v>
      </c>
      <c r="AE1714">
        <v>16</v>
      </c>
      <c r="AF1714">
        <v>30</v>
      </c>
      <c r="AG1714">
        <v>0</v>
      </c>
      <c r="AH1714">
        <v>0</v>
      </c>
      <c r="AI1714">
        <v>2</v>
      </c>
      <c r="AJ1714">
        <v>2</v>
      </c>
      <c r="AK1714">
        <v>2</v>
      </c>
      <c r="AL1714">
        <v>4</v>
      </c>
      <c r="AM1714">
        <v>1</v>
      </c>
      <c r="AN1714">
        <v>3</v>
      </c>
      <c r="AP1714" t="s">
        <v>138</v>
      </c>
      <c r="AR1714" t="s">
        <v>149</v>
      </c>
      <c r="AS1714">
        <v>12</v>
      </c>
      <c r="AT1714">
        <v>1</v>
      </c>
      <c r="AU1714">
        <f t="shared" si="686"/>
        <v>16</v>
      </c>
      <c r="AV1714">
        <f t="shared" si="687"/>
        <v>16</v>
      </c>
      <c r="AW1714">
        <f t="shared" si="688"/>
        <v>16</v>
      </c>
      <c r="AX1714">
        <f t="shared" si="689"/>
        <v>150</v>
      </c>
      <c r="AY1714">
        <f t="shared" si="690"/>
        <v>2400</v>
      </c>
      <c r="AZ1714">
        <f t="shared" si="691"/>
        <v>1</v>
      </c>
      <c r="BA1714">
        <f t="shared" si="692"/>
        <v>2400</v>
      </c>
      <c r="BB1714">
        <f t="shared" si="693"/>
        <v>2400</v>
      </c>
      <c r="BC1714">
        <f t="shared" si="694"/>
        <v>1500</v>
      </c>
      <c r="BD1714">
        <f t="shared" si="695"/>
        <v>60</v>
      </c>
      <c r="BE1714">
        <f t="shared" si="696"/>
        <v>0.5</v>
      </c>
      <c r="BF1714">
        <f t="shared" si="697"/>
        <v>0.5</v>
      </c>
      <c r="BG1714">
        <f t="shared" si="698"/>
        <v>48</v>
      </c>
      <c r="BH1714">
        <f t="shared" si="699"/>
        <v>40</v>
      </c>
      <c r="BI1714">
        <f t="shared" si="700"/>
        <v>93.75</v>
      </c>
      <c r="BJ1714">
        <f t="shared" si="701"/>
        <v>93.75</v>
      </c>
      <c r="BK1714">
        <f t="shared" si="702"/>
        <v>105</v>
      </c>
      <c r="BL1714">
        <f t="shared" si="703"/>
        <v>1745</v>
      </c>
      <c r="BM1714" t="str">
        <f t="shared" si="704"/>
        <v/>
      </c>
      <c r="BN1714">
        <f t="shared" si="705"/>
        <v>-10</v>
      </c>
      <c r="BO1714" t="str">
        <f t="shared" si="706"/>
        <v/>
      </c>
      <c r="BP1714">
        <f t="shared" si="707"/>
        <v>2</v>
      </c>
      <c r="BQ1714">
        <f t="shared" si="708"/>
        <v>28</v>
      </c>
      <c r="BR1714">
        <f t="shared" si="709"/>
        <v>1</v>
      </c>
      <c r="BS1714">
        <f t="shared" si="710"/>
        <v>32</v>
      </c>
      <c r="BT1714" t="str">
        <f t="shared" si="711"/>
        <v>Flag</v>
      </c>
    </row>
    <row r="1715" spans="1:72">
      <c r="A1715">
        <v>202390</v>
      </c>
      <c r="B1715">
        <v>93921</v>
      </c>
      <c r="C1715" t="s">
        <v>123</v>
      </c>
      <c r="D1715">
        <v>133</v>
      </c>
      <c r="E1715" t="s">
        <v>319</v>
      </c>
      <c r="F1715">
        <v>1230</v>
      </c>
      <c r="G1715" t="s">
        <v>572</v>
      </c>
      <c r="H1715">
        <v>151</v>
      </c>
      <c r="I1715" t="s">
        <v>147</v>
      </c>
      <c r="J1715" t="s">
        <v>138</v>
      </c>
      <c r="K1715">
        <v>0</v>
      </c>
      <c r="L1715" t="s">
        <v>126</v>
      </c>
      <c r="M1715" t="s">
        <v>123</v>
      </c>
      <c r="N1715">
        <v>1</v>
      </c>
      <c r="O1715">
        <v>1</v>
      </c>
      <c r="P1715" t="s">
        <v>151</v>
      </c>
      <c r="Q1715" t="s">
        <v>141</v>
      </c>
      <c r="R1715" t="s">
        <v>141</v>
      </c>
      <c r="S1715" s="1">
        <v>45481</v>
      </c>
      <c r="T1715" s="1">
        <v>45508</v>
      </c>
      <c r="U1715" t="s">
        <v>129</v>
      </c>
      <c r="W1715" t="s">
        <v>129</v>
      </c>
      <c r="X1715" t="s">
        <v>129</v>
      </c>
      <c r="Y1715" t="s">
        <v>129</v>
      </c>
      <c r="Z1715" t="s">
        <v>129</v>
      </c>
      <c r="AA1715" t="s">
        <v>129</v>
      </c>
      <c r="AB1715" t="s">
        <v>129</v>
      </c>
      <c r="AC1715" t="s">
        <v>129</v>
      </c>
      <c r="AD1715">
        <v>0</v>
      </c>
      <c r="AE1715">
        <v>16</v>
      </c>
      <c r="AF1715">
        <v>30</v>
      </c>
      <c r="AG1715">
        <v>0</v>
      </c>
      <c r="AH1715">
        <v>0</v>
      </c>
      <c r="AI1715">
        <v>2</v>
      </c>
      <c r="AJ1715">
        <v>2</v>
      </c>
      <c r="AK1715">
        <v>2</v>
      </c>
      <c r="AL1715">
        <v>4</v>
      </c>
      <c r="AM1715">
        <v>1</v>
      </c>
      <c r="AN1715">
        <v>3</v>
      </c>
      <c r="AP1715" t="s">
        <v>138</v>
      </c>
      <c r="AR1715" t="s">
        <v>133</v>
      </c>
      <c r="AS1715">
        <v>1</v>
      </c>
      <c r="AT1715">
        <v>1</v>
      </c>
      <c r="AU1715">
        <f t="shared" si="686"/>
        <v>0</v>
      </c>
      <c r="AV1715">
        <f t="shared" si="687"/>
        <v>16</v>
      </c>
      <c r="AW1715">
        <f t="shared" si="688"/>
        <v>16</v>
      </c>
      <c r="AX1715" t="str">
        <f t="shared" si="689"/>
        <v/>
      </c>
      <c r="AY1715" t="str">
        <f t="shared" si="690"/>
        <v/>
      </c>
      <c r="AZ1715">
        <f t="shared" si="691"/>
        <v>1</v>
      </c>
      <c r="BA1715" t="str">
        <f t="shared" si="692"/>
        <v/>
      </c>
      <c r="BB1715">
        <f t="shared" si="693"/>
        <v>2400</v>
      </c>
      <c r="BC1715">
        <f t="shared" si="694"/>
        <v>1500</v>
      </c>
      <c r="BD1715">
        <f t="shared" si="695"/>
        <v>60</v>
      </c>
      <c r="BE1715">
        <f t="shared" si="696"/>
        <v>0.5</v>
      </c>
      <c r="BF1715">
        <f t="shared" si="697"/>
        <v>0.5</v>
      </c>
      <c r="BG1715">
        <f t="shared" si="698"/>
        <v>48</v>
      </c>
      <c r="BH1715">
        <f t="shared" si="699"/>
        <v>40</v>
      </c>
      <c r="BI1715">
        <f t="shared" si="700"/>
        <v>93.75</v>
      </c>
      <c r="BJ1715">
        <f t="shared" si="701"/>
        <v>93.75</v>
      </c>
      <c r="BK1715">
        <f t="shared" si="702"/>
        <v>105</v>
      </c>
      <c r="BL1715" t="str">
        <f t="shared" si="703"/>
        <v/>
      </c>
      <c r="BM1715" t="str">
        <f t="shared" si="704"/>
        <v/>
      </c>
      <c r="BN1715">
        <f t="shared" si="705"/>
        <v>-10</v>
      </c>
      <c r="BO1715" t="str">
        <f t="shared" si="706"/>
        <v/>
      </c>
      <c r="BP1715">
        <f t="shared" si="707"/>
        <v>2</v>
      </c>
      <c r="BQ1715">
        <f t="shared" si="708"/>
        <v>28</v>
      </c>
      <c r="BR1715">
        <f t="shared" si="709"/>
        <v>1</v>
      </c>
      <c r="BS1715">
        <f t="shared" si="710"/>
        <v>32</v>
      </c>
      <c r="BT1715" t="str">
        <f t="shared" si="711"/>
        <v/>
      </c>
    </row>
    <row r="1716" spans="1:72">
      <c r="A1716">
        <v>202390</v>
      </c>
      <c r="B1716">
        <v>93922</v>
      </c>
      <c r="C1716" t="s">
        <v>123</v>
      </c>
      <c r="D1716">
        <v>133</v>
      </c>
      <c r="E1716" t="s">
        <v>319</v>
      </c>
      <c r="F1716">
        <v>1240</v>
      </c>
      <c r="G1716" t="s">
        <v>573</v>
      </c>
      <c r="H1716">
        <v>151</v>
      </c>
      <c r="I1716" t="s">
        <v>147</v>
      </c>
      <c r="J1716" t="s">
        <v>138</v>
      </c>
      <c r="K1716">
        <v>0</v>
      </c>
      <c r="L1716" t="s">
        <v>126</v>
      </c>
      <c r="M1716" t="s">
        <v>123</v>
      </c>
      <c r="N1716">
        <v>1</v>
      </c>
      <c r="O1716">
        <v>1</v>
      </c>
      <c r="P1716" t="s">
        <v>151</v>
      </c>
      <c r="Q1716" t="s">
        <v>134</v>
      </c>
      <c r="R1716">
        <v>124</v>
      </c>
      <c r="S1716" s="1">
        <v>45481</v>
      </c>
      <c r="T1716" s="1">
        <v>45508</v>
      </c>
      <c r="U1716">
        <v>1845</v>
      </c>
      <c r="V1716">
        <v>2115</v>
      </c>
      <c r="W1716" t="s">
        <v>45</v>
      </c>
      <c r="X1716" t="s">
        <v>46</v>
      </c>
      <c r="Y1716" t="s">
        <v>47</v>
      </c>
      <c r="Z1716" t="s">
        <v>50</v>
      </c>
      <c r="AA1716" t="s">
        <v>129</v>
      </c>
      <c r="AB1716" t="s">
        <v>129</v>
      </c>
      <c r="AC1716" t="s">
        <v>129</v>
      </c>
      <c r="AD1716">
        <v>0</v>
      </c>
      <c r="AE1716">
        <v>16</v>
      </c>
      <c r="AF1716">
        <v>30</v>
      </c>
      <c r="AG1716">
        <v>0</v>
      </c>
      <c r="AH1716">
        <v>0</v>
      </c>
      <c r="AI1716">
        <v>2</v>
      </c>
      <c r="AJ1716">
        <v>3</v>
      </c>
      <c r="AK1716">
        <v>3</v>
      </c>
      <c r="AL1716">
        <v>5</v>
      </c>
      <c r="AM1716">
        <v>2</v>
      </c>
      <c r="AN1716">
        <v>3</v>
      </c>
      <c r="AP1716" t="s">
        <v>138</v>
      </c>
      <c r="AR1716" t="s">
        <v>149</v>
      </c>
      <c r="AS1716">
        <v>12</v>
      </c>
      <c r="AT1716">
        <v>1</v>
      </c>
      <c r="AU1716">
        <f t="shared" si="686"/>
        <v>16</v>
      </c>
      <c r="AV1716">
        <f t="shared" si="687"/>
        <v>16</v>
      </c>
      <c r="AW1716">
        <f t="shared" si="688"/>
        <v>16</v>
      </c>
      <c r="AX1716">
        <f t="shared" si="689"/>
        <v>150</v>
      </c>
      <c r="AY1716">
        <f t="shared" si="690"/>
        <v>2400</v>
      </c>
      <c r="AZ1716">
        <f t="shared" si="691"/>
        <v>1</v>
      </c>
      <c r="BA1716">
        <f t="shared" si="692"/>
        <v>2400</v>
      </c>
      <c r="BB1716">
        <f t="shared" si="693"/>
        <v>2400</v>
      </c>
      <c r="BC1716">
        <f t="shared" si="694"/>
        <v>1875</v>
      </c>
      <c r="BD1716">
        <f t="shared" si="695"/>
        <v>75</v>
      </c>
      <c r="BE1716">
        <f t="shared" si="696"/>
        <v>0.5</v>
      </c>
      <c r="BF1716">
        <f t="shared" si="697"/>
        <v>0.5</v>
      </c>
      <c r="BG1716">
        <f t="shared" si="698"/>
        <v>48</v>
      </c>
      <c r="BH1716">
        <f t="shared" si="699"/>
        <v>40</v>
      </c>
      <c r="BI1716">
        <f t="shared" si="700"/>
        <v>117.1875</v>
      </c>
      <c r="BJ1716">
        <f t="shared" si="701"/>
        <v>122.1875</v>
      </c>
      <c r="BK1716">
        <f t="shared" si="702"/>
        <v>135</v>
      </c>
      <c r="BL1716">
        <f t="shared" si="703"/>
        <v>2100</v>
      </c>
      <c r="BM1716" t="str">
        <f t="shared" si="704"/>
        <v/>
      </c>
      <c r="BN1716">
        <f t="shared" si="705"/>
        <v>-3</v>
      </c>
      <c r="BO1716" t="str">
        <f t="shared" si="706"/>
        <v/>
      </c>
      <c r="BP1716">
        <f t="shared" si="707"/>
        <v>2</v>
      </c>
      <c r="BQ1716">
        <f t="shared" si="708"/>
        <v>28</v>
      </c>
      <c r="BR1716">
        <f t="shared" si="709"/>
        <v>1</v>
      </c>
      <c r="BS1716">
        <f t="shared" si="710"/>
        <v>32</v>
      </c>
      <c r="BT1716" t="str">
        <f t="shared" si="711"/>
        <v>Flag</v>
      </c>
    </row>
    <row r="1717" spans="1:72">
      <c r="A1717">
        <v>202390</v>
      </c>
      <c r="B1717">
        <v>93922</v>
      </c>
      <c r="C1717" t="s">
        <v>123</v>
      </c>
      <c r="D1717">
        <v>133</v>
      </c>
      <c r="E1717" t="s">
        <v>319</v>
      </c>
      <c r="F1717">
        <v>1240</v>
      </c>
      <c r="G1717" t="s">
        <v>573</v>
      </c>
      <c r="H1717">
        <v>151</v>
      </c>
      <c r="I1717" t="s">
        <v>147</v>
      </c>
      <c r="J1717" t="s">
        <v>138</v>
      </c>
      <c r="K1717">
        <v>0</v>
      </c>
      <c r="L1717" t="s">
        <v>126</v>
      </c>
      <c r="M1717" t="s">
        <v>123</v>
      </c>
      <c r="N1717">
        <v>1</v>
      </c>
      <c r="O1717">
        <v>1</v>
      </c>
      <c r="P1717" t="s">
        <v>151</v>
      </c>
      <c r="Q1717" t="s">
        <v>141</v>
      </c>
      <c r="R1717" t="s">
        <v>141</v>
      </c>
      <c r="S1717" s="1">
        <v>45481</v>
      </c>
      <c r="T1717" s="1">
        <v>45508</v>
      </c>
      <c r="U1717" t="s">
        <v>129</v>
      </c>
      <c r="W1717" t="s">
        <v>129</v>
      </c>
      <c r="X1717" t="s">
        <v>129</v>
      </c>
      <c r="Y1717" t="s">
        <v>129</v>
      </c>
      <c r="Z1717" t="s">
        <v>129</v>
      </c>
      <c r="AA1717" t="s">
        <v>129</v>
      </c>
      <c r="AB1717" t="s">
        <v>129</v>
      </c>
      <c r="AC1717" t="s">
        <v>129</v>
      </c>
      <c r="AD1717">
        <v>0</v>
      </c>
      <c r="AE1717">
        <v>16</v>
      </c>
      <c r="AF1717">
        <v>30</v>
      </c>
      <c r="AG1717">
        <v>0</v>
      </c>
      <c r="AH1717">
        <v>0</v>
      </c>
      <c r="AI1717">
        <v>2</v>
      </c>
      <c r="AJ1717">
        <v>3</v>
      </c>
      <c r="AK1717">
        <v>3</v>
      </c>
      <c r="AL1717">
        <v>5</v>
      </c>
      <c r="AM1717">
        <v>2</v>
      </c>
      <c r="AN1717">
        <v>3</v>
      </c>
      <c r="AP1717" t="s">
        <v>138</v>
      </c>
      <c r="AR1717" t="s">
        <v>133</v>
      </c>
      <c r="AS1717">
        <v>2</v>
      </c>
      <c r="AT1717">
        <v>2</v>
      </c>
      <c r="AU1717">
        <f t="shared" si="686"/>
        <v>0</v>
      </c>
      <c r="AV1717">
        <f t="shared" si="687"/>
        <v>16</v>
      </c>
      <c r="AW1717">
        <f t="shared" si="688"/>
        <v>16</v>
      </c>
      <c r="AX1717" t="str">
        <f t="shared" si="689"/>
        <v/>
      </c>
      <c r="AY1717" t="str">
        <f t="shared" si="690"/>
        <v/>
      </c>
      <c r="AZ1717">
        <f t="shared" si="691"/>
        <v>1</v>
      </c>
      <c r="BA1717" t="str">
        <f t="shared" si="692"/>
        <v/>
      </c>
      <c r="BB1717">
        <f t="shared" si="693"/>
        <v>2400</v>
      </c>
      <c r="BC1717">
        <f t="shared" si="694"/>
        <v>1875</v>
      </c>
      <c r="BD1717">
        <f t="shared" si="695"/>
        <v>75</v>
      </c>
      <c r="BE1717">
        <f t="shared" si="696"/>
        <v>0.5</v>
      </c>
      <c r="BF1717">
        <f t="shared" si="697"/>
        <v>0.5</v>
      </c>
      <c r="BG1717">
        <f t="shared" si="698"/>
        <v>48</v>
      </c>
      <c r="BH1717">
        <f t="shared" si="699"/>
        <v>40</v>
      </c>
      <c r="BI1717">
        <f t="shared" si="700"/>
        <v>117.1875</v>
      </c>
      <c r="BJ1717">
        <f t="shared" si="701"/>
        <v>122.1875</v>
      </c>
      <c r="BK1717">
        <f t="shared" si="702"/>
        <v>135</v>
      </c>
      <c r="BL1717" t="str">
        <f t="shared" si="703"/>
        <v/>
      </c>
      <c r="BM1717" t="str">
        <f t="shared" si="704"/>
        <v/>
      </c>
      <c r="BN1717">
        <f t="shared" si="705"/>
        <v>-3</v>
      </c>
      <c r="BO1717" t="str">
        <f t="shared" si="706"/>
        <v/>
      </c>
      <c r="BP1717">
        <f t="shared" si="707"/>
        <v>2</v>
      </c>
      <c r="BQ1717">
        <f t="shared" si="708"/>
        <v>28</v>
      </c>
      <c r="BR1717">
        <f t="shared" si="709"/>
        <v>1</v>
      </c>
      <c r="BS1717">
        <f t="shared" si="710"/>
        <v>32</v>
      </c>
      <c r="BT1717" t="str">
        <f t="shared" si="711"/>
        <v/>
      </c>
    </row>
    <row r="1718" spans="1:72">
      <c r="A1718">
        <v>202390</v>
      </c>
      <c r="B1718">
        <v>93925</v>
      </c>
      <c r="C1718" t="s">
        <v>123</v>
      </c>
      <c r="D1718">
        <v>300</v>
      </c>
      <c r="E1718" t="s">
        <v>319</v>
      </c>
      <c r="F1718">
        <v>2110</v>
      </c>
      <c r="G1718" t="s">
        <v>325</v>
      </c>
      <c r="H1718">
        <v>101</v>
      </c>
      <c r="K1718">
        <v>0</v>
      </c>
      <c r="L1718" t="s">
        <v>126</v>
      </c>
      <c r="M1718" t="s">
        <v>123</v>
      </c>
      <c r="N1718">
        <v>1</v>
      </c>
      <c r="O1718">
        <v>1</v>
      </c>
      <c r="P1718" t="s">
        <v>151</v>
      </c>
      <c r="Q1718" t="s">
        <v>123</v>
      </c>
      <c r="R1718" t="s">
        <v>123</v>
      </c>
      <c r="S1718" s="1">
        <v>45425</v>
      </c>
      <c r="T1718" s="1">
        <v>45508</v>
      </c>
      <c r="U1718" t="s">
        <v>129</v>
      </c>
      <c r="W1718" t="s">
        <v>129</v>
      </c>
      <c r="X1718" t="s">
        <v>129</v>
      </c>
      <c r="Y1718" t="s">
        <v>129</v>
      </c>
      <c r="Z1718" t="s">
        <v>129</v>
      </c>
      <c r="AA1718" t="s">
        <v>129</v>
      </c>
      <c r="AB1718" t="s">
        <v>129</v>
      </c>
      <c r="AC1718" t="s">
        <v>129</v>
      </c>
      <c r="AD1718">
        <v>0</v>
      </c>
      <c r="AE1718">
        <v>16</v>
      </c>
      <c r="AF1718">
        <v>30</v>
      </c>
      <c r="AG1718">
        <v>0</v>
      </c>
      <c r="AH1718">
        <v>0</v>
      </c>
      <c r="AI1718">
        <v>2</v>
      </c>
      <c r="AJ1718">
        <v>4</v>
      </c>
      <c r="AK1718">
        <v>4</v>
      </c>
      <c r="AL1718">
        <v>10</v>
      </c>
      <c r="AM1718">
        <v>1</v>
      </c>
      <c r="AN1718">
        <v>9</v>
      </c>
      <c r="AR1718" t="s">
        <v>133</v>
      </c>
      <c r="AS1718">
        <v>0</v>
      </c>
      <c r="AT1718">
        <v>1</v>
      </c>
      <c r="AU1718">
        <f t="shared" si="686"/>
        <v>0</v>
      </c>
      <c r="AV1718">
        <f t="shared" si="687"/>
        <v>60</v>
      </c>
      <c r="AW1718">
        <f t="shared" si="688"/>
        <v>60</v>
      </c>
      <c r="AX1718" t="str">
        <f t="shared" si="689"/>
        <v/>
      </c>
      <c r="AY1718" t="str">
        <f t="shared" si="690"/>
        <v/>
      </c>
      <c r="AZ1718">
        <f t="shared" si="691"/>
        <v>1</v>
      </c>
      <c r="BA1718" t="str">
        <f t="shared" si="692"/>
        <v/>
      </c>
      <c r="BB1718">
        <f t="shared" si="693"/>
        <v>9900</v>
      </c>
      <c r="BC1718">
        <f t="shared" si="694"/>
        <v>7500</v>
      </c>
      <c r="BD1718">
        <f t="shared" si="695"/>
        <v>150</v>
      </c>
      <c r="BE1718">
        <f t="shared" si="696"/>
        <v>1</v>
      </c>
      <c r="BF1718">
        <f t="shared" si="697"/>
        <v>1</v>
      </c>
      <c r="BG1718">
        <f t="shared" si="698"/>
        <v>198</v>
      </c>
      <c r="BH1718">
        <f t="shared" si="699"/>
        <v>165</v>
      </c>
      <c r="BI1718">
        <f t="shared" si="700"/>
        <v>125</v>
      </c>
      <c r="BJ1718">
        <f t="shared" si="701"/>
        <v>135</v>
      </c>
      <c r="BK1718">
        <f t="shared" si="702"/>
        <v>135</v>
      </c>
      <c r="BL1718" t="str">
        <f t="shared" si="703"/>
        <v/>
      </c>
      <c r="BM1718" t="str">
        <f t="shared" si="704"/>
        <v/>
      </c>
      <c r="BN1718">
        <f t="shared" si="705"/>
        <v>-15</v>
      </c>
      <c r="BO1718" t="str">
        <f t="shared" si="706"/>
        <v/>
      </c>
      <c r="BP1718">
        <f t="shared" si="707"/>
        <v>2</v>
      </c>
      <c r="BQ1718">
        <f t="shared" si="708"/>
        <v>20</v>
      </c>
      <c r="BR1718">
        <f t="shared" si="709"/>
        <v>1</v>
      </c>
      <c r="BS1718">
        <f t="shared" si="710"/>
        <v>32</v>
      </c>
      <c r="BT1718" t="str">
        <f t="shared" si="711"/>
        <v/>
      </c>
    </row>
    <row r="1719" spans="1:72">
      <c r="A1719">
        <v>202390</v>
      </c>
      <c r="B1719">
        <v>93925</v>
      </c>
      <c r="C1719" t="s">
        <v>123</v>
      </c>
      <c r="D1719">
        <v>300</v>
      </c>
      <c r="E1719" t="s">
        <v>319</v>
      </c>
      <c r="F1719">
        <v>2110</v>
      </c>
      <c r="G1719" t="s">
        <v>325</v>
      </c>
      <c r="H1719">
        <v>101</v>
      </c>
      <c r="K1719">
        <v>0</v>
      </c>
      <c r="L1719" t="s">
        <v>126</v>
      </c>
      <c r="M1719" t="s">
        <v>123</v>
      </c>
      <c r="N1719">
        <v>1</v>
      </c>
      <c r="O1719">
        <v>1</v>
      </c>
      <c r="P1719" t="s">
        <v>151</v>
      </c>
      <c r="Q1719" t="s">
        <v>123</v>
      </c>
      <c r="R1719" t="s">
        <v>123</v>
      </c>
      <c r="S1719" s="1">
        <v>45425</v>
      </c>
      <c r="T1719" s="1">
        <v>45508</v>
      </c>
      <c r="U1719">
        <v>1030</v>
      </c>
      <c r="V1719">
        <v>1315</v>
      </c>
      <c r="W1719" t="s">
        <v>45</v>
      </c>
      <c r="X1719" t="s">
        <v>46</v>
      </c>
      <c r="Y1719" t="s">
        <v>47</v>
      </c>
      <c r="Z1719" t="s">
        <v>50</v>
      </c>
      <c r="AA1719" t="s">
        <v>52</v>
      </c>
      <c r="AB1719" t="s">
        <v>129</v>
      </c>
      <c r="AC1719" t="s">
        <v>129</v>
      </c>
      <c r="AD1719">
        <v>0</v>
      </c>
      <c r="AE1719">
        <v>16</v>
      </c>
      <c r="AF1719">
        <v>30</v>
      </c>
      <c r="AG1719">
        <v>0</v>
      </c>
      <c r="AH1719">
        <v>0</v>
      </c>
      <c r="AI1719">
        <v>2</v>
      </c>
      <c r="AJ1719">
        <v>4</v>
      </c>
      <c r="AK1719">
        <v>4</v>
      </c>
      <c r="AL1719">
        <v>10</v>
      </c>
      <c r="AM1719">
        <v>1</v>
      </c>
      <c r="AN1719">
        <v>9</v>
      </c>
      <c r="AR1719" t="s">
        <v>149</v>
      </c>
      <c r="AS1719">
        <v>16.5</v>
      </c>
      <c r="AT1719">
        <v>1</v>
      </c>
      <c r="AU1719">
        <f t="shared" si="686"/>
        <v>60</v>
      </c>
      <c r="AV1719">
        <f t="shared" si="687"/>
        <v>60</v>
      </c>
      <c r="AW1719">
        <f t="shared" si="688"/>
        <v>60</v>
      </c>
      <c r="AX1719">
        <f t="shared" si="689"/>
        <v>165</v>
      </c>
      <c r="AY1719">
        <f t="shared" si="690"/>
        <v>9900</v>
      </c>
      <c r="AZ1719">
        <f t="shared" si="691"/>
        <v>1</v>
      </c>
      <c r="BA1719">
        <f t="shared" si="692"/>
        <v>9900</v>
      </c>
      <c r="BB1719">
        <f t="shared" si="693"/>
        <v>9900</v>
      </c>
      <c r="BC1719">
        <f t="shared" si="694"/>
        <v>7500</v>
      </c>
      <c r="BD1719">
        <f t="shared" si="695"/>
        <v>150</v>
      </c>
      <c r="BE1719">
        <f t="shared" si="696"/>
        <v>1</v>
      </c>
      <c r="BF1719">
        <f t="shared" si="697"/>
        <v>1</v>
      </c>
      <c r="BG1719">
        <f t="shared" si="698"/>
        <v>198</v>
      </c>
      <c r="BH1719">
        <f t="shared" si="699"/>
        <v>165</v>
      </c>
      <c r="BI1719">
        <f t="shared" si="700"/>
        <v>125</v>
      </c>
      <c r="BJ1719">
        <f t="shared" si="701"/>
        <v>135</v>
      </c>
      <c r="BK1719">
        <f t="shared" si="702"/>
        <v>135</v>
      </c>
      <c r="BL1719">
        <f t="shared" si="703"/>
        <v>1245</v>
      </c>
      <c r="BM1719" t="str">
        <f t="shared" si="704"/>
        <v/>
      </c>
      <c r="BN1719">
        <f t="shared" si="705"/>
        <v>-15</v>
      </c>
      <c r="BO1719" t="str">
        <f t="shared" si="706"/>
        <v/>
      </c>
      <c r="BP1719">
        <f t="shared" si="707"/>
        <v>2</v>
      </c>
      <c r="BQ1719">
        <f t="shared" si="708"/>
        <v>20</v>
      </c>
      <c r="BR1719">
        <f t="shared" si="709"/>
        <v>1</v>
      </c>
      <c r="BS1719">
        <f t="shared" si="710"/>
        <v>32</v>
      </c>
      <c r="BT1719" t="str">
        <f t="shared" si="711"/>
        <v/>
      </c>
    </row>
    <row r="1720" spans="1:72">
      <c r="A1720">
        <v>202390</v>
      </c>
      <c r="B1720">
        <v>93923</v>
      </c>
      <c r="C1720" t="s">
        <v>123</v>
      </c>
      <c r="D1720">
        <v>123</v>
      </c>
      <c r="E1720" t="s">
        <v>319</v>
      </c>
      <c r="F1720">
        <v>2120</v>
      </c>
      <c r="G1720" t="s">
        <v>327</v>
      </c>
      <c r="H1720">
        <v>101</v>
      </c>
      <c r="K1720">
        <v>0</v>
      </c>
      <c r="L1720" t="s">
        <v>126</v>
      </c>
      <c r="M1720" t="s">
        <v>123</v>
      </c>
      <c r="N1720">
        <v>1</v>
      </c>
      <c r="O1720">
        <v>1</v>
      </c>
      <c r="P1720" t="s">
        <v>151</v>
      </c>
      <c r="Q1720" t="s">
        <v>134</v>
      </c>
      <c r="R1720">
        <v>124</v>
      </c>
      <c r="S1720" s="1">
        <v>45425</v>
      </c>
      <c r="T1720" s="1">
        <v>45466</v>
      </c>
      <c r="U1720">
        <v>730</v>
      </c>
      <c r="V1720">
        <v>1015</v>
      </c>
      <c r="W1720" t="s">
        <v>45</v>
      </c>
      <c r="X1720" t="s">
        <v>46</v>
      </c>
      <c r="Y1720" t="s">
        <v>47</v>
      </c>
      <c r="Z1720" t="s">
        <v>50</v>
      </c>
      <c r="AA1720" t="s">
        <v>52</v>
      </c>
      <c r="AB1720" t="s">
        <v>129</v>
      </c>
      <c r="AC1720" t="s">
        <v>129</v>
      </c>
      <c r="AD1720">
        <v>0</v>
      </c>
      <c r="AE1720">
        <v>16</v>
      </c>
      <c r="AF1720">
        <v>30</v>
      </c>
      <c r="AG1720">
        <v>0</v>
      </c>
      <c r="AH1720">
        <v>0</v>
      </c>
      <c r="AI1720">
        <v>2</v>
      </c>
      <c r="AJ1720">
        <v>4</v>
      </c>
      <c r="AK1720">
        <v>4</v>
      </c>
      <c r="AL1720">
        <v>8</v>
      </c>
      <c r="AM1720">
        <v>2</v>
      </c>
      <c r="AN1720">
        <v>6</v>
      </c>
      <c r="AR1720" t="s">
        <v>149</v>
      </c>
      <c r="AS1720">
        <v>16.5</v>
      </c>
      <c r="AT1720">
        <v>2</v>
      </c>
      <c r="AU1720">
        <f t="shared" si="686"/>
        <v>30</v>
      </c>
      <c r="AV1720">
        <f t="shared" si="687"/>
        <v>30</v>
      </c>
      <c r="AW1720">
        <f t="shared" si="688"/>
        <v>30</v>
      </c>
      <c r="AX1720">
        <f t="shared" si="689"/>
        <v>165</v>
      </c>
      <c r="AY1720">
        <f t="shared" si="690"/>
        <v>4950</v>
      </c>
      <c r="AZ1720">
        <f t="shared" si="691"/>
        <v>1</v>
      </c>
      <c r="BA1720">
        <f t="shared" si="692"/>
        <v>4950</v>
      </c>
      <c r="BB1720">
        <f t="shared" si="693"/>
        <v>4950</v>
      </c>
      <c r="BC1720">
        <f t="shared" si="694"/>
        <v>6000</v>
      </c>
      <c r="BD1720">
        <f t="shared" si="695"/>
        <v>120</v>
      </c>
      <c r="BE1720">
        <f t="shared" si="696"/>
        <v>1</v>
      </c>
      <c r="BF1720">
        <f t="shared" si="697"/>
        <v>1</v>
      </c>
      <c r="BG1720">
        <f t="shared" si="698"/>
        <v>99</v>
      </c>
      <c r="BH1720">
        <f t="shared" si="699"/>
        <v>82.5</v>
      </c>
      <c r="BI1720">
        <f t="shared" si="700"/>
        <v>200</v>
      </c>
      <c r="BJ1720">
        <f t="shared" si="701"/>
        <v>225</v>
      </c>
      <c r="BK1720">
        <f t="shared" si="702"/>
        <v>225</v>
      </c>
      <c r="BL1720">
        <f t="shared" si="703"/>
        <v>1115</v>
      </c>
      <c r="BM1720">
        <f t="shared" si="704"/>
        <v>21</v>
      </c>
      <c r="BN1720" t="str">
        <f t="shared" si="705"/>
        <v/>
      </c>
      <c r="BO1720" t="str">
        <f t="shared" si="706"/>
        <v/>
      </c>
      <c r="BP1720">
        <f t="shared" si="707"/>
        <v>2</v>
      </c>
      <c r="BQ1720">
        <f t="shared" si="708"/>
        <v>20</v>
      </c>
      <c r="BR1720">
        <f t="shared" si="709"/>
        <v>1</v>
      </c>
      <c r="BS1720">
        <f t="shared" si="710"/>
        <v>26</v>
      </c>
      <c r="BT1720" t="str">
        <f t="shared" si="711"/>
        <v/>
      </c>
    </row>
    <row r="1721" spans="1:72">
      <c r="A1721">
        <v>202390</v>
      </c>
      <c r="B1721">
        <v>93923</v>
      </c>
      <c r="C1721" t="s">
        <v>123</v>
      </c>
      <c r="D1721">
        <v>123</v>
      </c>
      <c r="E1721" t="s">
        <v>319</v>
      </c>
      <c r="F1721">
        <v>2120</v>
      </c>
      <c r="G1721" t="s">
        <v>327</v>
      </c>
      <c r="H1721">
        <v>101</v>
      </c>
      <c r="K1721">
        <v>0</v>
      </c>
      <c r="L1721" t="s">
        <v>126</v>
      </c>
      <c r="M1721" t="s">
        <v>123</v>
      </c>
      <c r="N1721">
        <v>1</v>
      </c>
      <c r="O1721">
        <v>1</v>
      </c>
      <c r="P1721" t="s">
        <v>151</v>
      </c>
      <c r="Q1721" t="s">
        <v>134</v>
      </c>
      <c r="R1721">
        <v>124</v>
      </c>
      <c r="S1721" s="1">
        <v>45425</v>
      </c>
      <c r="T1721" s="1">
        <v>45466</v>
      </c>
      <c r="U1721" t="s">
        <v>129</v>
      </c>
      <c r="W1721" t="s">
        <v>129</v>
      </c>
      <c r="X1721" t="s">
        <v>129</v>
      </c>
      <c r="Y1721" t="s">
        <v>129</v>
      </c>
      <c r="Z1721" t="s">
        <v>129</v>
      </c>
      <c r="AA1721" t="s">
        <v>129</v>
      </c>
      <c r="AB1721" t="s">
        <v>129</v>
      </c>
      <c r="AC1721" t="s">
        <v>129</v>
      </c>
      <c r="AD1721">
        <v>0</v>
      </c>
      <c r="AE1721">
        <v>16</v>
      </c>
      <c r="AF1721">
        <v>30</v>
      </c>
      <c r="AG1721">
        <v>0</v>
      </c>
      <c r="AH1721">
        <v>0</v>
      </c>
      <c r="AI1721">
        <v>2</v>
      </c>
      <c r="AJ1721">
        <v>4</v>
      </c>
      <c r="AK1721">
        <v>4</v>
      </c>
      <c r="AL1721">
        <v>8</v>
      </c>
      <c r="AM1721">
        <v>2</v>
      </c>
      <c r="AN1721">
        <v>6</v>
      </c>
      <c r="AR1721" t="s">
        <v>133</v>
      </c>
      <c r="AS1721">
        <v>2</v>
      </c>
      <c r="AT1721">
        <v>2</v>
      </c>
      <c r="AU1721">
        <f t="shared" si="686"/>
        <v>0</v>
      </c>
      <c r="AV1721">
        <f t="shared" si="687"/>
        <v>30</v>
      </c>
      <c r="AW1721">
        <f t="shared" si="688"/>
        <v>30</v>
      </c>
      <c r="AX1721" t="str">
        <f t="shared" si="689"/>
        <v/>
      </c>
      <c r="AY1721" t="str">
        <f t="shared" si="690"/>
        <v/>
      </c>
      <c r="AZ1721">
        <f t="shared" si="691"/>
        <v>1</v>
      </c>
      <c r="BA1721" t="str">
        <f t="shared" si="692"/>
        <v/>
      </c>
      <c r="BB1721">
        <f t="shared" si="693"/>
        <v>4950</v>
      </c>
      <c r="BC1721">
        <f t="shared" si="694"/>
        <v>6000</v>
      </c>
      <c r="BD1721">
        <f t="shared" si="695"/>
        <v>120</v>
      </c>
      <c r="BE1721">
        <f t="shared" si="696"/>
        <v>1</v>
      </c>
      <c r="BF1721">
        <f t="shared" si="697"/>
        <v>1</v>
      </c>
      <c r="BG1721">
        <f t="shared" si="698"/>
        <v>99</v>
      </c>
      <c r="BH1721">
        <f t="shared" si="699"/>
        <v>82.5</v>
      </c>
      <c r="BI1721">
        <f t="shared" si="700"/>
        <v>200</v>
      </c>
      <c r="BJ1721">
        <f t="shared" si="701"/>
        <v>225</v>
      </c>
      <c r="BK1721">
        <f t="shared" si="702"/>
        <v>225</v>
      </c>
      <c r="BL1721" t="str">
        <f t="shared" si="703"/>
        <v/>
      </c>
      <c r="BM1721">
        <f t="shared" si="704"/>
        <v>21</v>
      </c>
      <c r="BN1721" t="str">
        <f t="shared" si="705"/>
        <v/>
      </c>
      <c r="BO1721" t="str">
        <f t="shared" si="706"/>
        <v/>
      </c>
      <c r="BP1721">
        <f t="shared" si="707"/>
        <v>2</v>
      </c>
      <c r="BQ1721">
        <f t="shared" si="708"/>
        <v>20</v>
      </c>
      <c r="BR1721">
        <f t="shared" si="709"/>
        <v>1</v>
      </c>
      <c r="BS1721">
        <f t="shared" si="710"/>
        <v>26</v>
      </c>
      <c r="BT1721" t="str">
        <f t="shared" si="711"/>
        <v/>
      </c>
    </row>
    <row r="1722" spans="1:72">
      <c r="A1722">
        <v>202390</v>
      </c>
      <c r="B1722">
        <v>93926</v>
      </c>
      <c r="C1722" t="s">
        <v>123</v>
      </c>
      <c r="D1722">
        <v>124</v>
      </c>
      <c r="E1722" t="s">
        <v>319</v>
      </c>
      <c r="F1722">
        <v>2135</v>
      </c>
      <c r="G1722" t="s">
        <v>328</v>
      </c>
      <c r="H1722">
        <v>101</v>
      </c>
      <c r="K1722">
        <v>0</v>
      </c>
      <c r="L1722" t="s">
        <v>126</v>
      </c>
      <c r="M1722" t="s">
        <v>123</v>
      </c>
      <c r="N1722">
        <v>1</v>
      </c>
      <c r="O1722">
        <v>1</v>
      </c>
      <c r="P1722" t="s">
        <v>151</v>
      </c>
      <c r="Q1722" t="s">
        <v>134</v>
      </c>
      <c r="R1722">
        <v>124</v>
      </c>
      <c r="S1722" s="1">
        <v>45467</v>
      </c>
      <c r="T1722" s="1">
        <v>45508</v>
      </c>
      <c r="U1722" t="s">
        <v>129</v>
      </c>
      <c r="W1722" t="s">
        <v>129</v>
      </c>
      <c r="X1722" t="s">
        <v>129</v>
      </c>
      <c r="Y1722" t="s">
        <v>129</v>
      </c>
      <c r="Z1722" t="s">
        <v>129</v>
      </c>
      <c r="AA1722" t="s">
        <v>129</v>
      </c>
      <c r="AB1722" t="s">
        <v>129</v>
      </c>
      <c r="AC1722" t="s">
        <v>129</v>
      </c>
      <c r="AD1722">
        <v>0</v>
      </c>
      <c r="AE1722">
        <v>16</v>
      </c>
      <c r="AF1722">
        <v>30</v>
      </c>
      <c r="AG1722">
        <v>0</v>
      </c>
      <c r="AH1722">
        <v>0</v>
      </c>
      <c r="AI1722">
        <v>2</v>
      </c>
      <c r="AJ1722">
        <v>4</v>
      </c>
      <c r="AK1722">
        <v>4</v>
      </c>
      <c r="AL1722">
        <v>8</v>
      </c>
      <c r="AM1722">
        <v>2</v>
      </c>
      <c r="AN1722">
        <v>6</v>
      </c>
      <c r="AR1722" t="s">
        <v>133</v>
      </c>
      <c r="AS1722">
        <v>2</v>
      </c>
      <c r="AT1722">
        <v>2</v>
      </c>
      <c r="AU1722">
        <f t="shared" si="686"/>
        <v>0</v>
      </c>
      <c r="AV1722">
        <f t="shared" si="687"/>
        <v>30</v>
      </c>
      <c r="AW1722">
        <f t="shared" si="688"/>
        <v>30</v>
      </c>
      <c r="AX1722" t="str">
        <f t="shared" si="689"/>
        <v/>
      </c>
      <c r="AY1722" t="str">
        <f t="shared" si="690"/>
        <v/>
      </c>
      <c r="AZ1722">
        <f t="shared" si="691"/>
        <v>1</v>
      </c>
      <c r="BA1722" t="str">
        <f t="shared" si="692"/>
        <v/>
      </c>
      <c r="BB1722">
        <f t="shared" si="693"/>
        <v>4950</v>
      </c>
      <c r="BC1722">
        <f t="shared" si="694"/>
        <v>6000</v>
      </c>
      <c r="BD1722">
        <f t="shared" si="695"/>
        <v>120</v>
      </c>
      <c r="BE1722">
        <f t="shared" si="696"/>
        <v>1</v>
      </c>
      <c r="BF1722">
        <f t="shared" si="697"/>
        <v>1</v>
      </c>
      <c r="BG1722">
        <f t="shared" si="698"/>
        <v>99</v>
      </c>
      <c r="BH1722">
        <f t="shared" si="699"/>
        <v>82.5</v>
      </c>
      <c r="BI1722">
        <f t="shared" si="700"/>
        <v>200</v>
      </c>
      <c r="BJ1722">
        <f t="shared" si="701"/>
        <v>225</v>
      </c>
      <c r="BK1722">
        <f t="shared" si="702"/>
        <v>225</v>
      </c>
      <c r="BL1722" t="str">
        <f t="shared" si="703"/>
        <v/>
      </c>
      <c r="BM1722">
        <f t="shared" si="704"/>
        <v>21</v>
      </c>
      <c r="BN1722" t="str">
        <f t="shared" si="705"/>
        <v/>
      </c>
      <c r="BO1722" t="str">
        <f t="shared" si="706"/>
        <v/>
      </c>
      <c r="BP1722">
        <f t="shared" si="707"/>
        <v>2</v>
      </c>
      <c r="BQ1722">
        <f t="shared" si="708"/>
        <v>26</v>
      </c>
      <c r="BR1722">
        <f t="shared" si="709"/>
        <v>1</v>
      </c>
      <c r="BS1722">
        <f t="shared" si="710"/>
        <v>32</v>
      </c>
      <c r="BT1722" t="str">
        <f t="shared" si="711"/>
        <v/>
      </c>
    </row>
    <row r="1723" spans="1:72">
      <c r="A1723">
        <v>202390</v>
      </c>
      <c r="B1723">
        <v>93926</v>
      </c>
      <c r="C1723" t="s">
        <v>123</v>
      </c>
      <c r="D1723">
        <v>124</v>
      </c>
      <c r="E1723" t="s">
        <v>319</v>
      </c>
      <c r="F1723">
        <v>2135</v>
      </c>
      <c r="G1723" t="s">
        <v>328</v>
      </c>
      <c r="H1723">
        <v>101</v>
      </c>
      <c r="K1723">
        <v>0</v>
      </c>
      <c r="L1723" t="s">
        <v>126</v>
      </c>
      <c r="M1723" t="s">
        <v>123</v>
      </c>
      <c r="N1723">
        <v>1</v>
      </c>
      <c r="O1723">
        <v>1</v>
      </c>
      <c r="P1723" t="s">
        <v>151</v>
      </c>
      <c r="Q1723" t="s">
        <v>134</v>
      </c>
      <c r="R1723">
        <v>124</v>
      </c>
      <c r="S1723" s="1">
        <v>45467</v>
      </c>
      <c r="T1723" s="1">
        <v>45508</v>
      </c>
      <c r="U1723">
        <v>730</v>
      </c>
      <c r="V1723">
        <v>1015</v>
      </c>
      <c r="W1723" t="s">
        <v>45</v>
      </c>
      <c r="X1723" t="s">
        <v>46</v>
      </c>
      <c r="Y1723" t="s">
        <v>47</v>
      </c>
      <c r="Z1723" t="s">
        <v>50</v>
      </c>
      <c r="AA1723" t="s">
        <v>52</v>
      </c>
      <c r="AB1723" t="s">
        <v>129</v>
      </c>
      <c r="AC1723" t="s">
        <v>129</v>
      </c>
      <c r="AD1723">
        <v>0</v>
      </c>
      <c r="AE1723">
        <v>16</v>
      </c>
      <c r="AF1723">
        <v>30</v>
      </c>
      <c r="AG1723">
        <v>0</v>
      </c>
      <c r="AH1723">
        <v>0</v>
      </c>
      <c r="AI1723">
        <v>2</v>
      </c>
      <c r="AJ1723">
        <v>4</v>
      </c>
      <c r="AK1723">
        <v>4</v>
      </c>
      <c r="AL1723">
        <v>8</v>
      </c>
      <c r="AM1723">
        <v>2</v>
      </c>
      <c r="AN1723">
        <v>6</v>
      </c>
      <c r="AR1723" t="s">
        <v>149</v>
      </c>
      <c r="AS1723">
        <v>16.5</v>
      </c>
      <c r="AT1723">
        <v>2</v>
      </c>
      <c r="AU1723">
        <f t="shared" si="686"/>
        <v>30</v>
      </c>
      <c r="AV1723">
        <f t="shared" si="687"/>
        <v>30</v>
      </c>
      <c r="AW1723">
        <f t="shared" si="688"/>
        <v>30</v>
      </c>
      <c r="AX1723">
        <f t="shared" si="689"/>
        <v>165</v>
      </c>
      <c r="AY1723">
        <f t="shared" si="690"/>
        <v>4950</v>
      </c>
      <c r="AZ1723">
        <f t="shared" si="691"/>
        <v>1</v>
      </c>
      <c r="BA1723">
        <f t="shared" si="692"/>
        <v>4950</v>
      </c>
      <c r="BB1723">
        <f t="shared" si="693"/>
        <v>4950</v>
      </c>
      <c r="BC1723">
        <f t="shared" si="694"/>
        <v>6000</v>
      </c>
      <c r="BD1723">
        <f t="shared" si="695"/>
        <v>120</v>
      </c>
      <c r="BE1723">
        <f t="shared" si="696"/>
        <v>1</v>
      </c>
      <c r="BF1723">
        <f t="shared" si="697"/>
        <v>1</v>
      </c>
      <c r="BG1723">
        <f t="shared" si="698"/>
        <v>99</v>
      </c>
      <c r="BH1723">
        <f t="shared" si="699"/>
        <v>82.5</v>
      </c>
      <c r="BI1723">
        <f t="shared" si="700"/>
        <v>200</v>
      </c>
      <c r="BJ1723">
        <f t="shared" si="701"/>
        <v>225</v>
      </c>
      <c r="BK1723">
        <f t="shared" si="702"/>
        <v>225</v>
      </c>
      <c r="BL1723">
        <f t="shared" si="703"/>
        <v>1115</v>
      </c>
      <c r="BM1723">
        <f t="shared" si="704"/>
        <v>21</v>
      </c>
      <c r="BN1723" t="str">
        <f t="shared" si="705"/>
        <v/>
      </c>
      <c r="BO1723" t="str">
        <f t="shared" si="706"/>
        <v/>
      </c>
      <c r="BP1723">
        <f t="shared" si="707"/>
        <v>2</v>
      </c>
      <c r="BQ1723">
        <f t="shared" si="708"/>
        <v>26</v>
      </c>
      <c r="BR1723">
        <f t="shared" si="709"/>
        <v>1</v>
      </c>
      <c r="BS1723">
        <f t="shared" si="710"/>
        <v>32</v>
      </c>
      <c r="BT1723" t="str">
        <f t="shared" si="711"/>
        <v/>
      </c>
    </row>
    <row r="1724" spans="1:72">
      <c r="A1724">
        <v>202390</v>
      </c>
      <c r="B1724">
        <v>93924</v>
      </c>
      <c r="C1724" t="s">
        <v>123</v>
      </c>
      <c r="D1724">
        <v>300</v>
      </c>
      <c r="E1724" t="s">
        <v>319</v>
      </c>
      <c r="F1724">
        <v>2198</v>
      </c>
      <c r="G1724" t="s">
        <v>329</v>
      </c>
      <c r="H1724" t="s">
        <v>136</v>
      </c>
      <c r="I1724" t="s">
        <v>137</v>
      </c>
      <c r="J1724" t="s">
        <v>138</v>
      </c>
      <c r="K1724">
        <v>0</v>
      </c>
      <c r="L1724" t="s">
        <v>126</v>
      </c>
      <c r="M1724" t="s">
        <v>261</v>
      </c>
      <c r="N1724" t="s">
        <v>137</v>
      </c>
      <c r="O1724" t="s">
        <v>139</v>
      </c>
      <c r="P1724" t="s">
        <v>151</v>
      </c>
      <c r="Q1724" t="s">
        <v>141</v>
      </c>
      <c r="R1724" t="s">
        <v>141</v>
      </c>
      <c r="S1724" s="1">
        <v>45425</v>
      </c>
      <c r="T1724" s="1">
        <v>45508</v>
      </c>
      <c r="U1724" t="s">
        <v>129</v>
      </c>
      <c r="W1724" t="s">
        <v>129</v>
      </c>
      <c r="X1724" t="s">
        <v>129</v>
      </c>
      <c r="Y1724" t="s">
        <v>129</v>
      </c>
      <c r="Z1724" t="s">
        <v>129</v>
      </c>
      <c r="AA1724" t="s">
        <v>129</v>
      </c>
      <c r="AB1724" t="s">
        <v>129</v>
      </c>
      <c r="AC1724" t="s">
        <v>129</v>
      </c>
      <c r="AD1724">
        <v>0</v>
      </c>
      <c r="AE1724">
        <v>20</v>
      </c>
      <c r="AF1724">
        <v>30</v>
      </c>
      <c r="AG1724">
        <v>0</v>
      </c>
      <c r="AH1724">
        <v>0</v>
      </c>
      <c r="AI1724">
        <v>2</v>
      </c>
      <c r="AJ1724">
        <v>1</v>
      </c>
      <c r="AK1724">
        <v>1</v>
      </c>
      <c r="AL1724">
        <v>3</v>
      </c>
      <c r="AN1724">
        <v>3</v>
      </c>
      <c r="AP1724" t="s">
        <v>138</v>
      </c>
      <c r="AQ1724" t="s">
        <v>261</v>
      </c>
      <c r="AR1724" t="s">
        <v>262</v>
      </c>
      <c r="AS1724">
        <v>8</v>
      </c>
      <c r="AT1724">
        <v>1</v>
      </c>
      <c r="AU1724">
        <f t="shared" si="686"/>
        <v>0</v>
      </c>
      <c r="AV1724">
        <f t="shared" si="687"/>
        <v>0</v>
      </c>
      <c r="AW1724">
        <f t="shared" si="688"/>
        <v>0</v>
      </c>
      <c r="AX1724" t="str">
        <f t="shared" si="689"/>
        <v/>
      </c>
      <c r="AY1724" t="str">
        <f t="shared" si="690"/>
        <v/>
      </c>
      <c r="AZ1724">
        <f t="shared" si="691"/>
        <v>1</v>
      </c>
      <c r="BA1724" t="str">
        <f t="shared" si="692"/>
        <v/>
      </c>
      <c r="BB1724">
        <f t="shared" si="693"/>
        <v>0</v>
      </c>
      <c r="BC1724">
        <f t="shared" si="694"/>
        <v>0</v>
      </c>
      <c r="BD1724">
        <f t="shared" si="695"/>
        <v>45</v>
      </c>
      <c r="BE1724">
        <f t="shared" si="696"/>
        <v>0</v>
      </c>
      <c r="BF1724">
        <f t="shared" si="697"/>
        <v>0</v>
      </c>
      <c r="BG1724">
        <f t="shared" si="698"/>
        <v>0</v>
      </c>
      <c r="BH1724">
        <f t="shared" si="699"/>
        <v>0</v>
      </c>
      <c r="BI1724" t="str">
        <f t="shared" si="700"/>
        <v/>
      </c>
      <c r="BJ1724" t="str">
        <f t="shared" si="701"/>
        <v/>
      </c>
      <c r="BK1724" t="str">
        <f t="shared" si="702"/>
        <v/>
      </c>
      <c r="BL1724" t="str">
        <f t="shared" si="703"/>
        <v/>
      </c>
      <c r="BM1724" t="str">
        <f t="shared" si="704"/>
        <v/>
      </c>
      <c r="BN1724" t="str">
        <f t="shared" si="705"/>
        <v/>
      </c>
      <c r="BO1724" t="str">
        <f t="shared" si="706"/>
        <v>Exclude</v>
      </c>
      <c r="BP1724">
        <f t="shared" si="707"/>
        <v>2</v>
      </c>
      <c r="BQ1724">
        <f t="shared" si="708"/>
        <v>20</v>
      </c>
      <c r="BR1724">
        <f t="shared" si="709"/>
        <v>1</v>
      </c>
      <c r="BS1724">
        <f t="shared" si="710"/>
        <v>32</v>
      </c>
      <c r="BT1724" t="str">
        <f t="shared" si="711"/>
        <v/>
      </c>
    </row>
    <row r="1725" spans="1:72">
      <c r="A1725">
        <v>202390</v>
      </c>
      <c r="B1725">
        <v>92829</v>
      </c>
      <c r="C1725" t="s">
        <v>123</v>
      </c>
      <c r="D1725">
        <v>300</v>
      </c>
      <c r="E1725" t="s">
        <v>330</v>
      </c>
      <c r="F1725">
        <v>1005</v>
      </c>
      <c r="G1725" t="s">
        <v>331</v>
      </c>
      <c r="H1725">
        <v>101</v>
      </c>
      <c r="K1725">
        <v>0</v>
      </c>
      <c r="L1725" t="s">
        <v>126</v>
      </c>
      <c r="M1725" t="s">
        <v>123</v>
      </c>
      <c r="N1725">
        <v>1</v>
      </c>
      <c r="O1725">
        <v>1</v>
      </c>
      <c r="P1725" t="s">
        <v>151</v>
      </c>
      <c r="Q1725" t="s">
        <v>134</v>
      </c>
      <c r="R1725">
        <v>114</v>
      </c>
      <c r="S1725" s="1">
        <v>45425</v>
      </c>
      <c r="T1725" s="1">
        <v>45508</v>
      </c>
      <c r="U1725">
        <v>700</v>
      </c>
      <c r="V1725">
        <v>915</v>
      </c>
      <c r="W1725" t="s">
        <v>45</v>
      </c>
      <c r="X1725" t="s">
        <v>129</v>
      </c>
      <c r="Y1725" t="s">
        <v>47</v>
      </c>
      <c r="Z1725" t="s">
        <v>129</v>
      </c>
      <c r="AA1725" t="s">
        <v>129</v>
      </c>
      <c r="AB1725" t="s">
        <v>129</v>
      </c>
      <c r="AC1725" t="s">
        <v>129</v>
      </c>
      <c r="AD1725">
        <v>0</v>
      </c>
      <c r="AE1725">
        <v>20</v>
      </c>
      <c r="AF1725">
        <v>30</v>
      </c>
      <c r="AG1725">
        <v>0</v>
      </c>
      <c r="AH1725">
        <v>0</v>
      </c>
      <c r="AI1725">
        <v>2</v>
      </c>
      <c r="AJ1725">
        <v>4</v>
      </c>
      <c r="AK1725">
        <v>4</v>
      </c>
      <c r="AL1725">
        <v>4</v>
      </c>
      <c r="AM1725">
        <v>4</v>
      </c>
      <c r="AR1725" t="s">
        <v>133</v>
      </c>
      <c r="AS1725">
        <v>5.4</v>
      </c>
      <c r="AT1725">
        <v>4</v>
      </c>
      <c r="AU1725">
        <f t="shared" si="686"/>
        <v>24</v>
      </c>
      <c r="AV1725">
        <f t="shared" si="687"/>
        <v>24</v>
      </c>
      <c r="AW1725">
        <f t="shared" si="688"/>
        <v>24</v>
      </c>
      <c r="AX1725">
        <f t="shared" si="689"/>
        <v>135</v>
      </c>
      <c r="AY1725">
        <f t="shared" si="690"/>
        <v>3240</v>
      </c>
      <c r="AZ1725">
        <f t="shared" si="691"/>
        <v>1</v>
      </c>
      <c r="BA1725">
        <f t="shared" si="692"/>
        <v>3240</v>
      </c>
      <c r="BB1725">
        <f t="shared" si="693"/>
        <v>3240</v>
      </c>
      <c r="BC1725">
        <f t="shared" si="694"/>
        <v>3000</v>
      </c>
      <c r="BD1725">
        <f t="shared" si="695"/>
        <v>60</v>
      </c>
      <c r="BE1725">
        <f t="shared" si="696"/>
        <v>1</v>
      </c>
      <c r="BF1725">
        <f t="shared" si="697"/>
        <v>1</v>
      </c>
      <c r="BG1725">
        <f t="shared" si="698"/>
        <v>64.8</v>
      </c>
      <c r="BH1725">
        <f t="shared" si="699"/>
        <v>54</v>
      </c>
      <c r="BI1725">
        <f t="shared" si="700"/>
        <v>125</v>
      </c>
      <c r="BJ1725">
        <f t="shared" si="701"/>
        <v>135</v>
      </c>
      <c r="BK1725">
        <f t="shared" si="702"/>
        <v>135</v>
      </c>
      <c r="BL1725" t="str">
        <f t="shared" si="703"/>
        <v/>
      </c>
      <c r="BM1725" t="str">
        <f t="shared" si="704"/>
        <v/>
      </c>
      <c r="BN1725" t="str">
        <f t="shared" si="705"/>
        <v/>
      </c>
      <c r="BO1725" t="str">
        <f t="shared" si="706"/>
        <v/>
      </c>
      <c r="BP1725">
        <f t="shared" si="707"/>
        <v>2</v>
      </c>
      <c r="BQ1725">
        <f t="shared" si="708"/>
        <v>20</v>
      </c>
      <c r="BR1725">
        <f t="shared" si="709"/>
        <v>1</v>
      </c>
      <c r="BS1725">
        <f t="shared" si="710"/>
        <v>32</v>
      </c>
      <c r="BT1725" t="str">
        <f t="shared" si="711"/>
        <v/>
      </c>
    </row>
    <row r="1726" spans="1:72">
      <c r="A1726">
        <v>202390</v>
      </c>
      <c r="B1726">
        <v>94073</v>
      </c>
      <c r="C1726" t="s">
        <v>123</v>
      </c>
      <c r="D1726">
        <v>300</v>
      </c>
      <c r="E1726" t="s">
        <v>330</v>
      </c>
      <c r="F1726">
        <v>1015</v>
      </c>
      <c r="G1726" t="s">
        <v>334</v>
      </c>
      <c r="H1726">
        <v>101</v>
      </c>
      <c r="K1726">
        <v>0</v>
      </c>
      <c r="L1726" t="s">
        <v>126</v>
      </c>
      <c r="M1726" t="s">
        <v>123</v>
      </c>
      <c r="N1726">
        <v>1</v>
      </c>
      <c r="O1726">
        <v>1</v>
      </c>
      <c r="P1726" t="s">
        <v>151</v>
      </c>
      <c r="Q1726" t="s">
        <v>134</v>
      </c>
      <c r="R1726">
        <v>114</v>
      </c>
      <c r="S1726" s="1">
        <v>45425</v>
      </c>
      <c r="T1726" s="1">
        <v>45508</v>
      </c>
      <c r="U1726">
        <v>700</v>
      </c>
      <c r="V1726">
        <v>915</v>
      </c>
      <c r="W1726" t="s">
        <v>129</v>
      </c>
      <c r="X1726" t="s">
        <v>46</v>
      </c>
      <c r="Y1726" t="s">
        <v>129</v>
      </c>
      <c r="Z1726" t="s">
        <v>50</v>
      </c>
      <c r="AA1726" t="s">
        <v>129</v>
      </c>
      <c r="AB1726" t="s">
        <v>129</v>
      </c>
      <c r="AC1726" t="s">
        <v>129</v>
      </c>
      <c r="AD1726">
        <v>0</v>
      </c>
      <c r="AE1726">
        <v>20</v>
      </c>
      <c r="AF1726">
        <v>30</v>
      </c>
      <c r="AG1726">
        <v>0</v>
      </c>
      <c r="AH1726">
        <v>0</v>
      </c>
      <c r="AI1726">
        <v>2</v>
      </c>
      <c r="AJ1726">
        <v>4</v>
      </c>
      <c r="AK1726">
        <v>4</v>
      </c>
      <c r="AL1726">
        <v>4</v>
      </c>
      <c r="AM1726">
        <v>4</v>
      </c>
      <c r="AR1726" t="s">
        <v>133</v>
      </c>
      <c r="AS1726">
        <v>5.4</v>
      </c>
      <c r="AT1726">
        <v>4</v>
      </c>
      <c r="AU1726">
        <f t="shared" si="686"/>
        <v>24</v>
      </c>
      <c r="AV1726">
        <f t="shared" si="687"/>
        <v>24</v>
      </c>
      <c r="AW1726">
        <f t="shared" si="688"/>
        <v>24</v>
      </c>
      <c r="AX1726">
        <f t="shared" si="689"/>
        <v>135</v>
      </c>
      <c r="AY1726">
        <f t="shared" si="690"/>
        <v>3240</v>
      </c>
      <c r="AZ1726">
        <f t="shared" si="691"/>
        <v>1</v>
      </c>
      <c r="BA1726">
        <f t="shared" si="692"/>
        <v>3240</v>
      </c>
      <c r="BB1726">
        <f t="shared" si="693"/>
        <v>3240</v>
      </c>
      <c r="BC1726">
        <f t="shared" si="694"/>
        <v>3000</v>
      </c>
      <c r="BD1726">
        <f t="shared" si="695"/>
        <v>60</v>
      </c>
      <c r="BE1726">
        <f t="shared" si="696"/>
        <v>1</v>
      </c>
      <c r="BF1726">
        <f t="shared" si="697"/>
        <v>1</v>
      </c>
      <c r="BG1726">
        <f t="shared" si="698"/>
        <v>64.8</v>
      </c>
      <c r="BH1726">
        <f t="shared" si="699"/>
        <v>54</v>
      </c>
      <c r="BI1726">
        <f t="shared" si="700"/>
        <v>125</v>
      </c>
      <c r="BJ1726">
        <f t="shared" si="701"/>
        <v>135</v>
      </c>
      <c r="BK1726">
        <f t="shared" si="702"/>
        <v>135</v>
      </c>
      <c r="BL1726" t="str">
        <f t="shared" si="703"/>
        <v/>
      </c>
      <c r="BM1726" t="str">
        <f t="shared" si="704"/>
        <v/>
      </c>
      <c r="BN1726" t="str">
        <f t="shared" si="705"/>
        <v/>
      </c>
      <c r="BO1726" t="str">
        <f t="shared" si="706"/>
        <v/>
      </c>
      <c r="BP1726">
        <f t="shared" si="707"/>
        <v>2</v>
      </c>
      <c r="BQ1726">
        <f t="shared" si="708"/>
        <v>20</v>
      </c>
      <c r="BR1726">
        <f t="shared" si="709"/>
        <v>1</v>
      </c>
      <c r="BS1726">
        <f t="shared" si="710"/>
        <v>32</v>
      </c>
      <c r="BT1726" t="str">
        <f t="shared" si="711"/>
        <v/>
      </c>
    </row>
    <row r="1727" spans="1:72">
      <c r="A1727">
        <v>202390</v>
      </c>
      <c r="B1727">
        <v>92898</v>
      </c>
      <c r="C1727" t="s">
        <v>123</v>
      </c>
      <c r="D1727">
        <v>300</v>
      </c>
      <c r="E1727" t="s">
        <v>330</v>
      </c>
      <c r="F1727">
        <v>1020</v>
      </c>
      <c r="G1727" t="s">
        <v>335</v>
      </c>
      <c r="H1727">
        <v>101</v>
      </c>
      <c r="K1727">
        <v>0</v>
      </c>
      <c r="L1727" t="s">
        <v>126</v>
      </c>
      <c r="M1727" t="s">
        <v>123</v>
      </c>
      <c r="N1727">
        <v>1</v>
      </c>
      <c r="O1727">
        <v>1</v>
      </c>
      <c r="P1727" t="s">
        <v>151</v>
      </c>
      <c r="Q1727" t="s">
        <v>134</v>
      </c>
      <c r="R1727">
        <v>105</v>
      </c>
      <c r="S1727" s="1">
        <v>45425</v>
      </c>
      <c r="T1727" s="1">
        <v>45508</v>
      </c>
      <c r="U1727" t="s">
        <v>129</v>
      </c>
      <c r="W1727" t="s">
        <v>129</v>
      </c>
      <c r="X1727" t="s">
        <v>129</v>
      </c>
      <c r="Y1727" t="s">
        <v>129</v>
      </c>
      <c r="Z1727" t="s">
        <v>129</v>
      </c>
      <c r="AA1727" t="s">
        <v>129</v>
      </c>
      <c r="AB1727" t="s">
        <v>129</v>
      </c>
      <c r="AC1727" t="s">
        <v>129</v>
      </c>
      <c r="AD1727">
        <v>0</v>
      </c>
      <c r="AE1727">
        <v>20</v>
      </c>
      <c r="AF1727">
        <v>30</v>
      </c>
      <c r="AG1727">
        <v>0</v>
      </c>
      <c r="AH1727">
        <v>0</v>
      </c>
      <c r="AI1727">
        <v>2</v>
      </c>
      <c r="AJ1727">
        <v>3</v>
      </c>
      <c r="AK1727">
        <v>3</v>
      </c>
      <c r="AL1727">
        <v>7</v>
      </c>
      <c r="AM1727">
        <v>1</v>
      </c>
      <c r="AN1727">
        <v>6</v>
      </c>
      <c r="AR1727" t="s">
        <v>133</v>
      </c>
      <c r="AS1727">
        <v>0</v>
      </c>
      <c r="AT1727">
        <v>2</v>
      </c>
      <c r="AU1727">
        <f t="shared" si="686"/>
        <v>0</v>
      </c>
      <c r="AV1727">
        <f t="shared" si="687"/>
        <v>24</v>
      </c>
      <c r="AW1727">
        <f t="shared" si="688"/>
        <v>24</v>
      </c>
      <c r="AX1727" t="str">
        <f t="shared" si="689"/>
        <v/>
      </c>
      <c r="AY1727" t="str">
        <f t="shared" si="690"/>
        <v/>
      </c>
      <c r="AZ1727">
        <f t="shared" si="691"/>
        <v>1</v>
      </c>
      <c r="BA1727" t="str">
        <f t="shared" si="692"/>
        <v/>
      </c>
      <c r="BB1727">
        <f t="shared" si="693"/>
        <v>5880</v>
      </c>
      <c r="BC1727">
        <f t="shared" si="694"/>
        <v>5250</v>
      </c>
      <c r="BD1727">
        <f t="shared" si="695"/>
        <v>105</v>
      </c>
      <c r="BE1727">
        <f t="shared" si="696"/>
        <v>1</v>
      </c>
      <c r="BF1727">
        <f t="shared" si="697"/>
        <v>1</v>
      </c>
      <c r="BG1727">
        <f t="shared" si="698"/>
        <v>117.6</v>
      </c>
      <c r="BH1727">
        <f t="shared" si="699"/>
        <v>98</v>
      </c>
      <c r="BI1727">
        <f t="shared" si="700"/>
        <v>218.75</v>
      </c>
      <c r="BJ1727">
        <f t="shared" si="701"/>
        <v>243.75</v>
      </c>
      <c r="BK1727">
        <f t="shared" si="702"/>
        <v>255</v>
      </c>
      <c r="BL1727" t="str">
        <f t="shared" si="703"/>
        <v/>
      </c>
      <c r="BM1727" t="str">
        <f t="shared" si="704"/>
        <v/>
      </c>
      <c r="BN1727" t="str">
        <f t="shared" si="705"/>
        <v/>
      </c>
      <c r="BO1727" t="str">
        <f t="shared" si="706"/>
        <v/>
      </c>
      <c r="BP1727">
        <f t="shared" si="707"/>
        <v>2</v>
      </c>
      <c r="BQ1727">
        <f t="shared" si="708"/>
        <v>20</v>
      </c>
      <c r="BR1727">
        <f t="shared" si="709"/>
        <v>1</v>
      </c>
      <c r="BS1727">
        <f t="shared" si="710"/>
        <v>32</v>
      </c>
      <c r="BT1727" t="str">
        <f t="shared" si="711"/>
        <v/>
      </c>
    </row>
    <row r="1728" spans="1:72">
      <c r="A1728">
        <v>202390</v>
      </c>
      <c r="B1728">
        <v>92898</v>
      </c>
      <c r="C1728" t="s">
        <v>123</v>
      </c>
      <c r="D1728">
        <v>300</v>
      </c>
      <c r="E1728" t="s">
        <v>330</v>
      </c>
      <c r="F1728">
        <v>1020</v>
      </c>
      <c r="G1728" t="s">
        <v>335</v>
      </c>
      <c r="H1728">
        <v>101</v>
      </c>
      <c r="K1728">
        <v>0</v>
      </c>
      <c r="L1728" t="s">
        <v>126</v>
      </c>
      <c r="M1728" t="s">
        <v>123</v>
      </c>
      <c r="N1728">
        <v>1</v>
      </c>
      <c r="O1728">
        <v>1</v>
      </c>
      <c r="P1728" t="s">
        <v>151</v>
      </c>
      <c r="Q1728" t="s">
        <v>134</v>
      </c>
      <c r="R1728">
        <v>105</v>
      </c>
      <c r="S1728" s="1">
        <v>45425</v>
      </c>
      <c r="T1728" s="1">
        <v>45508</v>
      </c>
      <c r="U1728">
        <v>930</v>
      </c>
      <c r="V1728">
        <v>1335</v>
      </c>
      <c r="W1728" t="s">
        <v>129</v>
      </c>
      <c r="X1728" t="s">
        <v>46</v>
      </c>
      <c r="Y1728" t="s">
        <v>129</v>
      </c>
      <c r="Z1728" t="s">
        <v>50</v>
      </c>
      <c r="AA1728" t="s">
        <v>129</v>
      </c>
      <c r="AB1728" t="s">
        <v>129</v>
      </c>
      <c r="AC1728" t="s">
        <v>129</v>
      </c>
      <c r="AD1728">
        <v>0</v>
      </c>
      <c r="AE1728">
        <v>20</v>
      </c>
      <c r="AF1728">
        <v>30</v>
      </c>
      <c r="AG1728">
        <v>0</v>
      </c>
      <c r="AH1728">
        <v>0</v>
      </c>
      <c r="AI1728">
        <v>2</v>
      </c>
      <c r="AJ1728">
        <v>3</v>
      </c>
      <c r="AK1728">
        <v>3</v>
      </c>
      <c r="AL1728">
        <v>7</v>
      </c>
      <c r="AM1728">
        <v>1</v>
      </c>
      <c r="AN1728">
        <v>6</v>
      </c>
      <c r="AR1728" t="s">
        <v>149</v>
      </c>
      <c r="AS1728">
        <v>9.8000000000000007</v>
      </c>
      <c r="AT1728">
        <v>1</v>
      </c>
      <c r="AU1728">
        <f t="shared" si="686"/>
        <v>24</v>
      </c>
      <c r="AV1728">
        <f t="shared" si="687"/>
        <v>24</v>
      </c>
      <c r="AW1728">
        <f t="shared" si="688"/>
        <v>24</v>
      </c>
      <c r="AX1728">
        <f t="shared" si="689"/>
        <v>245</v>
      </c>
      <c r="AY1728">
        <f t="shared" si="690"/>
        <v>5880</v>
      </c>
      <c r="AZ1728">
        <f t="shared" si="691"/>
        <v>1</v>
      </c>
      <c r="BA1728">
        <f t="shared" si="692"/>
        <v>5880</v>
      </c>
      <c r="BB1728">
        <f t="shared" si="693"/>
        <v>5880</v>
      </c>
      <c r="BC1728">
        <f t="shared" si="694"/>
        <v>5250</v>
      </c>
      <c r="BD1728">
        <f t="shared" si="695"/>
        <v>105</v>
      </c>
      <c r="BE1728">
        <f t="shared" si="696"/>
        <v>1</v>
      </c>
      <c r="BF1728">
        <f t="shared" si="697"/>
        <v>1</v>
      </c>
      <c r="BG1728">
        <f t="shared" si="698"/>
        <v>117.6</v>
      </c>
      <c r="BH1728">
        <f t="shared" si="699"/>
        <v>98</v>
      </c>
      <c r="BI1728">
        <f t="shared" si="700"/>
        <v>218.75</v>
      </c>
      <c r="BJ1728">
        <f t="shared" si="701"/>
        <v>243.75</v>
      </c>
      <c r="BK1728">
        <f t="shared" si="702"/>
        <v>255</v>
      </c>
      <c r="BL1728">
        <f t="shared" si="703"/>
        <v>1345</v>
      </c>
      <c r="BM1728" t="str">
        <f t="shared" si="704"/>
        <v/>
      </c>
      <c r="BN1728" t="str">
        <f t="shared" si="705"/>
        <v/>
      </c>
      <c r="BO1728" t="str">
        <f t="shared" si="706"/>
        <v/>
      </c>
      <c r="BP1728">
        <f t="shared" si="707"/>
        <v>2</v>
      </c>
      <c r="BQ1728">
        <f t="shared" si="708"/>
        <v>20</v>
      </c>
      <c r="BR1728">
        <f t="shared" si="709"/>
        <v>1</v>
      </c>
      <c r="BS1728">
        <f t="shared" si="710"/>
        <v>32</v>
      </c>
      <c r="BT1728" t="str">
        <f t="shared" si="711"/>
        <v/>
      </c>
    </row>
    <row r="1729" spans="1:72">
      <c r="A1729">
        <v>202390</v>
      </c>
      <c r="B1729">
        <v>92899</v>
      </c>
      <c r="C1729" t="s">
        <v>123</v>
      </c>
      <c r="D1729">
        <v>300</v>
      </c>
      <c r="E1729" t="s">
        <v>330</v>
      </c>
      <c r="F1729">
        <v>1030</v>
      </c>
      <c r="G1729" t="s">
        <v>336</v>
      </c>
      <c r="H1729">
        <v>101</v>
      </c>
      <c r="K1729">
        <v>0</v>
      </c>
      <c r="L1729" t="s">
        <v>126</v>
      </c>
      <c r="M1729" t="s">
        <v>123</v>
      </c>
      <c r="N1729">
        <v>1</v>
      </c>
      <c r="O1729">
        <v>1</v>
      </c>
      <c r="P1729" t="s">
        <v>151</v>
      </c>
      <c r="Q1729" t="s">
        <v>134</v>
      </c>
      <c r="R1729">
        <v>105</v>
      </c>
      <c r="S1729" s="1">
        <v>45425</v>
      </c>
      <c r="T1729" s="1">
        <v>45508</v>
      </c>
      <c r="U1729">
        <v>930</v>
      </c>
      <c r="V1729">
        <v>1335</v>
      </c>
      <c r="W1729" t="s">
        <v>45</v>
      </c>
      <c r="X1729" t="s">
        <v>129</v>
      </c>
      <c r="Y1729" t="s">
        <v>47</v>
      </c>
      <c r="Z1729" t="s">
        <v>129</v>
      </c>
      <c r="AA1729" t="s">
        <v>129</v>
      </c>
      <c r="AB1729" t="s">
        <v>129</v>
      </c>
      <c r="AC1729" t="s">
        <v>129</v>
      </c>
      <c r="AD1729">
        <v>0</v>
      </c>
      <c r="AE1729">
        <v>20</v>
      </c>
      <c r="AF1729">
        <v>30</v>
      </c>
      <c r="AG1729">
        <v>0</v>
      </c>
      <c r="AH1729">
        <v>0</v>
      </c>
      <c r="AI1729">
        <v>2</v>
      </c>
      <c r="AJ1729">
        <v>3</v>
      </c>
      <c r="AK1729">
        <v>3</v>
      </c>
      <c r="AL1729">
        <v>7</v>
      </c>
      <c r="AM1729">
        <v>1</v>
      </c>
      <c r="AN1729">
        <v>6</v>
      </c>
      <c r="AR1729" t="s">
        <v>149</v>
      </c>
      <c r="AS1729">
        <v>9.8000000000000007</v>
      </c>
      <c r="AT1729">
        <v>2</v>
      </c>
      <c r="AU1729">
        <f t="shared" si="686"/>
        <v>24</v>
      </c>
      <c r="AV1729">
        <f t="shared" si="687"/>
        <v>24</v>
      </c>
      <c r="AW1729">
        <f t="shared" si="688"/>
        <v>24</v>
      </c>
      <c r="AX1729">
        <f t="shared" si="689"/>
        <v>245</v>
      </c>
      <c r="AY1729">
        <f t="shared" si="690"/>
        <v>5880</v>
      </c>
      <c r="AZ1729">
        <f t="shared" si="691"/>
        <v>1</v>
      </c>
      <c r="BA1729">
        <f t="shared" si="692"/>
        <v>5880</v>
      </c>
      <c r="BB1729">
        <f t="shared" si="693"/>
        <v>5880</v>
      </c>
      <c r="BC1729">
        <f t="shared" si="694"/>
        <v>5250</v>
      </c>
      <c r="BD1729">
        <f t="shared" si="695"/>
        <v>105</v>
      </c>
      <c r="BE1729">
        <f t="shared" si="696"/>
        <v>1</v>
      </c>
      <c r="BF1729">
        <f t="shared" si="697"/>
        <v>1</v>
      </c>
      <c r="BG1729">
        <f t="shared" si="698"/>
        <v>117.6</v>
      </c>
      <c r="BH1729">
        <f t="shared" si="699"/>
        <v>98</v>
      </c>
      <c r="BI1729">
        <f t="shared" si="700"/>
        <v>218.75</v>
      </c>
      <c r="BJ1729">
        <f t="shared" si="701"/>
        <v>243.75</v>
      </c>
      <c r="BK1729">
        <f t="shared" si="702"/>
        <v>255</v>
      </c>
      <c r="BL1729">
        <f t="shared" si="703"/>
        <v>1345</v>
      </c>
      <c r="BM1729" t="str">
        <f t="shared" si="704"/>
        <v/>
      </c>
      <c r="BN1729" t="str">
        <f t="shared" si="705"/>
        <v/>
      </c>
      <c r="BO1729" t="str">
        <f t="shared" si="706"/>
        <v/>
      </c>
      <c r="BP1729">
        <f t="shared" si="707"/>
        <v>2</v>
      </c>
      <c r="BQ1729">
        <f t="shared" si="708"/>
        <v>20</v>
      </c>
      <c r="BR1729">
        <f t="shared" si="709"/>
        <v>1</v>
      </c>
      <c r="BS1729">
        <f t="shared" si="710"/>
        <v>32</v>
      </c>
      <c r="BT1729" t="str">
        <f t="shared" si="711"/>
        <v/>
      </c>
    </row>
    <row r="1730" spans="1:72">
      <c r="A1730">
        <v>202390</v>
      </c>
      <c r="B1730">
        <v>92899</v>
      </c>
      <c r="C1730" t="s">
        <v>123</v>
      </c>
      <c r="D1730">
        <v>300</v>
      </c>
      <c r="E1730" t="s">
        <v>330</v>
      </c>
      <c r="F1730">
        <v>1030</v>
      </c>
      <c r="G1730" t="s">
        <v>336</v>
      </c>
      <c r="H1730">
        <v>101</v>
      </c>
      <c r="K1730">
        <v>0</v>
      </c>
      <c r="L1730" t="s">
        <v>126</v>
      </c>
      <c r="M1730" t="s">
        <v>123</v>
      </c>
      <c r="N1730">
        <v>1</v>
      </c>
      <c r="O1730">
        <v>1</v>
      </c>
      <c r="P1730" t="s">
        <v>151</v>
      </c>
      <c r="Q1730" t="s">
        <v>134</v>
      </c>
      <c r="R1730">
        <v>105</v>
      </c>
      <c r="S1730" s="1">
        <v>45425</v>
      </c>
      <c r="T1730" s="1">
        <v>45508</v>
      </c>
      <c r="U1730" t="s">
        <v>129</v>
      </c>
      <c r="W1730" t="s">
        <v>129</v>
      </c>
      <c r="X1730" t="s">
        <v>129</v>
      </c>
      <c r="Y1730" t="s">
        <v>129</v>
      </c>
      <c r="Z1730" t="s">
        <v>129</v>
      </c>
      <c r="AA1730" t="s">
        <v>129</v>
      </c>
      <c r="AB1730" t="s">
        <v>129</v>
      </c>
      <c r="AC1730" t="s">
        <v>129</v>
      </c>
      <c r="AD1730">
        <v>0</v>
      </c>
      <c r="AE1730">
        <v>20</v>
      </c>
      <c r="AF1730">
        <v>30</v>
      </c>
      <c r="AG1730">
        <v>0</v>
      </c>
      <c r="AH1730">
        <v>0</v>
      </c>
      <c r="AI1730">
        <v>2</v>
      </c>
      <c r="AJ1730">
        <v>3</v>
      </c>
      <c r="AK1730">
        <v>3</v>
      </c>
      <c r="AL1730">
        <v>7</v>
      </c>
      <c r="AM1730">
        <v>1</v>
      </c>
      <c r="AN1730">
        <v>6</v>
      </c>
      <c r="AR1730" t="s">
        <v>133</v>
      </c>
      <c r="AS1730">
        <v>1</v>
      </c>
      <c r="AT1730">
        <v>1</v>
      </c>
      <c r="AU1730">
        <f t="shared" si="686"/>
        <v>0</v>
      </c>
      <c r="AV1730">
        <f t="shared" si="687"/>
        <v>24</v>
      </c>
      <c r="AW1730">
        <f t="shared" si="688"/>
        <v>24</v>
      </c>
      <c r="AX1730" t="str">
        <f t="shared" si="689"/>
        <v/>
      </c>
      <c r="AY1730" t="str">
        <f t="shared" si="690"/>
        <v/>
      </c>
      <c r="AZ1730">
        <f t="shared" si="691"/>
        <v>1</v>
      </c>
      <c r="BA1730" t="str">
        <f t="shared" si="692"/>
        <v/>
      </c>
      <c r="BB1730">
        <f t="shared" si="693"/>
        <v>5880</v>
      </c>
      <c r="BC1730">
        <f t="shared" si="694"/>
        <v>5250</v>
      </c>
      <c r="BD1730">
        <f t="shared" si="695"/>
        <v>105</v>
      </c>
      <c r="BE1730">
        <f t="shared" si="696"/>
        <v>1</v>
      </c>
      <c r="BF1730">
        <f t="shared" si="697"/>
        <v>1</v>
      </c>
      <c r="BG1730">
        <f t="shared" si="698"/>
        <v>117.6</v>
      </c>
      <c r="BH1730">
        <f t="shared" si="699"/>
        <v>98</v>
      </c>
      <c r="BI1730">
        <f t="shared" si="700"/>
        <v>218.75</v>
      </c>
      <c r="BJ1730">
        <f t="shared" si="701"/>
        <v>243.75</v>
      </c>
      <c r="BK1730">
        <f t="shared" si="702"/>
        <v>255</v>
      </c>
      <c r="BL1730" t="str">
        <f t="shared" si="703"/>
        <v/>
      </c>
      <c r="BM1730" t="str">
        <f t="shared" si="704"/>
        <v/>
      </c>
      <c r="BN1730" t="str">
        <f t="shared" si="705"/>
        <v/>
      </c>
      <c r="BO1730" t="str">
        <f t="shared" si="706"/>
        <v/>
      </c>
      <c r="BP1730">
        <f t="shared" si="707"/>
        <v>2</v>
      </c>
      <c r="BQ1730">
        <f t="shared" si="708"/>
        <v>20</v>
      </c>
      <c r="BR1730">
        <f t="shared" si="709"/>
        <v>1</v>
      </c>
      <c r="BS1730">
        <f t="shared" si="710"/>
        <v>32</v>
      </c>
      <c r="BT1730" t="str">
        <f t="shared" si="711"/>
        <v/>
      </c>
    </row>
    <row r="1731" spans="1:72">
      <c r="A1731">
        <v>202390</v>
      </c>
      <c r="B1731">
        <v>92831</v>
      </c>
      <c r="C1731" t="s">
        <v>123</v>
      </c>
      <c r="D1731">
        <v>300</v>
      </c>
      <c r="E1731" t="s">
        <v>330</v>
      </c>
      <c r="F1731">
        <v>1210</v>
      </c>
      <c r="G1731" t="s">
        <v>337</v>
      </c>
      <c r="H1731">
        <v>101</v>
      </c>
      <c r="K1731">
        <v>0</v>
      </c>
      <c r="L1731" t="s">
        <v>126</v>
      </c>
      <c r="M1731" t="s">
        <v>123</v>
      </c>
      <c r="N1731">
        <v>1</v>
      </c>
      <c r="O1731">
        <v>1</v>
      </c>
      <c r="P1731" t="s">
        <v>151</v>
      </c>
      <c r="Q1731" t="s">
        <v>134</v>
      </c>
      <c r="R1731">
        <v>106</v>
      </c>
      <c r="S1731" s="1">
        <v>45425</v>
      </c>
      <c r="T1731" s="1">
        <v>45508</v>
      </c>
      <c r="U1731">
        <v>700</v>
      </c>
      <c r="V1731">
        <v>915</v>
      </c>
      <c r="W1731" t="s">
        <v>45</v>
      </c>
      <c r="X1731" t="s">
        <v>129</v>
      </c>
      <c r="Y1731" t="s">
        <v>47</v>
      </c>
      <c r="Z1731" t="s">
        <v>129</v>
      </c>
      <c r="AA1731" t="s">
        <v>129</v>
      </c>
      <c r="AB1731" t="s">
        <v>129</v>
      </c>
      <c r="AC1731" t="s">
        <v>129</v>
      </c>
      <c r="AD1731">
        <v>0</v>
      </c>
      <c r="AE1731">
        <v>20</v>
      </c>
      <c r="AF1731">
        <v>30</v>
      </c>
      <c r="AG1731">
        <v>0</v>
      </c>
      <c r="AH1731">
        <v>0</v>
      </c>
      <c r="AI1731">
        <v>2</v>
      </c>
      <c r="AJ1731">
        <v>4</v>
      </c>
      <c r="AK1731">
        <v>4</v>
      </c>
      <c r="AL1731">
        <v>4</v>
      </c>
      <c r="AM1731">
        <v>4</v>
      </c>
      <c r="AR1731" t="s">
        <v>133</v>
      </c>
      <c r="AS1731">
        <v>5.4</v>
      </c>
      <c r="AT1731">
        <v>4</v>
      </c>
      <c r="AU1731">
        <f t="shared" si="686"/>
        <v>24</v>
      </c>
      <c r="AV1731">
        <f t="shared" si="687"/>
        <v>24</v>
      </c>
      <c r="AW1731">
        <f t="shared" si="688"/>
        <v>24</v>
      </c>
      <c r="AX1731">
        <f t="shared" si="689"/>
        <v>135</v>
      </c>
      <c r="AY1731">
        <f t="shared" si="690"/>
        <v>3240</v>
      </c>
      <c r="AZ1731">
        <f t="shared" si="691"/>
        <v>1</v>
      </c>
      <c r="BA1731">
        <f t="shared" si="692"/>
        <v>3240</v>
      </c>
      <c r="BB1731">
        <f t="shared" si="693"/>
        <v>3240</v>
      </c>
      <c r="BC1731">
        <f t="shared" si="694"/>
        <v>3000</v>
      </c>
      <c r="BD1731">
        <f t="shared" si="695"/>
        <v>60</v>
      </c>
      <c r="BE1731">
        <f t="shared" si="696"/>
        <v>1</v>
      </c>
      <c r="BF1731">
        <f t="shared" si="697"/>
        <v>1</v>
      </c>
      <c r="BG1731">
        <f t="shared" si="698"/>
        <v>64.8</v>
      </c>
      <c r="BH1731">
        <f t="shared" si="699"/>
        <v>54</v>
      </c>
      <c r="BI1731">
        <f t="shared" si="700"/>
        <v>125</v>
      </c>
      <c r="BJ1731">
        <f t="shared" si="701"/>
        <v>135</v>
      </c>
      <c r="BK1731">
        <f t="shared" si="702"/>
        <v>135</v>
      </c>
      <c r="BL1731" t="str">
        <f t="shared" si="703"/>
        <v/>
      </c>
      <c r="BM1731" t="str">
        <f t="shared" si="704"/>
        <v/>
      </c>
      <c r="BN1731" t="str">
        <f t="shared" si="705"/>
        <v/>
      </c>
      <c r="BO1731" t="str">
        <f t="shared" si="706"/>
        <v/>
      </c>
      <c r="BP1731">
        <f t="shared" si="707"/>
        <v>2</v>
      </c>
      <c r="BQ1731">
        <f t="shared" si="708"/>
        <v>20</v>
      </c>
      <c r="BR1731">
        <f t="shared" si="709"/>
        <v>1</v>
      </c>
      <c r="BS1731">
        <f t="shared" si="710"/>
        <v>32</v>
      </c>
      <c r="BT1731" t="str">
        <f t="shared" si="711"/>
        <v/>
      </c>
    </row>
    <row r="1732" spans="1:72">
      <c r="A1732">
        <v>202390</v>
      </c>
      <c r="B1732">
        <v>92900</v>
      </c>
      <c r="C1732" t="s">
        <v>123</v>
      </c>
      <c r="D1732">
        <v>300</v>
      </c>
      <c r="E1732" t="s">
        <v>330</v>
      </c>
      <c r="F1732">
        <v>1215</v>
      </c>
      <c r="G1732" t="s">
        <v>339</v>
      </c>
      <c r="H1732">
        <v>101</v>
      </c>
      <c r="K1732">
        <v>0</v>
      </c>
      <c r="L1732" t="s">
        <v>126</v>
      </c>
      <c r="M1732" t="s">
        <v>123</v>
      </c>
      <c r="N1732">
        <v>1</v>
      </c>
      <c r="O1732">
        <v>1</v>
      </c>
      <c r="P1732" t="s">
        <v>151</v>
      </c>
      <c r="Q1732" t="s">
        <v>134</v>
      </c>
      <c r="R1732">
        <v>106</v>
      </c>
      <c r="S1732" s="1">
        <v>45425</v>
      </c>
      <c r="T1732" s="1">
        <v>45508</v>
      </c>
      <c r="U1732">
        <v>700</v>
      </c>
      <c r="V1732">
        <v>915</v>
      </c>
      <c r="W1732" t="s">
        <v>129</v>
      </c>
      <c r="X1732" t="s">
        <v>46</v>
      </c>
      <c r="Y1732" t="s">
        <v>129</v>
      </c>
      <c r="Z1732" t="s">
        <v>50</v>
      </c>
      <c r="AA1732" t="s">
        <v>129</v>
      </c>
      <c r="AB1732" t="s">
        <v>129</v>
      </c>
      <c r="AC1732" t="s">
        <v>129</v>
      </c>
      <c r="AD1732">
        <v>0</v>
      </c>
      <c r="AE1732">
        <v>20</v>
      </c>
      <c r="AF1732">
        <v>30</v>
      </c>
      <c r="AG1732">
        <v>0</v>
      </c>
      <c r="AH1732">
        <v>0</v>
      </c>
      <c r="AI1732">
        <v>2</v>
      </c>
      <c r="AJ1732">
        <v>4</v>
      </c>
      <c r="AK1732">
        <v>4</v>
      </c>
      <c r="AL1732">
        <v>4</v>
      </c>
      <c r="AM1732">
        <v>4</v>
      </c>
      <c r="AR1732" t="s">
        <v>133</v>
      </c>
      <c r="AS1732">
        <v>5.4</v>
      </c>
      <c r="AT1732">
        <v>4</v>
      </c>
      <c r="AU1732">
        <f t="shared" si="686"/>
        <v>24</v>
      </c>
      <c r="AV1732">
        <f t="shared" si="687"/>
        <v>24</v>
      </c>
      <c r="AW1732">
        <f t="shared" si="688"/>
        <v>24</v>
      </c>
      <c r="AX1732">
        <f t="shared" si="689"/>
        <v>135</v>
      </c>
      <c r="AY1732">
        <f t="shared" si="690"/>
        <v>3240</v>
      </c>
      <c r="AZ1732">
        <f t="shared" si="691"/>
        <v>1</v>
      </c>
      <c r="BA1732">
        <f t="shared" si="692"/>
        <v>3240</v>
      </c>
      <c r="BB1732">
        <f t="shared" si="693"/>
        <v>3240</v>
      </c>
      <c r="BC1732">
        <f t="shared" si="694"/>
        <v>3000</v>
      </c>
      <c r="BD1732">
        <f t="shared" si="695"/>
        <v>60</v>
      </c>
      <c r="BE1732">
        <f t="shared" si="696"/>
        <v>1</v>
      </c>
      <c r="BF1732">
        <f t="shared" si="697"/>
        <v>1</v>
      </c>
      <c r="BG1732">
        <f t="shared" si="698"/>
        <v>64.8</v>
      </c>
      <c r="BH1732">
        <f t="shared" si="699"/>
        <v>54</v>
      </c>
      <c r="BI1732">
        <f t="shared" si="700"/>
        <v>125</v>
      </c>
      <c r="BJ1732">
        <f t="shared" si="701"/>
        <v>135</v>
      </c>
      <c r="BK1732">
        <f t="shared" si="702"/>
        <v>135</v>
      </c>
      <c r="BL1732" t="str">
        <f t="shared" si="703"/>
        <v/>
      </c>
      <c r="BM1732" t="str">
        <f t="shared" si="704"/>
        <v/>
      </c>
      <c r="BN1732" t="str">
        <f t="shared" si="705"/>
        <v/>
      </c>
      <c r="BO1732" t="str">
        <f t="shared" si="706"/>
        <v/>
      </c>
      <c r="BP1732">
        <f t="shared" si="707"/>
        <v>2</v>
      </c>
      <c r="BQ1732">
        <f t="shared" si="708"/>
        <v>20</v>
      </c>
      <c r="BR1732">
        <f t="shared" si="709"/>
        <v>1</v>
      </c>
      <c r="BS1732">
        <f t="shared" si="710"/>
        <v>32</v>
      </c>
      <c r="BT1732" t="str">
        <f t="shared" si="711"/>
        <v/>
      </c>
    </row>
    <row r="1733" spans="1:72">
      <c r="A1733">
        <v>202390</v>
      </c>
      <c r="B1733">
        <v>92901</v>
      </c>
      <c r="C1733" t="s">
        <v>123</v>
      </c>
      <c r="D1733">
        <v>300</v>
      </c>
      <c r="E1733" t="s">
        <v>330</v>
      </c>
      <c r="F1733">
        <v>1220</v>
      </c>
      <c r="G1733" t="s">
        <v>340</v>
      </c>
      <c r="H1733">
        <v>101</v>
      </c>
      <c r="K1733">
        <v>0</v>
      </c>
      <c r="L1733" t="s">
        <v>126</v>
      </c>
      <c r="M1733" t="s">
        <v>123</v>
      </c>
      <c r="N1733">
        <v>1</v>
      </c>
      <c r="O1733">
        <v>1</v>
      </c>
      <c r="P1733" t="s">
        <v>151</v>
      </c>
      <c r="Q1733" t="s">
        <v>134</v>
      </c>
      <c r="R1733">
        <v>101</v>
      </c>
      <c r="S1733" s="1">
        <v>45425</v>
      </c>
      <c r="T1733" s="1">
        <v>45508</v>
      </c>
      <c r="U1733">
        <v>930</v>
      </c>
      <c r="V1733">
        <v>1335</v>
      </c>
      <c r="W1733" t="s">
        <v>45</v>
      </c>
      <c r="X1733" t="s">
        <v>129</v>
      </c>
      <c r="Y1733" t="s">
        <v>47</v>
      </c>
      <c r="Z1733" t="s">
        <v>129</v>
      </c>
      <c r="AA1733" t="s">
        <v>129</v>
      </c>
      <c r="AB1733" t="s">
        <v>129</v>
      </c>
      <c r="AC1733" t="s">
        <v>129</v>
      </c>
      <c r="AD1733">
        <v>0</v>
      </c>
      <c r="AE1733">
        <v>20</v>
      </c>
      <c r="AF1733">
        <v>30</v>
      </c>
      <c r="AG1733">
        <v>0</v>
      </c>
      <c r="AH1733">
        <v>0</v>
      </c>
      <c r="AI1733">
        <v>2</v>
      </c>
      <c r="AJ1733">
        <v>3</v>
      </c>
      <c r="AK1733">
        <v>3</v>
      </c>
      <c r="AL1733">
        <v>7</v>
      </c>
      <c r="AM1733">
        <v>1</v>
      </c>
      <c r="AN1733">
        <v>6</v>
      </c>
      <c r="AR1733" t="s">
        <v>149</v>
      </c>
      <c r="AS1733">
        <v>9.8000000000000007</v>
      </c>
      <c r="AT1733">
        <v>2</v>
      </c>
      <c r="AU1733">
        <f t="shared" ref="AU1733:AU1796" si="712">(W1733="M")*(BS1733-BQ1733-(BP1733&gt;2)+(BR1733&gt;=2))+(X1733="T")*(BS1733-BQ1733-(BP1733&gt;3)+(BR1733&gt;=3))+(Y1733="W")*(BS1733-BQ1733-(BP1733&gt;4)+(BR1733&gt;=4))+(Z1733="R")*(BS1733-BQ1733-(BP1733&gt;5)+(BR1733&gt;=5))+(AA1733="F")*(BS1733-BQ1733-(BP1733&gt;6)+(BR1733&gt;=6))+(AB1733="S")*(BS1733-BQ1733-(BP1733&gt;7)+(BR1733&gt;=7))+(AC1733="U")*(BS1733-BQ1733-(BP1733&gt;1)+(BR1733&gt;=1))</f>
        <v>24</v>
      </c>
      <c r="AV1733">
        <f t="shared" ref="AV1733:AV1796" si="713">SUMIFS(AU:AU, B:B, B1733, U:U, "&lt;&gt;." )</f>
        <v>24</v>
      </c>
      <c r="AW1733">
        <f t="shared" ref="AW1733:AW1796" si="714">IFERROR(AV1733/AZ1733, 0)</f>
        <v>24</v>
      </c>
      <c r="AX1733">
        <f t="shared" ref="AX1733:AX1796" si="715">IFERROR((INT(V1733/100)-INT(U1733/100))*60+MOD(V1733,100)-MOD(U1733,100), "")</f>
        <v>245</v>
      </c>
      <c r="AY1733">
        <f t="shared" ref="AY1733:AY1796" si="716">IFERROR(AX1733*AU1733, "")</f>
        <v>5880</v>
      </c>
      <c r="AZ1733">
        <f t="shared" ref="AZ1733:AZ1796" si="717">COUNTIFS(B$3:B$7000, B1733, $W$3:$W$7000, W1733, $X$3:$X$7000, X1733, $Y$3:$Y$7000, Y1733, $Z$3:$Z$7000, Z1733,  $AA$3:$AA$7000, AA1733, $AB$3:$AB$7000, AB1733, $AC$3:$AC$7000, AC1733, $U$3:$U$7000, U1733)</f>
        <v>1</v>
      </c>
      <c r="BA1733">
        <f t="shared" ref="BA1733:BA1796" si="718">IFERROR(AY1733/AZ1733, "")</f>
        <v>5880</v>
      </c>
      <c r="BB1733">
        <f t="shared" ref="BB1733:BB1796" si="719">SUMIFS(BA:BA, B:B, B1733, U:U, "&lt;&gt;." )</f>
        <v>5880</v>
      </c>
      <c r="BC1733">
        <f t="shared" ref="BC1733:BC1796" si="720">IFERROR(BD1733*50*BE1733, "")</f>
        <v>5250</v>
      </c>
      <c r="BD1733">
        <f t="shared" ref="BD1733:BD1796" si="721">IF(AL1733&gt;25, AL1733, AL1733*15)</f>
        <v>105</v>
      </c>
      <c r="BE1733">
        <f t="shared" ref="BE1733:BE1796" si="722">IF(I1733="H",0.5,IF(I1733="T",0.5,IF(I1733="I",0,IF(I1733="B",0,IF(LEFT(H1733,1)="M",0,IF(I1733="A",IF(Q1733="ONLINE",0,1),1))))))</f>
        <v>1</v>
      </c>
      <c r="BF1733">
        <f t="shared" ref="BF1733:BF1796" si="723">IF(I1733="H",0.5,IF(I1733="T",0.5, IF(I1733="I", 0, IF(I1733 = "B", 0, IF(LEFT(H1733, 1) = "M", 0, IF(I1733 = "U", 0.5, IF(I1733 = "A", IF(Q1733 = "ONLINE", 0, 0.5), 1)))))))</f>
        <v>1</v>
      </c>
      <c r="BG1733">
        <f t="shared" ref="BG1733:BG1796" si="724">IFERROR(BB1733/50, "")</f>
        <v>117.6</v>
      </c>
      <c r="BH1733">
        <f t="shared" ref="BH1733:BH1796" si="725">IFERROR(BB1733/60, "")</f>
        <v>98</v>
      </c>
      <c r="BI1733">
        <f t="shared" ref="BI1733:BI1796" si="726">IFERROR(BC1733/AW1733, "")</f>
        <v>218.75</v>
      </c>
      <c r="BJ1733">
        <f t="shared" ref="BJ1733:BJ1796" si="727">IFERROR(BI1733+5*MAX(0, INT((BI1733-75)/25)), "")</f>
        <v>243.75</v>
      </c>
      <c r="BK1733">
        <f t="shared" ref="BK1733:BK1796" si="728">IFERROR(IF(BD1733*BE1733&gt;0, IF(BJ1733-MOD(BJ1733,30)+ 15 &gt;= BI1733, BJ1733-MOD(BJ1733,30)+ 15,IF(BJ1733-MOD(BJ1733,30)+ 20 &gt;= BI1733, BJ1733-MOD(BJ1733,30)+ 20,BJ1733-MOD(BJ1733,30)+ 45)), ""), "")</f>
        <v>255</v>
      </c>
      <c r="BL1733">
        <f t="shared" ref="BL1733:BL1796" si="729">IFERROR(IF(BK1733&lt;&gt;AX1733,IF(MOD(U1733+INT(BK1733/60)*100+MOD(BK1733,60), 100)&lt;60, U1733+INT(BK1733/60)*100+MOD(BK1733,60), U1733+INT(BK1733/60)*100+MOD(BK1733,60) - 60 + 100),""), "")</f>
        <v>1345</v>
      </c>
      <c r="BM1733" t="str">
        <f t="shared" ref="BM1733:BM1796" si="730">IFERROR(IF(BG1733&lt;BD1733*BF1733, MAX(0, ROUND(BD1733*BF1733-BG1733, 0)), ""), "")</f>
        <v/>
      </c>
      <c r="BN1733" t="str">
        <f t="shared" ref="BN1733:BN1796" si="731">IFERROR(IF(BH1733&gt;BD1733*BE1733, MIN(0, ROUND(BD1733*BE1733-BH1733, 0)), ""), "")</f>
        <v/>
      </c>
      <c r="BO1733" t="str">
        <f t="shared" ref="BO1733:BO1796" si="732">IF(RIGHT(F1733,2)="90","Exclude",IF(RIGHT(F1733,2)="98","Exclude",IF(RIGHT(F1733,2)="99","Exclude",IF(RIGHT(F1733,2)="97","Exclude",IF(E1733&amp;F1733="ECED2121","Exclude",IF(E1733&amp;F1733="ECED2131","Exclude",IF(E1733&amp;F1733="ECED2141","Exclude",IF(E1733&amp;F1733="NMNC1135","Exclude",IF(E1733&amp;F1733="NMNC1235","Exclude",IF(E1733&amp;F1733="NMNC2335","Exclude",IF(E1733&amp;F1733="NMNC2435","Exclude",IF(E1733&amp;F1733="NMNC2445","Exclude",IF(E1733&amp;F1733="ECED2241","Exclude","")))))))))))))</f>
        <v/>
      </c>
      <c r="BP1733">
        <f t="shared" ref="BP1733:BP1796" si="733">WEEKDAY(S1733)</f>
        <v>2</v>
      </c>
      <c r="BQ1733">
        <f t="shared" ref="BQ1733:BQ1796" si="734">WEEKNUM(S1733)</f>
        <v>20</v>
      </c>
      <c r="BR1733">
        <f t="shared" ref="BR1733:BR1796" si="735">WEEKDAY(T1733)</f>
        <v>1</v>
      </c>
      <c r="BS1733">
        <f t="shared" ref="BS1733:BS1796" si="736">WEEKNUM(T1733)</f>
        <v>32</v>
      </c>
      <c r="BT1733" t="str">
        <f t="shared" ref="BT1733:BT1796" si="737">IFERROR(IF(U1733 = "", "", IF(MOD(U1733,100)&lt;&gt;0,IF(MOD(U1733,100)&lt;&gt;30,"Flag",""),IF(MOD(V1733,100)=0,"Flag",IF(MOD(V1733,100)=30,"Flag","")))), "")</f>
        <v/>
      </c>
    </row>
    <row r="1734" spans="1:72">
      <c r="A1734">
        <v>202390</v>
      </c>
      <c r="B1734">
        <v>92901</v>
      </c>
      <c r="C1734" t="s">
        <v>123</v>
      </c>
      <c r="D1734">
        <v>300</v>
      </c>
      <c r="E1734" t="s">
        <v>330</v>
      </c>
      <c r="F1734">
        <v>1220</v>
      </c>
      <c r="G1734" t="s">
        <v>340</v>
      </c>
      <c r="H1734">
        <v>101</v>
      </c>
      <c r="K1734">
        <v>0</v>
      </c>
      <c r="L1734" t="s">
        <v>126</v>
      </c>
      <c r="M1734" t="s">
        <v>123</v>
      </c>
      <c r="N1734">
        <v>1</v>
      </c>
      <c r="O1734">
        <v>1</v>
      </c>
      <c r="P1734" t="s">
        <v>151</v>
      </c>
      <c r="Q1734" t="s">
        <v>134</v>
      </c>
      <c r="R1734">
        <v>101</v>
      </c>
      <c r="S1734" s="1">
        <v>45425</v>
      </c>
      <c r="T1734" s="1">
        <v>45508</v>
      </c>
      <c r="U1734" t="s">
        <v>129</v>
      </c>
      <c r="W1734" t="s">
        <v>129</v>
      </c>
      <c r="X1734" t="s">
        <v>129</v>
      </c>
      <c r="Y1734" t="s">
        <v>129</v>
      </c>
      <c r="Z1734" t="s">
        <v>129</v>
      </c>
      <c r="AA1734" t="s">
        <v>129</v>
      </c>
      <c r="AB1734" t="s">
        <v>129</v>
      </c>
      <c r="AC1734" t="s">
        <v>129</v>
      </c>
      <c r="AD1734">
        <v>0</v>
      </c>
      <c r="AE1734">
        <v>20</v>
      </c>
      <c r="AF1734">
        <v>30</v>
      </c>
      <c r="AG1734">
        <v>0</v>
      </c>
      <c r="AH1734">
        <v>0</v>
      </c>
      <c r="AI1734">
        <v>2</v>
      </c>
      <c r="AJ1734">
        <v>3</v>
      </c>
      <c r="AK1734">
        <v>3</v>
      </c>
      <c r="AL1734">
        <v>7</v>
      </c>
      <c r="AM1734">
        <v>1</v>
      </c>
      <c r="AN1734">
        <v>6</v>
      </c>
      <c r="AR1734" t="s">
        <v>133</v>
      </c>
      <c r="AS1734">
        <v>1</v>
      </c>
      <c r="AT1734">
        <v>1</v>
      </c>
      <c r="AU1734">
        <f t="shared" si="712"/>
        <v>0</v>
      </c>
      <c r="AV1734">
        <f t="shared" si="713"/>
        <v>24</v>
      </c>
      <c r="AW1734">
        <f t="shared" si="714"/>
        <v>24</v>
      </c>
      <c r="AX1734" t="str">
        <f t="shared" si="715"/>
        <v/>
      </c>
      <c r="AY1734" t="str">
        <f t="shared" si="716"/>
        <v/>
      </c>
      <c r="AZ1734">
        <f t="shared" si="717"/>
        <v>1</v>
      </c>
      <c r="BA1734" t="str">
        <f t="shared" si="718"/>
        <v/>
      </c>
      <c r="BB1734">
        <f t="shared" si="719"/>
        <v>5880</v>
      </c>
      <c r="BC1734">
        <f t="shared" si="720"/>
        <v>5250</v>
      </c>
      <c r="BD1734">
        <f t="shared" si="721"/>
        <v>105</v>
      </c>
      <c r="BE1734">
        <f t="shared" si="722"/>
        <v>1</v>
      </c>
      <c r="BF1734">
        <f t="shared" si="723"/>
        <v>1</v>
      </c>
      <c r="BG1734">
        <f t="shared" si="724"/>
        <v>117.6</v>
      </c>
      <c r="BH1734">
        <f t="shared" si="725"/>
        <v>98</v>
      </c>
      <c r="BI1734">
        <f t="shared" si="726"/>
        <v>218.75</v>
      </c>
      <c r="BJ1734">
        <f t="shared" si="727"/>
        <v>243.75</v>
      </c>
      <c r="BK1734">
        <f t="shared" si="728"/>
        <v>255</v>
      </c>
      <c r="BL1734" t="str">
        <f t="shared" si="729"/>
        <v/>
      </c>
      <c r="BM1734" t="str">
        <f t="shared" si="730"/>
        <v/>
      </c>
      <c r="BN1734" t="str">
        <f t="shared" si="731"/>
        <v/>
      </c>
      <c r="BO1734" t="str">
        <f t="shared" si="732"/>
        <v/>
      </c>
      <c r="BP1734">
        <f t="shared" si="733"/>
        <v>2</v>
      </c>
      <c r="BQ1734">
        <f t="shared" si="734"/>
        <v>20</v>
      </c>
      <c r="BR1734">
        <f t="shared" si="735"/>
        <v>1</v>
      </c>
      <c r="BS1734">
        <f t="shared" si="736"/>
        <v>32</v>
      </c>
      <c r="BT1734" t="str">
        <f t="shared" si="737"/>
        <v/>
      </c>
    </row>
    <row r="1735" spans="1:72">
      <c r="A1735">
        <v>202390</v>
      </c>
      <c r="B1735">
        <v>92902</v>
      </c>
      <c r="C1735" t="s">
        <v>123</v>
      </c>
      <c r="D1735">
        <v>300</v>
      </c>
      <c r="E1735" t="s">
        <v>330</v>
      </c>
      <c r="F1735">
        <v>1230</v>
      </c>
      <c r="G1735" t="s">
        <v>341</v>
      </c>
      <c r="H1735">
        <v>101</v>
      </c>
      <c r="K1735">
        <v>0</v>
      </c>
      <c r="L1735" t="s">
        <v>126</v>
      </c>
      <c r="M1735" t="s">
        <v>123</v>
      </c>
      <c r="N1735">
        <v>1</v>
      </c>
      <c r="O1735">
        <v>1</v>
      </c>
      <c r="P1735" t="s">
        <v>151</v>
      </c>
      <c r="Q1735" t="s">
        <v>134</v>
      </c>
      <c r="R1735">
        <v>101</v>
      </c>
      <c r="S1735" s="1">
        <v>45425</v>
      </c>
      <c r="T1735" s="1">
        <v>45508</v>
      </c>
      <c r="U1735">
        <v>930</v>
      </c>
      <c r="V1735">
        <v>1335</v>
      </c>
      <c r="W1735" t="s">
        <v>129</v>
      </c>
      <c r="X1735" t="s">
        <v>46</v>
      </c>
      <c r="Y1735" t="s">
        <v>129</v>
      </c>
      <c r="Z1735" t="s">
        <v>50</v>
      </c>
      <c r="AA1735" t="s">
        <v>129</v>
      </c>
      <c r="AB1735" t="s">
        <v>129</v>
      </c>
      <c r="AC1735" t="s">
        <v>129</v>
      </c>
      <c r="AD1735">
        <v>0</v>
      </c>
      <c r="AE1735">
        <v>20</v>
      </c>
      <c r="AF1735">
        <v>30</v>
      </c>
      <c r="AG1735">
        <v>0</v>
      </c>
      <c r="AH1735">
        <v>0</v>
      </c>
      <c r="AI1735">
        <v>2</v>
      </c>
      <c r="AJ1735">
        <v>3</v>
      </c>
      <c r="AK1735">
        <v>3</v>
      </c>
      <c r="AL1735">
        <v>7</v>
      </c>
      <c r="AM1735">
        <v>1</v>
      </c>
      <c r="AN1735">
        <v>6</v>
      </c>
      <c r="AR1735" t="s">
        <v>149</v>
      </c>
      <c r="AS1735">
        <v>9.8000000000000007</v>
      </c>
      <c r="AT1735">
        <v>2</v>
      </c>
      <c r="AU1735">
        <f t="shared" si="712"/>
        <v>24</v>
      </c>
      <c r="AV1735">
        <f t="shared" si="713"/>
        <v>24</v>
      </c>
      <c r="AW1735">
        <f t="shared" si="714"/>
        <v>24</v>
      </c>
      <c r="AX1735">
        <f t="shared" si="715"/>
        <v>245</v>
      </c>
      <c r="AY1735">
        <f t="shared" si="716"/>
        <v>5880</v>
      </c>
      <c r="AZ1735">
        <f t="shared" si="717"/>
        <v>1</v>
      </c>
      <c r="BA1735">
        <f t="shared" si="718"/>
        <v>5880</v>
      </c>
      <c r="BB1735">
        <f t="shared" si="719"/>
        <v>5880</v>
      </c>
      <c r="BC1735">
        <f t="shared" si="720"/>
        <v>5250</v>
      </c>
      <c r="BD1735">
        <f t="shared" si="721"/>
        <v>105</v>
      </c>
      <c r="BE1735">
        <f t="shared" si="722"/>
        <v>1</v>
      </c>
      <c r="BF1735">
        <f t="shared" si="723"/>
        <v>1</v>
      </c>
      <c r="BG1735">
        <f t="shared" si="724"/>
        <v>117.6</v>
      </c>
      <c r="BH1735">
        <f t="shared" si="725"/>
        <v>98</v>
      </c>
      <c r="BI1735">
        <f t="shared" si="726"/>
        <v>218.75</v>
      </c>
      <c r="BJ1735">
        <f t="shared" si="727"/>
        <v>243.75</v>
      </c>
      <c r="BK1735">
        <f t="shared" si="728"/>
        <v>255</v>
      </c>
      <c r="BL1735">
        <f t="shared" si="729"/>
        <v>1345</v>
      </c>
      <c r="BM1735" t="str">
        <f t="shared" si="730"/>
        <v/>
      </c>
      <c r="BN1735" t="str">
        <f t="shared" si="731"/>
        <v/>
      </c>
      <c r="BO1735" t="str">
        <f t="shared" si="732"/>
        <v/>
      </c>
      <c r="BP1735">
        <f t="shared" si="733"/>
        <v>2</v>
      </c>
      <c r="BQ1735">
        <f t="shared" si="734"/>
        <v>20</v>
      </c>
      <c r="BR1735">
        <f t="shared" si="735"/>
        <v>1</v>
      </c>
      <c r="BS1735">
        <f t="shared" si="736"/>
        <v>32</v>
      </c>
      <c r="BT1735" t="str">
        <f t="shared" si="737"/>
        <v/>
      </c>
    </row>
    <row r="1736" spans="1:72">
      <c r="A1736">
        <v>202390</v>
      </c>
      <c r="B1736">
        <v>92902</v>
      </c>
      <c r="C1736" t="s">
        <v>123</v>
      </c>
      <c r="D1736">
        <v>300</v>
      </c>
      <c r="E1736" t="s">
        <v>330</v>
      </c>
      <c r="F1736">
        <v>1230</v>
      </c>
      <c r="G1736" t="s">
        <v>341</v>
      </c>
      <c r="H1736">
        <v>101</v>
      </c>
      <c r="K1736">
        <v>0</v>
      </c>
      <c r="L1736" t="s">
        <v>126</v>
      </c>
      <c r="M1736" t="s">
        <v>123</v>
      </c>
      <c r="N1736">
        <v>1</v>
      </c>
      <c r="O1736">
        <v>1</v>
      </c>
      <c r="P1736" t="s">
        <v>151</v>
      </c>
      <c r="Q1736" t="s">
        <v>134</v>
      </c>
      <c r="R1736">
        <v>101</v>
      </c>
      <c r="S1736" s="1">
        <v>45425</v>
      </c>
      <c r="T1736" s="1">
        <v>45508</v>
      </c>
      <c r="U1736" t="s">
        <v>129</v>
      </c>
      <c r="W1736" t="s">
        <v>129</v>
      </c>
      <c r="X1736" t="s">
        <v>129</v>
      </c>
      <c r="Y1736" t="s">
        <v>129</v>
      </c>
      <c r="Z1736" t="s">
        <v>129</v>
      </c>
      <c r="AA1736" t="s">
        <v>129</v>
      </c>
      <c r="AB1736" t="s">
        <v>129</v>
      </c>
      <c r="AC1736" t="s">
        <v>129</v>
      </c>
      <c r="AD1736">
        <v>0</v>
      </c>
      <c r="AE1736">
        <v>20</v>
      </c>
      <c r="AF1736">
        <v>30</v>
      </c>
      <c r="AG1736">
        <v>0</v>
      </c>
      <c r="AH1736">
        <v>0</v>
      </c>
      <c r="AI1736">
        <v>2</v>
      </c>
      <c r="AJ1736">
        <v>3</v>
      </c>
      <c r="AK1736">
        <v>3</v>
      </c>
      <c r="AL1736">
        <v>7</v>
      </c>
      <c r="AM1736">
        <v>1</v>
      </c>
      <c r="AN1736">
        <v>6</v>
      </c>
      <c r="AR1736" t="s">
        <v>133</v>
      </c>
      <c r="AS1736">
        <v>1</v>
      </c>
      <c r="AT1736">
        <v>1</v>
      </c>
      <c r="AU1736">
        <f t="shared" si="712"/>
        <v>0</v>
      </c>
      <c r="AV1736">
        <f t="shared" si="713"/>
        <v>24</v>
      </c>
      <c r="AW1736">
        <f t="shared" si="714"/>
        <v>24</v>
      </c>
      <c r="AX1736" t="str">
        <f t="shared" si="715"/>
        <v/>
      </c>
      <c r="AY1736" t="str">
        <f t="shared" si="716"/>
        <v/>
      </c>
      <c r="AZ1736">
        <f t="shared" si="717"/>
        <v>1</v>
      </c>
      <c r="BA1736" t="str">
        <f t="shared" si="718"/>
        <v/>
      </c>
      <c r="BB1736">
        <f t="shared" si="719"/>
        <v>5880</v>
      </c>
      <c r="BC1736">
        <f t="shared" si="720"/>
        <v>5250</v>
      </c>
      <c r="BD1736">
        <f t="shared" si="721"/>
        <v>105</v>
      </c>
      <c r="BE1736">
        <f t="shared" si="722"/>
        <v>1</v>
      </c>
      <c r="BF1736">
        <f t="shared" si="723"/>
        <v>1</v>
      </c>
      <c r="BG1736">
        <f t="shared" si="724"/>
        <v>117.6</v>
      </c>
      <c r="BH1736">
        <f t="shared" si="725"/>
        <v>98</v>
      </c>
      <c r="BI1736">
        <f t="shared" si="726"/>
        <v>218.75</v>
      </c>
      <c r="BJ1736">
        <f t="shared" si="727"/>
        <v>243.75</v>
      </c>
      <c r="BK1736">
        <f t="shared" si="728"/>
        <v>255</v>
      </c>
      <c r="BL1736" t="str">
        <f t="shared" si="729"/>
        <v/>
      </c>
      <c r="BM1736" t="str">
        <f t="shared" si="730"/>
        <v/>
      </c>
      <c r="BN1736" t="str">
        <f t="shared" si="731"/>
        <v/>
      </c>
      <c r="BO1736" t="str">
        <f t="shared" si="732"/>
        <v/>
      </c>
      <c r="BP1736">
        <f t="shared" si="733"/>
        <v>2</v>
      </c>
      <c r="BQ1736">
        <f t="shared" si="734"/>
        <v>20</v>
      </c>
      <c r="BR1736">
        <f t="shared" si="735"/>
        <v>1</v>
      </c>
      <c r="BS1736">
        <f t="shared" si="736"/>
        <v>32</v>
      </c>
      <c r="BT1736" t="str">
        <f t="shared" si="737"/>
        <v/>
      </c>
    </row>
    <row r="1737" spans="1:72">
      <c r="A1737">
        <v>202390</v>
      </c>
      <c r="B1737">
        <v>92833</v>
      </c>
      <c r="C1737" t="s">
        <v>150</v>
      </c>
      <c r="D1737">
        <v>300</v>
      </c>
      <c r="E1737" t="s">
        <v>330</v>
      </c>
      <c r="F1737">
        <v>2005</v>
      </c>
      <c r="G1737" t="s">
        <v>342</v>
      </c>
      <c r="H1737">
        <v>101</v>
      </c>
      <c r="K1737">
        <v>0</v>
      </c>
      <c r="L1737" t="s">
        <v>126</v>
      </c>
      <c r="M1737" t="s">
        <v>123</v>
      </c>
      <c r="N1737">
        <v>1</v>
      </c>
      <c r="O1737">
        <v>1</v>
      </c>
      <c r="P1737" t="s">
        <v>151</v>
      </c>
      <c r="Q1737" t="s">
        <v>134</v>
      </c>
      <c r="R1737">
        <v>108</v>
      </c>
      <c r="S1737" s="1">
        <v>45425</v>
      </c>
      <c r="T1737" s="1">
        <v>45508</v>
      </c>
      <c r="U1737">
        <v>1500</v>
      </c>
      <c r="V1737">
        <v>1715</v>
      </c>
      <c r="W1737" t="s">
        <v>45</v>
      </c>
      <c r="X1737" t="s">
        <v>129</v>
      </c>
      <c r="Y1737" t="s">
        <v>47</v>
      </c>
      <c r="Z1737" t="s">
        <v>129</v>
      </c>
      <c r="AA1737" t="s">
        <v>129</v>
      </c>
      <c r="AB1737" t="s">
        <v>129</v>
      </c>
      <c r="AC1737" t="s">
        <v>129</v>
      </c>
      <c r="AD1737">
        <v>0</v>
      </c>
      <c r="AE1737">
        <v>30</v>
      </c>
      <c r="AF1737">
        <v>30</v>
      </c>
      <c r="AG1737">
        <v>0</v>
      </c>
      <c r="AH1737">
        <v>0</v>
      </c>
      <c r="AI1737">
        <v>2</v>
      </c>
      <c r="AJ1737">
        <v>4</v>
      </c>
      <c r="AK1737">
        <v>4</v>
      </c>
      <c r="AL1737">
        <v>4</v>
      </c>
      <c r="AM1737">
        <v>4</v>
      </c>
      <c r="AR1737" t="s">
        <v>133</v>
      </c>
      <c r="AS1737">
        <v>5.4</v>
      </c>
      <c r="AT1737">
        <v>4</v>
      </c>
      <c r="AU1737">
        <f t="shared" si="712"/>
        <v>24</v>
      </c>
      <c r="AV1737">
        <f t="shared" si="713"/>
        <v>24</v>
      </c>
      <c r="AW1737">
        <f t="shared" si="714"/>
        <v>24</v>
      </c>
      <c r="AX1737">
        <f t="shared" si="715"/>
        <v>135</v>
      </c>
      <c r="AY1737">
        <f t="shared" si="716"/>
        <v>3240</v>
      </c>
      <c r="AZ1737">
        <f t="shared" si="717"/>
        <v>1</v>
      </c>
      <c r="BA1737">
        <f t="shared" si="718"/>
        <v>3240</v>
      </c>
      <c r="BB1737">
        <f t="shared" si="719"/>
        <v>3240</v>
      </c>
      <c r="BC1737">
        <f t="shared" si="720"/>
        <v>3000</v>
      </c>
      <c r="BD1737">
        <f t="shared" si="721"/>
        <v>60</v>
      </c>
      <c r="BE1737">
        <f t="shared" si="722"/>
        <v>1</v>
      </c>
      <c r="BF1737">
        <f t="shared" si="723"/>
        <v>1</v>
      </c>
      <c r="BG1737">
        <f t="shared" si="724"/>
        <v>64.8</v>
      </c>
      <c r="BH1737">
        <f t="shared" si="725"/>
        <v>54</v>
      </c>
      <c r="BI1737">
        <f t="shared" si="726"/>
        <v>125</v>
      </c>
      <c r="BJ1737">
        <f t="shared" si="727"/>
        <v>135</v>
      </c>
      <c r="BK1737">
        <f t="shared" si="728"/>
        <v>135</v>
      </c>
      <c r="BL1737" t="str">
        <f t="shared" si="729"/>
        <v/>
      </c>
      <c r="BM1737" t="str">
        <f t="shared" si="730"/>
        <v/>
      </c>
      <c r="BN1737" t="str">
        <f t="shared" si="731"/>
        <v/>
      </c>
      <c r="BO1737" t="str">
        <f t="shared" si="732"/>
        <v/>
      </c>
      <c r="BP1737">
        <f t="shared" si="733"/>
        <v>2</v>
      </c>
      <c r="BQ1737">
        <f t="shared" si="734"/>
        <v>20</v>
      </c>
      <c r="BR1737">
        <f t="shared" si="735"/>
        <v>1</v>
      </c>
      <c r="BS1737">
        <f t="shared" si="736"/>
        <v>32</v>
      </c>
      <c r="BT1737" t="str">
        <f t="shared" si="737"/>
        <v/>
      </c>
    </row>
    <row r="1738" spans="1:72">
      <c r="A1738">
        <v>202390</v>
      </c>
      <c r="B1738">
        <v>93555</v>
      </c>
      <c r="C1738" t="s">
        <v>123</v>
      </c>
      <c r="D1738">
        <v>300</v>
      </c>
      <c r="E1738" t="s">
        <v>330</v>
      </c>
      <c r="F1738">
        <v>2005</v>
      </c>
      <c r="G1738" t="s">
        <v>342</v>
      </c>
      <c r="H1738" t="s">
        <v>136</v>
      </c>
      <c r="I1738" t="s">
        <v>137</v>
      </c>
      <c r="J1738" t="s">
        <v>138</v>
      </c>
      <c r="K1738">
        <v>0</v>
      </c>
      <c r="L1738" t="s">
        <v>126</v>
      </c>
      <c r="M1738" t="s">
        <v>123</v>
      </c>
      <c r="N1738">
        <v>1</v>
      </c>
      <c r="O1738" t="s">
        <v>139</v>
      </c>
      <c r="P1738" t="s">
        <v>151</v>
      </c>
      <c r="Q1738" t="s">
        <v>141</v>
      </c>
      <c r="R1738" t="s">
        <v>141</v>
      </c>
      <c r="S1738" s="1">
        <v>45425</v>
      </c>
      <c r="T1738" s="1">
        <v>45508</v>
      </c>
      <c r="U1738" t="s">
        <v>129</v>
      </c>
      <c r="W1738" t="s">
        <v>129</v>
      </c>
      <c r="X1738" t="s">
        <v>129</v>
      </c>
      <c r="Y1738" t="s">
        <v>129</v>
      </c>
      <c r="Z1738" t="s">
        <v>129</v>
      </c>
      <c r="AA1738" t="s">
        <v>129</v>
      </c>
      <c r="AB1738" t="s">
        <v>129</v>
      </c>
      <c r="AC1738" t="s">
        <v>129</v>
      </c>
      <c r="AD1738">
        <v>0</v>
      </c>
      <c r="AE1738">
        <v>20</v>
      </c>
      <c r="AF1738">
        <v>30</v>
      </c>
      <c r="AG1738">
        <v>0</v>
      </c>
      <c r="AH1738">
        <v>0</v>
      </c>
      <c r="AI1738">
        <v>2</v>
      </c>
      <c r="AJ1738">
        <v>4</v>
      </c>
      <c r="AK1738">
        <v>4</v>
      </c>
      <c r="AL1738">
        <v>4</v>
      </c>
      <c r="AM1738">
        <v>4</v>
      </c>
      <c r="AP1738" t="s">
        <v>138</v>
      </c>
      <c r="AR1738" t="s">
        <v>133</v>
      </c>
      <c r="AS1738">
        <v>4.5</v>
      </c>
      <c r="AT1738">
        <v>4</v>
      </c>
      <c r="AU1738">
        <f t="shared" si="712"/>
        <v>0</v>
      </c>
      <c r="AV1738">
        <f t="shared" si="713"/>
        <v>0</v>
      </c>
      <c r="AW1738">
        <f t="shared" si="714"/>
        <v>0</v>
      </c>
      <c r="AX1738" t="str">
        <f t="shared" si="715"/>
        <v/>
      </c>
      <c r="AY1738" t="str">
        <f t="shared" si="716"/>
        <v/>
      </c>
      <c r="AZ1738">
        <f t="shared" si="717"/>
        <v>1</v>
      </c>
      <c r="BA1738" t="str">
        <f t="shared" si="718"/>
        <v/>
      </c>
      <c r="BB1738">
        <f t="shared" si="719"/>
        <v>0</v>
      </c>
      <c r="BC1738">
        <f t="shared" si="720"/>
        <v>0</v>
      </c>
      <c r="BD1738">
        <f t="shared" si="721"/>
        <v>60</v>
      </c>
      <c r="BE1738">
        <f t="shared" si="722"/>
        <v>0</v>
      </c>
      <c r="BF1738">
        <f t="shared" si="723"/>
        <v>0</v>
      </c>
      <c r="BG1738">
        <f t="shared" si="724"/>
        <v>0</v>
      </c>
      <c r="BH1738">
        <f t="shared" si="725"/>
        <v>0</v>
      </c>
      <c r="BI1738" t="str">
        <f t="shared" si="726"/>
        <v/>
      </c>
      <c r="BJ1738" t="str">
        <f t="shared" si="727"/>
        <v/>
      </c>
      <c r="BK1738" t="str">
        <f t="shared" si="728"/>
        <v/>
      </c>
      <c r="BL1738" t="str">
        <f t="shared" si="729"/>
        <v/>
      </c>
      <c r="BM1738" t="str">
        <f t="shared" si="730"/>
        <v/>
      </c>
      <c r="BN1738" t="str">
        <f t="shared" si="731"/>
        <v/>
      </c>
      <c r="BO1738" t="str">
        <f t="shared" si="732"/>
        <v/>
      </c>
      <c r="BP1738">
        <f t="shared" si="733"/>
        <v>2</v>
      </c>
      <c r="BQ1738">
        <f t="shared" si="734"/>
        <v>20</v>
      </c>
      <c r="BR1738">
        <f t="shared" si="735"/>
        <v>1</v>
      </c>
      <c r="BS1738">
        <f t="shared" si="736"/>
        <v>32</v>
      </c>
      <c r="BT1738" t="str">
        <f t="shared" si="737"/>
        <v/>
      </c>
    </row>
    <row r="1739" spans="1:72">
      <c r="A1739">
        <v>202390</v>
      </c>
      <c r="B1739">
        <v>93554</v>
      </c>
      <c r="C1739" t="s">
        <v>150</v>
      </c>
      <c r="D1739">
        <v>300</v>
      </c>
      <c r="E1739" t="s">
        <v>330</v>
      </c>
      <c r="F1739">
        <v>2015</v>
      </c>
      <c r="G1739" t="s">
        <v>344</v>
      </c>
      <c r="H1739">
        <v>101</v>
      </c>
      <c r="K1739">
        <v>0</v>
      </c>
      <c r="L1739" t="s">
        <v>126</v>
      </c>
      <c r="M1739" t="s">
        <v>123</v>
      </c>
      <c r="N1739">
        <v>1</v>
      </c>
      <c r="O1739">
        <v>1</v>
      </c>
      <c r="P1739" t="s">
        <v>151</v>
      </c>
      <c r="Q1739" t="s">
        <v>134</v>
      </c>
      <c r="R1739">
        <v>108</v>
      </c>
      <c r="S1739" s="1">
        <v>45425</v>
      </c>
      <c r="T1739" s="1">
        <v>45508</v>
      </c>
      <c r="U1739">
        <v>1500</v>
      </c>
      <c r="V1739">
        <v>1715</v>
      </c>
      <c r="W1739" t="s">
        <v>129</v>
      </c>
      <c r="X1739" t="s">
        <v>46</v>
      </c>
      <c r="Y1739" t="s">
        <v>129</v>
      </c>
      <c r="Z1739" t="s">
        <v>50</v>
      </c>
      <c r="AA1739" t="s">
        <v>129</v>
      </c>
      <c r="AB1739" t="s">
        <v>129</v>
      </c>
      <c r="AC1739" t="s">
        <v>129</v>
      </c>
      <c r="AD1739">
        <v>0</v>
      </c>
      <c r="AE1739">
        <v>30</v>
      </c>
      <c r="AF1739">
        <v>30</v>
      </c>
      <c r="AG1739">
        <v>0</v>
      </c>
      <c r="AH1739">
        <v>0</v>
      </c>
      <c r="AI1739">
        <v>2</v>
      </c>
      <c r="AJ1739">
        <v>4</v>
      </c>
      <c r="AK1739">
        <v>4</v>
      </c>
      <c r="AL1739">
        <v>4</v>
      </c>
      <c r="AM1739">
        <v>4</v>
      </c>
      <c r="AR1739" t="s">
        <v>133</v>
      </c>
      <c r="AS1739">
        <v>5.4</v>
      </c>
      <c r="AT1739">
        <v>4</v>
      </c>
      <c r="AU1739">
        <f t="shared" si="712"/>
        <v>24</v>
      </c>
      <c r="AV1739">
        <f t="shared" si="713"/>
        <v>24</v>
      </c>
      <c r="AW1739">
        <f t="shared" si="714"/>
        <v>24</v>
      </c>
      <c r="AX1739">
        <f t="shared" si="715"/>
        <v>135</v>
      </c>
      <c r="AY1739">
        <f t="shared" si="716"/>
        <v>3240</v>
      </c>
      <c r="AZ1739">
        <f t="shared" si="717"/>
        <v>1</v>
      </c>
      <c r="BA1739">
        <f t="shared" si="718"/>
        <v>3240</v>
      </c>
      <c r="BB1739">
        <f t="shared" si="719"/>
        <v>3240</v>
      </c>
      <c r="BC1739">
        <f t="shared" si="720"/>
        <v>3000</v>
      </c>
      <c r="BD1739">
        <f t="shared" si="721"/>
        <v>60</v>
      </c>
      <c r="BE1739">
        <f t="shared" si="722"/>
        <v>1</v>
      </c>
      <c r="BF1739">
        <f t="shared" si="723"/>
        <v>1</v>
      </c>
      <c r="BG1739">
        <f t="shared" si="724"/>
        <v>64.8</v>
      </c>
      <c r="BH1739">
        <f t="shared" si="725"/>
        <v>54</v>
      </c>
      <c r="BI1739">
        <f t="shared" si="726"/>
        <v>125</v>
      </c>
      <c r="BJ1739">
        <f t="shared" si="727"/>
        <v>135</v>
      </c>
      <c r="BK1739">
        <f t="shared" si="728"/>
        <v>135</v>
      </c>
      <c r="BL1739" t="str">
        <f t="shared" si="729"/>
        <v/>
      </c>
      <c r="BM1739" t="str">
        <f t="shared" si="730"/>
        <v/>
      </c>
      <c r="BN1739" t="str">
        <f t="shared" si="731"/>
        <v/>
      </c>
      <c r="BO1739" t="str">
        <f t="shared" si="732"/>
        <v/>
      </c>
      <c r="BP1739">
        <f t="shared" si="733"/>
        <v>2</v>
      </c>
      <c r="BQ1739">
        <f t="shared" si="734"/>
        <v>20</v>
      </c>
      <c r="BR1739">
        <f t="shared" si="735"/>
        <v>1</v>
      </c>
      <c r="BS1739">
        <f t="shared" si="736"/>
        <v>32</v>
      </c>
      <c r="BT1739" t="str">
        <f t="shared" si="737"/>
        <v/>
      </c>
    </row>
    <row r="1740" spans="1:72">
      <c r="A1740">
        <v>202390</v>
      </c>
      <c r="B1740">
        <v>94091</v>
      </c>
      <c r="C1740" t="s">
        <v>123</v>
      </c>
      <c r="D1740">
        <v>300</v>
      </c>
      <c r="E1740" t="s">
        <v>330</v>
      </c>
      <c r="F1740">
        <v>2015</v>
      </c>
      <c r="G1740" t="s">
        <v>344</v>
      </c>
      <c r="H1740" t="s">
        <v>136</v>
      </c>
      <c r="I1740" t="s">
        <v>137</v>
      </c>
      <c r="J1740" t="s">
        <v>138</v>
      </c>
      <c r="K1740">
        <v>0</v>
      </c>
      <c r="L1740" t="s">
        <v>126</v>
      </c>
      <c r="M1740" t="s">
        <v>123</v>
      </c>
      <c r="N1740">
        <v>1</v>
      </c>
      <c r="O1740" t="s">
        <v>139</v>
      </c>
      <c r="P1740" t="s">
        <v>151</v>
      </c>
      <c r="Q1740" t="s">
        <v>141</v>
      </c>
      <c r="R1740" t="s">
        <v>141</v>
      </c>
      <c r="S1740" s="1">
        <v>45425</v>
      </c>
      <c r="T1740" s="1">
        <v>45508</v>
      </c>
      <c r="U1740" t="s">
        <v>129</v>
      </c>
      <c r="W1740" t="s">
        <v>129</v>
      </c>
      <c r="X1740" t="s">
        <v>129</v>
      </c>
      <c r="Y1740" t="s">
        <v>129</v>
      </c>
      <c r="Z1740" t="s">
        <v>129</v>
      </c>
      <c r="AA1740" t="s">
        <v>129</v>
      </c>
      <c r="AB1740" t="s">
        <v>129</v>
      </c>
      <c r="AC1740" t="s">
        <v>129</v>
      </c>
      <c r="AD1740">
        <v>0</v>
      </c>
      <c r="AE1740">
        <v>20</v>
      </c>
      <c r="AF1740">
        <v>30</v>
      </c>
      <c r="AG1740">
        <v>0</v>
      </c>
      <c r="AH1740">
        <v>0</v>
      </c>
      <c r="AI1740">
        <v>2</v>
      </c>
      <c r="AJ1740">
        <v>4</v>
      </c>
      <c r="AK1740">
        <v>4</v>
      </c>
      <c r="AL1740">
        <v>4</v>
      </c>
      <c r="AM1740">
        <v>4</v>
      </c>
      <c r="AP1740" t="s">
        <v>138</v>
      </c>
      <c r="AR1740" t="s">
        <v>133</v>
      </c>
      <c r="AS1740">
        <v>5.4</v>
      </c>
      <c r="AT1740">
        <v>4</v>
      </c>
      <c r="AU1740">
        <f t="shared" si="712"/>
        <v>0</v>
      </c>
      <c r="AV1740">
        <f t="shared" si="713"/>
        <v>0</v>
      </c>
      <c r="AW1740">
        <f t="shared" si="714"/>
        <v>0</v>
      </c>
      <c r="AX1740" t="str">
        <f t="shared" si="715"/>
        <v/>
      </c>
      <c r="AY1740" t="str">
        <f t="shared" si="716"/>
        <v/>
      </c>
      <c r="AZ1740">
        <f t="shared" si="717"/>
        <v>1</v>
      </c>
      <c r="BA1740" t="str">
        <f t="shared" si="718"/>
        <v/>
      </c>
      <c r="BB1740">
        <f t="shared" si="719"/>
        <v>0</v>
      </c>
      <c r="BC1740">
        <f t="shared" si="720"/>
        <v>0</v>
      </c>
      <c r="BD1740">
        <f t="shared" si="721"/>
        <v>60</v>
      </c>
      <c r="BE1740">
        <f t="shared" si="722"/>
        <v>0</v>
      </c>
      <c r="BF1740">
        <f t="shared" si="723"/>
        <v>0</v>
      </c>
      <c r="BG1740">
        <f t="shared" si="724"/>
        <v>0</v>
      </c>
      <c r="BH1740">
        <f t="shared" si="725"/>
        <v>0</v>
      </c>
      <c r="BI1740" t="str">
        <f t="shared" si="726"/>
        <v/>
      </c>
      <c r="BJ1740" t="str">
        <f t="shared" si="727"/>
        <v/>
      </c>
      <c r="BK1740" t="str">
        <f t="shared" si="728"/>
        <v/>
      </c>
      <c r="BL1740" t="str">
        <f t="shared" si="729"/>
        <v/>
      </c>
      <c r="BM1740" t="str">
        <f t="shared" si="730"/>
        <v/>
      </c>
      <c r="BN1740" t="str">
        <f t="shared" si="731"/>
        <v/>
      </c>
      <c r="BO1740" t="str">
        <f t="shared" si="732"/>
        <v/>
      </c>
      <c r="BP1740">
        <f t="shared" si="733"/>
        <v>2</v>
      </c>
      <c r="BQ1740">
        <f t="shared" si="734"/>
        <v>20</v>
      </c>
      <c r="BR1740">
        <f t="shared" si="735"/>
        <v>1</v>
      </c>
      <c r="BS1740">
        <f t="shared" si="736"/>
        <v>32</v>
      </c>
      <c r="BT1740" t="str">
        <f t="shared" si="737"/>
        <v/>
      </c>
    </row>
    <row r="1741" spans="1:72">
      <c r="A1741">
        <v>202390</v>
      </c>
      <c r="B1741">
        <v>92904</v>
      </c>
      <c r="C1741" t="s">
        <v>123</v>
      </c>
      <c r="D1741">
        <v>300</v>
      </c>
      <c r="E1741" t="s">
        <v>330</v>
      </c>
      <c r="F1741">
        <v>2020</v>
      </c>
      <c r="G1741" t="s">
        <v>346</v>
      </c>
      <c r="H1741">
        <v>101</v>
      </c>
      <c r="K1741">
        <v>0</v>
      </c>
      <c r="L1741" t="s">
        <v>126</v>
      </c>
      <c r="M1741" t="s">
        <v>123</v>
      </c>
      <c r="N1741">
        <v>1</v>
      </c>
      <c r="O1741">
        <v>1</v>
      </c>
      <c r="P1741" t="s">
        <v>151</v>
      </c>
      <c r="Q1741" t="s">
        <v>134</v>
      </c>
      <c r="R1741">
        <v>103</v>
      </c>
      <c r="S1741" s="1">
        <v>45425</v>
      </c>
      <c r="T1741" s="1">
        <v>45508</v>
      </c>
      <c r="U1741">
        <v>930</v>
      </c>
      <c r="V1741">
        <v>1335</v>
      </c>
      <c r="W1741" t="s">
        <v>129</v>
      </c>
      <c r="X1741" t="s">
        <v>46</v>
      </c>
      <c r="Y1741" t="s">
        <v>129</v>
      </c>
      <c r="Z1741" t="s">
        <v>50</v>
      </c>
      <c r="AA1741" t="s">
        <v>129</v>
      </c>
      <c r="AB1741" t="s">
        <v>129</v>
      </c>
      <c r="AC1741" t="s">
        <v>129</v>
      </c>
      <c r="AD1741">
        <v>0</v>
      </c>
      <c r="AE1741">
        <v>20</v>
      </c>
      <c r="AF1741">
        <v>30</v>
      </c>
      <c r="AG1741">
        <v>0</v>
      </c>
      <c r="AH1741">
        <v>0</v>
      </c>
      <c r="AI1741">
        <v>2</v>
      </c>
      <c r="AJ1741">
        <v>3</v>
      </c>
      <c r="AK1741">
        <v>3</v>
      </c>
      <c r="AL1741">
        <v>7</v>
      </c>
      <c r="AM1741">
        <v>1</v>
      </c>
      <c r="AN1741">
        <v>6</v>
      </c>
      <c r="AR1741" t="s">
        <v>149</v>
      </c>
      <c r="AS1741">
        <v>9.8000000000000007</v>
      </c>
      <c r="AT1741">
        <v>2</v>
      </c>
      <c r="AU1741">
        <f t="shared" si="712"/>
        <v>24</v>
      </c>
      <c r="AV1741">
        <f t="shared" si="713"/>
        <v>24</v>
      </c>
      <c r="AW1741">
        <f t="shared" si="714"/>
        <v>24</v>
      </c>
      <c r="AX1741">
        <f t="shared" si="715"/>
        <v>245</v>
      </c>
      <c r="AY1741">
        <f t="shared" si="716"/>
        <v>5880</v>
      </c>
      <c r="AZ1741">
        <f t="shared" si="717"/>
        <v>1</v>
      </c>
      <c r="BA1741">
        <f t="shared" si="718"/>
        <v>5880</v>
      </c>
      <c r="BB1741">
        <f t="shared" si="719"/>
        <v>5880</v>
      </c>
      <c r="BC1741">
        <f t="shared" si="720"/>
        <v>5250</v>
      </c>
      <c r="BD1741">
        <f t="shared" si="721"/>
        <v>105</v>
      </c>
      <c r="BE1741">
        <f t="shared" si="722"/>
        <v>1</v>
      </c>
      <c r="BF1741">
        <f t="shared" si="723"/>
        <v>1</v>
      </c>
      <c r="BG1741">
        <f t="shared" si="724"/>
        <v>117.6</v>
      </c>
      <c r="BH1741">
        <f t="shared" si="725"/>
        <v>98</v>
      </c>
      <c r="BI1741">
        <f t="shared" si="726"/>
        <v>218.75</v>
      </c>
      <c r="BJ1741">
        <f t="shared" si="727"/>
        <v>243.75</v>
      </c>
      <c r="BK1741">
        <f t="shared" si="728"/>
        <v>255</v>
      </c>
      <c r="BL1741">
        <f t="shared" si="729"/>
        <v>1345</v>
      </c>
      <c r="BM1741" t="str">
        <f t="shared" si="730"/>
        <v/>
      </c>
      <c r="BN1741" t="str">
        <f t="shared" si="731"/>
        <v/>
      </c>
      <c r="BO1741" t="str">
        <f t="shared" si="732"/>
        <v/>
      </c>
      <c r="BP1741">
        <f t="shared" si="733"/>
        <v>2</v>
      </c>
      <c r="BQ1741">
        <f t="shared" si="734"/>
        <v>20</v>
      </c>
      <c r="BR1741">
        <f t="shared" si="735"/>
        <v>1</v>
      </c>
      <c r="BS1741">
        <f t="shared" si="736"/>
        <v>32</v>
      </c>
      <c r="BT1741" t="str">
        <f t="shared" si="737"/>
        <v/>
      </c>
    </row>
    <row r="1742" spans="1:72">
      <c r="A1742">
        <v>202390</v>
      </c>
      <c r="B1742">
        <v>92904</v>
      </c>
      <c r="C1742" t="s">
        <v>123</v>
      </c>
      <c r="D1742">
        <v>300</v>
      </c>
      <c r="E1742" t="s">
        <v>330</v>
      </c>
      <c r="F1742">
        <v>2020</v>
      </c>
      <c r="G1742" t="s">
        <v>346</v>
      </c>
      <c r="H1742">
        <v>101</v>
      </c>
      <c r="K1742">
        <v>0</v>
      </c>
      <c r="L1742" t="s">
        <v>126</v>
      </c>
      <c r="M1742" t="s">
        <v>123</v>
      </c>
      <c r="N1742">
        <v>1</v>
      </c>
      <c r="O1742">
        <v>1</v>
      </c>
      <c r="P1742" t="s">
        <v>151</v>
      </c>
      <c r="Q1742" t="s">
        <v>134</v>
      </c>
      <c r="R1742">
        <v>103</v>
      </c>
      <c r="S1742" s="1">
        <v>45425</v>
      </c>
      <c r="T1742" s="1">
        <v>45508</v>
      </c>
      <c r="U1742" t="s">
        <v>129</v>
      </c>
      <c r="W1742" t="s">
        <v>129</v>
      </c>
      <c r="X1742" t="s">
        <v>129</v>
      </c>
      <c r="Y1742" t="s">
        <v>129</v>
      </c>
      <c r="Z1742" t="s">
        <v>129</v>
      </c>
      <c r="AA1742" t="s">
        <v>129</v>
      </c>
      <c r="AB1742" t="s">
        <v>129</v>
      </c>
      <c r="AC1742" t="s">
        <v>129</v>
      </c>
      <c r="AD1742">
        <v>0</v>
      </c>
      <c r="AE1742">
        <v>20</v>
      </c>
      <c r="AF1742">
        <v>30</v>
      </c>
      <c r="AG1742">
        <v>0</v>
      </c>
      <c r="AH1742">
        <v>0</v>
      </c>
      <c r="AI1742">
        <v>2</v>
      </c>
      <c r="AJ1742">
        <v>3</v>
      </c>
      <c r="AK1742">
        <v>3</v>
      </c>
      <c r="AL1742">
        <v>7</v>
      </c>
      <c r="AM1742">
        <v>1</v>
      </c>
      <c r="AN1742">
        <v>6</v>
      </c>
      <c r="AR1742" t="s">
        <v>133</v>
      </c>
      <c r="AS1742">
        <v>0</v>
      </c>
      <c r="AT1742">
        <v>1</v>
      </c>
      <c r="AU1742">
        <f t="shared" si="712"/>
        <v>0</v>
      </c>
      <c r="AV1742">
        <f t="shared" si="713"/>
        <v>24</v>
      </c>
      <c r="AW1742">
        <f t="shared" si="714"/>
        <v>24</v>
      </c>
      <c r="AX1742" t="str">
        <f t="shared" si="715"/>
        <v/>
      </c>
      <c r="AY1742" t="str">
        <f t="shared" si="716"/>
        <v/>
      </c>
      <c r="AZ1742">
        <f t="shared" si="717"/>
        <v>1</v>
      </c>
      <c r="BA1742" t="str">
        <f t="shared" si="718"/>
        <v/>
      </c>
      <c r="BB1742">
        <f t="shared" si="719"/>
        <v>5880</v>
      </c>
      <c r="BC1742">
        <f t="shared" si="720"/>
        <v>5250</v>
      </c>
      <c r="BD1742">
        <f t="shared" si="721"/>
        <v>105</v>
      </c>
      <c r="BE1742">
        <f t="shared" si="722"/>
        <v>1</v>
      </c>
      <c r="BF1742">
        <f t="shared" si="723"/>
        <v>1</v>
      </c>
      <c r="BG1742">
        <f t="shared" si="724"/>
        <v>117.6</v>
      </c>
      <c r="BH1742">
        <f t="shared" si="725"/>
        <v>98</v>
      </c>
      <c r="BI1742">
        <f t="shared" si="726"/>
        <v>218.75</v>
      </c>
      <c r="BJ1742">
        <f t="shared" si="727"/>
        <v>243.75</v>
      </c>
      <c r="BK1742">
        <f t="shared" si="728"/>
        <v>255</v>
      </c>
      <c r="BL1742" t="str">
        <f t="shared" si="729"/>
        <v/>
      </c>
      <c r="BM1742" t="str">
        <f t="shared" si="730"/>
        <v/>
      </c>
      <c r="BN1742" t="str">
        <f t="shared" si="731"/>
        <v/>
      </c>
      <c r="BO1742" t="str">
        <f t="shared" si="732"/>
        <v/>
      </c>
      <c r="BP1742">
        <f t="shared" si="733"/>
        <v>2</v>
      </c>
      <c r="BQ1742">
        <f t="shared" si="734"/>
        <v>20</v>
      </c>
      <c r="BR1742">
        <f t="shared" si="735"/>
        <v>1</v>
      </c>
      <c r="BS1742">
        <f t="shared" si="736"/>
        <v>32</v>
      </c>
      <c r="BT1742" t="str">
        <f t="shared" si="737"/>
        <v/>
      </c>
    </row>
    <row r="1743" spans="1:72">
      <c r="A1743">
        <v>202390</v>
      </c>
      <c r="B1743">
        <v>93553</v>
      </c>
      <c r="C1743" t="s">
        <v>150</v>
      </c>
      <c r="D1743">
        <v>300</v>
      </c>
      <c r="E1743" t="s">
        <v>330</v>
      </c>
      <c r="F1743">
        <v>2020</v>
      </c>
      <c r="G1743" t="s">
        <v>346</v>
      </c>
      <c r="H1743">
        <v>102</v>
      </c>
      <c r="K1743">
        <v>0</v>
      </c>
      <c r="L1743" t="s">
        <v>126</v>
      </c>
      <c r="M1743" t="s">
        <v>123</v>
      </c>
      <c r="N1743">
        <v>1</v>
      </c>
      <c r="O1743">
        <v>1</v>
      </c>
      <c r="P1743" t="s">
        <v>151</v>
      </c>
      <c r="Q1743" t="s">
        <v>134</v>
      </c>
      <c r="R1743">
        <v>103</v>
      </c>
      <c r="S1743" s="1">
        <v>45425</v>
      </c>
      <c r="T1743" s="1">
        <v>45508</v>
      </c>
      <c r="U1743">
        <v>1730</v>
      </c>
      <c r="V1743">
        <v>2145</v>
      </c>
      <c r="W1743" t="s">
        <v>129</v>
      </c>
      <c r="X1743" t="s">
        <v>46</v>
      </c>
      <c r="Y1743" t="s">
        <v>129</v>
      </c>
      <c r="Z1743" t="s">
        <v>50</v>
      </c>
      <c r="AA1743" t="s">
        <v>129</v>
      </c>
      <c r="AB1743" t="s">
        <v>129</v>
      </c>
      <c r="AC1743" t="s">
        <v>129</v>
      </c>
      <c r="AD1743">
        <v>0</v>
      </c>
      <c r="AE1743">
        <v>30</v>
      </c>
      <c r="AF1743">
        <v>30</v>
      </c>
      <c r="AG1743">
        <v>0</v>
      </c>
      <c r="AH1743">
        <v>0</v>
      </c>
      <c r="AI1743">
        <v>2</v>
      </c>
      <c r="AJ1743">
        <v>3</v>
      </c>
      <c r="AK1743">
        <v>3</v>
      </c>
      <c r="AL1743">
        <v>7</v>
      </c>
      <c r="AM1743">
        <v>1</v>
      </c>
      <c r="AN1743">
        <v>6</v>
      </c>
      <c r="AR1743" t="s">
        <v>149</v>
      </c>
      <c r="AS1743">
        <v>10.199999999999999</v>
      </c>
      <c r="AT1743">
        <v>2</v>
      </c>
      <c r="AU1743">
        <f t="shared" si="712"/>
        <v>24</v>
      </c>
      <c r="AV1743">
        <f t="shared" si="713"/>
        <v>24</v>
      </c>
      <c r="AW1743">
        <f t="shared" si="714"/>
        <v>24</v>
      </c>
      <c r="AX1743">
        <f t="shared" si="715"/>
        <v>255</v>
      </c>
      <c r="AY1743">
        <f t="shared" si="716"/>
        <v>6120</v>
      </c>
      <c r="AZ1743">
        <f t="shared" si="717"/>
        <v>1</v>
      </c>
      <c r="BA1743">
        <f t="shared" si="718"/>
        <v>6120</v>
      </c>
      <c r="BB1743">
        <f t="shared" si="719"/>
        <v>6120</v>
      </c>
      <c r="BC1743">
        <f t="shared" si="720"/>
        <v>5250</v>
      </c>
      <c r="BD1743">
        <f t="shared" si="721"/>
        <v>105</v>
      </c>
      <c r="BE1743">
        <f t="shared" si="722"/>
        <v>1</v>
      </c>
      <c r="BF1743">
        <f t="shared" si="723"/>
        <v>1</v>
      </c>
      <c r="BG1743">
        <f t="shared" si="724"/>
        <v>122.4</v>
      </c>
      <c r="BH1743">
        <f t="shared" si="725"/>
        <v>102</v>
      </c>
      <c r="BI1743">
        <f t="shared" si="726"/>
        <v>218.75</v>
      </c>
      <c r="BJ1743">
        <f t="shared" si="727"/>
        <v>243.75</v>
      </c>
      <c r="BK1743">
        <f t="shared" si="728"/>
        <v>255</v>
      </c>
      <c r="BL1743" t="str">
        <f t="shared" si="729"/>
        <v/>
      </c>
      <c r="BM1743" t="str">
        <f t="shared" si="730"/>
        <v/>
      </c>
      <c r="BN1743" t="str">
        <f t="shared" si="731"/>
        <v/>
      </c>
      <c r="BO1743" t="str">
        <f t="shared" si="732"/>
        <v/>
      </c>
      <c r="BP1743">
        <f t="shared" si="733"/>
        <v>2</v>
      </c>
      <c r="BQ1743">
        <f t="shared" si="734"/>
        <v>20</v>
      </c>
      <c r="BR1743">
        <f t="shared" si="735"/>
        <v>1</v>
      </c>
      <c r="BS1743">
        <f t="shared" si="736"/>
        <v>32</v>
      </c>
      <c r="BT1743" t="str">
        <f t="shared" si="737"/>
        <v/>
      </c>
    </row>
    <row r="1744" spans="1:72">
      <c r="A1744">
        <v>202390</v>
      </c>
      <c r="B1744">
        <v>93553</v>
      </c>
      <c r="C1744" t="s">
        <v>150</v>
      </c>
      <c r="D1744">
        <v>300</v>
      </c>
      <c r="E1744" t="s">
        <v>330</v>
      </c>
      <c r="F1744">
        <v>2020</v>
      </c>
      <c r="G1744" t="s">
        <v>346</v>
      </c>
      <c r="H1744">
        <v>102</v>
      </c>
      <c r="K1744">
        <v>0</v>
      </c>
      <c r="L1744" t="s">
        <v>126</v>
      </c>
      <c r="M1744" t="s">
        <v>123</v>
      </c>
      <c r="N1744">
        <v>1</v>
      </c>
      <c r="O1744">
        <v>1</v>
      </c>
      <c r="P1744" t="s">
        <v>151</v>
      </c>
      <c r="Q1744" t="s">
        <v>134</v>
      </c>
      <c r="R1744">
        <v>103</v>
      </c>
      <c r="S1744" s="1">
        <v>45425</v>
      </c>
      <c r="T1744" s="1">
        <v>45508</v>
      </c>
      <c r="U1744" t="s">
        <v>129</v>
      </c>
      <c r="W1744" t="s">
        <v>129</v>
      </c>
      <c r="X1744" t="s">
        <v>129</v>
      </c>
      <c r="Y1744" t="s">
        <v>129</v>
      </c>
      <c r="Z1744" t="s">
        <v>129</v>
      </c>
      <c r="AA1744" t="s">
        <v>129</v>
      </c>
      <c r="AB1744" t="s">
        <v>129</v>
      </c>
      <c r="AC1744" t="s">
        <v>129</v>
      </c>
      <c r="AD1744">
        <v>0</v>
      </c>
      <c r="AE1744">
        <v>30</v>
      </c>
      <c r="AF1744">
        <v>30</v>
      </c>
      <c r="AG1744">
        <v>0</v>
      </c>
      <c r="AH1744">
        <v>0</v>
      </c>
      <c r="AI1744">
        <v>2</v>
      </c>
      <c r="AJ1744">
        <v>3</v>
      </c>
      <c r="AK1744">
        <v>3</v>
      </c>
      <c r="AL1744">
        <v>7</v>
      </c>
      <c r="AM1744">
        <v>1</v>
      </c>
      <c r="AN1744">
        <v>6</v>
      </c>
      <c r="AR1744" t="s">
        <v>133</v>
      </c>
      <c r="AS1744">
        <v>1</v>
      </c>
      <c r="AT1744">
        <v>1</v>
      </c>
      <c r="AU1744">
        <f t="shared" si="712"/>
        <v>0</v>
      </c>
      <c r="AV1744">
        <f t="shared" si="713"/>
        <v>24</v>
      </c>
      <c r="AW1744">
        <f t="shared" si="714"/>
        <v>24</v>
      </c>
      <c r="AX1744" t="str">
        <f t="shared" si="715"/>
        <v/>
      </c>
      <c r="AY1744" t="str">
        <f t="shared" si="716"/>
        <v/>
      </c>
      <c r="AZ1744">
        <f t="shared" si="717"/>
        <v>1</v>
      </c>
      <c r="BA1744" t="str">
        <f t="shared" si="718"/>
        <v/>
      </c>
      <c r="BB1744">
        <f t="shared" si="719"/>
        <v>6120</v>
      </c>
      <c r="BC1744">
        <f t="shared" si="720"/>
        <v>5250</v>
      </c>
      <c r="BD1744">
        <f t="shared" si="721"/>
        <v>105</v>
      </c>
      <c r="BE1744">
        <f t="shared" si="722"/>
        <v>1</v>
      </c>
      <c r="BF1744">
        <f t="shared" si="723"/>
        <v>1</v>
      </c>
      <c r="BG1744">
        <f t="shared" si="724"/>
        <v>122.4</v>
      </c>
      <c r="BH1744">
        <f t="shared" si="725"/>
        <v>102</v>
      </c>
      <c r="BI1744">
        <f t="shared" si="726"/>
        <v>218.75</v>
      </c>
      <c r="BJ1744">
        <f t="shared" si="727"/>
        <v>243.75</v>
      </c>
      <c r="BK1744">
        <f t="shared" si="728"/>
        <v>255</v>
      </c>
      <c r="BL1744" t="str">
        <f t="shared" si="729"/>
        <v/>
      </c>
      <c r="BM1744" t="str">
        <f t="shared" si="730"/>
        <v/>
      </c>
      <c r="BN1744" t="str">
        <f t="shared" si="731"/>
        <v/>
      </c>
      <c r="BO1744" t="str">
        <f t="shared" si="732"/>
        <v/>
      </c>
      <c r="BP1744">
        <f t="shared" si="733"/>
        <v>2</v>
      </c>
      <c r="BQ1744">
        <f t="shared" si="734"/>
        <v>20</v>
      </c>
      <c r="BR1744">
        <f t="shared" si="735"/>
        <v>1</v>
      </c>
      <c r="BS1744">
        <f t="shared" si="736"/>
        <v>32</v>
      </c>
      <c r="BT1744" t="str">
        <f t="shared" si="737"/>
        <v/>
      </c>
    </row>
    <row r="1745" spans="1:72">
      <c r="A1745">
        <v>202390</v>
      </c>
      <c r="B1745">
        <v>92903</v>
      </c>
      <c r="C1745" t="s">
        <v>123</v>
      </c>
      <c r="D1745">
        <v>300</v>
      </c>
      <c r="E1745" t="s">
        <v>330</v>
      </c>
      <c r="F1745">
        <v>2030</v>
      </c>
      <c r="G1745" t="s">
        <v>347</v>
      </c>
      <c r="H1745">
        <v>101</v>
      </c>
      <c r="K1745">
        <v>0</v>
      </c>
      <c r="L1745" t="s">
        <v>126</v>
      </c>
      <c r="M1745" t="s">
        <v>123</v>
      </c>
      <c r="N1745">
        <v>1</v>
      </c>
      <c r="O1745">
        <v>1</v>
      </c>
      <c r="P1745" t="s">
        <v>151</v>
      </c>
      <c r="Q1745" t="s">
        <v>134</v>
      </c>
      <c r="R1745">
        <v>103</v>
      </c>
      <c r="S1745" s="1">
        <v>45425</v>
      </c>
      <c r="T1745" s="1">
        <v>45508</v>
      </c>
      <c r="U1745">
        <v>930</v>
      </c>
      <c r="V1745">
        <v>1335</v>
      </c>
      <c r="W1745" t="s">
        <v>45</v>
      </c>
      <c r="X1745" t="s">
        <v>129</v>
      </c>
      <c r="Y1745" t="s">
        <v>47</v>
      </c>
      <c r="Z1745" t="s">
        <v>129</v>
      </c>
      <c r="AA1745" t="s">
        <v>129</v>
      </c>
      <c r="AB1745" t="s">
        <v>129</v>
      </c>
      <c r="AC1745" t="s">
        <v>129</v>
      </c>
      <c r="AD1745">
        <v>0</v>
      </c>
      <c r="AE1745">
        <v>20</v>
      </c>
      <c r="AF1745">
        <v>30</v>
      </c>
      <c r="AG1745">
        <v>0</v>
      </c>
      <c r="AH1745">
        <v>0</v>
      </c>
      <c r="AI1745">
        <v>2</v>
      </c>
      <c r="AJ1745">
        <v>3</v>
      </c>
      <c r="AK1745">
        <v>3</v>
      </c>
      <c r="AL1745">
        <v>7</v>
      </c>
      <c r="AM1745">
        <v>1</v>
      </c>
      <c r="AN1745">
        <v>6</v>
      </c>
      <c r="AR1745" t="s">
        <v>149</v>
      </c>
      <c r="AS1745">
        <v>9.8000000000000007</v>
      </c>
      <c r="AT1745">
        <v>2</v>
      </c>
      <c r="AU1745">
        <f t="shared" si="712"/>
        <v>24</v>
      </c>
      <c r="AV1745">
        <f t="shared" si="713"/>
        <v>24</v>
      </c>
      <c r="AW1745">
        <f t="shared" si="714"/>
        <v>24</v>
      </c>
      <c r="AX1745">
        <f t="shared" si="715"/>
        <v>245</v>
      </c>
      <c r="AY1745">
        <f t="shared" si="716"/>
        <v>5880</v>
      </c>
      <c r="AZ1745">
        <f t="shared" si="717"/>
        <v>1</v>
      </c>
      <c r="BA1745">
        <f t="shared" si="718"/>
        <v>5880</v>
      </c>
      <c r="BB1745">
        <f t="shared" si="719"/>
        <v>5880</v>
      </c>
      <c r="BC1745">
        <f t="shared" si="720"/>
        <v>5250</v>
      </c>
      <c r="BD1745">
        <f t="shared" si="721"/>
        <v>105</v>
      </c>
      <c r="BE1745">
        <f t="shared" si="722"/>
        <v>1</v>
      </c>
      <c r="BF1745">
        <f t="shared" si="723"/>
        <v>1</v>
      </c>
      <c r="BG1745">
        <f t="shared" si="724"/>
        <v>117.6</v>
      </c>
      <c r="BH1745">
        <f t="shared" si="725"/>
        <v>98</v>
      </c>
      <c r="BI1745">
        <f t="shared" si="726"/>
        <v>218.75</v>
      </c>
      <c r="BJ1745">
        <f t="shared" si="727"/>
        <v>243.75</v>
      </c>
      <c r="BK1745">
        <f t="shared" si="728"/>
        <v>255</v>
      </c>
      <c r="BL1745">
        <f t="shared" si="729"/>
        <v>1345</v>
      </c>
      <c r="BM1745" t="str">
        <f t="shared" si="730"/>
        <v/>
      </c>
      <c r="BN1745" t="str">
        <f t="shared" si="731"/>
        <v/>
      </c>
      <c r="BO1745" t="str">
        <f t="shared" si="732"/>
        <v/>
      </c>
      <c r="BP1745">
        <f t="shared" si="733"/>
        <v>2</v>
      </c>
      <c r="BQ1745">
        <f t="shared" si="734"/>
        <v>20</v>
      </c>
      <c r="BR1745">
        <f t="shared" si="735"/>
        <v>1</v>
      </c>
      <c r="BS1745">
        <f t="shared" si="736"/>
        <v>32</v>
      </c>
      <c r="BT1745" t="str">
        <f t="shared" si="737"/>
        <v/>
      </c>
    </row>
    <row r="1746" spans="1:72">
      <c r="A1746">
        <v>202390</v>
      </c>
      <c r="B1746">
        <v>92903</v>
      </c>
      <c r="C1746" t="s">
        <v>123</v>
      </c>
      <c r="D1746">
        <v>300</v>
      </c>
      <c r="E1746" t="s">
        <v>330</v>
      </c>
      <c r="F1746">
        <v>2030</v>
      </c>
      <c r="G1746" t="s">
        <v>347</v>
      </c>
      <c r="H1746">
        <v>101</v>
      </c>
      <c r="K1746">
        <v>0</v>
      </c>
      <c r="L1746" t="s">
        <v>126</v>
      </c>
      <c r="M1746" t="s">
        <v>123</v>
      </c>
      <c r="N1746">
        <v>1</v>
      </c>
      <c r="O1746">
        <v>1</v>
      </c>
      <c r="P1746" t="s">
        <v>151</v>
      </c>
      <c r="Q1746" t="s">
        <v>134</v>
      </c>
      <c r="R1746">
        <v>103</v>
      </c>
      <c r="S1746" s="1">
        <v>45425</v>
      </c>
      <c r="T1746" s="1">
        <v>45508</v>
      </c>
      <c r="U1746" t="s">
        <v>129</v>
      </c>
      <c r="W1746" t="s">
        <v>129</v>
      </c>
      <c r="X1746" t="s">
        <v>129</v>
      </c>
      <c r="Y1746" t="s">
        <v>129</v>
      </c>
      <c r="Z1746" t="s">
        <v>129</v>
      </c>
      <c r="AA1746" t="s">
        <v>129</v>
      </c>
      <c r="AB1746" t="s">
        <v>129</v>
      </c>
      <c r="AC1746" t="s">
        <v>129</v>
      </c>
      <c r="AD1746">
        <v>0</v>
      </c>
      <c r="AE1746">
        <v>20</v>
      </c>
      <c r="AF1746">
        <v>30</v>
      </c>
      <c r="AG1746">
        <v>0</v>
      </c>
      <c r="AH1746">
        <v>0</v>
      </c>
      <c r="AI1746">
        <v>2</v>
      </c>
      <c r="AJ1746">
        <v>3</v>
      </c>
      <c r="AK1746">
        <v>3</v>
      </c>
      <c r="AL1746">
        <v>7</v>
      </c>
      <c r="AM1746">
        <v>1</v>
      </c>
      <c r="AN1746">
        <v>6</v>
      </c>
      <c r="AR1746" t="s">
        <v>133</v>
      </c>
      <c r="AS1746">
        <v>1</v>
      </c>
      <c r="AT1746">
        <v>1</v>
      </c>
      <c r="AU1746">
        <f t="shared" si="712"/>
        <v>0</v>
      </c>
      <c r="AV1746">
        <f t="shared" si="713"/>
        <v>24</v>
      </c>
      <c r="AW1746">
        <f t="shared" si="714"/>
        <v>24</v>
      </c>
      <c r="AX1746" t="str">
        <f t="shared" si="715"/>
        <v/>
      </c>
      <c r="AY1746" t="str">
        <f t="shared" si="716"/>
        <v/>
      </c>
      <c r="AZ1746">
        <f t="shared" si="717"/>
        <v>1</v>
      </c>
      <c r="BA1746" t="str">
        <f t="shared" si="718"/>
        <v/>
      </c>
      <c r="BB1746">
        <f t="shared" si="719"/>
        <v>5880</v>
      </c>
      <c r="BC1746">
        <f t="shared" si="720"/>
        <v>5250</v>
      </c>
      <c r="BD1746">
        <f t="shared" si="721"/>
        <v>105</v>
      </c>
      <c r="BE1746">
        <f t="shared" si="722"/>
        <v>1</v>
      </c>
      <c r="BF1746">
        <f t="shared" si="723"/>
        <v>1</v>
      </c>
      <c r="BG1746">
        <f t="shared" si="724"/>
        <v>117.6</v>
      </c>
      <c r="BH1746">
        <f t="shared" si="725"/>
        <v>98</v>
      </c>
      <c r="BI1746">
        <f t="shared" si="726"/>
        <v>218.75</v>
      </c>
      <c r="BJ1746">
        <f t="shared" si="727"/>
        <v>243.75</v>
      </c>
      <c r="BK1746">
        <f t="shared" si="728"/>
        <v>255</v>
      </c>
      <c r="BL1746" t="str">
        <f t="shared" si="729"/>
        <v/>
      </c>
      <c r="BM1746" t="str">
        <f t="shared" si="730"/>
        <v/>
      </c>
      <c r="BN1746" t="str">
        <f t="shared" si="731"/>
        <v/>
      </c>
      <c r="BO1746" t="str">
        <f t="shared" si="732"/>
        <v/>
      </c>
      <c r="BP1746">
        <f t="shared" si="733"/>
        <v>2</v>
      </c>
      <c r="BQ1746">
        <f t="shared" si="734"/>
        <v>20</v>
      </c>
      <c r="BR1746">
        <f t="shared" si="735"/>
        <v>1</v>
      </c>
      <c r="BS1746">
        <f t="shared" si="736"/>
        <v>32</v>
      </c>
      <c r="BT1746" t="str">
        <f t="shared" si="737"/>
        <v/>
      </c>
    </row>
    <row r="1747" spans="1:72">
      <c r="A1747">
        <v>202390</v>
      </c>
      <c r="B1747">
        <v>93552</v>
      </c>
      <c r="C1747" t="s">
        <v>150</v>
      </c>
      <c r="D1747">
        <v>300</v>
      </c>
      <c r="E1747" t="s">
        <v>330</v>
      </c>
      <c r="F1747">
        <v>2030</v>
      </c>
      <c r="G1747" t="s">
        <v>347</v>
      </c>
      <c r="H1747">
        <v>102</v>
      </c>
      <c r="K1747">
        <v>0</v>
      </c>
      <c r="L1747" t="s">
        <v>126</v>
      </c>
      <c r="M1747" t="s">
        <v>123</v>
      </c>
      <c r="N1747">
        <v>1</v>
      </c>
      <c r="O1747">
        <v>1</v>
      </c>
      <c r="P1747" t="s">
        <v>151</v>
      </c>
      <c r="Q1747" t="s">
        <v>134</v>
      </c>
      <c r="R1747">
        <v>103</v>
      </c>
      <c r="S1747" s="1">
        <v>45425</v>
      </c>
      <c r="T1747" s="1">
        <v>45508</v>
      </c>
      <c r="U1747">
        <v>1730</v>
      </c>
      <c r="V1747">
        <v>2145</v>
      </c>
      <c r="W1747" t="s">
        <v>45</v>
      </c>
      <c r="X1747" t="s">
        <v>129</v>
      </c>
      <c r="Y1747" t="s">
        <v>47</v>
      </c>
      <c r="Z1747" t="s">
        <v>129</v>
      </c>
      <c r="AA1747" t="s">
        <v>129</v>
      </c>
      <c r="AB1747" t="s">
        <v>129</v>
      </c>
      <c r="AC1747" t="s">
        <v>129</v>
      </c>
      <c r="AD1747">
        <v>0</v>
      </c>
      <c r="AE1747">
        <v>30</v>
      </c>
      <c r="AF1747">
        <v>30</v>
      </c>
      <c r="AG1747">
        <v>0</v>
      </c>
      <c r="AH1747">
        <v>0</v>
      </c>
      <c r="AI1747">
        <v>2</v>
      </c>
      <c r="AJ1747">
        <v>3</v>
      </c>
      <c r="AK1747">
        <v>3</v>
      </c>
      <c r="AL1747">
        <v>7</v>
      </c>
      <c r="AM1747">
        <v>1</v>
      </c>
      <c r="AN1747">
        <v>6</v>
      </c>
      <c r="AR1747" t="s">
        <v>149</v>
      </c>
      <c r="AS1747">
        <v>10.199999999999999</v>
      </c>
      <c r="AT1747">
        <v>2</v>
      </c>
      <c r="AU1747">
        <f t="shared" si="712"/>
        <v>24</v>
      </c>
      <c r="AV1747">
        <f t="shared" si="713"/>
        <v>24</v>
      </c>
      <c r="AW1747">
        <f t="shared" si="714"/>
        <v>24</v>
      </c>
      <c r="AX1747">
        <f t="shared" si="715"/>
        <v>255</v>
      </c>
      <c r="AY1747">
        <f t="shared" si="716"/>
        <v>6120</v>
      </c>
      <c r="AZ1747">
        <f t="shared" si="717"/>
        <v>1</v>
      </c>
      <c r="BA1747">
        <f t="shared" si="718"/>
        <v>6120</v>
      </c>
      <c r="BB1747">
        <f t="shared" si="719"/>
        <v>6120</v>
      </c>
      <c r="BC1747">
        <f t="shared" si="720"/>
        <v>5250</v>
      </c>
      <c r="BD1747">
        <f t="shared" si="721"/>
        <v>105</v>
      </c>
      <c r="BE1747">
        <f t="shared" si="722"/>
        <v>1</v>
      </c>
      <c r="BF1747">
        <f t="shared" si="723"/>
        <v>1</v>
      </c>
      <c r="BG1747">
        <f t="shared" si="724"/>
        <v>122.4</v>
      </c>
      <c r="BH1747">
        <f t="shared" si="725"/>
        <v>102</v>
      </c>
      <c r="BI1747">
        <f t="shared" si="726"/>
        <v>218.75</v>
      </c>
      <c r="BJ1747">
        <f t="shared" si="727"/>
        <v>243.75</v>
      </c>
      <c r="BK1747">
        <f t="shared" si="728"/>
        <v>255</v>
      </c>
      <c r="BL1747" t="str">
        <f t="shared" si="729"/>
        <v/>
      </c>
      <c r="BM1747" t="str">
        <f t="shared" si="730"/>
        <v/>
      </c>
      <c r="BN1747" t="str">
        <f t="shared" si="731"/>
        <v/>
      </c>
      <c r="BO1747" t="str">
        <f t="shared" si="732"/>
        <v/>
      </c>
      <c r="BP1747">
        <f t="shared" si="733"/>
        <v>2</v>
      </c>
      <c r="BQ1747">
        <f t="shared" si="734"/>
        <v>20</v>
      </c>
      <c r="BR1747">
        <f t="shared" si="735"/>
        <v>1</v>
      </c>
      <c r="BS1747">
        <f t="shared" si="736"/>
        <v>32</v>
      </c>
      <c r="BT1747" t="str">
        <f t="shared" si="737"/>
        <v/>
      </c>
    </row>
    <row r="1748" spans="1:72">
      <c r="A1748">
        <v>202390</v>
      </c>
      <c r="B1748">
        <v>93552</v>
      </c>
      <c r="C1748" t="s">
        <v>150</v>
      </c>
      <c r="D1748">
        <v>300</v>
      </c>
      <c r="E1748" t="s">
        <v>330</v>
      </c>
      <c r="F1748">
        <v>2030</v>
      </c>
      <c r="G1748" t="s">
        <v>347</v>
      </c>
      <c r="H1748">
        <v>102</v>
      </c>
      <c r="K1748">
        <v>0</v>
      </c>
      <c r="L1748" t="s">
        <v>126</v>
      </c>
      <c r="M1748" t="s">
        <v>123</v>
      </c>
      <c r="N1748">
        <v>1</v>
      </c>
      <c r="O1748">
        <v>1</v>
      </c>
      <c r="P1748" t="s">
        <v>151</v>
      </c>
      <c r="Q1748" t="s">
        <v>134</v>
      </c>
      <c r="R1748">
        <v>103</v>
      </c>
      <c r="S1748" s="1">
        <v>45425</v>
      </c>
      <c r="T1748" s="1">
        <v>45508</v>
      </c>
      <c r="U1748" t="s">
        <v>129</v>
      </c>
      <c r="W1748" t="s">
        <v>129</v>
      </c>
      <c r="X1748" t="s">
        <v>129</v>
      </c>
      <c r="Y1748" t="s">
        <v>129</v>
      </c>
      <c r="Z1748" t="s">
        <v>129</v>
      </c>
      <c r="AA1748" t="s">
        <v>129</v>
      </c>
      <c r="AB1748" t="s">
        <v>129</v>
      </c>
      <c r="AC1748" t="s">
        <v>129</v>
      </c>
      <c r="AD1748">
        <v>0</v>
      </c>
      <c r="AE1748">
        <v>30</v>
      </c>
      <c r="AF1748">
        <v>30</v>
      </c>
      <c r="AG1748">
        <v>0</v>
      </c>
      <c r="AH1748">
        <v>0</v>
      </c>
      <c r="AI1748">
        <v>2</v>
      </c>
      <c r="AJ1748">
        <v>3</v>
      </c>
      <c r="AK1748">
        <v>3</v>
      </c>
      <c r="AL1748">
        <v>7</v>
      </c>
      <c r="AM1748">
        <v>1</v>
      </c>
      <c r="AN1748">
        <v>6</v>
      </c>
      <c r="AR1748" t="s">
        <v>133</v>
      </c>
      <c r="AS1748">
        <v>1</v>
      </c>
      <c r="AT1748">
        <v>1</v>
      </c>
      <c r="AU1748">
        <f t="shared" si="712"/>
        <v>0</v>
      </c>
      <c r="AV1748">
        <f t="shared" si="713"/>
        <v>24</v>
      </c>
      <c r="AW1748">
        <f t="shared" si="714"/>
        <v>24</v>
      </c>
      <c r="AX1748" t="str">
        <f t="shared" si="715"/>
        <v/>
      </c>
      <c r="AY1748" t="str">
        <f t="shared" si="716"/>
        <v/>
      </c>
      <c r="AZ1748">
        <f t="shared" si="717"/>
        <v>1</v>
      </c>
      <c r="BA1748" t="str">
        <f t="shared" si="718"/>
        <v/>
      </c>
      <c r="BB1748">
        <f t="shared" si="719"/>
        <v>6120</v>
      </c>
      <c r="BC1748">
        <f t="shared" si="720"/>
        <v>5250</v>
      </c>
      <c r="BD1748">
        <f t="shared" si="721"/>
        <v>105</v>
      </c>
      <c r="BE1748">
        <f t="shared" si="722"/>
        <v>1</v>
      </c>
      <c r="BF1748">
        <f t="shared" si="723"/>
        <v>1</v>
      </c>
      <c r="BG1748">
        <f t="shared" si="724"/>
        <v>122.4</v>
      </c>
      <c r="BH1748">
        <f t="shared" si="725"/>
        <v>102</v>
      </c>
      <c r="BI1748">
        <f t="shared" si="726"/>
        <v>218.75</v>
      </c>
      <c r="BJ1748">
        <f t="shared" si="727"/>
        <v>243.75</v>
      </c>
      <c r="BK1748">
        <f t="shared" si="728"/>
        <v>255</v>
      </c>
      <c r="BL1748" t="str">
        <f t="shared" si="729"/>
        <v/>
      </c>
      <c r="BM1748" t="str">
        <f t="shared" si="730"/>
        <v/>
      </c>
      <c r="BN1748" t="str">
        <f t="shared" si="731"/>
        <v/>
      </c>
      <c r="BO1748" t="str">
        <f t="shared" si="732"/>
        <v/>
      </c>
      <c r="BP1748">
        <f t="shared" si="733"/>
        <v>2</v>
      </c>
      <c r="BQ1748">
        <f t="shared" si="734"/>
        <v>20</v>
      </c>
      <c r="BR1748">
        <f t="shared" si="735"/>
        <v>1</v>
      </c>
      <c r="BS1748">
        <f t="shared" si="736"/>
        <v>32</v>
      </c>
      <c r="BT1748" t="str">
        <f t="shared" si="737"/>
        <v/>
      </c>
    </row>
    <row r="1749" spans="1:72">
      <c r="A1749">
        <v>202390</v>
      </c>
      <c r="B1749">
        <v>93832</v>
      </c>
      <c r="C1749" t="s">
        <v>150</v>
      </c>
      <c r="D1749">
        <v>300</v>
      </c>
      <c r="E1749" t="s">
        <v>355</v>
      </c>
      <c r="F1749">
        <v>1110</v>
      </c>
      <c r="G1749" t="s">
        <v>577</v>
      </c>
      <c r="H1749">
        <v>1</v>
      </c>
      <c r="K1749">
        <v>0</v>
      </c>
      <c r="L1749" t="s">
        <v>126</v>
      </c>
      <c r="M1749" t="s">
        <v>123</v>
      </c>
      <c r="N1749">
        <v>1</v>
      </c>
      <c r="O1749">
        <v>0</v>
      </c>
      <c r="P1749" t="s">
        <v>151</v>
      </c>
      <c r="Q1749" t="s">
        <v>128</v>
      </c>
      <c r="R1749">
        <v>105</v>
      </c>
      <c r="S1749" s="1">
        <v>45425</v>
      </c>
      <c r="T1749" s="1">
        <v>45508</v>
      </c>
      <c r="U1749">
        <v>1000</v>
      </c>
      <c r="V1749">
        <v>1145</v>
      </c>
      <c r="W1749" t="s">
        <v>129</v>
      </c>
      <c r="X1749" t="s">
        <v>46</v>
      </c>
      <c r="Y1749" t="s">
        <v>129</v>
      </c>
      <c r="Z1749" t="s">
        <v>50</v>
      </c>
      <c r="AA1749" t="s">
        <v>129</v>
      </c>
      <c r="AB1749" t="s">
        <v>129</v>
      </c>
      <c r="AC1749" t="s">
        <v>129</v>
      </c>
      <c r="AD1749">
        <v>0</v>
      </c>
      <c r="AE1749">
        <v>30</v>
      </c>
      <c r="AF1749">
        <v>30</v>
      </c>
      <c r="AG1749">
        <v>0</v>
      </c>
      <c r="AH1749">
        <v>0</v>
      </c>
      <c r="AI1749">
        <v>2</v>
      </c>
      <c r="AJ1749">
        <v>3</v>
      </c>
      <c r="AK1749">
        <v>3</v>
      </c>
      <c r="AL1749">
        <v>3</v>
      </c>
      <c r="AM1749">
        <v>3</v>
      </c>
      <c r="AR1749" t="s">
        <v>133</v>
      </c>
      <c r="AS1749">
        <v>4.2</v>
      </c>
      <c r="AT1749">
        <v>3</v>
      </c>
      <c r="AU1749">
        <f t="shared" si="712"/>
        <v>24</v>
      </c>
      <c r="AV1749">
        <f t="shared" si="713"/>
        <v>24</v>
      </c>
      <c r="AW1749">
        <f t="shared" si="714"/>
        <v>24</v>
      </c>
      <c r="AX1749">
        <f t="shared" si="715"/>
        <v>105</v>
      </c>
      <c r="AY1749">
        <f t="shared" si="716"/>
        <v>2520</v>
      </c>
      <c r="AZ1749">
        <f t="shared" si="717"/>
        <v>1</v>
      </c>
      <c r="BA1749">
        <f t="shared" si="718"/>
        <v>2520</v>
      </c>
      <c r="BB1749">
        <f t="shared" si="719"/>
        <v>2520</v>
      </c>
      <c r="BC1749">
        <f t="shared" si="720"/>
        <v>2250</v>
      </c>
      <c r="BD1749">
        <f t="shared" si="721"/>
        <v>45</v>
      </c>
      <c r="BE1749">
        <f t="shared" si="722"/>
        <v>1</v>
      </c>
      <c r="BF1749">
        <f t="shared" si="723"/>
        <v>1</v>
      </c>
      <c r="BG1749">
        <f t="shared" si="724"/>
        <v>50.4</v>
      </c>
      <c r="BH1749">
        <f t="shared" si="725"/>
        <v>42</v>
      </c>
      <c r="BI1749">
        <f t="shared" si="726"/>
        <v>93.75</v>
      </c>
      <c r="BJ1749">
        <f t="shared" si="727"/>
        <v>93.75</v>
      </c>
      <c r="BK1749">
        <f t="shared" si="728"/>
        <v>105</v>
      </c>
      <c r="BL1749" t="str">
        <f t="shared" si="729"/>
        <v/>
      </c>
      <c r="BM1749" t="str">
        <f t="shared" si="730"/>
        <v/>
      </c>
      <c r="BN1749" t="str">
        <f t="shared" si="731"/>
        <v/>
      </c>
      <c r="BO1749" t="str">
        <f t="shared" si="732"/>
        <v/>
      </c>
      <c r="BP1749">
        <f t="shared" si="733"/>
        <v>2</v>
      </c>
      <c r="BQ1749">
        <f t="shared" si="734"/>
        <v>20</v>
      </c>
      <c r="BR1749">
        <f t="shared" si="735"/>
        <v>1</v>
      </c>
      <c r="BS1749">
        <f t="shared" si="736"/>
        <v>32</v>
      </c>
      <c r="BT1749" t="str">
        <f t="shared" si="737"/>
        <v/>
      </c>
    </row>
    <row r="1750" spans="1:72">
      <c r="A1750">
        <v>202390</v>
      </c>
      <c r="B1750">
        <v>93384</v>
      </c>
      <c r="C1750" t="s">
        <v>123</v>
      </c>
      <c r="D1750">
        <v>300</v>
      </c>
      <c r="E1750" t="s">
        <v>355</v>
      </c>
      <c r="F1750">
        <v>1220</v>
      </c>
      <c r="G1750" t="s">
        <v>358</v>
      </c>
      <c r="H1750" t="s">
        <v>136</v>
      </c>
      <c r="I1750" t="s">
        <v>137</v>
      </c>
      <c r="J1750" t="s">
        <v>138</v>
      </c>
      <c r="K1750">
        <v>0</v>
      </c>
      <c r="L1750" t="s">
        <v>126</v>
      </c>
      <c r="M1750" t="s">
        <v>123</v>
      </c>
      <c r="N1750">
        <v>1</v>
      </c>
      <c r="O1750" t="s">
        <v>139</v>
      </c>
      <c r="P1750" t="s">
        <v>151</v>
      </c>
      <c r="Q1750" t="s">
        <v>141</v>
      </c>
      <c r="R1750" t="s">
        <v>141</v>
      </c>
      <c r="S1750" s="1">
        <v>45425</v>
      </c>
      <c r="T1750" s="1">
        <v>45508</v>
      </c>
      <c r="U1750" t="s">
        <v>129</v>
      </c>
      <c r="W1750" t="s">
        <v>129</v>
      </c>
      <c r="X1750" t="s">
        <v>129</v>
      </c>
      <c r="Y1750" t="s">
        <v>129</v>
      </c>
      <c r="Z1750" t="s">
        <v>129</v>
      </c>
      <c r="AA1750" t="s">
        <v>129</v>
      </c>
      <c r="AB1750" t="s">
        <v>129</v>
      </c>
      <c r="AC1750" t="s">
        <v>129</v>
      </c>
      <c r="AD1750">
        <v>0</v>
      </c>
      <c r="AE1750">
        <v>30</v>
      </c>
      <c r="AF1750">
        <v>30</v>
      </c>
      <c r="AG1750">
        <v>0</v>
      </c>
      <c r="AH1750">
        <v>0</v>
      </c>
      <c r="AI1750">
        <v>2</v>
      </c>
      <c r="AJ1750">
        <v>3</v>
      </c>
      <c r="AK1750">
        <v>3</v>
      </c>
      <c r="AL1750">
        <v>4</v>
      </c>
      <c r="AM1750">
        <v>3</v>
      </c>
      <c r="AN1750">
        <v>1</v>
      </c>
      <c r="AP1750" t="s">
        <v>138</v>
      </c>
      <c r="AR1750" t="s">
        <v>133</v>
      </c>
      <c r="AS1750">
        <v>3</v>
      </c>
      <c r="AT1750">
        <v>3</v>
      </c>
      <c r="AU1750">
        <f t="shared" si="712"/>
        <v>0</v>
      </c>
      <c r="AV1750">
        <f t="shared" si="713"/>
        <v>0</v>
      </c>
      <c r="AW1750">
        <f t="shared" si="714"/>
        <v>0</v>
      </c>
      <c r="AX1750" t="str">
        <f t="shared" si="715"/>
        <v/>
      </c>
      <c r="AY1750" t="str">
        <f t="shared" si="716"/>
        <v/>
      </c>
      <c r="AZ1750">
        <f t="shared" si="717"/>
        <v>2</v>
      </c>
      <c r="BA1750" t="str">
        <f t="shared" si="718"/>
        <v/>
      </c>
      <c r="BB1750">
        <f t="shared" si="719"/>
        <v>0</v>
      </c>
      <c r="BC1750">
        <f t="shared" si="720"/>
        <v>0</v>
      </c>
      <c r="BD1750">
        <f t="shared" si="721"/>
        <v>60</v>
      </c>
      <c r="BE1750">
        <f t="shared" si="722"/>
        <v>0</v>
      </c>
      <c r="BF1750">
        <f t="shared" si="723"/>
        <v>0</v>
      </c>
      <c r="BG1750">
        <f t="shared" si="724"/>
        <v>0</v>
      </c>
      <c r="BH1750">
        <f t="shared" si="725"/>
        <v>0</v>
      </c>
      <c r="BI1750" t="str">
        <f t="shared" si="726"/>
        <v/>
      </c>
      <c r="BJ1750" t="str">
        <f t="shared" si="727"/>
        <v/>
      </c>
      <c r="BK1750" t="str">
        <f t="shared" si="728"/>
        <v/>
      </c>
      <c r="BL1750" t="str">
        <f t="shared" si="729"/>
        <v/>
      </c>
      <c r="BM1750" t="str">
        <f t="shared" si="730"/>
        <v/>
      </c>
      <c r="BN1750" t="str">
        <f t="shared" si="731"/>
        <v/>
      </c>
      <c r="BO1750" t="str">
        <f t="shared" si="732"/>
        <v/>
      </c>
      <c r="BP1750">
        <f t="shared" si="733"/>
        <v>2</v>
      </c>
      <c r="BQ1750">
        <f t="shared" si="734"/>
        <v>20</v>
      </c>
      <c r="BR1750">
        <f t="shared" si="735"/>
        <v>1</v>
      </c>
      <c r="BS1750">
        <f t="shared" si="736"/>
        <v>32</v>
      </c>
      <c r="BT1750" t="str">
        <f t="shared" si="737"/>
        <v/>
      </c>
    </row>
    <row r="1751" spans="1:72">
      <c r="A1751">
        <v>202390</v>
      </c>
      <c r="B1751">
        <v>93384</v>
      </c>
      <c r="C1751" t="s">
        <v>123</v>
      </c>
      <c r="D1751">
        <v>300</v>
      </c>
      <c r="E1751" t="s">
        <v>355</v>
      </c>
      <c r="F1751">
        <v>1220</v>
      </c>
      <c r="G1751" t="s">
        <v>358</v>
      </c>
      <c r="H1751" t="s">
        <v>136</v>
      </c>
      <c r="I1751" t="s">
        <v>137</v>
      </c>
      <c r="J1751" t="s">
        <v>138</v>
      </c>
      <c r="K1751">
        <v>0</v>
      </c>
      <c r="L1751" t="s">
        <v>126</v>
      </c>
      <c r="M1751" t="s">
        <v>123</v>
      </c>
      <c r="N1751">
        <v>1</v>
      </c>
      <c r="O1751" t="s">
        <v>139</v>
      </c>
      <c r="P1751" t="s">
        <v>151</v>
      </c>
      <c r="Q1751" t="s">
        <v>141</v>
      </c>
      <c r="R1751" t="s">
        <v>141</v>
      </c>
      <c r="S1751" s="1">
        <v>45425</v>
      </c>
      <c r="T1751" s="1">
        <v>45508</v>
      </c>
      <c r="U1751" t="s">
        <v>129</v>
      </c>
      <c r="W1751" t="s">
        <v>129</v>
      </c>
      <c r="X1751" t="s">
        <v>129</v>
      </c>
      <c r="Y1751" t="s">
        <v>129</v>
      </c>
      <c r="Z1751" t="s">
        <v>129</v>
      </c>
      <c r="AA1751" t="s">
        <v>129</v>
      </c>
      <c r="AB1751" t="s">
        <v>129</v>
      </c>
      <c r="AC1751" t="s">
        <v>129</v>
      </c>
      <c r="AD1751">
        <v>0</v>
      </c>
      <c r="AE1751">
        <v>30</v>
      </c>
      <c r="AF1751">
        <v>30</v>
      </c>
      <c r="AG1751">
        <v>0</v>
      </c>
      <c r="AH1751">
        <v>0</v>
      </c>
      <c r="AI1751">
        <v>2</v>
      </c>
      <c r="AJ1751">
        <v>3</v>
      </c>
      <c r="AK1751">
        <v>3</v>
      </c>
      <c r="AL1751">
        <v>4</v>
      </c>
      <c r="AM1751">
        <v>3</v>
      </c>
      <c r="AN1751">
        <v>1</v>
      </c>
      <c r="AP1751" t="s">
        <v>138</v>
      </c>
      <c r="AR1751" t="s">
        <v>149</v>
      </c>
      <c r="AS1751">
        <v>0</v>
      </c>
      <c r="AT1751">
        <v>0.33300000000000002</v>
      </c>
      <c r="AU1751">
        <f t="shared" si="712"/>
        <v>0</v>
      </c>
      <c r="AV1751">
        <f t="shared" si="713"/>
        <v>0</v>
      </c>
      <c r="AW1751">
        <f t="shared" si="714"/>
        <v>0</v>
      </c>
      <c r="AX1751" t="str">
        <f t="shared" si="715"/>
        <v/>
      </c>
      <c r="AY1751" t="str">
        <f t="shared" si="716"/>
        <v/>
      </c>
      <c r="AZ1751">
        <f t="shared" si="717"/>
        <v>2</v>
      </c>
      <c r="BA1751" t="str">
        <f t="shared" si="718"/>
        <v/>
      </c>
      <c r="BB1751">
        <f t="shared" si="719"/>
        <v>0</v>
      </c>
      <c r="BC1751">
        <f t="shared" si="720"/>
        <v>0</v>
      </c>
      <c r="BD1751">
        <f t="shared" si="721"/>
        <v>60</v>
      </c>
      <c r="BE1751">
        <f t="shared" si="722"/>
        <v>0</v>
      </c>
      <c r="BF1751">
        <f t="shared" si="723"/>
        <v>0</v>
      </c>
      <c r="BG1751">
        <f t="shared" si="724"/>
        <v>0</v>
      </c>
      <c r="BH1751">
        <f t="shared" si="725"/>
        <v>0</v>
      </c>
      <c r="BI1751" t="str">
        <f t="shared" si="726"/>
        <v/>
      </c>
      <c r="BJ1751" t="str">
        <f t="shared" si="727"/>
        <v/>
      </c>
      <c r="BK1751" t="str">
        <f t="shared" si="728"/>
        <v/>
      </c>
      <c r="BL1751" t="str">
        <f t="shared" si="729"/>
        <v/>
      </c>
      <c r="BM1751" t="str">
        <f t="shared" si="730"/>
        <v/>
      </c>
      <c r="BN1751" t="str">
        <f t="shared" si="731"/>
        <v/>
      </c>
      <c r="BO1751" t="str">
        <f t="shared" si="732"/>
        <v/>
      </c>
      <c r="BP1751">
        <f t="shared" si="733"/>
        <v>2</v>
      </c>
      <c r="BQ1751">
        <f t="shared" si="734"/>
        <v>20</v>
      </c>
      <c r="BR1751">
        <f t="shared" si="735"/>
        <v>1</v>
      </c>
      <c r="BS1751">
        <f t="shared" si="736"/>
        <v>32</v>
      </c>
      <c r="BT1751" t="str">
        <f t="shared" si="737"/>
        <v/>
      </c>
    </row>
    <row r="1752" spans="1:72">
      <c r="A1752">
        <v>202390</v>
      </c>
      <c r="B1752">
        <v>92790</v>
      </c>
      <c r="C1752" t="s">
        <v>123</v>
      </c>
      <c r="D1752">
        <v>300</v>
      </c>
      <c r="E1752" t="s">
        <v>355</v>
      </c>
      <c r="F1752">
        <v>1260</v>
      </c>
      <c r="G1752" t="s">
        <v>359</v>
      </c>
      <c r="H1752" t="s">
        <v>136</v>
      </c>
      <c r="I1752" t="s">
        <v>137</v>
      </c>
      <c r="J1752" t="s">
        <v>138</v>
      </c>
      <c r="K1752">
        <v>0</v>
      </c>
      <c r="L1752" t="s">
        <v>126</v>
      </c>
      <c r="M1752" t="s">
        <v>123</v>
      </c>
      <c r="N1752">
        <v>1</v>
      </c>
      <c r="O1752" t="s">
        <v>139</v>
      </c>
      <c r="P1752" t="s">
        <v>151</v>
      </c>
      <c r="Q1752" t="s">
        <v>141</v>
      </c>
      <c r="R1752" t="s">
        <v>141</v>
      </c>
      <c r="S1752" s="1">
        <v>45425</v>
      </c>
      <c r="T1752" s="1">
        <v>45508</v>
      </c>
      <c r="U1752" t="s">
        <v>129</v>
      </c>
      <c r="W1752" t="s">
        <v>129</v>
      </c>
      <c r="X1752" t="s">
        <v>129</v>
      </c>
      <c r="Y1752" t="s">
        <v>129</v>
      </c>
      <c r="Z1752" t="s">
        <v>129</v>
      </c>
      <c r="AA1752" t="s">
        <v>129</v>
      </c>
      <c r="AB1752" t="s">
        <v>129</v>
      </c>
      <c r="AC1752" t="s">
        <v>129</v>
      </c>
      <c r="AD1752">
        <v>0</v>
      </c>
      <c r="AE1752">
        <v>30</v>
      </c>
      <c r="AF1752">
        <v>30</v>
      </c>
      <c r="AG1752">
        <v>0</v>
      </c>
      <c r="AH1752">
        <v>0</v>
      </c>
      <c r="AI1752">
        <v>2</v>
      </c>
      <c r="AJ1752">
        <v>3</v>
      </c>
      <c r="AK1752">
        <v>3</v>
      </c>
      <c r="AL1752">
        <v>3</v>
      </c>
      <c r="AM1752">
        <v>3</v>
      </c>
      <c r="AP1752" t="s">
        <v>138</v>
      </c>
      <c r="AR1752" t="s">
        <v>133</v>
      </c>
      <c r="AS1752">
        <v>3</v>
      </c>
      <c r="AT1752">
        <v>3</v>
      </c>
      <c r="AU1752">
        <f t="shared" si="712"/>
        <v>0</v>
      </c>
      <c r="AV1752">
        <f t="shared" si="713"/>
        <v>0</v>
      </c>
      <c r="AW1752">
        <f t="shared" si="714"/>
        <v>0</v>
      </c>
      <c r="AX1752" t="str">
        <f t="shared" si="715"/>
        <v/>
      </c>
      <c r="AY1752" t="str">
        <f t="shared" si="716"/>
        <v/>
      </c>
      <c r="AZ1752">
        <f t="shared" si="717"/>
        <v>1</v>
      </c>
      <c r="BA1752" t="str">
        <f t="shared" si="718"/>
        <v/>
      </c>
      <c r="BB1752">
        <f t="shared" si="719"/>
        <v>0</v>
      </c>
      <c r="BC1752">
        <f t="shared" si="720"/>
        <v>0</v>
      </c>
      <c r="BD1752">
        <f t="shared" si="721"/>
        <v>45</v>
      </c>
      <c r="BE1752">
        <f t="shared" si="722"/>
        <v>0</v>
      </c>
      <c r="BF1752">
        <f t="shared" si="723"/>
        <v>0</v>
      </c>
      <c r="BG1752">
        <f t="shared" si="724"/>
        <v>0</v>
      </c>
      <c r="BH1752">
        <f t="shared" si="725"/>
        <v>0</v>
      </c>
      <c r="BI1752" t="str">
        <f t="shared" si="726"/>
        <v/>
      </c>
      <c r="BJ1752" t="str">
        <f t="shared" si="727"/>
        <v/>
      </c>
      <c r="BK1752" t="str">
        <f t="shared" si="728"/>
        <v/>
      </c>
      <c r="BL1752" t="str">
        <f t="shared" si="729"/>
        <v/>
      </c>
      <c r="BM1752" t="str">
        <f t="shared" si="730"/>
        <v/>
      </c>
      <c r="BN1752" t="str">
        <f t="shared" si="731"/>
        <v/>
      </c>
      <c r="BO1752" t="str">
        <f t="shared" si="732"/>
        <v/>
      </c>
      <c r="BP1752">
        <f t="shared" si="733"/>
        <v>2</v>
      </c>
      <c r="BQ1752">
        <f t="shared" si="734"/>
        <v>20</v>
      </c>
      <c r="BR1752">
        <f t="shared" si="735"/>
        <v>1</v>
      </c>
      <c r="BS1752">
        <f t="shared" si="736"/>
        <v>32</v>
      </c>
      <c r="BT1752" t="str">
        <f t="shared" si="737"/>
        <v/>
      </c>
    </row>
    <row r="1753" spans="1:72">
      <c r="A1753">
        <v>202390</v>
      </c>
      <c r="B1753">
        <v>92991</v>
      </c>
      <c r="C1753" t="s">
        <v>123</v>
      </c>
      <c r="D1753">
        <v>246</v>
      </c>
      <c r="E1753" t="s">
        <v>355</v>
      </c>
      <c r="F1753">
        <v>1260</v>
      </c>
      <c r="G1753" t="s">
        <v>359</v>
      </c>
      <c r="H1753" t="s">
        <v>168</v>
      </c>
      <c r="I1753" t="s">
        <v>137</v>
      </c>
      <c r="J1753" t="s">
        <v>138</v>
      </c>
      <c r="K1753">
        <v>0</v>
      </c>
      <c r="L1753" t="s">
        <v>126</v>
      </c>
      <c r="M1753" t="s">
        <v>123</v>
      </c>
      <c r="N1753">
        <v>1</v>
      </c>
      <c r="O1753" t="s">
        <v>139</v>
      </c>
      <c r="P1753" t="s">
        <v>151</v>
      </c>
      <c r="Q1753" t="s">
        <v>141</v>
      </c>
      <c r="R1753" t="s">
        <v>141</v>
      </c>
      <c r="S1753" s="1">
        <v>45440</v>
      </c>
      <c r="T1753" s="1">
        <v>45508</v>
      </c>
      <c r="U1753" t="s">
        <v>129</v>
      </c>
      <c r="W1753" t="s">
        <v>129</v>
      </c>
      <c r="X1753" t="s">
        <v>129</v>
      </c>
      <c r="Y1753" t="s">
        <v>129</v>
      </c>
      <c r="Z1753" t="s">
        <v>129</v>
      </c>
      <c r="AA1753" t="s">
        <v>129</v>
      </c>
      <c r="AB1753" t="s">
        <v>129</v>
      </c>
      <c r="AC1753" t="s">
        <v>129</v>
      </c>
      <c r="AD1753">
        <v>0</v>
      </c>
      <c r="AE1753">
        <v>30</v>
      </c>
      <c r="AF1753">
        <v>30</v>
      </c>
      <c r="AG1753">
        <v>0</v>
      </c>
      <c r="AH1753">
        <v>0</v>
      </c>
      <c r="AI1753">
        <v>2</v>
      </c>
      <c r="AJ1753">
        <v>3</v>
      </c>
      <c r="AK1753">
        <v>3</v>
      </c>
      <c r="AL1753">
        <v>3</v>
      </c>
      <c r="AM1753">
        <v>3</v>
      </c>
      <c r="AP1753" t="s">
        <v>138</v>
      </c>
      <c r="AR1753" t="s">
        <v>133</v>
      </c>
      <c r="AS1753">
        <v>3</v>
      </c>
      <c r="AT1753">
        <v>3</v>
      </c>
      <c r="AU1753">
        <f t="shared" si="712"/>
        <v>0</v>
      </c>
      <c r="AV1753">
        <f t="shared" si="713"/>
        <v>0</v>
      </c>
      <c r="AW1753">
        <f t="shared" si="714"/>
        <v>0</v>
      </c>
      <c r="AX1753" t="str">
        <f t="shared" si="715"/>
        <v/>
      </c>
      <c r="AY1753" t="str">
        <f t="shared" si="716"/>
        <v/>
      </c>
      <c r="AZ1753">
        <f t="shared" si="717"/>
        <v>1</v>
      </c>
      <c r="BA1753" t="str">
        <f t="shared" si="718"/>
        <v/>
      </c>
      <c r="BB1753">
        <f t="shared" si="719"/>
        <v>0</v>
      </c>
      <c r="BC1753">
        <f t="shared" si="720"/>
        <v>0</v>
      </c>
      <c r="BD1753">
        <f t="shared" si="721"/>
        <v>45</v>
      </c>
      <c r="BE1753">
        <f t="shared" si="722"/>
        <v>0</v>
      </c>
      <c r="BF1753">
        <f t="shared" si="723"/>
        <v>0</v>
      </c>
      <c r="BG1753">
        <f t="shared" si="724"/>
        <v>0</v>
      </c>
      <c r="BH1753">
        <f t="shared" si="725"/>
        <v>0</v>
      </c>
      <c r="BI1753" t="str">
        <f t="shared" si="726"/>
        <v/>
      </c>
      <c r="BJ1753" t="str">
        <f t="shared" si="727"/>
        <v/>
      </c>
      <c r="BK1753" t="str">
        <f t="shared" si="728"/>
        <v/>
      </c>
      <c r="BL1753" t="str">
        <f t="shared" si="729"/>
        <v/>
      </c>
      <c r="BM1753" t="str">
        <f t="shared" si="730"/>
        <v/>
      </c>
      <c r="BN1753" t="str">
        <f t="shared" si="731"/>
        <v/>
      </c>
      <c r="BO1753" t="str">
        <f t="shared" si="732"/>
        <v/>
      </c>
      <c r="BP1753">
        <f t="shared" si="733"/>
        <v>3</v>
      </c>
      <c r="BQ1753">
        <f t="shared" si="734"/>
        <v>22</v>
      </c>
      <c r="BR1753">
        <f t="shared" si="735"/>
        <v>1</v>
      </c>
      <c r="BS1753">
        <f t="shared" si="736"/>
        <v>32</v>
      </c>
      <c r="BT1753" t="str">
        <f t="shared" si="737"/>
        <v/>
      </c>
    </row>
    <row r="1754" spans="1:72">
      <c r="A1754">
        <v>202390</v>
      </c>
      <c r="B1754">
        <v>93471</v>
      </c>
      <c r="C1754" t="s">
        <v>150</v>
      </c>
      <c r="D1754">
        <v>300</v>
      </c>
      <c r="E1754" t="s">
        <v>355</v>
      </c>
      <c r="F1754">
        <v>1260</v>
      </c>
      <c r="G1754" t="s">
        <v>359</v>
      </c>
      <c r="H1754" t="s">
        <v>170</v>
      </c>
      <c r="I1754" t="s">
        <v>137</v>
      </c>
      <c r="J1754" t="s">
        <v>138</v>
      </c>
      <c r="K1754">
        <v>0</v>
      </c>
      <c r="L1754" t="s">
        <v>126</v>
      </c>
      <c r="M1754" t="s">
        <v>123</v>
      </c>
      <c r="N1754">
        <v>1</v>
      </c>
      <c r="O1754" t="s">
        <v>139</v>
      </c>
      <c r="P1754" t="s">
        <v>151</v>
      </c>
      <c r="Q1754" t="s">
        <v>141</v>
      </c>
      <c r="R1754" t="s">
        <v>141</v>
      </c>
      <c r="S1754" s="1">
        <v>45425</v>
      </c>
      <c r="T1754" s="1">
        <v>45508</v>
      </c>
      <c r="U1754" t="s">
        <v>129</v>
      </c>
      <c r="W1754" t="s">
        <v>129</v>
      </c>
      <c r="X1754" t="s">
        <v>129</v>
      </c>
      <c r="Y1754" t="s">
        <v>129</v>
      </c>
      <c r="Z1754" t="s">
        <v>129</v>
      </c>
      <c r="AA1754" t="s">
        <v>129</v>
      </c>
      <c r="AB1754" t="s">
        <v>129</v>
      </c>
      <c r="AC1754" t="s">
        <v>129</v>
      </c>
      <c r="AD1754">
        <v>0</v>
      </c>
      <c r="AE1754">
        <v>30</v>
      </c>
      <c r="AF1754">
        <v>30</v>
      </c>
      <c r="AG1754">
        <v>0</v>
      </c>
      <c r="AH1754">
        <v>0</v>
      </c>
      <c r="AI1754">
        <v>2</v>
      </c>
      <c r="AJ1754">
        <v>3</v>
      </c>
      <c r="AK1754">
        <v>3</v>
      </c>
      <c r="AL1754">
        <v>3</v>
      </c>
      <c r="AM1754">
        <v>3</v>
      </c>
      <c r="AP1754" t="s">
        <v>138</v>
      </c>
      <c r="AR1754" t="s">
        <v>133</v>
      </c>
      <c r="AS1754">
        <v>3.75</v>
      </c>
      <c r="AT1754">
        <v>3</v>
      </c>
      <c r="AU1754">
        <f t="shared" si="712"/>
        <v>0</v>
      </c>
      <c r="AV1754">
        <f t="shared" si="713"/>
        <v>0</v>
      </c>
      <c r="AW1754">
        <f t="shared" si="714"/>
        <v>0</v>
      </c>
      <c r="AX1754" t="str">
        <f t="shared" si="715"/>
        <v/>
      </c>
      <c r="AY1754" t="str">
        <f t="shared" si="716"/>
        <v/>
      </c>
      <c r="AZ1754">
        <f t="shared" si="717"/>
        <v>1</v>
      </c>
      <c r="BA1754" t="str">
        <f t="shared" si="718"/>
        <v/>
      </c>
      <c r="BB1754">
        <f t="shared" si="719"/>
        <v>0</v>
      </c>
      <c r="BC1754">
        <f t="shared" si="720"/>
        <v>0</v>
      </c>
      <c r="BD1754">
        <f t="shared" si="721"/>
        <v>45</v>
      </c>
      <c r="BE1754">
        <f t="shared" si="722"/>
        <v>0</v>
      </c>
      <c r="BF1754">
        <f t="shared" si="723"/>
        <v>0</v>
      </c>
      <c r="BG1754">
        <f t="shared" si="724"/>
        <v>0</v>
      </c>
      <c r="BH1754">
        <f t="shared" si="725"/>
        <v>0</v>
      </c>
      <c r="BI1754" t="str">
        <f t="shared" si="726"/>
        <v/>
      </c>
      <c r="BJ1754" t="str">
        <f t="shared" si="727"/>
        <v/>
      </c>
      <c r="BK1754" t="str">
        <f t="shared" si="728"/>
        <v/>
      </c>
      <c r="BL1754" t="str">
        <f t="shared" si="729"/>
        <v/>
      </c>
      <c r="BM1754" t="str">
        <f t="shared" si="730"/>
        <v/>
      </c>
      <c r="BN1754" t="str">
        <f t="shared" si="731"/>
        <v/>
      </c>
      <c r="BO1754" t="str">
        <f t="shared" si="732"/>
        <v/>
      </c>
      <c r="BP1754">
        <f t="shared" si="733"/>
        <v>2</v>
      </c>
      <c r="BQ1754">
        <f t="shared" si="734"/>
        <v>20</v>
      </c>
      <c r="BR1754">
        <f t="shared" si="735"/>
        <v>1</v>
      </c>
      <c r="BS1754">
        <f t="shared" si="736"/>
        <v>32</v>
      </c>
      <c r="BT1754" t="str">
        <f t="shared" si="737"/>
        <v/>
      </c>
    </row>
    <row r="1755" spans="1:72">
      <c r="A1755">
        <v>202390</v>
      </c>
      <c r="B1755">
        <v>92643</v>
      </c>
      <c r="C1755" t="s">
        <v>123</v>
      </c>
      <c r="D1755">
        <v>300</v>
      </c>
      <c r="E1755" t="s">
        <v>355</v>
      </c>
      <c r="F1755">
        <v>1515</v>
      </c>
      <c r="G1755" t="s">
        <v>361</v>
      </c>
      <c r="H1755" t="s">
        <v>136</v>
      </c>
      <c r="I1755" t="s">
        <v>137</v>
      </c>
      <c r="J1755" t="s">
        <v>138</v>
      </c>
      <c r="K1755">
        <v>0</v>
      </c>
      <c r="L1755" t="s">
        <v>126</v>
      </c>
      <c r="M1755" t="s">
        <v>123</v>
      </c>
      <c r="N1755">
        <v>1</v>
      </c>
      <c r="O1755" t="s">
        <v>139</v>
      </c>
      <c r="P1755" t="s">
        <v>151</v>
      </c>
      <c r="Q1755" t="s">
        <v>141</v>
      </c>
      <c r="R1755" t="s">
        <v>141</v>
      </c>
      <c r="S1755" s="1">
        <v>45425</v>
      </c>
      <c r="T1755" s="1">
        <v>45508</v>
      </c>
      <c r="U1755" t="s">
        <v>129</v>
      </c>
      <c r="W1755" t="s">
        <v>129</v>
      </c>
      <c r="X1755" t="s">
        <v>129</v>
      </c>
      <c r="Y1755" t="s">
        <v>129</v>
      </c>
      <c r="Z1755" t="s">
        <v>129</v>
      </c>
      <c r="AA1755" t="s">
        <v>129</v>
      </c>
      <c r="AB1755" t="s">
        <v>129</v>
      </c>
      <c r="AC1755" t="s">
        <v>129</v>
      </c>
      <c r="AD1755">
        <v>0</v>
      </c>
      <c r="AE1755">
        <v>30</v>
      </c>
      <c r="AF1755">
        <v>30</v>
      </c>
      <c r="AG1755">
        <v>0</v>
      </c>
      <c r="AH1755">
        <v>0</v>
      </c>
      <c r="AI1755">
        <v>2</v>
      </c>
      <c r="AJ1755">
        <v>3</v>
      </c>
      <c r="AK1755">
        <v>3</v>
      </c>
      <c r="AL1755">
        <v>4</v>
      </c>
      <c r="AM1755">
        <v>3</v>
      </c>
      <c r="AN1755">
        <v>1</v>
      </c>
      <c r="AP1755" t="s">
        <v>138</v>
      </c>
      <c r="AR1755" t="s">
        <v>133</v>
      </c>
      <c r="AS1755">
        <v>4</v>
      </c>
      <c r="AT1755">
        <v>3</v>
      </c>
      <c r="AU1755">
        <f t="shared" si="712"/>
        <v>0</v>
      </c>
      <c r="AV1755">
        <f t="shared" si="713"/>
        <v>0</v>
      </c>
      <c r="AW1755">
        <f t="shared" si="714"/>
        <v>0</v>
      </c>
      <c r="AX1755" t="str">
        <f t="shared" si="715"/>
        <v/>
      </c>
      <c r="AY1755" t="str">
        <f t="shared" si="716"/>
        <v/>
      </c>
      <c r="AZ1755">
        <f t="shared" si="717"/>
        <v>2</v>
      </c>
      <c r="BA1755" t="str">
        <f t="shared" si="718"/>
        <v/>
      </c>
      <c r="BB1755">
        <f t="shared" si="719"/>
        <v>0</v>
      </c>
      <c r="BC1755">
        <f t="shared" si="720"/>
        <v>0</v>
      </c>
      <c r="BD1755">
        <f t="shared" si="721"/>
        <v>60</v>
      </c>
      <c r="BE1755">
        <f t="shared" si="722"/>
        <v>0</v>
      </c>
      <c r="BF1755">
        <f t="shared" si="723"/>
        <v>0</v>
      </c>
      <c r="BG1755">
        <f t="shared" si="724"/>
        <v>0</v>
      </c>
      <c r="BH1755">
        <f t="shared" si="725"/>
        <v>0</v>
      </c>
      <c r="BI1755" t="str">
        <f t="shared" si="726"/>
        <v/>
      </c>
      <c r="BJ1755" t="str">
        <f t="shared" si="727"/>
        <v/>
      </c>
      <c r="BK1755" t="str">
        <f t="shared" si="728"/>
        <v/>
      </c>
      <c r="BL1755" t="str">
        <f t="shared" si="729"/>
        <v/>
      </c>
      <c r="BM1755" t="str">
        <f t="shared" si="730"/>
        <v/>
      </c>
      <c r="BN1755" t="str">
        <f t="shared" si="731"/>
        <v/>
      </c>
      <c r="BO1755" t="str">
        <f t="shared" si="732"/>
        <v/>
      </c>
      <c r="BP1755">
        <f t="shared" si="733"/>
        <v>2</v>
      </c>
      <c r="BQ1755">
        <f t="shared" si="734"/>
        <v>20</v>
      </c>
      <c r="BR1755">
        <f t="shared" si="735"/>
        <v>1</v>
      </c>
      <c r="BS1755">
        <f t="shared" si="736"/>
        <v>32</v>
      </c>
      <c r="BT1755" t="str">
        <f t="shared" si="737"/>
        <v/>
      </c>
    </row>
    <row r="1756" spans="1:72">
      <c r="A1756">
        <v>202390</v>
      </c>
      <c r="B1756">
        <v>92643</v>
      </c>
      <c r="C1756" t="s">
        <v>123</v>
      </c>
      <c r="D1756">
        <v>300</v>
      </c>
      <c r="E1756" t="s">
        <v>355</v>
      </c>
      <c r="F1756">
        <v>1515</v>
      </c>
      <c r="G1756" t="s">
        <v>361</v>
      </c>
      <c r="H1756" t="s">
        <v>136</v>
      </c>
      <c r="I1756" t="s">
        <v>137</v>
      </c>
      <c r="J1756" t="s">
        <v>138</v>
      </c>
      <c r="K1756">
        <v>0</v>
      </c>
      <c r="L1756" t="s">
        <v>126</v>
      </c>
      <c r="M1756" t="s">
        <v>123</v>
      </c>
      <c r="N1756">
        <v>1</v>
      </c>
      <c r="O1756" t="s">
        <v>139</v>
      </c>
      <c r="P1756" t="s">
        <v>151</v>
      </c>
      <c r="Q1756" t="s">
        <v>141</v>
      </c>
      <c r="R1756" t="s">
        <v>141</v>
      </c>
      <c r="S1756" s="1">
        <v>45425</v>
      </c>
      <c r="T1756" s="1">
        <v>45508</v>
      </c>
      <c r="U1756" t="s">
        <v>129</v>
      </c>
      <c r="W1756" t="s">
        <v>129</v>
      </c>
      <c r="X1756" t="s">
        <v>129</v>
      </c>
      <c r="Y1756" t="s">
        <v>129</v>
      </c>
      <c r="Z1756" t="s">
        <v>129</v>
      </c>
      <c r="AA1756" t="s">
        <v>129</v>
      </c>
      <c r="AB1756" t="s">
        <v>129</v>
      </c>
      <c r="AC1756" t="s">
        <v>129</v>
      </c>
      <c r="AD1756">
        <v>0</v>
      </c>
      <c r="AE1756">
        <v>30</v>
      </c>
      <c r="AF1756">
        <v>30</v>
      </c>
      <c r="AG1756">
        <v>0</v>
      </c>
      <c r="AH1756">
        <v>0</v>
      </c>
      <c r="AI1756">
        <v>2</v>
      </c>
      <c r="AJ1756">
        <v>3</v>
      </c>
      <c r="AK1756">
        <v>3</v>
      </c>
      <c r="AL1756">
        <v>4</v>
      </c>
      <c r="AM1756">
        <v>3</v>
      </c>
      <c r="AN1756">
        <v>1</v>
      </c>
      <c r="AP1756" t="s">
        <v>138</v>
      </c>
      <c r="AR1756" t="s">
        <v>149</v>
      </c>
      <c r="AS1756">
        <v>0</v>
      </c>
      <c r="AT1756">
        <v>0.33300000000000002</v>
      </c>
      <c r="AU1756">
        <f t="shared" si="712"/>
        <v>0</v>
      </c>
      <c r="AV1756">
        <f t="shared" si="713"/>
        <v>0</v>
      </c>
      <c r="AW1756">
        <f t="shared" si="714"/>
        <v>0</v>
      </c>
      <c r="AX1756" t="str">
        <f t="shared" si="715"/>
        <v/>
      </c>
      <c r="AY1756" t="str">
        <f t="shared" si="716"/>
        <v/>
      </c>
      <c r="AZ1756">
        <f t="shared" si="717"/>
        <v>2</v>
      </c>
      <c r="BA1756" t="str">
        <f t="shared" si="718"/>
        <v/>
      </c>
      <c r="BB1756">
        <f t="shared" si="719"/>
        <v>0</v>
      </c>
      <c r="BC1756">
        <f t="shared" si="720"/>
        <v>0</v>
      </c>
      <c r="BD1756">
        <f t="shared" si="721"/>
        <v>60</v>
      </c>
      <c r="BE1756">
        <f t="shared" si="722"/>
        <v>0</v>
      </c>
      <c r="BF1756">
        <f t="shared" si="723"/>
        <v>0</v>
      </c>
      <c r="BG1756">
        <f t="shared" si="724"/>
        <v>0</v>
      </c>
      <c r="BH1756">
        <f t="shared" si="725"/>
        <v>0</v>
      </c>
      <c r="BI1756" t="str">
        <f t="shared" si="726"/>
        <v/>
      </c>
      <c r="BJ1756" t="str">
        <f t="shared" si="727"/>
        <v/>
      </c>
      <c r="BK1756" t="str">
        <f t="shared" si="728"/>
        <v/>
      </c>
      <c r="BL1756" t="str">
        <f t="shared" si="729"/>
        <v/>
      </c>
      <c r="BM1756" t="str">
        <f t="shared" si="730"/>
        <v/>
      </c>
      <c r="BN1756" t="str">
        <f t="shared" si="731"/>
        <v/>
      </c>
      <c r="BO1756" t="str">
        <f t="shared" si="732"/>
        <v/>
      </c>
      <c r="BP1756">
        <f t="shared" si="733"/>
        <v>2</v>
      </c>
      <c r="BQ1756">
        <f t="shared" si="734"/>
        <v>20</v>
      </c>
      <c r="BR1756">
        <f t="shared" si="735"/>
        <v>1</v>
      </c>
      <c r="BS1756">
        <f t="shared" si="736"/>
        <v>32</v>
      </c>
      <c r="BT1756" t="str">
        <f t="shared" si="737"/>
        <v/>
      </c>
    </row>
    <row r="1757" spans="1:72">
      <c r="A1757">
        <v>202390</v>
      </c>
      <c r="B1757">
        <v>92768</v>
      </c>
      <c r="C1757" t="s">
        <v>150</v>
      </c>
      <c r="D1757">
        <v>246</v>
      </c>
      <c r="E1757" t="s">
        <v>355</v>
      </c>
      <c r="F1757">
        <v>1515</v>
      </c>
      <c r="G1757" t="s">
        <v>361</v>
      </c>
      <c r="H1757" t="s">
        <v>168</v>
      </c>
      <c r="I1757" t="s">
        <v>137</v>
      </c>
      <c r="J1757" t="s">
        <v>138</v>
      </c>
      <c r="K1757">
        <v>0</v>
      </c>
      <c r="L1757" t="s">
        <v>126</v>
      </c>
      <c r="M1757" t="s">
        <v>123</v>
      </c>
      <c r="N1757">
        <v>1</v>
      </c>
      <c r="O1757" t="s">
        <v>139</v>
      </c>
      <c r="P1757" t="s">
        <v>151</v>
      </c>
      <c r="Q1757" t="s">
        <v>141</v>
      </c>
      <c r="R1757" t="s">
        <v>141</v>
      </c>
      <c r="S1757" s="1">
        <v>45440</v>
      </c>
      <c r="T1757" s="1">
        <v>45508</v>
      </c>
      <c r="U1757" t="s">
        <v>129</v>
      </c>
      <c r="W1757" t="s">
        <v>129</v>
      </c>
      <c r="X1757" t="s">
        <v>129</v>
      </c>
      <c r="Y1757" t="s">
        <v>129</v>
      </c>
      <c r="Z1757" t="s">
        <v>129</v>
      </c>
      <c r="AA1757" t="s">
        <v>129</v>
      </c>
      <c r="AB1757" t="s">
        <v>129</v>
      </c>
      <c r="AC1757" t="s">
        <v>129</v>
      </c>
      <c r="AD1757">
        <v>0</v>
      </c>
      <c r="AE1757">
        <v>30</v>
      </c>
      <c r="AF1757">
        <v>30</v>
      </c>
      <c r="AG1757">
        <v>0</v>
      </c>
      <c r="AH1757">
        <v>0</v>
      </c>
      <c r="AI1757">
        <v>2</v>
      </c>
      <c r="AJ1757">
        <v>3</v>
      </c>
      <c r="AK1757">
        <v>3</v>
      </c>
      <c r="AL1757">
        <v>4</v>
      </c>
      <c r="AM1757">
        <v>3</v>
      </c>
      <c r="AN1757">
        <v>1</v>
      </c>
      <c r="AP1757" t="s">
        <v>138</v>
      </c>
      <c r="AR1757" t="s">
        <v>149</v>
      </c>
      <c r="AS1757">
        <v>0</v>
      </c>
      <c r="AT1757">
        <v>0.33300000000000002</v>
      </c>
      <c r="AU1757">
        <f t="shared" si="712"/>
        <v>0</v>
      </c>
      <c r="AV1757">
        <f t="shared" si="713"/>
        <v>0</v>
      </c>
      <c r="AW1757">
        <f t="shared" si="714"/>
        <v>0</v>
      </c>
      <c r="AX1757" t="str">
        <f t="shared" si="715"/>
        <v/>
      </c>
      <c r="AY1757" t="str">
        <f t="shared" si="716"/>
        <v/>
      </c>
      <c r="AZ1757">
        <f t="shared" si="717"/>
        <v>2</v>
      </c>
      <c r="BA1757" t="str">
        <f t="shared" si="718"/>
        <v/>
      </c>
      <c r="BB1757">
        <f t="shared" si="719"/>
        <v>0</v>
      </c>
      <c r="BC1757">
        <f t="shared" si="720"/>
        <v>0</v>
      </c>
      <c r="BD1757">
        <f t="shared" si="721"/>
        <v>60</v>
      </c>
      <c r="BE1757">
        <f t="shared" si="722"/>
        <v>0</v>
      </c>
      <c r="BF1757">
        <f t="shared" si="723"/>
        <v>0</v>
      </c>
      <c r="BG1757">
        <f t="shared" si="724"/>
        <v>0</v>
      </c>
      <c r="BH1757">
        <f t="shared" si="725"/>
        <v>0</v>
      </c>
      <c r="BI1757" t="str">
        <f t="shared" si="726"/>
        <v/>
      </c>
      <c r="BJ1757" t="str">
        <f t="shared" si="727"/>
        <v/>
      </c>
      <c r="BK1757" t="str">
        <f t="shared" si="728"/>
        <v/>
      </c>
      <c r="BL1757" t="str">
        <f t="shared" si="729"/>
        <v/>
      </c>
      <c r="BM1757" t="str">
        <f t="shared" si="730"/>
        <v/>
      </c>
      <c r="BN1757" t="str">
        <f t="shared" si="731"/>
        <v/>
      </c>
      <c r="BO1757" t="str">
        <f t="shared" si="732"/>
        <v/>
      </c>
      <c r="BP1757">
        <f t="shared" si="733"/>
        <v>3</v>
      </c>
      <c r="BQ1757">
        <f t="shared" si="734"/>
        <v>22</v>
      </c>
      <c r="BR1757">
        <f t="shared" si="735"/>
        <v>1</v>
      </c>
      <c r="BS1757">
        <f t="shared" si="736"/>
        <v>32</v>
      </c>
      <c r="BT1757" t="str">
        <f t="shared" si="737"/>
        <v/>
      </c>
    </row>
    <row r="1758" spans="1:72">
      <c r="A1758">
        <v>202390</v>
      </c>
      <c r="B1758">
        <v>92768</v>
      </c>
      <c r="C1758" t="s">
        <v>150</v>
      </c>
      <c r="D1758">
        <v>246</v>
      </c>
      <c r="E1758" t="s">
        <v>355</v>
      </c>
      <c r="F1758">
        <v>1515</v>
      </c>
      <c r="G1758" t="s">
        <v>361</v>
      </c>
      <c r="H1758" t="s">
        <v>168</v>
      </c>
      <c r="I1758" t="s">
        <v>137</v>
      </c>
      <c r="J1758" t="s">
        <v>138</v>
      </c>
      <c r="K1758">
        <v>0</v>
      </c>
      <c r="L1758" t="s">
        <v>126</v>
      </c>
      <c r="M1758" t="s">
        <v>123</v>
      </c>
      <c r="N1758">
        <v>1</v>
      </c>
      <c r="O1758" t="s">
        <v>139</v>
      </c>
      <c r="P1758" t="s">
        <v>151</v>
      </c>
      <c r="Q1758" t="s">
        <v>141</v>
      </c>
      <c r="R1758" t="s">
        <v>141</v>
      </c>
      <c r="S1758" s="1">
        <v>45440</v>
      </c>
      <c r="T1758" s="1">
        <v>45508</v>
      </c>
      <c r="U1758" t="s">
        <v>129</v>
      </c>
      <c r="W1758" t="s">
        <v>129</v>
      </c>
      <c r="X1758" t="s">
        <v>129</v>
      </c>
      <c r="Y1758" t="s">
        <v>129</v>
      </c>
      <c r="Z1758" t="s">
        <v>129</v>
      </c>
      <c r="AA1758" t="s">
        <v>129</v>
      </c>
      <c r="AB1758" t="s">
        <v>129</v>
      </c>
      <c r="AC1758" t="s">
        <v>129</v>
      </c>
      <c r="AD1758">
        <v>0</v>
      </c>
      <c r="AE1758">
        <v>30</v>
      </c>
      <c r="AF1758">
        <v>30</v>
      </c>
      <c r="AG1758">
        <v>0</v>
      </c>
      <c r="AH1758">
        <v>0</v>
      </c>
      <c r="AI1758">
        <v>2</v>
      </c>
      <c r="AJ1758">
        <v>3</v>
      </c>
      <c r="AK1758">
        <v>3</v>
      </c>
      <c r="AL1758">
        <v>4</v>
      </c>
      <c r="AM1758">
        <v>3</v>
      </c>
      <c r="AN1758">
        <v>1</v>
      </c>
      <c r="AP1758" t="s">
        <v>138</v>
      </c>
      <c r="AR1758" t="s">
        <v>133</v>
      </c>
      <c r="AS1758">
        <v>4</v>
      </c>
      <c r="AT1758">
        <v>3</v>
      </c>
      <c r="AU1758">
        <f t="shared" si="712"/>
        <v>0</v>
      </c>
      <c r="AV1758">
        <f t="shared" si="713"/>
        <v>0</v>
      </c>
      <c r="AW1758">
        <f t="shared" si="714"/>
        <v>0</v>
      </c>
      <c r="AX1758" t="str">
        <f t="shared" si="715"/>
        <v/>
      </c>
      <c r="AY1758" t="str">
        <f t="shared" si="716"/>
        <v/>
      </c>
      <c r="AZ1758">
        <f t="shared" si="717"/>
        <v>2</v>
      </c>
      <c r="BA1758" t="str">
        <f t="shared" si="718"/>
        <v/>
      </c>
      <c r="BB1758">
        <f t="shared" si="719"/>
        <v>0</v>
      </c>
      <c r="BC1758">
        <f t="shared" si="720"/>
        <v>0</v>
      </c>
      <c r="BD1758">
        <f t="shared" si="721"/>
        <v>60</v>
      </c>
      <c r="BE1758">
        <f t="shared" si="722"/>
        <v>0</v>
      </c>
      <c r="BF1758">
        <f t="shared" si="723"/>
        <v>0</v>
      </c>
      <c r="BG1758">
        <f t="shared" si="724"/>
        <v>0</v>
      </c>
      <c r="BH1758">
        <f t="shared" si="725"/>
        <v>0</v>
      </c>
      <c r="BI1758" t="str">
        <f t="shared" si="726"/>
        <v/>
      </c>
      <c r="BJ1758" t="str">
        <f t="shared" si="727"/>
        <v/>
      </c>
      <c r="BK1758" t="str">
        <f t="shared" si="728"/>
        <v/>
      </c>
      <c r="BL1758" t="str">
        <f t="shared" si="729"/>
        <v/>
      </c>
      <c r="BM1758" t="str">
        <f t="shared" si="730"/>
        <v/>
      </c>
      <c r="BN1758" t="str">
        <f t="shared" si="731"/>
        <v/>
      </c>
      <c r="BO1758" t="str">
        <f t="shared" si="732"/>
        <v/>
      </c>
      <c r="BP1758">
        <f t="shared" si="733"/>
        <v>3</v>
      </c>
      <c r="BQ1758">
        <f t="shared" si="734"/>
        <v>22</v>
      </c>
      <c r="BR1758">
        <f t="shared" si="735"/>
        <v>1</v>
      </c>
      <c r="BS1758">
        <f t="shared" si="736"/>
        <v>32</v>
      </c>
      <c r="BT1758" t="str">
        <f t="shared" si="737"/>
        <v/>
      </c>
    </row>
    <row r="1759" spans="1:72">
      <c r="A1759">
        <v>202390</v>
      </c>
      <c r="B1759">
        <v>92630</v>
      </c>
      <c r="C1759" t="s">
        <v>123</v>
      </c>
      <c r="D1759">
        <v>300</v>
      </c>
      <c r="E1759" t="s">
        <v>355</v>
      </c>
      <c r="F1759">
        <v>1535</v>
      </c>
      <c r="G1759" t="s">
        <v>365</v>
      </c>
      <c r="H1759" t="s">
        <v>136</v>
      </c>
      <c r="I1759" t="s">
        <v>137</v>
      </c>
      <c r="J1759" t="s">
        <v>138</v>
      </c>
      <c r="K1759">
        <v>0</v>
      </c>
      <c r="L1759" t="s">
        <v>126</v>
      </c>
      <c r="M1759" t="s">
        <v>123</v>
      </c>
      <c r="N1759">
        <v>1</v>
      </c>
      <c r="O1759" t="s">
        <v>139</v>
      </c>
      <c r="P1759" t="s">
        <v>151</v>
      </c>
      <c r="Q1759" t="s">
        <v>141</v>
      </c>
      <c r="R1759" t="s">
        <v>141</v>
      </c>
      <c r="S1759" s="1">
        <v>45425</v>
      </c>
      <c r="T1759" s="1">
        <v>45508</v>
      </c>
      <c r="U1759" t="s">
        <v>129</v>
      </c>
      <c r="W1759" t="s">
        <v>129</v>
      </c>
      <c r="X1759" t="s">
        <v>129</v>
      </c>
      <c r="Y1759" t="s">
        <v>129</v>
      </c>
      <c r="Z1759" t="s">
        <v>129</v>
      </c>
      <c r="AA1759" t="s">
        <v>129</v>
      </c>
      <c r="AB1759" t="s">
        <v>129</v>
      </c>
      <c r="AC1759" t="s">
        <v>129</v>
      </c>
      <c r="AD1759">
        <v>0</v>
      </c>
      <c r="AE1759">
        <v>30</v>
      </c>
      <c r="AF1759">
        <v>30</v>
      </c>
      <c r="AG1759">
        <v>0</v>
      </c>
      <c r="AH1759">
        <v>0</v>
      </c>
      <c r="AI1759">
        <v>2</v>
      </c>
      <c r="AJ1759">
        <v>3</v>
      </c>
      <c r="AK1759">
        <v>3</v>
      </c>
      <c r="AL1759">
        <v>4</v>
      </c>
      <c r="AM1759">
        <v>3</v>
      </c>
      <c r="AN1759">
        <v>1</v>
      </c>
      <c r="AP1759" t="s">
        <v>138</v>
      </c>
      <c r="AR1759" t="s">
        <v>149</v>
      </c>
      <c r="AS1759">
        <v>0</v>
      </c>
      <c r="AT1759">
        <v>0.33300000000000002</v>
      </c>
      <c r="AU1759">
        <f t="shared" si="712"/>
        <v>0</v>
      </c>
      <c r="AV1759">
        <f t="shared" si="713"/>
        <v>0</v>
      </c>
      <c r="AW1759">
        <f t="shared" si="714"/>
        <v>0</v>
      </c>
      <c r="AX1759" t="str">
        <f t="shared" si="715"/>
        <v/>
      </c>
      <c r="AY1759" t="str">
        <f t="shared" si="716"/>
        <v/>
      </c>
      <c r="AZ1759">
        <f t="shared" si="717"/>
        <v>2</v>
      </c>
      <c r="BA1759" t="str">
        <f t="shared" si="718"/>
        <v/>
      </c>
      <c r="BB1759">
        <f t="shared" si="719"/>
        <v>0</v>
      </c>
      <c r="BC1759">
        <f t="shared" si="720"/>
        <v>0</v>
      </c>
      <c r="BD1759">
        <f t="shared" si="721"/>
        <v>60</v>
      </c>
      <c r="BE1759">
        <f t="shared" si="722"/>
        <v>0</v>
      </c>
      <c r="BF1759">
        <f t="shared" si="723"/>
        <v>0</v>
      </c>
      <c r="BG1759">
        <f t="shared" si="724"/>
        <v>0</v>
      </c>
      <c r="BH1759">
        <f t="shared" si="725"/>
        <v>0</v>
      </c>
      <c r="BI1759" t="str">
        <f t="shared" si="726"/>
        <v/>
      </c>
      <c r="BJ1759" t="str">
        <f t="shared" si="727"/>
        <v/>
      </c>
      <c r="BK1759" t="str">
        <f t="shared" si="728"/>
        <v/>
      </c>
      <c r="BL1759" t="str">
        <f t="shared" si="729"/>
        <v/>
      </c>
      <c r="BM1759" t="str">
        <f t="shared" si="730"/>
        <v/>
      </c>
      <c r="BN1759" t="str">
        <f t="shared" si="731"/>
        <v/>
      </c>
      <c r="BO1759" t="str">
        <f t="shared" si="732"/>
        <v/>
      </c>
      <c r="BP1759">
        <f t="shared" si="733"/>
        <v>2</v>
      </c>
      <c r="BQ1759">
        <f t="shared" si="734"/>
        <v>20</v>
      </c>
      <c r="BR1759">
        <f t="shared" si="735"/>
        <v>1</v>
      </c>
      <c r="BS1759">
        <f t="shared" si="736"/>
        <v>32</v>
      </c>
      <c r="BT1759" t="str">
        <f t="shared" si="737"/>
        <v/>
      </c>
    </row>
    <row r="1760" spans="1:72">
      <c r="A1760">
        <v>202390</v>
      </c>
      <c r="B1760">
        <v>92630</v>
      </c>
      <c r="C1760" t="s">
        <v>123</v>
      </c>
      <c r="D1760">
        <v>300</v>
      </c>
      <c r="E1760" t="s">
        <v>355</v>
      </c>
      <c r="F1760">
        <v>1535</v>
      </c>
      <c r="G1760" t="s">
        <v>365</v>
      </c>
      <c r="H1760" t="s">
        <v>136</v>
      </c>
      <c r="I1760" t="s">
        <v>137</v>
      </c>
      <c r="J1760" t="s">
        <v>138</v>
      </c>
      <c r="K1760">
        <v>0</v>
      </c>
      <c r="L1760" t="s">
        <v>126</v>
      </c>
      <c r="M1760" t="s">
        <v>123</v>
      </c>
      <c r="N1760">
        <v>1</v>
      </c>
      <c r="O1760" t="s">
        <v>139</v>
      </c>
      <c r="P1760" t="s">
        <v>151</v>
      </c>
      <c r="Q1760" t="s">
        <v>141</v>
      </c>
      <c r="R1760" t="s">
        <v>141</v>
      </c>
      <c r="S1760" s="1">
        <v>45425</v>
      </c>
      <c r="T1760" s="1">
        <v>45508</v>
      </c>
      <c r="U1760" t="s">
        <v>129</v>
      </c>
      <c r="W1760" t="s">
        <v>129</v>
      </c>
      <c r="X1760" t="s">
        <v>129</v>
      </c>
      <c r="Y1760" t="s">
        <v>129</v>
      </c>
      <c r="Z1760" t="s">
        <v>129</v>
      </c>
      <c r="AA1760" t="s">
        <v>129</v>
      </c>
      <c r="AB1760" t="s">
        <v>129</v>
      </c>
      <c r="AC1760" t="s">
        <v>129</v>
      </c>
      <c r="AD1760">
        <v>0</v>
      </c>
      <c r="AE1760">
        <v>30</v>
      </c>
      <c r="AF1760">
        <v>30</v>
      </c>
      <c r="AG1760">
        <v>0</v>
      </c>
      <c r="AH1760">
        <v>0</v>
      </c>
      <c r="AI1760">
        <v>2</v>
      </c>
      <c r="AJ1760">
        <v>3</v>
      </c>
      <c r="AK1760">
        <v>3</v>
      </c>
      <c r="AL1760">
        <v>4</v>
      </c>
      <c r="AM1760">
        <v>3</v>
      </c>
      <c r="AN1760">
        <v>1</v>
      </c>
      <c r="AP1760" t="s">
        <v>138</v>
      </c>
      <c r="AR1760" t="s">
        <v>133</v>
      </c>
      <c r="AS1760">
        <v>3</v>
      </c>
      <c r="AT1760">
        <v>3</v>
      </c>
      <c r="AU1760">
        <f t="shared" si="712"/>
        <v>0</v>
      </c>
      <c r="AV1760">
        <f t="shared" si="713"/>
        <v>0</v>
      </c>
      <c r="AW1760">
        <f t="shared" si="714"/>
        <v>0</v>
      </c>
      <c r="AX1760" t="str">
        <f t="shared" si="715"/>
        <v/>
      </c>
      <c r="AY1760" t="str">
        <f t="shared" si="716"/>
        <v/>
      </c>
      <c r="AZ1760">
        <f t="shared" si="717"/>
        <v>2</v>
      </c>
      <c r="BA1760" t="str">
        <f t="shared" si="718"/>
        <v/>
      </c>
      <c r="BB1760">
        <f t="shared" si="719"/>
        <v>0</v>
      </c>
      <c r="BC1760">
        <f t="shared" si="720"/>
        <v>0</v>
      </c>
      <c r="BD1760">
        <f t="shared" si="721"/>
        <v>60</v>
      </c>
      <c r="BE1760">
        <f t="shared" si="722"/>
        <v>0</v>
      </c>
      <c r="BF1760">
        <f t="shared" si="723"/>
        <v>0</v>
      </c>
      <c r="BG1760">
        <f t="shared" si="724"/>
        <v>0</v>
      </c>
      <c r="BH1760">
        <f t="shared" si="725"/>
        <v>0</v>
      </c>
      <c r="BI1760" t="str">
        <f t="shared" si="726"/>
        <v/>
      </c>
      <c r="BJ1760" t="str">
        <f t="shared" si="727"/>
        <v/>
      </c>
      <c r="BK1760" t="str">
        <f t="shared" si="728"/>
        <v/>
      </c>
      <c r="BL1760" t="str">
        <f t="shared" si="729"/>
        <v/>
      </c>
      <c r="BM1760" t="str">
        <f t="shared" si="730"/>
        <v/>
      </c>
      <c r="BN1760" t="str">
        <f t="shared" si="731"/>
        <v/>
      </c>
      <c r="BO1760" t="str">
        <f t="shared" si="732"/>
        <v/>
      </c>
      <c r="BP1760">
        <f t="shared" si="733"/>
        <v>2</v>
      </c>
      <c r="BQ1760">
        <f t="shared" si="734"/>
        <v>20</v>
      </c>
      <c r="BR1760">
        <f t="shared" si="735"/>
        <v>1</v>
      </c>
      <c r="BS1760">
        <f t="shared" si="736"/>
        <v>32</v>
      </c>
      <c r="BT1760" t="str">
        <f t="shared" si="737"/>
        <v/>
      </c>
    </row>
    <row r="1761" spans="1:72">
      <c r="A1761">
        <v>202390</v>
      </c>
      <c r="B1761">
        <v>93383</v>
      </c>
      <c r="C1761" t="s">
        <v>123</v>
      </c>
      <c r="D1761">
        <v>300</v>
      </c>
      <c r="E1761" t="s">
        <v>355</v>
      </c>
      <c r="F1761">
        <v>1540</v>
      </c>
      <c r="G1761" t="s">
        <v>620</v>
      </c>
      <c r="H1761" t="s">
        <v>136</v>
      </c>
      <c r="I1761" t="s">
        <v>137</v>
      </c>
      <c r="J1761" t="s">
        <v>138</v>
      </c>
      <c r="K1761">
        <v>0</v>
      </c>
      <c r="L1761" t="s">
        <v>126</v>
      </c>
      <c r="M1761" t="s">
        <v>123</v>
      </c>
      <c r="N1761">
        <v>1</v>
      </c>
      <c r="O1761" t="s">
        <v>139</v>
      </c>
      <c r="P1761" t="s">
        <v>151</v>
      </c>
      <c r="Q1761" t="s">
        <v>141</v>
      </c>
      <c r="R1761" t="s">
        <v>141</v>
      </c>
      <c r="S1761" s="1">
        <v>45425</v>
      </c>
      <c r="T1761" s="1">
        <v>45508</v>
      </c>
      <c r="U1761" t="s">
        <v>129</v>
      </c>
      <c r="W1761" t="s">
        <v>129</v>
      </c>
      <c r="X1761" t="s">
        <v>129</v>
      </c>
      <c r="Y1761" t="s">
        <v>129</v>
      </c>
      <c r="Z1761" t="s">
        <v>129</v>
      </c>
      <c r="AA1761" t="s">
        <v>129</v>
      </c>
      <c r="AB1761" t="s">
        <v>129</v>
      </c>
      <c r="AC1761" t="s">
        <v>129</v>
      </c>
      <c r="AD1761">
        <v>0</v>
      </c>
      <c r="AE1761">
        <v>30</v>
      </c>
      <c r="AF1761">
        <v>30</v>
      </c>
      <c r="AG1761">
        <v>0</v>
      </c>
      <c r="AH1761">
        <v>0</v>
      </c>
      <c r="AI1761">
        <v>2</v>
      </c>
      <c r="AJ1761">
        <v>3</v>
      </c>
      <c r="AK1761">
        <v>3</v>
      </c>
      <c r="AL1761">
        <v>4</v>
      </c>
      <c r="AM1761">
        <v>3</v>
      </c>
      <c r="AN1761">
        <v>1</v>
      </c>
      <c r="AP1761" t="s">
        <v>138</v>
      </c>
      <c r="AR1761" t="s">
        <v>149</v>
      </c>
      <c r="AS1761">
        <v>0</v>
      </c>
      <c r="AT1761">
        <v>0.33300000000000002</v>
      </c>
      <c r="AU1761">
        <f t="shared" si="712"/>
        <v>0</v>
      </c>
      <c r="AV1761">
        <f t="shared" si="713"/>
        <v>0</v>
      </c>
      <c r="AW1761">
        <f t="shared" si="714"/>
        <v>0</v>
      </c>
      <c r="AX1761" t="str">
        <f t="shared" si="715"/>
        <v/>
      </c>
      <c r="AY1761" t="str">
        <f t="shared" si="716"/>
        <v/>
      </c>
      <c r="AZ1761">
        <f t="shared" si="717"/>
        <v>2</v>
      </c>
      <c r="BA1761" t="str">
        <f t="shared" si="718"/>
        <v/>
      </c>
      <c r="BB1761">
        <f t="shared" si="719"/>
        <v>0</v>
      </c>
      <c r="BC1761">
        <f t="shared" si="720"/>
        <v>0</v>
      </c>
      <c r="BD1761">
        <f t="shared" si="721"/>
        <v>60</v>
      </c>
      <c r="BE1761">
        <f t="shared" si="722"/>
        <v>0</v>
      </c>
      <c r="BF1761">
        <f t="shared" si="723"/>
        <v>0</v>
      </c>
      <c r="BG1761">
        <f t="shared" si="724"/>
        <v>0</v>
      </c>
      <c r="BH1761">
        <f t="shared" si="725"/>
        <v>0</v>
      </c>
      <c r="BI1761" t="str">
        <f t="shared" si="726"/>
        <v/>
      </c>
      <c r="BJ1761" t="str">
        <f t="shared" si="727"/>
        <v/>
      </c>
      <c r="BK1761" t="str">
        <f t="shared" si="728"/>
        <v/>
      </c>
      <c r="BL1761" t="str">
        <f t="shared" si="729"/>
        <v/>
      </c>
      <c r="BM1761" t="str">
        <f t="shared" si="730"/>
        <v/>
      </c>
      <c r="BN1761" t="str">
        <f t="shared" si="731"/>
        <v/>
      </c>
      <c r="BO1761" t="str">
        <f t="shared" si="732"/>
        <v/>
      </c>
      <c r="BP1761">
        <f t="shared" si="733"/>
        <v>2</v>
      </c>
      <c r="BQ1761">
        <f t="shared" si="734"/>
        <v>20</v>
      </c>
      <c r="BR1761">
        <f t="shared" si="735"/>
        <v>1</v>
      </c>
      <c r="BS1761">
        <f t="shared" si="736"/>
        <v>32</v>
      </c>
      <c r="BT1761" t="str">
        <f t="shared" si="737"/>
        <v/>
      </c>
    </row>
    <row r="1762" spans="1:72">
      <c r="A1762">
        <v>202390</v>
      </c>
      <c r="B1762">
        <v>93383</v>
      </c>
      <c r="C1762" t="s">
        <v>123</v>
      </c>
      <c r="D1762">
        <v>300</v>
      </c>
      <c r="E1762" t="s">
        <v>355</v>
      </c>
      <c r="F1762">
        <v>1540</v>
      </c>
      <c r="G1762" t="s">
        <v>620</v>
      </c>
      <c r="H1762" t="s">
        <v>136</v>
      </c>
      <c r="I1762" t="s">
        <v>137</v>
      </c>
      <c r="J1762" t="s">
        <v>138</v>
      </c>
      <c r="K1762">
        <v>0</v>
      </c>
      <c r="L1762" t="s">
        <v>126</v>
      </c>
      <c r="M1762" t="s">
        <v>123</v>
      </c>
      <c r="N1762">
        <v>1</v>
      </c>
      <c r="O1762" t="s">
        <v>139</v>
      </c>
      <c r="P1762" t="s">
        <v>151</v>
      </c>
      <c r="Q1762" t="s">
        <v>141</v>
      </c>
      <c r="R1762" t="s">
        <v>141</v>
      </c>
      <c r="S1762" s="1">
        <v>45425</v>
      </c>
      <c r="T1762" s="1">
        <v>45508</v>
      </c>
      <c r="U1762" t="s">
        <v>129</v>
      </c>
      <c r="W1762" t="s">
        <v>129</v>
      </c>
      <c r="X1762" t="s">
        <v>129</v>
      </c>
      <c r="Y1762" t="s">
        <v>129</v>
      </c>
      <c r="Z1762" t="s">
        <v>129</v>
      </c>
      <c r="AA1762" t="s">
        <v>129</v>
      </c>
      <c r="AB1762" t="s">
        <v>129</v>
      </c>
      <c r="AC1762" t="s">
        <v>129</v>
      </c>
      <c r="AD1762">
        <v>0</v>
      </c>
      <c r="AE1762">
        <v>30</v>
      </c>
      <c r="AF1762">
        <v>30</v>
      </c>
      <c r="AG1762">
        <v>0</v>
      </c>
      <c r="AH1762">
        <v>0</v>
      </c>
      <c r="AI1762">
        <v>2</v>
      </c>
      <c r="AJ1762">
        <v>3</v>
      </c>
      <c r="AK1762">
        <v>3</v>
      </c>
      <c r="AL1762">
        <v>4</v>
      </c>
      <c r="AM1762">
        <v>3</v>
      </c>
      <c r="AN1762">
        <v>1</v>
      </c>
      <c r="AP1762" t="s">
        <v>138</v>
      </c>
      <c r="AR1762" t="s">
        <v>133</v>
      </c>
      <c r="AS1762">
        <v>3</v>
      </c>
      <c r="AT1762">
        <v>3</v>
      </c>
      <c r="AU1762">
        <f t="shared" si="712"/>
        <v>0</v>
      </c>
      <c r="AV1762">
        <f t="shared" si="713"/>
        <v>0</v>
      </c>
      <c r="AW1762">
        <f t="shared" si="714"/>
        <v>0</v>
      </c>
      <c r="AX1762" t="str">
        <f t="shared" si="715"/>
        <v/>
      </c>
      <c r="AY1762" t="str">
        <f t="shared" si="716"/>
        <v/>
      </c>
      <c r="AZ1762">
        <f t="shared" si="717"/>
        <v>2</v>
      </c>
      <c r="BA1762" t="str">
        <f t="shared" si="718"/>
        <v/>
      </c>
      <c r="BB1762">
        <f t="shared" si="719"/>
        <v>0</v>
      </c>
      <c r="BC1762">
        <f t="shared" si="720"/>
        <v>0</v>
      </c>
      <c r="BD1762">
        <f t="shared" si="721"/>
        <v>60</v>
      </c>
      <c r="BE1762">
        <f t="shared" si="722"/>
        <v>0</v>
      </c>
      <c r="BF1762">
        <f t="shared" si="723"/>
        <v>0</v>
      </c>
      <c r="BG1762">
        <f t="shared" si="724"/>
        <v>0</v>
      </c>
      <c r="BH1762">
        <f t="shared" si="725"/>
        <v>0</v>
      </c>
      <c r="BI1762" t="str">
        <f t="shared" si="726"/>
        <v/>
      </c>
      <c r="BJ1762" t="str">
        <f t="shared" si="727"/>
        <v/>
      </c>
      <c r="BK1762" t="str">
        <f t="shared" si="728"/>
        <v/>
      </c>
      <c r="BL1762" t="str">
        <f t="shared" si="729"/>
        <v/>
      </c>
      <c r="BM1762" t="str">
        <f t="shared" si="730"/>
        <v/>
      </c>
      <c r="BN1762" t="str">
        <f t="shared" si="731"/>
        <v/>
      </c>
      <c r="BO1762" t="str">
        <f t="shared" si="732"/>
        <v/>
      </c>
      <c r="BP1762">
        <f t="shared" si="733"/>
        <v>2</v>
      </c>
      <c r="BQ1762">
        <f t="shared" si="734"/>
        <v>20</v>
      </c>
      <c r="BR1762">
        <f t="shared" si="735"/>
        <v>1</v>
      </c>
      <c r="BS1762">
        <f t="shared" si="736"/>
        <v>32</v>
      </c>
      <c r="BT1762" t="str">
        <f t="shared" si="737"/>
        <v/>
      </c>
    </row>
    <row r="1763" spans="1:72">
      <c r="A1763">
        <v>202390</v>
      </c>
      <c r="B1763">
        <v>92739</v>
      </c>
      <c r="C1763" t="s">
        <v>123</v>
      </c>
      <c r="D1763">
        <v>300</v>
      </c>
      <c r="E1763" t="s">
        <v>355</v>
      </c>
      <c r="F1763">
        <v>1630</v>
      </c>
      <c r="G1763" t="s">
        <v>367</v>
      </c>
      <c r="H1763" t="s">
        <v>136</v>
      </c>
      <c r="I1763" t="s">
        <v>137</v>
      </c>
      <c r="J1763" t="s">
        <v>138</v>
      </c>
      <c r="K1763">
        <v>0</v>
      </c>
      <c r="L1763" t="s">
        <v>126</v>
      </c>
      <c r="M1763" t="s">
        <v>123</v>
      </c>
      <c r="N1763">
        <v>1</v>
      </c>
      <c r="O1763" t="s">
        <v>139</v>
      </c>
      <c r="P1763" t="s">
        <v>151</v>
      </c>
      <c r="Q1763" t="s">
        <v>141</v>
      </c>
      <c r="R1763" t="s">
        <v>141</v>
      </c>
      <c r="S1763" s="1">
        <v>45425</v>
      </c>
      <c r="T1763" s="1">
        <v>45508</v>
      </c>
      <c r="U1763" t="s">
        <v>129</v>
      </c>
      <c r="W1763" t="s">
        <v>129</v>
      </c>
      <c r="X1763" t="s">
        <v>129</v>
      </c>
      <c r="Y1763" t="s">
        <v>129</v>
      </c>
      <c r="Z1763" t="s">
        <v>129</v>
      </c>
      <c r="AA1763" t="s">
        <v>129</v>
      </c>
      <c r="AB1763" t="s">
        <v>129</v>
      </c>
      <c r="AC1763" t="s">
        <v>129</v>
      </c>
      <c r="AD1763">
        <v>0</v>
      </c>
      <c r="AE1763">
        <v>30</v>
      </c>
      <c r="AF1763">
        <v>30</v>
      </c>
      <c r="AG1763">
        <v>0</v>
      </c>
      <c r="AH1763">
        <v>0</v>
      </c>
      <c r="AI1763">
        <v>2</v>
      </c>
      <c r="AJ1763">
        <v>3</v>
      </c>
      <c r="AK1763">
        <v>3</v>
      </c>
      <c r="AL1763">
        <v>3</v>
      </c>
      <c r="AM1763">
        <v>3</v>
      </c>
      <c r="AP1763" t="s">
        <v>138</v>
      </c>
      <c r="AR1763" t="s">
        <v>133</v>
      </c>
      <c r="AS1763">
        <v>3.5</v>
      </c>
      <c r="AT1763">
        <v>3</v>
      </c>
      <c r="AU1763">
        <f t="shared" si="712"/>
        <v>0</v>
      </c>
      <c r="AV1763">
        <f t="shared" si="713"/>
        <v>0</v>
      </c>
      <c r="AW1763">
        <f t="shared" si="714"/>
        <v>0</v>
      </c>
      <c r="AX1763" t="str">
        <f t="shared" si="715"/>
        <v/>
      </c>
      <c r="AY1763" t="str">
        <f t="shared" si="716"/>
        <v/>
      </c>
      <c r="AZ1763">
        <f t="shared" si="717"/>
        <v>1</v>
      </c>
      <c r="BA1763" t="str">
        <f t="shared" si="718"/>
        <v/>
      </c>
      <c r="BB1763">
        <f t="shared" si="719"/>
        <v>0</v>
      </c>
      <c r="BC1763">
        <f t="shared" si="720"/>
        <v>0</v>
      </c>
      <c r="BD1763">
        <f t="shared" si="721"/>
        <v>45</v>
      </c>
      <c r="BE1763">
        <f t="shared" si="722"/>
        <v>0</v>
      </c>
      <c r="BF1763">
        <f t="shared" si="723"/>
        <v>0</v>
      </c>
      <c r="BG1763">
        <f t="shared" si="724"/>
        <v>0</v>
      </c>
      <c r="BH1763">
        <f t="shared" si="725"/>
        <v>0</v>
      </c>
      <c r="BI1763" t="str">
        <f t="shared" si="726"/>
        <v/>
      </c>
      <c r="BJ1763" t="str">
        <f t="shared" si="727"/>
        <v/>
      </c>
      <c r="BK1763" t="str">
        <f t="shared" si="728"/>
        <v/>
      </c>
      <c r="BL1763" t="str">
        <f t="shared" si="729"/>
        <v/>
      </c>
      <c r="BM1763" t="str">
        <f t="shared" si="730"/>
        <v/>
      </c>
      <c r="BN1763" t="str">
        <f t="shared" si="731"/>
        <v/>
      </c>
      <c r="BO1763" t="str">
        <f t="shared" si="732"/>
        <v/>
      </c>
      <c r="BP1763">
        <f t="shared" si="733"/>
        <v>2</v>
      </c>
      <c r="BQ1763">
        <f t="shared" si="734"/>
        <v>20</v>
      </c>
      <c r="BR1763">
        <f t="shared" si="735"/>
        <v>1</v>
      </c>
      <c r="BS1763">
        <f t="shared" si="736"/>
        <v>32</v>
      </c>
      <c r="BT1763" t="str">
        <f t="shared" si="737"/>
        <v/>
      </c>
    </row>
    <row r="1764" spans="1:72">
      <c r="A1764">
        <v>202390</v>
      </c>
      <c r="B1764">
        <v>93929</v>
      </c>
      <c r="C1764" t="s">
        <v>123</v>
      </c>
      <c r="D1764">
        <v>300</v>
      </c>
      <c r="E1764" t="s">
        <v>355</v>
      </c>
      <c r="F1764">
        <v>1716</v>
      </c>
      <c r="G1764" t="s">
        <v>368</v>
      </c>
      <c r="H1764" t="s">
        <v>136</v>
      </c>
      <c r="I1764" t="s">
        <v>137</v>
      </c>
      <c r="J1764" t="s">
        <v>138</v>
      </c>
      <c r="K1764">
        <v>0</v>
      </c>
      <c r="L1764" t="s">
        <v>126</v>
      </c>
      <c r="M1764" t="s">
        <v>123</v>
      </c>
      <c r="N1764">
        <v>1</v>
      </c>
      <c r="O1764" t="s">
        <v>139</v>
      </c>
      <c r="P1764" t="s">
        <v>151</v>
      </c>
      <c r="Q1764" t="s">
        <v>141</v>
      </c>
      <c r="R1764" t="s">
        <v>141</v>
      </c>
      <c r="S1764" s="1">
        <v>45425</v>
      </c>
      <c r="T1764" s="1">
        <v>45508</v>
      </c>
      <c r="U1764" t="s">
        <v>129</v>
      </c>
      <c r="W1764" t="s">
        <v>129</v>
      </c>
      <c r="X1764" t="s">
        <v>129</v>
      </c>
      <c r="Y1764" t="s">
        <v>129</v>
      </c>
      <c r="Z1764" t="s">
        <v>129</v>
      </c>
      <c r="AA1764" t="s">
        <v>129</v>
      </c>
      <c r="AB1764" t="s">
        <v>129</v>
      </c>
      <c r="AC1764" t="s">
        <v>129</v>
      </c>
      <c r="AD1764">
        <v>0</v>
      </c>
      <c r="AE1764">
        <v>30</v>
      </c>
      <c r="AF1764">
        <v>30</v>
      </c>
      <c r="AG1764">
        <v>0</v>
      </c>
      <c r="AH1764">
        <v>0</v>
      </c>
      <c r="AI1764">
        <v>2</v>
      </c>
      <c r="AJ1764">
        <v>3</v>
      </c>
      <c r="AK1764">
        <v>3</v>
      </c>
      <c r="AL1764">
        <v>3</v>
      </c>
      <c r="AM1764">
        <v>3</v>
      </c>
      <c r="AP1764" t="s">
        <v>138</v>
      </c>
      <c r="AR1764" t="s">
        <v>133</v>
      </c>
      <c r="AS1764">
        <v>3</v>
      </c>
      <c r="AT1764">
        <v>3</v>
      </c>
      <c r="AU1764">
        <f t="shared" si="712"/>
        <v>0</v>
      </c>
      <c r="AV1764">
        <f t="shared" si="713"/>
        <v>0</v>
      </c>
      <c r="AW1764">
        <f t="shared" si="714"/>
        <v>0</v>
      </c>
      <c r="AX1764" t="str">
        <f t="shared" si="715"/>
        <v/>
      </c>
      <c r="AY1764" t="str">
        <f t="shared" si="716"/>
        <v/>
      </c>
      <c r="AZ1764">
        <f t="shared" si="717"/>
        <v>2</v>
      </c>
      <c r="BA1764" t="str">
        <f t="shared" si="718"/>
        <v/>
      </c>
      <c r="BB1764">
        <f t="shared" si="719"/>
        <v>0</v>
      </c>
      <c r="BC1764">
        <f t="shared" si="720"/>
        <v>0</v>
      </c>
      <c r="BD1764">
        <f t="shared" si="721"/>
        <v>45</v>
      </c>
      <c r="BE1764">
        <f t="shared" si="722"/>
        <v>0</v>
      </c>
      <c r="BF1764">
        <f t="shared" si="723"/>
        <v>0</v>
      </c>
      <c r="BG1764">
        <f t="shared" si="724"/>
        <v>0</v>
      </c>
      <c r="BH1764">
        <f t="shared" si="725"/>
        <v>0</v>
      </c>
      <c r="BI1764" t="str">
        <f t="shared" si="726"/>
        <v/>
      </c>
      <c r="BJ1764" t="str">
        <f t="shared" si="727"/>
        <v/>
      </c>
      <c r="BK1764" t="str">
        <f t="shared" si="728"/>
        <v/>
      </c>
      <c r="BL1764" t="str">
        <f t="shared" si="729"/>
        <v/>
      </c>
      <c r="BM1764" t="str">
        <f t="shared" si="730"/>
        <v/>
      </c>
      <c r="BN1764" t="str">
        <f t="shared" si="731"/>
        <v/>
      </c>
      <c r="BO1764" t="str">
        <f t="shared" si="732"/>
        <v/>
      </c>
      <c r="BP1764">
        <f t="shared" si="733"/>
        <v>2</v>
      </c>
      <c r="BQ1764">
        <f t="shared" si="734"/>
        <v>20</v>
      </c>
      <c r="BR1764">
        <f t="shared" si="735"/>
        <v>1</v>
      </c>
      <c r="BS1764">
        <f t="shared" si="736"/>
        <v>32</v>
      </c>
      <c r="BT1764" t="str">
        <f t="shared" si="737"/>
        <v/>
      </c>
    </row>
    <row r="1765" spans="1:72">
      <c r="A1765">
        <v>202390</v>
      </c>
      <c r="B1765">
        <v>93929</v>
      </c>
      <c r="C1765" t="s">
        <v>123</v>
      </c>
      <c r="D1765">
        <v>300</v>
      </c>
      <c r="E1765" t="s">
        <v>355</v>
      </c>
      <c r="F1765">
        <v>1716</v>
      </c>
      <c r="G1765" t="s">
        <v>368</v>
      </c>
      <c r="H1765" t="s">
        <v>136</v>
      </c>
      <c r="I1765" t="s">
        <v>137</v>
      </c>
      <c r="J1765" t="s">
        <v>138</v>
      </c>
      <c r="K1765">
        <v>0</v>
      </c>
      <c r="L1765" t="s">
        <v>126</v>
      </c>
      <c r="M1765" t="s">
        <v>123</v>
      </c>
      <c r="N1765">
        <v>1</v>
      </c>
      <c r="O1765" t="s">
        <v>139</v>
      </c>
      <c r="P1765" t="s">
        <v>151</v>
      </c>
      <c r="Q1765" t="s">
        <v>141</v>
      </c>
      <c r="R1765" t="s">
        <v>141</v>
      </c>
      <c r="S1765" s="1">
        <v>45425</v>
      </c>
      <c r="T1765" s="1">
        <v>45508</v>
      </c>
      <c r="U1765" t="s">
        <v>129</v>
      </c>
      <c r="W1765" t="s">
        <v>129</v>
      </c>
      <c r="X1765" t="s">
        <v>129</v>
      </c>
      <c r="Y1765" t="s">
        <v>129</v>
      </c>
      <c r="Z1765" t="s">
        <v>129</v>
      </c>
      <c r="AA1765" t="s">
        <v>129</v>
      </c>
      <c r="AB1765" t="s">
        <v>129</v>
      </c>
      <c r="AC1765" t="s">
        <v>129</v>
      </c>
      <c r="AD1765">
        <v>0</v>
      </c>
      <c r="AE1765">
        <v>30</v>
      </c>
      <c r="AF1765">
        <v>30</v>
      </c>
      <c r="AG1765">
        <v>0</v>
      </c>
      <c r="AH1765">
        <v>0</v>
      </c>
      <c r="AI1765">
        <v>2</v>
      </c>
      <c r="AJ1765">
        <v>3</v>
      </c>
      <c r="AK1765">
        <v>3</v>
      </c>
      <c r="AL1765">
        <v>3</v>
      </c>
      <c r="AM1765">
        <v>3</v>
      </c>
      <c r="AP1765" t="s">
        <v>138</v>
      </c>
      <c r="AR1765" t="s">
        <v>149</v>
      </c>
      <c r="AS1765">
        <v>1</v>
      </c>
      <c r="AT1765">
        <v>0</v>
      </c>
      <c r="AU1765">
        <f t="shared" si="712"/>
        <v>0</v>
      </c>
      <c r="AV1765">
        <f t="shared" si="713"/>
        <v>0</v>
      </c>
      <c r="AW1765">
        <f t="shared" si="714"/>
        <v>0</v>
      </c>
      <c r="AX1765" t="str">
        <f t="shared" si="715"/>
        <v/>
      </c>
      <c r="AY1765" t="str">
        <f t="shared" si="716"/>
        <v/>
      </c>
      <c r="AZ1765">
        <f t="shared" si="717"/>
        <v>2</v>
      </c>
      <c r="BA1765" t="str">
        <f t="shared" si="718"/>
        <v/>
      </c>
      <c r="BB1765">
        <f t="shared" si="719"/>
        <v>0</v>
      </c>
      <c r="BC1765">
        <f t="shared" si="720"/>
        <v>0</v>
      </c>
      <c r="BD1765">
        <f t="shared" si="721"/>
        <v>45</v>
      </c>
      <c r="BE1765">
        <f t="shared" si="722"/>
        <v>0</v>
      </c>
      <c r="BF1765">
        <f t="shared" si="723"/>
        <v>0</v>
      </c>
      <c r="BG1765">
        <f t="shared" si="724"/>
        <v>0</v>
      </c>
      <c r="BH1765">
        <f t="shared" si="725"/>
        <v>0</v>
      </c>
      <c r="BI1765" t="str">
        <f t="shared" si="726"/>
        <v/>
      </c>
      <c r="BJ1765" t="str">
        <f t="shared" si="727"/>
        <v/>
      </c>
      <c r="BK1765" t="str">
        <f t="shared" si="728"/>
        <v/>
      </c>
      <c r="BL1765" t="str">
        <f t="shared" si="729"/>
        <v/>
      </c>
      <c r="BM1765" t="str">
        <f t="shared" si="730"/>
        <v/>
      </c>
      <c r="BN1765" t="str">
        <f t="shared" si="731"/>
        <v/>
      </c>
      <c r="BO1765" t="str">
        <f t="shared" si="732"/>
        <v/>
      </c>
      <c r="BP1765">
        <f t="shared" si="733"/>
        <v>2</v>
      </c>
      <c r="BQ1765">
        <f t="shared" si="734"/>
        <v>20</v>
      </c>
      <c r="BR1765">
        <f t="shared" si="735"/>
        <v>1</v>
      </c>
      <c r="BS1765">
        <f t="shared" si="736"/>
        <v>32</v>
      </c>
      <c r="BT1765" t="str">
        <f t="shared" si="737"/>
        <v/>
      </c>
    </row>
    <row r="1766" spans="1:72">
      <c r="A1766">
        <v>202390</v>
      </c>
      <c r="B1766">
        <v>93483</v>
      </c>
      <c r="C1766" t="s">
        <v>123</v>
      </c>
      <c r="D1766">
        <v>300</v>
      </c>
      <c r="E1766" t="s">
        <v>355</v>
      </c>
      <c r="F1766">
        <v>2120</v>
      </c>
      <c r="G1766" t="s">
        <v>369</v>
      </c>
      <c r="H1766">
        <v>51</v>
      </c>
      <c r="I1766" t="s">
        <v>147</v>
      </c>
      <c r="J1766" t="s">
        <v>138</v>
      </c>
      <c r="K1766">
        <v>0</v>
      </c>
      <c r="L1766" t="s">
        <v>126</v>
      </c>
      <c r="M1766" t="s">
        <v>123</v>
      </c>
      <c r="N1766">
        <v>1</v>
      </c>
      <c r="O1766">
        <v>0</v>
      </c>
      <c r="P1766" t="s">
        <v>151</v>
      </c>
      <c r="Q1766" t="s">
        <v>141</v>
      </c>
      <c r="R1766" t="s">
        <v>141</v>
      </c>
      <c r="S1766" s="1">
        <v>45425</v>
      </c>
      <c r="T1766" s="1">
        <v>45508</v>
      </c>
      <c r="U1766" t="s">
        <v>129</v>
      </c>
      <c r="W1766" t="s">
        <v>129</v>
      </c>
      <c r="X1766" t="s">
        <v>129</v>
      </c>
      <c r="Y1766" t="s">
        <v>129</v>
      </c>
      <c r="Z1766" t="s">
        <v>129</v>
      </c>
      <c r="AA1766" t="s">
        <v>129</v>
      </c>
      <c r="AB1766" t="s">
        <v>129</v>
      </c>
      <c r="AC1766" t="s">
        <v>129</v>
      </c>
      <c r="AD1766">
        <v>0</v>
      </c>
      <c r="AE1766">
        <v>30</v>
      </c>
      <c r="AF1766">
        <v>30</v>
      </c>
      <c r="AG1766">
        <v>0</v>
      </c>
      <c r="AH1766">
        <v>0</v>
      </c>
      <c r="AI1766">
        <v>2</v>
      </c>
      <c r="AJ1766">
        <v>3</v>
      </c>
      <c r="AK1766">
        <v>3</v>
      </c>
      <c r="AL1766">
        <v>3</v>
      </c>
      <c r="AM1766">
        <v>3</v>
      </c>
      <c r="AP1766" t="s">
        <v>138</v>
      </c>
      <c r="AR1766" t="s">
        <v>133</v>
      </c>
      <c r="AS1766">
        <v>0</v>
      </c>
      <c r="AT1766">
        <v>0</v>
      </c>
      <c r="AU1766">
        <f t="shared" si="712"/>
        <v>0</v>
      </c>
      <c r="AV1766">
        <f t="shared" si="713"/>
        <v>12</v>
      </c>
      <c r="AW1766">
        <f t="shared" si="714"/>
        <v>12</v>
      </c>
      <c r="AX1766" t="str">
        <f t="shared" si="715"/>
        <v/>
      </c>
      <c r="AY1766" t="str">
        <f t="shared" si="716"/>
        <v/>
      </c>
      <c r="AZ1766">
        <f t="shared" si="717"/>
        <v>1</v>
      </c>
      <c r="BA1766" t="str">
        <f t="shared" si="718"/>
        <v/>
      </c>
      <c r="BB1766">
        <f t="shared" si="719"/>
        <v>1260</v>
      </c>
      <c r="BC1766">
        <f t="shared" si="720"/>
        <v>1125</v>
      </c>
      <c r="BD1766">
        <f t="shared" si="721"/>
        <v>45</v>
      </c>
      <c r="BE1766">
        <f t="shared" si="722"/>
        <v>0.5</v>
      </c>
      <c r="BF1766">
        <f t="shared" si="723"/>
        <v>0.5</v>
      </c>
      <c r="BG1766">
        <f t="shared" si="724"/>
        <v>25.2</v>
      </c>
      <c r="BH1766">
        <f t="shared" si="725"/>
        <v>21</v>
      </c>
      <c r="BI1766">
        <f t="shared" si="726"/>
        <v>93.75</v>
      </c>
      <c r="BJ1766">
        <f t="shared" si="727"/>
        <v>93.75</v>
      </c>
      <c r="BK1766">
        <f t="shared" si="728"/>
        <v>105</v>
      </c>
      <c r="BL1766" t="str">
        <f t="shared" si="729"/>
        <v/>
      </c>
      <c r="BM1766" t="str">
        <f t="shared" si="730"/>
        <v/>
      </c>
      <c r="BN1766" t="str">
        <f t="shared" si="731"/>
        <v/>
      </c>
      <c r="BO1766" t="str">
        <f t="shared" si="732"/>
        <v/>
      </c>
      <c r="BP1766">
        <f t="shared" si="733"/>
        <v>2</v>
      </c>
      <c r="BQ1766">
        <f t="shared" si="734"/>
        <v>20</v>
      </c>
      <c r="BR1766">
        <f t="shared" si="735"/>
        <v>1</v>
      </c>
      <c r="BS1766">
        <f t="shared" si="736"/>
        <v>32</v>
      </c>
      <c r="BT1766" t="str">
        <f t="shared" si="737"/>
        <v/>
      </c>
    </row>
    <row r="1767" spans="1:72">
      <c r="A1767">
        <v>202390</v>
      </c>
      <c r="B1767">
        <v>93483</v>
      </c>
      <c r="C1767" t="s">
        <v>123</v>
      </c>
      <c r="D1767">
        <v>300</v>
      </c>
      <c r="E1767" t="s">
        <v>355</v>
      </c>
      <c r="F1767">
        <v>2120</v>
      </c>
      <c r="G1767" t="s">
        <v>369</v>
      </c>
      <c r="H1767">
        <v>51</v>
      </c>
      <c r="I1767" t="s">
        <v>147</v>
      </c>
      <c r="J1767" t="s">
        <v>138</v>
      </c>
      <c r="K1767">
        <v>0</v>
      </c>
      <c r="L1767" t="s">
        <v>126</v>
      </c>
      <c r="M1767" t="s">
        <v>123</v>
      </c>
      <c r="N1767">
        <v>1</v>
      </c>
      <c r="O1767">
        <v>0</v>
      </c>
      <c r="P1767" t="s">
        <v>151</v>
      </c>
      <c r="Q1767" t="s">
        <v>128</v>
      </c>
      <c r="R1767">
        <v>105</v>
      </c>
      <c r="S1767" s="1">
        <v>45425</v>
      </c>
      <c r="T1767" s="1">
        <v>45508</v>
      </c>
      <c r="U1767">
        <v>1300</v>
      </c>
      <c r="V1767">
        <v>1445</v>
      </c>
      <c r="W1767" t="s">
        <v>129</v>
      </c>
      <c r="X1767" t="s">
        <v>129</v>
      </c>
      <c r="Y1767" t="s">
        <v>129</v>
      </c>
      <c r="Z1767" t="s">
        <v>50</v>
      </c>
      <c r="AA1767" t="s">
        <v>129</v>
      </c>
      <c r="AB1767" t="s">
        <v>129</v>
      </c>
      <c r="AC1767" t="s">
        <v>129</v>
      </c>
      <c r="AD1767">
        <v>0</v>
      </c>
      <c r="AE1767">
        <v>30</v>
      </c>
      <c r="AF1767">
        <v>30</v>
      </c>
      <c r="AG1767">
        <v>0</v>
      </c>
      <c r="AH1767">
        <v>0</v>
      </c>
      <c r="AI1767">
        <v>2</v>
      </c>
      <c r="AJ1767">
        <v>3</v>
      </c>
      <c r="AK1767">
        <v>3</v>
      </c>
      <c r="AL1767">
        <v>3</v>
      </c>
      <c r="AM1767">
        <v>3</v>
      </c>
      <c r="AP1767" t="s">
        <v>138</v>
      </c>
      <c r="AR1767" t="s">
        <v>133</v>
      </c>
      <c r="AS1767">
        <v>2.1</v>
      </c>
      <c r="AT1767">
        <v>3</v>
      </c>
      <c r="AU1767">
        <f t="shared" si="712"/>
        <v>12</v>
      </c>
      <c r="AV1767">
        <f t="shared" si="713"/>
        <v>12</v>
      </c>
      <c r="AW1767">
        <f t="shared" si="714"/>
        <v>12</v>
      </c>
      <c r="AX1767">
        <f t="shared" si="715"/>
        <v>105</v>
      </c>
      <c r="AY1767">
        <f t="shared" si="716"/>
        <v>1260</v>
      </c>
      <c r="AZ1767">
        <f t="shared" si="717"/>
        <v>1</v>
      </c>
      <c r="BA1767">
        <f t="shared" si="718"/>
        <v>1260</v>
      </c>
      <c r="BB1767">
        <f t="shared" si="719"/>
        <v>1260</v>
      </c>
      <c r="BC1767">
        <f t="shared" si="720"/>
        <v>1125</v>
      </c>
      <c r="BD1767">
        <f t="shared" si="721"/>
        <v>45</v>
      </c>
      <c r="BE1767">
        <f t="shared" si="722"/>
        <v>0.5</v>
      </c>
      <c r="BF1767">
        <f t="shared" si="723"/>
        <v>0.5</v>
      </c>
      <c r="BG1767">
        <f t="shared" si="724"/>
        <v>25.2</v>
      </c>
      <c r="BH1767">
        <f t="shared" si="725"/>
        <v>21</v>
      </c>
      <c r="BI1767">
        <f t="shared" si="726"/>
        <v>93.75</v>
      </c>
      <c r="BJ1767">
        <f t="shared" si="727"/>
        <v>93.75</v>
      </c>
      <c r="BK1767">
        <f t="shared" si="728"/>
        <v>105</v>
      </c>
      <c r="BL1767" t="str">
        <f t="shared" si="729"/>
        <v/>
      </c>
      <c r="BM1767" t="str">
        <f t="shared" si="730"/>
        <v/>
      </c>
      <c r="BN1767" t="str">
        <f t="shared" si="731"/>
        <v/>
      </c>
      <c r="BO1767" t="str">
        <f t="shared" si="732"/>
        <v/>
      </c>
      <c r="BP1767">
        <f t="shared" si="733"/>
        <v>2</v>
      </c>
      <c r="BQ1767">
        <f t="shared" si="734"/>
        <v>20</v>
      </c>
      <c r="BR1767">
        <f t="shared" si="735"/>
        <v>1</v>
      </c>
      <c r="BS1767">
        <f t="shared" si="736"/>
        <v>32</v>
      </c>
      <c r="BT1767" t="str">
        <f t="shared" si="737"/>
        <v/>
      </c>
    </row>
    <row r="1768" spans="1:72">
      <c r="A1768">
        <v>202390</v>
      </c>
      <c r="B1768">
        <v>93451</v>
      </c>
      <c r="C1768" t="s">
        <v>150</v>
      </c>
      <c r="D1768">
        <v>300</v>
      </c>
      <c r="E1768" t="s">
        <v>355</v>
      </c>
      <c r="F1768">
        <v>2120</v>
      </c>
      <c r="G1768" t="s">
        <v>369</v>
      </c>
      <c r="H1768" t="s">
        <v>136</v>
      </c>
      <c r="I1768" t="s">
        <v>137</v>
      </c>
      <c r="J1768" t="s">
        <v>138</v>
      </c>
      <c r="K1768">
        <v>0</v>
      </c>
      <c r="L1768" t="s">
        <v>126</v>
      </c>
      <c r="M1768" t="s">
        <v>123</v>
      </c>
      <c r="N1768">
        <v>1</v>
      </c>
      <c r="O1768" t="s">
        <v>139</v>
      </c>
      <c r="P1768" t="s">
        <v>151</v>
      </c>
      <c r="Q1768" t="s">
        <v>141</v>
      </c>
      <c r="R1768" t="s">
        <v>141</v>
      </c>
      <c r="S1768" s="1">
        <v>45425</v>
      </c>
      <c r="T1768" s="1">
        <v>45508</v>
      </c>
      <c r="U1768" t="s">
        <v>129</v>
      </c>
      <c r="W1768" t="s">
        <v>129</v>
      </c>
      <c r="X1768" t="s">
        <v>129</v>
      </c>
      <c r="Y1768" t="s">
        <v>129</v>
      </c>
      <c r="Z1768" t="s">
        <v>129</v>
      </c>
      <c r="AA1768" t="s">
        <v>129</v>
      </c>
      <c r="AB1768" t="s">
        <v>129</v>
      </c>
      <c r="AC1768" t="s">
        <v>129</v>
      </c>
      <c r="AD1768">
        <v>0</v>
      </c>
      <c r="AE1768">
        <v>20</v>
      </c>
      <c r="AF1768">
        <v>30</v>
      </c>
      <c r="AG1768">
        <v>0</v>
      </c>
      <c r="AH1768">
        <v>0</v>
      </c>
      <c r="AI1768">
        <v>2</v>
      </c>
      <c r="AJ1768">
        <v>3</v>
      </c>
      <c r="AK1768">
        <v>3</v>
      </c>
      <c r="AL1768">
        <v>3</v>
      </c>
      <c r="AM1768">
        <v>3</v>
      </c>
      <c r="AP1768" t="s">
        <v>138</v>
      </c>
      <c r="AR1768" t="s">
        <v>133</v>
      </c>
      <c r="AS1768">
        <v>3.5</v>
      </c>
      <c r="AT1768">
        <v>3</v>
      </c>
      <c r="AU1768">
        <f t="shared" si="712"/>
        <v>0</v>
      </c>
      <c r="AV1768">
        <f t="shared" si="713"/>
        <v>0</v>
      </c>
      <c r="AW1768">
        <f t="shared" si="714"/>
        <v>0</v>
      </c>
      <c r="AX1768" t="str">
        <f t="shared" si="715"/>
        <v/>
      </c>
      <c r="AY1768" t="str">
        <f t="shared" si="716"/>
        <v/>
      </c>
      <c r="AZ1768">
        <f t="shared" si="717"/>
        <v>1</v>
      </c>
      <c r="BA1768" t="str">
        <f t="shared" si="718"/>
        <v/>
      </c>
      <c r="BB1768">
        <f t="shared" si="719"/>
        <v>0</v>
      </c>
      <c r="BC1768">
        <f t="shared" si="720"/>
        <v>0</v>
      </c>
      <c r="BD1768">
        <f t="shared" si="721"/>
        <v>45</v>
      </c>
      <c r="BE1768">
        <f t="shared" si="722"/>
        <v>0</v>
      </c>
      <c r="BF1768">
        <f t="shared" si="723"/>
        <v>0</v>
      </c>
      <c r="BG1768">
        <f t="shared" si="724"/>
        <v>0</v>
      </c>
      <c r="BH1768">
        <f t="shared" si="725"/>
        <v>0</v>
      </c>
      <c r="BI1768" t="str">
        <f t="shared" si="726"/>
        <v/>
      </c>
      <c r="BJ1768" t="str">
        <f t="shared" si="727"/>
        <v/>
      </c>
      <c r="BK1768" t="str">
        <f t="shared" si="728"/>
        <v/>
      </c>
      <c r="BL1768" t="str">
        <f t="shared" si="729"/>
        <v/>
      </c>
      <c r="BM1768" t="str">
        <f t="shared" si="730"/>
        <v/>
      </c>
      <c r="BN1768" t="str">
        <f t="shared" si="731"/>
        <v/>
      </c>
      <c r="BO1768" t="str">
        <f t="shared" si="732"/>
        <v/>
      </c>
      <c r="BP1768">
        <f t="shared" si="733"/>
        <v>2</v>
      </c>
      <c r="BQ1768">
        <f t="shared" si="734"/>
        <v>20</v>
      </c>
      <c r="BR1768">
        <f t="shared" si="735"/>
        <v>1</v>
      </c>
      <c r="BS1768">
        <f t="shared" si="736"/>
        <v>32</v>
      </c>
      <c r="BT1768" t="str">
        <f t="shared" si="737"/>
        <v/>
      </c>
    </row>
    <row r="1769" spans="1:72">
      <c r="A1769">
        <v>202390</v>
      </c>
      <c r="B1769">
        <v>93624</v>
      </c>
      <c r="C1769" t="s">
        <v>150</v>
      </c>
      <c r="D1769">
        <v>300</v>
      </c>
      <c r="E1769" t="s">
        <v>355</v>
      </c>
      <c r="F1769">
        <v>2120</v>
      </c>
      <c r="G1769" t="s">
        <v>369</v>
      </c>
      <c r="H1769" t="s">
        <v>168</v>
      </c>
      <c r="I1769" t="s">
        <v>137</v>
      </c>
      <c r="J1769" t="s">
        <v>138</v>
      </c>
      <c r="K1769">
        <v>0</v>
      </c>
      <c r="L1769" t="s">
        <v>126</v>
      </c>
      <c r="M1769" t="s">
        <v>123</v>
      </c>
      <c r="N1769">
        <v>1</v>
      </c>
      <c r="O1769" t="s">
        <v>139</v>
      </c>
      <c r="P1769" t="s">
        <v>151</v>
      </c>
      <c r="Q1769" t="s">
        <v>141</v>
      </c>
      <c r="R1769" t="s">
        <v>141</v>
      </c>
      <c r="S1769" s="1">
        <v>45425</v>
      </c>
      <c r="T1769" s="1">
        <v>45508</v>
      </c>
      <c r="U1769" t="s">
        <v>129</v>
      </c>
      <c r="W1769" t="s">
        <v>129</v>
      </c>
      <c r="X1769" t="s">
        <v>129</v>
      </c>
      <c r="Y1769" t="s">
        <v>129</v>
      </c>
      <c r="Z1769" t="s">
        <v>129</v>
      </c>
      <c r="AA1769" t="s">
        <v>129</v>
      </c>
      <c r="AB1769" t="s">
        <v>129</v>
      </c>
      <c r="AC1769" t="s">
        <v>129</v>
      </c>
      <c r="AD1769">
        <v>0</v>
      </c>
      <c r="AE1769">
        <v>20</v>
      </c>
      <c r="AF1769">
        <v>30</v>
      </c>
      <c r="AG1769">
        <v>0</v>
      </c>
      <c r="AH1769">
        <v>0</v>
      </c>
      <c r="AI1769">
        <v>2</v>
      </c>
      <c r="AJ1769">
        <v>3</v>
      </c>
      <c r="AK1769">
        <v>3</v>
      </c>
      <c r="AL1769">
        <v>3</v>
      </c>
      <c r="AM1769">
        <v>3</v>
      </c>
      <c r="AP1769" t="s">
        <v>138</v>
      </c>
      <c r="AR1769" t="s">
        <v>133</v>
      </c>
      <c r="AS1769">
        <v>3.75</v>
      </c>
      <c r="AT1769">
        <v>3</v>
      </c>
      <c r="AU1769">
        <f t="shared" si="712"/>
        <v>0</v>
      </c>
      <c r="AV1769">
        <f t="shared" si="713"/>
        <v>0</v>
      </c>
      <c r="AW1769">
        <f t="shared" si="714"/>
        <v>0</v>
      </c>
      <c r="AX1769" t="str">
        <f t="shared" si="715"/>
        <v/>
      </c>
      <c r="AY1769" t="str">
        <f t="shared" si="716"/>
        <v/>
      </c>
      <c r="AZ1769">
        <f t="shared" si="717"/>
        <v>1</v>
      </c>
      <c r="BA1769" t="str">
        <f t="shared" si="718"/>
        <v/>
      </c>
      <c r="BB1769">
        <f t="shared" si="719"/>
        <v>0</v>
      </c>
      <c r="BC1769">
        <f t="shared" si="720"/>
        <v>0</v>
      </c>
      <c r="BD1769">
        <f t="shared" si="721"/>
        <v>45</v>
      </c>
      <c r="BE1769">
        <f t="shared" si="722"/>
        <v>0</v>
      </c>
      <c r="BF1769">
        <f t="shared" si="723"/>
        <v>0</v>
      </c>
      <c r="BG1769">
        <f t="shared" si="724"/>
        <v>0</v>
      </c>
      <c r="BH1769">
        <f t="shared" si="725"/>
        <v>0</v>
      </c>
      <c r="BI1769" t="str">
        <f t="shared" si="726"/>
        <v/>
      </c>
      <c r="BJ1769" t="str">
        <f t="shared" si="727"/>
        <v/>
      </c>
      <c r="BK1769" t="str">
        <f t="shared" si="728"/>
        <v/>
      </c>
      <c r="BL1769" t="str">
        <f t="shared" si="729"/>
        <v/>
      </c>
      <c r="BM1769" t="str">
        <f t="shared" si="730"/>
        <v/>
      </c>
      <c r="BN1769" t="str">
        <f t="shared" si="731"/>
        <v/>
      </c>
      <c r="BO1769" t="str">
        <f t="shared" si="732"/>
        <v/>
      </c>
      <c r="BP1769">
        <f t="shared" si="733"/>
        <v>2</v>
      </c>
      <c r="BQ1769">
        <f t="shared" si="734"/>
        <v>20</v>
      </c>
      <c r="BR1769">
        <f t="shared" si="735"/>
        <v>1</v>
      </c>
      <c r="BS1769">
        <f t="shared" si="736"/>
        <v>32</v>
      </c>
      <c r="BT1769" t="str">
        <f t="shared" si="737"/>
        <v/>
      </c>
    </row>
    <row r="1770" spans="1:72">
      <c r="A1770">
        <v>202390</v>
      </c>
      <c r="B1770">
        <v>94078</v>
      </c>
      <c r="C1770" t="s">
        <v>123</v>
      </c>
      <c r="D1770">
        <v>300</v>
      </c>
      <c r="E1770" t="s">
        <v>355</v>
      </c>
      <c r="F1770">
        <v>2120</v>
      </c>
      <c r="G1770" t="s">
        <v>369</v>
      </c>
      <c r="H1770" t="s">
        <v>366</v>
      </c>
      <c r="I1770" t="s">
        <v>46</v>
      </c>
      <c r="J1770" t="s">
        <v>138</v>
      </c>
      <c r="K1770">
        <v>0</v>
      </c>
      <c r="L1770" t="s">
        <v>126</v>
      </c>
      <c r="M1770" t="s">
        <v>123</v>
      </c>
      <c r="N1770">
        <v>1</v>
      </c>
      <c r="O1770" t="s">
        <v>139</v>
      </c>
      <c r="P1770" t="s">
        <v>151</v>
      </c>
      <c r="Q1770" t="s">
        <v>184</v>
      </c>
      <c r="R1770" t="s">
        <v>141</v>
      </c>
      <c r="S1770" s="1">
        <v>45425</v>
      </c>
      <c r="T1770" s="1">
        <v>45508</v>
      </c>
      <c r="U1770">
        <v>1800</v>
      </c>
      <c r="V1770">
        <v>1945</v>
      </c>
      <c r="W1770" t="s">
        <v>129</v>
      </c>
      <c r="X1770" t="s">
        <v>46</v>
      </c>
      <c r="Y1770" t="s">
        <v>129</v>
      </c>
      <c r="Z1770" t="s">
        <v>129</v>
      </c>
      <c r="AA1770" t="s">
        <v>129</v>
      </c>
      <c r="AB1770" t="s">
        <v>129</v>
      </c>
      <c r="AC1770" t="s">
        <v>129</v>
      </c>
      <c r="AD1770">
        <v>0</v>
      </c>
      <c r="AE1770">
        <v>30</v>
      </c>
      <c r="AF1770">
        <v>30</v>
      </c>
      <c r="AG1770">
        <v>0</v>
      </c>
      <c r="AH1770">
        <v>0</v>
      </c>
      <c r="AI1770">
        <v>2</v>
      </c>
      <c r="AJ1770">
        <v>3</v>
      </c>
      <c r="AK1770">
        <v>3</v>
      </c>
      <c r="AL1770">
        <v>3</v>
      </c>
      <c r="AM1770">
        <v>3</v>
      </c>
      <c r="AP1770" t="s">
        <v>138</v>
      </c>
      <c r="AR1770" t="s">
        <v>133</v>
      </c>
      <c r="AS1770">
        <v>1.75</v>
      </c>
      <c r="AT1770">
        <v>3</v>
      </c>
      <c r="AU1770">
        <f t="shared" si="712"/>
        <v>12</v>
      </c>
      <c r="AV1770">
        <f t="shared" si="713"/>
        <v>12</v>
      </c>
      <c r="AW1770">
        <f t="shared" si="714"/>
        <v>12</v>
      </c>
      <c r="AX1770">
        <f t="shared" si="715"/>
        <v>105</v>
      </c>
      <c r="AY1770">
        <f t="shared" si="716"/>
        <v>1260</v>
      </c>
      <c r="AZ1770">
        <f t="shared" si="717"/>
        <v>1</v>
      </c>
      <c r="BA1770">
        <f t="shared" si="718"/>
        <v>1260</v>
      </c>
      <c r="BB1770">
        <f t="shared" si="719"/>
        <v>1260</v>
      </c>
      <c r="BC1770">
        <f t="shared" si="720"/>
        <v>1125</v>
      </c>
      <c r="BD1770">
        <f t="shared" si="721"/>
        <v>45</v>
      </c>
      <c r="BE1770">
        <f t="shared" si="722"/>
        <v>0.5</v>
      </c>
      <c r="BF1770">
        <f t="shared" si="723"/>
        <v>0.5</v>
      </c>
      <c r="BG1770">
        <f t="shared" si="724"/>
        <v>25.2</v>
      </c>
      <c r="BH1770">
        <f t="shared" si="725"/>
        <v>21</v>
      </c>
      <c r="BI1770">
        <f t="shared" si="726"/>
        <v>93.75</v>
      </c>
      <c r="BJ1770">
        <f t="shared" si="727"/>
        <v>93.75</v>
      </c>
      <c r="BK1770">
        <f t="shared" si="728"/>
        <v>105</v>
      </c>
      <c r="BL1770" t="str">
        <f t="shared" si="729"/>
        <v/>
      </c>
      <c r="BM1770" t="str">
        <f t="shared" si="730"/>
        <v/>
      </c>
      <c r="BN1770" t="str">
        <f t="shared" si="731"/>
        <v/>
      </c>
      <c r="BO1770" t="str">
        <f t="shared" si="732"/>
        <v/>
      </c>
      <c r="BP1770">
        <f t="shared" si="733"/>
        <v>2</v>
      </c>
      <c r="BQ1770">
        <f t="shared" si="734"/>
        <v>20</v>
      </c>
      <c r="BR1770">
        <f t="shared" si="735"/>
        <v>1</v>
      </c>
      <c r="BS1770">
        <f t="shared" si="736"/>
        <v>32</v>
      </c>
      <c r="BT1770" t="str">
        <f t="shared" si="737"/>
        <v/>
      </c>
    </row>
    <row r="1771" spans="1:72">
      <c r="A1771">
        <v>202390</v>
      </c>
      <c r="B1771">
        <v>94078</v>
      </c>
      <c r="C1771" t="s">
        <v>123</v>
      </c>
      <c r="D1771">
        <v>300</v>
      </c>
      <c r="E1771" t="s">
        <v>355</v>
      </c>
      <c r="F1771">
        <v>2120</v>
      </c>
      <c r="G1771" t="s">
        <v>369</v>
      </c>
      <c r="H1771" t="s">
        <v>366</v>
      </c>
      <c r="I1771" t="s">
        <v>46</v>
      </c>
      <c r="J1771" t="s">
        <v>138</v>
      </c>
      <c r="K1771">
        <v>0</v>
      </c>
      <c r="L1771" t="s">
        <v>126</v>
      </c>
      <c r="M1771" t="s">
        <v>123</v>
      </c>
      <c r="N1771">
        <v>1</v>
      </c>
      <c r="O1771" t="s">
        <v>139</v>
      </c>
      <c r="P1771" t="s">
        <v>151</v>
      </c>
      <c r="Q1771" t="s">
        <v>141</v>
      </c>
      <c r="R1771" t="s">
        <v>141</v>
      </c>
      <c r="S1771" s="1">
        <v>45425</v>
      </c>
      <c r="T1771" s="1">
        <v>45508</v>
      </c>
      <c r="U1771" t="s">
        <v>129</v>
      </c>
      <c r="W1771" t="s">
        <v>129</v>
      </c>
      <c r="X1771" t="s">
        <v>129</v>
      </c>
      <c r="Y1771" t="s">
        <v>129</v>
      </c>
      <c r="Z1771" t="s">
        <v>129</v>
      </c>
      <c r="AA1771" t="s">
        <v>129</v>
      </c>
      <c r="AB1771" t="s">
        <v>129</v>
      </c>
      <c r="AC1771" t="s">
        <v>129</v>
      </c>
      <c r="AD1771">
        <v>0</v>
      </c>
      <c r="AE1771">
        <v>30</v>
      </c>
      <c r="AF1771">
        <v>30</v>
      </c>
      <c r="AG1771">
        <v>0</v>
      </c>
      <c r="AH1771">
        <v>0</v>
      </c>
      <c r="AI1771">
        <v>2</v>
      </c>
      <c r="AJ1771">
        <v>3</v>
      </c>
      <c r="AK1771">
        <v>3</v>
      </c>
      <c r="AL1771">
        <v>3</v>
      </c>
      <c r="AM1771">
        <v>3</v>
      </c>
      <c r="AP1771" t="s">
        <v>138</v>
      </c>
      <c r="AR1771" t="s">
        <v>133</v>
      </c>
      <c r="AS1771">
        <v>1.75</v>
      </c>
      <c r="AT1771">
        <v>0</v>
      </c>
      <c r="AU1771">
        <f t="shared" si="712"/>
        <v>0</v>
      </c>
      <c r="AV1771">
        <f t="shared" si="713"/>
        <v>12</v>
      </c>
      <c r="AW1771">
        <f t="shared" si="714"/>
        <v>12</v>
      </c>
      <c r="AX1771" t="str">
        <f t="shared" si="715"/>
        <v/>
      </c>
      <c r="AY1771" t="str">
        <f t="shared" si="716"/>
        <v/>
      </c>
      <c r="AZ1771">
        <f t="shared" si="717"/>
        <v>1</v>
      </c>
      <c r="BA1771" t="str">
        <f t="shared" si="718"/>
        <v/>
      </c>
      <c r="BB1771">
        <f t="shared" si="719"/>
        <v>1260</v>
      </c>
      <c r="BC1771">
        <f t="shared" si="720"/>
        <v>1125</v>
      </c>
      <c r="BD1771">
        <f t="shared" si="721"/>
        <v>45</v>
      </c>
      <c r="BE1771">
        <f t="shared" si="722"/>
        <v>0.5</v>
      </c>
      <c r="BF1771">
        <f t="shared" si="723"/>
        <v>0.5</v>
      </c>
      <c r="BG1771">
        <f t="shared" si="724"/>
        <v>25.2</v>
      </c>
      <c r="BH1771">
        <f t="shared" si="725"/>
        <v>21</v>
      </c>
      <c r="BI1771">
        <f t="shared" si="726"/>
        <v>93.75</v>
      </c>
      <c r="BJ1771">
        <f t="shared" si="727"/>
        <v>93.75</v>
      </c>
      <c r="BK1771">
        <f t="shared" si="728"/>
        <v>105</v>
      </c>
      <c r="BL1771" t="str">
        <f t="shared" si="729"/>
        <v/>
      </c>
      <c r="BM1771" t="str">
        <f t="shared" si="730"/>
        <v/>
      </c>
      <c r="BN1771" t="str">
        <f t="shared" si="731"/>
        <v/>
      </c>
      <c r="BO1771" t="str">
        <f t="shared" si="732"/>
        <v/>
      </c>
      <c r="BP1771">
        <f t="shared" si="733"/>
        <v>2</v>
      </c>
      <c r="BQ1771">
        <f t="shared" si="734"/>
        <v>20</v>
      </c>
      <c r="BR1771">
        <f t="shared" si="735"/>
        <v>1</v>
      </c>
      <c r="BS1771">
        <f t="shared" si="736"/>
        <v>32</v>
      </c>
      <c r="BT1771" t="str">
        <f t="shared" si="737"/>
        <v/>
      </c>
    </row>
    <row r="1772" spans="1:72">
      <c r="A1772">
        <v>202390</v>
      </c>
      <c r="B1772">
        <v>93700</v>
      </c>
      <c r="C1772" t="s">
        <v>123</v>
      </c>
      <c r="D1772">
        <v>300</v>
      </c>
      <c r="E1772" t="s">
        <v>355</v>
      </c>
      <c r="F1772">
        <v>2325</v>
      </c>
      <c r="G1772" t="s">
        <v>378</v>
      </c>
      <c r="H1772" t="s">
        <v>136</v>
      </c>
      <c r="I1772" t="s">
        <v>137</v>
      </c>
      <c r="J1772" t="s">
        <v>138</v>
      </c>
      <c r="K1772">
        <v>0</v>
      </c>
      <c r="L1772" t="s">
        <v>126</v>
      </c>
      <c r="M1772" t="s">
        <v>123</v>
      </c>
      <c r="N1772">
        <v>1</v>
      </c>
      <c r="O1772" t="s">
        <v>139</v>
      </c>
      <c r="P1772" t="s">
        <v>151</v>
      </c>
      <c r="Q1772" t="s">
        <v>141</v>
      </c>
      <c r="R1772" t="s">
        <v>141</v>
      </c>
      <c r="S1772" s="1">
        <v>45425</v>
      </c>
      <c r="T1772" s="1">
        <v>45508</v>
      </c>
      <c r="U1772" t="s">
        <v>129</v>
      </c>
      <c r="W1772" t="s">
        <v>129</v>
      </c>
      <c r="X1772" t="s">
        <v>129</v>
      </c>
      <c r="Y1772" t="s">
        <v>129</v>
      </c>
      <c r="Z1772" t="s">
        <v>129</v>
      </c>
      <c r="AA1772" t="s">
        <v>129</v>
      </c>
      <c r="AB1772" t="s">
        <v>129</v>
      </c>
      <c r="AC1772" t="s">
        <v>129</v>
      </c>
      <c r="AD1772">
        <v>0</v>
      </c>
      <c r="AE1772">
        <v>30</v>
      </c>
      <c r="AF1772">
        <v>30</v>
      </c>
      <c r="AG1772">
        <v>0</v>
      </c>
      <c r="AH1772">
        <v>0</v>
      </c>
      <c r="AI1772">
        <v>2</v>
      </c>
      <c r="AJ1772">
        <v>3</v>
      </c>
      <c r="AK1772">
        <v>3</v>
      </c>
      <c r="AL1772">
        <v>4</v>
      </c>
      <c r="AM1772">
        <v>3</v>
      </c>
      <c r="AN1772">
        <v>1</v>
      </c>
      <c r="AP1772" t="s">
        <v>138</v>
      </c>
      <c r="AR1772" t="s">
        <v>149</v>
      </c>
      <c r="AS1772">
        <v>1</v>
      </c>
      <c r="AT1772">
        <v>0.33300000000000002</v>
      </c>
      <c r="AU1772">
        <f t="shared" si="712"/>
        <v>0</v>
      </c>
      <c r="AV1772">
        <f t="shared" si="713"/>
        <v>0</v>
      </c>
      <c r="AW1772">
        <f t="shared" si="714"/>
        <v>0</v>
      </c>
      <c r="AX1772" t="str">
        <f t="shared" si="715"/>
        <v/>
      </c>
      <c r="AY1772" t="str">
        <f t="shared" si="716"/>
        <v/>
      </c>
      <c r="AZ1772">
        <f t="shared" si="717"/>
        <v>2</v>
      </c>
      <c r="BA1772" t="str">
        <f t="shared" si="718"/>
        <v/>
      </c>
      <c r="BB1772">
        <f t="shared" si="719"/>
        <v>0</v>
      </c>
      <c r="BC1772">
        <f t="shared" si="720"/>
        <v>0</v>
      </c>
      <c r="BD1772">
        <f t="shared" si="721"/>
        <v>60</v>
      </c>
      <c r="BE1772">
        <f t="shared" si="722"/>
        <v>0</v>
      </c>
      <c r="BF1772">
        <f t="shared" si="723"/>
        <v>0</v>
      </c>
      <c r="BG1772">
        <f t="shared" si="724"/>
        <v>0</v>
      </c>
      <c r="BH1772">
        <f t="shared" si="725"/>
        <v>0</v>
      </c>
      <c r="BI1772" t="str">
        <f t="shared" si="726"/>
        <v/>
      </c>
      <c r="BJ1772" t="str">
        <f t="shared" si="727"/>
        <v/>
      </c>
      <c r="BK1772" t="str">
        <f t="shared" si="728"/>
        <v/>
      </c>
      <c r="BL1772" t="str">
        <f t="shared" si="729"/>
        <v/>
      </c>
      <c r="BM1772" t="str">
        <f t="shared" si="730"/>
        <v/>
      </c>
      <c r="BN1772" t="str">
        <f t="shared" si="731"/>
        <v/>
      </c>
      <c r="BO1772" t="str">
        <f t="shared" si="732"/>
        <v/>
      </c>
      <c r="BP1772">
        <f t="shared" si="733"/>
        <v>2</v>
      </c>
      <c r="BQ1772">
        <f t="shared" si="734"/>
        <v>20</v>
      </c>
      <c r="BR1772">
        <f t="shared" si="735"/>
        <v>1</v>
      </c>
      <c r="BS1772">
        <f t="shared" si="736"/>
        <v>32</v>
      </c>
      <c r="BT1772" t="str">
        <f t="shared" si="737"/>
        <v/>
      </c>
    </row>
    <row r="1773" spans="1:72">
      <c r="A1773">
        <v>202390</v>
      </c>
      <c r="B1773">
        <v>93700</v>
      </c>
      <c r="C1773" t="s">
        <v>123</v>
      </c>
      <c r="D1773">
        <v>300</v>
      </c>
      <c r="E1773" t="s">
        <v>355</v>
      </c>
      <c r="F1773">
        <v>2325</v>
      </c>
      <c r="G1773" t="s">
        <v>378</v>
      </c>
      <c r="H1773" t="s">
        <v>136</v>
      </c>
      <c r="I1773" t="s">
        <v>137</v>
      </c>
      <c r="J1773" t="s">
        <v>138</v>
      </c>
      <c r="K1773">
        <v>0</v>
      </c>
      <c r="L1773" t="s">
        <v>126</v>
      </c>
      <c r="M1773" t="s">
        <v>123</v>
      </c>
      <c r="N1773">
        <v>1</v>
      </c>
      <c r="O1773" t="s">
        <v>139</v>
      </c>
      <c r="P1773" t="s">
        <v>151</v>
      </c>
      <c r="Q1773" t="s">
        <v>141</v>
      </c>
      <c r="R1773" t="s">
        <v>141</v>
      </c>
      <c r="S1773" s="1">
        <v>45425</v>
      </c>
      <c r="T1773" s="1">
        <v>45508</v>
      </c>
      <c r="U1773" t="s">
        <v>129</v>
      </c>
      <c r="W1773" t="s">
        <v>129</v>
      </c>
      <c r="X1773" t="s">
        <v>129</v>
      </c>
      <c r="Y1773" t="s">
        <v>129</v>
      </c>
      <c r="Z1773" t="s">
        <v>129</v>
      </c>
      <c r="AA1773" t="s">
        <v>129</v>
      </c>
      <c r="AB1773" t="s">
        <v>129</v>
      </c>
      <c r="AC1773" t="s">
        <v>129</v>
      </c>
      <c r="AD1773">
        <v>0</v>
      </c>
      <c r="AE1773">
        <v>30</v>
      </c>
      <c r="AF1773">
        <v>30</v>
      </c>
      <c r="AG1773">
        <v>0</v>
      </c>
      <c r="AH1773">
        <v>0</v>
      </c>
      <c r="AI1773">
        <v>2</v>
      </c>
      <c r="AJ1773">
        <v>3</v>
      </c>
      <c r="AK1773">
        <v>3</v>
      </c>
      <c r="AL1773">
        <v>4</v>
      </c>
      <c r="AM1773">
        <v>3</v>
      </c>
      <c r="AN1773">
        <v>1</v>
      </c>
      <c r="AP1773" t="s">
        <v>138</v>
      </c>
      <c r="AR1773" t="s">
        <v>133</v>
      </c>
      <c r="AS1773">
        <v>3</v>
      </c>
      <c r="AT1773">
        <v>3</v>
      </c>
      <c r="AU1773">
        <f t="shared" si="712"/>
        <v>0</v>
      </c>
      <c r="AV1773">
        <f t="shared" si="713"/>
        <v>0</v>
      </c>
      <c r="AW1773">
        <f t="shared" si="714"/>
        <v>0</v>
      </c>
      <c r="AX1773" t="str">
        <f t="shared" si="715"/>
        <v/>
      </c>
      <c r="AY1773" t="str">
        <f t="shared" si="716"/>
        <v/>
      </c>
      <c r="AZ1773">
        <f t="shared" si="717"/>
        <v>2</v>
      </c>
      <c r="BA1773" t="str">
        <f t="shared" si="718"/>
        <v/>
      </c>
      <c r="BB1773">
        <f t="shared" si="719"/>
        <v>0</v>
      </c>
      <c r="BC1773">
        <f t="shared" si="720"/>
        <v>0</v>
      </c>
      <c r="BD1773">
        <f t="shared" si="721"/>
        <v>60</v>
      </c>
      <c r="BE1773">
        <f t="shared" si="722"/>
        <v>0</v>
      </c>
      <c r="BF1773">
        <f t="shared" si="723"/>
        <v>0</v>
      </c>
      <c r="BG1773">
        <f t="shared" si="724"/>
        <v>0</v>
      </c>
      <c r="BH1773">
        <f t="shared" si="725"/>
        <v>0</v>
      </c>
      <c r="BI1773" t="str">
        <f t="shared" si="726"/>
        <v/>
      </c>
      <c r="BJ1773" t="str">
        <f t="shared" si="727"/>
        <v/>
      </c>
      <c r="BK1773" t="str">
        <f t="shared" si="728"/>
        <v/>
      </c>
      <c r="BL1773" t="str">
        <f t="shared" si="729"/>
        <v/>
      </c>
      <c r="BM1773" t="str">
        <f t="shared" si="730"/>
        <v/>
      </c>
      <c r="BN1773" t="str">
        <f t="shared" si="731"/>
        <v/>
      </c>
      <c r="BO1773" t="str">
        <f t="shared" si="732"/>
        <v/>
      </c>
      <c r="BP1773">
        <f t="shared" si="733"/>
        <v>2</v>
      </c>
      <c r="BQ1773">
        <f t="shared" si="734"/>
        <v>20</v>
      </c>
      <c r="BR1773">
        <f t="shared" si="735"/>
        <v>1</v>
      </c>
      <c r="BS1773">
        <f t="shared" si="736"/>
        <v>32</v>
      </c>
      <c r="BT1773" t="str">
        <f t="shared" si="737"/>
        <v/>
      </c>
    </row>
    <row r="1774" spans="1:72">
      <c r="A1774">
        <v>202390</v>
      </c>
      <c r="B1774">
        <v>93616</v>
      </c>
      <c r="C1774" t="s">
        <v>123</v>
      </c>
      <c r="D1774">
        <v>300</v>
      </c>
      <c r="E1774" t="s">
        <v>379</v>
      </c>
      <c r="F1774">
        <v>1003</v>
      </c>
      <c r="G1774" t="s">
        <v>380</v>
      </c>
      <c r="H1774">
        <v>1</v>
      </c>
      <c r="K1774">
        <v>0</v>
      </c>
      <c r="L1774" t="s">
        <v>126</v>
      </c>
      <c r="M1774" t="s">
        <v>123</v>
      </c>
      <c r="N1774">
        <v>1</v>
      </c>
      <c r="O1774">
        <v>0</v>
      </c>
      <c r="P1774" t="s">
        <v>151</v>
      </c>
      <c r="Q1774" t="s">
        <v>128</v>
      </c>
      <c r="R1774">
        <v>109</v>
      </c>
      <c r="S1774" s="1">
        <v>45425</v>
      </c>
      <c r="T1774" s="1">
        <v>45508</v>
      </c>
      <c r="U1774">
        <v>1530</v>
      </c>
      <c r="V1774">
        <v>1815</v>
      </c>
      <c r="W1774" t="s">
        <v>129</v>
      </c>
      <c r="X1774" t="s">
        <v>46</v>
      </c>
      <c r="Y1774" t="s">
        <v>129</v>
      </c>
      <c r="Z1774" t="s">
        <v>50</v>
      </c>
      <c r="AA1774" t="s">
        <v>129</v>
      </c>
      <c r="AB1774" t="s">
        <v>129</v>
      </c>
      <c r="AC1774" t="s">
        <v>129</v>
      </c>
      <c r="AD1774">
        <v>0</v>
      </c>
      <c r="AE1774">
        <v>30</v>
      </c>
      <c r="AF1774">
        <v>30</v>
      </c>
      <c r="AG1774">
        <v>0</v>
      </c>
      <c r="AH1774">
        <v>0</v>
      </c>
      <c r="AI1774">
        <v>2</v>
      </c>
      <c r="AJ1774">
        <v>3</v>
      </c>
      <c r="AK1774">
        <v>3</v>
      </c>
      <c r="AL1774">
        <v>5</v>
      </c>
      <c r="AM1774">
        <v>2</v>
      </c>
      <c r="AN1774">
        <v>3</v>
      </c>
      <c r="AR1774" t="s">
        <v>149</v>
      </c>
      <c r="AS1774">
        <v>6.6</v>
      </c>
      <c r="AT1774">
        <v>1</v>
      </c>
      <c r="AU1774">
        <f t="shared" si="712"/>
        <v>24</v>
      </c>
      <c r="AV1774">
        <f t="shared" si="713"/>
        <v>24</v>
      </c>
      <c r="AW1774">
        <f t="shared" si="714"/>
        <v>24</v>
      </c>
      <c r="AX1774">
        <f t="shared" si="715"/>
        <v>165</v>
      </c>
      <c r="AY1774">
        <f t="shared" si="716"/>
        <v>3960</v>
      </c>
      <c r="AZ1774">
        <f t="shared" si="717"/>
        <v>1</v>
      </c>
      <c r="BA1774">
        <f t="shared" si="718"/>
        <v>3960</v>
      </c>
      <c r="BB1774">
        <f t="shared" si="719"/>
        <v>3960</v>
      </c>
      <c r="BC1774">
        <f t="shared" si="720"/>
        <v>3750</v>
      </c>
      <c r="BD1774">
        <f t="shared" si="721"/>
        <v>75</v>
      </c>
      <c r="BE1774">
        <f t="shared" si="722"/>
        <v>1</v>
      </c>
      <c r="BF1774">
        <f t="shared" si="723"/>
        <v>1</v>
      </c>
      <c r="BG1774">
        <f t="shared" si="724"/>
        <v>79.2</v>
      </c>
      <c r="BH1774">
        <f t="shared" si="725"/>
        <v>66</v>
      </c>
      <c r="BI1774">
        <f t="shared" si="726"/>
        <v>156.25</v>
      </c>
      <c r="BJ1774">
        <f t="shared" si="727"/>
        <v>171.25</v>
      </c>
      <c r="BK1774">
        <f t="shared" si="728"/>
        <v>165</v>
      </c>
      <c r="BL1774" t="str">
        <f t="shared" si="729"/>
        <v/>
      </c>
      <c r="BM1774" t="str">
        <f t="shared" si="730"/>
        <v/>
      </c>
      <c r="BN1774" t="str">
        <f t="shared" si="731"/>
        <v/>
      </c>
      <c r="BO1774" t="str">
        <f t="shared" si="732"/>
        <v/>
      </c>
      <c r="BP1774">
        <f t="shared" si="733"/>
        <v>2</v>
      </c>
      <c r="BQ1774">
        <f t="shared" si="734"/>
        <v>20</v>
      </c>
      <c r="BR1774">
        <f t="shared" si="735"/>
        <v>1</v>
      </c>
      <c r="BS1774">
        <f t="shared" si="736"/>
        <v>32</v>
      </c>
      <c r="BT1774" t="str">
        <f t="shared" si="737"/>
        <v/>
      </c>
    </row>
    <row r="1775" spans="1:72">
      <c r="A1775">
        <v>202390</v>
      </c>
      <c r="B1775">
        <v>93616</v>
      </c>
      <c r="C1775" t="s">
        <v>123</v>
      </c>
      <c r="D1775">
        <v>300</v>
      </c>
      <c r="E1775" t="s">
        <v>379</v>
      </c>
      <c r="F1775">
        <v>1003</v>
      </c>
      <c r="G1775" t="s">
        <v>380</v>
      </c>
      <c r="H1775">
        <v>1</v>
      </c>
      <c r="K1775">
        <v>0</v>
      </c>
      <c r="L1775" t="s">
        <v>126</v>
      </c>
      <c r="M1775" t="s">
        <v>123</v>
      </c>
      <c r="N1775">
        <v>1</v>
      </c>
      <c r="O1775">
        <v>0</v>
      </c>
      <c r="P1775" t="s">
        <v>151</v>
      </c>
      <c r="Q1775" t="s">
        <v>128</v>
      </c>
      <c r="R1775">
        <v>109</v>
      </c>
      <c r="S1775" s="1">
        <v>45425</v>
      </c>
      <c r="T1775" s="1">
        <v>45508</v>
      </c>
      <c r="U1775" t="s">
        <v>129</v>
      </c>
      <c r="W1775" t="s">
        <v>129</v>
      </c>
      <c r="X1775" t="s">
        <v>129</v>
      </c>
      <c r="Y1775" t="s">
        <v>129</v>
      </c>
      <c r="Z1775" t="s">
        <v>129</v>
      </c>
      <c r="AA1775" t="s">
        <v>129</v>
      </c>
      <c r="AB1775" t="s">
        <v>129</v>
      </c>
      <c r="AC1775" t="s">
        <v>129</v>
      </c>
      <c r="AD1775">
        <v>0</v>
      </c>
      <c r="AE1775">
        <v>30</v>
      </c>
      <c r="AF1775">
        <v>30</v>
      </c>
      <c r="AG1775">
        <v>0</v>
      </c>
      <c r="AH1775">
        <v>0</v>
      </c>
      <c r="AI1775">
        <v>2</v>
      </c>
      <c r="AJ1775">
        <v>3</v>
      </c>
      <c r="AK1775">
        <v>3</v>
      </c>
      <c r="AL1775">
        <v>5</v>
      </c>
      <c r="AM1775">
        <v>2</v>
      </c>
      <c r="AN1775">
        <v>3</v>
      </c>
      <c r="AR1775" t="s">
        <v>133</v>
      </c>
      <c r="AS1775">
        <v>0</v>
      </c>
      <c r="AT1775">
        <v>2</v>
      </c>
      <c r="AU1775">
        <f t="shared" si="712"/>
        <v>0</v>
      </c>
      <c r="AV1775">
        <f t="shared" si="713"/>
        <v>24</v>
      </c>
      <c r="AW1775">
        <f t="shared" si="714"/>
        <v>24</v>
      </c>
      <c r="AX1775" t="str">
        <f t="shared" si="715"/>
        <v/>
      </c>
      <c r="AY1775" t="str">
        <f t="shared" si="716"/>
        <v/>
      </c>
      <c r="AZ1775">
        <f t="shared" si="717"/>
        <v>1</v>
      </c>
      <c r="BA1775" t="str">
        <f t="shared" si="718"/>
        <v/>
      </c>
      <c r="BB1775">
        <f t="shared" si="719"/>
        <v>3960</v>
      </c>
      <c r="BC1775">
        <f t="shared" si="720"/>
        <v>3750</v>
      </c>
      <c r="BD1775">
        <f t="shared" si="721"/>
        <v>75</v>
      </c>
      <c r="BE1775">
        <f t="shared" si="722"/>
        <v>1</v>
      </c>
      <c r="BF1775">
        <f t="shared" si="723"/>
        <v>1</v>
      </c>
      <c r="BG1775">
        <f t="shared" si="724"/>
        <v>79.2</v>
      </c>
      <c r="BH1775">
        <f t="shared" si="725"/>
        <v>66</v>
      </c>
      <c r="BI1775">
        <f t="shared" si="726"/>
        <v>156.25</v>
      </c>
      <c r="BJ1775">
        <f t="shared" si="727"/>
        <v>171.25</v>
      </c>
      <c r="BK1775">
        <f t="shared" si="728"/>
        <v>165</v>
      </c>
      <c r="BL1775" t="str">
        <f t="shared" si="729"/>
        <v/>
      </c>
      <c r="BM1775" t="str">
        <f t="shared" si="730"/>
        <v/>
      </c>
      <c r="BN1775" t="str">
        <f t="shared" si="731"/>
        <v/>
      </c>
      <c r="BO1775" t="str">
        <f t="shared" si="732"/>
        <v/>
      </c>
      <c r="BP1775">
        <f t="shared" si="733"/>
        <v>2</v>
      </c>
      <c r="BQ1775">
        <f t="shared" si="734"/>
        <v>20</v>
      </c>
      <c r="BR1775">
        <f t="shared" si="735"/>
        <v>1</v>
      </c>
      <c r="BS1775">
        <f t="shared" si="736"/>
        <v>32</v>
      </c>
      <c r="BT1775" t="str">
        <f t="shared" si="737"/>
        <v/>
      </c>
    </row>
    <row r="1776" spans="1:72">
      <c r="A1776">
        <v>202390</v>
      </c>
      <c r="B1776">
        <v>92823</v>
      </c>
      <c r="C1776" t="s">
        <v>150</v>
      </c>
      <c r="D1776">
        <v>300</v>
      </c>
      <c r="E1776" t="s">
        <v>379</v>
      </c>
      <c r="F1776">
        <v>1003</v>
      </c>
      <c r="G1776" t="s">
        <v>380</v>
      </c>
      <c r="H1776">
        <v>2</v>
      </c>
      <c r="K1776">
        <v>0</v>
      </c>
      <c r="L1776" t="s">
        <v>126</v>
      </c>
      <c r="M1776" t="s">
        <v>123</v>
      </c>
      <c r="N1776">
        <v>1</v>
      </c>
      <c r="O1776">
        <v>0</v>
      </c>
      <c r="P1776" t="s">
        <v>151</v>
      </c>
      <c r="Q1776" t="s">
        <v>128</v>
      </c>
      <c r="R1776">
        <v>109</v>
      </c>
      <c r="S1776" s="1">
        <v>45425</v>
      </c>
      <c r="T1776" s="1">
        <v>45508</v>
      </c>
      <c r="U1776">
        <v>1200</v>
      </c>
      <c r="V1776">
        <v>1445</v>
      </c>
      <c r="W1776" t="s">
        <v>129</v>
      </c>
      <c r="X1776" t="s">
        <v>46</v>
      </c>
      <c r="Y1776" t="s">
        <v>129</v>
      </c>
      <c r="Z1776" t="s">
        <v>50</v>
      </c>
      <c r="AA1776" t="s">
        <v>129</v>
      </c>
      <c r="AB1776" t="s">
        <v>129</v>
      </c>
      <c r="AC1776" t="s">
        <v>129</v>
      </c>
      <c r="AD1776">
        <v>0</v>
      </c>
      <c r="AE1776">
        <v>30</v>
      </c>
      <c r="AF1776">
        <v>30</v>
      </c>
      <c r="AG1776">
        <v>0</v>
      </c>
      <c r="AH1776">
        <v>0</v>
      </c>
      <c r="AI1776">
        <v>2</v>
      </c>
      <c r="AJ1776">
        <v>3</v>
      </c>
      <c r="AK1776">
        <v>3</v>
      </c>
      <c r="AL1776">
        <v>5</v>
      </c>
      <c r="AM1776">
        <v>2</v>
      </c>
      <c r="AN1776">
        <v>3</v>
      </c>
      <c r="AR1776" t="s">
        <v>149</v>
      </c>
      <c r="AS1776">
        <v>6.6</v>
      </c>
      <c r="AT1776">
        <v>1</v>
      </c>
      <c r="AU1776">
        <f t="shared" si="712"/>
        <v>24</v>
      </c>
      <c r="AV1776">
        <f t="shared" si="713"/>
        <v>24</v>
      </c>
      <c r="AW1776">
        <f t="shared" si="714"/>
        <v>24</v>
      </c>
      <c r="AX1776">
        <f t="shared" si="715"/>
        <v>165</v>
      </c>
      <c r="AY1776">
        <f t="shared" si="716"/>
        <v>3960</v>
      </c>
      <c r="AZ1776">
        <f t="shared" si="717"/>
        <v>1</v>
      </c>
      <c r="BA1776">
        <f t="shared" si="718"/>
        <v>3960</v>
      </c>
      <c r="BB1776">
        <f t="shared" si="719"/>
        <v>3960</v>
      </c>
      <c r="BC1776">
        <f t="shared" si="720"/>
        <v>3750</v>
      </c>
      <c r="BD1776">
        <f t="shared" si="721"/>
        <v>75</v>
      </c>
      <c r="BE1776">
        <f t="shared" si="722"/>
        <v>1</v>
      </c>
      <c r="BF1776">
        <f t="shared" si="723"/>
        <v>1</v>
      </c>
      <c r="BG1776">
        <f t="shared" si="724"/>
        <v>79.2</v>
      </c>
      <c r="BH1776">
        <f t="shared" si="725"/>
        <v>66</v>
      </c>
      <c r="BI1776">
        <f t="shared" si="726"/>
        <v>156.25</v>
      </c>
      <c r="BJ1776">
        <f t="shared" si="727"/>
        <v>171.25</v>
      </c>
      <c r="BK1776">
        <f t="shared" si="728"/>
        <v>165</v>
      </c>
      <c r="BL1776" t="str">
        <f t="shared" si="729"/>
        <v/>
      </c>
      <c r="BM1776" t="str">
        <f t="shared" si="730"/>
        <v/>
      </c>
      <c r="BN1776" t="str">
        <f t="shared" si="731"/>
        <v/>
      </c>
      <c r="BO1776" t="str">
        <f t="shared" si="732"/>
        <v/>
      </c>
      <c r="BP1776">
        <f t="shared" si="733"/>
        <v>2</v>
      </c>
      <c r="BQ1776">
        <f t="shared" si="734"/>
        <v>20</v>
      </c>
      <c r="BR1776">
        <f t="shared" si="735"/>
        <v>1</v>
      </c>
      <c r="BS1776">
        <f t="shared" si="736"/>
        <v>32</v>
      </c>
      <c r="BT1776" t="str">
        <f t="shared" si="737"/>
        <v/>
      </c>
    </row>
    <row r="1777" spans="1:72">
      <c r="A1777">
        <v>202390</v>
      </c>
      <c r="B1777">
        <v>92823</v>
      </c>
      <c r="C1777" t="s">
        <v>150</v>
      </c>
      <c r="D1777">
        <v>300</v>
      </c>
      <c r="E1777" t="s">
        <v>379</v>
      </c>
      <c r="F1777">
        <v>1003</v>
      </c>
      <c r="G1777" t="s">
        <v>380</v>
      </c>
      <c r="H1777">
        <v>2</v>
      </c>
      <c r="K1777">
        <v>0</v>
      </c>
      <c r="L1777" t="s">
        <v>126</v>
      </c>
      <c r="M1777" t="s">
        <v>123</v>
      </c>
      <c r="N1777">
        <v>1</v>
      </c>
      <c r="O1777">
        <v>0</v>
      </c>
      <c r="P1777" t="s">
        <v>151</v>
      </c>
      <c r="Q1777" t="s">
        <v>128</v>
      </c>
      <c r="R1777">
        <v>109</v>
      </c>
      <c r="S1777" s="1">
        <v>45425</v>
      </c>
      <c r="T1777" s="1">
        <v>45508</v>
      </c>
      <c r="U1777" t="s">
        <v>129</v>
      </c>
      <c r="W1777" t="s">
        <v>129</v>
      </c>
      <c r="X1777" t="s">
        <v>129</v>
      </c>
      <c r="Y1777" t="s">
        <v>129</v>
      </c>
      <c r="Z1777" t="s">
        <v>129</v>
      </c>
      <c r="AA1777" t="s">
        <v>129</v>
      </c>
      <c r="AB1777" t="s">
        <v>129</v>
      </c>
      <c r="AC1777" t="s">
        <v>129</v>
      </c>
      <c r="AD1777">
        <v>0</v>
      </c>
      <c r="AE1777">
        <v>30</v>
      </c>
      <c r="AF1777">
        <v>30</v>
      </c>
      <c r="AG1777">
        <v>0</v>
      </c>
      <c r="AH1777">
        <v>0</v>
      </c>
      <c r="AI1777">
        <v>2</v>
      </c>
      <c r="AJ1777">
        <v>3</v>
      </c>
      <c r="AK1777">
        <v>3</v>
      </c>
      <c r="AL1777">
        <v>5</v>
      </c>
      <c r="AM1777">
        <v>2</v>
      </c>
      <c r="AN1777">
        <v>3</v>
      </c>
      <c r="AR1777" t="s">
        <v>133</v>
      </c>
      <c r="AS1777">
        <v>0</v>
      </c>
      <c r="AT1777">
        <v>2</v>
      </c>
      <c r="AU1777">
        <f t="shared" si="712"/>
        <v>0</v>
      </c>
      <c r="AV1777">
        <f t="shared" si="713"/>
        <v>24</v>
      </c>
      <c r="AW1777">
        <f t="shared" si="714"/>
        <v>24</v>
      </c>
      <c r="AX1777" t="str">
        <f t="shared" si="715"/>
        <v/>
      </c>
      <c r="AY1777" t="str">
        <f t="shared" si="716"/>
        <v/>
      </c>
      <c r="AZ1777">
        <f t="shared" si="717"/>
        <v>1</v>
      </c>
      <c r="BA1777" t="str">
        <f t="shared" si="718"/>
        <v/>
      </c>
      <c r="BB1777">
        <f t="shared" si="719"/>
        <v>3960</v>
      </c>
      <c r="BC1777">
        <f t="shared" si="720"/>
        <v>3750</v>
      </c>
      <c r="BD1777">
        <f t="shared" si="721"/>
        <v>75</v>
      </c>
      <c r="BE1777">
        <f t="shared" si="722"/>
        <v>1</v>
      </c>
      <c r="BF1777">
        <f t="shared" si="723"/>
        <v>1</v>
      </c>
      <c r="BG1777">
        <f t="shared" si="724"/>
        <v>79.2</v>
      </c>
      <c r="BH1777">
        <f t="shared" si="725"/>
        <v>66</v>
      </c>
      <c r="BI1777">
        <f t="shared" si="726"/>
        <v>156.25</v>
      </c>
      <c r="BJ1777">
        <f t="shared" si="727"/>
        <v>171.25</v>
      </c>
      <c r="BK1777">
        <f t="shared" si="728"/>
        <v>165</v>
      </c>
      <c r="BL1777" t="str">
        <f t="shared" si="729"/>
        <v/>
      </c>
      <c r="BM1777" t="str">
        <f t="shared" si="730"/>
        <v/>
      </c>
      <c r="BN1777" t="str">
        <f t="shared" si="731"/>
        <v/>
      </c>
      <c r="BO1777" t="str">
        <f t="shared" si="732"/>
        <v/>
      </c>
      <c r="BP1777">
        <f t="shared" si="733"/>
        <v>2</v>
      </c>
      <c r="BQ1777">
        <f t="shared" si="734"/>
        <v>20</v>
      </c>
      <c r="BR1777">
        <f t="shared" si="735"/>
        <v>1</v>
      </c>
      <c r="BS1777">
        <f t="shared" si="736"/>
        <v>32</v>
      </c>
      <c r="BT1777" t="str">
        <f t="shared" si="737"/>
        <v/>
      </c>
    </row>
    <row r="1778" spans="1:72">
      <c r="A1778">
        <v>202390</v>
      </c>
      <c r="B1778">
        <v>93268</v>
      </c>
      <c r="C1778" t="s">
        <v>123</v>
      </c>
      <c r="D1778">
        <v>300</v>
      </c>
      <c r="E1778" t="s">
        <v>379</v>
      </c>
      <c r="F1778">
        <v>1004</v>
      </c>
      <c r="G1778" t="s">
        <v>382</v>
      </c>
      <c r="H1778" t="s">
        <v>136</v>
      </c>
      <c r="I1778" t="s">
        <v>137</v>
      </c>
      <c r="J1778" t="s">
        <v>138</v>
      </c>
      <c r="K1778">
        <v>0</v>
      </c>
      <c r="L1778" t="s">
        <v>126</v>
      </c>
      <c r="M1778" t="s">
        <v>123</v>
      </c>
      <c r="N1778">
        <v>1</v>
      </c>
      <c r="O1778" t="s">
        <v>139</v>
      </c>
      <c r="P1778" t="s">
        <v>151</v>
      </c>
      <c r="Q1778" t="s">
        <v>141</v>
      </c>
      <c r="R1778" t="s">
        <v>141</v>
      </c>
      <c r="S1778" s="1">
        <v>45425</v>
      </c>
      <c r="T1778" s="1">
        <v>45508</v>
      </c>
      <c r="U1778" t="s">
        <v>129</v>
      </c>
      <c r="W1778" t="s">
        <v>129</v>
      </c>
      <c r="X1778" t="s">
        <v>129</v>
      </c>
      <c r="Y1778" t="s">
        <v>129</v>
      </c>
      <c r="Z1778" t="s">
        <v>129</v>
      </c>
      <c r="AA1778" t="s">
        <v>129</v>
      </c>
      <c r="AB1778" t="s">
        <v>129</v>
      </c>
      <c r="AC1778" t="s">
        <v>129</v>
      </c>
      <c r="AD1778">
        <v>0</v>
      </c>
      <c r="AE1778">
        <v>20</v>
      </c>
      <c r="AF1778">
        <v>30</v>
      </c>
      <c r="AG1778">
        <v>0</v>
      </c>
      <c r="AH1778">
        <v>0</v>
      </c>
      <c r="AI1778">
        <v>2</v>
      </c>
      <c r="AJ1778">
        <v>3</v>
      </c>
      <c r="AK1778">
        <v>3</v>
      </c>
      <c r="AL1778">
        <v>5</v>
      </c>
      <c r="AM1778">
        <v>2</v>
      </c>
      <c r="AN1778">
        <v>3</v>
      </c>
      <c r="AP1778" t="s">
        <v>138</v>
      </c>
      <c r="AR1778" t="s">
        <v>133</v>
      </c>
      <c r="AS1778">
        <v>0</v>
      </c>
      <c r="AT1778">
        <v>2</v>
      </c>
      <c r="AU1778">
        <f t="shared" si="712"/>
        <v>0</v>
      </c>
      <c r="AV1778">
        <f t="shared" si="713"/>
        <v>0</v>
      </c>
      <c r="AW1778">
        <f t="shared" si="714"/>
        <v>0</v>
      </c>
      <c r="AX1778" t="str">
        <f t="shared" si="715"/>
        <v/>
      </c>
      <c r="AY1778" t="str">
        <f t="shared" si="716"/>
        <v/>
      </c>
      <c r="AZ1778">
        <f t="shared" si="717"/>
        <v>2</v>
      </c>
      <c r="BA1778" t="str">
        <f t="shared" si="718"/>
        <v/>
      </c>
      <c r="BB1778">
        <f t="shared" si="719"/>
        <v>0</v>
      </c>
      <c r="BC1778">
        <f t="shared" si="720"/>
        <v>0</v>
      </c>
      <c r="BD1778">
        <f t="shared" si="721"/>
        <v>75</v>
      </c>
      <c r="BE1778">
        <f t="shared" si="722"/>
        <v>0</v>
      </c>
      <c r="BF1778">
        <f t="shared" si="723"/>
        <v>0</v>
      </c>
      <c r="BG1778">
        <f t="shared" si="724"/>
        <v>0</v>
      </c>
      <c r="BH1778">
        <f t="shared" si="725"/>
        <v>0</v>
      </c>
      <c r="BI1778" t="str">
        <f t="shared" si="726"/>
        <v/>
      </c>
      <c r="BJ1778" t="str">
        <f t="shared" si="727"/>
        <v/>
      </c>
      <c r="BK1778" t="str">
        <f t="shared" si="728"/>
        <v/>
      </c>
      <c r="BL1778" t="str">
        <f t="shared" si="729"/>
        <v/>
      </c>
      <c r="BM1778" t="str">
        <f t="shared" si="730"/>
        <v/>
      </c>
      <c r="BN1778" t="str">
        <f t="shared" si="731"/>
        <v/>
      </c>
      <c r="BO1778" t="str">
        <f t="shared" si="732"/>
        <v/>
      </c>
      <c r="BP1778">
        <f t="shared" si="733"/>
        <v>2</v>
      </c>
      <c r="BQ1778">
        <f t="shared" si="734"/>
        <v>20</v>
      </c>
      <c r="BR1778">
        <f t="shared" si="735"/>
        <v>1</v>
      </c>
      <c r="BS1778">
        <f t="shared" si="736"/>
        <v>32</v>
      </c>
      <c r="BT1778" t="str">
        <f t="shared" si="737"/>
        <v/>
      </c>
    </row>
    <row r="1779" spans="1:72">
      <c r="A1779">
        <v>202390</v>
      </c>
      <c r="B1779">
        <v>93268</v>
      </c>
      <c r="C1779" t="s">
        <v>123</v>
      </c>
      <c r="D1779">
        <v>300</v>
      </c>
      <c r="E1779" t="s">
        <v>379</v>
      </c>
      <c r="F1779">
        <v>1004</v>
      </c>
      <c r="G1779" t="s">
        <v>382</v>
      </c>
      <c r="H1779" t="s">
        <v>136</v>
      </c>
      <c r="I1779" t="s">
        <v>137</v>
      </c>
      <c r="J1779" t="s">
        <v>138</v>
      </c>
      <c r="K1779">
        <v>0</v>
      </c>
      <c r="L1779" t="s">
        <v>126</v>
      </c>
      <c r="M1779" t="s">
        <v>123</v>
      </c>
      <c r="N1779">
        <v>1</v>
      </c>
      <c r="O1779" t="s">
        <v>139</v>
      </c>
      <c r="P1779" t="s">
        <v>151</v>
      </c>
      <c r="Q1779" t="s">
        <v>141</v>
      </c>
      <c r="R1779" t="s">
        <v>141</v>
      </c>
      <c r="S1779" s="1">
        <v>45425</v>
      </c>
      <c r="T1779" s="1">
        <v>45508</v>
      </c>
      <c r="U1779" t="s">
        <v>129</v>
      </c>
      <c r="W1779" t="s">
        <v>129</v>
      </c>
      <c r="X1779" t="s">
        <v>129</v>
      </c>
      <c r="Y1779" t="s">
        <v>129</v>
      </c>
      <c r="Z1779" t="s">
        <v>129</v>
      </c>
      <c r="AA1779" t="s">
        <v>129</v>
      </c>
      <c r="AB1779" t="s">
        <v>129</v>
      </c>
      <c r="AC1779" t="s">
        <v>129</v>
      </c>
      <c r="AD1779">
        <v>0</v>
      </c>
      <c r="AE1779">
        <v>20</v>
      </c>
      <c r="AF1779">
        <v>30</v>
      </c>
      <c r="AG1779">
        <v>0</v>
      </c>
      <c r="AH1779">
        <v>0</v>
      </c>
      <c r="AI1779">
        <v>2</v>
      </c>
      <c r="AJ1779">
        <v>3</v>
      </c>
      <c r="AK1779">
        <v>3</v>
      </c>
      <c r="AL1779">
        <v>5</v>
      </c>
      <c r="AM1779">
        <v>2</v>
      </c>
      <c r="AN1779">
        <v>3</v>
      </c>
      <c r="AP1779" t="s">
        <v>138</v>
      </c>
      <c r="AR1779" t="s">
        <v>149</v>
      </c>
      <c r="AS1779">
        <v>0</v>
      </c>
      <c r="AT1779">
        <v>1</v>
      </c>
      <c r="AU1779">
        <f t="shared" si="712"/>
        <v>0</v>
      </c>
      <c r="AV1779">
        <f t="shared" si="713"/>
        <v>0</v>
      </c>
      <c r="AW1779">
        <f t="shared" si="714"/>
        <v>0</v>
      </c>
      <c r="AX1779" t="str">
        <f t="shared" si="715"/>
        <v/>
      </c>
      <c r="AY1779" t="str">
        <f t="shared" si="716"/>
        <v/>
      </c>
      <c r="AZ1779">
        <f t="shared" si="717"/>
        <v>2</v>
      </c>
      <c r="BA1779" t="str">
        <f t="shared" si="718"/>
        <v/>
      </c>
      <c r="BB1779">
        <f t="shared" si="719"/>
        <v>0</v>
      </c>
      <c r="BC1779">
        <f t="shared" si="720"/>
        <v>0</v>
      </c>
      <c r="BD1779">
        <f t="shared" si="721"/>
        <v>75</v>
      </c>
      <c r="BE1779">
        <f t="shared" si="722"/>
        <v>0</v>
      </c>
      <c r="BF1779">
        <f t="shared" si="723"/>
        <v>0</v>
      </c>
      <c r="BG1779">
        <f t="shared" si="724"/>
        <v>0</v>
      </c>
      <c r="BH1779">
        <f t="shared" si="725"/>
        <v>0</v>
      </c>
      <c r="BI1779" t="str">
        <f t="shared" si="726"/>
        <v/>
      </c>
      <c r="BJ1779" t="str">
        <f t="shared" si="727"/>
        <v/>
      </c>
      <c r="BK1779" t="str">
        <f t="shared" si="728"/>
        <v/>
      </c>
      <c r="BL1779" t="str">
        <f t="shared" si="729"/>
        <v/>
      </c>
      <c r="BM1779" t="str">
        <f t="shared" si="730"/>
        <v/>
      </c>
      <c r="BN1779" t="str">
        <f t="shared" si="731"/>
        <v/>
      </c>
      <c r="BO1779" t="str">
        <f t="shared" si="732"/>
        <v/>
      </c>
      <c r="BP1779">
        <f t="shared" si="733"/>
        <v>2</v>
      </c>
      <c r="BQ1779">
        <f t="shared" si="734"/>
        <v>20</v>
      </c>
      <c r="BR1779">
        <f t="shared" si="735"/>
        <v>1</v>
      </c>
      <c r="BS1779">
        <f t="shared" si="736"/>
        <v>32</v>
      </c>
      <c r="BT1779" t="str">
        <f t="shared" si="737"/>
        <v/>
      </c>
    </row>
    <row r="1780" spans="1:72">
      <c r="A1780">
        <v>202390</v>
      </c>
      <c r="B1780">
        <v>93433</v>
      </c>
      <c r="C1780" t="s">
        <v>123</v>
      </c>
      <c r="D1780">
        <v>300</v>
      </c>
      <c r="E1780" t="s">
        <v>379</v>
      </c>
      <c r="F1780">
        <v>1004</v>
      </c>
      <c r="G1780" t="s">
        <v>382</v>
      </c>
      <c r="H1780" t="s">
        <v>168</v>
      </c>
      <c r="I1780" t="s">
        <v>137</v>
      </c>
      <c r="J1780" t="s">
        <v>138</v>
      </c>
      <c r="K1780">
        <v>0</v>
      </c>
      <c r="L1780" t="s">
        <v>126</v>
      </c>
      <c r="M1780" t="s">
        <v>123</v>
      </c>
      <c r="N1780">
        <v>1</v>
      </c>
      <c r="O1780" t="s">
        <v>139</v>
      </c>
      <c r="P1780" t="s">
        <v>151</v>
      </c>
      <c r="Q1780" t="s">
        <v>141</v>
      </c>
      <c r="R1780" t="s">
        <v>141</v>
      </c>
      <c r="S1780" s="1">
        <v>45425</v>
      </c>
      <c r="T1780" s="1">
        <v>45508</v>
      </c>
      <c r="U1780" t="s">
        <v>129</v>
      </c>
      <c r="W1780" t="s">
        <v>129</v>
      </c>
      <c r="X1780" t="s">
        <v>129</v>
      </c>
      <c r="Y1780" t="s">
        <v>129</v>
      </c>
      <c r="Z1780" t="s">
        <v>129</v>
      </c>
      <c r="AA1780" t="s">
        <v>129</v>
      </c>
      <c r="AB1780" t="s">
        <v>129</v>
      </c>
      <c r="AC1780" t="s">
        <v>129</v>
      </c>
      <c r="AD1780">
        <v>0</v>
      </c>
      <c r="AE1780">
        <v>20</v>
      </c>
      <c r="AF1780">
        <v>30</v>
      </c>
      <c r="AG1780">
        <v>0</v>
      </c>
      <c r="AH1780">
        <v>0</v>
      </c>
      <c r="AI1780">
        <v>2</v>
      </c>
      <c r="AJ1780">
        <v>3</v>
      </c>
      <c r="AK1780">
        <v>3</v>
      </c>
      <c r="AL1780">
        <v>5</v>
      </c>
      <c r="AM1780">
        <v>2</v>
      </c>
      <c r="AN1780">
        <v>3</v>
      </c>
      <c r="AP1780" t="s">
        <v>138</v>
      </c>
      <c r="AR1780" t="s">
        <v>133</v>
      </c>
      <c r="AS1780">
        <v>3</v>
      </c>
      <c r="AT1780">
        <v>2</v>
      </c>
      <c r="AU1780">
        <f t="shared" si="712"/>
        <v>0</v>
      </c>
      <c r="AV1780">
        <f t="shared" si="713"/>
        <v>0</v>
      </c>
      <c r="AW1780">
        <f t="shared" si="714"/>
        <v>0</v>
      </c>
      <c r="AX1780" t="str">
        <f t="shared" si="715"/>
        <v/>
      </c>
      <c r="AY1780" t="str">
        <f t="shared" si="716"/>
        <v/>
      </c>
      <c r="AZ1780">
        <f t="shared" si="717"/>
        <v>2</v>
      </c>
      <c r="BA1780" t="str">
        <f t="shared" si="718"/>
        <v/>
      </c>
      <c r="BB1780">
        <f t="shared" si="719"/>
        <v>0</v>
      </c>
      <c r="BC1780">
        <f t="shared" si="720"/>
        <v>0</v>
      </c>
      <c r="BD1780">
        <f t="shared" si="721"/>
        <v>75</v>
      </c>
      <c r="BE1780">
        <f t="shared" si="722"/>
        <v>0</v>
      </c>
      <c r="BF1780">
        <f t="shared" si="723"/>
        <v>0</v>
      </c>
      <c r="BG1780">
        <f t="shared" si="724"/>
        <v>0</v>
      </c>
      <c r="BH1780">
        <f t="shared" si="725"/>
        <v>0</v>
      </c>
      <c r="BI1780" t="str">
        <f t="shared" si="726"/>
        <v/>
      </c>
      <c r="BJ1780" t="str">
        <f t="shared" si="727"/>
        <v/>
      </c>
      <c r="BK1780" t="str">
        <f t="shared" si="728"/>
        <v/>
      </c>
      <c r="BL1780" t="str">
        <f t="shared" si="729"/>
        <v/>
      </c>
      <c r="BM1780" t="str">
        <f t="shared" si="730"/>
        <v/>
      </c>
      <c r="BN1780" t="str">
        <f t="shared" si="731"/>
        <v/>
      </c>
      <c r="BO1780" t="str">
        <f t="shared" si="732"/>
        <v/>
      </c>
      <c r="BP1780">
        <f t="shared" si="733"/>
        <v>2</v>
      </c>
      <c r="BQ1780">
        <f t="shared" si="734"/>
        <v>20</v>
      </c>
      <c r="BR1780">
        <f t="shared" si="735"/>
        <v>1</v>
      </c>
      <c r="BS1780">
        <f t="shared" si="736"/>
        <v>32</v>
      </c>
      <c r="BT1780" t="str">
        <f t="shared" si="737"/>
        <v/>
      </c>
    </row>
    <row r="1781" spans="1:72">
      <c r="A1781">
        <v>202390</v>
      </c>
      <c r="B1781">
        <v>93433</v>
      </c>
      <c r="C1781" t="s">
        <v>123</v>
      </c>
      <c r="D1781">
        <v>300</v>
      </c>
      <c r="E1781" t="s">
        <v>379</v>
      </c>
      <c r="F1781">
        <v>1004</v>
      </c>
      <c r="G1781" t="s">
        <v>382</v>
      </c>
      <c r="H1781" t="s">
        <v>168</v>
      </c>
      <c r="I1781" t="s">
        <v>137</v>
      </c>
      <c r="J1781" t="s">
        <v>138</v>
      </c>
      <c r="K1781">
        <v>0</v>
      </c>
      <c r="L1781" t="s">
        <v>126</v>
      </c>
      <c r="M1781" t="s">
        <v>123</v>
      </c>
      <c r="N1781">
        <v>1</v>
      </c>
      <c r="O1781" t="s">
        <v>139</v>
      </c>
      <c r="P1781" t="s">
        <v>151</v>
      </c>
      <c r="Q1781" t="s">
        <v>141</v>
      </c>
      <c r="R1781" t="s">
        <v>141</v>
      </c>
      <c r="S1781" s="1">
        <v>45425</v>
      </c>
      <c r="T1781" s="1">
        <v>45508</v>
      </c>
      <c r="U1781" t="s">
        <v>129</v>
      </c>
      <c r="W1781" t="s">
        <v>129</v>
      </c>
      <c r="X1781" t="s">
        <v>129</v>
      </c>
      <c r="Y1781" t="s">
        <v>129</v>
      </c>
      <c r="Z1781" t="s">
        <v>129</v>
      </c>
      <c r="AA1781" t="s">
        <v>129</v>
      </c>
      <c r="AB1781" t="s">
        <v>129</v>
      </c>
      <c r="AC1781" t="s">
        <v>129</v>
      </c>
      <c r="AD1781">
        <v>0</v>
      </c>
      <c r="AE1781">
        <v>20</v>
      </c>
      <c r="AF1781">
        <v>30</v>
      </c>
      <c r="AG1781">
        <v>0</v>
      </c>
      <c r="AH1781">
        <v>0</v>
      </c>
      <c r="AI1781">
        <v>2</v>
      </c>
      <c r="AJ1781">
        <v>3</v>
      </c>
      <c r="AK1781">
        <v>3</v>
      </c>
      <c r="AL1781">
        <v>5</v>
      </c>
      <c r="AM1781">
        <v>2</v>
      </c>
      <c r="AN1781">
        <v>3</v>
      </c>
      <c r="AP1781" t="s">
        <v>138</v>
      </c>
      <c r="AR1781" t="s">
        <v>149</v>
      </c>
      <c r="AS1781">
        <v>0</v>
      </c>
      <c r="AT1781">
        <v>1</v>
      </c>
      <c r="AU1781">
        <f t="shared" si="712"/>
        <v>0</v>
      </c>
      <c r="AV1781">
        <f t="shared" si="713"/>
        <v>0</v>
      </c>
      <c r="AW1781">
        <f t="shared" si="714"/>
        <v>0</v>
      </c>
      <c r="AX1781" t="str">
        <f t="shared" si="715"/>
        <v/>
      </c>
      <c r="AY1781" t="str">
        <f t="shared" si="716"/>
        <v/>
      </c>
      <c r="AZ1781">
        <f t="shared" si="717"/>
        <v>2</v>
      </c>
      <c r="BA1781" t="str">
        <f t="shared" si="718"/>
        <v/>
      </c>
      <c r="BB1781">
        <f t="shared" si="719"/>
        <v>0</v>
      </c>
      <c r="BC1781">
        <f t="shared" si="720"/>
        <v>0</v>
      </c>
      <c r="BD1781">
        <f t="shared" si="721"/>
        <v>75</v>
      </c>
      <c r="BE1781">
        <f t="shared" si="722"/>
        <v>0</v>
      </c>
      <c r="BF1781">
        <f t="shared" si="723"/>
        <v>0</v>
      </c>
      <c r="BG1781">
        <f t="shared" si="724"/>
        <v>0</v>
      </c>
      <c r="BH1781">
        <f t="shared" si="725"/>
        <v>0</v>
      </c>
      <c r="BI1781" t="str">
        <f t="shared" si="726"/>
        <v/>
      </c>
      <c r="BJ1781" t="str">
        <f t="shared" si="727"/>
        <v/>
      </c>
      <c r="BK1781" t="str">
        <f t="shared" si="728"/>
        <v/>
      </c>
      <c r="BL1781" t="str">
        <f t="shared" si="729"/>
        <v/>
      </c>
      <c r="BM1781" t="str">
        <f t="shared" si="730"/>
        <v/>
      </c>
      <c r="BN1781" t="str">
        <f t="shared" si="731"/>
        <v/>
      </c>
      <c r="BO1781" t="str">
        <f t="shared" si="732"/>
        <v/>
      </c>
      <c r="BP1781">
        <f t="shared" si="733"/>
        <v>2</v>
      </c>
      <c r="BQ1781">
        <f t="shared" si="734"/>
        <v>20</v>
      </c>
      <c r="BR1781">
        <f t="shared" si="735"/>
        <v>1</v>
      </c>
      <c r="BS1781">
        <f t="shared" si="736"/>
        <v>32</v>
      </c>
      <c r="BT1781" t="str">
        <f t="shared" si="737"/>
        <v/>
      </c>
    </row>
    <row r="1782" spans="1:72">
      <c r="A1782">
        <v>202390</v>
      </c>
      <c r="B1782">
        <v>92907</v>
      </c>
      <c r="C1782" t="s">
        <v>123</v>
      </c>
      <c r="D1782">
        <v>300</v>
      </c>
      <c r="E1782" t="s">
        <v>379</v>
      </c>
      <c r="F1782">
        <v>1015</v>
      </c>
      <c r="G1782" t="s">
        <v>384</v>
      </c>
      <c r="H1782">
        <v>1</v>
      </c>
      <c r="K1782">
        <v>0</v>
      </c>
      <c r="L1782" t="s">
        <v>126</v>
      </c>
      <c r="M1782" t="s">
        <v>123</v>
      </c>
      <c r="N1782">
        <v>1</v>
      </c>
      <c r="O1782">
        <v>0</v>
      </c>
      <c r="P1782" t="s">
        <v>151</v>
      </c>
      <c r="Q1782" t="s">
        <v>128</v>
      </c>
      <c r="R1782">
        <v>109</v>
      </c>
      <c r="S1782" s="1">
        <v>45425</v>
      </c>
      <c r="T1782" s="1">
        <v>45508</v>
      </c>
      <c r="U1782" t="s">
        <v>129</v>
      </c>
      <c r="W1782" t="s">
        <v>129</v>
      </c>
      <c r="X1782" t="s">
        <v>129</v>
      </c>
      <c r="Y1782" t="s">
        <v>129</v>
      </c>
      <c r="Z1782" t="s">
        <v>129</v>
      </c>
      <c r="AA1782" t="s">
        <v>129</v>
      </c>
      <c r="AB1782" t="s">
        <v>129</v>
      </c>
      <c r="AC1782" t="s">
        <v>129</v>
      </c>
      <c r="AD1782">
        <v>0</v>
      </c>
      <c r="AE1782">
        <v>30</v>
      </c>
      <c r="AF1782">
        <v>30</v>
      </c>
      <c r="AG1782">
        <v>0</v>
      </c>
      <c r="AH1782">
        <v>0</v>
      </c>
      <c r="AI1782">
        <v>2</v>
      </c>
      <c r="AJ1782">
        <v>4</v>
      </c>
      <c r="AK1782">
        <v>4</v>
      </c>
      <c r="AL1782">
        <v>6</v>
      </c>
      <c r="AM1782">
        <v>3</v>
      </c>
      <c r="AN1782">
        <v>3</v>
      </c>
      <c r="AR1782" t="s">
        <v>133</v>
      </c>
      <c r="AS1782">
        <v>0</v>
      </c>
      <c r="AT1782">
        <v>3</v>
      </c>
      <c r="AU1782">
        <f t="shared" si="712"/>
        <v>0</v>
      </c>
      <c r="AV1782">
        <f t="shared" si="713"/>
        <v>24</v>
      </c>
      <c r="AW1782">
        <f t="shared" si="714"/>
        <v>24</v>
      </c>
      <c r="AX1782" t="str">
        <f t="shared" si="715"/>
        <v/>
      </c>
      <c r="AY1782" t="str">
        <f t="shared" si="716"/>
        <v/>
      </c>
      <c r="AZ1782">
        <f t="shared" si="717"/>
        <v>1</v>
      </c>
      <c r="BA1782" t="str">
        <f t="shared" si="718"/>
        <v/>
      </c>
      <c r="BB1782">
        <f t="shared" si="719"/>
        <v>4680</v>
      </c>
      <c r="BC1782">
        <f t="shared" si="720"/>
        <v>4500</v>
      </c>
      <c r="BD1782">
        <f t="shared" si="721"/>
        <v>90</v>
      </c>
      <c r="BE1782">
        <f t="shared" si="722"/>
        <v>1</v>
      </c>
      <c r="BF1782">
        <f t="shared" si="723"/>
        <v>1</v>
      </c>
      <c r="BG1782">
        <f t="shared" si="724"/>
        <v>93.6</v>
      </c>
      <c r="BH1782">
        <f t="shared" si="725"/>
        <v>78</v>
      </c>
      <c r="BI1782">
        <f t="shared" si="726"/>
        <v>187.5</v>
      </c>
      <c r="BJ1782">
        <f t="shared" si="727"/>
        <v>207.5</v>
      </c>
      <c r="BK1782">
        <f t="shared" si="728"/>
        <v>195</v>
      </c>
      <c r="BL1782" t="str">
        <f t="shared" si="729"/>
        <v/>
      </c>
      <c r="BM1782" t="str">
        <f t="shared" si="730"/>
        <v/>
      </c>
      <c r="BN1782" t="str">
        <f t="shared" si="731"/>
        <v/>
      </c>
      <c r="BO1782" t="str">
        <f t="shared" si="732"/>
        <v/>
      </c>
      <c r="BP1782">
        <f t="shared" si="733"/>
        <v>2</v>
      </c>
      <c r="BQ1782">
        <f t="shared" si="734"/>
        <v>20</v>
      </c>
      <c r="BR1782">
        <f t="shared" si="735"/>
        <v>1</v>
      </c>
      <c r="BS1782">
        <f t="shared" si="736"/>
        <v>32</v>
      </c>
      <c r="BT1782" t="str">
        <f t="shared" si="737"/>
        <v/>
      </c>
    </row>
    <row r="1783" spans="1:72">
      <c r="A1783">
        <v>202390</v>
      </c>
      <c r="B1783">
        <v>92907</v>
      </c>
      <c r="C1783" t="s">
        <v>123</v>
      </c>
      <c r="D1783">
        <v>300</v>
      </c>
      <c r="E1783" t="s">
        <v>379</v>
      </c>
      <c r="F1783">
        <v>1015</v>
      </c>
      <c r="G1783" t="s">
        <v>384</v>
      </c>
      <c r="H1783">
        <v>1</v>
      </c>
      <c r="K1783">
        <v>0</v>
      </c>
      <c r="L1783" t="s">
        <v>126</v>
      </c>
      <c r="M1783" t="s">
        <v>123</v>
      </c>
      <c r="N1783">
        <v>1</v>
      </c>
      <c r="O1783">
        <v>0</v>
      </c>
      <c r="P1783" t="s">
        <v>151</v>
      </c>
      <c r="Q1783" t="s">
        <v>128</v>
      </c>
      <c r="R1783">
        <v>109</v>
      </c>
      <c r="S1783" s="1">
        <v>45425</v>
      </c>
      <c r="T1783" s="1">
        <v>45508</v>
      </c>
      <c r="U1783">
        <v>1100</v>
      </c>
      <c r="V1783">
        <v>1415</v>
      </c>
      <c r="W1783" t="s">
        <v>45</v>
      </c>
      <c r="X1783" t="s">
        <v>129</v>
      </c>
      <c r="Y1783" t="s">
        <v>47</v>
      </c>
      <c r="Z1783" t="s">
        <v>129</v>
      </c>
      <c r="AA1783" t="s">
        <v>129</v>
      </c>
      <c r="AB1783" t="s">
        <v>129</v>
      </c>
      <c r="AC1783" t="s">
        <v>129</v>
      </c>
      <c r="AD1783">
        <v>0</v>
      </c>
      <c r="AE1783">
        <v>30</v>
      </c>
      <c r="AF1783">
        <v>30</v>
      </c>
      <c r="AG1783">
        <v>0</v>
      </c>
      <c r="AH1783">
        <v>0</v>
      </c>
      <c r="AI1783">
        <v>2</v>
      </c>
      <c r="AJ1783">
        <v>4</v>
      </c>
      <c r="AK1783">
        <v>4</v>
      </c>
      <c r="AL1783">
        <v>6</v>
      </c>
      <c r="AM1783">
        <v>3</v>
      </c>
      <c r="AN1783">
        <v>3</v>
      </c>
      <c r="AR1783" t="s">
        <v>149</v>
      </c>
      <c r="AS1783">
        <v>7.8</v>
      </c>
      <c r="AT1783">
        <v>1</v>
      </c>
      <c r="AU1783">
        <f t="shared" si="712"/>
        <v>24</v>
      </c>
      <c r="AV1783">
        <f t="shared" si="713"/>
        <v>24</v>
      </c>
      <c r="AW1783">
        <f t="shared" si="714"/>
        <v>24</v>
      </c>
      <c r="AX1783">
        <f t="shared" si="715"/>
        <v>195</v>
      </c>
      <c r="AY1783">
        <f t="shared" si="716"/>
        <v>4680</v>
      </c>
      <c r="AZ1783">
        <f t="shared" si="717"/>
        <v>1</v>
      </c>
      <c r="BA1783">
        <f t="shared" si="718"/>
        <v>4680</v>
      </c>
      <c r="BB1783">
        <f t="shared" si="719"/>
        <v>4680</v>
      </c>
      <c r="BC1783">
        <f t="shared" si="720"/>
        <v>4500</v>
      </c>
      <c r="BD1783">
        <f t="shared" si="721"/>
        <v>90</v>
      </c>
      <c r="BE1783">
        <f t="shared" si="722"/>
        <v>1</v>
      </c>
      <c r="BF1783">
        <f t="shared" si="723"/>
        <v>1</v>
      </c>
      <c r="BG1783">
        <f t="shared" si="724"/>
        <v>93.6</v>
      </c>
      <c r="BH1783">
        <f t="shared" si="725"/>
        <v>78</v>
      </c>
      <c r="BI1783">
        <f t="shared" si="726"/>
        <v>187.5</v>
      </c>
      <c r="BJ1783">
        <f t="shared" si="727"/>
        <v>207.5</v>
      </c>
      <c r="BK1783">
        <f t="shared" si="728"/>
        <v>195</v>
      </c>
      <c r="BL1783" t="str">
        <f t="shared" si="729"/>
        <v/>
      </c>
      <c r="BM1783" t="str">
        <f t="shared" si="730"/>
        <v/>
      </c>
      <c r="BN1783" t="str">
        <f t="shared" si="731"/>
        <v/>
      </c>
      <c r="BO1783" t="str">
        <f t="shared" si="732"/>
        <v/>
      </c>
      <c r="BP1783">
        <f t="shared" si="733"/>
        <v>2</v>
      </c>
      <c r="BQ1783">
        <f t="shared" si="734"/>
        <v>20</v>
      </c>
      <c r="BR1783">
        <f t="shared" si="735"/>
        <v>1</v>
      </c>
      <c r="BS1783">
        <f t="shared" si="736"/>
        <v>32</v>
      </c>
      <c r="BT1783" t="str">
        <f t="shared" si="737"/>
        <v/>
      </c>
    </row>
    <row r="1784" spans="1:72">
      <c r="A1784">
        <v>202390</v>
      </c>
      <c r="B1784">
        <v>93617</v>
      </c>
      <c r="C1784" t="s">
        <v>150</v>
      </c>
      <c r="D1784">
        <v>300</v>
      </c>
      <c r="E1784" t="s">
        <v>379</v>
      </c>
      <c r="F1784">
        <v>1015</v>
      </c>
      <c r="G1784" t="s">
        <v>384</v>
      </c>
      <c r="H1784">
        <v>2</v>
      </c>
      <c r="K1784">
        <v>0</v>
      </c>
      <c r="L1784" t="s">
        <v>126</v>
      </c>
      <c r="M1784" t="s">
        <v>123</v>
      </c>
      <c r="N1784">
        <v>1</v>
      </c>
      <c r="O1784">
        <v>0</v>
      </c>
      <c r="P1784" t="s">
        <v>151</v>
      </c>
      <c r="Q1784" t="s">
        <v>128</v>
      </c>
      <c r="R1784">
        <v>109</v>
      </c>
      <c r="S1784" s="1">
        <v>45425</v>
      </c>
      <c r="T1784" s="1">
        <v>45508</v>
      </c>
      <c r="U1784" t="s">
        <v>129</v>
      </c>
      <c r="W1784" t="s">
        <v>129</v>
      </c>
      <c r="X1784" t="s">
        <v>129</v>
      </c>
      <c r="Y1784" t="s">
        <v>129</v>
      </c>
      <c r="Z1784" t="s">
        <v>129</v>
      </c>
      <c r="AA1784" t="s">
        <v>129</v>
      </c>
      <c r="AB1784" t="s">
        <v>129</v>
      </c>
      <c r="AC1784" t="s">
        <v>129</v>
      </c>
      <c r="AD1784">
        <v>0</v>
      </c>
      <c r="AE1784">
        <v>30</v>
      </c>
      <c r="AF1784">
        <v>30</v>
      </c>
      <c r="AG1784">
        <v>0</v>
      </c>
      <c r="AH1784">
        <v>0</v>
      </c>
      <c r="AI1784">
        <v>2</v>
      </c>
      <c r="AJ1784">
        <v>4</v>
      </c>
      <c r="AK1784">
        <v>4</v>
      </c>
      <c r="AL1784">
        <v>6</v>
      </c>
      <c r="AM1784">
        <v>3</v>
      </c>
      <c r="AN1784">
        <v>3</v>
      </c>
      <c r="AR1784" t="s">
        <v>133</v>
      </c>
      <c r="AS1784">
        <v>0</v>
      </c>
      <c r="AT1784">
        <v>3</v>
      </c>
      <c r="AU1784">
        <f t="shared" si="712"/>
        <v>0</v>
      </c>
      <c r="AV1784">
        <f t="shared" si="713"/>
        <v>24</v>
      </c>
      <c r="AW1784">
        <f t="shared" si="714"/>
        <v>24</v>
      </c>
      <c r="AX1784" t="str">
        <f t="shared" si="715"/>
        <v/>
      </c>
      <c r="AY1784" t="str">
        <f t="shared" si="716"/>
        <v/>
      </c>
      <c r="AZ1784">
        <f t="shared" si="717"/>
        <v>1</v>
      </c>
      <c r="BA1784" t="str">
        <f t="shared" si="718"/>
        <v/>
      </c>
      <c r="BB1784">
        <f t="shared" si="719"/>
        <v>4680</v>
      </c>
      <c r="BC1784">
        <f t="shared" si="720"/>
        <v>4500</v>
      </c>
      <c r="BD1784">
        <f t="shared" si="721"/>
        <v>90</v>
      </c>
      <c r="BE1784">
        <f t="shared" si="722"/>
        <v>1</v>
      </c>
      <c r="BF1784">
        <f t="shared" si="723"/>
        <v>1</v>
      </c>
      <c r="BG1784">
        <f t="shared" si="724"/>
        <v>93.6</v>
      </c>
      <c r="BH1784">
        <f t="shared" si="725"/>
        <v>78</v>
      </c>
      <c r="BI1784">
        <f t="shared" si="726"/>
        <v>187.5</v>
      </c>
      <c r="BJ1784">
        <f t="shared" si="727"/>
        <v>207.5</v>
      </c>
      <c r="BK1784">
        <f t="shared" si="728"/>
        <v>195</v>
      </c>
      <c r="BL1784" t="str">
        <f t="shared" si="729"/>
        <v/>
      </c>
      <c r="BM1784" t="str">
        <f t="shared" si="730"/>
        <v/>
      </c>
      <c r="BN1784" t="str">
        <f t="shared" si="731"/>
        <v/>
      </c>
      <c r="BO1784" t="str">
        <f t="shared" si="732"/>
        <v/>
      </c>
      <c r="BP1784">
        <f t="shared" si="733"/>
        <v>2</v>
      </c>
      <c r="BQ1784">
        <f t="shared" si="734"/>
        <v>20</v>
      </c>
      <c r="BR1784">
        <f t="shared" si="735"/>
        <v>1</v>
      </c>
      <c r="BS1784">
        <f t="shared" si="736"/>
        <v>32</v>
      </c>
      <c r="BT1784" t="str">
        <f t="shared" si="737"/>
        <v/>
      </c>
    </row>
    <row r="1785" spans="1:72">
      <c r="A1785">
        <v>202390</v>
      </c>
      <c r="B1785">
        <v>93617</v>
      </c>
      <c r="C1785" t="s">
        <v>150</v>
      </c>
      <c r="D1785">
        <v>300</v>
      </c>
      <c r="E1785" t="s">
        <v>379</v>
      </c>
      <c r="F1785">
        <v>1015</v>
      </c>
      <c r="G1785" t="s">
        <v>384</v>
      </c>
      <c r="H1785">
        <v>2</v>
      </c>
      <c r="K1785">
        <v>0</v>
      </c>
      <c r="L1785" t="s">
        <v>126</v>
      </c>
      <c r="M1785" t="s">
        <v>123</v>
      </c>
      <c r="N1785">
        <v>1</v>
      </c>
      <c r="O1785">
        <v>0</v>
      </c>
      <c r="P1785" t="s">
        <v>151</v>
      </c>
      <c r="Q1785" t="s">
        <v>128</v>
      </c>
      <c r="R1785">
        <v>109</v>
      </c>
      <c r="S1785" s="1">
        <v>45425</v>
      </c>
      <c r="T1785" s="1">
        <v>45508</v>
      </c>
      <c r="U1785">
        <v>1530</v>
      </c>
      <c r="V1785">
        <v>1845</v>
      </c>
      <c r="W1785" t="s">
        <v>45</v>
      </c>
      <c r="X1785" t="s">
        <v>129</v>
      </c>
      <c r="Y1785" t="s">
        <v>47</v>
      </c>
      <c r="Z1785" t="s">
        <v>129</v>
      </c>
      <c r="AA1785" t="s">
        <v>129</v>
      </c>
      <c r="AB1785" t="s">
        <v>129</v>
      </c>
      <c r="AC1785" t="s">
        <v>129</v>
      </c>
      <c r="AD1785">
        <v>0</v>
      </c>
      <c r="AE1785">
        <v>30</v>
      </c>
      <c r="AF1785">
        <v>30</v>
      </c>
      <c r="AG1785">
        <v>0</v>
      </c>
      <c r="AH1785">
        <v>0</v>
      </c>
      <c r="AI1785">
        <v>2</v>
      </c>
      <c r="AJ1785">
        <v>4</v>
      </c>
      <c r="AK1785">
        <v>4</v>
      </c>
      <c r="AL1785">
        <v>6</v>
      </c>
      <c r="AM1785">
        <v>3</v>
      </c>
      <c r="AN1785">
        <v>3</v>
      </c>
      <c r="AR1785" t="s">
        <v>149</v>
      </c>
      <c r="AS1785">
        <v>7.8</v>
      </c>
      <c r="AT1785">
        <v>1</v>
      </c>
      <c r="AU1785">
        <f t="shared" si="712"/>
        <v>24</v>
      </c>
      <c r="AV1785">
        <f t="shared" si="713"/>
        <v>24</v>
      </c>
      <c r="AW1785">
        <f t="shared" si="714"/>
        <v>24</v>
      </c>
      <c r="AX1785">
        <f t="shared" si="715"/>
        <v>195</v>
      </c>
      <c r="AY1785">
        <f t="shared" si="716"/>
        <v>4680</v>
      </c>
      <c r="AZ1785">
        <f t="shared" si="717"/>
        <v>1</v>
      </c>
      <c r="BA1785">
        <f t="shared" si="718"/>
        <v>4680</v>
      </c>
      <c r="BB1785">
        <f t="shared" si="719"/>
        <v>4680</v>
      </c>
      <c r="BC1785">
        <f t="shared" si="720"/>
        <v>4500</v>
      </c>
      <c r="BD1785">
        <f t="shared" si="721"/>
        <v>90</v>
      </c>
      <c r="BE1785">
        <f t="shared" si="722"/>
        <v>1</v>
      </c>
      <c r="BF1785">
        <f t="shared" si="723"/>
        <v>1</v>
      </c>
      <c r="BG1785">
        <f t="shared" si="724"/>
        <v>93.6</v>
      </c>
      <c r="BH1785">
        <f t="shared" si="725"/>
        <v>78</v>
      </c>
      <c r="BI1785">
        <f t="shared" si="726"/>
        <v>187.5</v>
      </c>
      <c r="BJ1785">
        <f t="shared" si="727"/>
        <v>207.5</v>
      </c>
      <c r="BK1785">
        <f t="shared" si="728"/>
        <v>195</v>
      </c>
      <c r="BL1785" t="str">
        <f t="shared" si="729"/>
        <v/>
      </c>
      <c r="BM1785" t="str">
        <f t="shared" si="730"/>
        <v/>
      </c>
      <c r="BN1785" t="str">
        <f t="shared" si="731"/>
        <v/>
      </c>
      <c r="BO1785" t="str">
        <f t="shared" si="732"/>
        <v/>
      </c>
      <c r="BP1785">
        <f t="shared" si="733"/>
        <v>2</v>
      </c>
      <c r="BQ1785">
        <f t="shared" si="734"/>
        <v>20</v>
      </c>
      <c r="BR1785">
        <f t="shared" si="735"/>
        <v>1</v>
      </c>
      <c r="BS1785">
        <f t="shared" si="736"/>
        <v>32</v>
      </c>
      <c r="BT1785" t="str">
        <f t="shared" si="737"/>
        <v/>
      </c>
    </row>
    <row r="1786" spans="1:72">
      <c r="A1786">
        <v>202390</v>
      </c>
      <c r="B1786">
        <v>93618</v>
      </c>
      <c r="C1786" t="s">
        <v>123</v>
      </c>
      <c r="D1786">
        <v>300</v>
      </c>
      <c r="E1786" t="s">
        <v>379</v>
      </c>
      <c r="F1786">
        <v>1110</v>
      </c>
      <c r="G1786" t="s">
        <v>385</v>
      </c>
      <c r="H1786">
        <v>51</v>
      </c>
      <c r="I1786" t="s">
        <v>147</v>
      </c>
      <c r="J1786" t="s">
        <v>138</v>
      </c>
      <c r="K1786">
        <v>0</v>
      </c>
      <c r="L1786" t="s">
        <v>126</v>
      </c>
      <c r="M1786" t="s">
        <v>123</v>
      </c>
      <c r="N1786">
        <v>1</v>
      </c>
      <c r="O1786">
        <v>0</v>
      </c>
      <c r="P1786" t="s">
        <v>151</v>
      </c>
      <c r="Q1786" t="s">
        <v>128</v>
      </c>
      <c r="R1786">
        <v>109</v>
      </c>
      <c r="S1786" s="1">
        <v>45425</v>
      </c>
      <c r="T1786" s="1">
        <v>45508</v>
      </c>
      <c r="U1786">
        <v>800</v>
      </c>
      <c r="V1786">
        <v>1215</v>
      </c>
      <c r="W1786" t="s">
        <v>129</v>
      </c>
      <c r="X1786" t="s">
        <v>129</v>
      </c>
      <c r="Y1786" t="s">
        <v>129</v>
      </c>
      <c r="Z1786" t="s">
        <v>50</v>
      </c>
      <c r="AA1786" t="s">
        <v>129</v>
      </c>
      <c r="AB1786" t="s">
        <v>129</v>
      </c>
      <c r="AC1786" t="s">
        <v>129</v>
      </c>
      <c r="AD1786">
        <v>0</v>
      </c>
      <c r="AE1786">
        <v>30</v>
      </c>
      <c r="AF1786">
        <v>30</v>
      </c>
      <c r="AG1786">
        <v>0</v>
      </c>
      <c r="AH1786">
        <v>0</v>
      </c>
      <c r="AI1786">
        <v>2</v>
      </c>
      <c r="AJ1786">
        <v>4</v>
      </c>
      <c r="AK1786">
        <v>4</v>
      </c>
      <c r="AL1786">
        <v>6</v>
      </c>
      <c r="AM1786">
        <v>3</v>
      </c>
      <c r="AN1786">
        <v>3</v>
      </c>
      <c r="AP1786" t="s">
        <v>138</v>
      </c>
      <c r="AR1786" t="s">
        <v>149</v>
      </c>
      <c r="AS1786">
        <v>5.0999999999999996</v>
      </c>
      <c r="AT1786">
        <v>1</v>
      </c>
      <c r="AU1786">
        <f t="shared" si="712"/>
        <v>12</v>
      </c>
      <c r="AV1786">
        <f t="shared" si="713"/>
        <v>12</v>
      </c>
      <c r="AW1786">
        <f t="shared" si="714"/>
        <v>12</v>
      </c>
      <c r="AX1786">
        <f t="shared" si="715"/>
        <v>255</v>
      </c>
      <c r="AY1786">
        <f t="shared" si="716"/>
        <v>3060</v>
      </c>
      <c r="AZ1786">
        <f t="shared" si="717"/>
        <v>1</v>
      </c>
      <c r="BA1786">
        <f t="shared" si="718"/>
        <v>3060</v>
      </c>
      <c r="BB1786">
        <f t="shared" si="719"/>
        <v>3060</v>
      </c>
      <c r="BC1786">
        <f t="shared" si="720"/>
        <v>2250</v>
      </c>
      <c r="BD1786">
        <f t="shared" si="721"/>
        <v>90</v>
      </c>
      <c r="BE1786">
        <f t="shared" si="722"/>
        <v>0.5</v>
      </c>
      <c r="BF1786">
        <f t="shared" si="723"/>
        <v>0.5</v>
      </c>
      <c r="BG1786">
        <f t="shared" si="724"/>
        <v>61.2</v>
      </c>
      <c r="BH1786">
        <f t="shared" si="725"/>
        <v>51</v>
      </c>
      <c r="BI1786">
        <f t="shared" si="726"/>
        <v>187.5</v>
      </c>
      <c r="BJ1786">
        <f t="shared" si="727"/>
        <v>207.5</v>
      </c>
      <c r="BK1786">
        <f t="shared" si="728"/>
        <v>195</v>
      </c>
      <c r="BL1786">
        <f t="shared" si="729"/>
        <v>1115</v>
      </c>
      <c r="BM1786" t="str">
        <f t="shared" si="730"/>
        <v/>
      </c>
      <c r="BN1786">
        <f t="shared" si="731"/>
        <v>-6</v>
      </c>
      <c r="BO1786" t="str">
        <f t="shared" si="732"/>
        <v/>
      </c>
      <c r="BP1786">
        <f t="shared" si="733"/>
        <v>2</v>
      </c>
      <c r="BQ1786">
        <f t="shared" si="734"/>
        <v>20</v>
      </c>
      <c r="BR1786">
        <f t="shared" si="735"/>
        <v>1</v>
      </c>
      <c r="BS1786">
        <f t="shared" si="736"/>
        <v>32</v>
      </c>
      <c r="BT1786" t="str">
        <f t="shared" si="737"/>
        <v/>
      </c>
    </row>
    <row r="1787" spans="1:72">
      <c r="A1787">
        <v>202390</v>
      </c>
      <c r="B1787">
        <v>93618</v>
      </c>
      <c r="C1787" t="s">
        <v>123</v>
      </c>
      <c r="D1787">
        <v>300</v>
      </c>
      <c r="E1787" t="s">
        <v>379</v>
      </c>
      <c r="F1787">
        <v>1110</v>
      </c>
      <c r="G1787" t="s">
        <v>385</v>
      </c>
      <c r="H1787">
        <v>51</v>
      </c>
      <c r="I1787" t="s">
        <v>147</v>
      </c>
      <c r="J1787" t="s">
        <v>138</v>
      </c>
      <c r="K1787">
        <v>0</v>
      </c>
      <c r="L1787" t="s">
        <v>126</v>
      </c>
      <c r="M1787" t="s">
        <v>123</v>
      </c>
      <c r="N1787">
        <v>1</v>
      </c>
      <c r="O1787">
        <v>0</v>
      </c>
      <c r="P1787" t="s">
        <v>151</v>
      </c>
      <c r="Q1787" t="s">
        <v>141</v>
      </c>
      <c r="R1787" t="s">
        <v>141</v>
      </c>
      <c r="S1787" s="1">
        <v>45425</v>
      </c>
      <c r="T1787" s="1">
        <v>45508</v>
      </c>
      <c r="U1787" t="s">
        <v>129</v>
      </c>
      <c r="W1787" t="s">
        <v>129</v>
      </c>
      <c r="X1787" t="s">
        <v>129</v>
      </c>
      <c r="Y1787" t="s">
        <v>129</v>
      </c>
      <c r="Z1787" t="s">
        <v>129</v>
      </c>
      <c r="AA1787" t="s">
        <v>129</v>
      </c>
      <c r="AB1787" t="s">
        <v>129</v>
      </c>
      <c r="AC1787" t="s">
        <v>129</v>
      </c>
      <c r="AD1787">
        <v>0</v>
      </c>
      <c r="AE1787">
        <v>30</v>
      </c>
      <c r="AF1787">
        <v>30</v>
      </c>
      <c r="AG1787">
        <v>0</v>
      </c>
      <c r="AH1787">
        <v>0</v>
      </c>
      <c r="AI1787">
        <v>2</v>
      </c>
      <c r="AJ1787">
        <v>4</v>
      </c>
      <c r="AK1787">
        <v>4</v>
      </c>
      <c r="AL1787">
        <v>6</v>
      </c>
      <c r="AM1787">
        <v>3</v>
      </c>
      <c r="AN1787">
        <v>3</v>
      </c>
      <c r="AP1787" t="s">
        <v>138</v>
      </c>
      <c r="AR1787" t="s">
        <v>133</v>
      </c>
      <c r="AS1787">
        <v>3.75</v>
      </c>
      <c r="AT1787">
        <v>3</v>
      </c>
      <c r="AU1787">
        <f t="shared" si="712"/>
        <v>0</v>
      </c>
      <c r="AV1787">
        <f t="shared" si="713"/>
        <v>12</v>
      </c>
      <c r="AW1787">
        <f t="shared" si="714"/>
        <v>12</v>
      </c>
      <c r="AX1787" t="str">
        <f t="shared" si="715"/>
        <v/>
      </c>
      <c r="AY1787" t="str">
        <f t="shared" si="716"/>
        <v/>
      </c>
      <c r="AZ1787">
        <f t="shared" si="717"/>
        <v>1</v>
      </c>
      <c r="BA1787" t="str">
        <f t="shared" si="718"/>
        <v/>
      </c>
      <c r="BB1787">
        <f t="shared" si="719"/>
        <v>3060</v>
      </c>
      <c r="BC1787">
        <f t="shared" si="720"/>
        <v>2250</v>
      </c>
      <c r="BD1787">
        <f t="shared" si="721"/>
        <v>90</v>
      </c>
      <c r="BE1787">
        <f t="shared" si="722"/>
        <v>0.5</v>
      </c>
      <c r="BF1787">
        <f t="shared" si="723"/>
        <v>0.5</v>
      </c>
      <c r="BG1787">
        <f t="shared" si="724"/>
        <v>61.2</v>
      </c>
      <c r="BH1787">
        <f t="shared" si="725"/>
        <v>51</v>
      </c>
      <c r="BI1787">
        <f t="shared" si="726"/>
        <v>187.5</v>
      </c>
      <c r="BJ1787">
        <f t="shared" si="727"/>
        <v>207.5</v>
      </c>
      <c r="BK1787">
        <f t="shared" si="728"/>
        <v>195</v>
      </c>
      <c r="BL1787" t="str">
        <f t="shared" si="729"/>
        <v/>
      </c>
      <c r="BM1787" t="str">
        <f t="shared" si="730"/>
        <v/>
      </c>
      <c r="BN1787">
        <f t="shared" si="731"/>
        <v>-6</v>
      </c>
      <c r="BO1787" t="str">
        <f t="shared" si="732"/>
        <v/>
      </c>
      <c r="BP1787">
        <f t="shared" si="733"/>
        <v>2</v>
      </c>
      <c r="BQ1787">
        <f t="shared" si="734"/>
        <v>20</v>
      </c>
      <c r="BR1787">
        <f t="shared" si="735"/>
        <v>1</v>
      </c>
      <c r="BS1787">
        <f t="shared" si="736"/>
        <v>32</v>
      </c>
      <c r="BT1787" t="str">
        <f t="shared" si="737"/>
        <v/>
      </c>
    </row>
    <row r="1788" spans="1:72">
      <c r="A1788">
        <v>202390</v>
      </c>
      <c r="B1788">
        <v>92908</v>
      </c>
      <c r="C1788" t="s">
        <v>150</v>
      </c>
      <c r="D1788">
        <v>300</v>
      </c>
      <c r="E1788" t="s">
        <v>379</v>
      </c>
      <c r="F1788">
        <v>1110</v>
      </c>
      <c r="G1788" t="s">
        <v>385</v>
      </c>
      <c r="H1788">
        <v>52</v>
      </c>
      <c r="I1788" t="s">
        <v>147</v>
      </c>
      <c r="J1788" t="s">
        <v>138</v>
      </c>
      <c r="K1788">
        <v>0</v>
      </c>
      <c r="L1788" t="s">
        <v>126</v>
      </c>
      <c r="M1788" t="s">
        <v>123</v>
      </c>
      <c r="N1788">
        <v>1</v>
      </c>
      <c r="O1788">
        <v>0</v>
      </c>
      <c r="P1788" t="s">
        <v>151</v>
      </c>
      <c r="Q1788" t="s">
        <v>141</v>
      </c>
      <c r="R1788" t="s">
        <v>141</v>
      </c>
      <c r="S1788" s="1">
        <v>45425</v>
      </c>
      <c r="T1788" s="1">
        <v>45508</v>
      </c>
      <c r="U1788" t="s">
        <v>129</v>
      </c>
      <c r="W1788" t="s">
        <v>129</v>
      </c>
      <c r="X1788" t="s">
        <v>129</v>
      </c>
      <c r="Y1788" t="s">
        <v>129</v>
      </c>
      <c r="Z1788" t="s">
        <v>129</v>
      </c>
      <c r="AA1788" t="s">
        <v>129</v>
      </c>
      <c r="AB1788" t="s">
        <v>129</v>
      </c>
      <c r="AC1788" t="s">
        <v>129</v>
      </c>
      <c r="AD1788">
        <v>0</v>
      </c>
      <c r="AE1788">
        <v>30</v>
      </c>
      <c r="AF1788">
        <v>30</v>
      </c>
      <c r="AG1788">
        <v>0</v>
      </c>
      <c r="AH1788">
        <v>0</v>
      </c>
      <c r="AI1788">
        <v>2</v>
      </c>
      <c r="AJ1788">
        <v>4</v>
      </c>
      <c r="AK1788">
        <v>4</v>
      </c>
      <c r="AL1788">
        <v>6</v>
      </c>
      <c r="AM1788">
        <v>3</v>
      </c>
      <c r="AN1788">
        <v>3</v>
      </c>
      <c r="AP1788" t="s">
        <v>138</v>
      </c>
      <c r="AR1788" t="s">
        <v>133</v>
      </c>
      <c r="AS1788">
        <v>3.75</v>
      </c>
      <c r="AT1788">
        <v>3</v>
      </c>
      <c r="AU1788">
        <f t="shared" si="712"/>
        <v>0</v>
      </c>
      <c r="AV1788">
        <f t="shared" si="713"/>
        <v>12</v>
      </c>
      <c r="AW1788">
        <f t="shared" si="714"/>
        <v>12</v>
      </c>
      <c r="AX1788" t="str">
        <f t="shared" si="715"/>
        <v/>
      </c>
      <c r="AY1788" t="str">
        <f t="shared" si="716"/>
        <v/>
      </c>
      <c r="AZ1788">
        <f t="shared" si="717"/>
        <v>1</v>
      </c>
      <c r="BA1788" t="str">
        <f t="shared" si="718"/>
        <v/>
      </c>
      <c r="BB1788">
        <f t="shared" si="719"/>
        <v>3060</v>
      </c>
      <c r="BC1788">
        <f t="shared" si="720"/>
        <v>2250</v>
      </c>
      <c r="BD1788">
        <f t="shared" si="721"/>
        <v>90</v>
      </c>
      <c r="BE1788">
        <f t="shared" si="722"/>
        <v>0.5</v>
      </c>
      <c r="BF1788">
        <f t="shared" si="723"/>
        <v>0.5</v>
      </c>
      <c r="BG1788">
        <f t="shared" si="724"/>
        <v>61.2</v>
      </c>
      <c r="BH1788">
        <f t="shared" si="725"/>
        <v>51</v>
      </c>
      <c r="BI1788">
        <f t="shared" si="726"/>
        <v>187.5</v>
      </c>
      <c r="BJ1788">
        <f t="shared" si="727"/>
        <v>207.5</v>
      </c>
      <c r="BK1788">
        <f t="shared" si="728"/>
        <v>195</v>
      </c>
      <c r="BL1788" t="str">
        <f t="shared" si="729"/>
        <v/>
      </c>
      <c r="BM1788" t="str">
        <f t="shared" si="730"/>
        <v/>
      </c>
      <c r="BN1788">
        <f t="shared" si="731"/>
        <v>-6</v>
      </c>
      <c r="BO1788" t="str">
        <f t="shared" si="732"/>
        <v/>
      </c>
      <c r="BP1788">
        <f t="shared" si="733"/>
        <v>2</v>
      </c>
      <c r="BQ1788">
        <f t="shared" si="734"/>
        <v>20</v>
      </c>
      <c r="BR1788">
        <f t="shared" si="735"/>
        <v>1</v>
      </c>
      <c r="BS1788">
        <f t="shared" si="736"/>
        <v>32</v>
      </c>
      <c r="BT1788" t="str">
        <f t="shared" si="737"/>
        <v/>
      </c>
    </row>
    <row r="1789" spans="1:72">
      <c r="A1789">
        <v>202390</v>
      </c>
      <c r="B1789">
        <v>92908</v>
      </c>
      <c r="C1789" t="s">
        <v>150</v>
      </c>
      <c r="D1789">
        <v>300</v>
      </c>
      <c r="E1789" t="s">
        <v>379</v>
      </c>
      <c r="F1789">
        <v>1110</v>
      </c>
      <c r="G1789" t="s">
        <v>385</v>
      </c>
      <c r="H1789">
        <v>52</v>
      </c>
      <c r="I1789" t="s">
        <v>147</v>
      </c>
      <c r="J1789" t="s">
        <v>138</v>
      </c>
      <c r="K1789">
        <v>0</v>
      </c>
      <c r="L1789" t="s">
        <v>126</v>
      </c>
      <c r="M1789" t="s">
        <v>123</v>
      </c>
      <c r="N1789">
        <v>1</v>
      </c>
      <c r="O1789">
        <v>0</v>
      </c>
      <c r="P1789" t="s">
        <v>151</v>
      </c>
      <c r="Q1789" t="s">
        <v>128</v>
      </c>
      <c r="R1789">
        <v>109</v>
      </c>
      <c r="S1789" s="1">
        <v>45425</v>
      </c>
      <c r="T1789" s="1">
        <v>45508</v>
      </c>
      <c r="U1789">
        <v>800</v>
      </c>
      <c r="V1789">
        <v>1215</v>
      </c>
      <c r="W1789" t="s">
        <v>129</v>
      </c>
      <c r="X1789" t="s">
        <v>46</v>
      </c>
      <c r="Y1789" t="s">
        <v>129</v>
      </c>
      <c r="Z1789" t="s">
        <v>129</v>
      </c>
      <c r="AA1789" t="s">
        <v>129</v>
      </c>
      <c r="AB1789" t="s">
        <v>129</v>
      </c>
      <c r="AC1789" t="s">
        <v>129</v>
      </c>
      <c r="AD1789">
        <v>0</v>
      </c>
      <c r="AE1789">
        <v>30</v>
      </c>
      <c r="AF1789">
        <v>30</v>
      </c>
      <c r="AG1789">
        <v>0</v>
      </c>
      <c r="AH1789">
        <v>0</v>
      </c>
      <c r="AI1789">
        <v>2</v>
      </c>
      <c r="AJ1789">
        <v>4</v>
      </c>
      <c r="AK1789">
        <v>4</v>
      </c>
      <c r="AL1789">
        <v>6</v>
      </c>
      <c r="AM1789">
        <v>3</v>
      </c>
      <c r="AN1789">
        <v>3</v>
      </c>
      <c r="AP1789" t="s">
        <v>138</v>
      </c>
      <c r="AR1789" t="s">
        <v>149</v>
      </c>
      <c r="AS1789">
        <v>5.0999999999999996</v>
      </c>
      <c r="AT1789">
        <v>1</v>
      </c>
      <c r="AU1789">
        <f t="shared" si="712"/>
        <v>12</v>
      </c>
      <c r="AV1789">
        <f t="shared" si="713"/>
        <v>12</v>
      </c>
      <c r="AW1789">
        <f t="shared" si="714"/>
        <v>12</v>
      </c>
      <c r="AX1789">
        <f t="shared" si="715"/>
        <v>255</v>
      </c>
      <c r="AY1789">
        <f t="shared" si="716"/>
        <v>3060</v>
      </c>
      <c r="AZ1789">
        <f t="shared" si="717"/>
        <v>1</v>
      </c>
      <c r="BA1789">
        <f t="shared" si="718"/>
        <v>3060</v>
      </c>
      <c r="BB1789">
        <f t="shared" si="719"/>
        <v>3060</v>
      </c>
      <c r="BC1789">
        <f t="shared" si="720"/>
        <v>2250</v>
      </c>
      <c r="BD1789">
        <f t="shared" si="721"/>
        <v>90</v>
      </c>
      <c r="BE1789">
        <f t="shared" si="722"/>
        <v>0.5</v>
      </c>
      <c r="BF1789">
        <f t="shared" si="723"/>
        <v>0.5</v>
      </c>
      <c r="BG1789">
        <f t="shared" si="724"/>
        <v>61.2</v>
      </c>
      <c r="BH1789">
        <f t="shared" si="725"/>
        <v>51</v>
      </c>
      <c r="BI1789">
        <f t="shared" si="726"/>
        <v>187.5</v>
      </c>
      <c r="BJ1789">
        <f t="shared" si="727"/>
        <v>207.5</v>
      </c>
      <c r="BK1789">
        <f t="shared" si="728"/>
        <v>195</v>
      </c>
      <c r="BL1789">
        <f t="shared" si="729"/>
        <v>1115</v>
      </c>
      <c r="BM1789" t="str">
        <f t="shared" si="730"/>
        <v/>
      </c>
      <c r="BN1789">
        <f t="shared" si="731"/>
        <v>-6</v>
      </c>
      <c r="BO1789" t="str">
        <f t="shared" si="732"/>
        <v/>
      </c>
      <c r="BP1789">
        <f t="shared" si="733"/>
        <v>2</v>
      </c>
      <c r="BQ1789">
        <f t="shared" si="734"/>
        <v>20</v>
      </c>
      <c r="BR1789">
        <f t="shared" si="735"/>
        <v>1</v>
      </c>
      <c r="BS1789">
        <f t="shared" si="736"/>
        <v>32</v>
      </c>
      <c r="BT1789" t="str">
        <f t="shared" si="737"/>
        <v/>
      </c>
    </row>
    <row r="1790" spans="1:72">
      <c r="A1790">
        <v>202390</v>
      </c>
      <c r="B1790">
        <v>92824</v>
      </c>
      <c r="C1790" t="s">
        <v>123</v>
      </c>
      <c r="D1790">
        <v>300</v>
      </c>
      <c r="E1790" t="s">
        <v>379</v>
      </c>
      <c r="F1790">
        <v>1210</v>
      </c>
      <c r="G1790" t="s">
        <v>386</v>
      </c>
      <c r="H1790">
        <v>51</v>
      </c>
      <c r="I1790" t="s">
        <v>147</v>
      </c>
      <c r="J1790" t="s">
        <v>138</v>
      </c>
      <c r="K1790">
        <v>0</v>
      </c>
      <c r="L1790" t="s">
        <v>126</v>
      </c>
      <c r="M1790" t="s">
        <v>123</v>
      </c>
      <c r="N1790">
        <v>1</v>
      </c>
      <c r="O1790">
        <v>0</v>
      </c>
      <c r="P1790" t="s">
        <v>151</v>
      </c>
      <c r="Q1790" t="s">
        <v>128</v>
      </c>
      <c r="R1790">
        <v>110</v>
      </c>
      <c r="S1790" s="1">
        <v>45425</v>
      </c>
      <c r="T1790" s="1">
        <v>45508</v>
      </c>
      <c r="U1790">
        <v>900</v>
      </c>
      <c r="V1790">
        <v>1045</v>
      </c>
      <c r="W1790" t="s">
        <v>45</v>
      </c>
      <c r="X1790" t="s">
        <v>129</v>
      </c>
      <c r="Y1790" t="s">
        <v>47</v>
      </c>
      <c r="Z1790" t="s">
        <v>129</v>
      </c>
      <c r="AA1790" t="s">
        <v>129</v>
      </c>
      <c r="AB1790" t="s">
        <v>129</v>
      </c>
      <c r="AC1790" t="s">
        <v>129</v>
      </c>
      <c r="AD1790">
        <v>0</v>
      </c>
      <c r="AE1790">
        <v>30</v>
      </c>
      <c r="AF1790">
        <v>30</v>
      </c>
      <c r="AG1790">
        <v>0</v>
      </c>
      <c r="AH1790">
        <v>0</v>
      </c>
      <c r="AI1790">
        <v>2</v>
      </c>
      <c r="AJ1790">
        <v>3</v>
      </c>
      <c r="AK1790">
        <v>3</v>
      </c>
      <c r="AL1790">
        <v>5</v>
      </c>
      <c r="AM1790">
        <v>2</v>
      </c>
      <c r="AN1790">
        <v>3</v>
      </c>
      <c r="AP1790" t="s">
        <v>138</v>
      </c>
      <c r="AR1790" t="s">
        <v>149</v>
      </c>
      <c r="AS1790">
        <v>4.2</v>
      </c>
      <c r="AT1790">
        <v>1</v>
      </c>
      <c r="AU1790">
        <f t="shared" si="712"/>
        <v>24</v>
      </c>
      <c r="AV1790">
        <f t="shared" si="713"/>
        <v>24</v>
      </c>
      <c r="AW1790">
        <f t="shared" si="714"/>
        <v>24</v>
      </c>
      <c r="AX1790">
        <f t="shared" si="715"/>
        <v>105</v>
      </c>
      <c r="AY1790">
        <f t="shared" si="716"/>
        <v>2520</v>
      </c>
      <c r="AZ1790">
        <f t="shared" si="717"/>
        <v>1</v>
      </c>
      <c r="BA1790">
        <f t="shared" si="718"/>
        <v>2520</v>
      </c>
      <c r="BB1790">
        <f t="shared" si="719"/>
        <v>2520</v>
      </c>
      <c r="BC1790">
        <f t="shared" si="720"/>
        <v>1875</v>
      </c>
      <c r="BD1790">
        <f t="shared" si="721"/>
        <v>75</v>
      </c>
      <c r="BE1790">
        <f t="shared" si="722"/>
        <v>0.5</v>
      </c>
      <c r="BF1790">
        <f t="shared" si="723"/>
        <v>0.5</v>
      </c>
      <c r="BG1790">
        <f t="shared" si="724"/>
        <v>50.4</v>
      </c>
      <c r="BH1790">
        <f t="shared" si="725"/>
        <v>42</v>
      </c>
      <c r="BI1790">
        <f t="shared" si="726"/>
        <v>78.125</v>
      </c>
      <c r="BJ1790">
        <f t="shared" si="727"/>
        <v>78.125</v>
      </c>
      <c r="BK1790">
        <f t="shared" si="728"/>
        <v>80</v>
      </c>
      <c r="BL1790">
        <f t="shared" si="729"/>
        <v>1020</v>
      </c>
      <c r="BM1790" t="str">
        <f t="shared" si="730"/>
        <v/>
      </c>
      <c r="BN1790">
        <f t="shared" si="731"/>
        <v>-5</v>
      </c>
      <c r="BO1790" t="str">
        <f t="shared" si="732"/>
        <v/>
      </c>
      <c r="BP1790">
        <f t="shared" si="733"/>
        <v>2</v>
      </c>
      <c r="BQ1790">
        <f t="shared" si="734"/>
        <v>20</v>
      </c>
      <c r="BR1790">
        <f t="shared" si="735"/>
        <v>1</v>
      </c>
      <c r="BS1790">
        <f t="shared" si="736"/>
        <v>32</v>
      </c>
      <c r="BT1790" t="str">
        <f t="shared" si="737"/>
        <v/>
      </c>
    </row>
    <row r="1791" spans="1:72">
      <c r="A1791">
        <v>202390</v>
      </c>
      <c r="B1791">
        <v>92824</v>
      </c>
      <c r="C1791" t="s">
        <v>123</v>
      </c>
      <c r="D1791">
        <v>300</v>
      </c>
      <c r="E1791" t="s">
        <v>379</v>
      </c>
      <c r="F1791">
        <v>1210</v>
      </c>
      <c r="G1791" t="s">
        <v>386</v>
      </c>
      <c r="H1791">
        <v>51</v>
      </c>
      <c r="I1791" t="s">
        <v>147</v>
      </c>
      <c r="J1791" t="s">
        <v>138</v>
      </c>
      <c r="K1791">
        <v>0</v>
      </c>
      <c r="L1791" t="s">
        <v>126</v>
      </c>
      <c r="M1791" t="s">
        <v>123</v>
      </c>
      <c r="N1791">
        <v>1</v>
      </c>
      <c r="O1791">
        <v>0</v>
      </c>
      <c r="P1791" t="s">
        <v>151</v>
      </c>
      <c r="Q1791" t="s">
        <v>141</v>
      </c>
      <c r="R1791" t="s">
        <v>141</v>
      </c>
      <c r="S1791" s="1">
        <v>45425</v>
      </c>
      <c r="T1791" s="1">
        <v>45508</v>
      </c>
      <c r="U1791" t="s">
        <v>129</v>
      </c>
      <c r="W1791" t="s">
        <v>129</v>
      </c>
      <c r="X1791" t="s">
        <v>129</v>
      </c>
      <c r="Y1791" t="s">
        <v>129</v>
      </c>
      <c r="Z1791" t="s">
        <v>129</v>
      </c>
      <c r="AA1791" t="s">
        <v>129</v>
      </c>
      <c r="AB1791" t="s">
        <v>129</v>
      </c>
      <c r="AC1791" t="s">
        <v>129</v>
      </c>
      <c r="AD1791">
        <v>0</v>
      </c>
      <c r="AE1791">
        <v>30</v>
      </c>
      <c r="AF1791">
        <v>30</v>
      </c>
      <c r="AG1791">
        <v>0</v>
      </c>
      <c r="AH1791">
        <v>0</v>
      </c>
      <c r="AI1791">
        <v>2</v>
      </c>
      <c r="AJ1791">
        <v>3</v>
      </c>
      <c r="AK1791">
        <v>3</v>
      </c>
      <c r="AL1791">
        <v>5</v>
      </c>
      <c r="AM1791">
        <v>2</v>
      </c>
      <c r="AN1791">
        <v>3</v>
      </c>
      <c r="AP1791" t="s">
        <v>138</v>
      </c>
      <c r="AR1791" t="s">
        <v>133</v>
      </c>
      <c r="AS1791">
        <v>5.66</v>
      </c>
      <c r="AT1791">
        <v>2</v>
      </c>
      <c r="AU1791">
        <f t="shared" si="712"/>
        <v>0</v>
      </c>
      <c r="AV1791">
        <f t="shared" si="713"/>
        <v>24</v>
      </c>
      <c r="AW1791">
        <f t="shared" si="714"/>
        <v>24</v>
      </c>
      <c r="AX1791" t="str">
        <f t="shared" si="715"/>
        <v/>
      </c>
      <c r="AY1791" t="str">
        <f t="shared" si="716"/>
        <v/>
      </c>
      <c r="AZ1791">
        <f t="shared" si="717"/>
        <v>1</v>
      </c>
      <c r="BA1791" t="str">
        <f t="shared" si="718"/>
        <v/>
      </c>
      <c r="BB1791">
        <f t="shared" si="719"/>
        <v>2520</v>
      </c>
      <c r="BC1791">
        <f t="shared" si="720"/>
        <v>1875</v>
      </c>
      <c r="BD1791">
        <f t="shared" si="721"/>
        <v>75</v>
      </c>
      <c r="BE1791">
        <f t="shared" si="722"/>
        <v>0.5</v>
      </c>
      <c r="BF1791">
        <f t="shared" si="723"/>
        <v>0.5</v>
      </c>
      <c r="BG1791">
        <f t="shared" si="724"/>
        <v>50.4</v>
      </c>
      <c r="BH1791">
        <f t="shared" si="725"/>
        <v>42</v>
      </c>
      <c r="BI1791">
        <f t="shared" si="726"/>
        <v>78.125</v>
      </c>
      <c r="BJ1791">
        <f t="shared" si="727"/>
        <v>78.125</v>
      </c>
      <c r="BK1791">
        <f t="shared" si="728"/>
        <v>80</v>
      </c>
      <c r="BL1791" t="str">
        <f t="shared" si="729"/>
        <v/>
      </c>
      <c r="BM1791" t="str">
        <f t="shared" si="730"/>
        <v/>
      </c>
      <c r="BN1791">
        <f t="shared" si="731"/>
        <v>-5</v>
      </c>
      <c r="BO1791" t="str">
        <f t="shared" si="732"/>
        <v/>
      </c>
      <c r="BP1791">
        <f t="shared" si="733"/>
        <v>2</v>
      </c>
      <c r="BQ1791">
        <f t="shared" si="734"/>
        <v>20</v>
      </c>
      <c r="BR1791">
        <f t="shared" si="735"/>
        <v>1</v>
      </c>
      <c r="BS1791">
        <f t="shared" si="736"/>
        <v>32</v>
      </c>
      <c r="BT1791" t="str">
        <f t="shared" si="737"/>
        <v/>
      </c>
    </row>
    <row r="1792" spans="1:72">
      <c r="A1792">
        <v>202390</v>
      </c>
      <c r="B1792">
        <v>92825</v>
      </c>
      <c r="C1792" t="s">
        <v>123</v>
      </c>
      <c r="D1792">
        <v>300</v>
      </c>
      <c r="E1792" t="s">
        <v>379</v>
      </c>
      <c r="F1792">
        <v>1220</v>
      </c>
      <c r="G1792" t="s">
        <v>387</v>
      </c>
      <c r="H1792">
        <v>51</v>
      </c>
      <c r="I1792" t="s">
        <v>147</v>
      </c>
      <c r="J1792" t="s">
        <v>138</v>
      </c>
      <c r="K1792">
        <v>0</v>
      </c>
      <c r="L1792" t="s">
        <v>126</v>
      </c>
      <c r="M1792" t="s">
        <v>123</v>
      </c>
      <c r="N1792">
        <v>1</v>
      </c>
      <c r="O1792">
        <v>0</v>
      </c>
      <c r="P1792" t="s">
        <v>151</v>
      </c>
      <c r="Q1792" t="s">
        <v>128</v>
      </c>
      <c r="R1792">
        <v>136</v>
      </c>
      <c r="S1792" s="1">
        <v>45425</v>
      </c>
      <c r="T1792" s="1">
        <v>45508</v>
      </c>
      <c r="U1792">
        <v>1300</v>
      </c>
      <c r="V1792">
        <v>1445</v>
      </c>
      <c r="W1792" t="s">
        <v>45</v>
      </c>
      <c r="X1792" t="s">
        <v>129</v>
      </c>
      <c r="Y1792" t="s">
        <v>47</v>
      </c>
      <c r="Z1792" t="s">
        <v>129</v>
      </c>
      <c r="AA1792" t="s">
        <v>129</v>
      </c>
      <c r="AB1792" t="s">
        <v>129</v>
      </c>
      <c r="AC1792" t="s">
        <v>129</v>
      </c>
      <c r="AD1792">
        <v>0</v>
      </c>
      <c r="AE1792">
        <v>30</v>
      </c>
      <c r="AF1792">
        <v>30</v>
      </c>
      <c r="AG1792">
        <v>0</v>
      </c>
      <c r="AH1792">
        <v>0</v>
      </c>
      <c r="AI1792">
        <v>2</v>
      </c>
      <c r="AJ1792">
        <v>4</v>
      </c>
      <c r="AK1792">
        <v>4</v>
      </c>
      <c r="AL1792">
        <v>6</v>
      </c>
      <c r="AM1792">
        <v>3</v>
      </c>
      <c r="AN1792">
        <v>3</v>
      </c>
      <c r="AP1792" t="s">
        <v>138</v>
      </c>
      <c r="AR1792" t="s">
        <v>149</v>
      </c>
      <c r="AS1792">
        <v>4.2</v>
      </c>
      <c r="AT1792">
        <v>1</v>
      </c>
      <c r="AU1792">
        <f t="shared" si="712"/>
        <v>24</v>
      </c>
      <c r="AV1792">
        <f t="shared" si="713"/>
        <v>24</v>
      </c>
      <c r="AW1792">
        <f t="shared" si="714"/>
        <v>24</v>
      </c>
      <c r="AX1792">
        <f t="shared" si="715"/>
        <v>105</v>
      </c>
      <c r="AY1792">
        <f t="shared" si="716"/>
        <v>2520</v>
      </c>
      <c r="AZ1792">
        <f t="shared" si="717"/>
        <v>1</v>
      </c>
      <c r="BA1792">
        <f t="shared" si="718"/>
        <v>2520</v>
      </c>
      <c r="BB1792">
        <f t="shared" si="719"/>
        <v>2520</v>
      </c>
      <c r="BC1792">
        <f t="shared" si="720"/>
        <v>2250</v>
      </c>
      <c r="BD1792">
        <f t="shared" si="721"/>
        <v>90</v>
      </c>
      <c r="BE1792">
        <f t="shared" si="722"/>
        <v>0.5</v>
      </c>
      <c r="BF1792">
        <f t="shared" si="723"/>
        <v>0.5</v>
      </c>
      <c r="BG1792">
        <f t="shared" si="724"/>
        <v>50.4</v>
      </c>
      <c r="BH1792">
        <f t="shared" si="725"/>
        <v>42</v>
      </c>
      <c r="BI1792">
        <f t="shared" si="726"/>
        <v>93.75</v>
      </c>
      <c r="BJ1792">
        <f t="shared" si="727"/>
        <v>93.75</v>
      </c>
      <c r="BK1792">
        <f t="shared" si="728"/>
        <v>105</v>
      </c>
      <c r="BL1792" t="str">
        <f t="shared" si="729"/>
        <v/>
      </c>
      <c r="BM1792" t="str">
        <f t="shared" si="730"/>
        <v/>
      </c>
      <c r="BN1792" t="str">
        <f t="shared" si="731"/>
        <v/>
      </c>
      <c r="BO1792" t="str">
        <f t="shared" si="732"/>
        <v/>
      </c>
      <c r="BP1792">
        <f t="shared" si="733"/>
        <v>2</v>
      </c>
      <c r="BQ1792">
        <f t="shared" si="734"/>
        <v>20</v>
      </c>
      <c r="BR1792">
        <f t="shared" si="735"/>
        <v>1</v>
      </c>
      <c r="BS1792">
        <f t="shared" si="736"/>
        <v>32</v>
      </c>
      <c r="BT1792" t="str">
        <f t="shared" si="737"/>
        <v/>
      </c>
    </row>
    <row r="1793" spans="1:72">
      <c r="A1793">
        <v>202390</v>
      </c>
      <c r="B1793">
        <v>92825</v>
      </c>
      <c r="C1793" t="s">
        <v>123</v>
      </c>
      <c r="D1793">
        <v>300</v>
      </c>
      <c r="E1793" t="s">
        <v>379</v>
      </c>
      <c r="F1793">
        <v>1220</v>
      </c>
      <c r="G1793" t="s">
        <v>387</v>
      </c>
      <c r="H1793">
        <v>51</v>
      </c>
      <c r="I1793" t="s">
        <v>147</v>
      </c>
      <c r="J1793" t="s">
        <v>138</v>
      </c>
      <c r="K1793">
        <v>0</v>
      </c>
      <c r="L1793" t="s">
        <v>126</v>
      </c>
      <c r="M1793" t="s">
        <v>123</v>
      </c>
      <c r="N1793">
        <v>1</v>
      </c>
      <c r="O1793">
        <v>0</v>
      </c>
      <c r="P1793" t="s">
        <v>151</v>
      </c>
      <c r="Q1793" t="s">
        <v>141</v>
      </c>
      <c r="R1793" t="s">
        <v>141</v>
      </c>
      <c r="S1793" s="1">
        <v>45425</v>
      </c>
      <c r="T1793" s="1">
        <v>45508</v>
      </c>
      <c r="U1793" t="s">
        <v>129</v>
      </c>
      <c r="W1793" t="s">
        <v>129</v>
      </c>
      <c r="X1793" t="s">
        <v>129</v>
      </c>
      <c r="Y1793" t="s">
        <v>129</v>
      </c>
      <c r="Z1793" t="s">
        <v>129</v>
      </c>
      <c r="AA1793" t="s">
        <v>129</v>
      </c>
      <c r="AB1793" t="s">
        <v>129</v>
      </c>
      <c r="AC1793" t="s">
        <v>129</v>
      </c>
      <c r="AD1793">
        <v>0</v>
      </c>
      <c r="AE1793">
        <v>30</v>
      </c>
      <c r="AF1793">
        <v>30</v>
      </c>
      <c r="AG1793">
        <v>0</v>
      </c>
      <c r="AH1793">
        <v>0</v>
      </c>
      <c r="AI1793">
        <v>2</v>
      </c>
      <c r="AJ1793">
        <v>4</v>
      </c>
      <c r="AK1793">
        <v>4</v>
      </c>
      <c r="AL1793">
        <v>6</v>
      </c>
      <c r="AM1793">
        <v>3</v>
      </c>
      <c r="AN1793">
        <v>3</v>
      </c>
      <c r="AP1793" t="s">
        <v>138</v>
      </c>
      <c r="AR1793" t="s">
        <v>133</v>
      </c>
      <c r="AS1793">
        <v>6.66</v>
      </c>
      <c r="AT1793">
        <v>3</v>
      </c>
      <c r="AU1793">
        <f t="shared" si="712"/>
        <v>0</v>
      </c>
      <c r="AV1793">
        <f t="shared" si="713"/>
        <v>24</v>
      </c>
      <c r="AW1793">
        <f t="shared" si="714"/>
        <v>24</v>
      </c>
      <c r="AX1793" t="str">
        <f t="shared" si="715"/>
        <v/>
      </c>
      <c r="AY1793" t="str">
        <f t="shared" si="716"/>
        <v/>
      </c>
      <c r="AZ1793">
        <f t="shared" si="717"/>
        <v>1</v>
      </c>
      <c r="BA1793" t="str">
        <f t="shared" si="718"/>
        <v/>
      </c>
      <c r="BB1793">
        <f t="shared" si="719"/>
        <v>2520</v>
      </c>
      <c r="BC1793">
        <f t="shared" si="720"/>
        <v>2250</v>
      </c>
      <c r="BD1793">
        <f t="shared" si="721"/>
        <v>90</v>
      </c>
      <c r="BE1793">
        <f t="shared" si="722"/>
        <v>0.5</v>
      </c>
      <c r="BF1793">
        <f t="shared" si="723"/>
        <v>0.5</v>
      </c>
      <c r="BG1793">
        <f t="shared" si="724"/>
        <v>50.4</v>
      </c>
      <c r="BH1793">
        <f t="shared" si="725"/>
        <v>42</v>
      </c>
      <c r="BI1793">
        <f t="shared" si="726"/>
        <v>93.75</v>
      </c>
      <c r="BJ1793">
        <f t="shared" si="727"/>
        <v>93.75</v>
      </c>
      <c r="BK1793">
        <f t="shared" si="728"/>
        <v>105</v>
      </c>
      <c r="BL1793" t="str">
        <f t="shared" si="729"/>
        <v/>
      </c>
      <c r="BM1793" t="str">
        <f t="shared" si="730"/>
        <v/>
      </c>
      <c r="BN1793" t="str">
        <f t="shared" si="731"/>
        <v/>
      </c>
      <c r="BO1793" t="str">
        <f t="shared" si="732"/>
        <v/>
      </c>
      <c r="BP1793">
        <f t="shared" si="733"/>
        <v>2</v>
      </c>
      <c r="BQ1793">
        <f t="shared" si="734"/>
        <v>20</v>
      </c>
      <c r="BR1793">
        <f t="shared" si="735"/>
        <v>1</v>
      </c>
      <c r="BS1793">
        <f t="shared" si="736"/>
        <v>32</v>
      </c>
      <c r="BT1793" t="str">
        <f t="shared" si="737"/>
        <v/>
      </c>
    </row>
    <row r="1794" spans="1:72">
      <c r="A1794">
        <v>202390</v>
      </c>
      <c r="B1794">
        <v>92826</v>
      </c>
      <c r="C1794" t="s">
        <v>123</v>
      </c>
      <c r="D1794">
        <v>300</v>
      </c>
      <c r="E1794" t="s">
        <v>379</v>
      </c>
      <c r="F1794">
        <v>1230</v>
      </c>
      <c r="G1794" t="s">
        <v>388</v>
      </c>
      <c r="H1794">
        <v>51</v>
      </c>
      <c r="I1794" t="s">
        <v>147</v>
      </c>
      <c r="J1794" t="s">
        <v>138</v>
      </c>
      <c r="K1794">
        <v>0</v>
      </c>
      <c r="L1794" t="s">
        <v>126</v>
      </c>
      <c r="M1794" t="s">
        <v>123</v>
      </c>
      <c r="N1794">
        <v>1</v>
      </c>
      <c r="O1794">
        <v>0</v>
      </c>
      <c r="P1794" t="s">
        <v>151</v>
      </c>
      <c r="Q1794" t="s">
        <v>141</v>
      </c>
      <c r="R1794" t="s">
        <v>141</v>
      </c>
      <c r="S1794" s="1">
        <v>45425</v>
      </c>
      <c r="T1794" s="1">
        <v>45508</v>
      </c>
      <c r="U1794" t="s">
        <v>129</v>
      </c>
      <c r="W1794" t="s">
        <v>129</v>
      </c>
      <c r="X1794" t="s">
        <v>129</v>
      </c>
      <c r="Y1794" t="s">
        <v>129</v>
      </c>
      <c r="Z1794" t="s">
        <v>129</v>
      </c>
      <c r="AA1794" t="s">
        <v>129</v>
      </c>
      <c r="AB1794" t="s">
        <v>129</v>
      </c>
      <c r="AC1794" t="s">
        <v>129</v>
      </c>
      <c r="AD1794">
        <v>0</v>
      </c>
      <c r="AE1794">
        <v>30</v>
      </c>
      <c r="AF1794">
        <v>30</v>
      </c>
      <c r="AG1794">
        <v>0</v>
      </c>
      <c r="AH1794">
        <v>0</v>
      </c>
      <c r="AI1794">
        <v>2</v>
      </c>
      <c r="AJ1794">
        <v>4</v>
      </c>
      <c r="AK1794">
        <v>4</v>
      </c>
      <c r="AL1794">
        <v>6</v>
      </c>
      <c r="AM1794">
        <v>3</v>
      </c>
      <c r="AN1794">
        <v>3</v>
      </c>
      <c r="AP1794" t="s">
        <v>138</v>
      </c>
      <c r="AR1794" t="s">
        <v>133</v>
      </c>
      <c r="AS1794">
        <v>3.13</v>
      </c>
      <c r="AT1794">
        <v>3</v>
      </c>
      <c r="AU1794">
        <f t="shared" si="712"/>
        <v>0</v>
      </c>
      <c r="AV1794">
        <f t="shared" si="713"/>
        <v>24</v>
      </c>
      <c r="AW1794">
        <f t="shared" si="714"/>
        <v>24</v>
      </c>
      <c r="AX1794" t="str">
        <f t="shared" si="715"/>
        <v/>
      </c>
      <c r="AY1794" t="str">
        <f t="shared" si="716"/>
        <v/>
      </c>
      <c r="AZ1794">
        <f t="shared" si="717"/>
        <v>1</v>
      </c>
      <c r="BA1794" t="str">
        <f t="shared" si="718"/>
        <v/>
      </c>
      <c r="BB1794">
        <f t="shared" si="719"/>
        <v>2520</v>
      </c>
      <c r="BC1794">
        <f t="shared" si="720"/>
        <v>2250</v>
      </c>
      <c r="BD1794">
        <f t="shared" si="721"/>
        <v>90</v>
      </c>
      <c r="BE1794">
        <f t="shared" si="722"/>
        <v>0.5</v>
      </c>
      <c r="BF1794">
        <f t="shared" si="723"/>
        <v>0.5</v>
      </c>
      <c r="BG1794">
        <f t="shared" si="724"/>
        <v>50.4</v>
      </c>
      <c r="BH1794">
        <f t="shared" si="725"/>
        <v>42</v>
      </c>
      <c r="BI1794">
        <f t="shared" si="726"/>
        <v>93.75</v>
      </c>
      <c r="BJ1794">
        <f t="shared" si="727"/>
        <v>93.75</v>
      </c>
      <c r="BK1794">
        <f t="shared" si="728"/>
        <v>105</v>
      </c>
      <c r="BL1794" t="str">
        <f t="shared" si="729"/>
        <v/>
      </c>
      <c r="BM1794" t="str">
        <f t="shared" si="730"/>
        <v/>
      </c>
      <c r="BN1794" t="str">
        <f t="shared" si="731"/>
        <v/>
      </c>
      <c r="BO1794" t="str">
        <f t="shared" si="732"/>
        <v/>
      </c>
      <c r="BP1794">
        <f t="shared" si="733"/>
        <v>2</v>
      </c>
      <c r="BQ1794">
        <f t="shared" si="734"/>
        <v>20</v>
      </c>
      <c r="BR1794">
        <f t="shared" si="735"/>
        <v>1</v>
      </c>
      <c r="BS1794">
        <f t="shared" si="736"/>
        <v>32</v>
      </c>
      <c r="BT1794" t="str">
        <f t="shared" si="737"/>
        <v/>
      </c>
    </row>
    <row r="1795" spans="1:72">
      <c r="A1795">
        <v>202390</v>
      </c>
      <c r="B1795">
        <v>92826</v>
      </c>
      <c r="C1795" t="s">
        <v>123</v>
      </c>
      <c r="D1795">
        <v>300</v>
      </c>
      <c r="E1795" t="s">
        <v>379</v>
      </c>
      <c r="F1795">
        <v>1230</v>
      </c>
      <c r="G1795" t="s">
        <v>388</v>
      </c>
      <c r="H1795">
        <v>51</v>
      </c>
      <c r="I1795" t="s">
        <v>147</v>
      </c>
      <c r="J1795" t="s">
        <v>138</v>
      </c>
      <c r="K1795">
        <v>0</v>
      </c>
      <c r="L1795" t="s">
        <v>126</v>
      </c>
      <c r="M1795" t="s">
        <v>123</v>
      </c>
      <c r="N1795">
        <v>1</v>
      </c>
      <c r="O1795">
        <v>0</v>
      </c>
      <c r="P1795" t="s">
        <v>151</v>
      </c>
      <c r="Q1795" t="s">
        <v>128</v>
      </c>
      <c r="R1795">
        <v>136</v>
      </c>
      <c r="S1795" s="1">
        <v>45425</v>
      </c>
      <c r="T1795" s="1">
        <v>45508</v>
      </c>
      <c r="U1795">
        <v>900</v>
      </c>
      <c r="V1795">
        <v>1045</v>
      </c>
      <c r="W1795" t="s">
        <v>129</v>
      </c>
      <c r="X1795" t="s">
        <v>46</v>
      </c>
      <c r="Y1795" t="s">
        <v>129</v>
      </c>
      <c r="Z1795" t="s">
        <v>50</v>
      </c>
      <c r="AA1795" t="s">
        <v>129</v>
      </c>
      <c r="AB1795" t="s">
        <v>129</v>
      </c>
      <c r="AC1795" t="s">
        <v>129</v>
      </c>
      <c r="AD1795">
        <v>0</v>
      </c>
      <c r="AE1795">
        <v>30</v>
      </c>
      <c r="AF1795">
        <v>30</v>
      </c>
      <c r="AG1795">
        <v>0</v>
      </c>
      <c r="AH1795">
        <v>0</v>
      </c>
      <c r="AI1795">
        <v>2</v>
      </c>
      <c r="AJ1795">
        <v>4</v>
      </c>
      <c r="AK1795">
        <v>4</v>
      </c>
      <c r="AL1795">
        <v>6</v>
      </c>
      <c r="AM1795">
        <v>3</v>
      </c>
      <c r="AN1795">
        <v>3</v>
      </c>
      <c r="AP1795" t="s">
        <v>138</v>
      </c>
      <c r="AR1795" t="s">
        <v>149</v>
      </c>
      <c r="AS1795">
        <v>4.2</v>
      </c>
      <c r="AT1795">
        <v>1</v>
      </c>
      <c r="AU1795">
        <f t="shared" si="712"/>
        <v>24</v>
      </c>
      <c r="AV1795">
        <f t="shared" si="713"/>
        <v>24</v>
      </c>
      <c r="AW1795">
        <f t="shared" si="714"/>
        <v>24</v>
      </c>
      <c r="AX1795">
        <f t="shared" si="715"/>
        <v>105</v>
      </c>
      <c r="AY1795">
        <f t="shared" si="716"/>
        <v>2520</v>
      </c>
      <c r="AZ1795">
        <f t="shared" si="717"/>
        <v>1</v>
      </c>
      <c r="BA1795">
        <f t="shared" si="718"/>
        <v>2520</v>
      </c>
      <c r="BB1795">
        <f t="shared" si="719"/>
        <v>2520</v>
      </c>
      <c r="BC1795">
        <f t="shared" si="720"/>
        <v>2250</v>
      </c>
      <c r="BD1795">
        <f t="shared" si="721"/>
        <v>90</v>
      </c>
      <c r="BE1795">
        <f t="shared" si="722"/>
        <v>0.5</v>
      </c>
      <c r="BF1795">
        <f t="shared" si="723"/>
        <v>0.5</v>
      </c>
      <c r="BG1795">
        <f t="shared" si="724"/>
        <v>50.4</v>
      </c>
      <c r="BH1795">
        <f t="shared" si="725"/>
        <v>42</v>
      </c>
      <c r="BI1795">
        <f t="shared" si="726"/>
        <v>93.75</v>
      </c>
      <c r="BJ1795">
        <f t="shared" si="727"/>
        <v>93.75</v>
      </c>
      <c r="BK1795">
        <f t="shared" si="728"/>
        <v>105</v>
      </c>
      <c r="BL1795" t="str">
        <f t="shared" si="729"/>
        <v/>
      </c>
      <c r="BM1795" t="str">
        <f t="shared" si="730"/>
        <v/>
      </c>
      <c r="BN1795" t="str">
        <f t="shared" si="731"/>
        <v/>
      </c>
      <c r="BO1795" t="str">
        <f t="shared" si="732"/>
        <v/>
      </c>
      <c r="BP1795">
        <f t="shared" si="733"/>
        <v>2</v>
      </c>
      <c r="BQ1795">
        <f t="shared" si="734"/>
        <v>20</v>
      </c>
      <c r="BR1795">
        <f t="shared" si="735"/>
        <v>1</v>
      </c>
      <c r="BS1795">
        <f t="shared" si="736"/>
        <v>32</v>
      </c>
      <c r="BT1795" t="str">
        <f t="shared" si="737"/>
        <v/>
      </c>
    </row>
    <row r="1796" spans="1:72">
      <c r="A1796">
        <v>202390</v>
      </c>
      <c r="B1796">
        <v>92827</v>
      </c>
      <c r="C1796" t="s">
        <v>123</v>
      </c>
      <c r="D1796">
        <v>300</v>
      </c>
      <c r="E1796" t="s">
        <v>379</v>
      </c>
      <c r="F1796">
        <v>1240</v>
      </c>
      <c r="G1796" t="s">
        <v>389</v>
      </c>
      <c r="H1796">
        <v>51</v>
      </c>
      <c r="I1796" t="s">
        <v>147</v>
      </c>
      <c r="J1796" t="s">
        <v>138</v>
      </c>
      <c r="K1796">
        <v>0</v>
      </c>
      <c r="L1796" t="s">
        <v>126</v>
      </c>
      <c r="M1796" t="s">
        <v>123</v>
      </c>
      <c r="N1796">
        <v>1</v>
      </c>
      <c r="O1796">
        <v>0</v>
      </c>
      <c r="P1796" t="s">
        <v>151</v>
      </c>
      <c r="Q1796" t="s">
        <v>141</v>
      </c>
      <c r="R1796" t="s">
        <v>141</v>
      </c>
      <c r="S1796" s="1">
        <v>45425</v>
      </c>
      <c r="T1796" s="1">
        <v>45508</v>
      </c>
      <c r="U1796" t="s">
        <v>129</v>
      </c>
      <c r="W1796" t="s">
        <v>129</v>
      </c>
      <c r="X1796" t="s">
        <v>129</v>
      </c>
      <c r="Y1796" t="s">
        <v>129</v>
      </c>
      <c r="Z1796" t="s">
        <v>129</v>
      </c>
      <c r="AA1796" t="s">
        <v>129</v>
      </c>
      <c r="AB1796" t="s">
        <v>129</v>
      </c>
      <c r="AC1796" t="s">
        <v>129</v>
      </c>
      <c r="AD1796">
        <v>0</v>
      </c>
      <c r="AE1796">
        <v>30</v>
      </c>
      <c r="AF1796">
        <v>30</v>
      </c>
      <c r="AG1796">
        <v>0</v>
      </c>
      <c r="AH1796">
        <v>0</v>
      </c>
      <c r="AI1796">
        <v>2</v>
      </c>
      <c r="AJ1796">
        <v>3</v>
      </c>
      <c r="AK1796">
        <v>3</v>
      </c>
      <c r="AL1796">
        <v>5</v>
      </c>
      <c r="AM1796">
        <v>2</v>
      </c>
      <c r="AN1796">
        <v>3</v>
      </c>
      <c r="AP1796" t="s">
        <v>138</v>
      </c>
      <c r="AR1796" t="s">
        <v>133</v>
      </c>
      <c r="AS1796">
        <v>2.5</v>
      </c>
      <c r="AT1796">
        <v>2</v>
      </c>
      <c r="AU1796">
        <f t="shared" si="712"/>
        <v>0</v>
      </c>
      <c r="AV1796">
        <f t="shared" si="713"/>
        <v>24</v>
      </c>
      <c r="AW1796">
        <f t="shared" si="714"/>
        <v>24</v>
      </c>
      <c r="AX1796" t="str">
        <f t="shared" si="715"/>
        <v/>
      </c>
      <c r="AY1796" t="str">
        <f t="shared" si="716"/>
        <v/>
      </c>
      <c r="AZ1796">
        <f t="shared" si="717"/>
        <v>1</v>
      </c>
      <c r="BA1796" t="str">
        <f t="shared" si="718"/>
        <v/>
      </c>
      <c r="BB1796">
        <f t="shared" si="719"/>
        <v>2520</v>
      </c>
      <c r="BC1796">
        <f t="shared" si="720"/>
        <v>1875</v>
      </c>
      <c r="BD1796">
        <f t="shared" si="721"/>
        <v>75</v>
      </c>
      <c r="BE1796">
        <f t="shared" si="722"/>
        <v>0.5</v>
      </c>
      <c r="BF1796">
        <f t="shared" si="723"/>
        <v>0.5</v>
      </c>
      <c r="BG1796">
        <f t="shared" si="724"/>
        <v>50.4</v>
      </c>
      <c r="BH1796">
        <f t="shared" si="725"/>
        <v>42</v>
      </c>
      <c r="BI1796">
        <f t="shared" si="726"/>
        <v>78.125</v>
      </c>
      <c r="BJ1796">
        <f t="shared" si="727"/>
        <v>78.125</v>
      </c>
      <c r="BK1796">
        <f t="shared" si="728"/>
        <v>80</v>
      </c>
      <c r="BL1796" t="str">
        <f t="shared" si="729"/>
        <v/>
      </c>
      <c r="BM1796" t="str">
        <f t="shared" si="730"/>
        <v/>
      </c>
      <c r="BN1796">
        <f t="shared" si="731"/>
        <v>-5</v>
      </c>
      <c r="BO1796" t="str">
        <f t="shared" si="732"/>
        <v/>
      </c>
      <c r="BP1796">
        <f t="shared" si="733"/>
        <v>2</v>
      </c>
      <c r="BQ1796">
        <f t="shared" si="734"/>
        <v>20</v>
      </c>
      <c r="BR1796">
        <f t="shared" si="735"/>
        <v>1</v>
      </c>
      <c r="BS1796">
        <f t="shared" si="736"/>
        <v>32</v>
      </c>
      <c r="BT1796" t="str">
        <f t="shared" si="737"/>
        <v/>
      </c>
    </row>
    <row r="1797" spans="1:72">
      <c r="A1797">
        <v>202390</v>
      </c>
      <c r="B1797">
        <v>92827</v>
      </c>
      <c r="C1797" t="s">
        <v>123</v>
      </c>
      <c r="D1797">
        <v>300</v>
      </c>
      <c r="E1797" t="s">
        <v>379</v>
      </c>
      <c r="F1797">
        <v>1240</v>
      </c>
      <c r="G1797" t="s">
        <v>389</v>
      </c>
      <c r="H1797">
        <v>51</v>
      </c>
      <c r="I1797" t="s">
        <v>147</v>
      </c>
      <c r="J1797" t="s">
        <v>138</v>
      </c>
      <c r="K1797">
        <v>0</v>
      </c>
      <c r="L1797" t="s">
        <v>126</v>
      </c>
      <c r="M1797" t="s">
        <v>123</v>
      </c>
      <c r="N1797">
        <v>1</v>
      </c>
      <c r="O1797">
        <v>0</v>
      </c>
      <c r="P1797" t="s">
        <v>151</v>
      </c>
      <c r="Q1797" t="s">
        <v>128</v>
      </c>
      <c r="R1797">
        <v>110</v>
      </c>
      <c r="S1797" s="1">
        <v>45425</v>
      </c>
      <c r="T1797" s="1">
        <v>45508</v>
      </c>
      <c r="U1797">
        <v>1300</v>
      </c>
      <c r="V1797">
        <v>1445</v>
      </c>
      <c r="W1797" t="s">
        <v>129</v>
      </c>
      <c r="X1797" t="s">
        <v>46</v>
      </c>
      <c r="Y1797" t="s">
        <v>129</v>
      </c>
      <c r="Z1797" t="s">
        <v>50</v>
      </c>
      <c r="AA1797" t="s">
        <v>129</v>
      </c>
      <c r="AB1797" t="s">
        <v>129</v>
      </c>
      <c r="AC1797" t="s">
        <v>129</v>
      </c>
      <c r="AD1797">
        <v>0</v>
      </c>
      <c r="AE1797">
        <v>30</v>
      </c>
      <c r="AF1797">
        <v>30</v>
      </c>
      <c r="AG1797">
        <v>0</v>
      </c>
      <c r="AH1797">
        <v>0</v>
      </c>
      <c r="AI1797">
        <v>2</v>
      </c>
      <c r="AJ1797">
        <v>3</v>
      </c>
      <c r="AK1797">
        <v>3</v>
      </c>
      <c r="AL1797">
        <v>5</v>
      </c>
      <c r="AM1797">
        <v>2</v>
      </c>
      <c r="AN1797">
        <v>3</v>
      </c>
      <c r="AP1797" t="s">
        <v>138</v>
      </c>
      <c r="AR1797" t="s">
        <v>149</v>
      </c>
      <c r="AS1797">
        <v>4.2</v>
      </c>
      <c r="AT1797">
        <v>1</v>
      </c>
      <c r="AU1797">
        <f t="shared" ref="AU1797:AU1860" si="738">(W1797="M")*(BS1797-BQ1797-(BP1797&gt;2)+(BR1797&gt;=2))+(X1797="T")*(BS1797-BQ1797-(BP1797&gt;3)+(BR1797&gt;=3))+(Y1797="W")*(BS1797-BQ1797-(BP1797&gt;4)+(BR1797&gt;=4))+(Z1797="R")*(BS1797-BQ1797-(BP1797&gt;5)+(BR1797&gt;=5))+(AA1797="F")*(BS1797-BQ1797-(BP1797&gt;6)+(BR1797&gt;=6))+(AB1797="S")*(BS1797-BQ1797-(BP1797&gt;7)+(BR1797&gt;=7))+(AC1797="U")*(BS1797-BQ1797-(BP1797&gt;1)+(BR1797&gt;=1))</f>
        <v>24</v>
      </c>
      <c r="AV1797">
        <f t="shared" ref="AV1797:AV1860" si="739">SUMIFS(AU:AU, B:B, B1797, U:U, "&lt;&gt;." )</f>
        <v>24</v>
      </c>
      <c r="AW1797">
        <f t="shared" ref="AW1797:AW1860" si="740">IFERROR(AV1797/AZ1797, 0)</f>
        <v>24</v>
      </c>
      <c r="AX1797">
        <f t="shared" ref="AX1797:AX1860" si="741">IFERROR((INT(V1797/100)-INT(U1797/100))*60+MOD(V1797,100)-MOD(U1797,100), "")</f>
        <v>105</v>
      </c>
      <c r="AY1797">
        <f t="shared" ref="AY1797:AY1860" si="742">IFERROR(AX1797*AU1797, "")</f>
        <v>2520</v>
      </c>
      <c r="AZ1797">
        <f t="shared" ref="AZ1797:AZ1860" si="743">COUNTIFS(B$3:B$7000, B1797, $W$3:$W$7000, W1797, $X$3:$X$7000, X1797, $Y$3:$Y$7000, Y1797, $Z$3:$Z$7000, Z1797,  $AA$3:$AA$7000, AA1797, $AB$3:$AB$7000, AB1797, $AC$3:$AC$7000, AC1797, $U$3:$U$7000, U1797)</f>
        <v>1</v>
      </c>
      <c r="BA1797">
        <f t="shared" ref="BA1797:BA1860" si="744">IFERROR(AY1797/AZ1797, "")</f>
        <v>2520</v>
      </c>
      <c r="BB1797">
        <f t="shared" ref="BB1797:BB1860" si="745">SUMIFS(BA:BA, B:B, B1797, U:U, "&lt;&gt;." )</f>
        <v>2520</v>
      </c>
      <c r="BC1797">
        <f t="shared" ref="BC1797:BC1860" si="746">IFERROR(BD1797*50*BE1797, "")</f>
        <v>1875</v>
      </c>
      <c r="BD1797">
        <f t="shared" ref="BD1797:BD1860" si="747">IF(AL1797&gt;25, AL1797, AL1797*15)</f>
        <v>75</v>
      </c>
      <c r="BE1797">
        <f t="shared" ref="BE1797:BE1860" si="748">IF(I1797="H",0.5,IF(I1797="T",0.5,IF(I1797="I",0,IF(I1797="B",0,IF(LEFT(H1797,1)="M",0,IF(I1797="A",IF(Q1797="ONLINE",0,1),1))))))</f>
        <v>0.5</v>
      </c>
      <c r="BF1797">
        <f t="shared" ref="BF1797:BF1860" si="749">IF(I1797="H",0.5,IF(I1797="T",0.5, IF(I1797="I", 0, IF(I1797 = "B", 0, IF(LEFT(H1797, 1) = "M", 0, IF(I1797 = "U", 0.5, IF(I1797 = "A", IF(Q1797 = "ONLINE", 0, 0.5), 1)))))))</f>
        <v>0.5</v>
      </c>
      <c r="BG1797">
        <f t="shared" ref="BG1797:BG1860" si="750">IFERROR(BB1797/50, "")</f>
        <v>50.4</v>
      </c>
      <c r="BH1797">
        <f t="shared" ref="BH1797:BH1860" si="751">IFERROR(BB1797/60, "")</f>
        <v>42</v>
      </c>
      <c r="BI1797">
        <f t="shared" ref="BI1797:BI1860" si="752">IFERROR(BC1797/AW1797, "")</f>
        <v>78.125</v>
      </c>
      <c r="BJ1797">
        <f t="shared" ref="BJ1797:BJ1860" si="753">IFERROR(BI1797+5*MAX(0, INT((BI1797-75)/25)), "")</f>
        <v>78.125</v>
      </c>
      <c r="BK1797">
        <f t="shared" ref="BK1797:BK1860" si="754">IFERROR(IF(BD1797*BE1797&gt;0, IF(BJ1797-MOD(BJ1797,30)+ 15 &gt;= BI1797, BJ1797-MOD(BJ1797,30)+ 15,IF(BJ1797-MOD(BJ1797,30)+ 20 &gt;= BI1797, BJ1797-MOD(BJ1797,30)+ 20,BJ1797-MOD(BJ1797,30)+ 45)), ""), "")</f>
        <v>80</v>
      </c>
      <c r="BL1797">
        <f t="shared" ref="BL1797:BL1860" si="755">IFERROR(IF(BK1797&lt;&gt;AX1797,IF(MOD(U1797+INT(BK1797/60)*100+MOD(BK1797,60), 100)&lt;60, U1797+INT(BK1797/60)*100+MOD(BK1797,60), U1797+INT(BK1797/60)*100+MOD(BK1797,60) - 60 + 100),""), "")</f>
        <v>1420</v>
      </c>
      <c r="BM1797" t="str">
        <f t="shared" ref="BM1797:BM1860" si="756">IFERROR(IF(BG1797&lt;BD1797*BF1797, MAX(0, ROUND(BD1797*BF1797-BG1797, 0)), ""), "")</f>
        <v/>
      </c>
      <c r="BN1797">
        <f t="shared" ref="BN1797:BN1860" si="757">IFERROR(IF(BH1797&gt;BD1797*BE1797, MIN(0, ROUND(BD1797*BE1797-BH1797, 0)), ""), "")</f>
        <v>-5</v>
      </c>
      <c r="BO1797" t="str">
        <f t="shared" ref="BO1797:BO1860" si="758">IF(RIGHT(F1797,2)="90","Exclude",IF(RIGHT(F1797,2)="98","Exclude",IF(RIGHT(F1797,2)="99","Exclude",IF(RIGHT(F1797,2)="97","Exclude",IF(E1797&amp;F1797="ECED2121","Exclude",IF(E1797&amp;F1797="ECED2131","Exclude",IF(E1797&amp;F1797="ECED2141","Exclude",IF(E1797&amp;F1797="NMNC1135","Exclude",IF(E1797&amp;F1797="NMNC1235","Exclude",IF(E1797&amp;F1797="NMNC2335","Exclude",IF(E1797&amp;F1797="NMNC2435","Exclude",IF(E1797&amp;F1797="NMNC2445","Exclude",IF(E1797&amp;F1797="ECED2241","Exclude","")))))))))))))</f>
        <v/>
      </c>
      <c r="BP1797">
        <f t="shared" ref="BP1797:BP1860" si="759">WEEKDAY(S1797)</f>
        <v>2</v>
      </c>
      <c r="BQ1797">
        <f t="shared" ref="BQ1797:BQ1860" si="760">WEEKNUM(S1797)</f>
        <v>20</v>
      </c>
      <c r="BR1797">
        <f t="shared" ref="BR1797:BR1860" si="761">WEEKDAY(T1797)</f>
        <v>1</v>
      </c>
      <c r="BS1797">
        <f t="shared" ref="BS1797:BS1860" si="762">WEEKNUM(T1797)</f>
        <v>32</v>
      </c>
      <c r="BT1797" t="str">
        <f t="shared" ref="BT1797:BT1860" si="763">IFERROR(IF(U1797 = "", "", IF(MOD(U1797,100)&lt;&gt;0,IF(MOD(U1797,100)&lt;&gt;30,"Flag",""),IF(MOD(V1797,100)=0,"Flag",IF(MOD(V1797,100)=30,"Flag","")))), "")</f>
        <v/>
      </c>
    </row>
    <row r="1798" spans="1:72">
      <c r="A1798">
        <v>202390</v>
      </c>
      <c r="B1798">
        <v>93267</v>
      </c>
      <c r="C1798" t="s">
        <v>123</v>
      </c>
      <c r="D1798">
        <v>300</v>
      </c>
      <c r="E1798" t="s">
        <v>379</v>
      </c>
      <c r="F1798">
        <v>1325</v>
      </c>
      <c r="G1798" t="s">
        <v>390</v>
      </c>
      <c r="H1798">
        <v>1</v>
      </c>
      <c r="K1798">
        <v>0</v>
      </c>
      <c r="L1798" t="s">
        <v>126</v>
      </c>
      <c r="M1798" t="s">
        <v>123</v>
      </c>
      <c r="N1798">
        <v>1</v>
      </c>
      <c r="O1798">
        <v>0</v>
      </c>
      <c r="P1798" t="s">
        <v>151</v>
      </c>
      <c r="Q1798" t="s">
        <v>128</v>
      </c>
      <c r="R1798">
        <v>109</v>
      </c>
      <c r="S1798" s="1">
        <v>45425</v>
      </c>
      <c r="T1798" s="1">
        <v>45508</v>
      </c>
      <c r="U1798">
        <v>800</v>
      </c>
      <c r="V1798">
        <v>1245</v>
      </c>
      <c r="W1798" t="s">
        <v>129</v>
      </c>
      <c r="X1798" t="s">
        <v>129</v>
      </c>
      <c r="Y1798" t="s">
        <v>129</v>
      </c>
      <c r="Z1798" t="s">
        <v>129</v>
      </c>
      <c r="AA1798" t="s">
        <v>52</v>
      </c>
      <c r="AB1798" t="s">
        <v>129</v>
      </c>
      <c r="AC1798" t="s">
        <v>129</v>
      </c>
      <c r="AD1798">
        <v>0</v>
      </c>
      <c r="AE1798">
        <v>16</v>
      </c>
      <c r="AF1798">
        <v>30</v>
      </c>
      <c r="AG1798">
        <v>0</v>
      </c>
      <c r="AH1798">
        <v>0</v>
      </c>
      <c r="AI1798">
        <v>2</v>
      </c>
      <c r="AJ1798">
        <v>2</v>
      </c>
      <c r="AK1798">
        <v>2</v>
      </c>
      <c r="AL1798">
        <v>4</v>
      </c>
      <c r="AM1798">
        <v>1</v>
      </c>
      <c r="AN1798">
        <v>3</v>
      </c>
      <c r="AR1798" t="s">
        <v>149</v>
      </c>
      <c r="AS1798">
        <v>5.7</v>
      </c>
      <c r="AT1798">
        <v>1</v>
      </c>
      <c r="AU1798">
        <f t="shared" si="738"/>
        <v>12</v>
      </c>
      <c r="AV1798">
        <f t="shared" si="739"/>
        <v>12</v>
      </c>
      <c r="AW1798">
        <f t="shared" si="740"/>
        <v>12</v>
      </c>
      <c r="AX1798">
        <f t="shared" si="741"/>
        <v>285</v>
      </c>
      <c r="AY1798">
        <f t="shared" si="742"/>
        <v>3420</v>
      </c>
      <c r="AZ1798">
        <f t="shared" si="743"/>
        <v>1</v>
      </c>
      <c r="BA1798">
        <f t="shared" si="744"/>
        <v>3420</v>
      </c>
      <c r="BB1798">
        <f t="shared" si="745"/>
        <v>3420</v>
      </c>
      <c r="BC1798">
        <f t="shared" si="746"/>
        <v>3000</v>
      </c>
      <c r="BD1798">
        <f t="shared" si="747"/>
        <v>60</v>
      </c>
      <c r="BE1798">
        <f t="shared" si="748"/>
        <v>1</v>
      </c>
      <c r="BF1798">
        <f t="shared" si="749"/>
        <v>1</v>
      </c>
      <c r="BG1798">
        <f t="shared" si="750"/>
        <v>68.400000000000006</v>
      </c>
      <c r="BH1798">
        <f t="shared" si="751"/>
        <v>57</v>
      </c>
      <c r="BI1798">
        <f t="shared" si="752"/>
        <v>250</v>
      </c>
      <c r="BJ1798">
        <f t="shared" si="753"/>
        <v>285</v>
      </c>
      <c r="BK1798">
        <f t="shared" si="754"/>
        <v>285</v>
      </c>
      <c r="BL1798" t="str">
        <f t="shared" si="755"/>
        <v/>
      </c>
      <c r="BM1798" t="str">
        <f t="shared" si="756"/>
        <v/>
      </c>
      <c r="BN1798" t="str">
        <f t="shared" si="757"/>
        <v/>
      </c>
      <c r="BO1798" t="str">
        <f t="shared" si="758"/>
        <v/>
      </c>
      <c r="BP1798">
        <f t="shared" si="759"/>
        <v>2</v>
      </c>
      <c r="BQ1798">
        <f t="shared" si="760"/>
        <v>20</v>
      </c>
      <c r="BR1798">
        <f t="shared" si="761"/>
        <v>1</v>
      </c>
      <c r="BS1798">
        <f t="shared" si="762"/>
        <v>32</v>
      </c>
      <c r="BT1798" t="str">
        <f t="shared" si="763"/>
        <v/>
      </c>
    </row>
    <row r="1799" spans="1:72">
      <c r="A1799">
        <v>202390</v>
      </c>
      <c r="B1799">
        <v>93267</v>
      </c>
      <c r="C1799" t="s">
        <v>123</v>
      </c>
      <c r="D1799">
        <v>300</v>
      </c>
      <c r="E1799" t="s">
        <v>379</v>
      </c>
      <c r="F1799">
        <v>1325</v>
      </c>
      <c r="G1799" t="s">
        <v>390</v>
      </c>
      <c r="H1799">
        <v>1</v>
      </c>
      <c r="K1799">
        <v>0</v>
      </c>
      <c r="L1799" t="s">
        <v>126</v>
      </c>
      <c r="M1799" t="s">
        <v>123</v>
      </c>
      <c r="N1799">
        <v>1</v>
      </c>
      <c r="O1799">
        <v>0</v>
      </c>
      <c r="P1799" t="s">
        <v>151</v>
      </c>
      <c r="Q1799" t="s">
        <v>128</v>
      </c>
      <c r="R1799">
        <v>109</v>
      </c>
      <c r="S1799" s="1">
        <v>45425</v>
      </c>
      <c r="T1799" s="1">
        <v>45508</v>
      </c>
      <c r="U1799" t="s">
        <v>129</v>
      </c>
      <c r="W1799" t="s">
        <v>129</v>
      </c>
      <c r="X1799" t="s">
        <v>129</v>
      </c>
      <c r="Y1799" t="s">
        <v>129</v>
      </c>
      <c r="Z1799" t="s">
        <v>129</v>
      </c>
      <c r="AA1799" t="s">
        <v>129</v>
      </c>
      <c r="AB1799" t="s">
        <v>129</v>
      </c>
      <c r="AC1799" t="s">
        <v>129</v>
      </c>
      <c r="AD1799">
        <v>0</v>
      </c>
      <c r="AE1799">
        <v>16</v>
      </c>
      <c r="AF1799">
        <v>30</v>
      </c>
      <c r="AG1799">
        <v>0</v>
      </c>
      <c r="AH1799">
        <v>0</v>
      </c>
      <c r="AI1799">
        <v>2</v>
      </c>
      <c r="AJ1799">
        <v>2</v>
      </c>
      <c r="AK1799">
        <v>2</v>
      </c>
      <c r="AL1799">
        <v>4</v>
      </c>
      <c r="AM1799">
        <v>1</v>
      </c>
      <c r="AN1799">
        <v>3</v>
      </c>
      <c r="AR1799" t="s">
        <v>133</v>
      </c>
      <c r="AS1799">
        <v>0</v>
      </c>
      <c r="AT1799">
        <v>1</v>
      </c>
      <c r="AU1799">
        <f t="shared" si="738"/>
        <v>0</v>
      </c>
      <c r="AV1799">
        <f t="shared" si="739"/>
        <v>12</v>
      </c>
      <c r="AW1799">
        <f t="shared" si="740"/>
        <v>12</v>
      </c>
      <c r="AX1799" t="str">
        <f t="shared" si="741"/>
        <v/>
      </c>
      <c r="AY1799" t="str">
        <f t="shared" si="742"/>
        <v/>
      </c>
      <c r="AZ1799">
        <f t="shared" si="743"/>
        <v>1</v>
      </c>
      <c r="BA1799" t="str">
        <f t="shared" si="744"/>
        <v/>
      </c>
      <c r="BB1799">
        <f t="shared" si="745"/>
        <v>3420</v>
      </c>
      <c r="BC1799">
        <f t="shared" si="746"/>
        <v>3000</v>
      </c>
      <c r="BD1799">
        <f t="shared" si="747"/>
        <v>60</v>
      </c>
      <c r="BE1799">
        <f t="shared" si="748"/>
        <v>1</v>
      </c>
      <c r="BF1799">
        <f t="shared" si="749"/>
        <v>1</v>
      </c>
      <c r="BG1799">
        <f t="shared" si="750"/>
        <v>68.400000000000006</v>
      </c>
      <c r="BH1799">
        <f t="shared" si="751"/>
        <v>57</v>
      </c>
      <c r="BI1799">
        <f t="shared" si="752"/>
        <v>250</v>
      </c>
      <c r="BJ1799">
        <f t="shared" si="753"/>
        <v>285</v>
      </c>
      <c r="BK1799">
        <f t="shared" si="754"/>
        <v>285</v>
      </c>
      <c r="BL1799" t="str">
        <f t="shared" si="755"/>
        <v/>
      </c>
      <c r="BM1799" t="str">
        <f t="shared" si="756"/>
        <v/>
      </c>
      <c r="BN1799" t="str">
        <f t="shared" si="757"/>
        <v/>
      </c>
      <c r="BO1799" t="str">
        <f t="shared" si="758"/>
        <v/>
      </c>
      <c r="BP1799">
        <f t="shared" si="759"/>
        <v>2</v>
      </c>
      <c r="BQ1799">
        <f t="shared" si="760"/>
        <v>20</v>
      </c>
      <c r="BR1799">
        <f t="shared" si="761"/>
        <v>1</v>
      </c>
      <c r="BS1799">
        <f t="shared" si="762"/>
        <v>32</v>
      </c>
      <c r="BT1799" t="str">
        <f t="shared" si="763"/>
        <v/>
      </c>
    </row>
    <row r="1800" spans="1:72">
      <c r="A1800">
        <v>202390</v>
      </c>
      <c r="B1800">
        <v>93327</v>
      </c>
      <c r="C1800" t="s">
        <v>123</v>
      </c>
      <c r="D1800">
        <v>300</v>
      </c>
      <c r="E1800" t="s">
        <v>379</v>
      </c>
      <c r="F1800">
        <v>1335</v>
      </c>
      <c r="G1800" t="s">
        <v>391</v>
      </c>
      <c r="H1800">
        <v>1</v>
      </c>
      <c r="K1800">
        <v>0</v>
      </c>
      <c r="L1800" t="s">
        <v>126</v>
      </c>
      <c r="M1800" t="s">
        <v>123</v>
      </c>
      <c r="N1800">
        <v>1</v>
      </c>
      <c r="O1800">
        <v>0</v>
      </c>
      <c r="P1800" t="s">
        <v>151</v>
      </c>
      <c r="Q1800" t="s">
        <v>128</v>
      </c>
      <c r="R1800">
        <v>110</v>
      </c>
      <c r="S1800" s="1">
        <v>45425</v>
      </c>
      <c r="T1800" s="1">
        <v>45508</v>
      </c>
      <c r="U1800">
        <v>1330</v>
      </c>
      <c r="V1800">
        <v>1615</v>
      </c>
      <c r="W1800" t="s">
        <v>45</v>
      </c>
      <c r="X1800" t="s">
        <v>129</v>
      </c>
      <c r="Y1800" t="s">
        <v>47</v>
      </c>
      <c r="Z1800" t="s">
        <v>129</v>
      </c>
      <c r="AA1800" t="s">
        <v>129</v>
      </c>
      <c r="AB1800" t="s">
        <v>129</v>
      </c>
      <c r="AC1800" t="s">
        <v>129</v>
      </c>
      <c r="AD1800">
        <v>0</v>
      </c>
      <c r="AE1800">
        <v>30</v>
      </c>
      <c r="AF1800">
        <v>30</v>
      </c>
      <c r="AG1800">
        <v>0</v>
      </c>
      <c r="AH1800">
        <v>0</v>
      </c>
      <c r="AI1800">
        <v>2</v>
      </c>
      <c r="AJ1800">
        <v>3</v>
      </c>
      <c r="AK1800">
        <v>3</v>
      </c>
      <c r="AL1800">
        <v>5</v>
      </c>
      <c r="AM1800">
        <v>2</v>
      </c>
      <c r="AN1800">
        <v>3</v>
      </c>
      <c r="AR1800" t="s">
        <v>149</v>
      </c>
      <c r="AS1800">
        <v>6.6</v>
      </c>
      <c r="AT1800">
        <v>1</v>
      </c>
      <c r="AU1800">
        <f t="shared" si="738"/>
        <v>24</v>
      </c>
      <c r="AV1800">
        <f t="shared" si="739"/>
        <v>24</v>
      </c>
      <c r="AW1800">
        <f t="shared" si="740"/>
        <v>24</v>
      </c>
      <c r="AX1800">
        <f t="shared" si="741"/>
        <v>165</v>
      </c>
      <c r="AY1800">
        <f t="shared" si="742"/>
        <v>3960</v>
      </c>
      <c r="AZ1800">
        <f t="shared" si="743"/>
        <v>1</v>
      </c>
      <c r="BA1800">
        <f t="shared" si="744"/>
        <v>3960</v>
      </c>
      <c r="BB1800">
        <f t="shared" si="745"/>
        <v>3960</v>
      </c>
      <c r="BC1800">
        <f t="shared" si="746"/>
        <v>3750</v>
      </c>
      <c r="BD1800">
        <f t="shared" si="747"/>
        <v>75</v>
      </c>
      <c r="BE1800">
        <f t="shared" si="748"/>
        <v>1</v>
      </c>
      <c r="BF1800">
        <f t="shared" si="749"/>
        <v>1</v>
      </c>
      <c r="BG1800">
        <f t="shared" si="750"/>
        <v>79.2</v>
      </c>
      <c r="BH1800">
        <f t="shared" si="751"/>
        <v>66</v>
      </c>
      <c r="BI1800">
        <f t="shared" si="752"/>
        <v>156.25</v>
      </c>
      <c r="BJ1800">
        <f t="shared" si="753"/>
        <v>171.25</v>
      </c>
      <c r="BK1800">
        <f t="shared" si="754"/>
        <v>165</v>
      </c>
      <c r="BL1800" t="str">
        <f t="shared" si="755"/>
        <v/>
      </c>
      <c r="BM1800" t="str">
        <f t="shared" si="756"/>
        <v/>
      </c>
      <c r="BN1800" t="str">
        <f t="shared" si="757"/>
        <v/>
      </c>
      <c r="BO1800" t="str">
        <f t="shared" si="758"/>
        <v/>
      </c>
      <c r="BP1800">
        <f t="shared" si="759"/>
        <v>2</v>
      </c>
      <c r="BQ1800">
        <f t="shared" si="760"/>
        <v>20</v>
      </c>
      <c r="BR1800">
        <f t="shared" si="761"/>
        <v>1</v>
      </c>
      <c r="BS1800">
        <f t="shared" si="762"/>
        <v>32</v>
      </c>
      <c r="BT1800" t="str">
        <f t="shared" si="763"/>
        <v/>
      </c>
    </row>
    <row r="1801" spans="1:72">
      <c r="A1801">
        <v>202390</v>
      </c>
      <c r="B1801">
        <v>93327</v>
      </c>
      <c r="C1801" t="s">
        <v>123</v>
      </c>
      <c r="D1801">
        <v>300</v>
      </c>
      <c r="E1801" t="s">
        <v>379</v>
      </c>
      <c r="F1801">
        <v>1335</v>
      </c>
      <c r="G1801" t="s">
        <v>391</v>
      </c>
      <c r="H1801">
        <v>1</v>
      </c>
      <c r="K1801">
        <v>0</v>
      </c>
      <c r="L1801" t="s">
        <v>126</v>
      </c>
      <c r="M1801" t="s">
        <v>123</v>
      </c>
      <c r="N1801">
        <v>1</v>
      </c>
      <c r="O1801">
        <v>0</v>
      </c>
      <c r="P1801" t="s">
        <v>151</v>
      </c>
      <c r="Q1801" t="s">
        <v>128</v>
      </c>
      <c r="R1801">
        <v>110</v>
      </c>
      <c r="S1801" s="1">
        <v>45425</v>
      </c>
      <c r="T1801" s="1">
        <v>45508</v>
      </c>
      <c r="U1801" t="s">
        <v>129</v>
      </c>
      <c r="W1801" t="s">
        <v>129</v>
      </c>
      <c r="X1801" t="s">
        <v>129</v>
      </c>
      <c r="Y1801" t="s">
        <v>129</v>
      </c>
      <c r="Z1801" t="s">
        <v>129</v>
      </c>
      <c r="AA1801" t="s">
        <v>129</v>
      </c>
      <c r="AB1801" t="s">
        <v>129</v>
      </c>
      <c r="AC1801" t="s">
        <v>129</v>
      </c>
      <c r="AD1801">
        <v>0</v>
      </c>
      <c r="AE1801">
        <v>30</v>
      </c>
      <c r="AF1801">
        <v>30</v>
      </c>
      <c r="AG1801">
        <v>0</v>
      </c>
      <c r="AH1801">
        <v>0</v>
      </c>
      <c r="AI1801">
        <v>2</v>
      </c>
      <c r="AJ1801">
        <v>3</v>
      </c>
      <c r="AK1801">
        <v>3</v>
      </c>
      <c r="AL1801">
        <v>5</v>
      </c>
      <c r="AM1801">
        <v>2</v>
      </c>
      <c r="AN1801">
        <v>3</v>
      </c>
      <c r="AR1801" t="s">
        <v>133</v>
      </c>
      <c r="AS1801">
        <v>5.66</v>
      </c>
      <c r="AT1801">
        <v>2</v>
      </c>
      <c r="AU1801">
        <f t="shared" si="738"/>
        <v>0</v>
      </c>
      <c r="AV1801">
        <f t="shared" si="739"/>
        <v>24</v>
      </c>
      <c r="AW1801">
        <f t="shared" si="740"/>
        <v>24</v>
      </c>
      <c r="AX1801" t="str">
        <f t="shared" si="741"/>
        <v/>
      </c>
      <c r="AY1801" t="str">
        <f t="shared" si="742"/>
        <v/>
      </c>
      <c r="AZ1801">
        <f t="shared" si="743"/>
        <v>1</v>
      </c>
      <c r="BA1801" t="str">
        <f t="shared" si="744"/>
        <v/>
      </c>
      <c r="BB1801">
        <f t="shared" si="745"/>
        <v>3960</v>
      </c>
      <c r="BC1801">
        <f t="shared" si="746"/>
        <v>3750</v>
      </c>
      <c r="BD1801">
        <f t="shared" si="747"/>
        <v>75</v>
      </c>
      <c r="BE1801">
        <f t="shared" si="748"/>
        <v>1</v>
      </c>
      <c r="BF1801">
        <f t="shared" si="749"/>
        <v>1</v>
      </c>
      <c r="BG1801">
        <f t="shared" si="750"/>
        <v>79.2</v>
      </c>
      <c r="BH1801">
        <f t="shared" si="751"/>
        <v>66</v>
      </c>
      <c r="BI1801">
        <f t="shared" si="752"/>
        <v>156.25</v>
      </c>
      <c r="BJ1801">
        <f t="shared" si="753"/>
        <v>171.25</v>
      </c>
      <c r="BK1801">
        <f t="shared" si="754"/>
        <v>165</v>
      </c>
      <c r="BL1801" t="str">
        <f t="shared" si="755"/>
        <v/>
      </c>
      <c r="BM1801" t="str">
        <f t="shared" si="756"/>
        <v/>
      </c>
      <c r="BN1801" t="str">
        <f t="shared" si="757"/>
        <v/>
      </c>
      <c r="BO1801" t="str">
        <f t="shared" si="758"/>
        <v/>
      </c>
      <c r="BP1801">
        <f t="shared" si="759"/>
        <v>2</v>
      </c>
      <c r="BQ1801">
        <f t="shared" si="760"/>
        <v>20</v>
      </c>
      <c r="BR1801">
        <f t="shared" si="761"/>
        <v>1</v>
      </c>
      <c r="BS1801">
        <f t="shared" si="762"/>
        <v>32</v>
      </c>
      <c r="BT1801" t="str">
        <f t="shared" si="763"/>
        <v/>
      </c>
    </row>
    <row r="1802" spans="1:72">
      <c r="A1802">
        <v>202390</v>
      </c>
      <c r="B1802">
        <v>93620</v>
      </c>
      <c r="C1802" t="s">
        <v>123</v>
      </c>
      <c r="D1802">
        <v>300</v>
      </c>
      <c r="E1802" t="s">
        <v>379</v>
      </c>
      <c r="F1802">
        <v>1345</v>
      </c>
      <c r="G1802" t="s">
        <v>393</v>
      </c>
      <c r="H1802">
        <v>51</v>
      </c>
      <c r="I1802" t="s">
        <v>147</v>
      </c>
      <c r="J1802" t="s">
        <v>138</v>
      </c>
      <c r="K1802">
        <v>0</v>
      </c>
      <c r="L1802" t="s">
        <v>126</v>
      </c>
      <c r="M1802" t="s">
        <v>123</v>
      </c>
      <c r="N1802">
        <v>1</v>
      </c>
      <c r="O1802">
        <v>0</v>
      </c>
      <c r="P1802" t="s">
        <v>151</v>
      </c>
      <c r="Q1802" t="s">
        <v>141</v>
      </c>
      <c r="R1802" t="s">
        <v>141</v>
      </c>
      <c r="S1802" s="1">
        <v>45425</v>
      </c>
      <c r="T1802" s="1">
        <v>45508</v>
      </c>
      <c r="U1802" t="s">
        <v>129</v>
      </c>
      <c r="W1802" t="s">
        <v>129</v>
      </c>
      <c r="X1802" t="s">
        <v>129</v>
      </c>
      <c r="Y1802" t="s">
        <v>129</v>
      </c>
      <c r="Z1802" t="s">
        <v>129</v>
      </c>
      <c r="AA1802" t="s">
        <v>129</v>
      </c>
      <c r="AB1802" t="s">
        <v>129</v>
      </c>
      <c r="AC1802" t="s">
        <v>129</v>
      </c>
      <c r="AD1802">
        <v>0</v>
      </c>
      <c r="AE1802">
        <v>16</v>
      </c>
      <c r="AF1802">
        <v>30</v>
      </c>
      <c r="AG1802">
        <v>0</v>
      </c>
      <c r="AH1802">
        <v>0</v>
      </c>
      <c r="AI1802">
        <v>2</v>
      </c>
      <c r="AJ1802">
        <v>2</v>
      </c>
      <c r="AK1802">
        <v>2</v>
      </c>
      <c r="AL1802">
        <v>4</v>
      </c>
      <c r="AM1802">
        <v>1</v>
      </c>
      <c r="AN1802">
        <v>3</v>
      </c>
      <c r="AP1802" t="s">
        <v>138</v>
      </c>
      <c r="AR1802" t="s">
        <v>133</v>
      </c>
      <c r="AS1802">
        <v>1.25</v>
      </c>
      <c r="AT1802">
        <v>1</v>
      </c>
      <c r="AU1802">
        <f t="shared" si="738"/>
        <v>0</v>
      </c>
      <c r="AV1802">
        <f t="shared" si="739"/>
        <v>12</v>
      </c>
      <c r="AW1802">
        <f t="shared" si="740"/>
        <v>12</v>
      </c>
      <c r="AX1802" t="str">
        <f t="shared" si="741"/>
        <v/>
      </c>
      <c r="AY1802" t="str">
        <f t="shared" si="742"/>
        <v/>
      </c>
      <c r="AZ1802">
        <f t="shared" si="743"/>
        <v>1</v>
      </c>
      <c r="BA1802" t="str">
        <f t="shared" si="744"/>
        <v/>
      </c>
      <c r="BB1802">
        <f t="shared" si="745"/>
        <v>2340</v>
      </c>
      <c r="BC1802">
        <f t="shared" si="746"/>
        <v>1500</v>
      </c>
      <c r="BD1802">
        <f t="shared" si="747"/>
        <v>60</v>
      </c>
      <c r="BE1802">
        <f t="shared" si="748"/>
        <v>0.5</v>
      </c>
      <c r="BF1802">
        <f t="shared" si="749"/>
        <v>0.5</v>
      </c>
      <c r="BG1802">
        <f t="shared" si="750"/>
        <v>46.8</v>
      </c>
      <c r="BH1802">
        <f t="shared" si="751"/>
        <v>39</v>
      </c>
      <c r="BI1802">
        <f t="shared" si="752"/>
        <v>125</v>
      </c>
      <c r="BJ1802">
        <f t="shared" si="753"/>
        <v>135</v>
      </c>
      <c r="BK1802">
        <f t="shared" si="754"/>
        <v>135</v>
      </c>
      <c r="BL1802" t="str">
        <f t="shared" si="755"/>
        <v/>
      </c>
      <c r="BM1802" t="str">
        <f t="shared" si="756"/>
        <v/>
      </c>
      <c r="BN1802">
        <f t="shared" si="757"/>
        <v>-9</v>
      </c>
      <c r="BO1802" t="str">
        <f t="shared" si="758"/>
        <v/>
      </c>
      <c r="BP1802">
        <f t="shared" si="759"/>
        <v>2</v>
      </c>
      <c r="BQ1802">
        <f t="shared" si="760"/>
        <v>20</v>
      </c>
      <c r="BR1802">
        <f t="shared" si="761"/>
        <v>1</v>
      </c>
      <c r="BS1802">
        <f t="shared" si="762"/>
        <v>32</v>
      </c>
      <c r="BT1802" t="str">
        <f t="shared" si="763"/>
        <v/>
      </c>
    </row>
    <row r="1803" spans="1:72">
      <c r="A1803">
        <v>202390</v>
      </c>
      <c r="B1803">
        <v>93620</v>
      </c>
      <c r="C1803" t="s">
        <v>123</v>
      </c>
      <c r="D1803">
        <v>300</v>
      </c>
      <c r="E1803" t="s">
        <v>379</v>
      </c>
      <c r="F1803">
        <v>1345</v>
      </c>
      <c r="G1803" t="s">
        <v>393</v>
      </c>
      <c r="H1803">
        <v>51</v>
      </c>
      <c r="I1803" t="s">
        <v>147</v>
      </c>
      <c r="J1803" t="s">
        <v>138</v>
      </c>
      <c r="K1803">
        <v>0</v>
      </c>
      <c r="L1803" t="s">
        <v>126</v>
      </c>
      <c r="M1803" t="s">
        <v>123</v>
      </c>
      <c r="N1803">
        <v>1</v>
      </c>
      <c r="O1803">
        <v>0</v>
      </c>
      <c r="P1803" t="s">
        <v>151</v>
      </c>
      <c r="Q1803" t="s">
        <v>128</v>
      </c>
      <c r="R1803">
        <v>110</v>
      </c>
      <c r="S1803" s="1">
        <v>45425</v>
      </c>
      <c r="T1803" s="1">
        <v>45508</v>
      </c>
      <c r="U1803">
        <v>1300</v>
      </c>
      <c r="V1803">
        <v>1615</v>
      </c>
      <c r="W1803" t="s">
        <v>129</v>
      </c>
      <c r="X1803" t="s">
        <v>129</v>
      </c>
      <c r="Y1803" t="s">
        <v>129</v>
      </c>
      <c r="Z1803" t="s">
        <v>129</v>
      </c>
      <c r="AA1803" t="s">
        <v>52</v>
      </c>
      <c r="AB1803" t="s">
        <v>129</v>
      </c>
      <c r="AC1803" t="s">
        <v>129</v>
      </c>
      <c r="AD1803">
        <v>0</v>
      </c>
      <c r="AE1803">
        <v>16</v>
      </c>
      <c r="AF1803">
        <v>30</v>
      </c>
      <c r="AG1803">
        <v>0</v>
      </c>
      <c r="AH1803">
        <v>0</v>
      </c>
      <c r="AI1803">
        <v>2</v>
      </c>
      <c r="AJ1803">
        <v>2</v>
      </c>
      <c r="AK1803">
        <v>2</v>
      </c>
      <c r="AL1803">
        <v>4</v>
      </c>
      <c r="AM1803">
        <v>1</v>
      </c>
      <c r="AN1803">
        <v>3</v>
      </c>
      <c r="AP1803" t="s">
        <v>138</v>
      </c>
      <c r="AR1803" t="s">
        <v>149</v>
      </c>
      <c r="AS1803">
        <v>3.9</v>
      </c>
      <c r="AT1803">
        <v>1</v>
      </c>
      <c r="AU1803">
        <f t="shared" si="738"/>
        <v>12</v>
      </c>
      <c r="AV1803">
        <f t="shared" si="739"/>
        <v>12</v>
      </c>
      <c r="AW1803">
        <f t="shared" si="740"/>
        <v>12</v>
      </c>
      <c r="AX1803">
        <f t="shared" si="741"/>
        <v>195</v>
      </c>
      <c r="AY1803">
        <f t="shared" si="742"/>
        <v>2340</v>
      </c>
      <c r="AZ1803">
        <f t="shared" si="743"/>
        <v>1</v>
      </c>
      <c r="BA1803">
        <f t="shared" si="744"/>
        <v>2340</v>
      </c>
      <c r="BB1803">
        <f t="shared" si="745"/>
        <v>2340</v>
      </c>
      <c r="BC1803">
        <f t="shared" si="746"/>
        <v>1500</v>
      </c>
      <c r="BD1803">
        <f t="shared" si="747"/>
        <v>60</v>
      </c>
      <c r="BE1803">
        <f t="shared" si="748"/>
        <v>0.5</v>
      </c>
      <c r="BF1803">
        <f t="shared" si="749"/>
        <v>0.5</v>
      </c>
      <c r="BG1803">
        <f t="shared" si="750"/>
        <v>46.8</v>
      </c>
      <c r="BH1803">
        <f t="shared" si="751"/>
        <v>39</v>
      </c>
      <c r="BI1803">
        <f t="shared" si="752"/>
        <v>125</v>
      </c>
      <c r="BJ1803">
        <f t="shared" si="753"/>
        <v>135</v>
      </c>
      <c r="BK1803">
        <f t="shared" si="754"/>
        <v>135</v>
      </c>
      <c r="BL1803">
        <f t="shared" si="755"/>
        <v>1515</v>
      </c>
      <c r="BM1803" t="str">
        <f t="shared" si="756"/>
        <v/>
      </c>
      <c r="BN1803">
        <f t="shared" si="757"/>
        <v>-9</v>
      </c>
      <c r="BO1803" t="str">
        <f t="shared" si="758"/>
        <v/>
      </c>
      <c r="BP1803">
        <f t="shared" si="759"/>
        <v>2</v>
      </c>
      <c r="BQ1803">
        <f t="shared" si="760"/>
        <v>20</v>
      </c>
      <c r="BR1803">
        <f t="shared" si="761"/>
        <v>1</v>
      </c>
      <c r="BS1803">
        <f t="shared" si="762"/>
        <v>32</v>
      </c>
      <c r="BT1803" t="str">
        <f t="shared" si="763"/>
        <v/>
      </c>
    </row>
    <row r="1804" spans="1:72">
      <c r="A1804">
        <v>202390</v>
      </c>
      <c r="B1804">
        <v>93434</v>
      </c>
      <c r="C1804" t="s">
        <v>123</v>
      </c>
      <c r="D1804">
        <v>300</v>
      </c>
      <c r="E1804" t="s">
        <v>379</v>
      </c>
      <c r="F1804">
        <v>2002</v>
      </c>
      <c r="G1804" t="s">
        <v>396</v>
      </c>
      <c r="H1804">
        <v>51</v>
      </c>
      <c r="I1804" t="s">
        <v>147</v>
      </c>
      <c r="J1804" t="s">
        <v>138</v>
      </c>
      <c r="K1804">
        <v>0</v>
      </c>
      <c r="L1804" t="s">
        <v>126</v>
      </c>
      <c r="M1804" t="s">
        <v>123</v>
      </c>
      <c r="N1804">
        <v>1</v>
      </c>
      <c r="O1804">
        <v>0</v>
      </c>
      <c r="P1804" t="s">
        <v>151</v>
      </c>
      <c r="Q1804" t="s">
        <v>141</v>
      </c>
      <c r="R1804" t="s">
        <v>141</v>
      </c>
      <c r="S1804" s="1">
        <v>45425</v>
      </c>
      <c r="T1804" s="1">
        <v>45508</v>
      </c>
      <c r="U1804" t="s">
        <v>129</v>
      </c>
      <c r="W1804" t="s">
        <v>129</v>
      </c>
      <c r="X1804" t="s">
        <v>129</v>
      </c>
      <c r="Y1804" t="s">
        <v>129</v>
      </c>
      <c r="Z1804" t="s">
        <v>129</v>
      </c>
      <c r="AA1804" t="s">
        <v>129</v>
      </c>
      <c r="AB1804" t="s">
        <v>129</v>
      </c>
      <c r="AC1804" t="s">
        <v>129</v>
      </c>
      <c r="AD1804">
        <v>0</v>
      </c>
      <c r="AE1804">
        <v>20</v>
      </c>
      <c r="AF1804">
        <v>30</v>
      </c>
      <c r="AG1804">
        <v>0</v>
      </c>
      <c r="AH1804">
        <v>0</v>
      </c>
      <c r="AI1804">
        <v>2</v>
      </c>
      <c r="AJ1804">
        <v>3</v>
      </c>
      <c r="AK1804">
        <v>3</v>
      </c>
      <c r="AL1804">
        <v>5</v>
      </c>
      <c r="AM1804">
        <v>2</v>
      </c>
      <c r="AN1804">
        <v>3</v>
      </c>
      <c r="AP1804" t="s">
        <v>138</v>
      </c>
      <c r="AR1804" t="s">
        <v>133</v>
      </c>
      <c r="AS1804">
        <v>2.5</v>
      </c>
      <c r="AT1804">
        <v>2</v>
      </c>
      <c r="AU1804">
        <f t="shared" si="738"/>
        <v>0</v>
      </c>
      <c r="AV1804">
        <f t="shared" si="739"/>
        <v>12</v>
      </c>
      <c r="AW1804">
        <f t="shared" si="740"/>
        <v>12</v>
      </c>
      <c r="AX1804" t="str">
        <f t="shared" si="741"/>
        <v/>
      </c>
      <c r="AY1804" t="str">
        <f t="shared" si="742"/>
        <v/>
      </c>
      <c r="AZ1804">
        <f t="shared" si="743"/>
        <v>1</v>
      </c>
      <c r="BA1804" t="str">
        <f t="shared" si="744"/>
        <v/>
      </c>
      <c r="BB1804">
        <f t="shared" si="745"/>
        <v>2340</v>
      </c>
      <c r="BC1804">
        <f t="shared" si="746"/>
        <v>1875</v>
      </c>
      <c r="BD1804">
        <f t="shared" si="747"/>
        <v>75</v>
      </c>
      <c r="BE1804">
        <f t="shared" si="748"/>
        <v>0.5</v>
      </c>
      <c r="BF1804">
        <f t="shared" si="749"/>
        <v>0.5</v>
      </c>
      <c r="BG1804">
        <f t="shared" si="750"/>
        <v>46.8</v>
      </c>
      <c r="BH1804">
        <f t="shared" si="751"/>
        <v>39</v>
      </c>
      <c r="BI1804">
        <f t="shared" si="752"/>
        <v>156.25</v>
      </c>
      <c r="BJ1804">
        <f t="shared" si="753"/>
        <v>171.25</v>
      </c>
      <c r="BK1804">
        <f t="shared" si="754"/>
        <v>165</v>
      </c>
      <c r="BL1804" t="str">
        <f t="shared" si="755"/>
        <v/>
      </c>
      <c r="BM1804" t="str">
        <f t="shared" si="756"/>
        <v/>
      </c>
      <c r="BN1804">
        <f t="shared" si="757"/>
        <v>-2</v>
      </c>
      <c r="BO1804" t="str">
        <f t="shared" si="758"/>
        <v/>
      </c>
      <c r="BP1804">
        <f t="shared" si="759"/>
        <v>2</v>
      </c>
      <c r="BQ1804">
        <f t="shared" si="760"/>
        <v>20</v>
      </c>
      <c r="BR1804">
        <f t="shared" si="761"/>
        <v>1</v>
      </c>
      <c r="BS1804">
        <f t="shared" si="762"/>
        <v>32</v>
      </c>
      <c r="BT1804" t="str">
        <f t="shared" si="763"/>
        <v/>
      </c>
    </row>
    <row r="1805" spans="1:72">
      <c r="A1805">
        <v>202390</v>
      </c>
      <c r="B1805">
        <v>93434</v>
      </c>
      <c r="C1805" t="s">
        <v>123</v>
      </c>
      <c r="D1805">
        <v>300</v>
      </c>
      <c r="E1805" t="s">
        <v>379</v>
      </c>
      <c r="F1805">
        <v>2002</v>
      </c>
      <c r="G1805" t="s">
        <v>396</v>
      </c>
      <c r="H1805">
        <v>51</v>
      </c>
      <c r="I1805" t="s">
        <v>147</v>
      </c>
      <c r="J1805" t="s">
        <v>138</v>
      </c>
      <c r="K1805">
        <v>0</v>
      </c>
      <c r="L1805" t="s">
        <v>126</v>
      </c>
      <c r="M1805" t="s">
        <v>123</v>
      </c>
      <c r="N1805">
        <v>1</v>
      </c>
      <c r="O1805">
        <v>0</v>
      </c>
      <c r="P1805" t="s">
        <v>151</v>
      </c>
      <c r="Q1805" t="s">
        <v>128</v>
      </c>
      <c r="R1805">
        <v>136</v>
      </c>
      <c r="S1805" s="1">
        <v>45425</v>
      </c>
      <c r="T1805" s="1">
        <v>45508</v>
      </c>
      <c r="U1805">
        <v>1700</v>
      </c>
      <c r="V1805">
        <v>2015</v>
      </c>
      <c r="W1805" t="s">
        <v>129</v>
      </c>
      <c r="X1805" t="s">
        <v>129</v>
      </c>
      <c r="Y1805" t="s">
        <v>47</v>
      </c>
      <c r="Z1805" t="s">
        <v>129</v>
      </c>
      <c r="AA1805" t="s">
        <v>129</v>
      </c>
      <c r="AB1805" t="s">
        <v>129</v>
      </c>
      <c r="AC1805" t="s">
        <v>129</v>
      </c>
      <c r="AD1805">
        <v>0</v>
      </c>
      <c r="AE1805">
        <v>20</v>
      </c>
      <c r="AF1805">
        <v>30</v>
      </c>
      <c r="AG1805">
        <v>0</v>
      </c>
      <c r="AH1805">
        <v>0</v>
      </c>
      <c r="AI1805">
        <v>2</v>
      </c>
      <c r="AJ1805">
        <v>3</v>
      </c>
      <c r="AK1805">
        <v>3</v>
      </c>
      <c r="AL1805">
        <v>5</v>
      </c>
      <c r="AM1805">
        <v>2</v>
      </c>
      <c r="AN1805">
        <v>3</v>
      </c>
      <c r="AP1805" t="s">
        <v>138</v>
      </c>
      <c r="AR1805" t="s">
        <v>149</v>
      </c>
      <c r="AS1805">
        <v>3.9</v>
      </c>
      <c r="AT1805">
        <v>1</v>
      </c>
      <c r="AU1805">
        <f t="shared" si="738"/>
        <v>12</v>
      </c>
      <c r="AV1805">
        <f t="shared" si="739"/>
        <v>12</v>
      </c>
      <c r="AW1805">
        <f t="shared" si="740"/>
        <v>12</v>
      </c>
      <c r="AX1805">
        <f t="shared" si="741"/>
        <v>195</v>
      </c>
      <c r="AY1805">
        <f t="shared" si="742"/>
        <v>2340</v>
      </c>
      <c r="AZ1805">
        <f t="shared" si="743"/>
        <v>1</v>
      </c>
      <c r="BA1805">
        <f t="shared" si="744"/>
        <v>2340</v>
      </c>
      <c r="BB1805">
        <f t="shared" si="745"/>
        <v>2340</v>
      </c>
      <c r="BC1805">
        <f t="shared" si="746"/>
        <v>1875</v>
      </c>
      <c r="BD1805">
        <f t="shared" si="747"/>
        <v>75</v>
      </c>
      <c r="BE1805">
        <f t="shared" si="748"/>
        <v>0.5</v>
      </c>
      <c r="BF1805">
        <f t="shared" si="749"/>
        <v>0.5</v>
      </c>
      <c r="BG1805">
        <f t="shared" si="750"/>
        <v>46.8</v>
      </c>
      <c r="BH1805">
        <f t="shared" si="751"/>
        <v>39</v>
      </c>
      <c r="BI1805">
        <f t="shared" si="752"/>
        <v>156.25</v>
      </c>
      <c r="BJ1805">
        <f t="shared" si="753"/>
        <v>171.25</v>
      </c>
      <c r="BK1805">
        <f t="shared" si="754"/>
        <v>165</v>
      </c>
      <c r="BL1805">
        <f t="shared" si="755"/>
        <v>1945</v>
      </c>
      <c r="BM1805" t="str">
        <f t="shared" si="756"/>
        <v/>
      </c>
      <c r="BN1805">
        <f t="shared" si="757"/>
        <v>-2</v>
      </c>
      <c r="BO1805" t="str">
        <f t="shared" si="758"/>
        <v/>
      </c>
      <c r="BP1805">
        <f t="shared" si="759"/>
        <v>2</v>
      </c>
      <c r="BQ1805">
        <f t="shared" si="760"/>
        <v>20</v>
      </c>
      <c r="BR1805">
        <f t="shared" si="761"/>
        <v>1</v>
      </c>
      <c r="BS1805">
        <f t="shared" si="762"/>
        <v>32</v>
      </c>
      <c r="BT1805" t="str">
        <f t="shared" si="763"/>
        <v/>
      </c>
    </row>
    <row r="1806" spans="1:72">
      <c r="A1806">
        <v>202390</v>
      </c>
      <c r="B1806">
        <v>93157</v>
      </c>
      <c r="C1806" t="s">
        <v>150</v>
      </c>
      <c r="D1806">
        <v>300</v>
      </c>
      <c r="E1806" t="s">
        <v>399</v>
      </c>
      <c r="F1806">
        <v>1002</v>
      </c>
      <c r="G1806" t="s">
        <v>400</v>
      </c>
      <c r="H1806" t="s">
        <v>136</v>
      </c>
      <c r="I1806" t="s">
        <v>137</v>
      </c>
      <c r="J1806" t="s">
        <v>138</v>
      </c>
      <c r="K1806">
        <v>0</v>
      </c>
      <c r="L1806" t="s">
        <v>126</v>
      </c>
      <c r="M1806" t="s">
        <v>123</v>
      </c>
      <c r="N1806">
        <v>1</v>
      </c>
      <c r="O1806" t="s">
        <v>139</v>
      </c>
      <c r="P1806" t="s">
        <v>151</v>
      </c>
      <c r="Q1806" t="s">
        <v>141</v>
      </c>
      <c r="R1806" t="s">
        <v>141</v>
      </c>
      <c r="S1806" s="1">
        <v>45425</v>
      </c>
      <c r="T1806" s="1">
        <v>45508</v>
      </c>
      <c r="U1806" t="s">
        <v>129</v>
      </c>
      <c r="W1806" t="s">
        <v>129</v>
      </c>
      <c r="X1806" t="s">
        <v>129</v>
      </c>
      <c r="Y1806" t="s">
        <v>129</v>
      </c>
      <c r="Z1806" t="s">
        <v>129</v>
      </c>
      <c r="AA1806" t="s">
        <v>129</v>
      </c>
      <c r="AB1806" t="s">
        <v>129</v>
      </c>
      <c r="AC1806" t="s">
        <v>129</v>
      </c>
      <c r="AD1806">
        <v>0</v>
      </c>
      <c r="AE1806">
        <v>30</v>
      </c>
      <c r="AF1806">
        <v>30</v>
      </c>
      <c r="AG1806">
        <v>0</v>
      </c>
      <c r="AH1806">
        <v>0</v>
      </c>
      <c r="AI1806">
        <v>2</v>
      </c>
      <c r="AJ1806">
        <v>3</v>
      </c>
      <c r="AK1806">
        <v>3</v>
      </c>
      <c r="AL1806">
        <v>5</v>
      </c>
      <c r="AM1806">
        <v>2</v>
      </c>
      <c r="AN1806">
        <v>3</v>
      </c>
      <c r="AP1806" t="s">
        <v>138</v>
      </c>
      <c r="AR1806" t="s">
        <v>149</v>
      </c>
      <c r="AS1806">
        <v>0</v>
      </c>
      <c r="AT1806">
        <v>1</v>
      </c>
      <c r="AU1806">
        <f t="shared" si="738"/>
        <v>0</v>
      </c>
      <c r="AV1806">
        <f t="shared" si="739"/>
        <v>0</v>
      </c>
      <c r="AW1806">
        <f t="shared" si="740"/>
        <v>0</v>
      </c>
      <c r="AX1806" t="str">
        <f t="shared" si="741"/>
        <v/>
      </c>
      <c r="AY1806" t="str">
        <f t="shared" si="742"/>
        <v/>
      </c>
      <c r="AZ1806">
        <f t="shared" si="743"/>
        <v>2</v>
      </c>
      <c r="BA1806" t="str">
        <f t="shared" si="744"/>
        <v/>
      </c>
      <c r="BB1806">
        <f t="shared" si="745"/>
        <v>0</v>
      </c>
      <c r="BC1806">
        <f t="shared" si="746"/>
        <v>0</v>
      </c>
      <c r="BD1806">
        <f t="shared" si="747"/>
        <v>75</v>
      </c>
      <c r="BE1806">
        <f t="shared" si="748"/>
        <v>0</v>
      </c>
      <c r="BF1806">
        <f t="shared" si="749"/>
        <v>0</v>
      </c>
      <c r="BG1806">
        <f t="shared" si="750"/>
        <v>0</v>
      </c>
      <c r="BH1806">
        <f t="shared" si="751"/>
        <v>0</v>
      </c>
      <c r="BI1806" t="str">
        <f t="shared" si="752"/>
        <v/>
      </c>
      <c r="BJ1806" t="str">
        <f t="shared" si="753"/>
        <v/>
      </c>
      <c r="BK1806" t="str">
        <f t="shared" si="754"/>
        <v/>
      </c>
      <c r="BL1806" t="str">
        <f t="shared" si="755"/>
        <v/>
      </c>
      <c r="BM1806" t="str">
        <f t="shared" si="756"/>
        <v/>
      </c>
      <c r="BN1806" t="str">
        <f t="shared" si="757"/>
        <v/>
      </c>
      <c r="BO1806" t="str">
        <f t="shared" si="758"/>
        <v/>
      </c>
      <c r="BP1806">
        <f t="shared" si="759"/>
        <v>2</v>
      </c>
      <c r="BQ1806">
        <f t="shared" si="760"/>
        <v>20</v>
      </c>
      <c r="BR1806">
        <f t="shared" si="761"/>
        <v>1</v>
      </c>
      <c r="BS1806">
        <f t="shared" si="762"/>
        <v>32</v>
      </c>
      <c r="BT1806" t="str">
        <f t="shared" si="763"/>
        <v/>
      </c>
    </row>
    <row r="1807" spans="1:72">
      <c r="A1807">
        <v>202390</v>
      </c>
      <c r="B1807">
        <v>93157</v>
      </c>
      <c r="C1807" t="s">
        <v>150</v>
      </c>
      <c r="D1807">
        <v>300</v>
      </c>
      <c r="E1807" t="s">
        <v>399</v>
      </c>
      <c r="F1807">
        <v>1002</v>
      </c>
      <c r="G1807" t="s">
        <v>400</v>
      </c>
      <c r="H1807" t="s">
        <v>136</v>
      </c>
      <c r="I1807" t="s">
        <v>137</v>
      </c>
      <c r="J1807" t="s">
        <v>138</v>
      </c>
      <c r="K1807">
        <v>0</v>
      </c>
      <c r="L1807" t="s">
        <v>126</v>
      </c>
      <c r="M1807" t="s">
        <v>123</v>
      </c>
      <c r="N1807">
        <v>1</v>
      </c>
      <c r="O1807" t="s">
        <v>139</v>
      </c>
      <c r="P1807" t="s">
        <v>151</v>
      </c>
      <c r="Q1807" t="s">
        <v>141</v>
      </c>
      <c r="R1807" t="s">
        <v>141</v>
      </c>
      <c r="S1807" s="1">
        <v>45425</v>
      </c>
      <c r="T1807" s="1">
        <v>45508</v>
      </c>
      <c r="U1807" t="s">
        <v>129</v>
      </c>
      <c r="W1807" t="s">
        <v>129</v>
      </c>
      <c r="X1807" t="s">
        <v>129</v>
      </c>
      <c r="Y1807" t="s">
        <v>129</v>
      </c>
      <c r="Z1807" t="s">
        <v>129</v>
      </c>
      <c r="AA1807" t="s">
        <v>129</v>
      </c>
      <c r="AB1807" t="s">
        <v>129</v>
      </c>
      <c r="AC1807" t="s">
        <v>129</v>
      </c>
      <c r="AD1807">
        <v>0</v>
      </c>
      <c r="AE1807">
        <v>30</v>
      </c>
      <c r="AF1807">
        <v>30</v>
      </c>
      <c r="AG1807">
        <v>0</v>
      </c>
      <c r="AH1807">
        <v>0</v>
      </c>
      <c r="AI1807">
        <v>2</v>
      </c>
      <c r="AJ1807">
        <v>3</v>
      </c>
      <c r="AK1807">
        <v>3</v>
      </c>
      <c r="AL1807">
        <v>5</v>
      </c>
      <c r="AM1807">
        <v>2</v>
      </c>
      <c r="AN1807">
        <v>3</v>
      </c>
      <c r="AP1807" t="s">
        <v>138</v>
      </c>
      <c r="AR1807" t="s">
        <v>133</v>
      </c>
      <c r="AS1807">
        <v>3</v>
      </c>
      <c r="AT1807">
        <v>2</v>
      </c>
      <c r="AU1807">
        <f t="shared" si="738"/>
        <v>0</v>
      </c>
      <c r="AV1807">
        <f t="shared" si="739"/>
        <v>0</v>
      </c>
      <c r="AW1807">
        <f t="shared" si="740"/>
        <v>0</v>
      </c>
      <c r="AX1807" t="str">
        <f t="shared" si="741"/>
        <v/>
      </c>
      <c r="AY1807" t="str">
        <f t="shared" si="742"/>
        <v/>
      </c>
      <c r="AZ1807">
        <f t="shared" si="743"/>
        <v>2</v>
      </c>
      <c r="BA1807" t="str">
        <f t="shared" si="744"/>
        <v/>
      </c>
      <c r="BB1807">
        <f t="shared" si="745"/>
        <v>0</v>
      </c>
      <c r="BC1807">
        <f t="shared" si="746"/>
        <v>0</v>
      </c>
      <c r="BD1807">
        <f t="shared" si="747"/>
        <v>75</v>
      </c>
      <c r="BE1807">
        <f t="shared" si="748"/>
        <v>0</v>
      </c>
      <c r="BF1807">
        <f t="shared" si="749"/>
        <v>0</v>
      </c>
      <c r="BG1807">
        <f t="shared" si="750"/>
        <v>0</v>
      </c>
      <c r="BH1807">
        <f t="shared" si="751"/>
        <v>0</v>
      </c>
      <c r="BI1807" t="str">
        <f t="shared" si="752"/>
        <v/>
      </c>
      <c r="BJ1807" t="str">
        <f t="shared" si="753"/>
        <v/>
      </c>
      <c r="BK1807" t="str">
        <f t="shared" si="754"/>
        <v/>
      </c>
      <c r="BL1807" t="str">
        <f t="shared" si="755"/>
        <v/>
      </c>
      <c r="BM1807" t="str">
        <f t="shared" si="756"/>
        <v/>
      </c>
      <c r="BN1807" t="str">
        <f t="shared" si="757"/>
        <v/>
      </c>
      <c r="BO1807" t="str">
        <f t="shared" si="758"/>
        <v/>
      </c>
      <c r="BP1807">
        <f t="shared" si="759"/>
        <v>2</v>
      </c>
      <c r="BQ1807">
        <f t="shared" si="760"/>
        <v>20</v>
      </c>
      <c r="BR1807">
        <f t="shared" si="761"/>
        <v>1</v>
      </c>
      <c r="BS1807">
        <f t="shared" si="762"/>
        <v>32</v>
      </c>
      <c r="BT1807" t="str">
        <f t="shared" si="763"/>
        <v/>
      </c>
    </row>
    <row r="1808" spans="1:72">
      <c r="A1808">
        <v>202390</v>
      </c>
      <c r="B1808">
        <v>93651</v>
      </c>
      <c r="C1808" t="s">
        <v>150</v>
      </c>
      <c r="D1808">
        <v>300</v>
      </c>
      <c r="E1808" t="s">
        <v>399</v>
      </c>
      <c r="F1808">
        <v>1118</v>
      </c>
      <c r="G1808" t="s">
        <v>404</v>
      </c>
      <c r="H1808">
        <v>51</v>
      </c>
      <c r="I1808" t="s">
        <v>147</v>
      </c>
      <c r="J1808" t="s">
        <v>138</v>
      </c>
      <c r="K1808">
        <v>0</v>
      </c>
      <c r="L1808" t="s">
        <v>126</v>
      </c>
      <c r="M1808" t="s">
        <v>123</v>
      </c>
      <c r="N1808">
        <v>1</v>
      </c>
      <c r="O1808">
        <v>0</v>
      </c>
      <c r="P1808" t="s">
        <v>151</v>
      </c>
      <c r="Q1808" t="s">
        <v>141</v>
      </c>
      <c r="R1808" t="s">
        <v>141</v>
      </c>
      <c r="S1808" s="1">
        <v>45425</v>
      </c>
      <c r="T1808" s="1">
        <v>45508</v>
      </c>
      <c r="U1808" t="s">
        <v>129</v>
      </c>
      <c r="W1808" t="s">
        <v>129</v>
      </c>
      <c r="X1808" t="s">
        <v>129</v>
      </c>
      <c r="Y1808" t="s">
        <v>129</v>
      </c>
      <c r="Z1808" t="s">
        <v>129</v>
      </c>
      <c r="AA1808" t="s">
        <v>129</v>
      </c>
      <c r="AB1808" t="s">
        <v>129</v>
      </c>
      <c r="AC1808" t="s">
        <v>129</v>
      </c>
      <c r="AD1808">
        <v>0</v>
      </c>
      <c r="AE1808">
        <v>30</v>
      </c>
      <c r="AF1808">
        <v>30</v>
      </c>
      <c r="AG1808">
        <v>0</v>
      </c>
      <c r="AH1808">
        <v>0</v>
      </c>
      <c r="AI1808">
        <v>2</v>
      </c>
      <c r="AJ1808">
        <v>3</v>
      </c>
      <c r="AK1808">
        <v>3</v>
      </c>
      <c r="AL1808">
        <v>5</v>
      </c>
      <c r="AM1808">
        <v>2</v>
      </c>
      <c r="AN1808">
        <v>3</v>
      </c>
      <c r="AP1808" t="s">
        <v>138</v>
      </c>
      <c r="AR1808" t="s">
        <v>133</v>
      </c>
      <c r="AS1808">
        <v>4.5</v>
      </c>
      <c r="AT1808">
        <v>2</v>
      </c>
      <c r="AU1808">
        <f t="shared" si="738"/>
        <v>0</v>
      </c>
      <c r="AV1808">
        <f t="shared" si="739"/>
        <v>12</v>
      </c>
      <c r="AW1808">
        <f t="shared" si="740"/>
        <v>12</v>
      </c>
      <c r="AX1808" t="str">
        <f t="shared" si="741"/>
        <v/>
      </c>
      <c r="AY1808" t="str">
        <f t="shared" si="742"/>
        <v/>
      </c>
      <c r="AZ1808">
        <f t="shared" si="743"/>
        <v>1</v>
      </c>
      <c r="BA1808" t="str">
        <f t="shared" si="744"/>
        <v/>
      </c>
      <c r="BB1808">
        <f t="shared" si="745"/>
        <v>1980</v>
      </c>
      <c r="BC1808">
        <f t="shared" si="746"/>
        <v>1875</v>
      </c>
      <c r="BD1808">
        <f t="shared" si="747"/>
        <v>75</v>
      </c>
      <c r="BE1808">
        <f t="shared" si="748"/>
        <v>0.5</v>
      </c>
      <c r="BF1808">
        <f t="shared" si="749"/>
        <v>0.5</v>
      </c>
      <c r="BG1808">
        <f t="shared" si="750"/>
        <v>39.6</v>
      </c>
      <c r="BH1808">
        <f t="shared" si="751"/>
        <v>33</v>
      </c>
      <c r="BI1808">
        <f t="shared" si="752"/>
        <v>156.25</v>
      </c>
      <c r="BJ1808">
        <f t="shared" si="753"/>
        <v>171.25</v>
      </c>
      <c r="BK1808">
        <f t="shared" si="754"/>
        <v>165</v>
      </c>
      <c r="BL1808" t="str">
        <f t="shared" si="755"/>
        <v/>
      </c>
      <c r="BM1808" t="str">
        <f t="shared" si="756"/>
        <v/>
      </c>
      <c r="BN1808" t="str">
        <f t="shared" si="757"/>
        <v/>
      </c>
      <c r="BO1808" t="str">
        <f t="shared" si="758"/>
        <v/>
      </c>
      <c r="BP1808">
        <f t="shared" si="759"/>
        <v>2</v>
      </c>
      <c r="BQ1808">
        <f t="shared" si="760"/>
        <v>20</v>
      </c>
      <c r="BR1808">
        <f t="shared" si="761"/>
        <v>1</v>
      </c>
      <c r="BS1808">
        <f t="shared" si="762"/>
        <v>32</v>
      </c>
      <c r="BT1808" t="str">
        <f t="shared" si="763"/>
        <v/>
      </c>
    </row>
    <row r="1809" spans="1:72">
      <c r="A1809">
        <v>202390</v>
      </c>
      <c r="B1809">
        <v>93651</v>
      </c>
      <c r="C1809" t="s">
        <v>150</v>
      </c>
      <c r="D1809">
        <v>300</v>
      </c>
      <c r="E1809" t="s">
        <v>399</v>
      </c>
      <c r="F1809">
        <v>1118</v>
      </c>
      <c r="G1809" t="s">
        <v>404</v>
      </c>
      <c r="H1809">
        <v>51</v>
      </c>
      <c r="I1809" t="s">
        <v>147</v>
      </c>
      <c r="J1809" t="s">
        <v>138</v>
      </c>
      <c r="K1809">
        <v>0</v>
      </c>
      <c r="L1809" t="s">
        <v>126</v>
      </c>
      <c r="M1809" t="s">
        <v>123</v>
      </c>
      <c r="N1809">
        <v>1</v>
      </c>
      <c r="O1809">
        <v>0</v>
      </c>
      <c r="P1809" t="s">
        <v>151</v>
      </c>
      <c r="Q1809" t="s">
        <v>128</v>
      </c>
      <c r="R1809">
        <v>130</v>
      </c>
      <c r="S1809" s="1">
        <v>45425</v>
      </c>
      <c r="T1809" s="1">
        <v>45508</v>
      </c>
      <c r="U1809">
        <v>900</v>
      </c>
      <c r="V1809">
        <v>1145</v>
      </c>
      <c r="W1809" t="s">
        <v>45</v>
      </c>
      <c r="X1809" t="s">
        <v>129</v>
      </c>
      <c r="Y1809" t="s">
        <v>129</v>
      </c>
      <c r="Z1809" t="s">
        <v>129</v>
      </c>
      <c r="AA1809" t="s">
        <v>129</v>
      </c>
      <c r="AB1809" t="s">
        <v>129</v>
      </c>
      <c r="AC1809" t="s">
        <v>129</v>
      </c>
      <c r="AD1809">
        <v>0</v>
      </c>
      <c r="AE1809">
        <v>30</v>
      </c>
      <c r="AF1809">
        <v>30</v>
      </c>
      <c r="AG1809">
        <v>0</v>
      </c>
      <c r="AH1809">
        <v>0</v>
      </c>
      <c r="AI1809">
        <v>2</v>
      </c>
      <c r="AJ1809">
        <v>3</v>
      </c>
      <c r="AK1809">
        <v>3</v>
      </c>
      <c r="AL1809">
        <v>5</v>
      </c>
      <c r="AM1809">
        <v>2</v>
      </c>
      <c r="AN1809">
        <v>3</v>
      </c>
      <c r="AP1809" t="s">
        <v>138</v>
      </c>
      <c r="AR1809" t="s">
        <v>149</v>
      </c>
      <c r="AS1809">
        <v>3.3</v>
      </c>
      <c r="AT1809">
        <v>1</v>
      </c>
      <c r="AU1809">
        <f t="shared" si="738"/>
        <v>12</v>
      </c>
      <c r="AV1809">
        <f t="shared" si="739"/>
        <v>12</v>
      </c>
      <c r="AW1809">
        <f t="shared" si="740"/>
        <v>12</v>
      </c>
      <c r="AX1809">
        <f t="shared" si="741"/>
        <v>165</v>
      </c>
      <c r="AY1809">
        <f t="shared" si="742"/>
        <v>1980</v>
      </c>
      <c r="AZ1809">
        <f t="shared" si="743"/>
        <v>1</v>
      </c>
      <c r="BA1809">
        <f t="shared" si="744"/>
        <v>1980</v>
      </c>
      <c r="BB1809">
        <f t="shared" si="745"/>
        <v>1980</v>
      </c>
      <c r="BC1809">
        <f t="shared" si="746"/>
        <v>1875</v>
      </c>
      <c r="BD1809">
        <f t="shared" si="747"/>
        <v>75</v>
      </c>
      <c r="BE1809">
        <f t="shared" si="748"/>
        <v>0.5</v>
      </c>
      <c r="BF1809">
        <f t="shared" si="749"/>
        <v>0.5</v>
      </c>
      <c r="BG1809">
        <f t="shared" si="750"/>
        <v>39.6</v>
      </c>
      <c r="BH1809">
        <f t="shared" si="751"/>
        <v>33</v>
      </c>
      <c r="BI1809">
        <f t="shared" si="752"/>
        <v>156.25</v>
      </c>
      <c r="BJ1809">
        <f t="shared" si="753"/>
        <v>171.25</v>
      </c>
      <c r="BK1809">
        <f t="shared" si="754"/>
        <v>165</v>
      </c>
      <c r="BL1809" t="str">
        <f t="shared" si="755"/>
        <v/>
      </c>
      <c r="BM1809" t="str">
        <f t="shared" si="756"/>
        <v/>
      </c>
      <c r="BN1809" t="str">
        <f t="shared" si="757"/>
        <v/>
      </c>
      <c r="BO1809" t="str">
        <f t="shared" si="758"/>
        <v/>
      </c>
      <c r="BP1809">
        <f t="shared" si="759"/>
        <v>2</v>
      </c>
      <c r="BQ1809">
        <f t="shared" si="760"/>
        <v>20</v>
      </c>
      <c r="BR1809">
        <f t="shared" si="761"/>
        <v>1</v>
      </c>
      <c r="BS1809">
        <f t="shared" si="762"/>
        <v>32</v>
      </c>
      <c r="BT1809" t="str">
        <f t="shared" si="763"/>
        <v/>
      </c>
    </row>
    <row r="1810" spans="1:72">
      <c r="A1810">
        <v>202390</v>
      </c>
      <c r="B1810">
        <v>92925</v>
      </c>
      <c r="C1810" t="s">
        <v>150</v>
      </c>
      <c r="D1810">
        <v>300</v>
      </c>
      <c r="E1810" t="s">
        <v>399</v>
      </c>
      <c r="F1810">
        <v>2020</v>
      </c>
      <c r="G1810" t="s">
        <v>621</v>
      </c>
      <c r="H1810" t="s">
        <v>136</v>
      </c>
      <c r="I1810" t="s">
        <v>137</v>
      </c>
      <c r="J1810" t="s">
        <v>138</v>
      </c>
      <c r="K1810">
        <v>0</v>
      </c>
      <c r="L1810" t="s">
        <v>126</v>
      </c>
      <c r="M1810" t="s">
        <v>123</v>
      </c>
      <c r="N1810">
        <v>1</v>
      </c>
      <c r="O1810" t="s">
        <v>139</v>
      </c>
      <c r="P1810" t="s">
        <v>151</v>
      </c>
      <c r="Q1810" t="s">
        <v>141</v>
      </c>
      <c r="R1810" t="s">
        <v>141</v>
      </c>
      <c r="S1810" s="1">
        <v>45425</v>
      </c>
      <c r="T1810" s="1">
        <v>45508</v>
      </c>
      <c r="U1810" t="s">
        <v>129</v>
      </c>
      <c r="W1810" t="s">
        <v>129</v>
      </c>
      <c r="X1810" t="s">
        <v>129</v>
      </c>
      <c r="Y1810" t="s">
        <v>129</v>
      </c>
      <c r="Z1810" t="s">
        <v>129</v>
      </c>
      <c r="AA1810" t="s">
        <v>129</v>
      </c>
      <c r="AB1810" t="s">
        <v>129</v>
      </c>
      <c r="AC1810" t="s">
        <v>129</v>
      </c>
      <c r="AD1810">
        <v>0</v>
      </c>
      <c r="AE1810">
        <v>30</v>
      </c>
      <c r="AF1810">
        <v>30</v>
      </c>
      <c r="AG1810">
        <v>0</v>
      </c>
      <c r="AH1810">
        <v>0</v>
      </c>
      <c r="AI1810">
        <v>2</v>
      </c>
      <c r="AJ1810">
        <v>3</v>
      </c>
      <c r="AK1810">
        <v>3</v>
      </c>
      <c r="AL1810">
        <v>5</v>
      </c>
      <c r="AM1810">
        <v>2</v>
      </c>
      <c r="AN1810">
        <v>3</v>
      </c>
      <c r="AP1810" t="s">
        <v>138</v>
      </c>
      <c r="AR1810" t="s">
        <v>133</v>
      </c>
      <c r="AS1810">
        <v>2.83</v>
      </c>
      <c r="AT1810">
        <v>2</v>
      </c>
      <c r="AU1810">
        <f t="shared" si="738"/>
        <v>0</v>
      </c>
      <c r="AV1810">
        <f t="shared" si="739"/>
        <v>0</v>
      </c>
      <c r="AW1810">
        <f t="shared" si="740"/>
        <v>0</v>
      </c>
      <c r="AX1810" t="str">
        <f t="shared" si="741"/>
        <v/>
      </c>
      <c r="AY1810" t="str">
        <f t="shared" si="742"/>
        <v/>
      </c>
      <c r="AZ1810">
        <f t="shared" si="743"/>
        <v>2</v>
      </c>
      <c r="BA1810" t="str">
        <f t="shared" si="744"/>
        <v/>
      </c>
      <c r="BB1810">
        <f t="shared" si="745"/>
        <v>0</v>
      </c>
      <c r="BC1810">
        <f t="shared" si="746"/>
        <v>0</v>
      </c>
      <c r="BD1810">
        <f t="shared" si="747"/>
        <v>75</v>
      </c>
      <c r="BE1810">
        <f t="shared" si="748"/>
        <v>0</v>
      </c>
      <c r="BF1810">
        <f t="shared" si="749"/>
        <v>0</v>
      </c>
      <c r="BG1810">
        <f t="shared" si="750"/>
        <v>0</v>
      </c>
      <c r="BH1810">
        <f t="shared" si="751"/>
        <v>0</v>
      </c>
      <c r="BI1810" t="str">
        <f t="shared" si="752"/>
        <v/>
      </c>
      <c r="BJ1810" t="str">
        <f t="shared" si="753"/>
        <v/>
      </c>
      <c r="BK1810" t="str">
        <f t="shared" si="754"/>
        <v/>
      </c>
      <c r="BL1810" t="str">
        <f t="shared" si="755"/>
        <v/>
      </c>
      <c r="BM1810" t="str">
        <f t="shared" si="756"/>
        <v/>
      </c>
      <c r="BN1810" t="str">
        <f t="shared" si="757"/>
        <v/>
      </c>
      <c r="BO1810" t="str">
        <f t="shared" si="758"/>
        <v/>
      </c>
      <c r="BP1810">
        <f t="shared" si="759"/>
        <v>2</v>
      </c>
      <c r="BQ1810">
        <f t="shared" si="760"/>
        <v>20</v>
      </c>
      <c r="BR1810">
        <f t="shared" si="761"/>
        <v>1</v>
      </c>
      <c r="BS1810">
        <f t="shared" si="762"/>
        <v>32</v>
      </c>
      <c r="BT1810" t="str">
        <f t="shared" si="763"/>
        <v/>
      </c>
    </row>
    <row r="1811" spans="1:72">
      <c r="A1811">
        <v>202390</v>
      </c>
      <c r="B1811">
        <v>92925</v>
      </c>
      <c r="C1811" t="s">
        <v>150</v>
      </c>
      <c r="D1811">
        <v>300</v>
      </c>
      <c r="E1811" t="s">
        <v>399</v>
      </c>
      <c r="F1811">
        <v>2020</v>
      </c>
      <c r="G1811" t="s">
        <v>621</v>
      </c>
      <c r="H1811" t="s">
        <v>136</v>
      </c>
      <c r="I1811" t="s">
        <v>137</v>
      </c>
      <c r="J1811" t="s">
        <v>138</v>
      </c>
      <c r="K1811">
        <v>0</v>
      </c>
      <c r="L1811" t="s">
        <v>126</v>
      </c>
      <c r="M1811" t="s">
        <v>123</v>
      </c>
      <c r="N1811">
        <v>1</v>
      </c>
      <c r="O1811" t="s">
        <v>139</v>
      </c>
      <c r="P1811" t="s">
        <v>151</v>
      </c>
      <c r="Q1811" t="s">
        <v>141</v>
      </c>
      <c r="R1811" t="s">
        <v>141</v>
      </c>
      <c r="S1811" s="1">
        <v>45425</v>
      </c>
      <c r="T1811" s="1">
        <v>45508</v>
      </c>
      <c r="U1811" t="s">
        <v>129</v>
      </c>
      <c r="W1811" t="s">
        <v>129</v>
      </c>
      <c r="X1811" t="s">
        <v>129</v>
      </c>
      <c r="Y1811" t="s">
        <v>129</v>
      </c>
      <c r="Z1811" t="s">
        <v>129</v>
      </c>
      <c r="AA1811" t="s">
        <v>129</v>
      </c>
      <c r="AB1811" t="s">
        <v>129</v>
      </c>
      <c r="AC1811" t="s">
        <v>129</v>
      </c>
      <c r="AD1811">
        <v>0</v>
      </c>
      <c r="AE1811">
        <v>30</v>
      </c>
      <c r="AF1811">
        <v>30</v>
      </c>
      <c r="AG1811">
        <v>0</v>
      </c>
      <c r="AH1811">
        <v>0</v>
      </c>
      <c r="AI1811">
        <v>2</v>
      </c>
      <c r="AJ1811">
        <v>3</v>
      </c>
      <c r="AK1811">
        <v>3</v>
      </c>
      <c r="AL1811">
        <v>5</v>
      </c>
      <c r="AM1811">
        <v>2</v>
      </c>
      <c r="AN1811">
        <v>3</v>
      </c>
      <c r="AP1811" t="s">
        <v>138</v>
      </c>
      <c r="AR1811" t="s">
        <v>149</v>
      </c>
      <c r="AS1811">
        <v>0</v>
      </c>
      <c r="AT1811">
        <v>1</v>
      </c>
      <c r="AU1811">
        <f t="shared" si="738"/>
        <v>0</v>
      </c>
      <c r="AV1811">
        <f t="shared" si="739"/>
        <v>0</v>
      </c>
      <c r="AW1811">
        <f t="shared" si="740"/>
        <v>0</v>
      </c>
      <c r="AX1811" t="str">
        <f t="shared" si="741"/>
        <v/>
      </c>
      <c r="AY1811" t="str">
        <f t="shared" si="742"/>
        <v/>
      </c>
      <c r="AZ1811">
        <f t="shared" si="743"/>
        <v>2</v>
      </c>
      <c r="BA1811" t="str">
        <f t="shared" si="744"/>
        <v/>
      </c>
      <c r="BB1811">
        <f t="shared" si="745"/>
        <v>0</v>
      </c>
      <c r="BC1811">
        <f t="shared" si="746"/>
        <v>0</v>
      </c>
      <c r="BD1811">
        <f t="shared" si="747"/>
        <v>75</v>
      </c>
      <c r="BE1811">
        <f t="shared" si="748"/>
        <v>0</v>
      </c>
      <c r="BF1811">
        <f t="shared" si="749"/>
        <v>0</v>
      </c>
      <c r="BG1811">
        <f t="shared" si="750"/>
        <v>0</v>
      </c>
      <c r="BH1811">
        <f t="shared" si="751"/>
        <v>0</v>
      </c>
      <c r="BI1811" t="str">
        <f t="shared" si="752"/>
        <v/>
      </c>
      <c r="BJ1811" t="str">
        <f t="shared" si="753"/>
        <v/>
      </c>
      <c r="BK1811" t="str">
        <f t="shared" si="754"/>
        <v/>
      </c>
      <c r="BL1811" t="str">
        <f t="shared" si="755"/>
        <v/>
      </c>
      <c r="BM1811" t="str">
        <f t="shared" si="756"/>
        <v/>
      </c>
      <c r="BN1811" t="str">
        <f t="shared" si="757"/>
        <v/>
      </c>
      <c r="BO1811" t="str">
        <f t="shared" si="758"/>
        <v/>
      </c>
      <c r="BP1811">
        <f t="shared" si="759"/>
        <v>2</v>
      </c>
      <c r="BQ1811">
        <f t="shared" si="760"/>
        <v>20</v>
      </c>
      <c r="BR1811">
        <f t="shared" si="761"/>
        <v>1</v>
      </c>
      <c r="BS1811">
        <f t="shared" si="762"/>
        <v>32</v>
      </c>
      <c r="BT1811" t="str">
        <f t="shared" si="763"/>
        <v/>
      </c>
    </row>
    <row r="1812" spans="1:72">
      <c r="A1812">
        <v>202390</v>
      </c>
      <c r="B1812">
        <v>93563</v>
      </c>
      <c r="C1812" t="s">
        <v>123</v>
      </c>
      <c r="D1812">
        <v>131</v>
      </c>
      <c r="E1812" t="s">
        <v>407</v>
      </c>
      <c r="F1812">
        <v>1235</v>
      </c>
      <c r="G1812" t="s">
        <v>582</v>
      </c>
      <c r="H1812">
        <v>101</v>
      </c>
      <c r="K1812">
        <v>0</v>
      </c>
      <c r="L1812" t="s">
        <v>126</v>
      </c>
      <c r="M1812" t="s">
        <v>123</v>
      </c>
      <c r="N1812">
        <v>1</v>
      </c>
      <c r="O1812">
        <v>1</v>
      </c>
      <c r="P1812" t="s">
        <v>151</v>
      </c>
      <c r="Q1812" t="s">
        <v>134</v>
      </c>
      <c r="R1812">
        <v>123</v>
      </c>
      <c r="S1812" s="1">
        <v>45425</v>
      </c>
      <c r="T1812" s="1">
        <v>45452</v>
      </c>
      <c r="U1812">
        <v>1600</v>
      </c>
      <c r="V1812">
        <v>1650</v>
      </c>
      <c r="W1812" t="s">
        <v>45</v>
      </c>
      <c r="X1812" t="s">
        <v>46</v>
      </c>
      <c r="Y1812" t="s">
        <v>47</v>
      </c>
      <c r="Z1812" t="s">
        <v>50</v>
      </c>
      <c r="AA1812" t="s">
        <v>129</v>
      </c>
      <c r="AB1812" t="s">
        <v>129</v>
      </c>
      <c r="AC1812" t="s">
        <v>129</v>
      </c>
      <c r="AD1812">
        <v>0</v>
      </c>
      <c r="AE1812">
        <v>20</v>
      </c>
      <c r="AF1812">
        <v>30</v>
      </c>
      <c r="AG1812">
        <v>0</v>
      </c>
      <c r="AH1812">
        <v>0</v>
      </c>
      <c r="AI1812">
        <v>2</v>
      </c>
      <c r="AJ1812">
        <v>3</v>
      </c>
      <c r="AK1812">
        <v>3</v>
      </c>
      <c r="AL1812">
        <v>7</v>
      </c>
      <c r="AM1812">
        <v>1</v>
      </c>
      <c r="AN1812">
        <v>6</v>
      </c>
      <c r="AR1812" t="s">
        <v>133</v>
      </c>
      <c r="AS1812">
        <v>4</v>
      </c>
      <c r="AT1812">
        <v>1</v>
      </c>
      <c r="AU1812">
        <f t="shared" si="738"/>
        <v>16</v>
      </c>
      <c r="AV1812">
        <f t="shared" si="739"/>
        <v>32</v>
      </c>
      <c r="AW1812">
        <f t="shared" si="740"/>
        <v>32</v>
      </c>
      <c r="AX1812">
        <f t="shared" si="741"/>
        <v>50</v>
      </c>
      <c r="AY1812">
        <f t="shared" si="742"/>
        <v>800</v>
      </c>
      <c r="AZ1812">
        <f t="shared" si="743"/>
        <v>1</v>
      </c>
      <c r="BA1812">
        <f t="shared" si="744"/>
        <v>800</v>
      </c>
      <c r="BB1812">
        <f t="shared" si="745"/>
        <v>5360</v>
      </c>
      <c r="BC1812">
        <f t="shared" si="746"/>
        <v>5250</v>
      </c>
      <c r="BD1812">
        <f t="shared" si="747"/>
        <v>105</v>
      </c>
      <c r="BE1812">
        <f t="shared" si="748"/>
        <v>1</v>
      </c>
      <c r="BF1812">
        <f t="shared" si="749"/>
        <v>1</v>
      </c>
      <c r="BG1812">
        <f t="shared" si="750"/>
        <v>107.2</v>
      </c>
      <c r="BH1812">
        <f t="shared" si="751"/>
        <v>89.333333333333329</v>
      </c>
      <c r="BI1812">
        <f t="shared" si="752"/>
        <v>164.0625</v>
      </c>
      <c r="BJ1812">
        <f t="shared" si="753"/>
        <v>179.0625</v>
      </c>
      <c r="BK1812">
        <f t="shared" si="754"/>
        <v>165</v>
      </c>
      <c r="BL1812">
        <f t="shared" si="755"/>
        <v>1845</v>
      </c>
      <c r="BM1812" t="str">
        <f t="shared" si="756"/>
        <v/>
      </c>
      <c r="BN1812" t="str">
        <f t="shared" si="757"/>
        <v/>
      </c>
      <c r="BO1812" t="str">
        <f t="shared" si="758"/>
        <v/>
      </c>
      <c r="BP1812">
        <f t="shared" si="759"/>
        <v>2</v>
      </c>
      <c r="BQ1812">
        <f t="shared" si="760"/>
        <v>20</v>
      </c>
      <c r="BR1812">
        <f t="shared" si="761"/>
        <v>1</v>
      </c>
      <c r="BS1812">
        <f t="shared" si="762"/>
        <v>24</v>
      </c>
      <c r="BT1812" t="str">
        <f t="shared" si="763"/>
        <v/>
      </c>
    </row>
    <row r="1813" spans="1:72">
      <c r="A1813">
        <v>202390</v>
      </c>
      <c r="B1813">
        <v>93563</v>
      </c>
      <c r="C1813" t="s">
        <v>123</v>
      </c>
      <c r="D1813">
        <v>131</v>
      </c>
      <c r="E1813" t="s">
        <v>407</v>
      </c>
      <c r="F1813">
        <v>1235</v>
      </c>
      <c r="G1813" t="s">
        <v>582</v>
      </c>
      <c r="H1813">
        <v>101</v>
      </c>
      <c r="K1813">
        <v>0</v>
      </c>
      <c r="L1813" t="s">
        <v>126</v>
      </c>
      <c r="M1813" t="s">
        <v>123</v>
      </c>
      <c r="N1813">
        <v>1</v>
      </c>
      <c r="O1813">
        <v>1</v>
      </c>
      <c r="P1813" t="s">
        <v>151</v>
      </c>
      <c r="Q1813" t="s">
        <v>134</v>
      </c>
      <c r="R1813">
        <v>126</v>
      </c>
      <c r="S1813" s="1">
        <v>45425</v>
      </c>
      <c r="T1813" s="1">
        <v>45452</v>
      </c>
      <c r="U1813">
        <v>1700</v>
      </c>
      <c r="V1813">
        <v>2145</v>
      </c>
      <c r="W1813" t="s">
        <v>45</v>
      </c>
      <c r="X1813" t="s">
        <v>46</v>
      </c>
      <c r="Y1813" t="s">
        <v>47</v>
      </c>
      <c r="Z1813" t="s">
        <v>50</v>
      </c>
      <c r="AA1813" t="s">
        <v>129</v>
      </c>
      <c r="AB1813" t="s">
        <v>129</v>
      </c>
      <c r="AC1813" t="s">
        <v>129</v>
      </c>
      <c r="AD1813">
        <v>0</v>
      </c>
      <c r="AE1813">
        <v>20</v>
      </c>
      <c r="AF1813">
        <v>30</v>
      </c>
      <c r="AG1813">
        <v>0</v>
      </c>
      <c r="AH1813">
        <v>0</v>
      </c>
      <c r="AI1813">
        <v>2</v>
      </c>
      <c r="AJ1813">
        <v>3</v>
      </c>
      <c r="AK1813">
        <v>3</v>
      </c>
      <c r="AL1813">
        <v>7</v>
      </c>
      <c r="AM1813">
        <v>1</v>
      </c>
      <c r="AN1813">
        <v>6</v>
      </c>
      <c r="AR1813" t="s">
        <v>149</v>
      </c>
      <c r="AS1813">
        <v>22.8</v>
      </c>
      <c r="AT1813">
        <v>2</v>
      </c>
      <c r="AU1813">
        <f t="shared" si="738"/>
        <v>16</v>
      </c>
      <c r="AV1813">
        <f t="shared" si="739"/>
        <v>32</v>
      </c>
      <c r="AW1813">
        <f t="shared" si="740"/>
        <v>32</v>
      </c>
      <c r="AX1813">
        <f t="shared" si="741"/>
        <v>285</v>
      </c>
      <c r="AY1813">
        <f t="shared" si="742"/>
        <v>4560</v>
      </c>
      <c r="AZ1813">
        <f t="shared" si="743"/>
        <v>1</v>
      </c>
      <c r="BA1813">
        <f t="shared" si="744"/>
        <v>4560</v>
      </c>
      <c r="BB1813">
        <f t="shared" si="745"/>
        <v>5360</v>
      </c>
      <c r="BC1813">
        <f t="shared" si="746"/>
        <v>5250</v>
      </c>
      <c r="BD1813">
        <f t="shared" si="747"/>
        <v>105</v>
      </c>
      <c r="BE1813">
        <f t="shared" si="748"/>
        <v>1</v>
      </c>
      <c r="BF1813">
        <f t="shared" si="749"/>
        <v>1</v>
      </c>
      <c r="BG1813">
        <f t="shared" si="750"/>
        <v>107.2</v>
      </c>
      <c r="BH1813">
        <f t="shared" si="751"/>
        <v>89.333333333333329</v>
      </c>
      <c r="BI1813">
        <f t="shared" si="752"/>
        <v>164.0625</v>
      </c>
      <c r="BJ1813">
        <f t="shared" si="753"/>
        <v>179.0625</v>
      </c>
      <c r="BK1813">
        <f t="shared" si="754"/>
        <v>165</v>
      </c>
      <c r="BL1813">
        <f t="shared" si="755"/>
        <v>1945</v>
      </c>
      <c r="BM1813" t="str">
        <f t="shared" si="756"/>
        <v/>
      </c>
      <c r="BN1813" t="str">
        <f t="shared" si="757"/>
        <v/>
      </c>
      <c r="BO1813" t="str">
        <f t="shared" si="758"/>
        <v/>
      </c>
      <c r="BP1813">
        <f t="shared" si="759"/>
        <v>2</v>
      </c>
      <c r="BQ1813">
        <f t="shared" si="760"/>
        <v>20</v>
      </c>
      <c r="BR1813">
        <f t="shared" si="761"/>
        <v>1</v>
      </c>
      <c r="BS1813">
        <f t="shared" si="762"/>
        <v>24</v>
      </c>
      <c r="BT1813" t="str">
        <f t="shared" si="763"/>
        <v/>
      </c>
    </row>
    <row r="1814" spans="1:72">
      <c r="A1814">
        <v>202390</v>
      </c>
      <c r="B1814">
        <v>93562</v>
      </c>
      <c r="C1814" t="s">
        <v>123</v>
      </c>
      <c r="D1814">
        <v>132</v>
      </c>
      <c r="E1814" t="s">
        <v>407</v>
      </c>
      <c r="F1814">
        <v>1240</v>
      </c>
      <c r="G1814" t="s">
        <v>583</v>
      </c>
      <c r="H1814">
        <v>101</v>
      </c>
      <c r="K1814">
        <v>0</v>
      </c>
      <c r="L1814" t="s">
        <v>126</v>
      </c>
      <c r="M1814" t="s">
        <v>123</v>
      </c>
      <c r="N1814">
        <v>1</v>
      </c>
      <c r="O1814">
        <v>1</v>
      </c>
      <c r="P1814" t="s">
        <v>151</v>
      </c>
      <c r="Q1814" t="s">
        <v>134</v>
      </c>
      <c r="R1814">
        <v>123</v>
      </c>
      <c r="S1814" s="1">
        <v>45453</v>
      </c>
      <c r="T1814" s="1">
        <v>45480</v>
      </c>
      <c r="U1814">
        <v>1825</v>
      </c>
      <c r="V1814">
        <v>2155</v>
      </c>
      <c r="W1814" t="s">
        <v>45</v>
      </c>
      <c r="X1814" t="s">
        <v>46</v>
      </c>
      <c r="Y1814" t="s">
        <v>47</v>
      </c>
      <c r="Z1814" t="s">
        <v>50</v>
      </c>
      <c r="AA1814" t="s">
        <v>129</v>
      </c>
      <c r="AB1814" t="s">
        <v>129</v>
      </c>
      <c r="AC1814" t="s">
        <v>129</v>
      </c>
      <c r="AD1814">
        <v>0</v>
      </c>
      <c r="AE1814">
        <v>20</v>
      </c>
      <c r="AF1814">
        <v>30</v>
      </c>
      <c r="AG1814">
        <v>0</v>
      </c>
      <c r="AH1814">
        <v>0</v>
      </c>
      <c r="AI1814">
        <v>2</v>
      </c>
      <c r="AJ1814">
        <v>4</v>
      </c>
      <c r="AK1814">
        <v>4</v>
      </c>
      <c r="AL1814">
        <v>8</v>
      </c>
      <c r="AM1814">
        <v>3</v>
      </c>
      <c r="AN1814">
        <v>5</v>
      </c>
      <c r="AR1814" t="s">
        <v>133</v>
      </c>
      <c r="AS1814">
        <v>16.8</v>
      </c>
      <c r="AT1814">
        <v>2</v>
      </c>
      <c r="AU1814">
        <f t="shared" si="738"/>
        <v>16</v>
      </c>
      <c r="AV1814">
        <f t="shared" si="739"/>
        <v>32</v>
      </c>
      <c r="AW1814">
        <f t="shared" si="740"/>
        <v>32</v>
      </c>
      <c r="AX1814">
        <f t="shared" si="741"/>
        <v>210</v>
      </c>
      <c r="AY1814">
        <f t="shared" si="742"/>
        <v>3360</v>
      </c>
      <c r="AZ1814">
        <f t="shared" si="743"/>
        <v>1</v>
      </c>
      <c r="BA1814">
        <f t="shared" si="744"/>
        <v>3360</v>
      </c>
      <c r="BB1814">
        <f t="shared" si="745"/>
        <v>5600</v>
      </c>
      <c r="BC1814">
        <f t="shared" si="746"/>
        <v>6000</v>
      </c>
      <c r="BD1814">
        <f t="shared" si="747"/>
        <v>120</v>
      </c>
      <c r="BE1814">
        <f t="shared" si="748"/>
        <v>1</v>
      </c>
      <c r="BF1814">
        <f t="shared" si="749"/>
        <v>1</v>
      </c>
      <c r="BG1814">
        <f t="shared" si="750"/>
        <v>112</v>
      </c>
      <c r="BH1814">
        <f t="shared" si="751"/>
        <v>93.333333333333329</v>
      </c>
      <c r="BI1814">
        <f t="shared" si="752"/>
        <v>187.5</v>
      </c>
      <c r="BJ1814">
        <f t="shared" si="753"/>
        <v>207.5</v>
      </c>
      <c r="BK1814">
        <f t="shared" si="754"/>
        <v>195</v>
      </c>
      <c r="BL1814">
        <f t="shared" si="755"/>
        <v>2140</v>
      </c>
      <c r="BM1814">
        <f t="shared" si="756"/>
        <v>8</v>
      </c>
      <c r="BN1814" t="str">
        <f t="shared" si="757"/>
        <v/>
      </c>
      <c r="BO1814" t="str">
        <f t="shared" si="758"/>
        <v/>
      </c>
      <c r="BP1814">
        <f t="shared" si="759"/>
        <v>2</v>
      </c>
      <c r="BQ1814">
        <f t="shared" si="760"/>
        <v>24</v>
      </c>
      <c r="BR1814">
        <f t="shared" si="761"/>
        <v>1</v>
      </c>
      <c r="BS1814">
        <f t="shared" si="762"/>
        <v>28</v>
      </c>
      <c r="BT1814" t="str">
        <f t="shared" si="763"/>
        <v>Flag</v>
      </c>
    </row>
    <row r="1815" spans="1:72">
      <c r="A1815">
        <v>202390</v>
      </c>
      <c r="B1815">
        <v>93562</v>
      </c>
      <c r="C1815" t="s">
        <v>123</v>
      </c>
      <c r="D1815">
        <v>132</v>
      </c>
      <c r="E1815" t="s">
        <v>407</v>
      </c>
      <c r="F1815">
        <v>1240</v>
      </c>
      <c r="G1815" t="s">
        <v>583</v>
      </c>
      <c r="H1815">
        <v>101</v>
      </c>
      <c r="K1815">
        <v>0</v>
      </c>
      <c r="L1815" t="s">
        <v>126</v>
      </c>
      <c r="M1815" t="s">
        <v>123</v>
      </c>
      <c r="N1815">
        <v>1</v>
      </c>
      <c r="O1815">
        <v>1</v>
      </c>
      <c r="P1815" t="s">
        <v>151</v>
      </c>
      <c r="Q1815" t="s">
        <v>134</v>
      </c>
      <c r="R1815">
        <v>126</v>
      </c>
      <c r="S1815" s="1">
        <v>45453</v>
      </c>
      <c r="T1815" s="1">
        <v>45480</v>
      </c>
      <c r="U1815">
        <v>1600</v>
      </c>
      <c r="V1815">
        <v>1820</v>
      </c>
      <c r="W1815" t="s">
        <v>45</v>
      </c>
      <c r="X1815" t="s">
        <v>46</v>
      </c>
      <c r="Y1815" t="s">
        <v>47</v>
      </c>
      <c r="Z1815" t="s">
        <v>50</v>
      </c>
      <c r="AA1815" t="s">
        <v>129</v>
      </c>
      <c r="AB1815" t="s">
        <v>129</v>
      </c>
      <c r="AC1815" t="s">
        <v>129</v>
      </c>
      <c r="AD1815">
        <v>0</v>
      </c>
      <c r="AE1815">
        <v>20</v>
      </c>
      <c r="AF1815">
        <v>30</v>
      </c>
      <c r="AG1815">
        <v>0</v>
      </c>
      <c r="AH1815">
        <v>0</v>
      </c>
      <c r="AI1815">
        <v>2</v>
      </c>
      <c r="AJ1815">
        <v>4</v>
      </c>
      <c r="AK1815">
        <v>4</v>
      </c>
      <c r="AL1815">
        <v>8</v>
      </c>
      <c r="AM1815">
        <v>3</v>
      </c>
      <c r="AN1815">
        <v>5</v>
      </c>
      <c r="AR1815" t="s">
        <v>149</v>
      </c>
      <c r="AS1815">
        <v>11.2</v>
      </c>
      <c r="AT1815">
        <v>2</v>
      </c>
      <c r="AU1815">
        <f t="shared" si="738"/>
        <v>16</v>
      </c>
      <c r="AV1815">
        <f t="shared" si="739"/>
        <v>32</v>
      </c>
      <c r="AW1815">
        <f t="shared" si="740"/>
        <v>32</v>
      </c>
      <c r="AX1815">
        <f t="shared" si="741"/>
        <v>140</v>
      </c>
      <c r="AY1815">
        <f t="shared" si="742"/>
        <v>2240</v>
      </c>
      <c r="AZ1815">
        <f t="shared" si="743"/>
        <v>1</v>
      </c>
      <c r="BA1815">
        <f t="shared" si="744"/>
        <v>2240</v>
      </c>
      <c r="BB1815">
        <f t="shared" si="745"/>
        <v>5600</v>
      </c>
      <c r="BC1815">
        <f t="shared" si="746"/>
        <v>6000</v>
      </c>
      <c r="BD1815">
        <f t="shared" si="747"/>
        <v>120</v>
      </c>
      <c r="BE1815">
        <f t="shared" si="748"/>
        <v>1</v>
      </c>
      <c r="BF1815">
        <f t="shared" si="749"/>
        <v>1</v>
      </c>
      <c r="BG1815">
        <f t="shared" si="750"/>
        <v>112</v>
      </c>
      <c r="BH1815">
        <f t="shared" si="751"/>
        <v>93.333333333333329</v>
      </c>
      <c r="BI1815">
        <f t="shared" si="752"/>
        <v>187.5</v>
      </c>
      <c r="BJ1815">
        <f t="shared" si="753"/>
        <v>207.5</v>
      </c>
      <c r="BK1815">
        <f t="shared" si="754"/>
        <v>195</v>
      </c>
      <c r="BL1815">
        <f t="shared" si="755"/>
        <v>1915</v>
      </c>
      <c r="BM1815">
        <f t="shared" si="756"/>
        <v>8</v>
      </c>
      <c r="BN1815" t="str">
        <f t="shared" si="757"/>
        <v/>
      </c>
      <c r="BO1815" t="str">
        <f t="shared" si="758"/>
        <v/>
      </c>
      <c r="BP1815">
        <f t="shared" si="759"/>
        <v>2</v>
      </c>
      <c r="BQ1815">
        <f t="shared" si="760"/>
        <v>24</v>
      </c>
      <c r="BR1815">
        <f t="shared" si="761"/>
        <v>1</v>
      </c>
      <c r="BS1815">
        <f t="shared" si="762"/>
        <v>28</v>
      </c>
      <c r="BT1815" t="str">
        <f t="shared" si="763"/>
        <v/>
      </c>
    </row>
    <row r="1816" spans="1:72">
      <c r="A1816">
        <v>202390</v>
      </c>
      <c r="B1816">
        <v>93561</v>
      </c>
      <c r="C1816" t="s">
        <v>123</v>
      </c>
      <c r="D1816">
        <v>133</v>
      </c>
      <c r="E1816" t="s">
        <v>407</v>
      </c>
      <c r="F1816">
        <v>1245</v>
      </c>
      <c r="G1816" t="s">
        <v>584</v>
      </c>
      <c r="H1816">
        <v>101</v>
      </c>
      <c r="K1816">
        <v>0</v>
      </c>
      <c r="L1816" t="s">
        <v>126</v>
      </c>
      <c r="M1816" t="s">
        <v>123</v>
      </c>
      <c r="N1816">
        <v>1</v>
      </c>
      <c r="O1816">
        <v>1</v>
      </c>
      <c r="P1816" t="s">
        <v>151</v>
      </c>
      <c r="Q1816" t="s">
        <v>134</v>
      </c>
      <c r="R1816">
        <v>126</v>
      </c>
      <c r="S1816" s="1">
        <v>45481</v>
      </c>
      <c r="T1816" s="1">
        <v>45508</v>
      </c>
      <c r="U1816">
        <v>1700</v>
      </c>
      <c r="V1816">
        <v>2145</v>
      </c>
      <c r="W1816" t="s">
        <v>45</v>
      </c>
      <c r="X1816" t="s">
        <v>46</v>
      </c>
      <c r="Y1816" t="s">
        <v>47</v>
      </c>
      <c r="Z1816" t="s">
        <v>50</v>
      </c>
      <c r="AA1816" t="s">
        <v>129</v>
      </c>
      <c r="AB1816" t="s">
        <v>129</v>
      </c>
      <c r="AC1816" t="s">
        <v>129</v>
      </c>
      <c r="AD1816">
        <v>0</v>
      </c>
      <c r="AE1816">
        <v>20</v>
      </c>
      <c r="AF1816">
        <v>30</v>
      </c>
      <c r="AG1816">
        <v>0</v>
      </c>
      <c r="AH1816">
        <v>0</v>
      </c>
      <c r="AI1816">
        <v>2</v>
      </c>
      <c r="AJ1816">
        <v>3</v>
      </c>
      <c r="AK1816">
        <v>3</v>
      </c>
      <c r="AL1816">
        <v>7</v>
      </c>
      <c r="AM1816">
        <v>1</v>
      </c>
      <c r="AN1816">
        <v>6</v>
      </c>
      <c r="AR1816" t="s">
        <v>149</v>
      </c>
      <c r="AS1816">
        <v>22.8</v>
      </c>
      <c r="AT1816">
        <v>2</v>
      </c>
      <c r="AU1816">
        <f t="shared" si="738"/>
        <v>16</v>
      </c>
      <c r="AV1816">
        <f t="shared" si="739"/>
        <v>32</v>
      </c>
      <c r="AW1816">
        <f t="shared" si="740"/>
        <v>32</v>
      </c>
      <c r="AX1816">
        <f t="shared" si="741"/>
        <v>285</v>
      </c>
      <c r="AY1816">
        <f t="shared" si="742"/>
        <v>4560</v>
      </c>
      <c r="AZ1816">
        <f t="shared" si="743"/>
        <v>1</v>
      </c>
      <c r="BA1816">
        <f t="shared" si="744"/>
        <v>4560</v>
      </c>
      <c r="BB1816">
        <f t="shared" si="745"/>
        <v>5360</v>
      </c>
      <c r="BC1816">
        <f t="shared" si="746"/>
        <v>5250</v>
      </c>
      <c r="BD1816">
        <f t="shared" si="747"/>
        <v>105</v>
      </c>
      <c r="BE1816">
        <f t="shared" si="748"/>
        <v>1</v>
      </c>
      <c r="BF1816">
        <f t="shared" si="749"/>
        <v>1</v>
      </c>
      <c r="BG1816">
        <f t="shared" si="750"/>
        <v>107.2</v>
      </c>
      <c r="BH1816">
        <f t="shared" si="751"/>
        <v>89.333333333333329</v>
      </c>
      <c r="BI1816">
        <f t="shared" si="752"/>
        <v>164.0625</v>
      </c>
      <c r="BJ1816">
        <f t="shared" si="753"/>
        <v>179.0625</v>
      </c>
      <c r="BK1816">
        <f t="shared" si="754"/>
        <v>165</v>
      </c>
      <c r="BL1816">
        <f t="shared" si="755"/>
        <v>1945</v>
      </c>
      <c r="BM1816" t="str">
        <f t="shared" si="756"/>
        <v/>
      </c>
      <c r="BN1816" t="str">
        <f t="shared" si="757"/>
        <v/>
      </c>
      <c r="BO1816" t="str">
        <f t="shared" si="758"/>
        <v/>
      </c>
      <c r="BP1816">
        <f t="shared" si="759"/>
        <v>2</v>
      </c>
      <c r="BQ1816">
        <f t="shared" si="760"/>
        <v>28</v>
      </c>
      <c r="BR1816">
        <f t="shared" si="761"/>
        <v>1</v>
      </c>
      <c r="BS1816">
        <f t="shared" si="762"/>
        <v>32</v>
      </c>
      <c r="BT1816" t="str">
        <f t="shared" si="763"/>
        <v/>
      </c>
    </row>
    <row r="1817" spans="1:72">
      <c r="A1817">
        <v>202390</v>
      </c>
      <c r="B1817">
        <v>93561</v>
      </c>
      <c r="C1817" t="s">
        <v>123</v>
      </c>
      <c r="D1817">
        <v>133</v>
      </c>
      <c r="E1817" t="s">
        <v>407</v>
      </c>
      <c r="F1817">
        <v>1245</v>
      </c>
      <c r="G1817" t="s">
        <v>584</v>
      </c>
      <c r="H1817">
        <v>101</v>
      </c>
      <c r="K1817">
        <v>0</v>
      </c>
      <c r="L1817" t="s">
        <v>126</v>
      </c>
      <c r="M1817" t="s">
        <v>123</v>
      </c>
      <c r="N1817">
        <v>1</v>
      </c>
      <c r="O1817">
        <v>1</v>
      </c>
      <c r="P1817" t="s">
        <v>151</v>
      </c>
      <c r="Q1817" t="s">
        <v>134</v>
      </c>
      <c r="R1817">
        <v>123</v>
      </c>
      <c r="S1817" s="1">
        <v>45481</v>
      </c>
      <c r="T1817" s="1">
        <v>45508</v>
      </c>
      <c r="U1817">
        <v>1600</v>
      </c>
      <c r="V1817">
        <v>1650</v>
      </c>
      <c r="W1817" t="s">
        <v>45</v>
      </c>
      <c r="X1817" t="s">
        <v>46</v>
      </c>
      <c r="Y1817" t="s">
        <v>47</v>
      </c>
      <c r="Z1817" t="s">
        <v>50</v>
      </c>
      <c r="AA1817" t="s">
        <v>129</v>
      </c>
      <c r="AB1817" t="s">
        <v>129</v>
      </c>
      <c r="AC1817" t="s">
        <v>129</v>
      </c>
      <c r="AD1817">
        <v>0</v>
      </c>
      <c r="AE1817">
        <v>20</v>
      </c>
      <c r="AF1817">
        <v>30</v>
      </c>
      <c r="AG1817">
        <v>0</v>
      </c>
      <c r="AH1817">
        <v>0</v>
      </c>
      <c r="AI1817">
        <v>2</v>
      </c>
      <c r="AJ1817">
        <v>3</v>
      </c>
      <c r="AK1817">
        <v>3</v>
      </c>
      <c r="AL1817">
        <v>7</v>
      </c>
      <c r="AM1817">
        <v>1</v>
      </c>
      <c r="AN1817">
        <v>6</v>
      </c>
      <c r="AR1817" t="s">
        <v>133</v>
      </c>
      <c r="AS1817">
        <v>4</v>
      </c>
      <c r="AT1817">
        <v>1</v>
      </c>
      <c r="AU1817">
        <f t="shared" si="738"/>
        <v>16</v>
      </c>
      <c r="AV1817">
        <f t="shared" si="739"/>
        <v>32</v>
      </c>
      <c r="AW1817">
        <f t="shared" si="740"/>
        <v>32</v>
      </c>
      <c r="AX1817">
        <f t="shared" si="741"/>
        <v>50</v>
      </c>
      <c r="AY1817">
        <f t="shared" si="742"/>
        <v>800</v>
      </c>
      <c r="AZ1817">
        <f t="shared" si="743"/>
        <v>1</v>
      </c>
      <c r="BA1817">
        <f t="shared" si="744"/>
        <v>800</v>
      </c>
      <c r="BB1817">
        <f t="shared" si="745"/>
        <v>5360</v>
      </c>
      <c r="BC1817">
        <f t="shared" si="746"/>
        <v>5250</v>
      </c>
      <c r="BD1817">
        <f t="shared" si="747"/>
        <v>105</v>
      </c>
      <c r="BE1817">
        <f t="shared" si="748"/>
        <v>1</v>
      </c>
      <c r="BF1817">
        <f t="shared" si="749"/>
        <v>1</v>
      </c>
      <c r="BG1817">
        <f t="shared" si="750"/>
        <v>107.2</v>
      </c>
      <c r="BH1817">
        <f t="shared" si="751"/>
        <v>89.333333333333329</v>
      </c>
      <c r="BI1817">
        <f t="shared" si="752"/>
        <v>164.0625</v>
      </c>
      <c r="BJ1817">
        <f t="shared" si="753"/>
        <v>179.0625</v>
      </c>
      <c r="BK1817">
        <f t="shared" si="754"/>
        <v>165</v>
      </c>
      <c r="BL1817">
        <f t="shared" si="755"/>
        <v>1845</v>
      </c>
      <c r="BM1817" t="str">
        <f t="shared" si="756"/>
        <v/>
      </c>
      <c r="BN1817" t="str">
        <f t="shared" si="757"/>
        <v/>
      </c>
      <c r="BO1817" t="str">
        <f t="shared" si="758"/>
        <v/>
      </c>
      <c r="BP1817">
        <f t="shared" si="759"/>
        <v>2</v>
      </c>
      <c r="BQ1817">
        <f t="shared" si="760"/>
        <v>28</v>
      </c>
      <c r="BR1817">
        <f t="shared" si="761"/>
        <v>1</v>
      </c>
      <c r="BS1817">
        <f t="shared" si="762"/>
        <v>32</v>
      </c>
      <c r="BT1817" t="str">
        <f t="shared" si="763"/>
        <v/>
      </c>
    </row>
    <row r="1818" spans="1:72">
      <c r="A1818">
        <v>202390</v>
      </c>
      <c r="B1818">
        <v>93560</v>
      </c>
      <c r="C1818" t="s">
        <v>123</v>
      </c>
      <c r="D1818">
        <v>123</v>
      </c>
      <c r="E1818" t="s">
        <v>407</v>
      </c>
      <c r="F1818">
        <v>1321</v>
      </c>
      <c r="G1818" t="s">
        <v>412</v>
      </c>
      <c r="H1818">
        <v>101</v>
      </c>
      <c r="K1818">
        <v>0</v>
      </c>
      <c r="L1818" t="s">
        <v>126</v>
      </c>
      <c r="M1818" t="s">
        <v>123</v>
      </c>
      <c r="N1818">
        <v>1</v>
      </c>
      <c r="O1818">
        <v>1</v>
      </c>
      <c r="P1818" t="s">
        <v>151</v>
      </c>
      <c r="Q1818" t="s">
        <v>134</v>
      </c>
      <c r="R1818">
        <v>123</v>
      </c>
      <c r="S1818" s="1">
        <v>45425</v>
      </c>
      <c r="T1818" s="1">
        <v>45466</v>
      </c>
      <c r="U1818">
        <v>730</v>
      </c>
      <c r="V1818">
        <v>835</v>
      </c>
      <c r="W1818" t="s">
        <v>45</v>
      </c>
      <c r="X1818" t="s">
        <v>46</v>
      </c>
      <c r="Y1818" t="s">
        <v>47</v>
      </c>
      <c r="Z1818" t="s">
        <v>50</v>
      </c>
      <c r="AA1818" t="s">
        <v>129</v>
      </c>
      <c r="AB1818" t="s">
        <v>129</v>
      </c>
      <c r="AC1818" t="s">
        <v>129</v>
      </c>
      <c r="AD1818">
        <v>0</v>
      </c>
      <c r="AE1818">
        <v>20</v>
      </c>
      <c r="AF1818">
        <v>30</v>
      </c>
      <c r="AG1818">
        <v>0</v>
      </c>
      <c r="AH1818">
        <v>0</v>
      </c>
      <c r="AI1818">
        <v>2</v>
      </c>
      <c r="AJ1818">
        <v>3</v>
      </c>
      <c r="AK1818">
        <v>3</v>
      </c>
      <c r="AL1818">
        <v>7</v>
      </c>
      <c r="AM1818">
        <v>2</v>
      </c>
      <c r="AN1818">
        <v>5</v>
      </c>
      <c r="AR1818" t="s">
        <v>133</v>
      </c>
      <c r="AS1818">
        <v>5.2</v>
      </c>
      <c r="AT1818">
        <v>1.667</v>
      </c>
      <c r="AU1818">
        <f t="shared" si="738"/>
        <v>24</v>
      </c>
      <c r="AV1818">
        <f t="shared" si="739"/>
        <v>48</v>
      </c>
      <c r="AW1818">
        <f t="shared" si="740"/>
        <v>48</v>
      </c>
      <c r="AX1818">
        <f t="shared" si="741"/>
        <v>65</v>
      </c>
      <c r="AY1818">
        <f t="shared" si="742"/>
        <v>1560</v>
      </c>
      <c r="AZ1818">
        <f t="shared" si="743"/>
        <v>1</v>
      </c>
      <c r="BA1818">
        <f t="shared" si="744"/>
        <v>1560</v>
      </c>
      <c r="BB1818">
        <f t="shared" si="745"/>
        <v>5520</v>
      </c>
      <c r="BC1818">
        <f t="shared" si="746"/>
        <v>5250</v>
      </c>
      <c r="BD1818">
        <f t="shared" si="747"/>
        <v>105</v>
      </c>
      <c r="BE1818">
        <f t="shared" si="748"/>
        <v>1</v>
      </c>
      <c r="BF1818">
        <f t="shared" si="749"/>
        <v>1</v>
      </c>
      <c r="BG1818">
        <f t="shared" si="750"/>
        <v>110.4</v>
      </c>
      <c r="BH1818">
        <f t="shared" si="751"/>
        <v>92</v>
      </c>
      <c r="BI1818">
        <f t="shared" si="752"/>
        <v>109.375</v>
      </c>
      <c r="BJ1818">
        <f t="shared" si="753"/>
        <v>114.375</v>
      </c>
      <c r="BK1818">
        <f t="shared" si="754"/>
        <v>110</v>
      </c>
      <c r="BL1818">
        <f t="shared" si="755"/>
        <v>920</v>
      </c>
      <c r="BM1818" t="str">
        <f t="shared" si="756"/>
        <v/>
      </c>
      <c r="BN1818" t="str">
        <f t="shared" si="757"/>
        <v/>
      </c>
      <c r="BO1818" t="str">
        <f t="shared" si="758"/>
        <v/>
      </c>
      <c r="BP1818">
        <f t="shared" si="759"/>
        <v>2</v>
      </c>
      <c r="BQ1818">
        <f t="shared" si="760"/>
        <v>20</v>
      </c>
      <c r="BR1818">
        <f t="shared" si="761"/>
        <v>1</v>
      </c>
      <c r="BS1818">
        <f t="shared" si="762"/>
        <v>26</v>
      </c>
      <c r="BT1818" t="str">
        <f t="shared" si="763"/>
        <v/>
      </c>
    </row>
    <row r="1819" spans="1:72">
      <c r="A1819">
        <v>202390</v>
      </c>
      <c r="B1819">
        <v>93560</v>
      </c>
      <c r="C1819" t="s">
        <v>123</v>
      </c>
      <c r="D1819">
        <v>123</v>
      </c>
      <c r="E1819" t="s">
        <v>407</v>
      </c>
      <c r="F1819">
        <v>1321</v>
      </c>
      <c r="G1819" t="s">
        <v>412</v>
      </c>
      <c r="H1819">
        <v>101</v>
      </c>
      <c r="K1819">
        <v>0</v>
      </c>
      <c r="L1819" t="s">
        <v>126</v>
      </c>
      <c r="M1819" t="s">
        <v>123</v>
      </c>
      <c r="N1819">
        <v>1</v>
      </c>
      <c r="O1819">
        <v>1</v>
      </c>
      <c r="P1819" t="s">
        <v>151</v>
      </c>
      <c r="Q1819" t="s">
        <v>134</v>
      </c>
      <c r="R1819">
        <v>128</v>
      </c>
      <c r="S1819" s="1">
        <v>45425</v>
      </c>
      <c r="T1819" s="1">
        <v>45466</v>
      </c>
      <c r="U1819">
        <v>845</v>
      </c>
      <c r="V1819">
        <v>1130</v>
      </c>
      <c r="W1819" t="s">
        <v>45</v>
      </c>
      <c r="X1819" t="s">
        <v>46</v>
      </c>
      <c r="Y1819" t="s">
        <v>47</v>
      </c>
      <c r="Z1819" t="s">
        <v>50</v>
      </c>
      <c r="AA1819" t="s">
        <v>129</v>
      </c>
      <c r="AB1819" t="s">
        <v>129</v>
      </c>
      <c r="AC1819" t="s">
        <v>129</v>
      </c>
      <c r="AD1819">
        <v>0</v>
      </c>
      <c r="AE1819">
        <v>20</v>
      </c>
      <c r="AF1819">
        <v>30</v>
      </c>
      <c r="AG1819">
        <v>0</v>
      </c>
      <c r="AH1819">
        <v>0</v>
      </c>
      <c r="AI1819">
        <v>2</v>
      </c>
      <c r="AJ1819">
        <v>3</v>
      </c>
      <c r="AK1819">
        <v>3</v>
      </c>
      <c r="AL1819">
        <v>7</v>
      </c>
      <c r="AM1819">
        <v>2</v>
      </c>
      <c r="AN1819">
        <v>5</v>
      </c>
      <c r="AR1819" t="s">
        <v>149</v>
      </c>
      <c r="AS1819">
        <v>13.2</v>
      </c>
      <c r="AT1819">
        <v>2</v>
      </c>
      <c r="AU1819">
        <f t="shared" si="738"/>
        <v>24</v>
      </c>
      <c r="AV1819">
        <f t="shared" si="739"/>
        <v>48</v>
      </c>
      <c r="AW1819">
        <f t="shared" si="740"/>
        <v>48</v>
      </c>
      <c r="AX1819">
        <f t="shared" si="741"/>
        <v>165</v>
      </c>
      <c r="AY1819">
        <f t="shared" si="742"/>
        <v>3960</v>
      </c>
      <c r="AZ1819">
        <f t="shared" si="743"/>
        <v>1</v>
      </c>
      <c r="BA1819">
        <f t="shared" si="744"/>
        <v>3960</v>
      </c>
      <c r="BB1819">
        <f t="shared" si="745"/>
        <v>5520</v>
      </c>
      <c r="BC1819">
        <f t="shared" si="746"/>
        <v>5250</v>
      </c>
      <c r="BD1819">
        <f t="shared" si="747"/>
        <v>105</v>
      </c>
      <c r="BE1819">
        <f t="shared" si="748"/>
        <v>1</v>
      </c>
      <c r="BF1819">
        <f t="shared" si="749"/>
        <v>1</v>
      </c>
      <c r="BG1819">
        <f t="shared" si="750"/>
        <v>110.4</v>
      </c>
      <c r="BH1819">
        <f t="shared" si="751"/>
        <v>92</v>
      </c>
      <c r="BI1819">
        <f t="shared" si="752"/>
        <v>109.375</v>
      </c>
      <c r="BJ1819">
        <f t="shared" si="753"/>
        <v>114.375</v>
      </c>
      <c r="BK1819">
        <f t="shared" si="754"/>
        <v>110</v>
      </c>
      <c r="BL1819">
        <f t="shared" si="755"/>
        <v>1035</v>
      </c>
      <c r="BM1819" t="str">
        <f t="shared" si="756"/>
        <v/>
      </c>
      <c r="BN1819" t="str">
        <f t="shared" si="757"/>
        <v/>
      </c>
      <c r="BO1819" t="str">
        <f t="shared" si="758"/>
        <v/>
      </c>
      <c r="BP1819">
        <f t="shared" si="759"/>
        <v>2</v>
      </c>
      <c r="BQ1819">
        <f t="shared" si="760"/>
        <v>20</v>
      </c>
      <c r="BR1819">
        <f t="shared" si="761"/>
        <v>1</v>
      </c>
      <c r="BS1819">
        <f t="shared" si="762"/>
        <v>26</v>
      </c>
      <c r="BT1819" t="str">
        <f t="shared" si="763"/>
        <v>Flag</v>
      </c>
    </row>
    <row r="1820" spans="1:72">
      <c r="A1820">
        <v>202390</v>
      </c>
      <c r="B1820">
        <v>93559</v>
      </c>
      <c r="C1820" t="s">
        <v>123</v>
      </c>
      <c r="D1820">
        <v>124</v>
      </c>
      <c r="E1820" t="s">
        <v>407</v>
      </c>
      <c r="F1820">
        <v>1323</v>
      </c>
      <c r="G1820" t="s">
        <v>414</v>
      </c>
      <c r="H1820">
        <v>101</v>
      </c>
      <c r="K1820">
        <v>0</v>
      </c>
      <c r="L1820" t="s">
        <v>126</v>
      </c>
      <c r="M1820" t="s">
        <v>123</v>
      </c>
      <c r="N1820">
        <v>1</v>
      </c>
      <c r="O1820">
        <v>1</v>
      </c>
      <c r="P1820" t="s">
        <v>151</v>
      </c>
      <c r="Q1820" t="s">
        <v>134</v>
      </c>
      <c r="R1820">
        <v>128</v>
      </c>
      <c r="S1820" s="1">
        <v>45467</v>
      </c>
      <c r="T1820" s="1">
        <v>45508</v>
      </c>
      <c r="U1820">
        <v>845</v>
      </c>
      <c r="V1820">
        <v>1130</v>
      </c>
      <c r="W1820" t="s">
        <v>45</v>
      </c>
      <c r="X1820" t="s">
        <v>46</v>
      </c>
      <c r="Y1820" t="s">
        <v>47</v>
      </c>
      <c r="Z1820" t="s">
        <v>50</v>
      </c>
      <c r="AA1820" t="s">
        <v>129</v>
      </c>
      <c r="AB1820" t="s">
        <v>129</v>
      </c>
      <c r="AC1820" t="s">
        <v>129</v>
      </c>
      <c r="AD1820">
        <v>0</v>
      </c>
      <c r="AE1820">
        <v>20</v>
      </c>
      <c r="AF1820">
        <v>30</v>
      </c>
      <c r="AG1820">
        <v>0</v>
      </c>
      <c r="AH1820">
        <v>0</v>
      </c>
      <c r="AI1820">
        <v>2</v>
      </c>
      <c r="AJ1820">
        <v>3</v>
      </c>
      <c r="AK1820">
        <v>3</v>
      </c>
      <c r="AL1820">
        <v>7</v>
      </c>
      <c r="AM1820">
        <v>2</v>
      </c>
      <c r="AN1820">
        <v>5</v>
      </c>
      <c r="AR1820" t="s">
        <v>149</v>
      </c>
      <c r="AS1820">
        <v>13.2</v>
      </c>
      <c r="AT1820">
        <v>1.667</v>
      </c>
      <c r="AU1820">
        <f t="shared" si="738"/>
        <v>24</v>
      </c>
      <c r="AV1820">
        <f t="shared" si="739"/>
        <v>48</v>
      </c>
      <c r="AW1820">
        <f t="shared" si="740"/>
        <v>48</v>
      </c>
      <c r="AX1820">
        <f t="shared" si="741"/>
        <v>165</v>
      </c>
      <c r="AY1820">
        <f t="shared" si="742"/>
        <v>3960</v>
      </c>
      <c r="AZ1820">
        <f t="shared" si="743"/>
        <v>1</v>
      </c>
      <c r="BA1820">
        <f t="shared" si="744"/>
        <v>3960</v>
      </c>
      <c r="BB1820">
        <f t="shared" si="745"/>
        <v>5520</v>
      </c>
      <c r="BC1820">
        <f t="shared" si="746"/>
        <v>5250</v>
      </c>
      <c r="BD1820">
        <f t="shared" si="747"/>
        <v>105</v>
      </c>
      <c r="BE1820">
        <f t="shared" si="748"/>
        <v>1</v>
      </c>
      <c r="BF1820">
        <f t="shared" si="749"/>
        <v>1</v>
      </c>
      <c r="BG1820">
        <f t="shared" si="750"/>
        <v>110.4</v>
      </c>
      <c r="BH1820">
        <f t="shared" si="751"/>
        <v>92</v>
      </c>
      <c r="BI1820">
        <f t="shared" si="752"/>
        <v>109.375</v>
      </c>
      <c r="BJ1820">
        <f t="shared" si="753"/>
        <v>114.375</v>
      </c>
      <c r="BK1820">
        <f t="shared" si="754"/>
        <v>110</v>
      </c>
      <c r="BL1820">
        <f t="shared" si="755"/>
        <v>1035</v>
      </c>
      <c r="BM1820" t="str">
        <f t="shared" si="756"/>
        <v/>
      </c>
      <c r="BN1820" t="str">
        <f t="shared" si="757"/>
        <v/>
      </c>
      <c r="BO1820" t="str">
        <f t="shared" si="758"/>
        <v/>
      </c>
      <c r="BP1820">
        <f t="shared" si="759"/>
        <v>2</v>
      </c>
      <c r="BQ1820">
        <f t="shared" si="760"/>
        <v>26</v>
      </c>
      <c r="BR1820">
        <f t="shared" si="761"/>
        <v>1</v>
      </c>
      <c r="BS1820">
        <f t="shared" si="762"/>
        <v>32</v>
      </c>
      <c r="BT1820" t="str">
        <f t="shared" si="763"/>
        <v>Flag</v>
      </c>
    </row>
    <row r="1821" spans="1:72">
      <c r="A1821">
        <v>202390</v>
      </c>
      <c r="B1821">
        <v>93559</v>
      </c>
      <c r="C1821" t="s">
        <v>123</v>
      </c>
      <c r="D1821">
        <v>124</v>
      </c>
      <c r="E1821" t="s">
        <v>407</v>
      </c>
      <c r="F1821">
        <v>1323</v>
      </c>
      <c r="G1821" t="s">
        <v>414</v>
      </c>
      <c r="H1821">
        <v>101</v>
      </c>
      <c r="K1821">
        <v>0</v>
      </c>
      <c r="L1821" t="s">
        <v>126</v>
      </c>
      <c r="M1821" t="s">
        <v>123</v>
      </c>
      <c r="N1821">
        <v>1</v>
      </c>
      <c r="O1821">
        <v>1</v>
      </c>
      <c r="P1821" t="s">
        <v>151</v>
      </c>
      <c r="Q1821" t="s">
        <v>134</v>
      </c>
      <c r="R1821">
        <v>123</v>
      </c>
      <c r="S1821" s="1">
        <v>45467</v>
      </c>
      <c r="T1821" s="1">
        <v>45508</v>
      </c>
      <c r="U1821">
        <v>730</v>
      </c>
      <c r="V1821">
        <v>835</v>
      </c>
      <c r="W1821" t="s">
        <v>45</v>
      </c>
      <c r="X1821" t="s">
        <v>46</v>
      </c>
      <c r="Y1821" t="s">
        <v>47</v>
      </c>
      <c r="Z1821" t="s">
        <v>50</v>
      </c>
      <c r="AA1821" t="s">
        <v>129</v>
      </c>
      <c r="AB1821" t="s">
        <v>129</v>
      </c>
      <c r="AC1821" t="s">
        <v>129</v>
      </c>
      <c r="AD1821">
        <v>0</v>
      </c>
      <c r="AE1821">
        <v>20</v>
      </c>
      <c r="AF1821">
        <v>30</v>
      </c>
      <c r="AG1821">
        <v>0</v>
      </c>
      <c r="AH1821">
        <v>0</v>
      </c>
      <c r="AI1821">
        <v>2</v>
      </c>
      <c r="AJ1821">
        <v>3</v>
      </c>
      <c r="AK1821">
        <v>3</v>
      </c>
      <c r="AL1821">
        <v>7</v>
      </c>
      <c r="AM1821">
        <v>2</v>
      </c>
      <c r="AN1821">
        <v>5</v>
      </c>
      <c r="AR1821" t="s">
        <v>133</v>
      </c>
      <c r="AS1821">
        <v>5.2</v>
      </c>
      <c r="AT1821">
        <v>2</v>
      </c>
      <c r="AU1821">
        <f t="shared" si="738"/>
        <v>24</v>
      </c>
      <c r="AV1821">
        <f t="shared" si="739"/>
        <v>48</v>
      </c>
      <c r="AW1821">
        <f t="shared" si="740"/>
        <v>48</v>
      </c>
      <c r="AX1821">
        <f t="shared" si="741"/>
        <v>65</v>
      </c>
      <c r="AY1821">
        <f t="shared" si="742"/>
        <v>1560</v>
      </c>
      <c r="AZ1821">
        <f t="shared" si="743"/>
        <v>1</v>
      </c>
      <c r="BA1821">
        <f t="shared" si="744"/>
        <v>1560</v>
      </c>
      <c r="BB1821">
        <f t="shared" si="745"/>
        <v>5520</v>
      </c>
      <c r="BC1821">
        <f t="shared" si="746"/>
        <v>5250</v>
      </c>
      <c r="BD1821">
        <f t="shared" si="747"/>
        <v>105</v>
      </c>
      <c r="BE1821">
        <f t="shared" si="748"/>
        <v>1</v>
      </c>
      <c r="BF1821">
        <f t="shared" si="749"/>
        <v>1</v>
      </c>
      <c r="BG1821">
        <f t="shared" si="750"/>
        <v>110.4</v>
      </c>
      <c r="BH1821">
        <f t="shared" si="751"/>
        <v>92</v>
      </c>
      <c r="BI1821">
        <f t="shared" si="752"/>
        <v>109.375</v>
      </c>
      <c r="BJ1821">
        <f t="shared" si="753"/>
        <v>114.375</v>
      </c>
      <c r="BK1821">
        <f t="shared" si="754"/>
        <v>110</v>
      </c>
      <c r="BL1821">
        <f t="shared" si="755"/>
        <v>920</v>
      </c>
      <c r="BM1821" t="str">
        <f t="shared" si="756"/>
        <v/>
      </c>
      <c r="BN1821" t="str">
        <f t="shared" si="757"/>
        <v/>
      </c>
      <c r="BO1821" t="str">
        <f t="shared" si="758"/>
        <v/>
      </c>
      <c r="BP1821">
        <f t="shared" si="759"/>
        <v>2</v>
      </c>
      <c r="BQ1821">
        <f t="shared" si="760"/>
        <v>26</v>
      </c>
      <c r="BR1821">
        <f t="shared" si="761"/>
        <v>1</v>
      </c>
      <c r="BS1821">
        <f t="shared" si="762"/>
        <v>32</v>
      </c>
      <c r="BT1821" t="str">
        <f t="shared" si="763"/>
        <v/>
      </c>
    </row>
    <row r="1822" spans="1:72">
      <c r="A1822">
        <v>202390</v>
      </c>
      <c r="B1822">
        <v>93558</v>
      </c>
      <c r="C1822" t="s">
        <v>123</v>
      </c>
      <c r="D1822">
        <v>124</v>
      </c>
      <c r="E1822" t="s">
        <v>407</v>
      </c>
      <c r="F1822">
        <v>1325</v>
      </c>
      <c r="G1822" t="s">
        <v>415</v>
      </c>
      <c r="H1822">
        <v>101</v>
      </c>
      <c r="K1822">
        <v>0</v>
      </c>
      <c r="L1822" t="s">
        <v>126</v>
      </c>
      <c r="M1822" t="s">
        <v>123</v>
      </c>
      <c r="N1822">
        <v>1</v>
      </c>
      <c r="O1822">
        <v>1</v>
      </c>
      <c r="P1822" t="s">
        <v>151</v>
      </c>
      <c r="Q1822" t="s">
        <v>134</v>
      </c>
      <c r="R1822">
        <v>123</v>
      </c>
      <c r="S1822" s="1">
        <v>45467</v>
      </c>
      <c r="T1822" s="1">
        <v>45508</v>
      </c>
      <c r="U1822">
        <v>1200</v>
      </c>
      <c r="V1822">
        <v>1235</v>
      </c>
      <c r="W1822" t="s">
        <v>45</v>
      </c>
      <c r="X1822" t="s">
        <v>46</v>
      </c>
      <c r="Y1822" t="s">
        <v>47</v>
      </c>
      <c r="Z1822" t="s">
        <v>50</v>
      </c>
      <c r="AA1822" t="s">
        <v>129</v>
      </c>
      <c r="AB1822" t="s">
        <v>129</v>
      </c>
      <c r="AC1822" t="s">
        <v>129</v>
      </c>
      <c r="AD1822">
        <v>0</v>
      </c>
      <c r="AE1822">
        <v>20</v>
      </c>
      <c r="AF1822">
        <v>30</v>
      </c>
      <c r="AG1822">
        <v>0</v>
      </c>
      <c r="AH1822">
        <v>0</v>
      </c>
      <c r="AI1822">
        <v>2</v>
      </c>
      <c r="AJ1822">
        <v>2</v>
      </c>
      <c r="AK1822">
        <v>2</v>
      </c>
      <c r="AL1822">
        <v>4</v>
      </c>
      <c r="AM1822">
        <v>1</v>
      </c>
      <c r="AN1822">
        <v>3</v>
      </c>
      <c r="AR1822" t="s">
        <v>133</v>
      </c>
      <c r="AS1822">
        <v>2.8</v>
      </c>
      <c r="AT1822">
        <v>1</v>
      </c>
      <c r="AU1822">
        <f t="shared" si="738"/>
        <v>24</v>
      </c>
      <c r="AV1822">
        <f t="shared" si="739"/>
        <v>48</v>
      </c>
      <c r="AW1822">
        <f t="shared" si="740"/>
        <v>48</v>
      </c>
      <c r="AX1822">
        <f t="shared" si="741"/>
        <v>35</v>
      </c>
      <c r="AY1822">
        <f t="shared" si="742"/>
        <v>840</v>
      </c>
      <c r="AZ1822">
        <f t="shared" si="743"/>
        <v>1</v>
      </c>
      <c r="BA1822">
        <f t="shared" si="744"/>
        <v>840</v>
      </c>
      <c r="BB1822">
        <f t="shared" si="745"/>
        <v>3240</v>
      </c>
      <c r="BC1822">
        <f t="shared" si="746"/>
        <v>3000</v>
      </c>
      <c r="BD1822">
        <f t="shared" si="747"/>
        <v>60</v>
      </c>
      <c r="BE1822">
        <f t="shared" si="748"/>
        <v>1</v>
      </c>
      <c r="BF1822">
        <f t="shared" si="749"/>
        <v>1</v>
      </c>
      <c r="BG1822">
        <f t="shared" si="750"/>
        <v>64.8</v>
      </c>
      <c r="BH1822">
        <f t="shared" si="751"/>
        <v>54</v>
      </c>
      <c r="BI1822">
        <f t="shared" si="752"/>
        <v>62.5</v>
      </c>
      <c r="BJ1822">
        <f t="shared" si="753"/>
        <v>62.5</v>
      </c>
      <c r="BK1822">
        <f t="shared" si="754"/>
        <v>75</v>
      </c>
      <c r="BL1822">
        <f t="shared" si="755"/>
        <v>1315</v>
      </c>
      <c r="BM1822" t="str">
        <f t="shared" si="756"/>
        <v/>
      </c>
      <c r="BN1822" t="str">
        <f t="shared" si="757"/>
        <v/>
      </c>
      <c r="BO1822" t="str">
        <f t="shared" si="758"/>
        <v/>
      </c>
      <c r="BP1822">
        <f t="shared" si="759"/>
        <v>2</v>
      </c>
      <c r="BQ1822">
        <f t="shared" si="760"/>
        <v>26</v>
      </c>
      <c r="BR1822">
        <f t="shared" si="761"/>
        <v>1</v>
      </c>
      <c r="BS1822">
        <f t="shared" si="762"/>
        <v>32</v>
      </c>
      <c r="BT1822" t="str">
        <f t="shared" si="763"/>
        <v/>
      </c>
    </row>
    <row r="1823" spans="1:72">
      <c r="A1823">
        <v>202390</v>
      </c>
      <c r="B1823">
        <v>93558</v>
      </c>
      <c r="C1823" t="s">
        <v>123</v>
      </c>
      <c r="D1823">
        <v>124</v>
      </c>
      <c r="E1823" t="s">
        <v>407</v>
      </c>
      <c r="F1823">
        <v>1325</v>
      </c>
      <c r="G1823" t="s">
        <v>415</v>
      </c>
      <c r="H1823">
        <v>101</v>
      </c>
      <c r="K1823">
        <v>0</v>
      </c>
      <c r="L1823" t="s">
        <v>126</v>
      </c>
      <c r="M1823" t="s">
        <v>123</v>
      </c>
      <c r="N1823">
        <v>1</v>
      </c>
      <c r="O1823">
        <v>1</v>
      </c>
      <c r="P1823" t="s">
        <v>151</v>
      </c>
      <c r="Q1823" t="s">
        <v>134</v>
      </c>
      <c r="R1823">
        <v>128</v>
      </c>
      <c r="S1823" s="1">
        <v>45467</v>
      </c>
      <c r="T1823" s="1">
        <v>45508</v>
      </c>
      <c r="U1823">
        <v>1245</v>
      </c>
      <c r="V1823">
        <v>1425</v>
      </c>
      <c r="W1823" t="s">
        <v>45</v>
      </c>
      <c r="X1823" t="s">
        <v>46</v>
      </c>
      <c r="Y1823" t="s">
        <v>47</v>
      </c>
      <c r="Z1823" t="s">
        <v>50</v>
      </c>
      <c r="AA1823" t="s">
        <v>129</v>
      </c>
      <c r="AB1823" t="s">
        <v>129</v>
      </c>
      <c r="AC1823" t="s">
        <v>129</v>
      </c>
      <c r="AD1823">
        <v>0</v>
      </c>
      <c r="AE1823">
        <v>20</v>
      </c>
      <c r="AF1823">
        <v>30</v>
      </c>
      <c r="AG1823">
        <v>0</v>
      </c>
      <c r="AH1823">
        <v>0</v>
      </c>
      <c r="AI1823">
        <v>2</v>
      </c>
      <c r="AJ1823">
        <v>2</v>
      </c>
      <c r="AK1823">
        <v>2</v>
      </c>
      <c r="AL1823">
        <v>4</v>
      </c>
      <c r="AM1823">
        <v>1</v>
      </c>
      <c r="AN1823">
        <v>3</v>
      </c>
      <c r="AR1823" t="s">
        <v>149</v>
      </c>
      <c r="AS1823">
        <v>8</v>
      </c>
      <c r="AT1823">
        <v>1</v>
      </c>
      <c r="AU1823">
        <f t="shared" si="738"/>
        <v>24</v>
      </c>
      <c r="AV1823">
        <f t="shared" si="739"/>
        <v>48</v>
      </c>
      <c r="AW1823">
        <f t="shared" si="740"/>
        <v>48</v>
      </c>
      <c r="AX1823">
        <f t="shared" si="741"/>
        <v>100</v>
      </c>
      <c r="AY1823">
        <f t="shared" si="742"/>
        <v>2400</v>
      </c>
      <c r="AZ1823">
        <f t="shared" si="743"/>
        <v>1</v>
      </c>
      <c r="BA1823">
        <f t="shared" si="744"/>
        <v>2400</v>
      </c>
      <c r="BB1823">
        <f t="shared" si="745"/>
        <v>3240</v>
      </c>
      <c r="BC1823">
        <f t="shared" si="746"/>
        <v>3000</v>
      </c>
      <c r="BD1823">
        <f t="shared" si="747"/>
        <v>60</v>
      </c>
      <c r="BE1823">
        <f t="shared" si="748"/>
        <v>1</v>
      </c>
      <c r="BF1823">
        <f t="shared" si="749"/>
        <v>1</v>
      </c>
      <c r="BG1823">
        <f t="shared" si="750"/>
        <v>64.8</v>
      </c>
      <c r="BH1823">
        <f t="shared" si="751"/>
        <v>54</v>
      </c>
      <c r="BI1823">
        <f t="shared" si="752"/>
        <v>62.5</v>
      </c>
      <c r="BJ1823">
        <f t="shared" si="753"/>
        <v>62.5</v>
      </c>
      <c r="BK1823">
        <f t="shared" si="754"/>
        <v>75</v>
      </c>
      <c r="BL1823">
        <f t="shared" si="755"/>
        <v>1400</v>
      </c>
      <c r="BM1823" t="str">
        <f t="shared" si="756"/>
        <v/>
      </c>
      <c r="BN1823" t="str">
        <f t="shared" si="757"/>
        <v/>
      </c>
      <c r="BO1823" t="str">
        <f t="shared" si="758"/>
        <v/>
      </c>
      <c r="BP1823">
        <f t="shared" si="759"/>
        <v>2</v>
      </c>
      <c r="BQ1823">
        <f t="shared" si="760"/>
        <v>26</v>
      </c>
      <c r="BR1823">
        <f t="shared" si="761"/>
        <v>1</v>
      </c>
      <c r="BS1823">
        <f t="shared" si="762"/>
        <v>32</v>
      </c>
      <c r="BT1823" t="str">
        <f t="shared" si="763"/>
        <v>Flag</v>
      </c>
    </row>
    <row r="1824" spans="1:72">
      <c r="A1824">
        <v>202390</v>
      </c>
      <c r="B1824">
        <v>93557</v>
      </c>
      <c r="C1824" t="s">
        <v>123</v>
      </c>
      <c r="D1824">
        <v>123</v>
      </c>
      <c r="E1824" t="s">
        <v>407</v>
      </c>
      <c r="F1824">
        <v>1330</v>
      </c>
      <c r="G1824" t="s">
        <v>416</v>
      </c>
      <c r="H1824">
        <v>101</v>
      </c>
      <c r="K1824">
        <v>0</v>
      </c>
      <c r="L1824" t="s">
        <v>126</v>
      </c>
      <c r="M1824" t="s">
        <v>123</v>
      </c>
      <c r="N1824">
        <v>1</v>
      </c>
      <c r="O1824">
        <v>1</v>
      </c>
      <c r="P1824" t="s">
        <v>151</v>
      </c>
      <c r="Q1824" t="s">
        <v>134</v>
      </c>
      <c r="R1824">
        <v>123</v>
      </c>
      <c r="S1824" s="1">
        <v>45425</v>
      </c>
      <c r="T1824" s="1">
        <v>45466</v>
      </c>
      <c r="U1824">
        <v>1200</v>
      </c>
      <c r="V1824">
        <v>1235</v>
      </c>
      <c r="W1824" t="s">
        <v>45</v>
      </c>
      <c r="X1824" t="s">
        <v>46</v>
      </c>
      <c r="Y1824" t="s">
        <v>47</v>
      </c>
      <c r="Z1824" t="s">
        <v>50</v>
      </c>
      <c r="AA1824" t="s">
        <v>129</v>
      </c>
      <c r="AB1824" t="s">
        <v>129</v>
      </c>
      <c r="AC1824" t="s">
        <v>129</v>
      </c>
      <c r="AD1824">
        <v>0</v>
      </c>
      <c r="AE1824">
        <v>20</v>
      </c>
      <c r="AF1824">
        <v>30</v>
      </c>
      <c r="AG1824">
        <v>0</v>
      </c>
      <c r="AH1824">
        <v>0</v>
      </c>
      <c r="AI1824">
        <v>2</v>
      </c>
      <c r="AJ1824">
        <v>2</v>
      </c>
      <c r="AK1824">
        <v>2</v>
      </c>
      <c r="AL1824">
        <v>4</v>
      </c>
      <c r="AM1824">
        <v>1</v>
      </c>
      <c r="AN1824">
        <v>3</v>
      </c>
      <c r="AR1824" t="s">
        <v>133</v>
      </c>
      <c r="AS1824">
        <v>2.8</v>
      </c>
      <c r="AT1824">
        <v>1</v>
      </c>
      <c r="AU1824">
        <f t="shared" si="738"/>
        <v>24</v>
      </c>
      <c r="AV1824">
        <f t="shared" si="739"/>
        <v>48</v>
      </c>
      <c r="AW1824">
        <f t="shared" si="740"/>
        <v>48</v>
      </c>
      <c r="AX1824">
        <f t="shared" si="741"/>
        <v>35</v>
      </c>
      <c r="AY1824">
        <f t="shared" si="742"/>
        <v>840</v>
      </c>
      <c r="AZ1824">
        <f t="shared" si="743"/>
        <v>1</v>
      </c>
      <c r="BA1824">
        <f t="shared" si="744"/>
        <v>840</v>
      </c>
      <c r="BB1824">
        <f t="shared" si="745"/>
        <v>3240</v>
      </c>
      <c r="BC1824">
        <f t="shared" si="746"/>
        <v>3000</v>
      </c>
      <c r="BD1824">
        <f t="shared" si="747"/>
        <v>60</v>
      </c>
      <c r="BE1824">
        <f t="shared" si="748"/>
        <v>1</v>
      </c>
      <c r="BF1824">
        <f t="shared" si="749"/>
        <v>1</v>
      </c>
      <c r="BG1824">
        <f t="shared" si="750"/>
        <v>64.8</v>
      </c>
      <c r="BH1824">
        <f t="shared" si="751"/>
        <v>54</v>
      </c>
      <c r="BI1824">
        <f t="shared" si="752"/>
        <v>62.5</v>
      </c>
      <c r="BJ1824">
        <f t="shared" si="753"/>
        <v>62.5</v>
      </c>
      <c r="BK1824">
        <f t="shared" si="754"/>
        <v>75</v>
      </c>
      <c r="BL1824">
        <f t="shared" si="755"/>
        <v>1315</v>
      </c>
      <c r="BM1824" t="str">
        <f t="shared" si="756"/>
        <v/>
      </c>
      <c r="BN1824" t="str">
        <f t="shared" si="757"/>
        <v/>
      </c>
      <c r="BO1824" t="str">
        <f t="shared" si="758"/>
        <v/>
      </c>
      <c r="BP1824">
        <f t="shared" si="759"/>
        <v>2</v>
      </c>
      <c r="BQ1824">
        <f t="shared" si="760"/>
        <v>20</v>
      </c>
      <c r="BR1824">
        <f t="shared" si="761"/>
        <v>1</v>
      </c>
      <c r="BS1824">
        <f t="shared" si="762"/>
        <v>26</v>
      </c>
      <c r="BT1824" t="str">
        <f t="shared" si="763"/>
        <v/>
      </c>
    </row>
    <row r="1825" spans="1:72">
      <c r="A1825">
        <v>202390</v>
      </c>
      <c r="B1825">
        <v>93557</v>
      </c>
      <c r="C1825" t="s">
        <v>123</v>
      </c>
      <c r="D1825">
        <v>123</v>
      </c>
      <c r="E1825" t="s">
        <v>407</v>
      </c>
      <c r="F1825">
        <v>1330</v>
      </c>
      <c r="G1825" t="s">
        <v>416</v>
      </c>
      <c r="H1825">
        <v>101</v>
      </c>
      <c r="K1825">
        <v>0</v>
      </c>
      <c r="L1825" t="s">
        <v>126</v>
      </c>
      <c r="M1825" t="s">
        <v>123</v>
      </c>
      <c r="N1825">
        <v>1</v>
      </c>
      <c r="O1825">
        <v>1</v>
      </c>
      <c r="P1825" t="s">
        <v>151</v>
      </c>
      <c r="Q1825" t="s">
        <v>134</v>
      </c>
      <c r="R1825">
        <v>128</v>
      </c>
      <c r="S1825" s="1">
        <v>45425</v>
      </c>
      <c r="T1825" s="1">
        <v>45466</v>
      </c>
      <c r="U1825">
        <v>1245</v>
      </c>
      <c r="V1825">
        <v>1425</v>
      </c>
      <c r="W1825" t="s">
        <v>45</v>
      </c>
      <c r="X1825" t="s">
        <v>46</v>
      </c>
      <c r="Y1825" t="s">
        <v>47</v>
      </c>
      <c r="Z1825" t="s">
        <v>50</v>
      </c>
      <c r="AA1825" t="s">
        <v>129</v>
      </c>
      <c r="AB1825" t="s">
        <v>129</v>
      </c>
      <c r="AC1825" t="s">
        <v>129</v>
      </c>
      <c r="AD1825">
        <v>0</v>
      </c>
      <c r="AE1825">
        <v>20</v>
      </c>
      <c r="AF1825">
        <v>30</v>
      </c>
      <c r="AG1825">
        <v>0</v>
      </c>
      <c r="AH1825">
        <v>0</v>
      </c>
      <c r="AI1825">
        <v>2</v>
      </c>
      <c r="AJ1825">
        <v>2</v>
      </c>
      <c r="AK1825">
        <v>2</v>
      </c>
      <c r="AL1825">
        <v>4</v>
      </c>
      <c r="AM1825">
        <v>1</v>
      </c>
      <c r="AN1825">
        <v>3</v>
      </c>
      <c r="AR1825" t="s">
        <v>149</v>
      </c>
      <c r="AS1825">
        <v>8</v>
      </c>
      <c r="AT1825">
        <v>1</v>
      </c>
      <c r="AU1825">
        <f t="shared" si="738"/>
        <v>24</v>
      </c>
      <c r="AV1825">
        <f t="shared" si="739"/>
        <v>48</v>
      </c>
      <c r="AW1825">
        <f t="shared" si="740"/>
        <v>48</v>
      </c>
      <c r="AX1825">
        <f t="shared" si="741"/>
        <v>100</v>
      </c>
      <c r="AY1825">
        <f t="shared" si="742"/>
        <v>2400</v>
      </c>
      <c r="AZ1825">
        <f t="shared" si="743"/>
        <v>1</v>
      </c>
      <c r="BA1825">
        <f t="shared" si="744"/>
        <v>2400</v>
      </c>
      <c r="BB1825">
        <f t="shared" si="745"/>
        <v>3240</v>
      </c>
      <c r="BC1825">
        <f t="shared" si="746"/>
        <v>3000</v>
      </c>
      <c r="BD1825">
        <f t="shared" si="747"/>
        <v>60</v>
      </c>
      <c r="BE1825">
        <f t="shared" si="748"/>
        <v>1</v>
      </c>
      <c r="BF1825">
        <f t="shared" si="749"/>
        <v>1</v>
      </c>
      <c r="BG1825">
        <f t="shared" si="750"/>
        <v>64.8</v>
      </c>
      <c r="BH1825">
        <f t="shared" si="751"/>
        <v>54</v>
      </c>
      <c r="BI1825">
        <f t="shared" si="752"/>
        <v>62.5</v>
      </c>
      <c r="BJ1825">
        <f t="shared" si="753"/>
        <v>62.5</v>
      </c>
      <c r="BK1825">
        <f t="shared" si="754"/>
        <v>75</v>
      </c>
      <c r="BL1825">
        <f t="shared" si="755"/>
        <v>1400</v>
      </c>
      <c r="BM1825" t="str">
        <f t="shared" si="756"/>
        <v/>
      </c>
      <c r="BN1825" t="str">
        <f t="shared" si="757"/>
        <v/>
      </c>
      <c r="BO1825" t="str">
        <f t="shared" si="758"/>
        <v/>
      </c>
      <c r="BP1825">
        <f t="shared" si="759"/>
        <v>2</v>
      </c>
      <c r="BQ1825">
        <f t="shared" si="760"/>
        <v>20</v>
      </c>
      <c r="BR1825">
        <f t="shared" si="761"/>
        <v>1</v>
      </c>
      <c r="BS1825">
        <f t="shared" si="762"/>
        <v>26</v>
      </c>
      <c r="BT1825" t="str">
        <f t="shared" si="763"/>
        <v>Flag</v>
      </c>
    </row>
    <row r="1826" spans="1:72">
      <c r="A1826">
        <v>202390</v>
      </c>
      <c r="B1826">
        <v>93556</v>
      </c>
      <c r="C1826" t="s">
        <v>123</v>
      </c>
      <c r="D1826">
        <v>115</v>
      </c>
      <c r="E1826" t="s">
        <v>407</v>
      </c>
      <c r="F1826">
        <v>1335</v>
      </c>
      <c r="G1826" t="s">
        <v>417</v>
      </c>
      <c r="H1826" t="s">
        <v>136</v>
      </c>
      <c r="I1826" t="s">
        <v>137</v>
      </c>
      <c r="J1826" t="s">
        <v>138</v>
      </c>
      <c r="K1826">
        <v>0</v>
      </c>
      <c r="L1826" t="s">
        <v>126</v>
      </c>
      <c r="M1826" t="s">
        <v>123</v>
      </c>
      <c r="N1826">
        <v>1</v>
      </c>
      <c r="O1826" t="s">
        <v>139</v>
      </c>
      <c r="P1826" t="s">
        <v>151</v>
      </c>
      <c r="Q1826" t="s">
        <v>141</v>
      </c>
      <c r="R1826" t="s">
        <v>141</v>
      </c>
      <c r="S1826" s="1">
        <v>45425</v>
      </c>
      <c r="T1826" s="1">
        <v>45480</v>
      </c>
      <c r="U1826" t="s">
        <v>129</v>
      </c>
      <c r="W1826" t="s">
        <v>129</v>
      </c>
      <c r="X1826" t="s">
        <v>129</v>
      </c>
      <c r="Y1826" t="s">
        <v>129</v>
      </c>
      <c r="Z1826" t="s">
        <v>129</v>
      </c>
      <c r="AA1826" t="s">
        <v>129</v>
      </c>
      <c r="AB1826" t="s">
        <v>129</v>
      </c>
      <c r="AC1826" t="s">
        <v>129</v>
      </c>
      <c r="AD1826">
        <v>0</v>
      </c>
      <c r="AE1826">
        <v>20</v>
      </c>
      <c r="AF1826">
        <v>30</v>
      </c>
      <c r="AG1826">
        <v>0</v>
      </c>
      <c r="AH1826">
        <v>0</v>
      </c>
      <c r="AI1826">
        <v>2</v>
      </c>
      <c r="AJ1826">
        <v>1</v>
      </c>
      <c r="AK1826">
        <v>1</v>
      </c>
      <c r="AL1826">
        <v>1</v>
      </c>
      <c r="AM1826">
        <v>1</v>
      </c>
      <c r="AP1826" t="s">
        <v>138</v>
      </c>
      <c r="AR1826" t="s">
        <v>133</v>
      </c>
      <c r="AS1826">
        <v>1</v>
      </c>
      <c r="AT1826">
        <v>1</v>
      </c>
      <c r="AU1826">
        <f t="shared" si="738"/>
        <v>0</v>
      </c>
      <c r="AV1826">
        <f t="shared" si="739"/>
        <v>0</v>
      </c>
      <c r="AW1826">
        <f t="shared" si="740"/>
        <v>0</v>
      </c>
      <c r="AX1826" t="str">
        <f t="shared" si="741"/>
        <v/>
      </c>
      <c r="AY1826" t="str">
        <f t="shared" si="742"/>
        <v/>
      </c>
      <c r="AZ1826">
        <f t="shared" si="743"/>
        <v>1</v>
      </c>
      <c r="BA1826" t="str">
        <f t="shared" si="744"/>
        <v/>
      </c>
      <c r="BB1826">
        <f t="shared" si="745"/>
        <v>0</v>
      </c>
      <c r="BC1826">
        <f t="shared" si="746"/>
        <v>0</v>
      </c>
      <c r="BD1826">
        <f t="shared" si="747"/>
        <v>15</v>
      </c>
      <c r="BE1826">
        <f t="shared" si="748"/>
        <v>0</v>
      </c>
      <c r="BF1826">
        <f t="shared" si="749"/>
        <v>0</v>
      </c>
      <c r="BG1826">
        <f t="shared" si="750"/>
        <v>0</v>
      </c>
      <c r="BH1826">
        <f t="shared" si="751"/>
        <v>0</v>
      </c>
      <c r="BI1826" t="str">
        <f t="shared" si="752"/>
        <v/>
      </c>
      <c r="BJ1826" t="str">
        <f t="shared" si="753"/>
        <v/>
      </c>
      <c r="BK1826" t="str">
        <f t="shared" si="754"/>
        <v/>
      </c>
      <c r="BL1826" t="str">
        <f t="shared" si="755"/>
        <v/>
      </c>
      <c r="BM1826" t="str">
        <f t="shared" si="756"/>
        <v/>
      </c>
      <c r="BN1826" t="str">
        <f t="shared" si="757"/>
        <v/>
      </c>
      <c r="BO1826" t="str">
        <f t="shared" si="758"/>
        <v/>
      </c>
      <c r="BP1826">
        <f t="shared" si="759"/>
        <v>2</v>
      </c>
      <c r="BQ1826">
        <f t="shared" si="760"/>
        <v>20</v>
      </c>
      <c r="BR1826">
        <f t="shared" si="761"/>
        <v>1</v>
      </c>
      <c r="BS1826">
        <f t="shared" si="762"/>
        <v>28</v>
      </c>
      <c r="BT1826" t="str">
        <f t="shared" si="763"/>
        <v/>
      </c>
    </row>
    <row r="1827" spans="1:72">
      <c r="A1827">
        <v>202390</v>
      </c>
      <c r="B1827">
        <v>94118</v>
      </c>
      <c r="C1827" t="s">
        <v>123</v>
      </c>
      <c r="D1827">
        <v>123</v>
      </c>
      <c r="E1827" t="s">
        <v>425</v>
      </c>
      <c r="F1827">
        <v>1001</v>
      </c>
      <c r="G1827" t="s">
        <v>426</v>
      </c>
      <c r="H1827">
        <v>101</v>
      </c>
      <c r="K1827">
        <v>0</v>
      </c>
      <c r="L1827" t="s">
        <v>126</v>
      </c>
      <c r="M1827" t="s">
        <v>123</v>
      </c>
      <c r="N1827">
        <v>1</v>
      </c>
      <c r="O1827">
        <v>1</v>
      </c>
      <c r="P1827" t="s">
        <v>151</v>
      </c>
      <c r="Q1827" t="s">
        <v>160</v>
      </c>
      <c r="R1827">
        <v>205</v>
      </c>
      <c r="S1827" s="1">
        <v>45425</v>
      </c>
      <c r="T1827" s="1">
        <v>45466</v>
      </c>
      <c r="U1827">
        <v>1420</v>
      </c>
      <c r="V1827">
        <v>1630</v>
      </c>
      <c r="W1827" t="s">
        <v>45</v>
      </c>
      <c r="X1827" t="s">
        <v>129</v>
      </c>
      <c r="Y1827" t="s">
        <v>47</v>
      </c>
      <c r="Z1827" t="s">
        <v>129</v>
      </c>
      <c r="AA1827" t="s">
        <v>129</v>
      </c>
      <c r="AB1827" t="s">
        <v>129</v>
      </c>
      <c r="AC1827" t="s">
        <v>129</v>
      </c>
      <c r="AD1827">
        <v>0</v>
      </c>
      <c r="AE1827">
        <v>20</v>
      </c>
      <c r="AF1827">
        <v>30</v>
      </c>
      <c r="AG1827">
        <v>0</v>
      </c>
      <c r="AH1827">
        <v>0</v>
      </c>
      <c r="AI1827">
        <v>2</v>
      </c>
      <c r="AJ1827">
        <v>2</v>
      </c>
      <c r="AK1827">
        <v>2</v>
      </c>
      <c r="AL1827">
        <v>2</v>
      </c>
      <c r="AM1827">
        <v>2</v>
      </c>
      <c r="AR1827" t="s">
        <v>133</v>
      </c>
      <c r="AS1827">
        <v>5.2</v>
      </c>
      <c r="AT1827">
        <v>2</v>
      </c>
      <c r="AU1827">
        <f t="shared" si="738"/>
        <v>12</v>
      </c>
      <c r="AV1827">
        <f t="shared" si="739"/>
        <v>12</v>
      </c>
      <c r="AW1827">
        <f t="shared" si="740"/>
        <v>12</v>
      </c>
      <c r="AX1827">
        <f t="shared" si="741"/>
        <v>130</v>
      </c>
      <c r="AY1827">
        <f t="shared" si="742"/>
        <v>1560</v>
      </c>
      <c r="AZ1827">
        <f t="shared" si="743"/>
        <v>1</v>
      </c>
      <c r="BA1827">
        <f t="shared" si="744"/>
        <v>1560</v>
      </c>
      <c r="BB1827">
        <f t="shared" si="745"/>
        <v>1560</v>
      </c>
      <c r="BC1827">
        <f t="shared" si="746"/>
        <v>1500</v>
      </c>
      <c r="BD1827">
        <f t="shared" si="747"/>
        <v>30</v>
      </c>
      <c r="BE1827">
        <f t="shared" si="748"/>
        <v>1</v>
      </c>
      <c r="BF1827">
        <f t="shared" si="749"/>
        <v>1</v>
      </c>
      <c r="BG1827">
        <f t="shared" si="750"/>
        <v>31.2</v>
      </c>
      <c r="BH1827">
        <f t="shared" si="751"/>
        <v>26</v>
      </c>
      <c r="BI1827">
        <f t="shared" si="752"/>
        <v>125</v>
      </c>
      <c r="BJ1827">
        <f t="shared" si="753"/>
        <v>135</v>
      </c>
      <c r="BK1827">
        <f t="shared" si="754"/>
        <v>135</v>
      </c>
      <c r="BL1827">
        <f t="shared" si="755"/>
        <v>1635</v>
      </c>
      <c r="BM1827" t="str">
        <f t="shared" si="756"/>
        <v/>
      </c>
      <c r="BN1827" t="str">
        <f t="shared" si="757"/>
        <v/>
      </c>
      <c r="BO1827" t="str">
        <f t="shared" si="758"/>
        <v/>
      </c>
      <c r="BP1827">
        <f t="shared" si="759"/>
        <v>2</v>
      </c>
      <c r="BQ1827">
        <f t="shared" si="760"/>
        <v>20</v>
      </c>
      <c r="BR1827">
        <f t="shared" si="761"/>
        <v>1</v>
      </c>
      <c r="BS1827">
        <f t="shared" si="762"/>
        <v>26</v>
      </c>
      <c r="BT1827" t="str">
        <f t="shared" si="763"/>
        <v>Flag</v>
      </c>
    </row>
    <row r="1828" spans="1:72">
      <c r="A1828">
        <v>202390</v>
      </c>
      <c r="B1828">
        <v>94119</v>
      </c>
      <c r="C1828" t="s">
        <v>123</v>
      </c>
      <c r="D1828">
        <v>123</v>
      </c>
      <c r="E1828" t="s">
        <v>425</v>
      </c>
      <c r="F1828">
        <v>1005</v>
      </c>
      <c r="G1828" t="s">
        <v>428</v>
      </c>
      <c r="H1828">
        <v>101</v>
      </c>
      <c r="K1828">
        <v>0</v>
      </c>
      <c r="L1828" t="s">
        <v>126</v>
      </c>
      <c r="M1828" t="s">
        <v>123</v>
      </c>
      <c r="N1828">
        <v>1</v>
      </c>
      <c r="O1828">
        <v>1</v>
      </c>
      <c r="P1828" t="s">
        <v>151</v>
      </c>
      <c r="Q1828" t="s">
        <v>160</v>
      </c>
      <c r="R1828">
        <v>209</v>
      </c>
      <c r="S1828" s="1">
        <v>45425</v>
      </c>
      <c r="T1828" s="1">
        <v>45466</v>
      </c>
      <c r="U1828">
        <v>1420</v>
      </c>
      <c r="V1828">
        <v>1630</v>
      </c>
      <c r="W1828" t="s">
        <v>129</v>
      </c>
      <c r="X1828" t="s">
        <v>46</v>
      </c>
      <c r="Y1828" t="s">
        <v>129</v>
      </c>
      <c r="Z1828" t="s">
        <v>50</v>
      </c>
      <c r="AA1828" t="s">
        <v>129</v>
      </c>
      <c r="AB1828" t="s">
        <v>129</v>
      </c>
      <c r="AC1828" t="s">
        <v>129</v>
      </c>
      <c r="AD1828">
        <v>0</v>
      </c>
      <c r="AE1828">
        <v>20</v>
      </c>
      <c r="AF1828">
        <v>0</v>
      </c>
      <c r="AG1828">
        <v>0</v>
      </c>
      <c r="AH1828">
        <v>0</v>
      </c>
      <c r="AI1828">
        <v>2</v>
      </c>
      <c r="AJ1828">
        <v>2</v>
      </c>
      <c r="AK1828">
        <v>2</v>
      </c>
      <c r="AL1828">
        <v>2</v>
      </c>
      <c r="AM1828">
        <v>2</v>
      </c>
      <c r="AR1828" t="s">
        <v>133</v>
      </c>
      <c r="AS1828">
        <v>5.2</v>
      </c>
      <c r="AT1828">
        <v>2</v>
      </c>
      <c r="AU1828">
        <f t="shared" si="738"/>
        <v>12</v>
      </c>
      <c r="AV1828">
        <f t="shared" si="739"/>
        <v>12</v>
      </c>
      <c r="AW1828">
        <f t="shared" si="740"/>
        <v>12</v>
      </c>
      <c r="AX1828">
        <f t="shared" si="741"/>
        <v>130</v>
      </c>
      <c r="AY1828">
        <f t="shared" si="742"/>
        <v>1560</v>
      </c>
      <c r="AZ1828">
        <f t="shared" si="743"/>
        <v>1</v>
      </c>
      <c r="BA1828">
        <f t="shared" si="744"/>
        <v>1560</v>
      </c>
      <c r="BB1828">
        <f t="shared" si="745"/>
        <v>1560</v>
      </c>
      <c r="BC1828">
        <f t="shared" si="746"/>
        <v>1500</v>
      </c>
      <c r="BD1828">
        <f t="shared" si="747"/>
        <v>30</v>
      </c>
      <c r="BE1828">
        <f t="shared" si="748"/>
        <v>1</v>
      </c>
      <c r="BF1828">
        <f t="shared" si="749"/>
        <v>1</v>
      </c>
      <c r="BG1828">
        <f t="shared" si="750"/>
        <v>31.2</v>
      </c>
      <c r="BH1828">
        <f t="shared" si="751"/>
        <v>26</v>
      </c>
      <c r="BI1828">
        <f t="shared" si="752"/>
        <v>125</v>
      </c>
      <c r="BJ1828">
        <f t="shared" si="753"/>
        <v>135</v>
      </c>
      <c r="BK1828">
        <f t="shared" si="754"/>
        <v>135</v>
      </c>
      <c r="BL1828">
        <f t="shared" si="755"/>
        <v>1635</v>
      </c>
      <c r="BM1828" t="str">
        <f t="shared" si="756"/>
        <v/>
      </c>
      <c r="BN1828" t="str">
        <f t="shared" si="757"/>
        <v/>
      </c>
      <c r="BO1828" t="str">
        <f t="shared" si="758"/>
        <v/>
      </c>
      <c r="BP1828">
        <f t="shared" si="759"/>
        <v>2</v>
      </c>
      <c r="BQ1828">
        <f t="shared" si="760"/>
        <v>20</v>
      </c>
      <c r="BR1828">
        <f t="shared" si="761"/>
        <v>1</v>
      </c>
      <c r="BS1828">
        <f t="shared" si="762"/>
        <v>26</v>
      </c>
      <c r="BT1828" t="str">
        <f t="shared" si="763"/>
        <v>Flag</v>
      </c>
    </row>
    <row r="1829" spans="1:72">
      <c r="A1829">
        <v>202390</v>
      </c>
      <c r="B1829">
        <v>92691</v>
      </c>
      <c r="C1829" t="s">
        <v>123</v>
      </c>
      <c r="D1829">
        <v>124</v>
      </c>
      <c r="E1829" t="s">
        <v>425</v>
      </c>
      <c r="F1829">
        <v>1030</v>
      </c>
      <c r="G1829" t="s">
        <v>586</v>
      </c>
      <c r="H1829">
        <v>101</v>
      </c>
      <c r="K1829">
        <v>0</v>
      </c>
      <c r="L1829" t="s">
        <v>126</v>
      </c>
      <c r="M1829" t="s">
        <v>123</v>
      </c>
      <c r="N1829">
        <v>1</v>
      </c>
      <c r="O1829">
        <v>1</v>
      </c>
      <c r="P1829" t="s">
        <v>151</v>
      </c>
      <c r="Q1829" t="s">
        <v>47</v>
      </c>
      <c r="R1829">
        <v>105</v>
      </c>
      <c r="S1829" s="1">
        <v>45467</v>
      </c>
      <c r="T1829" s="1">
        <v>45508</v>
      </c>
      <c r="U1829">
        <v>1420</v>
      </c>
      <c r="V1829">
        <v>1630</v>
      </c>
      <c r="W1829" t="s">
        <v>45</v>
      </c>
      <c r="X1829" t="s">
        <v>129</v>
      </c>
      <c r="Y1829" t="s">
        <v>47</v>
      </c>
      <c r="Z1829" t="s">
        <v>129</v>
      </c>
      <c r="AA1829" t="s">
        <v>129</v>
      </c>
      <c r="AB1829" t="s">
        <v>129</v>
      </c>
      <c r="AC1829" t="s">
        <v>129</v>
      </c>
      <c r="AD1829">
        <v>0</v>
      </c>
      <c r="AE1829">
        <v>20</v>
      </c>
      <c r="AF1829">
        <v>30</v>
      </c>
      <c r="AG1829">
        <v>0</v>
      </c>
      <c r="AH1829">
        <v>0</v>
      </c>
      <c r="AI1829">
        <v>2</v>
      </c>
      <c r="AJ1829">
        <v>2</v>
      </c>
      <c r="AK1829">
        <v>2</v>
      </c>
      <c r="AL1829">
        <v>2</v>
      </c>
      <c r="AM1829">
        <v>2</v>
      </c>
      <c r="AR1829" t="s">
        <v>133</v>
      </c>
      <c r="AS1829">
        <v>5.2</v>
      </c>
      <c r="AT1829">
        <v>2</v>
      </c>
      <c r="AU1829">
        <f t="shared" si="738"/>
        <v>12</v>
      </c>
      <c r="AV1829">
        <f t="shared" si="739"/>
        <v>12</v>
      </c>
      <c r="AW1829">
        <f t="shared" si="740"/>
        <v>12</v>
      </c>
      <c r="AX1829">
        <f t="shared" si="741"/>
        <v>130</v>
      </c>
      <c r="AY1829">
        <f t="shared" si="742"/>
        <v>1560</v>
      </c>
      <c r="AZ1829">
        <f t="shared" si="743"/>
        <v>1</v>
      </c>
      <c r="BA1829">
        <f t="shared" si="744"/>
        <v>1560</v>
      </c>
      <c r="BB1829">
        <f t="shared" si="745"/>
        <v>1560</v>
      </c>
      <c r="BC1829">
        <f t="shared" si="746"/>
        <v>1500</v>
      </c>
      <c r="BD1829">
        <f t="shared" si="747"/>
        <v>30</v>
      </c>
      <c r="BE1829">
        <f t="shared" si="748"/>
        <v>1</v>
      </c>
      <c r="BF1829">
        <f t="shared" si="749"/>
        <v>1</v>
      </c>
      <c r="BG1829">
        <f t="shared" si="750"/>
        <v>31.2</v>
      </c>
      <c r="BH1829">
        <f t="shared" si="751"/>
        <v>26</v>
      </c>
      <c r="BI1829">
        <f t="shared" si="752"/>
        <v>125</v>
      </c>
      <c r="BJ1829">
        <f t="shared" si="753"/>
        <v>135</v>
      </c>
      <c r="BK1829">
        <f t="shared" si="754"/>
        <v>135</v>
      </c>
      <c r="BL1829">
        <f t="shared" si="755"/>
        <v>1635</v>
      </c>
      <c r="BM1829" t="str">
        <f t="shared" si="756"/>
        <v/>
      </c>
      <c r="BN1829" t="str">
        <f t="shared" si="757"/>
        <v/>
      </c>
      <c r="BO1829" t="str">
        <f t="shared" si="758"/>
        <v/>
      </c>
      <c r="BP1829">
        <f t="shared" si="759"/>
        <v>2</v>
      </c>
      <c r="BQ1829">
        <f t="shared" si="760"/>
        <v>26</v>
      </c>
      <c r="BR1829">
        <f t="shared" si="761"/>
        <v>1</v>
      </c>
      <c r="BS1829">
        <f t="shared" si="762"/>
        <v>32</v>
      </c>
      <c r="BT1829" t="str">
        <f t="shared" si="763"/>
        <v>Flag</v>
      </c>
    </row>
    <row r="1830" spans="1:72">
      <c r="A1830">
        <v>202390</v>
      </c>
      <c r="B1830">
        <v>92845</v>
      </c>
      <c r="C1830" t="s">
        <v>123</v>
      </c>
      <c r="D1830">
        <v>124</v>
      </c>
      <c r="E1830" t="s">
        <v>425</v>
      </c>
      <c r="F1830">
        <v>1035</v>
      </c>
      <c r="G1830" t="s">
        <v>587</v>
      </c>
      <c r="H1830">
        <v>101</v>
      </c>
      <c r="K1830">
        <v>0</v>
      </c>
      <c r="L1830" t="s">
        <v>126</v>
      </c>
      <c r="M1830" t="s">
        <v>123</v>
      </c>
      <c r="N1830">
        <v>1</v>
      </c>
      <c r="O1830">
        <v>1</v>
      </c>
      <c r="P1830" t="s">
        <v>151</v>
      </c>
      <c r="Q1830" t="s">
        <v>47</v>
      </c>
      <c r="R1830">
        <v>105</v>
      </c>
      <c r="S1830" s="1">
        <v>45467</v>
      </c>
      <c r="T1830" s="1">
        <v>45508</v>
      </c>
      <c r="U1830">
        <v>1420</v>
      </c>
      <c r="V1830">
        <v>1630</v>
      </c>
      <c r="W1830" t="s">
        <v>129</v>
      </c>
      <c r="X1830" t="s">
        <v>46</v>
      </c>
      <c r="Y1830" t="s">
        <v>129</v>
      </c>
      <c r="Z1830" t="s">
        <v>50</v>
      </c>
      <c r="AA1830" t="s">
        <v>129</v>
      </c>
      <c r="AB1830" t="s">
        <v>129</v>
      </c>
      <c r="AC1830" t="s">
        <v>129</v>
      </c>
      <c r="AD1830">
        <v>0</v>
      </c>
      <c r="AE1830">
        <v>20</v>
      </c>
      <c r="AF1830">
        <v>30</v>
      </c>
      <c r="AG1830">
        <v>0</v>
      </c>
      <c r="AH1830">
        <v>0</v>
      </c>
      <c r="AI1830">
        <v>2</v>
      </c>
      <c r="AJ1830">
        <v>2</v>
      </c>
      <c r="AK1830">
        <v>2</v>
      </c>
      <c r="AL1830">
        <v>2</v>
      </c>
      <c r="AM1830">
        <v>2</v>
      </c>
      <c r="AR1830" t="s">
        <v>133</v>
      </c>
      <c r="AS1830">
        <v>5.2</v>
      </c>
      <c r="AT1830">
        <v>2</v>
      </c>
      <c r="AU1830">
        <f t="shared" si="738"/>
        <v>12</v>
      </c>
      <c r="AV1830">
        <f t="shared" si="739"/>
        <v>12</v>
      </c>
      <c r="AW1830">
        <f t="shared" si="740"/>
        <v>12</v>
      </c>
      <c r="AX1830">
        <f t="shared" si="741"/>
        <v>130</v>
      </c>
      <c r="AY1830">
        <f t="shared" si="742"/>
        <v>1560</v>
      </c>
      <c r="AZ1830">
        <f t="shared" si="743"/>
        <v>1</v>
      </c>
      <c r="BA1830">
        <f t="shared" si="744"/>
        <v>1560</v>
      </c>
      <c r="BB1830">
        <f t="shared" si="745"/>
        <v>1560</v>
      </c>
      <c r="BC1830">
        <f t="shared" si="746"/>
        <v>1500</v>
      </c>
      <c r="BD1830">
        <f t="shared" si="747"/>
        <v>30</v>
      </c>
      <c r="BE1830">
        <f t="shared" si="748"/>
        <v>1</v>
      </c>
      <c r="BF1830">
        <f t="shared" si="749"/>
        <v>1</v>
      </c>
      <c r="BG1830">
        <f t="shared" si="750"/>
        <v>31.2</v>
      </c>
      <c r="BH1830">
        <f t="shared" si="751"/>
        <v>26</v>
      </c>
      <c r="BI1830">
        <f t="shared" si="752"/>
        <v>125</v>
      </c>
      <c r="BJ1830">
        <f t="shared" si="753"/>
        <v>135</v>
      </c>
      <c r="BK1830">
        <f t="shared" si="754"/>
        <v>135</v>
      </c>
      <c r="BL1830">
        <f t="shared" si="755"/>
        <v>1635</v>
      </c>
      <c r="BM1830" t="str">
        <f t="shared" si="756"/>
        <v/>
      </c>
      <c r="BN1830" t="str">
        <f t="shared" si="757"/>
        <v/>
      </c>
      <c r="BO1830" t="str">
        <f t="shared" si="758"/>
        <v/>
      </c>
      <c r="BP1830">
        <f t="shared" si="759"/>
        <v>2</v>
      </c>
      <c r="BQ1830">
        <f t="shared" si="760"/>
        <v>26</v>
      </c>
      <c r="BR1830">
        <f t="shared" si="761"/>
        <v>1</v>
      </c>
      <c r="BS1830">
        <f t="shared" si="762"/>
        <v>32</v>
      </c>
      <c r="BT1830" t="str">
        <f t="shared" si="763"/>
        <v>Flag</v>
      </c>
    </row>
    <row r="1831" spans="1:72">
      <c r="A1831">
        <v>202390</v>
      </c>
      <c r="B1831">
        <v>93848</v>
      </c>
      <c r="C1831" t="s">
        <v>150</v>
      </c>
      <c r="D1831">
        <v>300</v>
      </c>
      <c r="E1831" t="s">
        <v>425</v>
      </c>
      <c r="F1831">
        <v>1060</v>
      </c>
      <c r="G1831" t="s">
        <v>429</v>
      </c>
      <c r="H1831">
        <v>101</v>
      </c>
      <c r="K1831">
        <v>0</v>
      </c>
      <c r="L1831" t="s">
        <v>126</v>
      </c>
      <c r="M1831" t="s">
        <v>123</v>
      </c>
      <c r="N1831">
        <v>1</v>
      </c>
      <c r="O1831">
        <v>1</v>
      </c>
      <c r="P1831" t="s">
        <v>151</v>
      </c>
      <c r="Q1831" t="s">
        <v>47</v>
      </c>
      <c r="R1831">
        <v>106</v>
      </c>
      <c r="S1831" s="1">
        <v>45425</v>
      </c>
      <c r="T1831" s="1">
        <v>45508</v>
      </c>
      <c r="U1831" t="s">
        <v>129</v>
      </c>
      <c r="W1831" t="s">
        <v>129</v>
      </c>
      <c r="X1831" t="s">
        <v>129</v>
      </c>
      <c r="Y1831" t="s">
        <v>129</v>
      </c>
      <c r="Z1831" t="s">
        <v>129</v>
      </c>
      <c r="AA1831" t="s">
        <v>129</v>
      </c>
      <c r="AB1831" t="s">
        <v>129</v>
      </c>
      <c r="AC1831" t="s">
        <v>129</v>
      </c>
      <c r="AD1831">
        <v>0</v>
      </c>
      <c r="AE1831">
        <v>16</v>
      </c>
      <c r="AF1831">
        <v>30</v>
      </c>
      <c r="AG1831">
        <v>0</v>
      </c>
      <c r="AH1831">
        <v>0</v>
      </c>
      <c r="AI1831">
        <v>2</v>
      </c>
      <c r="AJ1831">
        <v>3</v>
      </c>
      <c r="AK1831">
        <v>3</v>
      </c>
      <c r="AL1831">
        <v>6</v>
      </c>
      <c r="AM1831">
        <v>2</v>
      </c>
      <c r="AN1831">
        <v>4</v>
      </c>
      <c r="AR1831" t="s">
        <v>133</v>
      </c>
      <c r="AS1831">
        <v>0</v>
      </c>
      <c r="AT1831">
        <v>2</v>
      </c>
      <c r="AU1831">
        <f t="shared" si="738"/>
        <v>0</v>
      </c>
      <c r="AV1831">
        <f t="shared" si="739"/>
        <v>12</v>
      </c>
      <c r="AW1831">
        <f t="shared" si="740"/>
        <v>12</v>
      </c>
      <c r="AX1831" t="str">
        <f t="shared" si="741"/>
        <v/>
      </c>
      <c r="AY1831" t="str">
        <f t="shared" si="742"/>
        <v/>
      </c>
      <c r="AZ1831">
        <f t="shared" si="743"/>
        <v>1</v>
      </c>
      <c r="BA1831" t="str">
        <f t="shared" si="744"/>
        <v/>
      </c>
      <c r="BB1831">
        <f t="shared" si="745"/>
        <v>5580</v>
      </c>
      <c r="BC1831">
        <f t="shared" si="746"/>
        <v>4500</v>
      </c>
      <c r="BD1831">
        <f t="shared" si="747"/>
        <v>90</v>
      </c>
      <c r="BE1831">
        <f t="shared" si="748"/>
        <v>1</v>
      </c>
      <c r="BF1831">
        <f t="shared" si="749"/>
        <v>1</v>
      </c>
      <c r="BG1831">
        <f t="shared" si="750"/>
        <v>111.6</v>
      </c>
      <c r="BH1831">
        <f t="shared" si="751"/>
        <v>93</v>
      </c>
      <c r="BI1831">
        <f t="shared" si="752"/>
        <v>375</v>
      </c>
      <c r="BJ1831">
        <f t="shared" si="753"/>
        <v>435</v>
      </c>
      <c r="BK1831">
        <f t="shared" si="754"/>
        <v>435</v>
      </c>
      <c r="BL1831" t="str">
        <f t="shared" si="755"/>
        <v/>
      </c>
      <c r="BM1831" t="str">
        <f t="shared" si="756"/>
        <v/>
      </c>
      <c r="BN1831">
        <f t="shared" si="757"/>
        <v>-3</v>
      </c>
      <c r="BO1831" t="str">
        <f t="shared" si="758"/>
        <v/>
      </c>
      <c r="BP1831">
        <f t="shared" si="759"/>
        <v>2</v>
      </c>
      <c r="BQ1831">
        <f t="shared" si="760"/>
        <v>20</v>
      </c>
      <c r="BR1831">
        <f t="shared" si="761"/>
        <v>1</v>
      </c>
      <c r="BS1831">
        <f t="shared" si="762"/>
        <v>32</v>
      </c>
      <c r="BT1831" t="str">
        <f t="shared" si="763"/>
        <v/>
      </c>
    </row>
    <row r="1832" spans="1:72">
      <c r="A1832">
        <v>202390</v>
      </c>
      <c r="B1832">
        <v>93848</v>
      </c>
      <c r="C1832" t="s">
        <v>150</v>
      </c>
      <c r="D1832">
        <v>300</v>
      </c>
      <c r="E1832" t="s">
        <v>425</v>
      </c>
      <c r="F1832">
        <v>1060</v>
      </c>
      <c r="G1832" t="s">
        <v>429</v>
      </c>
      <c r="H1832">
        <v>101</v>
      </c>
      <c r="K1832">
        <v>0</v>
      </c>
      <c r="L1832" t="s">
        <v>126</v>
      </c>
      <c r="M1832" t="s">
        <v>123</v>
      </c>
      <c r="N1832">
        <v>1</v>
      </c>
      <c r="O1832">
        <v>1</v>
      </c>
      <c r="P1832" t="s">
        <v>151</v>
      </c>
      <c r="Q1832" t="s">
        <v>47</v>
      </c>
      <c r="R1832">
        <v>106</v>
      </c>
      <c r="S1832" s="1">
        <v>45425</v>
      </c>
      <c r="T1832" s="1">
        <v>45508</v>
      </c>
      <c r="U1832">
        <v>800</v>
      </c>
      <c r="V1832">
        <v>1545</v>
      </c>
      <c r="W1832" t="s">
        <v>129</v>
      </c>
      <c r="X1832" t="s">
        <v>129</v>
      </c>
      <c r="Y1832" t="s">
        <v>129</v>
      </c>
      <c r="Z1832" t="s">
        <v>129</v>
      </c>
      <c r="AA1832" t="s">
        <v>52</v>
      </c>
      <c r="AB1832" t="s">
        <v>129</v>
      </c>
      <c r="AC1832" t="s">
        <v>129</v>
      </c>
      <c r="AD1832">
        <v>0</v>
      </c>
      <c r="AE1832">
        <v>16</v>
      </c>
      <c r="AF1832">
        <v>30</v>
      </c>
      <c r="AG1832">
        <v>0</v>
      </c>
      <c r="AH1832">
        <v>0</v>
      </c>
      <c r="AI1832">
        <v>2</v>
      </c>
      <c r="AJ1832">
        <v>3</v>
      </c>
      <c r="AK1832">
        <v>3</v>
      </c>
      <c r="AL1832">
        <v>6</v>
      </c>
      <c r="AM1832">
        <v>2</v>
      </c>
      <c r="AN1832">
        <v>4</v>
      </c>
      <c r="AR1832" t="s">
        <v>149</v>
      </c>
      <c r="AS1832">
        <v>9.3000000000000007</v>
      </c>
      <c r="AT1832">
        <v>1.333</v>
      </c>
      <c r="AU1832">
        <f t="shared" si="738"/>
        <v>12</v>
      </c>
      <c r="AV1832">
        <f t="shared" si="739"/>
        <v>12</v>
      </c>
      <c r="AW1832">
        <f t="shared" si="740"/>
        <v>12</v>
      </c>
      <c r="AX1832">
        <f t="shared" si="741"/>
        <v>465</v>
      </c>
      <c r="AY1832">
        <f t="shared" si="742"/>
        <v>5580</v>
      </c>
      <c r="AZ1832">
        <f t="shared" si="743"/>
        <v>1</v>
      </c>
      <c r="BA1832">
        <f t="shared" si="744"/>
        <v>5580</v>
      </c>
      <c r="BB1832">
        <f t="shared" si="745"/>
        <v>5580</v>
      </c>
      <c r="BC1832">
        <f t="shared" si="746"/>
        <v>4500</v>
      </c>
      <c r="BD1832">
        <f t="shared" si="747"/>
        <v>90</v>
      </c>
      <c r="BE1832">
        <f t="shared" si="748"/>
        <v>1</v>
      </c>
      <c r="BF1832">
        <f t="shared" si="749"/>
        <v>1</v>
      </c>
      <c r="BG1832">
        <f t="shared" si="750"/>
        <v>111.6</v>
      </c>
      <c r="BH1832">
        <f t="shared" si="751"/>
        <v>93</v>
      </c>
      <c r="BI1832">
        <f t="shared" si="752"/>
        <v>375</v>
      </c>
      <c r="BJ1832">
        <f t="shared" si="753"/>
        <v>435</v>
      </c>
      <c r="BK1832">
        <f t="shared" si="754"/>
        <v>435</v>
      </c>
      <c r="BL1832">
        <f t="shared" si="755"/>
        <v>1515</v>
      </c>
      <c r="BM1832" t="str">
        <f t="shared" si="756"/>
        <v/>
      </c>
      <c r="BN1832">
        <f t="shared" si="757"/>
        <v>-3</v>
      </c>
      <c r="BO1832" t="str">
        <f t="shared" si="758"/>
        <v/>
      </c>
      <c r="BP1832">
        <f t="shared" si="759"/>
        <v>2</v>
      </c>
      <c r="BQ1832">
        <f t="shared" si="760"/>
        <v>20</v>
      </c>
      <c r="BR1832">
        <f t="shared" si="761"/>
        <v>1</v>
      </c>
      <c r="BS1832">
        <f t="shared" si="762"/>
        <v>32</v>
      </c>
      <c r="BT1832" t="str">
        <f t="shared" si="763"/>
        <v/>
      </c>
    </row>
    <row r="1833" spans="1:72">
      <c r="A1833">
        <v>202390</v>
      </c>
      <c r="B1833">
        <v>92752</v>
      </c>
      <c r="C1833" t="s">
        <v>150</v>
      </c>
      <c r="D1833">
        <v>246</v>
      </c>
      <c r="E1833" t="s">
        <v>425</v>
      </c>
      <c r="F1833">
        <v>1060</v>
      </c>
      <c r="G1833" t="s">
        <v>429</v>
      </c>
      <c r="H1833">
        <v>102</v>
      </c>
      <c r="K1833">
        <v>0</v>
      </c>
      <c r="L1833" t="s">
        <v>126</v>
      </c>
      <c r="M1833" t="s">
        <v>123</v>
      </c>
      <c r="N1833">
        <v>1</v>
      </c>
      <c r="O1833">
        <v>1</v>
      </c>
      <c r="P1833" t="s">
        <v>151</v>
      </c>
      <c r="Q1833" t="s">
        <v>47</v>
      </c>
      <c r="R1833">
        <v>106</v>
      </c>
      <c r="S1833" s="1">
        <v>45440</v>
      </c>
      <c r="T1833" s="1">
        <v>45508</v>
      </c>
      <c r="U1833" t="s">
        <v>129</v>
      </c>
      <c r="W1833" t="s">
        <v>129</v>
      </c>
      <c r="X1833" t="s">
        <v>129</v>
      </c>
      <c r="Y1833" t="s">
        <v>129</v>
      </c>
      <c r="Z1833" t="s">
        <v>129</v>
      </c>
      <c r="AA1833" t="s">
        <v>129</v>
      </c>
      <c r="AB1833" t="s">
        <v>129</v>
      </c>
      <c r="AC1833" t="s">
        <v>129</v>
      </c>
      <c r="AD1833">
        <v>0</v>
      </c>
      <c r="AE1833">
        <v>16</v>
      </c>
      <c r="AF1833">
        <v>30</v>
      </c>
      <c r="AG1833">
        <v>0</v>
      </c>
      <c r="AH1833">
        <v>0</v>
      </c>
      <c r="AI1833">
        <v>2</v>
      </c>
      <c r="AJ1833">
        <v>3</v>
      </c>
      <c r="AK1833">
        <v>3</v>
      </c>
      <c r="AL1833">
        <v>6</v>
      </c>
      <c r="AM1833">
        <v>2</v>
      </c>
      <c r="AN1833">
        <v>4</v>
      </c>
      <c r="AR1833" t="s">
        <v>133</v>
      </c>
      <c r="AS1833">
        <v>0</v>
      </c>
      <c r="AT1833">
        <v>2</v>
      </c>
      <c r="AU1833">
        <f t="shared" si="738"/>
        <v>0</v>
      </c>
      <c r="AV1833">
        <f t="shared" si="739"/>
        <v>10</v>
      </c>
      <c r="AW1833">
        <f t="shared" si="740"/>
        <v>10</v>
      </c>
      <c r="AX1833" t="str">
        <f t="shared" si="741"/>
        <v/>
      </c>
      <c r="AY1833" t="str">
        <f t="shared" si="742"/>
        <v/>
      </c>
      <c r="AZ1833">
        <f t="shared" si="743"/>
        <v>1</v>
      </c>
      <c r="BA1833" t="str">
        <f t="shared" si="744"/>
        <v/>
      </c>
      <c r="BB1833">
        <f t="shared" si="745"/>
        <v>4050</v>
      </c>
      <c r="BC1833">
        <f t="shared" si="746"/>
        <v>4500</v>
      </c>
      <c r="BD1833">
        <f t="shared" si="747"/>
        <v>90</v>
      </c>
      <c r="BE1833">
        <f t="shared" si="748"/>
        <v>1</v>
      </c>
      <c r="BF1833">
        <f t="shared" si="749"/>
        <v>1</v>
      </c>
      <c r="BG1833">
        <f t="shared" si="750"/>
        <v>81</v>
      </c>
      <c r="BH1833">
        <f t="shared" si="751"/>
        <v>67.5</v>
      </c>
      <c r="BI1833">
        <f t="shared" si="752"/>
        <v>450</v>
      </c>
      <c r="BJ1833">
        <f t="shared" si="753"/>
        <v>525</v>
      </c>
      <c r="BK1833">
        <f t="shared" si="754"/>
        <v>525</v>
      </c>
      <c r="BL1833" t="str">
        <f t="shared" si="755"/>
        <v/>
      </c>
      <c r="BM1833">
        <f t="shared" si="756"/>
        <v>9</v>
      </c>
      <c r="BN1833" t="str">
        <f t="shared" si="757"/>
        <v/>
      </c>
      <c r="BO1833" t="str">
        <f t="shared" si="758"/>
        <v/>
      </c>
      <c r="BP1833">
        <f t="shared" si="759"/>
        <v>3</v>
      </c>
      <c r="BQ1833">
        <f t="shared" si="760"/>
        <v>22</v>
      </c>
      <c r="BR1833">
        <f t="shared" si="761"/>
        <v>1</v>
      </c>
      <c r="BS1833">
        <f t="shared" si="762"/>
        <v>32</v>
      </c>
      <c r="BT1833" t="str">
        <f t="shared" si="763"/>
        <v/>
      </c>
    </row>
    <row r="1834" spans="1:72">
      <c r="A1834">
        <v>202390</v>
      </c>
      <c r="B1834">
        <v>92752</v>
      </c>
      <c r="C1834" t="s">
        <v>150</v>
      </c>
      <c r="D1834">
        <v>246</v>
      </c>
      <c r="E1834" t="s">
        <v>425</v>
      </c>
      <c r="F1834">
        <v>1060</v>
      </c>
      <c r="G1834" t="s">
        <v>429</v>
      </c>
      <c r="H1834">
        <v>102</v>
      </c>
      <c r="K1834">
        <v>0</v>
      </c>
      <c r="L1834" t="s">
        <v>126</v>
      </c>
      <c r="M1834" t="s">
        <v>123</v>
      </c>
      <c r="N1834">
        <v>1</v>
      </c>
      <c r="O1834">
        <v>1</v>
      </c>
      <c r="P1834" t="s">
        <v>151</v>
      </c>
      <c r="Q1834" t="s">
        <v>47</v>
      </c>
      <c r="R1834">
        <v>106</v>
      </c>
      <c r="S1834" s="1">
        <v>45440</v>
      </c>
      <c r="T1834" s="1">
        <v>45508</v>
      </c>
      <c r="U1834">
        <v>800</v>
      </c>
      <c r="V1834">
        <v>1445</v>
      </c>
      <c r="W1834" t="s">
        <v>129</v>
      </c>
      <c r="X1834" t="s">
        <v>129</v>
      </c>
      <c r="Y1834" t="s">
        <v>129</v>
      </c>
      <c r="Z1834" t="s">
        <v>129</v>
      </c>
      <c r="AA1834" t="s">
        <v>129</v>
      </c>
      <c r="AB1834" t="s">
        <v>53</v>
      </c>
      <c r="AC1834" t="s">
        <v>129</v>
      </c>
      <c r="AD1834">
        <v>0</v>
      </c>
      <c r="AE1834">
        <v>16</v>
      </c>
      <c r="AF1834">
        <v>30</v>
      </c>
      <c r="AG1834">
        <v>0</v>
      </c>
      <c r="AH1834">
        <v>0</v>
      </c>
      <c r="AI1834">
        <v>2</v>
      </c>
      <c r="AJ1834">
        <v>3</v>
      </c>
      <c r="AK1834">
        <v>3</v>
      </c>
      <c r="AL1834">
        <v>6</v>
      </c>
      <c r="AM1834">
        <v>2</v>
      </c>
      <c r="AN1834">
        <v>4</v>
      </c>
      <c r="AR1834" t="s">
        <v>149</v>
      </c>
      <c r="AS1834">
        <v>8.1</v>
      </c>
      <c r="AT1834">
        <v>1.333</v>
      </c>
      <c r="AU1834">
        <f t="shared" si="738"/>
        <v>10</v>
      </c>
      <c r="AV1834">
        <f t="shared" si="739"/>
        <v>10</v>
      </c>
      <c r="AW1834">
        <f t="shared" si="740"/>
        <v>10</v>
      </c>
      <c r="AX1834">
        <f t="shared" si="741"/>
        <v>405</v>
      </c>
      <c r="AY1834">
        <f t="shared" si="742"/>
        <v>4050</v>
      </c>
      <c r="AZ1834">
        <f t="shared" si="743"/>
        <v>1</v>
      </c>
      <c r="BA1834">
        <f t="shared" si="744"/>
        <v>4050</v>
      </c>
      <c r="BB1834">
        <f t="shared" si="745"/>
        <v>4050</v>
      </c>
      <c r="BC1834">
        <f t="shared" si="746"/>
        <v>4500</v>
      </c>
      <c r="BD1834">
        <f t="shared" si="747"/>
        <v>90</v>
      </c>
      <c r="BE1834">
        <f t="shared" si="748"/>
        <v>1</v>
      </c>
      <c r="BF1834">
        <f t="shared" si="749"/>
        <v>1</v>
      </c>
      <c r="BG1834">
        <f t="shared" si="750"/>
        <v>81</v>
      </c>
      <c r="BH1834">
        <f t="shared" si="751"/>
        <v>67.5</v>
      </c>
      <c r="BI1834">
        <f t="shared" si="752"/>
        <v>450</v>
      </c>
      <c r="BJ1834">
        <f t="shared" si="753"/>
        <v>525</v>
      </c>
      <c r="BK1834">
        <f t="shared" si="754"/>
        <v>525</v>
      </c>
      <c r="BL1834">
        <f t="shared" si="755"/>
        <v>1645</v>
      </c>
      <c r="BM1834">
        <f t="shared" si="756"/>
        <v>9</v>
      </c>
      <c r="BN1834" t="str">
        <f t="shared" si="757"/>
        <v/>
      </c>
      <c r="BO1834" t="str">
        <f t="shared" si="758"/>
        <v/>
      </c>
      <c r="BP1834">
        <f t="shared" si="759"/>
        <v>3</v>
      </c>
      <c r="BQ1834">
        <f t="shared" si="760"/>
        <v>22</v>
      </c>
      <c r="BR1834">
        <f t="shared" si="761"/>
        <v>1</v>
      </c>
      <c r="BS1834">
        <f t="shared" si="762"/>
        <v>32</v>
      </c>
      <c r="BT1834" t="str">
        <f t="shared" si="763"/>
        <v/>
      </c>
    </row>
    <row r="1835" spans="1:72">
      <c r="A1835">
        <v>202390</v>
      </c>
      <c r="B1835">
        <v>92697</v>
      </c>
      <c r="C1835" t="s">
        <v>123</v>
      </c>
      <c r="D1835">
        <v>300</v>
      </c>
      <c r="E1835" t="s">
        <v>425</v>
      </c>
      <c r="F1835">
        <v>1065</v>
      </c>
      <c r="G1835" t="s">
        <v>622</v>
      </c>
      <c r="H1835">
        <v>101</v>
      </c>
      <c r="K1835">
        <v>0</v>
      </c>
      <c r="L1835" t="s">
        <v>126</v>
      </c>
      <c r="M1835" t="s">
        <v>123</v>
      </c>
      <c r="N1835">
        <v>1</v>
      </c>
      <c r="O1835">
        <v>1</v>
      </c>
      <c r="P1835" t="s">
        <v>151</v>
      </c>
      <c r="Q1835" t="s">
        <v>47</v>
      </c>
      <c r="R1835">
        <v>105</v>
      </c>
      <c r="S1835" s="1">
        <v>45425</v>
      </c>
      <c r="T1835" s="1">
        <v>45508</v>
      </c>
      <c r="U1835">
        <v>1420</v>
      </c>
      <c r="V1835">
        <v>1525</v>
      </c>
      <c r="W1835" t="s">
        <v>129</v>
      </c>
      <c r="X1835" t="s">
        <v>46</v>
      </c>
      <c r="Y1835" t="s">
        <v>129</v>
      </c>
      <c r="Z1835" t="s">
        <v>50</v>
      </c>
      <c r="AA1835" t="s">
        <v>129</v>
      </c>
      <c r="AB1835" t="s">
        <v>129</v>
      </c>
      <c r="AC1835" t="s">
        <v>129</v>
      </c>
      <c r="AD1835">
        <v>0</v>
      </c>
      <c r="AE1835">
        <v>16</v>
      </c>
      <c r="AF1835">
        <v>30</v>
      </c>
      <c r="AG1835">
        <v>0</v>
      </c>
      <c r="AH1835">
        <v>0</v>
      </c>
      <c r="AI1835">
        <v>2</v>
      </c>
      <c r="AJ1835">
        <v>2</v>
      </c>
      <c r="AK1835">
        <v>2</v>
      </c>
      <c r="AL1835">
        <v>2</v>
      </c>
      <c r="AM1835">
        <v>2</v>
      </c>
      <c r="AR1835" t="s">
        <v>133</v>
      </c>
      <c r="AS1835">
        <v>2.6</v>
      </c>
      <c r="AT1835">
        <v>2</v>
      </c>
      <c r="AU1835">
        <f t="shared" si="738"/>
        <v>24</v>
      </c>
      <c r="AV1835">
        <f t="shared" si="739"/>
        <v>24</v>
      </c>
      <c r="AW1835">
        <f t="shared" si="740"/>
        <v>24</v>
      </c>
      <c r="AX1835">
        <f t="shared" si="741"/>
        <v>65</v>
      </c>
      <c r="AY1835">
        <f t="shared" si="742"/>
        <v>1560</v>
      </c>
      <c r="AZ1835">
        <f t="shared" si="743"/>
        <v>1</v>
      </c>
      <c r="BA1835">
        <f t="shared" si="744"/>
        <v>1560</v>
      </c>
      <c r="BB1835">
        <f t="shared" si="745"/>
        <v>1560</v>
      </c>
      <c r="BC1835">
        <f t="shared" si="746"/>
        <v>1500</v>
      </c>
      <c r="BD1835">
        <f t="shared" si="747"/>
        <v>30</v>
      </c>
      <c r="BE1835">
        <f t="shared" si="748"/>
        <v>1</v>
      </c>
      <c r="BF1835">
        <f t="shared" si="749"/>
        <v>1</v>
      </c>
      <c r="BG1835">
        <f t="shared" si="750"/>
        <v>31.2</v>
      </c>
      <c r="BH1835">
        <f t="shared" si="751"/>
        <v>26</v>
      </c>
      <c r="BI1835">
        <f t="shared" si="752"/>
        <v>62.5</v>
      </c>
      <c r="BJ1835">
        <f t="shared" si="753"/>
        <v>62.5</v>
      </c>
      <c r="BK1835">
        <f t="shared" si="754"/>
        <v>75</v>
      </c>
      <c r="BL1835">
        <f t="shared" si="755"/>
        <v>1535</v>
      </c>
      <c r="BM1835" t="str">
        <f t="shared" si="756"/>
        <v/>
      </c>
      <c r="BN1835" t="str">
        <f t="shared" si="757"/>
        <v/>
      </c>
      <c r="BO1835" t="str">
        <f t="shared" si="758"/>
        <v/>
      </c>
      <c r="BP1835">
        <f t="shared" si="759"/>
        <v>2</v>
      </c>
      <c r="BQ1835">
        <f t="shared" si="760"/>
        <v>20</v>
      </c>
      <c r="BR1835">
        <f t="shared" si="761"/>
        <v>1</v>
      </c>
      <c r="BS1835">
        <f t="shared" si="762"/>
        <v>32</v>
      </c>
      <c r="BT1835" t="str">
        <f t="shared" si="763"/>
        <v>Flag</v>
      </c>
    </row>
    <row r="1836" spans="1:72">
      <c r="A1836">
        <v>202390</v>
      </c>
      <c r="B1836">
        <v>92866</v>
      </c>
      <c r="C1836" t="s">
        <v>123</v>
      </c>
      <c r="D1836">
        <v>300</v>
      </c>
      <c r="E1836" t="s">
        <v>425</v>
      </c>
      <c r="F1836">
        <v>1210</v>
      </c>
      <c r="G1836" t="s">
        <v>588</v>
      </c>
      <c r="H1836">
        <v>101</v>
      </c>
      <c r="K1836">
        <v>0</v>
      </c>
      <c r="L1836" t="s">
        <v>126</v>
      </c>
      <c r="M1836" t="s">
        <v>123</v>
      </c>
      <c r="N1836">
        <v>1</v>
      </c>
      <c r="O1836">
        <v>1</v>
      </c>
      <c r="P1836" t="s">
        <v>151</v>
      </c>
      <c r="Q1836" t="s">
        <v>47</v>
      </c>
      <c r="R1836">
        <v>106</v>
      </c>
      <c r="S1836" s="1">
        <v>45425</v>
      </c>
      <c r="T1836" s="1">
        <v>45508</v>
      </c>
      <c r="U1836">
        <v>800</v>
      </c>
      <c r="V1836">
        <v>1050</v>
      </c>
      <c r="W1836" t="s">
        <v>45</v>
      </c>
      <c r="X1836" t="s">
        <v>129</v>
      </c>
      <c r="Y1836" t="s">
        <v>47</v>
      </c>
      <c r="Z1836" t="s">
        <v>129</v>
      </c>
      <c r="AA1836" t="s">
        <v>129</v>
      </c>
      <c r="AB1836" t="s">
        <v>129</v>
      </c>
      <c r="AC1836" t="s">
        <v>129</v>
      </c>
      <c r="AD1836">
        <v>0</v>
      </c>
      <c r="AE1836">
        <v>16</v>
      </c>
      <c r="AF1836">
        <v>30</v>
      </c>
      <c r="AG1836">
        <v>0</v>
      </c>
      <c r="AH1836">
        <v>0</v>
      </c>
      <c r="AI1836">
        <v>2</v>
      </c>
      <c r="AJ1836">
        <v>2</v>
      </c>
      <c r="AK1836">
        <v>2</v>
      </c>
      <c r="AL1836">
        <v>5</v>
      </c>
      <c r="AM1836">
        <v>1</v>
      </c>
      <c r="AN1836">
        <v>4</v>
      </c>
      <c r="AR1836" t="s">
        <v>149</v>
      </c>
      <c r="AS1836">
        <v>6.8</v>
      </c>
      <c r="AT1836">
        <v>1.333</v>
      </c>
      <c r="AU1836">
        <f t="shared" si="738"/>
        <v>24</v>
      </c>
      <c r="AV1836">
        <f t="shared" si="739"/>
        <v>24</v>
      </c>
      <c r="AW1836">
        <f t="shared" si="740"/>
        <v>24</v>
      </c>
      <c r="AX1836">
        <f t="shared" si="741"/>
        <v>170</v>
      </c>
      <c r="AY1836">
        <f t="shared" si="742"/>
        <v>4080</v>
      </c>
      <c r="AZ1836">
        <f t="shared" si="743"/>
        <v>1</v>
      </c>
      <c r="BA1836">
        <f t="shared" si="744"/>
        <v>4080</v>
      </c>
      <c r="BB1836">
        <f t="shared" si="745"/>
        <v>4080</v>
      </c>
      <c r="BC1836">
        <f t="shared" si="746"/>
        <v>3750</v>
      </c>
      <c r="BD1836">
        <f t="shared" si="747"/>
        <v>75</v>
      </c>
      <c r="BE1836">
        <f t="shared" si="748"/>
        <v>1</v>
      </c>
      <c r="BF1836">
        <f t="shared" si="749"/>
        <v>1</v>
      </c>
      <c r="BG1836">
        <f t="shared" si="750"/>
        <v>81.599999999999994</v>
      </c>
      <c r="BH1836">
        <f t="shared" si="751"/>
        <v>68</v>
      </c>
      <c r="BI1836">
        <f t="shared" si="752"/>
        <v>156.25</v>
      </c>
      <c r="BJ1836">
        <f t="shared" si="753"/>
        <v>171.25</v>
      </c>
      <c r="BK1836">
        <f t="shared" si="754"/>
        <v>165</v>
      </c>
      <c r="BL1836">
        <f t="shared" si="755"/>
        <v>1045</v>
      </c>
      <c r="BM1836" t="str">
        <f t="shared" si="756"/>
        <v/>
      </c>
      <c r="BN1836" t="str">
        <f t="shared" si="757"/>
        <v/>
      </c>
      <c r="BO1836" t="str">
        <f t="shared" si="758"/>
        <v/>
      </c>
      <c r="BP1836">
        <f t="shared" si="759"/>
        <v>2</v>
      </c>
      <c r="BQ1836">
        <f t="shared" si="760"/>
        <v>20</v>
      </c>
      <c r="BR1836">
        <f t="shared" si="761"/>
        <v>1</v>
      </c>
      <c r="BS1836">
        <f t="shared" si="762"/>
        <v>32</v>
      </c>
      <c r="BT1836" t="str">
        <f t="shared" si="763"/>
        <v/>
      </c>
    </row>
    <row r="1837" spans="1:72">
      <c r="A1837">
        <v>202390</v>
      </c>
      <c r="B1837">
        <v>92866</v>
      </c>
      <c r="C1837" t="s">
        <v>123</v>
      </c>
      <c r="D1837">
        <v>300</v>
      </c>
      <c r="E1837" t="s">
        <v>425</v>
      </c>
      <c r="F1837">
        <v>1210</v>
      </c>
      <c r="G1837" t="s">
        <v>588</v>
      </c>
      <c r="H1837">
        <v>101</v>
      </c>
      <c r="K1837">
        <v>0</v>
      </c>
      <c r="L1837" t="s">
        <v>126</v>
      </c>
      <c r="M1837" t="s">
        <v>123</v>
      </c>
      <c r="N1837">
        <v>1</v>
      </c>
      <c r="O1837">
        <v>1</v>
      </c>
      <c r="P1837" t="s">
        <v>151</v>
      </c>
      <c r="Q1837" t="s">
        <v>47</v>
      </c>
      <c r="R1837">
        <v>106</v>
      </c>
      <c r="S1837" s="1">
        <v>45425</v>
      </c>
      <c r="T1837" s="1">
        <v>45508</v>
      </c>
      <c r="U1837" t="s">
        <v>129</v>
      </c>
      <c r="W1837" t="s">
        <v>129</v>
      </c>
      <c r="X1837" t="s">
        <v>129</v>
      </c>
      <c r="Y1837" t="s">
        <v>129</v>
      </c>
      <c r="Z1837" t="s">
        <v>129</v>
      </c>
      <c r="AA1837" t="s">
        <v>129</v>
      </c>
      <c r="AB1837" t="s">
        <v>129</v>
      </c>
      <c r="AC1837" t="s">
        <v>129</v>
      </c>
      <c r="AD1837">
        <v>0</v>
      </c>
      <c r="AE1837">
        <v>16</v>
      </c>
      <c r="AF1837">
        <v>30</v>
      </c>
      <c r="AG1837">
        <v>0</v>
      </c>
      <c r="AH1837">
        <v>0</v>
      </c>
      <c r="AI1837">
        <v>2</v>
      </c>
      <c r="AJ1837">
        <v>2</v>
      </c>
      <c r="AK1837">
        <v>2</v>
      </c>
      <c r="AL1837">
        <v>5</v>
      </c>
      <c r="AM1837">
        <v>1</v>
      </c>
      <c r="AN1837">
        <v>4</v>
      </c>
      <c r="AR1837" t="s">
        <v>133</v>
      </c>
      <c r="AS1837">
        <v>0</v>
      </c>
      <c r="AT1837">
        <v>1</v>
      </c>
      <c r="AU1837">
        <f t="shared" si="738"/>
        <v>0</v>
      </c>
      <c r="AV1837">
        <f t="shared" si="739"/>
        <v>24</v>
      </c>
      <c r="AW1837">
        <f t="shared" si="740"/>
        <v>24</v>
      </c>
      <c r="AX1837" t="str">
        <f t="shared" si="741"/>
        <v/>
      </c>
      <c r="AY1837" t="str">
        <f t="shared" si="742"/>
        <v/>
      </c>
      <c r="AZ1837">
        <f t="shared" si="743"/>
        <v>1</v>
      </c>
      <c r="BA1837" t="str">
        <f t="shared" si="744"/>
        <v/>
      </c>
      <c r="BB1837">
        <f t="shared" si="745"/>
        <v>4080</v>
      </c>
      <c r="BC1837">
        <f t="shared" si="746"/>
        <v>3750</v>
      </c>
      <c r="BD1837">
        <f t="shared" si="747"/>
        <v>75</v>
      </c>
      <c r="BE1837">
        <f t="shared" si="748"/>
        <v>1</v>
      </c>
      <c r="BF1837">
        <f t="shared" si="749"/>
        <v>1</v>
      </c>
      <c r="BG1837">
        <f t="shared" si="750"/>
        <v>81.599999999999994</v>
      </c>
      <c r="BH1837">
        <f t="shared" si="751"/>
        <v>68</v>
      </c>
      <c r="BI1837">
        <f t="shared" si="752"/>
        <v>156.25</v>
      </c>
      <c r="BJ1837">
        <f t="shared" si="753"/>
        <v>171.25</v>
      </c>
      <c r="BK1837">
        <f t="shared" si="754"/>
        <v>165</v>
      </c>
      <c r="BL1837" t="str">
        <f t="shared" si="755"/>
        <v/>
      </c>
      <c r="BM1837" t="str">
        <f t="shared" si="756"/>
        <v/>
      </c>
      <c r="BN1837" t="str">
        <f t="shared" si="757"/>
        <v/>
      </c>
      <c r="BO1837" t="str">
        <f t="shared" si="758"/>
        <v/>
      </c>
      <c r="BP1837">
        <f t="shared" si="759"/>
        <v>2</v>
      </c>
      <c r="BQ1837">
        <f t="shared" si="760"/>
        <v>20</v>
      </c>
      <c r="BR1837">
        <f t="shared" si="761"/>
        <v>1</v>
      </c>
      <c r="BS1837">
        <f t="shared" si="762"/>
        <v>32</v>
      </c>
      <c r="BT1837" t="str">
        <f t="shared" si="763"/>
        <v/>
      </c>
    </row>
    <row r="1838" spans="1:72">
      <c r="A1838">
        <v>202390</v>
      </c>
      <c r="B1838">
        <v>92867</v>
      </c>
      <c r="C1838" t="s">
        <v>123</v>
      </c>
      <c r="D1838">
        <v>300</v>
      </c>
      <c r="E1838" t="s">
        <v>425</v>
      </c>
      <c r="F1838">
        <v>1220</v>
      </c>
      <c r="G1838" t="s">
        <v>589</v>
      </c>
      <c r="H1838">
        <v>101</v>
      </c>
      <c r="K1838">
        <v>0</v>
      </c>
      <c r="L1838" t="s">
        <v>126</v>
      </c>
      <c r="M1838" t="s">
        <v>123</v>
      </c>
      <c r="N1838">
        <v>1</v>
      </c>
      <c r="O1838">
        <v>1</v>
      </c>
      <c r="P1838" t="s">
        <v>151</v>
      </c>
      <c r="Q1838" t="s">
        <v>123</v>
      </c>
      <c r="R1838" t="s">
        <v>123</v>
      </c>
      <c r="S1838" s="1">
        <v>45425</v>
      </c>
      <c r="T1838" s="1">
        <v>45508</v>
      </c>
      <c r="U1838" t="s">
        <v>129</v>
      </c>
      <c r="W1838" t="s">
        <v>129</v>
      </c>
      <c r="X1838" t="s">
        <v>129</v>
      </c>
      <c r="Y1838" t="s">
        <v>129</v>
      </c>
      <c r="Z1838" t="s">
        <v>129</v>
      </c>
      <c r="AA1838" t="s">
        <v>129</v>
      </c>
      <c r="AB1838" t="s">
        <v>129</v>
      </c>
      <c r="AC1838" t="s">
        <v>129</v>
      </c>
      <c r="AD1838">
        <v>0</v>
      </c>
      <c r="AE1838">
        <v>16</v>
      </c>
      <c r="AF1838">
        <v>30</v>
      </c>
      <c r="AG1838">
        <v>0</v>
      </c>
      <c r="AH1838">
        <v>0</v>
      </c>
      <c r="AI1838">
        <v>2</v>
      </c>
      <c r="AJ1838">
        <v>2</v>
      </c>
      <c r="AK1838">
        <v>2</v>
      </c>
      <c r="AL1838">
        <v>4</v>
      </c>
      <c r="AM1838">
        <v>1</v>
      </c>
      <c r="AN1838">
        <v>3</v>
      </c>
      <c r="AR1838" t="s">
        <v>133</v>
      </c>
      <c r="AS1838">
        <v>0</v>
      </c>
      <c r="AT1838">
        <v>1</v>
      </c>
      <c r="AU1838">
        <f t="shared" si="738"/>
        <v>0</v>
      </c>
      <c r="AV1838">
        <f t="shared" si="739"/>
        <v>24</v>
      </c>
      <c r="AW1838">
        <f t="shared" si="740"/>
        <v>24</v>
      </c>
      <c r="AX1838" t="str">
        <f t="shared" si="741"/>
        <v/>
      </c>
      <c r="AY1838" t="str">
        <f t="shared" si="742"/>
        <v/>
      </c>
      <c r="AZ1838">
        <f t="shared" si="743"/>
        <v>1</v>
      </c>
      <c r="BA1838" t="str">
        <f t="shared" si="744"/>
        <v/>
      </c>
      <c r="BB1838">
        <f t="shared" si="745"/>
        <v>4080</v>
      </c>
      <c r="BC1838">
        <f t="shared" si="746"/>
        <v>3000</v>
      </c>
      <c r="BD1838">
        <f t="shared" si="747"/>
        <v>60</v>
      </c>
      <c r="BE1838">
        <f t="shared" si="748"/>
        <v>1</v>
      </c>
      <c r="BF1838">
        <f t="shared" si="749"/>
        <v>1</v>
      </c>
      <c r="BG1838">
        <f t="shared" si="750"/>
        <v>81.599999999999994</v>
      </c>
      <c r="BH1838">
        <f t="shared" si="751"/>
        <v>68</v>
      </c>
      <c r="BI1838">
        <f t="shared" si="752"/>
        <v>125</v>
      </c>
      <c r="BJ1838">
        <f t="shared" si="753"/>
        <v>135</v>
      </c>
      <c r="BK1838">
        <f t="shared" si="754"/>
        <v>135</v>
      </c>
      <c r="BL1838" t="str">
        <f t="shared" si="755"/>
        <v/>
      </c>
      <c r="BM1838" t="str">
        <f t="shared" si="756"/>
        <v/>
      </c>
      <c r="BN1838">
        <f t="shared" si="757"/>
        <v>-8</v>
      </c>
      <c r="BO1838" t="str">
        <f t="shared" si="758"/>
        <v/>
      </c>
      <c r="BP1838">
        <f t="shared" si="759"/>
        <v>2</v>
      </c>
      <c r="BQ1838">
        <f t="shared" si="760"/>
        <v>20</v>
      </c>
      <c r="BR1838">
        <f t="shared" si="761"/>
        <v>1</v>
      </c>
      <c r="BS1838">
        <f t="shared" si="762"/>
        <v>32</v>
      </c>
      <c r="BT1838" t="str">
        <f t="shared" si="763"/>
        <v/>
      </c>
    </row>
    <row r="1839" spans="1:72">
      <c r="A1839">
        <v>202390</v>
      </c>
      <c r="B1839">
        <v>92867</v>
      </c>
      <c r="C1839" t="s">
        <v>123</v>
      </c>
      <c r="D1839">
        <v>300</v>
      </c>
      <c r="E1839" t="s">
        <v>425</v>
      </c>
      <c r="F1839">
        <v>1220</v>
      </c>
      <c r="G1839" t="s">
        <v>589</v>
      </c>
      <c r="H1839">
        <v>101</v>
      </c>
      <c r="K1839">
        <v>0</v>
      </c>
      <c r="L1839" t="s">
        <v>126</v>
      </c>
      <c r="M1839" t="s">
        <v>123</v>
      </c>
      <c r="N1839">
        <v>1</v>
      </c>
      <c r="O1839">
        <v>1</v>
      </c>
      <c r="P1839" t="s">
        <v>151</v>
      </c>
      <c r="Q1839" t="s">
        <v>47</v>
      </c>
      <c r="R1839">
        <v>106</v>
      </c>
      <c r="S1839" s="1">
        <v>45425</v>
      </c>
      <c r="T1839" s="1">
        <v>45508</v>
      </c>
      <c r="U1839">
        <v>1120</v>
      </c>
      <c r="V1839">
        <v>1410</v>
      </c>
      <c r="W1839" t="s">
        <v>45</v>
      </c>
      <c r="X1839" t="s">
        <v>129</v>
      </c>
      <c r="Y1839" t="s">
        <v>47</v>
      </c>
      <c r="Z1839" t="s">
        <v>129</v>
      </c>
      <c r="AA1839" t="s">
        <v>129</v>
      </c>
      <c r="AB1839" t="s">
        <v>129</v>
      </c>
      <c r="AC1839" t="s">
        <v>129</v>
      </c>
      <c r="AD1839">
        <v>0</v>
      </c>
      <c r="AE1839">
        <v>16</v>
      </c>
      <c r="AF1839">
        <v>30</v>
      </c>
      <c r="AG1839">
        <v>0</v>
      </c>
      <c r="AH1839">
        <v>0</v>
      </c>
      <c r="AI1839">
        <v>2</v>
      </c>
      <c r="AJ1839">
        <v>2</v>
      </c>
      <c r="AK1839">
        <v>2</v>
      </c>
      <c r="AL1839">
        <v>4</v>
      </c>
      <c r="AM1839">
        <v>1</v>
      </c>
      <c r="AN1839">
        <v>3</v>
      </c>
      <c r="AR1839" t="s">
        <v>149</v>
      </c>
      <c r="AS1839">
        <v>6.8</v>
      </c>
      <c r="AT1839">
        <v>1.333</v>
      </c>
      <c r="AU1839">
        <f t="shared" si="738"/>
        <v>24</v>
      </c>
      <c r="AV1839">
        <f t="shared" si="739"/>
        <v>24</v>
      </c>
      <c r="AW1839">
        <f t="shared" si="740"/>
        <v>24</v>
      </c>
      <c r="AX1839">
        <f t="shared" si="741"/>
        <v>170</v>
      </c>
      <c r="AY1839">
        <f t="shared" si="742"/>
        <v>4080</v>
      </c>
      <c r="AZ1839">
        <f t="shared" si="743"/>
        <v>1</v>
      </c>
      <c r="BA1839">
        <f t="shared" si="744"/>
        <v>4080</v>
      </c>
      <c r="BB1839">
        <f t="shared" si="745"/>
        <v>4080</v>
      </c>
      <c r="BC1839">
        <f t="shared" si="746"/>
        <v>3000</v>
      </c>
      <c r="BD1839">
        <f t="shared" si="747"/>
        <v>60</v>
      </c>
      <c r="BE1839">
        <f t="shared" si="748"/>
        <v>1</v>
      </c>
      <c r="BF1839">
        <f t="shared" si="749"/>
        <v>1</v>
      </c>
      <c r="BG1839">
        <f t="shared" si="750"/>
        <v>81.599999999999994</v>
      </c>
      <c r="BH1839">
        <f t="shared" si="751"/>
        <v>68</v>
      </c>
      <c r="BI1839">
        <f t="shared" si="752"/>
        <v>125</v>
      </c>
      <c r="BJ1839">
        <f t="shared" si="753"/>
        <v>135</v>
      </c>
      <c r="BK1839">
        <f t="shared" si="754"/>
        <v>135</v>
      </c>
      <c r="BL1839">
        <f t="shared" si="755"/>
        <v>1335</v>
      </c>
      <c r="BM1839" t="str">
        <f t="shared" si="756"/>
        <v/>
      </c>
      <c r="BN1839">
        <f t="shared" si="757"/>
        <v>-8</v>
      </c>
      <c r="BO1839" t="str">
        <f t="shared" si="758"/>
        <v/>
      </c>
      <c r="BP1839">
        <f t="shared" si="759"/>
        <v>2</v>
      </c>
      <c r="BQ1839">
        <f t="shared" si="760"/>
        <v>20</v>
      </c>
      <c r="BR1839">
        <f t="shared" si="761"/>
        <v>1</v>
      </c>
      <c r="BS1839">
        <f t="shared" si="762"/>
        <v>32</v>
      </c>
      <c r="BT1839" t="str">
        <f t="shared" si="763"/>
        <v>Flag</v>
      </c>
    </row>
    <row r="1840" spans="1:72">
      <c r="A1840">
        <v>202390</v>
      </c>
      <c r="B1840">
        <v>92869</v>
      </c>
      <c r="C1840" t="s">
        <v>123</v>
      </c>
      <c r="D1840">
        <v>300</v>
      </c>
      <c r="E1840" t="s">
        <v>425</v>
      </c>
      <c r="F1840">
        <v>1230</v>
      </c>
      <c r="G1840" t="s">
        <v>590</v>
      </c>
      <c r="H1840">
        <v>101</v>
      </c>
      <c r="K1840">
        <v>0</v>
      </c>
      <c r="L1840" t="s">
        <v>126</v>
      </c>
      <c r="M1840" t="s">
        <v>123</v>
      </c>
      <c r="N1840">
        <v>1</v>
      </c>
      <c r="O1840">
        <v>1</v>
      </c>
      <c r="P1840" t="s">
        <v>151</v>
      </c>
      <c r="Q1840" t="s">
        <v>47</v>
      </c>
      <c r="R1840">
        <v>106</v>
      </c>
      <c r="S1840" s="1">
        <v>45425</v>
      </c>
      <c r="T1840" s="1">
        <v>45508</v>
      </c>
      <c r="U1840">
        <v>800</v>
      </c>
      <c r="V1840">
        <v>1050</v>
      </c>
      <c r="W1840" t="s">
        <v>129</v>
      </c>
      <c r="X1840" t="s">
        <v>46</v>
      </c>
      <c r="Y1840" t="s">
        <v>129</v>
      </c>
      <c r="Z1840" t="s">
        <v>50</v>
      </c>
      <c r="AA1840" t="s">
        <v>129</v>
      </c>
      <c r="AB1840" t="s">
        <v>129</v>
      </c>
      <c r="AC1840" t="s">
        <v>129</v>
      </c>
      <c r="AD1840">
        <v>0</v>
      </c>
      <c r="AE1840">
        <v>16</v>
      </c>
      <c r="AF1840">
        <v>30</v>
      </c>
      <c r="AG1840">
        <v>0</v>
      </c>
      <c r="AH1840">
        <v>0</v>
      </c>
      <c r="AI1840">
        <v>2</v>
      </c>
      <c r="AJ1840">
        <v>2</v>
      </c>
      <c r="AK1840">
        <v>2</v>
      </c>
      <c r="AL1840">
        <v>4</v>
      </c>
      <c r="AM1840">
        <v>1</v>
      </c>
      <c r="AN1840">
        <v>3</v>
      </c>
      <c r="AR1840" t="s">
        <v>149</v>
      </c>
      <c r="AS1840">
        <v>6.8</v>
      </c>
      <c r="AT1840">
        <v>1</v>
      </c>
      <c r="AU1840">
        <f t="shared" si="738"/>
        <v>24</v>
      </c>
      <c r="AV1840">
        <f t="shared" si="739"/>
        <v>24</v>
      </c>
      <c r="AW1840">
        <f t="shared" si="740"/>
        <v>24</v>
      </c>
      <c r="AX1840">
        <f t="shared" si="741"/>
        <v>170</v>
      </c>
      <c r="AY1840">
        <f t="shared" si="742"/>
        <v>4080</v>
      </c>
      <c r="AZ1840">
        <f t="shared" si="743"/>
        <v>1</v>
      </c>
      <c r="BA1840">
        <f t="shared" si="744"/>
        <v>4080</v>
      </c>
      <c r="BB1840">
        <f t="shared" si="745"/>
        <v>4080</v>
      </c>
      <c r="BC1840">
        <f t="shared" si="746"/>
        <v>3000</v>
      </c>
      <c r="BD1840">
        <f t="shared" si="747"/>
        <v>60</v>
      </c>
      <c r="BE1840">
        <f t="shared" si="748"/>
        <v>1</v>
      </c>
      <c r="BF1840">
        <f t="shared" si="749"/>
        <v>1</v>
      </c>
      <c r="BG1840">
        <f t="shared" si="750"/>
        <v>81.599999999999994</v>
      </c>
      <c r="BH1840">
        <f t="shared" si="751"/>
        <v>68</v>
      </c>
      <c r="BI1840">
        <f t="shared" si="752"/>
        <v>125</v>
      </c>
      <c r="BJ1840">
        <f t="shared" si="753"/>
        <v>135</v>
      </c>
      <c r="BK1840">
        <f t="shared" si="754"/>
        <v>135</v>
      </c>
      <c r="BL1840">
        <f t="shared" si="755"/>
        <v>1015</v>
      </c>
      <c r="BM1840" t="str">
        <f t="shared" si="756"/>
        <v/>
      </c>
      <c r="BN1840">
        <f t="shared" si="757"/>
        <v>-8</v>
      </c>
      <c r="BO1840" t="str">
        <f t="shared" si="758"/>
        <v/>
      </c>
      <c r="BP1840">
        <f t="shared" si="759"/>
        <v>2</v>
      </c>
      <c r="BQ1840">
        <f t="shared" si="760"/>
        <v>20</v>
      </c>
      <c r="BR1840">
        <f t="shared" si="761"/>
        <v>1</v>
      </c>
      <c r="BS1840">
        <f t="shared" si="762"/>
        <v>32</v>
      </c>
      <c r="BT1840" t="str">
        <f t="shared" si="763"/>
        <v/>
      </c>
    </row>
    <row r="1841" spans="1:72">
      <c r="A1841">
        <v>202390</v>
      </c>
      <c r="B1841">
        <v>92869</v>
      </c>
      <c r="C1841" t="s">
        <v>123</v>
      </c>
      <c r="D1841">
        <v>300</v>
      </c>
      <c r="E1841" t="s">
        <v>425</v>
      </c>
      <c r="F1841">
        <v>1230</v>
      </c>
      <c r="G1841" t="s">
        <v>590</v>
      </c>
      <c r="H1841">
        <v>101</v>
      </c>
      <c r="K1841">
        <v>0</v>
      </c>
      <c r="L1841" t="s">
        <v>126</v>
      </c>
      <c r="M1841" t="s">
        <v>123</v>
      </c>
      <c r="N1841">
        <v>1</v>
      </c>
      <c r="O1841">
        <v>1</v>
      </c>
      <c r="P1841" t="s">
        <v>151</v>
      </c>
      <c r="Q1841" t="s">
        <v>47</v>
      </c>
      <c r="R1841">
        <v>106</v>
      </c>
      <c r="S1841" s="1">
        <v>45425</v>
      </c>
      <c r="T1841" s="1">
        <v>45508</v>
      </c>
      <c r="U1841" t="s">
        <v>129</v>
      </c>
      <c r="W1841" t="s">
        <v>129</v>
      </c>
      <c r="X1841" t="s">
        <v>129</v>
      </c>
      <c r="Y1841" t="s">
        <v>129</v>
      </c>
      <c r="Z1841" t="s">
        <v>129</v>
      </c>
      <c r="AA1841" t="s">
        <v>129</v>
      </c>
      <c r="AB1841" t="s">
        <v>129</v>
      </c>
      <c r="AC1841" t="s">
        <v>129</v>
      </c>
      <c r="AD1841">
        <v>0</v>
      </c>
      <c r="AE1841">
        <v>16</v>
      </c>
      <c r="AF1841">
        <v>30</v>
      </c>
      <c r="AG1841">
        <v>0</v>
      </c>
      <c r="AH1841">
        <v>0</v>
      </c>
      <c r="AI1841">
        <v>2</v>
      </c>
      <c r="AJ1841">
        <v>2</v>
      </c>
      <c r="AK1841">
        <v>2</v>
      </c>
      <c r="AL1841">
        <v>4</v>
      </c>
      <c r="AM1841">
        <v>1</v>
      </c>
      <c r="AN1841">
        <v>3</v>
      </c>
      <c r="AR1841" t="s">
        <v>133</v>
      </c>
      <c r="AS1841">
        <v>0</v>
      </c>
      <c r="AT1841">
        <v>1</v>
      </c>
      <c r="AU1841">
        <f t="shared" si="738"/>
        <v>0</v>
      </c>
      <c r="AV1841">
        <f t="shared" si="739"/>
        <v>24</v>
      </c>
      <c r="AW1841">
        <f t="shared" si="740"/>
        <v>24</v>
      </c>
      <c r="AX1841" t="str">
        <f t="shared" si="741"/>
        <v/>
      </c>
      <c r="AY1841" t="str">
        <f t="shared" si="742"/>
        <v/>
      </c>
      <c r="AZ1841">
        <f t="shared" si="743"/>
        <v>1</v>
      </c>
      <c r="BA1841" t="str">
        <f t="shared" si="744"/>
        <v/>
      </c>
      <c r="BB1841">
        <f t="shared" si="745"/>
        <v>4080</v>
      </c>
      <c r="BC1841">
        <f t="shared" si="746"/>
        <v>3000</v>
      </c>
      <c r="BD1841">
        <f t="shared" si="747"/>
        <v>60</v>
      </c>
      <c r="BE1841">
        <f t="shared" si="748"/>
        <v>1</v>
      </c>
      <c r="BF1841">
        <f t="shared" si="749"/>
        <v>1</v>
      </c>
      <c r="BG1841">
        <f t="shared" si="750"/>
        <v>81.599999999999994</v>
      </c>
      <c r="BH1841">
        <f t="shared" si="751"/>
        <v>68</v>
      </c>
      <c r="BI1841">
        <f t="shared" si="752"/>
        <v>125</v>
      </c>
      <c r="BJ1841">
        <f t="shared" si="753"/>
        <v>135</v>
      </c>
      <c r="BK1841">
        <f t="shared" si="754"/>
        <v>135</v>
      </c>
      <c r="BL1841" t="str">
        <f t="shared" si="755"/>
        <v/>
      </c>
      <c r="BM1841" t="str">
        <f t="shared" si="756"/>
        <v/>
      </c>
      <c r="BN1841">
        <f t="shared" si="757"/>
        <v>-8</v>
      </c>
      <c r="BO1841" t="str">
        <f t="shared" si="758"/>
        <v/>
      </c>
      <c r="BP1841">
        <f t="shared" si="759"/>
        <v>2</v>
      </c>
      <c r="BQ1841">
        <f t="shared" si="760"/>
        <v>20</v>
      </c>
      <c r="BR1841">
        <f t="shared" si="761"/>
        <v>1</v>
      </c>
      <c r="BS1841">
        <f t="shared" si="762"/>
        <v>32</v>
      </c>
      <c r="BT1841" t="str">
        <f t="shared" si="763"/>
        <v/>
      </c>
    </row>
    <row r="1842" spans="1:72">
      <c r="A1842">
        <v>202390</v>
      </c>
      <c r="B1842">
        <v>92871</v>
      </c>
      <c r="C1842" t="s">
        <v>123</v>
      </c>
      <c r="D1842">
        <v>300</v>
      </c>
      <c r="E1842" t="s">
        <v>425</v>
      </c>
      <c r="F1842">
        <v>1240</v>
      </c>
      <c r="G1842" t="s">
        <v>623</v>
      </c>
      <c r="H1842">
        <v>101</v>
      </c>
      <c r="K1842">
        <v>0</v>
      </c>
      <c r="L1842" t="s">
        <v>126</v>
      </c>
      <c r="M1842" t="s">
        <v>123</v>
      </c>
      <c r="N1842">
        <v>1</v>
      </c>
      <c r="O1842">
        <v>1</v>
      </c>
      <c r="P1842" t="s">
        <v>151</v>
      </c>
      <c r="Q1842" t="s">
        <v>47</v>
      </c>
      <c r="R1842">
        <v>106</v>
      </c>
      <c r="S1842" s="1">
        <v>45425</v>
      </c>
      <c r="T1842" s="1">
        <v>45508</v>
      </c>
      <c r="U1842" t="s">
        <v>129</v>
      </c>
      <c r="W1842" t="s">
        <v>129</v>
      </c>
      <c r="X1842" t="s">
        <v>129</v>
      </c>
      <c r="Y1842" t="s">
        <v>129</v>
      </c>
      <c r="Z1842" t="s">
        <v>129</v>
      </c>
      <c r="AA1842" t="s">
        <v>129</v>
      </c>
      <c r="AB1842" t="s">
        <v>129</v>
      </c>
      <c r="AC1842" t="s">
        <v>129</v>
      </c>
      <c r="AD1842">
        <v>0</v>
      </c>
      <c r="AE1842">
        <v>16</v>
      </c>
      <c r="AF1842">
        <v>0</v>
      </c>
      <c r="AG1842">
        <v>0</v>
      </c>
      <c r="AH1842">
        <v>0</v>
      </c>
      <c r="AI1842">
        <v>2</v>
      </c>
      <c r="AJ1842">
        <v>2</v>
      </c>
      <c r="AK1842">
        <v>2</v>
      </c>
      <c r="AL1842">
        <v>2</v>
      </c>
      <c r="AM1842">
        <v>2</v>
      </c>
      <c r="AR1842" t="s">
        <v>133</v>
      </c>
      <c r="AS1842">
        <v>0</v>
      </c>
      <c r="AT1842">
        <v>1</v>
      </c>
      <c r="AU1842">
        <f t="shared" si="738"/>
        <v>0</v>
      </c>
      <c r="AV1842">
        <f t="shared" si="739"/>
        <v>24</v>
      </c>
      <c r="AW1842">
        <f t="shared" si="740"/>
        <v>24</v>
      </c>
      <c r="AX1842" t="str">
        <f t="shared" si="741"/>
        <v/>
      </c>
      <c r="AY1842" t="str">
        <f t="shared" si="742"/>
        <v/>
      </c>
      <c r="AZ1842">
        <f t="shared" si="743"/>
        <v>1</v>
      </c>
      <c r="BA1842" t="str">
        <f t="shared" si="744"/>
        <v/>
      </c>
      <c r="BB1842">
        <f t="shared" si="745"/>
        <v>4080</v>
      </c>
      <c r="BC1842">
        <f t="shared" si="746"/>
        <v>1500</v>
      </c>
      <c r="BD1842">
        <f t="shared" si="747"/>
        <v>30</v>
      </c>
      <c r="BE1842">
        <f t="shared" si="748"/>
        <v>1</v>
      </c>
      <c r="BF1842">
        <f t="shared" si="749"/>
        <v>1</v>
      </c>
      <c r="BG1842">
        <f t="shared" si="750"/>
        <v>81.599999999999994</v>
      </c>
      <c r="BH1842">
        <f t="shared" si="751"/>
        <v>68</v>
      </c>
      <c r="BI1842">
        <f t="shared" si="752"/>
        <v>62.5</v>
      </c>
      <c r="BJ1842">
        <f t="shared" si="753"/>
        <v>62.5</v>
      </c>
      <c r="BK1842">
        <f t="shared" si="754"/>
        <v>75</v>
      </c>
      <c r="BL1842" t="str">
        <f t="shared" si="755"/>
        <v/>
      </c>
      <c r="BM1842" t="str">
        <f t="shared" si="756"/>
        <v/>
      </c>
      <c r="BN1842">
        <f t="shared" si="757"/>
        <v>-38</v>
      </c>
      <c r="BO1842" t="str">
        <f t="shared" si="758"/>
        <v/>
      </c>
      <c r="BP1842">
        <f t="shared" si="759"/>
        <v>2</v>
      </c>
      <c r="BQ1842">
        <f t="shared" si="760"/>
        <v>20</v>
      </c>
      <c r="BR1842">
        <f t="shared" si="761"/>
        <v>1</v>
      </c>
      <c r="BS1842">
        <f t="shared" si="762"/>
        <v>32</v>
      </c>
      <c r="BT1842" t="str">
        <f t="shared" si="763"/>
        <v/>
      </c>
    </row>
    <row r="1843" spans="1:72">
      <c r="A1843">
        <v>202390</v>
      </c>
      <c r="B1843">
        <v>92871</v>
      </c>
      <c r="C1843" t="s">
        <v>123</v>
      </c>
      <c r="D1843">
        <v>300</v>
      </c>
      <c r="E1843" t="s">
        <v>425</v>
      </c>
      <c r="F1843">
        <v>1240</v>
      </c>
      <c r="G1843" t="s">
        <v>623</v>
      </c>
      <c r="H1843">
        <v>101</v>
      </c>
      <c r="K1843">
        <v>0</v>
      </c>
      <c r="L1843" t="s">
        <v>126</v>
      </c>
      <c r="M1843" t="s">
        <v>123</v>
      </c>
      <c r="N1843">
        <v>1</v>
      </c>
      <c r="O1843">
        <v>1</v>
      </c>
      <c r="P1843" t="s">
        <v>151</v>
      </c>
      <c r="Q1843" t="s">
        <v>47</v>
      </c>
      <c r="R1843">
        <v>106</v>
      </c>
      <c r="S1843" s="1">
        <v>45425</v>
      </c>
      <c r="T1843" s="1">
        <v>45508</v>
      </c>
      <c r="U1843">
        <v>1120</v>
      </c>
      <c r="V1843">
        <v>1410</v>
      </c>
      <c r="W1843" t="s">
        <v>129</v>
      </c>
      <c r="X1843" t="s">
        <v>46</v>
      </c>
      <c r="Y1843" t="s">
        <v>129</v>
      </c>
      <c r="Z1843" t="s">
        <v>50</v>
      </c>
      <c r="AA1843" t="s">
        <v>129</v>
      </c>
      <c r="AB1843" t="s">
        <v>129</v>
      </c>
      <c r="AC1843" t="s">
        <v>129</v>
      </c>
      <c r="AD1843">
        <v>0</v>
      </c>
      <c r="AE1843">
        <v>16</v>
      </c>
      <c r="AF1843">
        <v>0</v>
      </c>
      <c r="AG1843">
        <v>0</v>
      </c>
      <c r="AH1843">
        <v>0</v>
      </c>
      <c r="AI1843">
        <v>2</v>
      </c>
      <c r="AJ1843">
        <v>2</v>
      </c>
      <c r="AK1843">
        <v>2</v>
      </c>
      <c r="AL1843">
        <v>2</v>
      </c>
      <c r="AM1843">
        <v>2</v>
      </c>
      <c r="AR1843" t="s">
        <v>149</v>
      </c>
      <c r="AS1843">
        <v>6.8</v>
      </c>
      <c r="AT1843">
        <v>1</v>
      </c>
      <c r="AU1843">
        <f t="shared" si="738"/>
        <v>24</v>
      </c>
      <c r="AV1843">
        <f t="shared" si="739"/>
        <v>24</v>
      </c>
      <c r="AW1843">
        <f t="shared" si="740"/>
        <v>24</v>
      </c>
      <c r="AX1843">
        <f t="shared" si="741"/>
        <v>170</v>
      </c>
      <c r="AY1843">
        <f t="shared" si="742"/>
        <v>4080</v>
      </c>
      <c r="AZ1843">
        <f t="shared" si="743"/>
        <v>1</v>
      </c>
      <c r="BA1843">
        <f t="shared" si="744"/>
        <v>4080</v>
      </c>
      <c r="BB1843">
        <f t="shared" si="745"/>
        <v>4080</v>
      </c>
      <c r="BC1843">
        <f t="shared" si="746"/>
        <v>1500</v>
      </c>
      <c r="BD1843">
        <f t="shared" si="747"/>
        <v>30</v>
      </c>
      <c r="BE1843">
        <f t="shared" si="748"/>
        <v>1</v>
      </c>
      <c r="BF1843">
        <f t="shared" si="749"/>
        <v>1</v>
      </c>
      <c r="BG1843">
        <f t="shared" si="750"/>
        <v>81.599999999999994</v>
      </c>
      <c r="BH1843">
        <f t="shared" si="751"/>
        <v>68</v>
      </c>
      <c r="BI1843">
        <f t="shared" si="752"/>
        <v>62.5</v>
      </c>
      <c r="BJ1843">
        <f t="shared" si="753"/>
        <v>62.5</v>
      </c>
      <c r="BK1843">
        <f t="shared" si="754"/>
        <v>75</v>
      </c>
      <c r="BL1843">
        <f t="shared" si="755"/>
        <v>1235</v>
      </c>
      <c r="BM1843" t="str">
        <f t="shared" si="756"/>
        <v/>
      </c>
      <c r="BN1843">
        <f t="shared" si="757"/>
        <v>-38</v>
      </c>
      <c r="BO1843" t="str">
        <f t="shared" si="758"/>
        <v/>
      </c>
      <c r="BP1843">
        <f t="shared" si="759"/>
        <v>2</v>
      </c>
      <c r="BQ1843">
        <f t="shared" si="760"/>
        <v>20</v>
      </c>
      <c r="BR1843">
        <f t="shared" si="761"/>
        <v>1</v>
      </c>
      <c r="BS1843">
        <f t="shared" si="762"/>
        <v>32</v>
      </c>
      <c r="BT1843" t="str">
        <f t="shared" si="763"/>
        <v>Flag</v>
      </c>
    </row>
    <row r="1844" spans="1:72">
      <c r="A1844">
        <v>202390</v>
      </c>
      <c r="B1844">
        <v>93330</v>
      </c>
      <c r="C1844" t="s">
        <v>123</v>
      </c>
      <c r="D1844">
        <v>300</v>
      </c>
      <c r="E1844" t="s">
        <v>425</v>
      </c>
      <c r="F1844">
        <v>2005</v>
      </c>
      <c r="G1844" t="s">
        <v>624</v>
      </c>
      <c r="H1844">
        <v>101</v>
      </c>
      <c r="K1844">
        <v>0</v>
      </c>
      <c r="L1844" t="s">
        <v>126</v>
      </c>
      <c r="M1844" t="s">
        <v>123</v>
      </c>
      <c r="N1844">
        <v>1</v>
      </c>
      <c r="O1844">
        <v>1</v>
      </c>
      <c r="P1844" t="s">
        <v>151</v>
      </c>
      <c r="Q1844" t="s">
        <v>47</v>
      </c>
      <c r="R1844">
        <v>106</v>
      </c>
      <c r="S1844" s="1">
        <v>45425</v>
      </c>
      <c r="T1844" s="1">
        <v>45508</v>
      </c>
      <c r="U1844">
        <v>1420</v>
      </c>
      <c r="V1844">
        <v>1710</v>
      </c>
      <c r="W1844" t="s">
        <v>45</v>
      </c>
      <c r="X1844" t="s">
        <v>129</v>
      </c>
      <c r="Y1844" t="s">
        <v>47</v>
      </c>
      <c r="Z1844" t="s">
        <v>129</v>
      </c>
      <c r="AA1844" t="s">
        <v>129</v>
      </c>
      <c r="AB1844" t="s">
        <v>129</v>
      </c>
      <c r="AC1844" t="s">
        <v>129</v>
      </c>
      <c r="AD1844">
        <v>0</v>
      </c>
      <c r="AE1844">
        <v>16</v>
      </c>
      <c r="AF1844">
        <v>30</v>
      </c>
      <c r="AG1844">
        <v>0</v>
      </c>
      <c r="AH1844">
        <v>0</v>
      </c>
      <c r="AI1844">
        <v>2</v>
      </c>
      <c r="AJ1844">
        <v>3</v>
      </c>
      <c r="AK1844">
        <v>3</v>
      </c>
      <c r="AL1844">
        <v>5</v>
      </c>
      <c r="AM1844">
        <v>2</v>
      </c>
      <c r="AN1844">
        <v>3</v>
      </c>
      <c r="AR1844" t="s">
        <v>149</v>
      </c>
      <c r="AS1844">
        <v>6.8</v>
      </c>
      <c r="AT1844">
        <v>1</v>
      </c>
      <c r="AU1844">
        <f t="shared" si="738"/>
        <v>24</v>
      </c>
      <c r="AV1844">
        <f t="shared" si="739"/>
        <v>24</v>
      </c>
      <c r="AW1844">
        <f t="shared" si="740"/>
        <v>24</v>
      </c>
      <c r="AX1844">
        <f t="shared" si="741"/>
        <v>170</v>
      </c>
      <c r="AY1844">
        <f t="shared" si="742"/>
        <v>4080</v>
      </c>
      <c r="AZ1844">
        <f t="shared" si="743"/>
        <v>1</v>
      </c>
      <c r="BA1844">
        <f t="shared" si="744"/>
        <v>4080</v>
      </c>
      <c r="BB1844">
        <f t="shared" si="745"/>
        <v>4080</v>
      </c>
      <c r="BC1844">
        <f t="shared" si="746"/>
        <v>3750</v>
      </c>
      <c r="BD1844">
        <f t="shared" si="747"/>
        <v>75</v>
      </c>
      <c r="BE1844">
        <f t="shared" si="748"/>
        <v>1</v>
      </c>
      <c r="BF1844">
        <f t="shared" si="749"/>
        <v>1</v>
      </c>
      <c r="BG1844">
        <f t="shared" si="750"/>
        <v>81.599999999999994</v>
      </c>
      <c r="BH1844">
        <f t="shared" si="751"/>
        <v>68</v>
      </c>
      <c r="BI1844">
        <f t="shared" si="752"/>
        <v>156.25</v>
      </c>
      <c r="BJ1844">
        <f t="shared" si="753"/>
        <v>171.25</v>
      </c>
      <c r="BK1844">
        <f t="shared" si="754"/>
        <v>165</v>
      </c>
      <c r="BL1844">
        <f t="shared" si="755"/>
        <v>1705</v>
      </c>
      <c r="BM1844" t="str">
        <f t="shared" si="756"/>
        <v/>
      </c>
      <c r="BN1844" t="str">
        <f t="shared" si="757"/>
        <v/>
      </c>
      <c r="BO1844" t="str">
        <f t="shared" si="758"/>
        <v/>
      </c>
      <c r="BP1844">
        <f t="shared" si="759"/>
        <v>2</v>
      </c>
      <c r="BQ1844">
        <f t="shared" si="760"/>
        <v>20</v>
      </c>
      <c r="BR1844">
        <f t="shared" si="761"/>
        <v>1</v>
      </c>
      <c r="BS1844">
        <f t="shared" si="762"/>
        <v>32</v>
      </c>
      <c r="BT1844" t="str">
        <f t="shared" si="763"/>
        <v>Flag</v>
      </c>
    </row>
    <row r="1845" spans="1:72">
      <c r="A1845">
        <v>202390</v>
      </c>
      <c r="B1845">
        <v>93330</v>
      </c>
      <c r="C1845" t="s">
        <v>123</v>
      </c>
      <c r="D1845">
        <v>300</v>
      </c>
      <c r="E1845" t="s">
        <v>425</v>
      </c>
      <c r="F1845">
        <v>2005</v>
      </c>
      <c r="G1845" t="s">
        <v>624</v>
      </c>
      <c r="H1845">
        <v>101</v>
      </c>
      <c r="K1845">
        <v>0</v>
      </c>
      <c r="L1845" t="s">
        <v>126</v>
      </c>
      <c r="M1845" t="s">
        <v>123</v>
      </c>
      <c r="N1845">
        <v>1</v>
      </c>
      <c r="O1845">
        <v>1</v>
      </c>
      <c r="P1845" t="s">
        <v>151</v>
      </c>
      <c r="Q1845" t="s">
        <v>47</v>
      </c>
      <c r="R1845">
        <v>106</v>
      </c>
      <c r="S1845" s="1">
        <v>45425</v>
      </c>
      <c r="T1845" s="1">
        <v>45508</v>
      </c>
      <c r="U1845" t="s">
        <v>129</v>
      </c>
      <c r="W1845" t="s">
        <v>129</v>
      </c>
      <c r="X1845" t="s">
        <v>129</v>
      </c>
      <c r="Y1845" t="s">
        <v>129</v>
      </c>
      <c r="Z1845" t="s">
        <v>129</v>
      </c>
      <c r="AA1845" t="s">
        <v>129</v>
      </c>
      <c r="AB1845" t="s">
        <v>129</v>
      </c>
      <c r="AC1845" t="s">
        <v>129</v>
      </c>
      <c r="AD1845">
        <v>0</v>
      </c>
      <c r="AE1845">
        <v>16</v>
      </c>
      <c r="AF1845">
        <v>30</v>
      </c>
      <c r="AG1845">
        <v>0</v>
      </c>
      <c r="AH1845">
        <v>0</v>
      </c>
      <c r="AI1845">
        <v>2</v>
      </c>
      <c r="AJ1845">
        <v>3</v>
      </c>
      <c r="AK1845">
        <v>3</v>
      </c>
      <c r="AL1845">
        <v>5</v>
      </c>
      <c r="AM1845">
        <v>2</v>
      </c>
      <c r="AN1845">
        <v>3</v>
      </c>
      <c r="AR1845" t="s">
        <v>133</v>
      </c>
      <c r="AS1845">
        <v>0</v>
      </c>
      <c r="AT1845">
        <v>1</v>
      </c>
      <c r="AU1845">
        <f t="shared" si="738"/>
        <v>0</v>
      </c>
      <c r="AV1845">
        <f t="shared" si="739"/>
        <v>24</v>
      </c>
      <c r="AW1845">
        <f t="shared" si="740"/>
        <v>24</v>
      </c>
      <c r="AX1845" t="str">
        <f t="shared" si="741"/>
        <v/>
      </c>
      <c r="AY1845" t="str">
        <f t="shared" si="742"/>
        <v/>
      </c>
      <c r="AZ1845">
        <f t="shared" si="743"/>
        <v>1</v>
      </c>
      <c r="BA1845" t="str">
        <f t="shared" si="744"/>
        <v/>
      </c>
      <c r="BB1845">
        <f t="shared" si="745"/>
        <v>4080</v>
      </c>
      <c r="BC1845">
        <f t="shared" si="746"/>
        <v>3750</v>
      </c>
      <c r="BD1845">
        <f t="shared" si="747"/>
        <v>75</v>
      </c>
      <c r="BE1845">
        <f t="shared" si="748"/>
        <v>1</v>
      </c>
      <c r="BF1845">
        <f t="shared" si="749"/>
        <v>1</v>
      </c>
      <c r="BG1845">
        <f t="shared" si="750"/>
        <v>81.599999999999994</v>
      </c>
      <c r="BH1845">
        <f t="shared" si="751"/>
        <v>68</v>
      </c>
      <c r="BI1845">
        <f t="shared" si="752"/>
        <v>156.25</v>
      </c>
      <c r="BJ1845">
        <f t="shared" si="753"/>
        <v>171.25</v>
      </c>
      <c r="BK1845">
        <f t="shared" si="754"/>
        <v>165</v>
      </c>
      <c r="BL1845" t="str">
        <f t="shared" si="755"/>
        <v/>
      </c>
      <c r="BM1845" t="str">
        <f t="shared" si="756"/>
        <v/>
      </c>
      <c r="BN1845" t="str">
        <f t="shared" si="757"/>
        <v/>
      </c>
      <c r="BO1845" t="str">
        <f t="shared" si="758"/>
        <v/>
      </c>
      <c r="BP1845">
        <f t="shared" si="759"/>
        <v>2</v>
      </c>
      <c r="BQ1845">
        <f t="shared" si="760"/>
        <v>20</v>
      </c>
      <c r="BR1845">
        <f t="shared" si="761"/>
        <v>1</v>
      </c>
      <c r="BS1845">
        <f t="shared" si="762"/>
        <v>32</v>
      </c>
      <c r="BT1845" t="str">
        <f t="shared" si="763"/>
        <v/>
      </c>
    </row>
    <row r="1846" spans="1:72">
      <c r="A1846">
        <v>202390</v>
      </c>
      <c r="B1846">
        <v>92872</v>
      </c>
      <c r="C1846" t="s">
        <v>123</v>
      </c>
      <c r="D1846">
        <v>300</v>
      </c>
      <c r="E1846" t="s">
        <v>425</v>
      </c>
      <c r="F1846">
        <v>2020</v>
      </c>
      <c r="G1846" t="s">
        <v>625</v>
      </c>
      <c r="H1846">
        <v>101</v>
      </c>
      <c r="K1846">
        <v>0</v>
      </c>
      <c r="L1846" t="s">
        <v>126</v>
      </c>
      <c r="M1846" t="s">
        <v>123</v>
      </c>
      <c r="N1846">
        <v>1</v>
      </c>
      <c r="O1846">
        <v>1</v>
      </c>
      <c r="P1846" t="s">
        <v>151</v>
      </c>
      <c r="Q1846" t="s">
        <v>47</v>
      </c>
      <c r="R1846">
        <v>106</v>
      </c>
      <c r="S1846" s="1">
        <v>45425</v>
      </c>
      <c r="T1846" s="1">
        <v>45508</v>
      </c>
      <c r="U1846">
        <v>1120</v>
      </c>
      <c r="V1846">
        <v>1410</v>
      </c>
      <c r="W1846" t="s">
        <v>129</v>
      </c>
      <c r="X1846" t="s">
        <v>46</v>
      </c>
      <c r="Y1846" t="s">
        <v>129</v>
      </c>
      <c r="Z1846" t="s">
        <v>50</v>
      </c>
      <c r="AA1846" t="s">
        <v>129</v>
      </c>
      <c r="AB1846" t="s">
        <v>129</v>
      </c>
      <c r="AC1846" t="s">
        <v>129</v>
      </c>
      <c r="AD1846">
        <v>0</v>
      </c>
      <c r="AE1846">
        <v>16</v>
      </c>
      <c r="AF1846">
        <v>30</v>
      </c>
      <c r="AG1846">
        <v>0</v>
      </c>
      <c r="AH1846">
        <v>0</v>
      </c>
      <c r="AI1846">
        <v>2</v>
      </c>
      <c r="AJ1846">
        <v>2</v>
      </c>
      <c r="AK1846">
        <v>2</v>
      </c>
      <c r="AL1846">
        <v>5</v>
      </c>
      <c r="AM1846">
        <v>1</v>
      </c>
      <c r="AN1846">
        <v>4</v>
      </c>
      <c r="AR1846" t="s">
        <v>149</v>
      </c>
      <c r="AS1846">
        <v>6.8</v>
      </c>
      <c r="AT1846">
        <v>1</v>
      </c>
      <c r="AU1846">
        <f t="shared" si="738"/>
        <v>24</v>
      </c>
      <c r="AV1846">
        <f t="shared" si="739"/>
        <v>24</v>
      </c>
      <c r="AW1846">
        <f t="shared" si="740"/>
        <v>24</v>
      </c>
      <c r="AX1846">
        <f t="shared" si="741"/>
        <v>170</v>
      </c>
      <c r="AY1846">
        <f t="shared" si="742"/>
        <v>4080</v>
      </c>
      <c r="AZ1846">
        <f t="shared" si="743"/>
        <v>1</v>
      </c>
      <c r="BA1846">
        <f t="shared" si="744"/>
        <v>4080</v>
      </c>
      <c r="BB1846">
        <f t="shared" si="745"/>
        <v>4080</v>
      </c>
      <c r="BC1846">
        <f t="shared" si="746"/>
        <v>3750</v>
      </c>
      <c r="BD1846">
        <f t="shared" si="747"/>
        <v>75</v>
      </c>
      <c r="BE1846">
        <f t="shared" si="748"/>
        <v>1</v>
      </c>
      <c r="BF1846">
        <f t="shared" si="749"/>
        <v>1</v>
      </c>
      <c r="BG1846">
        <f t="shared" si="750"/>
        <v>81.599999999999994</v>
      </c>
      <c r="BH1846">
        <f t="shared" si="751"/>
        <v>68</v>
      </c>
      <c r="BI1846">
        <f t="shared" si="752"/>
        <v>156.25</v>
      </c>
      <c r="BJ1846">
        <f t="shared" si="753"/>
        <v>171.25</v>
      </c>
      <c r="BK1846">
        <f t="shared" si="754"/>
        <v>165</v>
      </c>
      <c r="BL1846">
        <f t="shared" si="755"/>
        <v>1405</v>
      </c>
      <c r="BM1846" t="str">
        <f t="shared" si="756"/>
        <v/>
      </c>
      <c r="BN1846" t="str">
        <f t="shared" si="757"/>
        <v/>
      </c>
      <c r="BO1846" t="str">
        <f t="shared" si="758"/>
        <v/>
      </c>
      <c r="BP1846">
        <f t="shared" si="759"/>
        <v>2</v>
      </c>
      <c r="BQ1846">
        <f t="shared" si="760"/>
        <v>20</v>
      </c>
      <c r="BR1846">
        <f t="shared" si="761"/>
        <v>1</v>
      </c>
      <c r="BS1846">
        <f t="shared" si="762"/>
        <v>32</v>
      </c>
      <c r="BT1846" t="str">
        <f t="shared" si="763"/>
        <v>Flag</v>
      </c>
    </row>
    <row r="1847" spans="1:72">
      <c r="A1847">
        <v>202390</v>
      </c>
      <c r="B1847">
        <v>92872</v>
      </c>
      <c r="C1847" t="s">
        <v>123</v>
      </c>
      <c r="D1847">
        <v>300</v>
      </c>
      <c r="E1847" t="s">
        <v>425</v>
      </c>
      <c r="F1847">
        <v>2020</v>
      </c>
      <c r="G1847" t="s">
        <v>625</v>
      </c>
      <c r="H1847">
        <v>101</v>
      </c>
      <c r="K1847">
        <v>0</v>
      </c>
      <c r="L1847" t="s">
        <v>126</v>
      </c>
      <c r="M1847" t="s">
        <v>123</v>
      </c>
      <c r="N1847">
        <v>1</v>
      </c>
      <c r="O1847">
        <v>1</v>
      </c>
      <c r="P1847" t="s">
        <v>151</v>
      </c>
      <c r="Q1847" t="s">
        <v>47</v>
      </c>
      <c r="R1847">
        <v>106</v>
      </c>
      <c r="S1847" s="1">
        <v>45425</v>
      </c>
      <c r="T1847" s="1">
        <v>45508</v>
      </c>
      <c r="U1847" t="s">
        <v>129</v>
      </c>
      <c r="W1847" t="s">
        <v>129</v>
      </c>
      <c r="X1847" t="s">
        <v>129</v>
      </c>
      <c r="Y1847" t="s">
        <v>129</v>
      </c>
      <c r="Z1847" t="s">
        <v>129</v>
      </c>
      <c r="AA1847" t="s">
        <v>129</v>
      </c>
      <c r="AB1847" t="s">
        <v>129</v>
      </c>
      <c r="AC1847" t="s">
        <v>129</v>
      </c>
      <c r="AD1847">
        <v>0</v>
      </c>
      <c r="AE1847">
        <v>16</v>
      </c>
      <c r="AF1847">
        <v>30</v>
      </c>
      <c r="AG1847">
        <v>0</v>
      </c>
      <c r="AH1847">
        <v>0</v>
      </c>
      <c r="AI1847">
        <v>2</v>
      </c>
      <c r="AJ1847">
        <v>2</v>
      </c>
      <c r="AK1847">
        <v>2</v>
      </c>
      <c r="AL1847">
        <v>5</v>
      </c>
      <c r="AM1847">
        <v>1</v>
      </c>
      <c r="AN1847">
        <v>4</v>
      </c>
      <c r="AR1847" t="s">
        <v>133</v>
      </c>
      <c r="AS1847">
        <v>0</v>
      </c>
      <c r="AT1847">
        <v>1</v>
      </c>
      <c r="AU1847">
        <f t="shared" si="738"/>
        <v>0</v>
      </c>
      <c r="AV1847">
        <f t="shared" si="739"/>
        <v>24</v>
      </c>
      <c r="AW1847">
        <f t="shared" si="740"/>
        <v>24</v>
      </c>
      <c r="AX1847" t="str">
        <f t="shared" si="741"/>
        <v/>
      </c>
      <c r="AY1847" t="str">
        <f t="shared" si="742"/>
        <v/>
      </c>
      <c r="AZ1847">
        <f t="shared" si="743"/>
        <v>1</v>
      </c>
      <c r="BA1847" t="str">
        <f t="shared" si="744"/>
        <v/>
      </c>
      <c r="BB1847">
        <f t="shared" si="745"/>
        <v>4080</v>
      </c>
      <c r="BC1847">
        <f t="shared" si="746"/>
        <v>3750</v>
      </c>
      <c r="BD1847">
        <f t="shared" si="747"/>
        <v>75</v>
      </c>
      <c r="BE1847">
        <f t="shared" si="748"/>
        <v>1</v>
      </c>
      <c r="BF1847">
        <f t="shared" si="749"/>
        <v>1</v>
      </c>
      <c r="BG1847">
        <f t="shared" si="750"/>
        <v>81.599999999999994</v>
      </c>
      <c r="BH1847">
        <f t="shared" si="751"/>
        <v>68</v>
      </c>
      <c r="BI1847">
        <f t="shared" si="752"/>
        <v>156.25</v>
      </c>
      <c r="BJ1847">
        <f t="shared" si="753"/>
        <v>171.25</v>
      </c>
      <c r="BK1847">
        <f t="shared" si="754"/>
        <v>165</v>
      </c>
      <c r="BL1847" t="str">
        <f t="shared" si="755"/>
        <v/>
      </c>
      <c r="BM1847" t="str">
        <f t="shared" si="756"/>
        <v/>
      </c>
      <c r="BN1847" t="str">
        <f t="shared" si="757"/>
        <v/>
      </c>
      <c r="BO1847" t="str">
        <f t="shared" si="758"/>
        <v/>
      </c>
      <c r="BP1847">
        <f t="shared" si="759"/>
        <v>2</v>
      </c>
      <c r="BQ1847">
        <f t="shared" si="760"/>
        <v>20</v>
      </c>
      <c r="BR1847">
        <f t="shared" si="761"/>
        <v>1</v>
      </c>
      <c r="BS1847">
        <f t="shared" si="762"/>
        <v>32</v>
      </c>
      <c r="BT1847" t="str">
        <f t="shared" si="763"/>
        <v/>
      </c>
    </row>
    <row r="1848" spans="1:72">
      <c r="A1848">
        <v>202390</v>
      </c>
      <c r="B1848">
        <v>92873</v>
      </c>
      <c r="C1848" t="s">
        <v>123</v>
      </c>
      <c r="D1848">
        <v>300</v>
      </c>
      <c r="E1848" t="s">
        <v>425</v>
      </c>
      <c r="F1848">
        <v>2030</v>
      </c>
      <c r="G1848" t="s">
        <v>626</v>
      </c>
      <c r="H1848">
        <v>101</v>
      </c>
      <c r="K1848">
        <v>0</v>
      </c>
      <c r="L1848" t="s">
        <v>126</v>
      </c>
      <c r="M1848" t="s">
        <v>123</v>
      </c>
      <c r="N1848">
        <v>1</v>
      </c>
      <c r="O1848">
        <v>1</v>
      </c>
      <c r="P1848" t="s">
        <v>151</v>
      </c>
      <c r="Q1848" t="s">
        <v>47</v>
      </c>
      <c r="R1848">
        <v>106</v>
      </c>
      <c r="S1848" s="1">
        <v>45425</v>
      </c>
      <c r="T1848" s="1">
        <v>45508</v>
      </c>
      <c r="U1848" t="s">
        <v>129</v>
      </c>
      <c r="W1848" t="s">
        <v>129</v>
      </c>
      <c r="X1848" t="s">
        <v>129</v>
      </c>
      <c r="Y1848" t="s">
        <v>129</v>
      </c>
      <c r="Z1848" t="s">
        <v>129</v>
      </c>
      <c r="AA1848" t="s">
        <v>129</v>
      </c>
      <c r="AB1848" t="s">
        <v>129</v>
      </c>
      <c r="AC1848" t="s">
        <v>129</v>
      </c>
      <c r="AD1848">
        <v>0</v>
      </c>
      <c r="AE1848">
        <v>16</v>
      </c>
      <c r="AF1848">
        <v>30</v>
      </c>
      <c r="AG1848">
        <v>0</v>
      </c>
      <c r="AH1848">
        <v>0</v>
      </c>
      <c r="AI1848">
        <v>2</v>
      </c>
      <c r="AJ1848">
        <v>2</v>
      </c>
      <c r="AK1848">
        <v>2</v>
      </c>
      <c r="AL1848">
        <v>4</v>
      </c>
      <c r="AM1848">
        <v>1</v>
      </c>
      <c r="AN1848">
        <v>3</v>
      </c>
      <c r="AR1848" t="s">
        <v>133</v>
      </c>
      <c r="AS1848">
        <v>0</v>
      </c>
      <c r="AT1848">
        <v>1</v>
      </c>
      <c r="AU1848">
        <f t="shared" si="738"/>
        <v>0</v>
      </c>
      <c r="AV1848">
        <f t="shared" si="739"/>
        <v>24</v>
      </c>
      <c r="AW1848">
        <f t="shared" si="740"/>
        <v>24</v>
      </c>
      <c r="AX1848" t="str">
        <f t="shared" si="741"/>
        <v/>
      </c>
      <c r="AY1848" t="str">
        <f t="shared" si="742"/>
        <v/>
      </c>
      <c r="AZ1848">
        <f t="shared" si="743"/>
        <v>1</v>
      </c>
      <c r="BA1848" t="str">
        <f t="shared" si="744"/>
        <v/>
      </c>
      <c r="BB1848">
        <f t="shared" si="745"/>
        <v>4080</v>
      </c>
      <c r="BC1848">
        <f t="shared" si="746"/>
        <v>3000</v>
      </c>
      <c r="BD1848">
        <f t="shared" si="747"/>
        <v>60</v>
      </c>
      <c r="BE1848">
        <f t="shared" si="748"/>
        <v>1</v>
      </c>
      <c r="BF1848">
        <f t="shared" si="749"/>
        <v>1</v>
      </c>
      <c r="BG1848">
        <f t="shared" si="750"/>
        <v>81.599999999999994</v>
      </c>
      <c r="BH1848">
        <f t="shared" si="751"/>
        <v>68</v>
      </c>
      <c r="BI1848">
        <f t="shared" si="752"/>
        <v>125</v>
      </c>
      <c r="BJ1848">
        <f t="shared" si="753"/>
        <v>135</v>
      </c>
      <c r="BK1848">
        <f t="shared" si="754"/>
        <v>135</v>
      </c>
      <c r="BL1848" t="str">
        <f t="shared" si="755"/>
        <v/>
      </c>
      <c r="BM1848" t="str">
        <f t="shared" si="756"/>
        <v/>
      </c>
      <c r="BN1848">
        <f t="shared" si="757"/>
        <v>-8</v>
      </c>
      <c r="BO1848" t="str">
        <f t="shared" si="758"/>
        <v/>
      </c>
      <c r="BP1848">
        <f t="shared" si="759"/>
        <v>2</v>
      </c>
      <c r="BQ1848">
        <f t="shared" si="760"/>
        <v>20</v>
      </c>
      <c r="BR1848">
        <f t="shared" si="761"/>
        <v>1</v>
      </c>
      <c r="BS1848">
        <f t="shared" si="762"/>
        <v>32</v>
      </c>
      <c r="BT1848" t="str">
        <f t="shared" si="763"/>
        <v/>
      </c>
    </row>
    <row r="1849" spans="1:72">
      <c r="A1849">
        <v>202390</v>
      </c>
      <c r="B1849">
        <v>92873</v>
      </c>
      <c r="C1849" t="s">
        <v>123</v>
      </c>
      <c r="D1849">
        <v>300</v>
      </c>
      <c r="E1849" t="s">
        <v>425</v>
      </c>
      <c r="F1849">
        <v>2030</v>
      </c>
      <c r="G1849" t="s">
        <v>626</v>
      </c>
      <c r="H1849">
        <v>101</v>
      </c>
      <c r="K1849">
        <v>0</v>
      </c>
      <c r="L1849" t="s">
        <v>126</v>
      </c>
      <c r="M1849" t="s">
        <v>123</v>
      </c>
      <c r="N1849">
        <v>1</v>
      </c>
      <c r="O1849">
        <v>1</v>
      </c>
      <c r="P1849" t="s">
        <v>151</v>
      </c>
      <c r="Q1849" t="s">
        <v>47</v>
      </c>
      <c r="R1849">
        <v>106</v>
      </c>
      <c r="S1849" s="1">
        <v>45425</v>
      </c>
      <c r="T1849" s="1">
        <v>45508</v>
      </c>
      <c r="U1849">
        <v>1120</v>
      </c>
      <c r="V1849">
        <v>1410</v>
      </c>
      <c r="W1849" t="s">
        <v>45</v>
      </c>
      <c r="X1849" t="s">
        <v>129</v>
      </c>
      <c r="Y1849" t="s">
        <v>47</v>
      </c>
      <c r="Z1849" t="s">
        <v>129</v>
      </c>
      <c r="AA1849" t="s">
        <v>129</v>
      </c>
      <c r="AB1849" t="s">
        <v>129</v>
      </c>
      <c r="AC1849" t="s">
        <v>129</v>
      </c>
      <c r="AD1849">
        <v>0</v>
      </c>
      <c r="AE1849">
        <v>16</v>
      </c>
      <c r="AF1849">
        <v>30</v>
      </c>
      <c r="AG1849">
        <v>0</v>
      </c>
      <c r="AH1849">
        <v>0</v>
      </c>
      <c r="AI1849">
        <v>2</v>
      </c>
      <c r="AJ1849">
        <v>2</v>
      </c>
      <c r="AK1849">
        <v>2</v>
      </c>
      <c r="AL1849">
        <v>4</v>
      </c>
      <c r="AM1849">
        <v>1</v>
      </c>
      <c r="AN1849">
        <v>3</v>
      </c>
      <c r="AR1849" t="s">
        <v>149</v>
      </c>
      <c r="AS1849">
        <v>6.8</v>
      </c>
      <c r="AT1849">
        <v>1</v>
      </c>
      <c r="AU1849">
        <f t="shared" si="738"/>
        <v>24</v>
      </c>
      <c r="AV1849">
        <f t="shared" si="739"/>
        <v>24</v>
      </c>
      <c r="AW1849">
        <f t="shared" si="740"/>
        <v>24</v>
      </c>
      <c r="AX1849">
        <f t="shared" si="741"/>
        <v>170</v>
      </c>
      <c r="AY1849">
        <f t="shared" si="742"/>
        <v>4080</v>
      </c>
      <c r="AZ1849">
        <f t="shared" si="743"/>
        <v>1</v>
      </c>
      <c r="BA1849">
        <f t="shared" si="744"/>
        <v>4080</v>
      </c>
      <c r="BB1849">
        <f t="shared" si="745"/>
        <v>4080</v>
      </c>
      <c r="BC1849">
        <f t="shared" si="746"/>
        <v>3000</v>
      </c>
      <c r="BD1849">
        <f t="shared" si="747"/>
        <v>60</v>
      </c>
      <c r="BE1849">
        <f t="shared" si="748"/>
        <v>1</v>
      </c>
      <c r="BF1849">
        <f t="shared" si="749"/>
        <v>1</v>
      </c>
      <c r="BG1849">
        <f t="shared" si="750"/>
        <v>81.599999999999994</v>
      </c>
      <c r="BH1849">
        <f t="shared" si="751"/>
        <v>68</v>
      </c>
      <c r="BI1849">
        <f t="shared" si="752"/>
        <v>125</v>
      </c>
      <c r="BJ1849">
        <f t="shared" si="753"/>
        <v>135</v>
      </c>
      <c r="BK1849">
        <f t="shared" si="754"/>
        <v>135</v>
      </c>
      <c r="BL1849">
        <f t="shared" si="755"/>
        <v>1335</v>
      </c>
      <c r="BM1849" t="str">
        <f t="shared" si="756"/>
        <v/>
      </c>
      <c r="BN1849">
        <f t="shared" si="757"/>
        <v>-8</v>
      </c>
      <c r="BO1849" t="str">
        <f t="shared" si="758"/>
        <v/>
      </c>
      <c r="BP1849">
        <f t="shared" si="759"/>
        <v>2</v>
      </c>
      <c r="BQ1849">
        <f t="shared" si="760"/>
        <v>20</v>
      </c>
      <c r="BR1849">
        <f t="shared" si="761"/>
        <v>1</v>
      </c>
      <c r="BS1849">
        <f t="shared" si="762"/>
        <v>32</v>
      </c>
      <c r="BT1849" t="str">
        <f t="shared" si="763"/>
        <v>Flag</v>
      </c>
    </row>
    <row r="1850" spans="1:72">
      <c r="A1850">
        <v>202390</v>
      </c>
      <c r="B1850">
        <v>93602</v>
      </c>
      <c r="C1850" t="s">
        <v>123</v>
      </c>
      <c r="D1850">
        <v>300</v>
      </c>
      <c r="E1850" t="s">
        <v>425</v>
      </c>
      <c r="F1850">
        <v>2040</v>
      </c>
      <c r="G1850" t="s">
        <v>627</v>
      </c>
      <c r="H1850">
        <v>101</v>
      </c>
      <c r="K1850">
        <v>0</v>
      </c>
      <c r="L1850" t="s">
        <v>126</v>
      </c>
      <c r="M1850" t="s">
        <v>123</v>
      </c>
      <c r="N1850">
        <v>1</v>
      </c>
      <c r="O1850">
        <v>1</v>
      </c>
      <c r="P1850" t="s">
        <v>151</v>
      </c>
      <c r="Q1850" t="s">
        <v>47</v>
      </c>
      <c r="R1850">
        <v>106</v>
      </c>
      <c r="S1850" s="1">
        <v>45425</v>
      </c>
      <c r="T1850" s="1">
        <v>45508</v>
      </c>
      <c r="U1850">
        <v>800</v>
      </c>
      <c r="V1850">
        <v>1050</v>
      </c>
      <c r="W1850" t="s">
        <v>45</v>
      </c>
      <c r="X1850" t="s">
        <v>129</v>
      </c>
      <c r="Y1850" t="s">
        <v>47</v>
      </c>
      <c r="Z1850" t="s">
        <v>129</v>
      </c>
      <c r="AA1850" t="s">
        <v>129</v>
      </c>
      <c r="AB1850" t="s">
        <v>129</v>
      </c>
      <c r="AC1850" t="s">
        <v>129</v>
      </c>
      <c r="AD1850">
        <v>0</v>
      </c>
      <c r="AE1850">
        <v>16</v>
      </c>
      <c r="AF1850">
        <v>30</v>
      </c>
      <c r="AG1850">
        <v>0</v>
      </c>
      <c r="AH1850">
        <v>0</v>
      </c>
      <c r="AI1850">
        <v>2</v>
      </c>
      <c r="AJ1850">
        <v>2</v>
      </c>
      <c r="AK1850">
        <v>2</v>
      </c>
      <c r="AL1850">
        <v>5</v>
      </c>
      <c r="AM1850">
        <v>1</v>
      </c>
      <c r="AN1850">
        <v>4</v>
      </c>
      <c r="AR1850" t="s">
        <v>149</v>
      </c>
      <c r="AS1850">
        <v>6.8</v>
      </c>
      <c r="AT1850">
        <v>1</v>
      </c>
      <c r="AU1850">
        <f t="shared" si="738"/>
        <v>24</v>
      </c>
      <c r="AV1850">
        <f t="shared" si="739"/>
        <v>24</v>
      </c>
      <c r="AW1850">
        <f t="shared" si="740"/>
        <v>24</v>
      </c>
      <c r="AX1850">
        <f t="shared" si="741"/>
        <v>170</v>
      </c>
      <c r="AY1850">
        <f t="shared" si="742"/>
        <v>4080</v>
      </c>
      <c r="AZ1850">
        <f t="shared" si="743"/>
        <v>1</v>
      </c>
      <c r="BA1850">
        <f t="shared" si="744"/>
        <v>4080</v>
      </c>
      <c r="BB1850">
        <f t="shared" si="745"/>
        <v>4080</v>
      </c>
      <c r="BC1850">
        <f t="shared" si="746"/>
        <v>3750</v>
      </c>
      <c r="BD1850">
        <f t="shared" si="747"/>
        <v>75</v>
      </c>
      <c r="BE1850">
        <f t="shared" si="748"/>
        <v>1</v>
      </c>
      <c r="BF1850">
        <f t="shared" si="749"/>
        <v>1</v>
      </c>
      <c r="BG1850">
        <f t="shared" si="750"/>
        <v>81.599999999999994</v>
      </c>
      <c r="BH1850">
        <f t="shared" si="751"/>
        <v>68</v>
      </c>
      <c r="BI1850">
        <f t="shared" si="752"/>
        <v>156.25</v>
      </c>
      <c r="BJ1850">
        <f t="shared" si="753"/>
        <v>171.25</v>
      </c>
      <c r="BK1850">
        <f t="shared" si="754"/>
        <v>165</v>
      </c>
      <c r="BL1850">
        <f t="shared" si="755"/>
        <v>1045</v>
      </c>
      <c r="BM1850" t="str">
        <f t="shared" si="756"/>
        <v/>
      </c>
      <c r="BN1850" t="str">
        <f t="shared" si="757"/>
        <v/>
      </c>
      <c r="BO1850" t="str">
        <f t="shared" si="758"/>
        <v/>
      </c>
      <c r="BP1850">
        <f t="shared" si="759"/>
        <v>2</v>
      </c>
      <c r="BQ1850">
        <f t="shared" si="760"/>
        <v>20</v>
      </c>
      <c r="BR1850">
        <f t="shared" si="761"/>
        <v>1</v>
      </c>
      <c r="BS1850">
        <f t="shared" si="762"/>
        <v>32</v>
      </c>
      <c r="BT1850" t="str">
        <f t="shared" si="763"/>
        <v/>
      </c>
    </row>
    <row r="1851" spans="1:72">
      <c r="A1851">
        <v>202390</v>
      </c>
      <c r="B1851">
        <v>93602</v>
      </c>
      <c r="C1851" t="s">
        <v>123</v>
      </c>
      <c r="D1851">
        <v>300</v>
      </c>
      <c r="E1851" t="s">
        <v>425</v>
      </c>
      <c r="F1851">
        <v>2040</v>
      </c>
      <c r="G1851" t="s">
        <v>627</v>
      </c>
      <c r="H1851">
        <v>101</v>
      </c>
      <c r="K1851">
        <v>0</v>
      </c>
      <c r="L1851" t="s">
        <v>126</v>
      </c>
      <c r="M1851" t="s">
        <v>123</v>
      </c>
      <c r="N1851">
        <v>1</v>
      </c>
      <c r="O1851">
        <v>1</v>
      </c>
      <c r="P1851" t="s">
        <v>151</v>
      </c>
      <c r="Q1851" t="s">
        <v>47</v>
      </c>
      <c r="R1851">
        <v>106</v>
      </c>
      <c r="S1851" s="1">
        <v>45425</v>
      </c>
      <c r="T1851" s="1">
        <v>45508</v>
      </c>
      <c r="U1851" t="s">
        <v>129</v>
      </c>
      <c r="W1851" t="s">
        <v>129</v>
      </c>
      <c r="X1851" t="s">
        <v>129</v>
      </c>
      <c r="Y1851" t="s">
        <v>129</v>
      </c>
      <c r="Z1851" t="s">
        <v>129</v>
      </c>
      <c r="AA1851" t="s">
        <v>129</v>
      </c>
      <c r="AB1851" t="s">
        <v>129</v>
      </c>
      <c r="AC1851" t="s">
        <v>129</v>
      </c>
      <c r="AD1851">
        <v>0</v>
      </c>
      <c r="AE1851">
        <v>16</v>
      </c>
      <c r="AF1851">
        <v>30</v>
      </c>
      <c r="AG1851">
        <v>0</v>
      </c>
      <c r="AH1851">
        <v>0</v>
      </c>
      <c r="AI1851">
        <v>2</v>
      </c>
      <c r="AJ1851">
        <v>2</v>
      </c>
      <c r="AK1851">
        <v>2</v>
      </c>
      <c r="AL1851">
        <v>5</v>
      </c>
      <c r="AM1851">
        <v>1</v>
      </c>
      <c r="AN1851">
        <v>4</v>
      </c>
      <c r="AR1851" t="s">
        <v>133</v>
      </c>
      <c r="AS1851">
        <v>0</v>
      </c>
      <c r="AT1851">
        <v>1</v>
      </c>
      <c r="AU1851">
        <f t="shared" si="738"/>
        <v>0</v>
      </c>
      <c r="AV1851">
        <f t="shared" si="739"/>
        <v>24</v>
      </c>
      <c r="AW1851">
        <f t="shared" si="740"/>
        <v>24</v>
      </c>
      <c r="AX1851" t="str">
        <f t="shared" si="741"/>
        <v/>
      </c>
      <c r="AY1851" t="str">
        <f t="shared" si="742"/>
        <v/>
      </c>
      <c r="AZ1851">
        <f t="shared" si="743"/>
        <v>1</v>
      </c>
      <c r="BA1851" t="str">
        <f t="shared" si="744"/>
        <v/>
      </c>
      <c r="BB1851">
        <f t="shared" si="745"/>
        <v>4080</v>
      </c>
      <c r="BC1851">
        <f t="shared" si="746"/>
        <v>3750</v>
      </c>
      <c r="BD1851">
        <f t="shared" si="747"/>
        <v>75</v>
      </c>
      <c r="BE1851">
        <f t="shared" si="748"/>
        <v>1</v>
      </c>
      <c r="BF1851">
        <f t="shared" si="749"/>
        <v>1</v>
      </c>
      <c r="BG1851">
        <f t="shared" si="750"/>
        <v>81.599999999999994</v>
      </c>
      <c r="BH1851">
        <f t="shared" si="751"/>
        <v>68</v>
      </c>
      <c r="BI1851">
        <f t="shared" si="752"/>
        <v>156.25</v>
      </c>
      <c r="BJ1851">
        <f t="shared" si="753"/>
        <v>171.25</v>
      </c>
      <c r="BK1851">
        <f t="shared" si="754"/>
        <v>165</v>
      </c>
      <c r="BL1851" t="str">
        <f t="shared" si="755"/>
        <v/>
      </c>
      <c r="BM1851" t="str">
        <f t="shared" si="756"/>
        <v/>
      </c>
      <c r="BN1851" t="str">
        <f t="shared" si="757"/>
        <v/>
      </c>
      <c r="BO1851" t="str">
        <f t="shared" si="758"/>
        <v/>
      </c>
      <c r="BP1851">
        <f t="shared" si="759"/>
        <v>2</v>
      </c>
      <c r="BQ1851">
        <f t="shared" si="760"/>
        <v>20</v>
      </c>
      <c r="BR1851">
        <f t="shared" si="761"/>
        <v>1</v>
      </c>
      <c r="BS1851">
        <f t="shared" si="762"/>
        <v>32</v>
      </c>
      <c r="BT1851" t="str">
        <f t="shared" si="763"/>
        <v/>
      </c>
    </row>
    <row r="1852" spans="1:72">
      <c r="A1852">
        <v>202390</v>
      </c>
      <c r="B1852">
        <v>94058</v>
      </c>
      <c r="C1852" t="s">
        <v>150</v>
      </c>
      <c r="D1852">
        <v>123</v>
      </c>
      <c r="E1852" t="s">
        <v>436</v>
      </c>
      <c r="F1852">
        <v>1001</v>
      </c>
      <c r="G1852" t="s">
        <v>437</v>
      </c>
      <c r="H1852">
        <v>51</v>
      </c>
      <c r="I1852" t="s">
        <v>147</v>
      </c>
      <c r="J1852" t="s">
        <v>138</v>
      </c>
      <c r="K1852">
        <v>0</v>
      </c>
      <c r="L1852" t="s">
        <v>126</v>
      </c>
      <c r="M1852" t="s">
        <v>123</v>
      </c>
      <c r="N1852">
        <v>1</v>
      </c>
      <c r="O1852">
        <v>0</v>
      </c>
      <c r="P1852" t="s">
        <v>151</v>
      </c>
      <c r="Q1852" t="s">
        <v>141</v>
      </c>
      <c r="R1852" t="s">
        <v>141</v>
      </c>
      <c r="S1852" s="1">
        <v>45425</v>
      </c>
      <c r="T1852" s="1">
        <v>45466</v>
      </c>
      <c r="U1852" t="s">
        <v>129</v>
      </c>
      <c r="W1852" t="s">
        <v>129</v>
      </c>
      <c r="X1852" t="s">
        <v>129</v>
      </c>
      <c r="Y1852" t="s">
        <v>129</v>
      </c>
      <c r="Z1852" t="s">
        <v>129</v>
      </c>
      <c r="AA1852" t="s">
        <v>129</v>
      </c>
      <c r="AB1852" t="s">
        <v>129</v>
      </c>
      <c r="AC1852" t="s">
        <v>129</v>
      </c>
      <c r="AD1852">
        <v>0</v>
      </c>
      <c r="AE1852">
        <v>12</v>
      </c>
      <c r="AF1852">
        <v>30</v>
      </c>
      <c r="AG1852">
        <v>0</v>
      </c>
      <c r="AH1852">
        <v>0</v>
      </c>
      <c r="AI1852">
        <v>2</v>
      </c>
      <c r="AJ1852">
        <v>3</v>
      </c>
      <c r="AK1852">
        <v>3</v>
      </c>
      <c r="AL1852">
        <v>5</v>
      </c>
      <c r="AM1852">
        <v>2</v>
      </c>
      <c r="AN1852">
        <v>3</v>
      </c>
      <c r="AP1852" t="s">
        <v>138</v>
      </c>
      <c r="AR1852" t="s">
        <v>133</v>
      </c>
      <c r="AS1852">
        <v>0</v>
      </c>
      <c r="AT1852">
        <v>2</v>
      </c>
      <c r="AU1852">
        <f t="shared" si="738"/>
        <v>0</v>
      </c>
      <c r="AV1852">
        <f t="shared" si="739"/>
        <v>12</v>
      </c>
      <c r="AW1852">
        <f t="shared" si="740"/>
        <v>12</v>
      </c>
      <c r="AX1852" t="str">
        <f t="shared" si="741"/>
        <v/>
      </c>
      <c r="AY1852" t="str">
        <f t="shared" si="742"/>
        <v/>
      </c>
      <c r="AZ1852">
        <f t="shared" si="743"/>
        <v>1</v>
      </c>
      <c r="BA1852" t="str">
        <f t="shared" si="744"/>
        <v/>
      </c>
      <c r="BB1852">
        <f t="shared" si="745"/>
        <v>2400</v>
      </c>
      <c r="BC1852">
        <f t="shared" si="746"/>
        <v>1875</v>
      </c>
      <c r="BD1852">
        <f t="shared" si="747"/>
        <v>75</v>
      </c>
      <c r="BE1852">
        <f t="shared" si="748"/>
        <v>0.5</v>
      </c>
      <c r="BF1852">
        <f t="shared" si="749"/>
        <v>0.5</v>
      </c>
      <c r="BG1852">
        <f t="shared" si="750"/>
        <v>48</v>
      </c>
      <c r="BH1852">
        <f t="shared" si="751"/>
        <v>40</v>
      </c>
      <c r="BI1852">
        <f t="shared" si="752"/>
        <v>156.25</v>
      </c>
      <c r="BJ1852">
        <f t="shared" si="753"/>
        <v>171.25</v>
      </c>
      <c r="BK1852">
        <f t="shared" si="754"/>
        <v>165</v>
      </c>
      <c r="BL1852" t="str">
        <f t="shared" si="755"/>
        <v/>
      </c>
      <c r="BM1852" t="str">
        <f t="shared" si="756"/>
        <v/>
      </c>
      <c r="BN1852">
        <f t="shared" si="757"/>
        <v>-3</v>
      </c>
      <c r="BO1852" t="str">
        <f t="shared" si="758"/>
        <v/>
      </c>
      <c r="BP1852">
        <f t="shared" si="759"/>
        <v>2</v>
      </c>
      <c r="BQ1852">
        <f t="shared" si="760"/>
        <v>20</v>
      </c>
      <c r="BR1852">
        <f t="shared" si="761"/>
        <v>1</v>
      </c>
      <c r="BS1852">
        <f t="shared" si="762"/>
        <v>26</v>
      </c>
      <c r="BT1852" t="str">
        <f t="shared" si="763"/>
        <v/>
      </c>
    </row>
    <row r="1853" spans="1:72">
      <c r="A1853">
        <v>202390</v>
      </c>
      <c r="B1853">
        <v>94058</v>
      </c>
      <c r="C1853" t="s">
        <v>150</v>
      </c>
      <c r="D1853">
        <v>123</v>
      </c>
      <c r="E1853" t="s">
        <v>436</v>
      </c>
      <c r="F1853">
        <v>1001</v>
      </c>
      <c r="G1853" t="s">
        <v>437</v>
      </c>
      <c r="H1853">
        <v>51</v>
      </c>
      <c r="I1853" t="s">
        <v>147</v>
      </c>
      <c r="J1853" t="s">
        <v>138</v>
      </c>
      <c r="K1853">
        <v>0</v>
      </c>
      <c r="L1853" t="s">
        <v>126</v>
      </c>
      <c r="M1853" t="s">
        <v>123</v>
      </c>
      <c r="N1853">
        <v>1</v>
      </c>
      <c r="O1853">
        <v>0</v>
      </c>
      <c r="P1853" t="s">
        <v>151</v>
      </c>
      <c r="Q1853" t="s">
        <v>128</v>
      </c>
      <c r="R1853">
        <v>137</v>
      </c>
      <c r="S1853" s="1">
        <v>45425</v>
      </c>
      <c r="T1853" s="1">
        <v>45466</v>
      </c>
      <c r="U1853">
        <v>730</v>
      </c>
      <c r="V1853">
        <v>1050</v>
      </c>
      <c r="W1853" t="s">
        <v>129</v>
      </c>
      <c r="X1853" t="s">
        <v>46</v>
      </c>
      <c r="Y1853" t="s">
        <v>129</v>
      </c>
      <c r="Z1853" t="s">
        <v>50</v>
      </c>
      <c r="AA1853" t="s">
        <v>129</v>
      </c>
      <c r="AB1853" t="s">
        <v>129</v>
      </c>
      <c r="AC1853" t="s">
        <v>129</v>
      </c>
      <c r="AD1853">
        <v>0</v>
      </c>
      <c r="AE1853">
        <v>12</v>
      </c>
      <c r="AF1853">
        <v>30</v>
      </c>
      <c r="AG1853">
        <v>0</v>
      </c>
      <c r="AH1853">
        <v>0</v>
      </c>
      <c r="AI1853">
        <v>2</v>
      </c>
      <c r="AJ1853">
        <v>3</v>
      </c>
      <c r="AK1853">
        <v>3</v>
      </c>
      <c r="AL1853">
        <v>5</v>
      </c>
      <c r="AM1853">
        <v>2</v>
      </c>
      <c r="AN1853">
        <v>3</v>
      </c>
      <c r="AP1853" t="s">
        <v>138</v>
      </c>
      <c r="AR1853" t="s">
        <v>149</v>
      </c>
      <c r="AS1853">
        <v>8</v>
      </c>
      <c r="AT1853">
        <v>1</v>
      </c>
      <c r="AU1853">
        <f t="shared" si="738"/>
        <v>12</v>
      </c>
      <c r="AV1853">
        <f t="shared" si="739"/>
        <v>12</v>
      </c>
      <c r="AW1853">
        <f t="shared" si="740"/>
        <v>12</v>
      </c>
      <c r="AX1853">
        <f t="shared" si="741"/>
        <v>200</v>
      </c>
      <c r="AY1853">
        <f t="shared" si="742"/>
        <v>2400</v>
      </c>
      <c r="AZ1853">
        <f t="shared" si="743"/>
        <v>1</v>
      </c>
      <c r="BA1853">
        <f t="shared" si="744"/>
        <v>2400</v>
      </c>
      <c r="BB1853">
        <f t="shared" si="745"/>
        <v>2400</v>
      </c>
      <c r="BC1853">
        <f t="shared" si="746"/>
        <v>1875</v>
      </c>
      <c r="BD1853">
        <f t="shared" si="747"/>
        <v>75</v>
      </c>
      <c r="BE1853">
        <f t="shared" si="748"/>
        <v>0.5</v>
      </c>
      <c r="BF1853">
        <f t="shared" si="749"/>
        <v>0.5</v>
      </c>
      <c r="BG1853">
        <f t="shared" si="750"/>
        <v>48</v>
      </c>
      <c r="BH1853">
        <f t="shared" si="751"/>
        <v>40</v>
      </c>
      <c r="BI1853">
        <f t="shared" si="752"/>
        <v>156.25</v>
      </c>
      <c r="BJ1853">
        <f t="shared" si="753"/>
        <v>171.25</v>
      </c>
      <c r="BK1853">
        <f t="shared" si="754"/>
        <v>165</v>
      </c>
      <c r="BL1853">
        <f t="shared" si="755"/>
        <v>1015</v>
      </c>
      <c r="BM1853" t="str">
        <f t="shared" si="756"/>
        <v/>
      </c>
      <c r="BN1853">
        <f t="shared" si="757"/>
        <v>-3</v>
      </c>
      <c r="BO1853" t="str">
        <f t="shared" si="758"/>
        <v/>
      </c>
      <c r="BP1853">
        <f t="shared" si="759"/>
        <v>2</v>
      </c>
      <c r="BQ1853">
        <f t="shared" si="760"/>
        <v>20</v>
      </c>
      <c r="BR1853">
        <f t="shared" si="761"/>
        <v>1</v>
      </c>
      <c r="BS1853">
        <f t="shared" si="762"/>
        <v>26</v>
      </c>
      <c r="BT1853" t="str">
        <f t="shared" si="763"/>
        <v/>
      </c>
    </row>
    <row r="1854" spans="1:72">
      <c r="A1854">
        <v>202390</v>
      </c>
      <c r="B1854">
        <v>94059</v>
      </c>
      <c r="C1854" t="s">
        <v>150</v>
      </c>
      <c r="D1854">
        <v>123</v>
      </c>
      <c r="E1854" t="s">
        <v>436</v>
      </c>
      <c r="F1854">
        <v>1005</v>
      </c>
      <c r="G1854" t="s">
        <v>438</v>
      </c>
      <c r="H1854">
        <v>51</v>
      </c>
      <c r="I1854" t="s">
        <v>147</v>
      </c>
      <c r="J1854" t="s">
        <v>138</v>
      </c>
      <c r="K1854">
        <v>0</v>
      </c>
      <c r="L1854" t="s">
        <v>126</v>
      </c>
      <c r="M1854" t="s">
        <v>123</v>
      </c>
      <c r="N1854">
        <v>1</v>
      </c>
      <c r="O1854">
        <v>0</v>
      </c>
      <c r="P1854" t="s">
        <v>151</v>
      </c>
      <c r="Q1854" t="s">
        <v>128</v>
      </c>
      <c r="R1854">
        <v>137</v>
      </c>
      <c r="S1854" s="1">
        <v>45425</v>
      </c>
      <c r="T1854" s="1">
        <v>45466</v>
      </c>
      <c r="U1854">
        <v>730</v>
      </c>
      <c r="V1854">
        <v>1050</v>
      </c>
      <c r="W1854" t="s">
        <v>45</v>
      </c>
      <c r="X1854" t="s">
        <v>129</v>
      </c>
      <c r="Y1854" t="s">
        <v>47</v>
      </c>
      <c r="Z1854" t="s">
        <v>129</v>
      </c>
      <c r="AA1854" t="s">
        <v>129</v>
      </c>
      <c r="AB1854" t="s">
        <v>129</v>
      </c>
      <c r="AC1854" t="s">
        <v>129</v>
      </c>
      <c r="AD1854">
        <v>0</v>
      </c>
      <c r="AE1854">
        <v>12</v>
      </c>
      <c r="AF1854">
        <v>30</v>
      </c>
      <c r="AG1854">
        <v>0</v>
      </c>
      <c r="AH1854">
        <v>0</v>
      </c>
      <c r="AI1854">
        <v>2</v>
      </c>
      <c r="AJ1854">
        <v>3</v>
      </c>
      <c r="AK1854">
        <v>3</v>
      </c>
      <c r="AL1854">
        <v>5</v>
      </c>
      <c r="AM1854">
        <v>2</v>
      </c>
      <c r="AN1854">
        <v>3</v>
      </c>
      <c r="AP1854" t="s">
        <v>138</v>
      </c>
      <c r="AR1854" t="s">
        <v>149</v>
      </c>
      <c r="AS1854">
        <v>8</v>
      </c>
      <c r="AT1854">
        <v>1</v>
      </c>
      <c r="AU1854">
        <f t="shared" si="738"/>
        <v>12</v>
      </c>
      <c r="AV1854">
        <f t="shared" si="739"/>
        <v>12</v>
      </c>
      <c r="AW1854">
        <f t="shared" si="740"/>
        <v>12</v>
      </c>
      <c r="AX1854">
        <f t="shared" si="741"/>
        <v>200</v>
      </c>
      <c r="AY1854">
        <f t="shared" si="742"/>
        <v>2400</v>
      </c>
      <c r="AZ1854">
        <f t="shared" si="743"/>
        <v>1</v>
      </c>
      <c r="BA1854">
        <f t="shared" si="744"/>
        <v>2400</v>
      </c>
      <c r="BB1854">
        <f t="shared" si="745"/>
        <v>2400</v>
      </c>
      <c r="BC1854">
        <f t="shared" si="746"/>
        <v>1875</v>
      </c>
      <c r="BD1854">
        <f t="shared" si="747"/>
        <v>75</v>
      </c>
      <c r="BE1854">
        <f t="shared" si="748"/>
        <v>0.5</v>
      </c>
      <c r="BF1854">
        <f t="shared" si="749"/>
        <v>0.5</v>
      </c>
      <c r="BG1854">
        <f t="shared" si="750"/>
        <v>48</v>
      </c>
      <c r="BH1854">
        <f t="shared" si="751"/>
        <v>40</v>
      </c>
      <c r="BI1854">
        <f t="shared" si="752"/>
        <v>156.25</v>
      </c>
      <c r="BJ1854">
        <f t="shared" si="753"/>
        <v>171.25</v>
      </c>
      <c r="BK1854">
        <f t="shared" si="754"/>
        <v>165</v>
      </c>
      <c r="BL1854">
        <f t="shared" si="755"/>
        <v>1015</v>
      </c>
      <c r="BM1854" t="str">
        <f t="shared" si="756"/>
        <v/>
      </c>
      <c r="BN1854">
        <f t="shared" si="757"/>
        <v>-3</v>
      </c>
      <c r="BO1854" t="str">
        <f t="shared" si="758"/>
        <v/>
      </c>
      <c r="BP1854">
        <f t="shared" si="759"/>
        <v>2</v>
      </c>
      <c r="BQ1854">
        <f t="shared" si="760"/>
        <v>20</v>
      </c>
      <c r="BR1854">
        <f t="shared" si="761"/>
        <v>1</v>
      </c>
      <c r="BS1854">
        <f t="shared" si="762"/>
        <v>26</v>
      </c>
      <c r="BT1854" t="str">
        <f t="shared" si="763"/>
        <v/>
      </c>
    </row>
    <row r="1855" spans="1:72">
      <c r="A1855">
        <v>202390</v>
      </c>
      <c r="B1855">
        <v>94059</v>
      </c>
      <c r="C1855" t="s">
        <v>150</v>
      </c>
      <c r="D1855">
        <v>123</v>
      </c>
      <c r="E1855" t="s">
        <v>436</v>
      </c>
      <c r="F1855">
        <v>1005</v>
      </c>
      <c r="G1855" t="s">
        <v>438</v>
      </c>
      <c r="H1855">
        <v>51</v>
      </c>
      <c r="I1855" t="s">
        <v>147</v>
      </c>
      <c r="J1855" t="s">
        <v>138</v>
      </c>
      <c r="K1855">
        <v>0</v>
      </c>
      <c r="L1855" t="s">
        <v>126</v>
      </c>
      <c r="M1855" t="s">
        <v>123</v>
      </c>
      <c r="N1855">
        <v>1</v>
      </c>
      <c r="O1855">
        <v>0</v>
      </c>
      <c r="P1855" t="s">
        <v>151</v>
      </c>
      <c r="Q1855" t="s">
        <v>141</v>
      </c>
      <c r="R1855" t="s">
        <v>141</v>
      </c>
      <c r="S1855" s="1">
        <v>45425</v>
      </c>
      <c r="T1855" s="1">
        <v>45466</v>
      </c>
      <c r="U1855" t="s">
        <v>129</v>
      </c>
      <c r="W1855" t="s">
        <v>129</v>
      </c>
      <c r="X1855" t="s">
        <v>129</v>
      </c>
      <c r="Y1855" t="s">
        <v>129</v>
      </c>
      <c r="Z1855" t="s">
        <v>129</v>
      </c>
      <c r="AA1855" t="s">
        <v>129</v>
      </c>
      <c r="AB1855" t="s">
        <v>129</v>
      </c>
      <c r="AC1855" t="s">
        <v>129</v>
      </c>
      <c r="AD1855">
        <v>0</v>
      </c>
      <c r="AE1855">
        <v>12</v>
      </c>
      <c r="AF1855">
        <v>30</v>
      </c>
      <c r="AG1855">
        <v>0</v>
      </c>
      <c r="AH1855">
        <v>0</v>
      </c>
      <c r="AI1855">
        <v>2</v>
      </c>
      <c r="AJ1855">
        <v>3</v>
      </c>
      <c r="AK1855">
        <v>3</v>
      </c>
      <c r="AL1855">
        <v>5</v>
      </c>
      <c r="AM1855">
        <v>2</v>
      </c>
      <c r="AN1855">
        <v>3</v>
      </c>
      <c r="AP1855" t="s">
        <v>138</v>
      </c>
      <c r="AR1855" t="s">
        <v>133</v>
      </c>
      <c r="AS1855">
        <v>0</v>
      </c>
      <c r="AT1855">
        <v>2</v>
      </c>
      <c r="AU1855">
        <f t="shared" si="738"/>
        <v>0</v>
      </c>
      <c r="AV1855">
        <f t="shared" si="739"/>
        <v>12</v>
      </c>
      <c r="AW1855">
        <f t="shared" si="740"/>
        <v>12</v>
      </c>
      <c r="AX1855" t="str">
        <f t="shared" si="741"/>
        <v/>
      </c>
      <c r="AY1855" t="str">
        <f t="shared" si="742"/>
        <v/>
      </c>
      <c r="AZ1855">
        <f t="shared" si="743"/>
        <v>1</v>
      </c>
      <c r="BA1855" t="str">
        <f t="shared" si="744"/>
        <v/>
      </c>
      <c r="BB1855">
        <f t="shared" si="745"/>
        <v>2400</v>
      </c>
      <c r="BC1855">
        <f t="shared" si="746"/>
        <v>1875</v>
      </c>
      <c r="BD1855">
        <f t="shared" si="747"/>
        <v>75</v>
      </c>
      <c r="BE1855">
        <f t="shared" si="748"/>
        <v>0.5</v>
      </c>
      <c r="BF1855">
        <f t="shared" si="749"/>
        <v>0.5</v>
      </c>
      <c r="BG1855">
        <f t="shared" si="750"/>
        <v>48</v>
      </c>
      <c r="BH1855">
        <f t="shared" si="751"/>
        <v>40</v>
      </c>
      <c r="BI1855">
        <f t="shared" si="752"/>
        <v>156.25</v>
      </c>
      <c r="BJ1855">
        <f t="shared" si="753"/>
        <v>171.25</v>
      </c>
      <c r="BK1855">
        <f t="shared" si="754"/>
        <v>165</v>
      </c>
      <c r="BL1855" t="str">
        <f t="shared" si="755"/>
        <v/>
      </c>
      <c r="BM1855" t="str">
        <f t="shared" si="756"/>
        <v/>
      </c>
      <c r="BN1855">
        <f t="shared" si="757"/>
        <v>-3</v>
      </c>
      <c r="BO1855" t="str">
        <f t="shared" si="758"/>
        <v/>
      </c>
      <c r="BP1855">
        <f t="shared" si="759"/>
        <v>2</v>
      </c>
      <c r="BQ1855">
        <f t="shared" si="760"/>
        <v>20</v>
      </c>
      <c r="BR1855">
        <f t="shared" si="761"/>
        <v>1</v>
      </c>
      <c r="BS1855">
        <f t="shared" si="762"/>
        <v>26</v>
      </c>
      <c r="BT1855" t="str">
        <f t="shared" si="763"/>
        <v/>
      </c>
    </row>
    <row r="1856" spans="1:72">
      <c r="A1856">
        <v>202390</v>
      </c>
      <c r="B1856">
        <v>94060</v>
      </c>
      <c r="C1856" t="s">
        <v>150</v>
      </c>
      <c r="D1856">
        <v>123</v>
      </c>
      <c r="E1856" t="s">
        <v>436</v>
      </c>
      <c r="F1856">
        <v>1011</v>
      </c>
      <c r="G1856" t="s">
        <v>439</v>
      </c>
      <c r="H1856">
        <v>51</v>
      </c>
      <c r="I1856" t="s">
        <v>147</v>
      </c>
      <c r="J1856" t="s">
        <v>138</v>
      </c>
      <c r="K1856">
        <v>0</v>
      </c>
      <c r="L1856" t="s">
        <v>126</v>
      </c>
      <c r="M1856" t="s">
        <v>123</v>
      </c>
      <c r="N1856">
        <v>1</v>
      </c>
      <c r="O1856">
        <v>0</v>
      </c>
      <c r="P1856" t="s">
        <v>151</v>
      </c>
      <c r="Q1856" t="s">
        <v>128</v>
      </c>
      <c r="R1856">
        <v>137</v>
      </c>
      <c r="S1856" s="1">
        <v>45425</v>
      </c>
      <c r="T1856" s="1">
        <v>45466</v>
      </c>
      <c r="U1856">
        <v>1100</v>
      </c>
      <c r="V1856">
        <v>1235</v>
      </c>
      <c r="W1856" t="s">
        <v>45</v>
      </c>
      <c r="X1856" t="s">
        <v>46</v>
      </c>
      <c r="Y1856" t="s">
        <v>47</v>
      </c>
      <c r="Z1856" t="s">
        <v>50</v>
      </c>
      <c r="AA1856" t="s">
        <v>129</v>
      </c>
      <c r="AB1856" t="s">
        <v>129</v>
      </c>
      <c r="AC1856" t="s">
        <v>129</v>
      </c>
      <c r="AD1856">
        <v>0</v>
      </c>
      <c r="AE1856">
        <v>12</v>
      </c>
      <c r="AF1856">
        <v>30</v>
      </c>
      <c r="AG1856">
        <v>0</v>
      </c>
      <c r="AH1856">
        <v>0</v>
      </c>
      <c r="AI1856">
        <v>2</v>
      </c>
      <c r="AJ1856">
        <v>3</v>
      </c>
      <c r="AK1856">
        <v>3</v>
      </c>
      <c r="AL1856">
        <v>5</v>
      </c>
      <c r="AM1856">
        <v>2</v>
      </c>
      <c r="AN1856">
        <v>3</v>
      </c>
      <c r="AP1856" t="s">
        <v>138</v>
      </c>
      <c r="AR1856" t="s">
        <v>149</v>
      </c>
      <c r="AS1856">
        <v>7.6</v>
      </c>
      <c r="AT1856">
        <v>1</v>
      </c>
      <c r="AU1856">
        <f t="shared" si="738"/>
        <v>24</v>
      </c>
      <c r="AV1856">
        <f t="shared" si="739"/>
        <v>24</v>
      </c>
      <c r="AW1856">
        <f t="shared" si="740"/>
        <v>24</v>
      </c>
      <c r="AX1856">
        <f t="shared" si="741"/>
        <v>95</v>
      </c>
      <c r="AY1856">
        <f t="shared" si="742"/>
        <v>2280</v>
      </c>
      <c r="AZ1856">
        <f t="shared" si="743"/>
        <v>1</v>
      </c>
      <c r="BA1856">
        <f t="shared" si="744"/>
        <v>2280</v>
      </c>
      <c r="BB1856">
        <f t="shared" si="745"/>
        <v>2280</v>
      </c>
      <c r="BC1856">
        <f t="shared" si="746"/>
        <v>1875</v>
      </c>
      <c r="BD1856">
        <f t="shared" si="747"/>
        <v>75</v>
      </c>
      <c r="BE1856">
        <f t="shared" si="748"/>
        <v>0.5</v>
      </c>
      <c r="BF1856">
        <f t="shared" si="749"/>
        <v>0.5</v>
      </c>
      <c r="BG1856">
        <f t="shared" si="750"/>
        <v>45.6</v>
      </c>
      <c r="BH1856">
        <f t="shared" si="751"/>
        <v>38</v>
      </c>
      <c r="BI1856">
        <f t="shared" si="752"/>
        <v>78.125</v>
      </c>
      <c r="BJ1856">
        <f t="shared" si="753"/>
        <v>78.125</v>
      </c>
      <c r="BK1856">
        <f t="shared" si="754"/>
        <v>80</v>
      </c>
      <c r="BL1856">
        <f t="shared" si="755"/>
        <v>1220</v>
      </c>
      <c r="BM1856" t="str">
        <f t="shared" si="756"/>
        <v/>
      </c>
      <c r="BN1856">
        <f t="shared" si="757"/>
        <v>-1</v>
      </c>
      <c r="BO1856" t="str">
        <f t="shared" si="758"/>
        <v/>
      </c>
      <c r="BP1856">
        <f t="shared" si="759"/>
        <v>2</v>
      </c>
      <c r="BQ1856">
        <f t="shared" si="760"/>
        <v>20</v>
      </c>
      <c r="BR1856">
        <f t="shared" si="761"/>
        <v>1</v>
      </c>
      <c r="BS1856">
        <f t="shared" si="762"/>
        <v>26</v>
      </c>
      <c r="BT1856" t="str">
        <f t="shared" si="763"/>
        <v/>
      </c>
    </row>
    <row r="1857" spans="1:72">
      <c r="A1857">
        <v>202390</v>
      </c>
      <c r="B1857">
        <v>94060</v>
      </c>
      <c r="C1857" t="s">
        <v>150</v>
      </c>
      <c r="D1857">
        <v>123</v>
      </c>
      <c r="E1857" t="s">
        <v>436</v>
      </c>
      <c r="F1857">
        <v>1011</v>
      </c>
      <c r="G1857" t="s">
        <v>439</v>
      </c>
      <c r="H1857">
        <v>51</v>
      </c>
      <c r="I1857" t="s">
        <v>147</v>
      </c>
      <c r="J1857" t="s">
        <v>138</v>
      </c>
      <c r="K1857">
        <v>0</v>
      </c>
      <c r="L1857" t="s">
        <v>126</v>
      </c>
      <c r="M1857" t="s">
        <v>123</v>
      </c>
      <c r="N1857">
        <v>1</v>
      </c>
      <c r="O1857">
        <v>0</v>
      </c>
      <c r="P1857" t="s">
        <v>151</v>
      </c>
      <c r="Q1857" t="s">
        <v>141</v>
      </c>
      <c r="R1857" t="s">
        <v>141</v>
      </c>
      <c r="S1857" s="1">
        <v>45425</v>
      </c>
      <c r="T1857" s="1">
        <v>45466</v>
      </c>
      <c r="U1857" t="s">
        <v>129</v>
      </c>
      <c r="W1857" t="s">
        <v>129</v>
      </c>
      <c r="X1857" t="s">
        <v>129</v>
      </c>
      <c r="Y1857" t="s">
        <v>129</v>
      </c>
      <c r="Z1857" t="s">
        <v>129</v>
      </c>
      <c r="AA1857" t="s">
        <v>129</v>
      </c>
      <c r="AB1857" t="s">
        <v>129</v>
      </c>
      <c r="AC1857" t="s">
        <v>129</v>
      </c>
      <c r="AD1857">
        <v>0</v>
      </c>
      <c r="AE1857">
        <v>12</v>
      </c>
      <c r="AF1857">
        <v>30</v>
      </c>
      <c r="AG1857">
        <v>0</v>
      </c>
      <c r="AH1857">
        <v>0</v>
      </c>
      <c r="AI1857">
        <v>2</v>
      </c>
      <c r="AJ1857">
        <v>3</v>
      </c>
      <c r="AK1857">
        <v>3</v>
      </c>
      <c r="AL1857">
        <v>5</v>
      </c>
      <c r="AM1857">
        <v>2</v>
      </c>
      <c r="AN1857">
        <v>3</v>
      </c>
      <c r="AP1857" t="s">
        <v>138</v>
      </c>
      <c r="AR1857" t="s">
        <v>133</v>
      </c>
      <c r="AS1857">
        <v>0</v>
      </c>
      <c r="AT1857">
        <v>2</v>
      </c>
      <c r="AU1857">
        <f t="shared" si="738"/>
        <v>0</v>
      </c>
      <c r="AV1857">
        <f t="shared" si="739"/>
        <v>24</v>
      </c>
      <c r="AW1857">
        <f t="shared" si="740"/>
        <v>24</v>
      </c>
      <c r="AX1857" t="str">
        <f t="shared" si="741"/>
        <v/>
      </c>
      <c r="AY1857" t="str">
        <f t="shared" si="742"/>
        <v/>
      </c>
      <c r="AZ1857">
        <f t="shared" si="743"/>
        <v>1</v>
      </c>
      <c r="BA1857" t="str">
        <f t="shared" si="744"/>
        <v/>
      </c>
      <c r="BB1857">
        <f t="shared" si="745"/>
        <v>2280</v>
      </c>
      <c r="BC1857">
        <f t="shared" si="746"/>
        <v>1875</v>
      </c>
      <c r="BD1857">
        <f t="shared" si="747"/>
        <v>75</v>
      </c>
      <c r="BE1857">
        <f t="shared" si="748"/>
        <v>0.5</v>
      </c>
      <c r="BF1857">
        <f t="shared" si="749"/>
        <v>0.5</v>
      </c>
      <c r="BG1857">
        <f t="shared" si="750"/>
        <v>45.6</v>
      </c>
      <c r="BH1857">
        <f t="shared" si="751"/>
        <v>38</v>
      </c>
      <c r="BI1857">
        <f t="shared" si="752"/>
        <v>78.125</v>
      </c>
      <c r="BJ1857">
        <f t="shared" si="753"/>
        <v>78.125</v>
      </c>
      <c r="BK1857">
        <f t="shared" si="754"/>
        <v>80</v>
      </c>
      <c r="BL1857" t="str">
        <f t="shared" si="755"/>
        <v/>
      </c>
      <c r="BM1857" t="str">
        <f t="shared" si="756"/>
        <v/>
      </c>
      <c r="BN1857">
        <f t="shared" si="757"/>
        <v>-1</v>
      </c>
      <c r="BO1857" t="str">
        <f t="shared" si="758"/>
        <v/>
      </c>
      <c r="BP1857">
        <f t="shared" si="759"/>
        <v>2</v>
      </c>
      <c r="BQ1857">
        <f t="shared" si="760"/>
        <v>20</v>
      </c>
      <c r="BR1857">
        <f t="shared" si="761"/>
        <v>1</v>
      </c>
      <c r="BS1857">
        <f t="shared" si="762"/>
        <v>26</v>
      </c>
      <c r="BT1857" t="str">
        <f t="shared" si="763"/>
        <v/>
      </c>
    </row>
    <row r="1858" spans="1:72">
      <c r="A1858">
        <v>202390</v>
      </c>
      <c r="B1858">
        <v>94104</v>
      </c>
      <c r="C1858" t="s">
        <v>123</v>
      </c>
      <c r="D1858">
        <v>123</v>
      </c>
      <c r="E1858" t="s">
        <v>436</v>
      </c>
      <c r="F1858">
        <v>1021</v>
      </c>
      <c r="G1858" t="s">
        <v>440</v>
      </c>
      <c r="H1858">
        <v>51</v>
      </c>
      <c r="I1858" t="s">
        <v>147</v>
      </c>
      <c r="J1858" t="s">
        <v>138</v>
      </c>
      <c r="K1858">
        <v>0</v>
      </c>
      <c r="L1858" t="s">
        <v>126</v>
      </c>
      <c r="M1858" t="s">
        <v>123</v>
      </c>
      <c r="N1858">
        <v>1</v>
      </c>
      <c r="O1858">
        <v>0</v>
      </c>
      <c r="P1858" t="s">
        <v>151</v>
      </c>
      <c r="Q1858" t="s">
        <v>128</v>
      </c>
      <c r="R1858">
        <v>137</v>
      </c>
      <c r="S1858" s="1">
        <v>45425</v>
      </c>
      <c r="T1858" s="1">
        <v>45466</v>
      </c>
      <c r="U1858">
        <v>1300</v>
      </c>
      <c r="V1858">
        <v>1620</v>
      </c>
      <c r="W1858" t="s">
        <v>45</v>
      </c>
      <c r="X1858" t="s">
        <v>129</v>
      </c>
      <c r="Y1858" t="s">
        <v>47</v>
      </c>
      <c r="Z1858" t="s">
        <v>129</v>
      </c>
      <c r="AA1858" t="s">
        <v>129</v>
      </c>
      <c r="AB1858" t="s">
        <v>129</v>
      </c>
      <c r="AC1858" t="s">
        <v>129</v>
      </c>
      <c r="AD1858">
        <v>0</v>
      </c>
      <c r="AE1858">
        <v>12</v>
      </c>
      <c r="AF1858">
        <v>30</v>
      </c>
      <c r="AG1858">
        <v>0</v>
      </c>
      <c r="AH1858">
        <v>0</v>
      </c>
      <c r="AI1858">
        <v>2</v>
      </c>
      <c r="AJ1858">
        <v>3</v>
      </c>
      <c r="AK1858">
        <v>3</v>
      </c>
      <c r="AL1858">
        <v>5</v>
      </c>
      <c r="AM1858">
        <v>2</v>
      </c>
      <c r="AN1858">
        <v>3</v>
      </c>
      <c r="AP1858" t="s">
        <v>138</v>
      </c>
      <c r="AR1858" t="s">
        <v>149</v>
      </c>
      <c r="AS1858">
        <v>8</v>
      </c>
      <c r="AT1858">
        <v>1</v>
      </c>
      <c r="AU1858">
        <f t="shared" si="738"/>
        <v>12</v>
      </c>
      <c r="AV1858">
        <f t="shared" si="739"/>
        <v>12</v>
      </c>
      <c r="AW1858">
        <f t="shared" si="740"/>
        <v>12</v>
      </c>
      <c r="AX1858">
        <f t="shared" si="741"/>
        <v>200</v>
      </c>
      <c r="AY1858">
        <f t="shared" si="742"/>
        <v>2400</v>
      </c>
      <c r="AZ1858">
        <f t="shared" si="743"/>
        <v>1</v>
      </c>
      <c r="BA1858">
        <f t="shared" si="744"/>
        <v>2400</v>
      </c>
      <c r="BB1858">
        <f t="shared" si="745"/>
        <v>2400</v>
      </c>
      <c r="BC1858">
        <f t="shared" si="746"/>
        <v>1875</v>
      </c>
      <c r="BD1858">
        <f t="shared" si="747"/>
        <v>75</v>
      </c>
      <c r="BE1858">
        <f t="shared" si="748"/>
        <v>0.5</v>
      </c>
      <c r="BF1858">
        <f t="shared" si="749"/>
        <v>0.5</v>
      </c>
      <c r="BG1858">
        <f t="shared" si="750"/>
        <v>48</v>
      </c>
      <c r="BH1858">
        <f t="shared" si="751"/>
        <v>40</v>
      </c>
      <c r="BI1858">
        <f t="shared" si="752"/>
        <v>156.25</v>
      </c>
      <c r="BJ1858">
        <f t="shared" si="753"/>
        <v>171.25</v>
      </c>
      <c r="BK1858">
        <f t="shared" si="754"/>
        <v>165</v>
      </c>
      <c r="BL1858">
        <f t="shared" si="755"/>
        <v>1545</v>
      </c>
      <c r="BM1858" t="str">
        <f t="shared" si="756"/>
        <v/>
      </c>
      <c r="BN1858">
        <f t="shared" si="757"/>
        <v>-3</v>
      </c>
      <c r="BO1858" t="str">
        <f t="shared" si="758"/>
        <v/>
      </c>
      <c r="BP1858">
        <f t="shared" si="759"/>
        <v>2</v>
      </c>
      <c r="BQ1858">
        <f t="shared" si="760"/>
        <v>20</v>
      </c>
      <c r="BR1858">
        <f t="shared" si="761"/>
        <v>1</v>
      </c>
      <c r="BS1858">
        <f t="shared" si="762"/>
        <v>26</v>
      </c>
      <c r="BT1858" t="str">
        <f t="shared" si="763"/>
        <v/>
      </c>
    </row>
    <row r="1859" spans="1:72">
      <c r="A1859">
        <v>202390</v>
      </c>
      <c r="B1859">
        <v>94104</v>
      </c>
      <c r="C1859" t="s">
        <v>123</v>
      </c>
      <c r="D1859">
        <v>123</v>
      </c>
      <c r="E1859" t="s">
        <v>436</v>
      </c>
      <c r="F1859">
        <v>1021</v>
      </c>
      <c r="G1859" t="s">
        <v>440</v>
      </c>
      <c r="H1859">
        <v>51</v>
      </c>
      <c r="I1859" t="s">
        <v>147</v>
      </c>
      <c r="J1859" t="s">
        <v>138</v>
      </c>
      <c r="K1859">
        <v>0</v>
      </c>
      <c r="L1859" t="s">
        <v>126</v>
      </c>
      <c r="M1859" t="s">
        <v>123</v>
      </c>
      <c r="N1859">
        <v>1</v>
      </c>
      <c r="O1859">
        <v>0</v>
      </c>
      <c r="P1859" t="s">
        <v>151</v>
      </c>
      <c r="Q1859" t="s">
        <v>141</v>
      </c>
      <c r="R1859" t="s">
        <v>141</v>
      </c>
      <c r="S1859" s="1">
        <v>45425</v>
      </c>
      <c r="T1859" s="1">
        <v>45466</v>
      </c>
      <c r="U1859" t="s">
        <v>129</v>
      </c>
      <c r="W1859" t="s">
        <v>129</v>
      </c>
      <c r="X1859" t="s">
        <v>129</v>
      </c>
      <c r="Y1859" t="s">
        <v>129</v>
      </c>
      <c r="Z1859" t="s">
        <v>129</v>
      </c>
      <c r="AA1859" t="s">
        <v>129</v>
      </c>
      <c r="AB1859" t="s">
        <v>129</v>
      </c>
      <c r="AC1859" t="s">
        <v>129</v>
      </c>
      <c r="AD1859">
        <v>0</v>
      </c>
      <c r="AE1859">
        <v>12</v>
      </c>
      <c r="AF1859">
        <v>30</v>
      </c>
      <c r="AG1859">
        <v>0</v>
      </c>
      <c r="AH1859">
        <v>0</v>
      </c>
      <c r="AI1859">
        <v>2</v>
      </c>
      <c r="AJ1859">
        <v>3</v>
      </c>
      <c r="AK1859">
        <v>3</v>
      </c>
      <c r="AL1859">
        <v>5</v>
      </c>
      <c r="AM1859">
        <v>2</v>
      </c>
      <c r="AN1859">
        <v>3</v>
      </c>
      <c r="AP1859" t="s">
        <v>138</v>
      </c>
      <c r="AR1859" t="s">
        <v>133</v>
      </c>
      <c r="AS1859">
        <v>0</v>
      </c>
      <c r="AT1859">
        <v>2</v>
      </c>
      <c r="AU1859">
        <f t="shared" si="738"/>
        <v>0</v>
      </c>
      <c r="AV1859">
        <f t="shared" si="739"/>
        <v>12</v>
      </c>
      <c r="AW1859">
        <f t="shared" si="740"/>
        <v>12</v>
      </c>
      <c r="AX1859" t="str">
        <f t="shared" si="741"/>
        <v/>
      </c>
      <c r="AY1859" t="str">
        <f t="shared" si="742"/>
        <v/>
      </c>
      <c r="AZ1859">
        <f t="shared" si="743"/>
        <v>1</v>
      </c>
      <c r="BA1859" t="str">
        <f t="shared" si="744"/>
        <v/>
      </c>
      <c r="BB1859">
        <f t="shared" si="745"/>
        <v>2400</v>
      </c>
      <c r="BC1859">
        <f t="shared" si="746"/>
        <v>1875</v>
      </c>
      <c r="BD1859">
        <f t="shared" si="747"/>
        <v>75</v>
      </c>
      <c r="BE1859">
        <f t="shared" si="748"/>
        <v>0.5</v>
      </c>
      <c r="BF1859">
        <f t="shared" si="749"/>
        <v>0.5</v>
      </c>
      <c r="BG1859">
        <f t="shared" si="750"/>
        <v>48</v>
      </c>
      <c r="BH1859">
        <f t="shared" si="751"/>
        <v>40</v>
      </c>
      <c r="BI1859">
        <f t="shared" si="752"/>
        <v>156.25</v>
      </c>
      <c r="BJ1859">
        <f t="shared" si="753"/>
        <v>171.25</v>
      </c>
      <c r="BK1859">
        <f t="shared" si="754"/>
        <v>165</v>
      </c>
      <c r="BL1859" t="str">
        <f t="shared" si="755"/>
        <v/>
      </c>
      <c r="BM1859" t="str">
        <f t="shared" si="756"/>
        <v/>
      </c>
      <c r="BN1859">
        <f t="shared" si="757"/>
        <v>-3</v>
      </c>
      <c r="BO1859" t="str">
        <f t="shared" si="758"/>
        <v/>
      </c>
      <c r="BP1859">
        <f t="shared" si="759"/>
        <v>2</v>
      </c>
      <c r="BQ1859">
        <f t="shared" si="760"/>
        <v>20</v>
      </c>
      <c r="BR1859">
        <f t="shared" si="761"/>
        <v>1</v>
      </c>
      <c r="BS1859">
        <f t="shared" si="762"/>
        <v>26</v>
      </c>
      <c r="BT1859" t="str">
        <f t="shared" si="763"/>
        <v/>
      </c>
    </row>
    <row r="1860" spans="1:72">
      <c r="A1860">
        <v>202390</v>
      </c>
      <c r="B1860">
        <v>94061</v>
      </c>
      <c r="C1860" t="s">
        <v>150</v>
      </c>
      <c r="D1860">
        <v>124</v>
      </c>
      <c r="E1860" t="s">
        <v>436</v>
      </c>
      <c r="F1860">
        <v>1021</v>
      </c>
      <c r="G1860" t="s">
        <v>440</v>
      </c>
      <c r="H1860">
        <v>52</v>
      </c>
      <c r="I1860" t="s">
        <v>147</v>
      </c>
      <c r="J1860" t="s">
        <v>138</v>
      </c>
      <c r="K1860">
        <v>0</v>
      </c>
      <c r="L1860" t="s">
        <v>126</v>
      </c>
      <c r="M1860" t="s">
        <v>123</v>
      </c>
      <c r="N1860">
        <v>1</v>
      </c>
      <c r="O1860">
        <v>0</v>
      </c>
      <c r="P1860" t="s">
        <v>151</v>
      </c>
      <c r="Q1860" t="s">
        <v>128</v>
      </c>
      <c r="R1860">
        <v>137</v>
      </c>
      <c r="S1860" s="1">
        <v>45467</v>
      </c>
      <c r="T1860" s="1">
        <v>45508</v>
      </c>
      <c r="U1860">
        <v>730</v>
      </c>
      <c r="V1860">
        <v>1050</v>
      </c>
      <c r="W1860" t="s">
        <v>45</v>
      </c>
      <c r="X1860" t="s">
        <v>129</v>
      </c>
      <c r="Y1860" t="s">
        <v>47</v>
      </c>
      <c r="Z1860" t="s">
        <v>129</v>
      </c>
      <c r="AA1860" t="s">
        <v>129</v>
      </c>
      <c r="AB1860" t="s">
        <v>129</v>
      </c>
      <c r="AC1860" t="s">
        <v>129</v>
      </c>
      <c r="AD1860">
        <v>0</v>
      </c>
      <c r="AE1860">
        <v>12</v>
      </c>
      <c r="AF1860">
        <v>30</v>
      </c>
      <c r="AG1860">
        <v>0</v>
      </c>
      <c r="AH1860">
        <v>0</v>
      </c>
      <c r="AI1860">
        <v>2</v>
      </c>
      <c r="AJ1860">
        <v>3</v>
      </c>
      <c r="AK1860">
        <v>3</v>
      </c>
      <c r="AL1860">
        <v>5</v>
      </c>
      <c r="AM1860">
        <v>2</v>
      </c>
      <c r="AN1860">
        <v>3</v>
      </c>
      <c r="AP1860" t="s">
        <v>138</v>
      </c>
      <c r="AR1860" t="s">
        <v>149</v>
      </c>
      <c r="AS1860">
        <v>8</v>
      </c>
      <c r="AT1860">
        <v>1</v>
      </c>
      <c r="AU1860">
        <f t="shared" si="738"/>
        <v>12</v>
      </c>
      <c r="AV1860">
        <f t="shared" si="739"/>
        <v>12</v>
      </c>
      <c r="AW1860">
        <f t="shared" si="740"/>
        <v>12</v>
      </c>
      <c r="AX1860">
        <f t="shared" si="741"/>
        <v>200</v>
      </c>
      <c r="AY1860">
        <f t="shared" si="742"/>
        <v>2400</v>
      </c>
      <c r="AZ1860">
        <f t="shared" si="743"/>
        <v>1</v>
      </c>
      <c r="BA1860">
        <f t="shared" si="744"/>
        <v>2400</v>
      </c>
      <c r="BB1860">
        <f t="shared" si="745"/>
        <v>2400</v>
      </c>
      <c r="BC1860">
        <f t="shared" si="746"/>
        <v>1875</v>
      </c>
      <c r="BD1860">
        <f t="shared" si="747"/>
        <v>75</v>
      </c>
      <c r="BE1860">
        <f t="shared" si="748"/>
        <v>0.5</v>
      </c>
      <c r="BF1860">
        <f t="shared" si="749"/>
        <v>0.5</v>
      </c>
      <c r="BG1860">
        <f t="shared" si="750"/>
        <v>48</v>
      </c>
      <c r="BH1860">
        <f t="shared" si="751"/>
        <v>40</v>
      </c>
      <c r="BI1860">
        <f t="shared" si="752"/>
        <v>156.25</v>
      </c>
      <c r="BJ1860">
        <f t="shared" si="753"/>
        <v>171.25</v>
      </c>
      <c r="BK1860">
        <f t="shared" si="754"/>
        <v>165</v>
      </c>
      <c r="BL1860">
        <f t="shared" si="755"/>
        <v>1015</v>
      </c>
      <c r="BM1860" t="str">
        <f t="shared" si="756"/>
        <v/>
      </c>
      <c r="BN1860">
        <f t="shared" si="757"/>
        <v>-3</v>
      </c>
      <c r="BO1860" t="str">
        <f t="shared" si="758"/>
        <v/>
      </c>
      <c r="BP1860">
        <f t="shared" si="759"/>
        <v>2</v>
      </c>
      <c r="BQ1860">
        <f t="shared" si="760"/>
        <v>26</v>
      </c>
      <c r="BR1860">
        <f t="shared" si="761"/>
        <v>1</v>
      </c>
      <c r="BS1860">
        <f t="shared" si="762"/>
        <v>32</v>
      </c>
      <c r="BT1860" t="str">
        <f t="shared" si="763"/>
        <v/>
      </c>
    </row>
    <row r="1861" spans="1:72">
      <c r="A1861">
        <v>202390</v>
      </c>
      <c r="B1861">
        <v>94061</v>
      </c>
      <c r="C1861" t="s">
        <v>150</v>
      </c>
      <c r="D1861">
        <v>124</v>
      </c>
      <c r="E1861" t="s">
        <v>436</v>
      </c>
      <c r="F1861">
        <v>1021</v>
      </c>
      <c r="G1861" t="s">
        <v>440</v>
      </c>
      <c r="H1861">
        <v>52</v>
      </c>
      <c r="I1861" t="s">
        <v>147</v>
      </c>
      <c r="J1861" t="s">
        <v>138</v>
      </c>
      <c r="K1861">
        <v>0</v>
      </c>
      <c r="L1861" t="s">
        <v>126</v>
      </c>
      <c r="M1861" t="s">
        <v>123</v>
      </c>
      <c r="N1861">
        <v>1</v>
      </c>
      <c r="O1861">
        <v>0</v>
      </c>
      <c r="P1861" t="s">
        <v>151</v>
      </c>
      <c r="Q1861" t="s">
        <v>141</v>
      </c>
      <c r="R1861" t="s">
        <v>141</v>
      </c>
      <c r="S1861" s="1">
        <v>45467</v>
      </c>
      <c r="T1861" s="1">
        <v>45508</v>
      </c>
      <c r="U1861" t="s">
        <v>129</v>
      </c>
      <c r="W1861" t="s">
        <v>129</v>
      </c>
      <c r="X1861" t="s">
        <v>129</v>
      </c>
      <c r="Y1861" t="s">
        <v>129</v>
      </c>
      <c r="Z1861" t="s">
        <v>129</v>
      </c>
      <c r="AA1861" t="s">
        <v>129</v>
      </c>
      <c r="AB1861" t="s">
        <v>129</v>
      </c>
      <c r="AC1861" t="s">
        <v>129</v>
      </c>
      <c r="AD1861">
        <v>0</v>
      </c>
      <c r="AE1861">
        <v>12</v>
      </c>
      <c r="AF1861">
        <v>30</v>
      </c>
      <c r="AG1861">
        <v>0</v>
      </c>
      <c r="AH1861">
        <v>0</v>
      </c>
      <c r="AI1861">
        <v>2</v>
      </c>
      <c r="AJ1861">
        <v>3</v>
      </c>
      <c r="AK1861">
        <v>3</v>
      </c>
      <c r="AL1861">
        <v>5</v>
      </c>
      <c r="AM1861">
        <v>2</v>
      </c>
      <c r="AN1861">
        <v>3</v>
      </c>
      <c r="AP1861" t="s">
        <v>138</v>
      </c>
      <c r="AR1861" t="s">
        <v>133</v>
      </c>
      <c r="AS1861">
        <v>0</v>
      </c>
      <c r="AT1861">
        <v>2</v>
      </c>
      <c r="AU1861">
        <f t="shared" ref="AU1861:AU1924" si="764">(W1861="M")*(BS1861-BQ1861-(BP1861&gt;2)+(BR1861&gt;=2))+(X1861="T")*(BS1861-BQ1861-(BP1861&gt;3)+(BR1861&gt;=3))+(Y1861="W")*(BS1861-BQ1861-(BP1861&gt;4)+(BR1861&gt;=4))+(Z1861="R")*(BS1861-BQ1861-(BP1861&gt;5)+(BR1861&gt;=5))+(AA1861="F")*(BS1861-BQ1861-(BP1861&gt;6)+(BR1861&gt;=6))+(AB1861="S")*(BS1861-BQ1861-(BP1861&gt;7)+(BR1861&gt;=7))+(AC1861="U")*(BS1861-BQ1861-(BP1861&gt;1)+(BR1861&gt;=1))</f>
        <v>0</v>
      </c>
      <c r="AV1861">
        <f t="shared" ref="AV1861:AV1924" si="765">SUMIFS(AU:AU, B:B, B1861, U:U, "&lt;&gt;." )</f>
        <v>12</v>
      </c>
      <c r="AW1861">
        <f t="shared" ref="AW1861:AW1924" si="766">IFERROR(AV1861/AZ1861, 0)</f>
        <v>12</v>
      </c>
      <c r="AX1861" t="str">
        <f t="shared" ref="AX1861:AX1924" si="767">IFERROR((INT(V1861/100)-INT(U1861/100))*60+MOD(V1861,100)-MOD(U1861,100), "")</f>
        <v/>
      </c>
      <c r="AY1861" t="str">
        <f t="shared" ref="AY1861:AY1924" si="768">IFERROR(AX1861*AU1861, "")</f>
        <v/>
      </c>
      <c r="AZ1861">
        <f t="shared" ref="AZ1861:AZ1924" si="769">COUNTIFS(B$3:B$7000, B1861, $W$3:$W$7000, W1861, $X$3:$X$7000, X1861, $Y$3:$Y$7000, Y1861, $Z$3:$Z$7000, Z1861,  $AA$3:$AA$7000, AA1861, $AB$3:$AB$7000, AB1861, $AC$3:$AC$7000, AC1861, $U$3:$U$7000, U1861)</f>
        <v>1</v>
      </c>
      <c r="BA1861" t="str">
        <f t="shared" ref="BA1861:BA1924" si="770">IFERROR(AY1861/AZ1861, "")</f>
        <v/>
      </c>
      <c r="BB1861">
        <f t="shared" ref="BB1861:BB1924" si="771">SUMIFS(BA:BA, B:B, B1861, U:U, "&lt;&gt;." )</f>
        <v>2400</v>
      </c>
      <c r="BC1861">
        <f t="shared" ref="BC1861:BC1924" si="772">IFERROR(BD1861*50*BE1861, "")</f>
        <v>1875</v>
      </c>
      <c r="BD1861">
        <f t="shared" ref="BD1861:BD1924" si="773">IF(AL1861&gt;25, AL1861, AL1861*15)</f>
        <v>75</v>
      </c>
      <c r="BE1861">
        <f t="shared" ref="BE1861:BE1924" si="774">IF(I1861="H",0.5,IF(I1861="T",0.5,IF(I1861="I",0,IF(I1861="B",0,IF(LEFT(H1861,1)="M",0,IF(I1861="A",IF(Q1861="ONLINE",0,1),1))))))</f>
        <v>0.5</v>
      </c>
      <c r="BF1861">
        <f t="shared" ref="BF1861:BF1924" si="775">IF(I1861="H",0.5,IF(I1861="T",0.5, IF(I1861="I", 0, IF(I1861 = "B", 0, IF(LEFT(H1861, 1) = "M", 0, IF(I1861 = "U", 0.5, IF(I1861 = "A", IF(Q1861 = "ONLINE", 0, 0.5), 1)))))))</f>
        <v>0.5</v>
      </c>
      <c r="BG1861">
        <f t="shared" ref="BG1861:BG1924" si="776">IFERROR(BB1861/50, "")</f>
        <v>48</v>
      </c>
      <c r="BH1861">
        <f t="shared" ref="BH1861:BH1924" si="777">IFERROR(BB1861/60, "")</f>
        <v>40</v>
      </c>
      <c r="BI1861">
        <f t="shared" ref="BI1861:BI1924" si="778">IFERROR(BC1861/AW1861, "")</f>
        <v>156.25</v>
      </c>
      <c r="BJ1861">
        <f t="shared" ref="BJ1861:BJ1924" si="779">IFERROR(BI1861+5*MAX(0, INT((BI1861-75)/25)), "")</f>
        <v>171.25</v>
      </c>
      <c r="BK1861">
        <f t="shared" ref="BK1861:BK1924" si="780">IFERROR(IF(BD1861*BE1861&gt;0, IF(BJ1861-MOD(BJ1861,30)+ 15 &gt;= BI1861, BJ1861-MOD(BJ1861,30)+ 15,IF(BJ1861-MOD(BJ1861,30)+ 20 &gt;= BI1861, BJ1861-MOD(BJ1861,30)+ 20,BJ1861-MOD(BJ1861,30)+ 45)), ""), "")</f>
        <v>165</v>
      </c>
      <c r="BL1861" t="str">
        <f t="shared" ref="BL1861:BL1924" si="781">IFERROR(IF(BK1861&lt;&gt;AX1861,IF(MOD(U1861+INT(BK1861/60)*100+MOD(BK1861,60), 100)&lt;60, U1861+INT(BK1861/60)*100+MOD(BK1861,60), U1861+INT(BK1861/60)*100+MOD(BK1861,60) - 60 + 100),""), "")</f>
        <v/>
      </c>
      <c r="BM1861" t="str">
        <f t="shared" ref="BM1861:BM1924" si="782">IFERROR(IF(BG1861&lt;BD1861*BF1861, MAX(0, ROUND(BD1861*BF1861-BG1861, 0)), ""), "")</f>
        <v/>
      </c>
      <c r="BN1861">
        <f t="shared" ref="BN1861:BN1924" si="783">IFERROR(IF(BH1861&gt;BD1861*BE1861, MIN(0, ROUND(BD1861*BE1861-BH1861, 0)), ""), "")</f>
        <v>-3</v>
      </c>
      <c r="BO1861" t="str">
        <f t="shared" ref="BO1861:BO1924" si="784">IF(RIGHT(F1861,2)="90","Exclude",IF(RIGHT(F1861,2)="98","Exclude",IF(RIGHT(F1861,2)="99","Exclude",IF(RIGHT(F1861,2)="97","Exclude",IF(E1861&amp;F1861="ECED2121","Exclude",IF(E1861&amp;F1861="ECED2131","Exclude",IF(E1861&amp;F1861="ECED2141","Exclude",IF(E1861&amp;F1861="NMNC1135","Exclude",IF(E1861&amp;F1861="NMNC1235","Exclude",IF(E1861&amp;F1861="NMNC2335","Exclude",IF(E1861&amp;F1861="NMNC2435","Exclude",IF(E1861&amp;F1861="NMNC2445","Exclude",IF(E1861&amp;F1861="ECED2241","Exclude","")))))))))))))</f>
        <v/>
      </c>
      <c r="BP1861">
        <f t="shared" ref="BP1861:BP1924" si="785">WEEKDAY(S1861)</f>
        <v>2</v>
      </c>
      <c r="BQ1861">
        <f t="shared" ref="BQ1861:BQ1924" si="786">WEEKNUM(S1861)</f>
        <v>26</v>
      </c>
      <c r="BR1861">
        <f t="shared" ref="BR1861:BR1924" si="787">WEEKDAY(T1861)</f>
        <v>1</v>
      </c>
      <c r="BS1861">
        <f t="shared" ref="BS1861:BS1924" si="788">WEEKNUM(T1861)</f>
        <v>32</v>
      </c>
      <c r="BT1861" t="str">
        <f t="shared" ref="BT1861:BT1924" si="789">IFERROR(IF(U1861 = "", "", IF(MOD(U1861,100)&lt;&gt;0,IF(MOD(U1861,100)&lt;&gt;30,"Flag",""),IF(MOD(V1861,100)=0,"Flag",IF(MOD(V1861,100)=30,"Flag","")))), "")</f>
        <v/>
      </c>
    </row>
    <row r="1862" spans="1:72">
      <c r="A1862">
        <v>202390</v>
      </c>
      <c r="B1862">
        <v>94105</v>
      </c>
      <c r="C1862" t="s">
        <v>123</v>
      </c>
      <c r="D1862">
        <v>123</v>
      </c>
      <c r="E1862" t="s">
        <v>436</v>
      </c>
      <c r="F1862">
        <v>1031</v>
      </c>
      <c r="G1862" t="s">
        <v>441</v>
      </c>
      <c r="H1862">
        <v>51</v>
      </c>
      <c r="I1862" t="s">
        <v>147</v>
      </c>
      <c r="J1862" t="s">
        <v>138</v>
      </c>
      <c r="K1862">
        <v>0</v>
      </c>
      <c r="L1862" t="s">
        <v>126</v>
      </c>
      <c r="M1862" t="s">
        <v>123</v>
      </c>
      <c r="N1862">
        <v>1</v>
      </c>
      <c r="O1862">
        <v>0</v>
      </c>
      <c r="P1862" t="s">
        <v>151</v>
      </c>
      <c r="Q1862" t="s">
        <v>141</v>
      </c>
      <c r="R1862" t="s">
        <v>141</v>
      </c>
      <c r="S1862" s="1">
        <v>45425</v>
      </c>
      <c r="T1862" s="1">
        <v>45466</v>
      </c>
      <c r="U1862" t="s">
        <v>129</v>
      </c>
      <c r="W1862" t="s">
        <v>129</v>
      </c>
      <c r="X1862" t="s">
        <v>129</v>
      </c>
      <c r="Y1862" t="s">
        <v>129</v>
      </c>
      <c r="Z1862" t="s">
        <v>129</v>
      </c>
      <c r="AA1862" t="s">
        <v>129</v>
      </c>
      <c r="AB1862" t="s">
        <v>129</v>
      </c>
      <c r="AC1862" t="s">
        <v>129</v>
      </c>
      <c r="AD1862">
        <v>0</v>
      </c>
      <c r="AE1862">
        <v>12</v>
      </c>
      <c r="AF1862">
        <v>30</v>
      </c>
      <c r="AG1862">
        <v>0</v>
      </c>
      <c r="AH1862">
        <v>0</v>
      </c>
      <c r="AI1862">
        <v>2</v>
      </c>
      <c r="AJ1862">
        <v>2</v>
      </c>
      <c r="AK1862">
        <v>2</v>
      </c>
      <c r="AL1862">
        <v>4</v>
      </c>
      <c r="AM1862">
        <v>1</v>
      </c>
      <c r="AN1862">
        <v>3</v>
      </c>
      <c r="AP1862" t="s">
        <v>138</v>
      </c>
      <c r="AR1862" t="s">
        <v>133</v>
      </c>
      <c r="AS1862">
        <v>0</v>
      </c>
      <c r="AT1862">
        <v>1</v>
      </c>
      <c r="AU1862">
        <f t="shared" si="764"/>
        <v>0</v>
      </c>
      <c r="AV1862">
        <f t="shared" si="765"/>
        <v>12</v>
      </c>
      <c r="AW1862">
        <f t="shared" si="766"/>
        <v>12</v>
      </c>
      <c r="AX1862" t="str">
        <f t="shared" si="767"/>
        <v/>
      </c>
      <c r="AY1862" t="str">
        <f t="shared" si="768"/>
        <v/>
      </c>
      <c r="AZ1862">
        <f t="shared" si="769"/>
        <v>1</v>
      </c>
      <c r="BA1862" t="str">
        <f t="shared" si="770"/>
        <v/>
      </c>
      <c r="BB1862">
        <f t="shared" si="771"/>
        <v>2400</v>
      </c>
      <c r="BC1862">
        <f t="shared" si="772"/>
        <v>1500</v>
      </c>
      <c r="BD1862">
        <f t="shared" si="773"/>
        <v>60</v>
      </c>
      <c r="BE1862">
        <f t="shared" si="774"/>
        <v>0.5</v>
      </c>
      <c r="BF1862">
        <f t="shared" si="775"/>
        <v>0.5</v>
      </c>
      <c r="BG1862">
        <f t="shared" si="776"/>
        <v>48</v>
      </c>
      <c r="BH1862">
        <f t="shared" si="777"/>
        <v>40</v>
      </c>
      <c r="BI1862">
        <f t="shared" si="778"/>
        <v>125</v>
      </c>
      <c r="BJ1862">
        <f t="shared" si="779"/>
        <v>135</v>
      </c>
      <c r="BK1862">
        <f t="shared" si="780"/>
        <v>135</v>
      </c>
      <c r="BL1862" t="str">
        <f t="shared" si="781"/>
        <v/>
      </c>
      <c r="BM1862" t="str">
        <f t="shared" si="782"/>
        <v/>
      </c>
      <c r="BN1862">
        <f t="shared" si="783"/>
        <v>-10</v>
      </c>
      <c r="BO1862" t="str">
        <f t="shared" si="784"/>
        <v/>
      </c>
      <c r="BP1862">
        <f t="shared" si="785"/>
        <v>2</v>
      </c>
      <c r="BQ1862">
        <f t="shared" si="786"/>
        <v>20</v>
      </c>
      <c r="BR1862">
        <f t="shared" si="787"/>
        <v>1</v>
      </c>
      <c r="BS1862">
        <f t="shared" si="788"/>
        <v>26</v>
      </c>
      <c r="BT1862" t="str">
        <f t="shared" si="789"/>
        <v/>
      </c>
    </row>
    <row r="1863" spans="1:72">
      <c r="A1863">
        <v>202390</v>
      </c>
      <c r="B1863">
        <v>94105</v>
      </c>
      <c r="C1863" t="s">
        <v>123</v>
      </c>
      <c r="D1863">
        <v>123</v>
      </c>
      <c r="E1863" t="s">
        <v>436</v>
      </c>
      <c r="F1863">
        <v>1031</v>
      </c>
      <c r="G1863" t="s">
        <v>441</v>
      </c>
      <c r="H1863">
        <v>51</v>
      </c>
      <c r="I1863" t="s">
        <v>147</v>
      </c>
      <c r="J1863" t="s">
        <v>138</v>
      </c>
      <c r="K1863">
        <v>0</v>
      </c>
      <c r="L1863" t="s">
        <v>126</v>
      </c>
      <c r="M1863" t="s">
        <v>123</v>
      </c>
      <c r="N1863">
        <v>1</v>
      </c>
      <c r="O1863">
        <v>0</v>
      </c>
      <c r="P1863" t="s">
        <v>151</v>
      </c>
      <c r="Q1863" t="s">
        <v>128</v>
      </c>
      <c r="R1863">
        <v>137</v>
      </c>
      <c r="S1863" s="1">
        <v>45425</v>
      </c>
      <c r="T1863" s="1">
        <v>45466</v>
      </c>
      <c r="U1863">
        <v>1300</v>
      </c>
      <c r="V1863">
        <v>1620</v>
      </c>
      <c r="W1863" t="s">
        <v>129</v>
      </c>
      <c r="X1863" t="s">
        <v>46</v>
      </c>
      <c r="Y1863" t="s">
        <v>129</v>
      </c>
      <c r="Z1863" t="s">
        <v>50</v>
      </c>
      <c r="AA1863" t="s">
        <v>129</v>
      </c>
      <c r="AB1863" t="s">
        <v>129</v>
      </c>
      <c r="AC1863" t="s">
        <v>129</v>
      </c>
      <c r="AD1863">
        <v>0</v>
      </c>
      <c r="AE1863">
        <v>12</v>
      </c>
      <c r="AF1863">
        <v>30</v>
      </c>
      <c r="AG1863">
        <v>0</v>
      </c>
      <c r="AH1863">
        <v>0</v>
      </c>
      <c r="AI1863">
        <v>2</v>
      </c>
      <c r="AJ1863">
        <v>2</v>
      </c>
      <c r="AK1863">
        <v>2</v>
      </c>
      <c r="AL1863">
        <v>4</v>
      </c>
      <c r="AM1863">
        <v>1</v>
      </c>
      <c r="AN1863">
        <v>3</v>
      </c>
      <c r="AP1863" t="s">
        <v>138</v>
      </c>
      <c r="AR1863" t="s">
        <v>149</v>
      </c>
      <c r="AS1863">
        <v>8</v>
      </c>
      <c r="AT1863">
        <v>1</v>
      </c>
      <c r="AU1863">
        <f t="shared" si="764"/>
        <v>12</v>
      </c>
      <c r="AV1863">
        <f t="shared" si="765"/>
        <v>12</v>
      </c>
      <c r="AW1863">
        <f t="shared" si="766"/>
        <v>12</v>
      </c>
      <c r="AX1863">
        <f t="shared" si="767"/>
        <v>200</v>
      </c>
      <c r="AY1863">
        <f t="shared" si="768"/>
        <v>2400</v>
      </c>
      <c r="AZ1863">
        <f t="shared" si="769"/>
        <v>1</v>
      </c>
      <c r="BA1863">
        <f t="shared" si="770"/>
        <v>2400</v>
      </c>
      <c r="BB1863">
        <f t="shared" si="771"/>
        <v>2400</v>
      </c>
      <c r="BC1863">
        <f t="shared" si="772"/>
        <v>1500</v>
      </c>
      <c r="BD1863">
        <f t="shared" si="773"/>
        <v>60</v>
      </c>
      <c r="BE1863">
        <f t="shared" si="774"/>
        <v>0.5</v>
      </c>
      <c r="BF1863">
        <f t="shared" si="775"/>
        <v>0.5</v>
      </c>
      <c r="BG1863">
        <f t="shared" si="776"/>
        <v>48</v>
      </c>
      <c r="BH1863">
        <f t="shared" si="777"/>
        <v>40</v>
      </c>
      <c r="BI1863">
        <f t="shared" si="778"/>
        <v>125</v>
      </c>
      <c r="BJ1863">
        <f t="shared" si="779"/>
        <v>135</v>
      </c>
      <c r="BK1863">
        <f t="shared" si="780"/>
        <v>135</v>
      </c>
      <c r="BL1863">
        <f t="shared" si="781"/>
        <v>1515</v>
      </c>
      <c r="BM1863" t="str">
        <f t="shared" si="782"/>
        <v/>
      </c>
      <c r="BN1863">
        <f t="shared" si="783"/>
        <v>-10</v>
      </c>
      <c r="BO1863" t="str">
        <f t="shared" si="784"/>
        <v/>
      </c>
      <c r="BP1863">
        <f t="shared" si="785"/>
        <v>2</v>
      </c>
      <c r="BQ1863">
        <f t="shared" si="786"/>
        <v>20</v>
      </c>
      <c r="BR1863">
        <f t="shared" si="787"/>
        <v>1</v>
      </c>
      <c r="BS1863">
        <f t="shared" si="788"/>
        <v>26</v>
      </c>
      <c r="BT1863" t="str">
        <f t="shared" si="789"/>
        <v/>
      </c>
    </row>
    <row r="1864" spans="1:72">
      <c r="A1864">
        <v>202390</v>
      </c>
      <c r="B1864">
        <v>94062</v>
      </c>
      <c r="C1864" t="s">
        <v>150</v>
      </c>
      <c r="D1864">
        <v>123</v>
      </c>
      <c r="E1864" t="s">
        <v>436</v>
      </c>
      <c r="F1864">
        <v>1031</v>
      </c>
      <c r="G1864" t="s">
        <v>441</v>
      </c>
      <c r="H1864">
        <v>52</v>
      </c>
      <c r="I1864" t="s">
        <v>147</v>
      </c>
      <c r="J1864" t="s">
        <v>138</v>
      </c>
      <c r="K1864">
        <v>0</v>
      </c>
      <c r="L1864" t="s">
        <v>126</v>
      </c>
      <c r="M1864" t="s">
        <v>123</v>
      </c>
      <c r="N1864">
        <v>1</v>
      </c>
      <c r="O1864">
        <v>0</v>
      </c>
      <c r="P1864" t="s">
        <v>151</v>
      </c>
      <c r="Q1864" t="s">
        <v>128</v>
      </c>
      <c r="R1864">
        <v>137</v>
      </c>
      <c r="S1864" s="1">
        <v>45425</v>
      </c>
      <c r="T1864" s="1">
        <v>45466</v>
      </c>
      <c r="U1864">
        <v>730</v>
      </c>
      <c r="V1864">
        <v>1050</v>
      </c>
      <c r="W1864" t="s">
        <v>129</v>
      </c>
      <c r="X1864" t="s">
        <v>46</v>
      </c>
      <c r="Y1864" t="s">
        <v>129</v>
      </c>
      <c r="Z1864" t="s">
        <v>50</v>
      </c>
      <c r="AA1864" t="s">
        <v>129</v>
      </c>
      <c r="AB1864" t="s">
        <v>129</v>
      </c>
      <c r="AC1864" t="s">
        <v>129</v>
      </c>
      <c r="AD1864">
        <v>0</v>
      </c>
      <c r="AE1864">
        <v>12</v>
      </c>
      <c r="AF1864">
        <v>30</v>
      </c>
      <c r="AG1864">
        <v>0</v>
      </c>
      <c r="AH1864">
        <v>0</v>
      </c>
      <c r="AI1864">
        <v>2</v>
      </c>
      <c r="AJ1864">
        <v>2</v>
      </c>
      <c r="AK1864">
        <v>2</v>
      </c>
      <c r="AL1864">
        <v>4</v>
      </c>
      <c r="AM1864">
        <v>1</v>
      </c>
      <c r="AN1864">
        <v>3</v>
      </c>
      <c r="AP1864" t="s">
        <v>138</v>
      </c>
      <c r="AR1864" t="s">
        <v>149</v>
      </c>
      <c r="AS1864">
        <v>8</v>
      </c>
      <c r="AT1864">
        <v>1</v>
      </c>
      <c r="AU1864">
        <f t="shared" si="764"/>
        <v>12</v>
      </c>
      <c r="AV1864">
        <f t="shared" si="765"/>
        <v>12</v>
      </c>
      <c r="AW1864">
        <f t="shared" si="766"/>
        <v>12</v>
      </c>
      <c r="AX1864">
        <f t="shared" si="767"/>
        <v>200</v>
      </c>
      <c r="AY1864">
        <f t="shared" si="768"/>
        <v>2400</v>
      </c>
      <c r="AZ1864">
        <f t="shared" si="769"/>
        <v>1</v>
      </c>
      <c r="BA1864">
        <f t="shared" si="770"/>
        <v>2400</v>
      </c>
      <c r="BB1864">
        <f t="shared" si="771"/>
        <v>2400</v>
      </c>
      <c r="BC1864">
        <f t="shared" si="772"/>
        <v>1500</v>
      </c>
      <c r="BD1864">
        <f t="shared" si="773"/>
        <v>60</v>
      </c>
      <c r="BE1864">
        <f t="shared" si="774"/>
        <v>0.5</v>
      </c>
      <c r="BF1864">
        <f t="shared" si="775"/>
        <v>0.5</v>
      </c>
      <c r="BG1864">
        <f t="shared" si="776"/>
        <v>48</v>
      </c>
      <c r="BH1864">
        <f t="shared" si="777"/>
        <v>40</v>
      </c>
      <c r="BI1864">
        <f t="shared" si="778"/>
        <v>125</v>
      </c>
      <c r="BJ1864">
        <f t="shared" si="779"/>
        <v>135</v>
      </c>
      <c r="BK1864">
        <f t="shared" si="780"/>
        <v>135</v>
      </c>
      <c r="BL1864">
        <f t="shared" si="781"/>
        <v>945</v>
      </c>
      <c r="BM1864" t="str">
        <f t="shared" si="782"/>
        <v/>
      </c>
      <c r="BN1864">
        <f t="shared" si="783"/>
        <v>-10</v>
      </c>
      <c r="BO1864" t="str">
        <f t="shared" si="784"/>
        <v/>
      </c>
      <c r="BP1864">
        <f t="shared" si="785"/>
        <v>2</v>
      </c>
      <c r="BQ1864">
        <f t="shared" si="786"/>
        <v>20</v>
      </c>
      <c r="BR1864">
        <f t="shared" si="787"/>
        <v>1</v>
      </c>
      <c r="BS1864">
        <f t="shared" si="788"/>
        <v>26</v>
      </c>
      <c r="BT1864" t="str">
        <f t="shared" si="789"/>
        <v/>
      </c>
    </row>
    <row r="1865" spans="1:72">
      <c r="A1865">
        <v>202390</v>
      </c>
      <c r="B1865">
        <v>94062</v>
      </c>
      <c r="C1865" t="s">
        <v>150</v>
      </c>
      <c r="D1865">
        <v>123</v>
      </c>
      <c r="E1865" t="s">
        <v>436</v>
      </c>
      <c r="F1865">
        <v>1031</v>
      </c>
      <c r="G1865" t="s">
        <v>441</v>
      </c>
      <c r="H1865">
        <v>52</v>
      </c>
      <c r="I1865" t="s">
        <v>147</v>
      </c>
      <c r="J1865" t="s">
        <v>138</v>
      </c>
      <c r="K1865">
        <v>0</v>
      </c>
      <c r="L1865" t="s">
        <v>126</v>
      </c>
      <c r="M1865" t="s">
        <v>123</v>
      </c>
      <c r="N1865">
        <v>1</v>
      </c>
      <c r="O1865">
        <v>0</v>
      </c>
      <c r="P1865" t="s">
        <v>151</v>
      </c>
      <c r="Q1865" t="s">
        <v>141</v>
      </c>
      <c r="R1865" t="s">
        <v>141</v>
      </c>
      <c r="S1865" s="1">
        <v>45425</v>
      </c>
      <c r="T1865" s="1">
        <v>45466</v>
      </c>
      <c r="U1865" t="s">
        <v>129</v>
      </c>
      <c r="W1865" t="s">
        <v>129</v>
      </c>
      <c r="X1865" t="s">
        <v>129</v>
      </c>
      <c r="Y1865" t="s">
        <v>129</v>
      </c>
      <c r="Z1865" t="s">
        <v>129</v>
      </c>
      <c r="AA1865" t="s">
        <v>129</v>
      </c>
      <c r="AB1865" t="s">
        <v>129</v>
      </c>
      <c r="AC1865" t="s">
        <v>129</v>
      </c>
      <c r="AD1865">
        <v>0</v>
      </c>
      <c r="AE1865">
        <v>12</v>
      </c>
      <c r="AF1865">
        <v>30</v>
      </c>
      <c r="AG1865">
        <v>0</v>
      </c>
      <c r="AH1865">
        <v>0</v>
      </c>
      <c r="AI1865">
        <v>2</v>
      </c>
      <c r="AJ1865">
        <v>2</v>
      </c>
      <c r="AK1865">
        <v>2</v>
      </c>
      <c r="AL1865">
        <v>4</v>
      </c>
      <c r="AM1865">
        <v>1</v>
      </c>
      <c r="AN1865">
        <v>3</v>
      </c>
      <c r="AP1865" t="s">
        <v>138</v>
      </c>
      <c r="AR1865" t="s">
        <v>133</v>
      </c>
      <c r="AS1865">
        <v>0</v>
      </c>
      <c r="AT1865">
        <v>1</v>
      </c>
      <c r="AU1865">
        <f t="shared" si="764"/>
        <v>0</v>
      </c>
      <c r="AV1865">
        <f t="shared" si="765"/>
        <v>12</v>
      </c>
      <c r="AW1865">
        <f t="shared" si="766"/>
        <v>12</v>
      </c>
      <c r="AX1865" t="str">
        <f t="shared" si="767"/>
        <v/>
      </c>
      <c r="AY1865" t="str">
        <f t="shared" si="768"/>
        <v/>
      </c>
      <c r="AZ1865">
        <f t="shared" si="769"/>
        <v>1</v>
      </c>
      <c r="BA1865" t="str">
        <f t="shared" si="770"/>
        <v/>
      </c>
      <c r="BB1865">
        <f t="shared" si="771"/>
        <v>2400</v>
      </c>
      <c r="BC1865">
        <f t="shared" si="772"/>
        <v>1500</v>
      </c>
      <c r="BD1865">
        <f t="shared" si="773"/>
        <v>60</v>
      </c>
      <c r="BE1865">
        <f t="shared" si="774"/>
        <v>0.5</v>
      </c>
      <c r="BF1865">
        <f t="shared" si="775"/>
        <v>0.5</v>
      </c>
      <c r="BG1865">
        <f t="shared" si="776"/>
        <v>48</v>
      </c>
      <c r="BH1865">
        <f t="shared" si="777"/>
        <v>40</v>
      </c>
      <c r="BI1865">
        <f t="shared" si="778"/>
        <v>125</v>
      </c>
      <c r="BJ1865">
        <f t="shared" si="779"/>
        <v>135</v>
      </c>
      <c r="BK1865">
        <f t="shared" si="780"/>
        <v>135</v>
      </c>
      <c r="BL1865" t="str">
        <f t="shared" si="781"/>
        <v/>
      </c>
      <c r="BM1865" t="str">
        <f t="shared" si="782"/>
        <v/>
      </c>
      <c r="BN1865">
        <f t="shared" si="783"/>
        <v>-10</v>
      </c>
      <c r="BO1865" t="str">
        <f t="shared" si="784"/>
        <v/>
      </c>
      <c r="BP1865">
        <f t="shared" si="785"/>
        <v>2</v>
      </c>
      <c r="BQ1865">
        <f t="shared" si="786"/>
        <v>20</v>
      </c>
      <c r="BR1865">
        <f t="shared" si="787"/>
        <v>1</v>
      </c>
      <c r="BS1865">
        <f t="shared" si="788"/>
        <v>26</v>
      </c>
      <c r="BT1865" t="str">
        <f t="shared" si="789"/>
        <v/>
      </c>
    </row>
    <row r="1866" spans="1:72">
      <c r="A1866">
        <v>202390</v>
      </c>
      <c r="B1866">
        <v>94106</v>
      </c>
      <c r="C1866" t="s">
        <v>123</v>
      </c>
      <c r="D1866">
        <v>124</v>
      </c>
      <c r="E1866" t="s">
        <v>436</v>
      </c>
      <c r="F1866">
        <v>1041</v>
      </c>
      <c r="G1866" t="s">
        <v>442</v>
      </c>
      <c r="H1866">
        <v>51</v>
      </c>
      <c r="I1866" t="s">
        <v>147</v>
      </c>
      <c r="J1866" t="s">
        <v>138</v>
      </c>
      <c r="K1866">
        <v>0</v>
      </c>
      <c r="L1866" t="s">
        <v>126</v>
      </c>
      <c r="M1866" t="s">
        <v>123</v>
      </c>
      <c r="N1866">
        <v>1</v>
      </c>
      <c r="O1866">
        <v>0</v>
      </c>
      <c r="P1866" t="s">
        <v>151</v>
      </c>
      <c r="Q1866" t="s">
        <v>141</v>
      </c>
      <c r="R1866" t="s">
        <v>141</v>
      </c>
      <c r="S1866" s="1">
        <v>45467</v>
      </c>
      <c r="T1866" s="1">
        <v>45508</v>
      </c>
      <c r="U1866" t="s">
        <v>129</v>
      </c>
      <c r="W1866" t="s">
        <v>129</v>
      </c>
      <c r="X1866" t="s">
        <v>129</v>
      </c>
      <c r="Y1866" t="s">
        <v>129</v>
      </c>
      <c r="Z1866" t="s">
        <v>129</v>
      </c>
      <c r="AA1866" t="s">
        <v>129</v>
      </c>
      <c r="AB1866" t="s">
        <v>129</v>
      </c>
      <c r="AC1866" t="s">
        <v>129</v>
      </c>
      <c r="AD1866">
        <v>0</v>
      </c>
      <c r="AE1866">
        <v>12</v>
      </c>
      <c r="AF1866">
        <v>30</v>
      </c>
      <c r="AG1866">
        <v>0</v>
      </c>
      <c r="AH1866">
        <v>0</v>
      </c>
      <c r="AI1866">
        <v>2</v>
      </c>
      <c r="AJ1866">
        <v>3</v>
      </c>
      <c r="AK1866">
        <v>3</v>
      </c>
      <c r="AL1866">
        <v>5</v>
      </c>
      <c r="AM1866">
        <v>2</v>
      </c>
      <c r="AN1866">
        <v>3</v>
      </c>
      <c r="AP1866" t="s">
        <v>138</v>
      </c>
      <c r="AR1866" t="s">
        <v>133</v>
      </c>
      <c r="AS1866">
        <v>0</v>
      </c>
      <c r="AT1866">
        <v>2</v>
      </c>
      <c r="AU1866">
        <f t="shared" si="764"/>
        <v>0</v>
      </c>
      <c r="AV1866">
        <f t="shared" si="765"/>
        <v>12</v>
      </c>
      <c r="AW1866">
        <f t="shared" si="766"/>
        <v>12</v>
      </c>
      <c r="AX1866" t="str">
        <f t="shared" si="767"/>
        <v/>
      </c>
      <c r="AY1866" t="str">
        <f t="shared" si="768"/>
        <v/>
      </c>
      <c r="AZ1866">
        <f t="shared" si="769"/>
        <v>1</v>
      </c>
      <c r="BA1866" t="str">
        <f t="shared" si="770"/>
        <v/>
      </c>
      <c r="BB1866">
        <f t="shared" si="771"/>
        <v>2400</v>
      </c>
      <c r="BC1866">
        <f t="shared" si="772"/>
        <v>1875</v>
      </c>
      <c r="BD1866">
        <f t="shared" si="773"/>
        <v>75</v>
      </c>
      <c r="BE1866">
        <f t="shared" si="774"/>
        <v>0.5</v>
      </c>
      <c r="BF1866">
        <f t="shared" si="775"/>
        <v>0.5</v>
      </c>
      <c r="BG1866">
        <f t="shared" si="776"/>
        <v>48</v>
      </c>
      <c r="BH1866">
        <f t="shared" si="777"/>
        <v>40</v>
      </c>
      <c r="BI1866">
        <f t="shared" si="778"/>
        <v>156.25</v>
      </c>
      <c r="BJ1866">
        <f t="shared" si="779"/>
        <v>171.25</v>
      </c>
      <c r="BK1866">
        <f t="shared" si="780"/>
        <v>165</v>
      </c>
      <c r="BL1866" t="str">
        <f t="shared" si="781"/>
        <v/>
      </c>
      <c r="BM1866" t="str">
        <f t="shared" si="782"/>
        <v/>
      </c>
      <c r="BN1866">
        <f t="shared" si="783"/>
        <v>-3</v>
      </c>
      <c r="BO1866" t="str">
        <f t="shared" si="784"/>
        <v/>
      </c>
      <c r="BP1866">
        <f t="shared" si="785"/>
        <v>2</v>
      </c>
      <c r="BQ1866">
        <f t="shared" si="786"/>
        <v>26</v>
      </c>
      <c r="BR1866">
        <f t="shared" si="787"/>
        <v>1</v>
      </c>
      <c r="BS1866">
        <f t="shared" si="788"/>
        <v>32</v>
      </c>
      <c r="BT1866" t="str">
        <f t="shared" si="789"/>
        <v/>
      </c>
    </row>
    <row r="1867" spans="1:72">
      <c r="A1867">
        <v>202390</v>
      </c>
      <c r="B1867">
        <v>94106</v>
      </c>
      <c r="C1867" t="s">
        <v>123</v>
      </c>
      <c r="D1867">
        <v>124</v>
      </c>
      <c r="E1867" t="s">
        <v>436</v>
      </c>
      <c r="F1867">
        <v>1041</v>
      </c>
      <c r="G1867" t="s">
        <v>442</v>
      </c>
      <c r="H1867">
        <v>51</v>
      </c>
      <c r="I1867" t="s">
        <v>147</v>
      </c>
      <c r="J1867" t="s">
        <v>138</v>
      </c>
      <c r="K1867">
        <v>0</v>
      </c>
      <c r="L1867" t="s">
        <v>126</v>
      </c>
      <c r="M1867" t="s">
        <v>123</v>
      </c>
      <c r="N1867">
        <v>1</v>
      </c>
      <c r="O1867">
        <v>0</v>
      </c>
      <c r="P1867" t="s">
        <v>151</v>
      </c>
      <c r="Q1867" t="s">
        <v>128</v>
      </c>
      <c r="R1867">
        <v>137</v>
      </c>
      <c r="S1867" s="1">
        <v>45467</v>
      </c>
      <c r="T1867" s="1">
        <v>45508</v>
      </c>
      <c r="U1867">
        <v>1300</v>
      </c>
      <c r="V1867">
        <v>1620</v>
      </c>
      <c r="W1867" t="s">
        <v>45</v>
      </c>
      <c r="X1867" t="s">
        <v>129</v>
      </c>
      <c r="Y1867" t="s">
        <v>47</v>
      </c>
      <c r="Z1867" t="s">
        <v>129</v>
      </c>
      <c r="AA1867" t="s">
        <v>129</v>
      </c>
      <c r="AB1867" t="s">
        <v>129</v>
      </c>
      <c r="AC1867" t="s">
        <v>129</v>
      </c>
      <c r="AD1867">
        <v>0</v>
      </c>
      <c r="AE1867">
        <v>12</v>
      </c>
      <c r="AF1867">
        <v>30</v>
      </c>
      <c r="AG1867">
        <v>0</v>
      </c>
      <c r="AH1867">
        <v>0</v>
      </c>
      <c r="AI1867">
        <v>2</v>
      </c>
      <c r="AJ1867">
        <v>3</v>
      </c>
      <c r="AK1867">
        <v>3</v>
      </c>
      <c r="AL1867">
        <v>5</v>
      </c>
      <c r="AM1867">
        <v>2</v>
      </c>
      <c r="AN1867">
        <v>3</v>
      </c>
      <c r="AP1867" t="s">
        <v>138</v>
      </c>
      <c r="AR1867" t="s">
        <v>149</v>
      </c>
      <c r="AS1867">
        <v>8</v>
      </c>
      <c r="AT1867">
        <v>1</v>
      </c>
      <c r="AU1867">
        <f t="shared" si="764"/>
        <v>12</v>
      </c>
      <c r="AV1867">
        <f t="shared" si="765"/>
        <v>12</v>
      </c>
      <c r="AW1867">
        <f t="shared" si="766"/>
        <v>12</v>
      </c>
      <c r="AX1867">
        <f t="shared" si="767"/>
        <v>200</v>
      </c>
      <c r="AY1867">
        <f t="shared" si="768"/>
        <v>2400</v>
      </c>
      <c r="AZ1867">
        <f t="shared" si="769"/>
        <v>1</v>
      </c>
      <c r="BA1867">
        <f t="shared" si="770"/>
        <v>2400</v>
      </c>
      <c r="BB1867">
        <f t="shared" si="771"/>
        <v>2400</v>
      </c>
      <c r="BC1867">
        <f t="shared" si="772"/>
        <v>1875</v>
      </c>
      <c r="BD1867">
        <f t="shared" si="773"/>
        <v>75</v>
      </c>
      <c r="BE1867">
        <f t="shared" si="774"/>
        <v>0.5</v>
      </c>
      <c r="BF1867">
        <f t="shared" si="775"/>
        <v>0.5</v>
      </c>
      <c r="BG1867">
        <f t="shared" si="776"/>
        <v>48</v>
      </c>
      <c r="BH1867">
        <f t="shared" si="777"/>
        <v>40</v>
      </c>
      <c r="BI1867">
        <f t="shared" si="778"/>
        <v>156.25</v>
      </c>
      <c r="BJ1867">
        <f t="shared" si="779"/>
        <v>171.25</v>
      </c>
      <c r="BK1867">
        <f t="shared" si="780"/>
        <v>165</v>
      </c>
      <c r="BL1867">
        <f t="shared" si="781"/>
        <v>1545</v>
      </c>
      <c r="BM1867" t="str">
        <f t="shared" si="782"/>
        <v/>
      </c>
      <c r="BN1867">
        <f t="shared" si="783"/>
        <v>-3</v>
      </c>
      <c r="BO1867" t="str">
        <f t="shared" si="784"/>
        <v/>
      </c>
      <c r="BP1867">
        <f t="shared" si="785"/>
        <v>2</v>
      </c>
      <c r="BQ1867">
        <f t="shared" si="786"/>
        <v>26</v>
      </c>
      <c r="BR1867">
        <f t="shared" si="787"/>
        <v>1</v>
      </c>
      <c r="BS1867">
        <f t="shared" si="788"/>
        <v>32</v>
      </c>
      <c r="BT1867" t="str">
        <f t="shared" si="789"/>
        <v/>
      </c>
    </row>
    <row r="1868" spans="1:72">
      <c r="A1868">
        <v>202390</v>
      </c>
      <c r="B1868">
        <v>94063</v>
      </c>
      <c r="C1868" t="s">
        <v>150</v>
      </c>
      <c r="D1868">
        <v>123</v>
      </c>
      <c r="E1868" t="s">
        <v>436</v>
      </c>
      <c r="F1868">
        <v>1041</v>
      </c>
      <c r="G1868" t="s">
        <v>442</v>
      </c>
      <c r="H1868">
        <v>52</v>
      </c>
      <c r="I1868" t="s">
        <v>147</v>
      </c>
      <c r="J1868" t="s">
        <v>138</v>
      </c>
      <c r="K1868">
        <v>0</v>
      </c>
      <c r="L1868" t="s">
        <v>126</v>
      </c>
      <c r="M1868" t="s">
        <v>123</v>
      </c>
      <c r="N1868">
        <v>1</v>
      </c>
      <c r="O1868">
        <v>0</v>
      </c>
      <c r="P1868" t="s">
        <v>151</v>
      </c>
      <c r="Q1868" t="s">
        <v>128</v>
      </c>
      <c r="R1868">
        <v>137</v>
      </c>
      <c r="S1868" s="1">
        <v>45425</v>
      </c>
      <c r="T1868" s="1">
        <v>45466</v>
      </c>
      <c r="U1868">
        <v>1100</v>
      </c>
      <c r="V1868">
        <v>1235</v>
      </c>
      <c r="W1868" t="s">
        <v>45</v>
      </c>
      <c r="X1868" t="s">
        <v>46</v>
      </c>
      <c r="Y1868" t="s">
        <v>47</v>
      </c>
      <c r="Z1868" t="s">
        <v>50</v>
      </c>
      <c r="AA1868" t="s">
        <v>129</v>
      </c>
      <c r="AB1868" t="s">
        <v>129</v>
      </c>
      <c r="AC1868" t="s">
        <v>129</v>
      </c>
      <c r="AD1868">
        <v>0</v>
      </c>
      <c r="AE1868">
        <v>12</v>
      </c>
      <c r="AF1868">
        <v>30</v>
      </c>
      <c r="AG1868">
        <v>0</v>
      </c>
      <c r="AH1868">
        <v>0</v>
      </c>
      <c r="AI1868">
        <v>2</v>
      </c>
      <c r="AJ1868">
        <v>3</v>
      </c>
      <c r="AK1868">
        <v>3</v>
      </c>
      <c r="AL1868">
        <v>5</v>
      </c>
      <c r="AM1868">
        <v>2</v>
      </c>
      <c r="AN1868">
        <v>3</v>
      </c>
      <c r="AP1868" t="s">
        <v>138</v>
      </c>
      <c r="AR1868" t="s">
        <v>149</v>
      </c>
      <c r="AS1868">
        <v>7.6</v>
      </c>
      <c r="AT1868">
        <v>1</v>
      </c>
      <c r="AU1868">
        <f t="shared" si="764"/>
        <v>24</v>
      </c>
      <c r="AV1868">
        <f t="shared" si="765"/>
        <v>24</v>
      </c>
      <c r="AW1868">
        <f t="shared" si="766"/>
        <v>24</v>
      </c>
      <c r="AX1868">
        <f t="shared" si="767"/>
        <v>95</v>
      </c>
      <c r="AY1868">
        <f t="shared" si="768"/>
        <v>2280</v>
      </c>
      <c r="AZ1868">
        <f t="shared" si="769"/>
        <v>1</v>
      </c>
      <c r="BA1868">
        <f t="shared" si="770"/>
        <v>2280</v>
      </c>
      <c r="BB1868">
        <f t="shared" si="771"/>
        <v>2280</v>
      </c>
      <c r="BC1868">
        <f t="shared" si="772"/>
        <v>1875</v>
      </c>
      <c r="BD1868">
        <f t="shared" si="773"/>
        <v>75</v>
      </c>
      <c r="BE1868">
        <f t="shared" si="774"/>
        <v>0.5</v>
      </c>
      <c r="BF1868">
        <f t="shared" si="775"/>
        <v>0.5</v>
      </c>
      <c r="BG1868">
        <f t="shared" si="776"/>
        <v>45.6</v>
      </c>
      <c r="BH1868">
        <f t="shared" si="777"/>
        <v>38</v>
      </c>
      <c r="BI1868">
        <f t="shared" si="778"/>
        <v>78.125</v>
      </c>
      <c r="BJ1868">
        <f t="shared" si="779"/>
        <v>78.125</v>
      </c>
      <c r="BK1868">
        <f t="shared" si="780"/>
        <v>80</v>
      </c>
      <c r="BL1868">
        <f t="shared" si="781"/>
        <v>1220</v>
      </c>
      <c r="BM1868" t="str">
        <f t="shared" si="782"/>
        <v/>
      </c>
      <c r="BN1868">
        <f t="shared" si="783"/>
        <v>-1</v>
      </c>
      <c r="BO1868" t="str">
        <f t="shared" si="784"/>
        <v/>
      </c>
      <c r="BP1868">
        <f t="shared" si="785"/>
        <v>2</v>
      </c>
      <c r="BQ1868">
        <f t="shared" si="786"/>
        <v>20</v>
      </c>
      <c r="BR1868">
        <f t="shared" si="787"/>
        <v>1</v>
      </c>
      <c r="BS1868">
        <f t="shared" si="788"/>
        <v>26</v>
      </c>
      <c r="BT1868" t="str">
        <f t="shared" si="789"/>
        <v/>
      </c>
    </row>
    <row r="1869" spans="1:72">
      <c r="A1869">
        <v>202390</v>
      </c>
      <c r="B1869">
        <v>94063</v>
      </c>
      <c r="C1869" t="s">
        <v>150</v>
      </c>
      <c r="D1869">
        <v>123</v>
      </c>
      <c r="E1869" t="s">
        <v>436</v>
      </c>
      <c r="F1869">
        <v>1041</v>
      </c>
      <c r="G1869" t="s">
        <v>442</v>
      </c>
      <c r="H1869">
        <v>52</v>
      </c>
      <c r="I1869" t="s">
        <v>147</v>
      </c>
      <c r="J1869" t="s">
        <v>138</v>
      </c>
      <c r="K1869">
        <v>0</v>
      </c>
      <c r="L1869" t="s">
        <v>126</v>
      </c>
      <c r="M1869" t="s">
        <v>123</v>
      </c>
      <c r="N1869">
        <v>1</v>
      </c>
      <c r="O1869">
        <v>0</v>
      </c>
      <c r="P1869" t="s">
        <v>151</v>
      </c>
      <c r="Q1869" t="s">
        <v>141</v>
      </c>
      <c r="R1869" t="s">
        <v>141</v>
      </c>
      <c r="S1869" s="1">
        <v>45425</v>
      </c>
      <c r="T1869" s="1">
        <v>45466</v>
      </c>
      <c r="U1869" t="s">
        <v>129</v>
      </c>
      <c r="W1869" t="s">
        <v>129</v>
      </c>
      <c r="X1869" t="s">
        <v>129</v>
      </c>
      <c r="Y1869" t="s">
        <v>129</v>
      </c>
      <c r="Z1869" t="s">
        <v>129</v>
      </c>
      <c r="AA1869" t="s">
        <v>129</v>
      </c>
      <c r="AB1869" t="s">
        <v>129</v>
      </c>
      <c r="AC1869" t="s">
        <v>129</v>
      </c>
      <c r="AD1869">
        <v>0</v>
      </c>
      <c r="AE1869">
        <v>12</v>
      </c>
      <c r="AF1869">
        <v>30</v>
      </c>
      <c r="AG1869">
        <v>0</v>
      </c>
      <c r="AH1869">
        <v>0</v>
      </c>
      <c r="AI1869">
        <v>2</v>
      </c>
      <c r="AJ1869">
        <v>3</v>
      </c>
      <c r="AK1869">
        <v>3</v>
      </c>
      <c r="AL1869">
        <v>5</v>
      </c>
      <c r="AM1869">
        <v>2</v>
      </c>
      <c r="AN1869">
        <v>3</v>
      </c>
      <c r="AP1869" t="s">
        <v>138</v>
      </c>
      <c r="AR1869" t="s">
        <v>133</v>
      </c>
      <c r="AS1869">
        <v>0</v>
      </c>
      <c r="AT1869">
        <v>2</v>
      </c>
      <c r="AU1869">
        <f t="shared" si="764"/>
        <v>0</v>
      </c>
      <c r="AV1869">
        <f t="shared" si="765"/>
        <v>24</v>
      </c>
      <c r="AW1869">
        <f t="shared" si="766"/>
        <v>24</v>
      </c>
      <c r="AX1869" t="str">
        <f t="shared" si="767"/>
        <v/>
      </c>
      <c r="AY1869" t="str">
        <f t="shared" si="768"/>
        <v/>
      </c>
      <c r="AZ1869">
        <f t="shared" si="769"/>
        <v>1</v>
      </c>
      <c r="BA1869" t="str">
        <f t="shared" si="770"/>
        <v/>
      </c>
      <c r="BB1869">
        <f t="shared" si="771"/>
        <v>2280</v>
      </c>
      <c r="BC1869">
        <f t="shared" si="772"/>
        <v>1875</v>
      </c>
      <c r="BD1869">
        <f t="shared" si="773"/>
        <v>75</v>
      </c>
      <c r="BE1869">
        <f t="shared" si="774"/>
        <v>0.5</v>
      </c>
      <c r="BF1869">
        <f t="shared" si="775"/>
        <v>0.5</v>
      </c>
      <c r="BG1869">
        <f t="shared" si="776"/>
        <v>45.6</v>
      </c>
      <c r="BH1869">
        <f t="shared" si="777"/>
        <v>38</v>
      </c>
      <c r="BI1869">
        <f t="shared" si="778"/>
        <v>78.125</v>
      </c>
      <c r="BJ1869">
        <f t="shared" si="779"/>
        <v>78.125</v>
      </c>
      <c r="BK1869">
        <f t="shared" si="780"/>
        <v>80</v>
      </c>
      <c r="BL1869" t="str">
        <f t="shared" si="781"/>
        <v/>
      </c>
      <c r="BM1869" t="str">
        <f t="shared" si="782"/>
        <v/>
      </c>
      <c r="BN1869">
        <f t="shared" si="783"/>
        <v>-1</v>
      </c>
      <c r="BO1869" t="str">
        <f t="shared" si="784"/>
        <v/>
      </c>
      <c r="BP1869">
        <f t="shared" si="785"/>
        <v>2</v>
      </c>
      <c r="BQ1869">
        <f t="shared" si="786"/>
        <v>20</v>
      </c>
      <c r="BR1869">
        <f t="shared" si="787"/>
        <v>1</v>
      </c>
      <c r="BS1869">
        <f t="shared" si="788"/>
        <v>26</v>
      </c>
      <c r="BT1869" t="str">
        <f t="shared" si="789"/>
        <v/>
      </c>
    </row>
    <row r="1870" spans="1:72">
      <c r="A1870">
        <v>202390</v>
      </c>
      <c r="B1870">
        <v>92558</v>
      </c>
      <c r="C1870" t="s">
        <v>123</v>
      </c>
      <c r="D1870">
        <v>300</v>
      </c>
      <c r="E1870" t="s">
        <v>449</v>
      </c>
      <c r="F1870">
        <v>1130</v>
      </c>
      <c r="G1870" t="s">
        <v>452</v>
      </c>
      <c r="H1870" t="s">
        <v>136</v>
      </c>
      <c r="I1870" t="s">
        <v>137</v>
      </c>
      <c r="J1870" t="s">
        <v>138</v>
      </c>
      <c r="K1870">
        <v>0</v>
      </c>
      <c r="L1870" t="s">
        <v>126</v>
      </c>
      <c r="M1870" t="s">
        <v>123</v>
      </c>
      <c r="N1870">
        <v>1</v>
      </c>
      <c r="O1870" t="s">
        <v>139</v>
      </c>
      <c r="P1870" t="s">
        <v>151</v>
      </c>
      <c r="Q1870" t="s">
        <v>141</v>
      </c>
      <c r="R1870" t="s">
        <v>141</v>
      </c>
      <c r="S1870" s="1">
        <v>45425</v>
      </c>
      <c r="T1870" s="1">
        <v>45508</v>
      </c>
      <c r="U1870" t="s">
        <v>129</v>
      </c>
      <c r="W1870" t="s">
        <v>129</v>
      </c>
      <c r="X1870" t="s">
        <v>129</v>
      </c>
      <c r="Y1870" t="s">
        <v>129</v>
      </c>
      <c r="Z1870" t="s">
        <v>129</v>
      </c>
      <c r="AA1870" t="s">
        <v>129</v>
      </c>
      <c r="AB1870" t="s">
        <v>129</v>
      </c>
      <c r="AC1870" t="s">
        <v>129</v>
      </c>
      <c r="AD1870">
        <v>0</v>
      </c>
      <c r="AE1870">
        <v>31</v>
      </c>
      <c r="AF1870">
        <v>30</v>
      </c>
      <c r="AG1870">
        <v>0</v>
      </c>
      <c r="AH1870">
        <v>0</v>
      </c>
      <c r="AI1870">
        <v>2</v>
      </c>
      <c r="AJ1870">
        <v>3</v>
      </c>
      <c r="AK1870">
        <v>3</v>
      </c>
      <c r="AL1870">
        <v>3</v>
      </c>
      <c r="AM1870">
        <v>3</v>
      </c>
      <c r="AP1870" t="s">
        <v>138</v>
      </c>
      <c r="AR1870" t="s">
        <v>133</v>
      </c>
      <c r="AS1870">
        <v>3.5</v>
      </c>
      <c r="AT1870">
        <v>3</v>
      </c>
      <c r="AU1870">
        <f t="shared" si="764"/>
        <v>0</v>
      </c>
      <c r="AV1870">
        <f t="shared" si="765"/>
        <v>0</v>
      </c>
      <c r="AW1870">
        <f t="shared" si="766"/>
        <v>0</v>
      </c>
      <c r="AX1870" t="str">
        <f t="shared" si="767"/>
        <v/>
      </c>
      <c r="AY1870" t="str">
        <f t="shared" si="768"/>
        <v/>
      </c>
      <c r="AZ1870">
        <f t="shared" si="769"/>
        <v>1</v>
      </c>
      <c r="BA1870" t="str">
        <f t="shared" si="770"/>
        <v/>
      </c>
      <c r="BB1870">
        <f t="shared" si="771"/>
        <v>0</v>
      </c>
      <c r="BC1870">
        <f t="shared" si="772"/>
        <v>0</v>
      </c>
      <c r="BD1870">
        <f t="shared" si="773"/>
        <v>45</v>
      </c>
      <c r="BE1870">
        <f t="shared" si="774"/>
        <v>0</v>
      </c>
      <c r="BF1870">
        <f t="shared" si="775"/>
        <v>0</v>
      </c>
      <c r="BG1870">
        <f t="shared" si="776"/>
        <v>0</v>
      </c>
      <c r="BH1870">
        <f t="shared" si="777"/>
        <v>0</v>
      </c>
      <c r="BI1870" t="str">
        <f t="shared" si="778"/>
        <v/>
      </c>
      <c r="BJ1870" t="str">
        <f t="shared" si="779"/>
        <v/>
      </c>
      <c r="BK1870" t="str">
        <f t="shared" si="780"/>
        <v/>
      </c>
      <c r="BL1870" t="str">
        <f t="shared" si="781"/>
        <v/>
      </c>
      <c r="BM1870" t="str">
        <f t="shared" si="782"/>
        <v/>
      </c>
      <c r="BN1870" t="str">
        <f t="shared" si="783"/>
        <v/>
      </c>
      <c r="BO1870" t="str">
        <f t="shared" si="784"/>
        <v/>
      </c>
      <c r="BP1870">
        <f t="shared" si="785"/>
        <v>2</v>
      </c>
      <c r="BQ1870">
        <f t="shared" si="786"/>
        <v>20</v>
      </c>
      <c r="BR1870">
        <f t="shared" si="787"/>
        <v>1</v>
      </c>
      <c r="BS1870">
        <f t="shared" si="788"/>
        <v>32</v>
      </c>
      <c r="BT1870" t="str">
        <f t="shared" si="789"/>
        <v/>
      </c>
    </row>
    <row r="1871" spans="1:72">
      <c r="A1871">
        <v>202390</v>
      </c>
      <c r="B1871">
        <v>92686</v>
      </c>
      <c r="C1871" t="s">
        <v>123</v>
      </c>
      <c r="D1871">
        <v>300</v>
      </c>
      <c r="E1871" t="s">
        <v>449</v>
      </c>
      <c r="F1871">
        <v>1130</v>
      </c>
      <c r="G1871" t="s">
        <v>452</v>
      </c>
      <c r="H1871" t="s">
        <v>168</v>
      </c>
      <c r="I1871" t="s">
        <v>137</v>
      </c>
      <c r="J1871" t="s">
        <v>138</v>
      </c>
      <c r="K1871">
        <v>0</v>
      </c>
      <c r="L1871" t="s">
        <v>126</v>
      </c>
      <c r="M1871" t="s">
        <v>123</v>
      </c>
      <c r="N1871">
        <v>1</v>
      </c>
      <c r="O1871" t="s">
        <v>139</v>
      </c>
      <c r="P1871" t="s">
        <v>151</v>
      </c>
      <c r="Q1871" t="s">
        <v>141</v>
      </c>
      <c r="R1871" t="s">
        <v>141</v>
      </c>
      <c r="S1871" s="1">
        <v>45425</v>
      </c>
      <c r="T1871" s="1">
        <v>45508</v>
      </c>
      <c r="U1871" t="s">
        <v>129</v>
      </c>
      <c r="W1871" t="s">
        <v>129</v>
      </c>
      <c r="X1871" t="s">
        <v>129</v>
      </c>
      <c r="Y1871" t="s">
        <v>129</v>
      </c>
      <c r="Z1871" t="s">
        <v>129</v>
      </c>
      <c r="AA1871" t="s">
        <v>129</v>
      </c>
      <c r="AB1871" t="s">
        <v>129</v>
      </c>
      <c r="AC1871" t="s">
        <v>129</v>
      </c>
      <c r="AD1871">
        <v>0</v>
      </c>
      <c r="AE1871">
        <v>31</v>
      </c>
      <c r="AF1871">
        <v>30</v>
      </c>
      <c r="AG1871">
        <v>0</v>
      </c>
      <c r="AH1871">
        <v>0</v>
      </c>
      <c r="AI1871">
        <v>2</v>
      </c>
      <c r="AJ1871">
        <v>3</v>
      </c>
      <c r="AK1871">
        <v>3</v>
      </c>
      <c r="AL1871">
        <v>3</v>
      </c>
      <c r="AM1871">
        <v>3</v>
      </c>
      <c r="AP1871" t="s">
        <v>138</v>
      </c>
      <c r="AR1871" t="s">
        <v>133</v>
      </c>
      <c r="AS1871">
        <v>3.5</v>
      </c>
      <c r="AT1871">
        <v>3</v>
      </c>
      <c r="AU1871">
        <f t="shared" si="764"/>
        <v>0</v>
      </c>
      <c r="AV1871">
        <f t="shared" si="765"/>
        <v>0</v>
      </c>
      <c r="AW1871">
        <f t="shared" si="766"/>
        <v>0</v>
      </c>
      <c r="AX1871" t="str">
        <f t="shared" si="767"/>
        <v/>
      </c>
      <c r="AY1871" t="str">
        <f t="shared" si="768"/>
        <v/>
      </c>
      <c r="AZ1871">
        <f t="shared" si="769"/>
        <v>1</v>
      </c>
      <c r="BA1871" t="str">
        <f t="shared" si="770"/>
        <v/>
      </c>
      <c r="BB1871">
        <f t="shared" si="771"/>
        <v>0</v>
      </c>
      <c r="BC1871">
        <f t="shared" si="772"/>
        <v>0</v>
      </c>
      <c r="BD1871">
        <f t="shared" si="773"/>
        <v>45</v>
      </c>
      <c r="BE1871">
        <f t="shared" si="774"/>
        <v>0</v>
      </c>
      <c r="BF1871">
        <f t="shared" si="775"/>
        <v>0</v>
      </c>
      <c r="BG1871">
        <f t="shared" si="776"/>
        <v>0</v>
      </c>
      <c r="BH1871">
        <f t="shared" si="777"/>
        <v>0</v>
      </c>
      <c r="BI1871" t="str">
        <f t="shared" si="778"/>
        <v/>
      </c>
      <c r="BJ1871" t="str">
        <f t="shared" si="779"/>
        <v/>
      </c>
      <c r="BK1871" t="str">
        <f t="shared" si="780"/>
        <v/>
      </c>
      <c r="BL1871" t="str">
        <f t="shared" si="781"/>
        <v/>
      </c>
      <c r="BM1871" t="str">
        <f t="shared" si="782"/>
        <v/>
      </c>
      <c r="BN1871" t="str">
        <f t="shared" si="783"/>
        <v/>
      </c>
      <c r="BO1871" t="str">
        <f t="shared" si="784"/>
        <v/>
      </c>
      <c r="BP1871">
        <f t="shared" si="785"/>
        <v>2</v>
      </c>
      <c r="BQ1871">
        <f t="shared" si="786"/>
        <v>20</v>
      </c>
      <c r="BR1871">
        <f t="shared" si="787"/>
        <v>1</v>
      </c>
      <c r="BS1871">
        <f t="shared" si="788"/>
        <v>32</v>
      </c>
      <c r="BT1871" t="str">
        <f t="shared" si="789"/>
        <v/>
      </c>
    </row>
    <row r="1872" spans="1:72">
      <c r="A1872">
        <v>202390</v>
      </c>
      <c r="B1872">
        <v>92738</v>
      </c>
      <c r="C1872" t="s">
        <v>123</v>
      </c>
      <c r="D1872">
        <v>300</v>
      </c>
      <c r="E1872" t="s">
        <v>449</v>
      </c>
      <c r="F1872">
        <v>1130</v>
      </c>
      <c r="G1872" t="s">
        <v>452</v>
      </c>
      <c r="H1872" t="s">
        <v>170</v>
      </c>
      <c r="I1872" t="s">
        <v>137</v>
      </c>
      <c r="J1872" t="s">
        <v>138</v>
      </c>
      <c r="K1872">
        <v>0</v>
      </c>
      <c r="L1872" t="s">
        <v>126</v>
      </c>
      <c r="M1872" t="s">
        <v>123</v>
      </c>
      <c r="N1872">
        <v>1</v>
      </c>
      <c r="O1872" t="s">
        <v>139</v>
      </c>
      <c r="P1872" t="s">
        <v>151</v>
      </c>
      <c r="Q1872" t="s">
        <v>141</v>
      </c>
      <c r="R1872" t="s">
        <v>141</v>
      </c>
      <c r="S1872" s="1">
        <v>45425</v>
      </c>
      <c r="T1872" s="1">
        <v>45508</v>
      </c>
      <c r="U1872" t="s">
        <v>129</v>
      </c>
      <c r="W1872" t="s">
        <v>129</v>
      </c>
      <c r="X1872" t="s">
        <v>129</v>
      </c>
      <c r="Y1872" t="s">
        <v>129</v>
      </c>
      <c r="Z1872" t="s">
        <v>129</v>
      </c>
      <c r="AA1872" t="s">
        <v>129</v>
      </c>
      <c r="AB1872" t="s">
        <v>129</v>
      </c>
      <c r="AC1872" t="s">
        <v>129</v>
      </c>
      <c r="AD1872">
        <v>0</v>
      </c>
      <c r="AE1872">
        <v>31</v>
      </c>
      <c r="AF1872">
        <v>30</v>
      </c>
      <c r="AG1872">
        <v>0</v>
      </c>
      <c r="AH1872">
        <v>0</v>
      </c>
      <c r="AI1872">
        <v>2</v>
      </c>
      <c r="AJ1872">
        <v>3</v>
      </c>
      <c r="AK1872">
        <v>3</v>
      </c>
      <c r="AL1872">
        <v>3</v>
      </c>
      <c r="AM1872">
        <v>3</v>
      </c>
      <c r="AP1872" t="s">
        <v>138</v>
      </c>
      <c r="AR1872" t="s">
        <v>133</v>
      </c>
      <c r="AS1872">
        <v>3.5</v>
      </c>
      <c r="AT1872">
        <v>3</v>
      </c>
      <c r="AU1872">
        <f t="shared" si="764"/>
        <v>0</v>
      </c>
      <c r="AV1872">
        <f t="shared" si="765"/>
        <v>0</v>
      </c>
      <c r="AW1872">
        <f t="shared" si="766"/>
        <v>0</v>
      </c>
      <c r="AX1872" t="str">
        <f t="shared" si="767"/>
        <v/>
      </c>
      <c r="AY1872" t="str">
        <f t="shared" si="768"/>
        <v/>
      </c>
      <c r="AZ1872">
        <f t="shared" si="769"/>
        <v>1</v>
      </c>
      <c r="BA1872" t="str">
        <f t="shared" si="770"/>
        <v/>
      </c>
      <c r="BB1872">
        <f t="shared" si="771"/>
        <v>0</v>
      </c>
      <c r="BC1872">
        <f t="shared" si="772"/>
        <v>0</v>
      </c>
      <c r="BD1872">
        <f t="shared" si="773"/>
        <v>45</v>
      </c>
      <c r="BE1872">
        <f t="shared" si="774"/>
        <v>0</v>
      </c>
      <c r="BF1872">
        <f t="shared" si="775"/>
        <v>0</v>
      </c>
      <c r="BG1872">
        <f t="shared" si="776"/>
        <v>0</v>
      </c>
      <c r="BH1872">
        <f t="shared" si="777"/>
        <v>0</v>
      </c>
      <c r="BI1872" t="str">
        <f t="shared" si="778"/>
        <v/>
      </c>
      <c r="BJ1872" t="str">
        <f t="shared" si="779"/>
        <v/>
      </c>
      <c r="BK1872" t="str">
        <f t="shared" si="780"/>
        <v/>
      </c>
      <c r="BL1872" t="str">
        <f t="shared" si="781"/>
        <v/>
      </c>
      <c r="BM1872" t="str">
        <f t="shared" si="782"/>
        <v/>
      </c>
      <c r="BN1872" t="str">
        <f t="shared" si="783"/>
        <v/>
      </c>
      <c r="BO1872" t="str">
        <f t="shared" si="784"/>
        <v/>
      </c>
      <c r="BP1872">
        <f t="shared" si="785"/>
        <v>2</v>
      </c>
      <c r="BQ1872">
        <f t="shared" si="786"/>
        <v>20</v>
      </c>
      <c r="BR1872">
        <f t="shared" si="787"/>
        <v>1</v>
      </c>
      <c r="BS1872">
        <f t="shared" si="788"/>
        <v>32</v>
      </c>
      <c r="BT1872" t="str">
        <f t="shared" si="789"/>
        <v/>
      </c>
    </row>
    <row r="1873" spans="1:72">
      <c r="A1873">
        <v>202390</v>
      </c>
      <c r="B1873">
        <v>93861</v>
      </c>
      <c r="C1873" t="s">
        <v>150</v>
      </c>
      <c r="D1873">
        <v>300</v>
      </c>
      <c r="E1873" t="s">
        <v>449</v>
      </c>
      <c r="F1873">
        <v>1130</v>
      </c>
      <c r="G1873" t="s">
        <v>452</v>
      </c>
      <c r="H1873" t="s">
        <v>172</v>
      </c>
      <c r="I1873" t="s">
        <v>137</v>
      </c>
      <c r="J1873" t="s">
        <v>138</v>
      </c>
      <c r="K1873">
        <v>0</v>
      </c>
      <c r="L1873" t="s">
        <v>126</v>
      </c>
      <c r="M1873" t="s">
        <v>123</v>
      </c>
      <c r="N1873">
        <v>1</v>
      </c>
      <c r="O1873" t="s">
        <v>139</v>
      </c>
      <c r="P1873" t="s">
        <v>151</v>
      </c>
      <c r="Q1873" t="s">
        <v>141</v>
      </c>
      <c r="R1873" t="s">
        <v>141</v>
      </c>
      <c r="S1873" s="1">
        <v>45425</v>
      </c>
      <c r="T1873" s="1">
        <v>45508</v>
      </c>
      <c r="U1873" t="s">
        <v>129</v>
      </c>
      <c r="W1873" t="s">
        <v>129</v>
      </c>
      <c r="X1873" t="s">
        <v>129</v>
      </c>
      <c r="Y1873" t="s">
        <v>129</v>
      </c>
      <c r="Z1873" t="s">
        <v>129</v>
      </c>
      <c r="AA1873" t="s">
        <v>129</v>
      </c>
      <c r="AB1873" t="s">
        <v>129</v>
      </c>
      <c r="AC1873" t="s">
        <v>129</v>
      </c>
      <c r="AD1873">
        <v>0</v>
      </c>
      <c r="AE1873">
        <v>31</v>
      </c>
      <c r="AF1873">
        <v>30</v>
      </c>
      <c r="AG1873">
        <v>0</v>
      </c>
      <c r="AH1873">
        <v>0</v>
      </c>
      <c r="AI1873">
        <v>2</v>
      </c>
      <c r="AJ1873">
        <v>3</v>
      </c>
      <c r="AK1873">
        <v>3</v>
      </c>
      <c r="AL1873">
        <v>3</v>
      </c>
      <c r="AM1873">
        <v>3</v>
      </c>
      <c r="AP1873" t="s">
        <v>138</v>
      </c>
      <c r="AR1873" t="s">
        <v>133</v>
      </c>
      <c r="AS1873">
        <v>3.75</v>
      </c>
      <c r="AT1873">
        <v>3</v>
      </c>
      <c r="AU1873">
        <f t="shared" si="764"/>
        <v>0</v>
      </c>
      <c r="AV1873">
        <f t="shared" si="765"/>
        <v>0</v>
      </c>
      <c r="AW1873">
        <f t="shared" si="766"/>
        <v>0</v>
      </c>
      <c r="AX1873" t="str">
        <f t="shared" si="767"/>
        <v/>
      </c>
      <c r="AY1873" t="str">
        <f t="shared" si="768"/>
        <v/>
      </c>
      <c r="AZ1873">
        <f t="shared" si="769"/>
        <v>1</v>
      </c>
      <c r="BA1873" t="str">
        <f t="shared" si="770"/>
        <v/>
      </c>
      <c r="BB1873">
        <f t="shared" si="771"/>
        <v>0</v>
      </c>
      <c r="BC1873">
        <f t="shared" si="772"/>
        <v>0</v>
      </c>
      <c r="BD1873">
        <f t="shared" si="773"/>
        <v>45</v>
      </c>
      <c r="BE1873">
        <f t="shared" si="774"/>
        <v>0</v>
      </c>
      <c r="BF1873">
        <f t="shared" si="775"/>
        <v>0</v>
      </c>
      <c r="BG1873">
        <f t="shared" si="776"/>
        <v>0</v>
      </c>
      <c r="BH1873">
        <f t="shared" si="777"/>
        <v>0</v>
      </c>
      <c r="BI1873" t="str">
        <f t="shared" si="778"/>
        <v/>
      </c>
      <c r="BJ1873" t="str">
        <f t="shared" si="779"/>
        <v/>
      </c>
      <c r="BK1873" t="str">
        <f t="shared" si="780"/>
        <v/>
      </c>
      <c r="BL1873" t="str">
        <f t="shared" si="781"/>
        <v/>
      </c>
      <c r="BM1873" t="str">
        <f t="shared" si="782"/>
        <v/>
      </c>
      <c r="BN1873" t="str">
        <f t="shared" si="783"/>
        <v/>
      </c>
      <c r="BO1873" t="str">
        <f t="shared" si="784"/>
        <v/>
      </c>
      <c r="BP1873">
        <f t="shared" si="785"/>
        <v>2</v>
      </c>
      <c r="BQ1873">
        <f t="shared" si="786"/>
        <v>20</v>
      </c>
      <c r="BR1873">
        <f t="shared" si="787"/>
        <v>1</v>
      </c>
      <c r="BS1873">
        <f t="shared" si="788"/>
        <v>32</v>
      </c>
      <c r="BT1873" t="str">
        <f t="shared" si="789"/>
        <v/>
      </c>
    </row>
    <row r="1874" spans="1:72">
      <c r="A1874">
        <v>202390</v>
      </c>
      <c r="B1874">
        <v>93823</v>
      </c>
      <c r="C1874" t="s">
        <v>123</v>
      </c>
      <c r="D1874">
        <v>300</v>
      </c>
      <c r="E1874" t="s">
        <v>449</v>
      </c>
      <c r="F1874">
        <v>1375</v>
      </c>
      <c r="G1874" t="s">
        <v>456</v>
      </c>
      <c r="H1874" t="s">
        <v>186</v>
      </c>
      <c r="I1874" t="s">
        <v>54</v>
      </c>
      <c r="J1874" t="s">
        <v>138</v>
      </c>
      <c r="K1874">
        <v>0</v>
      </c>
      <c r="L1874" t="s">
        <v>126</v>
      </c>
      <c r="M1874" t="s">
        <v>123</v>
      </c>
      <c r="N1874" t="s">
        <v>53</v>
      </c>
      <c r="O1874">
        <v>3</v>
      </c>
      <c r="P1874" t="s">
        <v>151</v>
      </c>
      <c r="Q1874" t="s">
        <v>196</v>
      </c>
      <c r="R1874">
        <v>102</v>
      </c>
      <c r="S1874" s="1">
        <v>45425</v>
      </c>
      <c r="T1874" s="1">
        <v>45508</v>
      </c>
      <c r="U1874">
        <v>1130</v>
      </c>
      <c r="V1874">
        <v>1445</v>
      </c>
      <c r="W1874" t="s">
        <v>129</v>
      </c>
      <c r="X1874" t="s">
        <v>46</v>
      </c>
      <c r="Y1874" t="s">
        <v>129</v>
      </c>
      <c r="Z1874" t="s">
        <v>50</v>
      </c>
      <c r="AA1874" t="s">
        <v>129</v>
      </c>
      <c r="AB1874" t="s">
        <v>129</v>
      </c>
      <c r="AC1874" t="s">
        <v>129</v>
      </c>
      <c r="AD1874">
        <v>0</v>
      </c>
      <c r="AE1874">
        <v>20</v>
      </c>
      <c r="AF1874">
        <v>30</v>
      </c>
      <c r="AG1874">
        <v>0</v>
      </c>
      <c r="AH1874">
        <v>0</v>
      </c>
      <c r="AI1874">
        <v>2</v>
      </c>
      <c r="AJ1874">
        <v>3</v>
      </c>
      <c r="AK1874">
        <v>3</v>
      </c>
      <c r="AL1874">
        <v>6</v>
      </c>
      <c r="AN1874">
        <v>6</v>
      </c>
      <c r="AP1874" t="s">
        <v>138</v>
      </c>
      <c r="AR1874" t="s">
        <v>130</v>
      </c>
      <c r="AS1874">
        <v>7.8</v>
      </c>
      <c r="AT1874">
        <v>3</v>
      </c>
      <c r="AU1874">
        <f t="shared" si="764"/>
        <v>24</v>
      </c>
      <c r="AV1874">
        <f t="shared" si="765"/>
        <v>48</v>
      </c>
      <c r="AW1874">
        <f t="shared" si="766"/>
        <v>24</v>
      </c>
      <c r="AX1874">
        <f t="shared" si="767"/>
        <v>195</v>
      </c>
      <c r="AY1874">
        <f t="shared" si="768"/>
        <v>4680</v>
      </c>
      <c r="AZ1874">
        <f t="shared" si="769"/>
        <v>2</v>
      </c>
      <c r="BA1874">
        <f t="shared" si="770"/>
        <v>2340</v>
      </c>
      <c r="BB1874">
        <f t="shared" si="771"/>
        <v>4680</v>
      </c>
      <c r="BC1874">
        <f t="shared" si="772"/>
        <v>4500</v>
      </c>
      <c r="BD1874">
        <f t="shared" si="773"/>
        <v>90</v>
      </c>
      <c r="BE1874">
        <f t="shared" si="774"/>
        <v>1</v>
      </c>
      <c r="BF1874">
        <f t="shared" si="775"/>
        <v>0.5</v>
      </c>
      <c r="BG1874">
        <f t="shared" si="776"/>
        <v>93.6</v>
      </c>
      <c r="BH1874">
        <f t="shared" si="777"/>
        <v>78</v>
      </c>
      <c r="BI1874">
        <f t="shared" si="778"/>
        <v>187.5</v>
      </c>
      <c r="BJ1874">
        <f t="shared" si="779"/>
        <v>207.5</v>
      </c>
      <c r="BK1874">
        <f t="shared" si="780"/>
        <v>195</v>
      </c>
      <c r="BL1874" t="str">
        <f t="shared" si="781"/>
        <v/>
      </c>
      <c r="BM1874" t="str">
        <f t="shared" si="782"/>
        <v/>
      </c>
      <c r="BN1874" t="str">
        <f t="shared" si="783"/>
        <v/>
      </c>
      <c r="BO1874" t="str">
        <f t="shared" si="784"/>
        <v/>
      </c>
      <c r="BP1874">
        <f t="shared" si="785"/>
        <v>2</v>
      </c>
      <c r="BQ1874">
        <f t="shared" si="786"/>
        <v>20</v>
      </c>
      <c r="BR1874">
        <f t="shared" si="787"/>
        <v>1</v>
      </c>
      <c r="BS1874">
        <f t="shared" si="788"/>
        <v>32</v>
      </c>
      <c r="BT1874" t="str">
        <f t="shared" si="789"/>
        <v/>
      </c>
    </row>
    <row r="1875" spans="1:72">
      <c r="A1875">
        <v>202390</v>
      </c>
      <c r="B1875">
        <v>93823</v>
      </c>
      <c r="C1875" t="s">
        <v>123</v>
      </c>
      <c r="D1875">
        <v>300</v>
      </c>
      <c r="E1875" t="s">
        <v>449</v>
      </c>
      <c r="F1875">
        <v>1375</v>
      </c>
      <c r="G1875" t="s">
        <v>456</v>
      </c>
      <c r="H1875" t="s">
        <v>186</v>
      </c>
      <c r="I1875" t="s">
        <v>54</v>
      </c>
      <c r="J1875" t="s">
        <v>138</v>
      </c>
      <c r="K1875">
        <v>0</v>
      </c>
      <c r="L1875" t="s">
        <v>126</v>
      </c>
      <c r="M1875" t="s">
        <v>123</v>
      </c>
      <c r="N1875" t="s">
        <v>53</v>
      </c>
      <c r="O1875">
        <v>3</v>
      </c>
      <c r="P1875" t="s">
        <v>151</v>
      </c>
      <c r="Q1875" t="s">
        <v>184</v>
      </c>
      <c r="R1875" t="s">
        <v>141</v>
      </c>
      <c r="S1875" s="1">
        <v>45425</v>
      </c>
      <c r="T1875" s="1">
        <v>45508</v>
      </c>
      <c r="U1875">
        <v>1130</v>
      </c>
      <c r="V1875">
        <v>1445</v>
      </c>
      <c r="W1875" t="s">
        <v>129</v>
      </c>
      <c r="X1875" t="s">
        <v>46</v>
      </c>
      <c r="Y1875" t="s">
        <v>129</v>
      </c>
      <c r="Z1875" t="s">
        <v>50</v>
      </c>
      <c r="AA1875" t="s">
        <v>129</v>
      </c>
      <c r="AB1875" t="s">
        <v>129</v>
      </c>
      <c r="AC1875" t="s">
        <v>129</v>
      </c>
      <c r="AD1875">
        <v>0</v>
      </c>
      <c r="AE1875">
        <v>20</v>
      </c>
      <c r="AF1875">
        <v>30</v>
      </c>
      <c r="AG1875">
        <v>0</v>
      </c>
      <c r="AH1875">
        <v>0</v>
      </c>
      <c r="AI1875">
        <v>2</v>
      </c>
      <c r="AJ1875">
        <v>3</v>
      </c>
      <c r="AK1875">
        <v>3</v>
      </c>
      <c r="AL1875">
        <v>6</v>
      </c>
      <c r="AN1875">
        <v>6</v>
      </c>
      <c r="AP1875" t="s">
        <v>138</v>
      </c>
      <c r="AR1875" t="s">
        <v>130</v>
      </c>
      <c r="AS1875">
        <v>7.8</v>
      </c>
      <c r="AT1875">
        <v>0</v>
      </c>
      <c r="AU1875">
        <f t="shared" si="764"/>
        <v>24</v>
      </c>
      <c r="AV1875">
        <f t="shared" si="765"/>
        <v>48</v>
      </c>
      <c r="AW1875">
        <f t="shared" si="766"/>
        <v>24</v>
      </c>
      <c r="AX1875">
        <f t="shared" si="767"/>
        <v>195</v>
      </c>
      <c r="AY1875">
        <f t="shared" si="768"/>
        <v>4680</v>
      </c>
      <c r="AZ1875">
        <f t="shared" si="769"/>
        <v>2</v>
      </c>
      <c r="BA1875">
        <f t="shared" si="770"/>
        <v>2340</v>
      </c>
      <c r="BB1875">
        <f t="shared" si="771"/>
        <v>4680</v>
      </c>
      <c r="BC1875">
        <f t="shared" si="772"/>
        <v>4500</v>
      </c>
      <c r="BD1875">
        <f t="shared" si="773"/>
        <v>90</v>
      </c>
      <c r="BE1875">
        <f t="shared" si="774"/>
        <v>1</v>
      </c>
      <c r="BF1875">
        <f t="shared" si="775"/>
        <v>0.5</v>
      </c>
      <c r="BG1875">
        <f t="shared" si="776"/>
        <v>93.6</v>
      </c>
      <c r="BH1875">
        <f t="shared" si="777"/>
        <v>78</v>
      </c>
      <c r="BI1875">
        <f t="shared" si="778"/>
        <v>187.5</v>
      </c>
      <c r="BJ1875">
        <f t="shared" si="779"/>
        <v>207.5</v>
      </c>
      <c r="BK1875">
        <f t="shared" si="780"/>
        <v>195</v>
      </c>
      <c r="BL1875" t="str">
        <f t="shared" si="781"/>
        <v/>
      </c>
      <c r="BM1875" t="str">
        <f t="shared" si="782"/>
        <v/>
      </c>
      <c r="BN1875" t="str">
        <f t="shared" si="783"/>
        <v/>
      </c>
      <c r="BO1875" t="str">
        <f t="shared" si="784"/>
        <v/>
      </c>
      <c r="BP1875">
        <f t="shared" si="785"/>
        <v>2</v>
      </c>
      <c r="BQ1875">
        <f t="shared" si="786"/>
        <v>20</v>
      </c>
      <c r="BR1875">
        <f t="shared" si="787"/>
        <v>1</v>
      </c>
      <c r="BS1875">
        <f t="shared" si="788"/>
        <v>32</v>
      </c>
      <c r="BT1875" t="str">
        <f t="shared" si="789"/>
        <v/>
      </c>
    </row>
    <row r="1876" spans="1:72">
      <c r="A1876">
        <v>202390</v>
      </c>
      <c r="B1876">
        <v>92905</v>
      </c>
      <c r="C1876" t="s">
        <v>150</v>
      </c>
      <c r="D1876">
        <v>131</v>
      </c>
      <c r="E1876" t="s">
        <v>457</v>
      </c>
      <c r="F1876">
        <v>2006</v>
      </c>
      <c r="G1876" t="s">
        <v>458</v>
      </c>
      <c r="H1876">
        <v>101</v>
      </c>
      <c r="K1876">
        <v>0</v>
      </c>
      <c r="L1876" t="s">
        <v>126</v>
      </c>
      <c r="M1876" t="s">
        <v>123</v>
      </c>
      <c r="N1876">
        <v>1</v>
      </c>
      <c r="O1876">
        <v>1</v>
      </c>
      <c r="P1876" t="s">
        <v>151</v>
      </c>
      <c r="Q1876" t="s">
        <v>134</v>
      </c>
      <c r="R1876">
        <v>114</v>
      </c>
      <c r="S1876" s="1">
        <v>45425</v>
      </c>
      <c r="T1876" s="1">
        <v>45452</v>
      </c>
      <c r="U1876">
        <v>1400</v>
      </c>
      <c r="V1876">
        <v>1720</v>
      </c>
      <c r="W1876" t="s">
        <v>45</v>
      </c>
      <c r="X1876" t="s">
        <v>129</v>
      </c>
      <c r="Y1876" t="s">
        <v>129</v>
      </c>
      <c r="Z1876" t="s">
        <v>129</v>
      </c>
      <c r="AA1876" t="s">
        <v>129</v>
      </c>
      <c r="AB1876" t="s">
        <v>129</v>
      </c>
      <c r="AC1876" t="s">
        <v>129</v>
      </c>
      <c r="AD1876">
        <v>0</v>
      </c>
      <c r="AE1876">
        <v>20</v>
      </c>
      <c r="AF1876">
        <v>30</v>
      </c>
      <c r="AG1876">
        <v>0</v>
      </c>
      <c r="AH1876">
        <v>0</v>
      </c>
      <c r="AI1876">
        <v>2</v>
      </c>
      <c r="AJ1876">
        <v>1</v>
      </c>
      <c r="AK1876">
        <v>1</v>
      </c>
      <c r="AL1876">
        <v>1</v>
      </c>
      <c r="AM1876">
        <v>1</v>
      </c>
      <c r="AR1876" t="s">
        <v>133</v>
      </c>
      <c r="AS1876">
        <v>4</v>
      </c>
      <c r="AT1876">
        <v>1</v>
      </c>
      <c r="AU1876">
        <f t="shared" si="764"/>
        <v>4</v>
      </c>
      <c r="AV1876">
        <f t="shared" si="765"/>
        <v>4</v>
      </c>
      <c r="AW1876">
        <f t="shared" si="766"/>
        <v>4</v>
      </c>
      <c r="AX1876">
        <f t="shared" si="767"/>
        <v>200</v>
      </c>
      <c r="AY1876">
        <f t="shared" si="768"/>
        <v>800</v>
      </c>
      <c r="AZ1876">
        <f t="shared" si="769"/>
        <v>1</v>
      </c>
      <c r="BA1876">
        <f t="shared" si="770"/>
        <v>800</v>
      </c>
      <c r="BB1876">
        <f t="shared" si="771"/>
        <v>800</v>
      </c>
      <c r="BC1876">
        <f t="shared" si="772"/>
        <v>750</v>
      </c>
      <c r="BD1876">
        <f t="shared" si="773"/>
        <v>15</v>
      </c>
      <c r="BE1876">
        <f t="shared" si="774"/>
        <v>1</v>
      </c>
      <c r="BF1876">
        <f t="shared" si="775"/>
        <v>1</v>
      </c>
      <c r="BG1876">
        <f t="shared" si="776"/>
        <v>16</v>
      </c>
      <c r="BH1876">
        <f t="shared" si="777"/>
        <v>13.333333333333334</v>
      </c>
      <c r="BI1876">
        <f t="shared" si="778"/>
        <v>187.5</v>
      </c>
      <c r="BJ1876">
        <f t="shared" si="779"/>
        <v>207.5</v>
      </c>
      <c r="BK1876">
        <f t="shared" si="780"/>
        <v>195</v>
      </c>
      <c r="BL1876">
        <f t="shared" si="781"/>
        <v>1715</v>
      </c>
      <c r="BM1876" t="str">
        <f t="shared" si="782"/>
        <v/>
      </c>
      <c r="BN1876" t="str">
        <f t="shared" si="783"/>
        <v/>
      </c>
      <c r="BO1876" t="str">
        <f t="shared" si="784"/>
        <v/>
      </c>
      <c r="BP1876">
        <f t="shared" si="785"/>
        <v>2</v>
      </c>
      <c r="BQ1876">
        <f t="shared" si="786"/>
        <v>20</v>
      </c>
      <c r="BR1876">
        <f t="shared" si="787"/>
        <v>1</v>
      </c>
      <c r="BS1876">
        <f t="shared" si="788"/>
        <v>24</v>
      </c>
      <c r="BT1876" t="str">
        <f t="shared" si="789"/>
        <v/>
      </c>
    </row>
    <row r="1877" spans="1:72">
      <c r="A1877">
        <v>202390</v>
      </c>
      <c r="B1877">
        <v>93484</v>
      </c>
      <c r="C1877" t="s">
        <v>123</v>
      </c>
      <c r="D1877" t="s">
        <v>459</v>
      </c>
      <c r="E1877" t="s">
        <v>457</v>
      </c>
      <c r="F1877">
        <v>2010</v>
      </c>
      <c r="G1877" t="s">
        <v>460</v>
      </c>
      <c r="H1877">
        <v>101</v>
      </c>
      <c r="K1877">
        <v>0</v>
      </c>
      <c r="L1877" t="s">
        <v>126</v>
      </c>
      <c r="M1877" t="s">
        <v>123</v>
      </c>
      <c r="N1877">
        <v>1</v>
      </c>
      <c r="O1877">
        <v>1</v>
      </c>
      <c r="P1877" t="s">
        <v>151</v>
      </c>
      <c r="Q1877" t="s">
        <v>134</v>
      </c>
      <c r="R1877">
        <v>114</v>
      </c>
      <c r="S1877" s="1">
        <v>45404</v>
      </c>
      <c r="T1877" s="1">
        <v>45410</v>
      </c>
      <c r="U1877">
        <v>800</v>
      </c>
      <c r="V1877">
        <v>1630</v>
      </c>
      <c r="W1877" t="s">
        <v>45</v>
      </c>
      <c r="X1877" t="s">
        <v>46</v>
      </c>
      <c r="Y1877" t="s">
        <v>47</v>
      </c>
      <c r="Z1877" t="s">
        <v>50</v>
      </c>
      <c r="AA1877" t="s">
        <v>52</v>
      </c>
      <c r="AB1877" t="s">
        <v>129</v>
      </c>
      <c r="AC1877" t="s">
        <v>129</v>
      </c>
      <c r="AD1877">
        <v>0</v>
      </c>
      <c r="AE1877">
        <v>20</v>
      </c>
      <c r="AF1877">
        <v>30</v>
      </c>
      <c r="AG1877">
        <v>0</v>
      </c>
      <c r="AH1877">
        <v>0</v>
      </c>
      <c r="AI1877">
        <v>2</v>
      </c>
      <c r="AJ1877">
        <v>3</v>
      </c>
      <c r="AK1877">
        <v>3</v>
      </c>
      <c r="AL1877">
        <v>3</v>
      </c>
      <c r="AM1877">
        <v>3</v>
      </c>
      <c r="AR1877" t="s">
        <v>133</v>
      </c>
      <c r="AS1877">
        <v>51</v>
      </c>
      <c r="AT1877">
        <v>3</v>
      </c>
      <c r="AU1877">
        <f t="shared" si="764"/>
        <v>5</v>
      </c>
      <c r="AV1877">
        <f t="shared" si="765"/>
        <v>5</v>
      </c>
      <c r="AW1877">
        <f t="shared" si="766"/>
        <v>5</v>
      </c>
      <c r="AX1877">
        <f t="shared" si="767"/>
        <v>510</v>
      </c>
      <c r="AY1877">
        <f t="shared" si="768"/>
        <v>2550</v>
      </c>
      <c r="AZ1877">
        <f t="shared" si="769"/>
        <v>1</v>
      </c>
      <c r="BA1877">
        <f t="shared" si="770"/>
        <v>2550</v>
      </c>
      <c r="BB1877">
        <f t="shared" si="771"/>
        <v>2550</v>
      </c>
      <c r="BC1877">
        <f t="shared" si="772"/>
        <v>2250</v>
      </c>
      <c r="BD1877">
        <f t="shared" si="773"/>
        <v>45</v>
      </c>
      <c r="BE1877">
        <f t="shared" si="774"/>
        <v>1</v>
      </c>
      <c r="BF1877">
        <f t="shared" si="775"/>
        <v>1</v>
      </c>
      <c r="BG1877">
        <f t="shared" si="776"/>
        <v>51</v>
      </c>
      <c r="BH1877">
        <f t="shared" si="777"/>
        <v>42.5</v>
      </c>
      <c r="BI1877">
        <f t="shared" si="778"/>
        <v>450</v>
      </c>
      <c r="BJ1877">
        <f t="shared" si="779"/>
        <v>525</v>
      </c>
      <c r="BK1877">
        <f t="shared" si="780"/>
        <v>525</v>
      </c>
      <c r="BL1877">
        <f t="shared" si="781"/>
        <v>1645</v>
      </c>
      <c r="BM1877" t="str">
        <f t="shared" si="782"/>
        <v/>
      </c>
      <c r="BN1877" t="str">
        <f t="shared" si="783"/>
        <v/>
      </c>
      <c r="BO1877" t="str">
        <f t="shared" si="784"/>
        <v/>
      </c>
      <c r="BP1877">
        <f t="shared" si="785"/>
        <v>2</v>
      </c>
      <c r="BQ1877">
        <f t="shared" si="786"/>
        <v>17</v>
      </c>
      <c r="BR1877">
        <f t="shared" si="787"/>
        <v>1</v>
      </c>
      <c r="BS1877">
        <f t="shared" si="788"/>
        <v>18</v>
      </c>
      <c r="BT1877" t="str">
        <f t="shared" si="789"/>
        <v>Flag</v>
      </c>
    </row>
    <row r="1878" spans="1:72">
      <c r="A1878">
        <v>202390</v>
      </c>
      <c r="B1878">
        <v>94064</v>
      </c>
      <c r="C1878" t="s">
        <v>150</v>
      </c>
      <c r="D1878">
        <v>300</v>
      </c>
      <c r="E1878" t="s">
        <v>463</v>
      </c>
      <c r="F1878">
        <v>1165</v>
      </c>
      <c r="G1878" t="s">
        <v>464</v>
      </c>
      <c r="H1878" t="s">
        <v>136</v>
      </c>
      <c r="I1878" t="s">
        <v>137</v>
      </c>
      <c r="J1878" t="s">
        <v>138</v>
      </c>
      <c r="K1878">
        <v>0</v>
      </c>
      <c r="L1878" t="s">
        <v>126</v>
      </c>
      <c r="M1878" t="s">
        <v>123</v>
      </c>
      <c r="N1878">
        <v>1</v>
      </c>
      <c r="O1878" t="s">
        <v>139</v>
      </c>
      <c r="P1878" t="s">
        <v>151</v>
      </c>
      <c r="Q1878" t="s">
        <v>141</v>
      </c>
      <c r="R1878" t="s">
        <v>141</v>
      </c>
      <c r="S1878" s="1">
        <v>45425</v>
      </c>
      <c r="T1878" s="1">
        <v>45508</v>
      </c>
      <c r="U1878" t="s">
        <v>129</v>
      </c>
      <c r="W1878" t="s">
        <v>129</v>
      </c>
      <c r="X1878" t="s">
        <v>129</v>
      </c>
      <c r="Y1878" t="s">
        <v>129</v>
      </c>
      <c r="Z1878" t="s">
        <v>129</v>
      </c>
      <c r="AA1878" t="s">
        <v>129</v>
      </c>
      <c r="AB1878" t="s">
        <v>129</v>
      </c>
      <c r="AC1878" t="s">
        <v>129</v>
      </c>
      <c r="AD1878">
        <v>0</v>
      </c>
      <c r="AE1878">
        <v>30</v>
      </c>
      <c r="AF1878">
        <v>30</v>
      </c>
      <c r="AG1878">
        <v>0</v>
      </c>
      <c r="AH1878">
        <v>0</v>
      </c>
      <c r="AI1878">
        <v>2</v>
      </c>
      <c r="AJ1878">
        <v>3</v>
      </c>
      <c r="AK1878">
        <v>3</v>
      </c>
      <c r="AL1878">
        <v>3</v>
      </c>
      <c r="AM1878">
        <v>3</v>
      </c>
      <c r="AP1878" t="s">
        <v>138</v>
      </c>
      <c r="AR1878" t="s">
        <v>133</v>
      </c>
      <c r="AS1878">
        <v>3</v>
      </c>
      <c r="AT1878">
        <v>3</v>
      </c>
      <c r="AU1878">
        <f t="shared" si="764"/>
        <v>0</v>
      </c>
      <c r="AV1878">
        <f t="shared" si="765"/>
        <v>0</v>
      </c>
      <c r="AW1878">
        <f t="shared" si="766"/>
        <v>0</v>
      </c>
      <c r="AX1878" t="str">
        <f t="shared" si="767"/>
        <v/>
      </c>
      <c r="AY1878" t="str">
        <f t="shared" si="768"/>
        <v/>
      </c>
      <c r="AZ1878">
        <f t="shared" si="769"/>
        <v>1</v>
      </c>
      <c r="BA1878" t="str">
        <f t="shared" si="770"/>
        <v/>
      </c>
      <c r="BB1878">
        <f t="shared" si="771"/>
        <v>0</v>
      </c>
      <c r="BC1878">
        <f t="shared" si="772"/>
        <v>0</v>
      </c>
      <c r="BD1878">
        <f t="shared" si="773"/>
        <v>45</v>
      </c>
      <c r="BE1878">
        <f t="shared" si="774"/>
        <v>0</v>
      </c>
      <c r="BF1878">
        <f t="shared" si="775"/>
        <v>0</v>
      </c>
      <c r="BG1878">
        <f t="shared" si="776"/>
        <v>0</v>
      </c>
      <c r="BH1878">
        <f t="shared" si="777"/>
        <v>0</v>
      </c>
      <c r="BI1878" t="str">
        <f t="shared" si="778"/>
        <v/>
      </c>
      <c r="BJ1878" t="str">
        <f t="shared" si="779"/>
        <v/>
      </c>
      <c r="BK1878" t="str">
        <f t="shared" si="780"/>
        <v/>
      </c>
      <c r="BL1878" t="str">
        <f t="shared" si="781"/>
        <v/>
      </c>
      <c r="BM1878" t="str">
        <f t="shared" si="782"/>
        <v/>
      </c>
      <c r="BN1878" t="str">
        <f t="shared" si="783"/>
        <v/>
      </c>
      <c r="BO1878" t="str">
        <f t="shared" si="784"/>
        <v/>
      </c>
      <c r="BP1878">
        <f t="shared" si="785"/>
        <v>2</v>
      </c>
      <c r="BQ1878">
        <f t="shared" si="786"/>
        <v>20</v>
      </c>
      <c r="BR1878">
        <f t="shared" si="787"/>
        <v>1</v>
      </c>
      <c r="BS1878">
        <f t="shared" si="788"/>
        <v>32</v>
      </c>
      <c r="BT1878" t="str">
        <f t="shared" si="789"/>
        <v/>
      </c>
    </row>
    <row r="1879" spans="1:72">
      <c r="A1879">
        <v>202390</v>
      </c>
      <c r="B1879">
        <v>94065</v>
      </c>
      <c r="C1879" t="s">
        <v>150</v>
      </c>
      <c r="D1879">
        <v>300</v>
      </c>
      <c r="E1879" t="s">
        <v>463</v>
      </c>
      <c r="F1879">
        <v>2265</v>
      </c>
      <c r="G1879" t="s">
        <v>628</v>
      </c>
      <c r="H1879" t="s">
        <v>136</v>
      </c>
      <c r="I1879" t="s">
        <v>137</v>
      </c>
      <c r="J1879" t="s">
        <v>138</v>
      </c>
      <c r="K1879">
        <v>0</v>
      </c>
      <c r="L1879" t="s">
        <v>126</v>
      </c>
      <c r="M1879" t="s">
        <v>123</v>
      </c>
      <c r="N1879">
        <v>1</v>
      </c>
      <c r="O1879" t="s">
        <v>139</v>
      </c>
      <c r="P1879" t="s">
        <v>151</v>
      </c>
      <c r="Q1879" t="s">
        <v>141</v>
      </c>
      <c r="R1879" t="s">
        <v>141</v>
      </c>
      <c r="S1879" s="1">
        <v>45425</v>
      </c>
      <c r="T1879" s="1">
        <v>45508</v>
      </c>
      <c r="U1879" t="s">
        <v>129</v>
      </c>
      <c r="W1879" t="s">
        <v>129</v>
      </c>
      <c r="X1879" t="s">
        <v>129</v>
      </c>
      <c r="Y1879" t="s">
        <v>129</v>
      </c>
      <c r="Z1879" t="s">
        <v>129</v>
      </c>
      <c r="AA1879" t="s">
        <v>129</v>
      </c>
      <c r="AB1879" t="s">
        <v>129</v>
      </c>
      <c r="AC1879" t="s">
        <v>129</v>
      </c>
      <c r="AD1879">
        <v>0</v>
      </c>
      <c r="AE1879">
        <v>30</v>
      </c>
      <c r="AF1879">
        <v>30</v>
      </c>
      <c r="AG1879">
        <v>0</v>
      </c>
      <c r="AH1879">
        <v>0</v>
      </c>
      <c r="AI1879">
        <v>2</v>
      </c>
      <c r="AJ1879">
        <v>3</v>
      </c>
      <c r="AK1879">
        <v>3</v>
      </c>
      <c r="AL1879">
        <v>3</v>
      </c>
      <c r="AM1879">
        <v>3</v>
      </c>
      <c r="AP1879" t="s">
        <v>138</v>
      </c>
      <c r="AR1879" t="s">
        <v>133</v>
      </c>
      <c r="AS1879">
        <v>3</v>
      </c>
      <c r="AT1879">
        <v>3</v>
      </c>
      <c r="AU1879">
        <f t="shared" si="764"/>
        <v>0</v>
      </c>
      <c r="AV1879">
        <f t="shared" si="765"/>
        <v>0</v>
      </c>
      <c r="AW1879">
        <f t="shared" si="766"/>
        <v>0</v>
      </c>
      <c r="AX1879" t="str">
        <f t="shared" si="767"/>
        <v/>
      </c>
      <c r="AY1879" t="str">
        <f t="shared" si="768"/>
        <v/>
      </c>
      <c r="AZ1879">
        <f t="shared" si="769"/>
        <v>1</v>
      </c>
      <c r="BA1879" t="str">
        <f t="shared" si="770"/>
        <v/>
      </c>
      <c r="BB1879">
        <f t="shared" si="771"/>
        <v>0</v>
      </c>
      <c r="BC1879">
        <f t="shared" si="772"/>
        <v>0</v>
      </c>
      <c r="BD1879">
        <f t="shared" si="773"/>
        <v>45</v>
      </c>
      <c r="BE1879">
        <f t="shared" si="774"/>
        <v>0</v>
      </c>
      <c r="BF1879">
        <f t="shared" si="775"/>
        <v>0</v>
      </c>
      <c r="BG1879">
        <f t="shared" si="776"/>
        <v>0</v>
      </c>
      <c r="BH1879">
        <f t="shared" si="777"/>
        <v>0</v>
      </c>
      <c r="BI1879" t="str">
        <f t="shared" si="778"/>
        <v/>
      </c>
      <c r="BJ1879" t="str">
        <f t="shared" si="779"/>
        <v/>
      </c>
      <c r="BK1879" t="str">
        <f t="shared" si="780"/>
        <v/>
      </c>
      <c r="BL1879" t="str">
        <f t="shared" si="781"/>
        <v/>
      </c>
      <c r="BM1879" t="str">
        <f t="shared" si="782"/>
        <v/>
      </c>
      <c r="BN1879" t="str">
        <f t="shared" si="783"/>
        <v/>
      </c>
      <c r="BO1879" t="str">
        <f t="shared" si="784"/>
        <v/>
      </c>
      <c r="BP1879">
        <f t="shared" si="785"/>
        <v>2</v>
      </c>
      <c r="BQ1879">
        <f t="shared" si="786"/>
        <v>20</v>
      </c>
      <c r="BR1879">
        <f t="shared" si="787"/>
        <v>1</v>
      </c>
      <c r="BS1879">
        <f t="shared" si="788"/>
        <v>32</v>
      </c>
      <c r="BT1879" t="str">
        <f t="shared" si="789"/>
        <v/>
      </c>
    </row>
    <row r="1880" spans="1:72">
      <c r="A1880">
        <v>202390</v>
      </c>
      <c r="B1880">
        <v>93772</v>
      </c>
      <c r="C1880" t="s">
        <v>123</v>
      </c>
      <c r="D1880">
        <v>123</v>
      </c>
      <c r="E1880" t="s">
        <v>466</v>
      </c>
      <c r="F1880">
        <v>1125</v>
      </c>
      <c r="G1880" t="s">
        <v>629</v>
      </c>
      <c r="H1880">
        <v>101</v>
      </c>
      <c r="K1880">
        <v>0</v>
      </c>
      <c r="L1880" t="s">
        <v>126</v>
      </c>
      <c r="M1880" t="s">
        <v>123</v>
      </c>
      <c r="N1880">
        <v>1</v>
      </c>
      <c r="O1880">
        <v>1</v>
      </c>
      <c r="P1880" t="s">
        <v>151</v>
      </c>
      <c r="Q1880" t="s">
        <v>134</v>
      </c>
      <c r="R1880">
        <v>136</v>
      </c>
      <c r="S1880" s="1">
        <v>45425</v>
      </c>
      <c r="T1880" s="1">
        <v>45466</v>
      </c>
      <c r="U1880">
        <v>730</v>
      </c>
      <c r="V1880">
        <v>755</v>
      </c>
      <c r="W1880" t="s">
        <v>45</v>
      </c>
      <c r="X1880" t="s">
        <v>46</v>
      </c>
      <c r="Y1880" t="s">
        <v>47</v>
      </c>
      <c r="Z1880" t="s">
        <v>50</v>
      </c>
      <c r="AA1880" t="s">
        <v>129</v>
      </c>
      <c r="AB1880" t="s">
        <v>129</v>
      </c>
      <c r="AC1880" t="s">
        <v>129</v>
      </c>
      <c r="AD1880">
        <v>0</v>
      </c>
      <c r="AE1880">
        <v>16</v>
      </c>
      <c r="AF1880">
        <v>30</v>
      </c>
      <c r="AG1880">
        <v>0</v>
      </c>
      <c r="AH1880">
        <v>0</v>
      </c>
      <c r="AI1880">
        <v>2</v>
      </c>
      <c r="AJ1880">
        <v>2</v>
      </c>
      <c r="AK1880">
        <v>2</v>
      </c>
      <c r="AL1880">
        <v>4</v>
      </c>
      <c r="AM1880">
        <v>1</v>
      </c>
      <c r="AN1880">
        <v>3</v>
      </c>
      <c r="AR1880" t="s">
        <v>133</v>
      </c>
      <c r="AS1880">
        <v>2</v>
      </c>
      <c r="AT1880">
        <v>1</v>
      </c>
      <c r="AU1880">
        <f t="shared" si="764"/>
        <v>24</v>
      </c>
      <c r="AV1880">
        <f t="shared" si="765"/>
        <v>48</v>
      </c>
      <c r="AW1880">
        <f t="shared" si="766"/>
        <v>48</v>
      </c>
      <c r="AX1880">
        <f t="shared" si="767"/>
        <v>25</v>
      </c>
      <c r="AY1880">
        <f t="shared" si="768"/>
        <v>600</v>
      </c>
      <c r="AZ1880">
        <f t="shared" si="769"/>
        <v>1</v>
      </c>
      <c r="BA1880">
        <f t="shared" si="770"/>
        <v>600</v>
      </c>
      <c r="BB1880">
        <f t="shared" si="771"/>
        <v>3000</v>
      </c>
      <c r="BC1880">
        <f t="shared" si="772"/>
        <v>3000</v>
      </c>
      <c r="BD1880">
        <f t="shared" si="773"/>
        <v>60</v>
      </c>
      <c r="BE1880">
        <f t="shared" si="774"/>
        <v>1</v>
      </c>
      <c r="BF1880">
        <f t="shared" si="775"/>
        <v>1</v>
      </c>
      <c r="BG1880">
        <f t="shared" si="776"/>
        <v>60</v>
      </c>
      <c r="BH1880">
        <f t="shared" si="777"/>
        <v>50</v>
      </c>
      <c r="BI1880">
        <f t="shared" si="778"/>
        <v>62.5</v>
      </c>
      <c r="BJ1880">
        <f t="shared" si="779"/>
        <v>62.5</v>
      </c>
      <c r="BK1880">
        <f t="shared" si="780"/>
        <v>75</v>
      </c>
      <c r="BL1880">
        <f t="shared" si="781"/>
        <v>845</v>
      </c>
      <c r="BM1880" t="str">
        <f t="shared" si="782"/>
        <v/>
      </c>
      <c r="BN1880" t="str">
        <f t="shared" si="783"/>
        <v/>
      </c>
      <c r="BO1880" t="str">
        <f t="shared" si="784"/>
        <v/>
      </c>
      <c r="BP1880">
        <f t="shared" si="785"/>
        <v>2</v>
      </c>
      <c r="BQ1880">
        <f t="shared" si="786"/>
        <v>20</v>
      </c>
      <c r="BR1880">
        <f t="shared" si="787"/>
        <v>1</v>
      </c>
      <c r="BS1880">
        <f t="shared" si="788"/>
        <v>26</v>
      </c>
      <c r="BT1880" t="str">
        <f t="shared" si="789"/>
        <v/>
      </c>
    </row>
    <row r="1881" spans="1:72">
      <c r="A1881">
        <v>202390</v>
      </c>
      <c r="B1881">
        <v>93772</v>
      </c>
      <c r="C1881" t="s">
        <v>123</v>
      </c>
      <c r="D1881">
        <v>123</v>
      </c>
      <c r="E1881" t="s">
        <v>466</v>
      </c>
      <c r="F1881">
        <v>1125</v>
      </c>
      <c r="G1881" t="s">
        <v>629</v>
      </c>
      <c r="H1881">
        <v>101</v>
      </c>
      <c r="K1881">
        <v>0</v>
      </c>
      <c r="L1881" t="s">
        <v>126</v>
      </c>
      <c r="M1881" t="s">
        <v>123</v>
      </c>
      <c r="N1881">
        <v>1</v>
      </c>
      <c r="O1881">
        <v>1</v>
      </c>
      <c r="P1881" t="s">
        <v>151</v>
      </c>
      <c r="Q1881" t="s">
        <v>134</v>
      </c>
      <c r="R1881">
        <v>137</v>
      </c>
      <c r="S1881" s="1">
        <v>45425</v>
      </c>
      <c r="T1881" s="1">
        <v>45466</v>
      </c>
      <c r="U1881">
        <v>805</v>
      </c>
      <c r="V1881">
        <v>945</v>
      </c>
      <c r="W1881" t="s">
        <v>45</v>
      </c>
      <c r="X1881" t="s">
        <v>46</v>
      </c>
      <c r="Y1881" t="s">
        <v>47</v>
      </c>
      <c r="Z1881" t="s">
        <v>50</v>
      </c>
      <c r="AA1881" t="s">
        <v>129</v>
      </c>
      <c r="AB1881" t="s">
        <v>129</v>
      </c>
      <c r="AC1881" t="s">
        <v>129</v>
      </c>
      <c r="AD1881">
        <v>0</v>
      </c>
      <c r="AE1881">
        <v>16</v>
      </c>
      <c r="AF1881">
        <v>30</v>
      </c>
      <c r="AG1881">
        <v>0</v>
      </c>
      <c r="AH1881">
        <v>0</v>
      </c>
      <c r="AI1881">
        <v>2</v>
      </c>
      <c r="AJ1881">
        <v>2</v>
      </c>
      <c r="AK1881">
        <v>2</v>
      </c>
      <c r="AL1881">
        <v>4</v>
      </c>
      <c r="AM1881">
        <v>1</v>
      </c>
      <c r="AN1881">
        <v>3</v>
      </c>
      <c r="AR1881" t="s">
        <v>149</v>
      </c>
      <c r="AS1881">
        <v>8</v>
      </c>
      <c r="AT1881">
        <v>1</v>
      </c>
      <c r="AU1881">
        <f t="shared" si="764"/>
        <v>24</v>
      </c>
      <c r="AV1881">
        <f t="shared" si="765"/>
        <v>48</v>
      </c>
      <c r="AW1881">
        <f t="shared" si="766"/>
        <v>48</v>
      </c>
      <c r="AX1881">
        <f t="shared" si="767"/>
        <v>100</v>
      </c>
      <c r="AY1881">
        <f t="shared" si="768"/>
        <v>2400</v>
      </c>
      <c r="AZ1881">
        <f t="shared" si="769"/>
        <v>1</v>
      </c>
      <c r="BA1881">
        <f t="shared" si="770"/>
        <v>2400</v>
      </c>
      <c r="BB1881">
        <f t="shared" si="771"/>
        <v>3000</v>
      </c>
      <c r="BC1881">
        <f t="shared" si="772"/>
        <v>3000</v>
      </c>
      <c r="BD1881">
        <f t="shared" si="773"/>
        <v>60</v>
      </c>
      <c r="BE1881">
        <f t="shared" si="774"/>
        <v>1</v>
      </c>
      <c r="BF1881">
        <f t="shared" si="775"/>
        <v>1</v>
      </c>
      <c r="BG1881">
        <f t="shared" si="776"/>
        <v>60</v>
      </c>
      <c r="BH1881">
        <f t="shared" si="777"/>
        <v>50</v>
      </c>
      <c r="BI1881">
        <f t="shared" si="778"/>
        <v>62.5</v>
      </c>
      <c r="BJ1881">
        <f t="shared" si="779"/>
        <v>62.5</v>
      </c>
      <c r="BK1881">
        <f t="shared" si="780"/>
        <v>75</v>
      </c>
      <c r="BL1881">
        <f t="shared" si="781"/>
        <v>920</v>
      </c>
      <c r="BM1881" t="str">
        <f t="shared" si="782"/>
        <v/>
      </c>
      <c r="BN1881" t="str">
        <f t="shared" si="783"/>
        <v/>
      </c>
      <c r="BO1881" t="str">
        <f t="shared" si="784"/>
        <v/>
      </c>
      <c r="BP1881">
        <f t="shared" si="785"/>
        <v>2</v>
      </c>
      <c r="BQ1881">
        <f t="shared" si="786"/>
        <v>20</v>
      </c>
      <c r="BR1881">
        <f t="shared" si="787"/>
        <v>1</v>
      </c>
      <c r="BS1881">
        <f t="shared" si="788"/>
        <v>26</v>
      </c>
      <c r="BT1881" t="str">
        <f t="shared" si="789"/>
        <v>Flag</v>
      </c>
    </row>
    <row r="1882" spans="1:72">
      <c r="A1882">
        <v>202390</v>
      </c>
      <c r="B1882">
        <v>93773</v>
      </c>
      <c r="C1882" t="s">
        <v>123</v>
      </c>
      <c r="D1882">
        <v>123</v>
      </c>
      <c r="E1882" t="s">
        <v>466</v>
      </c>
      <c r="F1882">
        <v>1215</v>
      </c>
      <c r="G1882" t="s">
        <v>630</v>
      </c>
      <c r="H1882">
        <v>101</v>
      </c>
      <c r="K1882">
        <v>0</v>
      </c>
      <c r="L1882" t="s">
        <v>126</v>
      </c>
      <c r="M1882" t="s">
        <v>123</v>
      </c>
      <c r="N1882">
        <v>1</v>
      </c>
      <c r="O1882">
        <v>1</v>
      </c>
      <c r="P1882" t="s">
        <v>151</v>
      </c>
      <c r="Q1882" t="s">
        <v>134</v>
      </c>
      <c r="R1882">
        <v>136</v>
      </c>
      <c r="S1882" s="1">
        <v>45425</v>
      </c>
      <c r="T1882" s="1">
        <v>45466</v>
      </c>
      <c r="U1882">
        <v>1030</v>
      </c>
      <c r="V1882">
        <v>1210</v>
      </c>
      <c r="W1882" t="s">
        <v>45</v>
      </c>
      <c r="X1882" t="s">
        <v>46</v>
      </c>
      <c r="Y1882" t="s">
        <v>47</v>
      </c>
      <c r="Z1882" t="s">
        <v>50</v>
      </c>
      <c r="AA1882" t="s">
        <v>129</v>
      </c>
      <c r="AB1882" t="s">
        <v>129</v>
      </c>
      <c r="AC1882" t="s">
        <v>129</v>
      </c>
      <c r="AD1882">
        <v>0</v>
      </c>
      <c r="AE1882">
        <v>16</v>
      </c>
      <c r="AF1882">
        <v>30</v>
      </c>
      <c r="AG1882">
        <v>0</v>
      </c>
      <c r="AH1882">
        <v>0</v>
      </c>
      <c r="AI1882">
        <v>2</v>
      </c>
      <c r="AJ1882">
        <v>2</v>
      </c>
      <c r="AK1882">
        <v>2</v>
      </c>
      <c r="AL1882">
        <v>4</v>
      </c>
      <c r="AM1882">
        <v>1</v>
      </c>
      <c r="AN1882">
        <v>3</v>
      </c>
      <c r="AR1882" t="s">
        <v>149</v>
      </c>
      <c r="AS1882">
        <v>8</v>
      </c>
      <c r="AT1882">
        <v>1</v>
      </c>
      <c r="AU1882">
        <f t="shared" si="764"/>
        <v>24</v>
      </c>
      <c r="AV1882">
        <f t="shared" si="765"/>
        <v>48</v>
      </c>
      <c r="AW1882">
        <f t="shared" si="766"/>
        <v>48</v>
      </c>
      <c r="AX1882">
        <f t="shared" si="767"/>
        <v>100</v>
      </c>
      <c r="AY1882">
        <f t="shared" si="768"/>
        <v>2400</v>
      </c>
      <c r="AZ1882">
        <f t="shared" si="769"/>
        <v>1</v>
      </c>
      <c r="BA1882">
        <f t="shared" si="770"/>
        <v>2400</v>
      </c>
      <c r="BB1882">
        <f t="shared" si="771"/>
        <v>3000</v>
      </c>
      <c r="BC1882">
        <f t="shared" si="772"/>
        <v>3000</v>
      </c>
      <c r="BD1882">
        <f t="shared" si="773"/>
        <v>60</v>
      </c>
      <c r="BE1882">
        <f t="shared" si="774"/>
        <v>1</v>
      </c>
      <c r="BF1882">
        <f t="shared" si="775"/>
        <v>1</v>
      </c>
      <c r="BG1882">
        <f t="shared" si="776"/>
        <v>60</v>
      </c>
      <c r="BH1882">
        <f t="shared" si="777"/>
        <v>50</v>
      </c>
      <c r="BI1882">
        <f t="shared" si="778"/>
        <v>62.5</v>
      </c>
      <c r="BJ1882">
        <f t="shared" si="779"/>
        <v>62.5</v>
      </c>
      <c r="BK1882">
        <f t="shared" si="780"/>
        <v>75</v>
      </c>
      <c r="BL1882">
        <f t="shared" si="781"/>
        <v>1145</v>
      </c>
      <c r="BM1882" t="str">
        <f t="shared" si="782"/>
        <v/>
      </c>
      <c r="BN1882" t="str">
        <f t="shared" si="783"/>
        <v/>
      </c>
      <c r="BO1882" t="str">
        <f t="shared" si="784"/>
        <v/>
      </c>
      <c r="BP1882">
        <f t="shared" si="785"/>
        <v>2</v>
      </c>
      <c r="BQ1882">
        <f t="shared" si="786"/>
        <v>20</v>
      </c>
      <c r="BR1882">
        <f t="shared" si="787"/>
        <v>1</v>
      </c>
      <c r="BS1882">
        <f t="shared" si="788"/>
        <v>26</v>
      </c>
      <c r="BT1882" t="str">
        <f t="shared" si="789"/>
        <v/>
      </c>
    </row>
    <row r="1883" spans="1:72">
      <c r="A1883">
        <v>202390</v>
      </c>
      <c r="B1883">
        <v>93773</v>
      </c>
      <c r="C1883" t="s">
        <v>123</v>
      </c>
      <c r="D1883">
        <v>123</v>
      </c>
      <c r="E1883" t="s">
        <v>466</v>
      </c>
      <c r="F1883">
        <v>1215</v>
      </c>
      <c r="G1883" t="s">
        <v>630</v>
      </c>
      <c r="H1883">
        <v>101</v>
      </c>
      <c r="K1883">
        <v>0</v>
      </c>
      <c r="L1883" t="s">
        <v>126</v>
      </c>
      <c r="M1883" t="s">
        <v>123</v>
      </c>
      <c r="N1883">
        <v>1</v>
      </c>
      <c r="O1883">
        <v>1</v>
      </c>
      <c r="P1883" t="s">
        <v>151</v>
      </c>
      <c r="Q1883" t="s">
        <v>134</v>
      </c>
      <c r="R1883">
        <v>137</v>
      </c>
      <c r="S1883" s="1">
        <v>45425</v>
      </c>
      <c r="T1883" s="1">
        <v>45466</v>
      </c>
      <c r="U1883">
        <v>955</v>
      </c>
      <c r="V1883">
        <v>1020</v>
      </c>
      <c r="W1883" t="s">
        <v>45</v>
      </c>
      <c r="X1883" t="s">
        <v>46</v>
      </c>
      <c r="Y1883" t="s">
        <v>47</v>
      </c>
      <c r="Z1883" t="s">
        <v>50</v>
      </c>
      <c r="AA1883" t="s">
        <v>129</v>
      </c>
      <c r="AB1883" t="s">
        <v>129</v>
      </c>
      <c r="AC1883" t="s">
        <v>129</v>
      </c>
      <c r="AD1883">
        <v>0</v>
      </c>
      <c r="AE1883">
        <v>16</v>
      </c>
      <c r="AF1883">
        <v>30</v>
      </c>
      <c r="AG1883">
        <v>0</v>
      </c>
      <c r="AH1883">
        <v>0</v>
      </c>
      <c r="AI1883">
        <v>2</v>
      </c>
      <c r="AJ1883">
        <v>2</v>
      </c>
      <c r="AK1883">
        <v>2</v>
      </c>
      <c r="AL1883">
        <v>4</v>
      </c>
      <c r="AM1883">
        <v>1</v>
      </c>
      <c r="AN1883">
        <v>3</v>
      </c>
      <c r="AR1883" t="s">
        <v>133</v>
      </c>
      <c r="AS1883">
        <v>2</v>
      </c>
      <c r="AT1883">
        <v>1</v>
      </c>
      <c r="AU1883">
        <f t="shared" si="764"/>
        <v>24</v>
      </c>
      <c r="AV1883">
        <f t="shared" si="765"/>
        <v>48</v>
      </c>
      <c r="AW1883">
        <f t="shared" si="766"/>
        <v>48</v>
      </c>
      <c r="AX1883">
        <f t="shared" si="767"/>
        <v>25</v>
      </c>
      <c r="AY1883">
        <f t="shared" si="768"/>
        <v>600</v>
      </c>
      <c r="AZ1883">
        <f t="shared" si="769"/>
        <v>1</v>
      </c>
      <c r="BA1883">
        <f t="shared" si="770"/>
        <v>600</v>
      </c>
      <c r="BB1883">
        <f t="shared" si="771"/>
        <v>3000</v>
      </c>
      <c r="BC1883">
        <f t="shared" si="772"/>
        <v>3000</v>
      </c>
      <c r="BD1883">
        <f t="shared" si="773"/>
        <v>60</v>
      </c>
      <c r="BE1883">
        <f t="shared" si="774"/>
        <v>1</v>
      </c>
      <c r="BF1883">
        <f t="shared" si="775"/>
        <v>1</v>
      </c>
      <c r="BG1883">
        <f t="shared" si="776"/>
        <v>60</v>
      </c>
      <c r="BH1883">
        <f t="shared" si="777"/>
        <v>50</v>
      </c>
      <c r="BI1883">
        <f t="shared" si="778"/>
        <v>62.5</v>
      </c>
      <c r="BJ1883">
        <f t="shared" si="779"/>
        <v>62.5</v>
      </c>
      <c r="BK1883">
        <f t="shared" si="780"/>
        <v>75</v>
      </c>
      <c r="BL1883">
        <f t="shared" si="781"/>
        <v>1110</v>
      </c>
      <c r="BM1883" t="str">
        <f t="shared" si="782"/>
        <v/>
      </c>
      <c r="BN1883" t="str">
        <f t="shared" si="783"/>
        <v/>
      </c>
      <c r="BO1883" t="str">
        <f t="shared" si="784"/>
        <v/>
      </c>
      <c r="BP1883">
        <f t="shared" si="785"/>
        <v>2</v>
      </c>
      <c r="BQ1883">
        <f t="shared" si="786"/>
        <v>20</v>
      </c>
      <c r="BR1883">
        <f t="shared" si="787"/>
        <v>1</v>
      </c>
      <c r="BS1883">
        <f t="shared" si="788"/>
        <v>26</v>
      </c>
      <c r="BT1883" t="str">
        <f t="shared" si="789"/>
        <v>Flag</v>
      </c>
    </row>
    <row r="1884" spans="1:72">
      <c r="A1884">
        <v>202390</v>
      </c>
      <c r="B1884">
        <v>93774</v>
      </c>
      <c r="C1884" t="s">
        <v>123</v>
      </c>
      <c r="D1884">
        <v>124</v>
      </c>
      <c r="E1884" t="s">
        <v>466</v>
      </c>
      <c r="F1884">
        <v>1220</v>
      </c>
      <c r="G1884" t="s">
        <v>631</v>
      </c>
      <c r="H1884">
        <v>101</v>
      </c>
      <c r="K1884">
        <v>0</v>
      </c>
      <c r="L1884" t="s">
        <v>126</v>
      </c>
      <c r="M1884" t="s">
        <v>123</v>
      </c>
      <c r="N1884">
        <v>1</v>
      </c>
      <c r="O1884">
        <v>1</v>
      </c>
      <c r="P1884" t="s">
        <v>151</v>
      </c>
      <c r="Q1884" t="s">
        <v>134</v>
      </c>
      <c r="R1884">
        <v>137</v>
      </c>
      <c r="S1884" s="1">
        <v>45467</v>
      </c>
      <c r="T1884" s="1">
        <v>45508</v>
      </c>
      <c r="U1884">
        <v>730</v>
      </c>
      <c r="V1884">
        <v>835</v>
      </c>
      <c r="W1884" t="s">
        <v>45</v>
      </c>
      <c r="X1884" t="s">
        <v>46</v>
      </c>
      <c r="Y1884" t="s">
        <v>47</v>
      </c>
      <c r="Z1884" t="s">
        <v>50</v>
      </c>
      <c r="AA1884" t="s">
        <v>129</v>
      </c>
      <c r="AB1884" t="s">
        <v>129</v>
      </c>
      <c r="AC1884" t="s">
        <v>129</v>
      </c>
      <c r="AD1884">
        <v>0</v>
      </c>
      <c r="AE1884">
        <v>16</v>
      </c>
      <c r="AF1884">
        <v>30</v>
      </c>
      <c r="AG1884">
        <v>0</v>
      </c>
      <c r="AH1884">
        <v>0</v>
      </c>
      <c r="AI1884">
        <v>2</v>
      </c>
      <c r="AJ1884">
        <v>3</v>
      </c>
      <c r="AK1884">
        <v>3</v>
      </c>
      <c r="AL1884">
        <v>5</v>
      </c>
      <c r="AM1884">
        <v>2</v>
      </c>
      <c r="AN1884">
        <v>3</v>
      </c>
      <c r="AR1884" t="s">
        <v>133</v>
      </c>
      <c r="AS1884">
        <v>5.2</v>
      </c>
      <c r="AT1884">
        <v>2</v>
      </c>
      <c r="AU1884">
        <f t="shared" si="764"/>
        <v>24</v>
      </c>
      <c r="AV1884">
        <f t="shared" si="765"/>
        <v>48</v>
      </c>
      <c r="AW1884">
        <f t="shared" si="766"/>
        <v>48</v>
      </c>
      <c r="AX1884">
        <f t="shared" si="767"/>
        <v>65</v>
      </c>
      <c r="AY1884">
        <f t="shared" si="768"/>
        <v>1560</v>
      </c>
      <c r="AZ1884">
        <f t="shared" si="769"/>
        <v>1</v>
      </c>
      <c r="BA1884">
        <f t="shared" si="770"/>
        <v>1560</v>
      </c>
      <c r="BB1884">
        <f t="shared" si="771"/>
        <v>3960</v>
      </c>
      <c r="BC1884">
        <f t="shared" si="772"/>
        <v>3750</v>
      </c>
      <c r="BD1884">
        <f t="shared" si="773"/>
        <v>75</v>
      </c>
      <c r="BE1884">
        <f t="shared" si="774"/>
        <v>1</v>
      </c>
      <c r="BF1884">
        <f t="shared" si="775"/>
        <v>1</v>
      </c>
      <c r="BG1884">
        <f t="shared" si="776"/>
        <v>79.2</v>
      </c>
      <c r="BH1884">
        <f t="shared" si="777"/>
        <v>66</v>
      </c>
      <c r="BI1884">
        <f t="shared" si="778"/>
        <v>78.125</v>
      </c>
      <c r="BJ1884">
        <f t="shared" si="779"/>
        <v>78.125</v>
      </c>
      <c r="BK1884">
        <f t="shared" si="780"/>
        <v>80</v>
      </c>
      <c r="BL1884">
        <f t="shared" si="781"/>
        <v>850</v>
      </c>
      <c r="BM1884" t="str">
        <f t="shared" si="782"/>
        <v/>
      </c>
      <c r="BN1884" t="str">
        <f t="shared" si="783"/>
        <v/>
      </c>
      <c r="BO1884" t="str">
        <f t="shared" si="784"/>
        <v/>
      </c>
      <c r="BP1884">
        <f t="shared" si="785"/>
        <v>2</v>
      </c>
      <c r="BQ1884">
        <f t="shared" si="786"/>
        <v>26</v>
      </c>
      <c r="BR1884">
        <f t="shared" si="787"/>
        <v>1</v>
      </c>
      <c r="BS1884">
        <f t="shared" si="788"/>
        <v>32</v>
      </c>
      <c r="BT1884" t="str">
        <f t="shared" si="789"/>
        <v/>
      </c>
    </row>
    <row r="1885" spans="1:72">
      <c r="A1885">
        <v>202390</v>
      </c>
      <c r="B1885">
        <v>93774</v>
      </c>
      <c r="C1885" t="s">
        <v>123</v>
      </c>
      <c r="D1885">
        <v>124</v>
      </c>
      <c r="E1885" t="s">
        <v>466</v>
      </c>
      <c r="F1885">
        <v>1220</v>
      </c>
      <c r="G1885" t="s">
        <v>631</v>
      </c>
      <c r="H1885">
        <v>101</v>
      </c>
      <c r="K1885">
        <v>0</v>
      </c>
      <c r="L1885" t="s">
        <v>126</v>
      </c>
      <c r="M1885" t="s">
        <v>123</v>
      </c>
      <c r="N1885">
        <v>1</v>
      </c>
      <c r="O1885">
        <v>1</v>
      </c>
      <c r="P1885" t="s">
        <v>151</v>
      </c>
      <c r="Q1885" t="s">
        <v>134</v>
      </c>
      <c r="R1885">
        <v>136</v>
      </c>
      <c r="S1885" s="1">
        <v>45467</v>
      </c>
      <c r="T1885" s="1">
        <v>45508</v>
      </c>
      <c r="U1885">
        <v>845</v>
      </c>
      <c r="V1885">
        <v>1025</v>
      </c>
      <c r="W1885" t="s">
        <v>45</v>
      </c>
      <c r="X1885" t="s">
        <v>46</v>
      </c>
      <c r="Y1885" t="s">
        <v>47</v>
      </c>
      <c r="Z1885" t="s">
        <v>50</v>
      </c>
      <c r="AA1885" t="s">
        <v>129</v>
      </c>
      <c r="AB1885" t="s">
        <v>129</v>
      </c>
      <c r="AC1885" t="s">
        <v>129</v>
      </c>
      <c r="AD1885">
        <v>0</v>
      </c>
      <c r="AE1885">
        <v>16</v>
      </c>
      <c r="AF1885">
        <v>30</v>
      </c>
      <c r="AG1885">
        <v>0</v>
      </c>
      <c r="AH1885">
        <v>0</v>
      </c>
      <c r="AI1885">
        <v>2</v>
      </c>
      <c r="AJ1885">
        <v>3</v>
      </c>
      <c r="AK1885">
        <v>3</v>
      </c>
      <c r="AL1885">
        <v>5</v>
      </c>
      <c r="AM1885">
        <v>2</v>
      </c>
      <c r="AN1885">
        <v>3</v>
      </c>
      <c r="AR1885" t="s">
        <v>149</v>
      </c>
      <c r="AS1885">
        <v>8</v>
      </c>
      <c r="AT1885">
        <v>1</v>
      </c>
      <c r="AU1885">
        <f t="shared" si="764"/>
        <v>24</v>
      </c>
      <c r="AV1885">
        <f t="shared" si="765"/>
        <v>48</v>
      </c>
      <c r="AW1885">
        <f t="shared" si="766"/>
        <v>48</v>
      </c>
      <c r="AX1885">
        <f t="shared" si="767"/>
        <v>100</v>
      </c>
      <c r="AY1885">
        <f t="shared" si="768"/>
        <v>2400</v>
      </c>
      <c r="AZ1885">
        <f t="shared" si="769"/>
        <v>1</v>
      </c>
      <c r="BA1885">
        <f t="shared" si="770"/>
        <v>2400</v>
      </c>
      <c r="BB1885">
        <f t="shared" si="771"/>
        <v>3960</v>
      </c>
      <c r="BC1885">
        <f t="shared" si="772"/>
        <v>3750</v>
      </c>
      <c r="BD1885">
        <f t="shared" si="773"/>
        <v>75</v>
      </c>
      <c r="BE1885">
        <f t="shared" si="774"/>
        <v>1</v>
      </c>
      <c r="BF1885">
        <f t="shared" si="775"/>
        <v>1</v>
      </c>
      <c r="BG1885">
        <f t="shared" si="776"/>
        <v>79.2</v>
      </c>
      <c r="BH1885">
        <f t="shared" si="777"/>
        <v>66</v>
      </c>
      <c r="BI1885">
        <f t="shared" si="778"/>
        <v>78.125</v>
      </c>
      <c r="BJ1885">
        <f t="shared" si="779"/>
        <v>78.125</v>
      </c>
      <c r="BK1885">
        <f t="shared" si="780"/>
        <v>80</v>
      </c>
      <c r="BL1885">
        <f t="shared" si="781"/>
        <v>1005</v>
      </c>
      <c r="BM1885" t="str">
        <f t="shared" si="782"/>
        <v/>
      </c>
      <c r="BN1885" t="str">
        <f t="shared" si="783"/>
        <v/>
      </c>
      <c r="BO1885" t="str">
        <f t="shared" si="784"/>
        <v/>
      </c>
      <c r="BP1885">
        <f t="shared" si="785"/>
        <v>2</v>
      </c>
      <c r="BQ1885">
        <f t="shared" si="786"/>
        <v>26</v>
      </c>
      <c r="BR1885">
        <f t="shared" si="787"/>
        <v>1</v>
      </c>
      <c r="BS1885">
        <f t="shared" si="788"/>
        <v>32</v>
      </c>
      <c r="BT1885" t="str">
        <f t="shared" si="789"/>
        <v>Flag</v>
      </c>
    </row>
    <row r="1886" spans="1:72">
      <c r="A1886">
        <v>202390</v>
      </c>
      <c r="B1886">
        <v>93775</v>
      </c>
      <c r="C1886" t="s">
        <v>123</v>
      </c>
      <c r="D1886">
        <v>123</v>
      </c>
      <c r="E1886" t="s">
        <v>466</v>
      </c>
      <c r="F1886">
        <v>1225</v>
      </c>
      <c r="G1886" t="s">
        <v>632</v>
      </c>
      <c r="H1886">
        <v>101</v>
      </c>
      <c r="K1886">
        <v>0</v>
      </c>
      <c r="L1886" t="s">
        <v>126</v>
      </c>
      <c r="M1886" t="s">
        <v>123</v>
      </c>
      <c r="N1886">
        <v>1</v>
      </c>
      <c r="O1886">
        <v>1</v>
      </c>
      <c r="P1886" t="s">
        <v>151</v>
      </c>
      <c r="Q1886" t="s">
        <v>134</v>
      </c>
      <c r="R1886">
        <v>137</v>
      </c>
      <c r="S1886" s="1">
        <v>45425</v>
      </c>
      <c r="T1886" s="1">
        <v>45466</v>
      </c>
      <c r="U1886">
        <v>1240</v>
      </c>
      <c r="V1886">
        <v>1305</v>
      </c>
      <c r="W1886" t="s">
        <v>45</v>
      </c>
      <c r="X1886" t="s">
        <v>46</v>
      </c>
      <c r="Y1886" t="s">
        <v>47</v>
      </c>
      <c r="Z1886" t="s">
        <v>50</v>
      </c>
      <c r="AA1886" t="s">
        <v>129</v>
      </c>
      <c r="AB1886" t="s">
        <v>129</v>
      </c>
      <c r="AC1886" t="s">
        <v>129</v>
      </c>
      <c r="AD1886">
        <v>0</v>
      </c>
      <c r="AE1886">
        <v>16</v>
      </c>
      <c r="AF1886">
        <v>30</v>
      </c>
      <c r="AG1886">
        <v>0</v>
      </c>
      <c r="AH1886">
        <v>0</v>
      </c>
      <c r="AI1886">
        <v>2</v>
      </c>
      <c r="AJ1886">
        <v>2</v>
      </c>
      <c r="AK1886">
        <v>2</v>
      </c>
      <c r="AL1886">
        <v>4</v>
      </c>
      <c r="AM1886">
        <v>1</v>
      </c>
      <c r="AN1886">
        <v>3</v>
      </c>
      <c r="AR1886" t="s">
        <v>133</v>
      </c>
      <c r="AS1886">
        <v>2</v>
      </c>
      <c r="AT1886">
        <v>1</v>
      </c>
      <c r="AU1886">
        <f t="shared" si="764"/>
        <v>24</v>
      </c>
      <c r="AV1886">
        <f t="shared" si="765"/>
        <v>48</v>
      </c>
      <c r="AW1886">
        <f t="shared" si="766"/>
        <v>48</v>
      </c>
      <c r="AX1886">
        <f t="shared" si="767"/>
        <v>25</v>
      </c>
      <c r="AY1886">
        <f t="shared" si="768"/>
        <v>600</v>
      </c>
      <c r="AZ1886">
        <f t="shared" si="769"/>
        <v>1</v>
      </c>
      <c r="BA1886">
        <f t="shared" si="770"/>
        <v>600</v>
      </c>
      <c r="BB1886">
        <f t="shared" si="771"/>
        <v>3000</v>
      </c>
      <c r="BC1886">
        <f t="shared" si="772"/>
        <v>3000</v>
      </c>
      <c r="BD1886">
        <f t="shared" si="773"/>
        <v>60</v>
      </c>
      <c r="BE1886">
        <f t="shared" si="774"/>
        <v>1</v>
      </c>
      <c r="BF1886">
        <f t="shared" si="775"/>
        <v>1</v>
      </c>
      <c r="BG1886">
        <f t="shared" si="776"/>
        <v>60</v>
      </c>
      <c r="BH1886">
        <f t="shared" si="777"/>
        <v>50</v>
      </c>
      <c r="BI1886">
        <f t="shared" si="778"/>
        <v>62.5</v>
      </c>
      <c r="BJ1886">
        <f t="shared" si="779"/>
        <v>62.5</v>
      </c>
      <c r="BK1886">
        <f t="shared" si="780"/>
        <v>75</v>
      </c>
      <c r="BL1886">
        <f t="shared" si="781"/>
        <v>1355</v>
      </c>
      <c r="BM1886" t="str">
        <f t="shared" si="782"/>
        <v/>
      </c>
      <c r="BN1886" t="str">
        <f t="shared" si="783"/>
        <v/>
      </c>
      <c r="BO1886" t="str">
        <f t="shared" si="784"/>
        <v/>
      </c>
      <c r="BP1886">
        <f t="shared" si="785"/>
        <v>2</v>
      </c>
      <c r="BQ1886">
        <f t="shared" si="786"/>
        <v>20</v>
      </c>
      <c r="BR1886">
        <f t="shared" si="787"/>
        <v>1</v>
      </c>
      <c r="BS1886">
        <f t="shared" si="788"/>
        <v>26</v>
      </c>
      <c r="BT1886" t="str">
        <f t="shared" si="789"/>
        <v>Flag</v>
      </c>
    </row>
    <row r="1887" spans="1:72">
      <c r="A1887">
        <v>202390</v>
      </c>
      <c r="B1887">
        <v>93775</v>
      </c>
      <c r="C1887" t="s">
        <v>123</v>
      </c>
      <c r="D1887">
        <v>123</v>
      </c>
      <c r="E1887" t="s">
        <v>466</v>
      </c>
      <c r="F1887">
        <v>1225</v>
      </c>
      <c r="G1887" t="s">
        <v>632</v>
      </c>
      <c r="H1887">
        <v>101</v>
      </c>
      <c r="K1887">
        <v>0</v>
      </c>
      <c r="L1887" t="s">
        <v>126</v>
      </c>
      <c r="M1887" t="s">
        <v>123</v>
      </c>
      <c r="N1887">
        <v>1</v>
      </c>
      <c r="O1887">
        <v>1</v>
      </c>
      <c r="P1887" t="s">
        <v>151</v>
      </c>
      <c r="Q1887" t="s">
        <v>134</v>
      </c>
      <c r="R1887">
        <v>136</v>
      </c>
      <c r="S1887" s="1">
        <v>45425</v>
      </c>
      <c r="T1887" s="1">
        <v>45466</v>
      </c>
      <c r="U1887">
        <v>1315</v>
      </c>
      <c r="V1887">
        <v>1455</v>
      </c>
      <c r="W1887" t="s">
        <v>45</v>
      </c>
      <c r="X1887" t="s">
        <v>46</v>
      </c>
      <c r="Y1887" t="s">
        <v>47</v>
      </c>
      <c r="Z1887" t="s">
        <v>50</v>
      </c>
      <c r="AA1887" t="s">
        <v>129</v>
      </c>
      <c r="AB1887" t="s">
        <v>129</v>
      </c>
      <c r="AC1887" t="s">
        <v>129</v>
      </c>
      <c r="AD1887">
        <v>0</v>
      </c>
      <c r="AE1887">
        <v>16</v>
      </c>
      <c r="AF1887">
        <v>30</v>
      </c>
      <c r="AG1887">
        <v>0</v>
      </c>
      <c r="AH1887">
        <v>0</v>
      </c>
      <c r="AI1887">
        <v>2</v>
      </c>
      <c r="AJ1887">
        <v>2</v>
      </c>
      <c r="AK1887">
        <v>2</v>
      </c>
      <c r="AL1887">
        <v>4</v>
      </c>
      <c r="AM1887">
        <v>1</v>
      </c>
      <c r="AN1887">
        <v>3</v>
      </c>
      <c r="AR1887" t="s">
        <v>149</v>
      </c>
      <c r="AS1887">
        <v>8</v>
      </c>
      <c r="AT1887">
        <v>1</v>
      </c>
      <c r="AU1887">
        <f t="shared" si="764"/>
        <v>24</v>
      </c>
      <c r="AV1887">
        <f t="shared" si="765"/>
        <v>48</v>
      </c>
      <c r="AW1887">
        <f t="shared" si="766"/>
        <v>48</v>
      </c>
      <c r="AX1887">
        <f t="shared" si="767"/>
        <v>100</v>
      </c>
      <c r="AY1887">
        <f t="shared" si="768"/>
        <v>2400</v>
      </c>
      <c r="AZ1887">
        <f t="shared" si="769"/>
        <v>1</v>
      </c>
      <c r="BA1887">
        <f t="shared" si="770"/>
        <v>2400</v>
      </c>
      <c r="BB1887">
        <f t="shared" si="771"/>
        <v>3000</v>
      </c>
      <c r="BC1887">
        <f t="shared" si="772"/>
        <v>3000</v>
      </c>
      <c r="BD1887">
        <f t="shared" si="773"/>
        <v>60</v>
      </c>
      <c r="BE1887">
        <f t="shared" si="774"/>
        <v>1</v>
      </c>
      <c r="BF1887">
        <f t="shared" si="775"/>
        <v>1</v>
      </c>
      <c r="BG1887">
        <f t="shared" si="776"/>
        <v>60</v>
      </c>
      <c r="BH1887">
        <f t="shared" si="777"/>
        <v>50</v>
      </c>
      <c r="BI1887">
        <f t="shared" si="778"/>
        <v>62.5</v>
      </c>
      <c r="BJ1887">
        <f t="shared" si="779"/>
        <v>62.5</v>
      </c>
      <c r="BK1887">
        <f t="shared" si="780"/>
        <v>75</v>
      </c>
      <c r="BL1887">
        <f t="shared" si="781"/>
        <v>1430</v>
      </c>
      <c r="BM1887" t="str">
        <f t="shared" si="782"/>
        <v/>
      </c>
      <c r="BN1887" t="str">
        <f t="shared" si="783"/>
        <v/>
      </c>
      <c r="BO1887" t="str">
        <f t="shared" si="784"/>
        <v/>
      </c>
      <c r="BP1887">
        <f t="shared" si="785"/>
        <v>2</v>
      </c>
      <c r="BQ1887">
        <f t="shared" si="786"/>
        <v>20</v>
      </c>
      <c r="BR1887">
        <f t="shared" si="787"/>
        <v>1</v>
      </c>
      <c r="BS1887">
        <f t="shared" si="788"/>
        <v>26</v>
      </c>
      <c r="BT1887" t="str">
        <f t="shared" si="789"/>
        <v>Flag</v>
      </c>
    </row>
    <row r="1888" spans="1:72">
      <c r="A1888">
        <v>202390</v>
      </c>
      <c r="B1888">
        <v>93776</v>
      </c>
      <c r="C1888" t="s">
        <v>123</v>
      </c>
      <c r="D1888">
        <v>124</v>
      </c>
      <c r="E1888" t="s">
        <v>466</v>
      </c>
      <c r="F1888">
        <v>1235</v>
      </c>
      <c r="G1888" t="s">
        <v>633</v>
      </c>
      <c r="H1888">
        <v>101</v>
      </c>
      <c r="K1888">
        <v>0</v>
      </c>
      <c r="L1888" t="s">
        <v>126</v>
      </c>
      <c r="M1888" t="s">
        <v>123</v>
      </c>
      <c r="N1888">
        <v>1</v>
      </c>
      <c r="O1888">
        <v>1</v>
      </c>
      <c r="P1888" t="s">
        <v>151</v>
      </c>
      <c r="Q1888" t="s">
        <v>134</v>
      </c>
      <c r="R1888">
        <v>137</v>
      </c>
      <c r="S1888" s="1">
        <v>45467</v>
      </c>
      <c r="T1888" s="1">
        <v>45508</v>
      </c>
      <c r="U1888">
        <v>1035</v>
      </c>
      <c r="V1888">
        <v>1140</v>
      </c>
      <c r="W1888" t="s">
        <v>45</v>
      </c>
      <c r="X1888" t="s">
        <v>46</v>
      </c>
      <c r="Y1888" t="s">
        <v>47</v>
      </c>
      <c r="Z1888" t="s">
        <v>50</v>
      </c>
      <c r="AA1888" t="s">
        <v>129</v>
      </c>
      <c r="AB1888" t="s">
        <v>129</v>
      </c>
      <c r="AC1888" t="s">
        <v>129</v>
      </c>
      <c r="AD1888">
        <v>0</v>
      </c>
      <c r="AE1888">
        <v>16</v>
      </c>
      <c r="AF1888">
        <v>30</v>
      </c>
      <c r="AG1888">
        <v>0</v>
      </c>
      <c r="AH1888">
        <v>0</v>
      </c>
      <c r="AI1888">
        <v>2</v>
      </c>
      <c r="AJ1888">
        <v>3</v>
      </c>
      <c r="AK1888">
        <v>3</v>
      </c>
      <c r="AL1888">
        <v>5</v>
      </c>
      <c r="AM1888">
        <v>2</v>
      </c>
      <c r="AN1888">
        <v>3</v>
      </c>
      <c r="AR1888" t="s">
        <v>133</v>
      </c>
      <c r="AS1888">
        <v>5.2</v>
      </c>
      <c r="AT1888">
        <v>2</v>
      </c>
      <c r="AU1888">
        <f t="shared" si="764"/>
        <v>24</v>
      </c>
      <c r="AV1888">
        <f t="shared" si="765"/>
        <v>48</v>
      </c>
      <c r="AW1888">
        <f t="shared" si="766"/>
        <v>48</v>
      </c>
      <c r="AX1888">
        <f t="shared" si="767"/>
        <v>65</v>
      </c>
      <c r="AY1888">
        <f t="shared" si="768"/>
        <v>1560</v>
      </c>
      <c r="AZ1888">
        <f t="shared" si="769"/>
        <v>1</v>
      </c>
      <c r="BA1888">
        <f t="shared" si="770"/>
        <v>1560</v>
      </c>
      <c r="BB1888">
        <f t="shared" si="771"/>
        <v>3960</v>
      </c>
      <c r="BC1888">
        <f t="shared" si="772"/>
        <v>3750</v>
      </c>
      <c r="BD1888">
        <f t="shared" si="773"/>
        <v>75</v>
      </c>
      <c r="BE1888">
        <f t="shared" si="774"/>
        <v>1</v>
      </c>
      <c r="BF1888">
        <f t="shared" si="775"/>
        <v>1</v>
      </c>
      <c r="BG1888">
        <f t="shared" si="776"/>
        <v>79.2</v>
      </c>
      <c r="BH1888">
        <f t="shared" si="777"/>
        <v>66</v>
      </c>
      <c r="BI1888">
        <f t="shared" si="778"/>
        <v>78.125</v>
      </c>
      <c r="BJ1888">
        <f t="shared" si="779"/>
        <v>78.125</v>
      </c>
      <c r="BK1888">
        <f t="shared" si="780"/>
        <v>80</v>
      </c>
      <c r="BL1888">
        <f t="shared" si="781"/>
        <v>1155</v>
      </c>
      <c r="BM1888" t="str">
        <f t="shared" si="782"/>
        <v/>
      </c>
      <c r="BN1888" t="str">
        <f t="shared" si="783"/>
        <v/>
      </c>
      <c r="BO1888" t="str">
        <f t="shared" si="784"/>
        <v/>
      </c>
      <c r="BP1888">
        <f t="shared" si="785"/>
        <v>2</v>
      </c>
      <c r="BQ1888">
        <f t="shared" si="786"/>
        <v>26</v>
      </c>
      <c r="BR1888">
        <f t="shared" si="787"/>
        <v>1</v>
      </c>
      <c r="BS1888">
        <f t="shared" si="788"/>
        <v>32</v>
      </c>
      <c r="BT1888" t="str">
        <f t="shared" si="789"/>
        <v>Flag</v>
      </c>
    </row>
    <row r="1889" spans="1:72">
      <c r="A1889">
        <v>202390</v>
      </c>
      <c r="B1889">
        <v>93776</v>
      </c>
      <c r="C1889" t="s">
        <v>123</v>
      </c>
      <c r="D1889">
        <v>124</v>
      </c>
      <c r="E1889" t="s">
        <v>466</v>
      </c>
      <c r="F1889">
        <v>1235</v>
      </c>
      <c r="G1889" t="s">
        <v>633</v>
      </c>
      <c r="H1889">
        <v>101</v>
      </c>
      <c r="K1889">
        <v>0</v>
      </c>
      <c r="L1889" t="s">
        <v>126</v>
      </c>
      <c r="M1889" t="s">
        <v>123</v>
      </c>
      <c r="N1889">
        <v>1</v>
      </c>
      <c r="O1889">
        <v>1</v>
      </c>
      <c r="P1889" t="s">
        <v>151</v>
      </c>
      <c r="Q1889" t="s">
        <v>134</v>
      </c>
      <c r="R1889">
        <v>136</v>
      </c>
      <c r="S1889" s="1">
        <v>45467</v>
      </c>
      <c r="T1889" s="1">
        <v>45508</v>
      </c>
      <c r="U1889">
        <v>1210</v>
      </c>
      <c r="V1889">
        <v>1350</v>
      </c>
      <c r="W1889" t="s">
        <v>45</v>
      </c>
      <c r="X1889" t="s">
        <v>46</v>
      </c>
      <c r="Y1889" t="s">
        <v>47</v>
      </c>
      <c r="Z1889" t="s">
        <v>50</v>
      </c>
      <c r="AA1889" t="s">
        <v>129</v>
      </c>
      <c r="AB1889" t="s">
        <v>129</v>
      </c>
      <c r="AC1889" t="s">
        <v>129</v>
      </c>
      <c r="AD1889">
        <v>0</v>
      </c>
      <c r="AE1889">
        <v>16</v>
      </c>
      <c r="AF1889">
        <v>30</v>
      </c>
      <c r="AG1889">
        <v>0</v>
      </c>
      <c r="AH1889">
        <v>0</v>
      </c>
      <c r="AI1889">
        <v>2</v>
      </c>
      <c r="AJ1889">
        <v>3</v>
      </c>
      <c r="AK1889">
        <v>3</v>
      </c>
      <c r="AL1889">
        <v>5</v>
      </c>
      <c r="AM1889">
        <v>2</v>
      </c>
      <c r="AN1889">
        <v>3</v>
      </c>
      <c r="AR1889" t="s">
        <v>149</v>
      </c>
      <c r="AS1889">
        <v>8</v>
      </c>
      <c r="AT1889">
        <v>1</v>
      </c>
      <c r="AU1889">
        <f t="shared" si="764"/>
        <v>24</v>
      </c>
      <c r="AV1889">
        <f t="shared" si="765"/>
        <v>48</v>
      </c>
      <c r="AW1889">
        <f t="shared" si="766"/>
        <v>48</v>
      </c>
      <c r="AX1889">
        <f t="shared" si="767"/>
        <v>100</v>
      </c>
      <c r="AY1889">
        <f t="shared" si="768"/>
        <v>2400</v>
      </c>
      <c r="AZ1889">
        <f t="shared" si="769"/>
        <v>1</v>
      </c>
      <c r="BA1889">
        <f t="shared" si="770"/>
        <v>2400</v>
      </c>
      <c r="BB1889">
        <f t="shared" si="771"/>
        <v>3960</v>
      </c>
      <c r="BC1889">
        <f t="shared" si="772"/>
        <v>3750</v>
      </c>
      <c r="BD1889">
        <f t="shared" si="773"/>
        <v>75</v>
      </c>
      <c r="BE1889">
        <f t="shared" si="774"/>
        <v>1</v>
      </c>
      <c r="BF1889">
        <f t="shared" si="775"/>
        <v>1</v>
      </c>
      <c r="BG1889">
        <f t="shared" si="776"/>
        <v>79.2</v>
      </c>
      <c r="BH1889">
        <f t="shared" si="777"/>
        <v>66</v>
      </c>
      <c r="BI1889">
        <f t="shared" si="778"/>
        <v>78.125</v>
      </c>
      <c r="BJ1889">
        <f t="shared" si="779"/>
        <v>78.125</v>
      </c>
      <c r="BK1889">
        <f t="shared" si="780"/>
        <v>80</v>
      </c>
      <c r="BL1889">
        <f t="shared" si="781"/>
        <v>1330</v>
      </c>
      <c r="BM1889" t="str">
        <f t="shared" si="782"/>
        <v/>
      </c>
      <c r="BN1889" t="str">
        <f t="shared" si="783"/>
        <v/>
      </c>
      <c r="BO1889" t="str">
        <f t="shared" si="784"/>
        <v/>
      </c>
      <c r="BP1889">
        <f t="shared" si="785"/>
        <v>2</v>
      </c>
      <c r="BQ1889">
        <f t="shared" si="786"/>
        <v>26</v>
      </c>
      <c r="BR1889">
        <f t="shared" si="787"/>
        <v>1</v>
      </c>
      <c r="BS1889">
        <f t="shared" si="788"/>
        <v>32</v>
      </c>
      <c r="BT1889" t="str">
        <f t="shared" si="789"/>
        <v>Flag</v>
      </c>
    </row>
    <row r="1890" spans="1:72">
      <c r="A1890">
        <v>202390</v>
      </c>
      <c r="B1890">
        <v>94056</v>
      </c>
      <c r="C1890" t="s">
        <v>123</v>
      </c>
      <c r="D1890">
        <v>300</v>
      </c>
      <c r="E1890" t="s">
        <v>476</v>
      </c>
      <c r="F1890">
        <v>1110</v>
      </c>
      <c r="G1890" t="s">
        <v>477</v>
      </c>
      <c r="H1890">
        <v>101</v>
      </c>
      <c r="K1890">
        <v>0</v>
      </c>
      <c r="L1890" t="s">
        <v>126</v>
      </c>
      <c r="M1890" t="s">
        <v>123</v>
      </c>
      <c r="N1890">
        <v>1</v>
      </c>
      <c r="O1890">
        <v>1</v>
      </c>
      <c r="P1890" t="s">
        <v>151</v>
      </c>
      <c r="Q1890" t="s">
        <v>160</v>
      </c>
      <c r="R1890">
        <v>209</v>
      </c>
      <c r="S1890" s="1">
        <v>45425</v>
      </c>
      <c r="T1890" s="1">
        <v>45508</v>
      </c>
      <c r="U1890">
        <v>930</v>
      </c>
      <c r="V1890">
        <v>1115</v>
      </c>
      <c r="W1890" t="s">
        <v>45</v>
      </c>
      <c r="X1890" t="s">
        <v>129</v>
      </c>
      <c r="Y1890" t="s">
        <v>47</v>
      </c>
      <c r="Z1890" t="s">
        <v>129</v>
      </c>
      <c r="AA1890" t="s">
        <v>129</v>
      </c>
      <c r="AB1890" t="s">
        <v>129</v>
      </c>
      <c r="AC1890" t="s">
        <v>129</v>
      </c>
      <c r="AD1890">
        <v>0</v>
      </c>
      <c r="AE1890">
        <v>31</v>
      </c>
      <c r="AF1890">
        <v>30</v>
      </c>
      <c r="AG1890">
        <v>0</v>
      </c>
      <c r="AH1890">
        <v>0</v>
      </c>
      <c r="AI1890">
        <v>2</v>
      </c>
      <c r="AJ1890">
        <v>3</v>
      </c>
      <c r="AK1890">
        <v>3</v>
      </c>
      <c r="AL1890">
        <v>3</v>
      </c>
      <c r="AM1890">
        <v>3</v>
      </c>
      <c r="AR1890" t="s">
        <v>133</v>
      </c>
      <c r="AS1890">
        <v>4.2</v>
      </c>
      <c r="AT1890">
        <v>3</v>
      </c>
      <c r="AU1890">
        <f t="shared" si="764"/>
        <v>24</v>
      </c>
      <c r="AV1890">
        <f t="shared" si="765"/>
        <v>24</v>
      </c>
      <c r="AW1890">
        <f t="shared" si="766"/>
        <v>24</v>
      </c>
      <c r="AX1890">
        <f t="shared" si="767"/>
        <v>105</v>
      </c>
      <c r="AY1890">
        <f t="shared" si="768"/>
        <v>2520</v>
      </c>
      <c r="AZ1890">
        <f t="shared" si="769"/>
        <v>1</v>
      </c>
      <c r="BA1890">
        <f t="shared" si="770"/>
        <v>2520</v>
      </c>
      <c r="BB1890">
        <f t="shared" si="771"/>
        <v>2520</v>
      </c>
      <c r="BC1890">
        <f t="shared" si="772"/>
        <v>2250</v>
      </c>
      <c r="BD1890">
        <f t="shared" si="773"/>
        <v>45</v>
      </c>
      <c r="BE1890">
        <f t="shared" si="774"/>
        <v>1</v>
      </c>
      <c r="BF1890">
        <f t="shared" si="775"/>
        <v>1</v>
      </c>
      <c r="BG1890">
        <f t="shared" si="776"/>
        <v>50.4</v>
      </c>
      <c r="BH1890">
        <f t="shared" si="777"/>
        <v>42</v>
      </c>
      <c r="BI1890">
        <f t="shared" si="778"/>
        <v>93.75</v>
      </c>
      <c r="BJ1890">
        <f t="shared" si="779"/>
        <v>93.75</v>
      </c>
      <c r="BK1890">
        <f t="shared" si="780"/>
        <v>105</v>
      </c>
      <c r="BL1890" t="str">
        <f t="shared" si="781"/>
        <v/>
      </c>
      <c r="BM1890" t="str">
        <f t="shared" si="782"/>
        <v/>
      </c>
      <c r="BN1890" t="str">
        <f t="shared" si="783"/>
        <v/>
      </c>
      <c r="BO1890" t="str">
        <f t="shared" si="784"/>
        <v/>
      </c>
      <c r="BP1890">
        <f t="shared" si="785"/>
        <v>2</v>
      </c>
      <c r="BQ1890">
        <f t="shared" si="786"/>
        <v>20</v>
      </c>
      <c r="BR1890">
        <f t="shared" si="787"/>
        <v>1</v>
      </c>
      <c r="BS1890">
        <f t="shared" si="788"/>
        <v>32</v>
      </c>
      <c r="BT1890" t="str">
        <f t="shared" si="789"/>
        <v/>
      </c>
    </row>
    <row r="1891" spans="1:72">
      <c r="A1891">
        <v>202390</v>
      </c>
      <c r="B1891">
        <v>93144</v>
      </c>
      <c r="C1891" t="s">
        <v>123</v>
      </c>
      <c r="D1891" t="s">
        <v>552</v>
      </c>
      <c r="E1891" t="s">
        <v>476</v>
      </c>
      <c r="F1891">
        <v>1110</v>
      </c>
      <c r="G1891" t="s">
        <v>477</v>
      </c>
      <c r="H1891" t="s">
        <v>136</v>
      </c>
      <c r="I1891" t="s">
        <v>137</v>
      </c>
      <c r="J1891" t="s">
        <v>138</v>
      </c>
      <c r="K1891">
        <v>0</v>
      </c>
      <c r="L1891" t="s">
        <v>126</v>
      </c>
      <c r="M1891" t="s">
        <v>123</v>
      </c>
      <c r="N1891">
        <v>1</v>
      </c>
      <c r="O1891" t="s">
        <v>139</v>
      </c>
      <c r="P1891" t="s">
        <v>151</v>
      </c>
      <c r="Q1891" t="s">
        <v>141</v>
      </c>
      <c r="R1891" t="s">
        <v>141</v>
      </c>
      <c r="S1891" s="1">
        <v>45404</v>
      </c>
      <c r="T1891" s="1">
        <v>45424</v>
      </c>
      <c r="U1891" t="s">
        <v>129</v>
      </c>
      <c r="W1891" t="s">
        <v>129</v>
      </c>
      <c r="X1891" t="s">
        <v>129</v>
      </c>
      <c r="Y1891" t="s">
        <v>129</v>
      </c>
      <c r="Z1891" t="s">
        <v>129</v>
      </c>
      <c r="AA1891" t="s">
        <v>129</v>
      </c>
      <c r="AB1891" t="s">
        <v>129</v>
      </c>
      <c r="AC1891" t="s">
        <v>129</v>
      </c>
      <c r="AD1891">
        <v>0</v>
      </c>
      <c r="AE1891">
        <v>31</v>
      </c>
      <c r="AF1891">
        <v>30</v>
      </c>
      <c r="AG1891">
        <v>0</v>
      </c>
      <c r="AH1891">
        <v>0</v>
      </c>
      <c r="AI1891">
        <v>2</v>
      </c>
      <c r="AJ1891">
        <v>3</v>
      </c>
      <c r="AK1891">
        <v>3</v>
      </c>
      <c r="AL1891">
        <v>3</v>
      </c>
      <c r="AM1891">
        <v>3</v>
      </c>
      <c r="AP1891" t="s">
        <v>138</v>
      </c>
      <c r="AR1891" t="s">
        <v>133</v>
      </c>
      <c r="AS1891">
        <v>15</v>
      </c>
      <c r="AT1891">
        <v>3</v>
      </c>
      <c r="AU1891">
        <f t="shared" si="764"/>
        <v>0</v>
      </c>
      <c r="AV1891">
        <f t="shared" si="765"/>
        <v>0</v>
      </c>
      <c r="AW1891">
        <f t="shared" si="766"/>
        <v>0</v>
      </c>
      <c r="AX1891" t="str">
        <f t="shared" si="767"/>
        <v/>
      </c>
      <c r="AY1891" t="str">
        <f t="shared" si="768"/>
        <v/>
      </c>
      <c r="AZ1891">
        <f t="shared" si="769"/>
        <v>1</v>
      </c>
      <c r="BA1891" t="str">
        <f t="shared" si="770"/>
        <v/>
      </c>
      <c r="BB1891">
        <f t="shared" si="771"/>
        <v>0</v>
      </c>
      <c r="BC1891">
        <f t="shared" si="772"/>
        <v>0</v>
      </c>
      <c r="BD1891">
        <f t="shared" si="773"/>
        <v>45</v>
      </c>
      <c r="BE1891">
        <f t="shared" si="774"/>
        <v>0</v>
      </c>
      <c r="BF1891">
        <f t="shared" si="775"/>
        <v>0</v>
      </c>
      <c r="BG1891">
        <f t="shared" si="776"/>
        <v>0</v>
      </c>
      <c r="BH1891">
        <f t="shared" si="777"/>
        <v>0</v>
      </c>
      <c r="BI1891" t="str">
        <f t="shared" si="778"/>
        <v/>
      </c>
      <c r="BJ1891" t="str">
        <f t="shared" si="779"/>
        <v/>
      </c>
      <c r="BK1891" t="str">
        <f t="shared" si="780"/>
        <v/>
      </c>
      <c r="BL1891" t="str">
        <f t="shared" si="781"/>
        <v/>
      </c>
      <c r="BM1891" t="str">
        <f t="shared" si="782"/>
        <v/>
      </c>
      <c r="BN1891" t="str">
        <f t="shared" si="783"/>
        <v/>
      </c>
      <c r="BO1891" t="str">
        <f t="shared" si="784"/>
        <v/>
      </c>
      <c r="BP1891">
        <f t="shared" si="785"/>
        <v>2</v>
      </c>
      <c r="BQ1891">
        <f t="shared" si="786"/>
        <v>17</v>
      </c>
      <c r="BR1891">
        <f t="shared" si="787"/>
        <v>1</v>
      </c>
      <c r="BS1891">
        <f t="shared" si="788"/>
        <v>20</v>
      </c>
      <c r="BT1891" t="str">
        <f t="shared" si="789"/>
        <v/>
      </c>
    </row>
    <row r="1892" spans="1:72">
      <c r="A1892">
        <v>202390</v>
      </c>
      <c r="B1892">
        <v>92550</v>
      </c>
      <c r="C1892" t="s">
        <v>123</v>
      </c>
      <c r="D1892">
        <v>300</v>
      </c>
      <c r="E1892" t="s">
        <v>476</v>
      </c>
      <c r="F1892">
        <v>1110</v>
      </c>
      <c r="G1892" t="s">
        <v>477</v>
      </c>
      <c r="H1892" t="s">
        <v>168</v>
      </c>
      <c r="I1892" t="s">
        <v>137</v>
      </c>
      <c r="J1892" t="s">
        <v>138</v>
      </c>
      <c r="K1892">
        <v>0</v>
      </c>
      <c r="L1892" t="s">
        <v>126</v>
      </c>
      <c r="M1892" t="s">
        <v>123</v>
      </c>
      <c r="N1892">
        <v>1</v>
      </c>
      <c r="O1892" t="s">
        <v>139</v>
      </c>
      <c r="P1892" t="s">
        <v>151</v>
      </c>
      <c r="Q1892" t="s">
        <v>141</v>
      </c>
      <c r="R1892" t="s">
        <v>141</v>
      </c>
      <c r="S1892" s="1">
        <v>45425</v>
      </c>
      <c r="T1892" s="1">
        <v>45508</v>
      </c>
      <c r="U1892" t="s">
        <v>129</v>
      </c>
      <c r="W1892" t="s">
        <v>129</v>
      </c>
      <c r="X1892" t="s">
        <v>129</v>
      </c>
      <c r="Y1892" t="s">
        <v>129</v>
      </c>
      <c r="Z1892" t="s">
        <v>129</v>
      </c>
      <c r="AA1892" t="s">
        <v>129</v>
      </c>
      <c r="AB1892" t="s">
        <v>129</v>
      </c>
      <c r="AC1892" t="s">
        <v>129</v>
      </c>
      <c r="AD1892">
        <v>0</v>
      </c>
      <c r="AE1892">
        <v>31</v>
      </c>
      <c r="AF1892">
        <v>30</v>
      </c>
      <c r="AG1892">
        <v>0</v>
      </c>
      <c r="AH1892">
        <v>0</v>
      </c>
      <c r="AI1892">
        <v>2</v>
      </c>
      <c r="AJ1892">
        <v>3</v>
      </c>
      <c r="AK1892">
        <v>3</v>
      </c>
      <c r="AL1892">
        <v>3</v>
      </c>
      <c r="AM1892">
        <v>3</v>
      </c>
      <c r="AP1892" t="s">
        <v>138</v>
      </c>
      <c r="AR1892" t="s">
        <v>133</v>
      </c>
      <c r="AS1892">
        <v>3.5</v>
      </c>
      <c r="AT1892">
        <v>3</v>
      </c>
      <c r="AU1892">
        <f t="shared" si="764"/>
        <v>0</v>
      </c>
      <c r="AV1892">
        <f t="shared" si="765"/>
        <v>0</v>
      </c>
      <c r="AW1892">
        <f t="shared" si="766"/>
        <v>0</v>
      </c>
      <c r="AX1892" t="str">
        <f t="shared" si="767"/>
        <v/>
      </c>
      <c r="AY1892" t="str">
        <f t="shared" si="768"/>
        <v/>
      </c>
      <c r="AZ1892">
        <f t="shared" si="769"/>
        <v>1</v>
      </c>
      <c r="BA1892" t="str">
        <f t="shared" si="770"/>
        <v/>
      </c>
      <c r="BB1892">
        <f t="shared" si="771"/>
        <v>0</v>
      </c>
      <c r="BC1892">
        <f t="shared" si="772"/>
        <v>0</v>
      </c>
      <c r="BD1892">
        <f t="shared" si="773"/>
        <v>45</v>
      </c>
      <c r="BE1892">
        <f t="shared" si="774"/>
        <v>0</v>
      </c>
      <c r="BF1892">
        <f t="shared" si="775"/>
        <v>0</v>
      </c>
      <c r="BG1892">
        <f t="shared" si="776"/>
        <v>0</v>
      </c>
      <c r="BH1892">
        <f t="shared" si="777"/>
        <v>0</v>
      </c>
      <c r="BI1892" t="str">
        <f t="shared" si="778"/>
        <v/>
      </c>
      <c r="BJ1892" t="str">
        <f t="shared" si="779"/>
        <v/>
      </c>
      <c r="BK1892" t="str">
        <f t="shared" si="780"/>
        <v/>
      </c>
      <c r="BL1892" t="str">
        <f t="shared" si="781"/>
        <v/>
      </c>
      <c r="BM1892" t="str">
        <f t="shared" si="782"/>
        <v/>
      </c>
      <c r="BN1892" t="str">
        <f t="shared" si="783"/>
        <v/>
      </c>
      <c r="BO1892" t="str">
        <f t="shared" si="784"/>
        <v/>
      </c>
      <c r="BP1892">
        <f t="shared" si="785"/>
        <v>2</v>
      </c>
      <c r="BQ1892">
        <f t="shared" si="786"/>
        <v>20</v>
      </c>
      <c r="BR1892">
        <f t="shared" si="787"/>
        <v>1</v>
      </c>
      <c r="BS1892">
        <f t="shared" si="788"/>
        <v>32</v>
      </c>
      <c r="BT1892" t="str">
        <f t="shared" si="789"/>
        <v/>
      </c>
    </row>
    <row r="1893" spans="1:72">
      <c r="A1893">
        <v>202390</v>
      </c>
      <c r="B1893">
        <v>92549</v>
      </c>
      <c r="C1893" t="s">
        <v>123</v>
      </c>
      <c r="D1893">
        <v>300</v>
      </c>
      <c r="E1893" t="s">
        <v>476</v>
      </c>
      <c r="F1893">
        <v>1110</v>
      </c>
      <c r="G1893" t="s">
        <v>477</v>
      </c>
      <c r="H1893" t="s">
        <v>170</v>
      </c>
      <c r="I1893" t="s">
        <v>137</v>
      </c>
      <c r="J1893" t="s">
        <v>138</v>
      </c>
      <c r="K1893">
        <v>0</v>
      </c>
      <c r="L1893" t="s">
        <v>126</v>
      </c>
      <c r="M1893" t="s">
        <v>123</v>
      </c>
      <c r="N1893">
        <v>1</v>
      </c>
      <c r="O1893" t="s">
        <v>139</v>
      </c>
      <c r="P1893" t="s">
        <v>151</v>
      </c>
      <c r="Q1893" t="s">
        <v>141</v>
      </c>
      <c r="R1893" t="s">
        <v>141</v>
      </c>
      <c r="S1893" s="1">
        <v>45425</v>
      </c>
      <c r="T1893" s="1">
        <v>45508</v>
      </c>
      <c r="U1893" t="s">
        <v>129</v>
      </c>
      <c r="W1893" t="s">
        <v>129</v>
      </c>
      <c r="X1893" t="s">
        <v>129</v>
      </c>
      <c r="Y1893" t="s">
        <v>129</v>
      </c>
      <c r="Z1893" t="s">
        <v>129</v>
      </c>
      <c r="AA1893" t="s">
        <v>129</v>
      </c>
      <c r="AB1893" t="s">
        <v>129</v>
      </c>
      <c r="AC1893" t="s">
        <v>129</v>
      </c>
      <c r="AD1893">
        <v>0</v>
      </c>
      <c r="AE1893">
        <v>31</v>
      </c>
      <c r="AF1893">
        <v>30</v>
      </c>
      <c r="AG1893">
        <v>0</v>
      </c>
      <c r="AH1893">
        <v>0</v>
      </c>
      <c r="AI1893">
        <v>2</v>
      </c>
      <c r="AJ1893">
        <v>3</v>
      </c>
      <c r="AK1893">
        <v>3</v>
      </c>
      <c r="AL1893">
        <v>3</v>
      </c>
      <c r="AM1893">
        <v>3</v>
      </c>
      <c r="AP1893" t="s">
        <v>138</v>
      </c>
      <c r="AR1893" t="s">
        <v>133</v>
      </c>
      <c r="AS1893">
        <v>3.5</v>
      </c>
      <c r="AT1893">
        <v>3</v>
      </c>
      <c r="AU1893">
        <f t="shared" si="764"/>
        <v>0</v>
      </c>
      <c r="AV1893">
        <f t="shared" si="765"/>
        <v>0</v>
      </c>
      <c r="AW1893">
        <f t="shared" si="766"/>
        <v>0</v>
      </c>
      <c r="AX1893" t="str">
        <f t="shared" si="767"/>
        <v/>
      </c>
      <c r="AY1893" t="str">
        <f t="shared" si="768"/>
        <v/>
      </c>
      <c r="AZ1893">
        <f t="shared" si="769"/>
        <v>1</v>
      </c>
      <c r="BA1893" t="str">
        <f t="shared" si="770"/>
        <v/>
      </c>
      <c r="BB1893">
        <f t="shared" si="771"/>
        <v>0</v>
      </c>
      <c r="BC1893">
        <f t="shared" si="772"/>
        <v>0</v>
      </c>
      <c r="BD1893">
        <f t="shared" si="773"/>
        <v>45</v>
      </c>
      <c r="BE1893">
        <f t="shared" si="774"/>
        <v>0</v>
      </c>
      <c r="BF1893">
        <f t="shared" si="775"/>
        <v>0</v>
      </c>
      <c r="BG1893">
        <f t="shared" si="776"/>
        <v>0</v>
      </c>
      <c r="BH1893">
        <f t="shared" si="777"/>
        <v>0</v>
      </c>
      <c r="BI1893" t="str">
        <f t="shared" si="778"/>
        <v/>
      </c>
      <c r="BJ1893" t="str">
        <f t="shared" si="779"/>
        <v/>
      </c>
      <c r="BK1893" t="str">
        <f t="shared" si="780"/>
        <v/>
      </c>
      <c r="BL1893" t="str">
        <f t="shared" si="781"/>
        <v/>
      </c>
      <c r="BM1893" t="str">
        <f t="shared" si="782"/>
        <v/>
      </c>
      <c r="BN1893" t="str">
        <f t="shared" si="783"/>
        <v/>
      </c>
      <c r="BO1893" t="str">
        <f t="shared" si="784"/>
        <v/>
      </c>
      <c r="BP1893">
        <f t="shared" si="785"/>
        <v>2</v>
      </c>
      <c r="BQ1893">
        <f t="shared" si="786"/>
        <v>20</v>
      </c>
      <c r="BR1893">
        <f t="shared" si="787"/>
        <v>1</v>
      </c>
      <c r="BS1893">
        <f t="shared" si="788"/>
        <v>32</v>
      </c>
      <c r="BT1893" t="str">
        <f t="shared" si="789"/>
        <v/>
      </c>
    </row>
    <row r="1894" spans="1:72">
      <c r="A1894">
        <v>202390</v>
      </c>
      <c r="B1894">
        <v>92763</v>
      </c>
      <c r="C1894" t="s">
        <v>123</v>
      </c>
      <c r="D1894">
        <v>300</v>
      </c>
      <c r="E1894" t="s">
        <v>476</v>
      </c>
      <c r="F1894">
        <v>1220</v>
      </c>
      <c r="G1894" t="s">
        <v>484</v>
      </c>
      <c r="H1894">
        <v>101</v>
      </c>
      <c r="K1894">
        <v>0</v>
      </c>
      <c r="L1894" t="s">
        <v>126</v>
      </c>
      <c r="M1894" t="s">
        <v>123</v>
      </c>
      <c r="N1894">
        <v>1</v>
      </c>
      <c r="O1894">
        <v>1</v>
      </c>
      <c r="P1894" t="s">
        <v>151</v>
      </c>
      <c r="Q1894" t="s">
        <v>160</v>
      </c>
      <c r="R1894">
        <v>407</v>
      </c>
      <c r="S1894" s="1">
        <v>45425</v>
      </c>
      <c r="T1894" s="1">
        <v>45508</v>
      </c>
      <c r="U1894">
        <v>1200</v>
      </c>
      <c r="V1894">
        <v>1515</v>
      </c>
      <c r="W1894" t="s">
        <v>129</v>
      </c>
      <c r="X1894" t="s">
        <v>129</v>
      </c>
      <c r="Y1894" t="s">
        <v>47</v>
      </c>
      <c r="Z1894" t="s">
        <v>129</v>
      </c>
      <c r="AA1894" t="s">
        <v>129</v>
      </c>
      <c r="AB1894" t="s">
        <v>129</v>
      </c>
      <c r="AC1894" t="s">
        <v>129</v>
      </c>
      <c r="AD1894">
        <v>0</v>
      </c>
      <c r="AE1894">
        <v>15</v>
      </c>
      <c r="AF1894">
        <v>30</v>
      </c>
      <c r="AG1894">
        <v>0</v>
      </c>
      <c r="AH1894">
        <v>0</v>
      </c>
      <c r="AI1894">
        <v>2</v>
      </c>
      <c r="AJ1894">
        <v>3</v>
      </c>
      <c r="AK1894">
        <v>3</v>
      </c>
      <c r="AL1894">
        <v>3</v>
      </c>
      <c r="AM1894">
        <v>3</v>
      </c>
      <c r="AR1894" t="s">
        <v>133</v>
      </c>
      <c r="AS1894">
        <v>3.9</v>
      </c>
      <c r="AT1894">
        <v>3</v>
      </c>
      <c r="AU1894">
        <f t="shared" si="764"/>
        <v>12</v>
      </c>
      <c r="AV1894">
        <f t="shared" si="765"/>
        <v>12</v>
      </c>
      <c r="AW1894">
        <f t="shared" si="766"/>
        <v>12</v>
      </c>
      <c r="AX1894">
        <f t="shared" si="767"/>
        <v>195</v>
      </c>
      <c r="AY1894">
        <f t="shared" si="768"/>
        <v>2340</v>
      </c>
      <c r="AZ1894">
        <f t="shared" si="769"/>
        <v>1</v>
      </c>
      <c r="BA1894">
        <f t="shared" si="770"/>
        <v>2340</v>
      </c>
      <c r="BB1894">
        <f t="shared" si="771"/>
        <v>2340</v>
      </c>
      <c r="BC1894">
        <f t="shared" si="772"/>
        <v>2250</v>
      </c>
      <c r="BD1894">
        <f t="shared" si="773"/>
        <v>45</v>
      </c>
      <c r="BE1894">
        <f t="shared" si="774"/>
        <v>1</v>
      </c>
      <c r="BF1894">
        <f t="shared" si="775"/>
        <v>1</v>
      </c>
      <c r="BG1894">
        <f t="shared" si="776"/>
        <v>46.8</v>
      </c>
      <c r="BH1894">
        <f t="shared" si="777"/>
        <v>39</v>
      </c>
      <c r="BI1894">
        <f t="shared" si="778"/>
        <v>187.5</v>
      </c>
      <c r="BJ1894">
        <f t="shared" si="779"/>
        <v>207.5</v>
      </c>
      <c r="BK1894">
        <f t="shared" si="780"/>
        <v>195</v>
      </c>
      <c r="BL1894" t="str">
        <f t="shared" si="781"/>
        <v/>
      </c>
      <c r="BM1894" t="str">
        <f t="shared" si="782"/>
        <v/>
      </c>
      <c r="BN1894" t="str">
        <f t="shared" si="783"/>
        <v/>
      </c>
      <c r="BO1894" t="str">
        <f t="shared" si="784"/>
        <v/>
      </c>
      <c r="BP1894">
        <f t="shared" si="785"/>
        <v>2</v>
      </c>
      <c r="BQ1894">
        <f t="shared" si="786"/>
        <v>20</v>
      </c>
      <c r="BR1894">
        <f t="shared" si="787"/>
        <v>1</v>
      </c>
      <c r="BS1894">
        <f t="shared" si="788"/>
        <v>32</v>
      </c>
      <c r="BT1894" t="str">
        <f t="shared" si="789"/>
        <v/>
      </c>
    </row>
    <row r="1895" spans="1:72">
      <c r="A1895">
        <v>202390</v>
      </c>
      <c r="B1895">
        <v>93930</v>
      </c>
      <c r="C1895" t="s">
        <v>123</v>
      </c>
      <c r="D1895">
        <v>300</v>
      </c>
      <c r="E1895" t="s">
        <v>476</v>
      </c>
      <c r="F1895">
        <v>1330</v>
      </c>
      <c r="G1895" t="s">
        <v>634</v>
      </c>
      <c r="H1895">
        <v>101</v>
      </c>
      <c r="K1895">
        <v>0</v>
      </c>
      <c r="L1895" t="s">
        <v>126</v>
      </c>
      <c r="M1895" t="s">
        <v>123</v>
      </c>
      <c r="N1895" t="s">
        <v>53</v>
      </c>
      <c r="O1895">
        <v>1</v>
      </c>
      <c r="P1895" t="s">
        <v>151</v>
      </c>
      <c r="Q1895" t="s">
        <v>53</v>
      </c>
      <c r="R1895">
        <v>203</v>
      </c>
      <c r="S1895" s="1">
        <v>45425</v>
      </c>
      <c r="T1895" s="1">
        <v>45508</v>
      </c>
      <c r="U1895">
        <v>1630</v>
      </c>
      <c r="V1895">
        <v>1945</v>
      </c>
      <c r="W1895" t="s">
        <v>45</v>
      </c>
      <c r="X1895" t="s">
        <v>129</v>
      </c>
      <c r="Y1895" t="s">
        <v>47</v>
      </c>
      <c r="Z1895" t="s">
        <v>129</v>
      </c>
      <c r="AA1895" t="s">
        <v>129</v>
      </c>
      <c r="AB1895" t="s">
        <v>129</v>
      </c>
      <c r="AC1895" t="s">
        <v>129</v>
      </c>
      <c r="AD1895">
        <v>0</v>
      </c>
      <c r="AE1895">
        <v>15</v>
      </c>
      <c r="AF1895">
        <v>30</v>
      </c>
      <c r="AG1895">
        <v>0</v>
      </c>
      <c r="AH1895">
        <v>0</v>
      </c>
      <c r="AI1895">
        <v>2</v>
      </c>
      <c r="AJ1895">
        <v>3</v>
      </c>
      <c r="AK1895">
        <v>3</v>
      </c>
      <c r="AL1895">
        <v>6</v>
      </c>
      <c r="AN1895">
        <v>6</v>
      </c>
      <c r="AR1895" t="s">
        <v>130</v>
      </c>
      <c r="AS1895">
        <v>7.8</v>
      </c>
      <c r="AT1895">
        <v>3</v>
      </c>
      <c r="AU1895">
        <f t="shared" si="764"/>
        <v>24</v>
      </c>
      <c r="AV1895">
        <f t="shared" si="765"/>
        <v>24</v>
      </c>
      <c r="AW1895">
        <f t="shared" si="766"/>
        <v>24</v>
      </c>
      <c r="AX1895">
        <f t="shared" si="767"/>
        <v>195</v>
      </c>
      <c r="AY1895">
        <f t="shared" si="768"/>
        <v>4680</v>
      </c>
      <c r="AZ1895">
        <f t="shared" si="769"/>
        <v>1</v>
      </c>
      <c r="BA1895">
        <f t="shared" si="770"/>
        <v>4680</v>
      </c>
      <c r="BB1895">
        <f t="shared" si="771"/>
        <v>4680</v>
      </c>
      <c r="BC1895">
        <f t="shared" si="772"/>
        <v>4500</v>
      </c>
      <c r="BD1895">
        <f t="shared" si="773"/>
        <v>90</v>
      </c>
      <c r="BE1895">
        <f t="shared" si="774"/>
        <v>1</v>
      </c>
      <c r="BF1895">
        <f t="shared" si="775"/>
        <v>1</v>
      </c>
      <c r="BG1895">
        <f t="shared" si="776"/>
        <v>93.6</v>
      </c>
      <c r="BH1895">
        <f t="shared" si="777"/>
        <v>78</v>
      </c>
      <c r="BI1895">
        <f t="shared" si="778"/>
        <v>187.5</v>
      </c>
      <c r="BJ1895">
        <f t="shared" si="779"/>
        <v>207.5</v>
      </c>
      <c r="BK1895">
        <f t="shared" si="780"/>
        <v>195</v>
      </c>
      <c r="BL1895" t="str">
        <f t="shared" si="781"/>
        <v/>
      </c>
      <c r="BM1895" t="str">
        <f t="shared" si="782"/>
        <v/>
      </c>
      <c r="BN1895" t="str">
        <f t="shared" si="783"/>
        <v/>
      </c>
      <c r="BO1895" t="str">
        <f t="shared" si="784"/>
        <v/>
      </c>
      <c r="BP1895">
        <f t="shared" si="785"/>
        <v>2</v>
      </c>
      <c r="BQ1895">
        <f t="shared" si="786"/>
        <v>20</v>
      </c>
      <c r="BR1895">
        <f t="shared" si="787"/>
        <v>1</v>
      </c>
      <c r="BS1895">
        <f t="shared" si="788"/>
        <v>32</v>
      </c>
      <c r="BT1895" t="str">
        <f t="shared" si="789"/>
        <v/>
      </c>
    </row>
    <row r="1896" spans="1:72">
      <c r="A1896">
        <v>202390</v>
      </c>
      <c r="B1896">
        <v>93565</v>
      </c>
      <c r="C1896" t="s">
        <v>123</v>
      </c>
      <c r="D1896">
        <v>300</v>
      </c>
      <c r="E1896" t="s">
        <v>476</v>
      </c>
      <c r="F1896">
        <v>1990</v>
      </c>
      <c r="G1896" t="s">
        <v>489</v>
      </c>
      <c r="H1896">
        <v>101</v>
      </c>
      <c r="K1896">
        <v>0</v>
      </c>
      <c r="L1896" t="s">
        <v>126</v>
      </c>
      <c r="M1896" t="s">
        <v>261</v>
      </c>
      <c r="N1896" t="s">
        <v>490</v>
      </c>
      <c r="O1896">
        <v>1</v>
      </c>
      <c r="P1896" t="s">
        <v>151</v>
      </c>
      <c r="Q1896" t="s">
        <v>123</v>
      </c>
      <c r="R1896" t="s">
        <v>123</v>
      </c>
      <c r="S1896" s="1">
        <v>45425</v>
      </c>
      <c r="T1896" s="1">
        <v>45508</v>
      </c>
      <c r="U1896" t="s">
        <v>129</v>
      </c>
      <c r="W1896" t="s">
        <v>129</v>
      </c>
      <c r="X1896" t="s">
        <v>129</v>
      </c>
      <c r="Y1896" t="s">
        <v>129</v>
      </c>
      <c r="Z1896" t="s">
        <v>129</v>
      </c>
      <c r="AA1896" t="s">
        <v>129</v>
      </c>
      <c r="AB1896" t="s">
        <v>129</v>
      </c>
      <c r="AC1896" t="s">
        <v>129</v>
      </c>
      <c r="AD1896">
        <v>0</v>
      </c>
      <c r="AE1896">
        <v>15</v>
      </c>
      <c r="AF1896">
        <v>30</v>
      </c>
      <c r="AG1896">
        <v>0</v>
      </c>
      <c r="AH1896">
        <v>0</v>
      </c>
      <c r="AI1896">
        <v>2</v>
      </c>
      <c r="AJ1896">
        <v>1</v>
      </c>
      <c r="AK1896">
        <v>1</v>
      </c>
      <c r="AL1896">
        <v>3</v>
      </c>
      <c r="AO1896">
        <v>3</v>
      </c>
      <c r="AQ1896" t="s">
        <v>261</v>
      </c>
      <c r="AR1896" t="s">
        <v>491</v>
      </c>
      <c r="AS1896">
        <v>3</v>
      </c>
      <c r="AT1896">
        <v>1</v>
      </c>
      <c r="AU1896">
        <f t="shared" si="764"/>
        <v>0</v>
      </c>
      <c r="AV1896">
        <f t="shared" si="765"/>
        <v>0</v>
      </c>
      <c r="AW1896">
        <f t="shared" si="766"/>
        <v>0</v>
      </c>
      <c r="AX1896" t="str">
        <f t="shared" si="767"/>
        <v/>
      </c>
      <c r="AY1896" t="str">
        <f t="shared" si="768"/>
        <v/>
      </c>
      <c r="AZ1896">
        <f t="shared" si="769"/>
        <v>1</v>
      </c>
      <c r="BA1896" t="str">
        <f t="shared" si="770"/>
        <v/>
      </c>
      <c r="BB1896">
        <f t="shared" si="771"/>
        <v>0</v>
      </c>
      <c r="BC1896">
        <f t="shared" si="772"/>
        <v>2250</v>
      </c>
      <c r="BD1896">
        <f t="shared" si="773"/>
        <v>45</v>
      </c>
      <c r="BE1896">
        <f t="shared" si="774"/>
        <v>1</v>
      </c>
      <c r="BF1896">
        <f t="shared" si="775"/>
        <v>1</v>
      </c>
      <c r="BG1896">
        <f t="shared" si="776"/>
        <v>0</v>
      </c>
      <c r="BH1896">
        <f t="shared" si="777"/>
        <v>0</v>
      </c>
      <c r="BI1896" t="str">
        <f t="shared" si="778"/>
        <v/>
      </c>
      <c r="BJ1896" t="str">
        <f t="shared" si="779"/>
        <v/>
      </c>
      <c r="BK1896" t="str">
        <f t="shared" si="780"/>
        <v/>
      </c>
      <c r="BL1896" t="str">
        <f t="shared" si="781"/>
        <v/>
      </c>
      <c r="BM1896">
        <f t="shared" si="782"/>
        <v>45</v>
      </c>
      <c r="BN1896" t="str">
        <f t="shared" si="783"/>
        <v/>
      </c>
      <c r="BO1896" t="str">
        <f t="shared" si="784"/>
        <v>Exclude</v>
      </c>
      <c r="BP1896">
        <f t="shared" si="785"/>
        <v>2</v>
      </c>
      <c r="BQ1896">
        <f t="shared" si="786"/>
        <v>20</v>
      </c>
      <c r="BR1896">
        <f t="shared" si="787"/>
        <v>1</v>
      </c>
      <c r="BS1896">
        <f t="shared" si="788"/>
        <v>32</v>
      </c>
      <c r="BT1896" t="str">
        <f t="shared" si="789"/>
        <v/>
      </c>
    </row>
    <row r="1897" spans="1:72">
      <c r="A1897">
        <v>202390</v>
      </c>
      <c r="B1897">
        <v>93033</v>
      </c>
      <c r="C1897" t="s">
        <v>150</v>
      </c>
      <c r="D1897">
        <v>300</v>
      </c>
      <c r="E1897" t="s">
        <v>476</v>
      </c>
      <c r="F1897">
        <v>2210</v>
      </c>
      <c r="G1897" t="s">
        <v>492</v>
      </c>
      <c r="H1897">
        <v>101</v>
      </c>
      <c r="K1897">
        <v>0</v>
      </c>
      <c r="L1897" t="s">
        <v>126</v>
      </c>
      <c r="M1897" t="s">
        <v>123</v>
      </c>
      <c r="N1897">
        <v>1</v>
      </c>
      <c r="O1897">
        <v>1</v>
      </c>
      <c r="P1897" t="s">
        <v>151</v>
      </c>
      <c r="Q1897" t="s">
        <v>485</v>
      </c>
      <c r="R1897">
        <v>101</v>
      </c>
      <c r="S1897" s="1">
        <v>45425</v>
      </c>
      <c r="T1897" s="1">
        <v>45508</v>
      </c>
      <c r="U1897">
        <v>1530</v>
      </c>
      <c r="V1897">
        <v>1715</v>
      </c>
      <c r="W1897" t="s">
        <v>129</v>
      </c>
      <c r="X1897" t="s">
        <v>46</v>
      </c>
      <c r="Y1897" t="s">
        <v>129</v>
      </c>
      <c r="Z1897" t="s">
        <v>50</v>
      </c>
      <c r="AA1897" t="s">
        <v>129</v>
      </c>
      <c r="AB1897" t="s">
        <v>129</v>
      </c>
      <c r="AC1897" t="s">
        <v>129</v>
      </c>
      <c r="AD1897">
        <v>0</v>
      </c>
      <c r="AE1897">
        <v>15</v>
      </c>
      <c r="AF1897">
        <v>30</v>
      </c>
      <c r="AG1897">
        <v>0</v>
      </c>
      <c r="AH1897">
        <v>0</v>
      </c>
      <c r="AI1897">
        <v>2</v>
      </c>
      <c r="AJ1897">
        <v>3</v>
      </c>
      <c r="AK1897">
        <v>3</v>
      </c>
      <c r="AL1897">
        <v>3</v>
      </c>
      <c r="AM1897">
        <v>3</v>
      </c>
      <c r="AR1897" t="s">
        <v>133</v>
      </c>
      <c r="AS1897">
        <v>4.2</v>
      </c>
      <c r="AT1897">
        <v>3</v>
      </c>
      <c r="AU1897">
        <f t="shared" si="764"/>
        <v>24</v>
      </c>
      <c r="AV1897">
        <f t="shared" si="765"/>
        <v>24</v>
      </c>
      <c r="AW1897">
        <f t="shared" si="766"/>
        <v>24</v>
      </c>
      <c r="AX1897">
        <f t="shared" si="767"/>
        <v>105</v>
      </c>
      <c r="AY1897">
        <f t="shared" si="768"/>
        <v>2520</v>
      </c>
      <c r="AZ1897">
        <f t="shared" si="769"/>
        <v>1</v>
      </c>
      <c r="BA1897">
        <f t="shared" si="770"/>
        <v>2520</v>
      </c>
      <c r="BB1897">
        <f t="shared" si="771"/>
        <v>2520</v>
      </c>
      <c r="BC1897">
        <f t="shared" si="772"/>
        <v>2250</v>
      </c>
      <c r="BD1897">
        <f t="shared" si="773"/>
        <v>45</v>
      </c>
      <c r="BE1897">
        <f t="shared" si="774"/>
        <v>1</v>
      </c>
      <c r="BF1897">
        <f t="shared" si="775"/>
        <v>1</v>
      </c>
      <c r="BG1897">
        <f t="shared" si="776"/>
        <v>50.4</v>
      </c>
      <c r="BH1897">
        <f t="shared" si="777"/>
        <v>42</v>
      </c>
      <c r="BI1897">
        <f t="shared" si="778"/>
        <v>93.75</v>
      </c>
      <c r="BJ1897">
        <f t="shared" si="779"/>
        <v>93.75</v>
      </c>
      <c r="BK1897">
        <f t="shared" si="780"/>
        <v>105</v>
      </c>
      <c r="BL1897" t="str">
        <f t="shared" si="781"/>
        <v/>
      </c>
      <c r="BM1897" t="str">
        <f t="shared" si="782"/>
        <v/>
      </c>
      <c r="BN1897" t="str">
        <f t="shared" si="783"/>
        <v/>
      </c>
      <c r="BO1897" t="str">
        <f t="shared" si="784"/>
        <v/>
      </c>
      <c r="BP1897">
        <f t="shared" si="785"/>
        <v>2</v>
      </c>
      <c r="BQ1897">
        <f t="shared" si="786"/>
        <v>20</v>
      </c>
      <c r="BR1897">
        <f t="shared" si="787"/>
        <v>1</v>
      </c>
      <c r="BS1897">
        <f t="shared" si="788"/>
        <v>32</v>
      </c>
      <c r="BT1897" t="str">
        <f t="shared" si="789"/>
        <v/>
      </c>
    </row>
    <row r="1898" spans="1:72">
      <c r="A1898">
        <v>202390</v>
      </c>
      <c r="B1898">
        <v>93611</v>
      </c>
      <c r="C1898" t="s">
        <v>150</v>
      </c>
      <c r="D1898">
        <v>300</v>
      </c>
      <c r="E1898" t="s">
        <v>498</v>
      </c>
      <c r="F1898">
        <v>1010</v>
      </c>
      <c r="G1898" t="s">
        <v>499</v>
      </c>
      <c r="H1898">
        <v>51</v>
      </c>
      <c r="I1898" t="s">
        <v>147</v>
      </c>
      <c r="J1898" t="s">
        <v>138</v>
      </c>
      <c r="K1898">
        <v>0</v>
      </c>
      <c r="L1898" t="s">
        <v>126</v>
      </c>
      <c r="M1898" t="s">
        <v>123</v>
      </c>
      <c r="N1898">
        <v>1</v>
      </c>
      <c r="O1898">
        <v>0</v>
      </c>
      <c r="P1898" t="s">
        <v>151</v>
      </c>
      <c r="Q1898" t="s">
        <v>128</v>
      </c>
      <c r="R1898">
        <v>137</v>
      </c>
      <c r="S1898" s="1">
        <v>45425</v>
      </c>
      <c r="T1898" s="1">
        <v>45508</v>
      </c>
      <c r="U1898">
        <v>1230</v>
      </c>
      <c r="V1898">
        <v>1530</v>
      </c>
      <c r="W1898" t="s">
        <v>129</v>
      </c>
      <c r="X1898" t="s">
        <v>129</v>
      </c>
      <c r="Y1898" t="s">
        <v>47</v>
      </c>
      <c r="Z1898" t="s">
        <v>129</v>
      </c>
      <c r="AA1898" t="s">
        <v>129</v>
      </c>
      <c r="AB1898" t="s">
        <v>129</v>
      </c>
      <c r="AC1898" t="s">
        <v>129</v>
      </c>
      <c r="AD1898">
        <v>0</v>
      </c>
      <c r="AE1898">
        <v>20</v>
      </c>
      <c r="AF1898">
        <v>30</v>
      </c>
      <c r="AG1898">
        <v>0</v>
      </c>
      <c r="AH1898">
        <v>0</v>
      </c>
      <c r="AI1898">
        <v>2</v>
      </c>
      <c r="AJ1898">
        <v>3</v>
      </c>
      <c r="AK1898">
        <v>3</v>
      </c>
      <c r="AL1898">
        <v>5</v>
      </c>
      <c r="AM1898">
        <v>2</v>
      </c>
      <c r="AN1898">
        <v>3</v>
      </c>
      <c r="AP1898" t="s">
        <v>138</v>
      </c>
      <c r="AR1898" t="s">
        <v>149</v>
      </c>
      <c r="AS1898">
        <v>3.6</v>
      </c>
      <c r="AT1898">
        <v>2</v>
      </c>
      <c r="AU1898">
        <f t="shared" si="764"/>
        <v>12</v>
      </c>
      <c r="AV1898">
        <f t="shared" si="765"/>
        <v>12</v>
      </c>
      <c r="AW1898">
        <f t="shared" si="766"/>
        <v>12</v>
      </c>
      <c r="AX1898">
        <f t="shared" si="767"/>
        <v>180</v>
      </c>
      <c r="AY1898">
        <f t="shared" si="768"/>
        <v>2160</v>
      </c>
      <c r="AZ1898">
        <f t="shared" si="769"/>
        <v>1</v>
      </c>
      <c r="BA1898">
        <f t="shared" si="770"/>
        <v>2160</v>
      </c>
      <c r="BB1898">
        <f t="shared" si="771"/>
        <v>2160</v>
      </c>
      <c r="BC1898">
        <f t="shared" si="772"/>
        <v>1875</v>
      </c>
      <c r="BD1898">
        <f t="shared" si="773"/>
        <v>75</v>
      </c>
      <c r="BE1898">
        <f t="shared" si="774"/>
        <v>0.5</v>
      </c>
      <c r="BF1898">
        <f t="shared" si="775"/>
        <v>0.5</v>
      </c>
      <c r="BG1898">
        <f t="shared" si="776"/>
        <v>43.2</v>
      </c>
      <c r="BH1898">
        <f t="shared" si="777"/>
        <v>36</v>
      </c>
      <c r="BI1898">
        <f t="shared" si="778"/>
        <v>156.25</v>
      </c>
      <c r="BJ1898">
        <f t="shared" si="779"/>
        <v>171.25</v>
      </c>
      <c r="BK1898">
        <f t="shared" si="780"/>
        <v>165</v>
      </c>
      <c r="BL1898">
        <f t="shared" si="781"/>
        <v>1515</v>
      </c>
      <c r="BM1898" t="str">
        <f t="shared" si="782"/>
        <v/>
      </c>
      <c r="BN1898" t="str">
        <f t="shared" si="783"/>
        <v/>
      </c>
      <c r="BO1898" t="str">
        <f t="shared" si="784"/>
        <v/>
      </c>
      <c r="BP1898">
        <f t="shared" si="785"/>
        <v>2</v>
      </c>
      <c r="BQ1898">
        <f t="shared" si="786"/>
        <v>20</v>
      </c>
      <c r="BR1898">
        <f t="shared" si="787"/>
        <v>1</v>
      </c>
      <c r="BS1898">
        <f t="shared" si="788"/>
        <v>32</v>
      </c>
      <c r="BT1898" t="str">
        <f t="shared" si="789"/>
        <v/>
      </c>
    </row>
    <row r="1899" spans="1:72">
      <c r="A1899">
        <v>202390</v>
      </c>
      <c r="B1899">
        <v>93611</v>
      </c>
      <c r="C1899" t="s">
        <v>150</v>
      </c>
      <c r="D1899">
        <v>300</v>
      </c>
      <c r="E1899" t="s">
        <v>498</v>
      </c>
      <c r="F1899">
        <v>1010</v>
      </c>
      <c r="G1899" t="s">
        <v>499</v>
      </c>
      <c r="H1899">
        <v>51</v>
      </c>
      <c r="I1899" t="s">
        <v>147</v>
      </c>
      <c r="J1899" t="s">
        <v>138</v>
      </c>
      <c r="K1899">
        <v>0</v>
      </c>
      <c r="L1899" t="s">
        <v>126</v>
      </c>
      <c r="M1899" t="s">
        <v>123</v>
      </c>
      <c r="N1899">
        <v>1</v>
      </c>
      <c r="O1899">
        <v>0</v>
      </c>
      <c r="P1899" t="s">
        <v>151</v>
      </c>
      <c r="Q1899" t="s">
        <v>141</v>
      </c>
      <c r="R1899" t="s">
        <v>141</v>
      </c>
      <c r="S1899" s="1">
        <v>45425</v>
      </c>
      <c r="T1899" s="1">
        <v>45508</v>
      </c>
      <c r="U1899" t="s">
        <v>129</v>
      </c>
      <c r="W1899" t="s">
        <v>129</v>
      </c>
      <c r="X1899" t="s">
        <v>129</v>
      </c>
      <c r="Y1899" t="s">
        <v>129</v>
      </c>
      <c r="Z1899" t="s">
        <v>129</v>
      </c>
      <c r="AA1899" t="s">
        <v>129</v>
      </c>
      <c r="AB1899" t="s">
        <v>129</v>
      </c>
      <c r="AC1899" t="s">
        <v>129</v>
      </c>
      <c r="AD1899">
        <v>0</v>
      </c>
      <c r="AE1899">
        <v>20</v>
      </c>
      <c r="AF1899">
        <v>30</v>
      </c>
      <c r="AG1899">
        <v>0</v>
      </c>
      <c r="AH1899">
        <v>0</v>
      </c>
      <c r="AI1899">
        <v>2</v>
      </c>
      <c r="AJ1899">
        <v>3</v>
      </c>
      <c r="AK1899">
        <v>3</v>
      </c>
      <c r="AL1899">
        <v>5</v>
      </c>
      <c r="AM1899">
        <v>2</v>
      </c>
      <c r="AN1899">
        <v>3</v>
      </c>
      <c r="AP1899" t="s">
        <v>138</v>
      </c>
      <c r="AR1899" t="s">
        <v>133</v>
      </c>
      <c r="AS1899">
        <v>0</v>
      </c>
      <c r="AT1899">
        <v>1</v>
      </c>
      <c r="AU1899">
        <f t="shared" si="764"/>
        <v>0</v>
      </c>
      <c r="AV1899">
        <f t="shared" si="765"/>
        <v>12</v>
      </c>
      <c r="AW1899">
        <f t="shared" si="766"/>
        <v>12</v>
      </c>
      <c r="AX1899" t="str">
        <f t="shared" si="767"/>
        <v/>
      </c>
      <c r="AY1899" t="str">
        <f t="shared" si="768"/>
        <v/>
      </c>
      <c r="AZ1899">
        <f t="shared" si="769"/>
        <v>1</v>
      </c>
      <c r="BA1899" t="str">
        <f t="shared" si="770"/>
        <v/>
      </c>
      <c r="BB1899">
        <f t="shared" si="771"/>
        <v>2160</v>
      </c>
      <c r="BC1899">
        <f t="shared" si="772"/>
        <v>1875</v>
      </c>
      <c r="BD1899">
        <f t="shared" si="773"/>
        <v>75</v>
      </c>
      <c r="BE1899">
        <f t="shared" si="774"/>
        <v>0.5</v>
      </c>
      <c r="BF1899">
        <f t="shared" si="775"/>
        <v>0.5</v>
      </c>
      <c r="BG1899">
        <f t="shared" si="776"/>
        <v>43.2</v>
      </c>
      <c r="BH1899">
        <f t="shared" si="777"/>
        <v>36</v>
      </c>
      <c r="BI1899">
        <f t="shared" si="778"/>
        <v>156.25</v>
      </c>
      <c r="BJ1899">
        <f t="shared" si="779"/>
        <v>171.25</v>
      </c>
      <c r="BK1899">
        <f t="shared" si="780"/>
        <v>165</v>
      </c>
      <c r="BL1899" t="str">
        <f t="shared" si="781"/>
        <v/>
      </c>
      <c r="BM1899" t="str">
        <f t="shared" si="782"/>
        <v/>
      </c>
      <c r="BN1899" t="str">
        <f t="shared" si="783"/>
        <v/>
      </c>
      <c r="BO1899" t="str">
        <f t="shared" si="784"/>
        <v/>
      </c>
      <c r="BP1899">
        <f t="shared" si="785"/>
        <v>2</v>
      </c>
      <c r="BQ1899">
        <f t="shared" si="786"/>
        <v>20</v>
      </c>
      <c r="BR1899">
        <f t="shared" si="787"/>
        <v>1</v>
      </c>
      <c r="BS1899">
        <f t="shared" si="788"/>
        <v>32</v>
      </c>
      <c r="BT1899" t="str">
        <f t="shared" si="789"/>
        <v/>
      </c>
    </row>
    <row r="1900" spans="1:72">
      <c r="A1900">
        <v>202390</v>
      </c>
      <c r="B1900">
        <v>93642</v>
      </c>
      <c r="C1900" t="s">
        <v>150</v>
      </c>
      <c r="D1900">
        <v>123</v>
      </c>
      <c r="E1900" t="s">
        <v>498</v>
      </c>
      <c r="F1900">
        <v>1011</v>
      </c>
      <c r="G1900" t="s">
        <v>500</v>
      </c>
      <c r="H1900" t="s">
        <v>136</v>
      </c>
      <c r="I1900" t="s">
        <v>137</v>
      </c>
      <c r="J1900" t="s">
        <v>138</v>
      </c>
      <c r="K1900">
        <v>0</v>
      </c>
      <c r="L1900" t="s">
        <v>126</v>
      </c>
      <c r="M1900" t="s">
        <v>123</v>
      </c>
      <c r="N1900">
        <v>1</v>
      </c>
      <c r="O1900" t="s">
        <v>139</v>
      </c>
      <c r="P1900" t="s">
        <v>151</v>
      </c>
      <c r="Q1900" t="s">
        <v>141</v>
      </c>
      <c r="R1900" t="s">
        <v>141</v>
      </c>
      <c r="S1900" s="1">
        <v>45425</v>
      </c>
      <c r="T1900" s="1">
        <v>45466</v>
      </c>
      <c r="U1900" t="s">
        <v>129</v>
      </c>
      <c r="W1900" t="s">
        <v>129</v>
      </c>
      <c r="X1900" t="s">
        <v>129</v>
      </c>
      <c r="Y1900" t="s">
        <v>129</v>
      </c>
      <c r="Z1900" t="s">
        <v>129</v>
      </c>
      <c r="AA1900" t="s">
        <v>129</v>
      </c>
      <c r="AB1900" t="s">
        <v>129</v>
      </c>
      <c r="AC1900" t="s">
        <v>129</v>
      </c>
      <c r="AD1900">
        <v>0</v>
      </c>
      <c r="AE1900">
        <v>20</v>
      </c>
      <c r="AF1900">
        <v>30</v>
      </c>
      <c r="AG1900">
        <v>0</v>
      </c>
      <c r="AH1900">
        <v>0</v>
      </c>
      <c r="AI1900">
        <v>2</v>
      </c>
      <c r="AJ1900">
        <v>1</v>
      </c>
      <c r="AK1900">
        <v>1</v>
      </c>
      <c r="AL1900">
        <v>1</v>
      </c>
      <c r="AM1900">
        <v>1</v>
      </c>
      <c r="AP1900" t="s">
        <v>138</v>
      </c>
      <c r="AR1900" t="s">
        <v>133</v>
      </c>
      <c r="AS1900">
        <v>1.25</v>
      </c>
      <c r="AT1900">
        <v>1</v>
      </c>
      <c r="AU1900">
        <f t="shared" si="764"/>
        <v>0</v>
      </c>
      <c r="AV1900">
        <f t="shared" si="765"/>
        <v>0</v>
      </c>
      <c r="AW1900">
        <f t="shared" si="766"/>
        <v>0</v>
      </c>
      <c r="AX1900" t="str">
        <f t="shared" si="767"/>
        <v/>
      </c>
      <c r="AY1900" t="str">
        <f t="shared" si="768"/>
        <v/>
      </c>
      <c r="AZ1900">
        <f t="shared" si="769"/>
        <v>1</v>
      </c>
      <c r="BA1900" t="str">
        <f t="shared" si="770"/>
        <v/>
      </c>
      <c r="BB1900">
        <f t="shared" si="771"/>
        <v>0</v>
      </c>
      <c r="BC1900">
        <f t="shared" si="772"/>
        <v>0</v>
      </c>
      <c r="BD1900">
        <f t="shared" si="773"/>
        <v>15</v>
      </c>
      <c r="BE1900">
        <f t="shared" si="774"/>
        <v>0</v>
      </c>
      <c r="BF1900">
        <f t="shared" si="775"/>
        <v>0</v>
      </c>
      <c r="BG1900">
        <f t="shared" si="776"/>
        <v>0</v>
      </c>
      <c r="BH1900">
        <f t="shared" si="777"/>
        <v>0</v>
      </c>
      <c r="BI1900" t="str">
        <f t="shared" si="778"/>
        <v/>
      </c>
      <c r="BJ1900" t="str">
        <f t="shared" si="779"/>
        <v/>
      </c>
      <c r="BK1900" t="str">
        <f t="shared" si="780"/>
        <v/>
      </c>
      <c r="BL1900" t="str">
        <f t="shared" si="781"/>
        <v/>
      </c>
      <c r="BM1900" t="str">
        <f t="shared" si="782"/>
        <v/>
      </c>
      <c r="BN1900" t="str">
        <f t="shared" si="783"/>
        <v/>
      </c>
      <c r="BO1900" t="str">
        <f t="shared" si="784"/>
        <v/>
      </c>
      <c r="BP1900">
        <f t="shared" si="785"/>
        <v>2</v>
      </c>
      <c r="BQ1900">
        <f t="shared" si="786"/>
        <v>20</v>
      </c>
      <c r="BR1900">
        <f t="shared" si="787"/>
        <v>1</v>
      </c>
      <c r="BS1900">
        <f t="shared" si="788"/>
        <v>26</v>
      </c>
      <c r="BT1900" t="str">
        <f t="shared" si="789"/>
        <v/>
      </c>
    </row>
    <row r="1901" spans="1:72">
      <c r="A1901">
        <v>202390</v>
      </c>
      <c r="B1901">
        <v>93643</v>
      </c>
      <c r="C1901" t="s">
        <v>150</v>
      </c>
      <c r="D1901">
        <v>124</v>
      </c>
      <c r="E1901" t="s">
        <v>498</v>
      </c>
      <c r="F1901">
        <v>1020</v>
      </c>
      <c r="G1901" t="s">
        <v>501</v>
      </c>
      <c r="H1901" t="s">
        <v>136</v>
      </c>
      <c r="I1901" t="s">
        <v>137</v>
      </c>
      <c r="J1901" t="s">
        <v>138</v>
      </c>
      <c r="K1901">
        <v>0</v>
      </c>
      <c r="L1901" t="s">
        <v>126</v>
      </c>
      <c r="M1901" t="s">
        <v>123</v>
      </c>
      <c r="N1901">
        <v>1</v>
      </c>
      <c r="O1901" t="s">
        <v>139</v>
      </c>
      <c r="P1901" t="s">
        <v>151</v>
      </c>
      <c r="Q1901" t="s">
        <v>141</v>
      </c>
      <c r="R1901" t="s">
        <v>141</v>
      </c>
      <c r="S1901" s="1">
        <v>45467</v>
      </c>
      <c r="T1901" s="1">
        <v>45508</v>
      </c>
      <c r="U1901" t="s">
        <v>129</v>
      </c>
      <c r="W1901" t="s">
        <v>129</v>
      </c>
      <c r="X1901" t="s">
        <v>129</v>
      </c>
      <c r="Y1901" t="s">
        <v>129</v>
      </c>
      <c r="Z1901" t="s">
        <v>129</v>
      </c>
      <c r="AA1901" t="s">
        <v>129</v>
      </c>
      <c r="AB1901" t="s">
        <v>129</v>
      </c>
      <c r="AC1901" t="s">
        <v>129</v>
      </c>
      <c r="AD1901">
        <v>0</v>
      </c>
      <c r="AE1901">
        <v>24</v>
      </c>
      <c r="AF1901">
        <v>30</v>
      </c>
      <c r="AG1901">
        <v>0</v>
      </c>
      <c r="AH1901">
        <v>0</v>
      </c>
      <c r="AI1901">
        <v>2</v>
      </c>
      <c r="AJ1901">
        <v>1</v>
      </c>
      <c r="AK1901">
        <v>1</v>
      </c>
      <c r="AL1901">
        <v>1</v>
      </c>
      <c r="AM1901">
        <v>1</v>
      </c>
      <c r="AP1901" t="s">
        <v>138</v>
      </c>
      <c r="AR1901" t="s">
        <v>133</v>
      </c>
      <c r="AS1901">
        <v>1.25</v>
      </c>
      <c r="AT1901">
        <v>1</v>
      </c>
      <c r="AU1901">
        <f t="shared" si="764"/>
        <v>0</v>
      </c>
      <c r="AV1901">
        <f t="shared" si="765"/>
        <v>0</v>
      </c>
      <c r="AW1901">
        <f t="shared" si="766"/>
        <v>0</v>
      </c>
      <c r="AX1901" t="str">
        <f t="shared" si="767"/>
        <v/>
      </c>
      <c r="AY1901" t="str">
        <f t="shared" si="768"/>
        <v/>
      </c>
      <c r="AZ1901">
        <f t="shared" si="769"/>
        <v>1</v>
      </c>
      <c r="BA1901" t="str">
        <f t="shared" si="770"/>
        <v/>
      </c>
      <c r="BB1901">
        <f t="shared" si="771"/>
        <v>0</v>
      </c>
      <c r="BC1901">
        <f t="shared" si="772"/>
        <v>0</v>
      </c>
      <c r="BD1901">
        <f t="shared" si="773"/>
        <v>15</v>
      </c>
      <c r="BE1901">
        <f t="shared" si="774"/>
        <v>0</v>
      </c>
      <c r="BF1901">
        <f t="shared" si="775"/>
        <v>0</v>
      </c>
      <c r="BG1901">
        <f t="shared" si="776"/>
        <v>0</v>
      </c>
      <c r="BH1901">
        <f t="shared" si="777"/>
        <v>0</v>
      </c>
      <c r="BI1901" t="str">
        <f t="shared" si="778"/>
        <v/>
      </c>
      <c r="BJ1901" t="str">
        <f t="shared" si="779"/>
        <v/>
      </c>
      <c r="BK1901" t="str">
        <f t="shared" si="780"/>
        <v/>
      </c>
      <c r="BL1901" t="str">
        <f t="shared" si="781"/>
        <v/>
      </c>
      <c r="BM1901" t="str">
        <f t="shared" si="782"/>
        <v/>
      </c>
      <c r="BN1901" t="str">
        <f t="shared" si="783"/>
        <v/>
      </c>
      <c r="BO1901" t="str">
        <f t="shared" si="784"/>
        <v/>
      </c>
      <c r="BP1901">
        <f t="shared" si="785"/>
        <v>2</v>
      </c>
      <c r="BQ1901">
        <f t="shared" si="786"/>
        <v>26</v>
      </c>
      <c r="BR1901">
        <f t="shared" si="787"/>
        <v>1</v>
      </c>
      <c r="BS1901">
        <f t="shared" si="788"/>
        <v>32</v>
      </c>
      <c r="BT1901" t="str">
        <f t="shared" si="789"/>
        <v/>
      </c>
    </row>
    <row r="1902" spans="1:72">
      <c r="A1902">
        <v>202390</v>
      </c>
      <c r="B1902">
        <v>94057</v>
      </c>
      <c r="C1902" t="s">
        <v>150</v>
      </c>
      <c r="D1902">
        <v>123</v>
      </c>
      <c r="E1902" t="s">
        <v>498</v>
      </c>
      <c r="F1902">
        <v>1030</v>
      </c>
      <c r="G1902" t="s">
        <v>502</v>
      </c>
      <c r="H1902">
        <v>51</v>
      </c>
      <c r="I1902" t="s">
        <v>147</v>
      </c>
      <c r="J1902" t="s">
        <v>138</v>
      </c>
      <c r="K1902">
        <v>0</v>
      </c>
      <c r="L1902" t="s">
        <v>126</v>
      </c>
      <c r="M1902" t="s">
        <v>123</v>
      </c>
      <c r="N1902">
        <v>1</v>
      </c>
      <c r="O1902">
        <v>0</v>
      </c>
      <c r="P1902" t="s">
        <v>151</v>
      </c>
      <c r="Q1902" t="s">
        <v>141</v>
      </c>
      <c r="R1902" t="s">
        <v>141</v>
      </c>
      <c r="S1902" s="1">
        <v>45425</v>
      </c>
      <c r="T1902" s="1">
        <v>45466</v>
      </c>
      <c r="U1902" t="s">
        <v>129</v>
      </c>
      <c r="W1902" t="s">
        <v>129</v>
      </c>
      <c r="X1902" t="s">
        <v>129</v>
      </c>
      <c r="Y1902" t="s">
        <v>129</v>
      </c>
      <c r="Z1902" t="s">
        <v>129</v>
      </c>
      <c r="AA1902" t="s">
        <v>129</v>
      </c>
      <c r="AB1902" t="s">
        <v>129</v>
      </c>
      <c r="AC1902" t="s">
        <v>129</v>
      </c>
      <c r="AD1902">
        <v>0</v>
      </c>
      <c r="AE1902">
        <v>0</v>
      </c>
      <c r="AF1902">
        <v>0</v>
      </c>
      <c r="AG1902">
        <v>0</v>
      </c>
      <c r="AH1902">
        <v>0</v>
      </c>
      <c r="AI1902">
        <v>2</v>
      </c>
      <c r="AJ1902">
        <v>2</v>
      </c>
      <c r="AK1902">
        <v>2</v>
      </c>
      <c r="AL1902">
        <v>4</v>
      </c>
      <c r="AM1902">
        <v>1</v>
      </c>
      <c r="AN1902">
        <v>3</v>
      </c>
      <c r="AP1902" t="s">
        <v>138</v>
      </c>
      <c r="AR1902" t="s">
        <v>133</v>
      </c>
      <c r="AS1902">
        <v>0</v>
      </c>
      <c r="AT1902">
        <v>1</v>
      </c>
      <c r="AU1902">
        <f t="shared" si="764"/>
        <v>0</v>
      </c>
      <c r="AV1902">
        <f t="shared" si="765"/>
        <v>6</v>
      </c>
      <c r="AW1902">
        <f t="shared" si="766"/>
        <v>6</v>
      </c>
      <c r="AX1902" t="str">
        <f t="shared" si="767"/>
        <v/>
      </c>
      <c r="AY1902" t="str">
        <f t="shared" si="768"/>
        <v/>
      </c>
      <c r="AZ1902">
        <f t="shared" si="769"/>
        <v>1</v>
      </c>
      <c r="BA1902" t="str">
        <f t="shared" si="770"/>
        <v/>
      </c>
      <c r="BB1902">
        <f t="shared" si="771"/>
        <v>960</v>
      </c>
      <c r="BC1902">
        <f t="shared" si="772"/>
        <v>1500</v>
      </c>
      <c r="BD1902">
        <f t="shared" si="773"/>
        <v>60</v>
      </c>
      <c r="BE1902">
        <f t="shared" si="774"/>
        <v>0.5</v>
      </c>
      <c r="BF1902">
        <f t="shared" si="775"/>
        <v>0.5</v>
      </c>
      <c r="BG1902">
        <f t="shared" si="776"/>
        <v>19.2</v>
      </c>
      <c r="BH1902">
        <f t="shared" si="777"/>
        <v>16</v>
      </c>
      <c r="BI1902">
        <f t="shared" si="778"/>
        <v>250</v>
      </c>
      <c r="BJ1902">
        <f t="shared" si="779"/>
        <v>285</v>
      </c>
      <c r="BK1902">
        <f t="shared" si="780"/>
        <v>285</v>
      </c>
      <c r="BL1902" t="str">
        <f t="shared" si="781"/>
        <v/>
      </c>
      <c r="BM1902">
        <f t="shared" si="782"/>
        <v>11</v>
      </c>
      <c r="BN1902" t="str">
        <f t="shared" si="783"/>
        <v/>
      </c>
      <c r="BO1902" t="str">
        <f t="shared" si="784"/>
        <v/>
      </c>
      <c r="BP1902">
        <f t="shared" si="785"/>
        <v>2</v>
      </c>
      <c r="BQ1902">
        <f t="shared" si="786"/>
        <v>20</v>
      </c>
      <c r="BR1902">
        <f t="shared" si="787"/>
        <v>1</v>
      </c>
      <c r="BS1902">
        <f t="shared" si="788"/>
        <v>26</v>
      </c>
      <c r="BT1902" t="str">
        <f t="shared" si="789"/>
        <v/>
      </c>
    </row>
    <row r="1903" spans="1:72">
      <c r="A1903">
        <v>202390</v>
      </c>
      <c r="B1903">
        <v>94057</v>
      </c>
      <c r="C1903" t="s">
        <v>150</v>
      </c>
      <c r="D1903">
        <v>123</v>
      </c>
      <c r="E1903" t="s">
        <v>498</v>
      </c>
      <c r="F1903">
        <v>1030</v>
      </c>
      <c r="G1903" t="s">
        <v>502</v>
      </c>
      <c r="H1903">
        <v>51</v>
      </c>
      <c r="I1903" t="s">
        <v>147</v>
      </c>
      <c r="J1903" t="s">
        <v>138</v>
      </c>
      <c r="K1903">
        <v>0</v>
      </c>
      <c r="L1903" t="s">
        <v>126</v>
      </c>
      <c r="M1903" t="s">
        <v>123</v>
      </c>
      <c r="N1903">
        <v>1</v>
      </c>
      <c r="O1903">
        <v>0</v>
      </c>
      <c r="P1903" t="s">
        <v>151</v>
      </c>
      <c r="Q1903" t="s">
        <v>128</v>
      </c>
      <c r="R1903">
        <v>137</v>
      </c>
      <c r="S1903" s="1">
        <v>45425</v>
      </c>
      <c r="T1903" s="1">
        <v>45466</v>
      </c>
      <c r="U1903">
        <v>850</v>
      </c>
      <c r="V1903">
        <v>1130</v>
      </c>
      <c r="W1903" t="s">
        <v>129</v>
      </c>
      <c r="X1903" t="s">
        <v>129</v>
      </c>
      <c r="Y1903" t="s">
        <v>129</v>
      </c>
      <c r="Z1903" t="s">
        <v>50</v>
      </c>
      <c r="AA1903" t="s">
        <v>129</v>
      </c>
      <c r="AB1903" t="s">
        <v>129</v>
      </c>
      <c r="AC1903" t="s">
        <v>129</v>
      </c>
      <c r="AD1903">
        <v>0</v>
      </c>
      <c r="AE1903">
        <v>0</v>
      </c>
      <c r="AF1903">
        <v>0</v>
      </c>
      <c r="AG1903">
        <v>0</v>
      </c>
      <c r="AH1903">
        <v>0</v>
      </c>
      <c r="AI1903">
        <v>2</v>
      </c>
      <c r="AJ1903">
        <v>2</v>
      </c>
      <c r="AK1903">
        <v>2</v>
      </c>
      <c r="AL1903">
        <v>4</v>
      </c>
      <c r="AM1903">
        <v>1</v>
      </c>
      <c r="AN1903">
        <v>3</v>
      </c>
      <c r="AP1903" t="s">
        <v>138</v>
      </c>
      <c r="AR1903" t="s">
        <v>149</v>
      </c>
      <c r="AS1903">
        <v>3.2</v>
      </c>
      <c r="AT1903">
        <v>1</v>
      </c>
      <c r="AU1903">
        <f t="shared" si="764"/>
        <v>6</v>
      </c>
      <c r="AV1903">
        <f t="shared" si="765"/>
        <v>6</v>
      </c>
      <c r="AW1903">
        <f t="shared" si="766"/>
        <v>6</v>
      </c>
      <c r="AX1903">
        <f t="shared" si="767"/>
        <v>160</v>
      </c>
      <c r="AY1903">
        <f t="shared" si="768"/>
        <v>960</v>
      </c>
      <c r="AZ1903">
        <f t="shared" si="769"/>
        <v>1</v>
      </c>
      <c r="BA1903">
        <f t="shared" si="770"/>
        <v>960</v>
      </c>
      <c r="BB1903">
        <f t="shared" si="771"/>
        <v>960</v>
      </c>
      <c r="BC1903">
        <f t="shared" si="772"/>
        <v>1500</v>
      </c>
      <c r="BD1903">
        <f t="shared" si="773"/>
        <v>60</v>
      </c>
      <c r="BE1903">
        <f t="shared" si="774"/>
        <v>0.5</v>
      </c>
      <c r="BF1903">
        <f t="shared" si="775"/>
        <v>0.5</v>
      </c>
      <c r="BG1903">
        <f t="shared" si="776"/>
        <v>19.2</v>
      </c>
      <c r="BH1903">
        <f t="shared" si="777"/>
        <v>16</v>
      </c>
      <c r="BI1903">
        <f t="shared" si="778"/>
        <v>250</v>
      </c>
      <c r="BJ1903">
        <f t="shared" si="779"/>
        <v>285</v>
      </c>
      <c r="BK1903">
        <f t="shared" si="780"/>
        <v>285</v>
      </c>
      <c r="BL1903">
        <f t="shared" si="781"/>
        <v>1335</v>
      </c>
      <c r="BM1903">
        <f t="shared" si="782"/>
        <v>11</v>
      </c>
      <c r="BN1903" t="str">
        <f t="shared" si="783"/>
        <v/>
      </c>
      <c r="BO1903" t="str">
        <f t="shared" si="784"/>
        <v/>
      </c>
      <c r="BP1903">
        <f t="shared" si="785"/>
        <v>2</v>
      </c>
      <c r="BQ1903">
        <f t="shared" si="786"/>
        <v>20</v>
      </c>
      <c r="BR1903">
        <f t="shared" si="787"/>
        <v>1</v>
      </c>
      <c r="BS1903">
        <f t="shared" si="788"/>
        <v>26</v>
      </c>
      <c r="BT1903" t="str">
        <f t="shared" si="789"/>
        <v>Flag</v>
      </c>
    </row>
    <row r="1904" spans="1:72">
      <c r="A1904">
        <v>202390</v>
      </c>
      <c r="B1904">
        <v>93534</v>
      </c>
      <c r="C1904" t="s">
        <v>150</v>
      </c>
      <c r="D1904">
        <v>123</v>
      </c>
      <c r="E1904" t="s">
        <v>498</v>
      </c>
      <c r="F1904">
        <v>1030</v>
      </c>
      <c r="G1904" t="s">
        <v>502</v>
      </c>
      <c r="H1904" t="s">
        <v>136</v>
      </c>
      <c r="I1904" t="s">
        <v>137</v>
      </c>
      <c r="J1904" t="s">
        <v>138</v>
      </c>
      <c r="K1904">
        <v>0</v>
      </c>
      <c r="L1904" t="s">
        <v>126</v>
      </c>
      <c r="M1904" t="s">
        <v>123</v>
      </c>
      <c r="N1904">
        <v>1</v>
      </c>
      <c r="O1904" t="s">
        <v>139</v>
      </c>
      <c r="P1904" t="s">
        <v>151</v>
      </c>
      <c r="Q1904" t="s">
        <v>141</v>
      </c>
      <c r="R1904" t="s">
        <v>141</v>
      </c>
      <c r="S1904" s="1">
        <v>45425</v>
      </c>
      <c r="T1904" s="1">
        <v>45466</v>
      </c>
      <c r="U1904" t="s">
        <v>129</v>
      </c>
      <c r="W1904" t="s">
        <v>129</v>
      </c>
      <c r="X1904" t="s">
        <v>129</v>
      </c>
      <c r="Y1904" t="s">
        <v>129</v>
      </c>
      <c r="Z1904" t="s">
        <v>129</v>
      </c>
      <c r="AA1904" t="s">
        <v>129</v>
      </c>
      <c r="AB1904" t="s">
        <v>129</v>
      </c>
      <c r="AC1904" t="s">
        <v>129</v>
      </c>
      <c r="AD1904">
        <v>0</v>
      </c>
      <c r="AE1904">
        <v>20</v>
      </c>
      <c r="AF1904">
        <v>30</v>
      </c>
      <c r="AG1904">
        <v>0</v>
      </c>
      <c r="AH1904">
        <v>0</v>
      </c>
      <c r="AI1904">
        <v>2</v>
      </c>
      <c r="AJ1904">
        <v>2</v>
      </c>
      <c r="AK1904">
        <v>2</v>
      </c>
      <c r="AL1904">
        <v>4</v>
      </c>
      <c r="AM1904">
        <v>1</v>
      </c>
      <c r="AN1904">
        <v>3</v>
      </c>
      <c r="AP1904" t="s">
        <v>138</v>
      </c>
      <c r="AR1904" t="s">
        <v>133</v>
      </c>
      <c r="AS1904">
        <v>1</v>
      </c>
      <c r="AT1904">
        <v>1</v>
      </c>
      <c r="AU1904">
        <f t="shared" si="764"/>
        <v>0</v>
      </c>
      <c r="AV1904">
        <f t="shared" si="765"/>
        <v>0</v>
      </c>
      <c r="AW1904">
        <f t="shared" si="766"/>
        <v>0</v>
      </c>
      <c r="AX1904" t="str">
        <f t="shared" si="767"/>
        <v/>
      </c>
      <c r="AY1904" t="str">
        <f t="shared" si="768"/>
        <v/>
      </c>
      <c r="AZ1904">
        <f t="shared" si="769"/>
        <v>2</v>
      </c>
      <c r="BA1904" t="str">
        <f t="shared" si="770"/>
        <v/>
      </c>
      <c r="BB1904">
        <f t="shared" si="771"/>
        <v>0</v>
      </c>
      <c r="BC1904">
        <f t="shared" si="772"/>
        <v>0</v>
      </c>
      <c r="BD1904">
        <f t="shared" si="773"/>
        <v>60</v>
      </c>
      <c r="BE1904">
        <f t="shared" si="774"/>
        <v>0</v>
      </c>
      <c r="BF1904">
        <f t="shared" si="775"/>
        <v>0</v>
      </c>
      <c r="BG1904">
        <f t="shared" si="776"/>
        <v>0</v>
      </c>
      <c r="BH1904">
        <f t="shared" si="777"/>
        <v>0</v>
      </c>
      <c r="BI1904" t="str">
        <f t="shared" si="778"/>
        <v/>
      </c>
      <c r="BJ1904" t="str">
        <f t="shared" si="779"/>
        <v/>
      </c>
      <c r="BK1904" t="str">
        <f t="shared" si="780"/>
        <v/>
      </c>
      <c r="BL1904" t="str">
        <f t="shared" si="781"/>
        <v/>
      </c>
      <c r="BM1904" t="str">
        <f t="shared" si="782"/>
        <v/>
      </c>
      <c r="BN1904" t="str">
        <f t="shared" si="783"/>
        <v/>
      </c>
      <c r="BO1904" t="str">
        <f t="shared" si="784"/>
        <v/>
      </c>
      <c r="BP1904">
        <f t="shared" si="785"/>
        <v>2</v>
      </c>
      <c r="BQ1904">
        <f t="shared" si="786"/>
        <v>20</v>
      </c>
      <c r="BR1904">
        <f t="shared" si="787"/>
        <v>1</v>
      </c>
      <c r="BS1904">
        <f t="shared" si="788"/>
        <v>26</v>
      </c>
      <c r="BT1904" t="str">
        <f t="shared" si="789"/>
        <v/>
      </c>
    </row>
    <row r="1905" spans="1:72">
      <c r="A1905">
        <v>202390</v>
      </c>
      <c r="B1905">
        <v>93534</v>
      </c>
      <c r="C1905" t="s">
        <v>150</v>
      </c>
      <c r="D1905">
        <v>123</v>
      </c>
      <c r="E1905" t="s">
        <v>498</v>
      </c>
      <c r="F1905">
        <v>1030</v>
      </c>
      <c r="G1905" t="s">
        <v>502</v>
      </c>
      <c r="H1905" t="s">
        <v>136</v>
      </c>
      <c r="I1905" t="s">
        <v>137</v>
      </c>
      <c r="J1905" t="s">
        <v>138</v>
      </c>
      <c r="K1905">
        <v>0</v>
      </c>
      <c r="L1905" t="s">
        <v>126</v>
      </c>
      <c r="M1905" t="s">
        <v>123</v>
      </c>
      <c r="N1905">
        <v>1</v>
      </c>
      <c r="O1905" t="s">
        <v>139</v>
      </c>
      <c r="P1905" t="s">
        <v>151</v>
      </c>
      <c r="Q1905" t="s">
        <v>141</v>
      </c>
      <c r="R1905" t="s">
        <v>141</v>
      </c>
      <c r="S1905" s="1">
        <v>45425</v>
      </c>
      <c r="T1905" s="1">
        <v>45466</v>
      </c>
      <c r="U1905" t="s">
        <v>129</v>
      </c>
      <c r="W1905" t="s">
        <v>129</v>
      </c>
      <c r="X1905" t="s">
        <v>129</v>
      </c>
      <c r="Y1905" t="s">
        <v>129</v>
      </c>
      <c r="Z1905" t="s">
        <v>129</v>
      </c>
      <c r="AA1905" t="s">
        <v>129</v>
      </c>
      <c r="AB1905" t="s">
        <v>129</v>
      </c>
      <c r="AC1905" t="s">
        <v>129</v>
      </c>
      <c r="AD1905">
        <v>0</v>
      </c>
      <c r="AE1905">
        <v>20</v>
      </c>
      <c r="AF1905">
        <v>30</v>
      </c>
      <c r="AG1905">
        <v>0</v>
      </c>
      <c r="AH1905">
        <v>0</v>
      </c>
      <c r="AI1905">
        <v>2</v>
      </c>
      <c r="AJ1905">
        <v>2</v>
      </c>
      <c r="AK1905">
        <v>2</v>
      </c>
      <c r="AL1905">
        <v>4</v>
      </c>
      <c r="AM1905">
        <v>1</v>
      </c>
      <c r="AN1905">
        <v>3</v>
      </c>
      <c r="AP1905" t="s">
        <v>138</v>
      </c>
      <c r="AR1905" t="s">
        <v>149</v>
      </c>
      <c r="AS1905">
        <v>3</v>
      </c>
      <c r="AT1905">
        <v>1</v>
      </c>
      <c r="AU1905">
        <f t="shared" si="764"/>
        <v>0</v>
      </c>
      <c r="AV1905">
        <f t="shared" si="765"/>
        <v>0</v>
      </c>
      <c r="AW1905">
        <f t="shared" si="766"/>
        <v>0</v>
      </c>
      <c r="AX1905" t="str">
        <f t="shared" si="767"/>
        <v/>
      </c>
      <c r="AY1905" t="str">
        <f t="shared" si="768"/>
        <v/>
      </c>
      <c r="AZ1905">
        <f t="shared" si="769"/>
        <v>2</v>
      </c>
      <c r="BA1905" t="str">
        <f t="shared" si="770"/>
        <v/>
      </c>
      <c r="BB1905">
        <f t="shared" si="771"/>
        <v>0</v>
      </c>
      <c r="BC1905">
        <f t="shared" si="772"/>
        <v>0</v>
      </c>
      <c r="BD1905">
        <f t="shared" si="773"/>
        <v>60</v>
      </c>
      <c r="BE1905">
        <f t="shared" si="774"/>
        <v>0</v>
      </c>
      <c r="BF1905">
        <f t="shared" si="775"/>
        <v>0</v>
      </c>
      <c r="BG1905">
        <f t="shared" si="776"/>
        <v>0</v>
      </c>
      <c r="BH1905">
        <f t="shared" si="777"/>
        <v>0</v>
      </c>
      <c r="BI1905" t="str">
        <f t="shared" si="778"/>
        <v/>
      </c>
      <c r="BJ1905" t="str">
        <f t="shared" si="779"/>
        <v/>
      </c>
      <c r="BK1905" t="str">
        <f t="shared" si="780"/>
        <v/>
      </c>
      <c r="BL1905" t="str">
        <f t="shared" si="781"/>
        <v/>
      </c>
      <c r="BM1905" t="str">
        <f t="shared" si="782"/>
        <v/>
      </c>
      <c r="BN1905" t="str">
        <f t="shared" si="783"/>
        <v/>
      </c>
      <c r="BO1905" t="str">
        <f t="shared" si="784"/>
        <v/>
      </c>
      <c r="BP1905">
        <f t="shared" si="785"/>
        <v>2</v>
      </c>
      <c r="BQ1905">
        <f t="shared" si="786"/>
        <v>20</v>
      </c>
      <c r="BR1905">
        <f t="shared" si="787"/>
        <v>1</v>
      </c>
      <c r="BS1905">
        <f t="shared" si="788"/>
        <v>26</v>
      </c>
      <c r="BT1905" t="str">
        <f t="shared" si="789"/>
        <v/>
      </c>
    </row>
    <row r="1906" spans="1:72">
      <c r="A1906">
        <v>202390</v>
      </c>
      <c r="B1906">
        <v>93535</v>
      </c>
      <c r="C1906" t="s">
        <v>150</v>
      </c>
      <c r="D1906">
        <v>124</v>
      </c>
      <c r="E1906" t="s">
        <v>498</v>
      </c>
      <c r="F1906">
        <v>1031</v>
      </c>
      <c r="G1906" t="s">
        <v>505</v>
      </c>
      <c r="H1906">
        <v>21</v>
      </c>
      <c r="I1906" t="s">
        <v>284</v>
      </c>
      <c r="J1906" t="s">
        <v>138</v>
      </c>
      <c r="K1906">
        <v>0</v>
      </c>
      <c r="L1906" t="s">
        <v>126</v>
      </c>
      <c r="M1906" t="s">
        <v>123</v>
      </c>
      <c r="N1906">
        <v>1</v>
      </c>
      <c r="O1906" t="s">
        <v>139</v>
      </c>
      <c r="P1906" t="s">
        <v>151</v>
      </c>
      <c r="Q1906" t="s">
        <v>141</v>
      </c>
      <c r="R1906" t="s">
        <v>141</v>
      </c>
      <c r="S1906" s="1">
        <v>45467</v>
      </c>
      <c r="T1906" s="1">
        <v>45508</v>
      </c>
      <c r="U1906" t="s">
        <v>129</v>
      </c>
      <c r="W1906" t="s">
        <v>129</v>
      </c>
      <c r="X1906" t="s">
        <v>129</v>
      </c>
      <c r="Y1906" t="s">
        <v>129</v>
      </c>
      <c r="Z1906" t="s">
        <v>129</v>
      </c>
      <c r="AA1906" t="s">
        <v>129</v>
      </c>
      <c r="AB1906" t="s">
        <v>129</v>
      </c>
      <c r="AC1906" t="s">
        <v>129</v>
      </c>
      <c r="AD1906">
        <v>0</v>
      </c>
      <c r="AE1906">
        <v>20</v>
      </c>
      <c r="AF1906">
        <v>30</v>
      </c>
      <c r="AG1906">
        <v>0</v>
      </c>
      <c r="AH1906">
        <v>0</v>
      </c>
      <c r="AI1906">
        <v>2</v>
      </c>
      <c r="AJ1906">
        <v>2</v>
      </c>
      <c r="AK1906">
        <v>2</v>
      </c>
      <c r="AL1906">
        <v>4</v>
      </c>
      <c r="AM1906">
        <v>1</v>
      </c>
      <c r="AN1906">
        <v>3</v>
      </c>
      <c r="AP1906" t="s">
        <v>138</v>
      </c>
      <c r="AR1906" t="s">
        <v>149</v>
      </c>
      <c r="AS1906">
        <v>0.3</v>
      </c>
      <c r="AT1906">
        <v>1</v>
      </c>
      <c r="AU1906">
        <f t="shared" si="764"/>
        <v>0</v>
      </c>
      <c r="AV1906">
        <f t="shared" si="765"/>
        <v>0</v>
      </c>
      <c r="AW1906">
        <f t="shared" si="766"/>
        <v>0</v>
      </c>
      <c r="AX1906" t="str">
        <f t="shared" si="767"/>
        <v/>
      </c>
      <c r="AY1906" t="str">
        <f t="shared" si="768"/>
        <v/>
      </c>
      <c r="AZ1906">
        <f t="shared" si="769"/>
        <v>2</v>
      </c>
      <c r="BA1906" t="str">
        <f t="shared" si="770"/>
        <v/>
      </c>
      <c r="BB1906">
        <f t="shared" si="771"/>
        <v>0</v>
      </c>
      <c r="BC1906">
        <f t="shared" si="772"/>
        <v>0</v>
      </c>
      <c r="BD1906">
        <f t="shared" si="773"/>
        <v>60</v>
      </c>
      <c r="BE1906">
        <f t="shared" si="774"/>
        <v>0</v>
      </c>
      <c r="BF1906">
        <f t="shared" si="775"/>
        <v>0</v>
      </c>
      <c r="BG1906">
        <f t="shared" si="776"/>
        <v>0</v>
      </c>
      <c r="BH1906">
        <f t="shared" si="777"/>
        <v>0</v>
      </c>
      <c r="BI1906" t="str">
        <f t="shared" si="778"/>
        <v/>
      </c>
      <c r="BJ1906" t="str">
        <f t="shared" si="779"/>
        <v/>
      </c>
      <c r="BK1906" t="str">
        <f t="shared" si="780"/>
        <v/>
      </c>
      <c r="BL1906" t="str">
        <f t="shared" si="781"/>
        <v/>
      </c>
      <c r="BM1906" t="str">
        <f t="shared" si="782"/>
        <v/>
      </c>
      <c r="BN1906" t="str">
        <f t="shared" si="783"/>
        <v/>
      </c>
      <c r="BO1906" t="str">
        <f t="shared" si="784"/>
        <v/>
      </c>
      <c r="BP1906">
        <f t="shared" si="785"/>
        <v>2</v>
      </c>
      <c r="BQ1906">
        <f t="shared" si="786"/>
        <v>26</v>
      </c>
      <c r="BR1906">
        <f t="shared" si="787"/>
        <v>1</v>
      </c>
      <c r="BS1906">
        <f t="shared" si="788"/>
        <v>32</v>
      </c>
      <c r="BT1906" t="str">
        <f t="shared" si="789"/>
        <v/>
      </c>
    </row>
    <row r="1907" spans="1:72">
      <c r="A1907">
        <v>202390</v>
      </c>
      <c r="B1907">
        <v>93535</v>
      </c>
      <c r="C1907" t="s">
        <v>150</v>
      </c>
      <c r="D1907">
        <v>124</v>
      </c>
      <c r="E1907" t="s">
        <v>498</v>
      </c>
      <c r="F1907">
        <v>1031</v>
      </c>
      <c r="G1907" t="s">
        <v>505</v>
      </c>
      <c r="H1907">
        <v>21</v>
      </c>
      <c r="I1907" t="s">
        <v>284</v>
      </c>
      <c r="J1907" t="s">
        <v>138</v>
      </c>
      <c r="K1907">
        <v>0</v>
      </c>
      <c r="L1907" t="s">
        <v>126</v>
      </c>
      <c r="M1907" t="s">
        <v>123</v>
      </c>
      <c r="N1907">
        <v>1</v>
      </c>
      <c r="O1907" t="s">
        <v>139</v>
      </c>
      <c r="P1907" t="s">
        <v>151</v>
      </c>
      <c r="Q1907" t="s">
        <v>506</v>
      </c>
      <c r="R1907" t="s">
        <v>507</v>
      </c>
      <c r="S1907" s="1">
        <v>45467</v>
      </c>
      <c r="T1907" s="1">
        <v>45508</v>
      </c>
      <c r="U1907" t="s">
        <v>129</v>
      </c>
      <c r="W1907" t="s">
        <v>129</v>
      </c>
      <c r="X1907" t="s">
        <v>129</v>
      </c>
      <c r="Y1907" t="s">
        <v>129</v>
      </c>
      <c r="Z1907" t="s">
        <v>129</v>
      </c>
      <c r="AA1907" t="s">
        <v>129</v>
      </c>
      <c r="AB1907" t="s">
        <v>129</v>
      </c>
      <c r="AC1907" t="s">
        <v>129</v>
      </c>
      <c r="AD1907">
        <v>0</v>
      </c>
      <c r="AE1907">
        <v>20</v>
      </c>
      <c r="AF1907">
        <v>30</v>
      </c>
      <c r="AG1907">
        <v>0</v>
      </c>
      <c r="AH1907">
        <v>0</v>
      </c>
      <c r="AI1907">
        <v>2</v>
      </c>
      <c r="AJ1907">
        <v>2</v>
      </c>
      <c r="AK1907">
        <v>2</v>
      </c>
      <c r="AL1907">
        <v>4</v>
      </c>
      <c r="AM1907">
        <v>1</v>
      </c>
      <c r="AN1907">
        <v>3</v>
      </c>
      <c r="AP1907" t="s">
        <v>138</v>
      </c>
      <c r="AR1907" t="s">
        <v>133</v>
      </c>
      <c r="AS1907">
        <v>4</v>
      </c>
      <c r="AT1907">
        <v>1</v>
      </c>
      <c r="AU1907">
        <f t="shared" si="764"/>
        <v>0</v>
      </c>
      <c r="AV1907">
        <f t="shared" si="765"/>
        <v>0</v>
      </c>
      <c r="AW1907">
        <f t="shared" si="766"/>
        <v>0</v>
      </c>
      <c r="AX1907" t="str">
        <f t="shared" si="767"/>
        <v/>
      </c>
      <c r="AY1907" t="str">
        <f t="shared" si="768"/>
        <v/>
      </c>
      <c r="AZ1907">
        <f t="shared" si="769"/>
        <v>2</v>
      </c>
      <c r="BA1907" t="str">
        <f t="shared" si="770"/>
        <v/>
      </c>
      <c r="BB1907">
        <f t="shared" si="771"/>
        <v>0</v>
      </c>
      <c r="BC1907">
        <f t="shared" si="772"/>
        <v>0</v>
      </c>
      <c r="BD1907">
        <f t="shared" si="773"/>
        <v>60</v>
      </c>
      <c r="BE1907">
        <f t="shared" si="774"/>
        <v>0</v>
      </c>
      <c r="BF1907">
        <f t="shared" si="775"/>
        <v>0</v>
      </c>
      <c r="BG1907">
        <f t="shared" si="776"/>
        <v>0</v>
      </c>
      <c r="BH1907">
        <f t="shared" si="777"/>
        <v>0</v>
      </c>
      <c r="BI1907" t="str">
        <f t="shared" si="778"/>
        <v/>
      </c>
      <c r="BJ1907" t="str">
        <f t="shared" si="779"/>
        <v/>
      </c>
      <c r="BK1907" t="str">
        <f t="shared" si="780"/>
        <v/>
      </c>
      <c r="BL1907" t="str">
        <f t="shared" si="781"/>
        <v/>
      </c>
      <c r="BM1907" t="str">
        <f t="shared" si="782"/>
        <v/>
      </c>
      <c r="BN1907" t="str">
        <f t="shared" si="783"/>
        <v/>
      </c>
      <c r="BO1907" t="str">
        <f t="shared" si="784"/>
        <v/>
      </c>
      <c r="BP1907">
        <f t="shared" si="785"/>
        <v>2</v>
      </c>
      <c r="BQ1907">
        <f t="shared" si="786"/>
        <v>26</v>
      </c>
      <c r="BR1907">
        <f t="shared" si="787"/>
        <v>1</v>
      </c>
      <c r="BS1907">
        <f t="shared" si="788"/>
        <v>32</v>
      </c>
      <c r="BT1907" t="str">
        <f t="shared" si="789"/>
        <v/>
      </c>
    </row>
    <row r="1908" spans="1:72">
      <c r="A1908">
        <v>202390</v>
      </c>
      <c r="B1908">
        <v>93627</v>
      </c>
      <c r="C1908" t="s">
        <v>150</v>
      </c>
      <c r="D1908">
        <v>300</v>
      </c>
      <c r="E1908" t="s">
        <v>498</v>
      </c>
      <c r="F1908">
        <v>2010</v>
      </c>
      <c r="G1908" t="s">
        <v>635</v>
      </c>
      <c r="H1908">
        <v>21</v>
      </c>
      <c r="I1908" t="s">
        <v>284</v>
      </c>
      <c r="J1908" t="s">
        <v>138</v>
      </c>
      <c r="K1908">
        <v>0</v>
      </c>
      <c r="L1908" t="s">
        <v>126</v>
      </c>
      <c r="M1908" t="s">
        <v>123</v>
      </c>
      <c r="N1908">
        <v>2</v>
      </c>
      <c r="O1908" t="s">
        <v>139</v>
      </c>
      <c r="P1908" t="s">
        <v>151</v>
      </c>
      <c r="Q1908" t="s">
        <v>141</v>
      </c>
      <c r="R1908" t="s">
        <v>141</v>
      </c>
      <c r="S1908" s="1">
        <v>45425</v>
      </c>
      <c r="T1908" s="1">
        <v>45508</v>
      </c>
      <c r="U1908" t="s">
        <v>129</v>
      </c>
      <c r="W1908" t="s">
        <v>129</v>
      </c>
      <c r="X1908" t="s">
        <v>129</v>
      </c>
      <c r="Y1908" t="s">
        <v>129</v>
      </c>
      <c r="Z1908" t="s">
        <v>129</v>
      </c>
      <c r="AA1908" t="s">
        <v>129</v>
      </c>
      <c r="AB1908" t="s">
        <v>129</v>
      </c>
      <c r="AC1908" t="s">
        <v>129</v>
      </c>
      <c r="AD1908">
        <v>0</v>
      </c>
      <c r="AE1908">
        <v>12</v>
      </c>
      <c r="AF1908">
        <v>30</v>
      </c>
      <c r="AG1908">
        <v>0</v>
      </c>
      <c r="AH1908">
        <v>0</v>
      </c>
      <c r="AI1908">
        <v>2</v>
      </c>
      <c r="AJ1908">
        <v>3</v>
      </c>
      <c r="AK1908">
        <v>3</v>
      </c>
      <c r="AL1908">
        <v>5</v>
      </c>
      <c r="AM1908">
        <v>2</v>
      </c>
      <c r="AN1908">
        <v>3</v>
      </c>
      <c r="AP1908" t="s">
        <v>138</v>
      </c>
      <c r="AR1908" t="s">
        <v>149</v>
      </c>
      <c r="AS1908">
        <v>0</v>
      </c>
      <c r="AT1908">
        <v>1</v>
      </c>
      <c r="AU1908">
        <f t="shared" si="764"/>
        <v>0</v>
      </c>
      <c r="AV1908">
        <f t="shared" si="765"/>
        <v>0</v>
      </c>
      <c r="AW1908">
        <f t="shared" si="766"/>
        <v>0</v>
      </c>
      <c r="AX1908" t="str">
        <f t="shared" si="767"/>
        <v/>
      </c>
      <c r="AY1908" t="str">
        <f t="shared" si="768"/>
        <v/>
      </c>
      <c r="AZ1908">
        <f t="shared" si="769"/>
        <v>2</v>
      </c>
      <c r="BA1908" t="str">
        <f t="shared" si="770"/>
        <v/>
      </c>
      <c r="BB1908">
        <f t="shared" si="771"/>
        <v>0</v>
      </c>
      <c r="BC1908">
        <f t="shared" si="772"/>
        <v>0</v>
      </c>
      <c r="BD1908">
        <f t="shared" si="773"/>
        <v>75</v>
      </c>
      <c r="BE1908">
        <f t="shared" si="774"/>
        <v>0</v>
      </c>
      <c r="BF1908">
        <f t="shared" si="775"/>
        <v>0</v>
      </c>
      <c r="BG1908">
        <f t="shared" si="776"/>
        <v>0</v>
      </c>
      <c r="BH1908">
        <f t="shared" si="777"/>
        <v>0</v>
      </c>
      <c r="BI1908" t="str">
        <f t="shared" si="778"/>
        <v/>
      </c>
      <c r="BJ1908" t="str">
        <f t="shared" si="779"/>
        <v/>
      </c>
      <c r="BK1908" t="str">
        <f t="shared" si="780"/>
        <v/>
      </c>
      <c r="BL1908" t="str">
        <f t="shared" si="781"/>
        <v/>
      </c>
      <c r="BM1908" t="str">
        <f t="shared" si="782"/>
        <v/>
      </c>
      <c r="BN1908" t="str">
        <f t="shared" si="783"/>
        <v/>
      </c>
      <c r="BO1908" t="str">
        <f t="shared" si="784"/>
        <v/>
      </c>
      <c r="BP1908">
        <f t="shared" si="785"/>
        <v>2</v>
      </c>
      <c r="BQ1908">
        <f t="shared" si="786"/>
        <v>20</v>
      </c>
      <c r="BR1908">
        <f t="shared" si="787"/>
        <v>1</v>
      </c>
      <c r="BS1908">
        <f t="shared" si="788"/>
        <v>32</v>
      </c>
      <c r="BT1908" t="str">
        <f t="shared" si="789"/>
        <v/>
      </c>
    </row>
    <row r="1909" spans="1:72">
      <c r="A1909">
        <v>202390</v>
      </c>
      <c r="B1909">
        <v>93627</v>
      </c>
      <c r="C1909" t="s">
        <v>150</v>
      </c>
      <c r="D1909">
        <v>300</v>
      </c>
      <c r="E1909" t="s">
        <v>498</v>
      </c>
      <c r="F1909">
        <v>2010</v>
      </c>
      <c r="G1909" t="s">
        <v>635</v>
      </c>
      <c r="H1909">
        <v>21</v>
      </c>
      <c r="I1909" t="s">
        <v>284</v>
      </c>
      <c r="J1909" t="s">
        <v>138</v>
      </c>
      <c r="K1909">
        <v>0</v>
      </c>
      <c r="L1909" t="s">
        <v>126</v>
      </c>
      <c r="M1909" t="s">
        <v>123</v>
      </c>
      <c r="N1909">
        <v>2</v>
      </c>
      <c r="O1909" t="s">
        <v>139</v>
      </c>
      <c r="P1909" t="s">
        <v>151</v>
      </c>
      <c r="Q1909" t="s">
        <v>506</v>
      </c>
      <c r="R1909" t="s">
        <v>507</v>
      </c>
      <c r="S1909" s="1">
        <v>45425</v>
      </c>
      <c r="T1909" s="1">
        <v>45508</v>
      </c>
      <c r="U1909" t="s">
        <v>129</v>
      </c>
      <c r="W1909" t="s">
        <v>129</v>
      </c>
      <c r="X1909" t="s">
        <v>129</v>
      </c>
      <c r="Y1909" t="s">
        <v>129</v>
      </c>
      <c r="Z1909" t="s">
        <v>129</v>
      </c>
      <c r="AA1909" t="s">
        <v>129</v>
      </c>
      <c r="AB1909" t="s">
        <v>129</v>
      </c>
      <c r="AC1909" t="s">
        <v>129</v>
      </c>
      <c r="AD1909">
        <v>0</v>
      </c>
      <c r="AE1909">
        <v>12</v>
      </c>
      <c r="AF1909">
        <v>30</v>
      </c>
      <c r="AG1909">
        <v>0</v>
      </c>
      <c r="AH1909">
        <v>0</v>
      </c>
      <c r="AI1909">
        <v>2</v>
      </c>
      <c r="AJ1909">
        <v>3</v>
      </c>
      <c r="AK1909">
        <v>3</v>
      </c>
      <c r="AL1909">
        <v>5</v>
      </c>
      <c r="AM1909">
        <v>2</v>
      </c>
      <c r="AN1909">
        <v>3</v>
      </c>
      <c r="AP1909" t="s">
        <v>138</v>
      </c>
      <c r="AR1909" t="s">
        <v>133</v>
      </c>
      <c r="AS1909">
        <v>6.25</v>
      </c>
      <c r="AT1909">
        <v>2</v>
      </c>
      <c r="AU1909">
        <f t="shared" si="764"/>
        <v>0</v>
      </c>
      <c r="AV1909">
        <f t="shared" si="765"/>
        <v>0</v>
      </c>
      <c r="AW1909">
        <f t="shared" si="766"/>
        <v>0</v>
      </c>
      <c r="AX1909" t="str">
        <f t="shared" si="767"/>
        <v/>
      </c>
      <c r="AY1909" t="str">
        <f t="shared" si="768"/>
        <v/>
      </c>
      <c r="AZ1909">
        <f t="shared" si="769"/>
        <v>2</v>
      </c>
      <c r="BA1909" t="str">
        <f t="shared" si="770"/>
        <v/>
      </c>
      <c r="BB1909">
        <f t="shared" si="771"/>
        <v>0</v>
      </c>
      <c r="BC1909">
        <f t="shared" si="772"/>
        <v>0</v>
      </c>
      <c r="BD1909">
        <f t="shared" si="773"/>
        <v>75</v>
      </c>
      <c r="BE1909">
        <f t="shared" si="774"/>
        <v>0</v>
      </c>
      <c r="BF1909">
        <f t="shared" si="775"/>
        <v>0</v>
      </c>
      <c r="BG1909">
        <f t="shared" si="776"/>
        <v>0</v>
      </c>
      <c r="BH1909">
        <f t="shared" si="777"/>
        <v>0</v>
      </c>
      <c r="BI1909" t="str">
        <f t="shared" si="778"/>
        <v/>
      </c>
      <c r="BJ1909" t="str">
        <f t="shared" si="779"/>
        <v/>
      </c>
      <c r="BK1909" t="str">
        <f t="shared" si="780"/>
        <v/>
      </c>
      <c r="BL1909" t="str">
        <f t="shared" si="781"/>
        <v/>
      </c>
      <c r="BM1909" t="str">
        <f t="shared" si="782"/>
        <v/>
      </c>
      <c r="BN1909" t="str">
        <f t="shared" si="783"/>
        <v/>
      </c>
      <c r="BO1909" t="str">
        <f t="shared" si="784"/>
        <v/>
      </c>
      <c r="BP1909">
        <f t="shared" si="785"/>
        <v>2</v>
      </c>
      <c r="BQ1909">
        <f t="shared" si="786"/>
        <v>20</v>
      </c>
      <c r="BR1909">
        <f t="shared" si="787"/>
        <v>1</v>
      </c>
      <c r="BS1909">
        <f t="shared" si="788"/>
        <v>32</v>
      </c>
      <c r="BT1909" t="str">
        <f t="shared" si="789"/>
        <v/>
      </c>
    </row>
    <row r="1910" spans="1:72">
      <c r="A1910">
        <v>202390</v>
      </c>
      <c r="B1910">
        <v>92614</v>
      </c>
      <c r="C1910" t="s">
        <v>123</v>
      </c>
      <c r="D1910">
        <v>300</v>
      </c>
      <c r="E1910" t="s">
        <v>510</v>
      </c>
      <c r="F1910">
        <v>1005</v>
      </c>
      <c r="G1910" t="s">
        <v>511</v>
      </c>
      <c r="H1910" t="s">
        <v>136</v>
      </c>
      <c r="I1910" t="s">
        <v>137</v>
      </c>
      <c r="J1910" t="s">
        <v>138</v>
      </c>
      <c r="K1910">
        <v>0</v>
      </c>
      <c r="L1910" t="s">
        <v>126</v>
      </c>
      <c r="M1910" t="s">
        <v>123</v>
      </c>
      <c r="N1910">
        <v>1</v>
      </c>
      <c r="O1910" t="s">
        <v>139</v>
      </c>
      <c r="P1910" t="s">
        <v>151</v>
      </c>
      <c r="Q1910" t="s">
        <v>141</v>
      </c>
      <c r="R1910" t="s">
        <v>141</v>
      </c>
      <c r="S1910" s="1">
        <v>45425</v>
      </c>
      <c r="T1910" s="1">
        <v>45508</v>
      </c>
      <c r="U1910" t="s">
        <v>129</v>
      </c>
      <c r="W1910" t="s">
        <v>129</v>
      </c>
      <c r="X1910" t="s">
        <v>129</v>
      </c>
      <c r="Y1910" t="s">
        <v>129</v>
      </c>
      <c r="Z1910" t="s">
        <v>129</v>
      </c>
      <c r="AA1910" t="s">
        <v>129</v>
      </c>
      <c r="AB1910" t="s">
        <v>129</v>
      </c>
      <c r="AC1910" t="s">
        <v>129</v>
      </c>
      <c r="AD1910">
        <v>0</v>
      </c>
      <c r="AE1910">
        <v>25</v>
      </c>
      <c r="AF1910">
        <v>30</v>
      </c>
      <c r="AG1910">
        <v>0</v>
      </c>
      <c r="AH1910">
        <v>0</v>
      </c>
      <c r="AI1910">
        <v>2</v>
      </c>
      <c r="AJ1910">
        <v>2</v>
      </c>
      <c r="AK1910">
        <v>2</v>
      </c>
      <c r="AL1910">
        <v>2</v>
      </c>
      <c r="AM1910">
        <v>2</v>
      </c>
      <c r="AP1910" t="s">
        <v>138</v>
      </c>
      <c r="AR1910" t="s">
        <v>133</v>
      </c>
      <c r="AS1910">
        <v>2.5</v>
      </c>
      <c r="AT1910">
        <v>2</v>
      </c>
      <c r="AU1910">
        <f t="shared" si="764"/>
        <v>0</v>
      </c>
      <c r="AV1910">
        <f t="shared" si="765"/>
        <v>0</v>
      </c>
      <c r="AW1910">
        <f t="shared" si="766"/>
        <v>0</v>
      </c>
      <c r="AX1910" t="str">
        <f t="shared" si="767"/>
        <v/>
      </c>
      <c r="AY1910" t="str">
        <f t="shared" si="768"/>
        <v/>
      </c>
      <c r="AZ1910">
        <f t="shared" si="769"/>
        <v>1</v>
      </c>
      <c r="BA1910" t="str">
        <f t="shared" si="770"/>
        <v/>
      </c>
      <c r="BB1910">
        <f t="shared" si="771"/>
        <v>0</v>
      </c>
      <c r="BC1910">
        <f t="shared" si="772"/>
        <v>0</v>
      </c>
      <c r="BD1910">
        <f t="shared" si="773"/>
        <v>30</v>
      </c>
      <c r="BE1910">
        <f t="shared" si="774"/>
        <v>0</v>
      </c>
      <c r="BF1910">
        <f t="shared" si="775"/>
        <v>0</v>
      </c>
      <c r="BG1910">
        <f t="shared" si="776"/>
        <v>0</v>
      </c>
      <c r="BH1910">
        <f t="shared" si="777"/>
        <v>0</v>
      </c>
      <c r="BI1910" t="str">
        <f t="shared" si="778"/>
        <v/>
      </c>
      <c r="BJ1910" t="str">
        <f t="shared" si="779"/>
        <v/>
      </c>
      <c r="BK1910" t="str">
        <f t="shared" si="780"/>
        <v/>
      </c>
      <c r="BL1910" t="str">
        <f t="shared" si="781"/>
        <v/>
      </c>
      <c r="BM1910" t="str">
        <f t="shared" si="782"/>
        <v/>
      </c>
      <c r="BN1910" t="str">
        <f t="shared" si="783"/>
        <v/>
      </c>
      <c r="BO1910" t="str">
        <f t="shared" si="784"/>
        <v/>
      </c>
      <c r="BP1910">
        <f t="shared" si="785"/>
        <v>2</v>
      </c>
      <c r="BQ1910">
        <f t="shared" si="786"/>
        <v>20</v>
      </c>
      <c r="BR1910">
        <f t="shared" si="787"/>
        <v>1</v>
      </c>
      <c r="BS1910">
        <f t="shared" si="788"/>
        <v>32</v>
      </c>
      <c r="BT1910" t="str">
        <f t="shared" si="789"/>
        <v/>
      </c>
    </row>
    <row r="1911" spans="1:72">
      <c r="A1911">
        <v>202390</v>
      </c>
      <c r="B1911">
        <v>93830</v>
      </c>
      <c r="C1911" t="s">
        <v>123</v>
      </c>
      <c r="D1911">
        <v>300</v>
      </c>
      <c r="E1911" t="s">
        <v>510</v>
      </c>
      <c r="F1911">
        <v>1005</v>
      </c>
      <c r="G1911" t="s">
        <v>511</v>
      </c>
      <c r="H1911" t="s">
        <v>168</v>
      </c>
      <c r="I1911" t="s">
        <v>137</v>
      </c>
      <c r="J1911" t="s">
        <v>138</v>
      </c>
      <c r="K1911">
        <v>0</v>
      </c>
      <c r="L1911" t="s">
        <v>126</v>
      </c>
      <c r="M1911" t="s">
        <v>123</v>
      </c>
      <c r="N1911">
        <v>1</v>
      </c>
      <c r="O1911" t="s">
        <v>139</v>
      </c>
      <c r="P1911" t="s">
        <v>151</v>
      </c>
      <c r="Q1911" t="s">
        <v>141</v>
      </c>
      <c r="R1911" t="s">
        <v>141</v>
      </c>
      <c r="S1911" s="1">
        <v>45425</v>
      </c>
      <c r="T1911" s="1">
        <v>45508</v>
      </c>
      <c r="U1911" t="s">
        <v>129</v>
      </c>
      <c r="W1911" t="s">
        <v>129</v>
      </c>
      <c r="X1911" t="s">
        <v>129</v>
      </c>
      <c r="Y1911" t="s">
        <v>129</v>
      </c>
      <c r="Z1911" t="s">
        <v>129</v>
      </c>
      <c r="AA1911" t="s">
        <v>129</v>
      </c>
      <c r="AB1911" t="s">
        <v>129</v>
      </c>
      <c r="AC1911" t="s">
        <v>129</v>
      </c>
      <c r="AD1911">
        <v>0</v>
      </c>
      <c r="AE1911">
        <v>25</v>
      </c>
      <c r="AF1911">
        <v>30</v>
      </c>
      <c r="AG1911">
        <v>0</v>
      </c>
      <c r="AH1911">
        <v>0</v>
      </c>
      <c r="AI1911">
        <v>2</v>
      </c>
      <c r="AJ1911">
        <v>2</v>
      </c>
      <c r="AK1911">
        <v>2</v>
      </c>
      <c r="AL1911">
        <v>2</v>
      </c>
      <c r="AM1911">
        <v>2</v>
      </c>
      <c r="AP1911" t="s">
        <v>138</v>
      </c>
      <c r="AR1911" t="s">
        <v>133</v>
      </c>
      <c r="AS1911">
        <v>2.5</v>
      </c>
      <c r="AT1911">
        <v>2</v>
      </c>
      <c r="AU1911">
        <f t="shared" si="764"/>
        <v>0</v>
      </c>
      <c r="AV1911">
        <f t="shared" si="765"/>
        <v>0</v>
      </c>
      <c r="AW1911">
        <f t="shared" si="766"/>
        <v>0</v>
      </c>
      <c r="AX1911" t="str">
        <f t="shared" si="767"/>
        <v/>
      </c>
      <c r="AY1911" t="str">
        <f t="shared" si="768"/>
        <v/>
      </c>
      <c r="AZ1911">
        <f t="shared" si="769"/>
        <v>1</v>
      </c>
      <c r="BA1911" t="str">
        <f t="shared" si="770"/>
        <v/>
      </c>
      <c r="BB1911">
        <f t="shared" si="771"/>
        <v>0</v>
      </c>
      <c r="BC1911">
        <f t="shared" si="772"/>
        <v>0</v>
      </c>
      <c r="BD1911">
        <f t="shared" si="773"/>
        <v>30</v>
      </c>
      <c r="BE1911">
        <f t="shared" si="774"/>
        <v>0</v>
      </c>
      <c r="BF1911">
        <f t="shared" si="775"/>
        <v>0</v>
      </c>
      <c r="BG1911">
        <f t="shared" si="776"/>
        <v>0</v>
      </c>
      <c r="BH1911">
        <f t="shared" si="777"/>
        <v>0</v>
      </c>
      <c r="BI1911" t="str">
        <f t="shared" si="778"/>
        <v/>
      </c>
      <c r="BJ1911" t="str">
        <f t="shared" si="779"/>
        <v/>
      </c>
      <c r="BK1911" t="str">
        <f t="shared" si="780"/>
        <v/>
      </c>
      <c r="BL1911" t="str">
        <f t="shared" si="781"/>
        <v/>
      </c>
      <c r="BM1911" t="str">
        <f t="shared" si="782"/>
        <v/>
      </c>
      <c r="BN1911" t="str">
        <f t="shared" si="783"/>
        <v/>
      </c>
      <c r="BO1911" t="str">
        <f t="shared" si="784"/>
        <v/>
      </c>
      <c r="BP1911">
        <f t="shared" si="785"/>
        <v>2</v>
      </c>
      <c r="BQ1911">
        <f t="shared" si="786"/>
        <v>20</v>
      </c>
      <c r="BR1911">
        <f t="shared" si="787"/>
        <v>1</v>
      </c>
      <c r="BS1911">
        <f t="shared" si="788"/>
        <v>32</v>
      </c>
      <c r="BT1911" t="str">
        <f t="shared" si="789"/>
        <v/>
      </c>
    </row>
    <row r="1912" spans="1:72">
      <c r="A1912">
        <v>202390</v>
      </c>
      <c r="B1912">
        <v>94072</v>
      </c>
      <c r="C1912" t="s">
        <v>123</v>
      </c>
      <c r="D1912">
        <v>300</v>
      </c>
      <c r="E1912" t="s">
        <v>510</v>
      </c>
      <c r="F1912">
        <v>1010</v>
      </c>
      <c r="G1912" t="s">
        <v>514</v>
      </c>
      <c r="H1912" t="s">
        <v>136</v>
      </c>
      <c r="I1912" t="s">
        <v>137</v>
      </c>
      <c r="J1912" t="s">
        <v>138</v>
      </c>
      <c r="K1912">
        <v>0</v>
      </c>
      <c r="L1912" t="s">
        <v>126</v>
      </c>
      <c r="M1912" t="s">
        <v>123</v>
      </c>
      <c r="N1912">
        <v>1</v>
      </c>
      <c r="O1912" t="s">
        <v>139</v>
      </c>
      <c r="P1912" t="s">
        <v>151</v>
      </c>
      <c r="Q1912" t="s">
        <v>141</v>
      </c>
      <c r="R1912" t="s">
        <v>141</v>
      </c>
      <c r="S1912" s="1">
        <v>45425</v>
      </c>
      <c r="T1912" s="1">
        <v>45508</v>
      </c>
      <c r="U1912" t="s">
        <v>129</v>
      </c>
      <c r="W1912" t="s">
        <v>129</v>
      </c>
      <c r="X1912" t="s">
        <v>129</v>
      </c>
      <c r="Y1912" t="s">
        <v>129</v>
      </c>
      <c r="Z1912" t="s">
        <v>129</v>
      </c>
      <c r="AA1912" t="s">
        <v>129</v>
      </c>
      <c r="AB1912" t="s">
        <v>129</v>
      </c>
      <c r="AC1912" t="s">
        <v>129</v>
      </c>
      <c r="AD1912">
        <v>0</v>
      </c>
      <c r="AE1912">
        <v>25</v>
      </c>
      <c r="AF1912">
        <v>30</v>
      </c>
      <c r="AG1912">
        <v>0</v>
      </c>
      <c r="AH1912">
        <v>0</v>
      </c>
      <c r="AI1912">
        <v>2</v>
      </c>
      <c r="AJ1912">
        <v>2</v>
      </c>
      <c r="AK1912">
        <v>2</v>
      </c>
      <c r="AL1912">
        <v>4</v>
      </c>
      <c r="AM1912">
        <v>1</v>
      </c>
      <c r="AN1912">
        <v>3</v>
      </c>
      <c r="AP1912" t="s">
        <v>138</v>
      </c>
      <c r="AR1912" t="s">
        <v>133</v>
      </c>
      <c r="AS1912">
        <v>2.5</v>
      </c>
      <c r="AT1912">
        <v>2</v>
      </c>
      <c r="AU1912">
        <f t="shared" si="764"/>
        <v>0</v>
      </c>
      <c r="AV1912">
        <f t="shared" si="765"/>
        <v>0</v>
      </c>
      <c r="AW1912">
        <f t="shared" si="766"/>
        <v>0</v>
      </c>
      <c r="AX1912" t="str">
        <f t="shared" si="767"/>
        <v/>
      </c>
      <c r="AY1912" t="str">
        <f t="shared" si="768"/>
        <v/>
      </c>
      <c r="AZ1912">
        <f t="shared" si="769"/>
        <v>1</v>
      </c>
      <c r="BA1912" t="str">
        <f t="shared" si="770"/>
        <v/>
      </c>
      <c r="BB1912">
        <f t="shared" si="771"/>
        <v>0</v>
      </c>
      <c r="BC1912">
        <f t="shared" si="772"/>
        <v>0</v>
      </c>
      <c r="BD1912">
        <f t="shared" si="773"/>
        <v>60</v>
      </c>
      <c r="BE1912">
        <f t="shared" si="774"/>
        <v>0</v>
      </c>
      <c r="BF1912">
        <f t="shared" si="775"/>
        <v>0</v>
      </c>
      <c r="BG1912">
        <f t="shared" si="776"/>
        <v>0</v>
      </c>
      <c r="BH1912">
        <f t="shared" si="777"/>
        <v>0</v>
      </c>
      <c r="BI1912" t="str">
        <f t="shared" si="778"/>
        <v/>
      </c>
      <c r="BJ1912" t="str">
        <f t="shared" si="779"/>
        <v/>
      </c>
      <c r="BK1912" t="str">
        <f t="shared" si="780"/>
        <v/>
      </c>
      <c r="BL1912" t="str">
        <f t="shared" si="781"/>
        <v/>
      </c>
      <c r="BM1912" t="str">
        <f t="shared" si="782"/>
        <v/>
      </c>
      <c r="BN1912" t="str">
        <f t="shared" si="783"/>
        <v/>
      </c>
      <c r="BO1912" t="str">
        <f t="shared" si="784"/>
        <v/>
      </c>
      <c r="BP1912">
        <f t="shared" si="785"/>
        <v>2</v>
      </c>
      <c r="BQ1912">
        <f t="shared" si="786"/>
        <v>20</v>
      </c>
      <c r="BR1912">
        <f t="shared" si="787"/>
        <v>1</v>
      </c>
      <c r="BS1912">
        <f t="shared" si="788"/>
        <v>32</v>
      </c>
      <c r="BT1912" t="str">
        <f t="shared" si="789"/>
        <v/>
      </c>
    </row>
    <row r="1913" spans="1:72">
      <c r="A1913">
        <v>202390</v>
      </c>
      <c r="B1913">
        <v>92617</v>
      </c>
      <c r="C1913" t="s">
        <v>123</v>
      </c>
      <c r="D1913">
        <v>300</v>
      </c>
      <c r="E1913" t="s">
        <v>510</v>
      </c>
      <c r="F1913">
        <v>1020</v>
      </c>
      <c r="G1913" t="s">
        <v>516</v>
      </c>
      <c r="H1913" t="s">
        <v>136</v>
      </c>
      <c r="I1913" t="s">
        <v>137</v>
      </c>
      <c r="J1913" t="s">
        <v>138</v>
      </c>
      <c r="K1913">
        <v>0</v>
      </c>
      <c r="L1913" t="s">
        <v>126</v>
      </c>
      <c r="M1913" t="s">
        <v>123</v>
      </c>
      <c r="N1913">
        <v>1</v>
      </c>
      <c r="O1913" t="s">
        <v>139</v>
      </c>
      <c r="P1913" t="s">
        <v>151</v>
      </c>
      <c r="Q1913" t="s">
        <v>141</v>
      </c>
      <c r="R1913" t="s">
        <v>141</v>
      </c>
      <c r="S1913" s="1">
        <v>45425</v>
      </c>
      <c r="T1913" s="1">
        <v>45508</v>
      </c>
      <c r="U1913" t="s">
        <v>129</v>
      </c>
      <c r="W1913" t="s">
        <v>129</v>
      </c>
      <c r="X1913" t="s">
        <v>129</v>
      </c>
      <c r="Y1913" t="s">
        <v>129</v>
      </c>
      <c r="Z1913" t="s">
        <v>129</v>
      </c>
      <c r="AA1913" t="s">
        <v>129</v>
      </c>
      <c r="AB1913" t="s">
        <v>129</v>
      </c>
      <c r="AC1913" t="s">
        <v>129</v>
      </c>
      <c r="AD1913">
        <v>0</v>
      </c>
      <c r="AE1913">
        <v>25</v>
      </c>
      <c r="AF1913">
        <v>30</v>
      </c>
      <c r="AG1913">
        <v>0</v>
      </c>
      <c r="AH1913">
        <v>0</v>
      </c>
      <c r="AI1913">
        <v>2</v>
      </c>
      <c r="AJ1913">
        <v>2</v>
      </c>
      <c r="AK1913">
        <v>2</v>
      </c>
      <c r="AL1913">
        <v>2</v>
      </c>
      <c r="AM1913">
        <v>2</v>
      </c>
      <c r="AP1913" t="s">
        <v>138</v>
      </c>
      <c r="AR1913" t="s">
        <v>133</v>
      </c>
      <c r="AS1913">
        <v>2.5</v>
      </c>
      <c r="AT1913">
        <v>2</v>
      </c>
      <c r="AU1913">
        <f t="shared" si="764"/>
        <v>0</v>
      </c>
      <c r="AV1913">
        <f t="shared" si="765"/>
        <v>0</v>
      </c>
      <c r="AW1913">
        <f t="shared" si="766"/>
        <v>0</v>
      </c>
      <c r="AX1913" t="str">
        <f t="shared" si="767"/>
        <v/>
      </c>
      <c r="AY1913" t="str">
        <f t="shared" si="768"/>
        <v/>
      </c>
      <c r="AZ1913">
        <f t="shared" si="769"/>
        <v>1</v>
      </c>
      <c r="BA1913" t="str">
        <f t="shared" si="770"/>
        <v/>
      </c>
      <c r="BB1913">
        <f t="shared" si="771"/>
        <v>0</v>
      </c>
      <c r="BC1913">
        <f t="shared" si="772"/>
        <v>0</v>
      </c>
      <c r="BD1913">
        <f t="shared" si="773"/>
        <v>30</v>
      </c>
      <c r="BE1913">
        <f t="shared" si="774"/>
        <v>0</v>
      </c>
      <c r="BF1913">
        <f t="shared" si="775"/>
        <v>0</v>
      </c>
      <c r="BG1913">
        <f t="shared" si="776"/>
        <v>0</v>
      </c>
      <c r="BH1913">
        <f t="shared" si="777"/>
        <v>0</v>
      </c>
      <c r="BI1913" t="str">
        <f t="shared" si="778"/>
        <v/>
      </c>
      <c r="BJ1913" t="str">
        <f t="shared" si="779"/>
        <v/>
      </c>
      <c r="BK1913" t="str">
        <f t="shared" si="780"/>
        <v/>
      </c>
      <c r="BL1913" t="str">
        <f t="shared" si="781"/>
        <v/>
      </c>
      <c r="BM1913" t="str">
        <f t="shared" si="782"/>
        <v/>
      </c>
      <c r="BN1913" t="str">
        <f t="shared" si="783"/>
        <v/>
      </c>
      <c r="BO1913" t="str">
        <f t="shared" si="784"/>
        <v/>
      </c>
      <c r="BP1913">
        <f t="shared" si="785"/>
        <v>2</v>
      </c>
      <c r="BQ1913">
        <f t="shared" si="786"/>
        <v>20</v>
      </c>
      <c r="BR1913">
        <f t="shared" si="787"/>
        <v>1</v>
      </c>
      <c r="BS1913">
        <f t="shared" si="788"/>
        <v>32</v>
      </c>
      <c r="BT1913" t="str">
        <f t="shared" si="789"/>
        <v/>
      </c>
    </row>
    <row r="1914" spans="1:72">
      <c r="A1914">
        <v>202390</v>
      </c>
      <c r="B1914">
        <v>93831</v>
      </c>
      <c r="C1914" t="s">
        <v>123</v>
      </c>
      <c r="D1914">
        <v>300</v>
      </c>
      <c r="E1914" t="s">
        <v>510</v>
      </c>
      <c r="F1914">
        <v>1020</v>
      </c>
      <c r="G1914" t="s">
        <v>516</v>
      </c>
      <c r="H1914" t="s">
        <v>168</v>
      </c>
      <c r="I1914" t="s">
        <v>137</v>
      </c>
      <c r="J1914" t="s">
        <v>138</v>
      </c>
      <c r="K1914">
        <v>0</v>
      </c>
      <c r="L1914" t="s">
        <v>126</v>
      </c>
      <c r="M1914" t="s">
        <v>123</v>
      </c>
      <c r="N1914">
        <v>1</v>
      </c>
      <c r="O1914" t="s">
        <v>139</v>
      </c>
      <c r="P1914" t="s">
        <v>151</v>
      </c>
      <c r="Q1914" t="s">
        <v>141</v>
      </c>
      <c r="R1914" t="s">
        <v>141</v>
      </c>
      <c r="S1914" s="1">
        <v>45425</v>
      </c>
      <c r="T1914" s="1">
        <v>45508</v>
      </c>
      <c r="U1914" t="s">
        <v>129</v>
      </c>
      <c r="W1914" t="s">
        <v>129</v>
      </c>
      <c r="X1914" t="s">
        <v>129</v>
      </c>
      <c r="Y1914" t="s">
        <v>129</v>
      </c>
      <c r="Z1914" t="s">
        <v>129</v>
      </c>
      <c r="AA1914" t="s">
        <v>129</v>
      </c>
      <c r="AB1914" t="s">
        <v>129</v>
      </c>
      <c r="AC1914" t="s">
        <v>129</v>
      </c>
      <c r="AD1914">
        <v>0</v>
      </c>
      <c r="AE1914">
        <v>25</v>
      </c>
      <c r="AF1914">
        <v>30</v>
      </c>
      <c r="AG1914">
        <v>0</v>
      </c>
      <c r="AH1914">
        <v>0</v>
      </c>
      <c r="AI1914">
        <v>2</v>
      </c>
      <c r="AJ1914">
        <v>2</v>
      </c>
      <c r="AK1914">
        <v>2</v>
      </c>
      <c r="AL1914">
        <v>2</v>
      </c>
      <c r="AM1914">
        <v>2</v>
      </c>
      <c r="AP1914" t="s">
        <v>138</v>
      </c>
      <c r="AR1914" t="s">
        <v>133</v>
      </c>
      <c r="AS1914">
        <v>2.5</v>
      </c>
      <c r="AT1914">
        <v>2</v>
      </c>
      <c r="AU1914">
        <f t="shared" si="764"/>
        <v>0</v>
      </c>
      <c r="AV1914">
        <f t="shared" si="765"/>
        <v>0</v>
      </c>
      <c r="AW1914">
        <f t="shared" si="766"/>
        <v>0</v>
      </c>
      <c r="AX1914" t="str">
        <f t="shared" si="767"/>
        <v/>
      </c>
      <c r="AY1914" t="str">
        <f t="shared" si="768"/>
        <v/>
      </c>
      <c r="AZ1914">
        <f t="shared" si="769"/>
        <v>1</v>
      </c>
      <c r="BA1914" t="str">
        <f t="shared" si="770"/>
        <v/>
      </c>
      <c r="BB1914">
        <f t="shared" si="771"/>
        <v>0</v>
      </c>
      <c r="BC1914">
        <f t="shared" si="772"/>
        <v>0</v>
      </c>
      <c r="BD1914">
        <f t="shared" si="773"/>
        <v>30</v>
      </c>
      <c r="BE1914">
        <f t="shared" si="774"/>
        <v>0</v>
      </c>
      <c r="BF1914">
        <f t="shared" si="775"/>
        <v>0</v>
      </c>
      <c r="BG1914">
        <f t="shared" si="776"/>
        <v>0</v>
      </c>
      <c r="BH1914">
        <f t="shared" si="777"/>
        <v>0</v>
      </c>
      <c r="BI1914" t="str">
        <f t="shared" si="778"/>
        <v/>
      </c>
      <c r="BJ1914" t="str">
        <f t="shared" si="779"/>
        <v/>
      </c>
      <c r="BK1914" t="str">
        <f t="shared" si="780"/>
        <v/>
      </c>
      <c r="BL1914" t="str">
        <f t="shared" si="781"/>
        <v/>
      </c>
      <c r="BM1914" t="str">
        <f t="shared" si="782"/>
        <v/>
      </c>
      <c r="BN1914" t="str">
        <f t="shared" si="783"/>
        <v/>
      </c>
      <c r="BO1914" t="str">
        <f t="shared" si="784"/>
        <v/>
      </c>
      <c r="BP1914">
        <f t="shared" si="785"/>
        <v>2</v>
      </c>
      <c r="BQ1914">
        <f t="shared" si="786"/>
        <v>20</v>
      </c>
      <c r="BR1914">
        <f t="shared" si="787"/>
        <v>1</v>
      </c>
      <c r="BS1914">
        <f t="shared" si="788"/>
        <v>32</v>
      </c>
      <c r="BT1914" t="str">
        <f t="shared" si="789"/>
        <v/>
      </c>
    </row>
    <row r="1915" spans="1:72">
      <c r="A1915">
        <v>202390</v>
      </c>
      <c r="B1915">
        <v>92615</v>
      </c>
      <c r="C1915" t="s">
        <v>123</v>
      </c>
      <c r="D1915">
        <v>300</v>
      </c>
      <c r="E1915" t="s">
        <v>510</v>
      </c>
      <c r="F1915">
        <v>1025</v>
      </c>
      <c r="G1915" t="s">
        <v>518</v>
      </c>
      <c r="H1915">
        <v>101</v>
      </c>
      <c r="K1915">
        <v>0</v>
      </c>
      <c r="L1915" t="s">
        <v>126</v>
      </c>
      <c r="M1915" t="s">
        <v>123</v>
      </c>
      <c r="N1915">
        <v>1</v>
      </c>
      <c r="O1915">
        <v>1</v>
      </c>
      <c r="P1915" t="s">
        <v>151</v>
      </c>
      <c r="Q1915" t="s">
        <v>134</v>
      </c>
      <c r="R1915">
        <v>103</v>
      </c>
      <c r="S1915" s="1">
        <v>45425</v>
      </c>
      <c r="T1915" s="1">
        <v>45508</v>
      </c>
      <c r="U1915">
        <v>1300</v>
      </c>
      <c r="V1915">
        <v>1405</v>
      </c>
      <c r="W1915" t="s">
        <v>45</v>
      </c>
      <c r="X1915" t="s">
        <v>129</v>
      </c>
      <c r="Y1915" t="s">
        <v>47</v>
      </c>
      <c r="Z1915" t="s">
        <v>129</v>
      </c>
      <c r="AA1915" t="s">
        <v>129</v>
      </c>
      <c r="AB1915" t="s">
        <v>129</v>
      </c>
      <c r="AC1915" t="s">
        <v>129</v>
      </c>
      <c r="AD1915">
        <v>0</v>
      </c>
      <c r="AE1915">
        <v>25</v>
      </c>
      <c r="AF1915">
        <v>30</v>
      </c>
      <c r="AG1915">
        <v>0</v>
      </c>
      <c r="AH1915">
        <v>0</v>
      </c>
      <c r="AI1915">
        <v>2</v>
      </c>
      <c r="AJ1915">
        <v>2</v>
      </c>
      <c r="AK1915">
        <v>2</v>
      </c>
      <c r="AL1915">
        <v>2</v>
      </c>
      <c r="AM1915">
        <v>2</v>
      </c>
      <c r="AR1915" t="s">
        <v>133</v>
      </c>
      <c r="AS1915">
        <v>2.6</v>
      </c>
      <c r="AT1915">
        <v>2</v>
      </c>
      <c r="AU1915">
        <f t="shared" si="764"/>
        <v>24</v>
      </c>
      <c r="AV1915">
        <f t="shared" si="765"/>
        <v>24</v>
      </c>
      <c r="AW1915">
        <f t="shared" si="766"/>
        <v>24</v>
      </c>
      <c r="AX1915">
        <f t="shared" si="767"/>
        <v>65</v>
      </c>
      <c r="AY1915">
        <f t="shared" si="768"/>
        <v>1560</v>
      </c>
      <c r="AZ1915">
        <f t="shared" si="769"/>
        <v>1</v>
      </c>
      <c r="BA1915">
        <f t="shared" si="770"/>
        <v>1560</v>
      </c>
      <c r="BB1915">
        <f t="shared" si="771"/>
        <v>1560</v>
      </c>
      <c r="BC1915">
        <f t="shared" si="772"/>
        <v>1500</v>
      </c>
      <c r="BD1915">
        <f t="shared" si="773"/>
        <v>30</v>
      </c>
      <c r="BE1915">
        <f t="shared" si="774"/>
        <v>1</v>
      </c>
      <c r="BF1915">
        <f t="shared" si="775"/>
        <v>1</v>
      </c>
      <c r="BG1915">
        <f t="shared" si="776"/>
        <v>31.2</v>
      </c>
      <c r="BH1915">
        <f t="shared" si="777"/>
        <v>26</v>
      </c>
      <c r="BI1915">
        <f t="shared" si="778"/>
        <v>62.5</v>
      </c>
      <c r="BJ1915">
        <f t="shared" si="779"/>
        <v>62.5</v>
      </c>
      <c r="BK1915">
        <f t="shared" si="780"/>
        <v>75</v>
      </c>
      <c r="BL1915">
        <f t="shared" si="781"/>
        <v>1415</v>
      </c>
      <c r="BM1915" t="str">
        <f t="shared" si="782"/>
        <v/>
      </c>
      <c r="BN1915" t="str">
        <f t="shared" si="783"/>
        <v/>
      </c>
      <c r="BO1915" t="str">
        <f t="shared" si="784"/>
        <v/>
      </c>
      <c r="BP1915">
        <f t="shared" si="785"/>
        <v>2</v>
      </c>
      <c r="BQ1915">
        <f t="shared" si="786"/>
        <v>20</v>
      </c>
      <c r="BR1915">
        <f t="shared" si="787"/>
        <v>1</v>
      </c>
      <c r="BS1915">
        <f t="shared" si="788"/>
        <v>32</v>
      </c>
      <c r="BT1915" t="str">
        <f t="shared" si="789"/>
        <v/>
      </c>
    </row>
    <row r="1916" spans="1:72">
      <c r="A1916">
        <v>202390</v>
      </c>
      <c r="B1916">
        <v>92616</v>
      </c>
      <c r="C1916" t="s">
        <v>123</v>
      </c>
      <c r="D1916">
        <v>300</v>
      </c>
      <c r="E1916" t="s">
        <v>510</v>
      </c>
      <c r="F1916">
        <v>1030</v>
      </c>
      <c r="G1916" t="s">
        <v>520</v>
      </c>
      <c r="H1916" t="s">
        <v>136</v>
      </c>
      <c r="I1916" t="s">
        <v>137</v>
      </c>
      <c r="J1916" t="s">
        <v>138</v>
      </c>
      <c r="K1916">
        <v>0</v>
      </c>
      <c r="L1916" t="s">
        <v>126</v>
      </c>
      <c r="M1916" t="s">
        <v>123</v>
      </c>
      <c r="N1916">
        <v>1</v>
      </c>
      <c r="O1916" t="s">
        <v>139</v>
      </c>
      <c r="P1916" t="s">
        <v>151</v>
      </c>
      <c r="Q1916" t="s">
        <v>141</v>
      </c>
      <c r="R1916" t="s">
        <v>141</v>
      </c>
      <c r="S1916" s="1">
        <v>45425</v>
      </c>
      <c r="T1916" s="1">
        <v>45508</v>
      </c>
      <c r="U1916" t="s">
        <v>129</v>
      </c>
      <c r="W1916" t="s">
        <v>129</v>
      </c>
      <c r="X1916" t="s">
        <v>129</v>
      </c>
      <c r="Y1916" t="s">
        <v>129</v>
      </c>
      <c r="Z1916" t="s">
        <v>129</v>
      </c>
      <c r="AA1916" t="s">
        <v>129</v>
      </c>
      <c r="AB1916" t="s">
        <v>129</v>
      </c>
      <c r="AC1916" t="s">
        <v>129</v>
      </c>
      <c r="AD1916">
        <v>0</v>
      </c>
      <c r="AE1916">
        <v>25</v>
      </c>
      <c r="AF1916">
        <v>30</v>
      </c>
      <c r="AG1916">
        <v>0</v>
      </c>
      <c r="AH1916">
        <v>0</v>
      </c>
      <c r="AI1916">
        <v>2</v>
      </c>
      <c r="AJ1916">
        <v>3</v>
      </c>
      <c r="AK1916">
        <v>3</v>
      </c>
      <c r="AL1916">
        <v>3</v>
      </c>
      <c r="AM1916">
        <v>3</v>
      </c>
      <c r="AP1916" t="s">
        <v>138</v>
      </c>
      <c r="AR1916" t="s">
        <v>133</v>
      </c>
      <c r="AS1916">
        <v>3</v>
      </c>
      <c r="AT1916">
        <v>3</v>
      </c>
      <c r="AU1916">
        <f t="shared" si="764"/>
        <v>0</v>
      </c>
      <c r="AV1916">
        <f t="shared" si="765"/>
        <v>0</v>
      </c>
      <c r="AW1916">
        <f t="shared" si="766"/>
        <v>0</v>
      </c>
      <c r="AX1916" t="str">
        <f t="shared" si="767"/>
        <v/>
      </c>
      <c r="AY1916" t="str">
        <f t="shared" si="768"/>
        <v/>
      </c>
      <c r="AZ1916">
        <f t="shared" si="769"/>
        <v>1</v>
      </c>
      <c r="BA1916" t="str">
        <f t="shared" si="770"/>
        <v/>
      </c>
      <c r="BB1916">
        <f t="shared" si="771"/>
        <v>0</v>
      </c>
      <c r="BC1916">
        <f t="shared" si="772"/>
        <v>0</v>
      </c>
      <c r="BD1916">
        <f t="shared" si="773"/>
        <v>45</v>
      </c>
      <c r="BE1916">
        <f t="shared" si="774"/>
        <v>0</v>
      </c>
      <c r="BF1916">
        <f t="shared" si="775"/>
        <v>0</v>
      </c>
      <c r="BG1916">
        <f t="shared" si="776"/>
        <v>0</v>
      </c>
      <c r="BH1916">
        <f t="shared" si="777"/>
        <v>0</v>
      </c>
      <c r="BI1916" t="str">
        <f t="shared" si="778"/>
        <v/>
      </c>
      <c r="BJ1916" t="str">
        <f t="shared" si="779"/>
        <v/>
      </c>
      <c r="BK1916" t="str">
        <f t="shared" si="780"/>
        <v/>
      </c>
      <c r="BL1916" t="str">
        <f t="shared" si="781"/>
        <v/>
      </c>
      <c r="BM1916" t="str">
        <f t="shared" si="782"/>
        <v/>
      </c>
      <c r="BN1916" t="str">
        <f t="shared" si="783"/>
        <v/>
      </c>
      <c r="BO1916" t="str">
        <f t="shared" si="784"/>
        <v/>
      </c>
      <c r="BP1916">
        <f t="shared" si="785"/>
        <v>2</v>
      </c>
      <c r="BQ1916">
        <f t="shared" si="786"/>
        <v>20</v>
      </c>
      <c r="BR1916">
        <f t="shared" si="787"/>
        <v>1</v>
      </c>
      <c r="BS1916">
        <f t="shared" si="788"/>
        <v>32</v>
      </c>
      <c r="BT1916" t="str">
        <f t="shared" si="789"/>
        <v/>
      </c>
    </row>
    <row r="1917" spans="1:72">
      <c r="A1917">
        <v>202390</v>
      </c>
      <c r="B1917">
        <v>93839</v>
      </c>
      <c r="C1917" t="s">
        <v>123</v>
      </c>
      <c r="D1917">
        <v>300</v>
      </c>
      <c r="E1917" t="s">
        <v>510</v>
      </c>
      <c r="F1917">
        <v>1030</v>
      </c>
      <c r="G1917" t="s">
        <v>520</v>
      </c>
      <c r="H1917" t="s">
        <v>168</v>
      </c>
      <c r="I1917" t="s">
        <v>137</v>
      </c>
      <c r="J1917" t="s">
        <v>138</v>
      </c>
      <c r="K1917">
        <v>0</v>
      </c>
      <c r="L1917" t="s">
        <v>126</v>
      </c>
      <c r="M1917" t="s">
        <v>123</v>
      </c>
      <c r="N1917">
        <v>1</v>
      </c>
      <c r="O1917" t="s">
        <v>139</v>
      </c>
      <c r="P1917" t="s">
        <v>151</v>
      </c>
      <c r="Q1917" t="s">
        <v>141</v>
      </c>
      <c r="R1917" t="s">
        <v>141</v>
      </c>
      <c r="S1917" s="1">
        <v>45425</v>
      </c>
      <c r="T1917" s="1">
        <v>45508</v>
      </c>
      <c r="U1917" t="s">
        <v>129</v>
      </c>
      <c r="W1917" t="s">
        <v>129</v>
      </c>
      <c r="X1917" t="s">
        <v>129</v>
      </c>
      <c r="Y1917" t="s">
        <v>129</v>
      </c>
      <c r="Z1917" t="s">
        <v>129</v>
      </c>
      <c r="AA1917" t="s">
        <v>129</v>
      </c>
      <c r="AB1917" t="s">
        <v>129</v>
      </c>
      <c r="AC1917" t="s">
        <v>129</v>
      </c>
      <c r="AD1917">
        <v>0</v>
      </c>
      <c r="AE1917">
        <v>25</v>
      </c>
      <c r="AF1917">
        <v>30</v>
      </c>
      <c r="AG1917">
        <v>0</v>
      </c>
      <c r="AH1917">
        <v>0</v>
      </c>
      <c r="AI1917">
        <v>2</v>
      </c>
      <c r="AJ1917">
        <v>3</v>
      </c>
      <c r="AK1917">
        <v>3</v>
      </c>
      <c r="AL1917">
        <v>3</v>
      </c>
      <c r="AM1917">
        <v>3</v>
      </c>
      <c r="AP1917" t="s">
        <v>138</v>
      </c>
      <c r="AR1917" t="s">
        <v>133</v>
      </c>
      <c r="AS1917">
        <v>3.75</v>
      </c>
      <c r="AT1917">
        <v>3</v>
      </c>
      <c r="AU1917">
        <f t="shared" si="764"/>
        <v>0</v>
      </c>
      <c r="AV1917">
        <f t="shared" si="765"/>
        <v>0</v>
      </c>
      <c r="AW1917">
        <f t="shared" si="766"/>
        <v>0</v>
      </c>
      <c r="AX1917" t="str">
        <f t="shared" si="767"/>
        <v/>
      </c>
      <c r="AY1917" t="str">
        <f t="shared" si="768"/>
        <v/>
      </c>
      <c r="AZ1917">
        <f t="shared" si="769"/>
        <v>1</v>
      </c>
      <c r="BA1917" t="str">
        <f t="shared" si="770"/>
        <v/>
      </c>
      <c r="BB1917">
        <f t="shared" si="771"/>
        <v>0</v>
      </c>
      <c r="BC1917">
        <f t="shared" si="772"/>
        <v>0</v>
      </c>
      <c r="BD1917">
        <f t="shared" si="773"/>
        <v>45</v>
      </c>
      <c r="BE1917">
        <f t="shared" si="774"/>
        <v>0</v>
      </c>
      <c r="BF1917">
        <f t="shared" si="775"/>
        <v>0</v>
      </c>
      <c r="BG1917">
        <f t="shared" si="776"/>
        <v>0</v>
      </c>
      <c r="BH1917">
        <f t="shared" si="777"/>
        <v>0</v>
      </c>
      <c r="BI1917" t="str">
        <f t="shared" si="778"/>
        <v/>
      </c>
      <c r="BJ1917" t="str">
        <f t="shared" si="779"/>
        <v/>
      </c>
      <c r="BK1917" t="str">
        <f t="shared" si="780"/>
        <v/>
      </c>
      <c r="BL1917" t="str">
        <f t="shared" si="781"/>
        <v/>
      </c>
      <c r="BM1917" t="str">
        <f t="shared" si="782"/>
        <v/>
      </c>
      <c r="BN1917" t="str">
        <f t="shared" si="783"/>
        <v/>
      </c>
      <c r="BO1917" t="str">
        <f t="shared" si="784"/>
        <v/>
      </c>
      <c r="BP1917">
        <f t="shared" si="785"/>
        <v>2</v>
      </c>
      <c r="BQ1917">
        <f t="shared" si="786"/>
        <v>20</v>
      </c>
      <c r="BR1917">
        <f t="shared" si="787"/>
        <v>1</v>
      </c>
      <c r="BS1917">
        <f t="shared" si="788"/>
        <v>32</v>
      </c>
      <c r="BT1917" t="str">
        <f t="shared" si="789"/>
        <v/>
      </c>
    </row>
    <row r="1918" spans="1:72">
      <c r="A1918">
        <v>202390</v>
      </c>
      <c r="B1918">
        <v>93063</v>
      </c>
      <c r="C1918" t="s">
        <v>123</v>
      </c>
      <c r="D1918">
        <v>300</v>
      </c>
      <c r="E1918" t="s">
        <v>510</v>
      </c>
      <c r="F1918">
        <v>1040</v>
      </c>
      <c r="G1918" t="s">
        <v>523</v>
      </c>
      <c r="H1918">
        <v>151</v>
      </c>
      <c r="I1918" t="s">
        <v>147</v>
      </c>
      <c r="J1918" t="s">
        <v>138</v>
      </c>
      <c r="K1918">
        <v>0</v>
      </c>
      <c r="L1918" t="s">
        <v>126</v>
      </c>
      <c r="M1918" t="s">
        <v>123</v>
      </c>
      <c r="N1918">
        <v>1</v>
      </c>
      <c r="O1918">
        <v>1</v>
      </c>
      <c r="P1918" t="s">
        <v>151</v>
      </c>
      <c r="Q1918" t="s">
        <v>47</v>
      </c>
      <c r="R1918">
        <v>101</v>
      </c>
      <c r="S1918" s="1">
        <v>45425</v>
      </c>
      <c r="T1918" s="1">
        <v>45508</v>
      </c>
      <c r="U1918">
        <v>1200</v>
      </c>
      <c r="V1918">
        <v>1415</v>
      </c>
      <c r="W1918" t="s">
        <v>45</v>
      </c>
      <c r="X1918" t="s">
        <v>129</v>
      </c>
      <c r="Y1918" t="s">
        <v>47</v>
      </c>
      <c r="Z1918" t="s">
        <v>129</v>
      </c>
      <c r="AA1918" t="s">
        <v>129</v>
      </c>
      <c r="AB1918" t="s">
        <v>129</v>
      </c>
      <c r="AC1918" t="s">
        <v>129</v>
      </c>
      <c r="AD1918">
        <v>0</v>
      </c>
      <c r="AE1918">
        <v>16</v>
      </c>
      <c r="AF1918">
        <v>30</v>
      </c>
      <c r="AG1918">
        <v>0</v>
      </c>
      <c r="AH1918">
        <v>0</v>
      </c>
      <c r="AI1918">
        <v>2</v>
      </c>
      <c r="AJ1918">
        <v>3</v>
      </c>
      <c r="AK1918">
        <v>3</v>
      </c>
      <c r="AL1918">
        <v>5</v>
      </c>
      <c r="AM1918">
        <v>2</v>
      </c>
      <c r="AN1918">
        <v>3</v>
      </c>
      <c r="AP1918" t="s">
        <v>138</v>
      </c>
      <c r="AR1918" t="s">
        <v>149</v>
      </c>
      <c r="AS1918">
        <v>5.4</v>
      </c>
      <c r="AT1918">
        <v>3</v>
      </c>
      <c r="AU1918">
        <f t="shared" si="764"/>
        <v>24</v>
      </c>
      <c r="AV1918">
        <f t="shared" si="765"/>
        <v>24</v>
      </c>
      <c r="AW1918">
        <f t="shared" si="766"/>
        <v>24</v>
      </c>
      <c r="AX1918">
        <f t="shared" si="767"/>
        <v>135</v>
      </c>
      <c r="AY1918">
        <f t="shared" si="768"/>
        <v>3240</v>
      </c>
      <c r="AZ1918">
        <f t="shared" si="769"/>
        <v>1</v>
      </c>
      <c r="BA1918">
        <f t="shared" si="770"/>
        <v>3240</v>
      </c>
      <c r="BB1918">
        <f t="shared" si="771"/>
        <v>3240</v>
      </c>
      <c r="BC1918">
        <f t="shared" si="772"/>
        <v>1875</v>
      </c>
      <c r="BD1918">
        <f t="shared" si="773"/>
        <v>75</v>
      </c>
      <c r="BE1918">
        <f t="shared" si="774"/>
        <v>0.5</v>
      </c>
      <c r="BF1918">
        <f t="shared" si="775"/>
        <v>0.5</v>
      </c>
      <c r="BG1918">
        <f t="shared" si="776"/>
        <v>64.8</v>
      </c>
      <c r="BH1918">
        <f t="shared" si="777"/>
        <v>54</v>
      </c>
      <c r="BI1918">
        <f t="shared" si="778"/>
        <v>78.125</v>
      </c>
      <c r="BJ1918">
        <f t="shared" si="779"/>
        <v>78.125</v>
      </c>
      <c r="BK1918">
        <f t="shared" si="780"/>
        <v>80</v>
      </c>
      <c r="BL1918">
        <f t="shared" si="781"/>
        <v>1320</v>
      </c>
      <c r="BM1918" t="str">
        <f t="shared" si="782"/>
        <v/>
      </c>
      <c r="BN1918">
        <f t="shared" si="783"/>
        <v>-17</v>
      </c>
      <c r="BO1918" t="str">
        <f t="shared" si="784"/>
        <v/>
      </c>
      <c r="BP1918">
        <f t="shared" si="785"/>
        <v>2</v>
      </c>
      <c r="BQ1918">
        <f t="shared" si="786"/>
        <v>20</v>
      </c>
      <c r="BR1918">
        <f t="shared" si="787"/>
        <v>1</v>
      </c>
      <c r="BS1918">
        <f t="shared" si="788"/>
        <v>32</v>
      </c>
      <c r="BT1918" t="str">
        <f t="shared" si="789"/>
        <v/>
      </c>
    </row>
    <row r="1919" spans="1:72">
      <c r="A1919">
        <v>202390</v>
      </c>
      <c r="B1919">
        <v>93063</v>
      </c>
      <c r="C1919" t="s">
        <v>123</v>
      </c>
      <c r="D1919">
        <v>300</v>
      </c>
      <c r="E1919" t="s">
        <v>510</v>
      </c>
      <c r="F1919">
        <v>1040</v>
      </c>
      <c r="G1919" t="s">
        <v>523</v>
      </c>
      <c r="H1919">
        <v>151</v>
      </c>
      <c r="I1919" t="s">
        <v>147</v>
      </c>
      <c r="J1919" t="s">
        <v>138</v>
      </c>
      <c r="K1919">
        <v>0</v>
      </c>
      <c r="L1919" t="s">
        <v>126</v>
      </c>
      <c r="M1919" t="s">
        <v>123</v>
      </c>
      <c r="N1919">
        <v>1</v>
      </c>
      <c r="O1919">
        <v>1</v>
      </c>
      <c r="P1919" t="s">
        <v>151</v>
      </c>
      <c r="Q1919" t="s">
        <v>141</v>
      </c>
      <c r="R1919" t="s">
        <v>141</v>
      </c>
      <c r="S1919" s="1">
        <v>45425</v>
      </c>
      <c r="T1919" s="1">
        <v>45508</v>
      </c>
      <c r="U1919" t="s">
        <v>129</v>
      </c>
      <c r="W1919" t="s">
        <v>129</v>
      </c>
      <c r="X1919" t="s">
        <v>129</v>
      </c>
      <c r="Y1919" t="s">
        <v>129</v>
      </c>
      <c r="Z1919" t="s">
        <v>129</v>
      </c>
      <c r="AA1919" t="s">
        <v>129</v>
      </c>
      <c r="AB1919" t="s">
        <v>129</v>
      </c>
      <c r="AC1919" t="s">
        <v>129</v>
      </c>
      <c r="AD1919">
        <v>0</v>
      </c>
      <c r="AE1919">
        <v>16</v>
      </c>
      <c r="AF1919">
        <v>30</v>
      </c>
      <c r="AG1919">
        <v>0</v>
      </c>
      <c r="AH1919">
        <v>0</v>
      </c>
      <c r="AI1919">
        <v>2</v>
      </c>
      <c r="AJ1919">
        <v>3</v>
      </c>
      <c r="AK1919">
        <v>3</v>
      </c>
      <c r="AL1919">
        <v>5</v>
      </c>
      <c r="AM1919">
        <v>2</v>
      </c>
      <c r="AN1919">
        <v>3</v>
      </c>
      <c r="AP1919" t="s">
        <v>138</v>
      </c>
      <c r="AR1919" t="s">
        <v>133</v>
      </c>
      <c r="AS1919">
        <v>7</v>
      </c>
      <c r="AT1919">
        <v>0</v>
      </c>
      <c r="AU1919">
        <f t="shared" si="764"/>
        <v>0</v>
      </c>
      <c r="AV1919">
        <f t="shared" si="765"/>
        <v>24</v>
      </c>
      <c r="AW1919">
        <f t="shared" si="766"/>
        <v>24</v>
      </c>
      <c r="AX1919" t="str">
        <f t="shared" si="767"/>
        <v/>
      </c>
      <c r="AY1919" t="str">
        <f t="shared" si="768"/>
        <v/>
      </c>
      <c r="AZ1919">
        <f t="shared" si="769"/>
        <v>1</v>
      </c>
      <c r="BA1919" t="str">
        <f t="shared" si="770"/>
        <v/>
      </c>
      <c r="BB1919">
        <f t="shared" si="771"/>
        <v>3240</v>
      </c>
      <c r="BC1919">
        <f t="shared" si="772"/>
        <v>1875</v>
      </c>
      <c r="BD1919">
        <f t="shared" si="773"/>
        <v>75</v>
      </c>
      <c r="BE1919">
        <f t="shared" si="774"/>
        <v>0.5</v>
      </c>
      <c r="BF1919">
        <f t="shared" si="775"/>
        <v>0.5</v>
      </c>
      <c r="BG1919">
        <f t="shared" si="776"/>
        <v>64.8</v>
      </c>
      <c r="BH1919">
        <f t="shared" si="777"/>
        <v>54</v>
      </c>
      <c r="BI1919">
        <f t="shared" si="778"/>
        <v>78.125</v>
      </c>
      <c r="BJ1919">
        <f t="shared" si="779"/>
        <v>78.125</v>
      </c>
      <c r="BK1919">
        <f t="shared" si="780"/>
        <v>80</v>
      </c>
      <c r="BL1919" t="str">
        <f t="shared" si="781"/>
        <v/>
      </c>
      <c r="BM1919" t="str">
        <f t="shared" si="782"/>
        <v/>
      </c>
      <c r="BN1919">
        <f t="shared" si="783"/>
        <v>-17</v>
      </c>
      <c r="BO1919" t="str">
        <f t="shared" si="784"/>
        <v/>
      </c>
      <c r="BP1919">
        <f t="shared" si="785"/>
        <v>2</v>
      </c>
      <c r="BQ1919">
        <f t="shared" si="786"/>
        <v>20</v>
      </c>
      <c r="BR1919">
        <f t="shared" si="787"/>
        <v>1</v>
      </c>
      <c r="BS1919">
        <f t="shared" si="788"/>
        <v>32</v>
      </c>
      <c r="BT1919" t="str">
        <f t="shared" si="789"/>
        <v/>
      </c>
    </row>
    <row r="1920" spans="1:72">
      <c r="A1920">
        <v>202390</v>
      </c>
      <c r="B1920">
        <v>92875</v>
      </c>
      <c r="C1920" t="s">
        <v>123</v>
      </c>
      <c r="D1920">
        <v>123</v>
      </c>
      <c r="E1920" t="s">
        <v>510</v>
      </c>
      <c r="F1920">
        <v>1050</v>
      </c>
      <c r="G1920" t="s">
        <v>524</v>
      </c>
      <c r="H1920">
        <v>101</v>
      </c>
      <c r="K1920">
        <v>0</v>
      </c>
      <c r="L1920" t="s">
        <v>126</v>
      </c>
      <c r="M1920" t="s">
        <v>123</v>
      </c>
      <c r="N1920">
        <v>1</v>
      </c>
      <c r="O1920">
        <v>1</v>
      </c>
      <c r="P1920" t="s">
        <v>151</v>
      </c>
      <c r="Q1920" t="s">
        <v>47</v>
      </c>
      <c r="R1920">
        <v>101</v>
      </c>
      <c r="S1920" s="1">
        <v>45425</v>
      </c>
      <c r="T1920" s="1">
        <v>45466</v>
      </c>
      <c r="U1920">
        <v>700</v>
      </c>
      <c r="V1920">
        <v>1145</v>
      </c>
      <c r="W1920" t="s">
        <v>129</v>
      </c>
      <c r="X1920" t="s">
        <v>46</v>
      </c>
      <c r="Y1920" t="s">
        <v>129</v>
      </c>
      <c r="Z1920" t="s">
        <v>50</v>
      </c>
      <c r="AA1920" t="s">
        <v>129</v>
      </c>
      <c r="AB1920" t="s">
        <v>129</v>
      </c>
      <c r="AC1920" t="s">
        <v>129</v>
      </c>
      <c r="AD1920">
        <v>0</v>
      </c>
      <c r="AE1920">
        <v>16</v>
      </c>
      <c r="AF1920">
        <v>30</v>
      </c>
      <c r="AG1920">
        <v>0</v>
      </c>
      <c r="AH1920">
        <v>0</v>
      </c>
      <c r="AI1920">
        <v>2</v>
      </c>
      <c r="AJ1920">
        <v>2</v>
      </c>
      <c r="AK1920">
        <v>2</v>
      </c>
      <c r="AL1920">
        <v>5</v>
      </c>
      <c r="AM1920">
        <v>1</v>
      </c>
      <c r="AN1920">
        <v>4</v>
      </c>
      <c r="AO1920">
        <v>0</v>
      </c>
      <c r="AR1920" t="s">
        <v>149</v>
      </c>
      <c r="AS1920">
        <v>11.4</v>
      </c>
      <c r="AT1920">
        <v>1.333</v>
      </c>
      <c r="AU1920">
        <f t="shared" si="764"/>
        <v>12</v>
      </c>
      <c r="AV1920">
        <f t="shared" si="765"/>
        <v>12</v>
      </c>
      <c r="AW1920">
        <f t="shared" si="766"/>
        <v>12</v>
      </c>
      <c r="AX1920">
        <f t="shared" si="767"/>
        <v>285</v>
      </c>
      <c r="AY1920">
        <f t="shared" si="768"/>
        <v>3420</v>
      </c>
      <c r="AZ1920">
        <f t="shared" si="769"/>
        <v>1</v>
      </c>
      <c r="BA1920">
        <f t="shared" si="770"/>
        <v>3420</v>
      </c>
      <c r="BB1920">
        <f t="shared" si="771"/>
        <v>3420</v>
      </c>
      <c r="BC1920">
        <f t="shared" si="772"/>
        <v>3750</v>
      </c>
      <c r="BD1920">
        <f t="shared" si="773"/>
        <v>75</v>
      </c>
      <c r="BE1920">
        <f t="shared" si="774"/>
        <v>1</v>
      </c>
      <c r="BF1920">
        <f t="shared" si="775"/>
        <v>1</v>
      </c>
      <c r="BG1920">
        <f t="shared" si="776"/>
        <v>68.400000000000006</v>
      </c>
      <c r="BH1920">
        <f t="shared" si="777"/>
        <v>57</v>
      </c>
      <c r="BI1920">
        <f t="shared" si="778"/>
        <v>312.5</v>
      </c>
      <c r="BJ1920">
        <f t="shared" si="779"/>
        <v>357.5</v>
      </c>
      <c r="BK1920">
        <f t="shared" si="780"/>
        <v>345</v>
      </c>
      <c r="BL1920">
        <f t="shared" si="781"/>
        <v>1245</v>
      </c>
      <c r="BM1920">
        <f t="shared" si="782"/>
        <v>7</v>
      </c>
      <c r="BN1920" t="str">
        <f t="shared" si="783"/>
        <v/>
      </c>
      <c r="BO1920" t="str">
        <f t="shared" si="784"/>
        <v/>
      </c>
      <c r="BP1920">
        <f t="shared" si="785"/>
        <v>2</v>
      </c>
      <c r="BQ1920">
        <f t="shared" si="786"/>
        <v>20</v>
      </c>
      <c r="BR1920">
        <f t="shared" si="787"/>
        <v>1</v>
      </c>
      <c r="BS1920">
        <f t="shared" si="788"/>
        <v>26</v>
      </c>
      <c r="BT1920" t="str">
        <f t="shared" si="789"/>
        <v/>
      </c>
    </row>
    <row r="1921" spans="1:72">
      <c r="A1921">
        <v>202390</v>
      </c>
      <c r="B1921">
        <v>92875</v>
      </c>
      <c r="C1921" t="s">
        <v>123</v>
      </c>
      <c r="D1921">
        <v>123</v>
      </c>
      <c r="E1921" t="s">
        <v>510</v>
      </c>
      <c r="F1921">
        <v>1050</v>
      </c>
      <c r="G1921" t="s">
        <v>524</v>
      </c>
      <c r="H1921">
        <v>101</v>
      </c>
      <c r="K1921">
        <v>0</v>
      </c>
      <c r="L1921" t="s">
        <v>126</v>
      </c>
      <c r="M1921" t="s">
        <v>123</v>
      </c>
      <c r="N1921">
        <v>1</v>
      </c>
      <c r="O1921">
        <v>1</v>
      </c>
      <c r="P1921" t="s">
        <v>151</v>
      </c>
      <c r="Q1921" t="s">
        <v>47</v>
      </c>
      <c r="R1921">
        <v>101</v>
      </c>
      <c r="S1921" s="1">
        <v>45425</v>
      </c>
      <c r="T1921" s="1">
        <v>45466</v>
      </c>
      <c r="U1921" t="s">
        <v>129</v>
      </c>
      <c r="W1921" t="s">
        <v>129</v>
      </c>
      <c r="X1921" t="s">
        <v>129</v>
      </c>
      <c r="Y1921" t="s">
        <v>129</v>
      </c>
      <c r="Z1921" t="s">
        <v>129</v>
      </c>
      <c r="AA1921" t="s">
        <v>129</v>
      </c>
      <c r="AB1921" t="s">
        <v>129</v>
      </c>
      <c r="AC1921" t="s">
        <v>129</v>
      </c>
      <c r="AD1921">
        <v>0</v>
      </c>
      <c r="AE1921">
        <v>16</v>
      </c>
      <c r="AF1921">
        <v>30</v>
      </c>
      <c r="AG1921">
        <v>0</v>
      </c>
      <c r="AH1921">
        <v>0</v>
      </c>
      <c r="AI1921">
        <v>2</v>
      </c>
      <c r="AJ1921">
        <v>2</v>
      </c>
      <c r="AK1921">
        <v>2</v>
      </c>
      <c r="AL1921">
        <v>5</v>
      </c>
      <c r="AM1921">
        <v>1</v>
      </c>
      <c r="AN1921">
        <v>4</v>
      </c>
      <c r="AO1921">
        <v>0</v>
      </c>
      <c r="AR1921" t="s">
        <v>133</v>
      </c>
      <c r="AS1921">
        <v>7</v>
      </c>
      <c r="AT1921">
        <v>1</v>
      </c>
      <c r="AU1921">
        <f t="shared" si="764"/>
        <v>0</v>
      </c>
      <c r="AV1921">
        <f t="shared" si="765"/>
        <v>12</v>
      </c>
      <c r="AW1921">
        <f t="shared" si="766"/>
        <v>12</v>
      </c>
      <c r="AX1921" t="str">
        <f t="shared" si="767"/>
        <v/>
      </c>
      <c r="AY1921" t="str">
        <f t="shared" si="768"/>
        <v/>
      </c>
      <c r="AZ1921">
        <f t="shared" si="769"/>
        <v>1</v>
      </c>
      <c r="BA1921" t="str">
        <f t="shared" si="770"/>
        <v/>
      </c>
      <c r="BB1921">
        <f t="shared" si="771"/>
        <v>3420</v>
      </c>
      <c r="BC1921">
        <f t="shared" si="772"/>
        <v>3750</v>
      </c>
      <c r="BD1921">
        <f t="shared" si="773"/>
        <v>75</v>
      </c>
      <c r="BE1921">
        <f t="shared" si="774"/>
        <v>1</v>
      </c>
      <c r="BF1921">
        <f t="shared" si="775"/>
        <v>1</v>
      </c>
      <c r="BG1921">
        <f t="shared" si="776"/>
        <v>68.400000000000006</v>
      </c>
      <c r="BH1921">
        <f t="shared" si="777"/>
        <v>57</v>
      </c>
      <c r="BI1921">
        <f t="shared" si="778"/>
        <v>312.5</v>
      </c>
      <c r="BJ1921">
        <f t="shared" si="779"/>
        <v>357.5</v>
      </c>
      <c r="BK1921">
        <f t="shared" si="780"/>
        <v>345</v>
      </c>
      <c r="BL1921" t="str">
        <f t="shared" si="781"/>
        <v/>
      </c>
      <c r="BM1921">
        <f t="shared" si="782"/>
        <v>7</v>
      </c>
      <c r="BN1921" t="str">
        <f t="shared" si="783"/>
        <v/>
      </c>
      <c r="BO1921" t="str">
        <f t="shared" si="784"/>
        <v/>
      </c>
      <c r="BP1921">
        <f t="shared" si="785"/>
        <v>2</v>
      </c>
      <c r="BQ1921">
        <f t="shared" si="786"/>
        <v>20</v>
      </c>
      <c r="BR1921">
        <f t="shared" si="787"/>
        <v>1</v>
      </c>
      <c r="BS1921">
        <f t="shared" si="788"/>
        <v>26</v>
      </c>
      <c r="BT1921" t="str">
        <f t="shared" si="789"/>
        <v/>
      </c>
    </row>
    <row r="1922" spans="1:72">
      <c r="A1922">
        <v>202390</v>
      </c>
      <c r="B1922">
        <v>92876</v>
      </c>
      <c r="C1922" t="s">
        <v>123</v>
      </c>
      <c r="D1922">
        <v>123</v>
      </c>
      <c r="E1922" t="s">
        <v>510</v>
      </c>
      <c r="F1922">
        <v>1050</v>
      </c>
      <c r="G1922" t="s">
        <v>524</v>
      </c>
      <c r="H1922">
        <v>102</v>
      </c>
      <c r="K1922">
        <v>0</v>
      </c>
      <c r="L1922" t="s">
        <v>126</v>
      </c>
      <c r="M1922" t="s">
        <v>123</v>
      </c>
      <c r="N1922">
        <v>1</v>
      </c>
      <c r="O1922">
        <v>1</v>
      </c>
      <c r="P1922" t="s">
        <v>151</v>
      </c>
      <c r="Q1922" t="s">
        <v>47</v>
      </c>
      <c r="R1922">
        <v>101</v>
      </c>
      <c r="S1922" s="1">
        <v>45425</v>
      </c>
      <c r="T1922" s="1">
        <v>45466</v>
      </c>
      <c r="U1922">
        <v>1200</v>
      </c>
      <c r="V1922">
        <v>1645</v>
      </c>
      <c r="W1922" t="s">
        <v>129</v>
      </c>
      <c r="X1922" t="s">
        <v>46</v>
      </c>
      <c r="Y1922" t="s">
        <v>129</v>
      </c>
      <c r="Z1922" t="s">
        <v>50</v>
      </c>
      <c r="AA1922" t="s">
        <v>129</v>
      </c>
      <c r="AB1922" t="s">
        <v>129</v>
      </c>
      <c r="AC1922" t="s">
        <v>129</v>
      </c>
      <c r="AD1922">
        <v>0</v>
      </c>
      <c r="AE1922">
        <v>16</v>
      </c>
      <c r="AF1922">
        <v>30</v>
      </c>
      <c r="AG1922">
        <v>0</v>
      </c>
      <c r="AH1922">
        <v>0</v>
      </c>
      <c r="AI1922">
        <v>2</v>
      </c>
      <c r="AJ1922">
        <v>2</v>
      </c>
      <c r="AK1922">
        <v>2</v>
      </c>
      <c r="AL1922">
        <v>5</v>
      </c>
      <c r="AM1922">
        <v>1</v>
      </c>
      <c r="AN1922">
        <v>4</v>
      </c>
      <c r="AO1922">
        <v>0</v>
      </c>
      <c r="AR1922" t="s">
        <v>149</v>
      </c>
      <c r="AS1922">
        <v>11.4</v>
      </c>
      <c r="AT1922">
        <v>1.333</v>
      </c>
      <c r="AU1922">
        <f t="shared" si="764"/>
        <v>12</v>
      </c>
      <c r="AV1922">
        <f t="shared" si="765"/>
        <v>12</v>
      </c>
      <c r="AW1922">
        <f t="shared" si="766"/>
        <v>12</v>
      </c>
      <c r="AX1922">
        <f t="shared" si="767"/>
        <v>285</v>
      </c>
      <c r="AY1922">
        <f t="shared" si="768"/>
        <v>3420</v>
      </c>
      <c r="AZ1922">
        <f t="shared" si="769"/>
        <v>1</v>
      </c>
      <c r="BA1922">
        <f t="shared" si="770"/>
        <v>3420</v>
      </c>
      <c r="BB1922">
        <f t="shared" si="771"/>
        <v>3420</v>
      </c>
      <c r="BC1922">
        <f t="shared" si="772"/>
        <v>3750</v>
      </c>
      <c r="BD1922">
        <f t="shared" si="773"/>
        <v>75</v>
      </c>
      <c r="BE1922">
        <f t="shared" si="774"/>
        <v>1</v>
      </c>
      <c r="BF1922">
        <f t="shared" si="775"/>
        <v>1</v>
      </c>
      <c r="BG1922">
        <f t="shared" si="776"/>
        <v>68.400000000000006</v>
      </c>
      <c r="BH1922">
        <f t="shared" si="777"/>
        <v>57</v>
      </c>
      <c r="BI1922">
        <f t="shared" si="778"/>
        <v>312.5</v>
      </c>
      <c r="BJ1922">
        <f t="shared" si="779"/>
        <v>357.5</v>
      </c>
      <c r="BK1922">
        <f t="shared" si="780"/>
        <v>345</v>
      </c>
      <c r="BL1922">
        <f t="shared" si="781"/>
        <v>1745</v>
      </c>
      <c r="BM1922">
        <f t="shared" si="782"/>
        <v>7</v>
      </c>
      <c r="BN1922" t="str">
        <f t="shared" si="783"/>
        <v/>
      </c>
      <c r="BO1922" t="str">
        <f t="shared" si="784"/>
        <v/>
      </c>
      <c r="BP1922">
        <f t="shared" si="785"/>
        <v>2</v>
      </c>
      <c r="BQ1922">
        <f t="shared" si="786"/>
        <v>20</v>
      </c>
      <c r="BR1922">
        <f t="shared" si="787"/>
        <v>1</v>
      </c>
      <c r="BS1922">
        <f t="shared" si="788"/>
        <v>26</v>
      </c>
      <c r="BT1922" t="str">
        <f t="shared" si="789"/>
        <v/>
      </c>
    </row>
    <row r="1923" spans="1:72">
      <c r="A1923">
        <v>202390</v>
      </c>
      <c r="B1923">
        <v>92876</v>
      </c>
      <c r="C1923" t="s">
        <v>123</v>
      </c>
      <c r="D1923">
        <v>123</v>
      </c>
      <c r="E1923" t="s">
        <v>510</v>
      </c>
      <c r="F1923">
        <v>1050</v>
      </c>
      <c r="G1923" t="s">
        <v>524</v>
      </c>
      <c r="H1923">
        <v>102</v>
      </c>
      <c r="K1923">
        <v>0</v>
      </c>
      <c r="L1923" t="s">
        <v>126</v>
      </c>
      <c r="M1923" t="s">
        <v>123</v>
      </c>
      <c r="N1923">
        <v>1</v>
      </c>
      <c r="O1923">
        <v>1</v>
      </c>
      <c r="P1923" t="s">
        <v>151</v>
      </c>
      <c r="Q1923" t="s">
        <v>47</v>
      </c>
      <c r="R1923">
        <v>101</v>
      </c>
      <c r="S1923" s="1">
        <v>45425</v>
      </c>
      <c r="T1923" s="1">
        <v>45466</v>
      </c>
      <c r="U1923" t="s">
        <v>129</v>
      </c>
      <c r="W1923" t="s">
        <v>129</v>
      </c>
      <c r="X1923" t="s">
        <v>129</v>
      </c>
      <c r="Y1923" t="s">
        <v>129</v>
      </c>
      <c r="Z1923" t="s">
        <v>129</v>
      </c>
      <c r="AA1923" t="s">
        <v>129</v>
      </c>
      <c r="AB1923" t="s">
        <v>129</v>
      </c>
      <c r="AC1923" t="s">
        <v>129</v>
      </c>
      <c r="AD1923">
        <v>0</v>
      </c>
      <c r="AE1923">
        <v>16</v>
      </c>
      <c r="AF1923">
        <v>30</v>
      </c>
      <c r="AG1923">
        <v>0</v>
      </c>
      <c r="AH1923">
        <v>0</v>
      </c>
      <c r="AI1923">
        <v>2</v>
      </c>
      <c r="AJ1923">
        <v>2</v>
      </c>
      <c r="AK1923">
        <v>2</v>
      </c>
      <c r="AL1923">
        <v>5</v>
      </c>
      <c r="AM1923">
        <v>1</v>
      </c>
      <c r="AN1923">
        <v>4</v>
      </c>
      <c r="AO1923">
        <v>0</v>
      </c>
      <c r="AR1923" t="s">
        <v>133</v>
      </c>
      <c r="AS1923">
        <v>2</v>
      </c>
      <c r="AT1923">
        <v>1</v>
      </c>
      <c r="AU1923">
        <f t="shared" si="764"/>
        <v>0</v>
      </c>
      <c r="AV1923">
        <f t="shared" si="765"/>
        <v>12</v>
      </c>
      <c r="AW1923">
        <f t="shared" si="766"/>
        <v>12</v>
      </c>
      <c r="AX1923" t="str">
        <f t="shared" si="767"/>
        <v/>
      </c>
      <c r="AY1923" t="str">
        <f t="shared" si="768"/>
        <v/>
      </c>
      <c r="AZ1923">
        <f t="shared" si="769"/>
        <v>1</v>
      </c>
      <c r="BA1923" t="str">
        <f t="shared" si="770"/>
        <v/>
      </c>
      <c r="BB1923">
        <f t="shared" si="771"/>
        <v>3420</v>
      </c>
      <c r="BC1923">
        <f t="shared" si="772"/>
        <v>3750</v>
      </c>
      <c r="BD1923">
        <f t="shared" si="773"/>
        <v>75</v>
      </c>
      <c r="BE1923">
        <f t="shared" si="774"/>
        <v>1</v>
      </c>
      <c r="BF1923">
        <f t="shared" si="775"/>
        <v>1</v>
      </c>
      <c r="BG1923">
        <f t="shared" si="776"/>
        <v>68.400000000000006</v>
      </c>
      <c r="BH1923">
        <f t="shared" si="777"/>
        <v>57</v>
      </c>
      <c r="BI1923">
        <f t="shared" si="778"/>
        <v>312.5</v>
      </c>
      <c r="BJ1923">
        <f t="shared" si="779"/>
        <v>357.5</v>
      </c>
      <c r="BK1923">
        <f t="shared" si="780"/>
        <v>345</v>
      </c>
      <c r="BL1923" t="str">
        <f t="shared" si="781"/>
        <v/>
      </c>
      <c r="BM1923">
        <f t="shared" si="782"/>
        <v>7</v>
      </c>
      <c r="BN1923" t="str">
        <f t="shared" si="783"/>
        <v/>
      </c>
      <c r="BO1923" t="str">
        <f t="shared" si="784"/>
        <v/>
      </c>
      <c r="BP1923">
        <f t="shared" si="785"/>
        <v>2</v>
      </c>
      <c r="BQ1923">
        <f t="shared" si="786"/>
        <v>20</v>
      </c>
      <c r="BR1923">
        <f t="shared" si="787"/>
        <v>1</v>
      </c>
      <c r="BS1923">
        <f t="shared" si="788"/>
        <v>26</v>
      </c>
      <c r="BT1923" t="str">
        <f t="shared" si="789"/>
        <v/>
      </c>
    </row>
    <row r="1924" spans="1:72">
      <c r="A1924">
        <v>202390</v>
      </c>
      <c r="B1924">
        <v>92874</v>
      </c>
      <c r="C1924" t="s">
        <v>123</v>
      </c>
      <c r="D1924">
        <v>300</v>
      </c>
      <c r="E1924" t="s">
        <v>510</v>
      </c>
      <c r="F1924">
        <v>1062</v>
      </c>
      <c r="G1924" t="s">
        <v>525</v>
      </c>
      <c r="H1924">
        <v>101</v>
      </c>
      <c r="K1924">
        <v>0</v>
      </c>
      <c r="L1924" t="s">
        <v>126</v>
      </c>
      <c r="M1924" t="s">
        <v>123</v>
      </c>
      <c r="N1924">
        <v>2</v>
      </c>
      <c r="O1924">
        <v>1</v>
      </c>
      <c r="P1924" t="s">
        <v>151</v>
      </c>
      <c r="Q1924" t="s">
        <v>47</v>
      </c>
      <c r="R1924">
        <v>102</v>
      </c>
      <c r="S1924" s="1">
        <v>45425</v>
      </c>
      <c r="T1924" s="1">
        <v>45508</v>
      </c>
      <c r="U1924">
        <v>1630</v>
      </c>
      <c r="V1924">
        <v>2000</v>
      </c>
      <c r="W1924" t="s">
        <v>45</v>
      </c>
      <c r="X1924" t="s">
        <v>129</v>
      </c>
      <c r="Y1924" t="s">
        <v>47</v>
      </c>
      <c r="Z1924" t="s">
        <v>129</v>
      </c>
      <c r="AA1924" t="s">
        <v>129</v>
      </c>
      <c r="AB1924" t="s">
        <v>129</v>
      </c>
      <c r="AC1924" t="s">
        <v>129</v>
      </c>
      <c r="AD1924">
        <v>0</v>
      </c>
      <c r="AE1924">
        <v>16</v>
      </c>
      <c r="AF1924">
        <v>30</v>
      </c>
      <c r="AG1924">
        <v>0</v>
      </c>
      <c r="AH1924">
        <v>0</v>
      </c>
      <c r="AI1924">
        <v>2</v>
      </c>
      <c r="AJ1924">
        <v>2</v>
      </c>
      <c r="AK1924">
        <v>2</v>
      </c>
      <c r="AL1924">
        <v>6</v>
      </c>
      <c r="AM1924">
        <v>0</v>
      </c>
      <c r="AN1924">
        <v>6</v>
      </c>
      <c r="AR1924" t="s">
        <v>149</v>
      </c>
      <c r="AS1924">
        <v>8.4</v>
      </c>
      <c r="AT1924">
        <v>2</v>
      </c>
      <c r="AU1924">
        <f t="shared" si="764"/>
        <v>24</v>
      </c>
      <c r="AV1924">
        <f t="shared" si="765"/>
        <v>24</v>
      </c>
      <c r="AW1924">
        <f t="shared" si="766"/>
        <v>24</v>
      </c>
      <c r="AX1924">
        <f t="shared" si="767"/>
        <v>210</v>
      </c>
      <c r="AY1924">
        <f t="shared" si="768"/>
        <v>5040</v>
      </c>
      <c r="AZ1924">
        <f t="shared" si="769"/>
        <v>1</v>
      </c>
      <c r="BA1924">
        <f t="shared" si="770"/>
        <v>5040</v>
      </c>
      <c r="BB1924">
        <f t="shared" si="771"/>
        <v>5040</v>
      </c>
      <c r="BC1924">
        <f t="shared" si="772"/>
        <v>4500</v>
      </c>
      <c r="BD1924">
        <f t="shared" si="773"/>
        <v>90</v>
      </c>
      <c r="BE1924">
        <f t="shared" si="774"/>
        <v>1</v>
      </c>
      <c r="BF1924">
        <f t="shared" si="775"/>
        <v>1</v>
      </c>
      <c r="BG1924">
        <f t="shared" si="776"/>
        <v>100.8</v>
      </c>
      <c r="BH1924">
        <f t="shared" si="777"/>
        <v>84</v>
      </c>
      <c r="BI1924">
        <f t="shared" si="778"/>
        <v>187.5</v>
      </c>
      <c r="BJ1924">
        <f t="shared" si="779"/>
        <v>207.5</v>
      </c>
      <c r="BK1924">
        <f t="shared" si="780"/>
        <v>195</v>
      </c>
      <c r="BL1924">
        <f t="shared" si="781"/>
        <v>1945</v>
      </c>
      <c r="BM1924" t="str">
        <f t="shared" si="782"/>
        <v/>
      </c>
      <c r="BN1924" t="str">
        <f t="shared" si="783"/>
        <v/>
      </c>
      <c r="BO1924" t="str">
        <f t="shared" si="784"/>
        <v/>
      </c>
      <c r="BP1924">
        <f t="shared" si="785"/>
        <v>2</v>
      </c>
      <c r="BQ1924">
        <f t="shared" si="786"/>
        <v>20</v>
      </c>
      <c r="BR1924">
        <f t="shared" si="787"/>
        <v>1</v>
      </c>
      <c r="BS1924">
        <f t="shared" si="788"/>
        <v>32</v>
      </c>
      <c r="BT1924" t="str">
        <f t="shared" si="789"/>
        <v/>
      </c>
    </row>
    <row r="1925" spans="1:72">
      <c r="A1925">
        <v>202390</v>
      </c>
      <c r="B1925">
        <v>92982</v>
      </c>
      <c r="C1925" t="s">
        <v>123</v>
      </c>
      <c r="D1925">
        <v>300</v>
      </c>
      <c r="E1925" t="s">
        <v>510</v>
      </c>
      <c r="F1925">
        <v>1062</v>
      </c>
      <c r="G1925" t="s">
        <v>525</v>
      </c>
      <c r="H1925">
        <v>102</v>
      </c>
      <c r="K1925">
        <v>0</v>
      </c>
      <c r="L1925" t="s">
        <v>126</v>
      </c>
      <c r="M1925" t="s">
        <v>123</v>
      </c>
      <c r="N1925">
        <v>2</v>
      </c>
      <c r="O1925">
        <v>1</v>
      </c>
      <c r="P1925" t="s">
        <v>151</v>
      </c>
      <c r="Q1925" t="s">
        <v>47</v>
      </c>
      <c r="R1925">
        <v>102</v>
      </c>
      <c r="S1925" s="1">
        <v>45425</v>
      </c>
      <c r="T1925" s="1">
        <v>45508</v>
      </c>
      <c r="U1925">
        <v>1630</v>
      </c>
      <c r="V1925">
        <v>2000</v>
      </c>
      <c r="W1925" t="s">
        <v>129</v>
      </c>
      <c r="X1925" t="s">
        <v>46</v>
      </c>
      <c r="Y1925" t="s">
        <v>129</v>
      </c>
      <c r="Z1925" t="s">
        <v>50</v>
      </c>
      <c r="AA1925" t="s">
        <v>129</v>
      </c>
      <c r="AB1925" t="s">
        <v>129</v>
      </c>
      <c r="AC1925" t="s">
        <v>129</v>
      </c>
      <c r="AD1925">
        <v>0</v>
      </c>
      <c r="AE1925">
        <v>16</v>
      </c>
      <c r="AF1925">
        <v>30</v>
      </c>
      <c r="AG1925">
        <v>0</v>
      </c>
      <c r="AH1925">
        <v>0</v>
      </c>
      <c r="AI1925">
        <v>2</v>
      </c>
      <c r="AJ1925">
        <v>2</v>
      </c>
      <c r="AK1925">
        <v>2</v>
      </c>
      <c r="AL1925">
        <v>6</v>
      </c>
      <c r="AM1925">
        <v>0</v>
      </c>
      <c r="AN1925">
        <v>6</v>
      </c>
      <c r="AR1925" t="s">
        <v>149</v>
      </c>
      <c r="AS1925">
        <v>8.4</v>
      </c>
      <c r="AT1925">
        <v>2</v>
      </c>
      <c r="AU1925">
        <f t="shared" ref="AU1925:AU1988" si="790">(W1925="M")*(BS1925-BQ1925-(BP1925&gt;2)+(BR1925&gt;=2))+(X1925="T")*(BS1925-BQ1925-(BP1925&gt;3)+(BR1925&gt;=3))+(Y1925="W")*(BS1925-BQ1925-(BP1925&gt;4)+(BR1925&gt;=4))+(Z1925="R")*(BS1925-BQ1925-(BP1925&gt;5)+(BR1925&gt;=5))+(AA1925="F")*(BS1925-BQ1925-(BP1925&gt;6)+(BR1925&gt;=6))+(AB1925="S")*(BS1925-BQ1925-(BP1925&gt;7)+(BR1925&gt;=7))+(AC1925="U")*(BS1925-BQ1925-(BP1925&gt;1)+(BR1925&gt;=1))</f>
        <v>24</v>
      </c>
      <c r="AV1925">
        <f t="shared" ref="AV1925:AV1988" si="791">SUMIFS(AU:AU, B:B, B1925, U:U, "&lt;&gt;." )</f>
        <v>24</v>
      </c>
      <c r="AW1925">
        <f t="shared" ref="AW1925:AW1988" si="792">IFERROR(AV1925/AZ1925, 0)</f>
        <v>24</v>
      </c>
      <c r="AX1925">
        <f t="shared" ref="AX1925:AX1988" si="793">IFERROR((INT(V1925/100)-INT(U1925/100))*60+MOD(V1925,100)-MOD(U1925,100), "")</f>
        <v>210</v>
      </c>
      <c r="AY1925">
        <f t="shared" ref="AY1925:AY1988" si="794">IFERROR(AX1925*AU1925, "")</f>
        <v>5040</v>
      </c>
      <c r="AZ1925">
        <f t="shared" ref="AZ1925:AZ1988" si="795">COUNTIFS(B$3:B$7000, B1925, $W$3:$W$7000, W1925, $X$3:$X$7000, X1925, $Y$3:$Y$7000, Y1925, $Z$3:$Z$7000, Z1925,  $AA$3:$AA$7000, AA1925, $AB$3:$AB$7000, AB1925, $AC$3:$AC$7000, AC1925, $U$3:$U$7000, U1925)</f>
        <v>1</v>
      </c>
      <c r="BA1925">
        <f t="shared" ref="BA1925:BA1988" si="796">IFERROR(AY1925/AZ1925, "")</f>
        <v>5040</v>
      </c>
      <c r="BB1925">
        <f t="shared" ref="BB1925:BB1988" si="797">SUMIFS(BA:BA, B:B, B1925, U:U, "&lt;&gt;." )</f>
        <v>5040</v>
      </c>
      <c r="BC1925">
        <f t="shared" ref="BC1925:BC1988" si="798">IFERROR(BD1925*50*BE1925, "")</f>
        <v>4500</v>
      </c>
      <c r="BD1925">
        <f t="shared" ref="BD1925:BD1988" si="799">IF(AL1925&gt;25, AL1925, AL1925*15)</f>
        <v>90</v>
      </c>
      <c r="BE1925">
        <f t="shared" ref="BE1925:BE1988" si="800">IF(I1925="H",0.5,IF(I1925="T",0.5,IF(I1925="I",0,IF(I1925="B",0,IF(LEFT(H1925,1)="M",0,IF(I1925="A",IF(Q1925="ONLINE",0,1),1))))))</f>
        <v>1</v>
      </c>
      <c r="BF1925">
        <f t="shared" ref="BF1925:BF1988" si="801">IF(I1925="H",0.5,IF(I1925="T",0.5, IF(I1925="I", 0, IF(I1925 = "B", 0, IF(LEFT(H1925, 1) = "M", 0, IF(I1925 = "U", 0.5, IF(I1925 = "A", IF(Q1925 = "ONLINE", 0, 0.5), 1)))))))</f>
        <v>1</v>
      </c>
      <c r="BG1925">
        <f t="shared" ref="BG1925:BG1988" si="802">IFERROR(BB1925/50, "")</f>
        <v>100.8</v>
      </c>
      <c r="BH1925">
        <f t="shared" ref="BH1925:BH1988" si="803">IFERROR(BB1925/60, "")</f>
        <v>84</v>
      </c>
      <c r="BI1925">
        <f t="shared" ref="BI1925:BI1988" si="804">IFERROR(BC1925/AW1925, "")</f>
        <v>187.5</v>
      </c>
      <c r="BJ1925">
        <f t="shared" ref="BJ1925:BJ1988" si="805">IFERROR(BI1925+5*MAX(0, INT((BI1925-75)/25)), "")</f>
        <v>207.5</v>
      </c>
      <c r="BK1925">
        <f t="shared" ref="BK1925:BK1988" si="806">IFERROR(IF(BD1925*BE1925&gt;0, IF(BJ1925-MOD(BJ1925,30)+ 15 &gt;= BI1925, BJ1925-MOD(BJ1925,30)+ 15,IF(BJ1925-MOD(BJ1925,30)+ 20 &gt;= BI1925, BJ1925-MOD(BJ1925,30)+ 20,BJ1925-MOD(BJ1925,30)+ 45)), ""), "")</f>
        <v>195</v>
      </c>
      <c r="BL1925">
        <f t="shared" ref="BL1925:BL1988" si="807">IFERROR(IF(BK1925&lt;&gt;AX1925,IF(MOD(U1925+INT(BK1925/60)*100+MOD(BK1925,60), 100)&lt;60, U1925+INT(BK1925/60)*100+MOD(BK1925,60), U1925+INT(BK1925/60)*100+MOD(BK1925,60) - 60 + 100),""), "")</f>
        <v>1945</v>
      </c>
      <c r="BM1925" t="str">
        <f t="shared" ref="BM1925:BM1988" si="808">IFERROR(IF(BG1925&lt;BD1925*BF1925, MAX(0, ROUND(BD1925*BF1925-BG1925, 0)), ""), "")</f>
        <v/>
      </c>
      <c r="BN1925" t="str">
        <f t="shared" ref="BN1925:BN1988" si="809">IFERROR(IF(BH1925&gt;BD1925*BE1925, MIN(0, ROUND(BD1925*BE1925-BH1925, 0)), ""), "")</f>
        <v/>
      </c>
      <c r="BO1925" t="str">
        <f t="shared" ref="BO1925:BO1988" si="810">IF(RIGHT(F1925,2)="90","Exclude",IF(RIGHT(F1925,2)="98","Exclude",IF(RIGHT(F1925,2)="99","Exclude",IF(RIGHT(F1925,2)="97","Exclude",IF(E1925&amp;F1925="ECED2121","Exclude",IF(E1925&amp;F1925="ECED2131","Exclude",IF(E1925&amp;F1925="ECED2141","Exclude",IF(E1925&amp;F1925="NMNC1135","Exclude",IF(E1925&amp;F1925="NMNC1235","Exclude",IF(E1925&amp;F1925="NMNC2335","Exclude",IF(E1925&amp;F1925="NMNC2435","Exclude",IF(E1925&amp;F1925="NMNC2445","Exclude",IF(E1925&amp;F1925="ECED2241","Exclude","")))))))))))))</f>
        <v/>
      </c>
      <c r="BP1925">
        <f t="shared" ref="BP1925:BP1988" si="811">WEEKDAY(S1925)</f>
        <v>2</v>
      </c>
      <c r="BQ1925">
        <f t="shared" ref="BQ1925:BQ1988" si="812">WEEKNUM(S1925)</f>
        <v>20</v>
      </c>
      <c r="BR1925">
        <f t="shared" ref="BR1925:BR1988" si="813">WEEKDAY(T1925)</f>
        <v>1</v>
      </c>
      <c r="BS1925">
        <f t="shared" ref="BS1925:BS1988" si="814">WEEKNUM(T1925)</f>
        <v>32</v>
      </c>
      <c r="BT1925" t="str">
        <f t="shared" ref="BT1925:BT1988" si="815">IFERROR(IF(U1925 = "", "", IF(MOD(U1925,100)&lt;&gt;0,IF(MOD(U1925,100)&lt;&gt;30,"Flag",""),IF(MOD(V1925,100)=0,"Flag",IF(MOD(V1925,100)=30,"Flag","")))), "")</f>
        <v/>
      </c>
    </row>
    <row r="1926" spans="1:72">
      <c r="A1926">
        <v>202390</v>
      </c>
      <c r="B1926">
        <v>93784</v>
      </c>
      <c r="C1926" t="s">
        <v>150</v>
      </c>
      <c r="D1926">
        <v>300</v>
      </c>
      <c r="E1926" t="s">
        <v>510</v>
      </c>
      <c r="F1926">
        <v>1062</v>
      </c>
      <c r="G1926" t="s">
        <v>525</v>
      </c>
      <c r="H1926">
        <v>103</v>
      </c>
      <c r="K1926">
        <v>0</v>
      </c>
      <c r="L1926" t="s">
        <v>126</v>
      </c>
      <c r="M1926" t="s">
        <v>123</v>
      </c>
      <c r="N1926">
        <v>2</v>
      </c>
      <c r="O1926">
        <v>1</v>
      </c>
      <c r="P1926" t="s">
        <v>151</v>
      </c>
      <c r="Q1926" t="s">
        <v>47</v>
      </c>
      <c r="R1926">
        <v>102</v>
      </c>
      <c r="S1926" s="1">
        <v>45425</v>
      </c>
      <c r="T1926" s="1">
        <v>45508</v>
      </c>
      <c r="U1926">
        <v>730</v>
      </c>
      <c r="V1926">
        <v>1515</v>
      </c>
      <c r="W1926" t="s">
        <v>129</v>
      </c>
      <c r="X1926" t="s">
        <v>129</v>
      </c>
      <c r="Y1926" t="s">
        <v>129</v>
      </c>
      <c r="Z1926" t="s">
        <v>129</v>
      </c>
      <c r="AA1926" t="s">
        <v>52</v>
      </c>
      <c r="AB1926" t="s">
        <v>129</v>
      </c>
      <c r="AC1926" t="s">
        <v>129</v>
      </c>
      <c r="AD1926">
        <v>0</v>
      </c>
      <c r="AE1926">
        <v>16</v>
      </c>
      <c r="AF1926">
        <v>30</v>
      </c>
      <c r="AG1926">
        <v>0</v>
      </c>
      <c r="AH1926">
        <v>0</v>
      </c>
      <c r="AI1926">
        <v>2</v>
      </c>
      <c r="AJ1926">
        <v>2</v>
      </c>
      <c r="AK1926">
        <v>2</v>
      </c>
      <c r="AL1926">
        <v>6</v>
      </c>
      <c r="AM1926">
        <v>0</v>
      </c>
      <c r="AN1926">
        <v>6</v>
      </c>
      <c r="AR1926" t="s">
        <v>149</v>
      </c>
      <c r="AS1926">
        <v>9.3000000000000007</v>
      </c>
      <c r="AT1926">
        <v>2</v>
      </c>
      <c r="AU1926">
        <f t="shared" si="790"/>
        <v>12</v>
      </c>
      <c r="AV1926">
        <f t="shared" si="791"/>
        <v>12</v>
      </c>
      <c r="AW1926">
        <f t="shared" si="792"/>
        <v>12</v>
      </c>
      <c r="AX1926">
        <f t="shared" si="793"/>
        <v>465</v>
      </c>
      <c r="AY1926">
        <f t="shared" si="794"/>
        <v>5580</v>
      </c>
      <c r="AZ1926">
        <f t="shared" si="795"/>
        <v>1</v>
      </c>
      <c r="BA1926">
        <f t="shared" si="796"/>
        <v>5580</v>
      </c>
      <c r="BB1926">
        <f t="shared" si="797"/>
        <v>5580</v>
      </c>
      <c r="BC1926">
        <f t="shared" si="798"/>
        <v>4500</v>
      </c>
      <c r="BD1926">
        <f t="shared" si="799"/>
        <v>90</v>
      </c>
      <c r="BE1926">
        <f t="shared" si="800"/>
        <v>1</v>
      </c>
      <c r="BF1926">
        <f t="shared" si="801"/>
        <v>1</v>
      </c>
      <c r="BG1926">
        <f t="shared" si="802"/>
        <v>111.6</v>
      </c>
      <c r="BH1926">
        <f t="shared" si="803"/>
        <v>93</v>
      </c>
      <c r="BI1926">
        <f t="shared" si="804"/>
        <v>375</v>
      </c>
      <c r="BJ1926">
        <f t="shared" si="805"/>
        <v>435</v>
      </c>
      <c r="BK1926">
        <f t="shared" si="806"/>
        <v>435</v>
      </c>
      <c r="BL1926">
        <f t="shared" si="807"/>
        <v>1445</v>
      </c>
      <c r="BM1926" t="str">
        <f t="shared" si="808"/>
        <v/>
      </c>
      <c r="BN1926">
        <f t="shared" si="809"/>
        <v>-3</v>
      </c>
      <c r="BO1926" t="str">
        <f t="shared" si="810"/>
        <v/>
      </c>
      <c r="BP1926">
        <f t="shared" si="811"/>
        <v>2</v>
      </c>
      <c r="BQ1926">
        <f t="shared" si="812"/>
        <v>20</v>
      </c>
      <c r="BR1926">
        <f t="shared" si="813"/>
        <v>1</v>
      </c>
      <c r="BS1926">
        <f t="shared" si="814"/>
        <v>32</v>
      </c>
      <c r="BT1926" t="str">
        <f t="shared" si="815"/>
        <v/>
      </c>
    </row>
    <row r="1927" spans="1:72">
      <c r="A1927">
        <v>202390</v>
      </c>
      <c r="B1927">
        <v>93829</v>
      </c>
      <c r="C1927" t="s">
        <v>123</v>
      </c>
      <c r="D1927">
        <v>300</v>
      </c>
      <c r="E1927" t="s">
        <v>510</v>
      </c>
      <c r="F1927">
        <v>1062</v>
      </c>
      <c r="G1927" t="s">
        <v>525</v>
      </c>
      <c r="H1927">
        <v>105</v>
      </c>
      <c r="K1927">
        <v>0</v>
      </c>
      <c r="L1927" t="s">
        <v>126</v>
      </c>
      <c r="M1927" t="s">
        <v>123</v>
      </c>
      <c r="N1927">
        <v>2</v>
      </c>
      <c r="O1927">
        <v>1</v>
      </c>
      <c r="P1927" t="s">
        <v>151</v>
      </c>
      <c r="Q1927" t="s">
        <v>47</v>
      </c>
      <c r="R1927">
        <v>102</v>
      </c>
      <c r="S1927" s="1">
        <v>45425</v>
      </c>
      <c r="T1927" s="1">
        <v>45508</v>
      </c>
      <c r="U1927">
        <v>700</v>
      </c>
      <c r="V1927">
        <v>1800</v>
      </c>
      <c r="W1927" t="s">
        <v>129</v>
      </c>
      <c r="X1927" t="s">
        <v>129</v>
      </c>
      <c r="Y1927" t="s">
        <v>129</v>
      </c>
      <c r="Z1927" t="s">
        <v>129</v>
      </c>
      <c r="AA1927" t="s">
        <v>52</v>
      </c>
      <c r="AB1927" t="s">
        <v>129</v>
      </c>
      <c r="AC1927" t="s">
        <v>129</v>
      </c>
      <c r="AD1927">
        <v>0</v>
      </c>
      <c r="AE1927">
        <v>16</v>
      </c>
      <c r="AF1927">
        <v>30</v>
      </c>
      <c r="AG1927">
        <v>0</v>
      </c>
      <c r="AH1927">
        <v>0</v>
      </c>
      <c r="AI1927">
        <v>2</v>
      </c>
      <c r="AJ1927">
        <v>2</v>
      </c>
      <c r="AK1927">
        <v>2</v>
      </c>
      <c r="AL1927">
        <v>6</v>
      </c>
      <c r="AM1927">
        <v>0</v>
      </c>
      <c r="AN1927">
        <v>6</v>
      </c>
      <c r="AR1927" t="s">
        <v>149</v>
      </c>
      <c r="AS1927">
        <v>13.2</v>
      </c>
      <c r="AT1927">
        <v>2</v>
      </c>
      <c r="AU1927">
        <f t="shared" si="790"/>
        <v>12</v>
      </c>
      <c r="AV1927">
        <f t="shared" si="791"/>
        <v>12</v>
      </c>
      <c r="AW1927">
        <f t="shared" si="792"/>
        <v>12</v>
      </c>
      <c r="AX1927">
        <f t="shared" si="793"/>
        <v>660</v>
      </c>
      <c r="AY1927">
        <f t="shared" si="794"/>
        <v>7920</v>
      </c>
      <c r="AZ1927">
        <f t="shared" si="795"/>
        <v>1</v>
      </c>
      <c r="BA1927">
        <f t="shared" si="796"/>
        <v>7920</v>
      </c>
      <c r="BB1927">
        <f t="shared" si="797"/>
        <v>7920</v>
      </c>
      <c r="BC1927">
        <f t="shared" si="798"/>
        <v>4500</v>
      </c>
      <c r="BD1927">
        <f t="shared" si="799"/>
        <v>90</v>
      </c>
      <c r="BE1927">
        <f t="shared" si="800"/>
        <v>1</v>
      </c>
      <c r="BF1927">
        <f t="shared" si="801"/>
        <v>1</v>
      </c>
      <c r="BG1927">
        <f t="shared" si="802"/>
        <v>158.4</v>
      </c>
      <c r="BH1927">
        <f t="shared" si="803"/>
        <v>132</v>
      </c>
      <c r="BI1927">
        <f t="shared" si="804"/>
        <v>375</v>
      </c>
      <c r="BJ1927">
        <f t="shared" si="805"/>
        <v>435</v>
      </c>
      <c r="BK1927">
        <f t="shared" si="806"/>
        <v>435</v>
      </c>
      <c r="BL1927">
        <f t="shared" si="807"/>
        <v>1415</v>
      </c>
      <c r="BM1927" t="str">
        <f t="shared" si="808"/>
        <v/>
      </c>
      <c r="BN1927">
        <f t="shared" si="809"/>
        <v>-42</v>
      </c>
      <c r="BO1927" t="str">
        <f t="shared" si="810"/>
        <v/>
      </c>
      <c r="BP1927">
        <f t="shared" si="811"/>
        <v>2</v>
      </c>
      <c r="BQ1927">
        <f t="shared" si="812"/>
        <v>20</v>
      </c>
      <c r="BR1927">
        <f t="shared" si="813"/>
        <v>1</v>
      </c>
      <c r="BS1927">
        <f t="shared" si="814"/>
        <v>32</v>
      </c>
      <c r="BT1927" t="str">
        <f t="shared" si="815"/>
        <v>Flag</v>
      </c>
    </row>
    <row r="1928" spans="1:72">
      <c r="A1928">
        <v>202390</v>
      </c>
      <c r="B1928">
        <v>92877</v>
      </c>
      <c r="C1928" t="s">
        <v>123</v>
      </c>
      <c r="D1928">
        <v>123</v>
      </c>
      <c r="E1928" t="s">
        <v>510</v>
      </c>
      <c r="F1928">
        <v>1150</v>
      </c>
      <c r="G1928" t="s">
        <v>526</v>
      </c>
      <c r="H1928">
        <v>101</v>
      </c>
      <c r="K1928">
        <v>0</v>
      </c>
      <c r="L1928" t="s">
        <v>126</v>
      </c>
      <c r="M1928" t="s">
        <v>123</v>
      </c>
      <c r="N1928">
        <v>1</v>
      </c>
      <c r="O1928">
        <v>1</v>
      </c>
      <c r="P1928" t="s">
        <v>151</v>
      </c>
      <c r="Q1928" t="s">
        <v>47</v>
      </c>
      <c r="R1928">
        <v>102</v>
      </c>
      <c r="S1928" s="1">
        <v>45425</v>
      </c>
      <c r="T1928" s="1">
        <v>45466</v>
      </c>
      <c r="U1928" t="s">
        <v>129</v>
      </c>
      <c r="W1928" t="s">
        <v>129</v>
      </c>
      <c r="X1928" t="s">
        <v>129</v>
      </c>
      <c r="Y1928" t="s">
        <v>129</v>
      </c>
      <c r="Z1928" t="s">
        <v>129</v>
      </c>
      <c r="AA1928" t="s">
        <v>129</v>
      </c>
      <c r="AB1928" t="s">
        <v>129</v>
      </c>
      <c r="AC1928" t="s">
        <v>129</v>
      </c>
      <c r="AD1928">
        <v>0</v>
      </c>
      <c r="AE1928">
        <v>16</v>
      </c>
      <c r="AF1928">
        <v>30</v>
      </c>
      <c r="AG1928">
        <v>0</v>
      </c>
      <c r="AH1928">
        <v>0</v>
      </c>
      <c r="AI1928">
        <v>2</v>
      </c>
      <c r="AJ1928">
        <v>2</v>
      </c>
      <c r="AK1928">
        <v>2</v>
      </c>
      <c r="AL1928">
        <v>5</v>
      </c>
      <c r="AM1928">
        <v>1</v>
      </c>
      <c r="AN1928">
        <v>4</v>
      </c>
      <c r="AO1928">
        <v>0</v>
      </c>
      <c r="AR1928" t="s">
        <v>149</v>
      </c>
      <c r="AS1928">
        <v>2</v>
      </c>
      <c r="AT1928">
        <v>1.333</v>
      </c>
      <c r="AU1928">
        <f t="shared" si="790"/>
        <v>0</v>
      </c>
      <c r="AV1928">
        <f t="shared" si="791"/>
        <v>12</v>
      </c>
      <c r="AW1928">
        <f t="shared" si="792"/>
        <v>12</v>
      </c>
      <c r="AX1928" t="str">
        <f t="shared" si="793"/>
        <v/>
      </c>
      <c r="AY1928" t="str">
        <f t="shared" si="794"/>
        <v/>
      </c>
      <c r="AZ1928">
        <f t="shared" si="795"/>
        <v>1</v>
      </c>
      <c r="BA1928" t="str">
        <f t="shared" si="796"/>
        <v/>
      </c>
      <c r="BB1928">
        <f t="shared" si="797"/>
        <v>3420</v>
      </c>
      <c r="BC1928">
        <f t="shared" si="798"/>
        <v>3750</v>
      </c>
      <c r="BD1928">
        <f t="shared" si="799"/>
        <v>75</v>
      </c>
      <c r="BE1928">
        <f t="shared" si="800"/>
        <v>1</v>
      </c>
      <c r="BF1928">
        <f t="shared" si="801"/>
        <v>1</v>
      </c>
      <c r="BG1928">
        <f t="shared" si="802"/>
        <v>68.400000000000006</v>
      </c>
      <c r="BH1928">
        <f t="shared" si="803"/>
        <v>57</v>
      </c>
      <c r="BI1928">
        <f t="shared" si="804"/>
        <v>312.5</v>
      </c>
      <c r="BJ1928">
        <f t="shared" si="805"/>
        <v>357.5</v>
      </c>
      <c r="BK1928">
        <f t="shared" si="806"/>
        <v>345</v>
      </c>
      <c r="BL1928" t="str">
        <f t="shared" si="807"/>
        <v/>
      </c>
      <c r="BM1928">
        <f t="shared" si="808"/>
        <v>7</v>
      </c>
      <c r="BN1928" t="str">
        <f t="shared" si="809"/>
        <v/>
      </c>
      <c r="BO1928" t="str">
        <f t="shared" si="810"/>
        <v/>
      </c>
      <c r="BP1928">
        <f t="shared" si="811"/>
        <v>2</v>
      </c>
      <c r="BQ1928">
        <f t="shared" si="812"/>
        <v>20</v>
      </c>
      <c r="BR1928">
        <f t="shared" si="813"/>
        <v>1</v>
      </c>
      <c r="BS1928">
        <f t="shared" si="814"/>
        <v>26</v>
      </c>
      <c r="BT1928" t="str">
        <f t="shared" si="815"/>
        <v/>
      </c>
    </row>
    <row r="1929" spans="1:72">
      <c r="A1929">
        <v>202390</v>
      </c>
      <c r="B1929">
        <v>92877</v>
      </c>
      <c r="C1929" t="s">
        <v>123</v>
      </c>
      <c r="D1929">
        <v>123</v>
      </c>
      <c r="E1929" t="s">
        <v>510</v>
      </c>
      <c r="F1929">
        <v>1150</v>
      </c>
      <c r="G1929" t="s">
        <v>526</v>
      </c>
      <c r="H1929">
        <v>101</v>
      </c>
      <c r="K1929">
        <v>0</v>
      </c>
      <c r="L1929" t="s">
        <v>126</v>
      </c>
      <c r="M1929" t="s">
        <v>123</v>
      </c>
      <c r="N1929">
        <v>1</v>
      </c>
      <c r="O1929">
        <v>1</v>
      </c>
      <c r="P1929" t="s">
        <v>151</v>
      </c>
      <c r="Q1929" t="s">
        <v>47</v>
      </c>
      <c r="R1929">
        <v>102</v>
      </c>
      <c r="S1929" s="1">
        <v>45425</v>
      </c>
      <c r="T1929" s="1">
        <v>45466</v>
      </c>
      <c r="U1929">
        <v>700</v>
      </c>
      <c r="V1929">
        <v>1145</v>
      </c>
      <c r="W1929" t="s">
        <v>45</v>
      </c>
      <c r="X1929" t="s">
        <v>129</v>
      </c>
      <c r="Y1929" t="s">
        <v>47</v>
      </c>
      <c r="Z1929" t="s">
        <v>129</v>
      </c>
      <c r="AA1929" t="s">
        <v>129</v>
      </c>
      <c r="AB1929" t="s">
        <v>129</v>
      </c>
      <c r="AC1929" t="s">
        <v>129</v>
      </c>
      <c r="AD1929">
        <v>0</v>
      </c>
      <c r="AE1929">
        <v>16</v>
      </c>
      <c r="AF1929">
        <v>30</v>
      </c>
      <c r="AG1929">
        <v>0</v>
      </c>
      <c r="AH1929">
        <v>0</v>
      </c>
      <c r="AI1929">
        <v>2</v>
      </c>
      <c r="AJ1929">
        <v>2</v>
      </c>
      <c r="AK1929">
        <v>2</v>
      </c>
      <c r="AL1929">
        <v>5</v>
      </c>
      <c r="AM1929">
        <v>1</v>
      </c>
      <c r="AN1929">
        <v>4</v>
      </c>
      <c r="AO1929">
        <v>0</v>
      </c>
      <c r="AR1929" t="s">
        <v>133</v>
      </c>
      <c r="AS1929">
        <v>11.4</v>
      </c>
      <c r="AT1929">
        <v>1</v>
      </c>
      <c r="AU1929">
        <f t="shared" si="790"/>
        <v>12</v>
      </c>
      <c r="AV1929">
        <f t="shared" si="791"/>
        <v>12</v>
      </c>
      <c r="AW1929">
        <f t="shared" si="792"/>
        <v>12</v>
      </c>
      <c r="AX1929">
        <f t="shared" si="793"/>
        <v>285</v>
      </c>
      <c r="AY1929">
        <f t="shared" si="794"/>
        <v>3420</v>
      </c>
      <c r="AZ1929">
        <f t="shared" si="795"/>
        <v>1</v>
      </c>
      <c r="BA1929">
        <f t="shared" si="796"/>
        <v>3420</v>
      </c>
      <c r="BB1929">
        <f t="shared" si="797"/>
        <v>3420</v>
      </c>
      <c r="BC1929">
        <f t="shared" si="798"/>
        <v>3750</v>
      </c>
      <c r="BD1929">
        <f t="shared" si="799"/>
        <v>75</v>
      </c>
      <c r="BE1929">
        <f t="shared" si="800"/>
        <v>1</v>
      </c>
      <c r="BF1929">
        <f t="shared" si="801"/>
        <v>1</v>
      </c>
      <c r="BG1929">
        <f t="shared" si="802"/>
        <v>68.400000000000006</v>
      </c>
      <c r="BH1929">
        <f t="shared" si="803"/>
        <v>57</v>
      </c>
      <c r="BI1929">
        <f t="shared" si="804"/>
        <v>312.5</v>
      </c>
      <c r="BJ1929">
        <f t="shared" si="805"/>
        <v>357.5</v>
      </c>
      <c r="BK1929">
        <f t="shared" si="806"/>
        <v>345</v>
      </c>
      <c r="BL1929">
        <f t="shared" si="807"/>
        <v>1245</v>
      </c>
      <c r="BM1929">
        <f t="shared" si="808"/>
        <v>7</v>
      </c>
      <c r="BN1929" t="str">
        <f t="shared" si="809"/>
        <v/>
      </c>
      <c r="BO1929" t="str">
        <f t="shared" si="810"/>
        <v/>
      </c>
      <c r="BP1929">
        <f t="shared" si="811"/>
        <v>2</v>
      </c>
      <c r="BQ1929">
        <f t="shared" si="812"/>
        <v>20</v>
      </c>
      <c r="BR1929">
        <f t="shared" si="813"/>
        <v>1</v>
      </c>
      <c r="BS1929">
        <f t="shared" si="814"/>
        <v>26</v>
      </c>
      <c r="BT1929" t="str">
        <f t="shared" si="815"/>
        <v/>
      </c>
    </row>
    <row r="1930" spans="1:72">
      <c r="A1930">
        <v>202390</v>
      </c>
      <c r="B1930">
        <v>92878</v>
      </c>
      <c r="C1930" t="s">
        <v>123</v>
      </c>
      <c r="D1930">
        <v>123</v>
      </c>
      <c r="E1930" t="s">
        <v>510</v>
      </c>
      <c r="F1930">
        <v>1150</v>
      </c>
      <c r="G1930" t="s">
        <v>526</v>
      </c>
      <c r="H1930">
        <v>102</v>
      </c>
      <c r="K1930">
        <v>0</v>
      </c>
      <c r="L1930" t="s">
        <v>126</v>
      </c>
      <c r="M1930" t="s">
        <v>123</v>
      </c>
      <c r="N1930">
        <v>1</v>
      </c>
      <c r="O1930">
        <v>1</v>
      </c>
      <c r="P1930" t="s">
        <v>151</v>
      </c>
      <c r="Q1930" t="s">
        <v>47</v>
      </c>
      <c r="R1930">
        <v>102</v>
      </c>
      <c r="S1930" s="1">
        <v>45425</v>
      </c>
      <c r="T1930" s="1">
        <v>45466</v>
      </c>
      <c r="U1930">
        <v>1200</v>
      </c>
      <c r="V1930">
        <v>1645</v>
      </c>
      <c r="W1930" t="s">
        <v>45</v>
      </c>
      <c r="X1930" t="s">
        <v>129</v>
      </c>
      <c r="Y1930" t="s">
        <v>47</v>
      </c>
      <c r="Z1930" t="s">
        <v>129</v>
      </c>
      <c r="AA1930" t="s">
        <v>129</v>
      </c>
      <c r="AB1930" t="s">
        <v>129</v>
      </c>
      <c r="AC1930" t="s">
        <v>129</v>
      </c>
      <c r="AD1930">
        <v>0</v>
      </c>
      <c r="AE1930">
        <v>16</v>
      </c>
      <c r="AF1930">
        <v>30</v>
      </c>
      <c r="AG1930">
        <v>0</v>
      </c>
      <c r="AH1930">
        <v>0</v>
      </c>
      <c r="AI1930">
        <v>2</v>
      </c>
      <c r="AJ1930">
        <v>2</v>
      </c>
      <c r="AK1930">
        <v>2</v>
      </c>
      <c r="AL1930">
        <v>5</v>
      </c>
      <c r="AM1930">
        <v>1</v>
      </c>
      <c r="AN1930">
        <v>4</v>
      </c>
      <c r="AO1930">
        <v>0</v>
      </c>
      <c r="AR1930" t="s">
        <v>133</v>
      </c>
      <c r="AS1930">
        <v>11.4</v>
      </c>
      <c r="AT1930">
        <v>1</v>
      </c>
      <c r="AU1930">
        <f t="shared" si="790"/>
        <v>12</v>
      </c>
      <c r="AV1930">
        <f t="shared" si="791"/>
        <v>12</v>
      </c>
      <c r="AW1930">
        <f t="shared" si="792"/>
        <v>12</v>
      </c>
      <c r="AX1930">
        <f t="shared" si="793"/>
        <v>285</v>
      </c>
      <c r="AY1930">
        <f t="shared" si="794"/>
        <v>3420</v>
      </c>
      <c r="AZ1930">
        <f t="shared" si="795"/>
        <v>1</v>
      </c>
      <c r="BA1930">
        <f t="shared" si="796"/>
        <v>3420</v>
      </c>
      <c r="BB1930">
        <f t="shared" si="797"/>
        <v>3420</v>
      </c>
      <c r="BC1930">
        <f t="shared" si="798"/>
        <v>3750</v>
      </c>
      <c r="BD1930">
        <f t="shared" si="799"/>
        <v>75</v>
      </c>
      <c r="BE1930">
        <f t="shared" si="800"/>
        <v>1</v>
      </c>
      <c r="BF1930">
        <f t="shared" si="801"/>
        <v>1</v>
      </c>
      <c r="BG1930">
        <f t="shared" si="802"/>
        <v>68.400000000000006</v>
      </c>
      <c r="BH1930">
        <f t="shared" si="803"/>
        <v>57</v>
      </c>
      <c r="BI1930">
        <f t="shared" si="804"/>
        <v>312.5</v>
      </c>
      <c r="BJ1930">
        <f t="shared" si="805"/>
        <v>357.5</v>
      </c>
      <c r="BK1930">
        <f t="shared" si="806"/>
        <v>345</v>
      </c>
      <c r="BL1930">
        <f t="shared" si="807"/>
        <v>1745</v>
      </c>
      <c r="BM1930">
        <f t="shared" si="808"/>
        <v>7</v>
      </c>
      <c r="BN1930" t="str">
        <f t="shared" si="809"/>
        <v/>
      </c>
      <c r="BO1930" t="str">
        <f t="shared" si="810"/>
        <v/>
      </c>
      <c r="BP1930">
        <f t="shared" si="811"/>
        <v>2</v>
      </c>
      <c r="BQ1930">
        <f t="shared" si="812"/>
        <v>20</v>
      </c>
      <c r="BR1930">
        <f t="shared" si="813"/>
        <v>1</v>
      </c>
      <c r="BS1930">
        <f t="shared" si="814"/>
        <v>26</v>
      </c>
      <c r="BT1930" t="str">
        <f t="shared" si="815"/>
        <v/>
      </c>
    </row>
    <row r="1931" spans="1:72">
      <c r="A1931">
        <v>202390</v>
      </c>
      <c r="B1931">
        <v>92878</v>
      </c>
      <c r="C1931" t="s">
        <v>123</v>
      </c>
      <c r="D1931">
        <v>123</v>
      </c>
      <c r="E1931" t="s">
        <v>510</v>
      </c>
      <c r="F1931">
        <v>1150</v>
      </c>
      <c r="G1931" t="s">
        <v>526</v>
      </c>
      <c r="H1931">
        <v>102</v>
      </c>
      <c r="K1931">
        <v>0</v>
      </c>
      <c r="L1931" t="s">
        <v>126</v>
      </c>
      <c r="M1931" t="s">
        <v>123</v>
      </c>
      <c r="N1931">
        <v>1</v>
      </c>
      <c r="O1931">
        <v>1</v>
      </c>
      <c r="P1931" t="s">
        <v>151</v>
      </c>
      <c r="Q1931" t="s">
        <v>47</v>
      </c>
      <c r="R1931">
        <v>102</v>
      </c>
      <c r="S1931" s="1">
        <v>45425</v>
      </c>
      <c r="T1931" s="1">
        <v>45466</v>
      </c>
      <c r="U1931" t="s">
        <v>129</v>
      </c>
      <c r="W1931" t="s">
        <v>129</v>
      </c>
      <c r="X1931" t="s">
        <v>129</v>
      </c>
      <c r="Y1931" t="s">
        <v>129</v>
      </c>
      <c r="Z1931" t="s">
        <v>129</v>
      </c>
      <c r="AA1931" t="s">
        <v>129</v>
      </c>
      <c r="AB1931" t="s">
        <v>129</v>
      </c>
      <c r="AC1931" t="s">
        <v>129</v>
      </c>
      <c r="AD1931">
        <v>0</v>
      </c>
      <c r="AE1931">
        <v>16</v>
      </c>
      <c r="AF1931">
        <v>30</v>
      </c>
      <c r="AG1931">
        <v>0</v>
      </c>
      <c r="AH1931">
        <v>0</v>
      </c>
      <c r="AI1931">
        <v>2</v>
      </c>
      <c r="AJ1931">
        <v>2</v>
      </c>
      <c r="AK1931">
        <v>2</v>
      </c>
      <c r="AL1931">
        <v>5</v>
      </c>
      <c r="AM1931">
        <v>1</v>
      </c>
      <c r="AN1931">
        <v>4</v>
      </c>
      <c r="AO1931">
        <v>0</v>
      </c>
      <c r="AR1931" t="s">
        <v>149</v>
      </c>
      <c r="AS1931">
        <v>2</v>
      </c>
      <c r="AT1931">
        <v>1.333</v>
      </c>
      <c r="AU1931">
        <f t="shared" si="790"/>
        <v>0</v>
      </c>
      <c r="AV1931">
        <f t="shared" si="791"/>
        <v>12</v>
      </c>
      <c r="AW1931">
        <f t="shared" si="792"/>
        <v>12</v>
      </c>
      <c r="AX1931" t="str">
        <f t="shared" si="793"/>
        <v/>
      </c>
      <c r="AY1931" t="str">
        <f t="shared" si="794"/>
        <v/>
      </c>
      <c r="AZ1931">
        <f t="shared" si="795"/>
        <v>1</v>
      </c>
      <c r="BA1931" t="str">
        <f t="shared" si="796"/>
        <v/>
      </c>
      <c r="BB1931">
        <f t="shared" si="797"/>
        <v>3420</v>
      </c>
      <c r="BC1931">
        <f t="shared" si="798"/>
        <v>3750</v>
      </c>
      <c r="BD1931">
        <f t="shared" si="799"/>
        <v>75</v>
      </c>
      <c r="BE1931">
        <f t="shared" si="800"/>
        <v>1</v>
      </c>
      <c r="BF1931">
        <f t="shared" si="801"/>
        <v>1</v>
      </c>
      <c r="BG1931">
        <f t="shared" si="802"/>
        <v>68.400000000000006</v>
      </c>
      <c r="BH1931">
        <f t="shared" si="803"/>
        <v>57</v>
      </c>
      <c r="BI1931">
        <f t="shared" si="804"/>
        <v>312.5</v>
      </c>
      <c r="BJ1931">
        <f t="shared" si="805"/>
        <v>357.5</v>
      </c>
      <c r="BK1931">
        <f t="shared" si="806"/>
        <v>345</v>
      </c>
      <c r="BL1931" t="str">
        <f t="shared" si="807"/>
        <v/>
      </c>
      <c r="BM1931">
        <f t="shared" si="808"/>
        <v>7</v>
      </c>
      <c r="BN1931" t="str">
        <f t="shared" si="809"/>
        <v/>
      </c>
      <c r="BO1931" t="str">
        <f t="shared" si="810"/>
        <v/>
      </c>
      <c r="BP1931">
        <f t="shared" si="811"/>
        <v>2</v>
      </c>
      <c r="BQ1931">
        <f t="shared" si="812"/>
        <v>20</v>
      </c>
      <c r="BR1931">
        <f t="shared" si="813"/>
        <v>1</v>
      </c>
      <c r="BS1931">
        <f t="shared" si="814"/>
        <v>26</v>
      </c>
      <c r="BT1931" t="str">
        <f t="shared" si="815"/>
        <v/>
      </c>
    </row>
    <row r="1932" spans="1:72">
      <c r="A1932">
        <v>202390</v>
      </c>
      <c r="B1932">
        <v>92879</v>
      </c>
      <c r="C1932" t="s">
        <v>123</v>
      </c>
      <c r="D1932">
        <v>123</v>
      </c>
      <c r="E1932" t="s">
        <v>510</v>
      </c>
      <c r="F1932">
        <v>1160</v>
      </c>
      <c r="G1932" t="s">
        <v>527</v>
      </c>
      <c r="H1932">
        <v>101</v>
      </c>
      <c r="K1932">
        <v>0</v>
      </c>
      <c r="L1932" t="s">
        <v>126</v>
      </c>
      <c r="M1932" t="s">
        <v>123</v>
      </c>
      <c r="N1932">
        <v>1</v>
      </c>
      <c r="O1932">
        <v>1</v>
      </c>
      <c r="P1932" t="s">
        <v>151</v>
      </c>
      <c r="Q1932" t="s">
        <v>134</v>
      </c>
      <c r="R1932">
        <v>133</v>
      </c>
      <c r="S1932" s="1">
        <v>45425</v>
      </c>
      <c r="T1932" s="1">
        <v>45466</v>
      </c>
      <c r="U1932">
        <v>700</v>
      </c>
      <c r="V1932">
        <v>1145</v>
      </c>
      <c r="W1932" t="s">
        <v>129</v>
      </c>
      <c r="X1932" t="s">
        <v>46</v>
      </c>
      <c r="Y1932" t="s">
        <v>129</v>
      </c>
      <c r="Z1932" t="s">
        <v>50</v>
      </c>
      <c r="AA1932" t="s">
        <v>129</v>
      </c>
      <c r="AB1932" t="s">
        <v>129</v>
      </c>
      <c r="AC1932" t="s">
        <v>129</v>
      </c>
      <c r="AD1932">
        <v>0</v>
      </c>
      <c r="AE1932">
        <v>16</v>
      </c>
      <c r="AF1932">
        <v>30</v>
      </c>
      <c r="AG1932">
        <v>0</v>
      </c>
      <c r="AH1932">
        <v>0</v>
      </c>
      <c r="AI1932">
        <v>2</v>
      </c>
      <c r="AJ1932">
        <v>2</v>
      </c>
      <c r="AK1932">
        <v>2</v>
      </c>
      <c r="AL1932">
        <v>5</v>
      </c>
      <c r="AM1932">
        <v>1</v>
      </c>
      <c r="AN1932">
        <v>4</v>
      </c>
      <c r="AO1932">
        <v>0</v>
      </c>
      <c r="AR1932" t="s">
        <v>133</v>
      </c>
      <c r="AS1932">
        <v>11.4</v>
      </c>
      <c r="AT1932">
        <v>1</v>
      </c>
      <c r="AU1932">
        <f t="shared" si="790"/>
        <v>12</v>
      </c>
      <c r="AV1932">
        <f t="shared" si="791"/>
        <v>12</v>
      </c>
      <c r="AW1932">
        <f t="shared" si="792"/>
        <v>12</v>
      </c>
      <c r="AX1932">
        <f t="shared" si="793"/>
        <v>285</v>
      </c>
      <c r="AY1932">
        <f t="shared" si="794"/>
        <v>3420</v>
      </c>
      <c r="AZ1932">
        <f t="shared" si="795"/>
        <v>1</v>
      </c>
      <c r="BA1932">
        <f t="shared" si="796"/>
        <v>3420</v>
      </c>
      <c r="BB1932">
        <f t="shared" si="797"/>
        <v>3420</v>
      </c>
      <c r="BC1932">
        <f t="shared" si="798"/>
        <v>3750</v>
      </c>
      <c r="BD1932">
        <f t="shared" si="799"/>
        <v>75</v>
      </c>
      <c r="BE1932">
        <f t="shared" si="800"/>
        <v>1</v>
      </c>
      <c r="BF1932">
        <f t="shared" si="801"/>
        <v>1</v>
      </c>
      <c r="BG1932">
        <f t="shared" si="802"/>
        <v>68.400000000000006</v>
      </c>
      <c r="BH1932">
        <f t="shared" si="803"/>
        <v>57</v>
      </c>
      <c r="BI1932">
        <f t="shared" si="804"/>
        <v>312.5</v>
      </c>
      <c r="BJ1932">
        <f t="shared" si="805"/>
        <v>357.5</v>
      </c>
      <c r="BK1932">
        <f t="shared" si="806"/>
        <v>345</v>
      </c>
      <c r="BL1932">
        <f t="shared" si="807"/>
        <v>1245</v>
      </c>
      <c r="BM1932">
        <f t="shared" si="808"/>
        <v>7</v>
      </c>
      <c r="BN1932" t="str">
        <f t="shared" si="809"/>
        <v/>
      </c>
      <c r="BO1932" t="str">
        <f t="shared" si="810"/>
        <v/>
      </c>
      <c r="BP1932">
        <f t="shared" si="811"/>
        <v>2</v>
      </c>
      <c r="BQ1932">
        <f t="shared" si="812"/>
        <v>20</v>
      </c>
      <c r="BR1932">
        <f t="shared" si="813"/>
        <v>1</v>
      </c>
      <c r="BS1932">
        <f t="shared" si="814"/>
        <v>26</v>
      </c>
      <c r="BT1932" t="str">
        <f t="shared" si="815"/>
        <v/>
      </c>
    </row>
    <row r="1933" spans="1:72">
      <c r="A1933">
        <v>202390</v>
      </c>
      <c r="B1933">
        <v>92879</v>
      </c>
      <c r="C1933" t="s">
        <v>123</v>
      </c>
      <c r="D1933">
        <v>123</v>
      </c>
      <c r="E1933" t="s">
        <v>510</v>
      </c>
      <c r="F1933">
        <v>1160</v>
      </c>
      <c r="G1933" t="s">
        <v>527</v>
      </c>
      <c r="H1933">
        <v>101</v>
      </c>
      <c r="K1933">
        <v>0</v>
      </c>
      <c r="L1933" t="s">
        <v>126</v>
      </c>
      <c r="M1933" t="s">
        <v>123</v>
      </c>
      <c r="N1933">
        <v>1</v>
      </c>
      <c r="O1933">
        <v>1</v>
      </c>
      <c r="P1933" t="s">
        <v>151</v>
      </c>
      <c r="Q1933" t="s">
        <v>134</v>
      </c>
      <c r="R1933">
        <v>133</v>
      </c>
      <c r="S1933" s="1">
        <v>45425</v>
      </c>
      <c r="T1933" s="1">
        <v>45466</v>
      </c>
      <c r="U1933" t="s">
        <v>129</v>
      </c>
      <c r="W1933" t="s">
        <v>129</v>
      </c>
      <c r="X1933" t="s">
        <v>129</v>
      </c>
      <c r="Y1933" t="s">
        <v>129</v>
      </c>
      <c r="Z1933" t="s">
        <v>129</v>
      </c>
      <c r="AA1933" t="s">
        <v>129</v>
      </c>
      <c r="AB1933" t="s">
        <v>129</v>
      </c>
      <c r="AC1933" t="s">
        <v>129</v>
      </c>
      <c r="AD1933">
        <v>0</v>
      </c>
      <c r="AE1933">
        <v>16</v>
      </c>
      <c r="AF1933">
        <v>30</v>
      </c>
      <c r="AG1933">
        <v>0</v>
      </c>
      <c r="AH1933">
        <v>0</v>
      </c>
      <c r="AI1933">
        <v>2</v>
      </c>
      <c r="AJ1933">
        <v>2</v>
      </c>
      <c r="AK1933">
        <v>2</v>
      </c>
      <c r="AL1933">
        <v>5</v>
      </c>
      <c r="AM1933">
        <v>1</v>
      </c>
      <c r="AN1933">
        <v>4</v>
      </c>
      <c r="AO1933">
        <v>0</v>
      </c>
      <c r="AR1933" t="s">
        <v>149</v>
      </c>
      <c r="AS1933">
        <v>2</v>
      </c>
      <c r="AT1933">
        <v>1.333</v>
      </c>
      <c r="AU1933">
        <f t="shared" si="790"/>
        <v>0</v>
      </c>
      <c r="AV1933">
        <f t="shared" si="791"/>
        <v>12</v>
      </c>
      <c r="AW1933">
        <f t="shared" si="792"/>
        <v>12</v>
      </c>
      <c r="AX1933" t="str">
        <f t="shared" si="793"/>
        <v/>
      </c>
      <c r="AY1933" t="str">
        <f t="shared" si="794"/>
        <v/>
      </c>
      <c r="AZ1933">
        <f t="shared" si="795"/>
        <v>1</v>
      </c>
      <c r="BA1933" t="str">
        <f t="shared" si="796"/>
        <v/>
      </c>
      <c r="BB1933">
        <f t="shared" si="797"/>
        <v>3420</v>
      </c>
      <c r="BC1933">
        <f t="shared" si="798"/>
        <v>3750</v>
      </c>
      <c r="BD1933">
        <f t="shared" si="799"/>
        <v>75</v>
      </c>
      <c r="BE1933">
        <f t="shared" si="800"/>
        <v>1</v>
      </c>
      <c r="BF1933">
        <f t="shared" si="801"/>
        <v>1</v>
      </c>
      <c r="BG1933">
        <f t="shared" si="802"/>
        <v>68.400000000000006</v>
      </c>
      <c r="BH1933">
        <f t="shared" si="803"/>
        <v>57</v>
      </c>
      <c r="BI1933">
        <f t="shared" si="804"/>
        <v>312.5</v>
      </c>
      <c r="BJ1933">
        <f t="shared" si="805"/>
        <v>357.5</v>
      </c>
      <c r="BK1933">
        <f t="shared" si="806"/>
        <v>345</v>
      </c>
      <c r="BL1933" t="str">
        <f t="shared" si="807"/>
        <v/>
      </c>
      <c r="BM1933">
        <f t="shared" si="808"/>
        <v>7</v>
      </c>
      <c r="BN1933" t="str">
        <f t="shared" si="809"/>
        <v/>
      </c>
      <c r="BO1933" t="str">
        <f t="shared" si="810"/>
        <v/>
      </c>
      <c r="BP1933">
        <f t="shared" si="811"/>
        <v>2</v>
      </c>
      <c r="BQ1933">
        <f t="shared" si="812"/>
        <v>20</v>
      </c>
      <c r="BR1933">
        <f t="shared" si="813"/>
        <v>1</v>
      </c>
      <c r="BS1933">
        <f t="shared" si="814"/>
        <v>26</v>
      </c>
      <c r="BT1933" t="str">
        <f t="shared" si="815"/>
        <v/>
      </c>
    </row>
    <row r="1934" spans="1:72">
      <c r="A1934">
        <v>202390</v>
      </c>
      <c r="B1934">
        <v>93076</v>
      </c>
      <c r="C1934" t="s">
        <v>123</v>
      </c>
      <c r="D1934">
        <v>123</v>
      </c>
      <c r="E1934" t="s">
        <v>510</v>
      </c>
      <c r="F1934">
        <v>1160</v>
      </c>
      <c r="G1934" t="s">
        <v>527</v>
      </c>
      <c r="H1934">
        <v>102</v>
      </c>
      <c r="K1934">
        <v>0</v>
      </c>
      <c r="L1934" t="s">
        <v>126</v>
      </c>
      <c r="M1934" t="s">
        <v>123</v>
      </c>
      <c r="N1934">
        <v>1</v>
      </c>
      <c r="O1934">
        <v>1</v>
      </c>
      <c r="P1934" t="s">
        <v>151</v>
      </c>
      <c r="Q1934" t="s">
        <v>134</v>
      </c>
      <c r="R1934">
        <v>133</v>
      </c>
      <c r="S1934" s="1">
        <v>45425</v>
      </c>
      <c r="T1934" s="1">
        <v>45466</v>
      </c>
      <c r="U1934">
        <v>1700</v>
      </c>
      <c r="V1934">
        <v>2145</v>
      </c>
      <c r="W1934" t="s">
        <v>129</v>
      </c>
      <c r="X1934" t="s">
        <v>46</v>
      </c>
      <c r="Y1934" t="s">
        <v>129</v>
      </c>
      <c r="Z1934" t="s">
        <v>50</v>
      </c>
      <c r="AA1934" t="s">
        <v>129</v>
      </c>
      <c r="AB1934" t="s">
        <v>129</v>
      </c>
      <c r="AC1934" t="s">
        <v>129</v>
      </c>
      <c r="AD1934">
        <v>0</v>
      </c>
      <c r="AE1934">
        <v>16</v>
      </c>
      <c r="AF1934">
        <v>30</v>
      </c>
      <c r="AG1934">
        <v>0</v>
      </c>
      <c r="AH1934">
        <v>0</v>
      </c>
      <c r="AI1934">
        <v>2</v>
      </c>
      <c r="AJ1934">
        <v>2</v>
      </c>
      <c r="AK1934">
        <v>2</v>
      </c>
      <c r="AL1934">
        <v>5</v>
      </c>
      <c r="AM1934">
        <v>1</v>
      </c>
      <c r="AN1934">
        <v>4</v>
      </c>
      <c r="AO1934">
        <v>0</v>
      </c>
      <c r="AR1934" t="s">
        <v>133</v>
      </c>
      <c r="AS1934">
        <v>11.4</v>
      </c>
      <c r="AT1934">
        <v>1</v>
      </c>
      <c r="AU1934">
        <f t="shared" si="790"/>
        <v>12</v>
      </c>
      <c r="AV1934">
        <f t="shared" si="791"/>
        <v>12</v>
      </c>
      <c r="AW1934">
        <f t="shared" si="792"/>
        <v>12</v>
      </c>
      <c r="AX1934">
        <f t="shared" si="793"/>
        <v>285</v>
      </c>
      <c r="AY1934">
        <f t="shared" si="794"/>
        <v>3420</v>
      </c>
      <c r="AZ1934">
        <f t="shared" si="795"/>
        <v>1</v>
      </c>
      <c r="BA1934">
        <f t="shared" si="796"/>
        <v>3420</v>
      </c>
      <c r="BB1934">
        <f t="shared" si="797"/>
        <v>3420</v>
      </c>
      <c r="BC1934">
        <f t="shared" si="798"/>
        <v>3750</v>
      </c>
      <c r="BD1934">
        <f t="shared" si="799"/>
        <v>75</v>
      </c>
      <c r="BE1934">
        <f t="shared" si="800"/>
        <v>1</v>
      </c>
      <c r="BF1934">
        <f t="shared" si="801"/>
        <v>1</v>
      </c>
      <c r="BG1934">
        <f t="shared" si="802"/>
        <v>68.400000000000006</v>
      </c>
      <c r="BH1934">
        <f t="shared" si="803"/>
        <v>57</v>
      </c>
      <c r="BI1934">
        <f t="shared" si="804"/>
        <v>312.5</v>
      </c>
      <c r="BJ1934">
        <f t="shared" si="805"/>
        <v>357.5</v>
      </c>
      <c r="BK1934">
        <f t="shared" si="806"/>
        <v>345</v>
      </c>
      <c r="BL1934">
        <f t="shared" si="807"/>
        <v>2245</v>
      </c>
      <c r="BM1934">
        <f t="shared" si="808"/>
        <v>7</v>
      </c>
      <c r="BN1934" t="str">
        <f t="shared" si="809"/>
        <v/>
      </c>
      <c r="BO1934" t="str">
        <f t="shared" si="810"/>
        <v/>
      </c>
      <c r="BP1934">
        <f t="shared" si="811"/>
        <v>2</v>
      </c>
      <c r="BQ1934">
        <f t="shared" si="812"/>
        <v>20</v>
      </c>
      <c r="BR1934">
        <f t="shared" si="813"/>
        <v>1</v>
      </c>
      <c r="BS1934">
        <f t="shared" si="814"/>
        <v>26</v>
      </c>
      <c r="BT1934" t="str">
        <f t="shared" si="815"/>
        <v/>
      </c>
    </row>
    <row r="1935" spans="1:72">
      <c r="A1935">
        <v>202390</v>
      </c>
      <c r="B1935">
        <v>93076</v>
      </c>
      <c r="C1935" t="s">
        <v>123</v>
      </c>
      <c r="D1935">
        <v>123</v>
      </c>
      <c r="E1935" t="s">
        <v>510</v>
      </c>
      <c r="F1935">
        <v>1160</v>
      </c>
      <c r="G1935" t="s">
        <v>527</v>
      </c>
      <c r="H1935">
        <v>102</v>
      </c>
      <c r="K1935">
        <v>0</v>
      </c>
      <c r="L1935" t="s">
        <v>126</v>
      </c>
      <c r="M1935" t="s">
        <v>123</v>
      </c>
      <c r="N1935">
        <v>1</v>
      </c>
      <c r="O1935">
        <v>1</v>
      </c>
      <c r="P1935" t="s">
        <v>151</v>
      </c>
      <c r="Q1935" t="s">
        <v>134</v>
      </c>
      <c r="R1935">
        <v>133</v>
      </c>
      <c r="S1935" s="1">
        <v>45425</v>
      </c>
      <c r="T1935" s="1">
        <v>45466</v>
      </c>
      <c r="U1935" t="s">
        <v>129</v>
      </c>
      <c r="W1935" t="s">
        <v>129</v>
      </c>
      <c r="X1935" t="s">
        <v>129</v>
      </c>
      <c r="Y1935" t="s">
        <v>129</v>
      </c>
      <c r="Z1935" t="s">
        <v>129</v>
      </c>
      <c r="AA1935" t="s">
        <v>129</v>
      </c>
      <c r="AB1935" t="s">
        <v>129</v>
      </c>
      <c r="AC1935" t="s">
        <v>129</v>
      </c>
      <c r="AD1935">
        <v>0</v>
      </c>
      <c r="AE1935">
        <v>16</v>
      </c>
      <c r="AF1935">
        <v>30</v>
      </c>
      <c r="AG1935">
        <v>0</v>
      </c>
      <c r="AH1935">
        <v>0</v>
      </c>
      <c r="AI1935">
        <v>2</v>
      </c>
      <c r="AJ1935">
        <v>2</v>
      </c>
      <c r="AK1935">
        <v>2</v>
      </c>
      <c r="AL1935">
        <v>5</v>
      </c>
      <c r="AM1935">
        <v>1</v>
      </c>
      <c r="AN1935">
        <v>4</v>
      </c>
      <c r="AO1935">
        <v>0</v>
      </c>
      <c r="AR1935" t="s">
        <v>149</v>
      </c>
      <c r="AS1935">
        <v>2</v>
      </c>
      <c r="AT1935">
        <v>1.333</v>
      </c>
      <c r="AU1935">
        <f t="shared" si="790"/>
        <v>0</v>
      </c>
      <c r="AV1935">
        <f t="shared" si="791"/>
        <v>12</v>
      </c>
      <c r="AW1935">
        <f t="shared" si="792"/>
        <v>12</v>
      </c>
      <c r="AX1935" t="str">
        <f t="shared" si="793"/>
        <v/>
      </c>
      <c r="AY1935" t="str">
        <f t="shared" si="794"/>
        <v/>
      </c>
      <c r="AZ1935">
        <f t="shared" si="795"/>
        <v>1</v>
      </c>
      <c r="BA1935" t="str">
        <f t="shared" si="796"/>
        <v/>
      </c>
      <c r="BB1935">
        <f t="shared" si="797"/>
        <v>3420</v>
      </c>
      <c r="BC1935">
        <f t="shared" si="798"/>
        <v>3750</v>
      </c>
      <c r="BD1935">
        <f t="shared" si="799"/>
        <v>75</v>
      </c>
      <c r="BE1935">
        <f t="shared" si="800"/>
        <v>1</v>
      </c>
      <c r="BF1935">
        <f t="shared" si="801"/>
        <v>1</v>
      </c>
      <c r="BG1935">
        <f t="shared" si="802"/>
        <v>68.400000000000006</v>
      </c>
      <c r="BH1935">
        <f t="shared" si="803"/>
        <v>57</v>
      </c>
      <c r="BI1935">
        <f t="shared" si="804"/>
        <v>312.5</v>
      </c>
      <c r="BJ1935">
        <f t="shared" si="805"/>
        <v>357.5</v>
      </c>
      <c r="BK1935">
        <f t="shared" si="806"/>
        <v>345</v>
      </c>
      <c r="BL1935" t="str">
        <f t="shared" si="807"/>
        <v/>
      </c>
      <c r="BM1935">
        <f t="shared" si="808"/>
        <v>7</v>
      </c>
      <c r="BN1935" t="str">
        <f t="shared" si="809"/>
        <v/>
      </c>
      <c r="BO1935" t="str">
        <f t="shared" si="810"/>
        <v/>
      </c>
      <c r="BP1935">
        <f t="shared" si="811"/>
        <v>2</v>
      </c>
      <c r="BQ1935">
        <f t="shared" si="812"/>
        <v>20</v>
      </c>
      <c r="BR1935">
        <f t="shared" si="813"/>
        <v>1</v>
      </c>
      <c r="BS1935">
        <f t="shared" si="814"/>
        <v>26</v>
      </c>
      <c r="BT1935" t="str">
        <f t="shared" si="815"/>
        <v/>
      </c>
    </row>
    <row r="1936" spans="1:72">
      <c r="A1936">
        <v>202390</v>
      </c>
      <c r="B1936">
        <v>92880</v>
      </c>
      <c r="C1936" t="s">
        <v>123</v>
      </c>
      <c r="D1936">
        <v>123</v>
      </c>
      <c r="E1936" t="s">
        <v>510</v>
      </c>
      <c r="F1936">
        <v>1170</v>
      </c>
      <c r="G1936" t="s">
        <v>528</v>
      </c>
      <c r="H1936">
        <v>101</v>
      </c>
      <c r="K1936">
        <v>0</v>
      </c>
      <c r="L1936" t="s">
        <v>126</v>
      </c>
      <c r="M1936" t="s">
        <v>123</v>
      </c>
      <c r="N1936">
        <v>1</v>
      </c>
      <c r="O1936">
        <v>1</v>
      </c>
      <c r="P1936" t="s">
        <v>151</v>
      </c>
      <c r="Q1936" t="s">
        <v>134</v>
      </c>
      <c r="R1936">
        <v>133</v>
      </c>
      <c r="S1936" s="1">
        <v>45425</v>
      </c>
      <c r="T1936" s="1">
        <v>45466</v>
      </c>
      <c r="U1936">
        <v>700</v>
      </c>
      <c r="V1936">
        <v>1145</v>
      </c>
      <c r="W1936" t="s">
        <v>129</v>
      </c>
      <c r="X1936" t="s">
        <v>46</v>
      </c>
      <c r="Y1936" t="s">
        <v>129</v>
      </c>
      <c r="Z1936" t="s">
        <v>50</v>
      </c>
      <c r="AA1936" t="s">
        <v>129</v>
      </c>
      <c r="AB1936" t="s">
        <v>129</v>
      </c>
      <c r="AC1936" t="s">
        <v>129</v>
      </c>
      <c r="AD1936">
        <v>0</v>
      </c>
      <c r="AE1936">
        <v>16</v>
      </c>
      <c r="AF1936">
        <v>30</v>
      </c>
      <c r="AG1936">
        <v>0</v>
      </c>
      <c r="AH1936">
        <v>0</v>
      </c>
      <c r="AI1936">
        <v>2</v>
      </c>
      <c r="AJ1936">
        <v>2</v>
      </c>
      <c r="AK1936">
        <v>2</v>
      </c>
      <c r="AL1936">
        <v>5</v>
      </c>
      <c r="AM1936">
        <v>1</v>
      </c>
      <c r="AN1936">
        <v>4</v>
      </c>
      <c r="AO1936">
        <v>0</v>
      </c>
      <c r="AR1936" t="s">
        <v>133</v>
      </c>
      <c r="AS1936">
        <v>11.4</v>
      </c>
      <c r="AT1936">
        <v>1</v>
      </c>
      <c r="AU1936">
        <f t="shared" si="790"/>
        <v>12</v>
      </c>
      <c r="AV1936">
        <f t="shared" si="791"/>
        <v>12</v>
      </c>
      <c r="AW1936">
        <f t="shared" si="792"/>
        <v>12</v>
      </c>
      <c r="AX1936">
        <f t="shared" si="793"/>
        <v>285</v>
      </c>
      <c r="AY1936">
        <f t="shared" si="794"/>
        <v>3420</v>
      </c>
      <c r="AZ1936">
        <f t="shared" si="795"/>
        <v>1</v>
      </c>
      <c r="BA1936">
        <f t="shared" si="796"/>
        <v>3420</v>
      </c>
      <c r="BB1936">
        <f t="shared" si="797"/>
        <v>3420</v>
      </c>
      <c r="BC1936">
        <f t="shared" si="798"/>
        <v>3750</v>
      </c>
      <c r="BD1936">
        <f t="shared" si="799"/>
        <v>75</v>
      </c>
      <c r="BE1936">
        <f t="shared" si="800"/>
        <v>1</v>
      </c>
      <c r="BF1936">
        <f t="shared" si="801"/>
        <v>1</v>
      </c>
      <c r="BG1936">
        <f t="shared" si="802"/>
        <v>68.400000000000006</v>
      </c>
      <c r="BH1936">
        <f t="shared" si="803"/>
        <v>57</v>
      </c>
      <c r="BI1936">
        <f t="shared" si="804"/>
        <v>312.5</v>
      </c>
      <c r="BJ1936">
        <f t="shared" si="805"/>
        <v>357.5</v>
      </c>
      <c r="BK1936">
        <f t="shared" si="806"/>
        <v>345</v>
      </c>
      <c r="BL1936">
        <f t="shared" si="807"/>
        <v>1245</v>
      </c>
      <c r="BM1936">
        <f t="shared" si="808"/>
        <v>7</v>
      </c>
      <c r="BN1936" t="str">
        <f t="shared" si="809"/>
        <v/>
      </c>
      <c r="BO1936" t="str">
        <f t="shared" si="810"/>
        <v/>
      </c>
      <c r="BP1936">
        <f t="shared" si="811"/>
        <v>2</v>
      </c>
      <c r="BQ1936">
        <f t="shared" si="812"/>
        <v>20</v>
      </c>
      <c r="BR1936">
        <f t="shared" si="813"/>
        <v>1</v>
      </c>
      <c r="BS1936">
        <f t="shared" si="814"/>
        <v>26</v>
      </c>
      <c r="BT1936" t="str">
        <f t="shared" si="815"/>
        <v/>
      </c>
    </row>
    <row r="1937" spans="1:72">
      <c r="A1937">
        <v>202390</v>
      </c>
      <c r="B1937">
        <v>92880</v>
      </c>
      <c r="C1937" t="s">
        <v>123</v>
      </c>
      <c r="D1937">
        <v>123</v>
      </c>
      <c r="E1937" t="s">
        <v>510</v>
      </c>
      <c r="F1937">
        <v>1170</v>
      </c>
      <c r="G1937" t="s">
        <v>528</v>
      </c>
      <c r="H1937">
        <v>101</v>
      </c>
      <c r="K1937">
        <v>0</v>
      </c>
      <c r="L1937" t="s">
        <v>126</v>
      </c>
      <c r="M1937" t="s">
        <v>123</v>
      </c>
      <c r="N1937">
        <v>1</v>
      </c>
      <c r="O1937">
        <v>1</v>
      </c>
      <c r="P1937" t="s">
        <v>151</v>
      </c>
      <c r="Q1937" t="s">
        <v>134</v>
      </c>
      <c r="R1937">
        <v>133</v>
      </c>
      <c r="S1937" s="1">
        <v>45425</v>
      </c>
      <c r="T1937" s="1">
        <v>45466</v>
      </c>
      <c r="U1937" t="s">
        <v>129</v>
      </c>
      <c r="W1937" t="s">
        <v>129</v>
      </c>
      <c r="X1937" t="s">
        <v>129</v>
      </c>
      <c r="Y1937" t="s">
        <v>129</v>
      </c>
      <c r="Z1937" t="s">
        <v>129</v>
      </c>
      <c r="AA1937" t="s">
        <v>129</v>
      </c>
      <c r="AB1937" t="s">
        <v>129</v>
      </c>
      <c r="AC1937" t="s">
        <v>129</v>
      </c>
      <c r="AD1937">
        <v>0</v>
      </c>
      <c r="AE1937">
        <v>16</v>
      </c>
      <c r="AF1937">
        <v>30</v>
      </c>
      <c r="AG1937">
        <v>0</v>
      </c>
      <c r="AH1937">
        <v>0</v>
      </c>
      <c r="AI1937">
        <v>2</v>
      </c>
      <c r="AJ1937">
        <v>2</v>
      </c>
      <c r="AK1937">
        <v>2</v>
      </c>
      <c r="AL1937">
        <v>5</v>
      </c>
      <c r="AM1937">
        <v>1</v>
      </c>
      <c r="AN1937">
        <v>4</v>
      </c>
      <c r="AO1937">
        <v>0</v>
      </c>
      <c r="AR1937" t="s">
        <v>149</v>
      </c>
      <c r="AS1937">
        <v>2</v>
      </c>
      <c r="AT1937">
        <v>1.333</v>
      </c>
      <c r="AU1937">
        <f t="shared" si="790"/>
        <v>0</v>
      </c>
      <c r="AV1937">
        <f t="shared" si="791"/>
        <v>12</v>
      </c>
      <c r="AW1937">
        <f t="shared" si="792"/>
        <v>12</v>
      </c>
      <c r="AX1937" t="str">
        <f t="shared" si="793"/>
        <v/>
      </c>
      <c r="AY1937" t="str">
        <f t="shared" si="794"/>
        <v/>
      </c>
      <c r="AZ1937">
        <f t="shared" si="795"/>
        <v>1</v>
      </c>
      <c r="BA1937" t="str">
        <f t="shared" si="796"/>
        <v/>
      </c>
      <c r="BB1937">
        <f t="shared" si="797"/>
        <v>3420</v>
      </c>
      <c r="BC1937">
        <f t="shared" si="798"/>
        <v>3750</v>
      </c>
      <c r="BD1937">
        <f t="shared" si="799"/>
        <v>75</v>
      </c>
      <c r="BE1937">
        <f t="shared" si="800"/>
        <v>1</v>
      </c>
      <c r="BF1937">
        <f t="shared" si="801"/>
        <v>1</v>
      </c>
      <c r="BG1937">
        <f t="shared" si="802"/>
        <v>68.400000000000006</v>
      </c>
      <c r="BH1937">
        <f t="shared" si="803"/>
        <v>57</v>
      </c>
      <c r="BI1937">
        <f t="shared" si="804"/>
        <v>312.5</v>
      </c>
      <c r="BJ1937">
        <f t="shared" si="805"/>
        <v>357.5</v>
      </c>
      <c r="BK1937">
        <f t="shared" si="806"/>
        <v>345</v>
      </c>
      <c r="BL1937" t="str">
        <f t="shared" si="807"/>
        <v/>
      </c>
      <c r="BM1937">
        <f t="shared" si="808"/>
        <v>7</v>
      </c>
      <c r="BN1937" t="str">
        <f t="shared" si="809"/>
        <v/>
      </c>
      <c r="BO1937" t="str">
        <f t="shared" si="810"/>
        <v/>
      </c>
      <c r="BP1937">
        <f t="shared" si="811"/>
        <v>2</v>
      </c>
      <c r="BQ1937">
        <f t="shared" si="812"/>
        <v>20</v>
      </c>
      <c r="BR1937">
        <f t="shared" si="813"/>
        <v>1</v>
      </c>
      <c r="BS1937">
        <f t="shared" si="814"/>
        <v>26</v>
      </c>
      <c r="BT1937" t="str">
        <f t="shared" si="815"/>
        <v/>
      </c>
    </row>
    <row r="1938" spans="1:72">
      <c r="A1938">
        <v>202390</v>
      </c>
      <c r="B1938">
        <v>93818</v>
      </c>
      <c r="C1938" t="s">
        <v>123</v>
      </c>
      <c r="D1938">
        <v>123</v>
      </c>
      <c r="E1938" t="s">
        <v>510</v>
      </c>
      <c r="F1938">
        <v>1170</v>
      </c>
      <c r="G1938" t="s">
        <v>528</v>
      </c>
      <c r="H1938">
        <v>102</v>
      </c>
      <c r="K1938">
        <v>0</v>
      </c>
      <c r="L1938" t="s">
        <v>126</v>
      </c>
      <c r="M1938" t="s">
        <v>123</v>
      </c>
      <c r="N1938">
        <v>1</v>
      </c>
      <c r="O1938">
        <v>1</v>
      </c>
      <c r="P1938" t="s">
        <v>151</v>
      </c>
      <c r="Q1938" t="s">
        <v>134</v>
      </c>
      <c r="R1938">
        <v>133</v>
      </c>
      <c r="S1938" s="1">
        <v>45425</v>
      </c>
      <c r="T1938" s="1">
        <v>45466</v>
      </c>
      <c r="U1938">
        <v>1200</v>
      </c>
      <c r="V1938">
        <v>1615</v>
      </c>
      <c r="W1938" t="s">
        <v>129</v>
      </c>
      <c r="X1938" t="s">
        <v>46</v>
      </c>
      <c r="Y1938" t="s">
        <v>129</v>
      </c>
      <c r="Z1938" t="s">
        <v>50</v>
      </c>
      <c r="AA1938" t="s">
        <v>129</v>
      </c>
      <c r="AB1938" t="s">
        <v>129</v>
      </c>
      <c r="AC1938" t="s">
        <v>129</v>
      </c>
      <c r="AD1938">
        <v>0</v>
      </c>
      <c r="AE1938">
        <v>16</v>
      </c>
      <c r="AF1938">
        <v>30</v>
      </c>
      <c r="AG1938">
        <v>0</v>
      </c>
      <c r="AH1938">
        <v>0</v>
      </c>
      <c r="AI1938">
        <v>2</v>
      </c>
      <c r="AJ1938">
        <v>2</v>
      </c>
      <c r="AK1938">
        <v>2</v>
      </c>
      <c r="AL1938">
        <v>5</v>
      </c>
      <c r="AM1938">
        <v>1</v>
      </c>
      <c r="AN1938">
        <v>4</v>
      </c>
      <c r="AO1938">
        <v>0</v>
      </c>
      <c r="AR1938" t="s">
        <v>133</v>
      </c>
      <c r="AS1938">
        <v>10.199999999999999</v>
      </c>
      <c r="AT1938">
        <v>1</v>
      </c>
      <c r="AU1938">
        <f t="shared" si="790"/>
        <v>12</v>
      </c>
      <c r="AV1938">
        <f t="shared" si="791"/>
        <v>12</v>
      </c>
      <c r="AW1938">
        <f t="shared" si="792"/>
        <v>12</v>
      </c>
      <c r="AX1938">
        <f t="shared" si="793"/>
        <v>255</v>
      </c>
      <c r="AY1938">
        <f t="shared" si="794"/>
        <v>3060</v>
      </c>
      <c r="AZ1938">
        <f t="shared" si="795"/>
        <v>1</v>
      </c>
      <c r="BA1938">
        <f t="shared" si="796"/>
        <v>3060</v>
      </c>
      <c r="BB1938">
        <f t="shared" si="797"/>
        <v>3060</v>
      </c>
      <c r="BC1938">
        <f t="shared" si="798"/>
        <v>3750</v>
      </c>
      <c r="BD1938">
        <f t="shared" si="799"/>
        <v>75</v>
      </c>
      <c r="BE1938">
        <f t="shared" si="800"/>
        <v>1</v>
      </c>
      <c r="BF1938">
        <f t="shared" si="801"/>
        <v>1</v>
      </c>
      <c r="BG1938">
        <f t="shared" si="802"/>
        <v>61.2</v>
      </c>
      <c r="BH1938">
        <f t="shared" si="803"/>
        <v>51</v>
      </c>
      <c r="BI1938">
        <f t="shared" si="804"/>
        <v>312.5</v>
      </c>
      <c r="BJ1938">
        <f t="shared" si="805"/>
        <v>357.5</v>
      </c>
      <c r="BK1938">
        <f t="shared" si="806"/>
        <v>345</v>
      </c>
      <c r="BL1938">
        <f t="shared" si="807"/>
        <v>1745</v>
      </c>
      <c r="BM1938">
        <f t="shared" si="808"/>
        <v>14</v>
      </c>
      <c r="BN1938" t="str">
        <f t="shared" si="809"/>
        <v/>
      </c>
      <c r="BO1938" t="str">
        <f t="shared" si="810"/>
        <v/>
      </c>
      <c r="BP1938">
        <f t="shared" si="811"/>
        <v>2</v>
      </c>
      <c r="BQ1938">
        <f t="shared" si="812"/>
        <v>20</v>
      </c>
      <c r="BR1938">
        <f t="shared" si="813"/>
        <v>1</v>
      </c>
      <c r="BS1938">
        <f t="shared" si="814"/>
        <v>26</v>
      </c>
      <c r="BT1938" t="str">
        <f t="shared" si="815"/>
        <v/>
      </c>
    </row>
    <row r="1939" spans="1:72">
      <c r="A1939">
        <v>202390</v>
      </c>
      <c r="B1939">
        <v>93818</v>
      </c>
      <c r="C1939" t="s">
        <v>123</v>
      </c>
      <c r="D1939">
        <v>123</v>
      </c>
      <c r="E1939" t="s">
        <v>510</v>
      </c>
      <c r="F1939">
        <v>1170</v>
      </c>
      <c r="G1939" t="s">
        <v>528</v>
      </c>
      <c r="H1939">
        <v>102</v>
      </c>
      <c r="K1939">
        <v>0</v>
      </c>
      <c r="L1939" t="s">
        <v>126</v>
      </c>
      <c r="M1939" t="s">
        <v>123</v>
      </c>
      <c r="N1939">
        <v>1</v>
      </c>
      <c r="O1939">
        <v>1</v>
      </c>
      <c r="P1939" t="s">
        <v>151</v>
      </c>
      <c r="Q1939" t="s">
        <v>134</v>
      </c>
      <c r="R1939">
        <v>133</v>
      </c>
      <c r="S1939" s="1">
        <v>45425</v>
      </c>
      <c r="T1939" s="1">
        <v>45466</v>
      </c>
      <c r="U1939" t="s">
        <v>129</v>
      </c>
      <c r="W1939" t="s">
        <v>129</v>
      </c>
      <c r="X1939" t="s">
        <v>129</v>
      </c>
      <c r="Y1939" t="s">
        <v>129</v>
      </c>
      <c r="Z1939" t="s">
        <v>129</v>
      </c>
      <c r="AA1939" t="s">
        <v>129</v>
      </c>
      <c r="AB1939" t="s">
        <v>129</v>
      </c>
      <c r="AC1939" t="s">
        <v>129</v>
      </c>
      <c r="AD1939">
        <v>0</v>
      </c>
      <c r="AE1939">
        <v>16</v>
      </c>
      <c r="AF1939">
        <v>30</v>
      </c>
      <c r="AG1939">
        <v>0</v>
      </c>
      <c r="AH1939">
        <v>0</v>
      </c>
      <c r="AI1939">
        <v>2</v>
      </c>
      <c r="AJ1939">
        <v>2</v>
      </c>
      <c r="AK1939">
        <v>2</v>
      </c>
      <c r="AL1939">
        <v>5</v>
      </c>
      <c r="AM1939">
        <v>1</v>
      </c>
      <c r="AN1939">
        <v>4</v>
      </c>
      <c r="AO1939">
        <v>0</v>
      </c>
      <c r="AR1939" t="s">
        <v>149</v>
      </c>
      <c r="AS1939">
        <v>2</v>
      </c>
      <c r="AT1939">
        <v>1.333</v>
      </c>
      <c r="AU1939">
        <f t="shared" si="790"/>
        <v>0</v>
      </c>
      <c r="AV1939">
        <f t="shared" si="791"/>
        <v>12</v>
      </c>
      <c r="AW1939">
        <f t="shared" si="792"/>
        <v>12</v>
      </c>
      <c r="AX1939" t="str">
        <f t="shared" si="793"/>
        <v/>
      </c>
      <c r="AY1939" t="str">
        <f t="shared" si="794"/>
        <v/>
      </c>
      <c r="AZ1939">
        <f t="shared" si="795"/>
        <v>1</v>
      </c>
      <c r="BA1939" t="str">
        <f t="shared" si="796"/>
        <v/>
      </c>
      <c r="BB1939">
        <f t="shared" si="797"/>
        <v>3060</v>
      </c>
      <c r="BC1939">
        <f t="shared" si="798"/>
        <v>3750</v>
      </c>
      <c r="BD1939">
        <f t="shared" si="799"/>
        <v>75</v>
      </c>
      <c r="BE1939">
        <f t="shared" si="800"/>
        <v>1</v>
      </c>
      <c r="BF1939">
        <f t="shared" si="801"/>
        <v>1</v>
      </c>
      <c r="BG1939">
        <f t="shared" si="802"/>
        <v>61.2</v>
      </c>
      <c r="BH1939">
        <f t="shared" si="803"/>
        <v>51</v>
      </c>
      <c r="BI1939">
        <f t="shared" si="804"/>
        <v>312.5</v>
      </c>
      <c r="BJ1939">
        <f t="shared" si="805"/>
        <v>357.5</v>
      </c>
      <c r="BK1939">
        <f t="shared" si="806"/>
        <v>345</v>
      </c>
      <c r="BL1939" t="str">
        <f t="shared" si="807"/>
        <v/>
      </c>
      <c r="BM1939">
        <f t="shared" si="808"/>
        <v>14</v>
      </c>
      <c r="BN1939" t="str">
        <f t="shared" si="809"/>
        <v/>
      </c>
      <c r="BO1939" t="str">
        <f t="shared" si="810"/>
        <v/>
      </c>
      <c r="BP1939">
        <f t="shared" si="811"/>
        <v>2</v>
      </c>
      <c r="BQ1939">
        <f t="shared" si="812"/>
        <v>20</v>
      </c>
      <c r="BR1939">
        <f t="shared" si="813"/>
        <v>1</v>
      </c>
      <c r="BS1939">
        <f t="shared" si="814"/>
        <v>26</v>
      </c>
      <c r="BT1939" t="str">
        <f t="shared" si="815"/>
        <v/>
      </c>
    </row>
    <row r="1940" spans="1:72">
      <c r="A1940">
        <v>202390</v>
      </c>
      <c r="B1940">
        <v>92883</v>
      </c>
      <c r="C1940" t="s">
        <v>123</v>
      </c>
      <c r="D1940">
        <v>124</v>
      </c>
      <c r="E1940" t="s">
        <v>510</v>
      </c>
      <c r="F1940">
        <v>1250</v>
      </c>
      <c r="G1940" t="s">
        <v>529</v>
      </c>
      <c r="H1940">
        <v>101</v>
      </c>
      <c r="K1940">
        <v>0</v>
      </c>
      <c r="L1940" t="s">
        <v>126</v>
      </c>
      <c r="M1940" t="s">
        <v>123</v>
      </c>
      <c r="N1940">
        <v>1</v>
      </c>
      <c r="O1940">
        <v>1</v>
      </c>
      <c r="P1940" t="s">
        <v>151</v>
      </c>
      <c r="Q1940" t="s">
        <v>47</v>
      </c>
      <c r="R1940">
        <v>102</v>
      </c>
      <c r="S1940" s="1">
        <v>45467</v>
      </c>
      <c r="T1940" s="1">
        <v>45508</v>
      </c>
      <c r="U1940">
        <v>700</v>
      </c>
      <c r="V1940">
        <v>1145</v>
      </c>
      <c r="W1940" t="s">
        <v>45</v>
      </c>
      <c r="X1940" t="s">
        <v>129</v>
      </c>
      <c r="Y1940" t="s">
        <v>47</v>
      </c>
      <c r="Z1940" t="s">
        <v>129</v>
      </c>
      <c r="AA1940" t="s">
        <v>129</v>
      </c>
      <c r="AB1940" t="s">
        <v>129</v>
      </c>
      <c r="AC1940" t="s">
        <v>129</v>
      </c>
      <c r="AD1940">
        <v>0</v>
      </c>
      <c r="AE1940">
        <v>16</v>
      </c>
      <c r="AF1940">
        <v>30</v>
      </c>
      <c r="AG1940">
        <v>0</v>
      </c>
      <c r="AH1940">
        <v>0</v>
      </c>
      <c r="AI1940">
        <v>2</v>
      </c>
      <c r="AJ1940">
        <v>2</v>
      </c>
      <c r="AK1940">
        <v>2</v>
      </c>
      <c r="AL1940">
        <v>5</v>
      </c>
      <c r="AM1940">
        <v>1</v>
      </c>
      <c r="AN1940">
        <v>4</v>
      </c>
      <c r="AO1940">
        <v>0</v>
      </c>
      <c r="AR1940" t="s">
        <v>133</v>
      </c>
      <c r="AS1940">
        <v>11.4</v>
      </c>
      <c r="AT1940">
        <v>1</v>
      </c>
      <c r="AU1940">
        <f t="shared" si="790"/>
        <v>12</v>
      </c>
      <c r="AV1940">
        <f t="shared" si="791"/>
        <v>12</v>
      </c>
      <c r="AW1940">
        <f t="shared" si="792"/>
        <v>12</v>
      </c>
      <c r="AX1940">
        <f t="shared" si="793"/>
        <v>285</v>
      </c>
      <c r="AY1940">
        <f t="shared" si="794"/>
        <v>3420</v>
      </c>
      <c r="AZ1940">
        <f t="shared" si="795"/>
        <v>1</v>
      </c>
      <c r="BA1940">
        <f t="shared" si="796"/>
        <v>3420</v>
      </c>
      <c r="BB1940">
        <f t="shared" si="797"/>
        <v>3420</v>
      </c>
      <c r="BC1940">
        <f t="shared" si="798"/>
        <v>3750</v>
      </c>
      <c r="BD1940">
        <f t="shared" si="799"/>
        <v>75</v>
      </c>
      <c r="BE1940">
        <f t="shared" si="800"/>
        <v>1</v>
      </c>
      <c r="BF1940">
        <f t="shared" si="801"/>
        <v>1</v>
      </c>
      <c r="BG1940">
        <f t="shared" si="802"/>
        <v>68.400000000000006</v>
      </c>
      <c r="BH1940">
        <f t="shared" si="803"/>
        <v>57</v>
      </c>
      <c r="BI1940">
        <f t="shared" si="804"/>
        <v>312.5</v>
      </c>
      <c r="BJ1940">
        <f t="shared" si="805"/>
        <v>357.5</v>
      </c>
      <c r="BK1940">
        <f t="shared" si="806"/>
        <v>345</v>
      </c>
      <c r="BL1940">
        <f t="shared" si="807"/>
        <v>1245</v>
      </c>
      <c r="BM1940">
        <f t="shared" si="808"/>
        <v>7</v>
      </c>
      <c r="BN1940" t="str">
        <f t="shared" si="809"/>
        <v/>
      </c>
      <c r="BO1940" t="str">
        <f t="shared" si="810"/>
        <v/>
      </c>
      <c r="BP1940">
        <f t="shared" si="811"/>
        <v>2</v>
      </c>
      <c r="BQ1940">
        <f t="shared" si="812"/>
        <v>26</v>
      </c>
      <c r="BR1940">
        <f t="shared" si="813"/>
        <v>1</v>
      </c>
      <c r="BS1940">
        <f t="shared" si="814"/>
        <v>32</v>
      </c>
      <c r="BT1940" t="str">
        <f t="shared" si="815"/>
        <v/>
      </c>
    </row>
    <row r="1941" spans="1:72">
      <c r="A1941">
        <v>202390</v>
      </c>
      <c r="B1941">
        <v>92883</v>
      </c>
      <c r="C1941" t="s">
        <v>123</v>
      </c>
      <c r="D1941">
        <v>124</v>
      </c>
      <c r="E1941" t="s">
        <v>510</v>
      </c>
      <c r="F1941">
        <v>1250</v>
      </c>
      <c r="G1941" t="s">
        <v>529</v>
      </c>
      <c r="H1941">
        <v>101</v>
      </c>
      <c r="K1941">
        <v>0</v>
      </c>
      <c r="L1941" t="s">
        <v>126</v>
      </c>
      <c r="M1941" t="s">
        <v>123</v>
      </c>
      <c r="N1941">
        <v>1</v>
      </c>
      <c r="O1941">
        <v>1</v>
      </c>
      <c r="P1941" t="s">
        <v>151</v>
      </c>
      <c r="Q1941" t="s">
        <v>47</v>
      </c>
      <c r="R1941">
        <v>102</v>
      </c>
      <c r="S1941" s="1">
        <v>45467</v>
      </c>
      <c r="T1941" s="1">
        <v>45508</v>
      </c>
      <c r="U1941" t="s">
        <v>129</v>
      </c>
      <c r="W1941" t="s">
        <v>129</v>
      </c>
      <c r="X1941" t="s">
        <v>129</v>
      </c>
      <c r="Y1941" t="s">
        <v>129</v>
      </c>
      <c r="Z1941" t="s">
        <v>129</v>
      </c>
      <c r="AA1941" t="s">
        <v>129</v>
      </c>
      <c r="AB1941" t="s">
        <v>129</v>
      </c>
      <c r="AC1941" t="s">
        <v>129</v>
      </c>
      <c r="AD1941">
        <v>0</v>
      </c>
      <c r="AE1941">
        <v>16</v>
      </c>
      <c r="AF1941">
        <v>30</v>
      </c>
      <c r="AG1941">
        <v>0</v>
      </c>
      <c r="AH1941">
        <v>0</v>
      </c>
      <c r="AI1941">
        <v>2</v>
      </c>
      <c r="AJ1941">
        <v>2</v>
      </c>
      <c r="AK1941">
        <v>2</v>
      </c>
      <c r="AL1941">
        <v>5</v>
      </c>
      <c r="AM1941">
        <v>1</v>
      </c>
      <c r="AN1941">
        <v>4</v>
      </c>
      <c r="AO1941">
        <v>0</v>
      </c>
      <c r="AR1941" t="s">
        <v>149</v>
      </c>
      <c r="AS1941">
        <v>2</v>
      </c>
      <c r="AT1941">
        <v>1.333</v>
      </c>
      <c r="AU1941">
        <f t="shared" si="790"/>
        <v>0</v>
      </c>
      <c r="AV1941">
        <f t="shared" si="791"/>
        <v>12</v>
      </c>
      <c r="AW1941">
        <f t="shared" si="792"/>
        <v>12</v>
      </c>
      <c r="AX1941" t="str">
        <f t="shared" si="793"/>
        <v/>
      </c>
      <c r="AY1941" t="str">
        <f t="shared" si="794"/>
        <v/>
      </c>
      <c r="AZ1941">
        <f t="shared" si="795"/>
        <v>1</v>
      </c>
      <c r="BA1941" t="str">
        <f t="shared" si="796"/>
        <v/>
      </c>
      <c r="BB1941">
        <f t="shared" si="797"/>
        <v>3420</v>
      </c>
      <c r="BC1941">
        <f t="shared" si="798"/>
        <v>3750</v>
      </c>
      <c r="BD1941">
        <f t="shared" si="799"/>
        <v>75</v>
      </c>
      <c r="BE1941">
        <f t="shared" si="800"/>
        <v>1</v>
      </c>
      <c r="BF1941">
        <f t="shared" si="801"/>
        <v>1</v>
      </c>
      <c r="BG1941">
        <f t="shared" si="802"/>
        <v>68.400000000000006</v>
      </c>
      <c r="BH1941">
        <f t="shared" si="803"/>
        <v>57</v>
      </c>
      <c r="BI1941">
        <f t="shared" si="804"/>
        <v>312.5</v>
      </c>
      <c r="BJ1941">
        <f t="shared" si="805"/>
        <v>357.5</v>
      </c>
      <c r="BK1941">
        <f t="shared" si="806"/>
        <v>345</v>
      </c>
      <c r="BL1941" t="str">
        <f t="shared" si="807"/>
        <v/>
      </c>
      <c r="BM1941">
        <f t="shared" si="808"/>
        <v>7</v>
      </c>
      <c r="BN1941" t="str">
        <f t="shared" si="809"/>
        <v/>
      </c>
      <c r="BO1941" t="str">
        <f t="shared" si="810"/>
        <v/>
      </c>
      <c r="BP1941">
        <f t="shared" si="811"/>
        <v>2</v>
      </c>
      <c r="BQ1941">
        <f t="shared" si="812"/>
        <v>26</v>
      </c>
      <c r="BR1941">
        <f t="shared" si="813"/>
        <v>1</v>
      </c>
      <c r="BS1941">
        <f t="shared" si="814"/>
        <v>32</v>
      </c>
      <c r="BT1941" t="str">
        <f t="shared" si="815"/>
        <v/>
      </c>
    </row>
    <row r="1942" spans="1:72">
      <c r="A1942">
        <v>202390</v>
      </c>
      <c r="B1942">
        <v>92884</v>
      </c>
      <c r="C1942" t="s">
        <v>123</v>
      </c>
      <c r="D1942">
        <v>124</v>
      </c>
      <c r="E1942" t="s">
        <v>510</v>
      </c>
      <c r="F1942">
        <v>1250</v>
      </c>
      <c r="G1942" t="s">
        <v>529</v>
      </c>
      <c r="H1942">
        <v>102</v>
      </c>
      <c r="K1942">
        <v>0</v>
      </c>
      <c r="L1942" t="s">
        <v>126</v>
      </c>
      <c r="M1942" t="s">
        <v>123</v>
      </c>
      <c r="N1942">
        <v>1</v>
      </c>
      <c r="O1942">
        <v>1</v>
      </c>
      <c r="P1942" t="s">
        <v>151</v>
      </c>
      <c r="Q1942" t="s">
        <v>47</v>
      </c>
      <c r="R1942">
        <v>102</v>
      </c>
      <c r="S1942" s="1">
        <v>45467</v>
      </c>
      <c r="T1942" s="1">
        <v>45508</v>
      </c>
      <c r="U1942" t="s">
        <v>129</v>
      </c>
      <c r="W1942" t="s">
        <v>129</v>
      </c>
      <c r="X1942" t="s">
        <v>129</v>
      </c>
      <c r="Y1942" t="s">
        <v>129</v>
      </c>
      <c r="Z1942" t="s">
        <v>129</v>
      </c>
      <c r="AA1942" t="s">
        <v>129</v>
      </c>
      <c r="AB1942" t="s">
        <v>129</v>
      </c>
      <c r="AC1942" t="s">
        <v>129</v>
      </c>
      <c r="AD1942">
        <v>0</v>
      </c>
      <c r="AE1942">
        <v>16</v>
      </c>
      <c r="AF1942">
        <v>30</v>
      </c>
      <c r="AG1942">
        <v>0</v>
      </c>
      <c r="AH1942">
        <v>0</v>
      </c>
      <c r="AI1942">
        <v>2</v>
      </c>
      <c r="AJ1942">
        <v>2</v>
      </c>
      <c r="AK1942">
        <v>2</v>
      </c>
      <c r="AL1942">
        <v>5</v>
      </c>
      <c r="AM1942">
        <v>1</v>
      </c>
      <c r="AN1942">
        <v>4</v>
      </c>
      <c r="AO1942">
        <v>0</v>
      </c>
      <c r="AR1942" t="s">
        <v>149</v>
      </c>
      <c r="AS1942">
        <v>2</v>
      </c>
      <c r="AT1942">
        <v>1.333</v>
      </c>
      <c r="AU1942">
        <f t="shared" si="790"/>
        <v>0</v>
      </c>
      <c r="AV1942">
        <f t="shared" si="791"/>
        <v>12</v>
      </c>
      <c r="AW1942">
        <f t="shared" si="792"/>
        <v>12</v>
      </c>
      <c r="AX1942" t="str">
        <f t="shared" si="793"/>
        <v/>
      </c>
      <c r="AY1942" t="str">
        <f t="shared" si="794"/>
        <v/>
      </c>
      <c r="AZ1942">
        <f t="shared" si="795"/>
        <v>1</v>
      </c>
      <c r="BA1942" t="str">
        <f t="shared" si="796"/>
        <v/>
      </c>
      <c r="BB1942">
        <f t="shared" si="797"/>
        <v>3420</v>
      </c>
      <c r="BC1942">
        <f t="shared" si="798"/>
        <v>3750</v>
      </c>
      <c r="BD1942">
        <f t="shared" si="799"/>
        <v>75</v>
      </c>
      <c r="BE1942">
        <f t="shared" si="800"/>
        <v>1</v>
      </c>
      <c r="BF1942">
        <f t="shared" si="801"/>
        <v>1</v>
      </c>
      <c r="BG1942">
        <f t="shared" si="802"/>
        <v>68.400000000000006</v>
      </c>
      <c r="BH1942">
        <f t="shared" si="803"/>
        <v>57</v>
      </c>
      <c r="BI1942">
        <f t="shared" si="804"/>
        <v>312.5</v>
      </c>
      <c r="BJ1942">
        <f t="shared" si="805"/>
        <v>357.5</v>
      </c>
      <c r="BK1942">
        <f t="shared" si="806"/>
        <v>345</v>
      </c>
      <c r="BL1942" t="str">
        <f t="shared" si="807"/>
        <v/>
      </c>
      <c r="BM1942">
        <f t="shared" si="808"/>
        <v>7</v>
      </c>
      <c r="BN1942" t="str">
        <f t="shared" si="809"/>
        <v/>
      </c>
      <c r="BO1942" t="str">
        <f t="shared" si="810"/>
        <v/>
      </c>
      <c r="BP1942">
        <f t="shared" si="811"/>
        <v>2</v>
      </c>
      <c r="BQ1942">
        <f t="shared" si="812"/>
        <v>26</v>
      </c>
      <c r="BR1942">
        <f t="shared" si="813"/>
        <v>1</v>
      </c>
      <c r="BS1942">
        <f t="shared" si="814"/>
        <v>32</v>
      </c>
      <c r="BT1942" t="str">
        <f t="shared" si="815"/>
        <v/>
      </c>
    </row>
    <row r="1943" spans="1:72">
      <c r="A1943">
        <v>202390</v>
      </c>
      <c r="B1943">
        <v>92884</v>
      </c>
      <c r="C1943" t="s">
        <v>123</v>
      </c>
      <c r="D1943">
        <v>124</v>
      </c>
      <c r="E1943" t="s">
        <v>510</v>
      </c>
      <c r="F1943">
        <v>1250</v>
      </c>
      <c r="G1943" t="s">
        <v>529</v>
      </c>
      <c r="H1943">
        <v>102</v>
      </c>
      <c r="K1943">
        <v>0</v>
      </c>
      <c r="L1943" t="s">
        <v>126</v>
      </c>
      <c r="M1943" t="s">
        <v>123</v>
      </c>
      <c r="N1943">
        <v>1</v>
      </c>
      <c r="O1943">
        <v>1</v>
      </c>
      <c r="P1943" t="s">
        <v>151</v>
      </c>
      <c r="Q1943" t="s">
        <v>47</v>
      </c>
      <c r="R1943">
        <v>102</v>
      </c>
      <c r="S1943" s="1">
        <v>45467</v>
      </c>
      <c r="T1943" s="1">
        <v>45508</v>
      </c>
      <c r="U1943">
        <v>1200</v>
      </c>
      <c r="V1943">
        <v>1645</v>
      </c>
      <c r="W1943" t="s">
        <v>45</v>
      </c>
      <c r="X1943" t="s">
        <v>129</v>
      </c>
      <c r="Y1943" t="s">
        <v>47</v>
      </c>
      <c r="Z1943" t="s">
        <v>129</v>
      </c>
      <c r="AA1943" t="s">
        <v>129</v>
      </c>
      <c r="AB1943" t="s">
        <v>129</v>
      </c>
      <c r="AC1943" t="s">
        <v>129</v>
      </c>
      <c r="AD1943">
        <v>0</v>
      </c>
      <c r="AE1943">
        <v>16</v>
      </c>
      <c r="AF1943">
        <v>30</v>
      </c>
      <c r="AG1943">
        <v>0</v>
      </c>
      <c r="AH1943">
        <v>0</v>
      </c>
      <c r="AI1943">
        <v>2</v>
      </c>
      <c r="AJ1943">
        <v>2</v>
      </c>
      <c r="AK1943">
        <v>2</v>
      </c>
      <c r="AL1943">
        <v>5</v>
      </c>
      <c r="AM1943">
        <v>1</v>
      </c>
      <c r="AN1943">
        <v>4</v>
      </c>
      <c r="AO1943">
        <v>0</v>
      </c>
      <c r="AR1943" t="s">
        <v>133</v>
      </c>
      <c r="AS1943">
        <v>11.4</v>
      </c>
      <c r="AT1943">
        <v>1</v>
      </c>
      <c r="AU1943">
        <f t="shared" si="790"/>
        <v>12</v>
      </c>
      <c r="AV1943">
        <f t="shared" si="791"/>
        <v>12</v>
      </c>
      <c r="AW1943">
        <f t="shared" si="792"/>
        <v>12</v>
      </c>
      <c r="AX1943">
        <f t="shared" si="793"/>
        <v>285</v>
      </c>
      <c r="AY1943">
        <f t="shared" si="794"/>
        <v>3420</v>
      </c>
      <c r="AZ1943">
        <f t="shared" si="795"/>
        <v>1</v>
      </c>
      <c r="BA1943">
        <f t="shared" si="796"/>
        <v>3420</v>
      </c>
      <c r="BB1943">
        <f t="shared" si="797"/>
        <v>3420</v>
      </c>
      <c r="BC1943">
        <f t="shared" si="798"/>
        <v>3750</v>
      </c>
      <c r="BD1943">
        <f t="shared" si="799"/>
        <v>75</v>
      </c>
      <c r="BE1943">
        <f t="shared" si="800"/>
        <v>1</v>
      </c>
      <c r="BF1943">
        <f t="shared" si="801"/>
        <v>1</v>
      </c>
      <c r="BG1943">
        <f t="shared" si="802"/>
        <v>68.400000000000006</v>
      </c>
      <c r="BH1943">
        <f t="shared" si="803"/>
        <v>57</v>
      </c>
      <c r="BI1943">
        <f t="shared" si="804"/>
        <v>312.5</v>
      </c>
      <c r="BJ1943">
        <f t="shared" si="805"/>
        <v>357.5</v>
      </c>
      <c r="BK1943">
        <f t="shared" si="806"/>
        <v>345</v>
      </c>
      <c r="BL1943">
        <f t="shared" si="807"/>
        <v>1745</v>
      </c>
      <c r="BM1943">
        <f t="shared" si="808"/>
        <v>7</v>
      </c>
      <c r="BN1943" t="str">
        <f t="shared" si="809"/>
        <v/>
      </c>
      <c r="BO1943" t="str">
        <f t="shared" si="810"/>
        <v/>
      </c>
      <c r="BP1943">
        <f t="shared" si="811"/>
        <v>2</v>
      </c>
      <c r="BQ1943">
        <f t="shared" si="812"/>
        <v>26</v>
      </c>
      <c r="BR1943">
        <f t="shared" si="813"/>
        <v>1</v>
      </c>
      <c r="BS1943">
        <f t="shared" si="814"/>
        <v>32</v>
      </c>
      <c r="BT1943" t="str">
        <f t="shared" si="815"/>
        <v/>
      </c>
    </row>
    <row r="1944" spans="1:72">
      <c r="A1944">
        <v>202390</v>
      </c>
      <c r="B1944">
        <v>92889</v>
      </c>
      <c r="C1944" t="s">
        <v>123</v>
      </c>
      <c r="D1944">
        <v>123</v>
      </c>
      <c r="E1944" t="s">
        <v>510</v>
      </c>
      <c r="F1944">
        <v>1260</v>
      </c>
      <c r="G1944" t="s">
        <v>530</v>
      </c>
      <c r="H1944">
        <v>101</v>
      </c>
      <c r="K1944">
        <v>0</v>
      </c>
      <c r="L1944" t="s">
        <v>126</v>
      </c>
      <c r="M1944" t="s">
        <v>123</v>
      </c>
      <c r="N1944">
        <v>1</v>
      </c>
      <c r="O1944">
        <v>1</v>
      </c>
      <c r="P1944" t="s">
        <v>151</v>
      </c>
      <c r="Q1944" t="s">
        <v>134</v>
      </c>
      <c r="R1944">
        <v>138</v>
      </c>
      <c r="S1944" s="1">
        <v>45425</v>
      </c>
      <c r="T1944" s="1">
        <v>45466</v>
      </c>
      <c r="U1944">
        <v>700</v>
      </c>
      <c r="V1944">
        <v>1145</v>
      </c>
      <c r="W1944" t="s">
        <v>45</v>
      </c>
      <c r="X1944" t="s">
        <v>129</v>
      </c>
      <c r="Y1944" t="s">
        <v>47</v>
      </c>
      <c r="Z1944" t="s">
        <v>129</v>
      </c>
      <c r="AA1944" t="s">
        <v>129</v>
      </c>
      <c r="AB1944" t="s">
        <v>129</v>
      </c>
      <c r="AC1944" t="s">
        <v>129</v>
      </c>
      <c r="AD1944">
        <v>0</v>
      </c>
      <c r="AE1944">
        <v>16</v>
      </c>
      <c r="AF1944">
        <v>30</v>
      </c>
      <c r="AG1944">
        <v>0</v>
      </c>
      <c r="AH1944">
        <v>0</v>
      </c>
      <c r="AI1944">
        <v>2</v>
      </c>
      <c r="AJ1944">
        <v>2</v>
      </c>
      <c r="AK1944">
        <v>2</v>
      </c>
      <c r="AL1944">
        <v>5</v>
      </c>
      <c r="AM1944">
        <v>1</v>
      </c>
      <c r="AN1944">
        <v>4</v>
      </c>
      <c r="AO1944">
        <v>0</v>
      </c>
      <c r="AR1944" t="s">
        <v>133</v>
      </c>
      <c r="AS1944">
        <v>11.4</v>
      </c>
      <c r="AT1944">
        <v>1</v>
      </c>
      <c r="AU1944">
        <f t="shared" si="790"/>
        <v>12</v>
      </c>
      <c r="AV1944">
        <f t="shared" si="791"/>
        <v>12</v>
      </c>
      <c r="AW1944">
        <f t="shared" si="792"/>
        <v>12</v>
      </c>
      <c r="AX1944">
        <f t="shared" si="793"/>
        <v>285</v>
      </c>
      <c r="AY1944">
        <f t="shared" si="794"/>
        <v>3420</v>
      </c>
      <c r="AZ1944">
        <f t="shared" si="795"/>
        <v>1</v>
      </c>
      <c r="BA1944">
        <f t="shared" si="796"/>
        <v>3420</v>
      </c>
      <c r="BB1944">
        <f t="shared" si="797"/>
        <v>3420</v>
      </c>
      <c r="BC1944">
        <f t="shared" si="798"/>
        <v>3750</v>
      </c>
      <c r="BD1944">
        <f t="shared" si="799"/>
        <v>75</v>
      </c>
      <c r="BE1944">
        <f t="shared" si="800"/>
        <v>1</v>
      </c>
      <c r="BF1944">
        <f t="shared" si="801"/>
        <v>1</v>
      </c>
      <c r="BG1944">
        <f t="shared" si="802"/>
        <v>68.400000000000006</v>
      </c>
      <c r="BH1944">
        <f t="shared" si="803"/>
        <v>57</v>
      </c>
      <c r="BI1944">
        <f t="shared" si="804"/>
        <v>312.5</v>
      </c>
      <c r="BJ1944">
        <f t="shared" si="805"/>
        <v>357.5</v>
      </c>
      <c r="BK1944">
        <f t="shared" si="806"/>
        <v>345</v>
      </c>
      <c r="BL1944">
        <f t="shared" si="807"/>
        <v>1245</v>
      </c>
      <c r="BM1944">
        <f t="shared" si="808"/>
        <v>7</v>
      </c>
      <c r="BN1944" t="str">
        <f t="shared" si="809"/>
        <v/>
      </c>
      <c r="BO1944" t="str">
        <f t="shared" si="810"/>
        <v/>
      </c>
      <c r="BP1944">
        <f t="shared" si="811"/>
        <v>2</v>
      </c>
      <c r="BQ1944">
        <f t="shared" si="812"/>
        <v>20</v>
      </c>
      <c r="BR1944">
        <f t="shared" si="813"/>
        <v>1</v>
      </c>
      <c r="BS1944">
        <f t="shared" si="814"/>
        <v>26</v>
      </c>
      <c r="BT1944" t="str">
        <f t="shared" si="815"/>
        <v/>
      </c>
    </row>
    <row r="1945" spans="1:72">
      <c r="A1945">
        <v>202390</v>
      </c>
      <c r="B1945">
        <v>92889</v>
      </c>
      <c r="C1945" t="s">
        <v>123</v>
      </c>
      <c r="D1945">
        <v>123</v>
      </c>
      <c r="E1945" t="s">
        <v>510</v>
      </c>
      <c r="F1945">
        <v>1260</v>
      </c>
      <c r="G1945" t="s">
        <v>530</v>
      </c>
      <c r="H1945">
        <v>101</v>
      </c>
      <c r="K1945">
        <v>0</v>
      </c>
      <c r="L1945" t="s">
        <v>126</v>
      </c>
      <c r="M1945" t="s">
        <v>123</v>
      </c>
      <c r="N1945">
        <v>1</v>
      </c>
      <c r="O1945">
        <v>1</v>
      </c>
      <c r="P1945" t="s">
        <v>151</v>
      </c>
      <c r="Q1945" t="s">
        <v>134</v>
      </c>
      <c r="R1945">
        <v>138</v>
      </c>
      <c r="S1945" s="1">
        <v>45425</v>
      </c>
      <c r="T1945" s="1">
        <v>45466</v>
      </c>
      <c r="U1945" t="s">
        <v>129</v>
      </c>
      <c r="W1945" t="s">
        <v>129</v>
      </c>
      <c r="X1945" t="s">
        <v>129</v>
      </c>
      <c r="Y1945" t="s">
        <v>129</v>
      </c>
      <c r="Z1945" t="s">
        <v>129</v>
      </c>
      <c r="AA1945" t="s">
        <v>129</v>
      </c>
      <c r="AB1945" t="s">
        <v>129</v>
      </c>
      <c r="AC1945" t="s">
        <v>129</v>
      </c>
      <c r="AD1945">
        <v>0</v>
      </c>
      <c r="AE1945">
        <v>16</v>
      </c>
      <c r="AF1945">
        <v>30</v>
      </c>
      <c r="AG1945">
        <v>0</v>
      </c>
      <c r="AH1945">
        <v>0</v>
      </c>
      <c r="AI1945">
        <v>2</v>
      </c>
      <c r="AJ1945">
        <v>2</v>
      </c>
      <c r="AK1945">
        <v>2</v>
      </c>
      <c r="AL1945">
        <v>5</v>
      </c>
      <c r="AM1945">
        <v>1</v>
      </c>
      <c r="AN1945">
        <v>4</v>
      </c>
      <c r="AO1945">
        <v>0</v>
      </c>
      <c r="AR1945" t="s">
        <v>149</v>
      </c>
      <c r="AS1945">
        <v>2</v>
      </c>
      <c r="AT1945">
        <v>1.333</v>
      </c>
      <c r="AU1945">
        <f t="shared" si="790"/>
        <v>0</v>
      </c>
      <c r="AV1945">
        <f t="shared" si="791"/>
        <v>12</v>
      </c>
      <c r="AW1945">
        <f t="shared" si="792"/>
        <v>12</v>
      </c>
      <c r="AX1945" t="str">
        <f t="shared" si="793"/>
        <v/>
      </c>
      <c r="AY1945" t="str">
        <f t="shared" si="794"/>
        <v/>
      </c>
      <c r="AZ1945">
        <f t="shared" si="795"/>
        <v>1</v>
      </c>
      <c r="BA1945" t="str">
        <f t="shared" si="796"/>
        <v/>
      </c>
      <c r="BB1945">
        <f t="shared" si="797"/>
        <v>3420</v>
      </c>
      <c r="BC1945">
        <f t="shared" si="798"/>
        <v>3750</v>
      </c>
      <c r="BD1945">
        <f t="shared" si="799"/>
        <v>75</v>
      </c>
      <c r="BE1945">
        <f t="shared" si="800"/>
        <v>1</v>
      </c>
      <c r="BF1945">
        <f t="shared" si="801"/>
        <v>1</v>
      </c>
      <c r="BG1945">
        <f t="shared" si="802"/>
        <v>68.400000000000006</v>
      </c>
      <c r="BH1945">
        <f t="shared" si="803"/>
        <v>57</v>
      </c>
      <c r="BI1945">
        <f t="shared" si="804"/>
        <v>312.5</v>
      </c>
      <c r="BJ1945">
        <f t="shared" si="805"/>
        <v>357.5</v>
      </c>
      <c r="BK1945">
        <f t="shared" si="806"/>
        <v>345</v>
      </c>
      <c r="BL1945" t="str">
        <f t="shared" si="807"/>
        <v/>
      </c>
      <c r="BM1945">
        <f t="shared" si="808"/>
        <v>7</v>
      </c>
      <c r="BN1945" t="str">
        <f t="shared" si="809"/>
        <v/>
      </c>
      <c r="BO1945" t="str">
        <f t="shared" si="810"/>
        <v/>
      </c>
      <c r="BP1945">
        <f t="shared" si="811"/>
        <v>2</v>
      </c>
      <c r="BQ1945">
        <f t="shared" si="812"/>
        <v>20</v>
      </c>
      <c r="BR1945">
        <f t="shared" si="813"/>
        <v>1</v>
      </c>
      <c r="BS1945">
        <f t="shared" si="814"/>
        <v>26</v>
      </c>
      <c r="BT1945" t="str">
        <f t="shared" si="815"/>
        <v/>
      </c>
    </row>
    <row r="1946" spans="1:72">
      <c r="A1946">
        <v>202390</v>
      </c>
      <c r="B1946">
        <v>92983</v>
      </c>
      <c r="C1946" t="s">
        <v>123</v>
      </c>
      <c r="D1946">
        <v>123</v>
      </c>
      <c r="E1946" t="s">
        <v>510</v>
      </c>
      <c r="F1946">
        <v>1260</v>
      </c>
      <c r="G1946" t="s">
        <v>530</v>
      </c>
      <c r="H1946">
        <v>102</v>
      </c>
      <c r="K1946">
        <v>0</v>
      </c>
      <c r="L1946" t="s">
        <v>126</v>
      </c>
      <c r="M1946" t="s">
        <v>123</v>
      </c>
      <c r="N1946">
        <v>1</v>
      </c>
      <c r="O1946">
        <v>1</v>
      </c>
      <c r="P1946" t="s">
        <v>151</v>
      </c>
      <c r="Q1946" t="s">
        <v>134</v>
      </c>
      <c r="R1946">
        <v>138</v>
      </c>
      <c r="S1946" s="1">
        <v>45425</v>
      </c>
      <c r="T1946" s="1">
        <v>45466</v>
      </c>
      <c r="U1946">
        <v>1700</v>
      </c>
      <c r="V1946">
        <v>2145</v>
      </c>
      <c r="W1946" t="s">
        <v>45</v>
      </c>
      <c r="X1946" t="s">
        <v>129</v>
      </c>
      <c r="Y1946" t="s">
        <v>47</v>
      </c>
      <c r="Z1946" t="s">
        <v>129</v>
      </c>
      <c r="AA1946" t="s">
        <v>129</v>
      </c>
      <c r="AB1946" t="s">
        <v>129</v>
      </c>
      <c r="AC1946" t="s">
        <v>129</v>
      </c>
      <c r="AD1946">
        <v>0</v>
      </c>
      <c r="AE1946">
        <v>16</v>
      </c>
      <c r="AF1946">
        <v>30</v>
      </c>
      <c r="AG1946">
        <v>0</v>
      </c>
      <c r="AH1946">
        <v>0</v>
      </c>
      <c r="AI1946">
        <v>2</v>
      </c>
      <c r="AJ1946">
        <v>2</v>
      </c>
      <c r="AK1946">
        <v>2</v>
      </c>
      <c r="AL1946">
        <v>5</v>
      </c>
      <c r="AM1946">
        <v>1</v>
      </c>
      <c r="AN1946">
        <v>4</v>
      </c>
      <c r="AO1946">
        <v>0</v>
      </c>
      <c r="AR1946" t="s">
        <v>133</v>
      </c>
      <c r="AS1946">
        <v>11.4</v>
      </c>
      <c r="AT1946">
        <v>1</v>
      </c>
      <c r="AU1946">
        <f t="shared" si="790"/>
        <v>12</v>
      </c>
      <c r="AV1946">
        <f t="shared" si="791"/>
        <v>12</v>
      </c>
      <c r="AW1946">
        <f t="shared" si="792"/>
        <v>12</v>
      </c>
      <c r="AX1946">
        <f t="shared" si="793"/>
        <v>285</v>
      </c>
      <c r="AY1946">
        <f t="shared" si="794"/>
        <v>3420</v>
      </c>
      <c r="AZ1946">
        <f t="shared" si="795"/>
        <v>1</v>
      </c>
      <c r="BA1946">
        <f t="shared" si="796"/>
        <v>3420</v>
      </c>
      <c r="BB1946">
        <f t="shared" si="797"/>
        <v>3420</v>
      </c>
      <c r="BC1946">
        <f t="shared" si="798"/>
        <v>3750</v>
      </c>
      <c r="BD1946">
        <f t="shared" si="799"/>
        <v>75</v>
      </c>
      <c r="BE1946">
        <f t="shared" si="800"/>
        <v>1</v>
      </c>
      <c r="BF1946">
        <f t="shared" si="801"/>
        <v>1</v>
      </c>
      <c r="BG1946">
        <f t="shared" si="802"/>
        <v>68.400000000000006</v>
      </c>
      <c r="BH1946">
        <f t="shared" si="803"/>
        <v>57</v>
      </c>
      <c r="BI1946">
        <f t="shared" si="804"/>
        <v>312.5</v>
      </c>
      <c r="BJ1946">
        <f t="shared" si="805"/>
        <v>357.5</v>
      </c>
      <c r="BK1946">
        <f t="shared" si="806"/>
        <v>345</v>
      </c>
      <c r="BL1946">
        <f t="shared" si="807"/>
        <v>2245</v>
      </c>
      <c r="BM1946">
        <f t="shared" si="808"/>
        <v>7</v>
      </c>
      <c r="BN1946" t="str">
        <f t="shared" si="809"/>
        <v/>
      </c>
      <c r="BO1946" t="str">
        <f t="shared" si="810"/>
        <v/>
      </c>
      <c r="BP1946">
        <f t="shared" si="811"/>
        <v>2</v>
      </c>
      <c r="BQ1946">
        <f t="shared" si="812"/>
        <v>20</v>
      </c>
      <c r="BR1946">
        <f t="shared" si="813"/>
        <v>1</v>
      </c>
      <c r="BS1946">
        <f t="shared" si="814"/>
        <v>26</v>
      </c>
      <c r="BT1946" t="str">
        <f t="shared" si="815"/>
        <v/>
      </c>
    </row>
    <row r="1947" spans="1:72">
      <c r="A1947">
        <v>202390</v>
      </c>
      <c r="B1947">
        <v>92983</v>
      </c>
      <c r="C1947" t="s">
        <v>123</v>
      </c>
      <c r="D1947">
        <v>123</v>
      </c>
      <c r="E1947" t="s">
        <v>510</v>
      </c>
      <c r="F1947">
        <v>1260</v>
      </c>
      <c r="G1947" t="s">
        <v>530</v>
      </c>
      <c r="H1947">
        <v>102</v>
      </c>
      <c r="K1947">
        <v>0</v>
      </c>
      <c r="L1947" t="s">
        <v>126</v>
      </c>
      <c r="M1947" t="s">
        <v>123</v>
      </c>
      <c r="N1947">
        <v>1</v>
      </c>
      <c r="O1947">
        <v>1</v>
      </c>
      <c r="P1947" t="s">
        <v>151</v>
      </c>
      <c r="Q1947" t="s">
        <v>134</v>
      </c>
      <c r="R1947">
        <v>138</v>
      </c>
      <c r="S1947" s="1">
        <v>45425</v>
      </c>
      <c r="T1947" s="1">
        <v>45466</v>
      </c>
      <c r="U1947" t="s">
        <v>129</v>
      </c>
      <c r="W1947" t="s">
        <v>129</v>
      </c>
      <c r="X1947" t="s">
        <v>129</v>
      </c>
      <c r="Y1947" t="s">
        <v>129</v>
      </c>
      <c r="Z1947" t="s">
        <v>129</v>
      </c>
      <c r="AA1947" t="s">
        <v>129</v>
      </c>
      <c r="AB1947" t="s">
        <v>129</v>
      </c>
      <c r="AC1947" t="s">
        <v>129</v>
      </c>
      <c r="AD1947">
        <v>0</v>
      </c>
      <c r="AE1947">
        <v>16</v>
      </c>
      <c r="AF1947">
        <v>30</v>
      </c>
      <c r="AG1947">
        <v>0</v>
      </c>
      <c r="AH1947">
        <v>0</v>
      </c>
      <c r="AI1947">
        <v>2</v>
      </c>
      <c r="AJ1947">
        <v>2</v>
      </c>
      <c r="AK1947">
        <v>2</v>
      </c>
      <c r="AL1947">
        <v>5</v>
      </c>
      <c r="AM1947">
        <v>1</v>
      </c>
      <c r="AN1947">
        <v>4</v>
      </c>
      <c r="AO1947">
        <v>0</v>
      </c>
      <c r="AR1947" t="s">
        <v>149</v>
      </c>
      <c r="AS1947">
        <v>2</v>
      </c>
      <c r="AT1947">
        <v>1.333</v>
      </c>
      <c r="AU1947">
        <f t="shared" si="790"/>
        <v>0</v>
      </c>
      <c r="AV1947">
        <f t="shared" si="791"/>
        <v>12</v>
      </c>
      <c r="AW1947">
        <f t="shared" si="792"/>
        <v>12</v>
      </c>
      <c r="AX1947" t="str">
        <f t="shared" si="793"/>
        <v/>
      </c>
      <c r="AY1947" t="str">
        <f t="shared" si="794"/>
        <v/>
      </c>
      <c r="AZ1947">
        <f t="shared" si="795"/>
        <v>1</v>
      </c>
      <c r="BA1947" t="str">
        <f t="shared" si="796"/>
        <v/>
      </c>
      <c r="BB1947">
        <f t="shared" si="797"/>
        <v>3420</v>
      </c>
      <c r="BC1947">
        <f t="shared" si="798"/>
        <v>3750</v>
      </c>
      <c r="BD1947">
        <f t="shared" si="799"/>
        <v>75</v>
      </c>
      <c r="BE1947">
        <f t="shared" si="800"/>
        <v>1</v>
      </c>
      <c r="BF1947">
        <f t="shared" si="801"/>
        <v>1</v>
      </c>
      <c r="BG1947">
        <f t="shared" si="802"/>
        <v>68.400000000000006</v>
      </c>
      <c r="BH1947">
        <f t="shared" si="803"/>
        <v>57</v>
      </c>
      <c r="BI1947">
        <f t="shared" si="804"/>
        <v>312.5</v>
      </c>
      <c r="BJ1947">
        <f t="shared" si="805"/>
        <v>357.5</v>
      </c>
      <c r="BK1947">
        <f t="shared" si="806"/>
        <v>345</v>
      </c>
      <c r="BL1947" t="str">
        <f t="shared" si="807"/>
        <v/>
      </c>
      <c r="BM1947">
        <f t="shared" si="808"/>
        <v>7</v>
      </c>
      <c r="BN1947" t="str">
        <f t="shared" si="809"/>
        <v/>
      </c>
      <c r="BO1947" t="str">
        <f t="shared" si="810"/>
        <v/>
      </c>
      <c r="BP1947">
        <f t="shared" si="811"/>
        <v>2</v>
      </c>
      <c r="BQ1947">
        <f t="shared" si="812"/>
        <v>20</v>
      </c>
      <c r="BR1947">
        <f t="shared" si="813"/>
        <v>1</v>
      </c>
      <c r="BS1947">
        <f t="shared" si="814"/>
        <v>26</v>
      </c>
      <c r="BT1947" t="str">
        <f t="shared" si="815"/>
        <v/>
      </c>
    </row>
    <row r="1948" spans="1:72">
      <c r="A1948">
        <v>202390</v>
      </c>
      <c r="B1948">
        <v>92890</v>
      </c>
      <c r="C1948" t="s">
        <v>123</v>
      </c>
      <c r="D1948">
        <v>124</v>
      </c>
      <c r="E1948" t="s">
        <v>510</v>
      </c>
      <c r="F1948">
        <v>1270</v>
      </c>
      <c r="G1948" t="s">
        <v>531</v>
      </c>
      <c r="H1948">
        <v>101</v>
      </c>
      <c r="K1948">
        <v>0</v>
      </c>
      <c r="L1948" t="s">
        <v>126</v>
      </c>
      <c r="M1948" t="s">
        <v>123</v>
      </c>
      <c r="N1948">
        <v>1</v>
      </c>
      <c r="O1948">
        <v>1</v>
      </c>
      <c r="P1948" t="s">
        <v>151</v>
      </c>
      <c r="Q1948" t="s">
        <v>134</v>
      </c>
      <c r="R1948">
        <v>138</v>
      </c>
      <c r="S1948" s="1">
        <v>45467</v>
      </c>
      <c r="T1948" s="1">
        <v>45508</v>
      </c>
      <c r="U1948" t="s">
        <v>129</v>
      </c>
      <c r="W1948" t="s">
        <v>129</v>
      </c>
      <c r="X1948" t="s">
        <v>129</v>
      </c>
      <c r="Y1948" t="s">
        <v>129</v>
      </c>
      <c r="Z1948" t="s">
        <v>129</v>
      </c>
      <c r="AA1948" t="s">
        <v>129</v>
      </c>
      <c r="AB1948" t="s">
        <v>129</v>
      </c>
      <c r="AC1948" t="s">
        <v>129</v>
      </c>
      <c r="AD1948">
        <v>0</v>
      </c>
      <c r="AE1948">
        <v>16</v>
      </c>
      <c r="AF1948">
        <v>30</v>
      </c>
      <c r="AG1948">
        <v>0</v>
      </c>
      <c r="AH1948">
        <v>0</v>
      </c>
      <c r="AI1948">
        <v>2</v>
      </c>
      <c r="AJ1948">
        <v>2</v>
      </c>
      <c r="AK1948">
        <v>2</v>
      </c>
      <c r="AL1948">
        <v>5</v>
      </c>
      <c r="AM1948">
        <v>1</v>
      </c>
      <c r="AN1948">
        <v>4</v>
      </c>
      <c r="AO1948">
        <v>0</v>
      </c>
      <c r="AR1948" t="s">
        <v>149</v>
      </c>
      <c r="AS1948">
        <v>2</v>
      </c>
      <c r="AT1948">
        <v>1.333</v>
      </c>
      <c r="AU1948">
        <f t="shared" si="790"/>
        <v>0</v>
      </c>
      <c r="AV1948">
        <f t="shared" si="791"/>
        <v>12</v>
      </c>
      <c r="AW1948">
        <f t="shared" si="792"/>
        <v>12</v>
      </c>
      <c r="AX1948" t="str">
        <f t="shared" si="793"/>
        <v/>
      </c>
      <c r="AY1948" t="str">
        <f t="shared" si="794"/>
        <v/>
      </c>
      <c r="AZ1948">
        <f t="shared" si="795"/>
        <v>1</v>
      </c>
      <c r="BA1948" t="str">
        <f t="shared" si="796"/>
        <v/>
      </c>
      <c r="BB1948">
        <f t="shared" si="797"/>
        <v>3420</v>
      </c>
      <c r="BC1948">
        <f t="shared" si="798"/>
        <v>3750</v>
      </c>
      <c r="BD1948">
        <f t="shared" si="799"/>
        <v>75</v>
      </c>
      <c r="BE1948">
        <f t="shared" si="800"/>
        <v>1</v>
      </c>
      <c r="BF1948">
        <f t="shared" si="801"/>
        <v>1</v>
      </c>
      <c r="BG1948">
        <f t="shared" si="802"/>
        <v>68.400000000000006</v>
      </c>
      <c r="BH1948">
        <f t="shared" si="803"/>
        <v>57</v>
      </c>
      <c r="BI1948">
        <f t="shared" si="804"/>
        <v>312.5</v>
      </c>
      <c r="BJ1948">
        <f t="shared" si="805"/>
        <v>357.5</v>
      </c>
      <c r="BK1948">
        <f t="shared" si="806"/>
        <v>345</v>
      </c>
      <c r="BL1948" t="str">
        <f t="shared" si="807"/>
        <v/>
      </c>
      <c r="BM1948">
        <f t="shared" si="808"/>
        <v>7</v>
      </c>
      <c r="BN1948" t="str">
        <f t="shared" si="809"/>
        <v/>
      </c>
      <c r="BO1948" t="str">
        <f t="shared" si="810"/>
        <v/>
      </c>
      <c r="BP1948">
        <f t="shared" si="811"/>
        <v>2</v>
      </c>
      <c r="BQ1948">
        <f t="shared" si="812"/>
        <v>26</v>
      </c>
      <c r="BR1948">
        <f t="shared" si="813"/>
        <v>1</v>
      </c>
      <c r="BS1948">
        <f t="shared" si="814"/>
        <v>32</v>
      </c>
      <c r="BT1948" t="str">
        <f t="shared" si="815"/>
        <v/>
      </c>
    </row>
    <row r="1949" spans="1:72">
      <c r="A1949">
        <v>202390</v>
      </c>
      <c r="B1949">
        <v>92890</v>
      </c>
      <c r="C1949" t="s">
        <v>123</v>
      </c>
      <c r="D1949">
        <v>124</v>
      </c>
      <c r="E1949" t="s">
        <v>510</v>
      </c>
      <c r="F1949">
        <v>1270</v>
      </c>
      <c r="G1949" t="s">
        <v>531</v>
      </c>
      <c r="H1949">
        <v>101</v>
      </c>
      <c r="K1949">
        <v>0</v>
      </c>
      <c r="L1949" t="s">
        <v>126</v>
      </c>
      <c r="M1949" t="s">
        <v>123</v>
      </c>
      <c r="N1949">
        <v>1</v>
      </c>
      <c r="O1949">
        <v>1</v>
      </c>
      <c r="P1949" t="s">
        <v>151</v>
      </c>
      <c r="Q1949" t="s">
        <v>134</v>
      </c>
      <c r="R1949">
        <v>138</v>
      </c>
      <c r="S1949" s="1">
        <v>45467</v>
      </c>
      <c r="T1949" s="1">
        <v>45508</v>
      </c>
      <c r="U1949">
        <v>700</v>
      </c>
      <c r="V1949">
        <v>1145</v>
      </c>
      <c r="W1949" t="s">
        <v>45</v>
      </c>
      <c r="X1949" t="s">
        <v>129</v>
      </c>
      <c r="Y1949" t="s">
        <v>47</v>
      </c>
      <c r="Z1949" t="s">
        <v>129</v>
      </c>
      <c r="AA1949" t="s">
        <v>129</v>
      </c>
      <c r="AB1949" t="s">
        <v>129</v>
      </c>
      <c r="AC1949" t="s">
        <v>129</v>
      </c>
      <c r="AD1949">
        <v>0</v>
      </c>
      <c r="AE1949">
        <v>16</v>
      </c>
      <c r="AF1949">
        <v>30</v>
      </c>
      <c r="AG1949">
        <v>0</v>
      </c>
      <c r="AH1949">
        <v>0</v>
      </c>
      <c r="AI1949">
        <v>2</v>
      </c>
      <c r="AJ1949">
        <v>2</v>
      </c>
      <c r="AK1949">
        <v>2</v>
      </c>
      <c r="AL1949">
        <v>5</v>
      </c>
      <c r="AM1949">
        <v>1</v>
      </c>
      <c r="AN1949">
        <v>4</v>
      </c>
      <c r="AO1949">
        <v>0</v>
      </c>
      <c r="AR1949" t="s">
        <v>133</v>
      </c>
      <c r="AS1949">
        <v>11.4</v>
      </c>
      <c r="AT1949">
        <v>1</v>
      </c>
      <c r="AU1949">
        <f t="shared" si="790"/>
        <v>12</v>
      </c>
      <c r="AV1949">
        <f t="shared" si="791"/>
        <v>12</v>
      </c>
      <c r="AW1949">
        <f t="shared" si="792"/>
        <v>12</v>
      </c>
      <c r="AX1949">
        <f t="shared" si="793"/>
        <v>285</v>
      </c>
      <c r="AY1949">
        <f t="shared" si="794"/>
        <v>3420</v>
      </c>
      <c r="AZ1949">
        <f t="shared" si="795"/>
        <v>1</v>
      </c>
      <c r="BA1949">
        <f t="shared" si="796"/>
        <v>3420</v>
      </c>
      <c r="BB1949">
        <f t="shared" si="797"/>
        <v>3420</v>
      </c>
      <c r="BC1949">
        <f t="shared" si="798"/>
        <v>3750</v>
      </c>
      <c r="BD1949">
        <f t="shared" si="799"/>
        <v>75</v>
      </c>
      <c r="BE1949">
        <f t="shared" si="800"/>
        <v>1</v>
      </c>
      <c r="BF1949">
        <f t="shared" si="801"/>
        <v>1</v>
      </c>
      <c r="BG1949">
        <f t="shared" si="802"/>
        <v>68.400000000000006</v>
      </c>
      <c r="BH1949">
        <f t="shared" si="803"/>
        <v>57</v>
      </c>
      <c r="BI1949">
        <f t="shared" si="804"/>
        <v>312.5</v>
      </c>
      <c r="BJ1949">
        <f t="shared" si="805"/>
        <v>357.5</v>
      </c>
      <c r="BK1949">
        <f t="shared" si="806"/>
        <v>345</v>
      </c>
      <c r="BL1949">
        <f t="shared" si="807"/>
        <v>1245</v>
      </c>
      <c r="BM1949">
        <f t="shared" si="808"/>
        <v>7</v>
      </c>
      <c r="BN1949" t="str">
        <f t="shared" si="809"/>
        <v/>
      </c>
      <c r="BO1949" t="str">
        <f t="shared" si="810"/>
        <v/>
      </c>
      <c r="BP1949">
        <f t="shared" si="811"/>
        <v>2</v>
      </c>
      <c r="BQ1949">
        <f t="shared" si="812"/>
        <v>26</v>
      </c>
      <c r="BR1949">
        <f t="shared" si="813"/>
        <v>1</v>
      </c>
      <c r="BS1949">
        <f t="shared" si="814"/>
        <v>32</v>
      </c>
      <c r="BT1949" t="str">
        <f t="shared" si="815"/>
        <v/>
      </c>
    </row>
    <row r="1950" spans="1:72">
      <c r="A1950">
        <v>202390</v>
      </c>
      <c r="B1950">
        <v>93816</v>
      </c>
      <c r="C1950" t="s">
        <v>123</v>
      </c>
      <c r="D1950">
        <v>124</v>
      </c>
      <c r="E1950" t="s">
        <v>510</v>
      </c>
      <c r="F1950">
        <v>1270</v>
      </c>
      <c r="G1950" t="s">
        <v>531</v>
      </c>
      <c r="H1950">
        <v>102</v>
      </c>
      <c r="K1950">
        <v>0</v>
      </c>
      <c r="L1950" t="s">
        <v>126</v>
      </c>
      <c r="M1950" t="s">
        <v>123</v>
      </c>
      <c r="N1950">
        <v>1</v>
      </c>
      <c r="O1950">
        <v>1</v>
      </c>
      <c r="P1950" t="s">
        <v>151</v>
      </c>
      <c r="Q1950" t="s">
        <v>134</v>
      </c>
      <c r="R1950">
        <v>138</v>
      </c>
      <c r="S1950" s="1">
        <v>45467</v>
      </c>
      <c r="T1950" s="1">
        <v>45508</v>
      </c>
      <c r="U1950">
        <v>1200</v>
      </c>
      <c r="V1950">
        <v>1615</v>
      </c>
      <c r="W1950" t="s">
        <v>45</v>
      </c>
      <c r="X1950" t="s">
        <v>129</v>
      </c>
      <c r="Y1950" t="s">
        <v>47</v>
      </c>
      <c r="Z1950" t="s">
        <v>129</v>
      </c>
      <c r="AA1950" t="s">
        <v>129</v>
      </c>
      <c r="AB1950" t="s">
        <v>129</v>
      </c>
      <c r="AC1950" t="s">
        <v>129</v>
      </c>
      <c r="AD1950">
        <v>0</v>
      </c>
      <c r="AE1950">
        <v>16</v>
      </c>
      <c r="AF1950">
        <v>30</v>
      </c>
      <c r="AG1950">
        <v>0</v>
      </c>
      <c r="AH1950">
        <v>0</v>
      </c>
      <c r="AI1950">
        <v>2</v>
      </c>
      <c r="AJ1950">
        <v>2</v>
      </c>
      <c r="AK1950">
        <v>2</v>
      </c>
      <c r="AL1950">
        <v>5</v>
      </c>
      <c r="AM1950">
        <v>1</v>
      </c>
      <c r="AN1950">
        <v>4</v>
      </c>
      <c r="AO1950">
        <v>0</v>
      </c>
      <c r="AR1950" t="s">
        <v>133</v>
      </c>
      <c r="AS1950">
        <v>10.199999999999999</v>
      </c>
      <c r="AT1950">
        <v>1</v>
      </c>
      <c r="AU1950">
        <f t="shared" si="790"/>
        <v>12</v>
      </c>
      <c r="AV1950">
        <f t="shared" si="791"/>
        <v>12</v>
      </c>
      <c r="AW1950">
        <f t="shared" si="792"/>
        <v>12</v>
      </c>
      <c r="AX1950">
        <f t="shared" si="793"/>
        <v>255</v>
      </c>
      <c r="AY1950">
        <f t="shared" si="794"/>
        <v>3060</v>
      </c>
      <c r="AZ1950">
        <f t="shared" si="795"/>
        <v>1</v>
      </c>
      <c r="BA1950">
        <f t="shared" si="796"/>
        <v>3060</v>
      </c>
      <c r="BB1950">
        <f t="shared" si="797"/>
        <v>3060</v>
      </c>
      <c r="BC1950">
        <f t="shared" si="798"/>
        <v>3750</v>
      </c>
      <c r="BD1950">
        <f t="shared" si="799"/>
        <v>75</v>
      </c>
      <c r="BE1950">
        <f t="shared" si="800"/>
        <v>1</v>
      </c>
      <c r="BF1950">
        <f t="shared" si="801"/>
        <v>1</v>
      </c>
      <c r="BG1950">
        <f t="shared" si="802"/>
        <v>61.2</v>
      </c>
      <c r="BH1950">
        <f t="shared" si="803"/>
        <v>51</v>
      </c>
      <c r="BI1950">
        <f t="shared" si="804"/>
        <v>312.5</v>
      </c>
      <c r="BJ1950">
        <f t="shared" si="805"/>
        <v>357.5</v>
      </c>
      <c r="BK1950">
        <f t="shared" si="806"/>
        <v>345</v>
      </c>
      <c r="BL1950">
        <f t="shared" si="807"/>
        <v>1745</v>
      </c>
      <c r="BM1950">
        <f t="shared" si="808"/>
        <v>14</v>
      </c>
      <c r="BN1950" t="str">
        <f t="shared" si="809"/>
        <v/>
      </c>
      <c r="BO1950" t="str">
        <f t="shared" si="810"/>
        <v/>
      </c>
      <c r="BP1950">
        <f t="shared" si="811"/>
        <v>2</v>
      </c>
      <c r="BQ1950">
        <f t="shared" si="812"/>
        <v>26</v>
      </c>
      <c r="BR1950">
        <f t="shared" si="813"/>
        <v>1</v>
      </c>
      <c r="BS1950">
        <f t="shared" si="814"/>
        <v>32</v>
      </c>
      <c r="BT1950" t="str">
        <f t="shared" si="815"/>
        <v/>
      </c>
    </row>
    <row r="1951" spans="1:72">
      <c r="A1951">
        <v>202390</v>
      </c>
      <c r="B1951">
        <v>93816</v>
      </c>
      <c r="C1951" t="s">
        <v>123</v>
      </c>
      <c r="D1951">
        <v>124</v>
      </c>
      <c r="E1951" t="s">
        <v>510</v>
      </c>
      <c r="F1951">
        <v>1270</v>
      </c>
      <c r="G1951" t="s">
        <v>531</v>
      </c>
      <c r="H1951">
        <v>102</v>
      </c>
      <c r="K1951">
        <v>0</v>
      </c>
      <c r="L1951" t="s">
        <v>126</v>
      </c>
      <c r="M1951" t="s">
        <v>123</v>
      </c>
      <c r="N1951">
        <v>1</v>
      </c>
      <c r="O1951">
        <v>1</v>
      </c>
      <c r="P1951" t="s">
        <v>151</v>
      </c>
      <c r="Q1951" t="s">
        <v>134</v>
      </c>
      <c r="R1951">
        <v>138</v>
      </c>
      <c r="S1951" s="1">
        <v>45467</v>
      </c>
      <c r="T1951" s="1">
        <v>45508</v>
      </c>
      <c r="U1951" t="s">
        <v>129</v>
      </c>
      <c r="W1951" t="s">
        <v>129</v>
      </c>
      <c r="X1951" t="s">
        <v>129</v>
      </c>
      <c r="Y1951" t="s">
        <v>129</v>
      </c>
      <c r="Z1951" t="s">
        <v>129</v>
      </c>
      <c r="AA1951" t="s">
        <v>129</v>
      </c>
      <c r="AB1951" t="s">
        <v>129</v>
      </c>
      <c r="AC1951" t="s">
        <v>129</v>
      </c>
      <c r="AD1951">
        <v>0</v>
      </c>
      <c r="AE1951">
        <v>16</v>
      </c>
      <c r="AF1951">
        <v>30</v>
      </c>
      <c r="AG1951">
        <v>0</v>
      </c>
      <c r="AH1951">
        <v>0</v>
      </c>
      <c r="AI1951">
        <v>2</v>
      </c>
      <c r="AJ1951">
        <v>2</v>
      </c>
      <c r="AK1951">
        <v>2</v>
      </c>
      <c r="AL1951">
        <v>5</v>
      </c>
      <c r="AM1951">
        <v>1</v>
      </c>
      <c r="AN1951">
        <v>4</v>
      </c>
      <c r="AO1951">
        <v>0</v>
      </c>
      <c r="AR1951" t="s">
        <v>149</v>
      </c>
      <c r="AS1951">
        <v>2</v>
      </c>
      <c r="AT1951">
        <v>1.333</v>
      </c>
      <c r="AU1951">
        <f t="shared" si="790"/>
        <v>0</v>
      </c>
      <c r="AV1951">
        <f t="shared" si="791"/>
        <v>12</v>
      </c>
      <c r="AW1951">
        <f t="shared" si="792"/>
        <v>12</v>
      </c>
      <c r="AX1951" t="str">
        <f t="shared" si="793"/>
        <v/>
      </c>
      <c r="AY1951" t="str">
        <f t="shared" si="794"/>
        <v/>
      </c>
      <c r="AZ1951">
        <f t="shared" si="795"/>
        <v>1</v>
      </c>
      <c r="BA1951" t="str">
        <f t="shared" si="796"/>
        <v/>
      </c>
      <c r="BB1951">
        <f t="shared" si="797"/>
        <v>3060</v>
      </c>
      <c r="BC1951">
        <f t="shared" si="798"/>
        <v>3750</v>
      </c>
      <c r="BD1951">
        <f t="shared" si="799"/>
        <v>75</v>
      </c>
      <c r="BE1951">
        <f t="shared" si="800"/>
        <v>1</v>
      </c>
      <c r="BF1951">
        <f t="shared" si="801"/>
        <v>1</v>
      </c>
      <c r="BG1951">
        <f t="shared" si="802"/>
        <v>61.2</v>
      </c>
      <c r="BH1951">
        <f t="shared" si="803"/>
        <v>51</v>
      </c>
      <c r="BI1951">
        <f t="shared" si="804"/>
        <v>312.5</v>
      </c>
      <c r="BJ1951">
        <f t="shared" si="805"/>
        <v>357.5</v>
      </c>
      <c r="BK1951">
        <f t="shared" si="806"/>
        <v>345</v>
      </c>
      <c r="BL1951" t="str">
        <f t="shared" si="807"/>
        <v/>
      </c>
      <c r="BM1951">
        <f t="shared" si="808"/>
        <v>14</v>
      </c>
      <c r="BN1951" t="str">
        <f t="shared" si="809"/>
        <v/>
      </c>
      <c r="BO1951" t="str">
        <f t="shared" si="810"/>
        <v/>
      </c>
      <c r="BP1951">
        <f t="shared" si="811"/>
        <v>2</v>
      </c>
      <c r="BQ1951">
        <f t="shared" si="812"/>
        <v>26</v>
      </c>
      <c r="BR1951">
        <f t="shared" si="813"/>
        <v>1</v>
      </c>
      <c r="BS1951">
        <f t="shared" si="814"/>
        <v>32</v>
      </c>
      <c r="BT1951" t="str">
        <f t="shared" si="815"/>
        <v/>
      </c>
    </row>
    <row r="1952" spans="1:72">
      <c r="A1952">
        <v>202390</v>
      </c>
      <c r="B1952">
        <v>92881</v>
      </c>
      <c r="C1952" t="s">
        <v>123</v>
      </c>
      <c r="D1952">
        <v>124</v>
      </c>
      <c r="E1952" t="s">
        <v>510</v>
      </c>
      <c r="F1952">
        <v>1350</v>
      </c>
      <c r="G1952" t="s">
        <v>532</v>
      </c>
      <c r="H1952">
        <v>101</v>
      </c>
      <c r="K1952">
        <v>0</v>
      </c>
      <c r="L1952" t="s">
        <v>126</v>
      </c>
      <c r="M1952" t="s">
        <v>123</v>
      </c>
      <c r="N1952">
        <v>1</v>
      </c>
      <c r="O1952">
        <v>1</v>
      </c>
      <c r="P1952" t="s">
        <v>151</v>
      </c>
      <c r="Q1952" t="s">
        <v>47</v>
      </c>
      <c r="R1952">
        <v>102</v>
      </c>
      <c r="S1952" s="1">
        <v>45467</v>
      </c>
      <c r="T1952" s="1">
        <v>45508</v>
      </c>
      <c r="U1952">
        <v>700</v>
      </c>
      <c r="V1952">
        <v>1145</v>
      </c>
      <c r="W1952" t="s">
        <v>129</v>
      </c>
      <c r="X1952" t="s">
        <v>46</v>
      </c>
      <c r="Y1952" t="s">
        <v>129</v>
      </c>
      <c r="Z1952" t="s">
        <v>50</v>
      </c>
      <c r="AA1952" t="s">
        <v>129</v>
      </c>
      <c r="AB1952" t="s">
        <v>129</v>
      </c>
      <c r="AC1952" t="s">
        <v>129</v>
      </c>
      <c r="AD1952">
        <v>0</v>
      </c>
      <c r="AE1952">
        <v>16</v>
      </c>
      <c r="AF1952">
        <v>30</v>
      </c>
      <c r="AG1952">
        <v>0</v>
      </c>
      <c r="AH1952">
        <v>0</v>
      </c>
      <c r="AI1952">
        <v>2</v>
      </c>
      <c r="AJ1952">
        <v>2</v>
      </c>
      <c r="AK1952">
        <v>2</v>
      </c>
      <c r="AL1952">
        <v>5</v>
      </c>
      <c r="AM1952">
        <v>1</v>
      </c>
      <c r="AN1952">
        <v>4</v>
      </c>
      <c r="AO1952">
        <v>0</v>
      </c>
      <c r="AR1952" t="s">
        <v>133</v>
      </c>
      <c r="AS1952">
        <v>11.4</v>
      </c>
      <c r="AT1952">
        <v>1</v>
      </c>
      <c r="AU1952">
        <f t="shared" si="790"/>
        <v>12</v>
      </c>
      <c r="AV1952">
        <f t="shared" si="791"/>
        <v>12</v>
      </c>
      <c r="AW1952">
        <f t="shared" si="792"/>
        <v>12</v>
      </c>
      <c r="AX1952">
        <f t="shared" si="793"/>
        <v>285</v>
      </c>
      <c r="AY1952">
        <f t="shared" si="794"/>
        <v>3420</v>
      </c>
      <c r="AZ1952">
        <f t="shared" si="795"/>
        <v>1</v>
      </c>
      <c r="BA1952">
        <f t="shared" si="796"/>
        <v>3420</v>
      </c>
      <c r="BB1952">
        <f t="shared" si="797"/>
        <v>3420</v>
      </c>
      <c r="BC1952">
        <f t="shared" si="798"/>
        <v>3750</v>
      </c>
      <c r="BD1952">
        <f t="shared" si="799"/>
        <v>75</v>
      </c>
      <c r="BE1952">
        <f t="shared" si="800"/>
        <v>1</v>
      </c>
      <c r="BF1952">
        <f t="shared" si="801"/>
        <v>1</v>
      </c>
      <c r="BG1952">
        <f t="shared" si="802"/>
        <v>68.400000000000006</v>
      </c>
      <c r="BH1952">
        <f t="shared" si="803"/>
        <v>57</v>
      </c>
      <c r="BI1952">
        <f t="shared" si="804"/>
        <v>312.5</v>
      </c>
      <c r="BJ1952">
        <f t="shared" si="805"/>
        <v>357.5</v>
      </c>
      <c r="BK1952">
        <f t="shared" si="806"/>
        <v>345</v>
      </c>
      <c r="BL1952">
        <f t="shared" si="807"/>
        <v>1245</v>
      </c>
      <c r="BM1952">
        <f t="shared" si="808"/>
        <v>7</v>
      </c>
      <c r="BN1952" t="str">
        <f t="shared" si="809"/>
        <v/>
      </c>
      <c r="BO1952" t="str">
        <f t="shared" si="810"/>
        <v/>
      </c>
      <c r="BP1952">
        <f t="shared" si="811"/>
        <v>2</v>
      </c>
      <c r="BQ1952">
        <f t="shared" si="812"/>
        <v>26</v>
      </c>
      <c r="BR1952">
        <f t="shared" si="813"/>
        <v>1</v>
      </c>
      <c r="BS1952">
        <f t="shared" si="814"/>
        <v>32</v>
      </c>
      <c r="BT1952" t="str">
        <f t="shared" si="815"/>
        <v/>
      </c>
    </row>
    <row r="1953" spans="1:72">
      <c r="A1953">
        <v>202390</v>
      </c>
      <c r="B1953">
        <v>92881</v>
      </c>
      <c r="C1953" t="s">
        <v>123</v>
      </c>
      <c r="D1953">
        <v>124</v>
      </c>
      <c r="E1953" t="s">
        <v>510</v>
      </c>
      <c r="F1953">
        <v>1350</v>
      </c>
      <c r="G1953" t="s">
        <v>532</v>
      </c>
      <c r="H1953">
        <v>101</v>
      </c>
      <c r="K1953">
        <v>0</v>
      </c>
      <c r="L1953" t="s">
        <v>126</v>
      </c>
      <c r="M1953" t="s">
        <v>123</v>
      </c>
      <c r="N1953">
        <v>1</v>
      </c>
      <c r="O1953">
        <v>1</v>
      </c>
      <c r="P1953" t="s">
        <v>151</v>
      </c>
      <c r="Q1953" t="s">
        <v>47</v>
      </c>
      <c r="R1953">
        <v>102</v>
      </c>
      <c r="S1953" s="1">
        <v>45467</v>
      </c>
      <c r="T1953" s="1">
        <v>45508</v>
      </c>
      <c r="U1953" t="s">
        <v>129</v>
      </c>
      <c r="W1953" t="s">
        <v>129</v>
      </c>
      <c r="X1953" t="s">
        <v>129</v>
      </c>
      <c r="Y1953" t="s">
        <v>129</v>
      </c>
      <c r="Z1953" t="s">
        <v>129</v>
      </c>
      <c r="AA1953" t="s">
        <v>129</v>
      </c>
      <c r="AB1953" t="s">
        <v>129</v>
      </c>
      <c r="AC1953" t="s">
        <v>129</v>
      </c>
      <c r="AD1953">
        <v>0</v>
      </c>
      <c r="AE1953">
        <v>16</v>
      </c>
      <c r="AF1953">
        <v>30</v>
      </c>
      <c r="AG1953">
        <v>0</v>
      </c>
      <c r="AH1953">
        <v>0</v>
      </c>
      <c r="AI1953">
        <v>2</v>
      </c>
      <c r="AJ1953">
        <v>2</v>
      </c>
      <c r="AK1953">
        <v>2</v>
      </c>
      <c r="AL1953">
        <v>5</v>
      </c>
      <c r="AM1953">
        <v>1</v>
      </c>
      <c r="AN1953">
        <v>4</v>
      </c>
      <c r="AO1953">
        <v>0</v>
      </c>
      <c r="AR1953" t="s">
        <v>149</v>
      </c>
      <c r="AS1953">
        <v>2</v>
      </c>
      <c r="AT1953">
        <v>1.333</v>
      </c>
      <c r="AU1953">
        <f t="shared" si="790"/>
        <v>0</v>
      </c>
      <c r="AV1953">
        <f t="shared" si="791"/>
        <v>12</v>
      </c>
      <c r="AW1953">
        <f t="shared" si="792"/>
        <v>12</v>
      </c>
      <c r="AX1953" t="str">
        <f t="shared" si="793"/>
        <v/>
      </c>
      <c r="AY1953" t="str">
        <f t="shared" si="794"/>
        <v/>
      </c>
      <c r="AZ1953">
        <f t="shared" si="795"/>
        <v>1</v>
      </c>
      <c r="BA1953" t="str">
        <f t="shared" si="796"/>
        <v/>
      </c>
      <c r="BB1953">
        <f t="shared" si="797"/>
        <v>3420</v>
      </c>
      <c r="BC1953">
        <f t="shared" si="798"/>
        <v>3750</v>
      </c>
      <c r="BD1953">
        <f t="shared" si="799"/>
        <v>75</v>
      </c>
      <c r="BE1953">
        <f t="shared" si="800"/>
        <v>1</v>
      </c>
      <c r="BF1953">
        <f t="shared" si="801"/>
        <v>1</v>
      </c>
      <c r="BG1953">
        <f t="shared" si="802"/>
        <v>68.400000000000006</v>
      </c>
      <c r="BH1953">
        <f t="shared" si="803"/>
        <v>57</v>
      </c>
      <c r="BI1953">
        <f t="shared" si="804"/>
        <v>312.5</v>
      </c>
      <c r="BJ1953">
        <f t="shared" si="805"/>
        <v>357.5</v>
      </c>
      <c r="BK1953">
        <f t="shared" si="806"/>
        <v>345</v>
      </c>
      <c r="BL1953" t="str">
        <f t="shared" si="807"/>
        <v/>
      </c>
      <c r="BM1953">
        <f t="shared" si="808"/>
        <v>7</v>
      </c>
      <c r="BN1953" t="str">
        <f t="shared" si="809"/>
        <v/>
      </c>
      <c r="BO1953" t="str">
        <f t="shared" si="810"/>
        <v/>
      </c>
      <c r="BP1953">
        <f t="shared" si="811"/>
        <v>2</v>
      </c>
      <c r="BQ1953">
        <f t="shared" si="812"/>
        <v>26</v>
      </c>
      <c r="BR1953">
        <f t="shared" si="813"/>
        <v>1</v>
      </c>
      <c r="BS1953">
        <f t="shared" si="814"/>
        <v>32</v>
      </c>
      <c r="BT1953" t="str">
        <f t="shared" si="815"/>
        <v/>
      </c>
    </row>
    <row r="1954" spans="1:72">
      <c r="A1954">
        <v>202390</v>
      </c>
      <c r="B1954">
        <v>92882</v>
      </c>
      <c r="C1954" t="s">
        <v>123</v>
      </c>
      <c r="D1954">
        <v>124</v>
      </c>
      <c r="E1954" t="s">
        <v>510</v>
      </c>
      <c r="F1954">
        <v>1350</v>
      </c>
      <c r="G1954" t="s">
        <v>532</v>
      </c>
      <c r="H1954">
        <v>102</v>
      </c>
      <c r="K1954">
        <v>0</v>
      </c>
      <c r="L1954" t="s">
        <v>126</v>
      </c>
      <c r="M1954" t="s">
        <v>123</v>
      </c>
      <c r="N1954">
        <v>1</v>
      </c>
      <c r="O1954">
        <v>1</v>
      </c>
      <c r="P1954" t="s">
        <v>151</v>
      </c>
      <c r="Q1954" t="s">
        <v>134</v>
      </c>
      <c r="R1954">
        <v>138</v>
      </c>
      <c r="S1954" s="1">
        <v>45467</v>
      </c>
      <c r="T1954" s="1">
        <v>45508</v>
      </c>
      <c r="U1954">
        <v>1200</v>
      </c>
      <c r="V1954">
        <v>1645</v>
      </c>
      <c r="W1954" t="s">
        <v>129</v>
      </c>
      <c r="X1954" t="s">
        <v>46</v>
      </c>
      <c r="Y1954" t="s">
        <v>129</v>
      </c>
      <c r="Z1954" t="s">
        <v>50</v>
      </c>
      <c r="AA1954" t="s">
        <v>129</v>
      </c>
      <c r="AB1954" t="s">
        <v>129</v>
      </c>
      <c r="AC1954" t="s">
        <v>129</v>
      </c>
      <c r="AD1954">
        <v>0</v>
      </c>
      <c r="AE1954">
        <v>16</v>
      </c>
      <c r="AF1954">
        <v>30</v>
      </c>
      <c r="AG1954">
        <v>0</v>
      </c>
      <c r="AH1954">
        <v>0</v>
      </c>
      <c r="AI1954">
        <v>2</v>
      </c>
      <c r="AJ1954">
        <v>2</v>
      </c>
      <c r="AK1954">
        <v>2</v>
      </c>
      <c r="AL1954">
        <v>5</v>
      </c>
      <c r="AM1954">
        <v>1</v>
      </c>
      <c r="AN1954">
        <v>4</v>
      </c>
      <c r="AO1954">
        <v>0</v>
      </c>
      <c r="AR1954" t="s">
        <v>133</v>
      </c>
      <c r="AS1954">
        <v>11.4</v>
      </c>
      <c r="AT1954">
        <v>1</v>
      </c>
      <c r="AU1954">
        <f t="shared" si="790"/>
        <v>12</v>
      </c>
      <c r="AV1954">
        <f t="shared" si="791"/>
        <v>12</v>
      </c>
      <c r="AW1954">
        <f t="shared" si="792"/>
        <v>12</v>
      </c>
      <c r="AX1954">
        <f t="shared" si="793"/>
        <v>285</v>
      </c>
      <c r="AY1954">
        <f t="shared" si="794"/>
        <v>3420</v>
      </c>
      <c r="AZ1954">
        <f t="shared" si="795"/>
        <v>1</v>
      </c>
      <c r="BA1954">
        <f t="shared" si="796"/>
        <v>3420</v>
      </c>
      <c r="BB1954">
        <f t="shared" si="797"/>
        <v>3420</v>
      </c>
      <c r="BC1954">
        <f t="shared" si="798"/>
        <v>3750</v>
      </c>
      <c r="BD1954">
        <f t="shared" si="799"/>
        <v>75</v>
      </c>
      <c r="BE1954">
        <f t="shared" si="800"/>
        <v>1</v>
      </c>
      <c r="BF1954">
        <f t="shared" si="801"/>
        <v>1</v>
      </c>
      <c r="BG1954">
        <f t="shared" si="802"/>
        <v>68.400000000000006</v>
      </c>
      <c r="BH1954">
        <f t="shared" si="803"/>
        <v>57</v>
      </c>
      <c r="BI1954">
        <f t="shared" si="804"/>
        <v>312.5</v>
      </c>
      <c r="BJ1954">
        <f t="shared" si="805"/>
        <v>357.5</v>
      </c>
      <c r="BK1954">
        <f t="shared" si="806"/>
        <v>345</v>
      </c>
      <c r="BL1954">
        <f t="shared" si="807"/>
        <v>1745</v>
      </c>
      <c r="BM1954">
        <f t="shared" si="808"/>
        <v>7</v>
      </c>
      <c r="BN1954" t="str">
        <f t="shared" si="809"/>
        <v/>
      </c>
      <c r="BO1954" t="str">
        <f t="shared" si="810"/>
        <v/>
      </c>
      <c r="BP1954">
        <f t="shared" si="811"/>
        <v>2</v>
      </c>
      <c r="BQ1954">
        <f t="shared" si="812"/>
        <v>26</v>
      </c>
      <c r="BR1954">
        <f t="shared" si="813"/>
        <v>1</v>
      </c>
      <c r="BS1954">
        <f t="shared" si="814"/>
        <v>32</v>
      </c>
      <c r="BT1954" t="str">
        <f t="shared" si="815"/>
        <v/>
      </c>
    </row>
    <row r="1955" spans="1:72">
      <c r="A1955">
        <v>202390</v>
      </c>
      <c r="B1955">
        <v>92882</v>
      </c>
      <c r="C1955" t="s">
        <v>123</v>
      </c>
      <c r="D1955">
        <v>124</v>
      </c>
      <c r="E1955" t="s">
        <v>510</v>
      </c>
      <c r="F1955">
        <v>1350</v>
      </c>
      <c r="G1955" t="s">
        <v>532</v>
      </c>
      <c r="H1955">
        <v>102</v>
      </c>
      <c r="K1955">
        <v>0</v>
      </c>
      <c r="L1955" t="s">
        <v>126</v>
      </c>
      <c r="M1955" t="s">
        <v>123</v>
      </c>
      <c r="N1955">
        <v>1</v>
      </c>
      <c r="O1955">
        <v>1</v>
      </c>
      <c r="P1955" t="s">
        <v>151</v>
      </c>
      <c r="Q1955" t="s">
        <v>134</v>
      </c>
      <c r="R1955">
        <v>138</v>
      </c>
      <c r="S1955" s="1">
        <v>45467</v>
      </c>
      <c r="T1955" s="1">
        <v>45508</v>
      </c>
      <c r="U1955" t="s">
        <v>129</v>
      </c>
      <c r="W1955" t="s">
        <v>129</v>
      </c>
      <c r="X1955" t="s">
        <v>129</v>
      </c>
      <c r="Y1955" t="s">
        <v>129</v>
      </c>
      <c r="Z1955" t="s">
        <v>129</v>
      </c>
      <c r="AA1955" t="s">
        <v>129</v>
      </c>
      <c r="AB1955" t="s">
        <v>129</v>
      </c>
      <c r="AC1955" t="s">
        <v>129</v>
      </c>
      <c r="AD1955">
        <v>0</v>
      </c>
      <c r="AE1955">
        <v>16</v>
      </c>
      <c r="AF1955">
        <v>30</v>
      </c>
      <c r="AG1955">
        <v>0</v>
      </c>
      <c r="AH1955">
        <v>0</v>
      </c>
      <c r="AI1955">
        <v>2</v>
      </c>
      <c r="AJ1955">
        <v>2</v>
      </c>
      <c r="AK1955">
        <v>2</v>
      </c>
      <c r="AL1955">
        <v>5</v>
      </c>
      <c r="AM1955">
        <v>1</v>
      </c>
      <c r="AN1955">
        <v>4</v>
      </c>
      <c r="AO1955">
        <v>0</v>
      </c>
      <c r="AR1955" t="s">
        <v>149</v>
      </c>
      <c r="AS1955">
        <v>2</v>
      </c>
      <c r="AT1955">
        <v>1.333</v>
      </c>
      <c r="AU1955">
        <f t="shared" si="790"/>
        <v>0</v>
      </c>
      <c r="AV1955">
        <f t="shared" si="791"/>
        <v>12</v>
      </c>
      <c r="AW1955">
        <f t="shared" si="792"/>
        <v>12</v>
      </c>
      <c r="AX1955" t="str">
        <f t="shared" si="793"/>
        <v/>
      </c>
      <c r="AY1955" t="str">
        <f t="shared" si="794"/>
        <v/>
      </c>
      <c r="AZ1955">
        <f t="shared" si="795"/>
        <v>1</v>
      </c>
      <c r="BA1955" t="str">
        <f t="shared" si="796"/>
        <v/>
      </c>
      <c r="BB1955">
        <f t="shared" si="797"/>
        <v>3420</v>
      </c>
      <c r="BC1955">
        <f t="shared" si="798"/>
        <v>3750</v>
      </c>
      <c r="BD1955">
        <f t="shared" si="799"/>
        <v>75</v>
      </c>
      <c r="BE1955">
        <f t="shared" si="800"/>
        <v>1</v>
      </c>
      <c r="BF1955">
        <f t="shared" si="801"/>
        <v>1</v>
      </c>
      <c r="BG1955">
        <f t="shared" si="802"/>
        <v>68.400000000000006</v>
      </c>
      <c r="BH1955">
        <f t="shared" si="803"/>
        <v>57</v>
      </c>
      <c r="BI1955">
        <f t="shared" si="804"/>
        <v>312.5</v>
      </c>
      <c r="BJ1955">
        <f t="shared" si="805"/>
        <v>357.5</v>
      </c>
      <c r="BK1955">
        <f t="shared" si="806"/>
        <v>345</v>
      </c>
      <c r="BL1955" t="str">
        <f t="shared" si="807"/>
        <v/>
      </c>
      <c r="BM1955">
        <f t="shared" si="808"/>
        <v>7</v>
      </c>
      <c r="BN1955" t="str">
        <f t="shared" si="809"/>
        <v/>
      </c>
      <c r="BO1955" t="str">
        <f t="shared" si="810"/>
        <v/>
      </c>
      <c r="BP1955">
        <f t="shared" si="811"/>
        <v>2</v>
      </c>
      <c r="BQ1955">
        <f t="shared" si="812"/>
        <v>26</v>
      </c>
      <c r="BR1955">
        <f t="shared" si="813"/>
        <v>1</v>
      </c>
      <c r="BS1955">
        <f t="shared" si="814"/>
        <v>32</v>
      </c>
      <c r="BT1955" t="str">
        <f t="shared" si="815"/>
        <v/>
      </c>
    </row>
    <row r="1956" spans="1:72">
      <c r="A1956">
        <v>202390</v>
      </c>
      <c r="B1956">
        <v>92885</v>
      </c>
      <c r="C1956" t="s">
        <v>123</v>
      </c>
      <c r="D1956">
        <v>124</v>
      </c>
      <c r="E1956" t="s">
        <v>510</v>
      </c>
      <c r="F1956">
        <v>1360</v>
      </c>
      <c r="G1956" t="s">
        <v>533</v>
      </c>
      <c r="H1956">
        <v>101</v>
      </c>
      <c r="K1956">
        <v>0</v>
      </c>
      <c r="L1956" t="s">
        <v>126</v>
      </c>
      <c r="M1956" t="s">
        <v>123</v>
      </c>
      <c r="N1956">
        <v>1</v>
      </c>
      <c r="O1956">
        <v>1</v>
      </c>
      <c r="P1956" t="s">
        <v>151</v>
      </c>
      <c r="Q1956" t="s">
        <v>134</v>
      </c>
      <c r="R1956">
        <v>138</v>
      </c>
      <c r="S1956" s="1">
        <v>45467</v>
      </c>
      <c r="T1956" s="1">
        <v>45508</v>
      </c>
      <c r="U1956" t="s">
        <v>129</v>
      </c>
      <c r="W1956" t="s">
        <v>129</v>
      </c>
      <c r="X1956" t="s">
        <v>129</v>
      </c>
      <c r="Y1956" t="s">
        <v>129</v>
      </c>
      <c r="Z1956" t="s">
        <v>129</v>
      </c>
      <c r="AA1956" t="s">
        <v>129</v>
      </c>
      <c r="AB1956" t="s">
        <v>129</v>
      </c>
      <c r="AC1956" t="s">
        <v>129</v>
      </c>
      <c r="AD1956">
        <v>0</v>
      </c>
      <c r="AE1956">
        <v>16</v>
      </c>
      <c r="AF1956">
        <v>30</v>
      </c>
      <c r="AG1956">
        <v>0</v>
      </c>
      <c r="AH1956">
        <v>0</v>
      </c>
      <c r="AI1956">
        <v>2</v>
      </c>
      <c r="AJ1956">
        <v>2</v>
      </c>
      <c r="AK1956">
        <v>2</v>
      </c>
      <c r="AL1956">
        <v>5</v>
      </c>
      <c r="AM1956">
        <v>1</v>
      </c>
      <c r="AN1956">
        <v>4</v>
      </c>
      <c r="AO1956">
        <v>0</v>
      </c>
      <c r="AR1956" t="s">
        <v>149</v>
      </c>
      <c r="AS1956">
        <v>2</v>
      </c>
      <c r="AT1956">
        <v>1.333</v>
      </c>
      <c r="AU1956">
        <f t="shared" si="790"/>
        <v>0</v>
      </c>
      <c r="AV1956">
        <f t="shared" si="791"/>
        <v>12</v>
      </c>
      <c r="AW1956">
        <f t="shared" si="792"/>
        <v>12</v>
      </c>
      <c r="AX1956" t="str">
        <f t="shared" si="793"/>
        <v/>
      </c>
      <c r="AY1956" t="str">
        <f t="shared" si="794"/>
        <v/>
      </c>
      <c r="AZ1956">
        <f t="shared" si="795"/>
        <v>1</v>
      </c>
      <c r="BA1956" t="str">
        <f t="shared" si="796"/>
        <v/>
      </c>
      <c r="BB1956">
        <f t="shared" si="797"/>
        <v>3420</v>
      </c>
      <c r="BC1956">
        <f t="shared" si="798"/>
        <v>3750</v>
      </c>
      <c r="BD1956">
        <f t="shared" si="799"/>
        <v>75</v>
      </c>
      <c r="BE1956">
        <f t="shared" si="800"/>
        <v>1</v>
      </c>
      <c r="BF1956">
        <f t="shared" si="801"/>
        <v>1</v>
      </c>
      <c r="BG1956">
        <f t="shared" si="802"/>
        <v>68.400000000000006</v>
      </c>
      <c r="BH1956">
        <f t="shared" si="803"/>
        <v>57</v>
      </c>
      <c r="BI1956">
        <f t="shared" si="804"/>
        <v>312.5</v>
      </c>
      <c r="BJ1956">
        <f t="shared" si="805"/>
        <v>357.5</v>
      </c>
      <c r="BK1956">
        <f t="shared" si="806"/>
        <v>345</v>
      </c>
      <c r="BL1956" t="str">
        <f t="shared" si="807"/>
        <v/>
      </c>
      <c r="BM1956">
        <f t="shared" si="808"/>
        <v>7</v>
      </c>
      <c r="BN1956" t="str">
        <f t="shared" si="809"/>
        <v/>
      </c>
      <c r="BO1956" t="str">
        <f t="shared" si="810"/>
        <v/>
      </c>
      <c r="BP1956">
        <f t="shared" si="811"/>
        <v>2</v>
      </c>
      <c r="BQ1956">
        <f t="shared" si="812"/>
        <v>26</v>
      </c>
      <c r="BR1956">
        <f t="shared" si="813"/>
        <v>1</v>
      </c>
      <c r="BS1956">
        <f t="shared" si="814"/>
        <v>32</v>
      </c>
      <c r="BT1956" t="str">
        <f t="shared" si="815"/>
        <v/>
      </c>
    </row>
    <row r="1957" spans="1:72">
      <c r="A1957">
        <v>202390</v>
      </c>
      <c r="B1957">
        <v>92885</v>
      </c>
      <c r="C1957" t="s">
        <v>123</v>
      </c>
      <c r="D1957">
        <v>124</v>
      </c>
      <c r="E1957" t="s">
        <v>510</v>
      </c>
      <c r="F1957">
        <v>1360</v>
      </c>
      <c r="G1957" t="s">
        <v>533</v>
      </c>
      <c r="H1957">
        <v>101</v>
      </c>
      <c r="K1957">
        <v>0</v>
      </c>
      <c r="L1957" t="s">
        <v>126</v>
      </c>
      <c r="M1957" t="s">
        <v>123</v>
      </c>
      <c r="N1957">
        <v>1</v>
      </c>
      <c r="O1957">
        <v>1</v>
      </c>
      <c r="P1957" t="s">
        <v>151</v>
      </c>
      <c r="Q1957" t="s">
        <v>134</v>
      </c>
      <c r="R1957">
        <v>138</v>
      </c>
      <c r="S1957" s="1">
        <v>45467</v>
      </c>
      <c r="T1957" s="1">
        <v>45508</v>
      </c>
      <c r="U1957">
        <v>700</v>
      </c>
      <c r="V1957">
        <v>1145</v>
      </c>
      <c r="W1957" t="s">
        <v>129</v>
      </c>
      <c r="X1957" t="s">
        <v>46</v>
      </c>
      <c r="Y1957" t="s">
        <v>129</v>
      </c>
      <c r="Z1957" t="s">
        <v>50</v>
      </c>
      <c r="AA1957" t="s">
        <v>129</v>
      </c>
      <c r="AB1957" t="s">
        <v>129</v>
      </c>
      <c r="AC1957" t="s">
        <v>129</v>
      </c>
      <c r="AD1957">
        <v>0</v>
      </c>
      <c r="AE1957">
        <v>16</v>
      </c>
      <c r="AF1957">
        <v>30</v>
      </c>
      <c r="AG1957">
        <v>0</v>
      </c>
      <c r="AH1957">
        <v>0</v>
      </c>
      <c r="AI1957">
        <v>2</v>
      </c>
      <c r="AJ1957">
        <v>2</v>
      </c>
      <c r="AK1957">
        <v>2</v>
      </c>
      <c r="AL1957">
        <v>5</v>
      </c>
      <c r="AM1957">
        <v>1</v>
      </c>
      <c r="AN1957">
        <v>4</v>
      </c>
      <c r="AO1957">
        <v>0</v>
      </c>
      <c r="AR1957" t="s">
        <v>133</v>
      </c>
      <c r="AS1957">
        <v>11.4</v>
      </c>
      <c r="AT1957">
        <v>1</v>
      </c>
      <c r="AU1957">
        <f t="shared" si="790"/>
        <v>12</v>
      </c>
      <c r="AV1957">
        <f t="shared" si="791"/>
        <v>12</v>
      </c>
      <c r="AW1957">
        <f t="shared" si="792"/>
        <v>12</v>
      </c>
      <c r="AX1957">
        <f t="shared" si="793"/>
        <v>285</v>
      </c>
      <c r="AY1957">
        <f t="shared" si="794"/>
        <v>3420</v>
      </c>
      <c r="AZ1957">
        <f t="shared" si="795"/>
        <v>1</v>
      </c>
      <c r="BA1957">
        <f t="shared" si="796"/>
        <v>3420</v>
      </c>
      <c r="BB1957">
        <f t="shared" si="797"/>
        <v>3420</v>
      </c>
      <c r="BC1957">
        <f t="shared" si="798"/>
        <v>3750</v>
      </c>
      <c r="BD1957">
        <f t="shared" si="799"/>
        <v>75</v>
      </c>
      <c r="BE1957">
        <f t="shared" si="800"/>
        <v>1</v>
      </c>
      <c r="BF1957">
        <f t="shared" si="801"/>
        <v>1</v>
      </c>
      <c r="BG1957">
        <f t="shared" si="802"/>
        <v>68.400000000000006</v>
      </c>
      <c r="BH1957">
        <f t="shared" si="803"/>
        <v>57</v>
      </c>
      <c r="BI1957">
        <f t="shared" si="804"/>
        <v>312.5</v>
      </c>
      <c r="BJ1957">
        <f t="shared" si="805"/>
        <v>357.5</v>
      </c>
      <c r="BK1957">
        <f t="shared" si="806"/>
        <v>345</v>
      </c>
      <c r="BL1957">
        <f t="shared" si="807"/>
        <v>1245</v>
      </c>
      <c r="BM1957">
        <f t="shared" si="808"/>
        <v>7</v>
      </c>
      <c r="BN1957" t="str">
        <f t="shared" si="809"/>
        <v/>
      </c>
      <c r="BO1957" t="str">
        <f t="shared" si="810"/>
        <v/>
      </c>
      <c r="BP1957">
        <f t="shared" si="811"/>
        <v>2</v>
      </c>
      <c r="BQ1957">
        <f t="shared" si="812"/>
        <v>26</v>
      </c>
      <c r="BR1957">
        <f t="shared" si="813"/>
        <v>1</v>
      </c>
      <c r="BS1957">
        <f t="shared" si="814"/>
        <v>32</v>
      </c>
      <c r="BT1957" t="str">
        <f t="shared" si="815"/>
        <v/>
      </c>
    </row>
    <row r="1958" spans="1:72">
      <c r="A1958">
        <v>202390</v>
      </c>
      <c r="B1958">
        <v>92984</v>
      </c>
      <c r="C1958" t="s">
        <v>123</v>
      </c>
      <c r="D1958">
        <v>124</v>
      </c>
      <c r="E1958" t="s">
        <v>510</v>
      </c>
      <c r="F1958">
        <v>1360</v>
      </c>
      <c r="G1958" t="s">
        <v>533</v>
      </c>
      <c r="H1958">
        <v>102</v>
      </c>
      <c r="K1958">
        <v>0</v>
      </c>
      <c r="L1958" t="s">
        <v>126</v>
      </c>
      <c r="M1958" t="s">
        <v>123</v>
      </c>
      <c r="N1958">
        <v>1</v>
      </c>
      <c r="O1958">
        <v>1</v>
      </c>
      <c r="P1958" t="s">
        <v>151</v>
      </c>
      <c r="Q1958" t="s">
        <v>134</v>
      </c>
      <c r="R1958">
        <v>138</v>
      </c>
      <c r="S1958" s="1">
        <v>45467</v>
      </c>
      <c r="T1958" s="1">
        <v>45508</v>
      </c>
      <c r="U1958">
        <v>1700</v>
      </c>
      <c r="V1958">
        <v>2145</v>
      </c>
      <c r="W1958" t="s">
        <v>129</v>
      </c>
      <c r="X1958" t="s">
        <v>46</v>
      </c>
      <c r="Y1958" t="s">
        <v>129</v>
      </c>
      <c r="Z1958" t="s">
        <v>50</v>
      </c>
      <c r="AA1958" t="s">
        <v>129</v>
      </c>
      <c r="AB1958" t="s">
        <v>129</v>
      </c>
      <c r="AC1958" t="s">
        <v>129</v>
      </c>
      <c r="AD1958">
        <v>0</v>
      </c>
      <c r="AE1958">
        <v>16</v>
      </c>
      <c r="AF1958">
        <v>30</v>
      </c>
      <c r="AG1958">
        <v>0</v>
      </c>
      <c r="AH1958">
        <v>0</v>
      </c>
      <c r="AI1958">
        <v>2</v>
      </c>
      <c r="AJ1958">
        <v>2</v>
      </c>
      <c r="AK1958">
        <v>2</v>
      </c>
      <c r="AL1958">
        <v>5</v>
      </c>
      <c r="AM1958">
        <v>1</v>
      </c>
      <c r="AN1958">
        <v>4</v>
      </c>
      <c r="AO1958">
        <v>0</v>
      </c>
      <c r="AR1958" t="s">
        <v>133</v>
      </c>
      <c r="AS1958">
        <v>11.4</v>
      </c>
      <c r="AT1958">
        <v>1</v>
      </c>
      <c r="AU1958">
        <f t="shared" si="790"/>
        <v>12</v>
      </c>
      <c r="AV1958">
        <f t="shared" si="791"/>
        <v>12</v>
      </c>
      <c r="AW1958">
        <f t="shared" si="792"/>
        <v>12</v>
      </c>
      <c r="AX1958">
        <f t="shared" si="793"/>
        <v>285</v>
      </c>
      <c r="AY1958">
        <f t="shared" si="794"/>
        <v>3420</v>
      </c>
      <c r="AZ1958">
        <f t="shared" si="795"/>
        <v>1</v>
      </c>
      <c r="BA1958">
        <f t="shared" si="796"/>
        <v>3420</v>
      </c>
      <c r="BB1958">
        <f t="shared" si="797"/>
        <v>3420</v>
      </c>
      <c r="BC1958">
        <f t="shared" si="798"/>
        <v>3750</v>
      </c>
      <c r="BD1958">
        <f t="shared" si="799"/>
        <v>75</v>
      </c>
      <c r="BE1958">
        <f t="shared" si="800"/>
        <v>1</v>
      </c>
      <c r="BF1958">
        <f t="shared" si="801"/>
        <v>1</v>
      </c>
      <c r="BG1958">
        <f t="shared" si="802"/>
        <v>68.400000000000006</v>
      </c>
      <c r="BH1958">
        <f t="shared" si="803"/>
        <v>57</v>
      </c>
      <c r="BI1958">
        <f t="shared" si="804"/>
        <v>312.5</v>
      </c>
      <c r="BJ1958">
        <f t="shared" si="805"/>
        <v>357.5</v>
      </c>
      <c r="BK1958">
        <f t="shared" si="806"/>
        <v>345</v>
      </c>
      <c r="BL1958">
        <f t="shared" si="807"/>
        <v>2245</v>
      </c>
      <c r="BM1958">
        <f t="shared" si="808"/>
        <v>7</v>
      </c>
      <c r="BN1958" t="str">
        <f t="shared" si="809"/>
        <v/>
      </c>
      <c r="BO1958" t="str">
        <f t="shared" si="810"/>
        <v/>
      </c>
      <c r="BP1958">
        <f t="shared" si="811"/>
        <v>2</v>
      </c>
      <c r="BQ1958">
        <f t="shared" si="812"/>
        <v>26</v>
      </c>
      <c r="BR1958">
        <f t="shared" si="813"/>
        <v>1</v>
      </c>
      <c r="BS1958">
        <f t="shared" si="814"/>
        <v>32</v>
      </c>
      <c r="BT1958" t="str">
        <f t="shared" si="815"/>
        <v/>
      </c>
    </row>
    <row r="1959" spans="1:72">
      <c r="A1959">
        <v>202390</v>
      </c>
      <c r="B1959">
        <v>92984</v>
      </c>
      <c r="C1959" t="s">
        <v>123</v>
      </c>
      <c r="D1959">
        <v>124</v>
      </c>
      <c r="E1959" t="s">
        <v>510</v>
      </c>
      <c r="F1959">
        <v>1360</v>
      </c>
      <c r="G1959" t="s">
        <v>533</v>
      </c>
      <c r="H1959">
        <v>102</v>
      </c>
      <c r="K1959">
        <v>0</v>
      </c>
      <c r="L1959" t="s">
        <v>126</v>
      </c>
      <c r="M1959" t="s">
        <v>123</v>
      </c>
      <c r="N1959">
        <v>1</v>
      </c>
      <c r="O1959">
        <v>1</v>
      </c>
      <c r="P1959" t="s">
        <v>151</v>
      </c>
      <c r="Q1959" t="s">
        <v>134</v>
      </c>
      <c r="R1959">
        <v>138</v>
      </c>
      <c r="S1959" s="1">
        <v>45467</v>
      </c>
      <c r="T1959" s="1">
        <v>45508</v>
      </c>
      <c r="U1959" t="s">
        <v>129</v>
      </c>
      <c r="W1959" t="s">
        <v>129</v>
      </c>
      <c r="X1959" t="s">
        <v>129</v>
      </c>
      <c r="Y1959" t="s">
        <v>129</v>
      </c>
      <c r="Z1959" t="s">
        <v>129</v>
      </c>
      <c r="AA1959" t="s">
        <v>129</v>
      </c>
      <c r="AB1959" t="s">
        <v>129</v>
      </c>
      <c r="AC1959" t="s">
        <v>129</v>
      </c>
      <c r="AD1959">
        <v>0</v>
      </c>
      <c r="AE1959">
        <v>16</v>
      </c>
      <c r="AF1959">
        <v>30</v>
      </c>
      <c r="AG1959">
        <v>0</v>
      </c>
      <c r="AH1959">
        <v>0</v>
      </c>
      <c r="AI1959">
        <v>2</v>
      </c>
      <c r="AJ1959">
        <v>2</v>
      </c>
      <c r="AK1959">
        <v>2</v>
      </c>
      <c r="AL1959">
        <v>5</v>
      </c>
      <c r="AM1959">
        <v>1</v>
      </c>
      <c r="AN1959">
        <v>4</v>
      </c>
      <c r="AO1959">
        <v>0</v>
      </c>
      <c r="AR1959" t="s">
        <v>149</v>
      </c>
      <c r="AS1959">
        <v>0</v>
      </c>
      <c r="AT1959">
        <v>1.333</v>
      </c>
      <c r="AU1959">
        <f t="shared" si="790"/>
        <v>0</v>
      </c>
      <c r="AV1959">
        <f t="shared" si="791"/>
        <v>12</v>
      </c>
      <c r="AW1959">
        <f t="shared" si="792"/>
        <v>12</v>
      </c>
      <c r="AX1959" t="str">
        <f t="shared" si="793"/>
        <v/>
      </c>
      <c r="AY1959" t="str">
        <f t="shared" si="794"/>
        <v/>
      </c>
      <c r="AZ1959">
        <f t="shared" si="795"/>
        <v>1</v>
      </c>
      <c r="BA1959" t="str">
        <f t="shared" si="796"/>
        <v/>
      </c>
      <c r="BB1959">
        <f t="shared" si="797"/>
        <v>3420</v>
      </c>
      <c r="BC1959">
        <f t="shared" si="798"/>
        <v>3750</v>
      </c>
      <c r="BD1959">
        <f t="shared" si="799"/>
        <v>75</v>
      </c>
      <c r="BE1959">
        <f t="shared" si="800"/>
        <v>1</v>
      </c>
      <c r="BF1959">
        <f t="shared" si="801"/>
        <v>1</v>
      </c>
      <c r="BG1959">
        <f t="shared" si="802"/>
        <v>68.400000000000006</v>
      </c>
      <c r="BH1959">
        <f t="shared" si="803"/>
        <v>57</v>
      </c>
      <c r="BI1959">
        <f t="shared" si="804"/>
        <v>312.5</v>
      </c>
      <c r="BJ1959">
        <f t="shared" si="805"/>
        <v>357.5</v>
      </c>
      <c r="BK1959">
        <f t="shared" si="806"/>
        <v>345</v>
      </c>
      <c r="BL1959" t="str">
        <f t="shared" si="807"/>
        <v/>
      </c>
      <c r="BM1959">
        <f t="shared" si="808"/>
        <v>7</v>
      </c>
      <c r="BN1959" t="str">
        <f t="shared" si="809"/>
        <v/>
      </c>
      <c r="BO1959" t="str">
        <f t="shared" si="810"/>
        <v/>
      </c>
      <c r="BP1959">
        <f t="shared" si="811"/>
        <v>2</v>
      </c>
      <c r="BQ1959">
        <f t="shared" si="812"/>
        <v>26</v>
      </c>
      <c r="BR1959">
        <f t="shared" si="813"/>
        <v>1</v>
      </c>
      <c r="BS1959">
        <f t="shared" si="814"/>
        <v>32</v>
      </c>
      <c r="BT1959" t="str">
        <f t="shared" si="815"/>
        <v/>
      </c>
    </row>
    <row r="1960" spans="1:72">
      <c r="A1960">
        <v>202390</v>
      </c>
      <c r="B1960">
        <v>92887</v>
      </c>
      <c r="C1960" t="s">
        <v>123</v>
      </c>
      <c r="D1960">
        <v>123</v>
      </c>
      <c r="E1960" t="s">
        <v>510</v>
      </c>
      <c r="F1960">
        <v>1370</v>
      </c>
      <c r="G1960" t="s">
        <v>534</v>
      </c>
      <c r="H1960">
        <v>101</v>
      </c>
      <c r="K1960">
        <v>0</v>
      </c>
      <c r="L1960" t="s">
        <v>126</v>
      </c>
      <c r="M1960" t="s">
        <v>123</v>
      </c>
      <c r="N1960">
        <v>1</v>
      </c>
      <c r="O1960">
        <v>1</v>
      </c>
      <c r="P1960" t="s">
        <v>151</v>
      </c>
      <c r="Q1960" t="s">
        <v>134</v>
      </c>
      <c r="R1960">
        <v>138</v>
      </c>
      <c r="S1960" s="1">
        <v>45425</v>
      </c>
      <c r="T1960" s="1">
        <v>45466</v>
      </c>
      <c r="U1960" t="s">
        <v>129</v>
      </c>
      <c r="W1960" t="s">
        <v>129</v>
      </c>
      <c r="X1960" t="s">
        <v>129</v>
      </c>
      <c r="Y1960" t="s">
        <v>129</v>
      </c>
      <c r="Z1960" t="s">
        <v>129</v>
      </c>
      <c r="AA1960" t="s">
        <v>129</v>
      </c>
      <c r="AB1960" t="s">
        <v>129</v>
      </c>
      <c r="AC1960" t="s">
        <v>129</v>
      </c>
      <c r="AD1960">
        <v>0</v>
      </c>
      <c r="AE1960">
        <v>16</v>
      </c>
      <c r="AF1960">
        <v>30</v>
      </c>
      <c r="AG1960">
        <v>0</v>
      </c>
      <c r="AH1960">
        <v>0</v>
      </c>
      <c r="AI1960">
        <v>2</v>
      </c>
      <c r="AJ1960">
        <v>2</v>
      </c>
      <c r="AK1960">
        <v>2</v>
      </c>
      <c r="AL1960">
        <v>5</v>
      </c>
      <c r="AM1960">
        <v>1</v>
      </c>
      <c r="AN1960">
        <v>4</v>
      </c>
      <c r="AO1960">
        <v>0</v>
      </c>
      <c r="AR1960" t="s">
        <v>149</v>
      </c>
      <c r="AS1960">
        <v>2</v>
      </c>
      <c r="AT1960">
        <v>1.333</v>
      </c>
      <c r="AU1960">
        <f t="shared" si="790"/>
        <v>0</v>
      </c>
      <c r="AV1960">
        <f t="shared" si="791"/>
        <v>12</v>
      </c>
      <c r="AW1960">
        <f t="shared" si="792"/>
        <v>12</v>
      </c>
      <c r="AX1960" t="str">
        <f t="shared" si="793"/>
        <v/>
      </c>
      <c r="AY1960" t="str">
        <f t="shared" si="794"/>
        <v/>
      </c>
      <c r="AZ1960">
        <f t="shared" si="795"/>
        <v>1</v>
      </c>
      <c r="BA1960" t="str">
        <f t="shared" si="796"/>
        <v/>
      </c>
      <c r="BB1960">
        <f t="shared" si="797"/>
        <v>3420</v>
      </c>
      <c r="BC1960">
        <f t="shared" si="798"/>
        <v>3750</v>
      </c>
      <c r="BD1960">
        <f t="shared" si="799"/>
        <v>75</v>
      </c>
      <c r="BE1960">
        <f t="shared" si="800"/>
        <v>1</v>
      </c>
      <c r="BF1960">
        <f t="shared" si="801"/>
        <v>1</v>
      </c>
      <c r="BG1960">
        <f t="shared" si="802"/>
        <v>68.400000000000006</v>
      </c>
      <c r="BH1960">
        <f t="shared" si="803"/>
        <v>57</v>
      </c>
      <c r="BI1960">
        <f t="shared" si="804"/>
        <v>312.5</v>
      </c>
      <c r="BJ1960">
        <f t="shared" si="805"/>
        <v>357.5</v>
      </c>
      <c r="BK1960">
        <f t="shared" si="806"/>
        <v>345</v>
      </c>
      <c r="BL1960" t="str">
        <f t="shared" si="807"/>
        <v/>
      </c>
      <c r="BM1960">
        <f t="shared" si="808"/>
        <v>7</v>
      </c>
      <c r="BN1960" t="str">
        <f t="shared" si="809"/>
        <v/>
      </c>
      <c r="BO1960" t="str">
        <f t="shared" si="810"/>
        <v/>
      </c>
      <c r="BP1960">
        <f t="shared" si="811"/>
        <v>2</v>
      </c>
      <c r="BQ1960">
        <f t="shared" si="812"/>
        <v>20</v>
      </c>
      <c r="BR1960">
        <f t="shared" si="813"/>
        <v>1</v>
      </c>
      <c r="BS1960">
        <f t="shared" si="814"/>
        <v>26</v>
      </c>
      <c r="BT1960" t="str">
        <f t="shared" si="815"/>
        <v/>
      </c>
    </row>
    <row r="1961" spans="1:72">
      <c r="A1961">
        <v>202390</v>
      </c>
      <c r="B1961">
        <v>92887</v>
      </c>
      <c r="C1961" t="s">
        <v>123</v>
      </c>
      <c r="D1961">
        <v>123</v>
      </c>
      <c r="E1961" t="s">
        <v>510</v>
      </c>
      <c r="F1961">
        <v>1370</v>
      </c>
      <c r="G1961" t="s">
        <v>534</v>
      </c>
      <c r="H1961">
        <v>101</v>
      </c>
      <c r="K1961">
        <v>0</v>
      </c>
      <c r="L1961" t="s">
        <v>126</v>
      </c>
      <c r="M1961" t="s">
        <v>123</v>
      </c>
      <c r="N1961">
        <v>1</v>
      </c>
      <c r="O1961">
        <v>1</v>
      </c>
      <c r="P1961" t="s">
        <v>151</v>
      </c>
      <c r="Q1961" t="s">
        <v>134</v>
      </c>
      <c r="R1961">
        <v>138</v>
      </c>
      <c r="S1961" s="1">
        <v>45425</v>
      </c>
      <c r="T1961" s="1">
        <v>45466</v>
      </c>
      <c r="U1961">
        <v>700</v>
      </c>
      <c r="V1961">
        <v>1145</v>
      </c>
      <c r="W1961" t="s">
        <v>45</v>
      </c>
      <c r="X1961" t="s">
        <v>129</v>
      </c>
      <c r="Y1961" t="s">
        <v>47</v>
      </c>
      <c r="Z1961" t="s">
        <v>129</v>
      </c>
      <c r="AA1961" t="s">
        <v>129</v>
      </c>
      <c r="AB1961" t="s">
        <v>129</v>
      </c>
      <c r="AC1961" t="s">
        <v>129</v>
      </c>
      <c r="AD1961">
        <v>0</v>
      </c>
      <c r="AE1961">
        <v>16</v>
      </c>
      <c r="AF1961">
        <v>30</v>
      </c>
      <c r="AG1961">
        <v>0</v>
      </c>
      <c r="AH1961">
        <v>0</v>
      </c>
      <c r="AI1961">
        <v>2</v>
      </c>
      <c r="AJ1961">
        <v>2</v>
      </c>
      <c r="AK1961">
        <v>2</v>
      </c>
      <c r="AL1961">
        <v>5</v>
      </c>
      <c r="AM1961">
        <v>1</v>
      </c>
      <c r="AN1961">
        <v>4</v>
      </c>
      <c r="AO1961">
        <v>0</v>
      </c>
      <c r="AR1961" t="s">
        <v>133</v>
      </c>
      <c r="AS1961">
        <v>11.4</v>
      </c>
      <c r="AT1961">
        <v>1</v>
      </c>
      <c r="AU1961">
        <f t="shared" si="790"/>
        <v>12</v>
      </c>
      <c r="AV1961">
        <f t="shared" si="791"/>
        <v>12</v>
      </c>
      <c r="AW1961">
        <f t="shared" si="792"/>
        <v>12</v>
      </c>
      <c r="AX1961">
        <f t="shared" si="793"/>
        <v>285</v>
      </c>
      <c r="AY1961">
        <f t="shared" si="794"/>
        <v>3420</v>
      </c>
      <c r="AZ1961">
        <f t="shared" si="795"/>
        <v>1</v>
      </c>
      <c r="BA1961">
        <f t="shared" si="796"/>
        <v>3420</v>
      </c>
      <c r="BB1961">
        <f t="shared" si="797"/>
        <v>3420</v>
      </c>
      <c r="BC1961">
        <f t="shared" si="798"/>
        <v>3750</v>
      </c>
      <c r="BD1961">
        <f t="shared" si="799"/>
        <v>75</v>
      </c>
      <c r="BE1961">
        <f t="shared" si="800"/>
        <v>1</v>
      </c>
      <c r="BF1961">
        <f t="shared" si="801"/>
        <v>1</v>
      </c>
      <c r="BG1961">
        <f t="shared" si="802"/>
        <v>68.400000000000006</v>
      </c>
      <c r="BH1961">
        <f t="shared" si="803"/>
        <v>57</v>
      </c>
      <c r="BI1961">
        <f t="shared" si="804"/>
        <v>312.5</v>
      </c>
      <c r="BJ1961">
        <f t="shared" si="805"/>
        <v>357.5</v>
      </c>
      <c r="BK1961">
        <f t="shared" si="806"/>
        <v>345</v>
      </c>
      <c r="BL1961">
        <f t="shared" si="807"/>
        <v>1245</v>
      </c>
      <c r="BM1961">
        <f t="shared" si="808"/>
        <v>7</v>
      </c>
      <c r="BN1961" t="str">
        <f t="shared" si="809"/>
        <v/>
      </c>
      <c r="BO1961" t="str">
        <f t="shared" si="810"/>
        <v/>
      </c>
      <c r="BP1961">
        <f t="shared" si="811"/>
        <v>2</v>
      </c>
      <c r="BQ1961">
        <f t="shared" si="812"/>
        <v>20</v>
      </c>
      <c r="BR1961">
        <f t="shared" si="813"/>
        <v>1</v>
      </c>
      <c r="BS1961">
        <f t="shared" si="814"/>
        <v>26</v>
      </c>
      <c r="BT1961" t="str">
        <f t="shared" si="815"/>
        <v/>
      </c>
    </row>
    <row r="1962" spans="1:72">
      <c r="A1962">
        <v>202390</v>
      </c>
      <c r="B1962">
        <v>93817</v>
      </c>
      <c r="C1962" t="s">
        <v>123</v>
      </c>
      <c r="D1962">
        <v>123</v>
      </c>
      <c r="E1962" t="s">
        <v>510</v>
      </c>
      <c r="F1962">
        <v>1370</v>
      </c>
      <c r="G1962" t="s">
        <v>534</v>
      </c>
      <c r="H1962">
        <v>102</v>
      </c>
      <c r="K1962">
        <v>0</v>
      </c>
      <c r="L1962" t="s">
        <v>126</v>
      </c>
      <c r="M1962" t="s">
        <v>123</v>
      </c>
      <c r="N1962">
        <v>1</v>
      </c>
      <c r="O1962">
        <v>1</v>
      </c>
      <c r="P1962" t="s">
        <v>151</v>
      </c>
      <c r="Q1962" t="s">
        <v>134</v>
      </c>
      <c r="R1962">
        <v>138</v>
      </c>
      <c r="S1962" s="1">
        <v>45425</v>
      </c>
      <c r="T1962" s="1">
        <v>45466</v>
      </c>
      <c r="U1962" t="s">
        <v>129</v>
      </c>
      <c r="W1962" t="s">
        <v>129</v>
      </c>
      <c r="X1962" t="s">
        <v>129</v>
      </c>
      <c r="Y1962" t="s">
        <v>129</v>
      </c>
      <c r="Z1962" t="s">
        <v>129</v>
      </c>
      <c r="AA1962" t="s">
        <v>129</v>
      </c>
      <c r="AB1962" t="s">
        <v>129</v>
      </c>
      <c r="AC1962" t="s">
        <v>129</v>
      </c>
      <c r="AD1962">
        <v>0</v>
      </c>
      <c r="AE1962">
        <v>16</v>
      </c>
      <c r="AF1962">
        <v>30</v>
      </c>
      <c r="AG1962">
        <v>0</v>
      </c>
      <c r="AH1962">
        <v>0</v>
      </c>
      <c r="AI1962">
        <v>2</v>
      </c>
      <c r="AJ1962">
        <v>2</v>
      </c>
      <c r="AK1962">
        <v>2</v>
      </c>
      <c r="AL1962">
        <v>5</v>
      </c>
      <c r="AM1962">
        <v>1</v>
      </c>
      <c r="AN1962">
        <v>4</v>
      </c>
      <c r="AO1962">
        <v>0</v>
      </c>
      <c r="AR1962" t="s">
        <v>149</v>
      </c>
      <c r="AS1962">
        <v>2</v>
      </c>
      <c r="AT1962">
        <v>1.333</v>
      </c>
      <c r="AU1962">
        <f t="shared" si="790"/>
        <v>0</v>
      </c>
      <c r="AV1962">
        <f t="shared" si="791"/>
        <v>12</v>
      </c>
      <c r="AW1962">
        <f t="shared" si="792"/>
        <v>12</v>
      </c>
      <c r="AX1962" t="str">
        <f t="shared" si="793"/>
        <v/>
      </c>
      <c r="AY1962" t="str">
        <f t="shared" si="794"/>
        <v/>
      </c>
      <c r="AZ1962">
        <f t="shared" si="795"/>
        <v>1</v>
      </c>
      <c r="BA1962" t="str">
        <f t="shared" si="796"/>
        <v/>
      </c>
      <c r="BB1962">
        <f t="shared" si="797"/>
        <v>3060</v>
      </c>
      <c r="BC1962">
        <f t="shared" si="798"/>
        <v>3750</v>
      </c>
      <c r="BD1962">
        <f t="shared" si="799"/>
        <v>75</v>
      </c>
      <c r="BE1962">
        <f t="shared" si="800"/>
        <v>1</v>
      </c>
      <c r="BF1962">
        <f t="shared" si="801"/>
        <v>1</v>
      </c>
      <c r="BG1962">
        <f t="shared" si="802"/>
        <v>61.2</v>
      </c>
      <c r="BH1962">
        <f t="shared" si="803"/>
        <v>51</v>
      </c>
      <c r="BI1962">
        <f t="shared" si="804"/>
        <v>312.5</v>
      </c>
      <c r="BJ1962">
        <f t="shared" si="805"/>
        <v>357.5</v>
      </c>
      <c r="BK1962">
        <f t="shared" si="806"/>
        <v>345</v>
      </c>
      <c r="BL1962" t="str">
        <f t="shared" si="807"/>
        <v/>
      </c>
      <c r="BM1962">
        <f t="shared" si="808"/>
        <v>14</v>
      </c>
      <c r="BN1962" t="str">
        <f t="shared" si="809"/>
        <v/>
      </c>
      <c r="BO1962" t="str">
        <f t="shared" si="810"/>
        <v/>
      </c>
      <c r="BP1962">
        <f t="shared" si="811"/>
        <v>2</v>
      </c>
      <c r="BQ1962">
        <f t="shared" si="812"/>
        <v>20</v>
      </c>
      <c r="BR1962">
        <f t="shared" si="813"/>
        <v>1</v>
      </c>
      <c r="BS1962">
        <f t="shared" si="814"/>
        <v>26</v>
      </c>
      <c r="BT1962" t="str">
        <f t="shared" si="815"/>
        <v/>
      </c>
    </row>
    <row r="1963" spans="1:72">
      <c r="A1963">
        <v>202390</v>
      </c>
      <c r="B1963">
        <v>93817</v>
      </c>
      <c r="C1963" t="s">
        <v>123</v>
      </c>
      <c r="D1963">
        <v>123</v>
      </c>
      <c r="E1963" t="s">
        <v>510</v>
      </c>
      <c r="F1963">
        <v>1370</v>
      </c>
      <c r="G1963" t="s">
        <v>534</v>
      </c>
      <c r="H1963">
        <v>102</v>
      </c>
      <c r="K1963">
        <v>0</v>
      </c>
      <c r="L1963" t="s">
        <v>126</v>
      </c>
      <c r="M1963" t="s">
        <v>123</v>
      </c>
      <c r="N1963">
        <v>1</v>
      </c>
      <c r="O1963">
        <v>1</v>
      </c>
      <c r="P1963" t="s">
        <v>151</v>
      </c>
      <c r="Q1963" t="s">
        <v>134</v>
      </c>
      <c r="R1963">
        <v>138</v>
      </c>
      <c r="S1963" s="1">
        <v>45425</v>
      </c>
      <c r="T1963" s="1">
        <v>45466</v>
      </c>
      <c r="U1963">
        <v>1200</v>
      </c>
      <c r="V1963">
        <v>1615</v>
      </c>
      <c r="W1963" t="s">
        <v>45</v>
      </c>
      <c r="X1963" t="s">
        <v>129</v>
      </c>
      <c r="Y1963" t="s">
        <v>47</v>
      </c>
      <c r="Z1963" t="s">
        <v>129</v>
      </c>
      <c r="AA1963" t="s">
        <v>129</v>
      </c>
      <c r="AB1963" t="s">
        <v>129</v>
      </c>
      <c r="AC1963" t="s">
        <v>129</v>
      </c>
      <c r="AD1963">
        <v>0</v>
      </c>
      <c r="AE1963">
        <v>16</v>
      </c>
      <c r="AF1963">
        <v>30</v>
      </c>
      <c r="AG1963">
        <v>0</v>
      </c>
      <c r="AH1963">
        <v>0</v>
      </c>
      <c r="AI1963">
        <v>2</v>
      </c>
      <c r="AJ1963">
        <v>2</v>
      </c>
      <c r="AK1963">
        <v>2</v>
      </c>
      <c r="AL1963">
        <v>5</v>
      </c>
      <c r="AM1963">
        <v>1</v>
      </c>
      <c r="AN1963">
        <v>4</v>
      </c>
      <c r="AO1963">
        <v>0</v>
      </c>
      <c r="AR1963" t="s">
        <v>133</v>
      </c>
      <c r="AS1963">
        <v>10.199999999999999</v>
      </c>
      <c r="AT1963">
        <v>1</v>
      </c>
      <c r="AU1963">
        <f t="shared" si="790"/>
        <v>12</v>
      </c>
      <c r="AV1963">
        <f t="shared" si="791"/>
        <v>12</v>
      </c>
      <c r="AW1963">
        <f t="shared" si="792"/>
        <v>12</v>
      </c>
      <c r="AX1963">
        <f t="shared" si="793"/>
        <v>255</v>
      </c>
      <c r="AY1963">
        <f t="shared" si="794"/>
        <v>3060</v>
      </c>
      <c r="AZ1963">
        <f t="shared" si="795"/>
        <v>1</v>
      </c>
      <c r="BA1963">
        <f t="shared" si="796"/>
        <v>3060</v>
      </c>
      <c r="BB1963">
        <f t="shared" si="797"/>
        <v>3060</v>
      </c>
      <c r="BC1963">
        <f t="shared" si="798"/>
        <v>3750</v>
      </c>
      <c r="BD1963">
        <f t="shared" si="799"/>
        <v>75</v>
      </c>
      <c r="BE1963">
        <f t="shared" si="800"/>
        <v>1</v>
      </c>
      <c r="BF1963">
        <f t="shared" si="801"/>
        <v>1</v>
      </c>
      <c r="BG1963">
        <f t="shared" si="802"/>
        <v>61.2</v>
      </c>
      <c r="BH1963">
        <f t="shared" si="803"/>
        <v>51</v>
      </c>
      <c r="BI1963">
        <f t="shared" si="804"/>
        <v>312.5</v>
      </c>
      <c r="BJ1963">
        <f t="shared" si="805"/>
        <v>357.5</v>
      </c>
      <c r="BK1963">
        <f t="shared" si="806"/>
        <v>345</v>
      </c>
      <c r="BL1963">
        <f t="shared" si="807"/>
        <v>1745</v>
      </c>
      <c r="BM1963">
        <f t="shared" si="808"/>
        <v>14</v>
      </c>
      <c r="BN1963" t="str">
        <f t="shared" si="809"/>
        <v/>
      </c>
      <c r="BO1963" t="str">
        <f t="shared" si="810"/>
        <v/>
      </c>
      <c r="BP1963">
        <f t="shared" si="811"/>
        <v>2</v>
      </c>
      <c r="BQ1963">
        <f t="shared" si="812"/>
        <v>20</v>
      </c>
      <c r="BR1963">
        <f t="shared" si="813"/>
        <v>1</v>
      </c>
      <c r="BS1963">
        <f t="shared" si="814"/>
        <v>26</v>
      </c>
      <c r="BT1963" t="str">
        <f t="shared" si="815"/>
        <v/>
      </c>
    </row>
    <row r="1964" spans="1:72">
      <c r="A1964">
        <v>202390</v>
      </c>
      <c r="B1964">
        <v>92888</v>
      </c>
      <c r="C1964" t="s">
        <v>123</v>
      </c>
      <c r="D1964">
        <v>124</v>
      </c>
      <c r="E1964" t="s">
        <v>510</v>
      </c>
      <c r="F1964">
        <v>1460</v>
      </c>
      <c r="G1964" t="s">
        <v>535</v>
      </c>
      <c r="H1964">
        <v>101</v>
      </c>
      <c r="K1964">
        <v>0</v>
      </c>
      <c r="L1964" t="s">
        <v>126</v>
      </c>
      <c r="M1964" t="s">
        <v>123</v>
      </c>
      <c r="N1964">
        <v>1</v>
      </c>
      <c r="O1964">
        <v>1</v>
      </c>
      <c r="P1964" t="s">
        <v>151</v>
      </c>
      <c r="Q1964" t="s">
        <v>134</v>
      </c>
      <c r="R1964">
        <v>138</v>
      </c>
      <c r="S1964" s="1">
        <v>45467</v>
      </c>
      <c r="T1964" s="1">
        <v>45508</v>
      </c>
      <c r="U1964" t="s">
        <v>129</v>
      </c>
      <c r="W1964" t="s">
        <v>129</v>
      </c>
      <c r="X1964" t="s">
        <v>129</v>
      </c>
      <c r="Y1964" t="s">
        <v>129</v>
      </c>
      <c r="Z1964" t="s">
        <v>129</v>
      </c>
      <c r="AA1964" t="s">
        <v>129</v>
      </c>
      <c r="AB1964" t="s">
        <v>129</v>
      </c>
      <c r="AC1964" t="s">
        <v>129</v>
      </c>
      <c r="AD1964">
        <v>0</v>
      </c>
      <c r="AE1964">
        <v>16</v>
      </c>
      <c r="AF1964">
        <v>30</v>
      </c>
      <c r="AG1964">
        <v>0</v>
      </c>
      <c r="AH1964">
        <v>0</v>
      </c>
      <c r="AI1964">
        <v>2</v>
      </c>
      <c r="AJ1964">
        <v>2</v>
      </c>
      <c r="AK1964">
        <v>2</v>
      </c>
      <c r="AL1964">
        <v>5</v>
      </c>
      <c r="AM1964">
        <v>1</v>
      </c>
      <c r="AN1964">
        <v>4</v>
      </c>
      <c r="AO1964">
        <v>0</v>
      </c>
      <c r="AR1964" t="s">
        <v>149</v>
      </c>
      <c r="AS1964">
        <v>2</v>
      </c>
      <c r="AT1964">
        <v>1.333</v>
      </c>
      <c r="AU1964">
        <f t="shared" si="790"/>
        <v>0</v>
      </c>
      <c r="AV1964">
        <f t="shared" si="791"/>
        <v>12</v>
      </c>
      <c r="AW1964">
        <f t="shared" si="792"/>
        <v>12</v>
      </c>
      <c r="AX1964" t="str">
        <f t="shared" si="793"/>
        <v/>
      </c>
      <c r="AY1964" t="str">
        <f t="shared" si="794"/>
        <v/>
      </c>
      <c r="AZ1964">
        <f t="shared" si="795"/>
        <v>1</v>
      </c>
      <c r="BA1964" t="str">
        <f t="shared" si="796"/>
        <v/>
      </c>
      <c r="BB1964">
        <f t="shared" si="797"/>
        <v>3420</v>
      </c>
      <c r="BC1964">
        <f t="shared" si="798"/>
        <v>3750</v>
      </c>
      <c r="BD1964">
        <f t="shared" si="799"/>
        <v>75</v>
      </c>
      <c r="BE1964">
        <f t="shared" si="800"/>
        <v>1</v>
      </c>
      <c r="BF1964">
        <f t="shared" si="801"/>
        <v>1</v>
      </c>
      <c r="BG1964">
        <f t="shared" si="802"/>
        <v>68.400000000000006</v>
      </c>
      <c r="BH1964">
        <f t="shared" si="803"/>
        <v>57</v>
      </c>
      <c r="BI1964">
        <f t="shared" si="804"/>
        <v>312.5</v>
      </c>
      <c r="BJ1964">
        <f t="shared" si="805"/>
        <v>357.5</v>
      </c>
      <c r="BK1964">
        <f t="shared" si="806"/>
        <v>345</v>
      </c>
      <c r="BL1964" t="str">
        <f t="shared" si="807"/>
        <v/>
      </c>
      <c r="BM1964">
        <f t="shared" si="808"/>
        <v>7</v>
      </c>
      <c r="BN1964" t="str">
        <f t="shared" si="809"/>
        <v/>
      </c>
      <c r="BO1964" t="str">
        <f t="shared" si="810"/>
        <v/>
      </c>
      <c r="BP1964">
        <f t="shared" si="811"/>
        <v>2</v>
      </c>
      <c r="BQ1964">
        <f t="shared" si="812"/>
        <v>26</v>
      </c>
      <c r="BR1964">
        <f t="shared" si="813"/>
        <v>1</v>
      </c>
      <c r="BS1964">
        <f t="shared" si="814"/>
        <v>32</v>
      </c>
      <c r="BT1964" t="str">
        <f t="shared" si="815"/>
        <v/>
      </c>
    </row>
    <row r="1965" spans="1:72">
      <c r="A1965">
        <v>202390</v>
      </c>
      <c r="B1965">
        <v>92888</v>
      </c>
      <c r="C1965" t="s">
        <v>123</v>
      </c>
      <c r="D1965">
        <v>124</v>
      </c>
      <c r="E1965" t="s">
        <v>510</v>
      </c>
      <c r="F1965">
        <v>1460</v>
      </c>
      <c r="G1965" t="s">
        <v>535</v>
      </c>
      <c r="H1965">
        <v>101</v>
      </c>
      <c r="K1965">
        <v>0</v>
      </c>
      <c r="L1965" t="s">
        <v>126</v>
      </c>
      <c r="M1965" t="s">
        <v>123</v>
      </c>
      <c r="N1965">
        <v>1</v>
      </c>
      <c r="O1965">
        <v>1</v>
      </c>
      <c r="P1965" t="s">
        <v>151</v>
      </c>
      <c r="Q1965" t="s">
        <v>134</v>
      </c>
      <c r="R1965">
        <v>138</v>
      </c>
      <c r="S1965" s="1">
        <v>45467</v>
      </c>
      <c r="T1965" s="1">
        <v>45508</v>
      </c>
      <c r="U1965">
        <v>700</v>
      </c>
      <c r="V1965">
        <v>1145</v>
      </c>
      <c r="W1965" t="s">
        <v>45</v>
      </c>
      <c r="X1965" t="s">
        <v>129</v>
      </c>
      <c r="Y1965" t="s">
        <v>47</v>
      </c>
      <c r="Z1965" t="s">
        <v>129</v>
      </c>
      <c r="AA1965" t="s">
        <v>129</v>
      </c>
      <c r="AB1965" t="s">
        <v>129</v>
      </c>
      <c r="AC1965" t="s">
        <v>129</v>
      </c>
      <c r="AD1965">
        <v>0</v>
      </c>
      <c r="AE1965">
        <v>16</v>
      </c>
      <c r="AF1965">
        <v>30</v>
      </c>
      <c r="AG1965">
        <v>0</v>
      </c>
      <c r="AH1965">
        <v>0</v>
      </c>
      <c r="AI1965">
        <v>2</v>
      </c>
      <c r="AJ1965">
        <v>2</v>
      </c>
      <c r="AK1965">
        <v>2</v>
      </c>
      <c r="AL1965">
        <v>5</v>
      </c>
      <c r="AM1965">
        <v>1</v>
      </c>
      <c r="AN1965">
        <v>4</v>
      </c>
      <c r="AO1965">
        <v>0</v>
      </c>
      <c r="AR1965" t="s">
        <v>133</v>
      </c>
      <c r="AS1965">
        <v>11.4</v>
      </c>
      <c r="AT1965">
        <v>1</v>
      </c>
      <c r="AU1965">
        <f t="shared" si="790"/>
        <v>12</v>
      </c>
      <c r="AV1965">
        <f t="shared" si="791"/>
        <v>12</v>
      </c>
      <c r="AW1965">
        <f t="shared" si="792"/>
        <v>12</v>
      </c>
      <c r="AX1965">
        <f t="shared" si="793"/>
        <v>285</v>
      </c>
      <c r="AY1965">
        <f t="shared" si="794"/>
        <v>3420</v>
      </c>
      <c r="AZ1965">
        <f t="shared" si="795"/>
        <v>1</v>
      </c>
      <c r="BA1965">
        <f t="shared" si="796"/>
        <v>3420</v>
      </c>
      <c r="BB1965">
        <f t="shared" si="797"/>
        <v>3420</v>
      </c>
      <c r="BC1965">
        <f t="shared" si="798"/>
        <v>3750</v>
      </c>
      <c r="BD1965">
        <f t="shared" si="799"/>
        <v>75</v>
      </c>
      <c r="BE1965">
        <f t="shared" si="800"/>
        <v>1</v>
      </c>
      <c r="BF1965">
        <f t="shared" si="801"/>
        <v>1</v>
      </c>
      <c r="BG1965">
        <f t="shared" si="802"/>
        <v>68.400000000000006</v>
      </c>
      <c r="BH1965">
        <f t="shared" si="803"/>
        <v>57</v>
      </c>
      <c r="BI1965">
        <f t="shared" si="804"/>
        <v>312.5</v>
      </c>
      <c r="BJ1965">
        <f t="shared" si="805"/>
        <v>357.5</v>
      </c>
      <c r="BK1965">
        <f t="shared" si="806"/>
        <v>345</v>
      </c>
      <c r="BL1965">
        <f t="shared" si="807"/>
        <v>1245</v>
      </c>
      <c r="BM1965">
        <f t="shared" si="808"/>
        <v>7</v>
      </c>
      <c r="BN1965" t="str">
        <f t="shared" si="809"/>
        <v/>
      </c>
      <c r="BO1965" t="str">
        <f t="shared" si="810"/>
        <v/>
      </c>
      <c r="BP1965">
        <f t="shared" si="811"/>
        <v>2</v>
      </c>
      <c r="BQ1965">
        <f t="shared" si="812"/>
        <v>26</v>
      </c>
      <c r="BR1965">
        <f t="shared" si="813"/>
        <v>1</v>
      </c>
      <c r="BS1965">
        <f t="shared" si="814"/>
        <v>32</v>
      </c>
      <c r="BT1965" t="str">
        <f t="shared" si="815"/>
        <v/>
      </c>
    </row>
    <row r="1966" spans="1:72">
      <c r="A1966">
        <v>202390</v>
      </c>
      <c r="B1966">
        <v>92985</v>
      </c>
      <c r="C1966" t="s">
        <v>123</v>
      </c>
      <c r="D1966">
        <v>124</v>
      </c>
      <c r="E1966" t="s">
        <v>510</v>
      </c>
      <c r="F1966">
        <v>1460</v>
      </c>
      <c r="G1966" t="s">
        <v>535</v>
      </c>
      <c r="H1966">
        <v>102</v>
      </c>
      <c r="K1966">
        <v>0</v>
      </c>
      <c r="L1966" t="s">
        <v>126</v>
      </c>
      <c r="M1966" t="s">
        <v>123</v>
      </c>
      <c r="N1966">
        <v>1</v>
      </c>
      <c r="O1966">
        <v>1</v>
      </c>
      <c r="P1966" t="s">
        <v>151</v>
      </c>
      <c r="Q1966" t="s">
        <v>134</v>
      </c>
      <c r="R1966">
        <v>138</v>
      </c>
      <c r="S1966" s="1">
        <v>45467</v>
      </c>
      <c r="T1966" s="1">
        <v>45508</v>
      </c>
      <c r="U1966" t="s">
        <v>129</v>
      </c>
      <c r="W1966" t="s">
        <v>129</v>
      </c>
      <c r="X1966" t="s">
        <v>129</v>
      </c>
      <c r="Y1966" t="s">
        <v>129</v>
      </c>
      <c r="Z1966" t="s">
        <v>129</v>
      </c>
      <c r="AA1966" t="s">
        <v>129</v>
      </c>
      <c r="AB1966" t="s">
        <v>129</v>
      </c>
      <c r="AC1966" t="s">
        <v>129</v>
      </c>
      <c r="AD1966">
        <v>0</v>
      </c>
      <c r="AE1966">
        <v>16</v>
      </c>
      <c r="AF1966">
        <v>30</v>
      </c>
      <c r="AG1966">
        <v>0</v>
      </c>
      <c r="AH1966">
        <v>0</v>
      </c>
      <c r="AI1966">
        <v>2</v>
      </c>
      <c r="AJ1966">
        <v>2</v>
      </c>
      <c r="AK1966">
        <v>2</v>
      </c>
      <c r="AL1966">
        <v>5</v>
      </c>
      <c r="AM1966">
        <v>1</v>
      </c>
      <c r="AN1966">
        <v>4</v>
      </c>
      <c r="AO1966">
        <v>0</v>
      </c>
      <c r="AR1966" t="s">
        <v>149</v>
      </c>
      <c r="AS1966">
        <v>2</v>
      </c>
      <c r="AT1966">
        <v>1.333</v>
      </c>
      <c r="AU1966">
        <f t="shared" si="790"/>
        <v>0</v>
      </c>
      <c r="AV1966">
        <f t="shared" si="791"/>
        <v>12</v>
      </c>
      <c r="AW1966">
        <f t="shared" si="792"/>
        <v>12</v>
      </c>
      <c r="AX1966" t="str">
        <f t="shared" si="793"/>
        <v/>
      </c>
      <c r="AY1966" t="str">
        <f t="shared" si="794"/>
        <v/>
      </c>
      <c r="AZ1966">
        <f t="shared" si="795"/>
        <v>1</v>
      </c>
      <c r="BA1966" t="str">
        <f t="shared" si="796"/>
        <v/>
      </c>
      <c r="BB1966">
        <f t="shared" si="797"/>
        <v>3420</v>
      </c>
      <c r="BC1966">
        <f t="shared" si="798"/>
        <v>3750</v>
      </c>
      <c r="BD1966">
        <f t="shared" si="799"/>
        <v>75</v>
      </c>
      <c r="BE1966">
        <f t="shared" si="800"/>
        <v>1</v>
      </c>
      <c r="BF1966">
        <f t="shared" si="801"/>
        <v>1</v>
      </c>
      <c r="BG1966">
        <f t="shared" si="802"/>
        <v>68.400000000000006</v>
      </c>
      <c r="BH1966">
        <f t="shared" si="803"/>
        <v>57</v>
      </c>
      <c r="BI1966">
        <f t="shared" si="804"/>
        <v>312.5</v>
      </c>
      <c r="BJ1966">
        <f t="shared" si="805"/>
        <v>357.5</v>
      </c>
      <c r="BK1966">
        <f t="shared" si="806"/>
        <v>345</v>
      </c>
      <c r="BL1966" t="str">
        <f t="shared" si="807"/>
        <v/>
      </c>
      <c r="BM1966">
        <f t="shared" si="808"/>
        <v>7</v>
      </c>
      <c r="BN1966" t="str">
        <f t="shared" si="809"/>
        <v/>
      </c>
      <c r="BO1966" t="str">
        <f t="shared" si="810"/>
        <v/>
      </c>
      <c r="BP1966">
        <f t="shared" si="811"/>
        <v>2</v>
      </c>
      <c r="BQ1966">
        <f t="shared" si="812"/>
        <v>26</v>
      </c>
      <c r="BR1966">
        <f t="shared" si="813"/>
        <v>1</v>
      </c>
      <c r="BS1966">
        <f t="shared" si="814"/>
        <v>32</v>
      </c>
      <c r="BT1966" t="str">
        <f t="shared" si="815"/>
        <v/>
      </c>
    </row>
    <row r="1967" spans="1:72">
      <c r="A1967">
        <v>202390</v>
      </c>
      <c r="B1967">
        <v>92985</v>
      </c>
      <c r="C1967" t="s">
        <v>123</v>
      </c>
      <c r="D1967">
        <v>124</v>
      </c>
      <c r="E1967" t="s">
        <v>510</v>
      </c>
      <c r="F1967">
        <v>1460</v>
      </c>
      <c r="G1967" t="s">
        <v>535</v>
      </c>
      <c r="H1967">
        <v>102</v>
      </c>
      <c r="K1967">
        <v>0</v>
      </c>
      <c r="L1967" t="s">
        <v>126</v>
      </c>
      <c r="M1967" t="s">
        <v>123</v>
      </c>
      <c r="N1967">
        <v>1</v>
      </c>
      <c r="O1967">
        <v>1</v>
      </c>
      <c r="P1967" t="s">
        <v>151</v>
      </c>
      <c r="Q1967" t="s">
        <v>134</v>
      </c>
      <c r="R1967">
        <v>138</v>
      </c>
      <c r="S1967" s="1">
        <v>45467</v>
      </c>
      <c r="T1967" s="1">
        <v>45508</v>
      </c>
      <c r="U1967">
        <v>1700</v>
      </c>
      <c r="V1967">
        <v>2145</v>
      </c>
      <c r="W1967" t="s">
        <v>45</v>
      </c>
      <c r="X1967" t="s">
        <v>129</v>
      </c>
      <c r="Y1967" t="s">
        <v>47</v>
      </c>
      <c r="Z1967" t="s">
        <v>129</v>
      </c>
      <c r="AA1967" t="s">
        <v>129</v>
      </c>
      <c r="AB1967" t="s">
        <v>129</v>
      </c>
      <c r="AC1967" t="s">
        <v>129</v>
      </c>
      <c r="AD1967">
        <v>0</v>
      </c>
      <c r="AE1967">
        <v>16</v>
      </c>
      <c r="AF1967">
        <v>30</v>
      </c>
      <c r="AG1967">
        <v>0</v>
      </c>
      <c r="AH1967">
        <v>0</v>
      </c>
      <c r="AI1967">
        <v>2</v>
      </c>
      <c r="AJ1967">
        <v>2</v>
      </c>
      <c r="AK1967">
        <v>2</v>
      </c>
      <c r="AL1967">
        <v>5</v>
      </c>
      <c r="AM1967">
        <v>1</v>
      </c>
      <c r="AN1967">
        <v>4</v>
      </c>
      <c r="AO1967">
        <v>0</v>
      </c>
      <c r="AR1967" t="s">
        <v>133</v>
      </c>
      <c r="AS1967">
        <v>11.4</v>
      </c>
      <c r="AT1967">
        <v>1</v>
      </c>
      <c r="AU1967">
        <f t="shared" si="790"/>
        <v>12</v>
      </c>
      <c r="AV1967">
        <f t="shared" si="791"/>
        <v>12</v>
      </c>
      <c r="AW1967">
        <f t="shared" si="792"/>
        <v>12</v>
      </c>
      <c r="AX1967">
        <f t="shared" si="793"/>
        <v>285</v>
      </c>
      <c r="AY1967">
        <f t="shared" si="794"/>
        <v>3420</v>
      </c>
      <c r="AZ1967">
        <f t="shared" si="795"/>
        <v>1</v>
      </c>
      <c r="BA1967">
        <f t="shared" si="796"/>
        <v>3420</v>
      </c>
      <c r="BB1967">
        <f t="shared" si="797"/>
        <v>3420</v>
      </c>
      <c r="BC1967">
        <f t="shared" si="798"/>
        <v>3750</v>
      </c>
      <c r="BD1967">
        <f t="shared" si="799"/>
        <v>75</v>
      </c>
      <c r="BE1967">
        <f t="shared" si="800"/>
        <v>1</v>
      </c>
      <c r="BF1967">
        <f t="shared" si="801"/>
        <v>1</v>
      </c>
      <c r="BG1967">
        <f t="shared" si="802"/>
        <v>68.400000000000006</v>
      </c>
      <c r="BH1967">
        <f t="shared" si="803"/>
        <v>57</v>
      </c>
      <c r="BI1967">
        <f t="shared" si="804"/>
        <v>312.5</v>
      </c>
      <c r="BJ1967">
        <f t="shared" si="805"/>
        <v>357.5</v>
      </c>
      <c r="BK1967">
        <f t="shared" si="806"/>
        <v>345</v>
      </c>
      <c r="BL1967">
        <f t="shared" si="807"/>
        <v>2245</v>
      </c>
      <c r="BM1967">
        <f t="shared" si="808"/>
        <v>7</v>
      </c>
      <c r="BN1967" t="str">
        <f t="shared" si="809"/>
        <v/>
      </c>
      <c r="BO1967" t="str">
        <f t="shared" si="810"/>
        <v/>
      </c>
      <c r="BP1967">
        <f t="shared" si="811"/>
        <v>2</v>
      </c>
      <c r="BQ1967">
        <f t="shared" si="812"/>
        <v>26</v>
      </c>
      <c r="BR1967">
        <f t="shared" si="813"/>
        <v>1</v>
      </c>
      <c r="BS1967">
        <f t="shared" si="814"/>
        <v>32</v>
      </c>
      <c r="BT1967" t="str">
        <f t="shared" si="815"/>
        <v/>
      </c>
    </row>
    <row r="1968" spans="1:72">
      <c r="A1968">
        <v>202390</v>
      </c>
      <c r="B1968">
        <v>92929</v>
      </c>
      <c r="C1968" t="s">
        <v>123</v>
      </c>
      <c r="D1968">
        <v>123</v>
      </c>
      <c r="E1968" t="s">
        <v>510</v>
      </c>
      <c r="F1968">
        <v>1480</v>
      </c>
      <c r="G1968" t="s">
        <v>536</v>
      </c>
      <c r="H1968">
        <v>101</v>
      </c>
      <c r="K1968">
        <v>0</v>
      </c>
      <c r="L1968" t="s">
        <v>126</v>
      </c>
      <c r="M1968" t="s">
        <v>123</v>
      </c>
      <c r="N1968">
        <v>1</v>
      </c>
      <c r="O1968">
        <v>1</v>
      </c>
      <c r="P1968" t="s">
        <v>151</v>
      </c>
      <c r="Q1968" t="s">
        <v>134</v>
      </c>
      <c r="R1968">
        <v>138</v>
      </c>
      <c r="S1968" s="1">
        <v>45425</v>
      </c>
      <c r="T1968" s="1">
        <v>45466</v>
      </c>
      <c r="U1968" t="s">
        <v>129</v>
      </c>
      <c r="W1968" t="s">
        <v>129</v>
      </c>
      <c r="X1968" t="s">
        <v>129</v>
      </c>
      <c r="Y1968" t="s">
        <v>129</v>
      </c>
      <c r="Z1968" t="s">
        <v>129</v>
      </c>
      <c r="AA1968" t="s">
        <v>129</v>
      </c>
      <c r="AB1968" t="s">
        <v>129</v>
      </c>
      <c r="AC1968" t="s">
        <v>129</v>
      </c>
      <c r="AD1968">
        <v>0</v>
      </c>
      <c r="AE1968">
        <v>16</v>
      </c>
      <c r="AF1968">
        <v>30</v>
      </c>
      <c r="AG1968">
        <v>0</v>
      </c>
      <c r="AH1968">
        <v>0</v>
      </c>
      <c r="AI1968">
        <v>2</v>
      </c>
      <c r="AJ1968">
        <v>2</v>
      </c>
      <c r="AK1968">
        <v>2</v>
      </c>
      <c r="AL1968">
        <v>5</v>
      </c>
      <c r="AM1968">
        <v>1</v>
      </c>
      <c r="AN1968">
        <v>4</v>
      </c>
      <c r="AO1968">
        <v>0</v>
      </c>
      <c r="AR1968" t="s">
        <v>149</v>
      </c>
      <c r="AS1968">
        <v>6.75</v>
      </c>
      <c r="AT1968">
        <v>1.333</v>
      </c>
      <c r="AU1968">
        <f t="shared" si="790"/>
        <v>0</v>
      </c>
      <c r="AV1968">
        <f t="shared" si="791"/>
        <v>6</v>
      </c>
      <c r="AW1968">
        <f t="shared" si="792"/>
        <v>6</v>
      </c>
      <c r="AX1968" t="str">
        <f t="shared" si="793"/>
        <v/>
      </c>
      <c r="AY1968" t="str">
        <f t="shared" si="794"/>
        <v/>
      </c>
      <c r="AZ1968">
        <f t="shared" si="795"/>
        <v>1</v>
      </c>
      <c r="BA1968" t="str">
        <f t="shared" si="796"/>
        <v/>
      </c>
      <c r="BB1968">
        <f t="shared" si="797"/>
        <v>3510</v>
      </c>
      <c r="BC1968">
        <f t="shared" si="798"/>
        <v>3750</v>
      </c>
      <c r="BD1968">
        <f t="shared" si="799"/>
        <v>75</v>
      </c>
      <c r="BE1968">
        <f t="shared" si="800"/>
        <v>1</v>
      </c>
      <c r="BF1968">
        <f t="shared" si="801"/>
        <v>1</v>
      </c>
      <c r="BG1968">
        <f t="shared" si="802"/>
        <v>70.2</v>
      </c>
      <c r="BH1968">
        <f t="shared" si="803"/>
        <v>58.5</v>
      </c>
      <c r="BI1968">
        <f t="shared" si="804"/>
        <v>625</v>
      </c>
      <c r="BJ1968">
        <f t="shared" si="805"/>
        <v>735</v>
      </c>
      <c r="BK1968">
        <f t="shared" si="806"/>
        <v>735</v>
      </c>
      <c r="BL1968" t="str">
        <f t="shared" si="807"/>
        <v/>
      </c>
      <c r="BM1968">
        <f t="shared" si="808"/>
        <v>5</v>
      </c>
      <c r="BN1968" t="str">
        <f t="shared" si="809"/>
        <v/>
      </c>
      <c r="BO1968" t="str">
        <f t="shared" si="810"/>
        <v/>
      </c>
      <c r="BP1968">
        <f t="shared" si="811"/>
        <v>2</v>
      </c>
      <c r="BQ1968">
        <f t="shared" si="812"/>
        <v>20</v>
      </c>
      <c r="BR1968">
        <f t="shared" si="813"/>
        <v>1</v>
      </c>
      <c r="BS1968">
        <f t="shared" si="814"/>
        <v>26</v>
      </c>
      <c r="BT1968" t="str">
        <f t="shared" si="815"/>
        <v/>
      </c>
    </row>
    <row r="1969" spans="1:72">
      <c r="A1969">
        <v>202390</v>
      </c>
      <c r="B1969">
        <v>92929</v>
      </c>
      <c r="C1969" t="s">
        <v>123</v>
      </c>
      <c r="D1969">
        <v>123</v>
      </c>
      <c r="E1969" t="s">
        <v>510</v>
      </c>
      <c r="F1969">
        <v>1480</v>
      </c>
      <c r="G1969" t="s">
        <v>536</v>
      </c>
      <c r="H1969">
        <v>101</v>
      </c>
      <c r="K1969">
        <v>0</v>
      </c>
      <c r="L1969" t="s">
        <v>126</v>
      </c>
      <c r="M1969" t="s">
        <v>123</v>
      </c>
      <c r="N1969">
        <v>1</v>
      </c>
      <c r="O1969">
        <v>1</v>
      </c>
      <c r="P1969" t="s">
        <v>151</v>
      </c>
      <c r="Q1969" t="s">
        <v>134</v>
      </c>
      <c r="R1969">
        <v>138</v>
      </c>
      <c r="S1969" s="1">
        <v>45425</v>
      </c>
      <c r="T1969" s="1">
        <v>45466</v>
      </c>
      <c r="U1969">
        <v>800</v>
      </c>
      <c r="V1969">
        <v>1745</v>
      </c>
      <c r="W1969" t="s">
        <v>129</v>
      </c>
      <c r="X1969" t="s">
        <v>129</v>
      </c>
      <c r="Y1969" t="s">
        <v>129</v>
      </c>
      <c r="Z1969" t="s">
        <v>129</v>
      </c>
      <c r="AA1969" t="s">
        <v>52</v>
      </c>
      <c r="AB1969" t="s">
        <v>129</v>
      </c>
      <c r="AC1969" t="s">
        <v>129</v>
      </c>
      <c r="AD1969">
        <v>0</v>
      </c>
      <c r="AE1969">
        <v>16</v>
      </c>
      <c r="AF1969">
        <v>30</v>
      </c>
      <c r="AG1969">
        <v>0</v>
      </c>
      <c r="AH1969">
        <v>0</v>
      </c>
      <c r="AI1969">
        <v>2</v>
      </c>
      <c r="AJ1969">
        <v>2</v>
      </c>
      <c r="AK1969">
        <v>2</v>
      </c>
      <c r="AL1969">
        <v>5</v>
      </c>
      <c r="AM1969">
        <v>1</v>
      </c>
      <c r="AN1969">
        <v>4</v>
      </c>
      <c r="AO1969">
        <v>0</v>
      </c>
      <c r="AR1969" t="s">
        <v>133</v>
      </c>
      <c r="AS1969">
        <v>11.7</v>
      </c>
      <c r="AT1969">
        <v>1</v>
      </c>
      <c r="AU1969">
        <f t="shared" si="790"/>
        <v>6</v>
      </c>
      <c r="AV1969">
        <f t="shared" si="791"/>
        <v>6</v>
      </c>
      <c r="AW1969">
        <f t="shared" si="792"/>
        <v>6</v>
      </c>
      <c r="AX1969">
        <f t="shared" si="793"/>
        <v>585</v>
      </c>
      <c r="AY1969">
        <f t="shared" si="794"/>
        <v>3510</v>
      </c>
      <c r="AZ1969">
        <f t="shared" si="795"/>
        <v>1</v>
      </c>
      <c r="BA1969">
        <f t="shared" si="796"/>
        <v>3510</v>
      </c>
      <c r="BB1969">
        <f t="shared" si="797"/>
        <v>3510</v>
      </c>
      <c r="BC1969">
        <f t="shared" si="798"/>
        <v>3750</v>
      </c>
      <c r="BD1969">
        <f t="shared" si="799"/>
        <v>75</v>
      </c>
      <c r="BE1969">
        <f t="shared" si="800"/>
        <v>1</v>
      </c>
      <c r="BF1969">
        <f t="shared" si="801"/>
        <v>1</v>
      </c>
      <c r="BG1969">
        <f t="shared" si="802"/>
        <v>70.2</v>
      </c>
      <c r="BH1969">
        <f t="shared" si="803"/>
        <v>58.5</v>
      </c>
      <c r="BI1969">
        <f t="shared" si="804"/>
        <v>625</v>
      </c>
      <c r="BJ1969">
        <f t="shared" si="805"/>
        <v>735</v>
      </c>
      <c r="BK1969">
        <f t="shared" si="806"/>
        <v>735</v>
      </c>
      <c r="BL1969">
        <f t="shared" si="807"/>
        <v>2015</v>
      </c>
      <c r="BM1969">
        <f t="shared" si="808"/>
        <v>5</v>
      </c>
      <c r="BN1969" t="str">
        <f t="shared" si="809"/>
        <v/>
      </c>
      <c r="BO1969" t="str">
        <f t="shared" si="810"/>
        <v/>
      </c>
      <c r="BP1969">
        <f t="shared" si="811"/>
        <v>2</v>
      </c>
      <c r="BQ1969">
        <f t="shared" si="812"/>
        <v>20</v>
      </c>
      <c r="BR1969">
        <f t="shared" si="813"/>
        <v>1</v>
      </c>
      <c r="BS1969">
        <f t="shared" si="814"/>
        <v>26</v>
      </c>
      <c r="BT1969" t="str">
        <f t="shared" si="815"/>
        <v/>
      </c>
    </row>
    <row r="1970" spans="1:72">
      <c r="A1970">
        <v>202390</v>
      </c>
      <c r="B1970">
        <v>92891</v>
      </c>
      <c r="C1970" t="s">
        <v>123</v>
      </c>
      <c r="D1970">
        <v>124</v>
      </c>
      <c r="E1970" t="s">
        <v>510</v>
      </c>
      <c r="F1970">
        <v>1570</v>
      </c>
      <c r="G1970" t="s">
        <v>537</v>
      </c>
      <c r="H1970">
        <v>101</v>
      </c>
      <c r="K1970">
        <v>0</v>
      </c>
      <c r="L1970" t="s">
        <v>126</v>
      </c>
      <c r="M1970" t="s">
        <v>123</v>
      </c>
      <c r="N1970">
        <v>1</v>
      </c>
      <c r="O1970">
        <v>1</v>
      </c>
      <c r="P1970" t="s">
        <v>151</v>
      </c>
      <c r="Q1970" t="s">
        <v>134</v>
      </c>
      <c r="R1970">
        <v>138</v>
      </c>
      <c r="S1970" s="1">
        <v>45467</v>
      </c>
      <c r="T1970" s="1">
        <v>45508</v>
      </c>
      <c r="U1970">
        <v>700</v>
      </c>
      <c r="V1970">
        <v>1145</v>
      </c>
      <c r="W1970" t="s">
        <v>129</v>
      </c>
      <c r="X1970" t="s">
        <v>46</v>
      </c>
      <c r="Y1970" t="s">
        <v>129</v>
      </c>
      <c r="Z1970" t="s">
        <v>50</v>
      </c>
      <c r="AA1970" t="s">
        <v>129</v>
      </c>
      <c r="AB1970" t="s">
        <v>129</v>
      </c>
      <c r="AC1970" t="s">
        <v>129</v>
      </c>
      <c r="AD1970">
        <v>0</v>
      </c>
      <c r="AE1970">
        <v>16</v>
      </c>
      <c r="AF1970">
        <v>30</v>
      </c>
      <c r="AG1970">
        <v>0</v>
      </c>
      <c r="AH1970">
        <v>0</v>
      </c>
      <c r="AI1970">
        <v>2</v>
      </c>
      <c r="AJ1970">
        <v>2</v>
      </c>
      <c r="AK1970">
        <v>2</v>
      </c>
      <c r="AL1970">
        <v>5</v>
      </c>
      <c r="AM1970">
        <v>1</v>
      </c>
      <c r="AN1970">
        <v>4</v>
      </c>
      <c r="AO1970">
        <v>0</v>
      </c>
      <c r="AR1970" t="s">
        <v>133</v>
      </c>
      <c r="AS1970">
        <v>11.4</v>
      </c>
      <c r="AT1970">
        <v>1</v>
      </c>
      <c r="AU1970">
        <f t="shared" si="790"/>
        <v>12</v>
      </c>
      <c r="AV1970">
        <f t="shared" si="791"/>
        <v>12</v>
      </c>
      <c r="AW1970">
        <f t="shared" si="792"/>
        <v>12</v>
      </c>
      <c r="AX1970">
        <f t="shared" si="793"/>
        <v>285</v>
      </c>
      <c r="AY1970">
        <f t="shared" si="794"/>
        <v>3420</v>
      </c>
      <c r="AZ1970">
        <f t="shared" si="795"/>
        <v>1</v>
      </c>
      <c r="BA1970">
        <f t="shared" si="796"/>
        <v>3420</v>
      </c>
      <c r="BB1970">
        <f t="shared" si="797"/>
        <v>3420</v>
      </c>
      <c r="BC1970">
        <f t="shared" si="798"/>
        <v>3750</v>
      </c>
      <c r="BD1970">
        <f t="shared" si="799"/>
        <v>75</v>
      </c>
      <c r="BE1970">
        <f t="shared" si="800"/>
        <v>1</v>
      </c>
      <c r="BF1970">
        <f t="shared" si="801"/>
        <v>1</v>
      </c>
      <c r="BG1970">
        <f t="shared" si="802"/>
        <v>68.400000000000006</v>
      </c>
      <c r="BH1970">
        <f t="shared" si="803"/>
        <v>57</v>
      </c>
      <c r="BI1970">
        <f t="shared" si="804"/>
        <v>312.5</v>
      </c>
      <c r="BJ1970">
        <f t="shared" si="805"/>
        <v>357.5</v>
      </c>
      <c r="BK1970">
        <f t="shared" si="806"/>
        <v>345</v>
      </c>
      <c r="BL1970">
        <f t="shared" si="807"/>
        <v>1245</v>
      </c>
      <c r="BM1970">
        <f t="shared" si="808"/>
        <v>7</v>
      </c>
      <c r="BN1970" t="str">
        <f t="shared" si="809"/>
        <v/>
      </c>
      <c r="BO1970" t="str">
        <f t="shared" si="810"/>
        <v/>
      </c>
      <c r="BP1970">
        <f t="shared" si="811"/>
        <v>2</v>
      </c>
      <c r="BQ1970">
        <f t="shared" si="812"/>
        <v>26</v>
      </c>
      <c r="BR1970">
        <f t="shared" si="813"/>
        <v>1</v>
      </c>
      <c r="BS1970">
        <f t="shared" si="814"/>
        <v>32</v>
      </c>
      <c r="BT1970" t="str">
        <f t="shared" si="815"/>
        <v/>
      </c>
    </row>
    <row r="1971" spans="1:72">
      <c r="A1971">
        <v>202390</v>
      </c>
      <c r="B1971">
        <v>92891</v>
      </c>
      <c r="C1971" t="s">
        <v>123</v>
      </c>
      <c r="D1971">
        <v>124</v>
      </c>
      <c r="E1971" t="s">
        <v>510</v>
      </c>
      <c r="F1971">
        <v>1570</v>
      </c>
      <c r="G1971" t="s">
        <v>537</v>
      </c>
      <c r="H1971">
        <v>101</v>
      </c>
      <c r="K1971">
        <v>0</v>
      </c>
      <c r="L1971" t="s">
        <v>126</v>
      </c>
      <c r="M1971" t="s">
        <v>123</v>
      </c>
      <c r="N1971">
        <v>1</v>
      </c>
      <c r="O1971">
        <v>1</v>
      </c>
      <c r="P1971" t="s">
        <v>151</v>
      </c>
      <c r="Q1971" t="s">
        <v>134</v>
      </c>
      <c r="R1971">
        <v>138</v>
      </c>
      <c r="S1971" s="1">
        <v>45467</v>
      </c>
      <c r="T1971" s="1">
        <v>45508</v>
      </c>
      <c r="U1971" t="s">
        <v>129</v>
      </c>
      <c r="W1971" t="s">
        <v>129</v>
      </c>
      <c r="X1971" t="s">
        <v>129</v>
      </c>
      <c r="Y1971" t="s">
        <v>129</v>
      </c>
      <c r="Z1971" t="s">
        <v>129</v>
      </c>
      <c r="AA1971" t="s">
        <v>129</v>
      </c>
      <c r="AB1971" t="s">
        <v>129</v>
      </c>
      <c r="AC1971" t="s">
        <v>129</v>
      </c>
      <c r="AD1971">
        <v>0</v>
      </c>
      <c r="AE1971">
        <v>16</v>
      </c>
      <c r="AF1971">
        <v>30</v>
      </c>
      <c r="AG1971">
        <v>0</v>
      </c>
      <c r="AH1971">
        <v>0</v>
      </c>
      <c r="AI1971">
        <v>2</v>
      </c>
      <c r="AJ1971">
        <v>2</v>
      </c>
      <c r="AK1971">
        <v>2</v>
      </c>
      <c r="AL1971">
        <v>5</v>
      </c>
      <c r="AM1971">
        <v>1</v>
      </c>
      <c r="AN1971">
        <v>4</v>
      </c>
      <c r="AO1971">
        <v>0</v>
      </c>
      <c r="AR1971" t="s">
        <v>149</v>
      </c>
      <c r="AS1971">
        <v>2</v>
      </c>
      <c r="AT1971">
        <v>1.333</v>
      </c>
      <c r="AU1971">
        <f t="shared" si="790"/>
        <v>0</v>
      </c>
      <c r="AV1971">
        <f t="shared" si="791"/>
        <v>12</v>
      </c>
      <c r="AW1971">
        <f t="shared" si="792"/>
        <v>12</v>
      </c>
      <c r="AX1971" t="str">
        <f t="shared" si="793"/>
        <v/>
      </c>
      <c r="AY1971" t="str">
        <f t="shared" si="794"/>
        <v/>
      </c>
      <c r="AZ1971">
        <f t="shared" si="795"/>
        <v>1</v>
      </c>
      <c r="BA1971" t="str">
        <f t="shared" si="796"/>
        <v/>
      </c>
      <c r="BB1971">
        <f t="shared" si="797"/>
        <v>3420</v>
      </c>
      <c r="BC1971">
        <f t="shared" si="798"/>
        <v>3750</v>
      </c>
      <c r="BD1971">
        <f t="shared" si="799"/>
        <v>75</v>
      </c>
      <c r="BE1971">
        <f t="shared" si="800"/>
        <v>1</v>
      </c>
      <c r="BF1971">
        <f t="shared" si="801"/>
        <v>1</v>
      </c>
      <c r="BG1971">
        <f t="shared" si="802"/>
        <v>68.400000000000006</v>
      </c>
      <c r="BH1971">
        <f t="shared" si="803"/>
        <v>57</v>
      </c>
      <c r="BI1971">
        <f t="shared" si="804"/>
        <v>312.5</v>
      </c>
      <c r="BJ1971">
        <f t="shared" si="805"/>
        <v>357.5</v>
      </c>
      <c r="BK1971">
        <f t="shared" si="806"/>
        <v>345</v>
      </c>
      <c r="BL1971" t="str">
        <f t="shared" si="807"/>
        <v/>
      </c>
      <c r="BM1971">
        <f t="shared" si="808"/>
        <v>7</v>
      </c>
      <c r="BN1971" t="str">
        <f t="shared" si="809"/>
        <v/>
      </c>
      <c r="BO1971" t="str">
        <f t="shared" si="810"/>
        <v/>
      </c>
      <c r="BP1971">
        <f t="shared" si="811"/>
        <v>2</v>
      </c>
      <c r="BQ1971">
        <f t="shared" si="812"/>
        <v>26</v>
      </c>
      <c r="BR1971">
        <f t="shared" si="813"/>
        <v>1</v>
      </c>
      <c r="BS1971">
        <f t="shared" si="814"/>
        <v>32</v>
      </c>
      <c r="BT1971" t="str">
        <f t="shared" si="815"/>
        <v/>
      </c>
    </row>
    <row r="1972" spans="1:72">
      <c r="A1972">
        <v>202390</v>
      </c>
      <c r="B1972">
        <v>93819</v>
      </c>
      <c r="C1972" t="s">
        <v>123</v>
      </c>
      <c r="D1972">
        <v>124</v>
      </c>
      <c r="E1972" t="s">
        <v>510</v>
      </c>
      <c r="F1972">
        <v>1570</v>
      </c>
      <c r="G1972" t="s">
        <v>537</v>
      </c>
      <c r="H1972">
        <v>102</v>
      </c>
      <c r="K1972">
        <v>0</v>
      </c>
      <c r="L1972" t="s">
        <v>126</v>
      </c>
      <c r="M1972" t="s">
        <v>123</v>
      </c>
      <c r="N1972">
        <v>1</v>
      </c>
      <c r="O1972">
        <v>1</v>
      </c>
      <c r="P1972" t="s">
        <v>151</v>
      </c>
      <c r="Q1972" t="s">
        <v>134</v>
      </c>
      <c r="R1972">
        <v>138</v>
      </c>
      <c r="S1972" s="1">
        <v>45467</v>
      </c>
      <c r="T1972" s="1">
        <v>45508</v>
      </c>
      <c r="U1972">
        <v>1200</v>
      </c>
      <c r="V1972">
        <v>1615</v>
      </c>
      <c r="W1972" t="s">
        <v>129</v>
      </c>
      <c r="X1972" t="s">
        <v>46</v>
      </c>
      <c r="Y1972" t="s">
        <v>129</v>
      </c>
      <c r="Z1972" t="s">
        <v>50</v>
      </c>
      <c r="AA1972" t="s">
        <v>129</v>
      </c>
      <c r="AB1972" t="s">
        <v>129</v>
      </c>
      <c r="AC1972" t="s">
        <v>129</v>
      </c>
      <c r="AD1972">
        <v>0</v>
      </c>
      <c r="AE1972">
        <v>16</v>
      </c>
      <c r="AF1972">
        <v>30</v>
      </c>
      <c r="AG1972">
        <v>0</v>
      </c>
      <c r="AH1972">
        <v>0</v>
      </c>
      <c r="AI1972">
        <v>2</v>
      </c>
      <c r="AJ1972">
        <v>2</v>
      </c>
      <c r="AK1972">
        <v>2</v>
      </c>
      <c r="AL1972">
        <v>5</v>
      </c>
      <c r="AM1972">
        <v>1</v>
      </c>
      <c r="AN1972">
        <v>4</v>
      </c>
      <c r="AO1972">
        <v>0</v>
      </c>
      <c r="AR1972" t="s">
        <v>133</v>
      </c>
      <c r="AS1972">
        <v>10.199999999999999</v>
      </c>
      <c r="AT1972">
        <v>1</v>
      </c>
      <c r="AU1972">
        <f t="shared" si="790"/>
        <v>12</v>
      </c>
      <c r="AV1972">
        <f t="shared" si="791"/>
        <v>12</v>
      </c>
      <c r="AW1972">
        <f t="shared" si="792"/>
        <v>12</v>
      </c>
      <c r="AX1972">
        <f t="shared" si="793"/>
        <v>255</v>
      </c>
      <c r="AY1972">
        <f t="shared" si="794"/>
        <v>3060</v>
      </c>
      <c r="AZ1972">
        <f t="shared" si="795"/>
        <v>1</v>
      </c>
      <c r="BA1972">
        <f t="shared" si="796"/>
        <v>3060</v>
      </c>
      <c r="BB1972">
        <f t="shared" si="797"/>
        <v>3060</v>
      </c>
      <c r="BC1972">
        <f t="shared" si="798"/>
        <v>3750</v>
      </c>
      <c r="BD1972">
        <f t="shared" si="799"/>
        <v>75</v>
      </c>
      <c r="BE1972">
        <f t="shared" si="800"/>
        <v>1</v>
      </c>
      <c r="BF1972">
        <f t="shared" si="801"/>
        <v>1</v>
      </c>
      <c r="BG1972">
        <f t="shared" si="802"/>
        <v>61.2</v>
      </c>
      <c r="BH1972">
        <f t="shared" si="803"/>
        <v>51</v>
      </c>
      <c r="BI1972">
        <f t="shared" si="804"/>
        <v>312.5</v>
      </c>
      <c r="BJ1972">
        <f t="shared" si="805"/>
        <v>357.5</v>
      </c>
      <c r="BK1972">
        <f t="shared" si="806"/>
        <v>345</v>
      </c>
      <c r="BL1972">
        <f t="shared" si="807"/>
        <v>1745</v>
      </c>
      <c r="BM1972">
        <f t="shared" si="808"/>
        <v>14</v>
      </c>
      <c r="BN1972" t="str">
        <f t="shared" si="809"/>
        <v/>
      </c>
      <c r="BO1972" t="str">
        <f t="shared" si="810"/>
        <v/>
      </c>
      <c r="BP1972">
        <f t="shared" si="811"/>
        <v>2</v>
      </c>
      <c r="BQ1972">
        <f t="shared" si="812"/>
        <v>26</v>
      </c>
      <c r="BR1972">
        <f t="shared" si="813"/>
        <v>1</v>
      </c>
      <c r="BS1972">
        <f t="shared" si="814"/>
        <v>32</v>
      </c>
      <c r="BT1972" t="str">
        <f t="shared" si="815"/>
        <v/>
      </c>
    </row>
    <row r="1973" spans="1:72">
      <c r="A1973">
        <v>202390</v>
      </c>
      <c r="B1973">
        <v>93819</v>
      </c>
      <c r="C1973" t="s">
        <v>123</v>
      </c>
      <c r="D1973">
        <v>124</v>
      </c>
      <c r="E1973" t="s">
        <v>510</v>
      </c>
      <c r="F1973">
        <v>1570</v>
      </c>
      <c r="G1973" t="s">
        <v>537</v>
      </c>
      <c r="H1973">
        <v>102</v>
      </c>
      <c r="K1973">
        <v>0</v>
      </c>
      <c r="L1973" t="s">
        <v>126</v>
      </c>
      <c r="M1973" t="s">
        <v>123</v>
      </c>
      <c r="N1973">
        <v>1</v>
      </c>
      <c r="O1973">
        <v>1</v>
      </c>
      <c r="P1973" t="s">
        <v>151</v>
      </c>
      <c r="Q1973" t="s">
        <v>134</v>
      </c>
      <c r="R1973">
        <v>138</v>
      </c>
      <c r="S1973" s="1">
        <v>45467</v>
      </c>
      <c r="T1973" s="1">
        <v>45508</v>
      </c>
      <c r="U1973" t="s">
        <v>129</v>
      </c>
      <c r="W1973" t="s">
        <v>129</v>
      </c>
      <c r="X1973" t="s">
        <v>129</v>
      </c>
      <c r="Y1973" t="s">
        <v>129</v>
      </c>
      <c r="Z1973" t="s">
        <v>129</v>
      </c>
      <c r="AA1973" t="s">
        <v>129</v>
      </c>
      <c r="AB1973" t="s">
        <v>129</v>
      </c>
      <c r="AC1973" t="s">
        <v>129</v>
      </c>
      <c r="AD1973">
        <v>0</v>
      </c>
      <c r="AE1973">
        <v>16</v>
      </c>
      <c r="AF1973">
        <v>30</v>
      </c>
      <c r="AG1973">
        <v>0</v>
      </c>
      <c r="AH1973">
        <v>0</v>
      </c>
      <c r="AI1973">
        <v>2</v>
      </c>
      <c r="AJ1973">
        <v>2</v>
      </c>
      <c r="AK1973">
        <v>2</v>
      </c>
      <c r="AL1973">
        <v>5</v>
      </c>
      <c r="AM1973">
        <v>1</v>
      </c>
      <c r="AN1973">
        <v>4</v>
      </c>
      <c r="AO1973">
        <v>0</v>
      </c>
      <c r="AR1973" t="s">
        <v>149</v>
      </c>
      <c r="AS1973">
        <v>2</v>
      </c>
      <c r="AT1973">
        <v>1.333</v>
      </c>
      <c r="AU1973">
        <f t="shared" si="790"/>
        <v>0</v>
      </c>
      <c r="AV1973">
        <f t="shared" si="791"/>
        <v>12</v>
      </c>
      <c r="AW1973">
        <f t="shared" si="792"/>
        <v>12</v>
      </c>
      <c r="AX1973" t="str">
        <f t="shared" si="793"/>
        <v/>
      </c>
      <c r="AY1973" t="str">
        <f t="shared" si="794"/>
        <v/>
      </c>
      <c r="AZ1973">
        <f t="shared" si="795"/>
        <v>1</v>
      </c>
      <c r="BA1973" t="str">
        <f t="shared" si="796"/>
        <v/>
      </c>
      <c r="BB1973">
        <f t="shared" si="797"/>
        <v>3060</v>
      </c>
      <c r="BC1973">
        <f t="shared" si="798"/>
        <v>3750</v>
      </c>
      <c r="BD1973">
        <f t="shared" si="799"/>
        <v>75</v>
      </c>
      <c r="BE1973">
        <f t="shared" si="800"/>
        <v>1</v>
      </c>
      <c r="BF1973">
        <f t="shared" si="801"/>
        <v>1</v>
      </c>
      <c r="BG1973">
        <f t="shared" si="802"/>
        <v>61.2</v>
      </c>
      <c r="BH1973">
        <f t="shared" si="803"/>
        <v>51</v>
      </c>
      <c r="BI1973">
        <f t="shared" si="804"/>
        <v>312.5</v>
      </c>
      <c r="BJ1973">
        <f t="shared" si="805"/>
        <v>357.5</v>
      </c>
      <c r="BK1973">
        <f t="shared" si="806"/>
        <v>345</v>
      </c>
      <c r="BL1973" t="str">
        <f t="shared" si="807"/>
        <v/>
      </c>
      <c r="BM1973">
        <f t="shared" si="808"/>
        <v>14</v>
      </c>
      <c r="BN1973" t="str">
        <f t="shared" si="809"/>
        <v/>
      </c>
      <c r="BO1973" t="str">
        <f t="shared" si="810"/>
        <v/>
      </c>
      <c r="BP1973">
        <f t="shared" si="811"/>
        <v>2</v>
      </c>
      <c r="BQ1973">
        <f t="shared" si="812"/>
        <v>26</v>
      </c>
      <c r="BR1973">
        <f t="shared" si="813"/>
        <v>1</v>
      </c>
      <c r="BS1973">
        <f t="shared" si="814"/>
        <v>32</v>
      </c>
      <c r="BT1973" t="str">
        <f t="shared" si="815"/>
        <v/>
      </c>
    </row>
    <row r="1974" spans="1:72">
      <c r="A1974">
        <v>202390</v>
      </c>
      <c r="B1974">
        <v>93001</v>
      </c>
      <c r="C1974" t="s">
        <v>123</v>
      </c>
      <c r="D1974">
        <v>124</v>
      </c>
      <c r="E1974" t="s">
        <v>510</v>
      </c>
      <c r="F1974">
        <v>1580</v>
      </c>
      <c r="G1974" t="s">
        <v>538</v>
      </c>
      <c r="H1974">
        <v>101</v>
      </c>
      <c r="K1974">
        <v>0</v>
      </c>
      <c r="L1974" t="s">
        <v>126</v>
      </c>
      <c r="M1974" t="s">
        <v>123</v>
      </c>
      <c r="N1974">
        <v>1</v>
      </c>
      <c r="O1974">
        <v>1</v>
      </c>
      <c r="P1974" t="s">
        <v>151</v>
      </c>
      <c r="Q1974" t="s">
        <v>134</v>
      </c>
      <c r="R1974">
        <v>138</v>
      </c>
      <c r="S1974" s="1">
        <v>45467</v>
      </c>
      <c r="T1974" s="1">
        <v>45508</v>
      </c>
      <c r="U1974" t="s">
        <v>129</v>
      </c>
      <c r="W1974" t="s">
        <v>129</v>
      </c>
      <c r="X1974" t="s">
        <v>129</v>
      </c>
      <c r="Y1974" t="s">
        <v>129</v>
      </c>
      <c r="Z1974" t="s">
        <v>129</v>
      </c>
      <c r="AA1974" t="s">
        <v>129</v>
      </c>
      <c r="AB1974" t="s">
        <v>129</v>
      </c>
      <c r="AC1974" t="s">
        <v>129</v>
      </c>
      <c r="AD1974">
        <v>0</v>
      </c>
      <c r="AE1974">
        <v>16</v>
      </c>
      <c r="AF1974">
        <v>30</v>
      </c>
      <c r="AG1974">
        <v>0</v>
      </c>
      <c r="AH1974">
        <v>0</v>
      </c>
      <c r="AI1974">
        <v>2</v>
      </c>
      <c r="AJ1974">
        <v>2</v>
      </c>
      <c r="AK1974">
        <v>2</v>
      </c>
      <c r="AL1974">
        <v>5</v>
      </c>
      <c r="AM1974">
        <v>1</v>
      </c>
      <c r="AN1974">
        <v>4</v>
      </c>
      <c r="AO1974">
        <v>0</v>
      </c>
      <c r="AR1974" t="s">
        <v>149</v>
      </c>
      <c r="AS1974">
        <v>2</v>
      </c>
      <c r="AT1974">
        <v>1.333</v>
      </c>
      <c r="AU1974">
        <f t="shared" si="790"/>
        <v>0</v>
      </c>
      <c r="AV1974">
        <f t="shared" si="791"/>
        <v>6</v>
      </c>
      <c r="AW1974">
        <f t="shared" si="792"/>
        <v>6</v>
      </c>
      <c r="AX1974" t="str">
        <f t="shared" si="793"/>
        <v/>
      </c>
      <c r="AY1974" t="str">
        <f t="shared" si="794"/>
        <v/>
      </c>
      <c r="AZ1974">
        <f t="shared" si="795"/>
        <v>1</v>
      </c>
      <c r="BA1974" t="str">
        <f t="shared" si="796"/>
        <v/>
      </c>
      <c r="BB1974">
        <f t="shared" si="797"/>
        <v>3510</v>
      </c>
      <c r="BC1974">
        <f t="shared" si="798"/>
        <v>3750</v>
      </c>
      <c r="BD1974">
        <f t="shared" si="799"/>
        <v>75</v>
      </c>
      <c r="BE1974">
        <f t="shared" si="800"/>
        <v>1</v>
      </c>
      <c r="BF1974">
        <f t="shared" si="801"/>
        <v>1</v>
      </c>
      <c r="BG1974">
        <f t="shared" si="802"/>
        <v>70.2</v>
      </c>
      <c r="BH1974">
        <f t="shared" si="803"/>
        <v>58.5</v>
      </c>
      <c r="BI1974">
        <f t="shared" si="804"/>
        <v>625</v>
      </c>
      <c r="BJ1974">
        <f t="shared" si="805"/>
        <v>735</v>
      </c>
      <c r="BK1974">
        <f t="shared" si="806"/>
        <v>735</v>
      </c>
      <c r="BL1974" t="str">
        <f t="shared" si="807"/>
        <v/>
      </c>
      <c r="BM1974">
        <f t="shared" si="808"/>
        <v>5</v>
      </c>
      <c r="BN1974" t="str">
        <f t="shared" si="809"/>
        <v/>
      </c>
      <c r="BO1974" t="str">
        <f t="shared" si="810"/>
        <v/>
      </c>
      <c r="BP1974">
        <f t="shared" si="811"/>
        <v>2</v>
      </c>
      <c r="BQ1974">
        <f t="shared" si="812"/>
        <v>26</v>
      </c>
      <c r="BR1974">
        <f t="shared" si="813"/>
        <v>1</v>
      </c>
      <c r="BS1974">
        <f t="shared" si="814"/>
        <v>32</v>
      </c>
      <c r="BT1974" t="str">
        <f t="shared" si="815"/>
        <v/>
      </c>
    </row>
    <row r="1975" spans="1:72">
      <c r="A1975">
        <v>202390</v>
      </c>
      <c r="B1975">
        <v>93001</v>
      </c>
      <c r="C1975" t="s">
        <v>123</v>
      </c>
      <c r="D1975">
        <v>124</v>
      </c>
      <c r="E1975" t="s">
        <v>510</v>
      </c>
      <c r="F1975">
        <v>1580</v>
      </c>
      <c r="G1975" t="s">
        <v>538</v>
      </c>
      <c r="H1975">
        <v>101</v>
      </c>
      <c r="K1975">
        <v>0</v>
      </c>
      <c r="L1975" t="s">
        <v>126</v>
      </c>
      <c r="M1975" t="s">
        <v>123</v>
      </c>
      <c r="N1975">
        <v>1</v>
      </c>
      <c r="O1975">
        <v>1</v>
      </c>
      <c r="P1975" t="s">
        <v>151</v>
      </c>
      <c r="Q1975" t="s">
        <v>134</v>
      </c>
      <c r="R1975">
        <v>138</v>
      </c>
      <c r="S1975" s="1">
        <v>45467</v>
      </c>
      <c r="T1975" s="1">
        <v>45508</v>
      </c>
      <c r="U1975">
        <v>800</v>
      </c>
      <c r="V1975">
        <v>1745</v>
      </c>
      <c r="W1975" t="s">
        <v>129</v>
      </c>
      <c r="X1975" t="s">
        <v>129</v>
      </c>
      <c r="Y1975" t="s">
        <v>129</v>
      </c>
      <c r="Z1975" t="s">
        <v>129</v>
      </c>
      <c r="AA1975" t="s">
        <v>52</v>
      </c>
      <c r="AB1975" t="s">
        <v>129</v>
      </c>
      <c r="AC1975" t="s">
        <v>129</v>
      </c>
      <c r="AD1975">
        <v>0</v>
      </c>
      <c r="AE1975">
        <v>16</v>
      </c>
      <c r="AF1975">
        <v>30</v>
      </c>
      <c r="AG1975">
        <v>0</v>
      </c>
      <c r="AH1975">
        <v>0</v>
      </c>
      <c r="AI1975">
        <v>2</v>
      </c>
      <c r="AJ1975">
        <v>2</v>
      </c>
      <c r="AK1975">
        <v>2</v>
      </c>
      <c r="AL1975">
        <v>5</v>
      </c>
      <c r="AM1975">
        <v>1</v>
      </c>
      <c r="AN1975">
        <v>4</v>
      </c>
      <c r="AO1975">
        <v>0</v>
      </c>
      <c r="AR1975" t="s">
        <v>133</v>
      </c>
      <c r="AS1975">
        <v>11.7</v>
      </c>
      <c r="AT1975">
        <v>1</v>
      </c>
      <c r="AU1975">
        <f t="shared" si="790"/>
        <v>6</v>
      </c>
      <c r="AV1975">
        <f t="shared" si="791"/>
        <v>6</v>
      </c>
      <c r="AW1975">
        <f t="shared" si="792"/>
        <v>6</v>
      </c>
      <c r="AX1975">
        <f t="shared" si="793"/>
        <v>585</v>
      </c>
      <c r="AY1975">
        <f t="shared" si="794"/>
        <v>3510</v>
      </c>
      <c r="AZ1975">
        <f t="shared" si="795"/>
        <v>1</v>
      </c>
      <c r="BA1975">
        <f t="shared" si="796"/>
        <v>3510</v>
      </c>
      <c r="BB1975">
        <f t="shared" si="797"/>
        <v>3510</v>
      </c>
      <c r="BC1975">
        <f t="shared" si="798"/>
        <v>3750</v>
      </c>
      <c r="BD1975">
        <f t="shared" si="799"/>
        <v>75</v>
      </c>
      <c r="BE1975">
        <f t="shared" si="800"/>
        <v>1</v>
      </c>
      <c r="BF1975">
        <f t="shared" si="801"/>
        <v>1</v>
      </c>
      <c r="BG1975">
        <f t="shared" si="802"/>
        <v>70.2</v>
      </c>
      <c r="BH1975">
        <f t="shared" si="803"/>
        <v>58.5</v>
      </c>
      <c r="BI1975">
        <f t="shared" si="804"/>
        <v>625</v>
      </c>
      <c r="BJ1975">
        <f t="shared" si="805"/>
        <v>735</v>
      </c>
      <c r="BK1975">
        <f t="shared" si="806"/>
        <v>735</v>
      </c>
      <c r="BL1975">
        <f t="shared" si="807"/>
        <v>2015</v>
      </c>
      <c r="BM1975">
        <f t="shared" si="808"/>
        <v>5</v>
      </c>
      <c r="BN1975" t="str">
        <f t="shared" si="809"/>
        <v/>
      </c>
      <c r="BO1975" t="str">
        <f t="shared" si="810"/>
        <v/>
      </c>
      <c r="BP1975">
        <f t="shared" si="811"/>
        <v>2</v>
      </c>
      <c r="BQ1975">
        <f t="shared" si="812"/>
        <v>26</v>
      </c>
      <c r="BR1975">
        <f t="shared" si="813"/>
        <v>1</v>
      </c>
      <c r="BS1975">
        <f t="shared" si="814"/>
        <v>32</v>
      </c>
      <c r="BT1975" t="str">
        <f t="shared" si="815"/>
        <v/>
      </c>
    </row>
    <row r="1976" spans="1:72">
      <c r="A1976">
        <v>202390</v>
      </c>
      <c r="B1976">
        <v>92886</v>
      </c>
      <c r="C1976" t="s">
        <v>123</v>
      </c>
      <c r="D1976">
        <v>300</v>
      </c>
      <c r="E1976" t="s">
        <v>510</v>
      </c>
      <c r="F1976">
        <v>2001</v>
      </c>
      <c r="G1976" t="s">
        <v>539</v>
      </c>
      <c r="H1976" t="s">
        <v>136</v>
      </c>
      <c r="I1976" t="s">
        <v>137</v>
      </c>
      <c r="J1976" t="s">
        <v>138</v>
      </c>
      <c r="K1976">
        <v>0</v>
      </c>
      <c r="L1976" t="s">
        <v>126</v>
      </c>
      <c r="M1976" t="s">
        <v>123</v>
      </c>
      <c r="N1976">
        <v>1</v>
      </c>
      <c r="O1976" t="s">
        <v>139</v>
      </c>
      <c r="P1976" t="s">
        <v>151</v>
      </c>
      <c r="Q1976" t="s">
        <v>141</v>
      </c>
      <c r="R1976" t="s">
        <v>141</v>
      </c>
      <c r="S1976" s="1">
        <v>45425</v>
      </c>
      <c r="T1976" s="1">
        <v>45508</v>
      </c>
      <c r="U1976" t="s">
        <v>129</v>
      </c>
      <c r="W1976" t="s">
        <v>129</v>
      </c>
      <c r="X1976" t="s">
        <v>129</v>
      </c>
      <c r="Y1976" t="s">
        <v>129</v>
      </c>
      <c r="Z1976" t="s">
        <v>129</v>
      </c>
      <c r="AA1976" t="s">
        <v>129</v>
      </c>
      <c r="AB1976" t="s">
        <v>129</v>
      </c>
      <c r="AC1976" t="s">
        <v>129</v>
      </c>
      <c r="AD1976">
        <v>0</v>
      </c>
      <c r="AE1976">
        <v>25</v>
      </c>
      <c r="AF1976">
        <v>30</v>
      </c>
      <c r="AG1976">
        <v>0</v>
      </c>
      <c r="AH1976">
        <v>0</v>
      </c>
      <c r="AI1976">
        <v>2</v>
      </c>
      <c r="AJ1976">
        <v>2</v>
      </c>
      <c r="AK1976">
        <v>2</v>
      </c>
      <c r="AL1976">
        <v>2</v>
      </c>
      <c r="AM1976">
        <v>2</v>
      </c>
      <c r="AP1976" t="s">
        <v>138</v>
      </c>
      <c r="AR1976" t="s">
        <v>133</v>
      </c>
      <c r="AS1976">
        <v>2.5</v>
      </c>
      <c r="AT1976">
        <v>2</v>
      </c>
      <c r="AU1976">
        <f t="shared" si="790"/>
        <v>0</v>
      </c>
      <c r="AV1976">
        <f t="shared" si="791"/>
        <v>0</v>
      </c>
      <c r="AW1976">
        <f t="shared" si="792"/>
        <v>0</v>
      </c>
      <c r="AX1976" t="str">
        <f t="shared" si="793"/>
        <v/>
      </c>
      <c r="AY1976" t="str">
        <f t="shared" si="794"/>
        <v/>
      </c>
      <c r="AZ1976">
        <f t="shared" si="795"/>
        <v>1</v>
      </c>
      <c r="BA1976" t="str">
        <f t="shared" si="796"/>
        <v/>
      </c>
      <c r="BB1976">
        <f t="shared" si="797"/>
        <v>0</v>
      </c>
      <c r="BC1976">
        <f t="shared" si="798"/>
        <v>0</v>
      </c>
      <c r="BD1976">
        <f t="shared" si="799"/>
        <v>30</v>
      </c>
      <c r="BE1976">
        <f t="shared" si="800"/>
        <v>0</v>
      </c>
      <c r="BF1976">
        <f t="shared" si="801"/>
        <v>0</v>
      </c>
      <c r="BG1976">
        <f t="shared" si="802"/>
        <v>0</v>
      </c>
      <c r="BH1976">
        <f t="shared" si="803"/>
        <v>0</v>
      </c>
      <c r="BI1976" t="str">
        <f t="shared" si="804"/>
        <v/>
      </c>
      <c r="BJ1976" t="str">
        <f t="shared" si="805"/>
        <v/>
      </c>
      <c r="BK1976" t="str">
        <f t="shared" si="806"/>
        <v/>
      </c>
      <c r="BL1976" t="str">
        <f t="shared" si="807"/>
        <v/>
      </c>
      <c r="BM1976" t="str">
        <f t="shared" si="808"/>
        <v/>
      </c>
      <c r="BN1976" t="str">
        <f t="shared" si="809"/>
        <v/>
      </c>
      <c r="BO1976" t="str">
        <f t="shared" si="810"/>
        <v/>
      </c>
      <c r="BP1976">
        <f t="shared" si="811"/>
        <v>2</v>
      </c>
      <c r="BQ1976">
        <f t="shared" si="812"/>
        <v>20</v>
      </c>
      <c r="BR1976">
        <f t="shared" si="813"/>
        <v>1</v>
      </c>
      <c r="BS1976">
        <f t="shared" si="814"/>
        <v>32</v>
      </c>
      <c r="BT1976" t="str">
        <f t="shared" si="815"/>
        <v/>
      </c>
    </row>
    <row r="1977" spans="1:72">
      <c r="A1977">
        <v>202390</v>
      </c>
      <c r="B1977">
        <v>93916</v>
      </c>
      <c r="C1977" t="s">
        <v>123</v>
      </c>
      <c r="D1977">
        <v>300</v>
      </c>
      <c r="E1977" t="s">
        <v>510</v>
      </c>
      <c r="F1977">
        <v>2999</v>
      </c>
      <c r="G1977" t="s">
        <v>541</v>
      </c>
      <c r="H1977" t="s">
        <v>136</v>
      </c>
      <c r="I1977" t="s">
        <v>137</v>
      </c>
      <c r="J1977" t="s">
        <v>138</v>
      </c>
      <c r="K1977">
        <v>0</v>
      </c>
      <c r="L1977" t="s">
        <v>126</v>
      </c>
      <c r="M1977" t="s">
        <v>123</v>
      </c>
      <c r="N1977">
        <v>1</v>
      </c>
      <c r="O1977" t="s">
        <v>139</v>
      </c>
      <c r="P1977" t="s">
        <v>151</v>
      </c>
      <c r="Q1977" t="s">
        <v>141</v>
      </c>
      <c r="R1977" t="s">
        <v>141</v>
      </c>
      <c r="S1977" s="1">
        <v>45425</v>
      </c>
      <c r="T1977" s="1">
        <v>45508</v>
      </c>
      <c r="U1977" t="s">
        <v>129</v>
      </c>
      <c r="W1977" t="s">
        <v>129</v>
      </c>
      <c r="X1977" t="s">
        <v>129</v>
      </c>
      <c r="Y1977" t="s">
        <v>129</v>
      </c>
      <c r="Z1977" t="s">
        <v>129</v>
      </c>
      <c r="AA1977" t="s">
        <v>129</v>
      </c>
      <c r="AB1977" t="s">
        <v>129</v>
      </c>
      <c r="AC1977" t="s">
        <v>129</v>
      </c>
      <c r="AD1977">
        <v>0</v>
      </c>
      <c r="AE1977">
        <v>25</v>
      </c>
      <c r="AF1977">
        <v>30</v>
      </c>
      <c r="AG1977">
        <v>0</v>
      </c>
      <c r="AH1977">
        <v>0</v>
      </c>
      <c r="AI1977">
        <v>2</v>
      </c>
      <c r="AJ1977">
        <v>1</v>
      </c>
      <c r="AK1977">
        <v>1</v>
      </c>
      <c r="AL1977">
        <v>1</v>
      </c>
      <c r="AM1977">
        <v>1</v>
      </c>
      <c r="AP1977" t="s">
        <v>138</v>
      </c>
      <c r="AR1977" t="s">
        <v>133</v>
      </c>
      <c r="AS1977">
        <v>1</v>
      </c>
      <c r="AT1977">
        <v>1</v>
      </c>
      <c r="AU1977">
        <f t="shared" si="790"/>
        <v>0</v>
      </c>
      <c r="AV1977">
        <f t="shared" si="791"/>
        <v>0</v>
      </c>
      <c r="AW1977">
        <f t="shared" si="792"/>
        <v>0</v>
      </c>
      <c r="AX1977" t="str">
        <f t="shared" si="793"/>
        <v/>
      </c>
      <c r="AY1977" t="str">
        <f t="shared" si="794"/>
        <v/>
      </c>
      <c r="AZ1977">
        <f t="shared" si="795"/>
        <v>1</v>
      </c>
      <c r="BA1977" t="str">
        <f t="shared" si="796"/>
        <v/>
      </c>
      <c r="BB1977">
        <f t="shared" si="797"/>
        <v>0</v>
      </c>
      <c r="BC1977">
        <f t="shared" si="798"/>
        <v>0</v>
      </c>
      <c r="BD1977">
        <f t="shared" si="799"/>
        <v>15</v>
      </c>
      <c r="BE1977">
        <f t="shared" si="800"/>
        <v>0</v>
      </c>
      <c r="BF1977">
        <f t="shared" si="801"/>
        <v>0</v>
      </c>
      <c r="BG1977">
        <f t="shared" si="802"/>
        <v>0</v>
      </c>
      <c r="BH1977">
        <f t="shared" si="803"/>
        <v>0</v>
      </c>
      <c r="BI1977" t="str">
        <f t="shared" si="804"/>
        <v/>
      </c>
      <c r="BJ1977" t="str">
        <f t="shared" si="805"/>
        <v/>
      </c>
      <c r="BK1977" t="str">
        <f t="shared" si="806"/>
        <v/>
      </c>
      <c r="BL1977" t="str">
        <f t="shared" si="807"/>
        <v/>
      </c>
      <c r="BM1977" t="str">
        <f t="shared" si="808"/>
        <v/>
      </c>
      <c r="BN1977" t="str">
        <f t="shared" si="809"/>
        <v/>
      </c>
      <c r="BO1977" t="str">
        <f t="shared" si="810"/>
        <v>Exclude</v>
      </c>
      <c r="BP1977">
        <f t="shared" si="811"/>
        <v>2</v>
      </c>
      <c r="BQ1977">
        <f t="shared" si="812"/>
        <v>20</v>
      </c>
      <c r="BR1977">
        <f t="shared" si="813"/>
        <v>1</v>
      </c>
      <c r="BS1977">
        <f t="shared" si="814"/>
        <v>32</v>
      </c>
      <c r="BT1977" t="str">
        <f t="shared" si="815"/>
        <v/>
      </c>
    </row>
    <row r="1978" spans="1:72">
      <c r="S1978" s="1"/>
      <c r="T1978" s="1"/>
      <c r="AU1978">
        <f t="shared" si="790"/>
        <v>0</v>
      </c>
      <c r="AV1978">
        <f t="shared" si="791"/>
        <v>0</v>
      </c>
      <c r="AW1978">
        <f t="shared" si="792"/>
        <v>0</v>
      </c>
      <c r="AX1978">
        <f t="shared" si="793"/>
        <v>0</v>
      </c>
      <c r="AY1978">
        <f t="shared" si="794"/>
        <v>0</v>
      </c>
      <c r="AZ1978">
        <f t="shared" si="795"/>
        <v>0</v>
      </c>
      <c r="BA1978" t="str">
        <f t="shared" si="796"/>
        <v/>
      </c>
      <c r="BB1978">
        <f t="shared" si="797"/>
        <v>0</v>
      </c>
      <c r="BC1978">
        <f t="shared" si="798"/>
        <v>0</v>
      </c>
      <c r="BD1978">
        <f t="shared" si="799"/>
        <v>0</v>
      </c>
      <c r="BE1978">
        <f t="shared" si="800"/>
        <v>1</v>
      </c>
      <c r="BF1978">
        <f t="shared" si="801"/>
        <v>1</v>
      </c>
      <c r="BG1978">
        <f t="shared" si="802"/>
        <v>0</v>
      </c>
      <c r="BH1978">
        <f t="shared" si="803"/>
        <v>0</v>
      </c>
      <c r="BI1978" t="str">
        <f t="shared" si="804"/>
        <v/>
      </c>
      <c r="BJ1978" t="str">
        <f t="shared" si="805"/>
        <v/>
      </c>
      <c r="BK1978" t="str">
        <f t="shared" si="806"/>
        <v/>
      </c>
      <c r="BL1978" t="str">
        <f t="shared" si="807"/>
        <v/>
      </c>
      <c r="BM1978" t="str">
        <f t="shared" si="808"/>
        <v/>
      </c>
      <c r="BN1978" t="str">
        <f t="shared" si="809"/>
        <v/>
      </c>
      <c r="BO1978" t="str">
        <f t="shared" si="810"/>
        <v/>
      </c>
      <c r="BP1978">
        <f t="shared" si="811"/>
        <v>7</v>
      </c>
      <c r="BQ1978">
        <f t="shared" si="812"/>
        <v>0</v>
      </c>
      <c r="BR1978">
        <f t="shared" si="813"/>
        <v>7</v>
      </c>
      <c r="BS1978">
        <f t="shared" si="814"/>
        <v>0</v>
      </c>
      <c r="BT1978" t="str">
        <f t="shared" si="815"/>
        <v/>
      </c>
    </row>
    <row r="1979" spans="1:72">
      <c r="S1979" s="1"/>
      <c r="T1979" s="1"/>
      <c r="AU1979">
        <f t="shared" si="790"/>
        <v>0</v>
      </c>
      <c r="AV1979">
        <f t="shared" si="791"/>
        <v>0</v>
      </c>
      <c r="AW1979">
        <f t="shared" si="792"/>
        <v>0</v>
      </c>
      <c r="AX1979">
        <f t="shared" si="793"/>
        <v>0</v>
      </c>
      <c r="AY1979">
        <f t="shared" si="794"/>
        <v>0</v>
      </c>
      <c r="AZ1979">
        <f t="shared" si="795"/>
        <v>0</v>
      </c>
      <c r="BA1979" t="str">
        <f t="shared" si="796"/>
        <v/>
      </c>
      <c r="BB1979">
        <f t="shared" si="797"/>
        <v>0</v>
      </c>
      <c r="BC1979">
        <f t="shared" si="798"/>
        <v>0</v>
      </c>
      <c r="BD1979">
        <f t="shared" si="799"/>
        <v>0</v>
      </c>
      <c r="BE1979">
        <f t="shared" si="800"/>
        <v>1</v>
      </c>
      <c r="BF1979">
        <f t="shared" si="801"/>
        <v>1</v>
      </c>
      <c r="BG1979">
        <f t="shared" si="802"/>
        <v>0</v>
      </c>
      <c r="BH1979">
        <f t="shared" si="803"/>
        <v>0</v>
      </c>
      <c r="BI1979" t="str">
        <f t="shared" si="804"/>
        <v/>
      </c>
      <c r="BJ1979" t="str">
        <f t="shared" si="805"/>
        <v/>
      </c>
      <c r="BK1979" t="str">
        <f t="shared" si="806"/>
        <v/>
      </c>
      <c r="BL1979" t="str">
        <f t="shared" si="807"/>
        <v/>
      </c>
      <c r="BM1979" t="str">
        <f t="shared" si="808"/>
        <v/>
      </c>
      <c r="BN1979" t="str">
        <f t="shared" si="809"/>
        <v/>
      </c>
      <c r="BO1979" t="str">
        <f t="shared" si="810"/>
        <v/>
      </c>
      <c r="BP1979">
        <f t="shared" si="811"/>
        <v>7</v>
      </c>
      <c r="BQ1979">
        <f t="shared" si="812"/>
        <v>0</v>
      </c>
      <c r="BR1979">
        <f t="shared" si="813"/>
        <v>7</v>
      </c>
      <c r="BS1979">
        <f t="shared" si="814"/>
        <v>0</v>
      </c>
      <c r="BT1979" t="str">
        <f t="shared" si="815"/>
        <v/>
      </c>
    </row>
    <row r="1980" spans="1:72">
      <c r="S1980" s="1"/>
      <c r="T1980" s="1"/>
      <c r="AU1980">
        <f t="shared" si="790"/>
        <v>0</v>
      </c>
      <c r="AV1980">
        <f t="shared" si="791"/>
        <v>0</v>
      </c>
      <c r="AW1980">
        <f t="shared" si="792"/>
        <v>0</v>
      </c>
      <c r="AX1980">
        <f t="shared" si="793"/>
        <v>0</v>
      </c>
      <c r="AY1980">
        <f t="shared" si="794"/>
        <v>0</v>
      </c>
      <c r="AZ1980">
        <f t="shared" si="795"/>
        <v>0</v>
      </c>
      <c r="BA1980" t="str">
        <f t="shared" si="796"/>
        <v/>
      </c>
      <c r="BB1980">
        <f t="shared" si="797"/>
        <v>0</v>
      </c>
      <c r="BC1980">
        <f t="shared" si="798"/>
        <v>0</v>
      </c>
      <c r="BD1980">
        <f t="shared" si="799"/>
        <v>0</v>
      </c>
      <c r="BE1980">
        <f t="shared" si="800"/>
        <v>1</v>
      </c>
      <c r="BF1980">
        <f t="shared" si="801"/>
        <v>1</v>
      </c>
      <c r="BG1980">
        <f t="shared" si="802"/>
        <v>0</v>
      </c>
      <c r="BH1980">
        <f t="shared" si="803"/>
        <v>0</v>
      </c>
      <c r="BI1980" t="str">
        <f t="shared" si="804"/>
        <v/>
      </c>
      <c r="BJ1980" t="str">
        <f t="shared" si="805"/>
        <v/>
      </c>
      <c r="BK1980" t="str">
        <f t="shared" si="806"/>
        <v/>
      </c>
      <c r="BL1980" t="str">
        <f t="shared" si="807"/>
        <v/>
      </c>
      <c r="BM1980" t="str">
        <f t="shared" si="808"/>
        <v/>
      </c>
      <c r="BN1980" t="str">
        <f t="shared" si="809"/>
        <v/>
      </c>
      <c r="BO1980" t="str">
        <f t="shared" si="810"/>
        <v/>
      </c>
      <c r="BP1980">
        <f t="shared" si="811"/>
        <v>7</v>
      </c>
      <c r="BQ1980">
        <f t="shared" si="812"/>
        <v>0</v>
      </c>
      <c r="BR1980">
        <f t="shared" si="813"/>
        <v>7</v>
      </c>
      <c r="BS1980">
        <f t="shared" si="814"/>
        <v>0</v>
      </c>
      <c r="BT1980" t="str">
        <f t="shared" si="815"/>
        <v/>
      </c>
    </row>
    <row r="1981" spans="1:72">
      <c r="S1981" s="1"/>
      <c r="T1981" s="1"/>
      <c r="AU1981">
        <f t="shared" si="790"/>
        <v>0</v>
      </c>
      <c r="AV1981">
        <f t="shared" si="791"/>
        <v>0</v>
      </c>
      <c r="AW1981">
        <f t="shared" si="792"/>
        <v>0</v>
      </c>
      <c r="AX1981">
        <f t="shared" si="793"/>
        <v>0</v>
      </c>
      <c r="AY1981">
        <f t="shared" si="794"/>
        <v>0</v>
      </c>
      <c r="AZ1981">
        <f t="shared" si="795"/>
        <v>0</v>
      </c>
      <c r="BA1981" t="str">
        <f t="shared" si="796"/>
        <v/>
      </c>
      <c r="BB1981">
        <f t="shared" si="797"/>
        <v>0</v>
      </c>
      <c r="BC1981">
        <f t="shared" si="798"/>
        <v>0</v>
      </c>
      <c r="BD1981">
        <f t="shared" si="799"/>
        <v>0</v>
      </c>
      <c r="BE1981">
        <f t="shared" si="800"/>
        <v>1</v>
      </c>
      <c r="BF1981">
        <f t="shared" si="801"/>
        <v>1</v>
      </c>
      <c r="BG1981">
        <f t="shared" si="802"/>
        <v>0</v>
      </c>
      <c r="BH1981">
        <f t="shared" si="803"/>
        <v>0</v>
      </c>
      <c r="BI1981" t="str">
        <f t="shared" si="804"/>
        <v/>
      </c>
      <c r="BJ1981" t="str">
        <f t="shared" si="805"/>
        <v/>
      </c>
      <c r="BK1981" t="str">
        <f t="shared" si="806"/>
        <v/>
      </c>
      <c r="BL1981" t="str">
        <f t="shared" si="807"/>
        <v/>
      </c>
      <c r="BM1981" t="str">
        <f t="shared" si="808"/>
        <v/>
      </c>
      <c r="BN1981" t="str">
        <f t="shared" si="809"/>
        <v/>
      </c>
      <c r="BO1981" t="str">
        <f t="shared" si="810"/>
        <v/>
      </c>
      <c r="BP1981">
        <f t="shared" si="811"/>
        <v>7</v>
      </c>
      <c r="BQ1981">
        <f t="shared" si="812"/>
        <v>0</v>
      </c>
      <c r="BR1981">
        <f t="shared" si="813"/>
        <v>7</v>
      </c>
      <c r="BS1981">
        <f t="shared" si="814"/>
        <v>0</v>
      </c>
      <c r="BT1981" t="str">
        <f t="shared" si="815"/>
        <v/>
      </c>
    </row>
    <row r="1982" spans="1:72">
      <c r="S1982" s="1"/>
      <c r="T1982" s="1"/>
      <c r="AU1982">
        <f t="shared" si="790"/>
        <v>0</v>
      </c>
      <c r="AV1982">
        <f t="shared" si="791"/>
        <v>0</v>
      </c>
      <c r="AW1982">
        <f t="shared" si="792"/>
        <v>0</v>
      </c>
      <c r="AX1982">
        <f t="shared" si="793"/>
        <v>0</v>
      </c>
      <c r="AY1982">
        <f t="shared" si="794"/>
        <v>0</v>
      </c>
      <c r="AZ1982">
        <f t="shared" si="795"/>
        <v>0</v>
      </c>
      <c r="BA1982" t="str">
        <f t="shared" si="796"/>
        <v/>
      </c>
      <c r="BB1982">
        <f t="shared" si="797"/>
        <v>0</v>
      </c>
      <c r="BC1982">
        <f t="shared" si="798"/>
        <v>0</v>
      </c>
      <c r="BD1982">
        <f t="shared" si="799"/>
        <v>0</v>
      </c>
      <c r="BE1982">
        <f t="shared" si="800"/>
        <v>1</v>
      </c>
      <c r="BF1982">
        <f t="shared" si="801"/>
        <v>1</v>
      </c>
      <c r="BG1982">
        <f t="shared" si="802"/>
        <v>0</v>
      </c>
      <c r="BH1982">
        <f t="shared" si="803"/>
        <v>0</v>
      </c>
      <c r="BI1982" t="str">
        <f t="shared" si="804"/>
        <v/>
      </c>
      <c r="BJ1982" t="str">
        <f t="shared" si="805"/>
        <v/>
      </c>
      <c r="BK1982" t="str">
        <f t="shared" si="806"/>
        <v/>
      </c>
      <c r="BL1982" t="str">
        <f t="shared" si="807"/>
        <v/>
      </c>
      <c r="BM1982" t="str">
        <f t="shared" si="808"/>
        <v/>
      </c>
      <c r="BN1982" t="str">
        <f t="shared" si="809"/>
        <v/>
      </c>
      <c r="BO1982" t="str">
        <f t="shared" si="810"/>
        <v/>
      </c>
      <c r="BP1982">
        <f t="shared" si="811"/>
        <v>7</v>
      </c>
      <c r="BQ1982">
        <f t="shared" si="812"/>
        <v>0</v>
      </c>
      <c r="BR1982">
        <f t="shared" si="813"/>
        <v>7</v>
      </c>
      <c r="BS1982">
        <f t="shared" si="814"/>
        <v>0</v>
      </c>
      <c r="BT1982" t="str">
        <f t="shared" si="815"/>
        <v/>
      </c>
    </row>
    <row r="1983" spans="1:72">
      <c r="S1983" s="1"/>
      <c r="T1983" s="1"/>
      <c r="AU1983">
        <f t="shared" si="790"/>
        <v>0</v>
      </c>
      <c r="AV1983">
        <f t="shared" si="791"/>
        <v>0</v>
      </c>
      <c r="AW1983">
        <f t="shared" si="792"/>
        <v>0</v>
      </c>
      <c r="AX1983">
        <f t="shared" si="793"/>
        <v>0</v>
      </c>
      <c r="AY1983">
        <f t="shared" si="794"/>
        <v>0</v>
      </c>
      <c r="AZ1983">
        <f t="shared" si="795"/>
        <v>0</v>
      </c>
      <c r="BA1983" t="str">
        <f t="shared" si="796"/>
        <v/>
      </c>
      <c r="BB1983">
        <f t="shared" si="797"/>
        <v>0</v>
      </c>
      <c r="BC1983">
        <f t="shared" si="798"/>
        <v>0</v>
      </c>
      <c r="BD1983">
        <f t="shared" si="799"/>
        <v>0</v>
      </c>
      <c r="BE1983">
        <f t="shared" si="800"/>
        <v>1</v>
      </c>
      <c r="BF1983">
        <f t="shared" si="801"/>
        <v>1</v>
      </c>
      <c r="BG1983">
        <f t="shared" si="802"/>
        <v>0</v>
      </c>
      <c r="BH1983">
        <f t="shared" si="803"/>
        <v>0</v>
      </c>
      <c r="BI1983" t="str">
        <f t="shared" si="804"/>
        <v/>
      </c>
      <c r="BJ1983" t="str">
        <f t="shared" si="805"/>
        <v/>
      </c>
      <c r="BK1983" t="str">
        <f t="shared" si="806"/>
        <v/>
      </c>
      <c r="BL1983" t="str">
        <f t="shared" si="807"/>
        <v/>
      </c>
      <c r="BM1983" t="str">
        <f t="shared" si="808"/>
        <v/>
      </c>
      <c r="BN1983" t="str">
        <f t="shared" si="809"/>
        <v/>
      </c>
      <c r="BO1983" t="str">
        <f t="shared" si="810"/>
        <v/>
      </c>
      <c r="BP1983">
        <f t="shared" si="811"/>
        <v>7</v>
      </c>
      <c r="BQ1983">
        <f t="shared" si="812"/>
        <v>0</v>
      </c>
      <c r="BR1983">
        <f t="shared" si="813"/>
        <v>7</v>
      </c>
      <c r="BS1983">
        <f t="shared" si="814"/>
        <v>0</v>
      </c>
      <c r="BT1983" t="str">
        <f t="shared" si="815"/>
        <v/>
      </c>
    </row>
    <row r="1984" spans="1:72">
      <c r="S1984" s="1"/>
      <c r="T1984" s="1"/>
      <c r="AU1984">
        <f t="shared" si="790"/>
        <v>0</v>
      </c>
      <c r="AV1984">
        <f t="shared" si="791"/>
        <v>0</v>
      </c>
      <c r="AW1984">
        <f t="shared" si="792"/>
        <v>0</v>
      </c>
      <c r="AX1984">
        <f t="shared" si="793"/>
        <v>0</v>
      </c>
      <c r="AY1984">
        <f t="shared" si="794"/>
        <v>0</v>
      </c>
      <c r="AZ1984">
        <f t="shared" si="795"/>
        <v>0</v>
      </c>
      <c r="BA1984" t="str">
        <f t="shared" si="796"/>
        <v/>
      </c>
      <c r="BB1984">
        <f t="shared" si="797"/>
        <v>0</v>
      </c>
      <c r="BC1984">
        <f t="shared" si="798"/>
        <v>0</v>
      </c>
      <c r="BD1984">
        <f t="shared" si="799"/>
        <v>0</v>
      </c>
      <c r="BE1984">
        <f t="shared" si="800"/>
        <v>1</v>
      </c>
      <c r="BF1984">
        <f t="shared" si="801"/>
        <v>1</v>
      </c>
      <c r="BG1984">
        <f t="shared" si="802"/>
        <v>0</v>
      </c>
      <c r="BH1984">
        <f t="shared" si="803"/>
        <v>0</v>
      </c>
      <c r="BI1984" t="str">
        <f t="shared" si="804"/>
        <v/>
      </c>
      <c r="BJ1984" t="str">
        <f t="shared" si="805"/>
        <v/>
      </c>
      <c r="BK1984" t="str">
        <f t="shared" si="806"/>
        <v/>
      </c>
      <c r="BL1984" t="str">
        <f t="shared" si="807"/>
        <v/>
      </c>
      <c r="BM1984" t="str">
        <f t="shared" si="808"/>
        <v/>
      </c>
      <c r="BN1984" t="str">
        <f t="shared" si="809"/>
        <v/>
      </c>
      <c r="BO1984" t="str">
        <f t="shared" si="810"/>
        <v/>
      </c>
      <c r="BP1984">
        <f t="shared" si="811"/>
        <v>7</v>
      </c>
      <c r="BQ1984">
        <f t="shared" si="812"/>
        <v>0</v>
      </c>
      <c r="BR1984">
        <f t="shared" si="813"/>
        <v>7</v>
      </c>
      <c r="BS1984">
        <f t="shared" si="814"/>
        <v>0</v>
      </c>
      <c r="BT1984" t="str">
        <f t="shared" si="815"/>
        <v/>
      </c>
    </row>
    <row r="1985" spans="19:72">
      <c r="S1985" s="1"/>
      <c r="T1985" s="1"/>
      <c r="AU1985">
        <f t="shared" si="790"/>
        <v>0</v>
      </c>
      <c r="AV1985">
        <f t="shared" si="791"/>
        <v>0</v>
      </c>
      <c r="AW1985">
        <f t="shared" si="792"/>
        <v>0</v>
      </c>
      <c r="AX1985">
        <f t="shared" si="793"/>
        <v>0</v>
      </c>
      <c r="AY1985">
        <f t="shared" si="794"/>
        <v>0</v>
      </c>
      <c r="AZ1985">
        <f t="shared" si="795"/>
        <v>0</v>
      </c>
      <c r="BA1985" t="str">
        <f t="shared" si="796"/>
        <v/>
      </c>
      <c r="BB1985">
        <f t="shared" si="797"/>
        <v>0</v>
      </c>
      <c r="BC1985">
        <f t="shared" si="798"/>
        <v>0</v>
      </c>
      <c r="BD1985">
        <f t="shared" si="799"/>
        <v>0</v>
      </c>
      <c r="BE1985">
        <f t="shared" si="800"/>
        <v>1</v>
      </c>
      <c r="BF1985">
        <f t="shared" si="801"/>
        <v>1</v>
      </c>
      <c r="BG1985">
        <f t="shared" si="802"/>
        <v>0</v>
      </c>
      <c r="BH1985">
        <f t="shared" si="803"/>
        <v>0</v>
      </c>
      <c r="BI1985" t="str">
        <f t="shared" si="804"/>
        <v/>
      </c>
      <c r="BJ1985" t="str">
        <f t="shared" si="805"/>
        <v/>
      </c>
      <c r="BK1985" t="str">
        <f t="shared" si="806"/>
        <v/>
      </c>
      <c r="BL1985" t="str">
        <f t="shared" si="807"/>
        <v/>
      </c>
      <c r="BM1985" t="str">
        <f t="shared" si="808"/>
        <v/>
      </c>
      <c r="BN1985" t="str">
        <f t="shared" si="809"/>
        <v/>
      </c>
      <c r="BO1985" t="str">
        <f t="shared" si="810"/>
        <v/>
      </c>
      <c r="BP1985">
        <f t="shared" si="811"/>
        <v>7</v>
      </c>
      <c r="BQ1985">
        <f t="shared" si="812"/>
        <v>0</v>
      </c>
      <c r="BR1985">
        <f t="shared" si="813"/>
        <v>7</v>
      </c>
      <c r="BS1985">
        <f t="shared" si="814"/>
        <v>0</v>
      </c>
      <c r="BT1985" t="str">
        <f t="shared" si="815"/>
        <v/>
      </c>
    </row>
    <row r="1986" spans="19:72">
      <c r="S1986" s="1"/>
      <c r="T1986" s="1"/>
      <c r="AU1986">
        <f t="shared" si="790"/>
        <v>0</v>
      </c>
      <c r="AV1986">
        <f t="shared" si="791"/>
        <v>0</v>
      </c>
      <c r="AW1986">
        <f t="shared" si="792"/>
        <v>0</v>
      </c>
      <c r="AX1986">
        <f t="shared" si="793"/>
        <v>0</v>
      </c>
      <c r="AY1986">
        <f t="shared" si="794"/>
        <v>0</v>
      </c>
      <c r="AZ1986">
        <f t="shared" si="795"/>
        <v>0</v>
      </c>
      <c r="BA1986" t="str">
        <f t="shared" si="796"/>
        <v/>
      </c>
      <c r="BB1986">
        <f t="shared" si="797"/>
        <v>0</v>
      </c>
      <c r="BC1986">
        <f t="shared" si="798"/>
        <v>0</v>
      </c>
      <c r="BD1986">
        <f t="shared" si="799"/>
        <v>0</v>
      </c>
      <c r="BE1986">
        <f t="shared" si="800"/>
        <v>1</v>
      </c>
      <c r="BF1986">
        <f t="shared" si="801"/>
        <v>1</v>
      </c>
      <c r="BG1986">
        <f t="shared" si="802"/>
        <v>0</v>
      </c>
      <c r="BH1986">
        <f t="shared" si="803"/>
        <v>0</v>
      </c>
      <c r="BI1986" t="str">
        <f t="shared" si="804"/>
        <v/>
      </c>
      <c r="BJ1986" t="str">
        <f t="shared" si="805"/>
        <v/>
      </c>
      <c r="BK1986" t="str">
        <f t="shared" si="806"/>
        <v/>
      </c>
      <c r="BL1986" t="str">
        <f t="shared" si="807"/>
        <v/>
      </c>
      <c r="BM1986" t="str">
        <f t="shared" si="808"/>
        <v/>
      </c>
      <c r="BN1986" t="str">
        <f t="shared" si="809"/>
        <v/>
      </c>
      <c r="BO1986" t="str">
        <f t="shared" si="810"/>
        <v/>
      </c>
      <c r="BP1986">
        <f t="shared" si="811"/>
        <v>7</v>
      </c>
      <c r="BQ1986">
        <f t="shared" si="812"/>
        <v>0</v>
      </c>
      <c r="BR1986">
        <f t="shared" si="813"/>
        <v>7</v>
      </c>
      <c r="BS1986">
        <f t="shared" si="814"/>
        <v>0</v>
      </c>
      <c r="BT1986" t="str">
        <f t="shared" si="815"/>
        <v/>
      </c>
    </row>
    <row r="1987" spans="19:72">
      <c r="S1987" s="1"/>
      <c r="T1987" s="1"/>
      <c r="AU1987">
        <f t="shared" si="790"/>
        <v>0</v>
      </c>
      <c r="AV1987">
        <f t="shared" si="791"/>
        <v>0</v>
      </c>
      <c r="AW1987">
        <f t="shared" si="792"/>
        <v>0</v>
      </c>
      <c r="AX1987">
        <f t="shared" si="793"/>
        <v>0</v>
      </c>
      <c r="AY1987">
        <f t="shared" si="794"/>
        <v>0</v>
      </c>
      <c r="AZ1987">
        <f t="shared" si="795"/>
        <v>0</v>
      </c>
      <c r="BA1987" t="str">
        <f t="shared" si="796"/>
        <v/>
      </c>
      <c r="BB1987">
        <f t="shared" si="797"/>
        <v>0</v>
      </c>
      <c r="BC1987">
        <f t="shared" si="798"/>
        <v>0</v>
      </c>
      <c r="BD1987">
        <f t="shared" si="799"/>
        <v>0</v>
      </c>
      <c r="BE1987">
        <f t="shared" si="800"/>
        <v>1</v>
      </c>
      <c r="BF1987">
        <f t="shared" si="801"/>
        <v>1</v>
      </c>
      <c r="BG1987">
        <f t="shared" si="802"/>
        <v>0</v>
      </c>
      <c r="BH1987">
        <f t="shared" si="803"/>
        <v>0</v>
      </c>
      <c r="BI1987" t="str">
        <f t="shared" si="804"/>
        <v/>
      </c>
      <c r="BJ1987" t="str">
        <f t="shared" si="805"/>
        <v/>
      </c>
      <c r="BK1987" t="str">
        <f t="shared" si="806"/>
        <v/>
      </c>
      <c r="BL1987" t="str">
        <f t="shared" si="807"/>
        <v/>
      </c>
      <c r="BM1987" t="str">
        <f t="shared" si="808"/>
        <v/>
      </c>
      <c r="BN1987" t="str">
        <f t="shared" si="809"/>
        <v/>
      </c>
      <c r="BO1987" t="str">
        <f t="shared" si="810"/>
        <v/>
      </c>
      <c r="BP1987">
        <f t="shared" si="811"/>
        <v>7</v>
      </c>
      <c r="BQ1987">
        <f t="shared" si="812"/>
        <v>0</v>
      </c>
      <c r="BR1987">
        <f t="shared" si="813"/>
        <v>7</v>
      </c>
      <c r="BS1987">
        <f t="shared" si="814"/>
        <v>0</v>
      </c>
      <c r="BT1987" t="str">
        <f t="shared" si="815"/>
        <v/>
      </c>
    </row>
    <row r="1988" spans="19:72">
      <c r="S1988" s="1"/>
      <c r="T1988" s="1"/>
      <c r="AU1988">
        <f t="shared" si="790"/>
        <v>0</v>
      </c>
      <c r="AV1988">
        <f t="shared" si="791"/>
        <v>0</v>
      </c>
      <c r="AW1988">
        <f t="shared" si="792"/>
        <v>0</v>
      </c>
      <c r="AX1988">
        <f t="shared" si="793"/>
        <v>0</v>
      </c>
      <c r="AY1988">
        <f t="shared" si="794"/>
        <v>0</v>
      </c>
      <c r="AZ1988">
        <f t="shared" si="795"/>
        <v>0</v>
      </c>
      <c r="BA1988" t="str">
        <f t="shared" si="796"/>
        <v/>
      </c>
      <c r="BB1988">
        <f t="shared" si="797"/>
        <v>0</v>
      </c>
      <c r="BC1988">
        <f t="shared" si="798"/>
        <v>0</v>
      </c>
      <c r="BD1988">
        <f t="shared" si="799"/>
        <v>0</v>
      </c>
      <c r="BE1988">
        <f t="shared" si="800"/>
        <v>1</v>
      </c>
      <c r="BF1988">
        <f t="shared" si="801"/>
        <v>1</v>
      </c>
      <c r="BG1988">
        <f t="shared" si="802"/>
        <v>0</v>
      </c>
      <c r="BH1988">
        <f t="shared" si="803"/>
        <v>0</v>
      </c>
      <c r="BI1988" t="str">
        <f t="shared" si="804"/>
        <v/>
      </c>
      <c r="BJ1988" t="str">
        <f t="shared" si="805"/>
        <v/>
      </c>
      <c r="BK1988" t="str">
        <f t="shared" si="806"/>
        <v/>
      </c>
      <c r="BL1988" t="str">
        <f t="shared" si="807"/>
        <v/>
      </c>
      <c r="BM1988" t="str">
        <f t="shared" si="808"/>
        <v/>
      </c>
      <c r="BN1988" t="str">
        <f t="shared" si="809"/>
        <v/>
      </c>
      <c r="BO1988" t="str">
        <f t="shared" si="810"/>
        <v/>
      </c>
      <c r="BP1988">
        <f t="shared" si="811"/>
        <v>7</v>
      </c>
      <c r="BQ1988">
        <f t="shared" si="812"/>
        <v>0</v>
      </c>
      <c r="BR1988">
        <f t="shared" si="813"/>
        <v>7</v>
      </c>
      <c r="BS1988">
        <f t="shared" si="814"/>
        <v>0</v>
      </c>
      <c r="BT1988" t="str">
        <f t="shared" si="815"/>
        <v/>
      </c>
    </row>
    <row r="1989" spans="19:72">
      <c r="S1989" s="1"/>
      <c r="T1989" s="1"/>
      <c r="AU1989">
        <f t="shared" ref="AU1989:AU2052" si="816">(W1989="M")*(BS1989-BQ1989-(BP1989&gt;2)+(BR1989&gt;=2))+(X1989="T")*(BS1989-BQ1989-(BP1989&gt;3)+(BR1989&gt;=3))+(Y1989="W")*(BS1989-BQ1989-(BP1989&gt;4)+(BR1989&gt;=4))+(Z1989="R")*(BS1989-BQ1989-(BP1989&gt;5)+(BR1989&gt;=5))+(AA1989="F")*(BS1989-BQ1989-(BP1989&gt;6)+(BR1989&gt;=6))+(AB1989="S")*(BS1989-BQ1989-(BP1989&gt;7)+(BR1989&gt;=7))+(AC1989="U")*(BS1989-BQ1989-(BP1989&gt;1)+(BR1989&gt;=1))</f>
        <v>0</v>
      </c>
      <c r="AV1989">
        <f t="shared" ref="AV1989:AV2052" si="817">SUMIFS(AU:AU, B:B, B1989, U:U, "&lt;&gt;." )</f>
        <v>0</v>
      </c>
      <c r="AW1989">
        <f t="shared" ref="AW1989:AW2052" si="818">IFERROR(AV1989/AZ1989, 0)</f>
        <v>0</v>
      </c>
      <c r="AX1989">
        <f t="shared" ref="AX1989:AX2052" si="819">IFERROR((INT(V1989/100)-INT(U1989/100))*60+MOD(V1989,100)-MOD(U1989,100), "")</f>
        <v>0</v>
      </c>
      <c r="AY1989">
        <f t="shared" ref="AY1989:AY2052" si="820">IFERROR(AX1989*AU1989, "")</f>
        <v>0</v>
      </c>
      <c r="AZ1989">
        <f t="shared" ref="AZ1989:AZ2052" si="821">COUNTIFS(B$3:B$7000, B1989, $W$3:$W$7000, W1989, $X$3:$X$7000, X1989, $Y$3:$Y$7000, Y1989, $Z$3:$Z$7000, Z1989,  $AA$3:$AA$7000, AA1989, $AB$3:$AB$7000, AB1989, $AC$3:$AC$7000, AC1989, $U$3:$U$7000, U1989)</f>
        <v>0</v>
      </c>
      <c r="BA1989" t="str">
        <f t="shared" ref="BA1989:BA2052" si="822">IFERROR(AY1989/AZ1989, "")</f>
        <v/>
      </c>
      <c r="BB1989">
        <f t="shared" ref="BB1989:BB2052" si="823">SUMIFS(BA:BA, B:B, B1989, U:U, "&lt;&gt;." )</f>
        <v>0</v>
      </c>
      <c r="BC1989">
        <f t="shared" ref="BC1989:BC2052" si="824">IFERROR(BD1989*50*BE1989, "")</f>
        <v>0</v>
      </c>
      <c r="BD1989">
        <f t="shared" ref="BD1989:BD2052" si="825">IF(AL1989&gt;25, AL1989, AL1989*15)</f>
        <v>0</v>
      </c>
      <c r="BE1989">
        <f t="shared" ref="BE1989:BE2052" si="826">IF(I1989="H",0.5,IF(I1989="T",0.5,IF(I1989="I",0,IF(I1989="B",0,IF(LEFT(H1989,1)="M",0,IF(I1989="A",IF(Q1989="ONLINE",0,1),1))))))</f>
        <v>1</v>
      </c>
      <c r="BF1989">
        <f t="shared" ref="BF1989:BF2052" si="827">IF(I1989="H",0.5,IF(I1989="T",0.5, IF(I1989="I", 0, IF(I1989 = "B", 0, IF(LEFT(H1989, 1) = "M", 0, IF(I1989 = "U", 0.5, IF(I1989 = "A", IF(Q1989 = "ONLINE", 0, 0.5), 1)))))))</f>
        <v>1</v>
      </c>
      <c r="BG1989">
        <f t="shared" ref="BG1989:BG2052" si="828">IFERROR(BB1989/50, "")</f>
        <v>0</v>
      </c>
      <c r="BH1989">
        <f t="shared" ref="BH1989:BH2052" si="829">IFERROR(BB1989/60, "")</f>
        <v>0</v>
      </c>
      <c r="BI1989" t="str">
        <f t="shared" ref="BI1989:BI2052" si="830">IFERROR(BC1989/AW1989, "")</f>
        <v/>
      </c>
      <c r="BJ1989" t="str">
        <f t="shared" ref="BJ1989:BJ2052" si="831">IFERROR(BI1989+5*MAX(0, INT((BI1989-75)/25)), "")</f>
        <v/>
      </c>
      <c r="BK1989" t="str">
        <f t="shared" ref="BK1989:BK2052" si="832">IFERROR(IF(BD1989*BE1989&gt;0, IF(BJ1989-MOD(BJ1989,30)+ 15 &gt;= BI1989, BJ1989-MOD(BJ1989,30)+ 15,IF(BJ1989-MOD(BJ1989,30)+ 20 &gt;= BI1989, BJ1989-MOD(BJ1989,30)+ 20,BJ1989-MOD(BJ1989,30)+ 45)), ""), "")</f>
        <v/>
      </c>
      <c r="BL1989" t="str">
        <f t="shared" ref="BL1989:BL2052" si="833">IFERROR(IF(BK1989&lt;&gt;AX1989,IF(MOD(U1989+INT(BK1989/60)*100+MOD(BK1989,60), 100)&lt;60, U1989+INT(BK1989/60)*100+MOD(BK1989,60), U1989+INT(BK1989/60)*100+MOD(BK1989,60) - 60 + 100),""), "")</f>
        <v/>
      </c>
      <c r="BM1989" t="str">
        <f t="shared" ref="BM1989:BM2052" si="834">IFERROR(IF(BG1989&lt;BD1989*BF1989, MAX(0, ROUND(BD1989*BF1989-BG1989, 0)), ""), "")</f>
        <v/>
      </c>
      <c r="BN1989" t="str">
        <f t="shared" ref="BN1989:BN2052" si="835">IFERROR(IF(BH1989&gt;BD1989*BE1989, MIN(0, ROUND(BD1989*BE1989-BH1989, 0)), ""), "")</f>
        <v/>
      </c>
      <c r="BO1989" t="str">
        <f t="shared" ref="BO1989:BO2052" si="836">IF(RIGHT(F1989,2)="90","Exclude",IF(RIGHT(F1989,2)="98","Exclude",IF(RIGHT(F1989,2)="99","Exclude",IF(RIGHT(F1989,2)="97","Exclude",IF(E1989&amp;F1989="ECED2121","Exclude",IF(E1989&amp;F1989="ECED2131","Exclude",IF(E1989&amp;F1989="ECED2141","Exclude",IF(E1989&amp;F1989="NMNC1135","Exclude",IF(E1989&amp;F1989="NMNC1235","Exclude",IF(E1989&amp;F1989="NMNC2335","Exclude",IF(E1989&amp;F1989="NMNC2435","Exclude",IF(E1989&amp;F1989="NMNC2445","Exclude",IF(E1989&amp;F1989="ECED2241","Exclude","")))))))))))))</f>
        <v/>
      </c>
      <c r="BP1989">
        <f t="shared" ref="BP1989:BP2052" si="837">WEEKDAY(S1989)</f>
        <v>7</v>
      </c>
      <c r="BQ1989">
        <f t="shared" ref="BQ1989:BQ2052" si="838">WEEKNUM(S1989)</f>
        <v>0</v>
      </c>
      <c r="BR1989">
        <f t="shared" ref="BR1989:BR2052" si="839">WEEKDAY(T1989)</f>
        <v>7</v>
      </c>
      <c r="BS1989">
        <f t="shared" ref="BS1989:BS2052" si="840">WEEKNUM(T1989)</f>
        <v>0</v>
      </c>
      <c r="BT1989" t="str">
        <f t="shared" ref="BT1989:BT2052" si="841">IFERROR(IF(U1989 = "", "", IF(MOD(U1989,100)&lt;&gt;0,IF(MOD(U1989,100)&lt;&gt;30,"Flag",""),IF(MOD(V1989,100)=0,"Flag",IF(MOD(V1989,100)=30,"Flag","")))), "")</f>
        <v/>
      </c>
    </row>
    <row r="1990" spans="19:72">
      <c r="S1990" s="1"/>
      <c r="T1990" s="1"/>
      <c r="AU1990">
        <f t="shared" si="816"/>
        <v>0</v>
      </c>
      <c r="AV1990">
        <f t="shared" si="817"/>
        <v>0</v>
      </c>
      <c r="AW1990">
        <f t="shared" si="818"/>
        <v>0</v>
      </c>
      <c r="AX1990">
        <f t="shared" si="819"/>
        <v>0</v>
      </c>
      <c r="AY1990">
        <f t="shared" si="820"/>
        <v>0</v>
      </c>
      <c r="AZ1990">
        <f t="shared" si="821"/>
        <v>0</v>
      </c>
      <c r="BA1990" t="str">
        <f t="shared" si="822"/>
        <v/>
      </c>
      <c r="BB1990">
        <f t="shared" si="823"/>
        <v>0</v>
      </c>
      <c r="BC1990">
        <f t="shared" si="824"/>
        <v>0</v>
      </c>
      <c r="BD1990">
        <f t="shared" si="825"/>
        <v>0</v>
      </c>
      <c r="BE1990">
        <f t="shared" si="826"/>
        <v>1</v>
      </c>
      <c r="BF1990">
        <f t="shared" si="827"/>
        <v>1</v>
      </c>
      <c r="BG1990">
        <f t="shared" si="828"/>
        <v>0</v>
      </c>
      <c r="BH1990">
        <f t="shared" si="829"/>
        <v>0</v>
      </c>
      <c r="BI1990" t="str">
        <f t="shared" si="830"/>
        <v/>
      </c>
      <c r="BJ1990" t="str">
        <f t="shared" si="831"/>
        <v/>
      </c>
      <c r="BK1990" t="str">
        <f t="shared" si="832"/>
        <v/>
      </c>
      <c r="BL1990" t="str">
        <f t="shared" si="833"/>
        <v/>
      </c>
      <c r="BM1990" t="str">
        <f t="shared" si="834"/>
        <v/>
      </c>
      <c r="BN1990" t="str">
        <f t="shared" si="835"/>
        <v/>
      </c>
      <c r="BO1990" t="str">
        <f t="shared" si="836"/>
        <v/>
      </c>
      <c r="BP1990">
        <f t="shared" si="837"/>
        <v>7</v>
      </c>
      <c r="BQ1990">
        <f t="shared" si="838"/>
        <v>0</v>
      </c>
      <c r="BR1990">
        <f t="shared" si="839"/>
        <v>7</v>
      </c>
      <c r="BS1990">
        <f t="shared" si="840"/>
        <v>0</v>
      </c>
      <c r="BT1990" t="str">
        <f t="shared" si="841"/>
        <v/>
      </c>
    </row>
    <row r="1991" spans="19:72">
      <c r="S1991" s="1"/>
      <c r="T1991" s="1"/>
      <c r="AU1991">
        <f t="shared" si="816"/>
        <v>0</v>
      </c>
      <c r="AV1991">
        <f t="shared" si="817"/>
        <v>0</v>
      </c>
      <c r="AW1991">
        <f t="shared" si="818"/>
        <v>0</v>
      </c>
      <c r="AX1991">
        <f t="shared" si="819"/>
        <v>0</v>
      </c>
      <c r="AY1991">
        <f t="shared" si="820"/>
        <v>0</v>
      </c>
      <c r="AZ1991">
        <f t="shared" si="821"/>
        <v>0</v>
      </c>
      <c r="BA1991" t="str">
        <f t="shared" si="822"/>
        <v/>
      </c>
      <c r="BB1991">
        <f t="shared" si="823"/>
        <v>0</v>
      </c>
      <c r="BC1991">
        <f t="shared" si="824"/>
        <v>0</v>
      </c>
      <c r="BD1991">
        <f t="shared" si="825"/>
        <v>0</v>
      </c>
      <c r="BE1991">
        <f t="shared" si="826"/>
        <v>1</v>
      </c>
      <c r="BF1991">
        <f t="shared" si="827"/>
        <v>1</v>
      </c>
      <c r="BG1991">
        <f t="shared" si="828"/>
        <v>0</v>
      </c>
      <c r="BH1991">
        <f t="shared" si="829"/>
        <v>0</v>
      </c>
      <c r="BI1991" t="str">
        <f t="shared" si="830"/>
        <v/>
      </c>
      <c r="BJ1991" t="str">
        <f t="shared" si="831"/>
        <v/>
      </c>
      <c r="BK1991" t="str">
        <f t="shared" si="832"/>
        <v/>
      </c>
      <c r="BL1991" t="str">
        <f t="shared" si="833"/>
        <v/>
      </c>
      <c r="BM1991" t="str">
        <f t="shared" si="834"/>
        <v/>
      </c>
      <c r="BN1991" t="str">
        <f t="shared" si="835"/>
        <v/>
      </c>
      <c r="BO1991" t="str">
        <f t="shared" si="836"/>
        <v/>
      </c>
      <c r="BP1991">
        <f t="shared" si="837"/>
        <v>7</v>
      </c>
      <c r="BQ1991">
        <f t="shared" si="838"/>
        <v>0</v>
      </c>
      <c r="BR1991">
        <f t="shared" si="839"/>
        <v>7</v>
      </c>
      <c r="BS1991">
        <f t="shared" si="840"/>
        <v>0</v>
      </c>
      <c r="BT1991" t="str">
        <f t="shared" si="841"/>
        <v/>
      </c>
    </row>
    <row r="1992" spans="19:72">
      <c r="S1992" s="1"/>
      <c r="T1992" s="1"/>
      <c r="AU1992">
        <f t="shared" si="816"/>
        <v>0</v>
      </c>
      <c r="AV1992">
        <f t="shared" si="817"/>
        <v>0</v>
      </c>
      <c r="AW1992">
        <f t="shared" si="818"/>
        <v>0</v>
      </c>
      <c r="AX1992">
        <f t="shared" si="819"/>
        <v>0</v>
      </c>
      <c r="AY1992">
        <f t="shared" si="820"/>
        <v>0</v>
      </c>
      <c r="AZ1992">
        <f t="shared" si="821"/>
        <v>0</v>
      </c>
      <c r="BA1992" t="str">
        <f t="shared" si="822"/>
        <v/>
      </c>
      <c r="BB1992">
        <f t="shared" si="823"/>
        <v>0</v>
      </c>
      <c r="BC1992">
        <f t="shared" si="824"/>
        <v>0</v>
      </c>
      <c r="BD1992">
        <f t="shared" si="825"/>
        <v>0</v>
      </c>
      <c r="BE1992">
        <f t="shared" si="826"/>
        <v>1</v>
      </c>
      <c r="BF1992">
        <f t="shared" si="827"/>
        <v>1</v>
      </c>
      <c r="BG1992">
        <f t="shared" si="828"/>
        <v>0</v>
      </c>
      <c r="BH1992">
        <f t="shared" si="829"/>
        <v>0</v>
      </c>
      <c r="BI1992" t="str">
        <f t="shared" si="830"/>
        <v/>
      </c>
      <c r="BJ1992" t="str">
        <f t="shared" si="831"/>
        <v/>
      </c>
      <c r="BK1992" t="str">
        <f t="shared" si="832"/>
        <v/>
      </c>
      <c r="BL1992" t="str">
        <f t="shared" si="833"/>
        <v/>
      </c>
      <c r="BM1992" t="str">
        <f t="shared" si="834"/>
        <v/>
      </c>
      <c r="BN1992" t="str">
        <f t="shared" si="835"/>
        <v/>
      </c>
      <c r="BO1992" t="str">
        <f t="shared" si="836"/>
        <v/>
      </c>
      <c r="BP1992">
        <f t="shared" si="837"/>
        <v>7</v>
      </c>
      <c r="BQ1992">
        <f t="shared" si="838"/>
        <v>0</v>
      </c>
      <c r="BR1992">
        <f t="shared" si="839"/>
        <v>7</v>
      </c>
      <c r="BS1992">
        <f t="shared" si="840"/>
        <v>0</v>
      </c>
      <c r="BT1992" t="str">
        <f t="shared" si="841"/>
        <v/>
      </c>
    </row>
    <row r="1993" spans="19:72">
      <c r="S1993" s="1"/>
      <c r="T1993" s="1"/>
      <c r="AU1993">
        <f t="shared" si="816"/>
        <v>0</v>
      </c>
      <c r="AV1993">
        <f t="shared" si="817"/>
        <v>0</v>
      </c>
      <c r="AW1993">
        <f t="shared" si="818"/>
        <v>0</v>
      </c>
      <c r="AX1993">
        <f t="shared" si="819"/>
        <v>0</v>
      </c>
      <c r="AY1993">
        <f t="shared" si="820"/>
        <v>0</v>
      </c>
      <c r="AZ1993">
        <f t="shared" si="821"/>
        <v>0</v>
      </c>
      <c r="BA1993" t="str">
        <f t="shared" si="822"/>
        <v/>
      </c>
      <c r="BB1993">
        <f t="shared" si="823"/>
        <v>0</v>
      </c>
      <c r="BC1993">
        <f t="shared" si="824"/>
        <v>0</v>
      </c>
      <c r="BD1993">
        <f t="shared" si="825"/>
        <v>0</v>
      </c>
      <c r="BE1993">
        <f t="shared" si="826"/>
        <v>1</v>
      </c>
      <c r="BF1993">
        <f t="shared" si="827"/>
        <v>1</v>
      </c>
      <c r="BG1993">
        <f t="shared" si="828"/>
        <v>0</v>
      </c>
      <c r="BH1993">
        <f t="shared" si="829"/>
        <v>0</v>
      </c>
      <c r="BI1993" t="str">
        <f t="shared" si="830"/>
        <v/>
      </c>
      <c r="BJ1993" t="str">
        <f t="shared" si="831"/>
        <v/>
      </c>
      <c r="BK1993" t="str">
        <f t="shared" si="832"/>
        <v/>
      </c>
      <c r="BL1993" t="str">
        <f t="shared" si="833"/>
        <v/>
      </c>
      <c r="BM1993" t="str">
        <f t="shared" si="834"/>
        <v/>
      </c>
      <c r="BN1993" t="str">
        <f t="shared" si="835"/>
        <v/>
      </c>
      <c r="BO1993" t="str">
        <f t="shared" si="836"/>
        <v/>
      </c>
      <c r="BP1993">
        <f t="shared" si="837"/>
        <v>7</v>
      </c>
      <c r="BQ1993">
        <f t="shared" si="838"/>
        <v>0</v>
      </c>
      <c r="BR1993">
        <f t="shared" si="839"/>
        <v>7</v>
      </c>
      <c r="BS1993">
        <f t="shared" si="840"/>
        <v>0</v>
      </c>
      <c r="BT1993" t="str">
        <f t="shared" si="841"/>
        <v/>
      </c>
    </row>
    <row r="1994" spans="19:72">
      <c r="S1994" s="1"/>
      <c r="T1994" s="1"/>
      <c r="AU1994">
        <f t="shared" si="816"/>
        <v>0</v>
      </c>
      <c r="AV1994">
        <f t="shared" si="817"/>
        <v>0</v>
      </c>
      <c r="AW1994">
        <f t="shared" si="818"/>
        <v>0</v>
      </c>
      <c r="AX1994">
        <f t="shared" si="819"/>
        <v>0</v>
      </c>
      <c r="AY1994">
        <f t="shared" si="820"/>
        <v>0</v>
      </c>
      <c r="AZ1994">
        <f t="shared" si="821"/>
        <v>0</v>
      </c>
      <c r="BA1994" t="str">
        <f t="shared" si="822"/>
        <v/>
      </c>
      <c r="BB1994">
        <f t="shared" si="823"/>
        <v>0</v>
      </c>
      <c r="BC1994">
        <f t="shared" si="824"/>
        <v>0</v>
      </c>
      <c r="BD1994">
        <f t="shared" si="825"/>
        <v>0</v>
      </c>
      <c r="BE1994">
        <f t="shared" si="826"/>
        <v>1</v>
      </c>
      <c r="BF1994">
        <f t="shared" si="827"/>
        <v>1</v>
      </c>
      <c r="BG1994">
        <f t="shared" si="828"/>
        <v>0</v>
      </c>
      <c r="BH1994">
        <f t="shared" si="829"/>
        <v>0</v>
      </c>
      <c r="BI1994" t="str">
        <f t="shared" si="830"/>
        <v/>
      </c>
      <c r="BJ1994" t="str">
        <f t="shared" si="831"/>
        <v/>
      </c>
      <c r="BK1994" t="str">
        <f t="shared" si="832"/>
        <v/>
      </c>
      <c r="BL1994" t="str">
        <f t="shared" si="833"/>
        <v/>
      </c>
      <c r="BM1994" t="str">
        <f t="shared" si="834"/>
        <v/>
      </c>
      <c r="BN1994" t="str">
        <f t="shared" si="835"/>
        <v/>
      </c>
      <c r="BO1994" t="str">
        <f t="shared" si="836"/>
        <v/>
      </c>
      <c r="BP1994">
        <f t="shared" si="837"/>
        <v>7</v>
      </c>
      <c r="BQ1994">
        <f t="shared" si="838"/>
        <v>0</v>
      </c>
      <c r="BR1994">
        <f t="shared" si="839"/>
        <v>7</v>
      </c>
      <c r="BS1994">
        <f t="shared" si="840"/>
        <v>0</v>
      </c>
      <c r="BT1994" t="str">
        <f t="shared" si="841"/>
        <v/>
      </c>
    </row>
    <row r="1995" spans="19:72">
      <c r="S1995" s="1"/>
      <c r="T1995" s="1"/>
      <c r="AU1995">
        <f t="shared" si="816"/>
        <v>0</v>
      </c>
      <c r="AV1995">
        <f t="shared" si="817"/>
        <v>0</v>
      </c>
      <c r="AW1995">
        <f t="shared" si="818"/>
        <v>0</v>
      </c>
      <c r="AX1995">
        <f t="shared" si="819"/>
        <v>0</v>
      </c>
      <c r="AY1995">
        <f t="shared" si="820"/>
        <v>0</v>
      </c>
      <c r="AZ1995">
        <f t="shared" si="821"/>
        <v>0</v>
      </c>
      <c r="BA1995" t="str">
        <f t="shared" si="822"/>
        <v/>
      </c>
      <c r="BB1995">
        <f t="shared" si="823"/>
        <v>0</v>
      </c>
      <c r="BC1995">
        <f t="shared" si="824"/>
        <v>0</v>
      </c>
      <c r="BD1995">
        <f t="shared" si="825"/>
        <v>0</v>
      </c>
      <c r="BE1995">
        <f t="shared" si="826"/>
        <v>1</v>
      </c>
      <c r="BF1995">
        <f t="shared" si="827"/>
        <v>1</v>
      </c>
      <c r="BG1995">
        <f t="shared" si="828"/>
        <v>0</v>
      </c>
      <c r="BH1995">
        <f t="shared" si="829"/>
        <v>0</v>
      </c>
      <c r="BI1995" t="str">
        <f t="shared" si="830"/>
        <v/>
      </c>
      <c r="BJ1995" t="str">
        <f t="shared" si="831"/>
        <v/>
      </c>
      <c r="BK1995" t="str">
        <f t="shared" si="832"/>
        <v/>
      </c>
      <c r="BL1995" t="str">
        <f t="shared" si="833"/>
        <v/>
      </c>
      <c r="BM1995" t="str">
        <f t="shared" si="834"/>
        <v/>
      </c>
      <c r="BN1995" t="str">
        <f t="shared" si="835"/>
        <v/>
      </c>
      <c r="BO1995" t="str">
        <f t="shared" si="836"/>
        <v/>
      </c>
      <c r="BP1995">
        <f t="shared" si="837"/>
        <v>7</v>
      </c>
      <c r="BQ1995">
        <f t="shared" si="838"/>
        <v>0</v>
      </c>
      <c r="BR1995">
        <f t="shared" si="839"/>
        <v>7</v>
      </c>
      <c r="BS1995">
        <f t="shared" si="840"/>
        <v>0</v>
      </c>
      <c r="BT1995" t="str">
        <f t="shared" si="841"/>
        <v/>
      </c>
    </row>
    <row r="1996" spans="19:72">
      <c r="S1996" s="1"/>
      <c r="T1996" s="1"/>
      <c r="AU1996">
        <f t="shared" si="816"/>
        <v>0</v>
      </c>
      <c r="AV1996">
        <f t="shared" si="817"/>
        <v>0</v>
      </c>
      <c r="AW1996">
        <f t="shared" si="818"/>
        <v>0</v>
      </c>
      <c r="AX1996">
        <f t="shared" si="819"/>
        <v>0</v>
      </c>
      <c r="AY1996">
        <f t="shared" si="820"/>
        <v>0</v>
      </c>
      <c r="AZ1996">
        <f t="shared" si="821"/>
        <v>0</v>
      </c>
      <c r="BA1996" t="str">
        <f t="shared" si="822"/>
        <v/>
      </c>
      <c r="BB1996">
        <f t="shared" si="823"/>
        <v>0</v>
      </c>
      <c r="BC1996">
        <f t="shared" si="824"/>
        <v>0</v>
      </c>
      <c r="BD1996">
        <f t="shared" si="825"/>
        <v>0</v>
      </c>
      <c r="BE1996">
        <f t="shared" si="826"/>
        <v>1</v>
      </c>
      <c r="BF1996">
        <f t="shared" si="827"/>
        <v>1</v>
      </c>
      <c r="BG1996">
        <f t="shared" si="828"/>
        <v>0</v>
      </c>
      <c r="BH1996">
        <f t="shared" si="829"/>
        <v>0</v>
      </c>
      <c r="BI1996" t="str">
        <f t="shared" si="830"/>
        <v/>
      </c>
      <c r="BJ1996" t="str">
        <f t="shared" si="831"/>
        <v/>
      </c>
      <c r="BK1996" t="str">
        <f t="shared" si="832"/>
        <v/>
      </c>
      <c r="BL1996" t="str">
        <f t="shared" si="833"/>
        <v/>
      </c>
      <c r="BM1996" t="str">
        <f t="shared" si="834"/>
        <v/>
      </c>
      <c r="BN1996" t="str">
        <f t="shared" si="835"/>
        <v/>
      </c>
      <c r="BO1996" t="str">
        <f t="shared" si="836"/>
        <v/>
      </c>
      <c r="BP1996">
        <f t="shared" si="837"/>
        <v>7</v>
      </c>
      <c r="BQ1996">
        <f t="shared" si="838"/>
        <v>0</v>
      </c>
      <c r="BR1996">
        <f t="shared" si="839"/>
        <v>7</v>
      </c>
      <c r="BS1996">
        <f t="shared" si="840"/>
        <v>0</v>
      </c>
      <c r="BT1996" t="str">
        <f t="shared" si="841"/>
        <v/>
      </c>
    </row>
    <row r="1997" spans="19:72">
      <c r="S1997" s="1"/>
      <c r="T1997" s="1"/>
      <c r="AU1997">
        <f t="shared" si="816"/>
        <v>0</v>
      </c>
      <c r="AV1997">
        <f t="shared" si="817"/>
        <v>0</v>
      </c>
      <c r="AW1997">
        <f t="shared" si="818"/>
        <v>0</v>
      </c>
      <c r="AX1997">
        <f t="shared" si="819"/>
        <v>0</v>
      </c>
      <c r="AY1997">
        <f t="shared" si="820"/>
        <v>0</v>
      </c>
      <c r="AZ1997">
        <f t="shared" si="821"/>
        <v>0</v>
      </c>
      <c r="BA1997" t="str">
        <f t="shared" si="822"/>
        <v/>
      </c>
      <c r="BB1997">
        <f t="shared" si="823"/>
        <v>0</v>
      </c>
      <c r="BC1997">
        <f t="shared" si="824"/>
        <v>0</v>
      </c>
      <c r="BD1997">
        <f t="shared" si="825"/>
        <v>0</v>
      </c>
      <c r="BE1997">
        <f t="shared" si="826"/>
        <v>1</v>
      </c>
      <c r="BF1997">
        <f t="shared" si="827"/>
        <v>1</v>
      </c>
      <c r="BG1997">
        <f t="shared" si="828"/>
        <v>0</v>
      </c>
      <c r="BH1997">
        <f t="shared" si="829"/>
        <v>0</v>
      </c>
      <c r="BI1997" t="str">
        <f t="shared" si="830"/>
        <v/>
      </c>
      <c r="BJ1997" t="str">
        <f t="shared" si="831"/>
        <v/>
      </c>
      <c r="BK1997" t="str">
        <f t="shared" si="832"/>
        <v/>
      </c>
      <c r="BL1997" t="str">
        <f t="shared" si="833"/>
        <v/>
      </c>
      <c r="BM1997" t="str">
        <f t="shared" si="834"/>
        <v/>
      </c>
      <c r="BN1997" t="str">
        <f t="shared" si="835"/>
        <v/>
      </c>
      <c r="BO1997" t="str">
        <f t="shared" si="836"/>
        <v/>
      </c>
      <c r="BP1997">
        <f t="shared" si="837"/>
        <v>7</v>
      </c>
      <c r="BQ1997">
        <f t="shared" si="838"/>
        <v>0</v>
      </c>
      <c r="BR1997">
        <f t="shared" si="839"/>
        <v>7</v>
      </c>
      <c r="BS1997">
        <f t="shared" si="840"/>
        <v>0</v>
      </c>
      <c r="BT1997" t="str">
        <f t="shared" si="841"/>
        <v/>
      </c>
    </row>
    <row r="1998" spans="19:72">
      <c r="S1998" s="1"/>
      <c r="T1998" s="1"/>
      <c r="AU1998">
        <f t="shared" si="816"/>
        <v>0</v>
      </c>
      <c r="AV1998">
        <f t="shared" si="817"/>
        <v>0</v>
      </c>
      <c r="AW1998">
        <f t="shared" si="818"/>
        <v>0</v>
      </c>
      <c r="AX1998">
        <f t="shared" si="819"/>
        <v>0</v>
      </c>
      <c r="AY1998">
        <f t="shared" si="820"/>
        <v>0</v>
      </c>
      <c r="AZ1998">
        <f t="shared" si="821"/>
        <v>0</v>
      </c>
      <c r="BA1998" t="str">
        <f t="shared" si="822"/>
        <v/>
      </c>
      <c r="BB1998">
        <f t="shared" si="823"/>
        <v>0</v>
      </c>
      <c r="BC1998">
        <f t="shared" si="824"/>
        <v>0</v>
      </c>
      <c r="BD1998">
        <f t="shared" si="825"/>
        <v>0</v>
      </c>
      <c r="BE1998">
        <f t="shared" si="826"/>
        <v>1</v>
      </c>
      <c r="BF1998">
        <f t="shared" si="827"/>
        <v>1</v>
      </c>
      <c r="BG1998">
        <f t="shared" si="828"/>
        <v>0</v>
      </c>
      <c r="BH1998">
        <f t="shared" si="829"/>
        <v>0</v>
      </c>
      <c r="BI1998" t="str">
        <f t="shared" si="830"/>
        <v/>
      </c>
      <c r="BJ1998" t="str">
        <f t="shared" si="831"/>
        <v/>
      </c>
      <c r="BK1998" t="str">
        <f t="shared" si="832"/>
        <v/>
      </c>
      <c r="BL1998" t="str">
        <f t="shared" si="833"/>
        <v/>
      </c>
      <c r="BM1998" t="str">
        <f t="shared" si="834"/>
        <v/>
      </c>
      <c r="BN1998" t="str">
        <f t="shared" si="835"/>
        <v/>
      </c>
      <c r="BO1998" t="str">
        <f t="shared" si="836"/>
        <v/>
      </c>
      <c r="BP1998">
        <f t="shared" si="837"/>
        <v>7</v>
      </c>
      <c r="BQ1998">
        <f t="shared" si="838"/>
        <v>0</v>
      </c>
      <c r="BR1998">
        <f t="shared" si="839"/>
        <v>7</v>
      </c>
      <c r="BS1998">
        <f t="shared" si="840"/>
        <v>0</v>
      </c>
      <c r="BT1998" t="str">
        <f t="shared" si="841"/>
        <v/>
      </c>
    </row>
    <row r="1999" spans="19:72">
      <c r="S1999" s="1"/>
      <c r="T1999" s="1"/>
      <c r="AU1999">
        <f t="shared" si="816"/>
        <v>0</v>
      </c>
      <c r="AV1999">
        <f t="shared" si="817"/>
        <v>0</v>
      </c>
      <c r="AW1999">
        <f t="shared" si="818"/>
        <v>0</v>
      </c>
      <c r="AX1999">
        <f t="shared" si="819"/>
        <v>0</v>
      </c>
      <c r="AY1999">
        <f t="shared" si="820"/>
        <v>0</v>
      </c>
      <c r="AZ1999">
        <f t="shared" si="821"/>
        <v>0</v>
      </c>
      <c r="BA1999" t="str">
        <f t="shared" si="822"/>
        <v/>
      </c>
      <c r="BB1999">
        <f t="shared" si="823"/>
        <v>0</v>
      </c>
      <c r="BC1999">
        <f t="shared" si="824"/>
        <v>0</v>
      </c>
      <c r="BD1999">
        <f t="shared" si="825"/>
        <v>0</v>
      </c>
      <c r="BE1999">
        <f t="shared" si="826"/>
        <v>1</v>
      </c>
      <c r="BF1999">
        <f t="shared" si="827"/>
        <v>1</v>
      </c>
      <c r="BG1999">
        <f t="shared" si="828"/>
        <v>0</v>
      </c>
      <c r="BH1999">
        <f t="shared" si="829"/>
        <v>0</v>
      </c>
      <c r="BI1999" t="str">
        <f t="shared" si="830"/>
        <v/>
      </c>
      <c r="BJ1999" t="str">
        <f t="shared" si="831"/>
        <v/>
      </c>
      <c r="BK1999" t="str">
        <f t="shared" si="832"/>
        <v/>
      </c>
      <c r="BL1999" t="str">
        <f t="shared" si="833"/>
        <v/>
      </c>
      <c r="BM1999" t="str">
        <f t="shared" si="834"/>
        <v/>
      </c>
      <c r="BN1999" t="str">
        <f t="shared" si="835"/>
        <v/>
      </c>
      <c r="BO1999" t="str">
        <f t="shared" si="836"/>
        <v/>
      </c>
      <c r="BP1999">
        <f t="shared" si="837"/>
        <v>7</v>
      </c>
      <c r="BQ1999">
        <f t="shared" si="838"/>
        <v>0</v>
      </c>
      <c r="BR1999">
        <f t="shared" si="839"/>
        <v>7</v>
      </c>
      <c r="BS1999">
        <f t="shared" si="840"/>
        <v>0</v>
      </c>
      <c r="BT1999" t="str">
        <f t="shared" si="841"/>
        <v/>
      </c>
    </row>
    <row r="2000" spans="19:72">
      <c r="S2000" s="1"/>
      <c r="T2000" s="1"/>
      <c r="AU2000">
        <f t="shared" si="816"/>
        <v>0</v>
      </c>
      <c r="AV2000">
        <f t="shared" si="817"/>
        <v>0</v>
      </c>
      <c r="AW2000">
        <f t="shared" si="818"/>
        <v>0</v>
      </c>
      <c r="AX2000">
        <f t="shared" si="819"/>
        <v>0</v>
      </c>
      <c r="AY2000">
        <f t="shared" si="820"/>
        <v>0</v>
      </c>
      <c r="AZ2000">
        <f t="shared" si="821"/>
        <v>0</v>
      </c>
      <c r="BA2000" t="str">
        <f t="shared" si="822"/>
        <v/>
      </c>
      <c r="BB2000">
        <f t="shared" si="823"/>
        <v>0</v>
      </c>
      <c r="BC2000">
        <f t="shared" si="824"/>
        <v>0</v>
      </c>
      <c r="BD2000">
        <f t="shared" si="825"/>
        <v>0</v>
      </c>
      <c r="BE2000">
        <f t="shared" si="826"/>
        <v>1</v>
      </c>
      <c r="BF2000">
        <f t="shared" si="827"/>
        <v>1</v>
      </c>
      <c r="BG2000">
        <f t="shared" si="828"/>
        <v>0</v>
      </c>
      <c r="BH2000">
        <f t="shared" si="829"/>
        <v>0</v>
      </c>
      <c r="BI2000" t="str">
        <f t="shared" si="830"/>
        <v/>
      </c>
      <c r="BJ2000" t="str">
        <f t="shared" si="831"/>
        <v/>
      </c>
      <c r="BK2000" t="str">
        <f t="shared" si="832"/>
        <v/>
      </c>
      <c r="BL2000" t="str">
        <f t="shared" si="833"/>
        <v/>
      </c>
      <c r="BM2000" t="str">
        <f t="shared" si="834"/>
        <v/>
      </c>
      <c r="BN2000" t="str">
        <f t="shared" si="835"/>
        <v/>
      </c>
      <c r="BO2000" t="str">
        <f t="shared" si="836"/>
        <v/>
      </c>
      <c r="BP2000">
        <f t="shared" si="837"/>
        <v>7</v>
      </c>
      <c r="BQ2000">
        <f t="shared" si="838"/>
        <v>0</v>
      </c>
      <c r="BR2000">
        <f t="shared" si="839"/>
        <v>7</v>
      </c>
      <c r="BS2000">
        <f t="shared" si="840"/>
        <v>0</v>
      </c>
      <c r="BT2000" t="str">
        <f t="shared" si="841"/>
        <v/>
      </c>
    </row>
    <row r="2001" spans="19:72">
      <c r="S2001" s="1"/>
      <c r="T2001" s="1"/>
      <c r="AU2001">
        <f t="shared" si="816"/>
        <v>0</v>
      </c>
      <c r="AV2001">
        <f t="shared" si="817"/>
        <v>0</v>
      </c>
      <c r="AW2001">
        <f t="shared" si="818"/>
        <v>0</v>
      </c>
      <c r="AX2001">
        <f t="shared" si="819"/>
        <v>0</v>
      </c>
      <c r="AY2001">
        <f t="shared" si="820"/>
        <v>0</v>
      </c>
      <c r="AZ2001">
        <f t="shared" si="821"/>
        <v>0</v>
      </c>
      <c r="BA2001" t="str">
        <f t="shared" si="822"/>
        <v/>
      </c>
      <c r="BB2001">
        <f t="shared" si="823"/>
        <v>0</v>
      </c>
      <c r="BC2001">
        <f t="shared" si="824"/>
        <v>0</v>
      </c>
      <c r="BD2001">
        <f t="shared" si="825"/>
        <v>0</v>
      </c>
      <c r="BE2001">
        <f t="shared" si="826"/>
        <v>1</v>
      </c>
      <c r="BF2001">
        <f t="shared" si="827"/>
        <v>1</v>
      </c>
      <c r="BG2001">
        <f t="shared" si="828"/>
        <v>0</v>
      </c>
      <c r="BH2001">
        <f t="shared" si="829"/>
        <v>0</v>
      </c>
      <c r="BI2001" t="str">
        <f t="shared" si="830"/>
        <v/>
      </c>
      <c r="BJ2001" t="str">
        <f t="shared" si="831"/>
        <v/>
      </c>
      <c r="BK2001" t="str">
        <f t="shared" si="832"/>
        <v/>
      </c>
      <c r="BL2001" t="str">
        <f t="shared" si="833"/>
        <v/>
      </c>
      <c r="BM2001" t="str">
        <f t="shared" si="834"/>
        <v/>
      </c>
      <c r="BN2001" t="str">
        <f t="shared" si="835"/>
        <v/>
      </c>
      <c r="BO2001" t="str">
        <f t="shared" si="836"/>
        <v/>
      </c>
      <c r="BP2001">
        <f t="shared" si="837"/>
        <v>7</v>
      </c>
      <c r="BQ2001">
        <f t="shared" si="838"/>
        <v>0</v>
      </c>
      <c r="BR2001">
        <f t="shared" si="839"/>
        <v>7</v>
      </c>
      <c r="BS2001">
        <f t="shared" si="840"/>
        <v>0</v>
      </c>
      <c r="BT2001" t="str">
        <f t="shared" si="841"/>
        <v/>
      </c>
    </row>
    <row r="2002" spans="19:72">
      <c r="S2002" s="1"/>
      <c r="T2002" s="1"/>
      <c r="AU2002">
        <f t="shared" si="816"/>
        <v>0</v>
      </c>
      <c r="AV2002">
        <f t="shared" si="817"/>
        <v>0</v>
      </c>
      <c r="AW2002">
        <f t="shared" si="818"/>
        <v>0</v>
      </c>
      <c r="AX2002">
        <f t="shared" si="819"/>
        <v>0</v>
      </c>
      <c r="AY2002">
        <f t="shared" si="820"/>
        <v>0</v>
      </c>
      <c r="AZ2002">
        <f t="shared" si="821"/>
        <v>0</v>
      </c>
      <c r="BA2002" t="str">
        <f t="shared" si="822"/>
        <v/>
      </c>
      <c r="BB2002">
        <f t="shared" si="823"/>
        <v>0</v>
      </c>
      <c r="BC2002">
        <f t="shared" si="824"/>
        <v>0</v>
      </c>
      <c r="BD2002">
        <f t="shared" si="825"/>
        <v>0</v>
      </c>
      <c r="BE2002">
        <f t="shared" si="826"/>
        <v>1</v>
      </c>
      <c r="BF2002">
        <f t="shared" si="827"/>
        <v>1</v>
      </c>
      <c r="BG2002">
        <f t="shared" si="828"/>
        <v>0</v>
      </c>
      <c r="BH2002">
        <f t="shared" si="829"/>
        <v>0</v>
      </c>
      <c r="BI2002" t="str">
        <f t="shared" si="830"/>
        <v/>
      </c>
      <c r="BJ2002" t="str">
        <f t="shared" si="831"/>
        <v/>
      </c>
      <c r="BK2002" t="str">
        <f t="shared" si="832"/>
        <v/>
      </c>
      <c r="BL2002" t="str">
        <f t="shared" si="833"/>
        <v/>
      </c>
      <c r="BM2002" t="str">
        <f t="shared" si="834"/>
        <v/>
      </c>
      <c r="BN2002" t="str">
        <f t="shared" si="835"/>
        <v/>
      </c>
      <c r="BO2002" t="str">
        <f t="shared" si="836"/>
        <v/>
      </c>
      <c r="BP2002">
        <f t="shared" si="837"/>
        <v>7</v>
      </c>
      <c r="BQ2002">
        <f t="shared" si="838"/>
        <v>0</v>
      </c>
      <c r="BR2002">
        <f t="shared" si="839"/>
        <v>7</v>
      </c>
      <c r="BS2002">
        <f t="shared" si="840"/>
        <v>0</v>
      </c>
      <c r="BT2002" t="str">
        <f t="shared" si="841"/>
        <v/>
      </c>
    </row>
    <row r="2003" spans="19:72">
      <c r="S2003" s="1"/>
      <c r="T2003" s="1"/>
      <c r="AU2003">
        <f t="shared" si="816"/>
        <v>0</v>
      </c>
      <c r="AV2003">
        <f t="shared" si="817"/>
        <v>0</v>
      </c>
      <c r="AW2003">
        <f t="shared" si="818"/>
        <v>0</v>
      </c>
      <c r="AX2003">
        <f t="shared" si="819"/>
        <v>0</v>
      </c>
      <c r="AY2003">
        <f t="shared" si="820"/>
        <v>0</v>
      </c>
      <c r="AZ2003">
        <f t="shared" si="821"/>
        <v>0</v>
      </c>
      <c r="BA2003" t="str">
        <f t="shared" si="822"/>
        <v/>
      </c>
      <c r="BB2003">
        <f t="shared" si="823"/>
        <v>0</v>
      </c>
      <c r="BC2003">
        <f t="shared" si="824"/>
        <v>0</v>
      </c>
      <c r="BD2003">
        <f t="shared" si="825"/>
        <v>0</v>
      </c>
      <c r="BE2003">
        <f t="shared" si="826"/>
        <v>1</v>
      </c>
      <c r="BF2003">
        <f t="shared" si="827"/>
        <v>1</v>
      </c>
      <c r="BG2003">
        <f t="shared" si="828"/>
        <v>0</v>
      </c>
      <c r="BH2003">
        <f t="shared" si="829"/>
        <v>0</v>
      </c>
      <c r="BI2003" t="str">
        <f t="shared" si="830"/>
        <v/>
      </c>
      <c r="BJ2003" t="str">
        <f t="shared" si="831"/>
        <v/>
      </c>
      <c r="BK2003" t="str">
        <f t="shared" si="832"/>
        <v/>
      </c>
      <c r="BL2003" t="str">
        <f t="shared" si="833"/>
        <v/>
      </c>
      <c r="BM2003" t="str">
        <f t="shared" si="834"/>
        <v/>
      </c>
      <c r="BN2003" t="str">
        <f t="shared" si="835"/>
        <v/>
      </c>
      <c r="BO2003" t="str">
        <f t="shared" si="836"/>
        <v/>
      </c>
      <c r="BP2003">
        <f t="shared" si="837"/>
        <v>7</v>
      </c>
      <c r="BQ2003">
        <f t="shared" si="838"/>
        <v>0</v>
      </c>
      <c r="BR2003">
        <f t="shared" si="839"/>
        <v>7</v>
      </c>
      <c r="BS2003">
        <f t="shared" si="840"/>
        <v>0</v>
      </c>
      <c r="BT2003" t="str">
        <f t="shared" si="841"/>
        <v/>
      </c>
    </row>
    <row r="2004" spans="19:72">
      <c r="S2004" s="1"/>
      <c r="T2004" s="1"/>
      <c r="AU2004">
        <f t="shared" si="816"/>
        <v>0</v>
      </c>
      <c r="AV2004">
        <f t="shared" si="817"/>
        <v>0</v>
      </c>
      <c r="AW2004">
        <f t="shared" si="818"/>
        <v>0</v>
      </c>
      <c r="AX2004">
        <f t="shared" si="819"/>
        <v>0</v>
      </c>
      <c r="AY2004">
        <f t="shared" si="820"/>
        <v>0</v>
      </c>
      <c r="AZ2004">
        <f t="shared" si="821"/>
        <v>0</v>
      </c>
      <c r="BA2004" t="str">
        <f t="shared" si="822"/>
        <v/>
      </c>
      <c r="BB2004">
        <f t="shared" si="823"/>
        <v>0</v>
      </c>
      <c r="BC2004">
        <f t="shared" si="824"/>
        <v>0</v>
      </c>
      <c r="BD2004">
        <f t="shared" si="825"/>
        <v>0</v>
      </c>
      <c r="BE2004">
        <f t="shared" si="826"/>
        <v>1</v>
      </c>
      <c r="BF2004">
        <f t="shared" si="827"/>
        <v>1</v>
      </c>
      <c r="BG2004">
        <f t="shared" si="828"/>
        <v>0</v>
      </c>
      <c r="BH2004">
        <f t="shared" si="829"/>
        <v>0</v>
      </c>
      <c r="BI2004" t="str">
        <f t="shared" si="830"/>
        <v/>
      </c>
      <c r="BJ2004" t="str">
        <f t="shared" si="831"/>
        <v/>
      </c>
      <c r="BK2004" t="str">
        <f t="shared" si="832"/>
        <v/>
      </c>
      <c r="BL2004" t="str">
        <f t="shared" si="833"/>
        <v/>
      </c>
      <c r="BM2004" t="str">
        <f t="shared" si="834"/>
        <v/>
      </c>
      <c r="BN2004" t="str">
        <f t="shared" si="835"/>
        <v/>
      </c>
      <c r="BO2004" t="str">
        <f t="shared" si="836"/>
        <v/>
      </c>
      <c r="BP2004">
        <f t="shared" si="837"/>
        <v>7</v>
      </c>
      <c r="BQ2004">
        <f t="shared" si="838"/>
        <v>0</v>
      </c>
      <c r="BR2004">
        <f t="shared" si="839"/>
        <v>7</v>
      </c>
      <c r="BS2004">
        <f t="shared" si="840"/>
        <v>0</v>
      </c>
      <c r="BT2004" t="str">
        <f t="shared" si="841"/>
        <v/>
      </c>
    </row>
    <row r="2005" spans="19:72">
      <c r="S2005" s="1"/>
      <c r="T2005" s="1"/>
      <c r="AU2005">
        <f t="shared" si="816"/>
        <v>0</v>
      </c>
      <c r="AV2005">
        <f t="shared" si="817"/>
        <v>0</v>
      </c>
      <c r="AW2005">
        <f t="shared" si="818"/>
        <v>0</v>
      </c>
      <c r="AX2005">
        <f t="shared" si="819"/>
        <v>0</v>
      </c>
      <c r="AY2005">
        <f t="shared" si="820"/>
        <v>0</v>
      </c>
      <c r="AZ2005">
        <f t="shared" si="821"/>
        <v>0</v>
      </c>
      <c r="BA2005" t="str">
        <f t="shared" si="822"/>
        <v/>
      </c>
      <c r="BB2005">
        <f t="shared" si="823"/>
        <v>0</v>
      </c>
      <c r="BC2005">
        <f t="shared" si="824"/>
        <v>0</v>
      </c>
      <c r="BD2005">
        <f t="shared" si="825"/>
        <v>0</v>
      </c>
      <c r="BE2005">
        <f t="shared" si="826"/>
        <v>1</v>
      </c>
      <c r="BF2005">
        <f t="shared" si="827"/>
        <v>1</v>
      </c>
      <c r="BG2005">
        <f t="shared" si="828"/>
        <v>0</v>
      </c>
      <c r="BH2005">
        <f t="shared" si="829"/>
        <v>0</v>
      </c>
      <c r="BI2005" t="str">
        <f t="shared" si="830"/>
        <v/>
      </c>
      <c r="BJ2005" t="str">
        <f t="shared" si="831"/>
        <v/>
      </c>
      <c r="BK2005" t="str">
        <f t="shared" si="832"/>
        <v/>
      </c>
      <c r="BL2005" t="str">
        <f t="shared" si="833"/>
        <v/>
      </c>
      <c r="BM2005" t="str">
        <f t="shared" si="834"/>
        <v/>
      </c>
      <c r="BN2005" t="str">
        <f t="shared" si="835"/>
        <v/>
      </c>
      <c r="BO2005" t="str">
        <f t="shared" si="836"/>
        <v/>
      </c>
      <c r="BP2005">
        <f t="shared" si="837"/>
        <v>7</v>
      </c>
      <c r="BQ2005">
        <f t="shared" si="838"/>
        <v>0</v>
      </c>
      <c r="BR2005">
        <f t="shared" si="839"/>
        <v>7</v>
      </c>
      <c r="BS2005">
        <f t="shared" si="840"/>
        <v>0</v>
      </c>
      <c r="BT2005" t="str">
        <f t="shared" si="841"/>
        <v/>
      </c>
    </row>
    <row r="2006" spans="19:72">
      <c r="S2006" s="1"/>
      <c r="T2006" s="1"/>
      <c r="AU2006">
        <f t="shared" si="816"/>
        <v>0</v>
      </c>
      <c r="AV2006">
        <f t="shared" si="817"/>
        <v>0</v>
      </c>
      <c r="AW2006">
        <f t="shared" si="818"/>
        <v>0</v>
      </c>
      <c r="AX2006">
        <f t="shared" si="819"/>
        <v>0</v>
      </c>
      <c r="AY2006">
        <f t="shared" si="820"/>
        <v>0</v>
      </c>
      <c r="AZ2006">
        <f t="shared" si="821"/>
        <v>0</v>
      </c>
      <c r="BA2006" t="str">
        <f t="shared" si="822"/>
        <v/>
      </c>
      <c r="BB2006">
        <f t="shared" si="823"/>
        <v>0</v>
      </c>
      <c r="BC2006">
        <f t="shared" si="824"/>
        <v>0</v>
      </c>
      <c r="BD2006">
        <f t="shared" si="825"/>
        <v>0</v>
      </c>
      <c r="BE2006">
        <f t="shared" si="826"/>
        <v>1</v>
      </c>
      <c r="BF2006">
        <f t="shared" si="827"/>
        <v>1</v>
      </c>
      <c r="BG2006">
        <f t="shared" si="828"/>
        <v>0</v>
      </c>
      <c r="BH2006">
        <f t="shared" si="829"/>
        <v>0</v>
      </c>
      <c r="BI2006" t="str">
        <f t="shared" si="830"/>
        <v/>
      </c>
      <c r="BJ2006" t="str">
        <f t="shared" si="831"/>
        <v/>
      </c>
      <c r="BK2006" t="str">
        <f t="shared" si="832"/>
        <v/>
      </c>
      <c r="BL2006" t="str">
        <f t="shared" si="833"/>
        <v/>
      </c>
      <c r="BM2006" t="str">
        <f t="shared" si="834"/>
        <v/>
      </c>
      <c r="BN2006" t="str">
        <f t="shared" si="835"/>
        <v/>
      </c>
      <c r="BO2006" t="str">
        <f t="shared" si="836"/>
        <v/>
      </c>
      <c r="BP2006">
        <f t="shared" si="837"/>
        <v>7</v>
      </c>
      <c r="BQ2006">
        <f t="shared" si="838"/>
        <v>0</v>
      </c>
      <c r="BR2006">
        <f t="shared" si="839"/>
        <v>7</v>
      </c>
      <c r="BS2006">
        <f t="shared" si="840"/>
        <v>0</v>
      </c>
      <c r="BT2006" t="str">
        <f t="shared" si="841"/>
        <v/>
      </c>
    </row>
    <row r="2007" spans="19:72">
      <c r="S2007" s="1"/>
      <c r="T2007" s="1"/>
      <c r="AU2007">
        <f t="shared" si="816"/>
        <v>0</v>
      </c>
      <c r="AV2007">
        <f t="shared" si="817"/>
        <v>0</v>
      </c>
      <c r="AW2007">
        <f t="shared" si="818"/>
        <v>0</v>
      </c>
      <c r="AX2007">
        <f t="shared" si="819"/>
        <v>0</v>
      </c>
      <c r="AY2007">
        <f t="shared" si="820"/>
        <v>0</v>
      </c>
      <c r="AZ2007">
        <f t="shared" si="821"/>
        <v>0</v>
      </c>
      <c r="BA2007" t="str">
        <f t="shared" si="822"/>
        <v/>
      </c>
      <c r="BB2007">
        <f t="shared" si="823"/>
        <v>0</v>
      </c>
      <c r="BC2007">
        <f t="shared" si="824"/>
        <v>0</v>
      </c>
      <c r="BD2007">
        <f t="shared" si="825"/>
        <v>0</v>
      </c>
      <c r="BE2007">
        <f t="shared" si="826"/>
        <v>1</v>
      </c>
      <c r="BF2007">
        <f t="shared" si="827"/>
        <v>1</v>
      </c>
      <c r="BG2007">
        <f t="shared" si="828"/>
        <v>0</v>
      </c>
      <c r="BH2007">
        <f t="shared" si="829"/>
        <v>0</v>
      </c>
      <c r="BI2007" t="str">
        <f t="shared" si="830"/>
        <v/>
      </c>
      <c r="BJ2007" t="str">
        <f t="shared" si="831"/>
        <v/>
      </c>
      <c r="BK2007" t="str">
        <f t="shared" si="832"/>
        <v/>
      </c>
      <c r="BL2007" t="str">
        <f t="shared" si="833"/>
        <v/>
      </c>
      <c r="BM2007" t="str">
        <f t="shared" si="834"/>
        <v/>
      </c>
      <c r="BN2007" t="str">
        <f t="shared" si="835"/>
        <v/>
      </c>
      <c r="BO2007" t="str">
        <f t="shared" si="836"/>
        <v/>
      </c>
      <c r="BP2007">
        <f t="shared" si="837"/>
        <v>7</v>
      </c>
      <c r="BQ2007">
        <f t="shared" si="838"/>
        <v>0</v>
      </c>
      <c r="BR2007">
        <f t="shared" si="839"/>
        <v>7</v>
      </c>
      <c r="BS2007">
        <f t="shared" si="840"/>
        <v>0</v>
      </c>
      <c r="BT2007" t="str">
        <f t="shared" si="841"/>
        <v/>
      </c>
    </row>
    <row r="2008" spans="19:72">
      <c r="S2008" s="1"/>
      <c r="T2008" s="1"/>
      <c r="AU2008">
        <f t="shared" si="816"/>
        <v>0</v>
      </c>
      <c r="AV2008">
        <f t="shared" si="817"/>
        <v>0</v>
      </c>
      <c r="AW2008">
        <f t="shared" si="818"/>
        <v>0</v>
      </c>
      <c r="AX2008">
        <f t="shared" si="819"/>
        <v>0</v>
      </c>
      <c r="AY2008">
        <f t="shared" si="820"/>
        <v>0</v>
      </c>
      <c r="AZ2008">
        <f t="shared" si="821"/>
        <v>0</v>
      </c>
      <c r="BA2008" t="str">
        <f t="shared" si="822"/>
        <v/>
      </c>
      <c r="BB2008">
        <f t="shared" si="823"/>
        <v>0</v>
      </c>
      <c r="BC2008">
        <f t="shared" si="824"/>
        <v>0</v>
      </c>
      <c r="BD2008">
        <f t="shared" si="825"/>
        <v>0</v>
      </c>
      <c r="BE2008">
        <f t="shared" si="826"/>
        <v>1</v>
      </c>
      <c r="BF2008">
        <f t="shared" si="827"/>
        <v>1</v>
      </c>
      <c r="BG2008">
        <f t="shared" si="828"/>
        <v>0</v>
      </c>
      <c r="BH2008">
        <f t="shared" si="829"/>
        <v>0</v>
      </c>
      <c r="BI2008" t="str">
        <f t="shared" si="830"/>
        <v/>
      </c>
      <c r="BJ2008" t="str">
        <f t="shared" si="831"/>
        <v/>
      </c>
      <c r="BK2008" t="str">
        <f t="shared" si="832"/>
        <v/>
      </c>
      <c r="BL2008" t="str">
        <f t="shared" si="833"/>
        <v/>
      </c>
      <c r="BM2008" t="str">
        <f t="shared" si="834"/>
        <v/>
      </c>
      <c r="BN2008" t="str">
        <f t="shared" si="835"/>
        <v/>
      </c>
      <c r="BO2008" t="str">
        <f t="shared" si="836"/>
        <v/>
      </c>
      <c r="BP2008">
        <f t="shared" si="837"/>
        <v>7</v>
      </c>
      <c r="BQ2008">
        <f t="shared" si="838"/>
        <v>0</v>
      </c>
      <c r="BR2008">
        <f t="shared" si="839"/>
        <v>7</v>
      </c>
      <c r="BS2008">
        <f t="shared" si="840"/>
        <v>0</v>
      </c>
      <c r="BT2008" t="str">
        <f t="shared" si="841"/>
        <v/>
      </c>
    </row>
    <row r="2009" spans="19:72">
      <c r="S2009" s="1"/>
      <c r="T2009" s="1"/>
      <c r="AU2009">
        <f t="shared" si="816"/>
        <v>0</v>
      </c>
      <c r="AV2009">
        <f t="shared" si="817"/>
        <v>0</v>
      </c>
      <c r="AW2009">
        <f t="shared" si="818"/>
        <v>0</v>
      </c>
      <c r="AX2009">
        <f t="shared" si="819"/>
        <v>0</v>
      </c>
      <c r="AY2009">
        <f t="shared" si="820"/>
        <v>0</v>
      </c>
      <c r="AZ2009">
        <f t="shared" si="821"/>
        <v>0</v>
      </c>
      <c r="BA2009" t="str">
        <f t="shared" si="822"/>
        <v/>
      </c>
      <c r="BB2009">
        <f t="shared" si="823"/>
        <v>0</v>
      </c>
      <c r="BC2009">
        <f t="shared" si="824"/>
        <v>0</v>
      </c>
      <c r="BD2009">
        <f t="shared" si="825"/>
        <v>0</v>
      </c>
      <c r="BE2009">
        <f t="shared" si="826"/>
        <v>1</v>
      </c>
      <c r="BF2009">
        <f t="shared" si="827"/>
        <v>1</v>
      </c>
      <c r="BG2009">
        <f t="shared" si="828"/>
        <v>0</v>
      </c>
      <c r="BH2009">
        <f t="shared" si="829"/>
        <v>0</v>
      </c>
      <c r="BI2009" t="str">
        <f t="shared" si="830"/>
        <v/>
      </c>
      <c r="BJ2009" t="str">
        <f t="shared" si="831"/>
        <v/>
      </c>
      <c r="BK2009" t="str">
        <f t="shared" si="832"/>
        <v/>
      </c>
      <c r="BL2009" t="str">
        <f t="shared" si="833"/>
        <v/>
      </c>
      <c r="BM2009" t="str">
        <f t="shared" si="834"/>
        <v/>
      </c>
      <c r="BN2009" t="str">
        <f t="shared" si="835"/>
        <v/>
      </c>
      <c r="BO2009" t="str">
        <f t="shared" si="836"/>
        <v/>
      </c>
      <c r="BP2009">
        <f t="shared" si="837"/>
        <v>7</v>
      </c>
      <c r="BQ2009">
        <f t="shared" si="838"/>
        <v>0</v>
      </c>
      <c r="BR2009">
        <f t="shared" si="839"/>
        <v>7</v>
      </c>
      <c r="BS2009">
        <f t="shared" si="840"/>
        <v>0</v>
      </c>
      <c r="BT2009" t="str">
        <f t="shared" si="841"/>
        <v/>
      </c>
    </row>
    <row r="2010" spans="19:72">
      <c r="S2010" s="1"/>
      <c r="T2010" s="1"/>
      <c r="AU2010">
        <f t="shared" si="816"/>
        <v>0</v>
      </c>
      <c r="AV2010">
        <f t="shared" si="817"/>
        <v>0</v>
      </c>
      <c r="AW2010">
        <f t="shared" si="818"/>
        <v>0</v>
      </c>
      <c r="AX2010">
        <f t="shared" si="819"/>
        <v>0</v>
      </c>
      <c r="AY2010">
        <f t="shared" si="820"/>
        <v>0</v>
      </c>
      <c r="AZ2010">
        <f t="shared" si="821"/>
        <v>0</v>
      </c>
      <c r="BA2010" t="str">
        <f t="shared" si="822"/>
        <v/>
      </c>
      <c r="BB2010">
        <f t="shared" si="823"/>
        <v>0</v>
      </c>
      <c r="BC2010">
        <f t="shared" si="824"/>
        <v>0</v>
      </c>
      <c r="BD2010">
        <f t="shared" si="825"/>
        <v>0</v>
      </c>
      <c r="BE2010">
        <f t="shared" si="826"/>
        <v>1</v>
      </c>
      <c r="BF2010">
        <f t="shared" si="827"/>
        <v>1</v>
      </c>
      <c r="BG2010">
        <f t="shared" si="828"/>
        <v>0</v>
      </c>
      <c r="BH2010">
        <f t="shared" si="829"/>
        <v>0</v>
      </c>
      <c r="BI2010" t="str">
        <f t="shared" si="830"/>
        <v/>
      </c>
      <c r="BJ2010" t="str">
        <f t="shared" si="831"/>
        <v/>
      </c>
      <c r="BK2010" t="str">
        <f t="shared" si="832"/>
        <v/>
      </c>
      <c r="BL2010" t="str">
        <f t="shared" si="833"/>
        <v/>
      </c>
      <c r="BM2010" t="str">
        <f t="shared" si="834"/>
        <v/>
      </c>
      <c r="BN2010" t="str">
        <f t="shared" si="835"/>
        <v/>
      </c>
      <c r="BO2010" t="str">
        <f t="shared" si="836"/>
        <v/>
      </c>
      <c r="BP2010">
        <f t="shared" si="837"/>
        <v>7</v>
      </c>
      <c r="BQ2010">
        <f t="shared" si="838"/>
        <v>0</v>
      </c>
      <c r="BR2010">
        <f t="shared" si="839"/>
        <v>7</v>
      </c>
      <c r="BS2010">
        <f t="shared" si="840"/>
        <v>0</v>
      </c>
      <c r="BT2010" t="str">
        <f t="shared" si="841"/>
        <v/>
      </c>
    </row>
    <row r="2011" spans="19:72">
      <c r="S2011" s="1"/>
      <c r="T2011" s="1"/>
      <c r="AU2011">
        <f t="shared" si="816"/>
        <v>0</v>
      </c>
      <c r="AV2011">
        <f t="shared" si="817"/>
        <v>0</v>
      </c>
      <c r="AW2011">
        <f t="shared" si="818"/>
        <v>0</v>
      </c>
      <c r="AX2011">
        <f t="shared" si="819"/>
        <v>0</v>
      </c>
      <c r="AY2011">
        <f t="shared" si="820"/>
        <v>0</v>
      </c>
      <c r="AZ2011">
        <f t="shared" si="821"/>
        <v>0</v>
      </c>
      <c r="BA2011" t="str">
        <f t="shared" si="822"/>
        <v/>
      </c>
      <c r="BB2011">
        <f t="shared" si="823"/>
        <v>0</v>
      </c>
      <c r="BC2011">
        <f t="shared" si="824"/>
        <v>0</v>
      </c>
      <c r="BD2011">
        <f t="shared" si="825"/>
        <v>0</v>
      </c>
      <c r="BE2011">
        <f t="shared" si="826"/>
        <v>1</v>
      </c>
      <c r="BF2011">
        <f t="shared" si="827"/>
        <v>1</v>
      </c>
      <c r="BG2011">
        <f t="shared" si="828"/>
        <v>0</v>
      </c>
      <c r="BH2011">
        <f t="shared" si="829"/>
        <v>0</v>
      </c>
      <c r="BI2011" t="str">
        <f t="shared" si="830"/>
        <v/>
      </c>
      <c r="BJ2011" t="str">
        <f t="shared" si="831"/>
        <v/>
      </c>
      <c r="BK2011" t="str">
        <f t="shared" si="832"/>
        <v/>
      </c>
      <c r="BL2011" t="str">
        <f t="shared" si="833"/>
        <v/>
      </c>
      <c r="BM2011" t="str">
        <f t="shared" si="834"/>
        <v/>
      </c>
      <c r="BN2011" t="str">
        <f t="shared" si="835"/>
        <v/>
      </c>
      <c r="BO2011" t="str">
        <f t="shared" si="836"/>
        <v/>
      </c>
      <c r="BP2011">
        <f t="shared" si="837"/>
        <v>7</v>
      </c>
      <c r="BQ2011">
        <f t="shared" si="838"/>
        <v>0</v>
      </c>
      <c r="BR2011">
        <f t="shared" si="839"/>
        <v>7</v>
      </c>
      <c r="BS2011">
        <f t="shared" si="840"/>
        <v>0</v>
      </c>
      <c r="BT2011" t="str">
        <f t="shared" si="841"/>
        <v/>
      </c>
    </row>
    <row r="2012" spans="19:72">
      <c r="S2012" s="1"/>
      <c r="T2012" s="1"/>
      <c r="AU2012">
        <f t="shared" si="816"/>
        <v>0</v>
      </c>
      <c r="AV2012">
        <f t="shared" si="817"/>
        <v>0</v>
      </c>
      <c r="AW2012">
        <f t="shared" si="818"/>
        <v>0</v>
      </c>
      <c r="AX2012">
        <f t="shared" si="819"/>
        <v>0</v>
      </c>
      <c r="AY2012">
        <f t="shared" si="820"/>
        <v>0</v>
      </c>
      <c r="AZ2012">
        <f t="shared" si="821"/>
        <v>0</v>
      </c>
      <c r="BA2012" t="str">
        <f t="shared" si="822"/>
        <v/>
      </c>
      <c r="BB2012">
        <f t="shared" si="823"/>
        <v>0</v>
      </c>
      <c r="BC2012">
        <f t="shared" si="824"/>
        <v>0</v>
      </c>
      <c r="BD2012">
        <f t="shared" si="825"/>
        <v>0</v>
      </c>
      <c r="BE2012">
        <f t="shared" si="826"/>
        <v>1</v>
      </c>
      <c r="BF2012">
        <f t="shared" si="827"/>
        <v>1</v>
      </c>
      <c r="BG2012">
        <f t="shared" si="828"/>
        <v>0</v>
      </c>
      <c r="BH2012">
        <f t="shared" si="829"/>
        <v>0</v>
      </c>
      <c r="BI2012" t="str">
        <f t="shared" si="830"/>
        <v/>
      </c>
      <c r="BJ2012" t="str">
        <f t="shared" si="831"/>
        <v/>
      </c>
      <c r="BK2012" t="str">
        <f t="shared" si="832"/>
        <v/>
      </c>
      <c r="BL2012" t="str">
        <f t="shared" si="833"/>
        <v/>
      </c>
      <c r="BM2012" t="str">
        <f t="shared" si="834"/>
        <v/>
      </c>
      <c r="BN2012" t="str">
        <f t="shared" si="835"/>
        <v/>
      </c>
      <c r="BO2012" t="str">
        <f t="shared" si="836"/>
        <v/>
      </c>
      <c r="BP2012">
        <f t="shared" si="837"/>
        <v>7</v>
      </c>
      <c r="BQ2012">
        <f t="shared" si="838"/>
        <v>0</v>
      </c>
      <c r="BR2012">
        <f t="shared" si="839"/>
        <v>7</v>
      </c>
      <c r="BS2012">
        <f t="shared" si="840"/>
        <v>0</v>
      </c>
      <c r="BT2012" t="str">
        <f t="shared" si="841"/>
        <v/>
      </c>
    </row>
    <row r="2013" spans="19:72">
      <c r="S2013" s="1"/>
      <c r="T2013" s="1"/>
      <c r="AU2013">
        <f t="shared" si="816"/>
        <v>0</v>
      </c>
      <c r="AV2013">
        <f t="shared" si="817"/>
        <v>0</v>
      </c>
      <c r="AW2013">
        <f t="shared" si="818"/>
        <v>0</v>
      </c>
      <c r="AX2013">
        <f t="shared" si="819"/>
        <v>0</v>
      </c>
      <c r="AY2013">
        <f t="shared" si="820"/>
        <v>0</v>
      </c>
      <c r="AZ2013">
        <f t="shared" si="821"/>
        <v>0</v>
      </c>
      <c r="BA2013" t="str">
        <f t="shared" si="822"/>
        <v/>
      </c>
      <c r="BB2013">
        <f t="shared" si="823"/>
        <v>0</v>
      </c>
      <c r="BC2013">
        <f t="shared" si="824"/>
        <v>0</v>
      </c>
      <c r="BD2013">
        <f t="shared" si="825"/>
        <v>0</v>
      </c>
      <c r="BE2013">
        <f t="shared" si="826"/>
        <v>1</v>
      </c>
      <c r="BF2013">
        <f t="shared" si="827"/>
        <v>1</v>
      </c>
      <c r="BG2013">
        <f t="shared" si="828"/>
        <v>0</v>
      </c>
      <c r="BH2013">
        <f t="shared" si="829"/>
        <v>0</v>
      </c>
      <c r="BI2013" t="str">
        <f t="shared" si="830"/>
        <v/>
      </c>
      <c r="BJ2013" t="str">
        <f t="shared" si="831"/>
        <v/>
      </c>
      <c r="BK2013" t="str">
        <f t="shared" si="832"/>
        <v/>
      </c>
      <c r="BL2013" t="str">
        <f t="shared" si="833"/>
        <v/>
      </c>
      <c r="BM2013" t="str">
        <f t="shared" si="834"/>
        <v/>
      </c>
      <c r="BN2013" t="str">
        <f t="shared" si="835"/>
        <v/>
      </c>
      <c r="BO2013" t="str">
        <f t="shared" si="836"/>
        <v/>
      </c>
      <c r="BP2013">
        <f t="shared" si="837"/>
        <v>7</v>
      </c>
      <c r="BQ2013">
        <f t="shared" si="838"/>
        <v>0</v>
      </c>
      <c r="BR2013">
        <f t="shared" si="839"/>
        <v>7</v>
      </c>
      <c r="BS2013">
        <f t="shared" si="840"/>
        <v>0</v>
      </c>
      <c r="BT2013" t="str">
        <f t="shared" si="841"/>
        <v/>
      </c>
    </row>
    <row r="2014" spans="19:72">
      <c r="S2014" s="1"/>
      <c r="T2014" s="1"/>
      <c r="AU2014">
        <f t="shared" si="816"/>
        <v>0</v>
      </c>
      <c r="AV2014">
        <f t="shared" si="817"/>
        <v>0</v>
      </c>
      <c r="AW2014">
        <f t="shared" si="818"/>
        <v>0</v>
      </c>
      <c r="AX2014">
        <f t="shared" si="819"/>
        <v>0</v>
      </c>
      <c r="AY2014">
        <f t="shared" si="820"/>
        <v>0</v>
      </c>
      <c r="AZ2014">
        <f t="shared" si="821"/>
        <v>0</v>
      </c>
      <c r="BA2014" t="str">
        <f t="shared" si="822"/>
        <v/>
      </c>
      <c r="BB2014">
        <f t="shared" si="823"/>
        <v>0</v>
      </c>
      <c r="BC2014">
        <f t="shared" si="824"/>
        <v>0</v>
      </c>
      <c r="BD2014">
        <f t="shared" si="825"/>
        <v>0</v>
      </c>
      <c r="BE2014">
        <f t="shared" si="826"/>
        <v>1</v>
      </c>
      <c r="BF2014">
        <f t="shared" si="827"/>
        <v>1</v>
      </c>
      <c r="BG2014">
        <f t="shared" si="828"/>
        <v>0</v>
      </c>
      <c r="BH2014">
        <f t="shared" si="829"/>
        <v>0</v>
      </c>
      <c r="BI2014" t="str">
        <f t="shared" si="830"/>
        <v/>
      </c>
      <c r="BJ2014" t="str">
        <f t="shared" si="831"/>
        <v/>
      </c>
      <c r="BK2014" t="str">
        <f t="shared" si="832"/>
        <v/>
      </c>
      <c r="BL2014" t="str">
        <f t="shared" si="833"/>
        <v/>
      </c>
      <c r="BM2014" t="str">
        <f t="shared" si="834"/>
        <v/>
      </c>
      <c r="BN2014" t="str">
        <f t="shared" si="835"/>
        <v/>
      </c>
      <c r="BO2014" t="str">
        <f t="shared" si="836"/>
        <v/>
      </c>
      <c r="BP2014">
        <f t="shared" si="837"/>
        <v>7</v>
      </c>
      <c r="BQ2014">
        <f t="shared" si="838"/>
        <v>0</v>
      </c>
      <c r="BR2014">
        <f t="shared" si="839"/>
        <v>7</v>
      </c>
      <c r="BS2014">
        <f t="shared" si="840"/>
        <v>0</v>
      </c>
      <c r="BT2014" t="str">
        <f t="shared" si="841"/>
        <v/>
      </c>
    </row>
    <row r="2015" spans="19:72">
      <c r="S2015" s="1"/>
      <c r="T2015" s="1"/>
      <c r="AU2015">
        <f t="shared" si="816"/>
        <v>0</v>
      </c>
      <c r="AV2015">
        <f t="shared" si="817"/>
        <v>0</v>
      </c>
      <c r="AW2015">
        <f t="shared" si="818"/>
        <v>0</v>
      </c>
      <c r="AX2015">
        <f t="shared" si="819"/>
        <v>0</v>
      </c>
      <c r="AY2015">
        <f t="shared" si="820"/>
        <v>0</v>
      </c>
      <c r="AZ2015">
        <f t="shared" si="821"/>
        <v>0</v>
      </c>
      <c r="BA2015" t="str">
        <f t="shared" si="822"/>
        <v/>
      </c>
      <c r="BB2015">
        <f t="shared" si="823"/>
        <v>0</v>
      </c>
      <c r="BC2015">
        <f t="shared" si="824"/>
        <v>0</v>
      </c>
      <c r="BD2015">
        <f t="shared" si="825"/>
        <v>0</v>
      </c>
      <c r="BE2015">
        <f t="shared" si="826"/>
        <v>1</v>
      </c>
      <c r="BF2015">
        <f t="shared" si="827"/>
        <v>1</v>
      </c>
      <c r="BG2015">
        <f t="shared" si="828"/>
        <v>0</v>
      </c>
      <c r="BH2015">
        <f t="shared" si="829"/>
        <v>0</v>
      </c>
      <c r="BI2015" t="str">
        <f t="shared" si="830"/>
        <v/>
      </c>
      <c r="BJ2015" t="str">
        <f t="shared" si="831"/>
        <v/>
      </c>
      <c r="BK2015" t="str">
        <f t="shared" si="832"/>
        <v/>
      </c>
      <c r="BL2015" t="str">
        <f t="shared" si="833"/>
        <v/>
      </c>
      <c r="BM2015" t="str">
        <f t="shared" si="834"/>
        <v/>
      </c>
      <c r="BN2015" t="str">
        <f t="shared" si="835"/>
        <v/>
      </c>
      <c r="BO2015" t="str">
        <f t="shared" si="836"/>
        <v/>
      </c>
      <c r="BP2015">
        <f t="shared" si="837"/>
        <v>7</v>
      </c>
      <c r="BQ2015">
        <f t="shared" si="838"/>
        <v>0</v>
      </c>
      <c r="BR2015">
        <f t="shared" si="839"/>
        <v>7</v>
      </c>
      <c r="BS2015">
        <f t="shared" si="840"/>
        <v>0</v>
      </c>
      <c r="BT2015" t="str">
        <f t="shared" si="841"/>
        <v/>
      </c>
    </row>
    <row r="2016" spans="19:72">
      <c r="S2016" s="1"/>
      <c r="T2016" s="1"/>
      <c r="AU2016">
        <f t="shared" si="816"/>
        <v>0</v>
      </c>
      <c r="AV2016">
        <f t="shared" si="817"/>
        <v>0</v>
      </c>
      <c r="AW2016">
        <f t="shared" si="818"/>
        <v>0</v>
      </c>
      <c r="AX2016">
        <f t="shared" si="819"/>
        <v>0</v>
      </c>
      <c r="AY2016">
        <f t="shared" si="820"/>
        <v>0</v>
      </c>
      <c r="AZ2016">
        <f t="shared" si="821"/>
        <v>0</v>
      </c>
      <c r="BA2016" t="str">
        <f t="shared" si="822"/>
        <v/>
      </c>
      <c r="BB2016">
        <f t="shared" si="823"/>
        <v>0</v>
      </c>
      <c r="BC2016">
        <f t="shared" si="824"/>
        <v>0</v>
      </c>
      <c r="BD2016">
        <f t="shared" si="825"/>
        <v>0</v>
      </c>
      <c r="BE2016">
        <f t="shared" si="826"/>
        <v>1</v>
      </c>
      <c r="BF2016">
        <f t="shared" si="827"/>
        <v>1</v>
      </c>
      <c r="BG2016">
        <f t="shared" si="828"/>
        <v>0</v>
      </c>
      <c r="BH2016">
        <f t="shared" si="829"/>
        <v>0</v>
      </c>
      <c r="BI2016" t="str">
        <f t="shared" si="830"/>
        <v/>
      </c>
      <c r="BJ2016" t="str">
        <f t="shared" si="831"/>
        <v/>
      </c>
      <c r="BK2016" t="str">
        <f t="shared" si="832"/>
        <v/>
      </c>
      <c r="BL2016" t="str">
        <f t="shared" si="833"/>
        <v/>
      </c>
      <c r="BM2016" t="str">
        <f t="shared" si="834"/>
        <v/>
      </c>
      <c r="BN2016" t="str">
        <f t="shared" si="835"/>
        <v/>
      </c>
      <c r="BO2016" t="str">
        <f t="shared" si="836"/>
        <v/>
      </c>
      <c r="BP2016">
        <f t="shared" si="837"/>
        <v>7</v>
      </c>
      <c r="BQ2016">
        <f t="shared" si="838"/>
        <v>0</v>
      </c>
      <c r="BR2016">
        <f t="shared" si="839"/>
        <v>7</v>
      </c>
      <c r="BS2016">
        <f t="shared" si="840"/>
        <v>0</v>
      </c>
      <c r="BT2016" t="str">
        <f t="shared" si="841"/>
        <v/>
      </c>
    </row>
    <row r="2017" spans="19:72">
      <c r="S2017" s="1"/>
      <c r="T2017" s="1"/>
      <c r="AU2017">
        <f t="shared" si="816"/>
        <v>0</v>
      </c>
      <c r="AV2017">
        <f t="shared" si="817"/>
        <v>0</v>
      </c>
      <c r="AW2017">
        <f t="shared" si="818"/>
        <v>0</v>
      </c>
      <c r="AX2017">
        <f t="shared" si="819"/>
        <v>0</v>
      </c>
      <c r="AY2017">
        <f t="shared" si="820"/>
        <v>0</v>
      </c>
      <c r="AZ2017">
        <f t="shared" si="821"/>
        <v>0</v>
      </c>
      <c r="BA2017" t="str">
        <f t="shared" si="822"/>
        <v/>
      </c>
      <c r="BB2017">
        <f t="shared" si="823"/>
        <v>0</v>
      </c>
      <c r="BC2017">
        <f t="shared" si="824"/>
        <v>0</v>
      </c>
      <c r="BD2017">
        <f t="shared" si="825"/>
        <v>0</v>
      </c>
      <c r="BE2017">
        <f t="shared" si="826"/>
        <v>1</v>
      </c>
      <c r="BF2017">
        <f t="shared" si="827"/>
        <v>1</v>
      </c>
      <c r="BG2017">
        <f t="shared" si="828"/>
        <v>0</v>
      </c>
      <c r="BH2017">
        <f t="shared" si="829"/>
        <v>0</v>
      </c>
      <c r="BI2017" t="str">
        <f t="shared" si="830"/>
        <v/>
      </c>
      <c r="BJ2017" t="str">
        <f t="shared" si="831"/>
        <v/>
      </c>
      <c r="BK2017" t="str">
        <f t="shared" si="832"/>
        <v/>
      </c>
      <c r="BL2017" t="str">
        <f t="shared" si="833"/>
        <v/>
      </c>
      <c r="BM2017" t="str">
        <f t="shared" si="834"/>
        <v/>
      </c>
      <c r="BN2017" t="str">
        <f t="shared" si="835"/>
        <v/>
      </c>
      <c r="BO2017" t="str">
        <f t="shared" si="836"/>
        <v/>
      </c>
      <c r="BP2017">
        <f t="shared" si="837"/>
        <v>7</v>
      </c>
      <c r="BQ2017">
        <f t="shared" si="838"/>
        <v>0</v>
      </c>
      <c r="BR2017">
        <f t="shared" si="839"/>
        <v>7</v>
      </c>
      <c r="BS2017">
        <f t="shared" si="840"/>
        <v>0</v>
      </c>
      <c r="BT2017" t="str">
        <f t="shared" si="841"/>
        <v/>
      </c>
    </row>
    <row r="2018" spans="19:72">
      <c r="S2018" s="1"/>
      <c r="T2018" s="1"/>
      <c r="AU2018">
        <f t="shared" si="816"/>
        <v>0</v>
      </c>
      <c r="AV2018">
        <f t="shared" si="817"/>
        <v>0</v>
      </c>
      <c r="AW2018">
        <f t="shared" si="818"/>
        <v>0</v>
      </c>
      <c r="AX2018">
        <f t="shared" si="819"/>
        <v>0</v>
      </c>
      <c r="AY2018">
        <f t="shared" si="820"/>
        <v>0</v>
      </c>
      <c r="AZ2018">
        <f t="shared" si="821"/>
        <v>0</v>
      </c>
      <c r="BA2018" t="str">
        <f t="shared" si="822"/>
        <v/>
      </c>
      <c r="BB2018">
        <f t="shared" si="823"/>
        <v>0</v>
      </c>
      <c r="BC2018">
        <f t="shared" si="824"/>
        <v>0</v>
      </c>
      <c r="BD2018">
        <f t="shared" si="825"/>
        <v>0</v>
      </c>
      <c r="BE2018">
        <f t="shared" si="826"/>
        <v>1</v>
      </c>
      <c r="BF2018">
        <f t="shared" si="827"/>
        <v>1</v>
      </c>
      <c r="BG2018">
        <f t="shared" si="828"/>
        <v>0</v>
      </c>
      <c r="BH2018">
        <f t="shared" si="829"/>
        <v>0</v>
      </c>
      <c r="BI2018" t="str">
        <f t="shared" si="830"/>
        <v/>
      </c>
      <c r="BJ2018" t="str">
        <f t="shared" si="831"/>
        <v/>
      </c>
      <c r="BK2018" t="str">
        <f t="shared" si="832"/>
        <v/>
      </c>
      <c r="BL2018" t="str">
        <f t="shared" si="833"/>
        <v/>
      </c>
      <c r="BM2018" t="str">
        <f t="shared" si="834"/>
        <v/>
      </c>
      <c r="BN2018" t="str">
        <f t="shared" si="835"/>
        <v/>
      </c>
      <c r="BO2018" t="str">
        <f t="shared" si="836"/>
        <v/>
      </c>
      <c r="BP2018">
        <f t="shared" si="837"/>
        <v>7</v>
      </c>
      <c r="BQ2018">
        <f t="shared" si="838"/>
        <v>0</v>
      </c>
      <c r="BR2018">
        <f t="shared" si="839"/>
        <v>7</v>
      </c>
      <c r="BS2018">
        <f t="shared" si="840"/>
        <v>0</v>
      </c>
      <c r="BT2018" t="str">
        <f t="shared" si="841"/>
        <v/>
      </c>
    </row>
    <row r="2019" spans="19:72">
      <c r="S2019" s="1"/>
      <c r="T2019" s="1"/>
      <c r="AU2019">
        <f t="shared" si="816"/>
        <v>0</v>
      </c>
      <c r="AV2019">
        <f t="shared" si="817"/>
        <v>0</v>
      </c>
      <c r="AW2019">
        <f t="shared" si="818"/>
        <v>0</v>
      </c>
      <c r="AX2019">
        <f t="shared" si="819"/>
        <v>0</v>
      </c>
      <c r="AY2019">
        <f t="shared" si="820"/>
        <v>0</v>
      </c>
      <c r="AZ2019">
        <f t="shared" si="821"/>
        <v>0</v>
      </c>
      <c r="BA2019" t="str">
        <f t="shared" si="822"/>
        <v/>
      </c>
      <c r="BB2019">
        <f t="shared" si="823"/>
        <v>0</v>
      </c>
      <c r="BC2019">
        <f t="shared" si="824"/>
        <v>0</v>
      </c>
      <c r="BD2019">
        <f t="shared" si="825"/>
        <v>0</v>
      </c>
      <c r="BE2019">
        <f t="shared" si="826"/>
        <v>1</v>
      </c>
      <c r="BF2019">
        <f t="shared" si="827"/>
        <v>1</v>
      </c>
      <c r="BG2019">
        <f t="shared" si="828"/>
        <v>0</v>
      </c>
      <c r="BH2019">
        <f t="shared" si="829"/>
        <v>0</v>
      </c>
      <c r="BI2019" t="str">
        <f t="shared" si="830"/>
        <v/>
      </c>
      <c r="BJ2019" t="str">
        <f t="shared" si="831"/>
        <v/>
      </c>
      <c r="BK2019" t="str">
        <f t="shared" si="832"/>
        <v/>
      </c>
      <c r="BL2019" t="str">
        <f t="shared" si="833"/>
        <v/>
      </c>
      <c r="BM2019" t="str">
        <f t="shared" si="834"/>
        <v/>
      </c>
      <c r="BN2019" t="str">
        <f t="shared" si="835"/>
        <v/>
      </c>
      <c r="BO2019" t="str">
        <f t="shared" si="836"/>
        <v/>
      </c>
      <c r="BP2019">
        <f t="shared" si="837"/>
        <v>7</v>
      </c>
      <c r="BQ2019">
        <f t="shared" si="838"/>
        <v>0</v>
      </c>
      <c r="BR2019">
        <f t="shared" si="839"/>
        <v>7</v>
      </c>
      <c r="BS2019">
        <f t="shared" si="840"/>
        <v>0</v>
      </c>
      <c r="BT2019" t="str">
        <f t="shared" si="841"/>
        <v/>
      </c>
    </row>
    <row r="2020" spans="19:72">
      <c r="S2020" s="1"/>
      <c r="T2020" s="1"/>
      <c r="AU2020">
        <f t="shared" si="816"/>
        <v>0</v>
      </c>
      <c r="AV2020">
        <f t="shared" si="817"/>
        <v>0</v>
      </c>
      <c r="AW2020">
        <f t="shared" si="818"/>
        <v>0</v>
      </c>
      <c r="AX2020">
        <f t="shared" si="819"/>
        <v>0</v>
      </c>
      <c r="AY2020">
        <f t="shared" si="820"/>
        <v>0</v>
      </c>
      <c r="AZ2020">
        <f t="shared" si="821"/>
        <v>0</v>
      </c>
      <c r="BA2020" t="str">
        <f t="shared" si="822"/>
        <v/>
      </c>
      <c r="BB2020">
        <f t="shared" si="823"/>
        <v>0</v>
      </c>
      <c r="BC2020">
        <f t="shared" si="824"/>
        <v>0</v>
      </c>
      <c r="BD2020">
        <f t="shared" si="825"/>
        <v>0</v>
      </c>
      <c r="BE2020">
        <f t="shared" si="826"/>
        <v>1</v>
      </c>
      <c r="BF2020">
        <f t="shared" si="827"/>
        <v>1</v>
      </c>
      <c r="BG2020">
        <f t="shared" si="828"/>
        <v>0</v>
      </c>
      <c r="BH2020">
        <f t="shared" si="829"/>
        <v>0</v>
      </c>
      <c r="BI2020" t="str">
        <f t="shared" si="830"/>
        <v/>
      </c>
      <c r="BJ2020" t="str">
        <f t="shared" si="831"/>
        <v/>
      </c>
      <c r="BK2020" t="str">
        <f t="shared" si="832"/>
        <v/>
      </c>
      <c r="BL2020" t="str">
        <f t="shared" si="833"/>
        <v/>
      </c>
      <c r="BM2020" t="str">
        <f t="shared" si="834"/>
        <v/>
      </c>
      <c r="BN2020" t="str">
        <f t="shared" si="835"/>
        <v/>
      </c>
      <c r="BO2020" t="str">
        <f t="shared" si="836"/>
        <v/>
      </c>
      <c r="BP2020">
        <f t="shared" si="837"/>
        <v>7</v>
      </c>
      <c r="BQ2020">
        <f t="shared" si="838"/>
        <v>0</v>
      </c>
      <c r="BR2020">
        <f t="shared" si="839"/>
        <v>7</v>
      </c>
      <c r="BS2020">
        <f t="shared" si="840"/>
        <v>0</v>
      </c>
      <c r="BT2020" t="str">
        <f t="shared" si="841"/>
        <v/>
      </c>
    </row>
    <row r="2021" spans="19:72">
      <c r="S2021" s="1"/>
      <c r="T2021" s="1"/>
      <c r="AU2021">
        <f t="shared" si="816"/>
        <v>0</v>
      </c>
      <c r="AV2021">
        <f t="shared" si="817"/>
        <v>0</v>
      </c>
      <c r="AW2021">
        <f t="shared" si="818"/>
        <v>0</v>
      </c>
      <c r="AX2021">
        <f t="shared" si="819"/>
        <v>0</v>
      </c>
      <c r="AY2021">
        <f t="shared" si="820"/>
        <v>0</v>
      </c>
      <c r="AZ2021">
        <f t="shared" si="821"/>
        <v>0</v>
      </c>
      <c r="BA2021" t="str">
        <f t="shared" si="822"/>
        <v/>
      </c>
      <c r="BB2021">
        <f t="shared" si="823"/>
        <v>0</v>
      </c>
      <c r="BC2021">
        <f t="shared" si="824"/>
        <v>0</v>
      </c>
      <c r="BD2021">
        <f t="shared" si="825"/>
        <v>0</v>
      </c>
      <c r="BE2021">
        <f t="shared" si="826"/>
        <v>1</v>
      </c>
      <c r="BF2021">
        <f t="shared" si="827"/>
        <v>1</v>
      </c>
      <c r="BG2021">
        <f t="shared" si="828"/>
        <v>0</v>
      </c>
      <c r="BH2021">
        <f t="shared" si="829"/>
        <v>0</v>
      </c>
      <c r="BI2021" t="str">
        <f t="shared" si="830"/>
        <v/>
      </c>
      <c r="BJ2021" t="str">
        <f t="shared" si="831"/>
        <v/>
      </c>
      <c r="BK2021" t="str">
        <f t="shared" si="832"/>
        <v/>
      </c>
      <c r="BL2021" t="str">
        <f t="shared" si="833"/>
        <v/>
      </c>
      <c r="BM2021" t="str">
        <f t="shared" si="834"/>
        <v/>
      </c>
      <c r="BN2021" t="str">
        <f t="shared" si="835"/>
        <v/>
      </c>
      <c r="BO2021" t="str">
        <f t="shared" si="836"/>
        <v/>
      </c>
      <c r="BP2021">
        <f t="shared" si="837"/>
        <v>7</v>
      </c>
      <c r="BQ2021">
        <f t="shared" si="838"/>
        <v>0</v>
      </c>
      <c r="BR2021">
        <f t="shared" si="839"/>
        <v>7</v>
      </c>
      <c r="BS2021">
        <f t="shared" si="840"/>
        <v>0</v>
      </c>
      <c r="BT2021" t="str">
        <f t="shared" si="841"/>
        <v/>
      </c>
    </row>
    <row r="2022" spans="19:72">
      <c r="S2022" s="1"/>
      <c r="T2022" s="1"/>
      <c r="AU2022">
        <f t="shared" si="816"/>
        <v>0</v>
      </c>
      <c r="AV2022">
        <f t="shared" si="817"/>
        <v>0</v>
      </c>
      <c r="AW2022">
        <f t="shared" si="818"/>
        <v>0</v>
      </c>
      <c r="AX2022">
        <f t="shared" si="819"/>
        <v>0</v>
      </c>
      <c r="AY2022">
        <f t="shared" si="820"/>
        <v>0</v>
      </c>
      <c r="AZ2022">
        <f t="shared" si="821"/>
        <v>0</v>
      </c>
      <c r="BA2022" t="str">
        <f t="shared" si="822"/>
        <v/>
      </c>
      <c r="BB2022">
        <f t="shared" si="823"/>
        <v>0</v>
      </c>
      <c r="BC2022">
        <f t="shared" si="824"/>
        <v>0</v>
      </c>
      <c r="BD2022">
        <f t="shared" si="825"/>
        <v>0</v>
      </c>
      <c r="BE2022">
        <f t="shared" si="826"/>
        <v>1</v>
      </c>
      <c r="BF2022">
        <f t="shared" si="827"/>
        <v>1</v>
      </c>
      <c r="BG2022">
        <f t="shared" si="828"/>
        <v>0</v>
      </c>
      <c r="BH2022">
        <f t="shared" si="829"/>
        <v>0</v>
      </c>
      <c r="BI2022" t="str">
        <f t="shared" si="830"/>
        <v/>
      </c>
      <c r="BJ2022" t="str">
        <f t="shared" si="831"/>
        <v/>
      </c>
      <c r="BK2022" t="str">
        <f t="shared" si="832"/>
        <v/>
      </c>
      <c r="BL2022" t="str">
        <f t="shared" si="833"/>
        <v/>
      </c>
      <c r="BM2022" t="str">
        <f t="shared" si="834"/>
        <v/>
      </c>
      <c r="BN2022" t="str">
        <f t="shared" si="835"/>
        <v/>
      </c>
      <c r="BO2022" t="str">
        <f t="shared" si="836"/>
        <v/>
      </c>
      <c r="BP2022">
        <f t="shared" si="837"/>
        <v>7</v>
      </c>
      <c r="BQ2022">
        <f t="shared" si="838"/>
        <v>0</v>
      </c>
      <c r="BR2022">
        <f t="shared" si="839"/>
        <v>7</v>
      </c>
      <c r="BS2022">
        <f t="shared" si="840"/>
        <v>0</v>
      </c>
      <c r="BT2022" t="str">
        <f t="shared" si="841"/>
        <v/>
      </c>
    </row>
    <row r="2023" spans="19:72">
      <c r="S2023" s="1"/>
      <c r="T2023" s="1"/>
      <c r="AU2023">
        <f t="shared" si="816"/>
        <v>0</v>
      </c>
      <c r="AV2023">
        <f t="shared" si="817"/>
        <v>0</v>
      </c>
      <c r="AW2023">
        <f t="shared" si="818"/>
        <v>0</v>
      </c>
      <c r="AX2023">
        <f t="shared" si="819"/>
        <v>0</v>
      </c>
      <c r="AY2023">
        <f t="shared" si="820"/>
        <v>0</v>
      </c>
      <c r="AZ2023">
        <f t="shared" si="821"/>
        <v>0</v>
      </c>
      <c r="BA2023" t="str">
        <f t="shared" si="822"/>
        <v/>
      </c>
      <c r="BB2023">
        <f t="shared" si="823"/>
        <v>0</v>
      </c>
      <c r="BC2023">
        <f t="shared" si="824"/>
        <v>0</v>
      </c>
      <c r="BD2023">
        <f t="shared" si="825"/>
        <v>0</v>
      </c>
      <c r="BE2023">
        <f t="shared" si="826"/>
        <v>1</v>
      </c>
      <c r="BF2023">
        <f t="shared" si="827"/>
        <v>1</v>
      </c>
      <c r="BG2023">
        <f t="shared" si="828"/>
        <v>0</v>
      </c>
      <c r="BH2023">
        <f t="shared" si="829"/>
        <v>0</v>
      </c>
      <c r="BI2023" t="str">
        <f t="shared" si="830"/>
        <v/>
      </c>
      <c r="BJ2023" t="str">
        <f t="shared" si="831"/>
        <v/>
      </c>
      <c r="BK2023" t="str">
        <f t="shared" si="832"/>
        <v/>
      </c>
      <c r="BL2023" t="str">
        <f t="shared" si="833"/>
        <v/>
      </c>
      <c r="BM2023" t="str">
        <f t="shared" si="834"/>
        <v/>
      </c>
      <c r="BN2023" t="str">
        <f t="shared" si="835"/>
        <v/>
      </c>
      <c r="BO2023" t="str">
        <f t="shared" si="836"/>
        <v/>
      </c>
      <c r="BP2023">
        <f t="shared" si="837"/>
        <v>7</v>
      </c>
      <c r="BQ2023">
        <f t="shared" si="838"/>
        <v>0</v>
      </c>
      <c r="BR2023">
        <f t="shared" si="839"/>
        <v>7</v>
      </c>
      <c r="BS2023">
        <f t="shared" si="840"/>
        <v>0</v>
      </c>
      <c r="BT2023" t="str">
        <f t="shared" si="841"/>
        <v/>
      </c>
    </row>
    <row r="2024" spans="19:72">
      <c r="S2024" s="1"/>
      <c r="T2024" s="1"/>
      <c r="AU2024">
        <f t="shared" si="816"/>
        <v>0</v>
      </c>
      <c r="AV2024">
        <f t="shared" si="817"/>
        <v>0</v>
      </c>
      <c r="AW2024">
        <f t="shared" si="818"/>
        <v>0</v>
      </c>
      <c r="AX2024">
        <f t="shared" si="819"/>
        <v>0</v>
      </c>
      <c r="AY2024">
        <f t="shared" si="820"/>
        <v>0</v>
      </c>
      <c r="AZ2024">
        <f t="shared" si="821"/>
        <v>0</v>
      </c>
      <c r="BA2024" t="str">
        <f t="shared" si="822"/>
        <v/>
      </c>
      <c r="BB2024">
        <f t="shared" si="823"/>
        <v>0</v>
      </c>
      <c r="BC2024">
        <f t="shared" si="824"/>
        <v>0</v>
      </c>
      <c r="BD2024">
        <f t="shared" si="825"/>
        <v>0</v>
      </c>
      <c r="BE2024">
        <f t="shared" si="826"/>
        <v>1</v>
      </c>
      <c r="BF2024">
        <f t="shared" si="827"/>
        <v>1</v>
      </c>
      <c r="BG2024">
        <f t="shared" si="828"/>
        <v>0</v>
      </c>
      <c r="BH2024">
        <f t="shared" si="829"/>
        <v>0</v>
      </c>
      <c r="BI2024" t="str">
        <f t="shared" si="830"/>
        <v/>
      </c>
      <c r="BJ2024" t="str">
        <f t="shared" si="831"/>
        <v/>
      </c>
      <c r="BK2024" t="str">
        <f t="shared" si="832"/>
        <v/>
      </c>
      <c r="BL2024" t="str">
        <f t="shared" si="833"/>
        <v/>
      </c>
      <c r="BM2024" t="str">
        <f t="shared" si="834"/>
        <v/>
      </c>
      <c r="BN2024" t="str">
        <f t="shared" si="835"/>
        <v/>
      </c>
      <c r="BO2024" t="str">
        <f t="shared" si="836"/>
        <v/>
      </c>
      <c r="BP2024">
        <f t="shared" si="837"/>
        <v>7</v>
      </c>
      <c r="BQ2024">
        <f t="shared" si="838"/>
        <v>0</v>
      </c>
      <c r="BR2024">
        <f t="shared" si="839"/>
        <v>7</v>
      </c>
      <c r="BS2024">
        <f t="shared" si="840"/>
        <v>0</v>
      </c>
      <c r="BT2024" t="str">
        <f t="shared" si="841"/>
        <v/>
      </c>
    </row>
    <row r="2025" spans="19:72">
      <c r="S2025" s="1"/>
      <c r="T2025" s="1"/>
      <c r="AU2025">
        <f t="shared" si="816"/>
        <v>0</v>
      </c>
      <c r="AV2025">
        <f t="shared" si="817"/>
        <v>0</v>
      </c>
      <c r="AW2025">
        <f t="shared" si="818"/>
        <v>0</v>
      </c>
      <c r="AX2025">
        <f t="shared" si="819"/>
        <v>0</v>
      </c>
      <c r="AY2025">
        <f t="shared" si="820"/>
        <v>0</v>
      </c>
      <c r="AZ2025">
        <f t="shared" si="821"/>
        <v>0</v>
      </c>
      <c r="BA2025" t="str">
        <f t="shared" si="822"/>
        <v/>
      </c>
      <c r="BB2025">
        <f t="shared" si="823"/>
        <v>0</v>
      </c>
      <c r="BC2025">
        <f t="shared" si="824"/>
        <v>0</v>
      </c>
      <c r="BD2025">
        <f t="shared" si="825"/>
        <v>0</v>
      </c>
      <c r="BE2025">
        <f t="shared" si="826"/>
        <v>1</v>
      </c>
      <c r="BF2025">
        <f t="shared" si="827"/>
        <v>1</v>
      </c>
      <c r="BG2025">
        <f t="shared" si="828"/>
        <v>0</v>
      </c>
      <c r="BH2025">
        <f t="shared" si="829"/>
        <v>0</v>
      </c>
      <c r="BI2025" t="str">
        <f t="shared" si="830"/>
        <v/>
      </c>
      <c r="BJ2025" t="str">
        <f t="shared" si="831"/>
        <v/>
      </c>
      <c r="BK2025" t="str">
        <f t="shared" si="832"/>
        <v/>
      </c>
      <c r="BL2025" t="str">
        <f t="shared" si="833"/>
        <v/>
      </c>
      <c r="BM2025" t="str">
        <f t="shared" si="834"/>
        <v/>
      </c>
      <c r="BN2025" t="str">
        <f t="shared" si="835"/>
        <v/>
      </c>
      <c r="BO2025" t="str">
        <f t="shared" si="836"/>
        <v/>
      </c>
      <c r="BP2025">
        <f t="shared" si="837"/>
        <v>7</v>
      </c>
      <c r="BQ2025">
        <f t="shared" si="838"/>
        <v>0</v>
      </c>
      <c r="BR2025">
        <f t="shared" si="839"/>
        <v>7</v>
      </c>
      <c r="BS2025">
        <f t="shared" si="840"/>
        <v>0</v>
      </c>
      <c r="BT2025" t="str">
        <f t="shared" si="841"/>
        <v/>
      </c>
    </row>
    <row r="2026" spans="19:72">
      <c r="S2026" s="1"/>
      <c r="T2026" s="1"/>
      <c r="AU2026">
        <f t="shared" si="816"/>
        <v>0</v>
      </c>
      <c r="AV2026">
        <f t="shared" si="817"/>
        <v>0</v>
      </c>
      <c r="AW2026">
        <f t="shared" si="818"/>
        <v>0</v>
      </c>
      <c r="AX2026">
        <f t="shared" si="819"/>
        <v>0</v>
      </c>
      <c r="AY2026">
        <f t="shared" si="820"/>
        <v>0</v>
      </c>
      <c r="AZ2026">
        <f t="shared" si="821"/>
        <v>0</v>
      </c>
      <c r="BA2026" t="str">
        <f t="shared" si="822"/>
        <v/>
      </c>
      <c r="BB2026">
        <f t="shared" si="823"/>
        <v>0</v>
      </c>
      <c r="BC2026">
        <f t="shared" si="824"/>
        <v>0</v>
      </c>
      <c r="BD2026">
        <f t="shared" si="825"/>
        <v>0</v>
      </c>
      <c r="BE2026">
        <f t="shared" si="826"/>
        <v>1</v>
      </c>
      <c r="BF2026">
        <f t="shared" si="827"/>
        <v>1</v>
      </c>
      <c r="BG2026">
        <f t="shared" si="828"/>
        <v>0</v>
      </c>
      <c r="BH2026">
        <f t="shared" si="829"/>
        <v>0</v>
      </c>
      <c r="BI2026" t="str">
        <f t="shared" si="830"/>
        <v/>
      </c>
      <c r="BJ2026" t="str">
        <f t="shared" si="831"/>
        <v/>
      </c>
      <c r="BK2026" t="str">
        <f t="shared" si="832"/>
        <v/>
      </c>
      <c r="BL2026" t="str">
        <f t="shared" si="833"/>
        <v/>
      </c>
      <c r="BM2026" t="str">
        <f t="shared" si="834"/>
        <v/>
      </c>
      <c r="BN2026" t="str">
        <f t="shared" si="835"/>
        <v/>
      </c>
      <c r="BO2026" t="str">
        <f t="shared" si="836"/>
        <v/>
      </c>
      <c r="BP2026">
        <f t="shared" si="837"/>
        <v>7</v>
      </c>
      <c r="BQ2026">
        <f t="shared" si="838"/>
        <v>0</v>
      </c>
      <c r="BR2026">
        <f t="shared" si="839"/>
        <v>7</v>
      </c>
      <c r="BS2026">
        <f t="shared" si="840"/>
        <v>0</v>
      </c>
      <c r="BT2026" t="str">
        <f t="shared" si="841"/>
        <v/>
      </c>
    </row>
    <row r="2027" spans="19:72">
      <c r="S2027" s="1"/>
      <c r="T2027" s="1"/>
      <c r="AU2027">
        <f t="shared" si="816"/>
        <v>0</v>
      </c>
      <c r="AV2027">
        <f t="shared" si="817"/>
        <v>0</v>
      </c>
      <c r="AW2027">
        <f t="shared" si="818"/>
        <v>0</v>
      </c>
      <c r="AX2027">
        <f t="shared" si="819"/>
        <v>0</v>
      </c>
      <c r="AY2027">
        <f t="shared" si="820"/>
        <v>0</v>
      </c>
      <c r="AZ2027">
        <f t="shared" si="821"/>
        <v>0</v>
      </c>
      <c r="BA2027" t="str">
        <f t="shared" si="822"/>
        <v/>
      </c>
      <c r="BB2027">
        <f t="shared" si="823"/>
        <v>0</v>
      </c>
      <c r="BC2027">
        <f t="shared" si="824"/>
        <v>0</v>
      </c>
      <c r="BD2027">
        <f t="shared" si="825"/>
        <v>0</v>
      </c>
      <c r="BE2027">
        <f t="shared" si="826"/>
        <v>1</v>
      </c>
      <c r="BF2027">
        <f t="shared" si="827"/>
        <v>1</v>
      </c>
      <c r="BG2027">
        <f t="shared" si="828"/>
        <v>0</v>
      </c>
      <c r="BH2027">
        <f t="shared" si="829"/>
        <v>0</v>
      </c>
      <c r="BI2027" t="str">
        <f t="shared" si="830"/>
        <v/>
      </c>
      <c r="BJ2027" t="str">
        <f t="shared" si="831"/>
        <v/>
      </c>
      <c r="BK2027" t="str">
        <f t="shared" si="832"/>
        <v/>
      </c>
      <c r="BL2027" t="str">
        <f t="shared" si="833"/>
        <v/>
      </c>
      <c r="BM2027" t="str">
        <f t="shared" si="834"/>
        <v/>
      </c>
      <c r="BN2027" t="str">
        <f t="shared" si="835"/>
        <v/>
      </c>
      <c r="BO2027" t="str">
        <f t="shared" si="836"/>
        <v/>
      </c>
      <c r="BP2027">
        <f t="shared" si="837"/>
        <v>7</v>
      </c>
      <c r="BQ2027">
        <f t="shared" si="838"/>
        <v>0</v>
      </c>
      <c r="BR2027">
        <f t="shared" si="839"/>
        <v>7</v>
      </c>
      <c r="BS2027">
        <f t="shared" si="840"/>
        <v>0</v>
      </c>
      <c r="BT2027" t="str">
        <f t="shared" si="841"/>
        <v/>
      </c>
    </row>
    <row r="2028" spans="19:72">
      <c r="S2028" s="1"/>
      <c r="T2028" s="1"/>
      <c r="AU2028">
        <f t="shared" si="816"/>
        <v>0</v>
      </c>
      <c r="AV2028">
        <f t="shared" si="817"/>
        <v>0</v>
      </c>
      <c r="AW2028">
        <f t="shared" si="818"/>
        <v>0</v>
      </c>
      <c r="AX2028">
        <f t="shared" si="819"/>
        <v>0</v>
      </c>
      <c r="AY2028">
        <f t="shared" si="820"/>
        <v>0</v>
      </c>
      <c r="AZ2028">
        <f t="shared" si="821"/>
        <v>0</v>
      </c>
      <c r="BA2028" t="str">
        <f t="shared" si="822"/>
        <v/>
      </c>
      <c r="BB2028">
        <f t="shared" si="823"/>
        <v>0</v>
      </c>
      <c r="BC2028">
        <f t="shared" si="824"/>
        <v>0</v>
      </c>
      <c r="BD2028">
        <f t="shared" si="825"/>
        <v>0</v>
      </c>
      <c r="BE2028">
        <f t="shared" si="826"/>
        <v>1</v>
      </c>
      <c r="BF2028">
        <f t="shared" si="827"/>
        <v>1</v>
      </c>
      <c r="BG2028">
        <f t="shared" si="828"/>
        <v>0</v>
      </c>
      <c r="BH2028">
        <f t="shared" si="829"/>
        <v>0</v>
      </c>
      <c r="BI2028" t="str">
        <f t="shared" si="830"/>
        <v/>
      </c>
      <c r="BJ2028" t="str">
        <f t="shared" si="831"/>
        <v/>
      </c>
      <c r="BK2028" t="str">
        <f t="shared" si="832"/>
        <v/>
      </c>
      <c r="BL2028" t="str">
        <f t="shared" si="833"/>
        <v/>
      </c>
      <c r="BM2028" t="str">
        <f t="shared" si="834"/>
        <v/>
      </c>
      <c r="BN2028" t="str">
        <f t="shared" si="835"/>
        <v/>
      </c>
      <c r="BO2028" t="str">
        <f t="shared" si="836"/>
        <v/>
      </c>
      <c r="BP2028">
        <f t="shared" si="837"/>
        <v>7</v>
      </c>
      <c r="BQ2028">
        <f t="shared" si="838"/>
        <v>0</v>
      </c>
      <c r="BR2028">
        <f t="shared" si="839"/>
        <v>7</v>
      </c>
      <c r="BS2028">
        <f t="shared" si="840"/>
        <v>0</v>
      </c>
      <c r="BT2028" t="str">
        <f t="shared" si="841"/>
        <v/>
      </c>
    </row>
    <row r="2029" spans="19:72">
      <c r="S2029" s="1"/>
      <c r="T2029" s="1"/>
      <c r="AU2029">
        <f t="shared" si="816"/>
        <v>0</v>
      </c>
      <c r="AV2029">
        <f t="shared" si="817"/>
        <v>0</v>
      </c>
      <c r="AW2029">
        <f t="shared" si="818"/>
        <v>0</v>
      </c>
      <c r="AX2029">
        <f t="shared" si="819"/>
        <v>0</v>
      </c>
      <c r="AY2029">
        <f t="shared" si="820"/>
        <v>0</v>
      </c>
      <c r="AZ2029">
        <f t="shared" si="821"/>
        <v>0</v>
      </c>
      <c r="BA2029" t="str">
        <f t="shared" si="822"/>
        <v/>
      </c>
      <c r="BB2029">
        <f t="shared" si="823"/>
        <v>0</v>
      </c>
      <c r="BC2029">
        <f t="shared" si="824"/>
        <v>0</v>
      </c>
      <c r="BD2029">
        <f t="shared" si="825"/>
        <v>0</v>
      </c>
      <c r="BE2029">
        <f t="shared" si="826"/>
        <v>1</v>
      </c>
      <c r="BF2029">
        <f t="shared" si="827"/>
        <v>1</v>
      </c>
      <c r="BG2029">
        <f t="shared" si="828"/>
        <v>0</v>
      </c>
      <c r="BH2029">
        <f t="shared" si="829"/>
        <v>0</v>
      </c>
      <c r="BI2029" t="str">
        <f t="shared" si="830"/>
        <v/>
      </c>
      <c r="BJ2029" t="str">
        <f t="shared" si="831"/>
        <v/>
      </c>
      <c r="BK2029" t="str">
        <f t="shared" si="832"/>
        <v/>
      </c>
      <c r="BL2029" t="str">
        <f t="shared" si="833"/>
        <v/>
      </c>
      <c r="BM2029" t="str">
        <f t="shared" si="834"/>
        <v/>
      </c>
      <c r="BN2029" t="str">
        <f t="shared" si="835"/>
        <v/>
      </c>
      <c r="BO2029" t="str">
        <f t="shared" si="836"/>
        <v/>
      </c>
      <c r="BP2029">
        <f t="shared" si="837"/>
        <v>7</v>
      </c>
      <c r="BQ2029">
        <f t="shared" si="838"/>
        <v>0</v>
      </c>
      <c r="BR2029">
        <f t="shared" si="839"/>
        <v>7</v>
      </c>
      <c r="BS2029">
        <f t="shared" si="840"/>
        <v>0</v>
      </c>
      <c r="BT2029" t="str">
        <f t="shared" si="841"/>
        <v/>
      </c>
    </row>
    <row r="2030" spans="19:72">
      <c r="S2030" s="1"/>
      <c r="T2030" s="1"/>
      <c r="AU2030">
        <f t="shared" si="816"/>
        <v>0</v>
      </c>
      <c r="AV2030">
        <f t="shared" si="817"/>
        <v>0</v>
      </c>
      <c r="AW2030">
        <f t="shared" si="818"/>
        <v>0</v>
      </c>
      <c r="AX2030">
        <f t="shared" si="819"/>
        <v>0</v>
      </c>
      <c r="AY2030">
        <f t="shared" si="820"/>
        <v>0</v>
      </c>
      <c r="AZ2030">
        <f t="shared" si="821"/>
        <v>0</v>
      </c>
      <c r="BA2030" t="str">
        <f t="shared" si="822"/>
        <v/>
      </c>
      <c r="BB2030">
        <f t="shared" si="823"/>
        <v>0</v>
      </c>
      <c r="BC2030">
        <f t="shared" si="824"/>
        <v>0</v>
      </c>
      <c r="BD2030">
        <f t="shared" si="825"/>
        <v>0</v>
      </c>
      <c r="BE2030">
        <f t="shared" si="826"/>
        <v>1</v>
      </c>
      <c r="BF2030">
        <f t="shared" si="827"/>
        <v>1</v>
      </c>
      <c r="BG2030">
        <f t="shared" si="828"/>
        <v>0</v>
      </c>
      <c r="BH2030">
        <f t="shared" si="829"/>
        <v>0</v>
      </c>
      <c r="BI2030" t="str">
        <f t="shared" si="830"/>
        <v/>
      </c>
      <c r="BJ2030" t="str">
        <f t="shared" si="831"/>
        <v/>
      </c>
      <c r="BK2030" t="str">
        <f t="shared" si="832"/>
        <v/>
      </c>
      <c r="BL2030" t="str">
        <f t="shared" si="833"/>
        <v/>
      </c>
      <c r="BM2030" t="str">
        <f t="shared" si="834"/>
        <v/>
      </c>
      <c r="BN2030" t="str">
        <f t="shared" si="835"/>
        <v/>
      </c>
      <c r="BO2030" t="str">
        <f t="shared" si="836"/>
        <v/>
      </c>
      <c r="BP2030">
        <f t="shared" si="837"/>
        <v>7</v>
      </c>
      <c r="BQ2030">
        <f t="shared" si="838"/>
        <v>0</v>
      </c>
      <c r="BR2030">
        <f t="shared" si="839"/>
        <v>7</v>
      </c>
      <c r="BS2030">
        <f t="shared" si="840"/>
        <v>0</v>
      </c>
      <c r="BT2030" t="str">
        <f t="shared" si="841"/>
        <v/>
      </c>
    </row>
    <row r="2031" spans="19:72">
      <c r="S2031" s="1"/>
      <c r="T2031" s="1"/>
      <c r="AU2031">
        <f t="shared" si="816"/>
        <v>0</v>
      </c>
      <c r="AV2031">
        <f t="shared" si="817"/>
        <v>0</v>
      </c>
      <c r="AW2031">
        <f t="shared" si="818"/>
        <v>0</v>
      </c>
      <c r="AX2031">
        <f t="shared" si="819"/>
        <v>0</v>
      </c>
      <c r="AY2031">
        <f t="shared" si="820"/>
        <v>0</v>
      </c>
      <c r="AZ2031">
        <f t="shared" si="821"/>
        <v>0</v>
      </c>
      <c r="BA2031" t="str">
        <f t="shared" si="822"/>
        <v/>
      </c>
      <c r="BB2031">
        <f t="shared" si="823"/>
        <v>0</v>
      </c>
      <c r="BC2031">
        <f t="shared" si="824"/>
        <v>0</v>
      </c>
      <c r="BD2031">
        <f t="shared" si="825"/>
        <v>0</v>
      </c>
      <c r="BE2031">
        <f t="shared" si="826"/>
        <v>1</v>
      </c>
      <c r="BF2031">
        <f t="shared" si="827"/>
        <v>1</v>
      </c>
      <c r="BG2031">
        <f t="shared" si="828"/>
        <v>0</v>
      </c>
      <c r="BH2031">
        <f t="shared" si="829"/>
        <v>0</v>
      </c>
      <c r="BI2031" t="str">
        <f t="shared" si="830"/>
        <v/>
      </c>
      <c r="BJ2031" t="str">
        <f t="shared" si="831"/>
        <v/>
      </c>
      <c r="BK2031" t="str">
        <f t="shared" si="832"/>
        <v/>
      </c>
      <c r="BL2031" t="str">
        <f t="shared" si="833"/>
        <v/>
      </c>
      <c r="BM2031" t="str">
        <f t="shared" si="834"/>
        <v/>
      </c>
      <c r="BN2031" t="str">
        <f t="shared" si="835"/>
        <v/>
      </c>
      <c r="BO2031" t="str">
        <f t="shared" si="836"/>
        <v/>
      </c>
      <c r="BP2031">
        <f t="shared" si="837"/>
        <v>7</v>
      </c>
      <c r="BQ2031">
        <f t="shared" si="838"/>
        <v>0</v>
      </c>
      <c r="BR2031">
        <f t="shared" si="839"/>
        <v>7</v>
      </c>
      <c r="BS2031">
        <f t="shared" si="840"/>
        <v>0</v>
      </c>
      <c r="BT2031" t="str">
        <f t="shared" si="841"/>
        <v/>
      </c>
    </row>
    <row r="2032" spans="19:72">
      <c r="S2032" s="1"/>
      <c r="T2032" s="1"/>
      <c r="AU2032">
        <f t="shared" si="816"/>
        <v>0</v>
      </c>
      <c r="AV2032">
        <f t="shared" si="817"/>
        <v>0</v>
      </c>
      <c r="AW2032">
        <f t="shared" si="818"/>
        <v>0</v>
      </c>
      <c r="AX2032">
        <f t="shared" si="819"/>
        <v>0</v>
      </c>
      <c r="AY2032">
        <f t="shared" si="820"/>
        <v>0</v>
      </c>
      <c r="AZ2032">
        <f t="shared" si="821"/>
        <v>0</v>
      </c>
      <c r="BA2032" t="str">
        <f t="shared" si="822"/>
        <v/>
      </c>
      <c r="BB2032">
        <f t="shared" si="823"/>
        <v>0</v>
      </c>
      <c r="BC2032">
        <f t="shared" si="824"/>
        <v>0</v>
      </c>
      <c r="BD2032">
        <f t="shared" si="825"/>
        <v>0</v>
      </c>
      <c r="BE2032">
        <f t="shared" si="826"/>
        <v>1</v>
      </c>
      <c r="BF2032">
        <f t="shared" si="827"/>
        <v>1</v>
      </c>
      <c r="BG2032">
        <f t="shared" si="828"/>
        <v>0</v>
      </c>
      <c r="BH2032">
        <f t="shared" si="829"/>
        <v>0</v>
      </c>
      <c r="BI2032" t="str">
        <f t="shared" si="830"/>
        <v/>
      </c>
      <c r="BJ2032" t="str">
        <f t="shared" si="831"/>
        <v/>
      </c>
      <c r="BK2032" t="str">
        <f t="shared" si="832"/>
        <v/>
      </c>
      <c r="BL2032" t="str">
        <f t="shared" si="833"/>
        <v/>
      </c>
      <c r="BM2032" t="str">
        <f t="shared" si="834"/>
        <v/>
      </c>
      <c r="BN2032" t="str">
        <f t="shared" si="835"/>
        <v/>
      </c>
      <c r="BO2032" t="str">
        <f t="shared" si="836"/>
        <v/>
      </c>
      <c r="BP2032">
        <f t="shared" si="837"/>
        <v>7</v>
      </c>
      <c r="BQ2032">
        <f t="shared" si="838"/>
        <v>0</v>
      </c>
      <c r="BR2032">
        <f t="shared" si="839"/>
        <v>7</v>
      </c>
      <c r="BS2032">
        <f t="shared" si="840"/>
        <v>0</v>
      </c>
      <c r="BT2032" t="str">
        <f t="shared" si="841"/>
        <v/>
      </c>
    </row>
    <row r="2033" spans="19:72">
      <c r="S2033" s="1"/>
      <c r="T2033" s="1"/>
      <c r="AU2033">
        <f t="shared" si="816"/>
        <v>0</v>
      </c>
      <c r="AV2033">
        <f t="shared" si="817"/>
        <v>0</v>
      </c>
      <c r="AW2033">
        <f t="shared" si="818"/>
        <v>0</v>
      </c>
      <c r="AX2033">
        <f t="shared" si="819"/>
        <v>0</v>
      </c>
      <c r="AY2033">
        <f t="shared" si="820"/>
        <v>0</v>
      </c>
      <c r="AZ2033">
        <f t="shared" si="821"/>
        <v>0</v>
      </c>
      <c r="BA2033" t="str">
        <f t="shared" si="822"/>
        <v/>
      </c>
      <c r="BB2033">
        <f t="shared" si="823"/>
        <v>0</v>
      </c>
      <c r="BC2033">
        <f t="shared" si="824"/>
        <v>0</v>
      </c>
      <c r="BD2033">
        <f t="shared" si="825"/>
        <v>0</v>
      </c>
      <c r="BE2033">
        <f t="shared" si="826"/>
        <v>1</v>
      </c>
      <c r="BF2033">
        <f t="shared" si="827"/>
        <v>1</v>
      </c>
      <c r="BG2033">
        <f t="shared" si="828"/>
        <v>0</v>
      </c>
      <c r="BH2033">
        <f t="shared" si="829"/>
        <v>0</v>
      </c>
      <c r="BI2033" t="str">
        <f t="shared" si="830"/>
        <v/>
      </c>
      <c r="BJ2033" t="str">
        <f t="shared" si="831"/>
        <v/>
      </c>
      <c r="BK2033" t="str">
        <f t="shared" si="832"/>
        <v/>
      </c>
      <c r="BL2033" t="str">
        <f t="shared" si="833"/>
        <v/>
      </c>
      <c r="BM2033" t="str">
        <f t="shared" si="834"/>
        <v/>
      </c>
      <c r="BN2033" t="str">
        <f t="shared" si="835"/>
        <v/>
      </c>
      <c r="BO2033" t="str">
        <f t="shared" si="836"/>
        <v/>
      </c>
      <c r="BP2033">
        <f t="shared" si="837"/>
        <v>7</v>
      </c>
      <c r="BQ2033">
        <f t="shared" si="838"/>
        <v>0</v>
      </c>
      <c r="BR2033">
        <f t="shared" si="839"/>
        <v>7</v>
      </c>
      <c r="BS2033">
        <f t="shared" si="840"/>
        <v>0</v>
      </c>
      <c r="BT2033" t="str">
        <f t="shared" si="841"/>
        <v/>
      </c>
    </row>
    <row r="2034" spans="19:72">
      <c r="S2034" s="1"/>
      <c r="T2034" s="1"/>
      <c r="AU2034">
        <f t="shared" si="816"/>
        <v>0</v>
      </c>
      <c r="AV2034">
        <f t="shared" si="817"/>
        <v>0</v>
      </c>
      <c r="AW2034">
        <f t="shared" si="818"/>
        <v>0</v>
      </c>
      <c r="AX2034">
        <f t="shared" si="819"/>
        <v>0</v>
      </c>
      <c r="AY2034">
        <f t="shared" si="820"/>
        <v>0</v>
      </c>
      <c r="AZ2034">
        <f t="shared" si="821"/>
        <v>0</v>
      </c>
      <c r="BA2034" t="str">
        <f t="shared" si="822"/>
        <v/>
      </c>
      <c r="BB2034">
        <f t="shared" si="823"/>
        <v>0</v>
      </c>
      <c r="BC2034">
        <f t="shared" si="824"/>
        <v>0</v>
      </c>
      <c r="BD2034">
        <f t="shared" si="825"/>
        <v>0</v>
      </c>
      <c r="BE2034">
        <f t="shared" si="826"/>
        <v>1</v>
      </c>
      <c r="BF2034">
        <f t="shared" si="827"/>
        <v>1</v>
      </c>
      <c r="BG2034">
        <f t="shared" si="828"/>
        <v>0</v>
      </c>
      <c r="BH2034">
        <f t="shared" si="829"/>
        <v>0</v>
      </c>
      <c r="BI2034" t="str">
        <f t="shared" si="830"/>
        <v/>
      </c>
      <c r="BJ2034" t="str">
        <f t="shared" si="831"/>
        <v/>
      </c>
      <c r="BK2034" t="str">
        <f t="shared" si="832"/>
        <v/>
      </c>
      <c r="BL2034" t="str">
        <f t="shared" si="833"/>
        <v/>
      </c>
      <c r="BM2034" t="str">
        <f t="shared" si="834"/>
        <v/>
      </c>
      <c r="BN2034" t="str">
        <f t="shared" si="835"/>
        <v/>
      </c>
      <c r="BO2034" t="str">
        <f t="shared" si="836"/>
        <v/>
      </c>
      <c r="BP2034">
        <f t="shared" si="837"/>
        <v>7</v>
      </c>
      <c r="BQ2034">
        <f t="shared" si="838"/>
        <v>0</v>
      </c>
      <c r="BR2034">
        <f t="shared" si="839"/>
        <v>7</v>
      </c>
      <c r="BS2034">
        <f t="shared" si="840"/>
        <v>0</v>
      </c>
      <c r="BT2034" t="str">
        <f t="shared" si="841"/>
        <v/>
      </c>
    </row>
    <row r="2035" spans="19:72">
      <c r="S2035" s="1"/>
      <c r="T2035" s="1"/>
      <c r="AU2035">
        <f t="shared" si="816"/>
        <v>0</v>
      </c>
      <c r="AV2035">
        <f t="shared" si="817"/>
        <v>0</v>
      </c>
      <c r="AW2035">
        <f t="shared" si="818"/>
        <v>0</v>
      </c>
      <c r="AX2035">
        <f t="shared" si="819"/>
        <v>0</v>
      </c>
      <c r="AY2035">
        <f t="shared" si="820"/>
        <v>0</v>
      </c>
      <c r="AZ2035">
        <f t="shared" si="821"/>
        <v>0</v>
      </c>
      <c r="BA2035" t="str">
        <f t="shared" si="822"/>
        <v/>
      </c>
      <c r="BB2035">
        <f t="shared" si="823"/>
        <v>0</v>
      </c>
      <c r="BC2035">
        <f t="shared" si="824"/>
        <v>0</v>
      </c>
      <c r="BD2035">
        <f t="shared" si="825"/>
        <v>0</v>
      </c>
      <c r="BE2035">
        <f t="shared" si="826"/>
        <v>1</v>
      </c>
      <c r="BF2035">
        <f t="shared" si="827"/>
        <v>1</v>
      </c>
      <c r="BG2035">
        <f t="shared" si="828"/>
        <v>0</v>
      </c>
      <c r="BH2035">
        <f t="shared" si="829"/>
        <v>0</v>
      </c>
      <c r="BI2035" t="str">
        <f t="shared" si="830"/>
        <v/>
      </c>
      <c r="BJ2035" t="str">
        <f t="shared" si="831"/>
        <v/>
      </c>
      <c r="BK2035" t="str">
        <f t="shared" si="832"/>
        <v/>
      </c>
      <c r="BL2035" t="str">
        <f t="shared" si="833"/>
        <v/>
      </c>
      <c r="BM2035" t="str">
        <f t="shared" si="834"/>
        <v/>
      </c>
      <c r="BN2035" t="str">
        <f t="shared" si="835"/>
        <v/>
      </c>
      <c r="BO2035" t="str">
        <f t="shared" si="836"/>
        <v/>
      </c>
      <c r="BP2035">
        <f t="shared" si="837"/>
        <v>7</v>
      </c>
      <c r="BQ2035">
        <f t="shared" si="838"/>
        <v>0</v>
      </c>
      <c r="BR2035">
        <f t="shared" si="839"/>
        <v>7</v>
      </c>
      <c r="BS2035">
        <f t="shared" si="840"/>
        <v>0</v>
      </c>
      <c r="BT2035" t="str">
        <f t="shared" si="841"/>
        <v/>
      </c>
    </row>
    <row r="2036" spans="19:72">
      <c r="S2036" s="1"/>
      <c r="T2036" s="1"/>
      <c r="AU2036">
        <f t="shared" si="816"/>
        <v>0</v>
      </c>
      <c r="AV2036">
        <f t="shared" si="817"/>
        <v>0</v>
      </c>
      <c r="AW2036">
        <f t="shared" si="818"/>
        <v>0</v>
      </c>
      <c r="AX2036">
        <f t="shared" si="819"/>
        <v>0</v>
      </c>
      <c r="AY2036">
        <f t="shared" si="820"/>
        <v>0</v>
      </c>
      <c r="AZ2036">
        <f t="shared" si="821"/>
        <v>0</v>
      </c>
      <c r="BA2036" t="str">
        <f t="shared" si="822"/>
        <v/>
      </c>
      <c r="BB2036">
        <f t="shared" si="823"/>
        <v>0</v>
      </c>
      <c r="BC2036">
        <f t="shared" si="824"/>
        <v>0</v>
      </c>
      <c r="BD2036">
        <f t="shared" si="825"/>
        <v>0</v>
      </c>
      <c r="BE2036">
        <f t="shared" si="826"/>
        <v>1</v>
      </c>
      <c r="BF2036">
        <f t="shared" si="827"/>
        <v>1</v>
      </c>
      <c r="BG2036">
        <f t="shared" si="828"/>
        <v>0</v>
      </c>
      <c r="BH2036">
        <f t="shared" si="829"/>
        <v>0</v>
      </c>
      <c r="BI2036" t="str">
        <f t="shared" si="830"/>
        <v/>
      </c>
      <c r="BJ2036" t="str">
        <f t="shared" si="831"/>
        <v/>
      </c>
      <c r="BK2036" t="str">
        <f t="shared" si="832"/>
        <v/>
      </c>
      <c r="BL2036" t="str">
        <f t="shared" si="833"/>
        <v/>
      </c>
      <c r="BM2036" t="str">
        <f t="shared" si="834"/>
        <v/>
      </c>
      <c r="BN2036" t="str">
        <f t="shared" si="835"/>
        <v/>
      </c>
      <c r="BO2036" t="str">
        <f t="shared" si="836"/>
        <v/>
      </c>
      <c r="BP2036">
        <f t="shared" si="837"/>
        <v>7</v>
      </c>
      <c r="BQ2036">
        <f t="shared" si="838"/>
        <v>0</v>
      </c>
      <c r="BR2036">
        <f t="shared" si="839"/>
        <v>7</v>
      </c>
      <c r="BS2036">
        <f t="shared" si="840"/>
        <v>0</v>
      </c>
      <c r="BT2036" t="str">
        <f t="shared" si="841"/>
        <v/>
      </c>
    </row>
    <row r="2037" spans="19:72">
      <c r="S2037" s="1"/>
      <c r="T2037" s="1"/>
      <c r="AU2037">
        <f t="shared" si="816"/>
        <v>0</v>
      </c>
      <c r="AV2037">
        <f t="shared" si="817"/>
        <v>0</v>
      </c>
      <c r="AW2037">
        <f t="shared" si="818"/>
        <v>0</v>
      </c>
      <c r="AX2037">
        <f t="shared" si="819"/>
        <v>0</v>
      </c>
      <c r="AY2037">
        <f t="shared" si="820"/>
        <v>0</v>
      </c>
      <c r="AZ2037">
        <f t="shared" si="821"/>
        <v>0</v>
      </c>
      <c r="BA2037" t="str">
        <f t="shared" si="822"/>
        <v/>
      </c>
      <c r="BB2037">
        <f t="shared" si="823"/>
        <v>0</v>
      </c>
      <c r="BC2037">
        <f t="shared" si="824"/>
        <v>0</v>
      </c>
      <c r="BD2037">
        <f t="shared" si="825"/>
        <v>0</v>
      </c>
      <c r="BE2037">
        <f t="shared" si="826"/>
        <v>1</v>
      </c>
      <c r="BF2037">
        <f t="shared" si="827"/>
        <v>1</v>
      </c>
      <c r="BG2037">
        <f t="shared" si="828"/>
        <v>0</v>
      </c>
      <c r="BH2037">
        <f t="shared" si="829"/>
        <v>0</v>
      </c>
      <c r="BI2037" t="str">
        <f t="shared" si="830"/>
        <v/>
      </c>
      <c r="BJ2037" t="str">
        <f t="shared" si="831"/>
        <v/>
      </c>
      <c r="BK2037" t="str">
        <f t="shared" si="832"/>
        <v/>
      </c>
      <c r="BL2037" t="str">
        <f t="shared" si="833"/>
        <v/>
      </c>
      <c r="BM2037" t="str">
        <f t="shared" si="834"/>
        <v/>
      </c>
      <c r="BN2037" t="str">
        <f t="shared" si="835"/>
        <v/>
      </c>
      <c r="BO2037" t="str">
        <f t="shared" si="836"/>
        <v/>
      </c>
      <c r="BP2037">
        <f t="shared" si="837"/>
        <v>7</v>
      </c>
      <c r="BQ2037">
        <f t="shared" si="838"/>
        <v>0</v>
      </c>
      <c r="BR2037">
        <f t="shared" si="839"/>
        <v>7</v>
      </c>
      <c r="BS2037">
        <f t="shared" si="840"/>
        <v>0</v>
      </c>
      <c r="BT2037" t="str">
        <f t="shared" si="841"/>
        <v/>
      </c>
    </row>
    <row r="2038" spans="19:72">
      <c r="S2038" s="1"/>
      <c r="T2038" s="1"/>
      <c r="AU2038">
        <f t="shared" si="816"/>
        <v>0</v>
      </c>
      <c r="AV2038">
        <f t="shared" si="817"/>
        <v>0</v>
      </c>
      <c r="AW2038">
        <f t="shared" si="818"/>
        <v>0</v>
      </c>
      <c r="AX2038">
        <f t="shared" si="819"/>
        <v>0</v>
      </c>
      <c r="AY2038">
        <f t="shared" si="820"/>
        <v>0</v>
      </c>
      <c r="AZ2038">
        <f t="shared" si="821"/>
        <v>0</v>
      </c>
      <c r="BA2038" t="str">
        <f t="shared" si="822"/>
        <v/>
      </c>
      <c r="BB2038">
        <f t="shared" si="823"/>
        <v>0</v>
      </c>
      <c r="BC2038">
        <f t="shared" si="824"/>
        <v>0</v>
      </c>
      <c r="BD2038">
        <f t="shared" si="825"/>
        <v>0</v>
      </c>
      <c r="BE2038">
        <f t="shared" si="826"/>
        <v>1</v>
      </c>
      <c r="BF2038">
        <f t="shared" si="827"/>
        <v>1</v>
      </c>
      <c r="BG2038">
        <f t="shared" si="828"/>
        <v>0</v>
      </c>
      <c r="BH2038">
        <f t="shared" si="829"/>
        <v>0</v>
      </c>
      <c r="BI2038" t="str">
        <f t="shared" si="830"/>
        <v/>
      </c>
      <c r="BJ2038" t="str">
        <f t="shared" si="831"/>
        <v/>
      </c>
      <c r="BK2038" t="str">
        <f t="shared" si="832"/>
        <v/>
      </c>
      <c r="BL2038" t="str">
        <f t="shared" si="833"/>
        <v/>
      </c>
      <c r="BM2038" t="str">
        <f t="shared" si="834"/>
        <v/>
      </c>
      <c r="BN2038" t="str">
        <f t="shared" si="835"/>
        <v/>
      </c>
      <c r="BO2038" t="str">
        <f t="shared" si="836"/>
        <v/>
      </c>
      <c r="BP2038">
        <f t="shared" si="837"/>
        <v>7</v>
      </c>
      <c r="BQ2038">
        <f t="shared" si="838"/>
        <v>0</v>
      </c>
      <c r="BR2038">
        <f t="shared" si="839"/>
        <v>7</v>
      </c>
      <c r="BS2038">
        <f t="shared" si="840"/>
        <v>0</v>
      </c>
      <c r="BT2038" t="str">
        <f t="shared" si="841"/>
        <v/>
      </c>
    </row>
    <row r="2039" spans="19:72">
      <c r="S2039" s="1"/>
      <c r="T2039" s="1"/>
      <c r="AU2039">
        <f t="shared" si="816"/>
        <v>0</v>
      </c>
      <c r="AV2039">
        <f t="shared" si="817"/>
        <v>0</v>
      </c>
      <c r="AW2039">
        <f t="shared" si="818"/>
        <v>0</v>
      </c>
      <c r="AX2039">
        <f t="shared" si="819"/>
        <v>0</v>
      </c>
      <c r="AY2039">
        <f t="shared" si="820"/>
        <v>0</v>
      </c>
      <c r="AZ2039">
        <f t="shared" si="821"/>
        <v>0</v>
      </c>
      <c r="BA2039" t="str">
        <f t="shared" si="822"/>
        <v/>
      </c>
      <c r="BB2039">
        <f t="shared" si="823"/>
        <v>0</v>
      </c>
      <c r="BC2039">
        <f t="shared" si="824"/>
        <v>0</v>
      </c>
      <c r="BD2039">
        <f t="shared" si="825"/>
        <v>0</v>
      </c>
      <c r="BE2039">
        <f t="shared" si="826"/>
        <v>1</v>
      </c>
      <c r="BF2039">
        <f t="shared" si="827"/>
        <v>1</v>
      </c>
      <c r="BG2039">
        <f t="shared" si="828"/>
        <v>0</v>
      </c>
      <c r="BH2039">
        <f t="shared" si="829"/>
        <v>0</v>
      </c>
      <c r="BI2039" t="str">
        <f t="shared" si="830"/>
        <v/>
      </c>
      <c r="BJ2039" t="str">
        <f t="shared" si="831"/>
        <v/>
      </c>
      <c r="BK2039" t="str">
        <f t="shared" si="832"/>
        <v/>
      </c>
      <c r="BL2039" t="str">
        <f t="shared" si="833"/>
        <v/>
      </c>
      <c r="BM2039" t="str">
        <f t="shared" si="834"/>
        <v/>
      </c>
      <c r="BN2039" t="str">
        <f t="shared" si="835"/>
        <v/>
      </c>
      <c r="BO2039" t="str">
        <f t="shared" si="836"/>
        <v/>
      </c>
      <c r="BP2039">
        <f t="shared" si="837"/>
        <v>7</v>
      </c>
      <c r="BQ2039">
        <f t="shared" si="838"/>
        <v>0</v>
      </c>
      <c r="BR2039">
        <f t="shared" si="839"/>
        <v>7</v>
      </c>
      <c r="BS2039">
        <f t="shared" si="840"/>
        <v>0</v>
      </c>
      <c r="BT2039" t="str">
        <f t="shared" si="841"/>
        <v/>
      </c>
    </row>
    <row r="2040" spans="19:72">
      <c r="S2040" s="1"/>
      <c r="T2040" s="1"/>
      <c r="AU2040">
        <f t="shared" si="816"/>
        <v>0</v>
      </c>
      <c r="AV2040">
        <f t="shared" si="817"/>
        <v>0</v>
      </c>
      <c r="AW2040">
        <f t="shared" si="818"/>
        <v>0</v>
      </c>
      <c r="AX2040">
        <f t="shared" si="819"/>
        <v>0</v>
      </c>
      <c r="AY2040">
        <f t="shared" si="820"/>
        <v>0</v>
      </c>
      <c r="AZ2040">
        <f t="shared" si="821"/>
        <v>0</v>
      </c>
      <c r="BA2040" t="str">
        <f t="shared" si="822"/>
        <v/>
      </c>
      <c r="BB2040">
        <f t="shared" si="823"/>
        <v>0</v>
      </c>
      <c r="BC2040">
        <f t="shared" si="824"/>
        <v>0</v>
      </c>
      <c r="BD2040">
        <f t="shared" si="825"/>
        <v>0</v>
      </c>
      <c r="BE2040">
        <f t="shared" si="826"/>
        <v>1</v>
      </c>
      <c r="BF2040">
        <f t="shared" si="827"/>
        <v>1</v>
      </c>
      <c r="BG2040">
        <f t="shared" si="828"/>
        <v>0</v>
      </c>
      <c r="BH2040">
        <f t="shared" si="829"/>
        <v>0</v>
      </c>
      <c r="BI2040" t="str">
        <f t="shared" si="830"/>
        <v/>
      </c>
      <c r="BJ2040" t="str">
        <f t="shared" si="831"/>
        <v/>
      </c>
      <c r="BK2040" t="str">
        <f t="shared" si="832"/>
        <v/>
      </c>
      <c r="BL2040" t="str">
        <f t="shared" si="833"/>
        <v/>
      </c>
      <c r="BM2040" t="str">
        <f t="shared" si="834"/>
        <v/>
      </c>
      <c r="BN2040" t="str">
        <f t="shared" si="835"/>
        <v/>
      </c>
      <c r="BO2040" t="str">
        <f t="shared" si="836"/>
        <v/>
      </c>
      <c r="BP2040">
        <f t="shared" si="837"/>
        <v>7</v>
      </c>
      <c r="BQ2040">
        <f t="shared" si="838"/>
        <v>0</v>
      </c>
      <c r="BR2040">
        <f t="shared" si="839"/>
        <v>7</v>
      </c>
      <c r="BS2040">
        <f t="shared" si="840"/>
        <v>0</v>
      </c>
      <c r="BT2040" t="str">
        <f t="shared" si="841"/>
        <v/>
      </c>
    </row>
    <row r="2041" spans="19:72">
      <c r="S2041" s="1"/>
      <c r="T2041" s="1"/>
      <c r="AU2041">
        <f t="shared" si="816"/>
        <v>0</v>
      </c>
      <c r="AV2041">
        <f t="shared" si="817"/>
        <v>0</v>
      </c>
      <c r="AW2041">
        <f t="shared" si="818"/>
        <v>0</v>
      </c>
      <c r="AX2041">
        <f t="shared" si="819"/>
        <v>0</v>
      </c>
      <c r="AY2041">
        <f t="shared" si="820"/>
        <v>0</v>
      </c>
      <c r="AZ2041">
        <f t="shared" si="821"/>
        <v>0</v>
      </c>
      <c r="BA2041" t="str">
        <f t="shared" si="822"/>
        <v/>
      </c>
      <c r="BB2041">
        <f t="shared" si="823"/>
        <v>0</v>
      </c>
      <c r="BC2041">
        <f t="shared" si="824"/>
        <v>0</v>
      </c>
      <c r="BD2041">
        <f t="shared" si="825"/>
        <v>0</v>
      </c>
      <c r="BE2041">
        <f t="shared" si="826"/>
        <v>1</v>
      </c>
      <c r="BF2041">
        <f t="shared" si="827"/>
        <v>1</v>
      </c>
      <c r="BG2041">
        <f t="shared" si="828"/>
        <v>0</v>
      </c>
      <c r="BH2041">
        <f t="shared" si="829"/>
        <v>0</v>
      </c>
      <c r="BI2041" t="str">
        <f t="shared" si="830"/>
        <v/>
      </c>
      <c r="BJ2041" t="str">
        <f t="shared" si="831"/>
        <v/>
      </c>
      <c r="BK2041" t="str">
        <f t="shared" si="832"/>
        <v/>
      </c>
      <c r="BL2041" t="str">
        <f t="shared" si="833"/>
        <v/>
      </c>
      <c r="BM2041" t="str">
        <f t="shared" si="834"/>
        <v/>
      </c>
      <c r="BN2041" t="str">
        <f t="shared" si="835"/>
        <v/>
      </c>
      <c r="BO2041" t="str">
        <f t="shared" si="836"/>
        <v/>
      </c>
      <c r="BP2041">
        <f t="shared" si="837"/>
        <v>7</v>
      </c>
      <c r="BQ2041">
        <f t="shared" si="838"/>
        <v>0</v>
      </c>
      <c r="BR2041">
        <f t="shared" si="839"/>
        <v>7</v>
      </c>
      <c r="BS2041">
        <f t="shared" si="840"/>
        <v>0</v>
      </c>
      <c r="BT2041" t="str">
        <f t="shared" si="841"/>
        <v/>
      </c>
    </row>
    <row r="2042" spans="19:72">
      <c r="S2042" s="1"/>
      <c r="T2042" s="1"/>
      <c r="AU2042">
        <f t="shared" si="816"/>
        <v>0</v>
      </c>
      <c r="AV2042">
        <f t="shared" si="817"/>
        <v>0</v>
      </c>
      <c r="AW2042">
        <f t="shared" si="818"/>
        <v>0</v>
      </c>
      <c r="AX2042">
        <f t="shared" si="819"/>
        <v>0</v>
      </c>
      <c r="AY2042">
        <f t="shared" si="820"/>
        <v>0</v>
      </c>
      <c r="AZ2042">
        <f t="shared" si="821"/>
        <v>0</v>
      </c>
      <c r="BA2042" t="str">
        <f t="shared" si="822"/>
        <v/>
      </c>
      <c r="BB2042">
        <f t="shared" si="823"/>
        <v>0</v>
      </c>
      <c r="BC2042">
        <f t="shared" si="824"/>
        <v>0</v>
      </c>
      <c r="BD2042">
        <f t="shared" si="825"/>
        <v>0</v>
      </c>
      <c r="BE2042">
        <f t="shared" si="826"/>
        <v>1</v>
      </c>
      <c r="BF2042">
        <f t="shared" si="827"/>
        <v>1</v>
      </c>
      <c r="BG2042">
        <f t="shared" si="828"/>
        <v>0</v>
      </c>
      <c r="BH2042">
        <f t="shared" si="829"/>
        <v>0</v>
      </c>
      <c r="BI2042" t="str">
        <f t="shared" si="830"/>
        <v/>
      </c>
      <c r="BJ2042" t="str">
        <f t="shared" si="831"/>
        <v/>
      </c>
      <c r="BK2042" t="str">
        <f t="shared" si="832"/>
        <v/>
      </c>
      <c r="BL2042" t="str">
        <f t="shared" si="833"/>
        <v/>
      </c>
      <c r="BM2042" t="str">
        <f t="shared" si="834"/>
        <v/>
      </c>
      <c r="BN2042" t="str">
        <f t="shared" si="835"/>
        <v/>
      </c>
      <c r="BO2042" t="str">
        <f t="shared" si="836"/>
        <v/>
      </c>
      <c r="BP2042">
        <f t="shared" si="837"/>
        <v>7</v>
      </c>
      <c r="BQ2042">
        <f t="shared" si="838"/>
        <v>0</v>
      </c>
      <c r="BR2042">
        <f t="shared" si="839"/>
        <v>7</v>
      </c>
      <c r="BS2042">
        <f t="shared" si="840"/>
        <v>0</v>
      </c>
      <c r="BT2042" t="str">
        <f t="shared" si="841"/>
        <v/>
      </c>
    </row>
    <row r="2043" spans="19:72">
      <c r="S2043" s="1"/>
      <c r="T2043" s="1"/>
      <c r="AU2043">
        <f t="shared" si="816"/>
        <v>0</v>
      </c>
      <c r="AV2043">
        <f t="shared" si="817"/>
        <v>0</v>
      </c>
      <c r="AW2043">
        <f t="shared" si="818"/>
        <v>0</v>
      </c>
      <c r="AX2043">
        <f t="shared" si="819"/>
        <v>0</v>
      </c>
      <c r="AY2043">
        <f t="shared" si="820"/>
        <v>0</v>
      </c>
      <c r="AZ2043">
        <f t="shared" si="821"/>
        <v>0</v>
      </c>
      <c r="BA2043" t="str">
        <f t="shared" si="822"/>
        <v/>
      </c>
      <c r="BB2043">
        <f t="shared" si="823"/>
        <v>0</v>
      </c>
      <c r="BC2043">
        <f t="shared" si="824"/>
        <v>0</v>
      </c>
      <c r="BD2043">
        <f t="shared" si="825"/>
        <v>0</v>
      </c>
      <c r="BE2043">
        <f t="shared" si="826"/>
        <v>1</v>
      </c>
      <c r="BF2043">
        <f t="shared" si="827"/>
        <v>1</v>
      </c>
      <c r="BG2043">
        <f t="shared" si="828"/>
        <v>0</v>
      </c>
      <c r="BH2043">
        <f t="shared" si="829"/>
        <v>0</v>
      </c>
      <c r="BI2043" t="str">
        <f t="shared" si="830"/>
        <v/>
      </c>
      <c r="BJ2043" t="str">
        <f t="shared" si="831"/>
        <v/>
      </c>
      <c r="BK2043" t="str">
        <f t="shared" si="832"/>
        <v/>
      </c>
      <c r="BL2043" t="str">
        <f t="shared" si="833"/>
        <v/>
      </c>
      <c r="BM2043" t="str">
        <f t="shared" si="834"/>
        <v/>
      </c>
      <c r="BN2043" t="str">
        <f t="shared" si="835"/>
        <v/>
      </c>
      <c r="BO2043" t="str">
        <f t="shared" si="836"/>
        <v/>
      </c>
      <c r="BP2043">
        <f t="shared" si="837"/>
        <v>7</v>
      </c>
      <c r="BQ2043">
        <f t="shared" si="838"/>
        <v>0</v>
      </c>
      <c r="BR2043">
        <f t="shared" si="839"/>
        <v>7</v>
      </c>
      <c r="BS2043">
        <f t="shared" si="840"/>
        <v>0</v>
      </c>
      <c r="BT2043" t="str">
        <f t="shared" si="841"/>
        <v/>
      </c>
    </row>
    <row r="2044" spans="19:72">
      <c r="S2044" s="1"/>
      <c r="T2044" s="1"/>
      <c r="AU2044">
        <f t="shared" si="816"/>
        <v>0</v>
      </c>
      <c r="AV2044">
        <f t="shared" si="817"/>
        <v>0</v>
      </c>
      <c r="AW2044">
        <f t="shared" si="818"/>
        <v>0</v>
      </c>
      <c r="AX2044">
        <f t="shared" si="819"/>
        <v>0</v>
      </c>
      <c r="AY2044">
        <f t="shared" si="820"/>
        <v>0</v>
      </c>
      <c r="AZ2044">
        <f t="shared" si="821"/>
        <v>0</v>
      </c>
      <c r="BA2044" t="str">
        <f t="shared" si="822"/>
        <v/>
      </c>
      <c r="BB2044">
        <f t="shared" si="823"/>
        <v>0</v>
      </c>
      <c r="BC2044">
        <f t="shared" si="824"/>
        <v>0</v>
      </c>
      <c r="BD2044">
        <f t="shared" si="825"/>
        <v>0</v>
      </c>
      <c r="BE2044">
        <f t="shared" si="826"/>
        <v>1</v>
      </c>
      <c r="BF2044">
        <f t="shared" si="827"/>
        <v>1</v>
      </c>
      <c r="BG2044">
        <f t="shared" si="828"/>
        <v>0</v>
      </c>
      <c r="BH2044">
        <f t="shared" si="829"/>
        <v>0</v>
      </c>
      <c r="BI2044" t="str">
        <f t="shared" si="830"/>
        <v/>
      </c>
      <c r="BJ2044" t="str">
        <f t="shared" si="831"/>
        <v/>
      </c>
      <c r="BK2044" t="str">
        <f t="shared" si="832"/>
        <v/>
      </c>
      <c r="BL2044" t="str">
        <f t="shared" si="833"/>
        <v/>
      </c>
      <c r="BM2044" t="str">
        <f t="shared" si="834"/>
        <v/>
      </c>
      <c r="BN2044" t="str">
        <f t="shared" si="835"/>
        <v/>
      </c>
      <c r="BO2044" t="str">
        <f t="shared" si="836"/>
        <v/>
      </c>
      <c r="BP2044">
        <f t="shared" si="837"/>
        <v>7</v>
      </c>
      <c r="BQ2044">
        <f t="shared" si="838"/>
        <v>0</v>
      </c>
      <c r="BR2044">
        <f t="shared" si="839"/>
        <v>7</v>
      </c>
      <c r="BS2044">
        <f t="shared" si="840"/>
        <v>0</v>
      </c>
      <c r="BT2044" t="str">
        <f t="shared" si="841"/>
        <v/>
      </c>
    </row>
    <row r="2045" spans="19:72">
      <c r="S2045" s="1"/>
      <c r="T2045" s="1"/>
      <c r="AU2045">
        <f t="shared" si="816"/>
        <v>0</v>
      </c>
      <c r="AV2045">
        <f t="shared" si="817"/>
        <v>0</v>
      </c>
      <c r="AW2045">
        <f t="shared" si="818"/>
        <v>0</v>
      </c>
      <c r="AX2045">
        <f t="shared" si="819"/>
        <v>0</v>
      </c>
      <c r="AY2045">
        <f t="shared" si="820"/>
        <v>0</v>
      </c>
      <c r="AZ2045">
        <f t="shared" si="821"/>
        <v>0</v>
      </c>
      <c r="BA2045" t="str">
        <f t="shared" si="822"/>
        <v/>
      </c>
      <c r="BB2045">
        <f t="shared" si="823"/>
        <v>0</v>
      </c>
      <c r="BC2045">
        <f t="shared" si="824"/>
        <v>0</v>
      </c>
      <c r="BD2045">
        <f t="shared" si="825"/>
        <v>0</v>
      </c>
      <c r="BE2045">
        <f t="shared" si="826"/>
        <v>1</v>
      </c>
      <c r="BF2045">
        <f t="shared" si="827"/>
        <v>1</v>
      </c>
      <c r="BG2045">
        <f t="shared" si="828"/>
        <v>0</v>
      </c>
      <c r="BH2045">
        <f t="shared" si="829"/>
        <v>0</v>
      </c>
      <c r="BI2045" t="str">
        <f t="shared" si="830"/>
        <v/>
      </c>
      <c r="BJ2045" t="str">
        <f t="shared" si="831"/>
        <v/>
      </c>
      <c r="BK2045" t="str">
        <f t="shared" si="832"/>
        <v/>
      </c>
      <c r="BL2045" t="str">
        <f t="shared" si="833"/>
        <v/>
      </c>
      <c r="BM2045" t="str">
        <f t="shared" si="834"/>
        <v/>
      </c>
      <c r="BN2045" t="str">
        <f t="shared" si="835"/>
        <v/>
      </c>
      <c r="BO2045" t="str">
        <f t="shared" si="836"/>
        <v/>
      </c>
      <c r="BP2045">
        <f t="shared" si="837"/>
        <v>7</v>
      </c>
      <c r="BQ2045">
        <f t="shared" si="838"/>
        <v>0</v>
      </c>
      <c r="BR2045">
        <f t="shared" si="839"/>
        <v>7</v>
      </c>
      <c r="BS2045">
        <f t="shared" si="840"/>
        <v>0</v>
      </c>
      <c r="BT2045" t="str">
        <f t="shared" si="841"/>
        <v/>
      </c>
    </row>
    <row r="2046" spans="19:72">
      <c r="S2046" s="1"/>
      <c r="T2046" s="1"/>
      <c r="AU2046">
        <f t="shared" si="816"/>
        <v>0</v>
      </c>
      <c r="AV2046">
        <f t="shared" si="817"/>
        <v>0</v>
      </c>
      <c r="AW2046">
        <f t="shared" si="818"/>
        <v>0</v>
      </c>
      <c r="AX2046">
        <f t="shared" si="819"/>
        <v>0</v>
      </c>
      <c r="AY2046">
        <f t="shared" si="820"/>
        <v>0</v>
      </c>
      <c r="AZ2046">
        <f t="shared" si="821"/>
        <v>0</v>
      </c>
      <c r="BA2046" t="str">
        <f t="shared" si="822"/>
        <v/>
      </c>
      <c r="BB2046">
        <f t="shared" si="823"/>
        <v>0</v>
      </c>
      <c r="BC2046">
        <f t="shared" si="824"/>
        <v>0</v>
      </c>
      <c r="BD2046">
        <f t="shared" si="825"/>
        <v>0</v>
      </c>
      <c r="BE2046">
        <f t="shared" si="826"/>
        <v>1</v>
      </c>
      <c r="BF2046">
        <f t="shared" si="827"/>
        <v>1</v>
      </c>
      <c r="BG2046">
        <f t="shared" si="828"/>
        <v>0</v>
      </c>
      <c r="BH2046">
        <f t="shared" si="829"/>
        <v>0</v>
      </c>
      <c r="BI2046" t="str">
        <f t="shared" si="830"/>
        <v/>
      </c>
      <c r="BJ2046" t="str">
        <f t="shared" si="831"/>
        <v/>
      </c>
      <c r="BK2046" t="str">
        <f t="shared" si="832"/>
        <v/>
      </c>
      <c r="BL2046" t="str">
        <f t="shared" si="833"/>
        <v/>
      </c>
      <c r="BM2046" t="str">
        <f t="shared" si="834"/>
        <v/>
      </c>
      <c r="BN2046" t="str">
        <f t="shared" si="835"/>
        <v/>
      </c>
      <c r="BO2046" t="str">
        <f t="shared" si="836"/>
        <v/>
      </c>
      <c r="BP2046">
        <f t="shared" si="837"/>
        <v>7</v>
      </c>
      <c r="BQ2046">
        <f t="shared" si="838"/>
        <v>0</v>
      </c>
      <c r="BR2046">
        <f t="shared" si="839"/>
        <v>7</v>
      </c>
      <c r="BS2046">
        <f t="shared" si="840"/>
        <v>0</v>
      </c>
      <c r="BT2046" t="str">
        <f t="shared" si="841"/>
        <v/>
      </c>
    </row>
    <row r="2047" spans="19:72">
      <c r="S2047" s="1"/>
      <c r="T2047" s="1"/>
      <c r="AU2047">
        <f t="shared" si="816"/>
        <v>0</v>
      </c>
      <c r="AV2047">
        <f t="shared" si="817"/>
        <v>0</v>
      </c>
      <c r="AW2047">
        <f t="shared" si="818"/>
        <v>0</v>
      </c>
      <c r="AX2047">
        <f t="shared" si="819"/>
        <v>0</v>
      </c>
      <c r="AY2047">
        <f t="shared" si="820"/>
        <v>0</v>
      </c>
      <c r="AZ2047">
        <f t="shared" si="821"/>
        <v>0</v>
      </c>
      <c r="BA2047" t="str">
        <f t="shared" si="822"/>
        <v/>
      </c>
      <c r="BB2047">
        <f t="shared" si="823"/>
        <v>0</v>
      </c>
      <c r="BC2047">
        <f t="shared" si="824"/>
        <v>0</v>
      </c>
      <c r="BD2047">
        <f t="shared" si="825"/>
        <v>0</v>
      </c>
      <c r="BE2047">
        <f t="shared" si="826"/>
        <v>1</v>
      </c>
      <c r="BF2047">
        <f t="shared" si="827"/>
        <v>1</v>
      </c>
      <c r="BG2047">
        <f t="shared" si="828"/>
        <v>0</v>
      </c>
      <c r="BH2047">
        <f t="shared" si="829"/>
        <v>0</v>
      </c>
      <c r="BI2047" t="str">
        <f t="shared" si="830"/>
        <v/>
      </c>
      <c r="BJ2047" t="str">
        <f t="shared" si="831"/>
        <v/>
      </c>
      <c r="BK2047" t="str">
        <f t="shared" si="832"/>
        <v/>
      </c>
      <c r="BL2047" t="str">
        <f t="shared" si="833"/>
        <v/>
      </c>
      <c r="BM2047" t="str">
        <f t="shared" si="834"/>
        <v/>
      </c>
      <c r="BN2047" t="str">
        <f t="shared" si="835"/>
        <v/>
      </c>
      <c r="BO2047" t="str">
        <f t="shared" si="836"/>
        <v/>
      </c>
      <c r="BP2047">
        <f t="shared" si="837"/>
        <v>7</v>
      </c>
      <c r="BQ2047">
        <f t="shared" si="838"/>
        <v>0</v>
      </c>
      <c r="BR2047">
        <f t="shared" si="839"/>
        <v>7</v>
      </c>
      <c r="BS2047">
        <f t="shared" si="840"/>
        <v>0</v>
      </c>
      <c r="BT2047" t="str">
        <f t="shared" si="841"/>
        <v/>
      </c>
    </row>
    <row r="2048" spans="19:72">
      <c r="S2048" s="1"/>
      <c r="T2048" s="1"/>
      <c r="AU2048">
        <f t="shared" si="816"/>
        <v>0</v>
      </c>
      <c r="AV2048">
        <f t="shared" si="817"/>
        <v>0</v>
      </c>
      <c r="AW2048">
        <f t="shared" si="818"/>
        <v>0</v>
      </c>
      <c r="AX2048">
        <f t="shared" si="819"/>
        <v>0</v>
      </c>
      <c r="AY2048">
        <f t="shared" si="820"/>
        <v>0</v>
      </c>
      <c r="AZ2048">
        <f t="shared" si="821"/>
        <v>0</v>
      </c>
      <c r="BA2048" t="str">
        <f t="shared" si="822"/>
        <v/>
      </c>
      <c r="BB2048">
        <f t="shared" si="823"/>
        <v>0</v>
      </c>
      <c r="BC2048">
        <f t="shared" si="824"/>
        <v>0</v>
      </c>
      <c r="BD2048">
        <f t="shared" si="825"/>
        <v>0</v>
      </c>
      <c r="BE2048">
        <f t="shared" si="826"/>
        <v>1</v>
      </c>
      <c r="BF2048">
        <f t="shared" si="827"/>
        <v>1</v>
      </c>
      <c r="BG2048">
        <f t="shared" si="828"/>
        <v>0</v>
      </c>
      <c r="BH2048">
        <f t="shared" si="829"/>
        <v>0</v>
      </c>
      <c r="BI2048" t="str">
        <f t="shared" si="830"/>
        <v/>
      </c>
      <c r="BJ2048" t="str">
        <f t="shared" si="831"/>
        <v/>
      </c>
      <c r="BK2048" t="str">
        <f t="shared" si="832"/>
        <v/>
      </c>
      <c r="BL2048" t="str">
        <f t="shared" si="833"/>
        <v/>
      </c>
      <c r="BM2048" t="str">
        <f t="shared" si="834"/>
        <v/>
      </c>
      <c r="BN2048" t="str">
        <f t="shared" si="835"/>
        <v/>
      </c>
      <c r="BO2048" t="str">
        <f t="shared" si="836"/>
        <v/>
      </c>
      <c r="BP2048">
        <f t="shared" si="837"/>
        <v>7</v>
      </c>
      <c r="BQ2048">
        <f t="shared" si="838"/>
        <v>0</v>
      </c>
      <c r="BR2048">
        <f t="shared" si="839"/>
        <v>7</v>
      </c>
      <c r="BS2048">
        <f t="shared" si="840"/>
        <v>0</v>
      </c>
      <c r="BT2048" t="str">
        <f t="shared" si="841"/>
        <v/>
      </c>
    </row>
    <row r="2049" spans="19:72">
      <c r="S2049" s="1"/>
      <c r="T2049" s="1"/>
      <c r="AU2049">
        <f t="shared" si="816"/>
        <v>0</v>
      </c>
      <c r="AV2049">
        <f t="shared" si="817"/>
        <v>0</v>
      </c>
      <c r="AW2049">
        <f t="shared" si="818"/>
        <v>0</v>
      </c>
      <c r="AX2049">
        <f t="shared" si="819"/>
        <v>0</v>
      </c>
      <c r="AY2049">
        <f t="shared" si="820"/>
        <v>0</v>
      </c>
      <c r="AZ2049">
        <f t="shared" si="821"/>
        <v>0</v>
      </c>
      <c r="BA2049" t="str">
        <f t="shared" si="822"/>
        <v/>
      </c>
      <c r="BB2049">
        <f t="shared" si="823"/>
        <v>0</v>
      </c>
      <c r="BC2049">
        <f t="shared" si="824"/>
        <v>0</v>
      </c>
      <c r="BD2049">
        <f t="shared" si="825"/>
        <v>0</v>
      </c>
      <c r="BE2049">
        <f t="shared" si="826"/>
        <v>1</v>
      </c>
      <c r="BF2049">
        <f t="shared" si="827"/>
        <v>1</v>
      </c>
      <c r="BG2049">
        <f t="shared" si="828"/>
        <v>0</v>
      </c>
      <c r="BH2049">
        <f t="shared" si="829"/>
        <v>0</v>
      </c>
      <c r="BI2049" t="str">
        <f t="shared" si="830"/>
        <v/>
      </c>
      <c r="BJ2049" t="str">
        <f t="shared" si="831"/>
        <v/>
      </c>
      <c r="BK2049" t="str">
        <f t="shared" si="832"/>
        <v/>
      </c>
      <c r="BL2049" t="str">
        <f t="shared" si="833"/>
        <v/>
      </c>
      <c r="BM2049" t="str">
        <f t="shared" si="834"/>
        <v/>
      </c>
      <c r="BN2049" t="str">
        <f t="shared" si="835"/>
        <v/>
      </c>
      <c r="BO2049" t="str">
        <f t="shared" si="836"/>
        <v/>
      </c>
      <c r="BP2049">
        <f t="shared" si="837"/>
        <v>7</v>
      </c>
      <c r="BQ2049">
        <f t="shared" si="838"/>
        <v>0</v>
      </c>
      <c r="BR2049">
        <f t="shared" si="839"/>
        <v>7</v>
      </c>
      <c r="BS2049">
        <f t="shared" si="840"/>
        <v>0</v>
      </c>
      <c r="BT2049" t="str">
        <f t="shared" si="841"/>
        <v/>
      </c>
    </row>
    <row r="2050" spans="19:72">
      <c r="S2050" s="1"/>
      <c r="T2050" s="1"/>
      <c r="AU2050">
        <f t="shared" si="816"/>
        <v>0</v>
      </c>
      <c r="AV2050">
        <f t="shared" si="817"/>
        <v>0</v>
      </c>
      <c r="AW2050">
        <f t="shared" si="818"/>
        <v>0</v>
      </c>
      <c r="AX2050">
        <f t="shared" si="819"/>
        <v>0</v>
      </c>
      <c r="AY2050">
        <f t="shared" si="820"/>
        <v>0</v>
      </c>
      <c r="AZ2050">
        <f t="shared" si="821"/>
        <v>0</v>
      </c>
      <c r="BA2050" t="str">
        <f t="shared" si="822"/>
        <v/>
      </c>
      <c r="BB2050">
        <f t="shared" si="823"/>
        <v>0</v>
      </c>
      <c r="BC2050">
        <f t="shared" si="824"/>
        <v>0</v>
      </c>
      <c r="BD2050">
        <f t="shared" si="825"/>
        <v>0</v>
      </c>
      <c r="BE2050">
        <f t="shared" si="826"/>
        <v>1</v>
      </c>
      <c r="BF2050">
        <f t="shared" si="827"/>
        <v>1</v>
      </c>
      <c r="BG2050">
        <f t="shared" si="828"/>
        <v>0</v>
      </c>
      <c r="BH2050">
        <f t="shared" si="829"/>
        <v>0</v>
      </c>
      <c r="BI2050" t="str">
        <f t="shared" si="830"/>
        <v/>
      </c>
      <c r="BJ2050" t="str">
        <f t="shared" si="831"/>
        <v/>
      </c>
      <c r="BK2050" t="str">
        <f t="shared" si="832"/>
        <v/>
      </c>
      <c r="BL2050" t="str">
        <f t="shared" si="833"/>
        <v/>
      </c>
      <c r="BM2050" t="str">
        <f t="shared" si="834"/>
        <v/>
      </c>
      <c r="BN2050" t="str">
        <f t="shared" si="835"/>
        <v/>
      </c>
      <c r="BO2050" t="str">
        <f t="shared" si="836"/>
        <v/>
      </c>
      <c r="BP2050">
        <f t="shared" si="837"/>
        <v>7</v>
      </c>
      <c r="BQ2050">
        <f t="shared" si="838"/>
        <v>0</v>
      </c>
      <c r="BR2050">
        <f t="shared" si="839"/>
        <v>7</v>
      </c>
      <c r="BS2050">
        <f t="shared" si="840"/>
        <v>0</v>
      </c>
      <c r="BT2050" t="str">
        <f t="shared" si="841"/>
        <v/>
      </c>
    </row>
    <row r="2051" spans="19:72">
      <c r="S2051" s="1"/>
      <c r="T2051" s="1"/>
      <c r="AU2051">
        <f t="shared" si="816"/>
        <v>0</v>
      </c>
      <c r="AV2051">
        <f t="shared" si="817"/>
        <v>0</v>
      </c>
      <c r="AW2051">
        <f t="shared" si="818"/>
        <v>0</v>
      </c>
      <c r="AX2051">
        <f t="shared" si="819"/>
        <v>0</v>
      </c>
      <c r="AY2051">
        <f t="shared" si="820"/>
        <v>0</v>
      </c>
      <c r="AZ2051">
        <f t="shared" si="821"/>
        <v>0</v>
      </c>
      <c r="BA2051" t="str">
        <f t="shared" si="822"/>
        <v/>
      </c>
      <c r="BB2051">
        <f t="shared" si="823"/>
        <v>0</v>
      </c>
      <c r="BC2051">
        <f t="shared" si="824"/>
        <v>0</v>
      </c>
      <c r="BD2051">
        <f t="shared" si="825"/>
        <v>0</v>
      </c>
      <c r="BE2051">
        <f t="shared" si="826"/>
        <v>1</v>
      </c>
      <c r="BF2051">
        <f t="shared" si="827"/>
        <v>1</v>
      </c>
      <c r="BG2051">
        <f t="shared" si="828"/>
        <v>0</v>
      </c>
      <c r="BH2051">
        <f t="shared" si="829"/>
        <v>0</v>
      </c>
      <c r="BI2051" t="str">
        <f t="shared" si="830"/>
        <v/>
      </c>
      <c r="BJ2051" t="str">
        <f t="shared" si="831"/>
        <v/>
      </c>
      <c r="BK2051" t="str">
        <f t="shared" si="832"/>
        <v/>
      </c>
      <c r="BL2051" t="str">
        <f t="shared" si="833"/>
        <v/>
      </c>
      <c r="BM2051" t="str">
        <f t="shared" si="834"/>
        <v/>
      </c>
      <c r="BN2051" t="str">
        <f t="shared" si="835"/>
        <v/>
      </c>
      <c r="BO2051" t="str">
        <f t="shared" si="836"/>
        <v/>
      </c>
      <c r="BP2051">
        <f t="shared" si="837"/>
        <v>7</v>
      </c>
      <c r="BQ2051">
        <f t="shared" si="838"/>
        <v>0</v>
      </c>
      <c r="BR2051">
        <f t="shared" si="839"/>
        <v>7</v>
      </c>
      <c r="BS2051">
        <f t="shared" si="840"/>
        <v>0</v>
      </c>
      <c r="BT2051" t="str">
        <f t="shared" si="841"/>
        <v/>
      </c>
    </row>
    <row r="2052" spans="19:72">
      <c r="S2052" s="1"/>
      <c r="T2052" s="1"/>
      <c r="AU2052">
        <f t="shared" si="816"/>
        <v>0</v>
      </c>
      <c r="AV2052">
        <f t="shared" si="817"/>
        <v>0</v>
      </c>
      <c r="AW2052">
        <f t="shared" si="818"/>
        <v>0</v>
      </c>
      <c r="AX2052">
        <f t="shared" si="819"/>
        <v>0</v>
      </c>
      <c r="AY2052">
        <f t="shared" si="820"/>
        <v>0</v>
      </c>
      <c r="AZ2052">
        <f t="shared" si="821"/>
        <v>0</v>
      </c>
      <c r="BA2052" t="str">
        <f t="shared" si="822"/>
        <v/>
      </c>
      <c r="BB2052">
        <f t="shared" si="823"/>
        <v>0</v>
      </c>
      <c r="BC2052">
        <f t="shared" si="824"/>
        <v>0</v>
      </c>
      <c r="BD2052">
        <f t="shared" si="825"/>
        <v>0</v>
      </c>
      <c r="BE2052">
        <f t="shared" si="826"/>
        <v>1</v>
      </c>
      <c r="BF2052">
        <f t="shared" si="827"/>
        <v>1</v>
      </c>
      <c r="BG2052">
        <f t="shared" si="828"/>
        <v>0</v>
      </c>
      <c r="BH2052">
        <f t="shared" si="829"/>
        <v>0</v>
      </c>
      <c r="BI2052" t="str">
        <f t="shared" si="830"/>
        <v/>
      </c>
      <c r="BJ2052" t="str">
        <f t="shared" si="831"/>
        <v/>
      </c>
      <c r="BK2052" t="str">
        <f t="shared" si="832"/>
        <v/>
      </c>
      <c r="BL2052" t="str">
        <f t="shared" si="833"/>
        <v/>
      </c>
      <c r="BM2052" t="str">
        <f t="shared" si="834"/>
        <v/>
      </c>
      <c r="BN2052" t="str">
        <f t="shared" si="835"/>
        <v/>
      </c>
      <c r="BO2052" t="str">
        <f t="shared" si="836"/>
        <v/>
      </c>
      <c r="BP2052">
        <f t="shared" si="837"/>
        <v>7</v>
      </c>
      <c r="BQ2052">
        <f t="shared" si="838"/>
        <v>0</v>
      </c>
      <c r="BR2052">
        <f t="shared" si="839"/>
        <v>7</v>
      </c>
      <c r="BS2052">
        <f t="shared" si="840"/>
        <v>0</v>
      </c>
      <c r="BT2052" t="str">
        <f t="shared" si="841"/>
        <v/>
      </c>
    </row>
    <row r="2053" spans="19:72">
      <c r="S2053" s="1"/>
      <c r="T2053" s="1"/>
      <c r="AU2053">
        <f t="shared" ref="AU2053:AU2116" si="842">(W2053="M")*(BS2053-BQ2053-(BP2053&gt;2)+(BR2053&gt;=2))+(X2053="T")*(BS2053-BQ2053-(BP2053&gt;3)+(BR2053&gt;=3))+(Y2053="W")*(BS2053-BQ2053-(BP2053&gt;4)+(BR2053&gt;=4))+(Z2053="R")*(BS2053-BQ2053-(BP2053&gt;5)+(BR2053&gt;=5))+(AA2053="F")*(BS2053-BQ2053-(BP2053&gt;6)+(BR2053&gt;=6))+(AB2053="S")*(BS2053-BQ2053-(BP2053&gt;7)+(BR2053&gt;=7))+(AC2053="U")*(BS2053-BQ2053-(BP2053&gt;1)+(BR2053&gt;=1))</f>
        <v>0</v>
      </c>
      <c r="AV2053">
        <f t="shared" ref="AV2053:AV2116" si="843">SUMIFS(AU:AU, B:B, B2053, U:U, "&lt;&gt;." )</f>
        <v>0</v>
      </c>
      <c r="AW2053">
        <f t="shared" ref="AW2053:AW2116" si="844">IFERROR(AV2053/AZ2053, 0)</f>
        <v>0</v>
      </c>
      <c r="AX2053">
        <f t="shared" ref="AX2053:AX2116" si="845">IFERROR((INT(V2053/100)-INT(U2053/100))*60+MOD(V2053,100)-MOD(U2053,100), "")</f>
        <v>0</v>
      </c>
      <c r="AY2053">
        <f t="shared" ref="AY2053:AY2116" si="846">IFERROR(AX2053*AU2053, "")</f>
        <v>0</v>
      </c>
      <c r="AZ2053">
        <f t="shared" ref="AZ2053:AZ2116" si="847">COUNTIFS(B$3:B$7000, B2053, $W$3:$W$7000, W2053, $X$3:$X$7000, X2053, $Y$3:$Y$7000, Y2053, $Z$3:$Z$7000, Z2053,  $AA$3:$AA$7000, AA2053, $AB$3:$AB$7000, AB2053, $AC$3:$AC$7000, AC2053, $U$3:$U$7000, U2053)</f>
        <v>0</v>
      </c>
      <c r="BA2053" t="str">
        <f t="shared" ref="BA2053:BA2116" si="848">IFERROR(AY2053/AZ2053, "")</f>
        <v/>
      </c>
      <c r="BB2053">
        <f t="shared" ref="BB2053:BB2116" si="849">SUMIFS(BA:BA, B:B, B2053, U:U, "&lt;&gt;." )</f>
        <v>0</v>
      </c>
      <c r="BC2053">
        <f t="shared" ref="BC2053:BC2116" si="850">IFERROR(BD2053*50*BE2053, "")</f>
        <v>0</v>
      </c>
      <c r="BD2053">
        <f t="shared" ref="BD2053:BD2116" si="851">IF(AL2053&gt;25, AL2053, AL2053*15)</f>
        <v>0</v>
      </c>
      <c r="BE2053">
        <f t="shared" ref="BE2053:BE2116" si="852">IF(I2053="H",0.5,IF(I2053="T",0.5,IF(I2053="I",0,IF(I2053="B",0,IF(LEFT(H2053,1)="M",0,IF(I2053="A",IF(Q2053="ONLINE",0,1),1))))))</f>
        <v>1</v>
      </c>
      <c r="BF2053">
        <f t="shared" ref="BF2053:BF2116" si="853">IF(I2053="H",0.5,IF(I2053="T",0.5, IF(I2053="I", 0, IF(I2053 = "B", 0, IF(LEFT(H2053, 1) = "M", 0, IF(I2053 = "U", 0.5, IF(I2053 = "A", IF(Q2053 = "ONLINE", 0, 0.5), 1)))))))</f>
        <v>1</v>
      </c>
      <c r="BG2053">
        <f t="shared" ref="BG2053:BG2116" si="854">IFERROR(BB2053/50, "")</f>
        <v>0</v>
      </c>
      <c r="BH2053">
        <f t="shared" ref="BH2053:BH2116" si="855">IFERROR(BB2053/60, "")</f>
        <v>0</v>
      </c>
      <c r="BI2053" t="str">
        <f t="shared" ref="BI2053:BI2116" si="856">IFERROR(BC2053/AW2053, "")</f>
        <v/>
      </c>
      <c r="BJ2053" t="str">
        <f t="shared" ref="BJ2053:BJ2116" si="857">IFERROR(BI2053+5*MAX(0, INT((BI2053-75)/25)), "")</f>
        <v/>
      </c>
      <c r="BK2053" t="str">
        <f t="shared" ref="BK2053:BK2116" si="858">IFERROR(IF(BD2053*BE2053&gt;0, IF(BJ2053-MOD(BJ2053,30)+ 15 &gt;= BI2053, BJ2053-MOD(BJ2053,30)+ 15,IF(BJ2053-MOD(BJ2053,30)+ 20 &gt;= BI2053, BJ2053-MOD(BJ2053,30)+ 20,BJ2053-MOD(BJ2053,30)+ 45)), ""), "")</f>
        <v/>
      </c>
      <c r="BL2053" t="str">
        <f t="shared" ref="BL2053:BL2116" si="859">IFERROR(IF(BK2053&lt;&gt;AX2053,IF(MOD(U2053+INT(BK2053/60)*100+MOD(BK2053,60), 100)&lt;60, U2053+INT(BK2053/60)*100+MOD(BK2053,60), U2053+INT(BK2053/60)*100+MOD(BK2053,60) - 60 + 100),""), "")</f>
        <v/>
      </c>
      <c r="BM2053" t="str">
        <f t="shared" ref="BM2053:BM2116" si="860">IFERROR(IF(BG2053&lt;BD2053*BF2053, MAX(0, ROUND(BD2053*BF2053-BG2053, 0)), ""), "")</f>
        <v/>
      </c>
      <c r="BN2053" t="str">
        <f t="shared" ref="BN2053:BN2116" si="861">IFERROR(IF(BH2053&gt;BD2053*BE2053, MIN(0, ROUND(BD2053*BE2053-BH2053, 0)), ""), "")</f>
        <v/>
      </c>
      <c r="BO2053" t="str">
        <f t="shared" ref="BO2053:BO2116" si="862">IF(RIGHT(F2053,2)="90","Exclude",IF(RIGHT(F2053,2)="98","Exclude",IF(RIGHT(F2053,2)="99","Exclude",IF(RIGHT(F2053,2)="97","Exclude",IF(E2053&amp;F2053="ECED2121","Exclude",IF(E2053&amp;F2053="ECED2131","Exclude",IF(E2053&amp;F2053="ECED2141","Exclude",IF(E2053&amp;F2053="NMNC1135","Exclude",IF(E2053&amp;F2053="NMNC1235","Exclude",IF(E2053&amp;F2053="NMNC2335","Exclude",IF(E2053&amp;F2053="NMNC2435","Exclude",IF(E2053&amp;F2053="NMNC2445","Exclude",IF(E2053&amp;F2053="ECED2241","Exclude","")))))))))))))</f>
        <v/>
      </c>
      <c r="BP2053">
        <f t="shared" ref="BP2053:BP2116" si="863">WEEKDAY(S2053)</f>
        <v>7</v>
      </c>
      <c r="BQ2053">
        <f t="shared" ref="BQ2053:BQ2116" si="864">WEEKNUM(S2053)</f>
        <v>0</v>
      </c>
      <c r="BR2053">
        <f t="shared" ref="BR2053:BR2116" si="865">WEEKDAY(T2053)</f>
        <v>7</v>
      </c>
      <c r="BS2053">
        <f t="shared" ref="BS2053:BS2116" si="866">WEEKNUM(T2053)</f>
        <v>0</v>
      </c>
      <c r="BT2053" t="str">
        <f t="shared" ref="BT2053:BT2116" si="867">IFERROR(IF(U2053 = "", "", IF(MOD(U2053,100)&lt;&gt;0,IF(MOD(U2053,100)&lt;&gt;30,"Flag",""),IF(MOD(V2053,100)=0,"Flag",IF(MOD(V2053,100)=30,"Flag","")))), "")</f>
        <v/>
      </c>
    </row>
    <row r="2054" spans="19:72">
      <c r="S2054" s="1"/>
      <c r="T2054" s="1"/>
      <c r="AU2054">
        <f t="shared" si="842"/>
        <v>0</v>
      </c>
      <c r="AV2054">
        <f t="shared" si="843"/>
        <v>0</v>
      </c>
      <c r="AW2054">
        <f t="shared" si="844"/>
        <v>0</v>
      </c>
      <c r="AX2054">
        <f t="shared" si="845"/>
        <v>0</v>
      </c>
      <c r="AY2054">
        <f t="shared" si="846"/>
        <v>0</v>
      </c>
      <c r="AZ2054">
        <f t="shared" si="847"/>
        <v>0</v>
      </c>
      <c r="BA2054" t="str">
        <f t="shared" si="848"/>
        <v/>
      </c>
      <c r="BB2054">
        <f t="shared" si="849"/>
        <v>0</v>
      </c>
      <c r="BC2054">
        <f t="shared" si="850"/>
        <v>0</v>
      </c>
      <c r="BD2054">
        <f t="shared" si="851"/>
        <v>0</v>
      </c>
      <c r="BE2054">
        <f t="shared" si="852"/>
        <v>1</v>
      </c>
      <c r="BF2054">
        <f t="shared" si="853"/>
        <v>1</v>
      </c>
      <c r="BG2054">
        <f t="shared" si="854"/>
        <v>0</v>
      </c>
      <c r="BH2054">
        <f t="shared" si="855"/>
        <v>0</v>
      </c>
      <c r="BI2054" t="str">
        <f t="shared" si="856"/>
        <v/>
      </c>
      <c r="BJ2054" t="str">
        <f t="shared" si="857"/>
        <v/>
      </c>
      <c r="BK2054" t="str">
        <f t="shared" si="858"/>
        <v/>
      </c>
      <c r="BL2054" t="str">
        <f t="shared" si="859"/>
        <v/>
      </c>
      <c r="BM2054" t="str">
        <f t="shared" si="860"/>
        <v/>
      </c>
      <c r="BN2054" t="str">
        <f t="shared" si="861"/>
        <v/>
      </c>
      <c r="BO2054" t="str">
        <f t="shared" si="862"/>
        <v/>
      </c>
      <c r="BP2054">
        <f t="shared" si="863"/>
        <v>7</v>
      </c>
      <c r="BQ2054">
        <f t="shared" si="864"/>
        <v>0</v>
      </c>
      <c r="BR2054">
        <f t="shared" si="865"/>
        <v>7</v>
      </c>
      <c r="BS2054">
        <f t="shared" si="866"/>
        <v>0</v>
      </c>
      <c r="BT2054" t="str">
        <f t="shared" si="867"/>
        <v/>
      </c>
    </row>
    <row r="2055" spans="19:72">
      <c r="S2055" s="1"/>
      <c r="T2055" s="1"/>
      <c r="AU2055">
        <f t="shared" si="842"/>
        <v>0</v>
      </c>
      <c r="AV2055">
        <f t="shared" si="843"/>
        <v>0</v>
      </c>
      <c r="AW2055">
        <f t="shared" si="844"/>
        <v>0</v>
      </c>
      <c r="AX2055">
        <f t="shared" si="845"/>
        <v>0</v>
      </c>
      <c r="AY2055">
        <f t="shared" si="846"/>
        <v>0</v>
      </c>
      <c r="AZ2055">
        <f t="shared" si="847"/>
        <v>0</v>
      </c>
      <c r="BA2055" t="str">
        <f t="shared" si="848"/>
        <v/>
      </c>
      <c r="BB2055">
        <f t="shared" si="849"/>
        <v>0</v>
      </c>
      <c r="BC2055">
        <f t="shared" si="850"/>
        <v>0</v>
      </c>
      <c r="BD2055">
        <f t="shared" si="851"/>
        <v>0</v>
      </c>
      <c r="BE2055">
        <f t="shared" si="852"/>
        <v>1</v>
      </c>
      <c r="BF2055">
        <f t="shared" si="853"/>
        <v>1</v>
      </c>
      <c r="BG2055">
        <f t="shared" si="854"/>
        <v>0</v>
      </c>
      <c r="BH2055">
        <f t="shared" si="855"/>
        <v>0</v>
      </c>
      <c r="BI2055" t="str">
        <f t="shared" si="856"/>
        <v/>
      </c>
      <c r="BJ2055" t="str">
        <f t="shared" si="857"/>
        <v/>
      </c>
      <c r="BK2055" t="str">
        <f t="shared" si="858"/>
        <v/>
      </c>
      <c r="BL2055" t="str">
        <f t="shared" si="859"/>
        <v/>
      </c>
      <c r="BM2055" t="str">
        <f t="shared" si="860"/>
        <v/>
      </c>
      <c r="BN2055" t="str">
        <f t="shared" si="861"/>
        <v/>
      </c>
      <c r="BO2055" t="str">
        <f t="shared" si="862"/>
        <v/>
      </c>
      <c r="BP2055">
        <f t="shared" si="863"/>
        <v>7</v>
      </c>
      <c r="BQ2055">
        <f t="shared" si="864"/>
        <v>0</v>
      </c>
      <c r="BR2055">
        <f t="shared" si="865"/>
        <v>7</v>
      </c>
      <c r="BS2055">
        <f t="shared" si="866"/>
        <v>0</v>
      </c>
      <c r="BT2055" t="str">
        <f t="shared" si="867"/>
        <v/>
      </c>
    </row>
    <row r="2056" spans="19:72">
      <c r="S2056" s="1"/>
      <c r="T2056" s="1"/>
      <c r="AU2056">
        <f t="shared" si="842"/>
        <v>0</v>
      </c>
      <c r="AV2056">
        <f t="shared" si="843"/>
        <v>0</v>
      </c>
      <c r="AW2056">
        <f t="shared" si="844"/>
        <v>0</v>
      </c>
      <c r="AX2056">
        <f t="shared" si="845"/>
        <v>0</v>
      </c>
      <c r="AY2056">
        <f t="shared" si="846"/>
        <v>0</v>
      </c>
      <c r="AZ2056">
        <f t="shared" si="847"/>
        <v>0</v>
      </c>
      <c r="BA2056" t="str">
        <f t="shared" si="848"/>
        <v/>
      </c>
      <c r="BB2056">
        <f t="shared" si="849"/>
        <v>0</v>
      </c>
      <c r="BC2056">
        <f t="shared" si="850"/>
        <v>0</v>
      </c>
      <c r="BD2056">
        <f t="shared" si="851"/>
        <v>0</v>
      </c>
      <c r="BE2056">
        <f t="shared" si="852"/>
        <v>1</v>
      </c>
      <c r="BF2056">
        <f t="shared" si="853"/>
        <v>1</v>
      </c>
      <c r="BG2056">
        <f t="shared" si="854"/>
        <v>0</v>
      </c>
      <c r="BH2056">
        <f t="shared" si="855"/>
        <v>0</v>
      </c>
      <c r="BI2056" t="str">
        <f t="shared" si="856"/>
        <v/>
      </c>
      <c r="BJ2056" t="str">
        <f t="shared" si="857"/>
        <v/>
      </c>
      <c r="BK2056" t="str">
        <f t="shared" si="858"/>
        <v/>
      </c>
      <c r="BL2056" t="str">
        <f t="shared" si="859"/>
        <v/>
      </c>
      <c r="BM2056" t="str">
        <f t="shared" si="860"/>
        <v/>
      </c>
      <c r="BN2056" t="str">
        <f t="shared" si="861"/>
        <v/>
      </c>
      <c r="BO2056" t="str">
        <f t="shared" si="862"/>
        <v/>
      </c>
      <c r="BP2056">
        <f t="shared" si="863"/>
        <v>7</v>
      </c>
      <c r="BQ2056">
        <f t="shared" si="864"/>
        <v>0</v>
      </c>
      <c r="BR2056">
        <f t="shared" si="865"/>
        <v>7</v>
      </c>
      <c r="BS2056">
        <f t="shared" si="866"/>
        <v>0</v>
      </c>
      <c r="BT2056" t="str">
        <f t="shared" si="867"/>
        <v/>
      </c>
    </row>
    <row r="2057" spans="19:72">
      <c r="S2057" s="1"/>
      <c r="T2057" s="1"/>
      <c r="AU2057">
        <f t="shared" si="842"/>
        <v>0</v>
      </c>
      <c r="AV2057">
        <f t="shared" si="843"/>
        <v>0</v>
      </c>
      <c r="AW2057">
        <f t="shared" si="844"/>
        <v>0</v>
      </c>
      <c r="AX2057">
        <f t="shared" si="845"/>
        <v>0</v>
      </c>
      <c r="AY2057">
        <f t="shared" si="846"/>
        <v>0</v>
      </c>
      <c r="AZ2057">
        <f t="shared" si="847"/>
        <v>0</v>
      </c>
      <c r="BA2057" t="str">
        <f t="shared" si="848"/>
        <v/>
      </c>
      <c r="BB2057">
        <f t="shared" si="849"/>
        <v>0</v>
      </c>
      <c r="BC2057">
        <f t="shared" si="850"/>
        <v>0</v>
      </c>
      <c r="BD2057">
        <f t="shared" si="851"/>
        <v>0</v>
      </c>
      <c r="BE2057">
        <f t="shared" si="852"/>
        <v>1</v>
      </c>
      <c r="BF2057">
        <f t="shared" si="853"/>
        <v>1</v>
      </c>
      <c r="BG2057">
        <f t="shared" si="854"/>
        <v>0</v>
      </c>
      <c r="BH2057">
        <f t="shared" si="855"/>
        <v>0</v>
      </c>
      <c r="BI2057" t="str">
        <f t="shared" si="856"/>
        <v/>
      </c>
      <c r="BJ2057" t="str">
        <f t="shared" si="857"/>
        <v/>
      </c>
      <c r="BK2057" t="str">
        <f t="shared" si="858"/>
        <v/>
      </c>
      <c r="BL2057" t="str">
        <f t="shared" si="859"/>
        <v/>
      </c>
      <c r="BM2057" t="str">
        <f t="shared" si="860"/>
        <v/>
      </c>
      <c r="BN2057" t="str">
        <f t="shared" si="861"/>
        <v/>
      </c>
      <c r="BO2057" t="str">
        <f t="shared" si="862"/>
        <v/>
      </c>
      <c r="BP2057">
        <f t="shared" si="863"/>
        <v>7</v>
      </c>
      <c r="BQ2057">
        <f t="shared" si="864"/>
        <v>0</v>
      </c>
      <c r="BR2057">
        <f t="shared" si="865"/>
        <v>7</v>
      </c>
      <c r="BS2057">
        <f t="shared" si="866"/>
        <v>0</v>
      </c>
      <c r="BT2057" t="str">
        <f t="shared" si="867"/>
        <v/>
      </c>
    </row>
    <row r="2058" spans="19:72">
      <c r="S2058" s="1"/>
      <c r="T2058" s="1"/>
      <c r="AU2058">
        <f t="shared" si="842"/>
        <v>0</v>
      </c>
      <c r="AV2058">
        <f t="shared" si="843"/>
        <v>0</v>
      </c>
      <c r="AW2058">
        <f t="shared" si="844"/>
        <v>0</v>
      </c>
      <c r="AX2058">
        <f t="shared" si="845"/>
        <v>0</v>
      </c>
      <c r="AY2058">
        <f t="shared" si="846"/>
        <v>0</v>
      </c>
      <c r="AZ2058">
        <f t="shared" si="847"/>
        <v>0</v>
      </c>
      <c r="BA2058" t="str">
        <f t="shared" si="848"/>
        <v/>
      </c>
      <c r="BB2058">
        <f t="shared" si="849"/>
        <v>0</v>
      </c>
      <c r="BC2058">
        <f t="shared" si="850"/>
        <v>0</v>
      </c>
      <c r="BD2058">
        <f t="shared" si="851"/>
        <v>0</v>
      </c>
      <c r="BE2058">
        <f t="shared" si="852"/>
        <v>1</v>
      </c>
      <c r="BF2058">
        <f t="shared" si="853"/>
        <v>1</v>
      </c>
      <c r="BG2058">
        <f t="shared" si="854"/>
        <v>0</v>
      </c>
      <c r="BH2058">
        <f t="shared" si="855"/>
        <v>0</v>
      </c>
      <c r="BI2058" t="str">
        <f t="shared" si="856"/>
        <v/>
      </c>
      <c r="BJ2058" t="str">
        <f t="shared" si="857"/>
        <v/>
      </c>
      <c r="BK2058" t="str">
        <f t="shared" si="858"/>
        <v/>
      </c>
      <c r="BL2058" t="str">
        <f t="shared" si="859"/>
        <v/>
      </c>
      <c r="BM2058" t="str">
        <f t="shared" si="860"/>
        <v/>
      </c>
      <c r="BN2058" t="str">
        <f t="shared" si="861"/>
        <v/>
      </c>
      <c r="BO2058" t="str">
        <f t="shared" si="862"/>
        <v/>
      </c>
      <c r="BP2058">
        <f t="shared" si="863"/>
        <v>7</v>
      </c>
      <c r="BQ2058">
        <f t="shared" si="864"/>
        <v>0</v>
      </c>
      <c r="BR2058">
        <f t="shared" si="865"/>
        <v>7</v>
      </c>
      <c r="BS2058">
        <f t="shared" si="866"/>
        <v>0</v>
      </c>
      <c r="BT2058" t="str">
        <f t="shared" si="867"/>
        <v/>
      </c>
    </row>
    <row r="2059" spans="19:72">
      <c r="S2059" s="1"/>
      <c r="T2059" s="1"/>
      <c r="AU2059">
        <f t="shared" si="842"/>
        <v>0</v>
      </c>
      <c r="AV2059">
        <f t="shared" si="843"/>
        <v>0</v>
      </c>
      <c r="AW2059">
        <f t="shared" si="844"/>
        <v>0</v>
      </c>
      <c r="AX2059">
        <f t="shared" si="845"/>
        <v>0</v>
      </c>
      <c r="AY2059">
        <f t="shared" si="846"/>
        <v>0</v>
      </c>
      <c r="AZ2059">
        <f t="shared" si="847"/>
        <v>0</v>
      </c>
      <c r="BA2059" t="str">
        <f t="shared" si="848"/>
        <v/>
      </c>
      <c r="BB2059">
        <f t="shared" si="849"/>
        <v>0</v>
      </c>
      <c r="BC2059">
        <f t="shared" si="850"/>
        <v>0</v>
      </c>
      <c r="BD2059">
        <f t="shared" si="851"/>
        <v>0</v>
      </c>
      <c r="BE2059">
        <f t="shared" si="852"/>
        <v>1</v>
      </c>
      <c r="BF2059">
        <f t="shared" si="853"/>
        <v>1</v>
      </c>
      <c r="BG2059">
        <f t="shared" si="854"/>
        <v>0</v>
      </c>
      <c r="BH2059">
        <f t="shared" si="855"/>
        <v>0</v>
      </c>
      <c r="BI2059" t="str">
        <f t="shared" si="856"/>
        <v/>
      </c>
      <c r="BJ2059" t="str">
        <f t="shared" si="857"/>
        <v/>
      </c>
      <c r="BK2059" t="str">
        <f t="shared" si="858"/>
        <v/>
      </c>
      <c r="BL2059" t="str">
        <f t="shared" si="859"/>
        <v/>
      </c>
      <c r="BM2059" t="str">
        <f t="shared" si="860"/>
        <v/>
      </c>
      <c r="BN2059" t="str">
        <f t="shared" si="861"/>
        <v/>
      </c>
      <c r="BO2059" t="str">
        <f t="shared" si="862"/>
        <v/>
      </c>
      <c r="BP2059">
        <f t="shared" si="863"/>
        <v>7</v>
      </c>
      <c r="BQ2059">
        <f t="shared" si="864"/>
        <v>0</v>
      </c>
      <c r="BR2059">
        <f t="shared" si="865"/>
        <v>7</v>
      </c>
      <c r="BS2059">
        <f t="shared" si="866"/>
        <v>0</v>
      </c>
      <c r="BT2059" t="str">
        <f t="shared" si="867"/>
        <v/>
      </c>
    </row>
    <row r="2060" spans="19:72">
      <c r="S2060" s="1"/>
      <c r="T2060" s="1"/>
      <c r="AU2060">
        <f t="shared" si="842"/>
        <v>0</v>
      </c>
      <c r="AV2060">
        <f t="shared" si="843"/>
        <v>0</v>
      </c>
      <c r="AW2060">
        <f t="shared" si="844"/>
        <v>0</v>
      </c>
      <c r="AX2060">
        <f t="shared" si="845"/>
        <v>0</v>
      </c>
      <c r="AY2060">
        <f t="shared" si="846"/>
        <v>0</v>
      </c>
      <c r="AZ2060">
        <f t="shared" si="847"/>
        <v>0</v>
      </c>
      <c r="BA2060" t="str">
        <f t="shared" si="848"/>
        <v/>
      </c>
      <c r="BB2060">
        <f t="shared" si="849"/>
        <v>0</v>
      </c>
      <c r="BC2060">
        <f t="shared" si="850"/>
        <v>0</v>
      </c>
      <c r="BD2060">
        <f t="shared" si="851"/>
        <v>0</v>
      </c>
      <c r="BE2060">
        <f t="shared" si="852"/>
        <v>1</v>
      </c>
      <c r="BF2060">
        <f t="shared" si="853"/>
        <v>1</v>
      </c>
      <c r="BG2060">
        <f t="shared" si="854"/>
        <v>0</v>
      </c>
      <c r="BH2060">
        <f t="shared" si="855"/>
        <v>0</v>
      </c>
      <c r="BI2060" t="str">
        <f t="shared" si="856"/>
        <v/>
      </c>
      <c r="BJ2060" t="str">
        <f t="shared" si="857"/>
        <v/>
      </c>
      <c r="BK2060" t="str">
        <f t="shared" si="858"/>
        <v/>
      </c>
      <c r="BL2060" t="str">
        <f t="shared" si="859"/>
        <v/>
      </c>
      <c r="BM2060" t="str">
        <f t="shared" si="860"/>
        <v/>
      </c>
      <c r="BN2060" t="str">
        <f t="shared" si="861"/>
        <v/>
      </c>
      <c r="BO2060" t="str">
        <f t="shared" si="862"/>
        <v/>
      </c>
      <c r="BP2060">
        <f t="shared" si="863"/>
        <v>7</v>
      </c>
      <c r="BQ2060">
        <f t="shared" si="864"/>
        <v>0</v>
      </c>
      <c r="BR2060">
        <f t="shared" si="865"/>
        <v>7</v>
      </c>
      <c r="BS2060">
        <f t="shared" si="866"/>
        <v>0</v>
      </c>
      <c r="BT2060" t="str">
        <f t="shared" si="867"/>
        <v/>
      </c>
    </row>
    <row r="2061" spans="19:72">
      <c r="S2061" s="1"/>
      <c r="T2061" s="1"/>
      <c r="AU2061">
        <f t="shared" si="842"/>
        <v>0</v>
      </c>
      <c r="AV2061">
        <f t="shared" si="843"/>
        <v>0</v>
      </c>
      <c r="AW2061">
        <f t="shared" si="844"/>
        <v>0</v>
      </c>
      <c r="AX2061">
        <f t="shared" si="845"/>
        <v>0</v>
      </c>
      <c r="AY2061">
        <f t="shared" si="846"/>
        <v>0</v>
      </c>
      <c r="AZ2061">
        <f t="shared" si="847"/>
        <v>0</v>
      </c>
      <c r="BA2061" t="str">
        <f t="shared" si="848"/>
        <v/>
      </c>
      <c r="BB2061">
        <f t="shared" si="849"/>
        <v>0</v>
      </c>
      <c r="BC2061">
        <f t="shared" si="850"/>
        <v>0</v>
      </c>
      <c r="BD2061">
        <f t="shared" si="851"/>
        <v>0</v>
      </c>
      <c r="BE2061">
        <f t="shared" si="852"/>
        <v>1</v>
      </c>
      <c r="BF2061">
        <f t="shared" si="853"/>
        <v>1</v>
      </c>
      <c r="BG2061">
        <f t="shared" si="854"/>
        <v>0</v>
      </c>
      <c r="BH2061">
        <f t="shared" si="855"/>
        <v>0</v>
      </c>
      <c r="BI2061" t="str">
        <f t="shared" si="856"/>
        <v/>
      </c>
      <c r="BJ2061" t="str">
        <f t="shared" si="857"/>
        <v/>
      </c>
      <c r="BK2061" t="str">
        <f t="shared" si="858"/>
        <v/>
      </c>
      <c r="BL2061" t="str">
        <f t="shared" si="859"/>
        <v/>
      </c>
      <c r="BM2061" t="str">
        <f t="shared" si="860"/>
        <v/>
      </c>
      <c r="BN2061" t="str">
        <f t="shared" si="861"/>
        <v/>
      </c>
      <c r="BO2061" t="str">
        <f t="shared" si="862"/>
        <v/>
      </c>
      <c r="BP2061">
        <f t="shared" si="863"/>
        <v>7</v>
      </c>
      <c r="BQ2061">
        <f t="shared" si="864"/>
        <v>0</v>
      </c>
      <c r="BR2061">
        <f t="shared" si="865"/>
        <v>7</v>
      </c>
      <c r="BS2061">
        <f t="shared" si="866"/>
        <v>0</v>
      </c>
      <c r="BT2061" t="str">
        <f t="shared" si="867"/>
        <v/>
      </c>
    </row>
    <row r="2062" spans="19:72">
      <c r="S2062" s="1"/>
      <c r="T2062" s="1"/>
      <c r="AU2062">
        <f t="shared" si="842"/>
        <v>0</v>
      </c>
      <c r="AV2062">
        <f t="shared" si="843"/>
        <v>0</v>
      </c>
      <c r="AW2062">
        <f t="shared" si="844"/>
        <v>0</v>
      </c>
      <c r="AX2062">
        <f t="shared" si="845"/>
        <v>0</v>
      </c>
      <c r="AY2062">
        <f t="shared" si="846"/>
        <v>0</v>
      </c>
      <c r="AZ2062">
        <f t="shared" si="847"/>
        <v>0</v>
      </c>
      <c r="BA2062" t="str">
        <f t="shared" si="848"/>
        <v/>
      </c>
      <c r="BB2062">
        <f t="shared" si="849"/>
        <v>0</v>
      </c>
      <c r="BC2062">
        <f t="shared" si="850"/>
        <v>0</v>
      </c>
      <c r="BD2062">
        <f t="shared" si="851"/>
        <v>0</v>
      </c>
      <c r="BE2062">
        <f t="shared" si="852"/>
        <v>1</v>
      </c>
      <c r="BF2062">
        <f t="shared" si="853"/>
        <v>1</v>
      </c>
      <c r="BG2062">
        <f t="shared" si="854"/>
        <v>0</v>
      </c>
      <c r="BH2062">
        <f t="shared" si="855"/>
        <v>0</v>
      </c>
      <c r="BI2062" t="str">
        <f t="shared" si="856"/>
        <v/>
      </c>
      <c r="BJ2062" t="str">
        <f t="shared" si="857"/>
        <v/>
      </c>
      <c r="BK2062" t="str">
        <f t="shared" si="858"/>
        <v/>
      </c>
      <c r="BL2062" t="str">
        <f t="shared" si="859"/>
        <v/>
      </c>
      <c r="BM2062" t="str">
        <f t="shared" si="860"/>
        <v/>
      </c>
      <c r="BN2062" t="str">
        <f t="shared" si="861"/>
        <v/>
      </c>
      <c r="BO2062" t="str">
        <f t="shared" si="862"/>
        <v/>
      </c>
      <c r="BP2062">
        <f t="shared" si="863"/>
        <v>7</v>
      </c>
      <c r="BQ2062">
        <f t="shared" si="864"/>
        <v>0</v>
      </c>
      <c r="BR2062">
        <f t="shared" si="865"/>
        <v>7</v>
      </c>
      <c r="BS2062">
        <f t="shared" si="866"/>
        <v>0</v>
      </c>
      <c r="BT2062" t="str">
        <f t="shared" si="867"/>
        <v/>
      </c>
    </row>
    <row r="2063" spans="19:72">
      <c r="S2063" s="1"/>
      <c r="T2063" s="1"/>
      <c r="AU2063">
        <f t="shared" si="842"/>
        <v>0</v>
      </c>
      <c r="AV2063">
        <f t="shared" si="843"/>
        <v>0</v>
      </c>
      <c r="AW2063">
        <f t="shared" si="844"/>
        <v>0</v>
      </c>
      <c r="AX2063">
        <f t="shared" si="845"/>
        <v>0</v>
      </c>
      <c r="AY2063">
        <f t="shared" si="846"/>
        <v>0</v>
      </c>
      <c r="AZ2063">
        <f t="shared" si="847"/>
        <v>0</v>
      </c>
      <c r="BA2063" t="str">
        <f t="shared" si="848"/>
        <v/>
      </c>
      <c r="BB2063">
        <f t="shared" si="849"/>
        <v>0</v>
      </c>
      <c r="BC2063">
        <f t="shared" si="850"/>
        <v>0</v>
      </c>
      <c r="BD2063">
        <f t="shared" si="851"/>
        <v>0</v>
      </c>
      <c r="BE2063">
        <f t="shared" si="852"/>
        <v>1</v>
      </c>
      <c r="BF2063">
        <f t="shared" si="853"/>
        <v>1</v>
      </c>
      <c r="BG2063">
        <f t="shared" si="854"/>
        <v>0</v>
      </c>
      <c r="BH2063">
        <f t="shared" si="855"/>
        <v>0</v>
      </c>
      <c r="BI2063" t="str">
        <f t="shared" si="856"/>
        <v/>
      </c>
      <c r="BJ2063" t="str">
        <f t="shared" si="857"/>
        <v/>
      </c>
      <c r="BK2063" t="str">
        <f t="shared" si="858"/>
        <v/>
      </c>
      <c r="BL2063" t="str">
        <f t="shared" si="859"/>
        <v/>
      </c>
      <c r="BM2063" t="str">
        <f t="shared" si="860"/>
        <v/>
      </c>
      <c r="BN2063" t="str">
        <f t="shared" si="861"/>
        <v/>
      </c>
      <c r="BO2063" t="str">
        <f t="shared" si="862"/>
        <v/>
      </c>
      <c r="BP2063">
        <f t="shared" si="863"/>
        <v>7</v>
      </c>
      <c r="BQ2063">
        <f t="shared" si="864"/>
        <v>0</v>
      </c>
      <c r="BR2063">
        <f t="shared" si="865"/>
        <v>7</v>
      </c>
      <c r="BS2063">
        <f t="shared" si="866"/>
        <v>0</v>
      </c>
      <c r="BT2063" t="str">
        <f t="shared" si="867"/>
        <v/>
      </c>
    </row>
    <row r="2064" spans="19:72">
      <c r="S2064" s="1"/>
      <c r="T2064" s="1"/>
      <c r="AU2064">
        <f t="shared" si="842"/>
        <v>0</v>
      </c>
      <c r="AV2064">
        <f t="shared" si="843"/>
        <v>0</v>
      </c>
      <c r="AW2064">
        <f t="shared" si="844"/>
        <v>0</v>
      </c>
      <c r="AX2064">
        <f t="shared" si="845"/>
        <v>0</v>
      </c>
      <c r="AY2064">
        <f t="shared" si="846"/>
        <v>0</v>
      </c>
      <c r="AZ2064">
        <f t="shared" si="847"/>
        <v>0</v>
      </c>
      <c r="BA2064" t="str">
        <f t="shared" si="848"/>
        <v/>
      </c>
      <c r="BB2064">
        <f t="shared" si="849"/>
        <v>0</v>
      </c>
      <c r="BC2064">
        <f t="shared" si="850"/>
        <v>0</v>
      </c>
      <c r="BD2064">
        <f t="shared" si="851"/>
        <v>0</v>
      </c>
      <c r="BE2064">
        <f t="shared" si="852"/>
        <v>1</v>
      </c>
      <c r="BF2064">
        <f t="shared" si="853"/>
        <v>1</v>
      </c>
      <c r="BG2064">
        <f t="shared" si="854"/>
        <v>0</v>
      </c>
      <c r="BH2064">
        <f t="shared" si="855"/>
        <v>0</v>
      </c>
      <c r="BI2064" t="str">
        <f t="shared" si="856"/>
        <v/>
      </c>
      <c r="BJ2064" t="str">
        <f t="shared" si="857"/>
        <v/>
      </c>
      <c r="BK2064" t="str">
        <f t="shared" si="858"/>
        <v/>
      </c>
      <c r="BL2064" t="str">
        <f t="shared" si="859"/>
        <v/>
      </c>
      <c r="BM2064" t="str">
        <f t="shared" si="860"/>
        <v/>
      </c>
      <c r="BN2064" t="str">
        <f t="shared" si="861"/>
        <v/>
      </c>
      <c r="BO2064" t="str">
        <f t="shared" si="862"/>
        <v/>
      </c>
      <c r="BP2064">
        <f t="shared" si="863"/>
        <v>7</v>
      </c>
      <c r="BQ2064">
        <f t="shared" si="864"/>
        <v>0</v>
      </c>
      <c r="BR2064">
        <f t="shared" si="865"/>
        <v>7</v>
      </c>
      <c r="BS2064">
        <f t="shared" si="866"/>
        <v>0</v>
      </c>
      <c r="BT2064" t="str">
        <f t="shared" si="867"/>
        <v/>
      </c>
    </row>
    <row r="2065" spans="19:72">
      <c r="S2065" s="1"/>
      <c r="T2065" s="1"/>
      <c r="AU2065">
        <f t="shared" si="842"/>
        <v>0</v>
      </c>
      <c r="AV2065">
        <f t="shared" si="843"/>
        <v>0</v>
      </c>
      <c r="AW2065">
        <f t="shared" si="844"/>
        <v>0</v>
      </c>
      <c r="AX2065">
        <f t="shared" si="845"/>
        <v>0</v>
      </c>
      <c r="AY2065">
        <f t="shared" si="846"/>
        <v>0</v>
      </c>
      <c r="AZ2065">
        <f t="shared" si="847"/>
        <v>0</v>
      </c>
      <c r="BA2065" t="str">
        <f t="shared" si="848"/>
        <v/>
      </c>
      <c r="BB2065">
        <f t="shared" si="849"/>
        <v>0</v>
      </c>
      <c r="BC2065">
        <f t="shared" si="850"/>
        <v>0</v>
      </c>
      <c r="BD2065">
        <f t="shared" si="851"/>
        <v>0</v>
      </c>
      <c r="BE2065">
        <f t="shared" si="852"/>
        <v>1</v>
      </c>
      <c r="BF2065">
        <f t="shared" si="853"/>
        <v>1</v>
      </c>
      <c r="BG2065">
        <f t="shared" si="854"/>
        <v>0</v>
      </c>
      <c r="BH2065">
        <f t="shared" si="855"/>
        <v>0</v>
      </c>
      <c r="BI2065" t="str">
        <f t="shared" si="856"/>
        <v/>
      </c>
      <c r="BJ2065" t="str">
        <f t="shared" si="857"/>
        <v/>
      </c>
      <c r="BK2065" t="str">
        <f t="shared" si="858"/>
        <v/>
      </c>
      <c r="BL2065" t="str">
        <f t="shared" si="859"/>
        <v/>
      </c>
      <c r="BM2065" t="str">
        <f t="shared" si="860"/>
        <v/>
      </c>
      <c r="BN2065" t="str">
        <f t="shared" si="861"/>
        <v/>
      </c>
      <c r="BO2065" t="str">
        <f t="shared" si="862"/>
        <v/>
      </c>
      <c r="BP2065">
        <f t="shared" si="863"/>
        <v>7</v>
      </c>
      <c r="BQ2065">
        <f t="shared" si="864"/>
        <v>0</v>
      </c>
      <c r="BR2065">
        <f t="shared" si="865"/>
        <v>7</v>
      </c>
      <c r="BS2065">
        <f t="shared" si="866"/>
        <v>0</v>
      </c>
      <c r="BT2065" t="str">
        <f t="shared" si="867"/>
        <v/>
      </c>
    </row>
    <row r="2066" spans="19:72">
      <c r="S2066" s="1"/>
      <c r="T2066" s="1"/>
      <c r="AU2066">
        <f t="shared" si="842"/>
        <v>0</v>
      </c>
      <c r="AV2066">
        <f t="shared" si="843"/>
        <v>0</v>
      </c>
      <c r="AW2066">
        <f t="shared" si="844"/>
        <v>0</v>
      </c>
      <c r="AX2066">
        <f t="shared" si="845"/>
        <v>0</v>
      </c>
      <c r="AY2066">
        <f t="shared" si="846"/>
        <v>0</v>
      </c>
      <c r="AZ2066">
        <f t="shared" si="847"/>
        <v>0</v>
      </c>
      <c r="BA2066" t="str">
        <f t="shared" si="848"/>
        <v/>
      </c>
      <c r="BB2066">
        <f t="shared" si="849"/>
        <v>0</v>
      </c>
      <c r="BC2066">
        <f t="shared" si="850"/>
        <v>0</v>
      </c>
      <c r="BD2066">
        <f t="shared" si="851"/>
        <v>0</v>
      </c>
      <c r="BE2066">
        <f t="shared" si="852"/>
        <v>1</v>
      </c>
      <c r="BF2066">
        <f t="shared" si="853"/>
        <v>1</v>
      </c>
      <c r="BG2066">
        <f t="shared" si="854"/>
        <v>0</v>
      </c>
      <c r="BH2066">
        <f t="shared" si="855"/>
        <v>0</v>
      </c>
      <c r="BI2066" t="str">
        <f t="shared" si="856"/>
        <v/>
      </c>
      <c r="BJ2066" t="str">
        <f t="shared" si="857"/>
        <v/>
      </c>
      <c r="BK2066" t="str">
        <f t="shared" si="858"/>
        <v/>
      </c>
      <c r="BL2066" t="str">
        <f t="shared" si="859"/>
        <v/>
      </c>
      <c r="BM2066" t="str">
        <f t="shared" si="860"/>
        <v/>
      </c>
      <c r="BN2066" t="str">
        <f t="shared" si="861"/>
        <v/>
      </c>
      <c r="BO2066" t="str">
        <f t="shared" si="862"/>
        <v/>
      </c>
      <c r="BP2066">
        <f t="shared" si="863"/>
        <v>7</v>
      </c>
      <c r="BQ2066">
        <f t="shared" si="864"/>
        <v>0</v>
      </c>
      <c r="BR2066">
        <f t="shared" si="865"/>
        <v>7</v>
      </c>
      <c r="BS2066">
        <f t="shared" si="866"/>
        <v>0</v>
      </c>
      <c r="BT2066" t="str">
        <f t="shared" si="867"/>
        <v/>
      </c>
    </row>
    <row r="2067" spans="19:72">
      <c r="S2067" s="1"/>
      <c r="T2067" s="1"/>
      <c r="AU2067">
        <f t="shared" si="842"/>
        <v>0</v>
      </c>
      <c r="AV2067">
        <f t="shared" si="843"/>
        <v>0</v>
      </c>
      <c r="AW2067">
        <f t="shared" si="844"/>
        <v>0</v>
      </c>
      <c r="AX2067">
        <f t="shared" si="845"/>
        <v>0</v>
      </c>
      <c r="AY2067">
        <f t="shared" si="846"/>
        <v>0</v>
      </c>
      <c r="AZ2067">
        <f t="shared" si="847"/>
        <v>0</v>
      </c>
      <c r="BA2067" t="str">
        <f t="shared" si="848"/>
        <v/>
      </c>
      <c r="BB2067">
        <f t="shared" si="849"/>
        <v>0</v>
      </c>
      <c r="BC2067">
        <f t="shared" si="850"/>
        <v>0</v>
      </c>
      <c r="BD2067">
        <f t="shared" si="851"/>
        <v>0</v>
      </c>
      <c r="BE2067">
        <f t="shared" si="852"/>
        <v>1</v>
      </c>
      <c r="BF2067">
        <f t="shared" si="853"/>
        <v>1</v>
      </c>
      <c r="BG2067">
        <f t="shared" si="854"/>
        <v>0</v>
      </c>
      <c r="BH2067">
        <f t="shared" si="855"/>
        <v>0</v>
      </c>
      <c r="BI2067" t="str">
        <f t="shared" si="856"/>
        <v/>
      </c>
      <c r="BJ2067" t="str">
        <f t="shared" si="857"/>
        <v/>
      </c>
      <c r="BK2067" t="str">
        <f t="shared" si="858"/>
        <v/>
      </c>
      <c r="BL2067" t="str">
        <f t="shared" si="859"/>
        <v/>
      </c>
      <c r="BM2067" t="str">
        <f t="shared" si="860"/>
        <v/>
      </c>
      <c r="BN2067" t="str">
        <f t="shared" si="861"/>
        <v/>
      </c>
      <c r="BO2067" t="str">
        <f t="shared" si="862"/>
        <v/>
      </c>
      <c r="BP2067">
        <f t="shared" si="863"/>
        <v>7</v>
      </c>
      <c r="BQ2067">
        <f t="shared" si="864"/>
        <v>0</v>
      </c>
      <c r="BR2067">
        <f t="shared" si="865"/>
        <v>7</v>
      </c>
      <c r="BS2067">
        <f t="shared" si="866"/>
        <v>0</v>
      </c>
      <c r="BT2067" t="str">
        <f t="shared" si="867"/>
        <v/>
      </c>
    </row>
    <row r="2068" spans="19:72">
      <c r="S2068" s="1"/>
      <c r="T2068" s="1"/>
      <c r="AU2068">
        <f t="shared" si="842"/>
        <v>0</v>
      </c>
      <c r="AV2068">
        <f t="shared" si="843"/>
        <v>0</v>
      </c>
      <c r="AW2068">
        <f t="shared" si="844"/>
        <v>0</v>
      </c>
      <c r="AX2068">
        <f t="shared" si="845"/>
        <v>0</v>
      </c>
      <c r="AY2068">
        <f t="shared" si="846"/>
        <v>0</v>
      </c>
      <c r="AZ2068">
        <f t="shared" si="847"/>
        <v>0</v>
      </c>
      <c r="BA2068" t="str">
        <f t="shared" si="848"/>
        <v/>
      </c>
      <c r="BB2068">
        <f t="shared" si="849"/>
        <v>0</v>
      </c>
      <c r="BC2068">
        <f t="shared" si="850"/>
        <v>0</v>
      </c>
      <c r="BD2068">
        <f t="shared" si="851"/>
        <v>0</v>
      </c>
      <c r="BE2068">
        <f t="shared" si="852"/>
        <v>1</v>
      </c>
      <c r="BF2068">
        <f t="shared" si="853"/>
        <v>1</v>
      </c>
      <c r="BG2068">
        <f t="shared" si="854"/>
        <v>0</v>
      </c>
      <c r="BH2068">
        <f t="shared" si="855"/>
        <v>0</v>
      </c>
      <c r="BI2068" t="str">
        <f t="shared" si="856"/>
        <v/>
      </c>
      <c r="BJ2068" t="str">
        <f t="shared" si="857"/>
        <v/>
      </c>
      <c r="BK2068" t="str">
        <f t="shared" si="858"/>
        <v/>
      </c>
      <c r="BL2068" t="str">
        <f t="shared" si="859"/>
        <v/>
      </c>
      <c r="BM2068" t="str">
        <f t="shared" si="860"/>
        <v/>
      </c>
      <c r="BN2068" t="str">
        <f t="shared" si="861"/>
        <v/>
      </c>
      <c r="BO2068" t="str">
        <f t="shared" si="862"/>
        <v/>
      </c>
      <c r="BP2068">
        <f t="shared" si="863"/>
        <v>7</v>
      </c>
      <c r="BQ2068">
        <f t="shared" si="864"/>
        <v>0</v>
      </c>
      <c r="BR2068">
        <f t="shared" si="865"/>
        <v>7</v>
      </c>
      <c r="BS2068">
        <f t="shared" si="866"/>
        <v>0</v>
      </c>
      <c r="BT2068" t="str">
        <f t="shared" si="867"/>
        <v/>
      </c>
    </row>
    <row r="2069" spans="19:72">
      <c r="S2069" s="1"/>
      <c r="T2069" s="1"/>
      <c r="AU2069">
        <f t="shared" si="842"/>
        <v>0</v>
      </c>
      <c r="AV2069">
        <f t="shared" si="843"/>
        <v>0</v>
      </c>
      <c r="AW2069">
        <f t="shared" si="844"/>
        <v>0</v>
      </c>
      <c r="AX2069">
        <f t="shared" si="845"/>
        <v>0</v>
      </c>
      <c r="AY2069">
        <f t="shared" si="846"/>
        <v>0</v>
      </c>
      <c r="AZ2069">
        <f t="shared" si="847"/>
        <v>0</v>
      </c>
      <c r="BA2069" t="str">
        <f t="shared" si="848"/>
        <v/>
      </c>
      <c r="BB2069">
        <f t="shared" si="849"/>
        <v>0</v>
      </c>
      <c r="BC2069">
        <f t="shared" si="850"/>
        <v>0</v>
      </c>
      <c r="BD2069">
        <f t="shared" si="851"/>
        <v>0</v>
      </c>
      <c r="BE2069">
        <f t="shared" si="852"/>
        <v>1</v>
      </c>
      <c r="BF2069">
        <f t="shared" si="853"/>
        <v>1</v>
      </c>
      <c r="BG2069">
        <f t="shared" si="854"/>
        <v>0</v>
      </c>
      <c r="BH2069">
        <f t="shared" si="855"/>
        <v>0</v>
      </c>
      <c r="BI2069" t="str">
        <f t="shared" si="856"/>
        <v/>
      </c>
      <c r="BJ2069" t="str">
        <f t="shared" si="857"/>
        <v/>
      </c>
      <c r="BK2069" t="str">
        <f t="shared" si="858"/>
        <v/>
      </c>
      <c r="BL2069" t="str">
        <f t="shared" si="859"/>
        <v/>
      </c>
      <c r="BM2069" t="str">
        <f t="shared" si="860"/>
        <v/>
      </c>
      <c r="BN2069" t="str">
        <f t="shared" si="861"/>
        <v/>
      </c>
      <c r="BO2069" t="str">
        <f t="shared" si="862"/>
        <v/>
      </c>
      <c r="BP2069">
        <f t="shared" si="863"/>
        <v>7</v>
      </c>
      <c r="BQ2069">
        <f t="shared" si="864"/>
        <v>0</v>
      </c>
      <c r="BR2069">
        <f t="shared" si="865"/>
        <v>7</v>
      </c>
      <c r="BS2069">
        <f t="shared" si="866"/>
        <v>0</v>
      </c>
      <c r="BT2069" t="str">
        <f t="shared" si="867"/>
        <v/>
      </c>
    </row>
    <row r="2070" spans="19:72">
      <c r="S2070" s="1"/>
      <c r="T2070" s="1"/>
      <c r="AU2070">
        <f t="shared" si="842"/>
        <v>0</v>
      </c>
      <c r="AV2070">
        <f t="shared" si="843"/>
        <v>0</v>
      </c>
      <c r="AW2070">
        <f t="shared" si="844"/>
        <v>0</v>
      </c>
      <c r="AX2070">
        <f t="shared" si="845"/>
        <v>0</v>
      </c>
      <c r="AY2070">
        <f t="shared" si="846"/>
        <v>0</v>
      </c>
      <c r="AZ2070">
        <f t="shared" si="847"/>
        <v>0</v>
      </c>
      <c r="BA2070" t="str">
        <f t="shared" si="848"/>
        <v/>
      </c>
      <c r="BB2070">
        <f t="shared" si="849"/>
        <v>0</v>
      </c>
      <c r="BC2070">
        <f t="shared" si="850"/>
        <v>0</v>
      </c>
      <c r="BD2070">
        <f t="shared" si="851"/>
        <v>0</v>
      </c>
      <c r="BE2070">
        <f t="shared" si="852"/>
        <v>1</v>
      </c>
      <c r="BF2070">
        <f t="shared" si="853"/>
        <v>1</v>
      </c>
      <c r="BG2070">
        <f t="shared" si="854"/>
        <v>0</v>
      </c>
      <c r="BH2070">
        <f t="shared" si="855"/>
        <v>0</v>
      </c>
      <c r="BI2070" t="str">
        <f t="shared" si="856"/>
        <v/>
      </c>
      <c r="BJ2070" t="str">
        <f t="shared" si="857"/>
        <v/>
      </c>
      <c r="BK2070" t="str">
        <f t="shared" si="858"/>
        <v/>
      </c>
      <c r="BL2070" t="str">
        <f t="shared" si="859"/>
        <v/>
      </c>
      <c r="BM2070" t="str">
        <f t="shared" si="860"/>
        <v/>
      </c>
      <c r="BN2070" t="str">
        <f t="shared" si="861"/>
        <v/>
      </c>
      <c r="BO2070" t="str">
        <f t="shared" si="862"/>
        <v/>
      </c>
      <c r="BP2070">
        <f t="shared" si="863"/>
        <v>7</v>
      </c>
      <c r="BQ2070">
        <f t="shared" si="864"/>
        <v>0</v>
      </c>
      <c r="BR2070">
        <f t="shared" si="865"/>
        <v>7</v>
      </c>
      <c r="BS2070">
        <f t="shared" si="866"/>
        <v>0</v>
      </c>
      <c r="BT2070" t="str">
        <f t="shared" si="867"/>
        <v/>
      </c>
    </row>
    <row r="2071" spans="19:72">
      <c r="S2071" s="1"/>
      <c r="T2071" s="1"/>
      <c r="AU2071">
        <f t="shared" si="842"/>
        <v>0</v>
      </c>
      <c r="AV2071">
        <f t="shared" si="843"/>
        <v>0</v>
      </c>
      <c r="AW2071">
        <f t="shared" si="844"/>
        <v>0</v>
      </c>
      <c r="AX2071">
        <f t="shared" si="845"/>
        <v>0</v>
      </c>
      <c r="AY2071">
        <f t="shared" si="846"/>
        <v>0</v>
      </c>
      <c r="AZ2071">
        <f t="shared" si="847"/>
        <v>0</v>
      </c>
      <c r="BA2071" t="str">
        <f t="shared" si="848"/>
        <v/>
      </c>
      <c r="BB2071">
        <f t="shared" si="849"/>
        <v>0</v>
      </c>
      <c r="BC2071">
        <f t="shared" si="850"/>
        <v>0</v>
      </c>
      <c r="BD2071">
        <f t="shared" si="851"/>
        <v>0</v>
      </c>
      <c r="BE2071">
        <f t="shared" si="852"/>
        <v>1</v>
      </c>
      <c r="BF2071">
        <f t="shared" si="853"/>
        <v>1</v>
      </c>
      <c r="BG2071">
        <f t="shared" si="854"/>
        <v>0</v>
      </c>
      <c r="BH2071">
        <f t="shared" si="855"/>
        <v>0</v>
      </c>
      <c r="BI2071" t="str">
        <f t="shared" si="856"/>
        <v/>
      </c>
      <c r="BJ2071" t="str">
        <f t="shared" si="857"/>
        <v/>
      </c>
      <c r="BK2071" t="str">
        <f t="shared" si="858"/>
        <v/>
      </c>
      <c r="BL2071" t="str">
        <f t="shared" si="859"/>
        <v/>
      </c>
      <c r="BM2071" t="str">
        <f t="shared" si="860"/>
        <v/>
      </c>
      <c r="BN2071" t="str">
        <f t="shared" si="861"/>
        <v/>
      </c>
      <c r="BO2071" t="str">
        <f t="shared" si="862"/>
        <v/>
      </c>
      <c r="BP2071">
        <f t="shared" si="863"/>
        <v>7</v>
      </c>
      <c r="BQ2071">
        <f t="shared" si="864"/>
        <v>0</v>
      </c>
      <c r="BR2071">
        <f t="shared" si="865"/>
        <v>7</v>
      </c>
      <c r="BS2071">
        <f t="shared" si="866"/>
        <v>0</v>
      </c>
      <c r="BT2071" t="str">
        <f t="shared" si="867"/>
        <v/>
      </c>
    </row>
    <row r="2072" spans="19:72">
      <c r="S2072" s="1"/>
      <c r="T2072" s="1"/>
      <c r="AU2072">
        <f t="shared" si="842"/>
        <v>0</v>
      </c>
      <c r="AV2072">
        <f t="shared" si="843"/>
        <v>0</v>
      </c>
      <c r="AW2072">
        <f t="shared" si="844"/>
        <v>0</v>
      </c>
      <c r="AX2072">
        <f t="shared" si="845"/>
        <v>0</v>
      </c>
      <c r="AY2072">
        <f t="shared" si="846"/>
        <v>0</v>
      </c>
      <c r="AZ2072">
        <f t="shared" si="847"/>
        <v>0</v>
      </c>
      <c r="BA2072" t="str">
        <f t="shared" si="848"/>
        <v/>
      </c>
      <c r="BB2072">
        <f t="shared" si="849"/>
        <v>0</v>
      </c>
      <c r="BC2072">
        <f t="shared" si="850"/>
        <v>0</v>
      </c>
      <c r="BD2072">
        <f t="shared" si="851"/>
        <v>0</v>
      </c>
      <c r="BE2072">
        <f t="shared" si="852"/>
        <v>1</v>
      </c>
      <c r="BF2072">
        <f t="shared" si="853"/>
        <v>1</v>
      </c>
      <c r="BG2072">
        <f t="shared" si="854"/>
        <v>0</v>
      </c>
      <c r="BH2072">
        <f t="shared" si="855"/>
        <v>0</v>
      </c>
      <c r="BI2072" t="str">
        <f t="shared" si="856"/>
        <v/>
      </c>
      <c r="BJ2072" t="str">
        <f t="shared" si="857"/>
        <v/>
      </c>
      <c r="BK2072" t="str">
        <f t="shared" si="858"/>
        <v/>
      </c>
      <c r="BL2072" t="str">
        <f t="shared" si="859"/>
        <v/>
      </c>
      <c r="BM2072" t="str">
        <f t="shared" si="860"/>
        <v/>
      </c>
      <c r="BN2072" t="str">
        <f t="shared" si="861"/>
        <v/>
      </c>
      <c r="BO2072" t="str">
        <f t="shared" si="862"/>
        <v/>
      </c>
      <c r="BP2072">
        <f t="shared" si="863"/>
        <v>7</v>
      </c>
      <c r="BQ2072">
        <f t="shared" si="864"/>
        <v>0</v>
      </c>
      <c r="BR2072">
        <f t="shared" si="865"/>
        <v>7</v>
      </c>
      <c r="BS2072">
        <f t="shared" si="866"/>
        <v>0</v>
      </c>
      <c r="BT2072" t="str">
        <f t="shared" si="867"/>
        <v/>
      </c>
    </row>
    <row r="2073" spans="19:72">
      <c r="S2073" s="1"/>
      <c r="T2073" s="1"/>
      <c r="AU2073">
        <f t="shared" si="842"/>
        <v>0</v>
      </c>
      <c r="AV2073">
        <f t="shared" si="843"/>
        <v>0</v>
      </c>
      <c r="AW2073">
        <f t="shared" si="844"/>
        <v>0</v>
      </c>
      <c r="AX2073">
        <f t="shared" si="845"/>
        <v>0</v>
      </c>
      <c r="AY2073">
        <f t="shared" si="846"/>
        <v>0</v>
      </c>
      <c r="AZ2073">
        <f t="shared" si="847"/>
        <v>0</v>
      </c>
      <c r="BA2073" t="str">
        <f t="shared" si="848"/>
        <v/>
      </c>
      <c r="BB2073">
        <f t="shared" si="849"/>
        <v>0</v>
      </c>
      <c r="BC2073">
        <f t="shared" si="850"/>
        <v>0</v>
      </c>
      <c r="BD2073">
        <f t="shared" si="851"/>
        <v>0</v>
      </c>
      <c r="BE2073">
        <f t="shared" si="852"/>
        <v>1</v>
      </c>
      <c r="BF2073">
        <f t="shared" si="853"/>
        <v>1</v>
      </c>
      <c r="BG2073">
        <f t="shared" si="854"/>
        <v>0</v>
      </c>
      <c r="BH2073">
        <f t="shared" si="855"/>
        <v>0</v>
      </c>
      <c r="BI2073" t="str">
        <f t="shared" si="856"/>
        <v/>
      </c>
      <c r="BJ2073" t="str">
        <f t="shared" si="857"/>
        <v/>
      </c>
      <c r="BK2073" t="str">
        <f t="shared" si="858"/>
        <v/>
      </c>
      <c r="BL2073" t="str">
        <f t="shared" si="859"/>
        <v/>
      </c>
      <c r="BM2073" t="str">
        <f t="shared" si="860"/>
        <v/>
      </c>
      <c r="BN2073" t="str">
        <f t="shared" si="861"/>
        <v/>
      </c>
      <c r="BO2073" t="str">
        <f t="shared" si="862"/>
        <v/>
      </c>
      <c r="BP2073">
        <f t="shared" si="863"/>
        <v>7</v>
      </c>
      <c r="BQ2073">
        <f t="shared" si="864"/>
        <v>0</v>
      </c>
      <c r="BR2073">
        <f t="shared" si="865"/>
        <v>7</v>
      </c>
      <c r="BS2073">
        <f t="shared" si="866"/>
        <v>0</v>
      </c>
      <c r="BT2073" t="str">
        <f t="shared" si="867"/>
        <v/>
      </c>
    </row>
    <row r="2074" spans="19:72">
      <c r="S2074" s="1"/>
      <c r="T2074" s="1"/>
      <c r="AU2074">
        <f t="shared" si="842"/>
        <v>0</v>
      </c>
      <c r="AV2074">
        <f t="shared" si="843"/>
        <v>0</v>
      </c>
      <c r="AW2074">
        <f t="shared" si="844"/>
        <v>0</v>
      </c>
      <c r="AX2074">
        <f t="shared" si="845"/>
        <v>0</v>
      </c>
      <c r="AY2074">
        <f t="shared" si="846"/>
        <v>0</v>
      </c>
      <c r="AZ2074">
        <f t="shared" si="847"/>
        <v>0</v>
      </c>
      <c r="BA2074" t="str">
        <f t="shared" si="848"/>
        <v/>
      </c>
      <c r="BB2074">
        <f t="shared" si="849"/>
        <v>0</v>
      </c>
      <c r="BC2074">
        <f t="shared" si="850"/>
        <v>0</v>
      </c>
      <c r="BD2074">
        <f t="shared" si="851"/>
        <v>0</v>
      </c>
      <c r="BE2074">
        <f t="shared" si="852"/>
        <v>1</v>
      </c>
      <c r="BF2074">
        <f t="shared" si="853"/>
        <v>1</v>
      </c>
      <c r="BG2074">
        <f t="shared" si="854"/>
        <v>0</v>
      </c>
      <c r="BH2074">
        <f t="shared" si="855"/>
        <v>0</v>
      </c>
      <c r="BI2074" t="str">
        <f t="shared" si="856"/>
        <v/>
      </c>
      <c r="BJ2074" t="str">
        <f t="shared" si="857"/>
        <v/>
      </c>
      <c r="BK2074" t="str">
        <f t="shared" si="858"/>
        <v/>
      </c>
      <c r="BL2074" t="str">
        <f t="shared" si="859"/>
        <v/>
      </c>
      <c r="BM2074" t="str">
        <f t="shared" si="860"/>
        <v/>
      </c>
      <c r="BN2074" t="str">
        <f t="shared" si="861"/>
        <v/>
      </c>
      <c r="BO2074" t="str">
        <f t="shared" si="862"/>
        <v/>
      </c>
      <c r="BP2074">
        <f t="shared" si="863"/>
        <v>7</v>
      </c>
      <c r="BQ2074">
        <f t="shared" si="864"/>
        <v>0</v>
      </c>
      <c r="BR2074">
        <f t="shared" si="865"/>
        <v>7</v>
      </c>
      <c r="BS2074">
        <f t="shared" si="866"/>
        <v>0</v>
      </c>
      <c r="BT2074" t="str">
        <f t="shared" si="867"/>
        <v/>
      </c>
    </row>
    <row r="2075" spans="19:72">
      <c r="S2075" s="1"/>
      <c r="T2075" s="1"/>
      <c r="AU2075">
        <f t="shared" si="842"/>
        <v>0</v>
      </c>
      <c r="AV2075">
        <f t="shared" si="843"/>
        <v>0</v>
      </c>
      <c r="AW2075">
        <f t="shared" si="844"/>
        <v>0</v>
      </c>
      <c r="AX2075">
        <f t="shared" si="845"/>
        <v>0</v>
      </c>
      <c r="AY2075">
        <f t="shared" si="846"/>
        <v>0</v>
      </c>
      <c r="AZ2075">
        <f t="shared" si="847"/>
        <v>0</v>
      </c>
      <c r="BA2075" t="str">
        <f t="shared" si="848"/>
        <v/>
      </c>
      <c r="BB2075">
        <f t="shared" si="849"/>
        <v>0</v>
      </c>
      <c r="BC2075">
        <f t="shared" si="850"/>
        <v>0</v>
      </c>
      <c r="BD2075">
        <f t="shared" si="851"/>
        <v>0</v>
      </c>
      <c r="BE2075">
        <f t="shared" si="852"/>
        <v>1</v>
      </c>
      <c r="BF2075">
        <f t="shared" si="853"/>
        <v>1</v>
      </c>
      <c r="BG2075">
        <f t="shared" si="854"/>
        <v>0</v>
      </c>
      <c r="BH2075">
        <f t="shared" si="855"/>
        <v>0</v>
      </c>
      <c r="BI2075" t="str">
        <f t="shared" si="856"/>
        <v/>
      </c>
      <c r="BJ2075" t="str">
        <f t="shared" si="857"/>
        <v/>
      </c>
      <c r="BK2075" t="str">
        <f t="shared" si="858"/>
        <v/>
      </c>
      <c r="BL2075" t="str">
        <f t="shared" si="859"/>
        <v/>
      </c>
      <c r="BM2075" t="str">
        <f t="shared" si="860"/>
        <v/>
      </c>
      <c r="BN2075" t="str">
        <f t="shared" si="861"/>
        <v/>
      </c>
      <c r="BO2075" t="str">
        <f t="shared" si="862"/>
        <v/>
      </c>
      <c r="BP2075">
        <f t="shared" si="863"/>
        <v>7</v>
      </c>
      <c r="BQ2075">
        <f t="shared" si="864"/>
        <v>0</v>
      </c>
      <c r="BR2075">
        <f t="shared" si="865"/>
        <v>7</v>
      </c>
      <c r="BS2075">
        <f t="shared" si="866"/>
        <v>0</v>
      </c>
      <c r="BT2075" t="str">
        <f t="shared" si="867"/>
        <v/>
      </c>
    </row>
    <row r="2076" spans="19:72">
      <c r="S2076" s="1"/>
      <c r="T2076" s="1"/>
      <c r="AU2076">
        <f t="shared" si="842"/>
        <v>0</v>
      </c>
      <c r="AV2076">
        <f t="shared" si="843"/>
        <v>0</v>
      </c>
      <c r="AW2076">
        <f t="shared" si="844"/>
        <v>0</v>
      </c>
      <c r="AX2076">
        <f t="shared" si="845"/>
        <v>0</v>
      </c>
      <c r="AY2076">
        <f t="shared" si="846"/>
        <v>0</v>
      </c>
      <c r="AZ2076">
        <f t="shared" si="847"/>
        <v>0</v>
      </c>
      <c r="BA2076" t="str">
        <f t="shared" si="848"/>
        <v/>
      </c>
      <c r="BB2076">
        <f t="shared" si="849"/>
        <v>0</v>
      </c>
      <c r="BC2076">
        <f t="shared" si="850"/>
        <v>0</v>
      </c>
      <c r="BD2076">
        <f t="shared" si="851"/>
        <v>0</v>
      </c>
      <c r="BE2076">
        <f t="shared" si="852"/>
        <v>1</v>
      </c>
      <c r="BF2076">
        <f t="shared" si="853"/>
        <v>1</v>
      </c>
      <c r="BG2076">
        <f t="shared" si="854"/>
        <v>0</v>
      </c>
      <c r="BH2076">
        <f t="shared" si="855"/>
        <v>0</v>
      </c>
      <c r="BI2076" t="str">
        <f t="shared" si="856"/>
        <v/>
      </c>
      <c r="BJ2076" t="str">
        <f t="shared" si="857"/>
        <v/>
      </c>
      <c r="BK2076" t="str">
        <f t="shared" si="858"/>
        <v/>
      </c>
      <c r="BL2076" t="str">
        <f t="shared" si="859"/>
        <v/>
      </c>
      <c r="BM2076" t="str">
        <f t="shared" si="860"/>
        <v/>
      </c>
      <c r="BN2076" t="str">
        <f t="shared" si="861"/>
        <v/>
      </c>
      <c r="BO2076" t="str">
        <f t="shared" si="862"/>
        <v/>
      </c>
      <c r="BP2076">
        <f t="shared" si="863"/>
        <v>7</v>
      </c>
      <c r="BQ2076">
        <f t="shared" si="864"/>
        <v>0</v>
      </c>
      <c r="BR2076">
        <f t="shared" si="865"/>
        <v>7</v>
      </c>
      <c r="BS2076">
        <f t="shared" si="866"/>
        <v>0</v>
      </c>
      <c r="BT2076" t="str">
        <f t="shared" si="867"/>
        <v/>
      </c>
    </row>
    <row r="2077" spans="19:72">
      <c r="S2077" s="1"/>
      <c r="T2077" s="1"/>
      <c r="AU2077">
        <f t="shared" si="842"/>
        <v>0</v>
      </c>
      <c r="AV2077">
        <f t="shared" si="843"/>
        <v>0</v>
      </c>
      <c r="AW2077">
        <f t="shared" si="844"/>
        <v>0</v>
      </c>
      <c r="AX2077">
        <f t="shared" si="845"/>
        <v>0</v>
      </c>
      <c r="AY2077">
        <f t="shared" si="846"/>
        <v>0</v>
      </c>
      <c r="AZ2077">
        <f t="shared" si="847"/>
        <v>0</v>
      </c>
      <c r="BA2077" t="str">
        <f t="shared" si="848"/>
        <v/>
      </c>
      <c r="BB2077">
        <f t="shared" si="849"/>
        <v>0</v>
      </c>
      <c r="BC2077">
        <f t="shared" si="850"/>
        <v>0</v>
      </c>
      <c r="BD2077">
        <f t="shared" si="851"/>
        <v>0</v>
      </c>
      <c r="BE2077">
        <f t="shared" si="852"/>
        <v>1</v>
      </c>
      <c r="BF2077">
        <f t="shared" si="853"/>
        <v>1</v>
      </c>
      <c r="BG2077">
        <f t="shared" si="854"/>
        <v>0</v>
      </c>
      <c r="BH2077">
        <f t="shared" si="855"/>
        <v>0</v>
      </c>
      <c r="BI2077" t="str">
        <f t="shared" si="856"/>
        <v/>
      </c>
      <c r="BJ2077" t="str">
        <f t="shared" si="857"/>
        <v/>
      </c>
      <c r="BK2077" t="str">
        <f t="shared" si="858"/>
        <v/>
      </c>
      <c r="BL2077" t="str">
        <f t="shared" si="859"/>
        <v/>
      </c>
      <c r="BM2077" t="str">
        <f t="shared" si="860"/>
        <v/>
      </c>
      <c r="BN2077" t="str">
        <f t="shared" si="861"/>
        <v/>
      </c>
      <c r="BO2077" t="str">
        <f t="shared" si="862"/>
        <v/>
      </c>
      <c r="BP2077">
        <f t="shared" si="863"/>
        <v>7</v>
      </c>
      <c r="BQ2077">
        <f t="shared" si="864"/>
        <v>0</v>
      </c>
      <c r="BR2077">
        <f t="shared" si="865"/>
        <v>7</v>
      </c>
      <c r="BS2077">
        <f t="shared" si="866"/>
        <v>0</v>
      </c>
      <c r="BT2077" t="str">
        <f t="shared" si="867"/>
        <v/>
      </c>
    </row>
    <row r="2078" spans="19:72">
      <c r="S2078" s="1"/>
      <c r="T2078" s="1"/>
      <c r="AU2078">
        <f t="shared" si="842"/>
        <v>0</v>
      </c>
      <c r="AV2078">
        <f t="shared" si="843"/>
        <v>0</v>
      </c>
      <c r="AW2078">
        <f t="shared" si="844"/>
        <v>0</v>
      </c>
      <c r="AX2078">
        <f t="shared" si="845"/>
        <v>0</v>
      </c>
      <c r="AY2078">
        <f t="shared" si="846"/>
        <v>0</v>
      </c>
      <c r="AZ2078">
        <f t="shared" si="847"/>
        <v>0</v>
      </c>
      <c r="BA2078" t="str">
        <f t="shared" si="848"/>
        <v/>
      </c>
      <c r="BB2078">
        <f t="shared" si="849"/>
        <v>0</v>
      </c>
      <c r="BC2078">
        <f t="shared" si="850"/>
        <v>0</v>
      </c>
      <c r="BD2078">
        <f t="shared" si="851"/>
        <v>0</v>
      </c>
      <c r="BE2078">
        <f t="shared" si="852"/>
        <v>1</v>
      </c>
      <c r="BF2078">
        <f t="shared" si="853"/>
        <v>1</v>
      </c>
      <c r="BG2078">
        <f t="shared" si="854"/>
        <v>0</v>
      </c>
      <c r="BH2078">
        <f t="shared" si="855"/>
        <v>0</v>
      </c>
      <c r="BI2078" t="str">
        <f t="shared" si="856"/>
        <v/>
      </c>
      <c r="BJ2078" t="str">
        <f t="shared" si="857"/>
        <v/>
      </c>
      <c r="BK2078" t="str">
        <f t="shared" si="858"/>
        <v/>
      </c>
      <c r="BL2078" t="str">
        <f t="shared" si="859"/>
        <v/>
      </c>
      <c r="BM2078" t="str">
        <f t="shared" si="860"/>
        <v/>
      </c>
      <c r="BN2078" t="str">
        <f t="shared" si="861"/>
        <v/>
      </c>
      <c r="BO2078" t="str">
        <f t="shared" si="862"/>
        <v/>
      </c>
      <c r="BP2078">
        <f t="shared" si="863"/>
        <v>7</v>
      </c>
      <c r="BQ2078">
        <f t="shared" si="864"/>
        <v>0</v>
      </c>
      <c r="BR2078">
        <f t="shared" si="865"/>
        <v>7</v>
      </c>
      <c r="BS2078">
        <f t="shared" si="866"/>
        <v>0</v>
      </c>
      <c r="BT2078" t="str">
        <f t="shared" si="867"/>
        <v/>
      </c>
    </row>
    <row r="2079" spans="19:72">
      <c r="S2079" s="1"/>
      <c r="T2079" s="1"/>
      <c r="AU2079">
        <f t="shared" si="842"/>
        <v>0</v>
      </c>
      <c r="AV2079">
        <f t="shared" si="843"/>
        <v>0</v>
      </c>
      <c r="AW2079">
        <f t="shared" si="844"/>
        <v>0</v>
      </c>
      <c r="AX2079">
        <f t="shared" si="845"/>
        <v>0</v>
      </c>
      <c r="AY2079">
        <f t="shared" si="846"/>
        <v>0</v>
      </c>
      <c r="AZ2079">
        <f t="shared" si="847"/>
        <v>0</v>
      </c>
      <c r="BA2079" t="str">
        <f t="shared" si="848"/>
        <v/>
      </c>
      <c r="BB2079">
        <f t="shared" si="849"/>
        <v>0</v>
      </c>
      <c r="BC2079">
        <f t="shared" si="850"/>
        <v>0</v>
      </c>
      <c r="BD2079">
        <f t="shared" si="851"/>
        <v>0</v>
      </c>
      <c r="BE2079">
        <f t="shared" si="852"/>
        <v>1</v>
      </c>
      <c r="BF2079">
        <f t="shared" si="853"/>
        <v>1</v>
      </c>
      <c r="BG2079">
        <f t="shared" si="854"/>
        <v>0</v>
      </c>
      <c r="BH2079">
        <f t="shared" si="855"/>
        <v>0</v>
      </c>
      <c r="BI2079" t="str">
        <f t="shared" si="856"/>
        <v/>
      </c>
      <c r="BJ2079" t="str">
        <f t="shared" si="857"/>
        <v/>
      </c>
      <c r="BK2079" t="str">
        <f t="shared" si="858"/>
        <v/>
      </c>
      <c r="BL2079" t="str">
        <f t="shared" si="859"/>
        <v/>
      </c>
      <c r="BM2079" t="str">
        <f t="shared" si="860"/>
        <v/>
      </c>
      <c r="BN2079" t="str">
        <f t="shared" si="861"/>
        <v/>
      </c>
      <c r="BO2079" t="str">
        <f t="shared" si="862"/>
        <v/>
      </c>
      <c r="BP2079">
        <f t="shared" si="863"/>
        <v>7</v>
      </c>
      <c r="BQ2079">
        <f t="shared" si="864"/>
        <v>0</v>
      </c>
      <c r="BR2079">
        <f t="shared" si="865"/>
        <v>7</v>
      </c>
      <c r="BS2079">
        <f t="shared" si="866"/>
        <v>0</v>
      </c>
      <c r="BT2079" t="str">
        <f t="shared" si="867"/>
        <v/>
      </c>
    </row>
    <row r="2080" spans="19:72">
      <c r="S2080" s="1"/>
      <c r="T2080" s="1"/>
      <c r="AU2080">
        <f t="shared" si="842"/>
        <v>0</v>
      </c>
      <c r="AV2080">
        <f t="shared" si="843"/>
        <v>0</v>
      </c>
      <c r="AW2080">
        <f t="shared" si="844"/>
        <v>0</v>
      </c>
      <c r="AX2080">
        <f t="shared" si="845"/>
        <v>0</v>
      </c>
      <c r="AY2080">
        <f t="shared" si="846"/>
        <v>0</v>
      </c>
      <c r="AZ2080">
        <f t="shared" si="847"/>
        <v>0</v>
      </c>
      <c r="BA2080" t="str">
        <f t="shared" si="848"/>
        <v/>
      </c>
      <c r="BB2080">
        <f t="shared" si="849"/>
        <v>0</v>
      </c>
      <c r="BC2080">
        <f t="shared" si="850"/>
        <v>0</v>
      </c>
      <c r="BD2080">
        <f t="shared" si="851"/>
        <v>0</v>
      </c>
      <c r="BE2080">
        <f t="shared" si="852"/>
        <v>1</v>
      </c>
      <c r="BF2080">
        <f t="shared" si="853"/>
        <v>1</v>
      </c>
      <c r="BG2080">
        <f t="shared" si="854"/>
        <v>0</v>
      </c>
      <c r="BH2080">
        <f t="shared" si="855"/>
        <v>0</v>
      </c>
      <c r="BI2080" t="str">
        <f t="shared" si="856"/>
        <v/>
      </c>
      <c r="BJ2080" t="str">
        <f t="shared" si="857"/>
        <v/>
      </c>
      <c r="BK2080" t="str">
        <f t="shared" si="858"/>
        <v/>
      </c>
      <c r="BL2080" t="str">
        <f t="shared" si="859"/>
        <v/>
      </c>
      <c r="BM2080" t="str">
        <f t="shared" si="860"/>
        <v/>
      </c>
      <c r="BN2080" t="str">
        <f t="shared" si="861"/>
        <v/>
      </c>
      <c r="BO2080" t="str">
        <f t="shared" si="862"/>
        <v/>
      </c>
      <c r="BP2080">
        <f t="shared" si="863"/>
        <v>7</v>
      </c>
      <c r="BQ2080">
        <f t="shared" si="864"/>
        <v>0</v>
      </c>
      <c r="BR2080">
        <f t="shared" si="865"/>
        <v>7</v>
      </c>
      <c r="BS2080">
        <f t="shared" si="866"/>
        <v>0</v>
      </c>
      <c r="BT2080" t="str">
        <f t="shared" si="867"/>
        <v/>
      </c>
    </row>
    <row r="2081" spans="19:72">
      <c r="S2081" s="1"/>
      <c r="T2081" s="1"/>
      <c r="AU2081">
        <f t="shared" si="842"/>
        <v>0</v>
      </c>
      <c r="AV2081">
        <f t="shared" si="843"/>
        <v>0</v>
      </c>
      <c r="AW2081">
        <f t="shared" si="844"/>
        <v>0</v>
      </c>
      <c r="AX2081">
        <f t="shared" si="845"/>
        <v>0</v>
      </c>
      <c r="AY2081">
        <f t="shared" si="846"/>
        <v>0</v>
      </c>
      <c r="AZ2081">
        <f t="shared" si="847"/>
        <v>0</v>
      </c>
      <c r="BA2081" t="str">
        <f t="shared" si="848"/>
        <v/>
      </c>
      <c r="BB2081">
        <f t="shared" si="849"/>
        <v>0</v>
      </c>
      <c r="BC2081">
        <f t="shared" si="850"/>
        <v>0</v>
      </c>
      <c r="BD2081">
        <f t="shared" si="851"/>
        <v>0</v>
      </c>
      <c r="BE2081">
        <f t="shared" si="852"/>
        <v>1</v>
      </c>
      <c r="BF2081">
        <f t="shared" si="853"/>
        <v>1</v>
      </c>
      <c r="BG2081">
        <f t="shared" si="854"/>
        <v>0</v>
      </c>
      <c r="BH2081">
        <f t="shared" si="855"/>
        <v>0</v>
      </c>
      <c r="BI2081" t="str">
        <f t="shared" si="856"/>
        <v/>
      </c>
      <c r="BJ2081" t="str">
        <f t="shared" si="857"/>
        <v/>
      </c>
      <c r="BK2081" t="str">
        <f t="shared" si="858"/>
        <v/>
      </c>
      <c r="BL2081" t="str">
        <f t="shared" si="859"/>
        <v/>
      </c>
      <c r="BM2081" t="str">
        <f t="shared" si="860"/>
        <v/>
      </c>
      <c r="BN2081" t="str">
        <f t="shared" si="861"/>
        <v/>
      </c>
      <c r="BO2081" t="str">
        <f t="shared" si="862"/>
        <v/>
      </c>
      <c r="BP2081">
        <f t="shared" si="863"/>
        <v>7</v>
      </c>
      <c r="BQ2081">
        <f t="shared" si="864"/>
        <v>0</v>
      </c>
      <c r="BR2081">
        <f t="shared" si="865"/>
        <v>7</v>
      </c>
      <c r="BS2081">
        <f t="shared" si="866"/>
        <v>0</v>
      </c>
      <c r="BT2081" t="str">
        <f t="shared" si="867"/>
        <v/>
      </c>
    </row>
    <row r="2082" spans="19:72">
      <c r="S2082" s="1"/>
      <c r="T2082" s="1"/>
      <c r="AU2082">
        <f t="shared" si="842"/>
        <v>0</v>
      </c>
      <c r="AV2082">
        <f t="shared" si="843"/>
        <v>0</v>
      </c>
      <c r="AW2082">
        <f t="shared" si="844"/>
        <v>0</v>
      </c>
      <c r="AX2082">
        <f t="shared" si="845"/>
        <v>0</v>
      </c>
      <c r="AY2082">
        <f t="shared" si="846"/>
        <v>0</v>
      </c>
      <c r="AZ2082">
        <f t="shared" si="847"/>
        <v>0</v>
      </c>
      <c r="BA2082" t="str">
        <f t="shared" si="848"/>
        <v/>
      </c>
      <c r="BB2082">
        <f t="shared" si="849"/>
        <v>0</v>
      </c>
      <c r="BC2082">
        <f t="shared" si="850"/>
        <v>0</v>
      </c>
      <c r="BD2082">
        <f t="shared" si="851"/>
        <v>0</v>
      </c>
      <c r="BE2082">
        <f t="shared" si="852"/>
        <v>1</v>
      </c>
      <c r="BF2082">
        <f t="shared" si="853"/>
        <v>1</v>
      </c>
      <c r="BG2082">
        <f t="shared" si="854"/>
        <v>0</v>
      </c>
      <c r="BH2082">
        <f t="shared" si="855"/>
        <v>0</v>
      </c>
      <c r="BI2082" t="str">
        <f t="shared" si="856"/>
        <v/>
      </c>
      <c r="BJ2082" t="str">
        <f t="shared" si="857"/>
        <v/>
      </c>
      <c r="BK2082" t="str">
        <f t="shared" si="858"/>
        <v/>
      </c>
      <c r="BL2082" t="str">
        <f t="shared" si="859"/>
        <v/>
      </c>
      <c r="BM2082" t="str">
        <f t="shared" si="860"/>
        <v/>
      </c>
      <c r="BN2082" t="str">
        <f t="shared" si="861"/>
        <v/>
      </c>
      <c r="BO2082" t="str">
        <f t="shared" si="862"/>
        <v/>
      </c>
      <c r="BP2082">
        <f t="shared" si="863"/>
        <v>7</v>
      </c>
      <c r="BQ2082">
        <f t="shared" si="864"/>
        <v>0</v>
      </c>
      <c r="BR2082">
        <f t="shared" si="865"/>
        <v>7</v>
      </c>
      <c r="BS2082">
        <f t="shared" si="866"/>
        <v>0</v>
      </c>
      <c r="BT2082" t="str">
        <f t="shared" si="867"/>
        <v/>
      </c>
    </row>
    <row r="2083" spans="19:72">
      <c r="S2083" s="1"/>
      <c r="T2083" s="1"/>
      <c r="AU2083">
        <f t="shared" si="842"/>
        <v>0</v>
      </c>
      <c r="AV2083">
        <f t="shared" si="843"/>
        <v>0</v>
      </c>
      <c r="AW2083">
        <f t="shared" si="844"/>
        <v>0</v>
      </c>
      <c r="AX2083">
        <f t="shared" si="845"/>
        <v>0</v>
      </c>
      <c r="AY2083">
        <f t="shared" si="846"/>
        <v>0</v>
      </c>
      <c r="AZ2083">
        <f t="shared" si="847"/>
        <v>0</v>
      </c>
      <c r="BA2083" t="str">
        <f t="shared" si="848"/>
        <v/>
      </c>
      <c r="BB2083">
        <f t="shared" si="849"/>
        <v>0</v>
      </c>
      <c r="BC2083">
        <f t="shared" si="850"/>
        <v>0</v>
      </c>
      <c r="BD2083">
        <f t="shared" si="851"/>
        <v>0</v>
      </c>
      <c r="BE2083">
        <f t="shared" si="852"/>
        <v>1</v>
      </c>
      <c r="BF2083">
        <f t="shared" si="853"/>
        <v>1</v>
      </c>
      <c r="BG2083">
        <f t="shared" si="854"/>
        <v>0</v>
      </c>
      <c r="BH2083">
        <f t="shared" si="855"/>
        <v>0</v>
      </c>
      <c r="BI2083" t="str">
        <f t="shared" si="856"/>
        <v/>
      </c>
      <c r="BJ2083" t="str">
        <f t="shared" si="857"/>
        <v/>
      </c>
      <c r="BK2083" t="str">
        <f t="shared" si="858"/>
        <v/>
      </c>
      <c r="BL2083" t="str">
        <f t="shared" si="859"/>
        <v/>
      </c>
      <c r="BM2083" t="str">
        <f t="shared" si="860"/>
        <v/>
      </c>
      <c r="BN2083" t="str">
        <f t="shared" si="861"/>
        <v/>
      </c>
      <c r="BO2083" t="str">
        <f t="shared" si="862"/>
        <v/>
      </c>
      <c r="BP2083">
        <f t="shared" si="863"/>
        <v>7</v>
      </c>
      <c r="BQ2083">
        <f t="shared" si="864"/>
        <v>0</v>
      </c>
      <c r="BR2083">
        <f t="shared" si="865"/>
        <v>7</v>
      </c>
      <c r="BS2083">
        <f t="shared" si="866"/>
        <v>0</v>
      </c>
      <c r="BT2083" t="str">
        <f t="shared" si="867"/>
        <v/>
      </c>
    </row>
    <row r="2084" spans="19:72">
      <c r="S2084" s="1"/>
      <c r="T2084" s="1"/>
      <c r="AU2084">
        <f t="shared" si="842"/>
        <v>0</v>
      </c>
      <c r="AV2084">
        <f t="shared" si="843"/>
        <v>0</v>
      </c>
      <c r="AW2084">
        <f t="shared" si="844"/>
        <v>0</v>
      </c>
      <c r="AX2084">
        <f t="shared" si="845"/>
        <v>0</v>
      </c>
      <c r="AY2084">
        <f t="shared" si="846"/>
        <v>0</v>
      </c>
      <c r="AZ2084">
        <f t="shared" si="847"/>
        <v>0</v>
      </c>
      <c r="BA2084" t="str">
        <f t="shared" si="848"/>
        <v/>
      </c>
      <c r="BB2084">
        <f t="shared" si="849"/>
        <v>0</v>
      </c>
      <c r="BC2084">
        <f t="shared" si="850"/>
        <v>0</v>
      </c>
      <c r="BD2084">
        <f t="shared" si="851"/>
        <v>0</v>
      </c>
      <c r="BE2084">
        <f t="shared" si="852"/>
        <v>1</v>
      </c>
      <c r="BF2084">
        <f t="shared" si="853"/>
        <v>1</v>
      </c>
      <c r="BG2084">
        <f t="shared" si="854"/>
        <v>0</v>
      </c>
      <c r="BH2084">
        <f t="shared" si="855"/>
        <v>0</v>
      </c>
      <c r="BI2084" t="str">
        <f t="shared" si="856"/>
        <v/>
      </c>
      <c r="BJ2084" t="str">
        <f t="shared" si="857"/>
        <v/>
      </c>
      <c r="BK2084" t="str">
        <f t="shared" si="858"/>
        <v/>
      </c>
      <c r="BL2084" t="str">
        <f t="shared" si="859"/>
        <v/>
      </c>
      <c r="BM2084" t="str">
        <f t="shared" si="860"/>
        <v/>
      </c>
      <c r="BN2084" t="str">
        <f t="shared" si="861"/>
        <v/>
      </c>
      <c r="BO2084" t="str">
        <f t="shared" si="862"/>
        <v/>
      </c>
      <c r="BP2084">
        <f t="shared" si="863"/>
        <v>7</v>
      </c>
      <c r="BQ2084">
        <f t="shared" si="864"/>
        <v>0</v>
      </c>
      <c r="BR2084">
        <f t="shared" si="865"/>
        <v>7</v>
      </c>
      <c r="BS2084">
        <f t="shared" si="866"/>
        <v>0</v>
      </c>
      <c r="BT2084" t="str">
        <f t="shared" si="867"/>
        <v/>
      </c>
    </row>
    <row r="2085" spans="19:72">
      <c r="S2085" s="1"/>
      <c r="T2085" s="1"/>
      <c r="AU2085">
        <f t="shared" si="842"/>
        <v>0</v>
      </c>
      <c r="AV2085">
        <f t="shared" si="843"/>
        <v>0</v>
      </c>
      <c r="AW2085">
        <f t="shared" si="844"/>
        <v>0</v>
      </c>
      <c r="AX2085">
        <f t="shared" si="845"/>
        <v>0</v>
      </c>
      <c r="AY2085">
        <f t="shared" si="846"/>
        <v>0</v>
      </c>
      <c r="AZ2085">
        <f t="shared" si="847"/>
        <v>0</v>
      </c>
      <c r="BA2085" t="str">
        <f t="shared" si="848"/>
        <v/>
      </c>
      <c r="BB2085">
        <f t="shared" si="849"/>
        <v>0</v>
      </c>
      <c r="BC2085">
        <f t="shared" si="850"/>
        <v>0</v>
      </c>
      <c r="BD2085">
        <f t="shared" si="851"/>
        <v>0</v>
      </c>
      <c r="BE2085">
        <f t="shared" si="852"/>
        <v>1</v>
      </c>
      <c r="BF2085">
        <f t="shared" si="853"/>
        <v>1</v>
      </c>
      <c r="BG2085">
        <f t="shared" si="854"/>
        <v>0</v>
      </c>
      <c r="BH2085">
        <f t="shared" si="855"/>
        <v>0</v>
      </c>
      <c r="BI2085" t="str">
        <f t="shared" si="856"/>
        <v/>
      </c>
      <c r="BJ2085" t="str">
        <f t="shared" si="857"/>
        <v/>
      </c>
      <c r="BK2085" t="str">
        <f t="shared" si="858"/>
        <v/>
      </c>
      <c r="BL2085" t="str">
        <f t="shared" si="859"/>
        <v/>
      </c>
      <c r="BM2085" t="str">
        <f t="shared" si="860"/>
        <v/>
      </c>
      <c r="BN2085" t="str">
        <f t="shared" si="861"/>
        <v/>
      </c>
      <c r="BO2085" t="str">
        <f t="shared" si="862"/>
        <v/>
      </c>
      <c r="BP2085">
        <f t="shared" si="863"/>
        <v>7</v>
      </c>
      <c r="BQ2085">
        <f t="shared" si="864"/>
        <v>0</v>
      </c>
      <c r="BR2085">
        <f t="shared" si="865"/>
        <v>7</v>
      </c>
      <c r="BS2085">
        <f t="shared" si="866"/>
        <v>0</v>
      </c>
      <c r="BT2085" t="str">
        <f t="shared" si="867"/>
        <v/>
      </c>
    </row>
    <row r="2086" spans="19:72">
      <c r="S2086" s="1"/>
      <c r="T2086" s="1"/>
      <c r="AU2086">
        <f t="shared" si="842"/>
        <v>0</v>
      </c>
      <c r="AV2086">
        <f t="shared" si="843"/>
        <v>0</v>
      </c>
      <c r="AW2086">
        <f t="shared" si="844"/>
        <v>0</v>
      </c>
      <c r="AX2086">
        <f t="shared" si="845"/>
        <v>0</v>
      </c>
      <c r="AY2086">
        <f t="shared" si="846"/>
        <v>0</v>
      </c>
      <c r="AZ2086">
        <f t="shared" si="847"/>
        <v>0</v>
      </c>
      <c r="BA2086" t="str">
        <f t="shared" si="848"/>
        <v/>
      </c>
      <c r="BB2086">
        <f t="shared" si="849"/>
        <v>0</v>
      </c>
      <c r="BC2086">
        <f t="shared" si="850"/>
        <v>0</v>
      </c>
      <c r="BD2086">
        <f t="shared" si="851"/>
        <v>0</v>
      </c>
      <c r="BE2086">
        <f t="shared" si="852"/>
        <v>1</v>
      </c>
      <c r="BF2086">
        <f t="shared" si="853"/>
        <v>1</v>
      </c>
      <c r="BG2086">
        <f t="shared" si="854"/>
        <v>0</v>
      </c>
      <c r="BH2086">
        <f t="shared" si="855"/>
        <v>0</v>
      </c>
      <c r="BI2086" t="str">
        <f t="shared" si="856"/>
        <v/>
      </c>
      <c r="BJ2086" t="str">
        <f t="shared" si="857"/>
        <v/>
      </c>
      <c r="BK2086" t="str">
        <f t="shared" si="858"/>
        <v/>
      </c>
      <c r="BL2086" t="str">
        <f t="shared" si="859"/>
        <v/>
      </c>
      <c r="BM2086" t="str">
        <f t="shared" si="860"/>
        <v/>
      </c>
      <c r="BN2086" t="str">
        <f t="shared" si="861"/>
        <v/>
      </c>
      <c r="BO2086" t="str">
        <f t="shared" si="862"/>
        <v/>
      </c>
      <c r="BP2086">
        <f t="shared" si="863"/>
        <v>7</v>
      </c>
      <c r="BQ2086">
        <f t="shared" si="864"/>
        <v>0</v>
      </c>
      <c r="BR2086">
        <f t="shared" si="865"/>
        <v>7</v>
      </c>
      <c r="BS2086">
        <f t="shared" si="866"/>
        <v>0</v>
      </c>
      <c r="BT2086" t="str">
        <f t="shared" si="867"/>
        <v/>
      </c>
    </row>
    <row r="2087" spans="19:72">
      <c r="S2087" s="1"/>
      <c r="T2087" s="1"/>
      <c r="AU2087">
        <f t="shared" si="842"/>
        <v>0</v>
      </c>
      <c r="AV2087">
        <f t="shared" si="843"/>
        <v>0</v>
      </c>
      <c r="AW2087">
        <f t="shared" si="844"/>
        <v>0</v>
      </c>
      <c r="AX2087">
        <f t="shared" si="845"/>
        <v>0</v>
      </c>
      <c r="AY2087">
        <f t="shared" si="846"/>
        <v>0</v>
      </c>
      <c r="AZ2087">
        <f t="shared" si="847"/>
        <v>0</v>
      </c>
      <c r="BA2087" t="str">
        <f t="shared" si="848"/>
        <v/>
      </c>
      <c r="BB2087">
        <f t="shared" si="849"/>
        <v>0</v>
      </c>
      <c r="BC2087">
        <f t="shared" si="850"/>
        <v>0</v>
      </c>
      <c r="BD2087">
        <f t="shared" si="851"/>
        <v>0</v>
      </c>
      <c r="BE2087">
        <f t="shared" si="852"/>
        <v>1</v>
      </c>
      <c r="BF2087">
        <f t="shared" si="853"/>
        <v>1</v>
      </c>
      <c r="BG2087">
        <f t="shared" si="854"/>
        <v>0</v>
      </c>
      <c r="BH2087">
        <f t="shared" si="855"/>
        <v>0</v>
      </c>
      <c r="BI2087" t="str">
        <f t="shared" si="856"/>
        <v/>
      </c>
      <c r="BJ2087" t="str">
        <f t="shared" si="857"/>
        <v/>
      </c>
      <c r="BK2087" t="str">
        <f t="shared" si="858"/>
        <v/>
      </c>
      <c r="BL2087" t="str">
        <f t="shared" si="859"/>
        <v/>
      </c>
      <c r="BM2087" t="str">
        <f t="shared" si="860"/>
        <v/>
      </c>
      <c r="BN2087" t="str">
        <f t="shared" si="861"/>
        <v/>
      </c>
      <c r="BO2087" t="str">
        <f t="shared" si="862"/>
        <v/>
      </c>
      <c r="BP2087">
        <f t="shared" si="863"/>
        <v>7</v>
      </c>
      <c r="BQ2087">
        <f t="shared" si="864"/>
        <v>0</v>
      </c>
      <c r="BR2087">
        <f t="shared" si="865"/>
        <v>7</v>
      </c>
      <c r="BS2087">
        <f t="shared" si="866"/>
        <v>0</v>
      </c>
      <c r="BT2087" t="str">
        <f t="shared" si="867"/>
        <v/>
      </c>
    </row>
    <row r="2088" spans="19:72">
      <c r="S2088" s="1"/>
      <c r="T2088" s="1"/>
      <c r="AU2088">
        <f t="shared" si="842"/>
        <v>0</v>
      </c>
      <c r="AV2088">
        <f t="shared" si="843"/>
        <v>0</v>
      </c>
      <c r="AW2088">
        <f t="shared" si="844"/>
        <v>0</v>
      </c>
      <c r="AX2088">
        <f t="shared" si="845"/>
        <v>0</v>
      </c>
      <c r="AY2088">
        <f t="shared" si="846"/>
        <v>0</v>
      </c>
      <c r="AZ2088">
        <f t="shared" si="847"/>
        <v>0</v>
      </c>
      <c r="BA2088" t="str">
        <f t="shared" si="848"/>
        <v/>
      </c>
      <c r="BB2088">
        <f t="shared" si="849"/>
        <v>0</v>
      </c>
      <c r="BC2088">
        <f t="shared" si="850"/>
        <v>0</v>
      </c>
      <c r="BD2088">
        <f t="shared" si="851"/>
        <v>0</v>
      </c>
      <c r="BE2088">
        <f t="shared" si="852"/>
        <v>1</v>
      </c>
      <c r="BF2088">
        <f t="shared" si="853"/>
        <v>1</v>
      </c>
      <c r="BG2088">
        <f t="shared" si="854"/>
        <v>0</v>
      </c>
      <c r="BH2088">
        <f t="shared" si="855"/>
        <v>0</v>
      </c>
      <c r="BI2088" t="str">
        <f t="shared" si="856"/>
        <v/>
      </c>
      <c r="BJ2088" t="str">
        <f t="shared" si="857"/>
        <v/>
      </c>
      <c r="BK2088" t="str">
        <f t="shared" si="858"/>
        <v/>
      </c>
      <c r="BL2088" t="str">
        <f t="shared" si="859"/>
        <v/>
      </c>
      <c r="BM2088" t="str">
        <f t="shared" si="860"/>
        <v/>
      </c>
      <c r="BN2088" t="str">
        <f t="shared" si="861"/>
        <v/>
      </c>
      <c r="BO2088" t="str">
        <f t="shared" si="862"/>
        <v/>
      </c>
      <c r="BP2088">
        <f t="shared" si="863"/>
        <v>7</v>
      </c>
      <c r="BQ2088">
        <f t="shared" si="864"/>
        <v>0</v>
      </c>
      <c r="BR2088">
        <f t="shared" si="865"/>
        <v>7</v>
      </c>
      <c r="BS2088">
        <f t="shared" si="866"/>
        <v>0</v>
      </c>
      <c r="BT2088" t="str">
        <f t="shared" si="867"/>
        <v/>
      </c>
    </row>
    <row r="2089" spans="19:72">
      <c r="S2089" s="1"/>
      <c r="T2089" s="1"/>
      <c r="AU2089">
        <f t="shared" si="842"/>
        <v>0</v>
      </c>
      <c r="AV2089">
        <f t="shared" si="843"/>
        <v>0</v>
      </c>
      <c r="AW2089">
        <f t="shared" si="844"/>
        <v>0</v>
      </c>
      <c r="AX2089">
        <f t="shared" si="845"/>
        <v>0</v>
      </c>
      <c r="AY2089">
        <f t="shared" si="846"/>
        <v>0</v>
      </c>
      <c r="AZ2089">
        <f t="shared" si="847"/>
        <v>0</v>
      </c>
      <c r="BA2089" t="str">
        <f t="shared" si="848"/>
        <v/>
      </c>
      <c r="BB2089">
        <f t="shared" si="849"/>
        <v>0</v>
      </c>
      <c r="BC2089">
        <f t="shared" si="850"/>
        <v>0</v>
      </c>
      <c r="BD2089">
        <f t="shared" si="851"/>
        <v>0</v>
      </c>
      <c r="BE2089">
        <f t="shared" si="852"/>
        <v>1</v>
      </c>
      <c r="BF2089">
        <f t="shared" si="853"/>
        <v>1</v>
      </c>
      <c r="BG2089">
        <f t="shared" si="854"/>
        <v>0</v>
      </c>
      <c r="BH2089">
        <f t="shared" si="855"/>
        <v>0</v>
      </c>
      <c r="BI2089" t="str">
        <f t="shared" si="856"/>
        <v/>
      </c>
      <c r="BJ2089" t="str">
        <f t="shared" si="857"/>
        <v/>
      </c>
      <c r="BK2089" t="str">
        <f t="shared" si="858"/>
        <v/>
      </c>
      <c r="BL2089" t="str">
        <f t="shared" si="859"/>
        <v/>
      </c>
      <c r="BM2089" t="str">
        <f t="shared" si="860"/>
        <v/>
      </c>
      <c r="BN2089" t="str">
        <f t="shared" si="861"/>
        <v/>
      </c>
      <c r="BO2089" t="str">
        <f t="shared" si="862"/>
        <v/>
      </c>
      <c r="BP2089">
        <f t="shared" si="863"/>
        <v>7</v>
      </c>
      <c r="BQ2089">
        <f t="shared" si="864"/>
        <v>0</v>
      </c>
      <c r="BR2089">
        <f t="shared" si="865"/>
        <v>7</v>
      </c>
      <c r="BS2089">
        <f t="shared" si="866"/>
        <v>0</v>
      </c>
      <c r="BT2089" t="str">
        <f t="shared" si="867"/>
        <v/>
      </c>
    </row>
    <row r="2090" spans="19:72">
      <c r="S2090" s="1"/>
      <c r="T2090" s="1"/>
      <c r="AU2090">
        <f t="shared" si="842"/>
        <v>0</v>
      </c>
      <c r="AV2090">
        <f t="shared" si="843"/>
        <v>0</v>
      </c>
      <c r="AW2090">
        <f t="shared" si="844"/>
        <v>0</v>
      </c>
      <c r="AX2090">
        <f t="shared" si="845"/>
        <v>0</v>
      </c>
      <c r="AY2090">
        <f t="shared" si="846"/>
        <v>0</v>
      </c>
      <c r="AZ2090">
        <f t="shared" si="847"/>
        <v>0</v>
      </c>
      <c r="BA2090" t="str">
        <f t="shared" si="848"/>
        <v/>
      </c>
      <c r="BB2090">
        <f t="shared" si="849"/>
        <v>0</v>
      </c>
      <c r="BC2090">
        <f t="shared" si="850"/>
        <v>0</v>
      </c>
      <c r="BD2090">
        <f t="shared" si="851"/>
        <v>0</v>
      </c>
      <c r="BE2090">
        <f t="shared" si="852"/>
        <v>1</v>
      </c>
      <c r="BF2090">
        <f t="shared" si="853"/>
        <v>1</v>
      </c>
      <c r="BG2090">
        <f t="shared" si="854"/>
        <v>0</v>
      </c>
      <c r="BH2090">
        <f t="shared" si="855"/>
        <v>0</v>
      </c>
      <c r="BI2090" t="str">
        <f t="shared" si="856"/>
        <v/>
      </c>
      <c r="BJ2090" t="str">
        <f t="shared" si="857"/>
        <v/>
      </c>
      <c r="BK2090" t="str">
        <f t="shared" si="858"/>
        <v/>
      </c>
      <c r="BL2090" t="str">
        <f t="shared" si="859"/>
        <v/>
      </c>
      <c r="BM2090" t="str">
        <f t="shared" si="860"/>
        <v/>
      </c>
      <c r="BN2090" t="str">
        <f t="shared" si="861"/>
        <v/>
      </c>
      <c r="BO2090" t="str">
        <f t="shared" si="862"/>
        <v/>
      </c>
      <c r="BP2090">
        <f t="shared" si="863"/>
        <v>7</v>
      </c>
      <c r="BQ2090">
        <f t="shared" si="864"/>
        <v>0</v>
      </c>
      <c r="BR2090">
        <f t="shared" si="865"/>
        <v>7</v>
      </c>
      <c r="BS2090">
        <f t="shared" si="866"/>
        <v>0</v>
      </c>
      <c r="BT2090" t="str">
        <f t="shared" si="867"/>
        <v/>
      </c>
    </row>
    <row r="2091" spans="19:72">
      <c r="S2091" s="1"/>
      <c r="T2091" s="1"/>
      <c r="AU2091">
        <f t="shared" si="842"/>
        <v>0</v>
      </c>
      <c r="AV2091">
        <f t="shared" si="843"/>
        <v>0</v>
      </c>
      <c r="AW2091">
        <f t="shared" si="844"/>
        <v>0</v>
      </c>
      <c r="AX2091">
        <f t="shared" si="845"/>
        <v>0</v>
      </c>
      <c r="AY2091">
        <f t="shared" si="846"/>
        <v>0</v>
      </c>
      <c r="AZ2091">
        <f t="shared" si="847"/>
        <v>0</v>
      </c>
      <c r="BA2091" t="str">
        <f t="shared" si="848"/>
        <v/>
      </c>
      <c r="BB2091">
        <f t="shared" si="849"/>
        <v>0</v>
      </c>
      <c r="BC2091">
        <f t="shared" si="850"/>
        <v>0</v>
      </c>
      <c r="BD2091">
        <f t="shared" si="851"/>
        <v>0</v>
      </c>
      <c r="BE2091">
        <f t="shared" si="852"/>
        <v>1</v>
      </c>
      <c r="BF2091">
        <f t="shared" si="853"/>
        <v>1</v>
      </c>
      <c r="BG2091">
        <f t="shared" si="854"/>
        <v>0</v>
      </c>
      <c r="BH2091">
        <f t="shared" si="855"/>
        <v>0</v>
      </c>
      <c r="BI2091" t="str">
        <f t="shared" si="856"/>
        <v/>
      </c>
      <c r="BJ2091" t="str">
        <f t="shared" si="857"/>
        <v/>
      </c>
      <c r="BK2091" t="str">
        <f t="shared" si="858"/>
        <v/>
      </c>
      <c r="BL2091" t="str">
        <f t="shared" si="859"/>
        <v/>
      </c>
      <c r="BM2091" t="str">
        <f t="shared" si="860"/>
        <v/>
      </c>
      <c r="BN2091" t="str">
        <f t="shared" si="861"/>
        <v/>
      </c>
      <c r="BO2091" t="str">
        <f t="shared" si="862"/>
        <v/>
      </c>
      <c r="BP2091">
        <f t="shared" si="863"/>
        <v>7</v>
      </c>
      <c r="BQ2091">
        <f t="shared" si="864"/>
        <v>0</v>
      </c>
      <c r="BR2091">
        <f t="shared" si="865"/>
        <v>7</v>
      </c>
      <c r="BS2091">
        <f t="shared" si="866"/>
        <v>0</v>
      </c>
      <c r="BT2091" t="str">
        <f t="shared" si="867"/>
        <v/>
      </c>
    </row>
    <row r="2092" spans="19:72">
      <c r="S2092" s="1"/>
      <c r="T2092" s="1"/>
      <c r="AU2092">
        <f t="shared" si="842"/>
        <v>0</v>
      </c>
      <c r="AV2092">
        <f t="shared" si="843"/>
        <v>0</v>
      </c>
      <c r="AW2092">
        <f t="shared" si="844"/>
        <v>0</v>
      </c>
      <c r="AX2092">
        <f t="shared" si="845"/>
        <v>0</v>
      </c>
      <c r="AY2092">
        <f t="shared" si="846"/>
        <v>0</v>
      </c>
      <c r="AZ2092">
        <f t="shared" si="847"/>
        <v>0</v>
      </c>
      <c r="BA2092" t="str">
        <f t="shared" si="848"/>
        <v/>
      </c>
      <c r="BB2092">
        <f t="shared" si="849"/>
        <v>0</v>
      </c>
      <c r="BC2092">
        <f t="shared" si="850"/>
        <v>0</v>
      </c>
      <c r="BD2092">
        <f t="shared" si="851"/>
        <v>0</v>
      </c>
      <c r="BE2092">
        <f t="shared" si="852"/>
        <v>1</v>
      </c>
      <c r="BF2092">
        <f t="shared" si="853"/>
        <v>1</v>
      </c>
      <c r="BG2092">
        <f t="shared" si="854"/>
        <v>0</v>
      </c>
      <c r="BH2092">
        <f t="shared" si="855"/>
        <v>0</v>
      </c>
      <c r="BI2092" t="str">
        <f t="shared" si="856"/>
        <v/>
      </c>
      <c r="BJ2092" t="str">
        <f t="shared" si="857"/>
        <v/>
      </c>
      <c r="BK2092" t="str">
        <f t="shared" si="858"/>
        <v/>
      </c>
      <c r="BL2092" t="str">
        <f t="shared" si="859"/>
        <v/>
      </c>
      <c r="BM2092" t="str">
        <f t="shared" si="860"/>
        <v/>
      </c>
      <c r="BN2092" t="str">
        <f t="shared" si="861"/>
        <v/>
      </c>
      <c r="BO2092" t="str">
        <f t="shared" si="862"/>
        <v/>
      </c>
      <c r="BP2092">
        <f t="shared" si="863"/>
        <v>7</v>
      </c>
      <c r="BQ2092">
        <f t="shared" si="864"/>
        <v>0</v>
      </c>
      <c r="BR2092">
        <f t="shared" si="865"/>
        <v>7</v>
      </c>
      <c r="BS2092">
        <f t="shared" si="866"/>
        <v>0</v>
      </c>
      <c r="BT2092" t="str">
        <f t="shared" si="867"/>
        <v/>
      </c>
    </row>
    <row r="2093" spans="19:72">
      <c r="S2093" s="1"/>
      <c r="T2093" s="1"/>
      <c r="AU2093">
        <f t="shared" si="842"/>
        <v>0</v>
      </c>
      <c r="AV2093">
        <f t="shared" si="843"/>
        <v>0</v>
      </c>
      <c r="AW2093">
        <f t="shared" si="844"/>
        <v>0</v>
      </c>
      <c r="AX2093">
        <f t="shared" si="845"/>
        <v>0</v>
      </c>
      <c r="AY2093">
        <f t="shared" si="846"/>
        <v>0</v>
      </c>
      <c r="AZ2093">
        <f t="shared" si="847"/>
        <v>0</v>
      </c>
      <c r="BA2093" t="str">
        <f t="shared" si="848"/>
        <v/>
      </c>
      <c r="BB2093">
        <f t="shared" si="849"/>
        <v>0</v>
      </c>
      <c r="BC2093">
        <f t="shared" si="850"/>
        <v>0</v>
      </c>
      <c r="BD2093">
        <f t="shared" si="851"/>
        <v>0</v>
      </c>
      <c r="BE2093">
        <f t="shared" si="852"/>
        <v>1</v>
      </c>
      <c r="BF2093">
        <f t="shared" si="853"/>
        <v>1</v>
      </c>
      <c r="BG2093">
        <f t="shared" si="854"/>
        <v>0</v>
      </c>
      <c r="BH2093">
        <f t="shared" si="855"/>
        <v>0</v>
      </c>
      <c r="BI2093" t="str">
        <f t="shared" si="856"/>
        <v/>
      </c>
      <c r="BJ2093" t="str">
        <f t="shared" si="857"/>
        <v/>
      </c>
      <c r="BK2093" t="str">
        <f t="shared" si="858"/>
        <v/>
      </c>
      <c r="BL2093" t="str">
        <f t="shared" si="859"/>
        <v/>
      </c>
      <c r="BM2093" t="str">
        <f t="shared" si="860"/>
        <v/>
      </c>
      <c r="BN2093" t="str">
        <f t="shared" si="861"/>
        <v/>
      </c>
      <c r="BO2093" t="str">
        <f t="shared" si="862"/>
        <v/>
      </c>
      <c r="BP2093">
        <f t="shared" si="863"/>
        <v>7</v>
      </c>
      <c r="BQ2093">
        <f t="shared" si="864"/>
        <v>0</v>
      </c>
      <c r="BR2093">
        <f t="shared" si="865"/>
        <v>7</v>
      </c>
      <c r="BS2093">
        <f t="shared" si="866"/>
        <v>0</v>
      </c>
      <c r="BT2093" t="str">
        <f t="shared" si="867"/>
        <v/>
      </c>
    </row>
    <row r="2094" spans="19:72">
      <c r="S2094" s="1"/>
      <c r="T2094" s="1"/>
      <c r="AU2094">
        <f t="shared" si="842"/>
        <v>0</v>
      </c>
      <c r="AV2094">
        <f t="shared" si="843"/>
        <v>0</v>
      </c>
      <c r="AW2094">
        <f t="shared" si="844"/>
        <v>0</v>
      </c>
      <c r="AX2094">
        <f t="shared" si="845"/>
        <v>0</v>
      </c>
      <c r="AY2094">
        <f t="shared" si="846"/>
        <v>0</v>
      </c>
      <c r="AZ2094">
        <f t="shared" si="847"/>
        <v>0</v>
      </c>
      <c r="BA2094" t="str">
        <f t="shared" si="848"/>
        <v/>
      </c>
      <c r="BB2094">
        <f t="shared" si="849"/>
        <v>0</v>
      </c>
      <c r="BC2094">
        <f t="shared" si="850"/>
        <v>0</v>
      </c>
      <c r="BD2094">
        <f t="shared" si="851"/>
        <v>0</v>
      </c>
      <c r="BE2094">
        <f t="shared" si="852"/>
        <v>1</v>
      </c>
      <c r="BF2094">
        <f t="shared" si="853"/>
        <v>1</v>
      </c>
      <c r="BG2094">
        <f t="shared" si="854"/>
        <v>0</v>
      </c>
      <c r="BH2094">
        <f t="shared" si="855"/>
        <v>0</v>
      </c>
      <c r="BI2094" t="str">
        <f t="shared" si="856"/>
        <v/>
      </c>
      <c r="BJ2094" t="str">
        <f t="shared" si="857"/>
        <v/>
      </c>
      <c r="BK2094" t="str">
        <f t="shared" si="858"/>
        <v/>
      </c>
      <c r="BL2094" t="str">
        <f t="shared" si="859"/>
        <v/>
      </c>
      <c r="BM2094" t="str">
        <f t="shared" si="860"/>
        <v/>
      </c>
      <c r="BN2094" t="str">
        <f t="shared" si="861"/>
        <v/>
      </c>
      <c r="BO2094" t="str">
        <f t="shared" si="862"/>
        <v/>
      </c>
      <c r="BP2094">
        <f t="shared" si="863"/>
        <v>7</v>
      </c>
      <c r="BQ2094">
        <f t="shared" si="864"/>
        <v>0</v>
      </c>
      <c r="BR2094">
        <f t="shared" si="865"/>
        <v>7</v>
      </c>
      <c r="BS2094">
        <f t="shared" si="866"/>
        <v>0</v>
      </c>
      <c r="BT2094" t="str">
        <f t="shared" si="867"/>
        <v/>
      </c>
    </row>
    <row r="2095" spans="19:72">
      <c r="S2095" s="1"/>
      <c r="T2095" s="1"/>
      <c r="AU2095">
        <f t="shared" si="842"/>
        <v>0</v>
      </c>
      <c r="AV2095">
        <f t="shared" si="843"/>
        <v>0</v>
      </c>
      <c r="AW2095">
        <f t="shared" si="844"/>
        <v>0</v>
      </c>
      <c r="AX2095">
        <f t="shared" si="845"/>
        <v>0</v>
      </c>
      <c r="AY2095">
        <f t="shared" si="846"/>
        <v>0</v>
      </c>
      <c r="AZ2095">
        <f t="shared" si="847"/>
        <v>0</v>
      </c>
      <c r="BA2095" t="str">
        <f t="shared" si="848"/>
        <v/>
      </c>
      <c r="BB2095">
        <f t="shared" si="849"/>
        <v>0</v>
      </c>
      <c r="BC2095">
        <f t="shared" si="850"/>
        <v>0</v>
      </c>
      <c r="BD2095">
        <f t="shared" si="851"/>
        <v>0</v>
      </c>
      <c r="BE2095">
        <f t="shared" si="852"/>
        <v>1</v>
      </c>
      <c r="BF2095">
        <f t="shared" si="853"/>
        <v>1</v>
      </c>
      <c r="BG2095">
        <f t="shared" si="854"/>
        <v>0</v>
      </c>
      <c r="BH2095">
        <f t="shared" si="855"/>
        <v>0</v>
      </c>
      <c r="BI2095" t="str">
        <f t="shared" si="856"/>
        <v/>
      </c>
      <c r="BJ2095" t="str">
        <f t="shared" si="857"/>
        <v/>
      </c>
      <c r="BK2095" t="str">
        <f t="shared" si="858"/>
        <v/>
      </c>
      <c r="BL2095" t="str">
        <f t="shared" si="859"/>
        <v/>
      </c>
      <c r="BM2095" t="str">
        <f t="shared" si="860"/>
        <v/>
      </c>
      <c r="BN2095" t="str">
        <f t="shared" si="861"/>
        <v/>
      </c>
      <c r="BO2095" t="str">
        <f t="shared" si="862"/>
        <v/>
      </c>
      <c r="BP2095">
        <f t="shared" si="863"/>
        <v>7</v>
      </c>
      <c r="BQ2095">
        <f t="shared" si="864"/>
        <v>0</v>
      </c>
      <c r="BR2095">
        <f t="shared" si="865"/>
        <v>7</v>
      </c>
      <c r="BS2095">
        <f t="shared" si="866"/>
        <v>0</v>
      </c>
      <c r="BT2095" t="str">
        <f t="shared" si="867"/>
        <v/>
      </c>
    </row>
    <row r="2096" spans="19:72">
      <c r="S2096" s="1"/>
      <c r="T2096" s="1"/>
      <c r="AU2096">
        <f t="shared" si="842"/>
        <v>0</v>
      </c>
      <c r="AV2096">
        <f t="shared" si="843"/>
        <v>0</v>
      </c>
      <c r="AW2096">
        <f t="shared" si="844"/>
        <v>0</v>
      </c>
      <c r="AX2096">
        <f t="shared" si="845"/>
        <v>0</v>
      </c>
      <c r="AY2096">
        <f t="shared" si="846"/>
        <v>0</v>
      </c>
      <c r="AZ2096">
        <f t="shared" si="847"/>
        <v>0</v>
      </c>
      <c r="BA2096" t="str">
        <f t="shared" si="848"/>
        <v/>
      </c>
      <c r="BB2096">
        <f t="shared" si="849"/>
        <v>0</v>
      </c>
      <c r="BC2096">
        <f t="shared" si="850"/>
        <v>0</v>
      </c>
      <c r="BD2096">
        <f t="shared" si="851"/>
        <v>0</v>
      </c>
      <c r="BE2096">
        <f t="shared" si="852"/>
        <v>1</v>
      </c>
      <c r="BF2096">
        <f t="shared" si="853"/>
        <v>1</v>
      </c>
      <c r="BG2096">
        <f t="shared" si="854"/>
        <v>0</v>
      </c>
      <c r="BH2096">
        <f t="shared" si="855"/>
        <v>0</v>
      </c>
      <c r="BI2096" t="str">
        <f t="shared" si="856"/>
        <v/>
      </c>
      <c r="BJ2096" t="str">
        <f t="shared" si="857"/>
        <v/>
      </c>
      <c r="BK2096" t="str">
        <f t="shared" si="858"/>
        <v/>
      </c>
      <c r="BL2096" t="str">
        <f t="shared" si="859"/>
        <v/>
      </c>
      <c r="BM2096" t="str">
        <f t="shared" si="860"/>
        <v/>
      </c>
      <c r="BN2096" t="str">
        <f t="shared" si="861"/>
        <v/>
      </c>
      <c r="BO2096" t="str">
        <f t="shared" si="862"/>
        <v/>
      </c>
      <c r="BP2096">
        <f t="shared" si="863"/>
        <v>7</v>
      </c>
      <c r="BQ2096">
        <f t="shared" si="864"/>
        <v>0</v>
      </c>
      <c r="BR2096">
        <f t="shared" si="865"/>
        <v>7</v>
      </c>
      <c r="BS2096">
        <f t="shared" si="866"/>
        <v>0</v>
      </c>
      <c r="BT2096" t="str">
        <f t="shared" si="867"/>
        <v/>
      </c>
    </row>
    <row r="2097" spans="19:72">
      <c r="S2097" s="1"/>
      <c r="T2097" s="1"/>
      <c r="AU2097">
        <f t="shared" si="842"/>
        <v>0</v>
      </c>
      <c r="AV2097">
        <f t="shared" si="843"/>
        <v>0</v>
      </c>
      <c r="AW2097">
        <f t="shared" si="844"/>
        <v>0</v>
      </c>
      <c r="AX2097">
        <f t="shared" si="845"/>
        <v>0</v>
      </c>
      <c r="AY2097">
        <f t="shared" si="846"/>
        <v>0</v>
      </c>
      <c r="AZ2097">
        <f t="shared" si="847"/>
        <v>0</v>
      </c>
      <c r="BA2097" t="str">
        <f t="shared" si="848"/>
        <v/>
      </c>
      <c r="BB2097">
        <f t="shared" si="849"/>
        <v>0</v>
      </c>
      <c r="BC2097">
        <f t="shared" si="850"/>
        <v>0</v>
      </c>
      <c r="BD2097">
        <f t="shared" si="851"/>
        <v>0</v>
      </c>
      <c r="BE2097">
        <f t="shared" si="852"/>
        <v>1</v>
      </c>
      <c r="BF2097">
        <f t="shared" si="853"/>
        <v>1</v>
      </c>
      <c r="BG2097">
        <f t="shared" si="854"/>
        <v>0</v>
      </c>
      <c r="BH2097">
        <f t="shared" si="855"/>
        <v>0</v>
      </c>
      <c r="BI2097" t="str">
        <f t="shared" si="856"/>
        <v/>
      </c>
      <c r="BJ2097" t="str">
        <f t="shared" si="857"/>
        <v/>
      </c>
      <c r="BK2097" t="str">
        <f t="shared" si="858"/>
        <v/>
      </c>
      <c r="BL2097" t="str">
        <f t="shared" si="859"/>
        <v/>
      </c>
      <c r="BM2097" t="str">
        <f t="shared" si="860"/>
        <v/>
      </c>
      <c r="BN2097" t="str">
        <f t="shared" si="861"/>
        <v/>
      </c>
      <c r="BO2097" t="str">
        <f t="shared" si="862"/>
        <v/>
      </c>
      <c r="BP2097">
        <f t="shared" si="863"/>
        <v>7</v>
      </c>
      <c r="BQ2097">
        <f t="shared" si="864"/>
        <v>0</v>
      </c>
      <c r="BR2097">
        <f t="shared" si="865"/>
        <v>7</v>
      </c>
      <c r="BS2097">
        <f t="shared" si="866"/>
        <v>0</v>
      </c>
      <c r="BT2097" t="str">
        <f t="shared" si="867"/>
        <v/>
      </c>
    </row>
    <row r="2098" spans="19:72">
      <c r="S2098" s="1"/>
      <c r="T2098" s="1"/>
      <c r="AU2098">
        <f t="shared" si="842"/>
        <v>0</v>
      </c>
      <c r="AV2098">
        <f t="shared" si="843"/>
        <v>0</v>
      </c>
      <c r="AW2098">
        <f t="shared" si="844"/>
        <v>0</v>
      </c>
      <c r="AX2098">
        <f t="shared" si="845"/>
        <v>0</v>
      </c>
      <c r="AY2098">
        <f t="shared" si="846"/>
        <v>0</v>
      </c>
      <c r="AZ2098">
        <f t="shared" si="847"/>
        <v>0</v>
      </c>
      <c r="BA2098" t="str">
        <f t="shared" si="848"/>
        <v/>
      </c>
      <c r="BB2098">
        <f t="shared" si="849"/>
        <v>0</v>
      </c>
      <c r="BC2098">
        <f t="shared" si="850"/>
        <v>0</v>
      </c>
      <c r="BD2098">
        <f t="shared" si="851"/>
        <v>0</v>
      </c>
      <c r="BE2098">
        <f t="shared" si="852"/>
        <v>1</v>
      </c>
      <c r="BF2098">
        <f t="shared" si="853"/>
        <v>1</v>
      </c>
      <c r="BG2098">
        <f t="shared" si="854"/>
        <v>0</v>
      </c>
      <c r="BH2098">
        <f t="shared" si="855"/>
        <v>0</v>
      </c>
      <c r="BI2098" t="str">
        <f t="shared" si="856"/>
        <v/>
      </c>
      <c r="BJ2098" t="str">
        <f t="shared" si="857"/>
        <v/>
      </c>
      <c r="BK2098" t="str">
        <f t="shared" si="858"/>
        <v/>
      </c>
      <c r="BL2098" t="str">
        <f t="shared" si="859"/>
        <v/>
      </c>
      <c r="BM2098" t="str">
        <f t="shared" si="860"/>
        <v/>
      </c>
      <c r="BN2098" t="str">
        <f t="shared" si="861"/>
        <v/>
      </c>
      <c r="BO2098" t="str">
        <f t="shared" si="862"/>
        <v/>
      </c>
      <c r="BP2098">
        <f t="shared" si="863"/>
        <v>7</v>
      </c>
      <c r="BQ2098">
        <f t="shared" si="864"/>
        <v>0</v>
      </c>
      <c r="BR2098">
        <f t="shared" si="865"/>
        <v>7</v>
      </c>
      <c r="BS2098">
        <f t="shared" si="866"/>
        <v>0</v>
      </c>
      <c r="BT2098" t="str">
        <f t="shared" si="867"/>
        <v/>
      </c>
    </row>
    <row r="2099" spans="19:72">
      <c r="S2099" s="1"/>
      <c r="T2099" s="1"/>
      <c r="AU2099">
        <f t="shared" si="842"/>
        <v>0</v>
      </c>
      <c r="AV2099">
        <f t="shared" si="843"/>
        <v>0</v>
      </c>
      <c r="AW2099">
        <f t="shared" si="844"/>
        <v>0</v>
      </c>
      <c r="AX2099">
        <f t="shared" si="845"/>
        <v>0</v>
      </c>
      <c r="AY2099">
        <f t="shared" si="846"/>
        <v>0</v>
      </c>
      <c r="AZ2099">
        <f t="shared" si="847"/>
        <v>0</v>
      </c>
      <c r="BA2099" t="str">
        <f t="shared" si="848"/>
        <v/>
      </c>
      <c r="BB2099">
        <f t="shared" si="849"/>
        <v>0</v>
      </c>
      <c r="BC2099">
        <f t="shared" si="850"/>
        <v>0</v>
      </c>
      <c r="BD2099">
        <f t="shared" si="851"/>
        <v>0</v>
      </c>
      <c r="BE2099">
        <f t="shared" si="852"/>
        <v>1</v>
      </c>
      <c r="BF2099">
        <f t="shared" si="853"/>
        <v>1</v>
      </c>
      <c r="BG2099">
        <f t="shared" si="854"/>
        <v>0</v>
      </c>
      <c r="BH2099">
        <f t="shared" si="855"/>
        <v>0</v>
      </c>
      <c r="BI2099" t="str">
        <f t="shared" si="856"/>
        <v/>
      </c>
      <c r="BJ2099" t="str">
        <f t="shared" si="857"/>
        <v/>
      </c>
      <c r="BK2099" t="str">
        <f t="shared" si="858"/>
        <v/>
      </c>
      <c r="BL2099" t="str">
        <f t="shared" si="859"/>
        <v/>
      </c>
      <c r="BM2099" t="str">
        <f t="shared" si="860"/>
        <v/>
      </c>
      <c r="BN2099" t="str">
        <f t="shared" si="861"/>
        <v/>
      </c>
      <c r="BO2099" t="str">
        <f t="shared" si="862"/>
        <v/>
      </c>
      <c r="BP2099">
        <f t="shared" si="863"/>
        <v>7</v>
      </c>
      <c r="BQ2099">
        <f t="shared" si="864"/>
        <v>0</v>
      </c>
      <c r="BR2099">
        <f t="shared" si="865"/>
        <v>7</v>
      </c>
      <c r="BS2099">
        <f t="shared" si="866"/>
        <v>0</v>
      </c>
      <c r="BT2099" t="str">
        <f t="shared" si="867"/>
        <v/>
      </c>
    </row>
    <row r="2100" spans="19:72">
      <c r="S2100" s="1"/>
      <c r="T2100" s="1"/>
      <c r="AU2100">
        <f t="shared" si="842"/>
        <v>0</v>
      </c>
      <c r="AV2100">
        <f t="shared" si="843"/>
        <v>0</v>
      </c>
      <c r="AW2100">
        <f t="shared" si="844"/>
        <v>0</v>
      </c>
      <c r="AX2100">
        <f t="shared" si="845"/>
        <v>0</v>
      </c>
      <c r="AY2100">
        <f t="shared" si="846"/>
        <v>0</v>
      </c>
      <c r="AZ2100">
        <f t="shared" si="847"/>
        <v>0</v>
      </c>
      <c r="BA2100" t="str">
        <f t="shared" si="848"/>
        <v/>
      </c>
      <c r="BB2100">
        <f t="shared" si="849"/>
        <v>0</v>
      </c>
      <c r="BC2100">
        <f t="shared" si="850"/>
        <v>0</v>
      </c>
      <c r="BD2100">
        <f t="shared" si="851"/>
        <v>0</v>
      </c>
      <c r="BE2100">
        <f t="shared" si="852"/>
        <v>1</v>
      </c>
      <c r="BF2100">
        <f t="shared" si="853"/>
        <v>1</v>
      </c>
      <c r="BG2100">
        <f t="shared" si="854"/>
        <v>0</v>
      </c>
      <c r="BH2100">
        <f t="shared" si="855"/>
        <v>0</v>
      </c>
      <c r="BI2100" t="str">
        <f t="shared" si="856"/>
        <v/>
      </c>
      <c r="BJ2100" t="str">
        <f t="shared" si="857"/>
        <v/>
      </c>
      <c r="BK2100" t="str">
        <f t="shared" si="858"/>
        <v/>
      </c>
      <c r="BL2100" t="str">
        <f t="shared" si="859"/>
        <v/>
      </c>
      <c r="BM2100" t="str">
        <f t="shared" si="860"/>
        <v/>
      </c>
      <c r="BN2100" t="str">
        <f t="shared" si="861"/>
        <v/>
      </c>
      <c r="BO2100" t="str">
        <f t="shared" si="862"/>
        <v/>
      </c>
      <c r="BP2100">
        <f t="shared" si="863"/>
        <v>7</v>
      </c>
      <c r="BQ2100">
        <f t="shared" si="864"/>
        <v>0</v>
      </c>
      <c r="BR2100">
        <f t="shared" si="865"/>
        <v>7</v>
      </c>
      <c r="BS2100">
        <f t="shared" si="866"/>
        <v>0</v>
      </c>
      <c r="BT2100" t="str">
        <f t="shared" si="867"/>
        <v/>
      </c>
    </row>
    <row r="2101" spans="19:72">
      <c r="S2101" s="1"/>
      <c r="T2101" s="1"/>
      <c r="AU2101">
        <f t="shared" si="842"/>
        <v>0</v>
      </c>
      <c r="AV2101">
        <f t="shared" si="843"/>
        <v>0</v>
      </c>
      <c r="AW2101">
        <f t="shared" si="844"/>
        <v>0</v>
      </c>
      <c r="AX2101">
        <f t="shared" si="845"/>
        <v>0</v>
      </c>
      <c r="AY2101">
        <f t="shared" si="846"/>
        <v>0</v>
      </c>
      <c r="AZ2101">
        <f t="shared" si="847"/>
        <v>0</v>
      </c>
      <c r="BA2101" t="str">
        <f t="shared" si="848"/>
        <v/>
      </c>
      <c r="BB2101">
        <f t="shared" si="849"/>
        <v>0</v>
      </c>
      <c r="BC2101">
        <f t="shared" si="850"/>
        <v>0</v>
      </c>
      <c r="BD2101">
        <f t="shared" si="851"/>
        <v>0</v>
      </c>
      <c r="BE2101">
        <f t="shared" si="852"/>
        <v>1</v>
      </c>
      <c r="BF2101">
        <f t="shared" si="853"/>
        <v>1</v>
      </c>
      <c r="BG2101">
        <f t="shared" si="854"/>
        <v>0</v>
      </c>
      <c r="BH2101">
        <f t="shared" si="855"/>
        <v>0</v>
      </c>
      <c r="BI2101" t="str">
        <f t="shared" si="856"/>
        <v/>
      </c>
      <c r="BJ2101" t="str">
        <f t="shared" si="857"/>
        <v/>
      </c>
      <c r="BK2101" t="str">
        <f t="shared" si="858"/>
        <v/>
      </c>
      <c r="BL2101" t="str">
        <f t="shared" si="859"/>
        <v/>
      </c>
      <c r="BM2101" t="str">
        <f t="shared" si="860"/>
        <v/>
      </c>
      <c r="BN2101" t="str">
        <f t="shared" si="861"/>
        <v/>
      </c>
      <c r="BO2101" t="str">
        <f t="shared" si="862"/>
        <v/>
      </c>
      <c r="BP2101">
        <f t="shared" si="863"/>
        <v>7</v>
      </c>
      <c r="BQ2101">
        <f t="shared" si="864"/>
        <v>0</v>
      </c>
      <c r="BR2101">
        <f t="shared" si="865"/>
        <v>7</v>
      </c>
      <c r="BS2101">
        <f t="shared" si="866"/>
        <v>0</v>
      </c>
      <c r="BT2101" t="str">
        <f t="shared" si="867"/>
        <v/>
      </c>
    </row>
    <row r="2102" spans="19:72">
      <c r="S2102" s="1"/>
      <c r="T2102" s="1"/>
      <c r="AU2102">
        <f t="shared" si="842"/>
        <v>0</v>
      </c>
      <c r="AV2102">
        <f t="shared" si="843"/>
        <v>0</v>
      </c>
      <c r="AW2102">
        <f t="shared" si="844"/>
        <v>0</v>
      </c>
      <c r="AX2102">
        <f t="shared" si="845"/>
        <v>0</v>
      </c>
      <c r="AY2102">
        <f t="shared" si="846"/>
        <v>0</v>
      </c>
      <c r="AZ2102">
        <f t="shared" si="847"/>
        <v>0</v>
      </c>
      <c r="BA2102" t="str">
        <f t="shared" si="848"/>
        <v/>
      </c>
      <c r="BB2102">
        <f t="shared" si="849"/>
        <v>0</v>
      </c>
      <c r="BC2102">
        <f t="shared" si="850"/>
        <v>0</v>
      </c>
      <c r="BD2102">
        <f t="shared" si="851"/>
        <v>0</v>
      </c>
      <c r="BE2102">
        <f t="shared" si="852"/>
        <v>1</v>
      </c>
      <c r="BF2102">
        <f t="shared" si="853"/>
        <v>1</v>
      </c>
      <c r="BG2102">
        <f t="shared" si="854"/>
        <v>0</v>
      </c>
      <c r="BH2102">
        <f t="shared" si="855"/>
        <v>0</v>
      </c>
      <c r="BI2102" t="str">
        <f t="shared" si="856"/>
        <v/>
      </c>
      <c r="BJ2102" t="str">
        <f t="shared" si="857"/>
        <v/>
      </c>
      <c r="BK2102" t="str">
        <f t="shared" si="858"/>
        <v/>
      </c>
      <c r="BL2102" t="str">
        <f t="shared" si="859"/>
        <v/>
      </c>
      <c r="BM2102" t="str">
        <f t="shared" si="860"/>
        <v/>
      </c>
      <c r="BN2102" t="str">
        <f t="shared" si="861"/>
        <v/>
      </c>
      <c r="BO2102" t="str">
        <f t="shared" si="862"/>
        <v/>
      </c>
      <c r="BP2102">
        <f t="shared" si="863"/>
        <v>7</v>
      </c>
      <c r="BQ2102">
        <f t="shared" si="864"/>
        <v>0</v>
      </c>
      <c r="BR2102">
        <f t="shared" si="865"/>
        <v>7</v>
      </c>
      <c r="BS2102">
        <f t="shared" si="866"/>
        <v>0</v>
      </c>
      <c r="BT2102" t="str">
        <f t="shared" si="867"/>
        <v/>
      </c>
    </row>
    <row r="2103" spans="19:72">
      <c r="S2103" s="1"/>
      <c r="T2103" s="1"/>
      <c r="AU2103">
        <f t="shared" si="842"/>
        <v>0</v>
      </c>
      <c r="AV2103">
        <f t="shared" si="843"/>
        <v>0</v>
      </c>
      <c r="AW2103">
        <f t="shared" si="844"/>
        <v>0</v>
      </c>
      <c r="AX2103">
        <f t="shared" si="845"/>
        <v>0</v>
      </c>
      <c r="AY2103">
        <f t="shared" si="846"/>
        <v>0</v>
      </c>
      <c r="AZ2103">
        <f t="shared" si="847"/>
        <v>0</v>
      </c>
      <c r="BA2103" t="str">
        <f t="shared" si="848"/>
        <v/>
      </c>
      <c r="BB2103">
        <f t="shared" si="849"/>
        <v>0</v>
      </c>
      <c r="BC2103">
        <f t="shared" si="850"/>
        <v>0</v>
      </c>
      <c r="BD2103">
        <f t="shared" si="851"/>
        <v>0</v>
      </c>
      <c r="BE2103">
        <f t="shared" si="852"/>
        <v>1</v>
      </c>
      <c r="BF2103">
        <f t="shared" si="853"/>
        <v>1</v>
      </c>
      <c r="BG2103">
        <f t="shared" si="854"/>
        <v>0</v>
      </c>
      <c r="BH2103">
        <f t="shared" si="855"/>
        <v>0</v>
      </c>
      <c r="BI2103" t="str">
        <f t="shared" si="856"/>
        <v/>
      </c>
      <c r="BJ2103" t="str">
        <f t="shared" si="857"/>
        <v/>
      </c>
      <c r="BK2103" t="str">
        <f t="shared" si="858"/>
        <v/>
      </c>
      <c r="BL2103" t="str">
        <f t="shared" si="859"/>
        <v/>
      </c>
      <c r="BM2103" t="str">
        <f t="shared" si="860"/>
        <v/>
      </c>
      <c r="BN2103" t="str">
        <f t="shared" si="861"/>
        <v/>
      </c>
      <c r="BO2103" t="str">
        <f t="shared" si="862"/>
        <v/>
      </c>
      <c r="BP2103">
        <f t="shared" si="863"/>
        <v>7</v>
      </c>
      <c r="BQ2103">
        <f t="shared" si="864"/>
        <v>0</v>
      </c>
      <c r="BR2103">
        <f t="shared" si="865"/>
        <v>7</v>
      </c>
      <c r="BS2103">
        <f t="shared" si="866"/>
        <v>0</v>
      </c>
      <c r="BT2103" t="str">
        <f t="shared" si="867"/>
        <v/>
      </c>
    </row>
    <row r="2104" spans="19:72">
      <c r="S2104" s="1"/>
      <c r="T2104" s="1"/>
      <c r="AU2104">
        <f t="shared" si="842"/>
        <v>0</v>
      </c>
      <c r="AV2104">
        <f t="shared" si="843"/>
        <v>0</v>
      </c>
      <c r="AW2104">
        <f t="shared" si="844"/>
        <v>0</v>
      </c>
      <c r="AX2104">
        <f t="shared" si="845"/>
        <v>0</v>
      </c>
      <c r="AY2104">
        <f t="shared" si="846"/>
        <v>0</v>
      </c>
      <c r="AZ2104">
        <f t="shared" si="847"/>
        <v>0</v>
      </c>
      <c r="BA2104" t="str">
        <f t="shared" si="848"/>
        <v/>
      </c>
      <c r="BB2104">
        <f t="shared" si="849"/>
        <v>0</v>
      </c>
      <c r="BC2104">
        <f t="shared" si="850"/>
        <v>0</v>
      </c>
      <c r="BD2104">
        <f t="shared" si="851"/>
        <v>0</v>
      </c>
      <c r="BE2104">
        <f t="shared" si="852"/>
        <v>1</v>
      </c>
      <c r="BF2104">
        <f t="shared" si="853"/>
        <v>1</v>
      </c>
      <c r="BG2104">
        <f t="shared" si="854"/>
        <v>0</v>
      </c>
      <c r="BH2104">
        <f t="shared" si="855"/>
        <v>0</v>
      </c>
      <c r="BI2104" t="str">
        <f t="shared" si="856"/>
        <v/>
      </c>
      <c r="BJ2104" t="str">
        <f t="shared" si="857"/>
        <v/>
      </c>
      <c r="BK2104" t="str">
        <f t="shared" si="858"/>
        <v/>
      </c>
      <c r="BL2104" t="str">
        <f t="shared" si="859"/>
        <v/>
      </c>
      <c r="BM2104" t="str">
        <f t="shared" si="860"/>
        <v/>
      </c>
      <c r="BN2104" t="str">
        <f t="shared" si="861"/>
        <v/>
      </c>
      <c r="BO2104" t="str">
        <f t="shared" si="862"/>
        <v/>
      </c>
      <c r="BP2104">
        <f t="shared" si="863"/>
        <v>7</v>
      </c>
      <c r="BQ2104">
        <f t="shared" si="864"/>
        <v>0</v>
      </c>
      <c r="BR2104">
        <f t="shared" si="865"/>
        <v>7</v>
      </c>
      <c r="BS2104">
        <f t="shared" si="866"/>
        <v>0</v>
      </c>
      <c r="BT2104" t="str">
        <f t="shared" si="867"/>
        <v/>
      </c>
    </row>
    <row r="2105" spans="19:72">
      <c r="S2105" s="1"/>
      <c r="T2105" s="1"/>
      <c r="AU2105">
        <f t="shared" si="842"/>
        <v>0</v>
      </c>
      <c r="AV2105">
        <f t="shared" si="843"/>
        <v>0</v>
      </c>
      <c r="AW2105">
        <f t="shared" si="844"/>
        <v>0</v>
      </c>
      <c r="AX2105">
        <f t="shared" si="845"/>
        <v>0</v>
      </c>
      <c r="AY2105">
        <f t="shared" si="846"/>
        <v>0</v>
      </c>
      <c r="AZ2105">
        <f t="shared" si="847"/>
        <v>0</v>
      </c>
      <c r="BA2105" t="str">
        <f t="shared" si="848"/>
        <v/>
      </c>
      <c r="BB2105">
        <f t="shared" si="849"/>
        <v>0</v>
      </c>
      <c r="BC2105">
        <f t="shared" si="850"/>
        <v>0</v>
      </c>
      <c r="BD2105">
        <f t="shared" si="851"/>
        <v>0</v>
      </c>
      <c r="BE2105">
        <f t="shared" si="852"/>
        <v>1</v>
      </c>
      <c r="BF2105">
        <f t="shared" si="853"/>
        <v>1</v>
      </c>
      <c r="BG2105">
        <f t="shared" si="854"/>
        <v>0</v>
      </c>
      <c r="BH2105">
        <f t="shared" si="855"/>
        <v>0</v>
      </c>
      <c r="BI2105" t="str">
        <f t="shared" si="856"/>
        <v/>
      </c>
      <c r="BJ2105" t="str">
        <f t="shared" si="857"/>
        <v/>
      </c>
      <c r="BK2105" t="str">
        <f t="shared" si="858"/>
        <v/>
      </c>
      <c r="BL2105" t="str">
        <f t="shared" si="859"/>
        <v/>
      </c>
      <c r="BM2105" t="str">
        <f t="shared" si="860"/>
        <v/>
      </c>
      <c r="BN2105" t="str">
        <f t="shared" si="861"/>
        <v/>
      </c>
      <c r="BO2105" t="str">
        <f t="shared" si="862"/>
        <v/>
      </c>
      <c r="BP2105">
        <f t="shared" si="863"/>
        <v>7</v>
      </c>
      <c r="BQ2105">
        <f t="shared" si="864"/>
        <v>0</v>
      </c>
      <c r="BR2105">
        <f t="shared" si="865"/>
        <v>7</v>
      </c>
      <c r="BS2105">
        <f t="shared" si="866"/>
        <v>0</v>
      </c>
      <c r="BT2105" t="str">
        <f t="shared" si="867"/>
        <v/>
      </c>
    </row>
    <row r="2106" spans="19:72">
      <c r="S2106" s="1"/>
      <c r="T2106" s="1"/>
      <c r="AU2106">
        <f t="shared" si="842"/>
        <v>0</v>
      </c>
      <c r="AV2106">
        <f t="shared" si="843"/>
        <v>0</v>
      </c>
      <c r="AW2106">
        <f t="shared" si="844"/>
        <v>0</v>
      </c>
      <c r="AX2106">
        <f t="shared" si="845"/>
        <v>0</v>
      </c>
      <c r="AY2106">
        <f t="shared" si="846"/>
        <v>0</v>
      </c>
      <c r="AZ2106">
        <f t="shared" si="847"/>
        <v>0</v>
      </c>
      <c r="BA2106" t="str">
        <f t="shared" si="848"/>
        <v/>
      </c>
      <c r="BB2106">
        <f t="shared" si="849"/>
        <v>0</v>
      </c>
      <c r="BC2106">
        <f t="shared" si="850"/>
        <v>0</v>
      </c>
      <c r="BD2106">
        <f t="shared" si="851"/>
        <v>0</v>
      </c>
      <c r="BE2106">
        <f t="shared" si="852"/>
        <v>1</v>
      </c>
      <c r="BF2106">
        <f t="shared" si="853"/>
        <v>1</v>
      </c>
      <c r="BG2106">
        <f t="shared" si="854"/>
        <v>0</v>
      </c>
      <c r="BH2106">
        <f t="shared" si="855"/>
        <v>0</v>
      </c>
      <c r="BI2106" t="str">
        <f t="shared" si="856"/>
        <v/>
      </c>
      <c r="BJ2106" t="str">
        <f t="shared" si="857"/>
        <v/>
      </c>
      <c r="BK2106" t="str">
        <f t="shared" si="858"/>
        <v/>
      </c>
      <c r="BL2106" t="str">
        <f t="shared" si="859"/>
        <v/>
      </c>
      <c r="BM2106" t="str">
        <f t="shared" si="860"/>
        <v/>
      </c>
      <c r="BN2106" t="str">
        <f t="shared" si="861"/>
        <v/>
      </c>
      <c r="BO2106" t="str">
        <f t="shared" si="862"/>
        <v/>
      </c>
      <c r="BP2106">
        <f t="shared" si="863"/>
        <v>7</v>
      </c>
      <c r="BQ2106">
        <f t="shared" si="864"/>
        <v>0</v>
      </c>
      <c r="BR2106">
        <f t="shared" si="865"/>
        <v>7</v>
      </c>
      <c r="BS2106">
        <f t="shared" si="866"/>
        <v>0</v>
      </c>
      <c r="BT2106" t="str">
        <f t="shared" si="867"/>
        <v/>
      </c>
    </row>
    <row r="2107" spans="19:72">
      <c r="S2107" s="1"/>
      <c r="T2107" s="1"/>
      <c r="AU2107">
        <f t="shared" si="842"/>
        <v>0</v>
      </c>
      <c r="AV2107">
        <f t="shared" si="843"/>
        <v>0</v>
      </c>
      <c r="AW2107">
        <f t="shared" si="844"/>
        <v>0</v>
      </c>
      <c r="AX2107">
        <f t="shared" si="845"/>
        <v>0</v>
      </c>
      <c r="AY2107">
        <f t="shared" si="846"/>
        <v>0</v>
      </c>
      <c r="AZ2107">
        <f t="shared" si="847"/>
        <v>0</v>
      </c>
      <c r="BA2107" t="str">
        <f t="shared" si="848"/>
        <v/>
      </c>
      <c r="BB2107">
        <f t="shared" si="849"/>
        <v>0</v>
      </c>
      <c r="BC2107">
        <f t="shared" si="850"/>
        <v>0</v>
      </c>
      <c r="BD2107">
        <f t="shared" si="851"/>
        <v>0</v>
      </c>
      <c r="BE2107">
        <f t="shared" si="852"/>
        <v>1</v>
      </c>
      <c r="BF2107">
        <f t="shared" si="853"/>
        <v>1</v>
      </c>
      <c r="BG2107">
        <f t="shared" si="854"/>
        <v>0</v>
      </c>
      <c r="BH2107">
        <f t="shared" si="855"/>
        <v>0</v>
      </c>
      <c r="BI2107" t="str">
        <f t="shared" si="856"/>
        <v/>
      </c>
      <c r="BJ2107" t="str">
        <f t="shared" si="857"/>
        <v/>
      </c>
      <c r="BK2107" t="str">
        <f t="shared" si="858"/>
        <v/>
      </c>
      <c r="BL2107" t="str">
        <f t="shared" si="859"/>
        <v/>
      </c>
      <c r="BM2107" t="str">
        <f t="shared" si="860"/>
        <v/>
      </c>
      <c r="BN2107" t="str">
        <f t="shared" si="861"/>
        <v/>
      </c>
      <c r="BO2107" t="str">
        <f t="shared" si="862"/>
        <v/>
      </c>
      <c r="BP2107">
        <f t="shared" si="863"/>
        <v>7</v>
      </c>
      <c r="BQ2107">
        <f t="shared" si="864"/>
        <v>0</v>
      </c>
      <c r="BR2107">
        <f t="shared" si="865"/>
        <v>7</v>
      </c>
      <c r="BS2107">
        <f t="shared" si="866"/>
        <v>0</v>
      </c>
      <c r="BT2107" t="str">
        <f t="shared" si="867"/>
        <v/>
      </c>
    </row>
    <row r="2108" spans="19:72">
      <c r="S2108" s="1"/>
      <c r="T2108" s="1"/>
      <c r="AU2108">
        <f t="shared" si="842"/>
        <v>0</v>
      </c>
      <c r="AV2108">
        <f t="shared" si="843"/>
        <v>0</v>
      </c>
      <c r="AW2108">
        <f t="shared" si="844"/>
        <v>0</v>
      </c>
      <c r="AX2108">
        <f t="shared" si="845"/>
        <v>0</v>
      </c>
      <c r="AY2108">
        <f t="shared" si="846"/>
        <v>0</v>
      </c>
      <c r="AZ2108">
        <f t="shared" si="847"/>
        <v>0</v>
      </c>
      <c r="BA2108" t="str">
        <f t="shared" si="848"/>
        <v/>
      </c>
      <c r="BB2108">
        <f t="shared" si="849"/>
        <v>0</v>
      </c>
      <c r="BC2108">
        <f t="shared" si="850"/>
        <v>0</v>
      </c>
      <c r="BD2108">
        <f t="shared" si="851"/>
        <v>0</v>
      </c>
      <c r="BE2108">
        <f t="shared" si="852"/>
        <v>1</v>
      </c>
      <c r="BF2108">
        <f t="shared" si="853"/>
        <v>1</v>
      </c>
      <c r="BG2108">
        <f t="shared" si="854"/>
        <v>0</v>
      </c>
      <c r="BH2108">
        <f t="shared" si="855"/>
        <v>0</v>
      </c>
      <c r="BI2108" t="str">
        <f t="shared" si="856"/>
        <v/>
      </c>
      <c r="BJ2108" t="str">
        <f t="shared" si="857"/>
        <v/>
      </c>
      <c r="BK2108" t="str">
        <f t="shared" si="858"/>
        <v/>
      </c>
      <c r="BL2108" t="str">
        <f t="shared" si="859"/>
        <v/>
      </c>
      <c r="BM2108" t="str">
        <f t="shared" si="860"/>
        <v/>
      </c>
      <c r="BN2108" t="str">
        <f t="shared" si="861"/>
        <v/>
      </c>
      <c r="BO2108" t="str">
        <f t="shared" si="862"/>
        <v/>
      </c>
      <c r="BP2108">
        <f t="shared" si="863"/>
        <v>7</v>
      </c>
      <c r="BQ2108">
        <f t="shared" si="864"/>
        <v>0</v>
      </c>
      <c r="BR2108">
        <f t="shared" si="865"/>
        <v>7</v>
      </c>
      <c r="BS2108">
        <f t="shared" si="866"/>
        <v>0</v>
      </c>
      <c r="BT2108" t="str">
        <f t="shared" si="867"/>
        <v/>
      </c>
    </row>
    <row r="2109" spans="19:72">
      <c r="S2109" s="1"/>
      <c r="T2109" s="1"/>
      <c r="AU2109">
        <f t="shared" si="842"/>
        <v>0</v>
      </c>
      <c r="AV2109">
        <f t="shared" si="843"/>
        <v>0</v>
      </c>
      <c r="AW2109">
        <f t="shared" si="844"/>
        <v>0</v>
      </c>
      <c r="AX2109">
        <f t="shared" si="845"/>
        <v>0</v>
      </c>
      <c r="AY2109">
        <f t="shared" si="846"/>
        <v>0</v>
      </c>
      <c r="AZ2109">
        <f t="shared" si="847"/>
        <v>0</v>
      </c>
      <c r="BA2109" t="str">
        <f t="shared" si="848"/>
        <v/>
      </c>
      <c r="BB2109">
        <f t="shared" si="849"/>
        <v>0</v>
      </c>
      <c r="BC2109">
        <f t="shared" si="850"/>
        <v>0</v>
      </c>
      <c r="BD2109">
        <f t="shared" si="851"/>
        <v>0</v>
      </c>
      <c r="BE2109">
        <f t="shared" si="852"/>
        <v>1</v>
      </c>
      <c r="BF2109">
        <f t="shared" si="853"/>
        <v>1</v>
      </c>
      <c r="BG2109">
        <f t="shared" si="854"/>
        <v>0</v>
      </c>
      <c r="BH2109">
        <f t="shared" si="855"/>
        <v>0</v>
      </c>
      <c r="BI2109" t="str">
        <f t="shared" si="856"/>
        <v/>
      </c>
      <c r="BJ2109" t="str">
        <f t="shared" si="857"/>
        <v/>
      </c>
      <c r="BK2109" t="str">
        <f t="shared" si="858"/>
        <v/>
      </c>
      <c r="BL2109" t="str">
        <f t="shared" si="859"/>
        <v/>
      </c>
      <c r="BM2109" t="str">
        <f t="shared" si="860"/>
        <v/>
      </c>
      <c r="BN2109" t="str">
        <f t="shared" si="861"/>
        <v/>
      </c>
      <c r="BO2109" t="str">
        <f t="shared" si="862"/>
        <v/>
      </c>
      <c r="BP2109">
        <f t="shared" si="863"/>
        <v>7</v>
      </c>
      <c r="BQ2109">
        <f t="shared" si="864"/>
        <v>0</v>
      </c>
      <c r="BR2109">
        <f t="shared" si="865"/>
        <v>7</v>
      </c>
      <c r="BS2109">
        <f t="shared" si="866"/>
        <v>0</v>
      </c>
      <c r="BT2109" t="str">
        <f t="shared" si="867"/>
        <v/>
      </c>
    </row>
    <row r="2110" spans="19:72">
      <c r="S2110" s="1"/>
      <c r="T2110" s="1"/>
      <c r="AU2110">
        <f t="shared" si="842"/>
        <v>0</v>
      </c>
      <c r="AV2110">
        <f t="shared" si="843"/>
        <v>0</v>
      </c>
      <c r="AW2110">
        <f t="shared" si="844"/>
        <v>0</v>
      </c>
      <c r="AX2110">
        <f t="shared" si="845"/>
        <v>0</v>
      </c>
      <c r="AY2110">
        <f t="shared" si="846"/>
        <v>0</v>
      </c>
      <c r="AZ2110">
        <f t="shared" si="847"/>
        <v>0</v>
      </c>
      <c r="BA2110" t="str">
        <f t="shared" si="848"/>
        <v/>
      </c>
      <c r="BB2110">
        <f t="shared" si="849"/>
        <v>0</v>
      </c>
      <c r="BC2110">
        <f t="shared" si="850"/>
        <v>0</v>
      </c>
      <c r="BD2110">
        <f t="shared" si="851"/>
        <v>0</v>
      </c>
      <c r="BE2110">
        <f t="shared" si="852"/>
        <v>1</v>
      </c>
      <c r="BF2110">
        <f t="shared" si="853"/>
        <v>1</v>
      </c>
      <c r="BG2110">
        <f t="shared" si="854"/>
        <v>0</v>
      </c>
      <c r="BH2110">
        <f t="shared" si="855"/>
        <v>0</v>
      </c>
      <c r="BI2110" t="str">
        <f t="shared" si="856"/>
        <v/>
      </c>
      <c r="BJ2110" t="str">
        <f t="shared" si="857"/>
        <v/>
      </c>
      <c r="BK2110" t="str">
        <f t="shared" si="858"/>
        <v/>
      </c>
      <c r="BL2110" t="str">
        <f t="shared" si="859"/>
        <v/>
      </c>
      <c r="BM2110" t="str">
        <f t="shared" si="860"/>
        <v/>
      </c>
      <c r="BN2110" t="str">
        <f t="shared" si="861"/>
        <v/>
      </c>
      <c r="BO2110" t="str">
        <f t="shared" si="862"/>
        <v/>
      </c>
      <c r="BP2110">
        <f t="shared" si="863"/>
        <v>7</v>
      </c>
      <c r="BQ2110">
        <f t="shared" si="864"/>
        <v>0</v>
      </c>
      <c r="BR2110">
        <f t="shared" si="865"/>
        <v>7</v>
      </c>
      <c r="BS2110">
        <f t="shared" si="866"/>
        <v>0</v>
      </c>
      <c r="BT2110" t="str">
        <f t="shared" si="867"/>
        <v/>
      </c>
    </row>
    <row r="2111" spans="19:72">
      <c r="S2111" s="1"/>
      <c r="T2111" s="1"/>
      <c r="AU2111">
        <f t="shared" si="842"/>
        <v>0</v>
      </c>
      <c r="AV2111">
        <f t="shared" si="843"/>
        <v>0</v>
      </c>
      <c r="AW2111">
        <f t="shared" si="844"/>
        <v>0</v>
      </c>
      <c r="AX2111">
        <f t="shared" si="845"/>
        <v>0</v>
      </c>
      <c r="AY2111">
        <f t="shared" si="846"/>
        <v>0</v>
      </c>
      <c r="AZ2111">
        <f t="shared" si="847"/>
        <v>0</v>
      </c>
      <c r="BA2111" t="str">
        <f t="shared" si="848"/>
        <v/>
      </c>
      <c r="BB2111">
        <f t="shared" si="849"/>
        <v>0</v>
      </c>
      <c r="BC2111">
        <f t="shared" si="850"/>
        <v>0</v>
      </c>
      <c r="BD2111">
        <f t="shared" si="851"/>
        <v>0</v>
      </c>
      <c r="BE2111">
        <f t="shared" si="852"/>
        <v>1</v>
      </c>
      <c r="BF2111">
        <f t="shared" si="853"/>
        <v>1</v>
      </c>
      <c r="BG2111">
        <f t="shared" si="854"/>
        <v>0</v>
      </c>
      <c r="BH2111">
        <f t="shared" si="855"/>
        <v>0</v>
      </c>
      <c r="BI2111" t="str">
        <f t="shared" si="856"/>
        <v/>
      </c>
      <c r="BJ2111" t="str">
        <f t="shared" si="857"/>
        <v/>
      </c>
      <c r="BK2111" t="str">
        <f t="shared" si="858"/>
        <v/>
      </c>
      <c r="BL2111" t="str">
        <f t="shared" si="859"/>
        <v/>
      </c>
      <c r="BM2111" t="str">
        <f t="shared" si="860"/>
        <v/>
      </c>
      <c r="BN2111" t="str">
        <f t="shared" si="861"/>
        <v/>
      </c>
      <c r="BO2111" t="str">
        <f t="shared" si="862"/>
        <v/>
      </c>
      <c r="BP2111">
        <f t="shared" si="863"/>
        <v>7</v>
      </c>
      <c r="BQ2111">
        <f t="shared" si="864"/>
        <v>0</v>
      </c>
      <c r="BR2111">
        <f t="shared" si="865"/>
        <v>7</v>
      </c>
      <c r="BS2111">
        <f t="shared" si="866"/>
        <v>0</v>
      </c>
      <c r="BT2111" t="str">
        <f t="shared" si="867"/>
        <v/>
      </c>
    </row>
    <row r="2112" spans="19:72">
      <c r="S2112" s="1"/>
      <c r="T2112" s="1"/>
      <c r="AU2112">
        <f t="shared" si="842"/>
        <v>0</v>
      </c>
      <c r="AV2112">
        <f t="shared" si="843"/>
        <v>0</v>
      </c>
      <c r="AW2112">
        <f t="shared" si="844"/>
        <v>0</v>
      </c>
      <c r="AX2112">
        <f t="shared" si="845"/>
        <v>0</v>
      </c>
      <c r="AY2112">
        <f t="shared" si="846"/>
        <v>0</v>
      </c>
      <c r="AZ2112">
        <f t="shared" si="847"/>
        <v>0</v>
      </c>
      <c r="BA2112" t="str">
        <f t="shared" si="848"/>
        <v/>
      </c>
      <c r="BB2112">
        <f t="shared" si="849"/>
        <v>0</v>
      </c>
      <c r="BC2112">
        <f t="shared" si="850"/>
        <v>0</v>
      </c>
      <c r="BD2112">
        <f t="shared" si="851"/>
        <v>0</v>
      </c>
      <c r="BE2112">
        <f t="shared" si="852"/>
        <v>1</v>
      </c>
      <c r="BF2112">
        <f t="shared" si="853"/>
        <v>1</v>
      </c>
      <c r="BG2112">
        <f t="shared" si="854"/>
        <v>0</v>
      </c>
      <c r="BH2112">
        <f t="shared" si="855"/>
        <v>0</v>
      </c>
      <c r="BI2112" t="str">
        <f t="shared" si="856"/>
        <v/>
      </c>
      <c r="BJ2112" t="str">
        <f t="shared" si="857"/>
        <v/>
      </c>
      <c r="BK2112" t="str">
        <f t="shared" si="858"/>
        <v/>
      </c>
      <c r="BL2112" t="str">
        <f t="shared" si="859"/>
        <v/>
      </c>
      <c r="BM2112" t="str">
        <f t="shared" si="860"/>
        <v/>
      </c>
      <c r="BN2112" t="str">
        <f t="shared" si="861"/>
        <v/>
      </c>
      <c r="BO2112" t="str">
        <f t="shared" si="862"/>
        <v/>
      </c>
      <c r="BP2112">
        <f t="shared" si="863"/>
        <v>7</v>
      </c>
      <c r="BQ2112">
        <f t="shared" si="864"/>
        <v>0</v>
      </c>
      <c r="BR2112">
        <f t="shared" si="865"/>
        <v>7</v>
      </c>
      <c r="BS2112">
        <f t="shared" si="866"/>
        <v>0</v>
      </c>
      <c r="BT2112" t="str">
        <f t="shared" si="867"/>
        <v/>
      </c>
    </row>
    <row r="2113" spans="19:72">
      <c r="S2113" s="1"/>
      <c r="T2113" s="1"/>
      <c r="AU2113">
        <f t="shared" si="842"/>
        <v>0</v>
      </c>
      <c r="AV2113">
        <f t="shared" si="843"/>
        <v>0</v>
      </c>
      <c r="AW2113">
        <f t="shared" si="844"/>
        <v>0</v>
      </c>
      <c r="AX2113">
        <f t="shared" si="845"/>
        <v>0</v>
      </c>
      <c r="AY2113">
        <f t="shared" si="846"/>
        <v>0</v>
      </c>
      <c r="AZ2113">
        <f t="shared" si="847"/>
        <v>0</v>
      </c>
      <c r="BA2113" t="str">
        <f t="shared" si="848"/>
        <v/>
      </c>
      <c r="BB2113">
        <f t="shared" si="849"/>
        <v>0</v>
      </c>
      <c r="BC2113">
        <f t="shared" si="850"/>
        <v>0</v>
      </c>
      <c r="BD2113">
        <f t="shared" si="851"/>
        <v>0</v>
      </c>
      <c r="BE2113">
        <f t="shared" si="852"/>
        <v>1</v>
      </c>
      <c r="BF2113">
        <f t="shared" si="853"/>
        <v>1</v>
      </c>
      <c r="BG2113">
        <f t="shared" si="854"/>
        <v>0</v>
      </c>
      <c r="BH2113">
        <f t="shared" si="855"/>
        <v>0</v>
      </c>
      <c r="BI2113" t="str">
        <f t="shared" si="856"/>
        <v/>
      </c>
      <c r="BJ2113" t="str">
        <f t="shared" si="857"/>
        <v/>
      </c>
      <c r="BK2113" t="str">
        <f t="shared" si="858"/>
        <v/>
      </c>
      <c r="BL2113" t="str">
        <f t="shared" si="859"/>
        <v/>
      </c>
      <c r="BM2113" t="str">
        <f t="shared" si="860"/>
        <v/>
      </c>
      <c r="BN2113" t="str">
        <f t="shared" si="861"/>
        <v/>
      </c>
      <c r="BO2113" t="str">
        <f t="shared" si="862"/>
        <v/>
      </c>
      <c r="BP2113">
        <f t="shared" si="863"/>
        <v>7</v>
      </c>
      <c r="BQ2113">
        <f t="shared" si="864"/>
        <v>0</v>
      </c>
      <c r="BR2113">
        <f t="shared" si="865"/>
        <v>7</v>
      </c>
      <c r="BS2113">
        <f t="shared" si="866"/>
        <v>0</v>
      </c>
      <c r="BT2113" t="str">
        <f t="shared" si="867"/>
        <v/>
      </c>
    </row>
    <row r="2114" spans="19:72">
      <c r="S2114" s="1"/>
      <c r="T2114" s="1"/>
      <c r="AU2114">
        <f t="shared" si="842"/>
        <v>0</v>
      </c>
      <c r="AV2114">
        <f t="shared" si="843"/>
        <v>0</v>
      </c>
      <c r="AW2114">
        <f t="shared" si="844"/>
        <v>0</v>
      </c>
      <c r="AX2114">
        <f t="shared" si="845"/>
        <v>0</v>
      </c>
      <c r="AY2114">
        <f t="shared" si="846"/>
        <v>0</v>
      </c>
      <c r="AZ2114">
        <f t="shared" si="847"/>
        <v>0</v>
      </c>
      <c r="BA2114" t="str">
        <f t="shared" si="848"/>
        <v/>
      </c>
      <c r="BB2114">
        <f t="shared" si="849"/>
        <v>0</v>
      </c>
      <c r="BC2114">
        <f t="shared" si="850"/>
        <v>0</v>
      </c>
      <c r="BD2114">
        <f t="shared" si="851"/>
        <v>0</v>
      </c>
      <c r="BE2114">
        <f t="shared" si="852"/>
        <v>1</v>
      </c>
      <c r="BF2114">
        <f t="shared" si="853"/>
        <v>1</v>
      </c>
      <c r="BG2114">
        <f t="shared" si="854"/>
        <v>0</v>
      </c>
      <c r="BH2114">
        <f t="shared" si="855"/>
        <v>0</v>
      </c>
      <c r="BI2114" t="str">
        <f t="shared" si="856"/>
        <v/>
      </c>
      <c r="BJ2114" t="str">
        <f t="shared" si="857"/>
        <v/>
      </c>
      <c r="BK2114" t="str">
        <f t="shared" si="858"/>
        <v/>
      </c>
      <c r="BL2114" t="str">
        <f t="shared" si="859"/>
        <v/>
      </c>
      <c r="BM2114" t="str">
        <f t="shared" si="860"/>
        <v/>
      </c>
      <c r="BN2114" t="str">
        <f t="shared" si="861"/>
        <v/>
      </c>
      <c r="BO2114" t="str">
        <f t="shared" si="862"/>
        <v/>
      </c>
      <c r="BP2114">
        <f t="shared" si="863"/>
        <v>7</v>
      </c>
      <c r="BQ2114">
        <f t="shared" si="864"/>
        <v>0</v>
      </c>
      <c r="BR2114">
        <f t="shared" si="865"/>
        <v>7</v>
      </c>
      <c r="BS2114">
        <f t="shared" si="866"/>
        <v>0</v>
      </c>
      <c r="BT2114" t="str">
        <f t="shared" si="867"/>
        <v/>
      </c>
    </row>
    <row r="2115" spans="19:72">
      <c r="S2115" s="1"/>
      <c r="T2115" s="1"/>
      <c r="AU2115">
        <f t="shared" si="842"/>
        <v>0</v>
      </c>
      <c r="AV2115">
        <f t="shared" si="843"/>
        <v>0</v>
      </c>
      <c r="AW2115">
        <f t="shared" si="844"/>
        <v>0</v>
      </c>
      <c r="AX2115">
        <f t="shared" si="845"/>
        <v>0</v>
      </c>
      <c r="AY2115">
        <f t="shared" si="846"/>
        <v>0</v>
      </c>
      <c r="AZ2115">
        <f t="shared" si="847"/>
        <v>0</v>
      </c>
      <c r="BA2115" t="str">
        <f t="shared" si="848"/>
        <v/>
      </c>
      <c r="BB2115">
        <f t="shared" si="849"/>
        <v>0</v>
      </c>
      <c r="BC2115">
        <f t="shared" si="850"/>
        <v>0</v>
      </c>
      <c r="BD2115">
        <f t="shared" si="851"/>
        <v>0</v>
      </c>
      <c r="BE2115">
        <f t="shared" si="852"/>
        <v>1</v>
      </c>
      <c r="BF2115">
        <f t="shared" si="853"/>
        <v>1</v>
      </c>
      <c r="BG2115">
        <f t="shared" si="854"/>
        <v>0</v>
      </c>
      <c r="BH2115">
        <f t="shared" si="855"/>
        <v>0</v>
      </c>
      <c r="BI2115" t="str">
        <f t="shared" si="856"/>
        <v/>
      </c>
      <c r="BJ2115" t="str">
        <f t="shared" si="857"/>
        <v/>
      </c>
      <c r="BK2115" t="str">
        <f t="shared" si="858"/>
        <v/>
      </c>
      <c r="BL2115" t="str">
        <f t="shared" si="859"/>
        <v/>
      </c>
      <c r="BM2115" t="str">
        <f t="shared" si="860"/>
        <v/>
      </c>
      <c r="BN2115" t="str">
        <f t="shared" si="861"/>
        <v/>
      </c>
      <c r="BO2115" t="str">
        <f t="shared" si="862"/>
        <v/>
      </c>
      <c r="BP2115">
        <f t="shared" si="863"/>
        <v>7</v>
      </c>
      <c r="BQ2115">
        <f t="shared" si="864"/>
        <v>0</v>
      </c>
      <c r="BR2115">
        <f t="shared" si="865"/>
        <v>7</v>
      </c>
      <c r="BS2115">
        <f t="shared" si="866"/>
        <v>0</v>
      </c>
      <c r="BT2115" t="str">
        <f t="shared" si="867"/>
        <v/>
      </c>
    </row>
    <row r="2116" spans="19:72">
      <c r="S2116" s="1"/>
      <c r="T2116" s="1"/>
      <c r="AU2116">
        <f t="shared" si="842"/>
        <v>0</v>
      </c>
      <c r="AV2116">
        <f t="shared" si="843"/>
        <v>0</v>
      </c>
      <c r="AW2116">
        <f t="shared" si="844"/>
        <v>0</v>
      </c>
      <c r="AX2116">
        <f t="shared" si="845"/>
        <v>0</v>
      </c>
      <c r="AY2116">
        <f t="shared" si="846"/>
        <v>0</v>
      </c>
      <c r="AZ2116">
        <f t="shared" si="847"/>
        <v>0</v>
      </c>
      <c r="BA2116" t="str">
        <f t="shared" si="848"/>
        <v/>
      </c>
      <c r="BB2116">
        <f t="shared" si="849"/>
        <v>0</v>
      </c>
      <c r="BC2116">
        <f t="shared" si="850"/>
        <v>0</v>
      </c>
      <c r="BD2116">
        <f t="shared" si="851"/>
        <v>0</v>
      </c>
      <c r="BE2116">
        <f t="shared" si="852"/>
        <v>1</v>
      </c>
      <c r="BF2116">
        <f t="shared" si="853"/>
        <v>1</v>
      </c>
      <c r="BG2116">
        <f t="shared" si="854"/>
        <v>0</v>
      </c>
      <c r="BH2116">
        <f t="shared" si="855"/>
        <v>0</v>
      </c>
      <c r="BI2116" t="str">
        <f t="shared" si="856"/>
        <v/>
      </c>
      <c r="BJ2116" t="str">
        <f t="shared" si="857"/>
        <v/>
      </c>
      <c r="BK2116" t="str">
        <f t="shared" si="858"/>
        <v/>
      </c>
      <c r="BL2116" t="str">
        <f t="shared" si="859"/>
        <v/>
      </c>
      <c r="BM2116" t="str">
        <f t="shared" si="860"/>
        <v/>
      </c>
      <c r="BN2116" t="str">
        <f t="shared" si="861"/>
        <v/>
      </c>
      <c r="BO2116" t="str">
        <f t="shared" si="862"/>
        <v/>
      </c>
      <c r="BP2116">
        <f t="shared" si="863"/>
        <v>7</v>
      </c>
      <c r="BQ2116">
        <f t="shared" si="864"/>
        <v>0</v>
      </c>
      <c r="BR2116">
        <f t="shared" si="865"/>
        <v>7</v>
      </c>
      <c r="BS2116">
        <f t="shared" si="866"/>
        <v>0</v>
      </c>
      <c r="BT2116" t="str">
        <f t="shared" si="867"/>
        <v/>
      </c>
    </row>
    <row r="2117" spans="19:72">
      <c r="S2117" s="1"/>
      <c r="T2117" s="1"/>
      <c r="AU2117">
        <f t="shared" ref="AU2117:AU2180" si="868">(W2117="M")*(BS2117-BQ2117-(BP2117&gt;2)+(BR2117&gt;=2))+(X2117="T")*(BS2117-BQ2117-(BP2117&gt;3)+(BR2117&gt;=3))+(Y2117="W")*(BS2117-BQ2117-(BP2117&gt;4)+(BR2117&gt;=4))+(Z2117="R")*(BS2117-BQ2117-(BP2117&gt;5)+(BR2117&gt;=5))+(AA2117="F")*(BS2117-BQ2117-(BP2117&gt;6)+(BR2117&gt;=6))+(AB2117="S")*(BS2117-BQ2117-(BP2117&gt;7)+(BR2117&gt;=7))+(AC2117="U")*(BS2117-BQ2117-(BP2117&gt;1)+(BR2117&gt;=1))</f>
        <v>0</v>
      </c>
      <c r="AV2117">
        <f t="shared" ref="AV2117:AV2180" si="869">SUMIFS(AU:AU, B:B, B2117, U:U, "&lt;&gt;." )</f>
        <v>0</v>
      </c>
      <c r="AW2117">
        <f t="shared" ref="AW2117:AW2180" si="870">IFERROR(AV2117/AZ2117, 0)</f>
        <v>0</v>
      </c>
      <c r="AX2117">
        <f t="shared" ref="AX2117:AX2180" si="871">IFERROR((INT(V2117/100)-INT(U2117/100))*60+MOD(V2117,100)-MOD(U2117,100), "")</f>
        <v>0</v>
      </c>
      <c r="AY2117">
        <f t="shared" ref="AY2117:AY2180" si="872">IFERROR(AX2117*AU2117, "")</f>
        <v>0</v>
      </c>
      <c r="AZ2117">
        <f t="shared" ref="AZ2117:AZ2180" si="873">COUNTIFS(B$3:B$7000, B2117, $W$3:$W$7000, W2117, $X$3:$X$7000, X2117, $Y$3:$Y$7000, Y2117, $Z$3:$Z$7000, Z2117,  $AA$3:$AA$7000, AA2117, $AB$3:$AB$7000, AB2117, $AC$3:$AC$7000, AC2117, $U$3:$U$7000, U2117)</f>
        <v>0</v>
      </c>
      <c r="BA2117" t="str">
        <f t="shared" ref="BA2117:BA2180" si="874">IFERROR(AY2117/AZ2117, "")</f>
        <v/>
      </c>
      <c r="BB2117">
        <f t="shared" ref="BB2117:BB2180" si="875">SUMIFS(BA:BA, B:B, B2117, U:U, "&lt;&gt;." )</f>
        <v>0</v>
      </c>
      <c r="BC2117">
        <f t="shared" ref="BC2117:BC2180" si="876">IFERROR(BD2117*50*BE2117, "")</f>
        <v>0</v>
      </c>
      <c r="BD2117">
        <f t="shared" ref="BD2117:BD2180" si="877">IF(AL2117&gt;25, AL2117, AL2117*15)</f>
        <v>0</v>
      </c>
      <c r="BE2117">
        <f t="shared" ref="BE2117:BE2180" si="878">IF(I2117="H",0.5,IF(I2117="T",0.5,IF(I2117="I",0,IF(I2117="B",0,IF(LEFT(H2117,1)="M",0,IF(I2117="A",IF(Q2117="ONLINE",0,1),1))))))</f>
        <v>1</v>
      </c>
      <c r="BF2117">
        <f t="shared" ref="BF2117:BF2180" si="879">IF(I2117="H",0.5,IF(I2117="T",0.5, IF(I2117="I", 0, IF(I2117 = "B", 0, IF(LEFT(H2117, 1) = "M", 0, IF(I2117 = "U", 0.5, IF(I2117 = "A", IF(Q2117 = "ONLINE", 0, 0.5), 1)))))))</f>
        <v>1</v>
      </c>
      <c r="BG2117">
        <f t="shared" ref="BG2117:BG2180" si="880">IFERROR(BB2117/50, "")</f>
        <v>0</v>
      </c>
      <c r="BH2117">
        <f t="shared" ref="BH2117:BH2180" si="881">IFERROR(BB2117/60, "")</f>
        <v>0</v>
      </c>
      <c r="BI2117" t="str">
        <f t="shared" ref="BI2117:BI2180" si="882">IFERROR(BC2117/AW2117, "")</f>
        <v/>
      </c>
      <c r="BJ2117" t="str">
        <f t="shared" ref="BJ2117:BJ2180" si="883">IFERROR(BI2117+5*MAX(0, INT((BI2117-75)/25)), "")</f>
        <v/>
      </c>
      <c r="BK2117" t="str">
        <f t="shared" ref="BK2117:BK2180" si="884">IFERROR(IF(BD2117*BE2117&gt;0, IF(BJ2117-MOD(BJ2117,30)+ 15 &gt;= BI2117, BJ2117-MOD(BJ2117,30)+ 15,IF(BJ2117-MOD(BJ2117,30)+ 20 &gt;= BI2117, BJ2117-MOD(BJ2117,30)+ 20,BJ2117-MOD(BJ2117,30)+ 45)), ""), "")</f>
        <v/>
      </c>
      <c r="BL2117" t="str">
        <f t="shared" ref="BL2117:BL2180" si="885">IFERROR(IF(BK2117&lt;&gt;AX2117,IF(MOD(U2117+INT(BK2117/60)*100+MOD(BK2117,60), 100)&lt;60, U2117+INT(BK2117/60)*100+MOD(BK2117,60), U2117+INT(BK2117/60)*100+MOD(BK2117,60) - 60 + 100),""), "")</f>
        <v/>
      </c>
      <c r="BM2117" t="str">
        <f t="shared" ref="BM2117:BM2180" si="886">IFERROR(IF(BG2117&lt;BD2117*BF2117, MAX(0, ROUND(BD2117*BF2117-BG2117, 0)), ""), "")</f>
        <v/>
      </c>
      <c r="BN2117" t="str">
        <f t="shared" ref="BN2117:BN2180" si="887">IFERROR(IF(BH2117&gt;BD2117*BE2117, MIN(0, ROUND(BD2117*BE2117-BH2117, 0)), ""), "")</f>
        <v/>
      </c>
      <c r="BO2117" t="str">
        <f t="shared" ref="BO2117:BO2180" si="888">IF(RIGHT(F2117,2)="90","Exclude",IF(RIGHT(F2117,2)="98","Exclude",IF(RIGHT(F2117,2)="99","Exclude",IF(RIGHT(F2117,2)="97","Exclude",IF(E2117&amp;F2117="ECED2121","Exclude",IF(E2117&amp;F2117="ECED2131","Exclude",IF(E2117&amp;F2117="ECED2141","Exclude",IF(E2117&amp;F2117="NMNC1135","Exclude",IF(E2117&amp;F2117="NMNC1235","Exclude",IF(E2117&amp;F2117="NMNC2335","Exclude",IF(E2117&amp;F2117="NMNC2435","Exclude",IF(E2117&amp;F2117="NMNC2445","Exclude",IF(E2117&amp;F2117="ECED2241","Exclude","")))))))))))))</f>
        <v/>
      </c>
      <c r="BP2117">
        <f t="shared" ref="BP2117:BP2180" si="889">WEEKDAY(S2117)</f>
        <v>7</v>
      </c>
      <c r="BQ2117">
        <f t="shared" ref="BQ2117:BQ2180" si="890">WEEKNUM(S2117)</f>
        <v>0</v>
      </c>
      <c r="BR2117">
        <f t="shared" ref="BR2117:BR2180" si="891">WEEKDAY(T2117)</f>
        <v>7</v>
      </c>
      <c r="BS2117">
        <f t="shared" ref="BS2117:BS2180" si="892">WEEKNUM(T2117)</f>
        <v>0</v>
      </c>
      <c r="BT2117" t="str">
        <f t="shared" ref="BT2117:BT2180" si="893">IFERROR(IF(U2117 = "", "", IF(MOD(U2117,100)&lt;&gt;0,IF(MOD(U2117,100)&lt;&gt;30,"Flag",""),IF(MOD(V2117,100)=0,"Flag",IF(MOD(V2117,100)=30,"Flag","")))), "")</f>
        <v/>
      </c>
    </row>
    <row r="2118" spans="19:72">
      <c r="S2118" s="1"/>
      <c r="T2118" s="1"/>
      <c r="AU2118">
        <f t="shared" si="868"/>
        <v>0</v>
      </c>
      <c r="AV2118">
        <f t="shared" si="869"/>
        <v>0</v>
      </c>
      <c r="AW2118">
        <f t="shared" si="870"/>
        <v>0</v>
      </c>
      <c r="AX2118">
        <f t="shared" si="871"/>
        <v>0</v>
      </c>
      <c r="AY2118">
        <f t="shared" si="872"/>
        <v>0</v>
      </c>
      <c r="AZ2118">
        <f t="shared" si="873"/>
        <v>0</v>
      </c>
      <c r="BA2118" t="str">
        <f t="shared" si="874"/>
        <v/>
      </c>
      <c r="BB2118">
        <f t="shared" si="875"/>
        <v>0</v>
      </c>
      <c r="BC2118">
        <f t="shared" si="876"/>
        <v>0</v>
      </c>
      <c r="BD2118">
        <f t="shared" si="877"/>
        <v>0</v>
      </c>
      <c r="BE2118">
        <f t="shared" si="878"/>
        <v>1</v>
      </c>
      <c r="BF2118">
        <f t="shared" si="879"/>
        <v>1</v>
      </c>
      <c r="BG2118">
        <f t="shared" si="880"/>
        <v>0</v>
      </c>
      <c r="BH2118">
        <f t="shared" si="881"/>
        <v>0</v>
      </c>
      <c r="BI2118" t="str">
        <f t="shared" si="882"/>
        <v/>
      </c>
      <c r="BJ2118" t="str">
        <f t="shared" si="883"/>
        <v/>
      </c>
      <c r="BK2118" t="str">
        <f t="shared" si="884"/>
        <v/>
      </c>
      <c r="BL2118" t="str">
        <f t="shared" si="885"/>
        <v/>
      </c>
      <c r="BM2118" t="str">
        <f t="shared" si="886"/>
        <v/>
      </c>
      <c r="BN2118" t="str">
        <f t="shared" si="887"/>
        <v/>
      </c>
      <c r="BO2118" t="str">
        <f t="shared" si="888"/>
        <v/>
      </c>
      <c r="BP2118">
        <f t="shared" si="889"/>
        <v>7</v>
      </c>
      <c r="BQ2118">
        <f t="shared" si="890"/>
        <v>0</v>
      </c>
      <c r="BR2118">
        <f t="shared" si="891"/>
        <v>7</v>
      </c>
      <c r="BS2118">
        <f t="shared" si="892"/>
        <v>0</v>
      </c>
      <c r="BT2118" t="str">
        <f t="shared" si="893"/>
        <v/>
      </c>
    </row>
    <row r="2119" spans="19:72">
      <c r="S2119" s="1"/>
      <c r="T2119" s="1"/>
      <c r="AU2119">
        <f t="shared" si="868"/>
        <v>0</v>
      </c>
      <c r="AV2119">
        <f t="shared" si="869"/>
        <v>0</v>
      </c>
      <c r="AW2119">
        <f t="shared" si="870"/>
        <v>0</v>
      </c>
      <c r="AX2119">
        <f t="shared" si="871"/>
        <v>0</v>
      </c>
      <c r="AY2119">
        <f t="shared" si="872"/>
        <v>0</v>
      </c>
      <c r="AZ2119">
        <f t="shared" si="873"/>
        <v>0</v>
      </c>
      <c r="BA2119" t="str">
        <f t="shared" si="874"/>
        <v/>
      </c>
      <c r="BB2119">
        <f t="shared" si="875"/>
        <v>0</v>
      </c>
      <c r="BC2119">
        <f t="shared" si="876"/>
        <v>0</v>
      </c>
      <c r="BD2119">
        <f t="shared" si="877"/>
        <v>0</v>
      </c>
      <c r="BE2119">
        <f t="shared" si="878"/>
        <v>1</v>
      </c>
      <c r="BF2119">
        <f t="shared" si="879"/>
        <v>1</v>
      </c>
      <c r="BG2119">
        <f t="shared" si="880"/>
        <v>0</v>
      </c>
      <c r="BH2119">
        <f t="shared" si="881"/>
        <v>0</v>
      </c>
      <c r="BI2119" t="str">
        <f t="shared" si="882"/>
        <v/>
      </c>
      <c r="BJ2119" t="str">
        <f t="shared" si="883"/>
        <v/>
      </c>
      <c r="BK2119" t="str">
        <f t="shared" si="884"/>
        <v/>
      </c>
      <c r="BL2119" t="str">
        <f t="shared" si="885"/>
        <v/>
      </c>
      <c r="BM2119" t="str">
        <f t="shared" si="886"/>
        <v/>
      </c>
      <c r="BN2119" t="str">
        <f t="shared" si="887"/>
        <v/>
      </c>
      <c r="BO2119" t="str">
        <f t="shared" si="888"/>
        <v/>
      </c>
      <c r="BP2119">
        <f t="shared" si="889"/>
        <v>7</v>
      </c>
      <c r="BQ2119">
        <f t="shared" si="890"/>
        <v>0</v>
      </c>
      <c r="BR2119">
        <f t="shared" si="891"/>
        <v>7</v>
      </c>
      <c r="BS2119">
        <f t="shared" si="892"/>
        <v>0</v>
      </c>
      <c r="BT2119" t="str">
        <f t="shared" si="893"/>
        <v/>
      </c>
    </row>
    <row r="2120" spans="19:72">
      <c r="S2120" s="1"/>
      <c r="T2120" s="1"/>
      <c r="AU2120">
        <f t="shared" si="868"/>
        <v>0</v>
      </c>
      <c r="AV2120">
        <f t="shared" si="869"/>
        <v>0</v>
      </c>
      <c r="AW2120">
        <f t="shared" si="870"/>
        <v>0</v>
      </c>
      <c r="AX2120">
        <f t="shared" si="871"/>
        <v>0</v>
      </c>
      <c r="AY2120">
        <f t="shared" si="872"/>
        <v>0</v>
      </c>
      <c r="AZ2120">
        <f t="shared" si="873"/>
        <v>0</v>
      </c>
      <c r="BA2120" t="str">
        <f t="shared" si="874"/>
        <v/>
      </c>
      <c r="BB2120">
        <f t="shared" si="875"/>
        <v>0</v>
      </c>
      <c r="BC2120">
        <f t="shared" si="876"/>
        <v>0</v>
      </c>
      <c r="BD2120">
        <f t="shared" si="877"/>
        <v>0</v>
      </c>
      <c r="BE2120">
        <f t="shared" si="878"/>
        <v>1</v>
      </c>
      <c r="BF2120">
        <f t="shared" si="879"/>
        <v>1</v>
      </c>
      <c r="BG2120">
        <f t="shared" si="880"/>
        <v>0</v>
      </c>
      <c r="BH2120">
        <f t="shared" si="881"/>
        <v>0</v>
      </c>
      <c r="BI2120" t="str">
        <f t="shared" si="882"/>
        <v/>
      </c>
      <c r="BJ2120" t="str">
        <f t="shared" si="883"/>
        <v/>
      </c>
      <c r="BK2120" t="str">
        <f t="shared" si="884"/>
        <v/>
      </c>
      <c r="BL2120" t="str">
        <f t="shared" si="885"/>
        <v/>
      </c>
      <c r="BM2120" t="str">
        <f t="shared" si="886"/>
        <v/>
      </c>
      <c r="BN2120" t="str">
        <f t="shared" si="887"/>
        <v/>
      </c>
      <c r="BO2120" t="str">
        <f t="shared" si="888"/>
        <v/>
      </c>
      <c r="BP2120">
        <f t="shared" si="889"/>
        <v>7</v>
      </c>
      <c r="BQ2120">
        <f t="shared" si="890"/>
        <v>0</v>
      </c>
      <c r="BR2120">
        <f t="shared" si="891"/>
        <v>7</v>
      </c>
      <c r="BS2120">
        <f t="shared" si="892"/>
        <v>0</v>
      </c>
      <c r="BT2120" t="str">
        <f t="shared" si="893"/>
        <v/>
      </c>
    </row>
    <row r="2121" spans="19:72">
      <c r="S2121" s="1"/>
      <c r="T2121" s="1"/>
      <c r="AU2121">
        <f t="shared" si="868"/>
        <v>0</v>
      </c>
      <c r="AV2121">
        <f t="shared" si="869"/>
        <v>0</v>
      </c>
      <c r="AW2121">
        <f t="shared" si="870"/>
        <v>0</v>
      </c>
      <c r="AX2121">
        <f t="shared" si="871"/>
        <v>0</v>
      </c>
      <c r="AY2121">
        <f t="shared" si="872"/>
        <v>0</v>
      </c>
      <c r="AZ2121">
        <f t="shared" si="873"/>
        <v>0</v>
      </c>
      <c r="BA2121" t="str">
        <f t="shared" si="874"/>
        <v/>
      </c>
      <c r="BB2121">
        <f t="shared" si="875"/>
        <v>0</v>
      </c>
      <c r="BC2121">
        <f t="shared" si="876"/>
        <v>0</v>
      </c>
      <c r="BD2121">
        <f t="shared" si="877"/>
        <v>0</v>
      </c>
      <c r="BE2121">
        <f t="shared" si="878"/>
        <v>1</v>
      </c>
      <c r="BF2121">
        <f t="shared" si="879"/>
        <v>1</v>
      </c>
      <c r="BG2121">
        <f t="shared" si="880"/>
        <v>0</v>
      </c>
      <c r="BH2121">
        <f t="shared" si="881"/>
        <v>0</v>
      </c>
      <c r="BI2121" t="str">
        <f t="shared" si="882"/>
        <v/>
      </c>
      <c r="BJ2121" t="str">
        <f t="shared" si="883"/>
        <v/>
      </c>
      <c r="BK2121" t="str">
        <f t="shared" si="884"/>
        <v/>
      </c>
      <c r="BL2121" t="str">
        <f t="shared" si="885"/>
        <v/>
      </c>
      <c r="BM2121" t="str">
        <f t="shared" si="886"/>
        <v/>
      </c>
      <c r="BN2121" t="str">
        <f t="shared" si="887"/>
        <v/>
      </c>
      <c r="BO2121" t="str">
        <f t="shared" si="888"/>
        <v/>
      </c>
      <c r="BP2121">
        <f t="shared" si="889"/>
        <v>7</v>
      </c>
      <c r="BQ2121">
        <f t="shared" si="890"/>
        <v>0</v>
      </c>
      <c r="BR2121">
        <f t="shared" si="891"/>
        <v>7</v>
      </c>
      <c r="BS2121">
        <f t="shared" si="892"/>
        <v>0</v>
      </c>
      <c r="BT2121" t="str">
        <f t="shared" si="893"/>
        <v/>
      </c>
    </row>
    <row r="2122" spans="19:72">
      <c r="S2122" s="1"/>
      <c r="T2122" s="1"/>
      <c r="AU2122">
        <f t="shared" si="868"/>
        <v>0</v>
      </c>
      <c r="AV2122">
        <f t="shared" si="869"/>
        <v>0</v>
      </c>
      <c r="AW2122">
        <f t="shared" si="870"/>
        <v>0</v>
      </c>
      <c r="AX2122">
        <f t="shared" si="871"/>
        <v>0</v>
      </c>
      <c r="AY2122">
        <f t="shared" si="872"/>
        <v>0</v>
      </c>
      <c r="AZ2122">
        <f t="shared" si="873"/>
        <v>0</v>
      </c>
      <c r="BA2122" t="str">
        <f t="shared" si="874"/>
        <v/>
      </c>
      <c r="BB2122">
        <f t="shared" si="875"/>
        <v>0</v>
      </c>
      <c r="BC2122">
        <f t="shared" si="876"/>
        <v>0</v>
      </c>
      <c r="BD2122">
        <f t="shared" si="877"/>
        <v>0</v>
      </c>
      <c r="BE2122">
        <f t="shared" si="878"/>
        <v>1</v>
      </c>
      <c r="BF2122">
        <f t="shared" si="879"/>
        <v>1</v>
      </c>
      <c r="BG2122">
        <f t="shared" si="880"/>
        <v>0</v>
      </c>
      <c r="BH2122">
        <f t="shared" si="881"/>
        <v>0</v>
      </c>
      <c r="BI2122" t="str">
        <f t="shared" si="882"/>
        <v/>
      </c>
      <c r="BJ2122" t="str">
        <f t="shared" si="883"/>
        <v/>
      </c>
      <c r="BK2122" t="str">
        <f t="shared" si="884"/>
        <v/>
      </c>
      <c r="BL2122" t="str">
        <f t="shared" si="885"/>
        <v/>
      </c>
      <c r="BM2122" t="str">
        <f t="shared" si="886"/>
        <v/>
      </c>
      <c r="BN2122" t="str">
        <f t="shared" si="887"/>
        <v/>
      </c>
      <c r="BO2122" t="str">
        <f t="shared" si="888"/>
        <v/>
      </c>
      <c r="BP2122">
        <f t="shared" si="889"/>
        <v>7</v>
      </c>
      <c r="BQ2122">
        <f t="shared" si="890"/>
        <v>0</v>
      </c>
      <c r="BR2122">
        <f t="shared" si="891"/>
        <v>7</v>
      </c>
      <c r="BS2122">
        <f t="shared" si="892"/>
        <v>0</v>
      </c>
      <c r="BT2122" t="str">
        <f t="shared" si="893"/>
        <v/>
      </c>
    </row>
    <row r="2123" spans="19:72">
      <c r="S2123" s="1"/>
      <c r="T2123" s="1"/>
      <c r="AU2123">
        <f t="shared" si="868"/>
        <v>0</v>
      </c>
      <c r="AV2123">
        <f t="shared" si="869"/>
        <v>0</v>
      </c>
      <c r="AW2123">
        <f t="shared" si="870"/>
        <v>0</v>
      </c>
      <c r="AX2123">
        <f t="shared" si="871"/>
        <v>0</v>
      </c>
      <c r="AY2123">
        <f t="shared" si="872"/>
        <v>0</v>
      </c>
      <c r="AZ2123">
        <f t="shared" si="873"/>
        <v>0</v>
      </c>
      <c r="BA2123" t="str">
        <f t="shared" si="874"/>
        <v/>
      </c>
      <c r="BB2123">
        <f t="shared" si="875"/>
        <v>0</v>
      </c>
      <c r="BC2123">
        <f t="shared" si="876"/>
        <v>0</v>
      </c>
      <c r="BD2123">
        <f t="shared" si="877"/>
        <v>0</v>
      </c>
      <c r="BE2123">
        <f t="shared" si="878"/>
        <v>1</v>
      </c>
      <c r="BF2123">
        <f t="shared" si="879"/>
        <v>1</v>
      </c>
      <c r="BG2123">
        <f t="shared" si="880"/>
        <v>0</v>
      </c>
      <c r="BH2123">
        <f t="shared" si="881"/>
        <v>0</v>
      </c>
      <c r="BI2123" t="str">
        <f t="shared" si="882"/>
        <v/>
      </c>
      <c r="BJ2123" t="str">
        <f t="shared" si="883"/>
        <v/>
      </c>
      <c r="BK2123" t="str">
        <f t="shared" si="884"/>
        <v/>
      </c>
      <c r="BL2123" t="str">
        <f t="shared" si="885"/>
        <v/>
      </c>
      <c r="BM2123" t="str">
        <f t="shared" si="886"/>
        <v/>
      </c>
      <c r="BN2123" t="str">
        <f t="shared" si="887"/>
        <v/>
      </c>
      <c r="BO2123" t="str">
        <f t="shared" si="888"/>
        <v/>
      </c>
      <c r="BP2123">
        <f t="shared" si="889"/>
        <v>7</v>
      </c>
      <c r="BQ2123">
        <f t="shared" si="890"/>
        <v>0</v>
      </c>
      <c r="BR2123">
        <f t="shared" si="891"/>
        <v>7</v>
      </c>
      <c r="BS2123">
        <f t="shared" si="892"/>
        <v>0</v>
      </c>
      <c r="BT2123" t="str">
        <f t="shared" si="893"/>
        <v/>
      </c>
    </row>
    <row r="2124" spans="19:72">
      <c r="S2124" s="1"/>
      <c r="T2124" s="1"/>
      <c r="AU2124">
        <f t="shared" si="868"/>
        <v>0</v>
      </c>
      <c r="AV2124">
        <f t="shared" si="869"/>
        <v>0</v>
      </c>
      <c r="AW2124">
        <f t="shared" si="870"/>
        <v>0</v>
      </c>
      <c r="AX2124">
        <f t="shared" si="871"/>
        <v>0</v>
      </c>
      <c r="AY2124">
        <f t="shared" si="872"/>
        <v>0</v>
      </c>
      <c r="AZ2124">
        <f t="shared" si="873"/>
        <v>0</v>
      </c>
      <c r="BA2124" t="str">
        <f t="shared" si="874"/>
        <v/>
      </c>
      <c r="BB2124">
        <f t="shared" si="875"/>
        <v>0</v>
      </c>
      <c r="BC2124">
        <f t="shared" si="876"/>
        <v>0</v>
      </c>
      <c r="BD2124">
        <f t="shared" si="877"/>
        <v>0</v>
      </c>
      <c r="BE2124">
        <f t="shared" si="878"/>
        <v>1</v>
      </c>
      <c r="BF2124">
        <f t="shared" si="879"/>
        <v>1</v>
      </c>
      <c r="BG2124">
        <f t="shared" si="880"/>
        <v>0</v>
      </c>
      <c r="BH2124">
        <f t="shared" si="881"/>
        <v>0</v>
      </c>
      <c r="BI2124" t="str">
        <f t="shared" si="882"/>
        <v/>
      </c>
      <c r="BJ2124" t="str">
        <f t="shared" si="883"/>
        <v/>
      </c>
      <c r="BK2124" t="str">
        <f t="shared" si="884"/>
        <v/>
      </c>
      <c r="BL2124" t="str">
        <f t="shared" si="885"/>
        <v/>
      </c>
      <c r="BM2124" t="str">
        <f t="shared" si="886"/>
        <v/>
      </c>
      <c r="BN2124" t="str">
        <f t="shared" si="887"/>
        <v/>
      </c>
      <c r="BO2124" t="str">
        <f t="shared" si="888"/>
        <v/>
      </c>
      <c r="BP2124">
        <f t="shared" si="889"/>
        <v>7</v>
      </c>
      <c r="BQ2124">
        <f t="shared" si="890"/>
        <v>0</v>
      </c>
      <c r="BR2124">
        <f t="shared" si="891"/>
        <v>7</v>
      </c>
      <c r="BS2124">
        <f t="shared" si="892"/>
        <v>0</v>
      </c>
      <c r="BT2124" t="str">
        <f t="shared" si="893"/>
        <v/>
      </c>
    </row>
    <row r="2125" spans="19:72">
      <c r="S2125" s="1"/>
      <c r="T2125" s="1"/>
      <c r="AU2125">
        <f t="shared" si="868"/>
        <v>0</v>
      </c>
      <c r="AV2125">
        <f t="shared" si="869"/>
        <v>0</v>
      </c>
      <c r="AW2125">
        <f t="shared" si="870"/>
        <v>0</v>
      </c>
      <c r="AX2125">
        <f t="shared" si="871"/>
        <v>0</v>
      </c>
      <c r="AY2125">
        <f t="shared" si="872"/>
        <v>0</v>
      </c>
      <c r="AZ2125">
        <f t="shared" si="873"/>
        <v>0</v>
      </c>
      <c r="BA2125" t="str">
        <f t="shared" si="874"/>
        <v/>
      </c>
      <c r="BB2125">
        <f t="shared" si="875"/>
        <v>0</v>
      </c>
      <c r="BC2125">
        <f t="shared" si="876"/>
        <v>0</v>
      </c>
      <c r="BD2125">
        <f t="shared" si="877"/>
        <v>0</v>
      </c>
      <c r="BE2125">
        <f t="shared" si="878"/>
        <v>1</v>
      </c>
      <c r="BF2125">
        <f t="shared" si="879"/>
        <v>1</v>
      </c>
      <c r="BG2125">
        <f t="shared" si="880"/>
        <v>0</v>
      </c>
      <c r="BH2125">
        <f t="shared" si="881"/>
        <v>0</v>
      </c>
      <c r="BI2125" t="str">
        <f t="shared" si="882"/>
        <v/>
      </c>
      <c r="BJ2125" t="str">
        <f t="shared" si="883"/>
        <v/>
      </c>
      <c r="BK2125" t="str">
        <f t="shared" si="884"/>
        <v/>
      </c>
      <c r="BL2125" t="str">
        <f t="shared" si="885"/>
        <v/>
      </c>
      <c r="BM2125" t="str">
        <f t="shared" si="886"/>
        <v/>
      </c>
      <c r="BN2125" t="str">
        <f t="shared" si="887"/>
        <v/>
      </c>
      <c r="BO2125" t="str">
        <f t="shared" si="888"/>
        <v/>
      </c>
      <c r="BP2125">
        <f t="shared" si="889"/>
        <v>7</v>
      </c>
      <c r="BQ2125">
        <f t="shared" si="890"/>
        <v>0</v>
      </c>
      <c r="BR2125">
        <f t="shared" si="891"/>
        <v>7</v>
      </c>
      <c r="BS2125">
        <f t="shared" si="892"/>
        <v>0</v>
      </c>
      <c r="BT2125" t="str">
        <f t="shared" si="893"/>
        <v/>
      </c>
    </row>
    <row r="2126" spans="19:72">
      <c r="S2126" s="1"/>
      <c r="T2126" s="1"/>
      <c r="AU2126">
        <f t="shared" si="868"/>
        <v>0</v>
      </c>
      <c r="AV2126">
        <f t="shared" si="869"/>
        <v>0</v>
      </c>
      <c r="AW2126">
        <f t="shared" si="870"/>
        <v>0</v>
      </c>
      <c r="AX2126">
        <f t="shared" si="871"/>
        <v>0</v>
      </c>
      <c r="AY2126">
        <f t="shared" si="872"/>
        <v>0</v>
      </c>
      <c r="AZ2126">
        <f t="shared" si="873"/>
        <v>0</v>
      </c>
      <c r="BA2126" t="str">
        <f t="shared" si="874"/>
        <v/>
      </c>
      <c r="BB2126">
        <f t="shared" si="875"/>
        <v>0</v>
      </c>
      <c r="BC2126">
        <f t="shared" si="876"/>
        <v>0</v>
      </c>
      <c r="BD2126">
        <f t="shared" si="877"/>
        <v>0</v>
      </c>
      <c r="BE2126">
        <f t="shared" si="878"/>
        <v>1</v>
      </c>
      <c r="BF2126">
        <f t="shared" si="879"/>
        <v>1</v>
      </c>
      <c r="BG2126">
        <f t="shared" si="880"/>
        <v>0</v>
      </c>
      <c r="BH2126">
        <f t="shared" si="881"/>
        <v>0</v>
      </c>
      <c r="BI2126" t="str">
        <f t="shared" si="882"/>
        <v/>
      </c>
      <c r="BJ2126" t="str">
        <f t="shared" si="883"/>
        <v/>
      </c>
      <c r="BK2126" t="str">
        <f t="shared" si="884"/>
        <v/>
      </c>
      <c r="BL2126" t="str">
        <f t="shared" si="885"/>
        <v/>
      </c>
      <c r="BM2126" t="str">
        <f t="shared" si="886"/>
        <v/>
      </c>
      <c r="BN2126" t="str">
        <f t="shared" si="887"/>
        <v/>
      </c>
      <c r="BO2126" t="str">
        <f t="shared" si="888"/>
        <v/>
      </c>
      <c r="BP2126">
        <f t="shared" si="889"/>
        <v>7</v>
      </c>
      <c r="BQ2126">
        <f t="shared" si="890"/>
        <v>0</v>
      </c>
      <c r="BR2126">
        <f t="shared" si="891"/>
        <v>7</v>
      </c>
      <c r="BS2126">
        <f t="shared" si="892"/>
        <v>0</v>
      </c>
      <c r="BT2126" t="str">
        <f t="shared" si="893"/>
        <v/>
      </c>
    </row>
    <row r="2127" spans="19:72">
      <c r="S2127" s="1"/>
      <c r="T2127" s="1"/>
      <c r="AU2127">
        <f t="shared" si="868"/>
        <v>0</v>
      </c>
      <c r="AV2127">
        <f t="shared" si="869"/>
        <v>0</v>
      </c>
      <c r="AW2127">
        <f t="shared" si="870"/>
        <v>0</v>
      </c>
      <c r="AX2127">
        <f t="shared" si="871"/>
        <v>0</v>
      </c>
      <c r="AY2127">
        <f t="shared" si="872"/>
        <v>0</v>
      </c>
      <c r="AZ2127">
        <f t="shared" si="873"/>
        <v>0</v>
      </c>
      <c r="BA2127" t="str">
        <f t="shared" si="874"/>
        <v/>
      </c>
      <c r="BB2127">
        <f t="shared" si="875"/>
        <v>0</v>
      </c>
      <c r="BC2127">
        <f t="shared" si="876"/>
        <v>0</v>
      </c>
      <c r="BD2127">
        <f t="shared" si="877"/>
        <v>0</v>
      </c>
      <c r="BE2127">
        <f t="shared" si="878"/>
        <v>1</v>
      </c>
      <c r="BF2127">
        <f t="shared" si="879"/>
        <v>1</v>
      </c>
      <c r="BG2127">
        <f t="shared" si="880"/>
        <v>0</v>
      </c>
      <c r="BH2127">
        <f t="shared" si="881"/>
        <v>0</v>
      </c>
      <c r="BI2127" t="str">
        <f t="shared" si="882"/>
        <v/>
      </c>
      <c r="BJ2127" t="str">
        <f t="shared" si="883"/>
        <v/>
      </c>
      <c r="BK2127" t="str">
        <f t="shared" si="884"/>
        <v/>
      </c>
      <c r="BL2127" t="str">
        <f t="shared" si="885"/>
        <v/>
      </c>
      <c r="BM2127" t="str">
        <f t="shared" si="886"/>
        <v/>
      </c>
      <c r="BN2127" t="str">
        <f t="shared" si="887"/>
        <v/>
      </c>
      <c r="BO2127" t="str">
        <f t="shared" si="888"/>
        <v/>
      </c>
      <c r="BP2127">
        <f t="shared" si="889"/>
        <v>7</v>
      </c>
      <c r="BQ2127">
        <f t="shared" si="890"/>
        <v>0</v>
      </c>
      <c r="BR2127">
        <f t="shared" si="891"/>
        <v>7</v>
      </c>
      <c r="BS2127">
        <f t="shared" si="892"/>
        <v>0</v>
      </c>
      <c r="BT2127" t="str">
        <f t="shared" si="893"/>
        <v/>
      </c>
    </row>
    <row r="2128" spans="19:72">
      <c r="S2128" s="1"/>
      <c r="T2128" s="1"/>
      <c r="AU2128">
        <f t="shared" si="868"/>
        <v>0</v>
      </c>
      <c r="AV2128">
        <f t="shared" si="869"/>
        <v>0</v>
      </c>
      <c r="AW2128">
        <f t="shared" si="870"/>
        <v>0</v>
      </c>
      <c r="AX2128">
        <f t="shared" si="871"/>
        <v>0</v>
      </c>
      <c r="AY2128">
        <f t="shared" si="872"/>
        <v>0</v>
      </c>
      <c r="AZ2128">
        <f t="shared" si="873"/>
        <v>0</v>
      </c>
      <c r="BA2128" t="str">
        <f t="shared" si="874"/>
        <v/>
      </c>
      <c r="BB2128">
        <f t="shared" si="875"/>
        <v>0</v>
      </c>
      <c r="BC2128">
        <f t="shared" si="876"/>
        <v>0</v>
      </c>
      <c r="BD2128">
        <f t="shared" si="877"/>
        <v>0</v>
      </c>
      <c r="BE2128">
        <f t="shared" si="878"/>
        <v>1</v>
      </c>
      <c r="BF2128">
        <f t="shared" si="879"/>
        <v>1</v>
      </c>
      <c r="BG2128">
        <f t="shared" si="880"/>
        <v>0</v>
      </c>
      <c r="BH2128">
        <f t="shared" si="881"/>
        <v>0</v>
      </c>
      <c r="BI2128" t="str">
        <f t="shared" si="882"/>
        <v/>
      </c>
      <c r="BJ2128" t="str">
        <f t="shared" si="883"/>
        <v/>
      </c>
      <c r="BK2128" t="str">
        <f t="shared" si="884"/>
        <v/>
      </c>
      <c r="BL2128" t="str">
        <f t="shared" si="885"/>
        <v/>
      </c>
      <c r="BM2128" t="str">
        <f t="shared" si="886"/>
        <v/>
      </c>
      <c r="BN2128" t="str">
        <f t="shared" si="887"/>
        <v/>
      </c>
      <c r="BO2128" t="str">
        <f t="shared" si="888"/>
        <v/>
      </c>
      <c r="BP2128">
        <f t="shared" si="889"/>
        <v>7</v>
      </c>
      <c r="BQ2128">
        <f t="shared" si="890"/>
        <v>0</v>
      </c>
      <c r="BR2128">
        <f t="shared" si="891"/>
        <v>7</v>
      </c>
      <c r="BS2128">
        <f t="shared" si="892"/>
        <v>0</v>
      </c>
      <c r="BT2128" t="str">
        <f t="shared" si="893"/>
        <v/>
      </c>
    </row>
    <row r="2129" spans="19:72">
      <c r="S2129" s="1"/>
      <c r="T2129" s="1"/>
      <c r="AU2129">
        <f t="shared" si="868"/>
        <v>0</v>
      </c>
      <c r="AV2129">
        <f t="shared" si="869"/>
        <v>0</v>
      </c>
      <c r="AW2129">
        <f t="shared" si="870"/>
        <v>0</v>
      </c>
      <c r="AX2129">
        <f t="shared" si="871"/>
        <v>0</v>
      </c>
      <c r="AY2129">
        <f t="shared" si="872"/>
        <v>0</v>
      </c>
      <c r="AZ2129">
        <f t="shared" si="873"/>
        <v>0</v>
      </c>
      <c r="BA2129" t="str">
        <f t="shared" si="874"/>
        <v/>
      </c>
      <c r="BB2129">
        <f t="shared" si="875"/>
        <v>0</v>
      </c>
      <c r="BC2129">
        <f t="shared" si="876"/>
        <v>0</v>
      </c>
      <c r="BD2129">
        <f t="shared" si="877"/>
        <v>0</v>
      </c>
      <c r="BE2129">
        <f t="shared" si="878"/>
        <v>1</v>
      </c>
      <c r="BF2129">
        <f t="shared" si="879"/>
        <v>1</v>
      </c>
      <c r="BG2129">
        <f t="shared" si="880"/>
        <v>0</v>
      </c>
      <c r="BH2129">
        <f t="shared" si="881"/>
        <v>0</v>
      </c>
      <c r="BI2129" t="str">
        <f t="shared" si="882"/>
        <v/>
      </c>
      <c r="BJ2129" t="str">
        <f t="shared" si="883"/>
        <v/>
      </c>
      <c r="BK2129" t="str">
        <f t="shared" si="884"/>
        <v/>
      </c>
      <c r="BL2129" t="str">
        <f t="shared" si="885"/>
        <v/>
      </c>
      <c r="BM2129" t="str">
        <f t="shared" si="886"/>
        <v/>
      </c>
      <c r="BN2129" t="str">
        <f t="shared" si="887"/>
        <v/>
      </c>
      <c r="BO2129" t="str">
        <f t="shared" si="888"/>
        <v/>
      </c>
      <c r="BP2129">
        <f t="shared" si="889"/>
        <v>7</v>
      </c>
      <c r="BQ2129">
        <f t="shared" si="890"/>
        <v>0</v>
      </c>
      <c r="BR2129">
        <f t="shared" si="891"/>
        <v>7</v>
      </c>
      <c r="BS2129">
        <f t="shared" si="892"/>
        <v>0</v>
      </c>
      <c r="BT2129" t="str">
        <f t="shared" si="893"/>
        <v/>
      </c>
    </row>
    <row r="2130" spans="19:72">
      <c r="S2130" s="1"/>
      <c r="T2130" s="1"/>
      <c r="AU2130">
        <f t="shared" si="868"/>
        <v>0</v>
      </c>
      <c r="AV2130">
        <f t="shared" si="869"/>
        <v>0</v>
      </c>
      <c r="AW2130">
        <f t="shared" si="870"/>
        <v>0</v>
      </c>
      <c r="AX2130">
        <f t="shared" si="871"/>
        <v>0</v>
      </c>
      <c r="AY2130">
        <f t="shared" si="872"/>
        <v>0</v>
      </c>
      <c r="AZ2130">
        <f t="shared" si="873"/>
        <v>0</v>
      </c>
      <c r="BA2130" t="str">
        <f t="shared" si="874"/>
        <v/>
      </c>
      <c r="BB2130">
        <f t="shared" si="875"/>
        <v>0</v>
      </c>
      <c r="BC2130">
        <f t="shared" si="876"/>
        <v>0</v>
      </c>
      <c r="BD2130">
        <f t="shared" si="877"/>
        <v>0</v>
      </c>
      <c r="BE2130">
        <f t="shared" si="878"/>
        <v>1</v>
      </c>
      <c r="BF2130">
        <f t="shared" si="879"/>
        <v>1</v>
      </c>
      <c r="BG2130">
        <f t="shared" si="880"/>
        <v>0</v>
      </c>
      <c r="BH2130">
        <f t="shared" si="881"/>
        <v>0</v>
      </c>
      <c r="BI2130" t="str">
        <f t="shared" si="882"/>
        <v/>
      </c>
      <c r="BJ2130" t="str">
        <f t="shared" si="883"/>
        <v/>
      </c>
      <c r="BK2130" t="str">
        <f t="shared" si="884"/>
        <v/>
      </c>
      <c r="BL2130" t="str">
        <f t="shared" si="885"/>
        <v/>
      </c>
      <c r="BM2130" t="str">
        <f t="shared" si="886"/>
        <v/>
      </c>
      <c r="BN2130" t="str">
        <f t="shared" si="887"/>
        <v/>
      </c>
      <c r="BO2130" t="str">
        <f t="shared" si="888"/>
        <v/>
      </c>
      <c r="BP2130">
        <f t="shared" si="889"/>
        <v>7</v>
      </c>
      <c r="BQ2130">
        <f t="shared" si="890"/>
        <v>0</v>
      </c>
      <c r="BR2130">
        <f t="shared" si="891"/>
        <v>7</v>
      </c>
      <c r="BS2130">
        <f t="shared" si="892"/>
        <v>0</v>
      </c>
      <c r="BT2130" t="str">
        <f t="shared" si="893"/>
        <v/>
      </c>
    </row>
    <row r="2131" spans="19:72">
      <c r="S2131" s="1"/>
      <c r="T2131" s="1"/>
      <c r="AU2131">
        <f t="shared" si="868"/>
        <v>0</v>
      </c>
      <c r="AV2131">
        <f t="shared" si="869"/>
        <v>0</v>
      </c>
      <c r="AW2131">
        <f t="shared" si="870"/>
        <v>0</v>
      </c>
      <c r="AX2131">
        <f t="shared" si="871"/>
        <v>0</v>
      </c>
      <c r="AY2131">
        <f t="shared" si="872"/>
        <v>0</v>
      </c>
      <c r="AZ2131">
        <f t="shared" si="873"/>
        <v>0</v>
      </c>
      <c r="BA2131" t="str">
        <f t="shared" si="874"/>
        <v/>
      </c>
      <c r="BB2131">
        <f t="shared" si="875"/>
        <v>0</v>
      </c>
      <c r="BC2131">
        <f t="shared" si="876"/>
        <v>0</v>
      </c>
      <c r="BD2131">
        <f t="shared" si="877"/>
        <v>0</v>
      </c>
      <c r="BE2131">
        <f t="shared" si="878"/>
        <v>1</v>
      </c>
      <c r="BF2131">
        <f t="shared" si="879"/>
        <v>1</v>
      </c>
      <c r="BG2131">
        <f t="shared" si="880"/>
        <v>0</v>
      </c>
      <c r="BH2131">
        <f t="shared" si="881"/>
        <v>0</v>
      </c>
      <c r="BI2131" t="str">
        <f t="shared" si="882"/>
        <v/>
      </c>
      <c r="BJ2131" t="str">
        <f t="shared" si="883"/>
        <v/>
      </c>
      <c r="BK2131" t="str">
        <f t="shared" si="884"/>
        <v/>
      </c>
      <c r="BL2131" t="str">
        <f t="shared" si="885"/>
        <v/>
      </c>
      <c r="BM2131" t="str">
        <f t="shared" si="886"/>
        <v/>
      </c>
      <c r="BN2131" t="str">
        <f t="shared" si="887"/>
        <v/>
      </c>
      <c r="BO2131" t="str">
        <f t="shared" si="888"/>
        <v/>
      </c>
      <c r="BP2131">
        <f t="shared" si="889"/>
        <v>7</v>
      </c>
      <c r="BQ2131">
        <f t="shared" si="890"/>
        <v>0</v>
      </c>
      <c r="BR2131">
        <f t="shared" si="891"/>
        <v>7</v>
      </c>
      <c r="BS2131">
        <f t="shared" si="892"/>
        <v>0</v>
      </c>
      <c r="BT2131" t="str">
        <f t="shared" si="893"/>
        <v/>
      </c>
    </row>
    <row r="2132" spans="19:72">
      <c r="S2132" s="1"/>
      <c r="T2132" s="1"/>
      <c r="AU2132">
        <f t="shared" si="868"/>
        <v>0</v>
      </c>
      <c r="AV2132">
        <f t="shared" si="869"/>
        <v>0</v>
      </c>
      <c r="AW2132">
        <f t="shared" si="870"/>
        <v>0</v>
      </c>
      <c r="AX2132">
        <f t="shared" si="871"/>
        <v>0</v>
      </c>
      <c r="AY2132">
        <f t="shared" si="872"/>
        <v>0</v>
      </c>
      <c r="AZ2132">
        <f t="shared" si="873"/>
        <v>0</v>
      </c>
      <c r="BA2132" t="str">
        <f t="shared" si="874"/>
        <v/>
      </c>
      <c r="BB2132">
        <f t="shared" si="875"/>
        <v>0</v>
      </c>
      <c r="BC2132">
        <f t="shared" si="876"/>
        <v>0</v>
      </c>
      <c r="BD2132">
        <f t="shared" si="877"/>
        <v>0</v>
      </c>
      <c r="BE2132">
        <f t="shared" si="878"/>
        <v>1</v>
      </c>
      <c r="BF2132">
        <f t="shared" si="879"/>
        <v>1</v>
      </c>
      <c r="BG2132">
        <f t="shared" si="880"/>
        <v>0</v>
      </c>
      <c r="BH2132">
        <f t="shared" si="881"/>
        <v>0</v>
      </c>
      <c r="BI2132" t="str">
        <f t="shared" si="882"/>
        <v/>
      </c>
      <c r="BJ2132" t="str">
        <f t="shared" si="883"/>
        <v/>
      </c>
      <c r="BK2132" t="str">
        <f t="shared" si="884"/>
        <v/>
      </c>
      <c r="BL2132" t="str">
        <f t="shared" si="885"/>
        <v/>
      </c>
      <c r="BM2132" t="str">
        <f t="shared" si="886"/>
        <v/>
      </c>
      <c r="BN2132" t="str">
        <f t="shared" si="887"/>
        <v/>
      </c>
      <c r="BO2132" t="str">
        <f t="shared" si="888"/>
        <v/>
      </c>
      <c r="BP2132">
        <f t="shared" si="889"/>
        <v>7</v>
      </c>
      <c r="BQ2132">
        <f t="shared" si="890"/>
        <v>0</v>
      </c>
      <c r="BR2132">
        <f t="shared" si="891"/>
        <v>7</v>
      </c>
      <c r="BS2132">
        <f t="shared" si="892"/>
        <v>0</v>
      </c>
      <c r="BT2132" t="str">
        <f t="shared" si="893"/>
        <v/>
      </c>
    </row>
    <row r="2133" spans="19:72">
      <c r="S2133" s="1"/>
      <c r="T2133" s="1"/>
      <c r="AU2133">
        <f t="shared" si="868"/>
        <v>0</v>
      </c>
      <c r="AV2133">
        <f t="shared" si="869"/>
        <v>0</v>
      </c>
      <c r="AW2133">
        <f t="shared" si="870"/>
        <v>0</v>
      </c>
      <c r="AX2133">
        <f t="shared" si="871"/>
        <v>0</v>
      </c>
      <c r="AY2133">
        <f t="shared" si="872"/>
        <v>0</v>
      </c>
      <c r="AZ2133">
        <f t="shared" si="873"/>
        <v>0</v>
      </c>
      <c r="BA2133" t="str">
        <f t="shared" si="874"/>
        <v/>
      </c>
      <c r="BB2133">
        <f t="shared" si="875"/>
        <v>0</v>
      </c>
      <c r="BC2133">
        <f t="shared" si="876"/>
        <v>0</v>
      </c>
      <c r="BD2133">
        <f t="shared" si="877"/>
        <v>0</v>
      </c>
      <c r="BE2133">
        <f t="shared" si="878"/>
        <v>1</v>
      </c>
      <c r="BF2133">
        <f t="shared" si="879"/>
        <v>1</v>
      </c>
      <c r="BG2133">
        <f t="shared" si="880"/>
        <v>0</v>
      </c>
      <c r="BH2133">
        <f t="shared" si="881"/>
        <v>0</v>
      </c>
      <c r="BI2133" t="str">
        <f t="shared" si="882"/>
        <v/>
      </c>
      <c r="BJ2133" t="str">
        <f t="shared" si="883"/>
        <v/>
      </c>
      <c r="BK2133" t="str">
        <f t="shared" si="884"/>
        <v/>
      </c>
      <c r="BL2133" t="str">
        <f t="shared" si="885"/>
        <v/>
      </c>
      <c r="BM2133" t="str">
        <f t="shared" si="886"/>
        <v/>
      </c>
      <c r="BN2133" t="str">
        <f t="shared" si="887"/>
        <v/>
      </c>
      <c r="BO2133" t="str">
        <f t="shared" si="888"/>
        <v/>
      </c>
      <c r="BP2133">
        <f t="shared" si="889"/>
        <v>7</v>
      </c>
      <c r="BQ2133">
        <f t="shared" si="890"/>
        <v>0</v>
      </c>
      <c r="BR2133">
        <f t="shared" si="891"/>
        <v>7</v>
      </c>
      <c r="BS2133">
        <f t="shared" si="892"/>
        <v>0</v>
      </c>
      <c r="BT2133" t="str">
        <f t="shared" si="893"/>
        <v/>
      </c>
    </row>
    <row r="2134" spans="19:72">
      <c r="S2134" s="1"/>
      <c r="T2134" s="1"/>
      <c r="AU2134">
        <f t="shared" si="868"/>
        <v>0</v>
      </c>
      <c r="AV2134">
        <f t="shared" si="869"/>
        <v>0</v>
      </c>
      <c r="AW2134">
        <f t="shared" si="870"/>
        <v>0</v>
      </c>
      <c r="AX2134">
        <f t="shared" si="871"/>
        <v>0</v>
      </c>
      <c r="AY2134">
        <f t="shared" si="872"/>
        <v>0</v>
      </c>
      <c r="AZ2134">
        <f t="shared" si="873"/>
        <v>0</v>
      </c>
      <c r="BA2134" t="str">
        <f t="shared" si="874"/>
        <v/>
      </c>
      <c r="BB2134">
        <f t="shared" si="875"/>
        <v>0</v>
      </c>
      <c r="BC2134">
        <f t="shared" si="876"/>
        <v>0</v>
      </c>
      <c r="BD2134">
        <f t="shared" si="877"/>
        <v>0</v>
      </c>
      <c r="BE2134">
        <f t="shared" si="878"/>
        <v>1</v>
      </c>
      <c r="BF2134">
        <f t="shared" si="879"/>
        <v>1</v>
      </c>
      <c r="BG2134">
        <f t="shared" si="880"/>
        <v>0</v>
      </c>
      <c r="BH2134">
        <f t="shared" si="881"/>
        <v>0</v>
      </c>
      <c r="BI2134" t="str">
        <f t="shared" si="882"/>
        <v/>
      </c>
      <c r="BJ2134" t="str">
        <f t="shared" si="883"/>
        <v/>
      </c>
      <c r="BK2134" t="str">
        <f t="shared" si="884"/>
        <v/>
      </c>
      <c r="BL2134" t="str">
        <f t="shared" si="885"/>
        <v/>
      </c>
      <c r="BM2134" t="str">
        <f t="shared" si="886"/>
        <v/>
      </c>
      <c r="BN2134" t="str">
        <f t="shared" si="887"/>
        <v/>
      </c>
      <c r="BO2134" t="str">
        <f t="shared" si="888"/>
        <v/>
      </c>
      <c r="BP2134">
        <f t="shared" si="889"/>
        <v>7</v>
      </c>
      <c r="BQ2134">
        <f t="shared" si="890"/>
        <v>0</v>
      </c>
      <c r="BR2134">
        <f t="shared" si="891"/>
        <v>7</v>
      </c>
      <c r="BS2134">
        <f t="shared" si="892"/>
        <v>0</v>
      </c>
      <c r="BT2134" t="str">
        <f t="shared" si="893"/>
        <v/>
      </c>
    </row>
    <row r="2135" spans="19:72">
      <c r="S2135" s="1"/>
      <c r="T2135" s="1"/>
      <c r="AU2135">
        <f t="shared" si="868"/>
        <v>0</v>
      </c>
      <c r="AV2135">
        <f t="shared" si="869"/>
        <v>0</v>
      </c>
      <c r="AW2135">
        <f t="shared" si="870"/>
        <v>0</v>
      </c>
      <c r="AX2135">
        <f t="shared" si="871"/>
        <v>0</v>
      </c>
      <c r="AY2135">
        <f t="shared" si="872"/>
        <v>0</v>
      </c>
      <c r="AZ2135">
        <f t="shared" si="873"/>
        <v>0</v>
      </c>
      <c r="BA2135" t="str">
        <f t="shared" si="874"/>
        <v/>
      </c>
      <c r="BB2135">
        <f t="shared" si="875"/>
        <v>0</v>
      </c>
      <c r="BC2135">
        <f t="shared" si="876"/>
        <v>0</v>
      </c>
      <c r="BD2135">
        <f t="shared" si="877"/>
        <v>0</v>
      </c>
      <c r="BE2135">
        <f t="shared" si="878"/>
        <v>1</v>
      </c>
      <c r="BF2135">
        <f t="shared" si="879"/>
        <v>1</v>
      </c>
      <c r="BG2135">
        <f t="shared" si="880"/>
        <v>0</v>
      </c>
      <c r="BH2135">
        <f t="shared" si="881"/>
        <v>0</v>
      </c>
      <c r="BI2135" t="str">
        <f t="shared" si="882"/>
        <v/>
      </c>
      <c r="BJ2135" t="str">
        <f t="shared" si="883"/>
        <v/>
      </c>
      <c r="BK2135" t="str">
        <f t="shared" si="884"/>
        <v/>
      </c>
      <c r="BL2135" t="str">
        <f t="shared" si="885"/>
        <v/>
      </c>
      <c r="BM2135" t="str">
        <f t="shared" si="886"/>
        <v/>
      </c>
      <c r="BN2135" t="str">
        <f t="shared" si="887"/>
        <v/>
      </c>
      <c r="BO2135" t="str">
        <f t="shared" si="888"/>
        <v/>
      </c>
      <c r="BP2135">
        <f t="shared" si="889"/>
        <v>7</v>
      </c>
      <c r="BQ2135">
        <f t="shared" si="890"/>
        <v>0</v>
      </c>
      <c r="BR2135">
        <f t="shared" si="891"/>
        <v>7</v>
      </c>
      <c r="BS2135">
        <f t="shared" si="892"/>
        <v>0</v>
      </c>
      <c r="BT2135" t="str">
        <f t="shared" si="893"/>
        <v/>
      </c>
    </row>
    <row r="2136" spans="19:72">
      <c r="S2136" s="1"/>
      <c r="T2136" s="1"/>
      <c r="AU2136">
        <f t="shared" si="868"/>
        <v>0</v>
      </c>
      <c r="AV2136">
        <f t="shared" si="869"/>
        <v>0</v>
      </c>
      <c r="AW2136">
        <f t="shared" si="870"/>
        <v>0</v>
      </c>
      <c r="AX2136">
        <f t="shared" si="871"/>
        <v>0</v>
      </c>
      <c r="AY2136">
        <f t="shared" si="872"/>
        <v>0</v>
      </c>
      <c r="AZ2136">
        <f t="shared" si="873"/>
        <v>0</v>
      </c>
      <c r="BA2136" t="str">
        <f t="shared" si="874"/>
        <v/>
      </c>
      <c r="BB2136">
        <f t="shared" si="875"/>
        <v>0</v>
      </c>
      <c r="BC2136">
        <f t="shared" si="876"/>
        <v>0</v>
      </c>
      <c r="BD2136">
        <f t="shared" si="877"/>
        <v>0</v>
      </c>
      <c r="BE2136">
        <f t="shared" si="878"/>
        <v>1</v>
      </c>
      <c r="BF2136">
        <f t="shared" si="879"/>
        <v>1</v>
      </c>
      <c r="BG2136">
        <f t="shared" si="880"/>
        <v>0</v>
      </c>
      <c r="BH2136">
        <f t="shared" si="881"/>
        <v>0</v>
      </c>
      <c r="BI2136" t="str">
        <f t="shared" si="882"/>
        <v/>
      </c>
      <c r="BJ2136" t="str">
        <f t="shared" si="883"/>
        <v/>
      </c>
      <c r="BK2136" t="str">
        <f t="shared" si="884"/>
        <v/>
      </c>
      <c r="BL2136" t="str">
        <f t="shared" si="885"/>
        <v/>
      </c>
      <c r="BM2136" t="str">
        <f t="shared" si="886"/>
        <v/>
      </c>
      <c r="BN2136" t="str">
        <f t="shared" si="887"/>
        <v/>
      </c>
      <c r="BO2136" t="str">
        <f t="shared" si="888"/>
        <v/>
      </c>
      <c r="BP2136">
        <f t="shared" si="889"/>
        <v>7</v>
      </c>
      <c r="BQ2136">
        <f t="shared" si="890"/>
        <v>0</v>
      </c>
      <c r="BR2136">
        <f t="shared" si="891"/>
        <v>7</v>
      </c>
      <c r="BS2136">
        <f t="shared" si="892"/>
        <v>0</v>
      </c>
      <c r="BT2136" t="str">
        <f t="shared" si="893"/>
        <v/>
      </c>
    </row>
    <row r="2137" spans="19:72">
      <c r="S2137" s="1"/>
      <c r="T2137" s="1"/>
      <c r="AU2137">
        <f t="shared" si="868"/>
        <v>0</v>
      </c>
      <c r="AV2137">
        <f t="shared" si="869"/>
        <v>0</v>
      </c>
      <c r="AW2137">
        <f t="shared" si="870"/>
        <v>0</v>
      </c>
      <c r="AX2137">
        <f t="shared" si="871"/>
        <v>0</v>
      </c>
      <c r="AY2137">
        <f t="shared" si="872"/>
        <v>0</v>
      </c>
      <c r="AZ2137">
        <f t="shared" si="873"/>
        <v>0</v>
      </c>
      <c r="BA2137" t="str">
        <f t="shared" si="874"/>
        <v/>
      </c>
      <c r="BB2137">
        <f t="shared" si="875"/>
        <v>0</v>
      </c>
      <c r="BC2137">
        <f t="shared" si="876"/>
        <v>0</v>
      </c>
      <c r="BD2137">
        <f t="shared" si="877"/>
        <v>0</v>
      </c>
      <c r="BE2137">
        <f t="shared" si="878"/>
        <v>1</v>
      </c>
      <c r="BF2137">
        <f t="shared" si="879"/>
        <v>1</v>
      </c>
      <c r="BG2137">
        <f t="shared" si="880"/>
        <v>0</v>
      </c>
      <c r="BH2137">
        <f t="shared" si="881"/>
        <v>0</v>
      </c>
      <c r="BI2137" t="str">
        <f t="shared" si="882"/>
        <v/>
      </c>
      <c r="BJ2137" t="str">
        <f t="shared" si="883"/>
        <v/>
      </c>
      <c r="BK2137" t="str">
        <f t="shared" si="884"/>
        <v/>
      </c>
      <c r="BL2137" t="str">
        <f t="shared" si="885"/>
        <v/>
      </c>
      <c r="BM2137" t="str">
        <f t="shared" si="886"/>
        <v/>
      </c>
      <c r="BN2137" t="str">
        <f t="shared" si="887"/>
        <v/>
      </c>
      <c r="BO2137" t="str">
        <f t="shared" si="888"/>
        <v/>
      </c>
      <c r="BP2137">
        <f t="shared" si="889"/>
        <v>7</v>
      </c>
      <c r="BQ2137">
        <f t="shared" si="890"/>
        <v>0</v>
      </c>
      <c r="BR2137">
        <f t="shared" si="891"/>
        <v>7</v>
      </c>
      <c r="BS2137">
        <f t="shared" si="892"/>
        <v>0</v>
      </c>
      <c r="BT2137" t="str">
        <f t="shared" si="893"/>
        <v/>
      </c>
    </row>
    <row r="2138" spans="19:72">
      <c r="S2138" s="1"/>
      <c r="T2138" s="1"/>
      <c r="AU2138">
        <f t="shared" si="868"/>
        <v>0</v>
      </c>
      <c r="AV2138">
        <f t="shared" si="869"/>
        <v>0</v>
      </c>
      <c r="AW2138">
        <f t="shared" si="870"/>
        <v>0</v>
      </c>
      <c r="AX2138">
        <f t="shared" si="871"/>
        <v>0</v>
      </c>
      <c r="AY2138">
        <f t="shared" si="872"/>
        <v>0</v>
      </c>
      <c r="AZ2138">
        <f t="shared" si="873"/>
        <v>0</v>
      </c>
      <c r="BA2138" t="str">
        <f t="shared" si="874"/>
        <v/>
      </c>
      <c r="BB2138">
        <f t="shared" si="875"/>
        <v>0</v>
      </c>
      <c r="BC2138">
        <f t="shared" si="876"/>
        <v>0</v>
      </c>
      <c r="BD2138">
        <f t="shared" si="877"/>
        <v>0</v>
      </c>
      <c r="BE2138">
        <f t="shared" si="878"/>
        <v>1</v>
      </c>
      <c r="BF2138">
        <f t="shared" si="879"/>
        <v>1</v>
      </c>
      <c r="BG2138">
        <f t="shared" si="880"/>
        <v>0</v>
      </c>
      <c r="BH2138">
        <f t="shared" si="881"/>
        <v>0</v>
      </c>
      <c r="BI2138" t="str">
        <f t="shared" si="882"/>
        <v/>
      </c>
      <c r="BJ2138" t="str">
        <f t="shared" si="883"/>
        <v/>
      </c>
      <c r="BK2138" t="str">
        <f t="shared" si="884"/>
        <v/>
      </c>
      <c r="BL2138" t="str">
        <f t="shared" si="885"/>
        <v/>
      </c>
      <c r="BM2138" t="str">
        <f t="shared" si="886"/>
        <v/>
      </c>
      <c r="BN2138" t="str">
        <f t="shared" si="887"/>
        <v/>
      </c>
      <c r="BO2138" t="str">
        <f t="shared" si="888"/>
        <v/>
      </c>
      <c r="BP2138">
        <f t="shared" si="889"/>
        <v>7</v>
      </c>
      <c r="BQ2138">
        <f t="shared" si="890"/>
        <v>0</v>
      </c>
      <c r="BR2138">
        <f t="shared" si="891"/>
        <v>7</v>
      </c>
      <c r="BS2138">
        <f t="shared" si="892"/>
        <v>0</v>
      </c>
      <c r="BT2138" t="str">
        <f t="shared" si="893"/>
        <v/>
      </c>
    </row>
    <row r="2139" spans="19:72">
      <c r="S2139" s="1"/>
      <c r="T2139" s="1"/>
      <c r="AU2139">
        <f t="shared" si="868"/>
        <v>0</v>
      </c>
      <c r="AV2139">
        <f t="shared" si="869"/>
        <v>0</v>
      </c>
      <c r="AW2139">
        <f t="shared" si="870"/>
        <v>0</v>
      </c>
      <c r="AX2139">
        <f t="shared" si="871"/>
        <v>0</v>
      </c>
      <c r="AY2139">
        <f t="shared" si="872"/>
        <v>0</v>
      </c>
      <c r="AZ2139">
        <f t="shared" si="873"/>
        <v>0</v>
      </c>
      <c r="BA2139" t="str">
        <f t="shared" si="874"/>
        <v/>
      </c>
      <c r="BB2139">
        <f t="shared" si="875"/>
        <v>0</v>
      </c>
      <c r="BC2139">
        <f t="shared" si="876"/>
        <v>0</v>
      </c>
      <c r="BD2139">
        <f t="shared" si="877"/>
        <v>0</v>
      </c>
      <c r="BE2139">
        <f t="shared" si="878"/>
        <v>1</v>
      </c>
      <c r="BF2139">
        <f t="shared" si="879"/>
        <v>1</v>
      </c>
      <c r="BG2139">
        <f t="shared" si="880"/>
        <v>0</v>
      </c>
      <c r="BH2139">
        <f t="shared" si="881"/>
        <v>0</v>
      </c>
      <c r="BI2139" t="str">
        <f t="shared" si="882"/>
        <v/>
      </c>
      <c r="BJ2139" t="str">
        <f t="shared" si="883"/>
        <v/>
      </c>
      <c r="BK2139" t="str">
        <f t="shared" si="884"/>
        <v/>
      </c>
      <c r="BL2139" t="str">
        <f t="shared" si="885"/>
        <v/>
      </c>
      <c r="BM2139" t="str">
        <f t="shared" si="886"/>
        <v/>
      </c>
      <c r="BN2139" t="str">
        <f t="shared" si="887"/>
        <v/>
      </c>
      <c r="BO2139" t="str">
        <f t="shared" si="888"/>
        <v/>
      </c>
      <c r="BP2139">
        <f t="shared" si="889"/>
        <v>7</v>
      </c>
      <c r="BQ2139">
        <f t="shared" si="890"/>
        <v>0</v>
      </c>
      <c r="BR2139">
        <f t="shared" si="891"/>
        <v>7</v>
      </c>
      <c r="BS2139">
        <f t="shared" si="892"/>
        <v>0</v>
      </c>
      <c r="BT2139" t="str">
        <f t="shared" si="893"/>
        <v/>
      </c>
    </row>
    <row r="2140" spans="19:72">
      <c r="S2140" s="1"/>
      <c r="T2140" s="1"/>
      <c r="AU2140">
        <f t="shared" si="868"/>
        <v>0</v>
      </c>
      <c r="AV2140">
        <f t="shared" si="869"/>
        <v>0</v>
      </c>
      <c r="AW2140">
        <f t="shared" si="870"/>
        <v>0</v>
      </c>
      <c r="AX2140">
        <f t="shared" si="871"/>
        <v>0</v>
      </c>
      <c r="AY2140">
        <f t="shared" si="872"/>
        <v>0</v>
      </c>
      <c r="AZ2140">
        <f t="shared" si="873"/>
        <v>0</v>
      </c>
      <c r="BA2140" t="str">
        <f t="shared" si="874"/>
        <v/>
      </c>
      <c r="BB2140">
        <f t="shared" si="875"/>
        <v>0</v>
      </c>
      <c r="BC2140">
        <f t="shared" si="876"/>
        <v>0</v>
      </c>
      <c r="BD2140">
        <f t="shared" si="877"/>
        <v>0</v>
      </c>
      <c r="BE2140">
        <f t="shared" si="878"/>
        <v>1</v>
      </c>
      <c r="BF2140">
        <f t="shared" si="879"/>
        <v>1</v>
      </c>
      <c r="BG2140">
        <f t="shared" si="880"/>
        <v>0</v>
      </c>
      <c r="BH2140">
        <f t="shared" si="881"/>
        <v>0</v>
      </c>
      <c r="BI2140" t="str">
        <f t="shared" si="882"/>
        <v/>
      </c>
      <c r="BJ2140" t="str">
        <f t="shared" si="883"/>
        <v/>
      </c>
      <c r="BK2140" t="str">
        <f t="shared" si="884"/>
        <v/>
      </c>
      <c r="BL2140" t="str">
        <f t="shared" si="885"/>
        <v/>
      </c>
      <c r="BM2140" t="str">
        <f t="shared" si="886"/>
        <v/>
      </c>
      <c r="BN2140" t="str">
        <f t="shared" si="887"/>
        <v/>
      </c>
      <c r="BO2140" t="str">
        <f t="shared" si="888"/>
        <v/>
      </c>
      <c r="BP2140">
        <f t="shared" si="889"/>
        <v>7</v>
      </c>
      <c r="BQ2140">
        <f t="shared" si="890"/>
        <v>0</v>
      </c>
      <c r="BR2140">
        <f t="shared" si="891"/>
        <v>7</v>
      </c>
      <c r="BS2140">
        <f t="shared" si="892"/>
        <v>0</v>
      </c>
      <c r="BT2140" t="str">
        <f t="shared" si="893"/>
        <v/>
      </c>
    </row>
    <row r="2141" spans="19:72">
      <c r="S2141" s="1"/>
      <c r="T2141" s="1"/>
      <c r="AU2141">
        <f t="shared" si="868"/>
        <v>0</v>
      </c>
      <c r="AV2141">
        <f t="shared" si="869"/>
        <v>0</v>
      </c>
      <c r="AW2141">
        <f t="shared" si="870"/>
        <v>0</v>
      </c>
      <c r="AX2141">
        <f t="shared" si="871"/>
        <v>0</v>
      </c>
      <c r="AY2141">
        <f t="shared" si="872"/>
        <v>0</v>
      </c>
      <c r="AZ2141">
        <f t="shared" si="873"/>
        <v>0</v>
      </c>
      <c r="BA2141" t="str">
        <f t="shared" si="874"/>
        <v/>
      </c>
      <c r="BB2141">
        <f t="shared" si="875"/>
        <v>0</v>
      </c>
      <c r="BC2141">
        <f t="shared" si="876"/>
        <v>0</v>
      </c>
      <c r="BD2141">
        <f t="shared" si="877"/>
        <v>0</v>
      </c>
      <c r="BE2141">
        <f t="shared" si="878"/>
        <v>1</v>
      </c>
      <c r="BF2141">
        <f t="shared" si="879"/>
        <v>1</v>
      </c>
      <c r="BG2141">
        <f t="shared" si="880"/>
        <v>0</v>
      </c>
      <c r="BH2141">
        <f t="shared" si="881"/>
        <v>0</v>
      </c>
      <c r="BI2141" t="str">
        <f t="shared" si="882"/>
        <v/>
      </c>
      <c r="BJ2141" t="str">
        <f t="shared" si="883"/>
        <v/>
      </c>
      <c r="BK2141" t="str">
        <f t="shared" si="884"/>
        <v/>
      </c>
      <c r="BL2141" t="str">
        <f t="shared" si="885"/>
        <v/>
      </c>
      <c r="BM2141" t="str">
        <f t="shared" si="886"/>
        <v/>
      </c>
      <c r="BN2141" t="str">
        <f t="shared" si="887"/>
        <v/>
      </c>
      <c r="BO2141" t="str">
        <f t="shared" si="888"/>
        <v/>
      </c>
      <c r="BP2141">
        <f t="shared" si="889"/>
        <v>7</v>
      </c>
      <c r="BQ2141">
        <f t="shared" si="890"/>
        <v>0</v>
      </c>
      <c r="BR2141">
        <f t="shared" si="891"/>
        <v>7</v>
      </c>
      <c r="BS2141">
        <f t="shared" si="892"/>
        <v>0</v>
      </c>
      <c r="BT2141" t="str">
        <f t="shared" si="893"/>
        <v/>
      </c>
    </row>
    <row r="2142" spans="19:72">
      <c r="S2142" s="1"/>
      <c r="T2142" s="1"/>
      <c r="AU2142">
        <f t="shared" si="868"/>
        <v>0</v>
      </c>
      <c r="AV2142">
        <f t="shared" si="869"/>
        <v>0</v>
      </c>
      <c r="AW2142">
        <f t="shared" si="870"/>
        <v>0</v>
      </c>
      <c r="AX2142">
        <f t="shared" si="871"/>
        <v>0</v>
      </c>
      <c r="AY2142">
        <f t="shared" si="872"/>
        <v>0</v>
      </c>
      <c r="AZ2142">
        <f t="shared" si="873"/>
        <v>0</v>
      </c>
      <c r="BA2142" t="str">
        <f t="shared" si="874"/>
        <v/>
      </c>
      <c r="BB2142">
        <f t="shared" si="875"/>
        <v>0</v>
      </c>
      <c r="BC2142">
        <f t="shared" si="876"/>
        <v>0</v>
      </c>
      <c r="BD2142">
        <f t="shared" si="877"/>
        <v>0</v>
      </c>
      <c r="BE2142">
        <f t="shared" si="878"/>
        <v>1</v>
      </c>
      <c r="BF2142">
        <f t="shared" si="879"/>
        <v>1</v>
      </c>
      <c r="BG2142">
        <f t="shared" si="880"/>
        <v>0</v>
      </c>
      <c r="BH2142">
        <f t="shared" si="881"/>
        <v>0</v>
      </c>
      <c r="BI2142" t="str">
        <f t="shared" si="882"/>
        <v/>
      </c>
      <c r="BJ2142" t="str">
        <f t="shared" si="883"/>
        <v/>
      </c>
      <c r="BK2142" t="str">
        <f t="shared" si="884"/>
        <v/>
      </c>
      <c r="BL2142" t="str">
        <f t="shared" si="885"/>
        <v/>
      </c>
      <c r="BM2142" t="str">
        <f t="shared" si="886"/>
        <v/>
      </c>
      <c r="BN2142" t="str">
        <f t="shared" si="887"/>
        <v/>
      </c>
      <c r="BO2142" t="str">
        <f t="shared" si="888"/>
        <v/>
      </c>
      <c r="BP2142">
        <f t="shared" si="889"/>
        <v>7</v>
      </c>
      <c r="BQ2142">
        <f t="shared" si="890"/>
        <v>0</v>
      </c>
      <c r="BR2142">
        <f t="shared" si="891"/>
        <v>7</v>
      </c>
      <c r="BS2142">
        <f t="shared" si="892"/>
        <v>0</v>
      </c>
      <c r="BT2142" t="str">
        <f t="shared" si="893"/>
        <v/>
      </c>
    </row>
    <row r="2143" spans="19:72">
      <c r="S2143" s="1"/>
      <c r="T2143" s="1"/>
      <c r="AU2143">
        <f t="shared" si="868"/>
        <v>0</v>
      </c>
      <c r="AV2143">
        <f t="shared" si="869"/>
        <v>0</v>
      </c>
      <c r="AW2143">
        <f t="shared" si="870"/>
        <v>0</v>
      </c>
      <c r="AX2143">
        <f t="shared" si="871"/>
        <v>0</v>
      </c>
      <c r="AY2143">
        <f t="shared" si="872"/>
        <v>0</v>
      </c>
      <c r="AZ2143">
        <f t="shared" si="873"/>
        <v>0</v>
      </c>
      <c r="BA2143" t="str">
        <f t="shared" si="874"/>
        <v/>
      </c>
      <c r="BB2143">
        <f t="shared" si="875"/>
        <v>0</v>
      </c>
      <c r="BC2143">
        <f t="shared" si="876"/>
        <v>0</v>
      </c>
      <c r="BD2143">
        <f t="shared" si="877"/>
        <v>0</v>
      </c>
      <c r="BE2143">
        <f t="shared" si="878"/>
        <v>1</v>
      </c>
      <c r="BF2143">
        <f t="shared" si="879"/>
        <v>1</v>
      </c>
      <c r="BG2143">
        <f t="shared" si="880"/>
        <v>0</v>
      </c>
      <c r="BH2143">
        <f t="shared" si="881"/>
        <v>0</v>
      </c>
      <c r="BI2143" t="str">
        <f t="shared" si="882"/>
        <v/>
      </c>
      <c r="BJ2143" t="str">
        <f t="shared" si="883"/>
        <v/>
      </c>
      <c r="BK2143" t="str">
        <f t="shared" si="884"/>
        <v/>
      </c>
      <c r="BL2143" t="str">
        <f t="shared" si="885"/>
        <v/>
      </c>
      <c r="BM2143" t="str">
        <f t="shared" si="886"/>
        <v/>
      </c>
      <c r="BN2143" t="str">
        <f t="shared" si="887"/>
        <v/>
      </c>
      <c r="BO2143" t="str">
        <f t="shared" si="888"/>
        <v/>
      </c>
      <c r="BP2143">
        <f t="shared" si="889"/>
        <v>7</v>
      </c>
      <c r="BQ2143">
        <f t="shared" si="890"/>
        <v>0</v>
      </c>
      <c r="BR2143">
        <f t="shared" si="891"/>
        <v>7</v>
      </c>
      <c r="BS2143">
        <f t="shared" si="892"/>
        <v>0</v>
      </c>
      <c r="BT2143" t="str">
        <f t="shared" si="893"/>
        <v/>
      </c>
    </row>
    <row r="2144" spans="19:72">
      <c r="S2144" s="1"/>
      <c r="T2144" s="1"/>
      <c r="AU2144">
        <f t="shared" si="868"/>
        <v>0</v>
      </c>
      <c r="AV2144">
        <f t="shared" si="869"/>
        <v>0</v>
      </c>
      <c r="AW2144">
        <f t="shared" si="870"/>
        <v>0</v>
      </c>
      <c r="AX2144">
        <f t="shared" si="871"/>
        <v>0</v>
      </c>
      <c r="AY2144">
        <f t="shared" si="872"/>
        <v>0</v>
      </c>
      <c r="AZ2144">
        <f t="shared" si="873"/>
        <v>0</v>
      </c>
      <c r="BA2144" t="str">
        <f t="shared" si="874"/>
        <v/>
      </c>
      <c r="BB2144">
        <f t="shared" si="875"/>
        <v>0</v>
      </c>
      <c r="BC2144">
        <f t="shared" si="876"/>
        <v>0</v>
      </c>
      <c r="BD2144">
        <f t="shared" si="877"/>
        <v>0</v>
      </c>
      <c r="BE2144">
        <f t="shared" si="878"/>
        <v>1</v>
      </c>
      <c r="BF2144">
        <f t="shared" si="879"/>
        <v>1</v>
      </c>
      <c r="BG2144">
        <f t="shared" si="880"/>
        <v>0</v>
      </c>
      <c r="BH2144">
        <f t="shared" si="881"/>
        <v>0</v>
      </c>
      <c r="BI2144" t="str">
        <f t="shared" si="882"/>
        <v/>
      </c>
      <c r="BJ2144" t="str">
        <f t="shared" si="883"/>
        <v/>
      </c>
      <c r="BK2144" t="str">
        <f t="shared" si="884"/>
        <v/>
      </c>
      <c r="BL2144" t="str">
        <f t="shared" si="885"/>
        <v/>
      </c>
      <c r="BM2144" t="str">
        <f t="shared" si="886"/>
        <v/>
      </c>
      <c r="BN2144" t="str">
        <f t="shared" si="887"/>
        <v/>
      </c>
      <c r="BO2144" t="str">
        <f t="shared" si="888"/>
        <v/>
      </c>
      <c r="BP2144">
        <f t="shared" si="889"/>
        <v>7</v>
      </c>
      <c r="BQ2144">
        <f t="shared" si="890"/>
        <v>0</v>
      </c>
      <c r="BR2144">
        <f t="shared" si="891"/>
        <v>7</v>
      </c>
      <c r="BS2144">
        <f t="shared" si="892"/>
        <v>0</v>
      </c>
      <c r="BT2144" t="str">
        <f t="shared" si="893"/>
        <v/>
      </c>
    </row>
    <row r="2145" spans="19:72">
      <c r="S2145" s="1"/>
      <c r="T2145" s="1"/>
      <c r="AU2145">
        <f t="shared" si="868"/>
        <v>0</v>
      </c>
      <c r="AV2145">
        <f t="shared" si="869"/>
        <v>0</v>
      </c>
      <c r="AW2145">
        <f t="shared" si="870"/>
        <v>0</v>
      </c>
      <c r="AX2145">
        <f t="shared" si="871"/>
        <v>0</v>
      </c>
      <c r="AY2145">
        <f t="shared" si="872"/>
        <v>0</v>
      </c>
      <c r="AZ2145">
        <f t="shared" si="873"/>
        <v>0</v>
      </c>
      <c r="BA2145" t="str">
        <f t="shared" si="874"/>
        <v/>
      </c>
      <c r="BB2145">
        <f t="shared" si="875"/>
        <v>0</v>
      </c>
      <c r="BC2145">
        <f t="shared" si="876"/>
        <v>0</v>
      </c>
      <c r="BD2145">
        <f t="shared" si="877"/>
        <v>0</v>
      </c>
      <c r="BE2145">
        <f t="shared" si="878"/>
        <v>1</v>
      </c>
      <c r="BF2145">
        <f t="shared" si="879"/>
        <v>1</v>
      </c>
      <c r="BG2145">
        <f t="shared" si="880"/>
        <v>0</v>
      </c>
      <c r="BH2145">
        <f t="shared" si="881"/>
        <v>0</v>
      </c>
      <c r="BI2145" t="str">
        <f t="shared" si="882"/>
        <v/>
      </c>
      <c r="BJ2145" t="str">
        <f t="shared" si="883"/>
        <v/>
      </c>
      <c r="BK2145" t="str">
        <f t="shared" si="884"/>
        <v/>
      </c>
      <c r="BL2145" t="str">
        <f t="shared" si="885"/>
        <v/>
      </c>
      <c r="BM2145" t="str">
        <f t="shared" si="886"/>
        <v/>
      </c>
      <c r="BN2145" t="str">
        <f t="shared" si="887"/>
        <v/>
      </c>
      <c r="BO2145" t="str">
        <f t="shared" si="888"/>
        <v/>
      </c>
      <c r="BP2145">
        <f t="shared" si="889"/>
        <v>7</v>
      </c>
      <c r="BQ2145">
        <f t="shared" si="890"/>
        <v>0</v>
      </c>
      <c r="BR2145">
        <f t="shared" si="891"/>
        <v>7</v>
      </c>
      <c r="BS2145">
        <f t="shared" si="892"/>
        <v>0</v>
      </c>
      <c r="BT2145" t="str">
        <f t="shared" si="893"/>
        <v/>
      </c>
    </row>
    <row r="2146" spans="19:72">
      <c r="S2146" s="1"/>
      <c r="T2146" s="1"/>
      <c r="AU2146">
        <f t="shared" si="868"/>
        <v>0</v>
      </c>
      <c r="AV2146">
        <f t="shared" si="869"/>
        <v>0</v>
      </c>
      <c r="AW2146">
        <f t="shared" si="870"/>
        <v>0</v>
      </c>
      <c r="AX2146">
        <f t="shared" si="871"/>
        <v>0</v>
      </c>
      <c r="AY2146">
        <f t="shared" si="872"/>
        <v>0</v>
      </c>
      <c r="AZ2146">
        <f t="shared" si="873"/>
        <v>0</v>
      </c>
      <c r="BA2146" t="str">
        <f t="shared" si="874"/>
        <v/>
      </c>
      <c r="BB2146">
        <f t="shared" si="875"/>
        <v>0</v>
      </c>
      <c r="BC2146">
        <f t="shared" si="876"/>
        <v>0</v>
      </c>
      <c r="BD2146">
        <f t="shared" si="877"/>
        <v>0</v>
      </c>
      <c r="BE2146">
        <f t="shared" si="878"/>
        <v>1</v>
      </c>
      <c r="BF2146">
        <f t="shared" si="879"/>
        <v>1</v>
      </c>
      <c r="BG2146">
        <f t="shared" si="880"/>
        <v>0</v>
      </c>
      <c r="BH2146">
        <f t="shared" si="881"/>
        <v>0</v>
      </c>
      <c r="BI2146" t="str">
        <f t="shared" si="882"/>
        <v/>
      </c>
      <c r="BJ2146" t="str">
        <f t="shared" si="883"/>
        <v/>
      </c>
      <c r="BK2146" t="str">
        <f t="shared" si="884"/>
        <v/>
      </c>
      <c r="BL2146" t="str">
        <f t="shared" si="885"/>
        <v/>
      </c>
      <c r="BM2146" t="str">
        <f t="shared" si="886"/>
        <v/>
      </c>
      <c r="BN2146" t="str">
        <f t="shared" si="887"/>
        <v/>
      </c>
      <c r="BO2146" t="str">
        <f t="shared" si="888"/>
        <v/>
      </c>
      <c r="BP2146">
        <f t="shared" si="889"/>
        <v>7</v>
      </c>
      <c r="BQ2146">
        <f t="shared" si="890"/>
        <v>0</v>
      </c>
      <c r="BR2146">
        <f t="shared" si="891"/>
        <v>7</v>
      </c>
      <c r="BS2146">
        <f t="shared" si="892"/>
        <v>0</v>
      </c>
      <c r="BT2146" t="str">
        <f t="shared" si="893"/>
        <v/>
      </c>
    </row>
    <row r="2147" spans="19:72">
      <c r="S2147" s="1"/>
      <c r="T2147" s="1"/>
      <c r="AU2147">
        <f t="shared" si="868"/>
        <v>0</v>
      </c>
      <c r="AV2147">
        <f t="shared" si="869"/>
        <v>0</v>
      </c>
      <c r="AW2147">
        <f t="shared" si="870"/>
        <v>0</v>
      </c>
      <c r="AX2147">
        <f t="shared" si="871"/>
        <v>0</v>
      </c>
      <c r="AY2147">
        <f t="shared" si="872"/>
        <v>0</v>
      </c>
      <c r="AZ2147">
        <f t="shared" si="873"/>
        <v>0</v>
      </c>
      <c r="BA2147" t="str">
        <f t="shared" si="874"/>
        <v/>
      </c>
      <c r="BB2147">
        <f t="shared" si="875"/>
        <v>0</v>
      </c>
      <c r="BC2147">
        <f t="shared" si="876"/>
        <v>0</v>
      </c>
      <c r="BD2147">
        <f t="shared" si="877"/>
        <v>0</v>
      </c>
      <c r="BE2147">
        <f t="shared" si="878"/>
        <v>1</v>
      </c>
      <c r="BF2147">
        <f t="shared" si="879"/>
        <v>1</v>
      </c>
      <c r="BG2147">
        <f t="shared" si="880"/>
        <v>0</v>
      </c>
      <c r="BH2147">
        <f t="shared" si="881"/>
        <v>0</v>
      </c>
      <c r="BI2147" t="str">
        <f t="shared" si="882"/>
        <v/>
      </c>
      <c r="BJ2147" t="str">
        <f t="shared" si="883"/>
        <v/>
      </c>
      <c r="BK2147" t="str">
        <f t="shared" si="884"/>
        <v/>
      </c>
      <c r="BL2147" t="str">
        <f t="shared" si="885"/>
        <v/>
      </c>
      <c r="BM2147" t="str">
        <f t="shared" si="886"/>
        <v/>
      </c>
      <c r="BN2147" t="str">
        <f t="shared" si="887"/>
        <v/>
      </c>
      <c r="BO2147" t="str">
        <f t="shared" si="888"/>
        <v/>
      </c>
      <c r="BP2147">
        <f t="shared" si="889"/>
        <v>7</v>
      </c>
      <c r="BQ2147">
        <f t="shared" si="890"/>
        <v>0</v>
      </c>
      <c r="BR2147">
        <f t="shared" si="891"/>
        <v>7</v>
      </c>
      <c r="BS2147">
        <f t="shared" si="892"/>
        <v>0</v>
      </c>
      <c r="BT2147" t="str">
        <f t="shared" si="893"/>
        <v/>
      </c>
    </row>
    <row r="2148" spans="19:72">
      <c r="S2148" s="1"/>
      <c r="T2148" s="1"/>
      <c r="AU2148">
        <f t="shared" si="868"/>
        <v>0</v>
      </c>
      <c r="AV2148">
        <f t="shared" si="869"/>
        <v>0</v>
      </c>
      <c r="AW2148">
        <f t="shared" si="870"/>
        <v>0</v>
      </c>
      <c r="AX2148">
        <f t="shared" si="871"/>
        <v>0</v>
      </c>
      <c r="AY2148">
        <f t="shared" si="872"/>
        <v>0</v>
      </c>
      <c r="AZ2148">
        <f t="shared" si="873"/>
        <v>0</v>
      </c>
      <c r="BA2148" t="str">
        <f t="shared" si="874"/>
        <v/>
      </c>
      <c r="BB2148">
        <f t="shared" si="875"/>
        <v>0</v>
      </c>
      <c r="BC2148">
        <f t="shared" si="876"/>
        <v>0</v>
      </c>
      <c r="BD2148">
        <f t="shared" si="877"/>
        <v>0</v>
      </c>
      <c r="BE2148">
        <f t="shared" si="878"/>
        <v>1</v>
      </c>
      <c r="BF2148">
        <f t="shared" si="879"/>
        <v>1</v>
      </c>
      <c r="BG2148">
        <f t="shared" si="880"/>
        <v>0</v>
      </c>
      <c r="BH2148">
        <f t="shared" si="881"/>
        <v>0</v>
      </c>
      <c r="BI2148" t="str">
        <f t="shared" si="882"/>
        <v/>
      </c>
      <c r="BJ2148" t="str">
        <f t="shared" si="883"/>
        <v/>
      </c>
      <c r="BK2148" t="str">
        <f t="shared" si="884"/>
        <v/>
      </c>
      <c r="BL2148" t="str">
        <f t="shared" si="885"/>
        <v/>
      </c>
      <c r="BM2148" t="str">
        <f t="shared" si="886"/>
        <v/>
      </c>
      <c r="BN2148" t="str">
        <f t="shared" si="887"/>
        <v/>
      </c>
      <c r="BO2148" t="str">
        <f t="shared" si="888"/>
        <v/>
      </c>
      <c r="BP2148">
        <f t="shared" si="889"/>
        <v>7</v>
      </c>
      <c r="BQ2148">
        <f t="shared" si="890"/>
        <v>0</v>
      </c>
      <c r="BR2148">
        <f t="shared" si="891"/>
        <v>7</v>
      </c>
      <c r="BS2148">
        <f t="shared" si="892"/>
        <v>0</v>
      </c>
      <c r="BT2148" t="str">
        <f t="shared" si="893"/>
        <v/>
      </c>
    </row>
    <row r="2149" spans="19:72">
      <c r="S2149" s="1"/>
      <c r="T2149" s="1"/>
      <c r="AU2149">
        <f t="shared" si="868"/>
        <v>0</v>
      </c>
      <c r="AV2149">
        <f t="shared" si="869"/>
        <v>0</v>
      </c>
      <c r="AW2149">
        <f t="shared" si="870"/>
        <v>0</v>
      </c>
      <c r="AX2149">
        <f t="shared" si="871"/>
        <v>0</v>
      </c>
      <c r="AY2149">
        <f t="shared" si="872"/>
        <v>0</v>
      </c>
      <c r="AZ2149">
        <f t="shared" si="873"/>
        <v>0</v>
      </c>
      <c r="BA2149" t="str">
        <f t="shared" si="874"/>
        <v/>
      </c>
      <c r="BB2149">
        <f t="shared" si="875"/>
        <v>0</v>
      </c>
      <c r="BC2149">
        <f t="shared" si="876"/>
        <v>0</v>
      </c>
      <c r="BD2149">
        <f t="shared" si="877"/>
        <v>0</v>
      </c>
      <c r="BE2149">
        <f t="shared" si="878"/>
        <v>1</v>
      </c>
      <c r="BF2149">
        <f t="shared" si="879"/>
        <v>1</v>
      </c>
      <c r="BG2149">
        <f t="shared" si="880"/>
        <v>0</v>
      </c>
      <c r="BH2149">
        <f t="shared" si="881"/>
        <v>0</v>
      </c>
      <c r="BI2149" t="str">
        <f t="shared" si="882"/>
        <v/>
      </c>
      <c r="BJ2149" t="str">
        <f t="shared" si="883"/>
        <v/>
      </c>
      <c r="BK2149" t="str">
        <f t="shared" si="884"/>
        <v/>
      </c>
      <c r="BL2149" t="str">
        <f t="shared" si="885"/>
        <v/>
      </c>
      <c r="BM2149" t="str">
        <f t="shared" si="886"/>
        <v/>
      </c>
      <c r="BN2149" t="str">
        <f t="shared" si="887"/>
        <v/>
      </c>
      <c r="BO2149" t="str">
        <f t="shared" si="888"/>
        <v/>
      </c>
      <c r="BP2149">
        <f t="shared" si="889"/>
        <v>7</v>
      </c>
      <c r="BQ2149">
        <f t="shared" si="890"/>
        <v>0</v>
      </c>
      <c r="BR2149">
        <f t="shared" si="891"/>
        <v>7</v>
      </c>
      <c r="BS2149">
        <f t="shared" si="892"/>
        <v>0</v>
      </c>
      <c r="BT2149" t="str">
        <f t="shared" si="893"/>
        <v/>
      </c>
    </row>
    <row r="2150" spans="19:72">
      <c r="S2150" s="1"/>
      <c r="T2150" s="1"/>
      <c r="AU2150">
        <f t="shared" si="868"/>
        <v>0</v>
      </c>
      <c r="AV2150">
        <f t="shared" si="869"/>
        <v>0</v>
      </c>
      <c r="AW2150">
        <f t="shared" si="870"/>
        <v>0</v>
      </c>
      <c r="AX2150">
        <f t="shared" si="871"/>
        <v>0</v>
      </c>
      <c r="AY2150">
        <f t="shared" si="872"/>
        <v>0</v>
      </c>
      <c r="AZ2150">
        <f t="shared" si="873"/>
        <v>0</v>
      </c>
      <c r="BA2150" t="str">
        <f t="shared" si="874"/>
        <v/>
      </c>
      <c r="BB2150">
        <f t="shared" si="875"/>
        <v>0</v>
      </c>
      <c r="BC2150">
        <f t="shared" si="876"/>
        <v>0</v>
      </c>
      <c r="BD2150">
        <f t="shared" si="877"/>
        <v>0</v>
      </c>
      <c r="BE2150">
        <f t="shared" si="878"/>
        <v>1</v>
      </c>
      <c r="BF2150">
        <f t="shared" si="879"/>
        <v>1</v>
      </c>
      <c r="BG2150">
        <f t="shared" si="880"/>
        <v>0</v>
      </c>
      <c r="BH2150">
        <f t="shared" si="881"/>
        <v>0</v>
      </c>
      <c r="BI2150" t="str">
        <f t="shared" si="882"/>
        <v/>
      </c>
      <c r="BJ2150" t="str">
        <f t="shared" si="883"/>
        <v/>
      </c>
      <c r="BK2150" t="str">
        <f t="shared" si="884"/>
        <v/>
      </c>
      <c r="BL2150" t="str">
        <f t="shared" si="885"/>
        <v/>
      </c>
      <c r="BM2150" t="str">
        <f t="shared" si="886"/>
        <v/>
      </c>
      <c r="BN2150" t="str">
        <f t="shared" si="887"/>
        <v/>
      </c>
      <c r="BO2150" t="str">
        <f t="shared" si="888"/>
        <v/>
      </c>
      <c r="BP2150">
        <f t="shared" si="889"/>
        <v>7</v>
      </c>
      <c r="BQ2150">
        <f t="shared" si="890"/>
        <v>0</v>
      </c>
      <c r="BR2150">
        <f t="shared" si="891"/>
        <v>7</v>
      </c>
      <c r="BS2150">
        <f t="shared" si="892"/>
        <v>0</v>
      </c>
      <c r="BT2150" t="str">
        <f t="shared" si="893"/>
        <v/>
      </c>
    </row>
    <row r="2151" spans="19:72">
      <c r="S2151" s="1"/>
      <c r="T2151" s="1"/>
      <c r="AU2151">
        <f t="shared" si="868"/>
        <v>0</v>
      </c>
      <c r="AV2151">
        <f t="shared" si="869"/>
        <v>0</v>
      </c>
      <c r="AW2151">
        <f t="shared" si="870"/>
        <v>0</v>
      </c>
      <c r="AX2151">
        <f t="shared" si="871"/>
        <v>0</v>
      </c>
      <c r="AY2151">
        <f t="shared" si="872"/>
        <v>0</v>
      </c>
      <c r="AZ2151">
        <f t="shared" si="873"/>
        <v>0</v>
      </c>
      <c r="BA2151" t="str">
        <f t="shared" si="874"/>
        <v/>
      </c>
      <c r="BB2151">
        <f t="shared" si="875"/>
        <v>0</v>
      </c>
      <c r="BC2151">
        <f t="shared" si="876"/>
        <v>0</v>
      </c>
      <c r="BD2151">
        <f t="shared" si="877"/>
        <v>0</v>
      </c>
      <c r="BE2151">
        <f t="shared" si="878"/>
        <v>1</v>
      </c>
      <c r="BF2151">
        <f t="shared" si="879"/>
        <v>1</v>
      </c>
      <c r="BG2151">
        <f t="shared" si="880"/>
        <v>0</v>
      </c>
      <c r="BH2151">
        <f t="shared" si="881"/>
        <v>0</v>
      </c>
      <c r="BI2151" t="str">
        <f t="shared" si="882"/>
        <v/>
      </c>
      <c r="BJ2151" t="str">
        <f t="shared" si="883"/>
        <v/>
      </c>
      <c r="BK2151" t="str">
        <f t="shared" si="884"/>
        <v/>
      </c>
      <c r="BL2151" t="str">
        <f t="shared" si="885"/>
        <v/>
      </c>
      <c r="BM2151" t="str">
        <f t="shared" si="886"/>
        <v/>
      </c>
      <c r="BN2151" t="str">
        <f t="shared" si="887"/>
        <v/>
      </c>
      <c r="BO2151" t="str">
        <f t="shared" si="888"/>
        <v/>
      </c>
      <c r="BP2151">
        <f t="shared" si="889"/>
        <v>7</v>
      </c>
      <c r="BQ2151">
        <f t="shared" si="890"/>
        <v>0</v>
      </c>
      <c r="BR2151">
        <f t="shared" si="891"/>
        <v>7</v>
      </c>
      <c r="BS2151">
        <f t="shared" si="892"/>
        <v>0</v>
      </c>
      <c r="BT2151" t="str">
        <f t="shared" si="893"/>
        <v/>
      </c>
    </row>
    <row r="2152" spans="19:72">
      <c r="S2152" s="1"/>
      <c r="T2152" s="1"/>
      <c r="AU2152">
        <f t="shared" si="868"/>
        <v>0</v>
      </c>
      <c r="AV2152">
        <f t="shared" si="869"/>
        <v>0</v>
      </c>
      <c r="AW2152">
        <f t="shared" si="870"/>
        <v>0</v>
      </c>
      <c r="AX2152">
        <f t="shared" si="871"/>
        <v>0</v>
      </c>
      <c r="AY2152">
        <f t="shared" si="872"/>
        <v>0</v>
      </c>
      <c r="AZ2152">
        <f t="shared" si="873"/>
        <v>0</v>
      </c>
      <c r="BA2152" t="str">
        <f t="shared" si="874"/>
        <v/>
      </c>
      <c r="BB2152">
        <f t="shared" si="875"/>
        <v>0</v>
      </c>
      <c r="BC2152">
        <f t="shared" si="876"/>
        <v>0</v>
      </c>
      <c r="BD2152">
        <f t="shared" si="877"/>
        <v>0</v>
      </c>
      <c r="BE2152">
        <f t="shared" si="878"/>
        <v>1</v>
      </c>
      <c r="BF2152">
        <f t="shared" si="879"/>
        <v>1</v>
      </c>
      <c r="BG2152">
        <f t="shared" si="880"/>
        <v>0</v>
      </c>
      <c r="BH2152">
        <f t="shared" si="881"/>
        <v>0</v>
      </c>
      <c r="BI2152" t="str">
        <f t="shared" si="882"/>
        <v/>
      </c>
      <c r="BJ2152" t="str">
        <f t="shared" si="883"/>
        <v/>
      </c>
      <c r="BK2152" t="str">
        <f t="shared" si="884"/>
        <v/>
      </c>
      <c r="BL2152" t="str">
        <f t="shared" si="885"/>
        <v/>
      </c>
      <c r="BM2152" t="str">
        <f t="shared" si="886"/>
        <v/>
      </c>
      <c r="BN2152" t="str">
        <f t="shared" si="887"/>
        <v/>
      </c>
      <c r="BO2152" t="str">
        <f t="shared" si="888"/>
        <v/>
      </c>
      <c r="BP2152">
        <f t="shared" si="889"/>
        <v>7</v>
      </c>
      <c r="BQ2152">
        <f t="shared" si="890"/>
        <v>0</v>
      </c>
      <c r="BR2152">
        <f t="shared" si="891"/>
        <v>7</v>
      </c>
      <c r="BS2152">
        <f t="shared" si="892"/>
        <v>0</v>
      </c>
      <c r="BT2152" t="str">
        <f t="shared" si="893"/>
        <v/>
      </c>
    </row>
    <row r="2153" spans="19:72">
      <c r="S2153" s="1"/>
      <c r="T2153" s="1"/>
      <c r="AU2153">
        <f t="shared" si="868"/>
        <v>0</v>
      </c>
      <c r="AV2153">
        <f t="shared" si="869"/>
        <v>0</v>
      </c>
      <c r="AW2153">
        <f t="shared" si="870"/>
        <v>0</v>
      </c>
      <c r="AX2153">
        <f t="shared" si="871"/>
        <v>0</v>
      </c>
      <c r="AY2153">
        <f t="shared" si="872"/>
        <v>0</v>
      </c>
      <c r="AZ2153">
        <f t="shared" si="873"/>
        <v>0</v>
      </c>
      <c r="BA2153" t="str">
        <f t="shared" si="874"/>
        <v/>
      </c>
      <c r="BB2153">
        <f t="shared" si="875"/>
        <v>0</v>
      </c>
      <c r="BC2153">
        <f t="shared" si="876"/>
        <v>0</v>
      </c>
      <c r="BD2153">
        <f t="shared" si="877"/>
        <v>0</v>
      </c>
      <c r="BE2153">
        <f t="shared" si="878"/>
        <v>1</v>
      </c>
      <c r="BF2153">
        <f t="shared" si="879"/>
        <v>1</v>
      </c>
      <c r="BG2153">
        <f t="shared" si="880"/>
        <v>0</v>
      </c>
      <c r="BH2153">
        <f t="shared" si="881"/>
        <v>0</v>
      </c>
      <c r="BI2153" t="str">
        <f t="shared" si="882"/>
        <v/>
      </c>
      <c r="BJ2153" t="str">
        <f t="shared" si="883"/>
        <v/>
      </c>
      <c r="BK2153" t="str">
        <f t="shared" si="884"/>
        <v/>
      </c>
      <c r="BL2153" t="str">
        <f t="shared" si="885"/>
        <v/>
      </c>
      <c r="BM2153" t="str">
        <f t="shared" si="886"/>
        <v/>
      </c>
      <c r="BN2153" t="str">
        <f t="shared" si="887"/>
        <v/>
      </c>
      <c r="BO2153" t="str">
        <f t="shared" si="888"/>
        <v/>
      </c>
      <c r="BP2153">
        <f t="shared" si="889"/>
        <v>7</v>
      </c>
      <c r="BQ2153">
        <f t="shared" si="890"/>
        <v>0</v>
      </c>
      <c r="BR2153">
        <f t="shared" si="891"/>
        <v>7</v>
      </c>
      <c r="BS2153">
        <f t="shared" si="892"/>
        <v>0</v>
      </c>
      <c r="BT2153" t="str">
        <f t="shared" si="893"/>
        <v/>
      </c>
    </row>
    <row r="2154" spans="19:72">
      <c r="S2154" s="1"/>
      <c r="T2154" s="1"/>
      <c r="AU2154">
        <f t="shared" si="868"/>
        <v>0</v>
      </c>
      <c r="AV2154">
        <f t="shared" si="869"/>
        <v>0</v>
      </c>
      <c r="AW2154">
        <f t="shared" si="870"/>
        <v>0</v>
      </c>
      <c r="AX2154">
        <f t="shared" si="871"/>
        <v>0</v>
      </c>
      <c r="AY2154">
        <f t="shared" si="872"/>
        <v>0</v>
      </c>
      <c r="AZ2154">
        <f t="shared" si="873"/>
        <v>0</v>
      </c>
      <c r="BA2154" t="str">
        <f t="shared" si="874"/>
        <v/>
      </c>
      <c r="BB2154">
        <f t="shared" si="875"/>
        <v>0</v>
      </c>
      <c r="BC2154">
        <f t="shared" si="876"/>
        <v>0</v>
      </c>
      <c r="BD2154">
        <f t="shared" si="877"/>
        <v>0</v>
      </c>
      <c r="BE2154">
        <f t="shared" si="878"/>
        <v>1</v>
      </c>
      <c r="BF2154">
        <f t="shared" si="879"/>
        <v>1</v>
      </c>
      <c r="BG2154">
        <f t="shared" si="880"/>
        <v>0</v>
      </c>
      <c r="BH2154">
        <f t="shared" si="881"/>
        <v>0</v>
      </c>
      <c r="BI2154" t="str">
        <f t="shared" si="882"/>
        <v/>
      </c>
      <c r="BJ2154" t="str">
        <f t="shared" si="883"/>
        <v/>
      </c>
      <c r="BK2154" t="str">
        <f t="shared" si="884"/>
        <v/>
      </c>
      <c r="BL2154" t="str">
        <f t="shared" si="885"/>
        <v/>
      </c>
      <c r="BM2154" t="str">
        <f t="shared" si="886"/>
        <v/>
      </c>
      <c r="BN2154" t="str">
        <f t="shared" si="887"/>
        <v/>
      </c>
      <c r="BO2154" t="str">
        <f t="shared" si="888"/>
        <v/>
      </c>
      <c r="BP2154">
        <f t="shared" si="889"/>
        <v>7</v>
      </c>
      <c r="BQ2154">
        <f t="shared" si="890"/>
        <v>0</v>
      </c>
      <c r="BR2154">
        <f t="shared" si="891"/>
        <v>7</v>
      </c>
      <c r="BS2154">
        <f t="shared" si="892"/>
        <v>0</v>
      </c>
      <c r="BT2154" t="str">
        <f t="shared" si="893"/>
        <v/>
      </c>
    </row>
    <row r="2155" spans="19:72">
      <c r="S2155" s="1"/>
      <c r="T2155" s="1"/>
      <c r="AU2155">
        <f t="shared" si="868"/>
        <v>0</v>
      </c>
      <c r="AV2155">
        <f t="shared" si="869"/>
        <v>0</v>
      </c>
      <c r="AW2155">
        <f t="shared" si="870"/>
        <v>0</v>
      </c>
      <c r="AX2155">
        <f t="shared" si="871"/>
        <v>0</v>
      </c>
      <c r="AY2155">
        <f t="shared" si="872"/>
        <v>0</v>
      </c>
      <c r="AZ2155">
        <f t="shared" si="873"/>
        <v>0</v>
      </c>
      <c r="BA2155" t="str">
        <f t="shared" si="874"/>
        <v/>
      </c>
      <c r="BB2155">
        <f t="shared" si="875"/>
        <v>0</v>
      </c>
      <c r="BC2155">
        <f t="shared" si="876"/>
        <v>0</v>
      </c>
      <c r="BD2155">
        <f t="shared" si="877"/>
        <v>0</v>
      </c>
      <c r="BE2155">
        <f t="shared" si="878"/>
        <v>1</v>
      </c>
      <c r="BF2155">
        <f t="shared" si="879"/>
        <v>1</v>
      </c>
      <c r="BG2155">
        <f t="shared" si="880"/>
        <v>0</v>
      </c>
      <c r="BH2155">
        <f t="shared" si="881"/>
        <v>0</v>
      </c>
      <c r="BI2155" t="str">
        <f t="shared" si="882"/>
        <v/>
      </c>
      <c r="BJ2155" t="str">
        <f t="shared" si="883"/>
        <v/>
      </c>
      <c r="BK2155" t="str">
        <f t="shared" si="884"/>
        <v/>
      </c>
      <c r="BL2155" t="str">
        <f t="shared" si="885"/>
        <v/>
      </c>
      <c r="BM2155" t="str">
        <f t="shared" si="886"/>
        <v/>
      </c>
      <c r="BN2155" t="str">
        <f t="shared" si="887"/>
        <v/>
      </c>
      <c r="BO2155" t="str">
        <f t="shared" si="888"/>
        <v/>
      </c>
      <c r="BP2155">
        <f t="shared" si="889"/>
        <v>7</v>
      </c>
      <c r="BQ2155">
        <f t="shared" si="890"/>
        <v>0</v>
      </c>
      <c r="BR2155">
        <f t="shared" si="891"/>
        <v>7</v>
      </c>
      <c r="BS2155">
        <f t="shared" si="892"/>
        <v>0</v>
      </c>
      <c r="BT2155" t="str">
        <f t="shared" si="893"/>
        <v/>
      </c>
    </row>
    <row r="2156" spans="19:72">
      <c r="S2156" s="1"/>
      <c r="T2156" s="1"/>
      <c r="AU2156">
        <f t="shared" si="868"/>
        <v>0</v>
      </c>
      <c r="AV2156">
        <f t="shared" si="869"/>
        <v>0</v>
      </c>
      <c r="AW2156">
        <f t="shared" si="870"/>
        <v>0</v>
      </c>
      <c r="AX2156">
        <f t="shared" si="871"/>
        <v>0</v>
      </c>
      <c r="AY2156">
        <f t="shared" si="872"/>
        <v>0</v>
      </c>
      <c r="AZ2156">
        <f t="shared" si="873"/>
        <v>0</v>
      </c>
      <c r="BA2156" t="str">
        <f t="shared" si="874"/>
        <v/>
      </c>
      <c r="BB2156">
        <f t="shared" si="875"/>
        <v>0</v>
      </c>
      <c r="BC2156">
        <f t="shared" si="876"/>
        <v>0</v>
      </c>
      <c r="BD2156">
        <f t="shared" si="877"/>
        <v>0</v>
      </c>
      <c r="BE2156">
        <f t="shared" si="878"/>
        <v>1</v>
      </c>
      <c r="BF2156">
        <f t="shared" si="879"/>
        <v>1</v>
      </c>
      <c r="BG2156">
        <f t="shared" si="880"/>
        <v>0</v>
      </c>
      <c r="BH2156">
        <f t="shared" si="881"/>
        <v>0</v>
      </c>
      <c r="BI2156" t="str">
        <f t="shared" si="882"/>
        <v/>
      </c>
      <c r="BJ2156" t="str">
        <f t="shared" si="883"/>
        <v/>
      </c>
      <c r="BK2156" t="str">
        <f t="shared" si="884"/>
        <v/>
      </c>
      <c r="BL2156" t="str">
        <f t="shared" si="885"/>
        <v/>
      </c>
      <c r="BM2156" t="str">
        <f t="shared" si="886"/>
        <v/>
      </c>
      <c r="BN2156" t="str">
        <f t="shared" si="887"/>
        <v/>
      </c>
      <c r="BO2156" t="str">
        <f t="shared" si="888"/>
        <v/>
      </c>
      <c r="BP2156">
        <f t="shared" si="889"/>
        <v>7</v>
      </c>
      <c r="BQ2156">
        <f t="shared" si="890"/>
        <v>0</v>
      </c>
      <c r="BR2156">
        <f t="shared" si="891"/>
        <v>7</v>
      </c>
      <c r="BS2156">
        <f t="shared" si="892"/>
        <v>0</v>
      </c>
      <c r="BT2156" t="str">
        <f t="shared" si="893"/>
        <v/>
      </c>
    </row>
    <row r="2157" spans="19:72">
      <c r="S2157" s="1"/>
      <c r="T2157" s="1"/>
      <c r="AU2157">
        <f t="shared" si="868"/>
        <v>0</v>
      </c>
      <c r="AV2157">
        <f t="shared" si="869"/>
        <v>0</v>
      </c>
      <c r="AW2157">
        <f t="shared" si="870"/>
        <v>0</v>
      </c>
      <c r="AX2157">
        <f t="shared" si="871"/>
        <v>0</v>
      </c>
      <c r="AY2157">
        <f t="shared" si="872"/>
        <v>0</v>
      </c>
      <c r="AZ2157">
        <f t="shared" si="873"/>
        <v>0</v>
      </c>
      <c r="BA2157" t="str">
        <f t="shared" si="874"/>
        <v/>
      </c>
      <c r="BB2157">
        <f t="shared" si="875"/>
        <v>0</v>
      </c>
      <c r="BC2157">
        <f t="shared" si="876"/>
        <v>0</v>
      </c>
      <c r="BD2157">
        <f t="shared" si="877"/>
        <v>0</v>
      </c>
      <c r="BE2157">
        <f t="shared" si="878"/>
        <v>1</v>
      </c>
      <c r="BF2157">
        <f t="shared" si="879"/>
        <v>1</v>
      </c>
      <c r="BG2157">
        <f t="shared" si="880"/>
        <v>0</v>
      </c>
      <c r="BH2157">
        <f t="shared" si="881"/>
        <v>0</v>
      </c>
      <c r="BI2157" t="str">
        <f t="shared" si="882"/>
        <v/>
      </c>
      <c r="BJ2157" t="str">
        <f t="shared" si="883"/>
        <v/>
      </c>
      <c r="BK2157" t="str">
        <f t="shared" si="884"/>
        <v/>
      </c>
      <c r="BL2157" t="str">
        <f t="shared" si="885"/>
        <v/>
      </c>
      <c r="BM2157" t="str">
        <f t="shared" si="886"/>
        <v/>
      </c>
      <c r="BN2157" t="str">
        <f t="shared" si="887"/>
        <v/>
      </c>
      <c r="BO2157" t="str">
        <f t="shared" si="888"/>
        <v/>
      </c>
      <c r="BP2157">
        <f t="shared" si="889"/>
        <v>7</v>
      </c>
      <c r="BQ2157">
        <f t="shared" si="890"/>
        <v>0</v>
      </c>
      <c r="BR2157">
        <f t="shared" si="891"/>
        <v>7</v>
      </c>
      <c r="BS2157">
        <f t="shared" si="892"/>
        <v>0</v>
      </c>
      <c r="BT2157" t="str">
        <f t="shared" si="893"/>
        <v/>
      </c>
    </row>
    <row r="2158" spans="19:72">
      <c r="S2158" s="1"/>
      <c r="T2158" s="1"/>
      <c r="AU2158">
        <f t="shared" si="868"/>
        <v>0</v>
      </c>
      <c r="AV2158">
        <f t="shared" si="869"/>
        <v>0</v>
      </c>
      <c r="AW2158">
        <f t="shared" si="870"/>
        <v>0</v>
      </c>
      <c r="AX2158">
        <f t="shared" si="871"/>
        <v>0</v>
      </c>
      <c r="AY2158">
        <f t="shared" si="872"/>
        <v>0</v>
      </c>
      <c r="AZ2158">
        <f t="shared" si="873"/>
        <v>0</v>
      </c>
      <c r="BA2158" t="str">
        <f t="shared" si="874"/>
        <v/>
      </c>
      <c r="BB2158">
        <f t="shared" si="875"/>
        <v>0</v>
      </c>
      <c r="BC2158">
        <f t="shared" si="876"/>
        <v>0</v>
      </c>
      <c r="BD2158">
        <f t="shared" si="877"/>
        <v>0</v>
      </c>
      <c r="BE2158">
        <f t="shared" si="878"/>
        <v>1</v>
      </c>
      <c r="BF2158">
        <f t="shared" si="879"/>
        <v>1</v>
      </c>
      <c r="BG2158">
        <f t="shared" si="880"/>
        <v>0</v>
      </c>
      <c r="BH2158">
        <f t="shared" si="881"/>
        <v>0</v>
      </c>
      <c r="BI2158" t="str">
        <f t="shared" si="882"/>
        <v/>
      </c>
      <c r="BJ2158" t="str">
        <f t="shared" si="883"/>
        <v/>
      </c>
      <c r="BK2158" t="str">
        <f t="shared" si="884"/>
        <v/>
      </c>
      <c r="BL2158" t="str">
        <f t="shared" si="885"/>
        <v/>
      </c>
      <c r="BM2158" t="str">
        <f t="shared" si="886"/>
        <v/>
      </c>
      <c r="BN2158" t="str">
        <f t="shared" si="887"/>
        <v/>
      </c>
      <c r="BO2158" t="str">
        <f t="shared" si="888"/>
        <v/>
      </c>
      <c r="BP2158">
        <f t="shared" si="889"/>
        <v>7</v>
      </c>
      <c r="BQ2158">
        <f t="shared" si="890"/>
        <v>0</v>
      </c>
      <c r="BR2158">
        <f t="shared" si="891"/>
        <v>7</v>
      </c>
      <c r="BS2158">
        <f t="shared" si="892"/>
        <v>0</v>
      </c>
      <c r="BT2158" t="str">
        <f t="shared" si="893"/>
        <v/>
      </c>
    </row>
    <row r="2159" spans="19:72">
      <c r="S2159" s="1"/>
      <c r="T2159" s="1"/>
      <c r="AU2159">
        <f t="shared" si="868"/>
        <v>0</v>
      </c>
      <c r="AV2159">
        <f t="shared" si="869"/>
        <v>0</v>
      </c>
      <c r="AW2159">
        <f t="shared" si="870"/>
        <v>0</v>
      </c>
      <c r="AX2159">
        <f t="shared" si="871"/>
        <v>0</v>
      </c>
      <c r="AY2159">
        <f t="shared" si="872"/>
        <v>0</v>
      </c>
      <c r="AZ2159">
        <f t="shared" si="873"/>
        <v>0</v>
      </c>
      <c r="BA2159" t="str">
        <f t="shared" si="874"/>
        <v/>
      </c>
      <c r="BB2159">
        <f t="shared" si="875"/>
        <v>0</v>
      </c>
      <c r="BC2159">
        <f t="shared" si="876"/>
        <v>0</v>
      </c>
      <c r="BD2159">
        <f t="shared" si="877"/>
        <v>0</v>
      </c>
      <c r="BE2159">
        <f t="shared" si="878"/>
        <v>1</v>
      </c>
      <c r="BF2159">
        <f t="shared" si="879"/>
        <v>1</v>
      </c>
      <c r="BG2159">
        <f t="shared" si="880"/>
        <v>0</v>
      </c>
      <c r="BH2159">
        <f t="shared" si="881"/>
        <v>0</v>
      </c>
      <c r="BI2159" t="str">
        <f t="shared" si="882"/>
        <v/>
      </c>
      <c r="BJ2159" t="str">
        <f t="shared" si="883"/>
        <v/>
      </c>
      <c r="BK2159" t="str">
        <f t="shared" si="884"/>
        <v/>
      </c>
      <c r="BL2159" t="str">
        <f t="shared" si="885"/>
        <v/>
      </c>
      <c r="BM2159" t="str">
        <f t="shared" si="886"/>
        <v/>
      </c>
      <c r="BN2159" t="str">
        <f t="shared" si="887"/>
        <v/>
      </c>
      <c r="BO2159" t="str">
        <f t="shared" si="888"/>
        <v/>
      </c>
      <c r="BP2159">
        <f t="shared" si="889"/>
        <v>7</v>
      </c>
      <c r="BQ2159">
        <f t="shared" si="890"/>
        <v>0</v>
      </c>
      <c r="BR2159">
        <f t="shared" si="891"/>
        <v>7</v>
      </c>
      <c r="BS2159">
        <f t="shared" si="892"/>
        <v>0</v>
      </c>
      <c r="BT2159" t="str">
        <f t="shared" si="893"/>
        <v/>
      </c>
    </row>
    <row r="2160" spans="19:72">
      <c r="S2160" s="1"/>
      <c r="T2160" s="1"/>
      <c r="AU2160">
        <f t="shared" si="868"/>
        <v>0</v>
      </c>
      <c r="AV2160">
        <f t="shared" si="869"/>
        <v>0</v>
      </c>
      <c r="AW2160">
        <f t="shared" si="870"/>
        <v>0</v>
      </c>
      <c r="AX2160">
        <f t="shared" si="871"/>
        <v>0</v>
      </c>
      <c r="AY2160">
        <f t="shared" si="872"/>
        <v>0</v>
      </c>
      <c r="AZ2160">
        <f t="shared" si="873"/>
        <v>0</v>
      </c>
      <c r="BA2160" t="str">
        <f t="shared" si="874"/>
        <v/>
      </c>
      <c r="BB2160">
        <f t="shared" si="875"/>
        <v>0</v>
      </c>
      <c r="BC2160">
        <f t="shared" si="876"/>
        <v>0</v>
      </c>
      <c r="BD2160">
        <f t="shared" si="877"/>
        <v>0</v>
      </c>
      <c r="BE2160">
        <f t="shared" si="878"/>
        <v>1</v>
      </c>
      <c r="BF2160">
        <f t="shared" si="879"/>
        <v>1</v>
      </c>
      <c r="BG2160">
        <f t="shared" si="880"/>
        <v>0</v>
      </c>
      <c r="BH2160">
        <f t="shared" si="881"/>
        <v>0</v>
      </c>
      <c r="BI2160" t="str">
        <f t="shared" si="882"/>
        <v/>
      </c>
      <c r="BJ2160" t="str">
        <f t="shared" si="883"/>
        <v/>
      </c>
      <c r="BK2160" t="str">
        <f t="shared" si="884"/>
        <v/>
      </c>
      <c r="BL2160" t="str">
        <f t="shared" si="885"/>
        <v/>
      </c>
      <c r="BM2160" t="str">
        <f t="shared" si="886"/>
        <v/>
      </c>
      <c r="BN2160" t="str">
        <f t="shared" si="887"/>
        <v/>
      </c>
      <c r="BO2160" t="str">
        <f t="shared" si="888"/>
        <v/>
      </c>
      <c r="BP2160">
        <f t="shared" si="889"/>
        <v>7</v>
      </c>
      <c r="BQ2160">
        <f t="shared" si="890"/>
        <v>0</v>
      </c>
      <c r="BR2160">
        <f t="shared" si="891"/>
        <v>7</v>
      </c>
      <c r="BS2160">
        <f t="shared" si="892"/>
        <v>0</v>
      </c>
      <c r="BT2160" t="str">
        <f t="shared" si="893"/>
        <v/>
      </c>
    </row>
    <row r="2161" spans="19:72">
      <c r="S2161" s="1"/>
      <c r="T2161" s="1"/>
      <c r="AU2161">
        <f t="shared" si="868"/>
        <v>0</v>
      </c>
      <c r="AV2161">
        <f t="shared" si="869"/>
        <v>0</v>
      </c>
      <c r="AW2161">
        <f t="shared" si="870"/>
        <v>0</v>
      </c>
      <c r="AX2161">
        <f t="shared" si="871"/>
        <v>0</v>
      </c>
      <c r="AY2161">
        <f t="shared" si="872"/>
        <v>0</v>
      </c>
      <c r="AZ2161">
        <f t="shared" si="873"/>
        <v>0</v>
      </c>
      <c r="BA2161" t="str">
        <f t="shared" si="874"/>
        <v/>
      </c>
      <c r="BB2161">
        <f t="shared" si="875"/>
        <v>0</v>
      </c>
      <c r="BC2161">
        <f t="shared" si="876"/>
        <v>0</v>
      </c>
      <c r="BD2161">
        <f t="shared" si="877"/>
        <v>0</v>
      </c>
      <c r="BE2161">
        <f t="shared" si="878"/>
        <v>1</v>
      </c>
      <c r="BF2161">
        <f t="shared" si="879"/>
        <v>1</v>
      </c>
      <c r="BG2161">
        <f t="shared" si="880"/>
        <v>0</v>
      </c>
      <c r="BH2161">
        <f t="shared" si="881"/>
        <v>0</v>
      </c>
      <c r="BI2161" t="str">
        <f t="shared" si="882"/>
        <v/>
      </c>
      <c r="BJ2161" t="str">
        <f t="shared" si="883"/>
        <v/>
      </c>
      <c r="BK2161" t="str">
        <f t="shared" si="884"/>
        <v/>
      </c>
      <c r="BL2161" t="str">
        <f t="shared" si="885"/>
        <v/>
      </c>
      <c r="BM2161" t="str">
        <f t="shared" si="886"/>
        <v/>
      </c>
      <c r="BN2161" t="str">
        <f t="shared" si="887"/>
        <v/>
      </c>
      <c r="BO2161" t="str">
        <f t="shared" si="888"/>
        <v/>
      </c>
      <c r="BP2161">
        <f t="shared" si="889"/>
        <v>7</v>
      </c>
      <c r="BQ2161">
        <f t="shared" si="890"/>
        <v>0</v>
      </c>
      <c r="BR2161">
        <f t="shared" si="891"/>
        <v>7</v>
      </c>
      <c r="BS2161">
        <f t="shared" si="892"/>
        <v>0</v>
      </c>
      <c r="BT2161" t="str">
        <f t="shared" si="893"/>
        <v/>
      </c>
    </row>
    <row r="2162" spans="19:72">
      <c r="S2162" s="1"/>
      <c r="T2162" s="1"/>
      <c r="AU2162">
        <f t="shared" si="868"/>
        <v>0</v>
      </c>
      <c r="AV2162">
        <f t="shared" si="869"/>
        <v>0</v>
      </c>
      <c r="AW2162">
        <f t="shared" si="870"/>
        <v>0</v>
      </c>
      <c r="AX2162">
        <f t="shared" si="871"/>
        <v>0</v>
      </c>
      <c r="AY2162">
        <f t="shared" si="872"/>
        <v>0</v>
      </c>
      <c r="AZ2162">
        <f t="shared" si="873"/>
        <v>0</v>
      </c>
      <c r="BA2162" t="str">
        <f t="shared" si="874"/>
        <v/>
      </c>
      <c r="BB2162">
        <f t="shared" si="875"/>
        <v>0</v>
      </c>
      <c r="BC2162">
        <f t="shared" si="876"/>
        <v>0</v>
      </c>
      <c r="BD2162">
        <f t="shared" si="877"/>
        <v>0</v>
      </c>
      <c r="BE2162">
        <f t="shared" si="878"/>
        <v>1</v>
      </c>
      <c r="BF2162">
        <f t="shared" si="879"/>
        <v>1</v>
      </c>
      <c r="BG2162">
        <f t="shared" si="880"/>
        <v>0</v>
      </c>
      <c r="BH2162">
        <f t="shared" si="881"/>
        <v>0</v>
      </c>
      <c r="BI2162" t="str">
        <f t="shared" si="882"/>
        <v/>
      </c>
      <c r="BJ2162" t="str">
        <f t="shared" si="883"/>
        <v/>
      </c>
      <c r="BK2162" t="str">
        <f t="shared" si="884"/>
        <v/>
      </c>
      <c r="BL2162" t="str">
        <f t="shared" si="885"/>
        <v/>
      </c>
      <c r="BM2162" t="str">
        <f t="shared" si="886"/>
        <v/>
      </c>
      <c r="BN2162" t="str">
        <f t="shared" si="887"/>
        <v/>
      </c>
      <c r="BO2162" t="str">
        <f t="shared" si="888"/>
        <v/>
      </c>
      <c r="BP2162">
        <f t="shared" si="889"/>
        <v>7</v>
      </c>
      <c r="BQ2162">
        <f t="shared" si="890"/>
        <v>0</v>
      </c>
      <c r="BR2162">
        <f t="shared" si="891"/>
        <v>7</v>
      </c>
      <c r="BS2162">
        <f t="shared" si="892"/>
        <v>0</v>
      </c>
      <c r="BT2162" t="str">
        <f t="shared" si="893"/>
        <v/>
      </c>
    </row>
    <row r="2163" spans="19:72">
      <c r="S2163" s="1"/>
      <c r="T2163" s="1"/>
      <c r="AU2163">
        <f t="shared" si="868"/>
        <v>0</v>
      </c>
      <c r="AV2163">
        <f t="shared" si="869"/>
        <v>0</v>
      </c>
      <c r="AW2163">
        <f t="shared" si="870"/>
        <v>0</v>
      </c>
      <c r="AX2163">
        <f t="shared" si="871"/>
        <v>0</v>
      </c>
      <c r="AY2163">
        <f t="shared" si="872"/>
        <v>0</v>
      </c>
      <c r="AZ2163">
        <f t="shared" si="873"/>
        <v>0</v>
      </c>
      <c r="BA2163" t="str">
        <f t="shared" si="874"/>
        <v/>
      </c>
      <c r="BB2163">
        <f t="shared" si="875"/>
        <v>0</v>
      </c>
      <c r="BC2163">
        <f t="shared" si="876"/>
        <v>0</v>
      </c>
      <c r="BD2163">
        <f t="shared" si="877"/>
        <v>0</v>
      </c>
      <c r="BE2163">
        <f t="shared" si="878"/>
        <v>1</v>
      </c>
      <c r="BF2163">
        <f t="shared" si="879"/>
        <v>1</v>
      </c>
      <c r="BG2163">
        <f t="shared" si="880"/>
        <v>0</v>
      </c>
      <c r="BH2163">
        <f t="shared" si="881"/>
        <v>0</v>
      </c>
      <c r="BI2163" t="str">
        <f t="shared" si="882"/>
        <v/>
      </c>
      <c r="BJ2163" t="str">
        <f t="shared" si="883"/>
        <v/>
      </c>
      <c r="BK2163" t="str">
        <f t="shared" si="884"/>
        <v/>
      </c>
      <c r="BL2163" t="str">
        <f t="shared" si="885"/>
        <v/>
      </c>
      <c r="BM2163" t="str">
        <f t="shared" si="886"/>
        <v/>
      </c>
      <c r="BN2163" t="str">
        <f t="shared" si="887"/>
        <v/>
      </c>
      <c r="BO2163" t="str">
        <f t="shared" si="888"/>
        <v/>
      </c>
      <c r="BP2163">
        <f t="shared" si="889"/>
        <v>7</v>
      </c>
      <c r="BQ2163">
        <f t="shared" si="890"/>
        <v>0</v>
      </c>
      <c r="BR2163">
        <f t="shared" si="891"/>
        <v>7</v>
      </c>
      <c r="BS2163">
        <f t="shared" si="892"/>
        <v>0</v>
      </c>
      <c r="BT2163" t="str">
        <f t="shared" si="893"/>
        <v/>
      </c>
    </row>
    <row r="2164" spans="19:72">
      <c r="S2164" s="1"/>
      <c r="T2164" s="1"/>
      <c r="AU2164">
        <f t="shared" si="868"/>
        <v>0</v>
      </c>
      <c r="AV2164">
        <f t="shared" si="869"/>
        <v>0</v>
      </c>
      <c r="AW2164">
        <f t="shared" si="870"/>
        <v>0</v>
      </c>
      <c r="AX2164">
        <f t="shared" si="871"/>
        <v>0</v>
      </c>
      <c r="AY2164">
        <f t="shared" si="872"/>
        <v>0</v>
      </c>
      <c r="AZ2164">
        <f t="shared" si="873"/>
        <v>0</v>
      </c>
      <c r="BA2164" t="str">
        <f t="shared" si="874"/>
        <v/>
      </c>
      <c r="BB2164">
        <f t="shared" si="875"/>
        <v>0</v>
      </c>
      <c r="BC2164">
        <f t="shared" si="876"/>
        <v>0</v>
      </c>
      <c r="BD2164">
        <f t="shared" si="877"/>
        <v>0</v>
      </c>
      <c r="BE2164">
        <f t="shared" si="878"/>
        <v>1</v>
      </c>
      <c r="BF2164">
        <f t="shared" si="879"/>
        <v>1</v>
      </c>
      <c r="BG2164">
        <f t="shared" si="880"/>
        <v>0</v>
      </c>
      <c r="BH2164">
        <f t="shared" si="881"/>
        <v>0</v>
      </c>
      <c r="BI2164" t="str">
        <f t="shared" si="882"/>
        <v/>
      </c>
      <c r="BJ2164" t="str">
        <f t="shared" si="883"/>
        <v/>
      </c>
      <c r="BK2164" t="str">
        <f t="shared" si="884"/>
        <v/>
      </c>
      <c r="BL2164" t="str">
        <f t="shared" si="885"/>
        <v/>
      </c>
      <c r="BM2164" t="str">
        <f t="shared" si="886"/>
        <v/>
      </c>
      <c r="BN2164" t="str">
        <f t="shared" si="887"/>
        <v/>
      </c>
      <c r="BO2164" t="str">
        <f t="shared" si="888"/>
        <v/>
      </c>
      <c r="BP2164">
        <f t="shared" si="889"/>
        <v>7</v>
      </c>
      <c r="BQ2164">
        <f t="shared" si="890"/>
        <v>0</v>
      </c>
      <c r="BR2164">
        <f t="shared" si="891"/>
        <v>7</v>
      </c>
      <c r="BS2164">
        <f t="shared" si="892"/>
        <v>0</v>
      </c>
      <c r="BT2164" t="str">
        <f t="shared" si="893"/>
        <v/>
      </c>
    </row>
    <row r="2165" spans="19:72">
      <c r="S2165" s="1"/>
      <c r="T2165" s="1"/>
      <c r="AU2165">
        <f t="shared" si="868"/>
        <v>0</v>
      </c>
      <c r="AV2165">
        <f t="shared" si="869"/>
        <v>0</v>
      </c>
      <c r="AW2165">
        <f t="shared" si="870"/>
        <v>0</v>
      </c>
      <c r="AX2165">
        <f t="shared" si="871"/>
        <v>0</v>
      </c>
      <c r="AY2165">
        <f t="shared" si="872"/>
        <v>0</v>
      </c>
      <c r="AZ2165">
        <f t="shared" si="873"/>
        <v>0</v>
      </c>
      <c r="BA2165" t="str">
        <f t="shared" si="874"/>
        <v/>
      </c>
      <c r="BB2165">
        <f t="shared" si="875"/>
        <v>0</v>
      </c>
      <c r="BC2165">
        <f t="shared" si="876"/>
        <v>0</v>
      </c>
      <c r="BD2165">
        <f t="shared" si="877"/>
        <v>0</v>
      </c>
      <c r="BE2165">
        <f t="shared" si="878"/>
        <v>1</v>
      </c>
      <c r="BF2165">
        <f t="shared" si="879"/>
        <v>1</v>
      </c>
      <c r="BG2165">
        <f t="shared" si="880"/>
        <v>0</v>
      </c>
      <c r="BH2165">
        <f t="shared" si="881"/>
        <v>0</v>
      </c>
      <c r="BI2165" t="str">
        <f t="shared" si="882"/>
        <v/>
      </c>
      <c r="BJ2165" t="str">
        <f t="shared" si="883"/>
        <v/>
      </c>
      <c r="BK2165" t="str">
        <f t="shared" si="884"/>
        <v/>
      </c>
      <c r="BL2165" t="str">
        <f t="shared" si="885"/>
        <v/>
      </c>
      <c r="BM2165" t="str">
        <f t="shared" si="886"/>
        <v/>
      </c>
      <c r="BN2165" t="str">
        <f t="shared" si="887"/>
        <v/>
      </c>
      <c r="BO2165" t="str">
        <f t="shared" si="888"/>
        <v/>
      </c>
      <c r="BP2165">
        <f t="shared" si="889"/>
        <v>7</v>
      </c>
      <c r="BQ2165">
        <f t="shared" si="890"/>
        <v>0</v>
      </c>
      <c r="BR2165">
        <f t="shared" si="891"/>
        <v>7</v>
      </c>
      <c r="BS2165">
        <f t="shared" si="892"/>
        <v>0</v>
      </c>
      <c r="BT2165" t="str">
        <f t="shared" si="893"/>
        <v/>
      </c>
    </row>
    <row r="2166" spans="19:72">
      <c r="S2166" s="1"/>
      <c r="T2166" s="1"/>
      <c r="AU2166">
        <f t="shared" si="868"/>
        <v>0</v>
      </c>
      <c r="AV2166">
        <f t="shared" si="869"/>
        <v>0</v>
      </c>
      <c r="AW2166">
        <f t="shared" si="870"/>
        <v>0</v>
      </c>
      <c r="AX2166">
        <f t="shared" si="871"/>
        <v>0</v>
      </c>
      <c r="AY2166">
        <f t="shared" si="872"/>
        <v>0</v>
      </c>
      <c r="AZ2166">
        <f t="shared" si="873"/>
        <v>0</v>
      </c>
      <c r="BA2166" t="str">
        <f t="shared" si="874"/>
        <v/>
      </c>
      <c r="BB2166">
        <f t="shared" si="875"/>
        <v>0</v>
      </c>
      <c r="BC2166">
        <f t="shared" si="876"/>
        <v>0</v>
      </c>
      <c r="BD2166">
        <f t="shared" si="877"/>
        <v>0</v>
      </c>
      <c r="BE2166">
        <f t="shared" si="878"/>
        <v>1</v>
      </c>
      <c r="BF2166">
        <f t="shared" si="879"/>
        <v>1</v>
      </c>
      <c r="BG2166">
        <f t="shared" si="880"/>
        <v>0</v>
      </c>
      <c r="BH2166">
        <f t="shared" si="881"/>
        <v>0</v>
      </c>
      <c r="BI2166" t="str">
        <f t="shared" si="882"/>
        <v/>
      </c>
      <c r="BJ2166" t="str">
        <f t="shared" si="883"/>
        <v/>
      </c>
      <c r="BK2166" t="str">
        <f t="shared" si="884"/>
        <v/>
      </c>
      <c r="BL2166" t="str">
        <f t="shared" si="885"/>
        <v/>
      </c>
      <c r="BM2166" t="str">
        <f t="shared" si="886"/>
        <v/>
      </c>
      <c r="BN2166" t="str">
        <f t="shared" si="887"/>
        <v/>
      </c>
      <c r="BO2166" t="str">
        <f t="shared" si="888"/>
        <v/>
      </c>
      <c r="BP2166">
        <f t="shared" si="889"/>
        <v>7</v>
      </c>
      <c r="BQ2166">
        <f t="shared" si="890"/>
        <v>0</v>
      </c>
      <c r="BR2166">
        <f t="shared" si="891"/>
        <v>7</v>
      </c>
      <c r="BS2166">
        <f t="shared" si="892"/>
        <v>0</v>
      </c>
      <c r="BT2166" t="str">
        <f t="shared" si="893"/>
        <v/>
      </c>
    </row>
    <row r="2167" spans="19:72">
      <c r="S2167" s="1"/>
      <c r="T2167" s="1"/>
      <c r="AU2167">
        <f t="shared" si="868"/>
        <v>0</v>
      </c>
      <c r="AV2167">
        <f t="shared" si="869"/>
        <v>0</v>
      </c>
      <c r="AW2167">
        <f t="shared" si="870"/>
        <v>0</v>
      </c>
      <c r="AX2167">
        <f t="shared" si="871"/>
        <v>0</v>
      </c>
      <c r="AY2167">
        <f t="shared" si="872"/>
        <v>0</v>
      </c>
      <c r="AZ2167">
        <f t="shared" si="873"/>
        <v>0</v>
      </c>
      <c r="BA2167" t="str">
        <f t="shared" si="874"/>
        <v/>
      </c>
      <c r="BB2167">
        <f t="shared" si="875"/>
        <v>0</v>
      </c>
      <c r="BC2167">
        <f t="shared" si="876"/>
        <v>0</v>
      </c>
      <c r="BD2167">
        <f t="shared" si="877"/>
        <v>0</v>
      </c>
      <c r="BE2167">
        <f t="shared" si="878"/>
        <v>1</v>
      </c>
      <c r="BF2167">
        <f t="shared" si="879"/>
        <v>1</v>
      </c>
      <c r="BG2167">
        <f t="shared" si="880"/>
        <v>0</v>
      </c>
      <c r="BH2167">
        <f t="shared" si="881"/>
        <v>0</v>
      </c>
      <c r="BI2167" t="str">
        <f t="shared" si="882"/>
        <v/>
      </c>
      <c r="BJ2167" t="str">
        <f t="shared" si="883"/>
        <v/>
      </c>
      <c r="BK2167" t="str">
        <f t="shared" si="884"/>
        <v/>
      </c>
      <c r="BL2167" t="str">
        <f t="shared" si="885"/>
        <v/>
      </c>
      <c r="BM2167" t="str">
        <f t="shared" si="886"/>
        <v/>
      </c>
      <c r="BN2167" t="str">
        <f t="shared" si="887"/>
        <v/>
      </c>
      <c r="BO2167" t="str">
        <f t="shared" si="888"/>
        <v/>
      </c>
      <c r="BP2167">
        <f t="shared" si="889"/>
        <v>7</v>
      </c>
      <c r="BQ2167">
        <f t="shared" si="890"/>
        <v>0</v>
      </c>
      <c r="BR2167">
        <f t="shared" si="891"/>
        <v>7</v>
      </c>
      <c r="BS2167">
        <f t="shared" si="892"/>
        <v>0</v>
      </c>
      <c r="BT2167" t="str">
        <f t="shared" si="893"/>
        <v/>
      </c>
    </row>
    <row r="2168" spans="19:72">
      <c r="S2168" s="1"/>
      <c r="T2168" s="1"/>
      <c r="AU2168">
        <f t="shared" si="868"/>
        <v>0</v>
      </c>
      <c r="AV2168">
        <f t="shared" si="869"/>
        <v>0</v>
      </c>
      <c r="AW2168">
        <f t="shared" si="870"/>
        <v>0</v>
      </c>
      <c r="AX2168">
        <f t="shared" si="871"/>
        <v>0</v>
      </c>
      <c r="AY2168">
        <f t="shared" si="872"/>
        <v>0</v>
      </c>
      <c r="AZ2168">
        <f t="shared" si="873"/>
        <v>0</v>
      </c>
      <c r="BA2168" t="str">
        <f t="shared" si="874"/>
        <v/>
      </c>
      <c r="BB2168">
        <f t="shared" si="875"/>
        <v>0</v>
      </c>
      <c r="BC2168">
        <f t="shared" si="876"/>
        <v>0</v>
      </c>
      <c r="BD2168">
        <f t="shared" si="877"/>
        <v>0</v>
      </c>
      <c r="BE2168">
        <f t="shared" si="878"/>
        <v>1</v>
      </c>
      <c r="BF2168">
        <f t="shared" si="879"/>
        <v>1</v>
      </c>
      <c r="BG2168">
        <f t="shared" si="880"/>
        <v>0</v>
      </c>
      <c r="BH2168">
        <f t="shared" si="881"/>
        <v>0</v>
      </c>
      <c r="BI2168" t="str">
        <f t="shared" si="882"/>
        <v/>
      </c>
      <c r="BJ2168" t="str">
        <f t="shared" si="883"/>
        <v/>
      </c>
      <c r="BK2168" t="str">
        <f t="shared" si="884"/>
        <v/>
      </c>
      <c r="BL2168" t="str">
        <f t="shared" si="885"/>
        <v/>
      </c>
      <c r="BM2168" t="str">
        <f t="shared" si="886"/>
        <v/>
      </c>
      <c r="BN2168" t="str">
        <f t="shared" si="887"/>
        <v/>
      </c>
      <c r="BO2168" t="str">
        <f t="shared" si="888"/>
        <v/>
      </c>
      <c r="BP2168">
        <f t="shared" si="889"/>
        <v>7</v>
      </c>
      <c r="BQ2168">
        <f t="shared" si="890"/>
        <v>0</v>
      </c>
      <c r="BR2168">
        <f t="shared" si="891"/>
        <v>7</v>
      </c>
      <c r="BS2168">
        <f t="shared" si="892"/>
        <v>0</v>
      </c>
      <c r="BT2168" t="str">
        <f t="shared" si="893"/>
        <v/>
      </c>
    </row>
    <row r="2169" spans="19:72">
      <c r="S2169" s="1"/>
      <c r="T2169" s="1"/>
      <c r="AU2169">
        <f t="shared" si="868"/>
        <v>0</v>
      </c>
      <c r="AV2169">
        <f t="shared" si="869"/>
        <v>0</v>
      </c>
      <c r="AW2169">
        <f t="shared" si="870"/>
        <v>0</v>
      </c>
      <c r="AX2169">
        <f t="shared" si="871"/>
        <v>0</v>
      </c>
      <c r="AY2169">
        <f t="shared" si="872"/>
        <v>0</v>
      </c>
      <c r="AZ2169">
        <f t="shared" si="873"/>
        <v>0</v>
      </c>
      <c r="BA2169" t="str">
        <f t="shared" si="874"/>
        <v/>
      </c>
      <c r="BB2169">
        <f t="shared" si="875"/>
        <v>0</v>
      </c>
      <c r="BC2169">
        <f t="shared" si="876"/>
        <v>0</v>
      </c>
      <c r="BD2169">
        <f t="shared" si="877"/>
        <v>0</v>
      </c>
      <c r="BE2169">
        <f t="shared" si="878"/>
        <v>1</v>
      </c>
      <c r="BF2169">
        <f t="shared" si="879"/>
        <v>1</v>
      </c>
      <c r="BG2169">
        <f t="shared" si="880"/>
        <v>0</v>
      </c>
      <c r="BH2169">
        <f t="shared" si="881"/>
        <v>0</v>
      </c>
      <c r="BI2169" t="str">
        <f t="shared" si="882"/>
        <v/>
      </c>
      <c r="BJ2169" t="str">
        <f t="shared" si="883"/>
        <v/>
      </c>
      <c r="BK2169" t="str">
        <f t="shared" si="884"/>
        <v/>
      </c>
      <c r="BL2169" t="str">
        <f t="shared" si="885"/>
        <v/>
      </c>
      <c r="BM2169" t="str">
        <f t="shared" si="886"/>
        <v/>
      </c>
      <c r="BN2169" t="str">
        <f t="shared" si="887"/>
        <v/>
      </c>
      <c r="BO2169" t="str">
        <f t="shared" si="888"/>
        <v/>
      </c>
      <c r="BP2169">
        <f t="shared" si="889"/>
        <v>7</v>
      </c>
      <c r="BQ2169">
        <f t="shared" si="890"/>
        <v>0</v>
      </c>
      <c r="BR2169">
        <f t="shared" si="891"/>
        <v>7</v>
      </c>
      <c r="BS2169">
        <f t="shared" si="892"/>
        <v>0</v>
      </c>
      <c r="BT2169" t="str">
        <f t="shared" si="893"/>
        <v/>
      </c>
    </row>
    <row r="2170" spans="19:72">
      <c r="S2170" s="1"/>
      <c r="T2170" s="1"/>
      <c r="AU2170">
        <f t="shared" si="868"/>
        <v>0</v>
      </c>
      <c r="AV2170">
        <f t="shared" si="869"/>
        <v>0</v>
      </c>
      <c r="AW2170">
        <f t="shared" si="870"/>
        <v>0</v>
      </c>
      <c r="AX2170">
        <f t="shared" si="871"/>
        <v>0</v>
      </c>
      <c r="AY2170">
        <f t="shared" si="872"/>
        <v>0</v>
      </c>
      <c r="AZ2170">
        <f t="shared" si="873"/>
        <v>0</v>
      </c>
      <c r="BA2170" t="str">
        <f t="shared" si="874"/>
        <v/>
      </c>
      <c r="BB2170">
        <f t="shared" si="875"/>
        <v>0</v>
      </c>
      <c r="BC2170">
        <f t="shared" si="876"/>
        <v>0</v>
      </c>
      <c r="BD2170">
        <f t="shared" si="877"/>
        <v>0</v>
      </c>
      <c r="BE2170">
        <f t="shared" si="878"/>
        <v>1</v>
      </c>
      <c r="BF2170">
        <f t="shared" si="879"/>
        <v>1</v>
      </c>
      <c r="BG2170">
        <f t="shared" si="880"/>
        <v>0</v>
      </c>
      <c r="BH2170">
        <f t="shared" si="881"/>
        <v>0</v>
      </c>
      <c r="BI2170" t="str">
        <f t="shared" si="882"/>
        <v/>
      </c>
      <c r="BJ2170" t="str">
        <f t="shared" si="883"/>
        <v/>
      </c>
      <c r="BK2170" t="str">
        <f t="shared" si="884"/>
        <v/>
      </c>
      <c r="BL2170" t="str">
        <f t="shared" si="885"/>
        <v/>
      </c>
      <c r="BM2170" t="str">
        <f t="shared" si="886"/>
        <v/>
      </c>
      <c r="BN2170" t="str">
        <f t="shared" si="887"/>
        <v/>
      </c>
      <c r="BO2170" t="str">
        <f t="shared" si="888"/>
        <v/>
      </c>
      <c r="BP2170">
        <f t="shared" si="889"/>
        <v>7</v>
      </c>
      <c r="BQ2170">
        <f t="shared" si="890"/>
        <v>0</v>
      </c>
      <c r="BR2170">
        <f t="shared" si="891"/>
        <v>7</v>
      </c>
      <c r="BS2170">
        <f t="shared" si="892"/>
        <v>0</v>
      </c>
      <c r="BT2170" t="str">
        <f t="shared" si="893"/>
        <v/>
      </c>
    </row>
    <row r="2171" spans="19:72">
      <c r="S2171" s="1"/>
      <c r="T2171" s="1"/>
      <c r="AU2171">
        <f t="shared" si="868"/>
        <v>0</v>
      </c>
      <c r="AV2171">
        <f t="shared" si="869"/>
        <v>0</v>
      </c>
      <c r="AW2171">
        <f t="shared" si="870"/>
        <v>0</v>
      </c>
      <c r="AX2171">
        <f t="shared" si="871"/>
        <v>0</v>
      </c>
      <c r="AY2171">
        <f t="shared" si="872"/>
        <v>0</v>
      </c>
      <c r="AZ2171">
        <f t="shared" si="873"/>
        <v>0</v>
      </c>
      <c r="BA2171" t="str">
        <f t="shared" si="874"/>
        <v/>
      </c>
      <c r="BB2171">
        <f t="shared" si="875"/>
        <v>0</v>
      </c>
      <c r="BC2171">
        <f t="shared" si="876"/>
        <v>0</v>
      </c>
      <c r="BD2171">
        <f t="shared" si="877"/>
        <v>0</v>
      </c>
      <c r="BE2171">
        <f t="shared" si="878"/>
        <v>1</v>
      </c>
      <c r="BF2171">
        <f t="shared" si="879"/>
        <v>1</v>
      </c>
      <c r="BG2171">
        <f t="shared" si="880"/>
        <v>0</v>
      </c>
      <c r="BH2171">
        <f t="shared" si="881"/>
        <v>0</v>
      </c>
      <c r="BI2171" t="str">
        <f t="shared" si="882"/>
        <v/>
      </c>
      <c r="BJ2171" t="str">
        <f t="shared" si="883"/>
        <v/>
      </c>
      <c r="BK2171" t="str">
        <f t="shared" si="884"/>
        <v/>
      </c>
      <c r="BL2171" t="str">
        <f t="shared" si="885"/>
        <v/>
      </c>
      <c r="BM2171" t="str">
        <f t="shared" si="886"/>
        <v/>
      </c>
      <c r="BN2171" t="str">
        <f t="shared" si="887"/>
        <v/>
      </c>
      <c r="BO2171" t="str">
        <f t="shared" si="888"/>
        <v/>
      </c>
      <c r="BP2171">
        <f t="shared" si="889"/>
        <v>7</v>
      </c>
      <c r="BQ2171">
        <f t="shared" si="890"/>
        <v>0</v>
      </c>
      <c r="BR2171">
        <f t="shared" si="891"/>
        <v>7</v>
      </c>
      <c r="BS2171">
        <f t="shared" si="892"/>
        <v>0</v>
      </c>
      <c r="BT2171" t="str">
        <f t="shared" si="893"/>
        <v/>
      </c>
    </row>
    <row r="2172" spans="19:72">
      <c r="S2172" s="1"/>
      <c r="T2172" s="1"/>
      <c r="AU2172">
        <f t="shared" si="868"/>
        <v>0</v>
      </c>
      <c r="AV2172">
        <f t="shared" si="869"/>
        <v>0</v>
      </c>
      <c r="AW2172">
        <f t="shared" si="870"/>
        <v>0</v>
      </c>
      <c r="AX2172">
        <f t="shared" si="871"/>
        <v>0</v>
      </c>
      <c r="AY2172">
        <f t="shared" si="872"/>
        <v>0</v>
      </c>
      <c r="AZ2172">
        <f t="shared" si="873"/>
        <v>0</v>
      </c>
      <c r="BA2172" t="str">
        <f t="shared" si="874"/>
        <v/>
      </c>
      <c r="BB2172">
        <f t="shared" si="875"/>
        <v>0</v>
      </c>
      <c r="BC2172">
        <f t="shared" si="876"/>
        <v>0</v>
      </c>
      <c r="BD2172">
        <f t="shared" si="877"/>
        <v>0</v>
      </c>
      <c r="BE2172">
        <f t="shared" si="878"/>
        <v>1</v>
      </c>
      <c r="BF2172">
        <f t="shared" si="879"/>
        <v>1</v>
      </c>
      <c r="BG2172">
        <f t="shared" si="880"/>
        <v>0</v>
      </c>
      <c r="BH2172">
        <f t="shared" si="881"/>
        <v>0</v>
      </c>
      <c r="BI2172" t="str">
        <f t="shared" si="882"/>
        <v/>
      </c>
      <c r="BJ2172" t="str">
        <f t="shared" si="883"/>
        <v/>
      </c>
      <c r="BK2172" t="str">
        <f t="shared" si="884"/>
        <v/>
      </c>
      <c r="BL2172" t="str">
        <f t="shared" si="885"/>
        <v/>
      </c>
      <c r="BM2172" t="str">
        <f t="shared" si="886"/>
        <v/>
      </c>
      <c r="BN2172" t="str">
        <f t="shared" si="887"/>
        <v/>
      </c>
      <c r="BO2172" t="str">
        <f t="shared" si="888"/>
        <v/>
      </c>
      <c r="BP2172">
        <f t="shared" si="889"/>
        <v>7</v>
      </c>
      <c r="BQ2172">
        <f t="shared" si="890"/>
        <v>0</v>
      </c>
      <c r="BR2172">
        <f t="shared" si="891"/>
        <v>7</v>
      </c>
      <c r="BS2172">
        <f t="shared" si="892"/>
        <v>0</v>
      </c>
      <c r="BT2172" t="str">
        <f t="shared" si="893"/>
        <v/>
      </c>
    </row>
    <row r="2173" spans="19:72">
      <c r="S2173" s="1"/>
      <c r="T2173" s="1"/>
      <c r="AU2173">
        <f t="shared" si="868"/>
        <v>0</v>
      </c>
      <c r="AV2173">
        <f t="shared" si="869"/>
        <v>0</v>
      </c>
      <c r="AW2173">
        <f t="shared" si="870"/>
        <v>0</v>
      </c>
      <c r="AX2173">
        <f t="shared" si="871"/>
        <v>0</v>
      </c>
      <c r="AY2173">
        <f t="shared" si="872"/>
        <v>0</v>
      </c>
      <c r="AZ2173">
        <f t="shared" si="873"/>
        <v>0</v>
      </c>
      <c r="BA2173" t="str">
        <f t="shared" si="874"/>
        <v/>
      </c>
      <c r="BB2173">
        <f t="shared" si="875"/>
        <v>0</v>
      </c>
      <c r="BC2173">
        <f t="shared" si="876"/>
        <v>0</v>
      </c>
      <c r="BD2173">
        <f t="shared" si="877"/>
        <v>0</v>
      </c>
      <c r="BE2173">
        <f t="shared" si="878"/>
        <v>1</v>
      </c>
      <c r="BF2173">
        <f t="shared" si="879"/>
        <v>1</v>
      </c>
      <c r="BG2173">
        <f t="shared" si="880"/>
        <v>0</v>
      </c>
      <c r="BH2173">
        <f t="shared" si="881"/>
        <v>0</v>
      </c>
      <c r="BI2173" t="str">
        <f t="shared" si="882"/>
        <v/>
      </c>
      <c r="BJ2173" t="str">
        <f t="shared" si="883"/>
        <v/>
      </c>
      <c r="BK2173" t="str">
        <f t="shared" si="884"/>
        <v/>
      </c>
      <c r="BL2173" t="str">
        <f t="shared" si="885"/>
        <v/>
      </c>
      <c r="BM2173" t="str">
        <f t="shared" si="886"/>
        <v/>
      </c>
      <c r="BN2173" t="str">
        <f t="shared" si="887"/>
        <v/>
      </c>
      <c r="BO2173" t="str">
        <f t="shared" si="888"/>
        <v/>
      </c>
      <c r="BP2173">
        <f t="shared" si="889"/>
        <v>7</v>
      </c>
      <c r="BQ2173">
        <f t="shared" si="890"/>
        <v>0</v>
      </c>
      <c r="BR2173">
        <f t="shared" si="891"/>
        <v>7</v>
      </c>
      <c r="BS2173">
        <f t="shared" si="892"/>
        <v>0</v>
      </c>
      <c r="BT2173" t="str">
        <f t="shared" si="893"/>
        <v/>
      </c>
    </row>
    <row r="2174" spans="19:72">
      <c r="S2174" s="1"/>
      <c r="T2174" s="1"/>
      <c r="AU2174">
        <f t="shared" si="868"/>
        <v>0</v>
      </c>
      <c r="AV2174">
        <f t="shared" si="869"/>
        <v>0</v>
      </c>
      <c r="AW2174">
        <f t="shared" si="870"/>
        <v>0</v>
      </c>
      <c r="AX2174">
        <f t="shared" si="871"/>
        <v>0</v>
      </c>
      <c r="AY2174">
        <f t="shared" si="872"/>
        <v>0</v>
      </c>
      <c r="AZ2174">
        <f t="shared" si="873"/>
        <v>0</v>
      </c>
      <c r="BA2174" t="str">
        <f t="shared" si="874"/>
        <v/>
      </c>
      <c r="BB2174">
        <f t="shared" si="875"/>
        <v>0</v>
      </c>
      <c r="BC2174">
        <f t="shared" si="876"/>
        <v>0</v>
      </c>
      <c r="BD2174">
        <f t="shared" si="877"/>
        <v>0</v>
      </c>
      <c r="BE2174">
        <f t="shared" si="878"/>
        <v>1</v>
      </c>
      <c r="BF2174">
        <f t="shared" si="879"/>
        <v>1</v>
      </c>
      <c r="BG2174">
        <f t="shared" si="880"/>
        <v>0</v>
      </c>
      <c r="BH2174">
        <f t="shared" si="881"/>
        <v>0</v>
      </c>
      <c r="BI2174" t="str">
        <f t="shared" si="882"/>
        <v/>
      </c>
      <c r="BJ2174" t="str">
        <f t="shared" si="883"/>
        <v/>
      </c>
      <c r="BK2174" t="str">
        <f t="shared" si="884"/>
        <v/>
      </c>
      <c r="BL2174" t="str">
        <f t="shared" si="885"/>
        <v/>
      </c>
      <c r="BM2174" t="str">
        <f t="shared" si="886"/>
        <v/>
      </c>
      <c r="BN2174" t="str">
        <f t="shared" si="887"/>
        <v/>
      </c>
      <c r="BO2174" t="str">
        <f t="shared" si="888"/>
        <v/>
      </c>
      <c r="BP2174">
        <f t="shared" si="889"/>
        <v>7</v>
      </c>
      <c r="BQ2174">
        <f t="shared" si="890"/>
        <v>0</v>
      </c>
      <c r="BR2174">
        <f t="shared" si="891"/>
        <v>7</v>
      </c>
      <c r="BS2174">
        <f t="shared" si="892"/>
        <v>0</v>
      </c>
      <c r="BT2174" t="str">
        <f t="shared" si="893"/>
        <v/>
      </c>
    </row>
    <row r="2175" spans="19:72">
      <c r="S2175" s="1"/>
      <c r="T2175" s="1"/>
      <c r="AU2175">
        <f t="shared" si="868"/>
        <v>0</v>
      </c>
      <c r="AV2175">
        <f t="shared" si="869"/>
        <v>0</v>
      </c>
      <c r="AW2175">
        <f t="shared" si="870"/>
        <v>0</v>
      </c>
      <c r="AX2175">
        <f t="shared" si="871"/>
        <v>0</v>
      </c>
      <c r="AY2175">
        <f t="shared" si="872"/>
        <v>0</v>
      </c>
      <c r="AZ2175">
        <f t="shared" si="873"/>
        <v>0</v>
      </c>
      <c r="BA2175" t="str">
        <f t="shared" si="874"/>
        <v/>
      </c>
      <c r="BB2175">
        <f t="shared" si="875"/>
        <v>0</v>
      </c>
      <c r="BC2175">
        <f t="shared" si="876"/>
        <v>0</v>
      </c>
      <c r="BD2175">
        <f t="shared" si="877"/>
        <v>0</v>
      </c>
      <c r="BE2175">
        <f t="shared" si="878"/>
        <v>1</v>
      </c>
      <c r="BF2175">
        <f t="shared" si="879"/>
        <v>1</v>
      </c>
      <c r="BG2175">
        <f t="shared" si="880"/>
        <v>0</v>
      </c>
      <c r="BH2175">
        <f t="shared" si="881"/>
        <v>0</v>
      </c>
      <c r="BI2175" t="str">
        <f t="shared" si="882"/>
        <v/>
      </c>
      <c r="BJ2175" t="str">
        <f t="shared" si="883"/>
        <v/>
      </c>
      <c r="BK2175" t="str">
        <f t="shared" si="884"/>
        <v/>
      </c>
      <c r="BL2175" t="str">
        <f t="shared" si="885"/>
        <v/>
      </c>
      <c r="BM2175" t="str">
        <f t="shared" si="886"/>
        <v/>
      </c>
      <c r="BN2175" t="str">
        <f t="shared" si="887"/>
        <v/>
      </c>
      <c r="BO2175" t="str">
        <f t="shared" si="888"/>
        <v/>
      </c>
      <c r="BP2175">
        <f t="shared" si="889"/>
        <v>7</v>
      </c>
      <c r="BQ2175">
        <f t="shared" si="890"/>
        <v>0</v>
      </c>
      <c r="BR2175">
        <f t="shared" si="891"/>
        <v>7</v>
      </c>
      <c r="BS2175">
        <f t="shared" si="892"/>
        <v>0</v>
      </c>
      <c r="BT2175" t="str">
        <f t="shared" si="893"/>
        <v/>
      </c>
    </row>
    <row r="2176" spans="19:72">
      <c r="S2176" s="1"/>
      <c r="T2176" s="1"/>
      <c r="AU2176">
        <f t="shared" si="868"/>
        <v>0</v>
      </c>
      <c r="AV2176">
        <f t="shared" si="869"/>
        <v>0</v>
      </c>
      <c r="AW2176">
        <f t="shared" si="870"/>
        <v>0</v>
      </c>
      <c r="AX2176">
        <f t="shared" si="871"/>
        <v>0</v>
      </c>
      <c r="AY2176">
        <f t="shared" si="872"/>
        <v>0</v>
      </c>
      <c r="AZ2176">
        <f t="shared" si="873"/>
        <v>0</v>
      </c>
      <c r="BA2176" t="str">
        <f t="shared" si="874"/>
        <v/>
      </c>
      <c r="BB2176">
        <f t="shared" si="875"/>
        <v>0</v>
      </c>
      <c r="BC2176">
        <f t="shared" si="876"/>
        <v>0</v>
      </c>
      <c r="BD2176">
        <f t="shared" si="877"/>
        <v>0</v>
      </c>
      <c r="BE2176">
        <f t="shared" si="878"/>
        <v>1</v>
      </c>
      <c r="BF2176">
        <f t="shared" si="879"/>
        <v>1</v>
      </c>
      <c r="BG2176">
        <f t="shared" si="880"/>
        <v>0</v>
      </c>
      <c r="BH2176">
        <f t="shared" si="881"/>
        <v>0</v>
      </c>
      <c r="BI2176" t="str">
        <f t="shared" si="882"/>
        <v/>
      </c>
      <c r="BJ2176" t="str">
        <f t="shared" si="883"/>
        <v/>
      </c>
      <c r="BK2176" t="str">
        <f t="shared" si="884"/>
        <v/>
      </c>
      <c r="BL2176" t="str">
        <f t="shared" si="885"/>
        <v/>
      </c>
      <c r="BM2176" t="str">
        <f t="shared" si="886"/>
        <v/>
      </c>
      <c r="BN2176" t="str">
        <f t="shared" si="887"/>
        <v/>
      </c>
      <c r="BO2176" t="str">
        <f t="shared" si="888"/>
        <v/>
      </c>
      <c r="BP2176">
        <f t="shared" si="889"/>
        <v>7</v>
      </c>
      <c r="BQ2176">
        <f t="shared" si="890"/>
        <v>0</v>
      </c>
      <c r="BR2176">
        <f t="shared" si="891"/>
        <v>7</v>
      </c>
      <c r="BS2176">
        <f t="shared" si="892"/>
        <v>0</v>
      </c>
      <c r="BT2176" t="str">
        <f t="shared" si="893"/>
        <v/>
      </c>
    </row>
    <row r="2177" spans="19:72">
      <c r="S2177" s="1"/>
      <c r="T2177" s="1"/>
      <c r="AU2177">
        <f t="shared" si="868"/>
        <v>0</v>
      </c>
      <c r="AV2177">
        <f t="shared" si="869"/>
        <v>0</v>
      </c>
      <c r="AW2177">
        <f t="shared" si="870"/>
        <v>0</v>
      </c>
      <c r="AX2177">
        <f t="shared" si="871"/>
        <v>0</v>
      </c>
      <c r="AY2177">
        <f t="shared" si="872"/>
        <v>0</v>
      </c>
      <c r="AZ2177">
        <f t="shared" si="873"/>
        <v>0</v>
      </c>
      <c r="BA2177" t="str">
        <f t="shared" si="874"/>
        <v/>
      </c>
      <c r="BB2177">
        <f t="shared" si="875"/>
        <v>0</v>
      </c>
      <c r="BC2177">
        <f t="shared" si="876"/>
        <v>0</v>
      </c>
      <c r="BD2177">
        <f t="shared" si="877"/>
        <v>0</v>
      </c>
      <c r="BE2177">
        <f t="shared" si="878"/>
        <v>1</v>
      </c>
      <c r="BF2177">
        <f t="shared" si="879"/>
        <v>1</v>
      </c>
      <c r="BG2177">
        <f t="shared" si="880"/>
        <v>0</v>
      </c>
      <c r="BH2177">
        <f t="shared" si="881"/>
        <v>0</v>
      </c>
      <c r="BI2177" t="str">
        <f t="shared" si="882"/>
        <v/>
      </c>
      <c r="BJ2177" t="str">
        <f t="shared" si="883"/>
        <v/>
      </c>
      <c r="BK2177" t="str">
        <f t="shared" si="884"/>
        <v/>
      </c>
      <c r="BL2177" t="str">
        <f t="shared" si="885"/>
        <v/>
      </c>
      <c r="BM2177" t="str">
        <f t="shared" si="886"/>
        <v/>
      </c>
      <c r="BN2177" t="str">
        <f t="shared" si="887"/>
        <v/>
      </c>
      <c r="BO2177" t="str">
        <f t="shared" si="888"/>
        <v/>
      </c>
      <c r="BP2177">
        <f t="shared" si="889"/>
        <v>7</v>
      </c>
      <c r="BQ2177">
        <f t="shared" si="890"/>
        <v>0</v>
      </c>
      <c r="BR2177">
        <f t="shared" si="891"/>
        <v>7</v>
      </c>
      <c r="BS2177">
        <f t="shared" si="892"/>
        <v>0</v>
      </c>
      <c r="BT2177" t="str">
        <f t="shared" si="893"/>
        <v/>
      </c>
    </row>
    <row r="2178" spans="19:72">
      <c r="S2178" s="1"/>
      <c r="T2178" s="1"/>
      <c r="AU2178">
        <f t="shared" si="868"/>
        <v>0</v>
      </c>
      <c r="AV2178">
        <f t="shared" si="869"/>
        <v>0</v>
      </c>
      <c r="AW2178">
        <f t="shared" si="870"/>
        <v>0</v>
      </c>
      <c r="AX2178">
        <f t="shared" si="871"/>
        <v>0</v>
      </c>
      <c r="AY2178">
        <f t="shared" si="872"/>
        <v>0</v>
      </c>
      <c r="AZ2178">
        <f t="shared" si="873"/>
        <v>0</v>
      </c>
      <c r="BA2178" t="str">
        <f t="shared" si="874"/>
        <v/>
      </c>
      <c r="BB2178">
        <f t="shared" si="875"/>
        <v>0</v>
      </c>
      <c r="BC2178">
        <f t="shared" si="876"/>
        <v>0</v>
      </c>
      <c r="BD2178">
        <f t="shared" si="877"/>
        <v>0</v>
      </c>
      <c r="BE2178">
        <f t="shared" si="878"/>
        <v>1</v>
      </c>
      <c r="BF2178">
        <f t="shared" si="879"/>
        <v>1</v>
      </c>
      <c r="BG2178">
        <f t="shared" si="880"/>
        <v>0</v>
      </c>
      <c r="BH2178">
        <f t="shared" si="881"/>
        <v>0</v>
      </c>
      <c r="BI2178" t="str">
        <f t="shared" si="882"/>
        <v/>
      </c>
      <c r="BJ2178" t="str">
        <f t="shared" si="883"/>
        <v/>
      </c>
      <c r="BK2178" t="str">
        <f t="shared" si="884"/>
        <v/>
      </c>
      <c r="BL2178" t="str">
        <f t="shared" si="885"/>
        <v/>
      </c>
      <c r="BM2178" t="str">
        <f t="shared" si="886"/>
        <v/>
      </c>
      <c r="BN2178" t="str">
        <f t="shared" si="887"/>
        <v/>
      </c>
      <c r="BO2178" t="str">
        <f t="shared" si="888"/>
        <v/>
      </c>
      <c r="BP2178">
        <f t="shared" si="889"/>
        <v>7</v>
      </c>
      <c r="BQ2178">
        <f t="shared" si="890"/>
        <v>0</v>
      </c>
      <c r="BR2178">
        <f t="shared" si="891"/>
        <v>7</v>
      </c>
      <c r="BS2178">
        <f t="shared" si="892"/>
        <v>0</v>
      </c>
      <c r="BT2178" t="str">
        <f t="shared" si="893"/>
        <v/>
      </c>
    </row>
    <row r="2179" spans="19:72">
      <c r="S2179" s="1"/>
      <c r="T2179" s="1"/>
      <c r="AU2179">
        <f t="shared" si="868"/>
        <v>0</v>
      </c>
      <c r="AV2179">
        <f t="shared" si="869"/>
        <v>0</v>
      </c>
      <c r="AW2179">
        <f t="shared" si="870"/>
        <v>0</v>
      </c>
      <c r="AX2179">
        <f t="shared" si="871"/>
        <v>0</v>
      </c>
      <c r="AY2179">
        <f t="shared" si="872"/>
        <v>0</v>
      </c>
      <c r="AZ2179">
        <f t="shared" si="873"/>
        <v>0</v>
      </c>
      <c r="BA2179" t="str">
        <f t="shared" si="874"/>
        <v/>
      </c>
      <c r="BB2179">
        <f t="shared" si="875"/>
        <v>0</v>
      </c>
      <c r="BC2179">
        <f t="shared" si="876"/>
        <v>0</v>
      </c>
      <c r="BD2179">
        <f t="shared" si="877"/>
        <v>0</v>
      </c>
      <c r="BE2179">
        <f t="shared" si="878"/>
        <v>1</v>
      </c>
      <c r="BF2179">
        <f t="shared" si="879"/>
        <v>1</v>
      </c>
      <c r="BG2179">
        <f t="shared" si="880"/>
        <v>0</v>
      </c>
      <c r="BH2179">
        <f t="shared" si="881"/>
        <v>0</v>
      </c>
      <c r="BI2179" t="str">
        <f t="shared" si="882"/>
        <v/>
      </c>
      <c r="BJ2179" t="str">
        <f t="shared" si="883"/>
        <v/>
      </c>
      <c r="BK2179" t="str">
        <f t="shared" si="884"/>
        <v/>
      </c>
      <c r="BL2179" t="str">
        <f t="shared" si="885"/>
        <v/>
      </c>
      <c r="BM2179" t="str">
        <f t="shared" si="886"/>
        <v/>
      </c>
      <c r="BN2179" t="str">
        <f t="shared" si="887"/>
        <v/>
      </c>
      <c r="BO2179" t="str">
        <f t="shared" si="888"/>
        <v/>
      </c>
      <c r="BP2179">
        <f t="shared" si="889"/>
        <v>7</v>
      </c>
      <c r="BQ2179">
        <f t="shared" si="890"/>
        <v>0</v>
      </c>
      <c r="BR2179">
        <f t="shared" si="891"/>
        <v>7</v>
      </c>
      <c r="BS2179">
        <f t="shared" si="892"/>
        <v>0</v>
      </c>
      <c r="BT2179" t="str">
        <f t="shared" si="893"/>
        <v/>
      </c>
    </row>
    <row r="2180" spans="19:72">
      <c r="S2180" s="1"/>
      <c r="T2180" s="1"/>
      <c r="AU2180">
        <f t="shared" si="868"/>
        <v>0</v>
      </c>
      <c r="AV2180">
        <f t="shared" si="869"/>
        <v>0</v>
      </c>
      <c r="AW2180">
        <f t="shared" si="870"/>
        <v>0</v>
      </c>
      <c r="AX2180">
        <f t="shared" si="871"/>
        <v>0</v>
      </c>
      <c r="AY2180">
        <f t="shared" si="872"/>
        <v>0</v>
      </c>
      <c r="AZ2180">
        <f t="shared" si="873"/>
        <v>0</v>
      </c>
      <c r="BA2180" t="str">
        <f t="shared" si="874"/>
        <v/>
      </c>
      <c r="BB2180">
        <f t="shared" si="875"/>
        <v>0</v>
      </c>
      <c r="BC2180">
        <f t="shared" si="876"/>
        <v>0</v>
      </c>
      <c r="BD2180">
        <f t="shared" si="877"/>
        <v>0</v>
      </c>
      <c r="BE2180">
        <f t="shared" si="878"/>
        <v>1</v>
      </c>
      <c r="BF2180">
        <f t="shared" si="879"/>
        <v>1</v>
      </c>
      <c r="BG2180">
        <f t="shared" si="880"/>
        <v>0</v>
      </c>
      <c r="BH2180">
        <f t="shared" si="881"/>
        <v>0</v>
      </c>
      <c r="BI2180" t="str">
        <f t="shared" si="882"/>
        <v/>
      </c>
      <c r="BJ2180" t="str">
        <f t="shared" si="883"/>
        <v/>
      </c>
      <c r="BK2180" t="str">
        <f t="shared" si="884"/>
        <v/>
      </c>
      <c r="BL2180" t="str">
        <f t="shared" si="885"/>
        <v/>
      </c>
      <c r="BM2180" t="str">
        <f t="shared" si="886"/>
        <v/>
      </c>
      <c r="BN2180" t="str">
        <f t="shared" si="887"/>
        <v/>
      </c>
      <c r="BO2180" t="str">
        <f t="shared" si="888"/>
        <v/>
      </c>
      <c r="BP2180">
        <f t="shared" si="889"/>
        <v>7</v>
      </c>
      <c r="BQ2180">
        <f t="shared" si="890"/>
        <v>0</v>
      </c>
      <c r="BR2180">
        <f t="shared" si="891"/>
        <v>7</v>
      </c>
      <c r="BS2180">
        <f t="shared" si="892"/>
        <v>0</v>
      </c>
      <c r="BT2180" t="str">
        <f t="shared" si="893"/>
        <v/>
      </c>
    </row>
    <row r="2181" spans="19:72">
      <c r="S2181" s="1"/>
      <c r="T2181" s="1"/>
      <c r="AU2181">
        <f t="shared" ref="AU2181:AU2244" si="894">(W2181="M")*(BS2181-BQ2181-(BP2181&gt;2)+(BR2181&gt;=2))+(X2181="T")*(BS2181-BQ2181-(BP2181&gt;3)+(BR2181&gt;=3))+(Y2181="W")*(BS2181-BQ2181-(BP2181&gt;4)+(BR2181&gt;=4))+(Z2181="R")*(BS2181-BQ2181-(BP2181&gt;5)+(BR2181&gt;=5))+(AA2181="F")*(BS2181-BQ2181-(BP2181&gt;6)+(BR2181&gt;=6))+(AB2181="S")*(BS2181-BQ2181-(BP2181&gt;7)+(BR2181&gt;=7))+(AC2181="U")*(BS2181-BQ2181-(BP2181&gt;1)+(BR2181&gt;=1))</f>
        <v>0</v>
      </c>
      <c r="AV2181">
        <f t="shared" ref="AV2181:AV2244" si="895">SUMIFS(AU:AU, B:B, B2181, U:U, "&lt;&gt;." )</f>
        <v>0</v>
      </c>
      <c r="AW2181">
        <f t="shared" ref="AW2181:AW2244" si="896">IFERROR(AV2181/AZ2181, 0)</f>
        <v>0</v>
      </c>
      <c r="AX2181">
        <f t="shared" ref="AX2181:AX2244" si="897">IFERROR((INT(V2181/100)-INT(U2181/100))*60+MOD(V2181,100)-MOD(U2181,100), "")</f>
        <v>0</v>
      </c>
      <c r="AY2181">
        <f t="shared" ref="AY2181:AY2244" si="898">IFERROR(AX2181*AU2181, "")</f>
        <v>0</v>
      </c>
      <c r="AZ2181">
        <f t="shared" ref="AZ2181:AZ2244" si="899">COUNTIFS(B$3:B$7000, B2181, $W$3:$W$7000, W2181, $X$3:$X$7000, X2181, $Y$3:$Y$7000, Y2181, $Z$3:$Z$7000, Z2181,  $AA$3:$AA$7000, AA2181, $AB$3:$AB$7000, AB2181, $AC$3:$AC$7000, AC2181, $U$3:$U$7000, U2181)</f>
        <v>0</v>
      </c>
      <c r="BA2181" t="str">
        <f t="shared" ref="BA2181:BA2244" si="900">IFERROR(AY2181/AZ2181, "")</f>
        <v/>
      </c>
      <c r="BB2181">
        <f t="shared" ref="BB2181:BB2244" si="901">SUMIFS(BA:BA, B:B, B2181, U:U, "&lt;&gt;." )</f>
        <v>0</v>
      </c>
      <c r="BC2181">
        <f t="shared" ref="BC2181:BC2244" si="902">IFERROR(BD2181*50*BE2181, "")</f>
        <v>0</v>
      </c>
      <c r="BD2181">
        <f t="shared" ref="BD2181:BD2244" si="903">IF(AL2181&gt;25, AL2181, AL2181*15)</f>
        <v>0</v>
      </c>
      <c r="BE2181">
        <f t="shared" ref="BE2181:BE2244" si="904">IF(I2181="H",0.5,IF(I2181="T",0.5,IF(I2181="I",0,IF(I2181="B",0,IF(LEFT(H2181,1)="M",0,IF(I2181="A",IF(Q2181="ONLINE",0,1),1))))))</f>
        <v>1</v>
      </c>
      <c r="BF2181">
        <f t="shared" ref="BF2181:BF2244" si="905">IF(I2181="H",0.5,IF(I2181="T",0.5, IF(I2181="I", 0, IF(I2181 = "B", 0, IF(LEFT(H2181, 1) = "M", 0, IF(I2181 = "U", 0.5, IF(I2181 = "A", IF(Q2181 = "ONLINE", 0, 0.5), 1)))))))</f>
        <v>1</v>
      </c>
      <c r="BG2181">
        <f t="shared" ref="BG2181:BG2244" si="906">IFERROR(BB2181/50, "")</f>
        <v>0</v>
      </c>
      <c r="BH2181">
        <f t="shared" ref="BH2181:BH2244" si="907">IFERROR(BB2181/60, "")</f>
        <v>0</v>
      </c>
      <c r="BI2181" t="str">
        <f t="shared" ref="BI2181:BI2244" si="908">IFERROR(BC2181/AW2181, "")</f>
        <v/>
      </c>
      <c r="BJ2181" t="str">
        <f t="shared" ref="BJ2181:BJ2244" si="909">IFERROR(BI2181+5*MAX(0, INT((BI2181-75)/25)), "")</f>
        <v/>
      </c>
      <c r="BK2181" t="str">
        <f t="shared" ref="BK2181:BK2244" si="910">IFERROR(IF(BD2181*BE2181&gt;0, IF(BJ2181-MOD(BJ2181,30)+ 15 &gt;= BI2181, BJ2181-MOD(BJ2181,30)+ 15,IF(BJ2181-MOD(BJ2181,30)+ 20 &gt;= BI2181, BJ2181-MOD(BJ2181,30)+ 20,BJ2181-MOD(BJ2181,30)+ 45)), ""), "")</f>
        <v/>
      </c>
      <c r="BL2181" t="str">
        <f t="shared" ref="BL2181:BL2244" si="911">IFERROR(IF(BK2181&lt;&gt;AX2181,IF(MOD(U2181+INT(BK2181/60)*100+MOD(BK2181,60), 100)&lt;60, U2181+INT(BK2181/60)*100+MOD(BK2181,60), U2181+INT(BK2181/60)*100+MOD(BK2181,60) - 60 + 100),""), "")</f>
        <v/>
      </c>
      <c r="BM2181" t="str">
        <f t="shared" ref="BM2181:BM2244" si="912">IFERROR(IF(BG2181&lt;BD2181*BF2181, MAX(0, ROUND(BD2181*BF2181-BG2181, 0)), ""), "")</f>
        <v/>
      </c>
      <c r="BN2181" t="str">
        <f t="shared" ref="BN2181:BN2244" si="913">IFERROR(IF(BH2181&gt;BD2181*BE2181, MIN(0, ROUND(BD2181*BE2181-BH2181, 0)), ""), "")</f>
        <v/>
      </c>
      <c r="BO2181" t="str">
        <f t="shared" ref="BO2181:BO2244" si="914">IF(RIGHT(F2181,2)="90","Exclude",IF(RIGHT(F2181,2)="98","Exclude",IF(RIGHT(F2181,2)="99","Exclude",IF(RIGHT(F2181,2)="97","Exclude",IF(E2181&amp;F2181="ECED2121","Exclude",IF(E2181&amp;F2181="ECED2131","Exclude",IF(E2181&amp;F2181="ECED2141","Exclude",IF(E2181&amp;F2181="NMNC1135","Exclude",IF(E2181&amp;F2181="NMNC1235","Exclude",IF(E2181&amp;F2181="NMNC2335","Exclude",IF(E2181&amp;F2181="NMNC2435","Exclude",IF(E2181&amp;F2181="NMNC2445","Exclude",IF(E2181&amp;F2181="ECED2241","Exclude","")))))))))))))</f>
        <v/>
      </c>
      <c r="BP2181">
        <f t="shared" ref="BP2181:BP2244" si="915">WEEKDAY(S2181)</f>
        <v>7</v>
      </c>
      <c r="BQ2181">
        <f t="shared" ref="BQ2181:BQ2244" si="916">WEEKNUM(S2181)</f>
        <v>0</v>
      </c>
      <c r="BR2181">
        <f t="shared" ref="BR2181:BR2244" si="917">WEEKDAY(T2181)</f>
        <v>7</v>
      </c>
      <c r="BS2181">
        <f t="shared" ref="BS2181:BS2244" si="918">WEEKNUM(T2181)</f>
        <v>0</v>
      </c>
      <c r="BT2181" t="str">
        <f t="shared" ref="BT2181:BT2244" si="919">IFERROR(IF(U2181 = "", "", IF(MOD(U2181,100)&lt;&gt;0,IF(MOD(U2181,100)&lt;&gt;30,"Flag",""),IF(MOD(V2181,100)=0,"Flag",IF(MOD(V2181,100)=30,"Flag","")))), "")</f>
        <v/>
      </c>
    </row>
    <row r="2182" spans="19:72">
      <c r="S2182" s="1"/>
      <c r="T2182" s="1"/>
      <c r="AU2182">
        <f t="shared" si="894"/>
        <v>0</v>
      </c>
      <c r="AV2182">
        <f t="shared" si="895"/>
        <v>0</v>
      </c>
      <c r="AW2182">
        <f t="shared" si="896"/>
        <v>0</v>
      </c>
      <c r="AX2182">
        <f t="shared" si="897"/>
        <v>0</v>
      </c>
      <c r="AY2182">
        <f t="shared" si="898"/>
        <v>0</v>
      </c>
      <c r="AZ2182">
        <f t="shared" si="899"/>
        <v>0</v>
      </c>
      <c r="BA2182" t="str">
        <f t="shared" si="900"/>
        <v/>
      </c>
      <c r="BB2182">
        <f t="shared" si="901"/>
        <v>0</v>
      </c>
      <c r="BC2182">
        <f t="shared" si="902"/>
        <v>0</v>
      </c>
      <c r="BD2182">
        <f t="shared" si="903"/>
        <v>0</v>
      </c>
      <c r="BE2182">
        <f t="shared" si="904"/>
        <v>1</v>
      </c>
      <c r="BF2182">
        <f t="shared" si="905"/>
        <v>1</v>
      </c>
      <c r="BG2182">
        <f t="shared" si="906"/>
        <v>0</v>
      </c>
      <c r="BH2182">
        <f t="shared" si="907"/>
        <v>0</v>
      </c>
      <c r="BI2182" t="str">
        <f t="shared" si="908"/>
        <v/>
      </c>
      <c r="BJ2182" t="str">
        <f t="shared" si="909"/>
        <v/>
      </c>
      <c r="BK2182" t="str">
        <f t="shared" si="910"/>
        <v/>
      </c>
      <c r="BL2182" t="str">
        <f t="shared" si="911"/>
        <v/>
      </c>
      <c r="BM2182" t="str">
        <f t="shared" si="912"/>
        <v/>
      </c>
      <c r="BN2182" t="str">
        <f t="shared" si="913"/>
        <v/>
      </c>
      <c r="BO2182" t="str">
        <f t="shared" si="914"/>
        <v/>
      </c>
      <c r="BP2182">
        <f t="shared" si="915"/>
        <v>7</v>
      </c>
      <c r="BQ2182">
        <f t="shared" si="916"/>
        <v>0</v>
      </c>
      <c r="BR2182">
        <f t="shared" si="917"/>
        <v>7</v>
      </c>
      <c r="BS2182">
        <f t="shared" si="918"/>
        <v>0</v>
      </c>
      <c r="BT2182" t="str">
        <f t="shared" si="919"/>
        <v/>
      </c>
    </row>
    <row r="2183" spans="19:72">
      <c r="S2183" s="1"/>
      <c r="T2183" s="1"/>
      <c r="AU2183">
        <f t="shared" si="894"/>
        <v>0</v>
      </c>
      <c r="AV2183">
        <f t="shared" si="895"/>
        <v>0</v>
      </c>
      <c r="AW2183">
        <f t="shared" si="896"/>
        <v>0</v>
      </c>
      <c r="AX2183">
        <f t="shared" si="897"/>
        <v>0</v>
      </c>
      <c r="AY2183">
        <f t="shared" si="898"/>
        <v>0</v>
      </c>
      <c r="AZ2183">
        <f t="shared" si="899"/>
        <v>0</v>
      </c>
      <c r="BA2183" t="str">
        <f t="shared" si="900"/>
        <v/>
      </c>
      <c r="BB2183">
        <f t="shared" si="901"/>
        <v>0</v>
      </c>
      <c r="BC2183">
        <f t="shared" si="902"/>
        <v>0</v>
      </c>
      <c r="BD2183">
        <f t="shared" si="903"/>
        <v>0</v>
      </c>
      <c r="BE2183">
        <f t="shared" si="904"/>
        <v>1</v>
      </c>
      <c r="BF2183">
        <f t="shared" si="905"/>
        <v>1</v>
      </c>
      <c r="BG2183">
        <f t="shared" si="906"/>
        <v>0</v>
      </c>
      <c r="BH2183">
        <f t="shared" si="907"/>
        <v>0</v>
      </c>
      <c r="BI2183" t="str">
        <f t="shared" si="908"/>
        <v/>
      </c>
      <c r="BJ2183" t="str">
        <f t="shared" si="909"/>
        <v/>
      </c>
      <c r="BK2183" t="str">
        <f t="shared" si="910"/>
        <v/>
      </c>
      <c r="BL2183" t="str">
        <f t="shared" si="911"/>
        <v/>
      </c>
      <c r="BM2183" t="str">
        <f t="shared" si="912"/>
        <v/>
      </c>
      <c r="BN2183" t="str">
        <f t="shared" si="913"/>
        <v/>
      </c>
      <c r="BO2183" t="str">
        <f t="shared" si="914"/>
        <v/>
      </c>
      <c r="BP2183">
        <f t="shared" si="915"/>
        <v>7</v>
      </c>
      <c r="BQ2183">
        <f t="shared" si="916"/>
        <v>0</v>
      </c>
      <c r="BR2183">
        <f t="shared" si="917"/>
        <v>7</v>
      </c>
      <c r="BS2183">
        <f t="shared" si="918"/>
        <v>0</v>
      </c>
      <c r="BT2183" t="str">
        <f t="shared" si="919"/>
        <v/>
      </c>
    </row>
    <row r="2184" spans="19:72">
      <c r="S2184" s="1"/>
      <c r="T2184" s="1"/>
      <c r="AU2184">
        <f t="shared" si="894"/>
        <v>0</v>
      </c>
      <c r="AV2184">
        <f t="shared" si="895"/>
        <v>0</v>
      </c>
      <c r="AW2184">
        <f t="shared" si="896"/>
        <v>0</v>
      </c>
      <c r="AX2184">
        <f t="shared" si="897"/>
        <v>0</v>
      </c>
      <c r="AY2184">
        <f t="shared" si="898"/>
        <v>0</v>
      </c>
      <c r="AZ2184">
        <f t="shared" si="899"/>
        <v>0</v>
      </c>
      <c r="BA2184" t="str">
        <f t="shared" si="900"/>
        <v/>
      </c>
      <c r="BB2184">
        <f t="shared" si="901"/>
        <v>0</v>
      </c>
      <c r="BC2184">
        <f t="shared" si="902"/>
        <v>0</v>
      </c>
      <c r="BD2184">
        <f t="shared" si="903"/>
        <v>0</v>
      </c>
      <c r="BE2184">
        <f t="shared" si="904"/>
        <v>1</v>
      </c>
      <c r="BF2184">
        <f t="shared" si="905"/>
        <v>1</v>
      </c>
      <c r="BG2184">
        <f t="shared" si="906"/>
        <v>0</v>
      </c>
      <c r="BH2184">
        <f t="shared" si="907"/>
        <v>0</v>
      </c>
      <c r="BI2184" t="str">
        <f t="shared" si="908"/>
        <v/>
      </c>
      <c r="BJ2184" t="str">
        <f t="shared" si="909"/>
        <v/>
      </c>
      <c r="BK2184" t="str">
        <f t="shared" si="910"/>
        <v/>
      </c>
      <c r="BL2184" t="str">
        <f t="shared" si="911"/>
        <v/>
      </c>
      <c r="BM2184" t="str">
        <f t="shared" si="912"/>
        <v/>
      </c>
      <c r="BN2184" t="str">
        <f t="shared" si="913"/>
        <v/>
      </c>
      <c r="BO2184" t="str">
        <f t="shared" si="914"/>
        <v/>
      </c>
      <c r="BP2184">
        <f t="shared" si="915"/>
        <v>7</v>
      </c>
      <c r="BQ2184">
        <f t="shared" si="916"/>
        <v>0</v>
      </c>
      <c r="BR2184">
        <f t="shared" si="917"/>
        <v>7</v>
      </c>
      <c r="BS2184">
        <f t="shared" si="918"/>
        <v>0</v>
      </c>
      <c r="BT2184" t="str">
        <f t="shared" si="919"/>
        <v/>
      </c>
    </row>
    <row r="2185" spans="19:72">
      <c r="S2185" s="1"/>
      <c r="T2185" s="1"/>
      <c r="AU2185">
        <f t="shared" si="894"/>
        <v>0</v>
      </c>
      <c r="AV2185">
        <f t="shared" si="895"/>
        <v>0</v>
      </c>
      <c r="AW2185">
        <f t="shared" si="896"/>
        <v>0</v>
      </c>
      <c r="AX2185">
        <f t="shared" si="897"/>
        <v>0</v>
      </c>
      <c r="AY2185">
        <f t="shared" si="898"/>
        <v>0</v>
      </c>
      <c r="AZ2185">
        <f t="shared" si="899"/>
        <v>0</v>
      </c>
      <c r="BA2185" t="str">
        <f t="shared" si="900"/>
        <v/>
      </c>
      <c r="BB2185">
        <f t="shared" si="901"/>
        <v>0</v>
      </c>
      <c r="BC2185">
        <f t="shared" si="902"/>
        <v>0</v>
      </c>
      <c r="BD2185">
        <f t="shared" si="903"/>
        <v>0</v>
      </c>
      <c r="BE2185">
        <f t="shared" si="904"/>
        <v>1</v>
      </c>
      <c r="BF2185">
        <f t="shared" si="905"/>
        <v>1</v>
      </c>
      <c r="BG2185">
        <f t="shared" si="906"/>
        <v>0</v>
      </c>
      <c r="BH2185">
        <f t="shared" si="907"/>
        <v>0</v>
      </c>
      <c r="BI2185" t="str">
        <f t="shared" si="908"/>
        <v/>
      </c>
      <c r="BJ2185" t="str">
        <f t="shared" si="909"/>
        <v/>
      </c>
      <c r="BK2185" t="str">
        <f t="shared" si="910"/>
        <v/>
      </c>
      <c r="BL2185" t="str">
        <f t="shared" si="911"/>
        <v/>
      </c>
      <c r="BM2185" t="str">
        <f t="shared" si="912"/>
        <v/>
      </c>
      <c r="BN2185" t="str">
        <f t="shared" si="913"/>
        <v/>
      </c>
      <c r="BO2185" t="str">
        <f t="shared" si="914"/>
        <v/>
      </c>
      <c r="BP2185">
        <f t="shared" si="915"/>
        <v>7</v>
      </c>
      <c r="BQ2185">
        <f t="shared" si="916"/>
        <v>0</v>
      </c>
      <c r="BR2185">
        <f t="shared" si="917"/>
        <v>7</v>
      </c>
      <c r="BS2185">
        <f t="shared" si="918"/>
        <v>0</v>
      </c>
      <c r="BT2185" t="str">
        <f t="shared" si="919"/>
        <v/>
      </c>
    </row>
    <row r="2186" spans="19:72">
      <c r="S2186" s="1"/>
      <c r="T2186" s="1"/>
      <c r="AU2186">
        <f t="shared" si="894"/>
        <v>0</v>
      </c>
      <c r="AV2186">
        <f t="shared" si="895"/>
        <v>0</v>
      </c>
      <c r="AW2186">
        <f t="shared" si="896"/>
        <v>0</v>
      </c>
      <c r="AX2186">
        <f t="shared" si="897"/>
        <v>0</v>
      </c>
      <c r="AY2186">
        <f t="shared" si="898"/>
        <v>0</v>
      </c>
      <c r="AZ2186">
        <f t="shared" si="899"/>
        <v>0</v>
      </c>
      <c r="BA2186" t="str">
        <f t="shared" si="900"/>
        <v/>
      </c>
      <c r="BB2186">
        <f t="shared" si="901"/>
        <v>0</v>
      </c>
      <c r="BC2186">
        <f t="shared" si="902"/>
        <v>0</v>
      </c>
      <c r="BD2186">
        <f t="shared" si="903"/>
        <v>0</v>
      </c>
      <c r="BE2186">
        <f t="shared" si="904"/>
        <v>1</v>
      </c>
      <c r="BF2186">
        <f t="shared" si="905"/>
        <v>1</v>
      </c>
      <c r="BG2186">
        <f t="shared" si="906"/>
        <v>0</v>
      </c>
      <c r="BH2186">
        <f t="shared" si="907"/>
        <v>0</v>
      </c>
      <c r="BI2186" t="str">
        <f t="shared" si="908"/>
        <v/>
      </c>
      <c r="BJ2186" t="str">
        <f t="shared" si="909"/>
        <v/>
      </c>
      <c r="BK2186" t="str">
        <f t="shared" si="910"/>
        <v/>
      </c>
      <c r="BL2186" t="str">
        <f t="shared" si="911"/>
        <v/>
      </c>
      <c r="BM2186" t="str">
        <f t="shared" si="912"/>
        <v/>
      </c>
      <c r="BN2186" t="str">
        <f t="shared" si="913"/>
        <v/>
      </c>
      <c r="BO2186" t="str">
        <f t="shared" si="914"/>
        <v/>
      </c>
      <c r="BP2186">
        <f t="shared" si="915"/>
        <v>7</v>
      </c>
      <c r="BQ2186">
        <f t="shared" si="916"/>
        <v>0</v>
      </c>
      <c r="BR2186">
        <f t="shared" si="917"/>
        <v>7</v>
      </c>
      <c r="BS2186">
        <f t="shared" si="918"/>
        <v>0</v>
      </c>
      <c r="BT2186" t="str">
        <f t="shared" si="919"/>
        <v/>
      </c>
    </row>
    <row r="2187" spans="19:72">
      <c r="S2187" s="1"/>
      <c r="T2187" s="1"/>
      <c r="AU2187">
        <f t="shared" si="894"/>
        <v>0</v>
      </c>
      <c r="AV2187">
        <f t="shared" si="895"/>
        <v>0</v>
      </c>
      <c r="AW2187">
        <f t="shared" si="896"/>
        <v>0</v>
      </c>
      <c r="AX2187">
        <f t="shared" si="897"/>
        <v>0</v>
      </c>
      <c r="AY2187">
        <f t="shared" si="898"/>
        <v>0</v>
      </c>
      <c r="AZ2187">
        <f t="shared" si="899"/>
        <v>0</v>
      </c>
      <c r="BA2187" t="str">
        <f t="shared" si="900"/>
        <v/>
      </c>
      <c r="BB2187">
        <f t="shared" si="901"/>
        <v>0</v>
      </c>
      <c r="BC2187">
        <f t="shared" si="902"/>
        <v>0</v>
      </c>
      <c r="BD2187">
        <f t="shared" si="903"/>
        <v>0</v>
      </c>
      <c r="BE2187">
        <f t="shared" si="904"/>
        <v>1</v>
      </c>
      <c r="BF2187">
        <f t="shared" si="905"/>
        <v>1</v>
      </c>
      <c r="BG2187">
        <f t="shared" si="906"/>
        <v>0</v>
      </c>
      <c r="BH2187">
        <f t="shared" si="907"/>
        <v>0</v>
      </c>
      <c r="BI2187" t="str">
        <f t="shared" si="908"/>
        <v/>
      </c>
      <c r="BJ2187" t="str">
        <f t="shared" si="909"/>
        <v/>
      </c>
      <c r="BK2187" t="str">
        <f t="shared" si="910"/>
        <v/>
      </c>
      <c r="BL2187" t="str">
        <f t="shared" si="911"/>
        <v/>
      </c>
      <c r="BM2187" t="str">
        <f t="shared" si="912"/>
        <v/>
      </c>
      <c r="BN2187" t="str">
        <f t="shared" si="913"/>
        <v/>
      </c>
      <c r="BO2187" t="str">
        <f t="shared" si="914"/>
        <v/>
      </c>
      <c r="BP2187">
        <f t="shared" si="915"/>
        <v>7</v>
      </c>
      <c r="BQ2187">
        <f t="shared" si="916"/>
        <v>0</v>
      </c>
      <c r="BR2187">
        <f t="shared" si="917"/>
        <v>7</v>
      </c>
      <c r="BS2187">
        <f t="shared" si="918"/>
        <v>0</v>
      </c>
      <c r="BT2187" t="str">
        <f t="shared" si="919"/>
        <v/>
      </c>
    </row>
    <row r="2188" spans="19:72">
      <c r="S2188" s="1"/>
      <c r="T2188" s="1"/>
      <c r="AU2188">
        <f t="shared" si="894"/>
        <v>0</v>
      </c>
      <c r="AV2188">
        <f t="shared" si="895"/>
        <v>0</v>
      </c>
      <c r="AW2188">
        <f t="shared" si="896"/>
        <v>0</v>
      </c>
      <c r="AX2188">
        <f t="shared" si="897"/>
        <v>0</v>
      </c>
      <c r="AY2188">
        <f t="shared" si="898"/>
        <v>0</v>
      </c>
      <c r="AZ2188">
        <f t="shared" si="899"/>
        <v>0</v>
      </c>
      <c r="BA2188" t="str">
        <f t="shared" si="900"/>
        <v/>
      </c>
      <c r="BB2188">
        <f t="shared" si="901"/>
        <v>0</v>
      </c>
      <c r="BC2188">
        <f t="shared" si="902"/>
        <v>0</v>
      </c>
      <c r="BD2188">
        <f t="shared" si="903"/>
        <v>0</v>
      </c>
      <c r="BE2188">
        <f t="shared" si="904"/>
        <v>1</v>
      </c>
      <c r="BF2188">
        <f t="shared" si="905"/>
        <v>1</v>
      </c>
      <c r="BG2188">
        <f t="shared" si="906"/>
        <v>0</v>
      </c>
      <c r="BH2188">
        <f t="shared" si="907"/>
        <v>0</v>
      </c>
      <c r="BI2188" t="str">
        <f t="shared" si="908"/>
        <v/>
      </c>
      <c r="BJ2188" t="str">
        <f t="shared" si="909"/>
        <v/>
      </c>
      <c r="BK2188" t="str">
        <f t="shared" si="910"/>
        <v/>
      </c>
      <c r="BL2188" t="str">
        <f t="shared" si="911"/>
        <v/>
      </c>
      <c r="BM2188" t="str">
        <f t="shared" si="912"/>
        <v/>
      </c>
      <c r="BN2188" t="str">
        <f t="shared" si="913"/>
        <v/>
      </c>
      <c r="BO2188" t="str">
        <f t="shared" si="914"/>
        <v/>
      </c>
      <c r="BP2188">
        <f t="shared" si="915"/>
        <v>7</v>
      </c>
      <c r="BQ2188">
        <f t="shared" si="916"/>
        <v>0</v>
      </c>
      <c r="BR2188">
        <f t="shared" si="917"/>
        <v>7</v>
      </c>
      <c r="BS2188">
        <f t="shared" si="918"/>
        <v>0</v>
      </c>
      <c r="BT2188" t="str">
        <f t="shared" si="919"/>
        <v/>
      </c>
    </row>
    <row r="2189" spans="19:72">
      <c r="S2189" s="1"/>
      <c r="T2189" s="1"/>
      <c r="AU2189">
        <f t="shared" si="894"/>
        <v>0</v>
      </c>
      <c r="AV2189">
        <f t="shared" si="895"/>
        <v>0</v>
      </c>
      <c r="AW2189">
        <f t="shared" si="896"/>
        <v>0</v>
      </c>
      <c r="AX2189">
        <f t="shared" si="897"/>
        <v>0</v>
      </c>
      <c r="AY2189">
        <f t="shared" si="898"/>
        <v>0</v>
      </c>
      <c r="AZ2189">
        <f t="shared" si="899"/>
        <v>0</v>
      </c>
      <c r="BA2189" t="str">
        <f t="shared" si="900"/>
        <v/>
      </c>
      <c r="BB2189">
        <f t="shared" si="901"/>
        <v>0</v>
      </c>
      <c r="BC2189">
        <f t="shared" si="902"/>
        <v>0</v>
      </c>
      <c r="BD2189">
        <f t="shared" si="903"/>
        <v>0</v>
      </c>
      <c r="BE2189">
        <f t="shared" si="904"/>
        <v>1</v>
      </c>
      <c r="BF2189">
        <f t="shared" si="905"/>
        <v>1</v>
      </c>
      <c r="BG2189">
        <f t="shared" si="906"/>
        <v>0</v>
      </c>
      <c r="BH2189">
        <f t="shared" si="907"/>
        <v>0</v>
      </c>
      <c r="BI2189" t="str">
        <f t="shared" si="908"/>
        <v/>
      </c>
      <c r="BJ2189" t="str">
        <f t="shared" si="909"/>
        <v/>
      </c>
      <c r="BK2189" t="str">
        <f t="shared" si="910"/>
        <v/>
      </c>
      <c r="BL2189" t="str">
        <f t="shared" si="911"/>
        <v/>
      </c>
      <c r="BM2189" t="str">
        <f t="shared" si="912"/>
        <v/>
      </c>
      <c r="BN2189" t="str">
        <f t="shared" si="913"/>
        <v/>
      </c>
      <c r="BO2189" t="str">
        <f t="shared" si="914"/>
        <v/>
      </c>
      <c r="BP2189">
        <f t="shared" si="915"/>
        <v>7</v>
      </c>
      <c r="BQ2189">
        <f t="shared" si="916"/>
        <v>0</v>
      </c>
      <c r="BR2189">
        <f t="shared" si="917"/>
        <v>7</v>
      </c>
      <c r="BS2189">
        <f t="shared" si="918"/>
        <v>0</v>
      </c>
      <c r="BT2189" t="str">
        <f t="shared" si="919"/>
        <v/>
      </c>
    </row>
    <row r="2190" spans="19:72">
      <c r="S2190" s="1"/>
      <c r="T2190" s="1"/>
      <c r="AU2190">
        <f t="shared" si="894"/>
        <v>0</v>
      </c>
      <c r="AV2190">
        <f t="shared" si="895"/>
        <v>0</v>
      </c>
      <c r="AW2190">
        <f t="shared" si="896"/>
        <v>0</v>
      </c>
      <c r="AX2190">
        <f t="shared" si="897"/>
        <v>0</v>
      </c>
      <c r="AY2190">
        <f t="shared" si="898"/>
        <v>0</v>
      </c>
      <c r="AZ2190">
        <f t="shared" si="899"/>
        <v>0</v>
      </c>
      <c r="BA2190" t="str">
        <f t="shared" si="900"/>
        <v/>
      </c>
      <c r="BB2190">
        <f t="shared" si="901"/>
        <v>0</v>
      </c>
      <c r="BC2190">
        <f t="shared" si="902"/>
        <v>0</v>
      </c>
      <c r="BD2190">
        <f t="shared" si="903"/>
        <v>0</v>
      </c>
      <c r="BE2190">
        <f t="shared" si="904"/>
        <v>1</v>
      </c>
      <c r="BF2190">
        <f t="shared" si="905"/>
        <v>1</v>
      </c>
      <c r="BG2190">
        <f t="shared" si="906"/>
        <v>0</v>
      </c>
      <c r="BH2190">
        <f t="shared" si="907"/>
        <v>0</v>
      </c>
      <c r="BI2190" t="str">
        <f t="shared" si="908"/>
        <v/>
      </c>
      <c r="BJ2190" t="str">
        <f t="shared" si="909"/>
        <v/>
      </c>
      <c r="BK2190" t="str">
        <f t="shared" si="910"/>
        <v/>
      </c>
      <c r="BL2190" t="str">
        <f t="shared" si="911"/>
        <v/>
      </c>
      <c r="BM2190" t="str">
        <f t="shared" si="912"/>
        <v/>
      </c>
      <c r="BN2190" t="str">
        <f t="shared" si="913"/>
        <v/>
      </c>
      <c r="BO2190" t="str">
        <f t="shared" si="914"/>
        <v/>
      </c>
      <c r="BP2190">
        <f t="shared" si="915"/>
        <v>7</v>
      </c>
      <c r="BQ2190">
        <f t="shared" si="916"/>
        <v>0</v>
      </c>
      <c r="BR2190">
        <f t="shared" si="917"/>
        <v>7</v>
      </c>
      <c r="BS2190">
        <f t="shared" si="918"/>
        <v>0</v>
      </c>
      <c r="BT2190" t="str">
        <f t="shared" si="919"/>
        <v/>
      </c>
    </row>
    <row r="2191" spans="19:72">
      <c r="S2191" s="1"/>
      <c r="T2191" s="1"/>
      <c r="AU2191">
        <f t="shared" si="894"/>
        <v>0</v>
      </c>
      <c r="AV2191">
        <f t="shared" si="895"/>
        <v>0</v>
      </c>
      <c r="AW2191">
        <f t="shared" si="896"/>
        <v>0</v>
      </c>
      <c r="AX2191">
        <f t="shared" si="897"/>
        <v>0</v>
      </c>
      <c r="AY2191">
        <f t="shared" si="898"/>
        <v>0</v>
      </c>
      <c r="AZ2191">
        <f t="shared" si="899"/>
        <v>0</v>
      </c>
      <c r="BA2191" t="str">
        <f t="shared" si="900"/>
        <v/>
      </c>
      <c r="BB2191">
        <f t="shared" si="901"/>
        <v>0</v>
      </c>
      <c r="BC2191">
        <f t="shared" si="902"/>
        <v>0</v>
      </c>
      <c r="BD2191">
        <f t="shared" si="903"/>
        <v>0</v>
      </c>
      <c r="BE2191">
        <f t="shared" si="904"/>
        <v>1</v>
      </c>
      <c r="BF2191">
        <f t="shared" si="905"/>
        <v>1</v>
      </c>
      <c r="BG2191">
        <f t="shared" si="906"/>
        <v>0</v>
      </c>
      <c r="BH2191">
        <f t="shared" si="907"/>
        <v>0</v>
      </c>
      <c r="BI2191" t="str">
        <f t="shared" si="908"/>
        <v/>
      </c>
      <c r="BJ2191" t="str">
        <f t="shared" si="909"/>
        <v/>
      </c>
      <c r="BK2191" t="str">
        <f t="shared" si="910"/>
        <v/>
      </c>
      <c r="BL2191" t="str">
        <f t="shared" si="911"/>
        <v/>
      </c>
      <c r="BM2191" t="str">
        <f t="shared" si="912"/>
        <v/>
      </c>
      <c r="BN2191" t="str">
        <f t="shared" si="913"/>
        <v/>
      </c>
      <c r="BO2191" t="str">
        <f t="shared" si="914"/>
        <v/>
      </c>
      <c r="BP2191">
        <f t="shared" si="915"/>
        <v>7</v>
      </c>
      <c r="BQ2191">
        <f t="shared" si="916"/>
        <v>0</v>
      </c>
      <c r="BR2191">
        <f t="shared" si="917"/>
        <v>7</v>
      </c>
      <c r="BS2191">
        <f t="shared" si="918"/>
        <v>0</v>
      </c>
      <c r="BT2191" t="str">
        <f t="shared" si="919"/>
        <v/>
      </c>
    </row>
    <row r="2192" spans="19:72">
      <c r="S2192" s="1"/>
      <c r="T2192" s="1"/>
      <c r="AU2192">
        <f t="shared" si="894"/>
        <v>0</v>
      </c>
      <c r="AV2192">
        <f t="shared" si="895"/>
        <v>0</v>
      </c>
      <c r="AW2192">
        <f t="shared" si="896"/>
        <v>0</v>
      </c>
      <c r="AX2192">
        <f t="shared" si="897"/>
        <v>0</v>
      </c>
      <c r="AY2192">
        <f t="shared" si="898"/>
        <v>0</v>
      </c>
      <c r="AZ2192">
        <f t="shared" si="899"/>
        <v>0</v>
      </c>
      <c r="BA2192" t="str">
        <f t="shared" si="900"/>
        <v/>
      </c>
      <c r="BB2192">
        <f t="shared" si="901"/>
        <v>0</v>
      </c>
      <c r="BC2192">
        <f t="shared" si="902"/>
        <v>0</v>
      </c>
      <c r="BD2192">
        <f t="shared" si="903"/>
        <v>0</v>
      </c>
      <c r="BE2192">
        <f t="shared" si="904"/>
        <v>1</v>
      </c>
      <c r="BF2192">
        <f t="shared" si="905"/>
        <v>1</v>
      </c>
      <c r="BG2192">
        <f t="shared" si="906"/>
        <v>0</v>
      </c>
      <c r="BH2192">
        <f t="shared" si="907"/>
        <v>0</v>
      </c>
      <c r="BI2192" t="str">
        <f t="shared" si="908"/>
        <v/>
      </c>
      <c r="BJ2192" t="str">
        <f t="shared" si="909"/>
        <v/>
      </c>
      <c r="BK2192" t="str">
        <f t="shared" si="910"/>
        <v/>
      </c>
      <c r="BL2192" t="str">
        <f t="shared" si="911"/>
        <v/>
      </c>
      <c r="BM2192" t="str">
        <f t="shared" si="912"/>
        <v/>
      </c>
      <c r="BN2192" t="str">
        <f t="shared" si="913"/>
        <v/>
      </c>
      <c r="BO2192" t="str">
        <f t="shared" si="914"/>
        <v/>
      </c>
      <c r="BP2192">
        <f t="shared" si="915"/>
        <v>7</v>
      </c>
      <c r="BQ2192">
        <f t="shared" si="916"/>
        <v>0</v>
      </c>
      <c r="BR2192">
        <f t="shared" si="917"/>
        <v>7</v>
      </c>
      <c r="BS2192">
        <f t="shared" si="918"/>
        <v>0</v>
      </c>
      <c r="BT2192" t="str">
        <f t="shared" si="919"/>
        <v/>
      </c>
    </row>
    <row r="2193" spans="19:72">
      <c r="S2193" s="1"/>
      <c r="T2193" s="1"/>
      <c r="AU2193">
        <f t="shared" si="894"/>
        <v>0</v>
      </c>
      <c r="AV2193">
        <f t="shared" si="895"/>
        <v>0</v>
      </c>
      <c r="AW2193">
        <f t="shared" si="896"/>
        <v>0</v>
      </c>
      <c r="AX2193">
        <f t="shared" si="897"/>
        <v>0</v>
      </c>
      <c r="AY2193">
        <f t="shared" si="898"/>
        <v>0</v>
      </c>
      <c r="AZ2193">
        <f t="shared" si="899"/>
        <v>0</v>
      </c>
      <c r="BA2193" t="str">
        <f t="shared" si="900"/>
        <v/>
      </c>
      <c r="BB2193">
        <f t="shared" si="901"/>
        <v>0</v>
      </c>
      <c r="BC2193">
        <f t="shared" si="902"/>
        <v>0</v>
      </c>
      <c r="BD2193">
        <f t="shared" si="903"/>
        <v>0</v>
      </c>
      <c r="BE2193">
        <f t="shared" si="904"/>
        <v>1</v>
      </c>
      <c r="BF2193">
        <f t="shared" si="905"/>
        <v>1</v>
      </c>
      <c r="BG2193">
        <f t="shared" si="906"/>
        <v>0</v>
      </c>
      <c r="BH2193">
        <f t="shared" si="907"/>
        <v>0</v>
      </c>
      <c r="BI2193" t="str">
        <f t="shared" si="908"/>
        <v/>
      </c>
      <c r="BJ2193" t="str">
        <f t="shared" si="909"/>
        <v/>
      </c>
      <c r="BK2193" t="str">
        <f t="shared" si="910"/>
        <v/>
      </c>
      <c r="BL2193" t="str">
        <f t="shared" si="911"/>
        <v/>
      </c>
      <c r="BM2193" t="str">
        <f t="shared" si="912"/>
        <v/>
      </c>
      <c r="BN2193" t="str">
        <f t="shared" si="913"/>
        <v/>
      </c>
      <c r="BO2193" t="str">
        <f t="shared" si="914"/>
        <v/>
      </c>
      <c r="BP2193">
        <f t="shared" si="915"/>
        <v>7</v>
      </c>
      <c r="BQ2193">
        <f t="shared" si="916"/>
        <v>0</v>
      </c>
      <c r="BR2193">
        <f t="shared" si="917"/>
        <v>7</v>
      </c>
      <c r="BS2193">
        <f t="shared" si="918"/>
        <v>0</v>
      </c>
      <c r="BT2193" t="str">
        <f t="shared" si="919"/>
        <v/>
      </c>
    </row>
    <row r="2194" spans="19:72">
      <c r="S2194" s="1"/>
      <c r="T2194" s="1"/>
      <c r="AU2194">
        <f t="shared" si="894"/>
        <v>0</v>
      </c>
      <c r="AV2194">
        <f t="shared" si="895"/>
        <v>0</v>
      </c>
      <c r="AW2194">
        <f t="shared" si="896"/>
        <v>0</v>
      </c>
      <c r="AX2194">
        <f t="shared" si="897"/>
        <v>0</v>
      </c>
      <c r="AY2194">
        <f t="shared" si="898"/>
        <v>0</v>
      </c>
      <c r="AZ2194">
        <f t="shared" si="899"/>
        <v>0</v>
      </c>
      <c r="BA2194" t="str">
        <f t="shared" si="900"/>
        <v/>
      </c>
      <c r="BB2194">
        <f t="shared" si="901"/>
        <v>0</v>
      </c>
      <c r="BC2194">
        <f t="shared" si="902"/>
        <v>0</v>
      </c>
      <c r="BD2194">
        <f t="shared" si="903"/>
        <v>0</v>
      </c>
      <c r="BE2194">
        <f t="shared" si="904"/>
        <v>1</v>
      </c>
      <c r="BF2194">
        <f t="shared" si="905"/>
        <v>1</v>
      </c>
      <c r="BG2194">
        <f t="shared" si="906"/>
        <v>0</v>
      </c>
      <c r="BH2194">
        <f t="shared" si="907"/>
        <v>0</v>
      </c>
      <c r="BI2194" t="str">
        <f t="shared" si="908"/>
        <v/>
      </c>
      <c r="BJ2194" t="str">
        <f t="shared" si="909"/>
        <v/>
      </c>
      <c r="BK2194" t="str">
        <f t="shared" si="910"/>
        <v/>
      </c>
      <c r="BL2194" t="str">
        <f t="shared" si="911"/>
        <v/>
      </c>
      <c r="BM2194" t="str">
        <f t="shared" si="912"/>
        <v/>
      </c>
      <c r="BN2194" t="str">
        <f t="shared" si="913"/>
        <v/>
      </c>
      <c r="BO2194" t="str">
        <f t="shared" si="914"/>
        <v/>
      </c>
      <c r="BP2194">
        <f t="shared" si="915"/>
        <v>7</v>
      </c>
      <c r="BQ2194">
        <f t="shared" si="916"/>
        <v>0</v>
      </c>
      <c r="BR2194">
        <f t="shared" si="917"/>
        <v>7</v>
      </c>
      <c r="BS2194">
        <f t="shared" si="918"/>
        <v>0</v>
      </c>
      <c r="BT2194" t="str">
        <f t="shared" si="919"/>
        <v/>
      </c>
    </row>
    <row r="2195" spans="19:72">
      <c r="S2195" s="1"/>
      <c r="T2195" s="1"/>
      <c r="AU2195">
        <f t="shared" si="894"/>
        <v>0</v>
      </c>
      <c r="AV2195">
        <f t="shared" si="895"/>
        <v>0</v>
      </c>
      <c r="AW2195">
        <f t="shared" si="896"/>
        <v>0</v>
      </c>
      <c r="AX2195">
        <f t="shared" si="897"/>
        <v>0</v>
      </c>
      <c r="AY2195">
        <f t="shared" si="898"/>
        <v>0</v>
      </c>
      <c r="AZ2195">
        <f t="shared" si="899"/>
        <v>0</v>
      </c>
      <c r="BA2195" t="str">
        <f t="shared" si="900"/>
        <v/>
      </c>
      <c r="BB2195">
        <f t="shared" si="901"/>
        <v>0</v>
      </c>
      <c r="BC2195">
        <f t="shared" si="902"/>
        <v>0</v>
      </c>
      <c r="BD2195">
        <f t="shared" si="903"/>
        <v>0</v>
      </c>
      <c r="BE2195">
        <f t="shared" si="904"/>
        <v>1</v>
      </c>
      <c r="BF2195">
        <f t="shared" si="905"/>
        <v>1</v>
      </c>
      <c r="BG2195">
        <f t="shared" si="906"/>
        <v>0</v>
      </c>
      <c r="BH2195">
        <f t="shared" si="907"/>
        <v>0</v>
      </c>
      <c r="BI2195" t="str">
        <f t="shared" si="908"/>
        <v/>
      </c>
      <c r="BJ2195" t="str">
        <f t="shared" si="909"/>
        <v/>
      </c>
      <c r="BK2195" t="str">
        <f t="shared" si="910"/>
        <v/>
      </c>
      <c r="BL2195" t="str">
        <f t="shared" si="911"/>
        <v/>
      </c>
      <c r="BM2195" t="str">
        <f t="shared" si="912"/>
        <v/>
      </c>
      <c r="BN2195" t="str">
        <f t="shared" si="913"/>
        <v/>
      </c>
      <c r="BO2195" t="str">
        <f t="shared" si="914"/>
        <v/>
      </c>
      <c r="BP2195">
        <f t="shared" si="915"/>
        <v>7</v>
      </c>
      <c r="BQ2195">
        <f t="shared" si="916"/>
        <v>0</v>
      </c>
      <c r="BR2195">
        <f t="shared" si="917"/>
        <v>7</v>
      </c>
      <c r="BS2195">
        <f t="shared" si="918"/>
        <v>0</v>
      </c>
      <c r="BT2195" t="str">
        <f t="shared" si="919"/>
        <v/>
      </c>
    </row>
    <row r="2196" spans="19:72">
      <c r="S2196" s="1"/>
      <c r="T2196" s="1"/>
      <c r="AU2196">
        <f t="shared" si="894"/>
        <v>0</v>
      </c>
      <c r="AV2196">
        <f t="shared" si="895"/>
        <v>0</v>
      </c>
      <c r="AW2196">
        <f t="shared" si="896"/>
        <v>0</v>
      </c>
      <c r="AX2196">
        <f t="shared" si="897"/>
        <v>0</v>
      </c>
      <c r="AY2196">
        <f t="shared" si="898"/>
        <v>0</v>
      </c>
      <c r="AZ2196">
        <f t="shared" si="899"/>
        <v>0</v>
      </c>
      <c r="BA2196" t="str">
        <f t="shared" si="900"/>
        <v/>
      </c>
      <c r="BB2196">
        <f t="shared" si="901"/>
        <v>0</v>
      </c>
      <c r="BC2196">
        <f t="shared" si="902"/>
        <v>0</v>
      </c>
      <c r="BD2196">
        <f t="shared" si="903"/>
        <v>0</v>
      </c>
      <c r="BE2196">
        <f t="shared" si="904"/>
        <v>1</v>
      </c>
      <c r="BF2196">
        <f t="shared" si="905"/>
        <v>1</v>
      </c>
      <c r="BG2196">
        <f t="shared" si="906"/>
        <v>0</v>
      </c>
      <c r="BH2196">
        <f t="shared" si="907"/>
        <v>0</v>
      </c>
      <c r="BI2196" t="str">
        <f t="shared" si="908"/>
        <v/>
      </c>
      <c r="BJ2196" t="str">
        <f t="shared" si="909"/>
        <v/>
      </c>
      <c r="BK2196" t="str">
        <f t="shared" si="910"/>
        <v/>
      </c>
      <c r="BL2196" t="str">
        <f t="shared" si="911"/>
        <v/>
      </c>
      <c r="BM2196" t="str">
        <f t="shared" si="912"/>
        <v/>
      </c>
      <c r="BN2196" t="str">
        <f t="shared" si="913"/>
        <v/>
      </c>
      <c r="BO2196" t="str">
        <f t="shared" si="914"/>
        <v/>
      </c>
      <c r="BP2196">
        <f t="shared" si="915"/>
        <v>7</v>
      </c>
      <c r="BQ2196">
        <f t="shared" si="916"/>
        <v>0</v>
      </c>
      <c r="BR2196">
        <f t="shared" si="917"/>
        <v>7</v>
      </c>
      <c r="BS2196">
        <f t="shared" si="918"/>
        <v>0</v>
      </c>
      <c r="BT2196" t="str">
        <f t="shared" si="919"/>
        <v/>
      </c>
    </row>
    <row r="2197" spans="19:72">
      <c r="S2197" s="1"/>
      <c r="T2197" s="1"/>
      <c r="AU2197">
        <f t="shared" si="894"/>
        <v>0</v>
      </c>
      <c r="AV2197">
        <f t="shared" si="895"/>
        <v>0</v>
      </c>
      <c r="AW2197">
        <f t="shared" si="896"/>
        <v>0</v>
      </c>
      <c r="AX2197">
        <f t="shared" si="897"/>
        <v>0</v>
      </c>
      <c r="AY2197">
        <f t="shared" si="898"/>
        <v>0</v>
      </c>
      <c r="AZ2197">
        <f t="shared" si="899"/>
        <v>0</v>
      </c>
      <c r="BA2197" t="str">
        <f t="shared" si="900"/>
        <v/>
      </c>
      <c r="BB2197">
        <f t="shared" si="901"/>
        <v>0</v>
      </c>
      <c r="BC2197">
        <f t="shared" si="902"/>
        <v>0</v>
      </c>
      <c r="BD2197">
        <f t="shared" si="903"/>
        <v>0</v>
      </c>
      <c r="BE2197">
        <f t="shared" si="904"/>
        <v>1</v>
      </c>
      <c r="BF2197">
        <f t="shared" si="905"/>
        <v>1</v>
      </c>
      <c r="BG2197">
        <f t="shared" si="906"/>
        <v>0</v>
      </c>
      <c r="BH2197">
        <f t="shared" si="907"/>
        <v>0</v>
      </c>
      <c r="BI2197" t="str">
        <f t="shared" si="908"/>
        <v/>
      </c>
      <c r="BJ2197" t="str">
        <f t="shared" si="909"/>
        <v/>
      </c>
      <c r="BK2197" t="str">
        <f t="shared" si="910"/>
        <v/>
      </c>
      <c r="BL2197" t="str">
        <f t="shared" si="911"/>
        <v/>
      </c>
      <c r="BM2197" t="str">
        <f t="shared" si="912"/>
        <v/>
      </c>
      <c r="BN2197" t="str">
        <f t="shared" si="913"/>
        <v/>
      </c>
      <c r="BO2197" t="str">
        <f t="shared" si="914"/>
        <v/>
      </c>
      <c r="BP2197">
        <f t="shared" si="915"/>
        <v>7</v>
      </c>
      <c r="BQ2197">
        <f t="shared" si="916"/>
        <v>0</v>
      </c>
      <c r="BR2197">
        <f t="shared" si="917"/>
        <v>7</v>
      </c>
      <c r="BS2197">
        <f t="shared" si="918"/>
        <v>0</v>
      </c>
      <c r="BT2197" t="str">
        <f t="shared" si="919"/>
        <v/>
      </c>
    </row>
    <row r="2198" spans="19:72">
      <c r="S2198" s="1"/>
      <c r="T2198" s="1"/>
      <c r="AU2198">
        <f t="shared" si="894"/>
        <v>0</v>
      </c>
      <c r="AV2198">
        <f t="shared" si="895"/>
        <v>0</v>
      </c>
      <c r="AW2198">
        <f t="shared" si="896"/>
        <v>0</v>
      </c>
      <c r="AX2198">
        <f t="shared" si="897"/>
        <v>0</v>
      </c>
      <c r="AY2198">
        <f t="shared" si="898"/>
        <v>0</v>
      </c>
      <c r="AZ2198">
        <f t="shared" si="899"/>
        <v>0</v>
      </c>
      <c r="BA2198" t="str">
        <f t="shared" si="900"/>
        <v/>
      </c>
      <c r="BB2198">
        <f t="shared" si="901"/>
        <v>0</v>
      </c>
      <c r="BC2198">
        <f t="shared" si="902"/>
        <v>0</v>
      </c>
      <c r="BD2198">
        <f t="shared" si="903"/>
        <v>0</v>
      </c>
      <c r="BE2198">
        <f t="shared" si="904"/>
        <v>1</v>
      </c>
      <c r="BF2198">
        <f t="shared" si="905"/>
        <v>1</v>
      </c>
      <c r="BG2198">
        <f t="shared" si="906"/>
        <v>0</v>
      </c>
      <c r="BH2198">
        <f t="shared" si="907"/>
        <v>0</v>
      </c>
      <c r="BI2198" t="str">
        <f t="shared" si="908"/>
        <v/>
      </c>
      <c r="BJ2198" t="str">
        <f t="shared" si="909"/>
        <v/>
      </c>
      <c r="BK2198" t="str">
        <f t="shared" si="910"/>
        <v/>
      </c>
      <c r="BL2198" t="str">
        <f t="shared" si="911"/>
        <v/>
      </c>
      <c r="BM2198" t="str">
        <f t="shared" si="912"/>
        <v/>
      </c>
      <c r="BN2198" t="str">
        <f t="shared" si="913"/>
        <v/>
      </c>
      <c r="BO2198" t="str">
        <f t="shared" si="914"/>
        <v/>
      </c>
      <c r="BP2198">
        <f t="shared" si="915"/>
        <v>7</v>
      </c>
      <c r="BQ2198">
        <f t="shared" si="916"/>
        <v>0</v>
      </c>
      <c r="BR2198">
        <f t="shared" si="917"/>
        <v>7</v>
      </c>
      <c r="BS2198">
        <f t="shared" si="918"/>
        <v>0</v>
      </c>
      <c r="BT2198" t="str">
        <f t="shared" si="919"/>
        <v/>
      </c>
    </row>
    <row r="2199" spans="19:72">
      <c r="S2199" s="1"/>
      <c r="T2199" s="1"/>
      <c r="AU2199">
        <f t="shared" si="894"/>
        <v>0</v>
      </c>
      <c r="AV2199">
        <f t="shared" si="895"/>
        <v>0</v>
      </c>
      <c r="AW2199">
        <f t="shared" si="896"/>
        <v>0</v>
      </c>
      <c r="AX2199">
        <f t="shared" si="897"/>
        <v>0</v>
      </c>
      <c r="AY2199">
        <f t="shared" si="898"/>
        <v>0</v>
      </c>
      <c r="AZ2199">
        <f t="shared" si="899"/>
        <v>0</v>
      </c>
      <c r="BA2199" t="str">
        <f t="shared" si="900"/>
        <v/>
      </c>
      <c r="BB2199">
        <f t="shared" si="901"/>
        <v>0</v>
      </c>
      <c r="BC2199">
        <f t="shared" si="902"/>
        <v>0</v>
      </c>
      <c r="BD2199">
        <f t="shared" si="903"/>
        <v>0</v>
      </c>
      <c r="BE2199">
        <f t="shared" si="904"/>
        <v>1</v>
      </c>
      <c r="BF2199">
        <f t="shared" si="905"/>
        <v>1</v>
      </c>
      <c r="BG2199">
        <f t="shared" si="906"/>
        <v>0</v>
      </c>
      <c r="BH2199">
        <f t="shared" si="907"/>
        <v>0</v>
      </c>
      <c r="BI2199" t="str">
        <f t="shared" si="908"/>
        <v/>
      </c>
      <c r="BJ2199" t="str">
        <f t="shared" si="909"/>
        <v/>
      </c>
      <c r="BK2199" t="str">
        <f t="shared" si="910"/>
        <v/>
      </c>
      <c r="BL2199" t="str">
        <f t="shared" si="911"/>
        <v/>
      </c>
      <c r="BM2199" t="str">
        <f t="shared" si="912"/>
        <v/>
      </c>
      <c r="BN2199" t="str">
        <f t="shared" si="913"/>
        <v/>
      </c>
      <c r="BO2199" t="str">
        <f t="shared" si="914"/>
        <v/>
      </c>
      <c r="BP2199">
        <f t="shared" si="915"/>
        <v>7</v>
      </c>
      <c r="BQ2199">
        <f t="shared" si="916"/>
        <v>0</v>
      </c>
      <c r="BR2199">
        <f t="shared" si="917"/>
        <v>7</v>
      </c>
      <c r="BS2199">
        <f t="shared" si="918"/>
        <v>0</v>
      </c>
      <c r="BT2199" t="str">
        <f t="shared" si="919"/>
        <v/>
      </c>
    </row>
    <row r="2200" spans="19:72">
      <c r="S2200" s="1"/>
      <c r="T2200" s="1"/>
      <c r="AU2200">
        <f t="shared" si="894"/>
        <v>0</v>
      </c>
      <c r="AV2200">
        <f t="shared" si="895"/>
        <v>0</v>
      </c>
      <c r="AW2200">
        <f t="shared" si="896"/>
        <v>0</v>
      </c>
      <c r="AX2200">
        <f t="shared" si="897"/>
        <v>0</v>
      </c>
      <c r="AY2200">
        <f t="shared" si="898"/>
        <v>0</v>
      </c>
      <c r="AZ2200">
        <f t="shared" si="899"/>
        <v>0</v>
      </c>
      <c r="BA2200" t="str">
        <f t="shared" si="900"/>
        <v/>
      </c>
      <c r="BB2200">
        <f t="shared" si="901"/>
        <v>0</v>
      </c>
      <c r="BC2200">
        <f t="shared" si="902"/>
        <v>0</v>
      </c>
      <c r="BD2200">
        <f t="shared" si="903"/>
        <v>0</v>
      </c>
      <c r="BE2200">
        <f t="shared" si="904"/>
        <v>1</v>
      </c>
      <c r="BF2200">
        <f t="shared" si="905"/>
        <v>1</v>
      </c>
      <c r="BG2200">
        <f t="shared" si="906"/>
        <v>0</v>
      </c>
      <c r="BH2200">
        <f t="shared" si="907"/>
        <v>0</v>
      </c>
      <c r="BI2200" t="str">
        <f t="shared" si="908"/>
        <v/>
      </c>
      <c r="BJ2200" t="str">
        <f t="shared" si="909"/>
        <v/>
      </c>
      <c r="BK2200" t="str">
        <f t="shared" si="910"/>
        <v/>
      </c>
      <c r="BL2200" t="str">
        <f t="shared" si="911"/>
        <v/>
      </c>
      <c r="BM2200" t="str">
        <f t="shared" si="912"/>
        <v/>
      </c>
      <c r="BN2200" t="str">
        <f t="shared" si="913"/>
        <v/>
      </c>
      <c r="BO2200" t="str">
        <f t="shared" si="914"/>
        <v/>
      </c>
      <c r="BP2200">
        <f t="shared" si="915"/>
        <v>7</v>
      </c>
      <c r="BQ2200">
        <f t="shared" si="916"/>
        <v>0</v>
      </c>
      <c r="BR2200">
        <f t="shared" si="917"/>
        <v>7</v>
      </c>
      <c r="BS2200">
        <f t="shared" si="918"/>
        <v>0</v>
      </c>
      <c r="BT2200" t="str">
        <f t="shared" si="919"/>
        <v/>
      </c>
    </row>
    <row r="2201" spans="19:72">
      <c r="S2201" s="1"/>
      <c r="T2201" s="1"/>
      <c r="AU2201">
        <f t="shared" si="894"/>
        <v>0</v>
      </c>
      <c r="AV2201">
        <f t="shared" si="895"/>
        <v>0</v>
      </c>
      <c r="AW2201">
        <f t="shared" si="896"/>
        <v>0</v>
      </c>
      <c r="AX2201">
        <f t="shared" si="897"/>
        <v>0</v>
      </c>
      <c r="AY2201">
        <f t="shared" si="898"/>
        <v>0</v>
      </c>
      <c r="AZ2201">
        <f t="shared" si="899"/>
        <v>0</v>
      </c>
      <c r="BA2201" t="str">
        <f t="shared" si="900"/>
        <v/>
      </c>
      <c r="BB2201">
        <f t="shared" si="901"/>
        <v>0</v>
      </c>
      <c r="BC2201">
        <f t="shared" si="902"/>
        <v>0</v>
      </c>
      <c r="BD2201">
        <f t="shared" si="903"/>
        <v>0</v>
      </c>
      <c r="BE2201">
        <f t="shared" si="904"/>
        <v>1</v>
      </c>
      <c r="BF2201">
        <f t="shared" si="905"/>
        <v>1</v>
      </c>
      <c r="BG2201">
        <f t="shared" si="906"/>
        <v>0</v>
      </c>
      <c r="BH2201">
        <f t="shared" si="907"/>
        <v>0</v>
      </c>
      <c r="BI2201" t="str">
        <f t="shared" si="908"/>
        <v/>
      </c>
      <c r="BJ2201" t="str">
        <f t="shared" si="909"/>
        <v/>
      </c>
      <c r="BK2201" t="str">
        <f t="shared" si="910"/>
        <v/>
      </c>
      <c r="BL2201" t="str">
        <f t="shared" si="911"/>
        <v/>
      </c>
      <c r="BM2201" t="str">
        <f t="shared" si="912"/>
        <v/>
      </c>
      <c r="BN2201" t="str">
        <f t="shared" si="913"/>
        <v/>
      </c>
      <c r="BO2201" t="str">
        <f t="shared" si="914"/>
        <v/>
      </c>
      <c r="BP2201">
        <f t="shared" si="915"/>
        <v>7</v>
      </c>
      <c r="BQ2201">
        <f t="shared" si="916"/>
        <v>0</v>
      </c>
      <c r="BR2201">
        <f t="shared" si="917"/>
        <v>7</v>
      </c>
      <c r="BS2201">
        <f t="shared" si="918"/>
        <v>0</v>
      </c>
      <c r="BT2201" t="str">
        <f t="shared" si="919"/>
        <v/>
      </c>
    </row>
    <row r="2202" spans="19:72">
      <c r="S2202" s="1"/>
      <c r="T2202" s="1"/>
      <c r="AU2202">
        <f t="shared" si="894"/>
        <v>0</v>
      </c>
      <c r="AV2202">
        <f t="shared" si="895"/>
        <v>0</v>
      </c>
      <c r="AW2202">
        <f t="shared" si="896"/>
        <v>0</v>
      </c>
      <c r="AX2202">
        <f t="shared" si="897"/>
        <v>0</v>
      </c>
      <c r="AY2202">
        <f t="shared" si="898"/>
        <v>0</v>
      </c>
      <c r="AZ2202">
        <f t="shared" si="899"/>
        <v>0</v>
      </c>
      <c r="BA2202" t="str">
        <f t="shared" si="900"/>
        <v/>
      </c>
      <c r="BB2202">
        <f t="shared" si="901"/>
        <v>0</v>
      </c>
      <c r="BC2202">
        <f t="shared" si="902"/>
        <v>0</v>
      </c>
      <c r="BD2202">
        <f t="shared" si="903"/>
        <v>0</v>
      </c>
      <c r="BE2202">
        <f t="shared" si="904"/>
        <v>1</v>
      </c>
      <c r="BF2202">
        <f t="shared" si="905"/>
        <v>1</v>
      </c>
      <c r="BG2202">
        <f t="shared" si="906"/>
        <v>0</v>
      </c>
      <c r="BH2202">
        <f t="shared" si="907"/>
        <v>0</v>
      </c>
      <c r="BI2202" t="str">
        <f t="shared" si="908"/>
        <v/>
      </c>
      <c r="BJ2202" t="str">
        <f t="shared" si="909"/>
        <v/>
      </c>
      <c r="BK2202" t="str">
        <f t="shared" si="910"/>
        <v/>
      </c>
      <c r="BL2202" t="str">
        <f t="shared" si="911"/>
        <v/>
      </c>
      <c r="BM2202" t="str">
        <f t="shared" si="912"/>
        <v/>
      </c>
      <c r="BN2202" t="str">
        <f t="shared" si="913"/>
        <v/>
      </c>
      <c r="BO2202" t="str">
        <f t="shared" si="914"/>
        <v/>
      </c>
      <c r="BP2202">
        <f t="shared" si="915"/>
        <v>7</v>
      </c>
      <c r="BQ2202">
        <f t="shared" si="916"/>
        <v>0</v>
      </c>
      <c r="BR2202">
        <f t="shared" si="917"/>
        <v>7</v>
      </c>
      <c r="BS2202">
        <f t="shared" si="918"/>
        <v>0</v>
      </c>
      <c r="BT2202" t="str">
        <f t="shared" si="919"/>
        <v/>
      </c>
    </row>
    <row r="2203" spans="19:72">
      <c r="S2203" s="1"/>
      <c r="T2203" s="1"/>
      <c r="AU2203">
        <f t="shared" si="894"/>
        <v>0</v>
      </c>
      <c r="AV2203">
        <f t="shared" si="895"/>
        <v>0</v>
      </c>
      <c r="AW2203">
        <f t="shared" si="896"/>
        <v>0</v>
      </c>
      <c r="AX2203">
        <f t="shared" si="897"/>
        <v>0</v>
      </c>
      <c r="AY2203">
        <f t="shared" si="898"/>
        <v>0</v>
      </c>
      <c r="AZ2203">
        <f t="shared" si="899"/>
        <v>0</v>
      </c>
      <c r="BA2203" t="str">
        <f t="shared" si="900"/>
        <v/>
      </c>
      <c r="BB2203">
        <f t="shared" si="901"/>
        <v>0</v>
      </c>
      <c r="BC2203">
        <f t="shared" si="902"/>
        <v>0</v>
      </c>
      <c r="BD2203">
        <f t="shared" si="903"/>
        <v>0</v>
      </c>
      <c r="BE2203">
        <f t="shared" si="904"/>
        <v>1</v>
      </c>
      <c r="BF2203">
        <f t="shared" si="905"/>
        <v>1</v>
      </c>
      <c r="BG2203">
        <f t="shared" si="906"/>
        <v>0</v>
      </c>
      <c r="BH2203">
        <f t="shared" si="907"/>
        <v>0</v>
      </c>
      <c r="BI2203" t="str">
        <f t="shared" si="908"/>
        <v/>
      </c>
      <c r="BJ2203" t="str">
        <f t="shared" si="909"/>
        <v/>
      </c>
      <c r="BK2203" t="str">
        <f t="shared" si="910"/>
        <v/>
      </c>
      <c r="BL2203" t="str">
        <f t="shared" si="911"/>
        <v/>
      </c>
      <c r="BM2203" t="str">
        <f t="shared" si="912"/>
        <v/>
      </c>
      <c r="BN2203" t="str">
        <f t="shared" si="913"/>
        <v/>
      </c>
      <c r="BO2203" t="str">
        <f t="shared" si="914"/>
        <v/>
      </c>
      <c r="BP2203">
        <f t="shared" si="915"/>
        <v>7</v>
      </c>
      <c r="BQ2203">
        <f t="shared" si="916"/>
        <v>0</v>
      </c>
      <c r="BR2203">
        <f t="shared" si="917"/>
        <v>7</v>
      </c>
      <c r="BS2203">
        <f t="shared" si="918"/>
        <v>0</v>
      </c>
      <c r="BT2203" t="str">
        <f t="shared" si="919"/>
        <v/>
      </c>
    </row>
    <row r="2204" spans="19:72">
      <c r="S2204" s="1"/>
      <c r="T2204" s="1"/>
      <c r="AU2204">
        <f t="shared" si="894"/>
        <v>0</v>
      </c>
      <c r="AV2204">
        <f t="shared" si="895"/>
        <v>0</v>
      </c>
      <c r="AW2204">
        <f t="shared" si="896"/>
        <v>0</v>
      </c>
      <c r="AX2204">
        <f t="shared" si="897"/>
        <v>0</v>
      </c>
      <c r="AY2204">
        <f t="shared" si="898"/>
        <v>0</v>
      </c>
      <c r="AZ2204">
        <f t="shared" si="899"/>
        <v>0</v>
      </c>
      <c r="BA2204" t="str">
        <f t="shared" si="900"/>
        <v/>
      </c>
      <c r="BB2204">
        <f t="shared" si="901"/>
        <v>0</v>
      </c>
      <c r="BC2204">
        <f t="shared" si="902"/>
        <v>0</v>
      </c>
      <c r="BD2204">
        <f t="shared" si="903"/>
        <v>0</v>
      </c>
      <c r="BE2204">
        <f t="shared" si="904"/>
        <v>1</v>
      </c>
      <c r="BF2204">
        <f t="shared" si="905"/>
        <v>1</v>
      </c>
      <c r="BG2204">
        <f t="shared" si="906"/>
        <v>0</v>
      </c>
      <c r="BH2204">
        <f t="shared" si="907"/>
        <v>0</v>
      </c>
      <c r="BI2204" t="str">
        <f t="shared" si="908"/>
        <v/>
      </c>
      <c r="BJ2204" t="str">
        <f t="shared" si="909"/>
        <v/>
      </c>
      <c r="BK2204" t="str">
        <f t="shared" si="910"/>
        <v/>
      </c>
      <c r="BL2204" t="str">
        <f t="shared" si="911"/>
        <v/>
      </c>
      <c r="BM2204" t="str">
        <f t="shared" si="912"/>
        <v/>
      </c>
      <c r="BN2204" t="str">
        <f t="shared" si="913"/>
        <v/>
      </c>
      <c r="BO2204" t="str">
        <f t="shared" si="914"/>
        <v/>
      </c>
      <c r="BP2204">
        <f t="shared" si="915"/>
        <v>7</v>
      </c>
      <c r="BQ2204">
        <f t="shared" si="916"/>
        <v>0</v>
      </c>
      <c r="BR2204">
        <f t="shared" si="917"/>
        <v>7</v>
      </c>
      <c r="BS2204">
        <f t="shared" si="918"/>
        <v>0</v>
      </c>
      <c r="BT2204" t="str">
        <f t="shared" si="919"/>
        <v/>
      </c>
    </row>
    <row r="2205" spans="19:72">
      <c r="S2205" s="1"/>
      <c r="T2205" s="1"/>
      <c r="AU2205">
        <f t="shared" si="894"/>
        <v>0</v>
      </c>
      <c r="AV2205">
        <f t="shared" si="895"/>
        <v>0</v>
      </c>
      <c r="AW2205">
        <f t="shared" si="896"/>
        <v>0</v>
      </c>
      <c r="AX2205">
        <f t="shared" si="897"/>
        <v>0</v>
      </c>
      <c r="AY2205">
        <f t="shared" si="898"/>
        <v>0</v>
      </c>
      <c r="AZ2205">
        <f t="shared" si="899"/>
        <v>0</v>
      </c>
      <c r="BA2205" t="str">
        <f t="shared" si="900"/>
        <v/>
      </c>
      <c r="BB2205">
        <f t="shared" si="901"/>
        <v>0</v>
      </c>
      <c r="BC2205">
        <f t="shared" si="902"/>
        <v>0</v>
      </c>
      <c r="BD2205">
        <f t="shared" si="903"/>
        <v>0</v>
      </c>
      <c r="BE2205">
        <f t="shared" si="904"/>
        <v>1</v>
      </c>
      <c r="BF2205">
        <f t="shared" si="905"/>
        <v>1</v>
      </c>
      <c r="BG2205">
        <f t="shared" si="906"/>
        <v>0</v>
      </c>
      <c r="BH2205">
        <f t="shared" si="907"/>
        <v>0</v>
      </c>
      <c r="BI2205" t="str">
        <f t="shared" si="908"/>
        <v/>
      </c>
      <c r="BJ2205" t="str">
        <f t="shared" si="909"/>
        <v/>
      </c>
      <c r="BK2205" t="str">
        <f t="shared" si="910"/>
        <v/>
      </c>
      <c r="BL2205" t="str">
        <f t="shared" si="911"/>
        <v/>
      </c>
      <c r="BM2205" t="str">
        <f t="shared" si="912"/>
        <v/>
      </c>
      <c r="BN2205" t="str">
        <f t="shared" si="913"/>
        <v/>
      </c>
      <c r="BO2205" t="str">
        <f t="shared" si="914"/>
        <v/>
      </c>
      <c r="BP2205">
        <f t="shared" si="915"/>
        <v>7</v>
      </c>
      <c r="BQ2205">
        <f t="shared" si="916"/>
        <v>0</v>
      </c>
      <c r="BR2205">
        <f t="shared" si="917"/>
        <v>7</v>
      </c>
      <c r="BS2205">
        <f t="shared" si="918"/>
        <v>0</v>
      </c>
      <c r="BT2205" t="str">
        <f t="shared" si="919"/>
        <v/>
      </c>
    </row>
    <row r="2206" spans="19:72">
      <c r="S2206" s="1"/>
      <c r="T2206" s="1"/>
      <c r="AU2206">
        <f t="shared" si="894"/>
        <v>0</v>
      </c>
      <c r="AV2206">
        <f t="shared" si="895"/>
        <v>0</v>
      </c>
      <c r="AW2206">
        <f t="shared" si="896"/>
        <v>0</v>
      </c>
      <c r="AX2206">
        <f t="shared" si="897"/>
        <v>0</v>
      </c>
      <c r="AY2206">
        <f t="shared" si="898"/>
        <v>0</v>
      </c>
      <c r="AZ2206">
        <f t="shared" si="899"/>
        <v>0</v>
      </c>
      <c r="BA2206" t="str">
        <f t="shared" si="900"/>
        <v/>
      </c>
      <c r="BB2206">
        <f t="shared" si="901"/>
        <v>0</v>
      </c>
      <c r="BC2206">
        <f t="shared" si="902"/>
        <v>0</v>
      </c>
      <c r="BD2206">
        <f t="shared" si="903"/>
        <v>0</v>
      </c>
      <c r="BE2206">
        <f t="shared" si="904"/>
        <v>1</v>
      </c>
      <c r="BF2206">
        <f t="shared" si="905"/>
        <v>1</v>
      </c>
      <c r="BG2206">
        <f t="shared" si="906"/>
        <v>0</v>
      </c>
      <c r="BH2206">
        <f t="shared" si="907"/>
        <v>0</v>
      </c>
      <c r="BI2206" t="str">
        <f t="shared" si="908"/>
        <v/>
      </c>
      <c r="BJ2206" t="str">
        <f t="shared" si="909"/>
        <v/>
      </c>
      <c r="BK2206" t="str">
        <f t="shared" si="910"/>
        <v/>
      </c>
      <c r="BL2206" t="str">
        <f t="shared" si="911"/>
        <v/>
      </c>
      <c r="BM2206" t="str">
        <f t="shared" si="912"/>
        <v/>
      </c>
      <c r="BN2206" t="str">
        <f t="shared" si="913"/>
        <v/>
      </c>
      <c r="BO2206" t="str">
        <f t="shared" si="914"/>
        <v/>
      </c>
      <c r="BP2206">
        <f t="shared" si="915"/>
        <v>7</v>
      </c>
      <c r="BQ2206">
        <f t="shared" si="916"/>
        <v>0</v>
      </c>
      <c r="BR2206">
        <f t="shared" si="917"/>
        <v>7</v>
      </c>
      <c r="BS2206">
        <f t="shared" si="918"/>
        <v>0</v>
      </c>
      <c r="BT2206" t="str">
        <f t="shared" si="919"/>
        <v/>
      </c>
    </row>
    <row r="2207" spans="19:72">
      <c r="S2207" s="1"/>
      <c r="T2207" s="1"/>
      <c r="AU2207">
        <f t="shared" si="894"/>
        <v>0</v>
      </c>
      <c r="AV2207">
        <f t="shared" si="895"/>
        <v>0</v>
      </c>
      <c r="AW2207">
        <f t="shared" si="896"/>
        <v>0</v>
      </c>
      <c r="AX2207">
        <f t="shared" si="897"/>
        <v>0</v>
      </c>
      <c r="AY2207">
        <f t="shared" si="898"/>
        <v>0</v>
      </c>
      <c r="AZ2207">
        <f t="shared" si="899"/>
        <v>0</v>
      </c>
      <c r="BA2207" t="str">
        <f t="shared" si="900"/>
        <v/>
      </c>
      <c r="BB2207">
        <f t="shared" si="901"/>
        <v>0</v>
      </c>
      <c r="BC2207">
        <f t="shared" si="902"/>
        <v>0</v>
      </c>
      <c r="BD2207">
        <f t="shared" si="903"/>
        <v>0</v>
      </c>
      <c r="BE2207">
        <f t="shared" si="904"/>
        <v>1</v>
      </c>
      <c r="BF2207">
        <f t="shared" si="905"/>
        <v>1</v>
      </c>
      <c r="BG2207">
        <f t="shared" si="906"/>
        <v>0</v>
      </c>
      <c r="BH2207">
        <f t="shared" si="907"/>
        <v>0</v>
      </c>
      <c r="BI2207" t="str">
        <f t="shared" si="908"/>
        <v/>
      </c>
      <c r="BJ2207" t="str">
        <f t="shared" si="909"/>
        <v/>
      </c>
      <c r="BK2207" t="str">
        <f t="shared" si="910"/>
        <v/>
      </c>
      <c r="BL2207" t="str">
        <f t="shared" si="911"/>
        <v/>
      </c>
      <c r="BM2207" t="str">
        <f t="shared" si="912"/>
        <v/>
      </c>
      <c r="BN2207" t="str">
        <f t="shared" si="913"/>
        <v/>
      </c>
      <c r="BO2207" t="str">
        <f t="shared" si="914"/>
        <v/>
      </c>
      <c r="BP2207">
        <f t="shared" si="915"/>
        <v>7</v>
      </c>
      <c r="BQ2207">
        <f t="shared" si="916"/>
        <v>0</v>
      </c>
      <c r="BR2207">
        <f t="shared" si="917"/>
        <v>7</v>
      </c>
      <c r="BS2207">
        <f t="shared" si="918"/>
        <v>0</v>
      </c>
      <c r="BT2207" t="str">
        <f t="shared" si="919"/>
        <v/>
      </c>
    </row>
    <row r="2208" spans="19:72">
      <c r="S2208" s="1"/>
      <c r="T2208" s="1"/>
      <c r="AU2208">
        <f t="shared" si="894"/>
        <v>0</v>
      </c>
      <c r="AV2208">
        <f t="shared" si="895"/>
        <v>0</v>
      </c>
      <c r="AW2208">
        <f t="shared" si="896"/>
        <v>0</v>
      </c>
      <c r="AX2208">
        <f t="shared" si="897"/>
        <v>0</v>
      </c>
      <c r="AY2208">
        <f t="shared" si="898"/>
        <v>0</v>
      </c>
      <c r="AZ2208">
        <f t="shared" si="899"/>
        <v>0</v>
      </c>
      <c r="BA2208" t="str">
        <f t="shared" si="900"/>
        <v/>
      </c>
      <c r="BB2208">
        <f t="shared" si="901"/>
        <v>0</v>
      </c>
      <c r="BC2208">
        <f t="shared" si="902"/>
        <v>0</v>
      </c>
      <c r="BD2208">
        <f t="shared" si="903"/>
        <v>0</v>
      </c>
      <c r="BE2208">
        <f t="shared" si="904"/>
        <v>1</v>
      </c>
      <c r="BF2208">
        <f t="shared" si="905"/>
        <v>1</v>
      </c>
      <c r="BG2208">
        <f t="shared" si="906"/>
        <v>0</v>
      </c>
      <c r="BH2208">
        <f t="shared" si="907"/>
        <v>0</v>
      </c>
      <c r="BI2208" t="str">
        <f t="shared" si="908"/>
        <v/>
      </c>
      <c r="BJ2208" t="str">
        <f t="shared" si="909"/>
        <v/>
      </c>
      <c r="BK2208" t="str">
        <f t="shared" si="910"/>
        <v/>
      </c>
      <c r="BL2208" t="str">
        <f t="shared" si="911"/>
        <v/>
      </c>
      <c r="BM2208" t="str">
        <f t="shared" si="912"/>
        <v/>
      </c>
      <c r="BN2208" t="str">
        <f t="shared" si="913"/>
        <v/>
      </c>
      <c r="BO2208" t="str">
        <f t="shared" si="914"/>
        <v/>
      </c>
      <c r="BP2208">
        <f t="shared" si="915"/>
        <v>7</v>
      </c>
      <c r="BQ2208">
        <f t="shared" si="916"/>
        <v>0</v>
      </c>
      <c r="BR2208">
        <f t="shared" si="917"/>
        <v>7</v>
      </c>
      <c r="BS2208">
        <f t="shared" si="918"/>
        <v>0</v>
      </c>
      <c r="BT2208" t="str">
        <f t="shared" si="919"/>
        <v/>
      </c>
    </row>
    <row r="2209" spans="19:72">
      <c r="S2209" s="1"/>
      <c r="T2209" s="1"/>
      <c r="AU2209">
        <f t="shared" si="894"/>
        <v>0</v>
      </c>
      <c r="AV2209">
        <f t="shared" si="895"/>
        <v>0</v>
      </c>
      <c r="AW2209">
        <f t="shared" si="896"/>
        <v>0</v>
      </c>
      <c r="AX2209">
        <f t="shared" si="897"/>
        <v>0</v>
      </c>
      <c r="AY2209">
        <f t="shared" si="898"/>
        <v>0</v>
      </c>
      <c r="AZ2209">
        <f t="shared" si="899"/>
        <v>0</v>
      </c>
      <c r="BA2209" t="str">
        <f t="shared" si="900"/>
        <v/>
      </c>
      <c r="BB2209">
        <f t="shared" si="901"/>
        <v>0</v>
      </c>
      <c r="BC2209">
        <f t="shared" si="902"/>
        <v>0</v>
      </c>
      <c r="BD2209">
        <f t="shared" si="903"/>
        <v>0</v>
      </c>
      <c r="BE2209">
        <f t="shared" si="904"/>
        <v>1</v>
      </c>
      <c r="BF2209">
        <f t="shared" si="905"/>
        <v>1</v>
      </c>
      <c r="BG2209">
        <f t="shared" si="906"/>
        <v>0</v>
      </c>
      <c r="BH2209">
        <f t="shared" si="907"/>
        <v>0</v>
      </c>
      <c r="BI2209" t="str">
        <f t="shared" si="908"/>
        <v/>
      </c>
      <c r="BJ2209" t="str">
        <f t="shared" si="909"/>
        <v/>
      </c>
      <c r="BK2209" t="str">
        <f t="shared" si="910"/>
        <v/>
      </c>
      <c r="BL2209" t="str">
        <f t="shared" si="911"/>
        <v/>
      </c>
      <c r="BM2209" t="str">
        <f t="shared" si="912"/>
        <v/>
      </c>
      <c r="BN2209" t="str">
        <f t="shared" si="913"/>
        <v/>
      </c>
      <c r="BO2209" t="str">
        <f t="shared" si="914"/>
        <v/>
      </c>
      <c r="BP2209">
        <f t="shared" si="915"/>
        <v>7</v>
      </c>
      <c r="BQ2209">
        <f t="shared" si="916"/>
        <v>0</v>
      </c>
      <c r="BR2209">
        <f t="shared" si="917"/>
        <v>7</v>
      </c>
      <c r="BS2209">
        <f t="shared" si="918"/>
        <v>0</v>
      </c>
      <c r="BT2209" t="str">
        <f t="shared" si="919"/>
        <v/>
      </c>
    </row>
    <row r="2210" spans="19:72">
      <c r="S2210" s="1"/>
      <c r="T2210" s="1"/>
      <c r="AU2210">
        <f t="shared" si="894"/>
        <v>0</v>
      </c>
      <c r="AV2210">
        <f t="shared" si="895"/>
        <v>0</v>
      </c>
      <c r="AW2210">
        <f t="shared" si="896"/>
        <v>0</v>
      </c>
      <c r="AX2210">
        <f t="shared" si="897"/>
        <v>0</v>
      </c>
      <c r="AY2210">
        <f t="shared" si="898"/>
        <v>0</v>
      </c>
      <c r="AZ2210">
        <f t="shared" si="899"/>
        <v>0</v>
      </c>
      <c r="BA2210" t="str">
        <f t="shared" si="900"/>
        <v/>
      </c>
      <c r="BB2210">
        <f t="shared" si="901"/>
        <v>0</v>
      </c>
      <c r="BC2210">
        <f t="shared" si="902"/>
        <v>0</v>
      </c>
      <c r="BD2210">
        <f t="shared" si="903"/>
        <v>0</v>
      </c>
      <c r="BE2210">
        <f t="shared" si="904"/>
        <v>1</v>
      </c>
      <c r="BF2210">
        <f t="shared" si="905"/>
        <v>1</v>
      </c>
      <c r="BG2210">
        <f t="shared" si="906"/>
        <v>0</v>
      </c>
      <c r="BH2210">
        <f t="shared" si="907"/>
        <v>0</v>
      </c>
      <c r="BI2210" t="str">
        <f t="shared" si="908"/>
        <v/>
      </c>
      <c r="BJ2210" t="str">
        <f t="shared" si="909"/>
        <v/>
      </c>
      <c r="BK2210" t="str">
        <f t="shared" si="910"/>
        <v/>
      </c>
      <c r="BL2210" t="str">
        <f t="shared" si="911"/>
        <v/>
      </c>
      <c r="BM2210" t="str">
        <f t="shared" si="912"/>
        <v/>
      </c>
      <c r="BN2210" t="str">
        <f t="shared" si="913"/>
        <v/>
      </c>
      <c r="BO2210" t="str">
        <f t="shared" si="914"/>
        <v/>
      </c>
      <c r="BP2210">
        <f t="shared" si="915"/>
        <v>7</v>
      </c>
      <c r="BQ2210">
        <f t="shared" si="916"/>
        <v>0</v>
      </c>
      <c r="BR2210">
        <f t="shared" si="917"/>
        <v>7</v>
      </c>
      <c r="BS2210">
        <f t="shared" si="918"/>
        <v>0</v>
      </c>
      <c r="BT2210" t="str">
        <f t="shared" si="919"/>
        <v/>
      </c>
    </row>
    <row r="2211" spans="19:72">
      <c r="S2211" s="1"/>
      <c r="T2211" s="1"/>
      <c r="AU2211">
        <f t="shared" si="894"/>
        <v>0</v>
      </c>
      <c r="AV2211">
        <f t="shared" si="895"/>
        <v>0</v>
      </c>
      <c r="AW2211">
        <f t="shared" si="896"/>
        <v>0</v>
      </c>
      <c r="AX2211">
        <f t="shared" si="897"/>
        <v>0</v>
      </c>
      <c r="AY2211">
        <f t="shared" si="898"/>
        <v>0</v>
      </c>
      <c r="AZ2211">
        <f t="shared" si="899"/>
        <v>0</v>
      </c>
      <c r="BA2211" t="str">
        <f t="shared" si="900"/>
        <v/>
      </c>
      <c r="BB2211">
        <f t="shared" si="901"/>
        <v>0</v>
      </c>
      <c r="BC2211">
        <f t="shared" si="902"/>
        <v>0</v>
      </c>
      <c r="BD2211">
        <f t="shared" si="903"/>
        <v>0</v>
      </c>
      <c r="BE2211">
        <f t="shared" si="904"/>
        <v>1</v>
      </c>
      <c r="BF2211">
        <f t="shared" si="905"/>
        <v>1</v>
      </c>
      <c r="BG2211">
        <f t="shared" si="906"/>
        <v>0</v>
      </c>
      <c r="BH2211">
        <f t="shared" si="907"/>
        <v>0</v>
      </c>
      <c r="BI2211" t="str">
        <f t="shared" si="908"/>
        <v/>
      </c>
      <c r="BJ2211" t="str">
        <f t="shared" si="909"/>
        <v/>
      </c>
      <c r="BK2211" t="str">
        <f t="shared" si="910"/>
        <v/>
      </c>
      <c r="BL2211" t="str">
        <f t="shared" si="911"/>
        <v/>
      </c>
      <c r="BM2211" t="str">
        <f t="shared" si="912"/>
        <v/>
      </c>
      <c r="BN2211" t="str">
        <f t="shared" si="913"/>
        <v/>
      </c>
      <c r="BO2211" t="str">
        <f t="shared" si="914"/>
        <v/>
      </c>
      <c r="BP2211">
        <f t="shared" si="915"/>
        <v>7</v>
      </c>
      <c r="BQ2211">
        <f t="shared" si="916"/>
        <v>0</v>
      </c>
      <c r="BR2211">
        <f t="shared" si="917"/>
        <v>7</v>
      </c>
      <c r="BS2211">
        <f t="shared" si="918"/>
        <v>0</v>
      </c>
      <c r="BT2211" t="str">
        <f t="shared" si="919"/>
        <v/>
      </c>
    </row>
    <row r="2212" spans="19:72">
      <c r="S2212" s="1"/>
      <c r="T2212" s="1"/>
      <c r="AU2212">
        <f t="shared" si="894"/>
        <v>0</v>
      </c>
      <c r="AV2212">
        <f t="shared" si="895"/>
        <v>0</v>
      </c>
      <c r="AW2212">
        <f t="shared" si="896"/>
        <v>0</v>
      </c>
      <c r="AX2212">
        <f t="shared" si="897"/>
        <v>0</v>
      </c>
      <c r="AY2212">
        <f t="shared" si="898"/>
        <v>0</v>
      </c>
      <c r="AZ2212">
        <f t="shared" si="899"/>
        <v>0</v>
      </c>
      <c r="BA2212" t="str">
        <f t="shared" si="900"/>
        <v/>
      </c>
      <c r="BB2212">
        <f t="shared" si="901"/>
        <v>0</v>
      </c>
      <c r="BC2212">
        <f t="shared" si="902"/>
        <v>0</v>
      </c>
      <c r="BD2212">
        <f t="shared" si="903"/>
        <v>0</v>
      </c>
      <c r="BE2212">
        <f t="shared" si="904"/>
        <v>1</v>
      </c>
      <c r="BF2212">
        <f t="shared" si="905"/>
        <v>1</v>
      </c>
      <c r="BG2212">
        <f t="shared" si="906"/>
        <v>0</v>
      </c>
      <c r="BH2212">
        <f t="shared" si="907"/>
        <v>0</v>
      </c>
      <c r="BI2212" t="str">
        <f t="shared" si="908"/>
        <v/>
      </c>
      <c r="BJ2212" t="str">
        <f t="shared" si="909"/>
        <v/>
      </c>
      <c r="BK2212" t="str">
        <f t="shared" si="910"/>
        <v/>
      </c>
      <c r="BL2212" t="str">
        <f t="shared" si="911"/>
        <v/>
      </c>
      <c r="BM2212" t="str">
        <f t="shared" si="912"/>
        <v/>
      </c>
      <c r="BN2212" t="str">
        <f t="shared" si="913"/>
        <v/>
      </c>
      <c r="BO2212" t="str">
        <f t="shared" si="914"/>
        <v/>
      </c>
      <c r="BP2212">
        <f t="shared" si="915"/>
        <v>7</v>
      </c>
      <c r="BQ2212">
        <f t="shared" si="916"/>
        <v>0</v>
      </c>
      <c r="BR2212">
        <f t="shared" si="917"/>
        <v>7</v>
      </c>
      <c r="BS2212">
        <f t="shared" si="918"/>
        <v>0</v>
      </c>
      <c r="BT2212" t="str">
        <f t="shared" si="919"/>
        <v/>
      </c>
    </row>
    <row r="2213" spans="19:72">
      <c r="S2213" s="1"/>
      <c r="T2213" s="1"/>
      <c r="AU2213">
        <f t="shared" si="894"/>
        <v>0</v>
      </c>
      <c r="AV2213">
        <f t="shared" si="895"/>
        <v>0</v>
      </c>
      <c r="AW2213">
        <f t="shared" si="896"/>
        <v>0</v>
      </c>
      <c r="AX2213">
        <f t="shared" si="897"/>
        <v>0</v>
      </c>
      <c r="AY2213">
        <f t="shared" si="898"/>
        <v>0</v>
      </c>
      <c r="AZ2213">
        <f t="shared" si="899"/>
        <v>0</v>
      </c>
      <c r="BA2213" t="str">
        <f t="shared" si="900"/>
        <v/>
      </c>
      <c r="BB2213">
        <f t="shared" si="901"/>
        <v>0</v>
      </c>
      <c r="BC2213">
        <f t="shared" si="902"/>
        <v>0</v>
      </c>
      <c r="BD2213">
        <f t="shared" si="903"/>
        <v>0</v>
      </c>
      <c r="BE2213">
        <f t="shared" si="904"/>
        <v>1</v>
      </c>
      <c r="BF2213">
        <f t="shared" si="905"/>
        <v>1</v>
      </c>
      <c r="BG2213">
        <f t="shared" si="906"/>
        <v>0</v>
      </c>
      <c r="BH2213">
        <f t="shared" si="907"/>
        <v>0</v>
      </c>
      <c r="BI2213" t="str">
        <f t="shared" si="908"/>
        <v/>
      </c>
      <c r="BJ2213" t="str">
        <f t="shared" si="909"/>
        <v/>
      </c>
      <c r="BK2213" t="str">
        <f t="shared" si="910"/>
        <v/>
      </c>
      <c r="BL2213" t="str">
        <f t="shared" si="911"/>
        <v/>
      </c>
      <c r="BM2213" t="str">
        <f t="shared" si="912"/>
        <v/>
      </c>
      <c r="BN2213" t="str">
        <f t="shared" si="913"/>
        <v/>
      </c>
      <c r="BO2213" t="str">
        <f t="shared" si="914"/>
        <v/>
      </c>
      <c r="BP2213">
        <f t="shared" si="915"/>
        <v>7</v>
      </c>
      <c r="BQ2213">
        <f t="shared" si="916"/>
        <v>0</v>
      </c>
      <c r="BR2213">
        <f t="shared" si="917"/>
        <v>7</v>
      </c>
      <c r="BS2213">
        <f t="shared" si="918"/>
        <v>0</v>
      </c>
      <c r="BT2213" t="str">
        <f t="shared" si="919"/>
        <v/>
      </c>
    </row>
    <row r="2214" spans="19:72">
      <c r="S2214" s="1"/>
      <c r="T2214" s="1"/>
      <c r="AU2214">
        <f t="shared" si="894"/>
        <v>0</v>
      </c>
      <c r="AV2214">
        <f t="shared" si="895"/>
        <v>0</v>
      </c>
      <c r="AW2214">
        <f t="shared" si="896"/>
        <v>0</v>
      </c>
      <c r="AX2214">
        <f t="shared" si="897"/>
        <v>0</v>
      </c>
      <c r="AY2214">
        <f t="shared" si="898"/>
        <v>0</v>
      </c>
      <c r="AZ2214">
        <f t="shared" si="899"/>
        <v>0</v>
      </c>
      <c r="BA2214" t="str">
        <f t="shared" si="900"/>
        <v/>
      </c>
      <c r="BB2214">
        <f t="shared" si="901"/>
        <v>0</v>
      </c>
      <c r="BC2214">
        <f t="shared" si="902"/>
        <v>0</v>
      </c>
      <c r="BD2214">
        <f t="shared" si="903"/>
        <v>0</v>
      </c>
      <c r="BE2214">
        <f t="shared" si="904"/>
        <v>1</v>
      </c>
      <c r="BF2214">
        <f t="shared" si="905"/>
        <v>1</v>
      </c>
      <c r="BG2214">
        <f t="shared" si="906"/>
        <v>0</v>
      </c>
      <c r="BH2214">
        <f t="shared" si="907"/>
        <v>0</v>
      </c>
      <c r="BI2214" t="str">
        <f t="shared" si="908"/>
        <v/>
      </c>
      <c r="BJ2214" t="str">
        <f t="shared" si="909"/>
        <v/>
      </c>
      <c r="BK2214" t="str">
        <f t="shared" si="910"/>
        <v/>
      </c>
      <c r="BL2214" t="str">
        <f t="shared" si="911"/>
        <v/>
      </c>
      <c r="BM2214" t="str">
        <f t="shared" si="912"/>
        <v/>
      </c>
      <c r="BN2214" t="str">
        <f t="shared" si="913"/>
        <v/>
      </c>
      <c r="BO2214" t="str">
        <f t="shared" si="914"/>
        <v/>
      </c>
      <c r="BP2214">
        <f t="shared" si="915"/>
        <v>7</v>
      </c>
      <c r="BQ2214">
        <f t="shared" si="916"/>
        <v>0</v>
      </c>
      <c r="BR2214">
        <f t="shared" si="917"/>
        <v>7</v>
      </c>
      <c r="BS2214">
        <f t="shared" si="918"/>
        <v>0</v>
      </c>
      <c r="BT2214" t="str">
        <f t="shared" si="919"/>
        <v/>
      </c>
    </row>
    <row r="2215" spans="19:72">
      <c r="S2215" s="1"/>
      <c r="T2215" s="1"/>
      <c r="AU2215">
        <f t="shared" si="894"/>
        <v>0</v>
      </c>
      <c r="AV2215">
        <f t="shared" si="895"/>
        <v>0</v>
      </c>
      <c r="AW2215">
        <f t="shared" si="896"/>
        <v>0</v>
      </c>
      <c r="AX2215">
        <f t="shared" si="897"/>
        <v>0</v>
      </c>
      <c r="AY2215">
        <f t="shared" si="898"/>
        <v>0</v>
      </c>
      <c r="AZ2215">
        <f t="shared" si="899"/>
        <v>0</v>
      </c>
      <c r="BA2215" t="str">
        <f t="shared" si="900"/>
        <v/>
      </c>
      <c r="BB2215">
        <f t="shared" si="901"/>
        <v>0</v>
      </c>
      <c r="BC2215">
        <f t="shared" si="902"/>
        <v>0</v>
      </c>
      <c r="BD2215">
        <f t="shared" si="903"/>
        <v>0</v>
      </c>
      <c r="BE2215">
        <f t="shared" si="904"/>
        <v>1</v>
      </c>
      <c r="BF2215">
        <f t="shared" si="905"/>
        <v>1</v>
      </c>
      <c r="BG2215">
        <f t="shared" si="906"/>
        <v>0</v>
      </c>
      <c r="BH2215">
        <f t="shared" si="907"/>
        <v>0</v>
      </c>
      <c r="BI2215" t="str">
        <f t="shared" si="908"/>
        <v/>
      </c>
      <c r="BJ2215" t="str">
        <f t="shared" si="909"/>
        <v/>
      </c>
      <c r="BK2215" t="str">
        <f t="shared" si="910"/>
        <v/>
      </c>
      <c r="BL2215" t="str">
        <f t="shared" si="911"/>
        <v/>
      </c>
      <c r="BM2215" t="str">
        <f t="shared" si="912"/>
        <v/>
      </c>
      <c r="BN2215" t="str">
        <f t="shared" si="913"/>
        <v/>
      </c>
      <c r="BO2215" t="str">
        <f t="shared" si="914"/>
        <v/>
      </c>
      <c r="BP2215">
        <f t="shared" si="915"/>
        <v>7</v>
      </c>
      <c r="BQ2215">
        <f t="shared" si="916"/>
        <v>0</v>
      </c>
      <c r="BR2215">
        <f t="shared" si="917"/>
        <v>7</v>
      </c>
      <c r="BS2215">
        <f t="shared" si="918"/>
        <v>0</v>
      </c>
      <c r="BT2215" t="str">
        <f t="shared" si="919"/>
        <v/>
      </c>
    </row>
    <row r="2216" spans="19:72">
      <c r="S2216" s="1"/>
      <c r="T2216" s="1"/>
      <c r="AU2216">
        <f t="shared" si="894"/>
        <v>0</v>
      </c>
      <c r="AV2216">
        <f t="shared" si="895"/>
        <v>0</v>
      </c>
      <c r="AW2216">
        <f t="shared" si="896"/>
        <v>0</v>
      </c>
      <c r="AX2216">
        <f t="shared" si="897"/>
        <v>0</v>
      </c>
      <c r="AY2216">
        <f t="shared" si="898"/>
        <v>0</v>
      </c>
      <c r="AZ2216">
        <f t="shared" si="899"/>
        <v>0</v>
      </c>
      <c r="BA2216" t="str">
        <f t="shared" si="900"/>
        <v/>
      </c>
      <c r="BB2216">
        <f t="shared" si="901"/>
        <v>0</v>
      </c>
      <c r="BC2216">
        <f t="shared" si="902"/>
        <v>0</v>
      </c>
      <c r="BD2216">
        <f t="shared" si="903"/>
        <v>0</v>
      </c>
      <c r="BE2216">
        <f t="shared" si="904"/>
        <v>1</v>
      </c>
      <c r="BF2216">
        <f t="shared" si="905"/>
        <v>1</v>
      </c>
      <c r="BG2216">
        <f t="shared" si="906"/>
        <v>0</v>
      </c>
      <c r="BH2216">
        <f t="shared" si="907"/>
        <v>0</v>
      </c>
      <c r="BI2216" t="str">
        <f t="shared" si="908"/>
        <v/>
      </c>
      <c r="BJ2216" t="str">
        <f t="shared" si="909"/>
        <v/>
      </c>
      <c r="BK2216" t="str">
        <f t="shared" si="910"/>
        <v/>
      </c>
      <c r="BL2216" t="str">
        <f t="shared" si="911"/>
        <v/>
      </c>
      <c r="BM2216" t="str">
        <f t="shared" si="912"/>
        <v/>
      </c>
      <c r="BN2216" t="str">
        <f t="shared" si="913"/>
        <v/>
      </c>
      <c r="BO2216" t="str">
        <f t="shared" si="914"/>
        <v/>
      </c>
      <c r="BP2216">
        <f t="shared" si="915"/>
        <v>7</v>
      </c>
      <c r="BQ2216">
        <f t="shared" si="916"/>
        <v>0</v>
      </c>
      <c r="BR2216">
        <f t="shared" si="917"/>
        <v>7</v>
      </c>
      <c r="BS2216">
        <f t="shared" si="918"/>
        <v>0</v>
      </c>
      <c r="BT2216" t="str">
        <f t="shared" si="919"/>
        <v/>
      </c>
    </row>
    <row r="2217" spans="19:72">
      <c r="S2217" s="1"/>
      <c r="T2217" s="1"/>
      <c r="AU2217">
        <f t="shared" si="894"/>
        <v>0</v>
      </c>
      <c r="AV2217">
        <f t="shared" si="895"/>
        <v>0</v>
      </c>
      <c r="AW2217">
        <f t="shared" si="896"/>
        <v>0</v>
      </c>
      <c r="AX2217">
        <f t="shared" si="897"/>
        <v>0</v>
      </c>
      <c r="AY2217">
        <f t="shared" si="898"/>
        <v>0</v>
      </c>
      <c r="AZ2217">
        <f t="shared" si="899"/>
        <v>0</v>
      </c>
      <c r="BA2217" t="str">
        <f t="shared" si="900"/>
        <v/>
      </c>
      <c r="BB2217">
        <f t="shared" si="901"/>
        <v>0</v>
      </c>
      <c r="BC2217">
        <f t="shared" si="902"/>
        <v>0</v>
      </c>
      <c r="BD2217">
        <f t="shared" si="903"/>
        <v>0</v>
      </c>
      <c r="BE2217">
        <f t="shared" si="904"/>
        <v>1</v>
      </c>
      <c r="BF2217">
        <f t="shared" si="905"/>
        <v>1</v>
      </c>
      <c r="BG2217">
        <f t="shared" si="906"/>
        <v>0</v>
      </c>
      <c r="BH2217">
        <f t="shared" si="907"/>
        <v>0</v>
      </c>
      <c r="BI2217" t="str">
        <f t="shared" si="908"/>
        <v/>
      </c>
      <c r="BJ2217" t="str">
        <f t="shared" si="909"/>
        <v/>
      </c>
      <c r="BK2217" t="str">
        <f t="shared" si="910"/>
        <v/>
      </c>
      <c r="BL2217" t="str">
        <f t="shared" si="911"/>
        <v/>
      </c>
      <c r="BM2217" t="str">
        <f t="shared" si="912"/>
        <v/>
      </c>
      <c r="BN2217" t="str">
        <f t="shared" si="913"/>
        <v/>
      </c>
      <c r="BO2217" t="str">
        <f t="shared" si="914"/>
        <v/>
      </c>
      <c r="BP2217">
        <f t="shared" si="915"/>
        <v>7</v>
      </c>
      <c r="BQ2217">
        <f t="shared" si="916"/>
        <v>0</v>
      </c>
      <c r="BR2217">
        <f t="shared" si="917"/>
        <v>7</v>
      </c>
      <c r="BS2217">
        <f t="shared" si="918"/>
        <v>0</v>
      </c>
      <c r="BT2217" t="str">
        <f t="shared" si="919"/>
        <v/>
      </c>
    </row>
    <row r="2218" spans="19:72">
      <c r="S2218" s="1"/>
      <c r="T2218" s="1"/>
      <c r="AU2218">
        <f t="shared" si="894"/>
        <v>0</v>
      </c>
      <c r="AV2218">
        <f t="shared" si="895"/>
        <v>0</v>
      </c>
      <c r="AW2218">
        <f t="shared" si="896"/>
        <v>0</v>
      </c>
      <c r="AX2218">
        <f t="shared" si="897"/>
        <v>0</v>
      </c>
      <c r="AY2218">
        <f t="shared" si="898"/>
        <v>0</v>
      </c>
      <c r="AZ2218">
        <f t="shared" si="899"/>
        <v>0</v>
      </c>
      <c r="BA2218" t="str">
        <f t="shared" si="900"/>
        <v/>
      </c>
      <c r="BB2218">
        <f t="shared" si="901"/>
        <v>0</v>
      </c>
      <c r="BC2218">
        <f t="shared" si="902"/>
        <v>0</v>
      </c>
      <c r="BD2218">
        <f t="shared" si="903"/>
        <v>0</v>
      </c>
      <c r="BE2218">
        <f t="shared" si="904"/>
        <v>1</v>
      </c>
      <c r="BF2218">
        <f t="shared" si="905"/>
        <v>1</v>
      </c>
      <c r="BG2218">
        <f t="shared" si="906"/>
        <v>0</v>
      </c>
      <c r="BH2218">
        <f t="shared" si="907"/>
        <v>0</v>
      </c>
      <c r="BI2218" t="str">
        <f t="shared" si="908"/>
        <v/>
      </c>
      <c r="BJ2218" t="str">
        <f t="shared" si="909"/>
        <v/>
      </c>
      <c r="BK2218" t="str">
        <f t="shared" si="910"/>
        <v/>
      </c>
      <c r="BL2218" t="str">
        <f t="shared" si="911"/>
        <v/>
      </c>
      <c r="BM2218" t="str">
        <f t="shared" si="912"/>
        <v/>
      </c>
      <c r="BN2218" t="str">
        <f t="shared" si="913"/>
        <v/>
      </c>
      <c r="BO2218" t="str">
        <f t="shared" si="914"/>
        <v/>
      </c>
      <c r="BP2218">
        <f t="shared" si="915"/>
        <v>7</v>
      </c>
      <c r="BQ2218">
        <f t="shared" si="916"/>
        <v>0</v>
      </c>
      <c r="BR2218">
        <f t="shared" si="917"/>
        <v>7</v>
      </c>
      <c r="BS2218">
        <f t="shared" si="918"/>
        <v>0</v>
      </c>
      <c r="BT2218" t="str">
        <f t="shared" si="919"/>
        <v/>
      </c>
    </row>
    <row r="2219" spans="19:72">
      <c r="S2219" s="1"/>
      <c r="T2219" s="1"/>
      <c r="AU2219">
        <f t="shared" si="894"/>
        <v>0</v>
      </c>
      <c r="AV2219">
        <f t="shared" si="895"/>
        <v>0</v>
      </c>
      <c r="AW2219">
        <f t="shared" si="896"/>
        <v>0</v>
      </c>
      <c r="AX2219">
        <f t="shared" si="897"/>
        <v>0</v>
      </c>
      <c r="AY2219">
        <f t="shared" si="898"/>
        <v>0</v>
      </c>
      <c r="AZ2219">
        <f t="shared" si="899"/>
        <v>0</v>
      </c>
      <c r="BA2219" t="str">
        <f t="shared" si="900"/>
        <v/>
      </c>
      <c r="BB2219">
        <f t="shared" si="901"/>
        <v>0</v>
      </c>
      <c r="BC2219">
        <f t="shared" si="902"/>
        <v>0</v>
      </c>
      <c r="BD2219">
        <f t="shared" si="903"/>
        <v>0</v>
      </c>
      <c r="BE2219">
        <f t="shared" si="904"/>
        <v>1</v>
      </c>
      <c r="BF2219">
        <f t="shared" si="905"/>
        <v>1</v>
      </c>
      <c r="BG2219">
        <f t="shared" si="906"/>
        <v>0</v>
      </c>
      <c r="BH2219">
        <f t="shared" si="907"/>
        <v>0</v>
      </c>
      <c r="BI2219" t="str">
        <f t="shared" si="908"/>
        <v/>
      </c>
      <c r="BJ2219" t="str">
        <f t="shared" si="909"/>
        <v/>
      </c>
      <c r="BK2219" t="str">
        <f t="shared" si="910"/>
        <v/>
      </c>
      <c r="BL2219" t="str">
        <f t="shared" si="911"/>
        <v/>
      </c>
      <c r="BM2219" t="str">
        <f t="shared" si="912"/>
        <v/>
      </c>
      <c r="BN2219" t="str">
        <f t="shared" si="913"/>
        <v/>
      </c>
      <c r="BO2219" t="str">
        <f t="shared" si="914"/>
        <v/>
      </c>
      <c r="BP2219">
        <f t="shared" si="915"/>
        <v>7</v>
      </c>
      <c r="BQ2219">
        <f t="shared" si="916"/>
        <v>0</v>
      </c>
      <c r="BR2219">
        <f t="shared" si="917"/>
        <v>7</v>
      </c>
      <c r="BS2219">
        <f t="shared" si="918"/>
        <v>0</v>
      </c>
      <c r="BT2219" t="str">
        <f t="shared" si="919"/>
        <v/>
      </c>
    </row>
    <row r="2220" spans="19:72">
      <c r="S2220" s="1"/>
      <c r="T2220" s="1"/>
      <c r="AU2220">
        <f t="shared" si="894"/>
        <v>0</v>
      </c>
      <c r="AV2220">
        <f t="shared" si="895"/>
        <v>0</v>
      </c>
      <c r="AW2220">
        <f t="shared" si="896"/>
        <v>0</v>
      </c>
      <c r="AX2220">
        <f t="shared" si="897"/>
        <v>0</v>
      </c>
      <c r="AY2220">
        <f t="shared" si="898"/>
        <v>0</v>
      </c>
      <c r="AZ2220">
        <f t="shared" si="899"/>
        <v>0</v>
      </c>
      <c r="BA2220" t="str">
        <f t="shared" si="900"/>
        <v/>
      </c>
      <c r="BB2220">
        <f t="shared" si="901"/>
        <v>0</v>
      </c>
      <c r="BC2220">
        <f t="shared" si="902"/>
        <v>0</v>
      </c>
      <c r="BD2220">
        <f t="shared" si="903"/>
        <v>0</v>
      </c>
      <c r="BE2220">
        <f t="shared" si="904"/>
        <v>1</v>
      </c>
      <c r="BF2220">
        <f t="shared" si="905"/>
        <v>1</v>
      </c>
      <c r="BG2220">
        <f t="shared" si="906"/>
        <v>0</v>
      </c>
      <c r="BH2220">
        <f t="shared" si="907"/>
        <v>0</v>
      </c>
      <c r="BI2220" t="str">
        <f t="shared" si="908"/>
        <v/>
      </c>
      <c r="BJ2220" t="str">
        <f t="shared" si="909"/>
        <v/>
      </c>
      <c r="BK2220" t="str">
        <f t="shared" si="910"/>
        <v/>
      </c>
      <c r="BL2220" t="str">
        <f t="shared" si="911"/>
        <v/>
      </c>
      <c r="BM2220" t="str">
        <f t="shared" si="912"/>
        <v/>
      </c>
      <c r="BN2220" t="str">
        <f t="shared" si="913"/>
        <v/>
      </c>
      <c r="BO2220" t="str">
        <f t="shared" si="914"/>
        <v/>
      </c>
      <c r="BP2220">
        <f t="shared" si="915"/>
        <v>7</v>
      </c>
      <c r="BQ2220">
        <f t="shared" si="916"/>
        <v>0</v>
      </c>
      <c r="BR2220">
        <f t="shared" si="917"/>
        <v>7</v>
      </c>
      <c r="BS2220">
        <f t="shared" si="918"/>
        <v>0</v>
      </c>
      <c r="BT2220" t="str">
        <f t="shared" si="919"/>
        <v/>
      </c>
    </row>
    <row r="2221" spans="19:72">
      <c r="S2221" s="1"/>
      <c r="T2221" s="1"/>
      <c r="AU2221">
        <f t="shared" si="894"/>
        <v>0</v>
      </c>
      <c r="AV2221">
        <f t="shared" si="895"/>
        <v>0</v>
      </c>
      <c r="AW2221">
        <f t="shared" si="896"/>
        <v>0</v>
      </c>
      <c r="AX2221">
        <f t="shared" si="897"/>
        <v>0</v>
      </c>
      <c r="AY2221">
        <f t="shared" si="898"/>
        <v>0</v>
      </c>
      <c r="AZ2221">
        <f t="shared" si="899"/>
        <v>0</v>
      </c>
      <c r="BA2221" t="str">
        <f t="shared" si="900"/>
        <v/>
      </c>
      <c r="BB2221">
        <f t="shared" si="901"/>
        <v>0</v>
      </c>
      <c r="BC2221">
        <f t="shared" si="902"/>
        <v>0</v>
      </c>
      <c r="BD2221">
        <f t="shared" si="903"/>
        <v>0</v>
      </c>
      <c r="BE2221">
        <f t="shared" si="904"/>
        <v>1</v>
      </c>
      <c r="BF2221">
        <f t="shared" si="905"/>
        <v>1</v>
      </c>
      <c r="BG2221">
        <f t="shared" si="906"/>
        <v>0</v>
      </c>
      <c r="BH2221">
        <f t="shared" si="907"/>
        <v>0</v>
      </c>
      <c r="BI2221" t="str">
        <f t="shared" si="908"/>
        <v/>
      </c>
      <c r="BJ2221" t="str">
        <f t="shared" si="909"/>
        <v/>
      </c>
      <c r="BK2221" t="str">
        <f t="shared" si="910"/>
        <v/>
      </c>
      <c r="BL2221" t="str">
        <f t="shared" si="911"/>
        <v/>
      </c>
      <c r="BM2221" t="str">
        <f t="shared" si="912"/>
        <v/>
      </c>
      <c r="BN2221" t="str">
        <f t="shared" si="913"/>
        <v/>
      </c>
      <c r="BO2221" t="str">
        <f t="shared" si="914"/>
        <v/>
      </c>
      <c r="BP2221">
        <f t="shared" si="915"/>
        <v>7</v>
      </c>
      <c r="BQ2221">
        <f t="shared" si="916"/>
        <v>0</v>
      </c>
      <c r="BR2221">
        <f t="shared" si="917"/>
        <v>7</v>
      </c>
      <c r="BS2221">
        <f t="shared" si="918"/>
        <v>0</v>
      </c>
      <c r="BT2221" t="str">
        <f t="shared" si="919"/>
        <v/>
      </c>
    </row>
    <row r="2222" spans="19:72">
      <c r="S2222" s="1"/>
      <c r="T2222" s="1"/>
      <c r="AU2222">
        <f t="shared" si="894"/>
        <v>0</v>
      </c>
      <c r="AV2222">
        <f t="shared" si="895"/>
        <v>0</v>
      </c>
      <c r="AW2222">
        <f t="shared" si="896"/>
        <v>0</v>
      </c>
      <c r="AX2222">
        <f t="shared" si="897"/>
        <v>0</v>
      </c>
      <c r="AY2222">
        <f t="shared" si="898"/>
        <v>0</v>
      </c>
      <c r="AZ2222">
        <f t="shared" si="899"/>
        <v>0</v>
      </c>
      <c r="BA2222" t="str">
        <f t="shared" si="900"/>
        <v/>
      </c>
      <c r="BB2222">
        <f t="shared" si="901"/>
        <v>0</v>
      </c>
      <c r="BC2222">
        <f t="shared" si="902"/>
        <v>0</v>
      </c>
      <c r="BD2222">
        <f t="shared" si="903"/>
        <v>0</v>
      </c>
      <c r="BE2222">
        <f t="shared" si="904"/>
        <v>1</v>
      </c>
      <c r="BF2222">
        <f t="shared" si="905"/>
        <v>1</v>
      </c>
      <c r="BG2222">
        <f t="shared" si="906"/>
        <v>0</v>
      </c>
      <c r="BH2222">
        <f t="shared" si="907"/>
        <v>0</v>
      </c>
      <c r="BI2222" t="str">
        <f t="shared" si="908"/>
        <v/>
      </c>
      <c r="BJ2222" t="str">
        <f t="shared" si="909"/>
        <v/>
      </c>
      <c r="BK2222" t="str">
        <f t="shared" si="910"/>
        <v/>
      </c>
      <c r="BL2222" t="str">
        <f t="shared" si="911"/>
        <v/>
      </c>
      <c r="BM2222" t="str">
        <f t="shared" si="912"/>
        <v/>
      </c>
      <c r="BN2222" t="str">
        <f t="shared" si="913"/>
        <v/>
      </c>
      <c r="BO2222" t="str">
        <f t="shared" si="914"/>
        <v/>
      </c>
      <c r="BP2222">
        <f t="shared" si="915"/>
        <v>7</v>
      </c>
      <c r="BQ2222">
        <f t="shared" si="916"/>
        <v>0</v>
      </c>
      <c r="BR2222">
        <f t="shared" si="917"/>
        <v>7</v>
      </c>
      <c r="BS2222">
        <f t="shared" si="918"/>
        <v>0</v>
      </c>
      <c r="BT2222" t="str">
        <f t="shared" si="919"/>
        <v/>
      </c>
    </row>
    <row r="2223" spans="19:72">
      <c r="S2223" s="1"/>
      <c r="T2223" s="1"/>
      <c r="AU2223">
        <f t="shared" si="894"/>
        <v>0</v>
      </c>
      <c r="AV2223">
        <f t="shared" si="895"/>
        <v>0</v>
      </c>
      <c r="AW2223">
        <f t="shared" si="896"/>
        <v>0</v>
      </c>
      <c r="AX2223">
        <f t="shared" si="897"/>
        <v>0</v>
      </c>
      <c r="AY2223">
        <f t="shared" si="898"/>
        <v>0</v>
      </c>
      <c r="AZ2223">
        <f t="shared" si="899"/>
        <v>0</v>
      </c>
      <c r="BA2223" t="str">
        <f t="shared" si="900"/>
        <v/>
      </c>
      <c r="BB2223">
        <f t="shared" si="901"/>
        <v>0</v>
      </c>
      <c r="BC2223">
        <f t="shared" si="902"/>
        <v>0</v>
      </c>
      <c r="BD2223">
        <f t="shared" si="903"/>
        <v>0</v>
      </c>
      <c r="BE2223">
        <f t="shared" si="904"/>
        <v>1</v>
      </c>
      <c r="BF2223">
        <f t="shared" si="905"/>
        <v>1</v>
      </c>
      <c r="BG2223">
        <f t="shared" si="906"/>
        <v>0</v>
      </c>
      <c r="BH2223">
        <f t="shared" si="907"/>
        <v>0</v>
      </c>
      <c r="BI2223" t="str">
        <f t="shared" si="908"/>
        <v/>
      </c>
      <c r="BJ2223" t="str">
        <f t="shared" si="909"/>
        <v/>
      </c>
      <c r="BK2223" t="str">
        <f t="shared" si="910"/>
        <v/>
      </c>
      <c r="BL2223" t="str">
        <f t="shared" si="911"/>
        <v/>
      </c>
      <c r="BM2223" t="str">
        <f t="shared" si="912"/>
        <v/>
      </c>
      <c r="BN2223" t="str">
        <f t="shared" si="913"/>
        <v/>
      </c>
      <c r="BO2223" t="str">
        <f t="shared" si="914"/>
        <v/>
      </c>
      <c r="BP2223">
        <f t="shared" si="915"/>
        <v>7</v>
      </c>
      <c r="BQ2223">
        <f t="shared" si="916"/>
        <v>0</v>
      </c>
      <c r="BR2223">
        <f t="shared" si="917"/>
        <v>7</v>
      </c>
      <c r="BS2223">
        <f t="shared" si="918"/>
        <v>0</v>
      </c>
      <c r="BT2223" t="str">
        <f t="shared" si="919"/>
        <v/>
      </c>
    </row>
    <row r="2224" spans="19:72">
      <c r="S2224" s="1"/>
      <c r="T2224" s="1"/>
      <c r="AU2224">
        <f t="shared" si="894"/>
        <v>0</v>
      </c>
      <c r="AV2224">
        <f t="shared" si="895"/>
        <v>0</v>
      </c>
      <c r="AW2224">
        <f t="shared" si="896"/>
        <v>0</v>
      </c>
      <c r="AX2224">
        <f t="shared" si="897"/>
        <v>0</v>
      </c>
      <c r="AY2224">
        <f t="shared" si="898"/>
        <v>0</v>
      </c>
      <c r="AZ2224">
        <f t="shared" si="899"/>
        <v>0</v>
      </c>
      <c r="BA2224" t="str">
        <f t="shared" si="900"/>
        <v/>
      </c>
      <c r="BB2224">
        <f t="shared" si="901"/>
        <v>0</v>
      </c>
      <c r="BC2224">
        <f t="shared" si="902"/>
        <v>0</v>
      </c>
      <c r="BD2224">
        <f t="shared" si="903"/>
        <v>0</v>
      </c>
      <c r="BE2224">
        <f t="shared" si="904"/>
        <v>1</v>
      </c>
      <c r="BF2224">
        <f t="shared" si="905"/>
        <v>1</v>
      </c>
      <c r="BG2224">
        <f t="shared" si="906"/>
        <v>0</v>
      </c>
      <c r="BH2224">
        <f t="shared" si="907"/>
        <v>0</v>
      </c>
      <c r="BI2224" t="str">
        <f t="shared" si="908"/>
        <v/>
      </c>
      <c r="BJ2224" t="str">
        <f t="shared" si="909"/>
        <v/>
      </c>
      <c r="BK2224" t="str">
        <f t="shared" si="910"/>
        <v/>
      </c>
      <c r="BL2224" t="str">
        <f t="shared" si="911"/>
        <v/>
      </c>
      <c r="BM2224" t="str">
        <f t="shared" si="912"/>
        <v/>
      </c>
      <c r="BN2224" t="str">
        <f t="shared" si="913"/>
        <v/>
      </c>
      <c r="BO2224" t="str">
        <f t="shared" si="914"/>
        <v/>
      </c>
      <c r="BP2224">
        <f t="shared" si="915"/>
        <v>7</v>
      </c>
      <c r="BQ2224">
        <f t="shared" si="916"/>
        <v>0</v>
      </c>
      <c r="BR2224">
        <f t="shared" si="917"/>
        <v>7</v>
      </c>
      <c r="BS2224">
        <f t="shared" si="918"/>
        <v>0</v>
      </c>
      <c r="BT2224" t="str">
        <f t="shared" si="919"/>
        <v/>
      </c>
    </row>
    <row r="2225" spans="19:72">
      <c r="S2225" s="1"/>
      <c r="T2225" s="1"/>
      <c r="AU2225">
        <f t="shared" si="894"/>
        <v>0</v>
      </c>
      <c r="AV2225">
        <f t="shared" si="895"/>
        <v>0</v>
      </c>
      <c r="AW2225">
        <f t="shared" si="896"/>
        <v>0</v>
      </c>
      <c r="AX2225">
        <f t="shared" si="897"/>
        <v>0</v>
      </c>
      <c r="AY2225">
        <f t="shared" si="898"/>
        <v>0</v>
      </c>
      <c r="AZ2225">
        <f t="shared" si="899"/>
        <v>0</v>
      </c>
      <c r="BA2225" t="str">
        <f t="shared" si="900"/>
        <v/>
      </c>
      <c r="BB2225">
        <f t="shared" si="901"/>
        <v>0</v>
      </c>
      <c r="BC2225">
        <f t="shared" si="902"/>
        <v>0</v>
      </c>
      <c r="BD2225">
        <f t="shared" si="903"/>
        <v>0</v>
      </c>
      <c r="BE2225">
        <f t="shared" si="904"/>
        <v>1</v>
      </c>
      <c r="BF2225">
        <f t="shared" si="905"/>
        <v>1</v>
      </c>
      <c r="BG2225">
        <f t="shared" si="906"/>
        <v>0</v>
      </c>
      <c r="BH2225">
        <f t="shared" si="907"/>
        <v>0</v>
      </c>
      <c r="BI2225" t="str">
        <f t="shared" si="908"/>
        <v/>
      </c>
      <c r="BJ2225" t="str">
        <f t="shared" si="909"/>
        <v/>
      </c>
      <c r="BK2225" t="str">
        <f t="shared" si="910"/>
        <v/>
      </c>
      <c r="BL2225" t="str">
        <f t="shared" si="911"/>
        <v/>
      </c>
      <c r="BM2225" t="str">
        <f t="shared" si="912"/>
        <v/>
      </c>
      <c r="BN2225" t="str">
        <f t="shared" si="913"/>
        <v/>
      </c>
      <c r="BO2225" t="str">
        <f t="shared" si="914"/>
        <v/>
      </c>
      <c r="BP2225">
        <f t="shared" si="915"/>
        <v>7</v>
      </c>
      <c r="BQ2225">
        <f t="shared" si="916"/>
        <v>0</v>
      </c>
      <c r="BR2225">
        <f t="shared" si="917"/>
        <v>7</v>
      </c>
      <c r="BS2225">
        <f t="shared" si="918"/>
        <v>0</v>
      </c>
      <c r="BT2225" t="str">
        <f t="shared" si="919"/>
        <v/>
      </c>
    </row>
    <row r="2226" spans="19:72">
      <c r="S2226" s="1"/>
      <c r="T2226" s="1"/>
      <c r="AU2226">
        <f t="shared" si="894"/>
        <v>0</v>
      </c>
      <c r="AV2226">
        <f t="shared" si="895"/>
        <v>0</v>
      </c>
      <c r="AW2226">
        <f t="shared" si="896"/>
        <v>0</v>
      </c>
      <c r="AX2226">
        <f t="shared" si="897"/>
        <v>0</v>
      </c>
      <c r="AY2226">
        <f t="shared" si="898"/>
        <v>0</v>
      </c>
      <c r="AZ2226">
        <f t="shared" si="899"/>
        <v>0</v>
      </c>
      <c r="BA2226" t="str">
        <f t="shared" si="900"/>
        <v/>
      </c>
      <c r="BB2226">
        <f t="shared" si="901"/>
        <v>0</v>
      </c>
      <c r="BC2226">
        <f t="shared" si="902"/>
        <v>0</v>
      </c>
      <c r="BD2226">
        <f t="shared" si="903"/>
        <v>0</v>
      </c>
      <c r="BE2226">
        <f t="shared" si="904"/>
        <v>1</v>
      </c>
      <c r="BF2226">
        <f t="shared" si="905"/>
        <v>1</v>
      </c>
      <c r="BG2226">
        <f t="shared" si="906"/>
        <v>0</v>
      </c>
      <c r="BH2226">
        <f t="shared" si="907"/>
        <v>0</v>
      </c>
      <c r="BI2226" t="str">
        <f t="shared" si="908"/>
        <v/>
      </c>
      <c r="BJ2226" t="str">
        <f t="shared" si="909"/>
        <v/>
      </c>
      <c r="BK2226" t="str">
        <f t="shared" si="910"/>
        <v/>
      </c>
      <c r="BL2226" t="str">
        <f t="shared" si="911"/>
        <v/>
      </c>
      <c r="BM2226" t="str">
        <f t="shared" si="912"/>
        <v/>
      </c>
      <c r="BN2226" t="str">
        <f t="shared" si="913"/>
        <v/>
      </c>
      <c r="BO2226" t="str">
        <f t="shared" si="914"/>
        <v/>
      </c>
      <c r="BP2226">
        <f t="shared" si="915"/>
        <v>7</v>
      </c>
      <c r="BQ2226">
        <f t="shared" si="916"/>
        <v>0</v>
      </c>
      <c r="BR2226">
        <f t="shared" si="917"/>
        <v>7</v>
      </c>
      <c r="BS2226">
        <f t="shared" si="918"/>
        <v>0</v>
      </c>
      <c r="BT2226" t="str">
        <f t="shared" si="919"/>
        <v/>
      </c>
    </row>
    <row r="2227" spans="19:72">
      <c r="S2227" s="1"/>
      <c r="T2227" s="1"/>
      <c r="AU2227">
        <f t="shared" si="894"/>
        <v>0</v>
      </c>
      <c r="AV2227">
        <f t="shared" si="895"/>
        <v>0</v>
      </c>
      <c r="AW2227">
        <f t="shared" si="896"/>
        <v>0</v>
      </c>
      <c r="AX2227">
        <f t="shared" si="897"/>
        <v>0</v>
      </c>
      <c r="AY2227">
        <f t="shared" si="898"/>
        <v>0</v>
      </c>
      <c r="AZ2227">
        <f t="shared" si="899"/>
        <v>0</v>
      </c>
      <c r="BA2227" t="str">
        <f t="shared" si="900"/>
        <v/>
      </c>
      <c r="BB2227">
        <f t="shared" si="901"/>
        <v>0</v>
      </c>
      <c r="BC2227">
        <f t="shared" si="902"/>
        <v>0</v>
      </c>
      <c r="BD2227">
        <f t="shared" si="903"/>
        <v>0</v>
      </c>
      <c r="BE2227">
        <f t="shared" si="904"/>
        <v>1</v>
      </c>
      <c r="BF2227">
        <f t="shared" si="905"/>
        <v>1</v>
      </c>
      <c r="BG2227">
        <f t="shared" si="906"/>
        <v>0</v>
      </c>
      <c r="BH2227">
        <f t="shared" si="907"/>
        <v>0</v>
      </c>
      <c r="BI2227" t="str">
        <f t="shared" si="908"/>
        <v/>
      </c>
      <c r="BJ2227" t="str">
        <f t="shared" si="909"/>
        <v/>
      </c>
      <c r="BK2227" t="str">
        <f t="shared" si="910"/>
        <v/>
      </c>
      <c r="BL2227" t="str">
        <f t="shared" si="911"/>
        <v/>
      </c>
      <c r="BM2227" t="str">
        <f t="shared" si="912"/>
        <v/>
      </c>
      <c r="BN2227" t="str">
        <f t="shared" si="913"/>
        <v/>
      </c>
      <c r="BO2227" t="str">
        <f t="shared" si="914"/>
        <v/>
      </c>
      <c r="BP2227">
        <f t="shared" si="915"/>
        <v>7</v>
      </c>
      <c r="BQ2227">
        <f t="shared" si="916"/>
        <v>0</v>
      </c>
      <c r="BR2227">
        <f t="shared" si="917"/>
        <v>7</v>
      </c>
      <c r="BS2227">
        <f t="shared" si="918"/>
        <v>0</v>
      </c>
      <c r="BT2227" t="str">
        <f t="shared" si="919"/>
        <v/>
      </c>
    </row>
    <row r="2228" spans="19:72">
      <c r="S2228" s="1"/>
      <c r="T2228" s="1"/>
      <c r="AU2228">
        <f t="shared" si="894"/>
        <v>0</v>
      </c>
      <c r="AV2228">
        <f t="shared" si="895"/>
        <v>0</v>
      </c>
      <c r="AW2228">
        <f t="shared" si="896"/>
        <v>0</v>
      </c>
      <c r="AX2228">
        <f t="shared" si="897"/>
        <v>0</v>
      </c>
      <c r="AY2228">
        <f t="shared" si="898"/>
        <v>0</v>
      </c>
      <c r="AZ2228">
        <f t="shared" si="899"/>
        <v>0</v>
      </c>
      <c r="BA2228" t="str">
        <f t="shared" si="900"/>
        <v/>
      </c>
      <c r="BB2228">
        <f t="shared" si="901"/>
        <v>0</v>
      </c>
      <c r="BC2228">
        <f t="shared" si="902"/>
        <v>0</v>
      </c>
      <c r="BD2228">
        <f t="shared" si="903"/>
        <v>0</v>
      </c>
      <c r="BE2228">
        <f t="shared" si="904"/>
        <v>1</v>
      </c>
      <c r="BF2228">
        <f t="shared" si="905"/>
        <v>1</v>
      </c>
      <c r="BG2228">
        <f t="shared" si="906"/>
        <v>0</v>
      </c>
      <c r="BH2228">
        <f t="shared" si="907"/>
        <v>0</v>
      </c>
      <c r="BI2228" t="str">
        <f t="shared" si="908"/>
        <v/>
      </c>
      <c r="BJ2228" t="str">
        <f t="shared" si="909"/>
        <v/>
      </c>
      <c r="BK2228" t="str">
        <f t="shared" si="910"/>
        <v/>
      </c>
      <c r="BL2228" t="str">
        <f t="shared" si="911"/>
        <v/>
      </c>
      <c r="BM2228" t="str">
        <f t="shared" si="912"/>
        <v/>
      </c>
      <c r="BN2228" t="str">
        <f t="shared" si="913"/>
        <v/>
      </c>
      <c r="BO2228" t="str">
        <f t="shared" si="914"/>
        <v/>
      </c>
      <c r="BP2228">
        <f t="shared" si="915"/>
        <v>7</v>
      </c>
      <c r="BQ2228">
        <f t="shared" si="916"/>
        <v>0</v>
      </c>
      <c r="BR2228">
        <f t="shared" si="917"/>
        <v>7</v>
      </c>
      <c r="BS2228">
        <f t="shared" si="918"/>
        <v>0</v>
      </c>
      <c r="BT2228" t="str">
        <f t="shared" si="919"/>
        <v/>
      </c>
    </row>
    <row r="2229" spans="19:72">
      <c r="S2229" s="1"/>
      <c r="T2229" s="1"/>
      <c r="AU2229">
        <f t="shared" si="894"/>
        <v>0</v>
      </c>
      <c r="AV2229">
        <f t="shared" si="895"/>
        <v>0</v>
      </c>
      <c r="AW2229">
        <f t="shared" si="896"/>
        <v>0</v>
      </c>
      <c r="AX2229">
        <f t="shared" si="897"/>
        <v>0</v>
      </c>
      <c r="AY2229">
        <f t="shared" si="898"/>
        <v>0</v>
      </c>
      <c r="AZ2229">
        <f t="shared" si="899"/>
        <v>0</v>
      </c>
      <c r="BA2229" t="str">
        <f t="shared" si="900"/>
        <v/>
      </c>
      <c r="BB2229">
        <f t="shared" si="901"/>
        <v>0</v>
      </c>
      <c r="BC2229">
        <f t="shared" si="902"/>
        <v>0</v>
      </c>
      <c r="BD2229">
        <f t="shared" si="903"/>
        <v>0</v>
      </c>
      <c r="BE2229">
        <f t="shared" si="904"/>
        <v>1</v>
      </c>
      <c r="BF2229">
        <f t="shared" si="905"/>
        <v>1</v>
      </c>
      <c r="BG2229">
        <f t="shared" si="906"/>
        <v>0</v>
      </c>
      <c r="BH2229">
        <f t="shared" si="907"/>
        <v>0</v>
      </c>
      <c r="BI2229" t="str">
        <f t="shared" si="908"/>
        <v/>
      </c>
      <c r="BJ2229" t="str">
        <f t="shared" si="909"/>
        <v/>
      </c>
      <c r="BK2229" t="str">
        <f t="shared" si="910"/>
        <v/>
      </c>
      <c r="BL2229" t="str">
        <f t="shared" si="911"/>
        <v/>
      </c>
      <c r="BM2229" t="str">
        <f t="shared" si="912"/>
        <v/>
      </c>
      <c r="BN2229" t="str">
        <f t="shared" si="913"/>
        <v/>
      </c>
      <c r="BO2229" t="str">
        <f t="shared" si="914"/>
        <v/>
      </c>
      <c r="BP2229">
        <f t="shared" si="915"/>
        <v>7</v>
      </c>
      <c r="BQ2229">
        <f t="shared" si="916"/>
        <v>0</v>
      </c>
      <c r="BR2229">
        <f t="shared" si="917"/>
        <v>7</v>
      </c>
      <c r="BS2229">
        <f t="shared" si="918"/>
        <v>0</v>
      </c>
      <c r="BT2229" t="str">
        <f t="shared" si="919"/>
        <v/>
      </c>
    </row>
    <row r="2230" spans="19:72">
      <c r="S2230" s="1"/>
      <c r="T2230" s="1"/>
      <c r="AU2230">
        <f t="shared" si="894"/>
        <v>0</v>
      </c>
      <c r="AV2230">
        <f t="shared" si="895"/>
        <v>0</v>
      </c>
      <c r="AW2230">
        <f t="shared" si="896"/>
        <v>0</v>
      </c>
      <c r="AX2230">
        <f t="shared" si="897"/>
        <v>0</v>
      </c>
      <c r="AY2230">
        <f t="shared" si="898"/>
        <v>0</v>
      </c>
      <c r="AZ2230">
        <f t="shared" si="899"/>
        <v>0</v>
      </c>
      <c r="BA2230" t="str">
        <f t="shared" si="900"/>
        <v/>
      </c>
      <c r="BB2230">
        <f t="shared" si="901"/>
        <v>0</v>
      </c>
      <c r="BC2230">
        <f t="shared" si="902"/>
        <v>0</v>
      </c>
      <c r="BD2230">
        <f t="shared" si="903"/>
        <v>0</v>
      </c>
      <c r="BE2230">
        <f t="shared" si="904"/>
        <v>1</v>
      </c>
      <c r="BF2230">
        <f t="shared" si="905"/>
        <v>1</v>
      </c>
      <c r="BG2230">
        <f t="shared" si="906"/>
        <v>0</v>
      </c>
      <c r="BH2230">
        <f t="shared" si="907"/>
        <v>0</v>
      </c>
      <c r="BI2230" t="str">
        <f t="shared" si="908"/>
        <v/>
      </c>
      <c r="BJ2230" t="str">
        <f t="shared" si="909"/>
        <v/>
      </c>
      <c r="BK2230" t="str">
        <f t="shared" si="910"/>
        <v/>
      </c>
      <c r="BL2230" t="str">
        <f t="shared" si="911"/>
        <v/>
      </c>
      <c r="BM2230" t="str">
        <f t="shared" si="912"/>
        <v/>
      </c>
      <c r="BN2230" t="str">
        <f t="shared" si="913"/>
        <v/>
      </c>
      <c r="BO2230" t="str">
        <f t="shared" si="914"/>
        <v/>
      </c>
      <c r="BP2230">
        <f t="shared" si="915"/>
        <v>7</v>
      </c>
      <c r="BQ2230">
        <f t="shared" si="916"/>
        <v>0</v>
      </c>
      <c r="BR2230">
        <f t="shared" si="917"/>
        <v>7</v>
      </c>
      <c r="BS2230">
        <f t="shared" si="918"/>
        <v>0</v>
      </c>
      <c r="BT2230" t="str">
        <f t="shared" si="919"/>
        <v/>
      </c>
    </row>
    <row r="2231" spans="19:72">
      <c r="S2231" s="1"/>
      <c r="T2231" s="1"/>
      <c r="AU2231">
        <f t="shared" si="894"/>
        <v>0</v>
      </c>
      <c r="AV2231">
        <f t="shared" si="895"/>
        <v>0</v>
      </c>
      <c r="AW2231">
        <f t="shared" si="896"/>
        <v>0</v>
      </c>
      <c r="AX2231">
        <f t="shared" si="897"/>
        <v>0</v>
      </c>
      <c r="AY2231">
        <f t="shared" si="898"/>
        <v>0</v>
      </c>
      <c r="AZ2231">
        <f t="shared" si="899"/>
        <v>0</v>
      </c>
      <c r="BA2231" t="str">
        <f t="shared" si="900"/>
        <v/>
      </c>
      <c r="BB2231">
        <f t="shared" si="901"/>
        <v>0</v>
      </c>
      <c r="BC2231">
        <f t="shared" si="902"/>
        <v>0</v>
      </c>
      <c r="BD2231">
        <f t="shared" si="903"/>
        <v>0</v>
      </c>
      <c r="BE2231">
        <f t="shared" si="904"/>
        <v>1</v>
      </c>
      <c r="BF2231">
        <f t="shared" si="905"/>
        <v>1</v>
      </c>
      <c r="BG2231">
        <f t="shared" si="906"/>
        <v>0</v>
      </c>
      <c r="BH2231">
        <f t="shared" si="907"/>
        <v>0</v>
      </c>
      <c r="BI2231" t="str">
        <f t="shared" si="908"/>
        <v/>
      </c>
      <c r="BJ2231" t="str">
        <f t="shared" si="909"/>
        <v/>
      </c>
      <c r="BK2231" t="str">
        <f t="shared" si="910"/>
        <v/>
      </c>
      <c r="BL2231" t="str">
        <f t="shared" si="911"/>
        <v/>
      </c>
      <c r="BM2231" t="str">
        <f t="shared" si="912"/>
        <v/>
      </c>
      <c r="BN2231" t="str">
        <f t="shared" si="913"/>
        <v/>
      </c>
      <c r="BO2231" t="str">
        <f t="shared" si="914"/>
        <v/>
      </c>
      <c r="BP2231">
        <f t="shared" si="915"/>
        <v>7</v>
      </c>
      <c r="BQ2231">
        <f t="shared" si="916"/>
        <v>0</v>
      </c>
      <c r="BR2231">
        <f t="shared" si="917"/>
        <v>7</v>
      </c>
      <c r="BS2231">
        <f t="shared" si="918"/>
        <v>0</v>
      </c>
      <c r="BT2231" t="str">
        <f t="shared" si="919"/>
        <v/>
      </c>
    </row>
    <row r="2232" spans="19:72">
      <c r="S2232" s="1"/>
      <c r="T2232" s="1"/>
      <c r="AU2232">
        <f t="shared" si="894"/>
        <v>0</v>
      </c>
      <c r="AV2232">
        <f t="shared" si="895"/>
        <v>0</v>
      </c>
      <c r="AW2232">
        <f t="shared" si="896"/>
        <v>0</v>
      </c>
      <c r="AX2232">
        <f t="shared" si="897"/>
        <v>0</v>
      </c>
      <c r="AY2232">
        <f t="shared" si="898"/>
        <v>0</v>
      </c>
      <c r="AZ2232">
        <f t="shared" si="899"/>
        <v>0</v>
      </c>
      <c r="BA2232" t="str">
        <f t="shared" si="900"/>
        <v/>
      </c>
      <c r="BB2232">
        <f t="shared" si="901"/>
        <v>0</v>
      </c>
      <c r="BC2232">
        <f t="shared" si="902"/>
        <v>0</v>
      </c>
      <c r="BD2232">
        <f t="shared" si="903"/>
        <v>0</v>
      </c>
      <c r="BE2232">
        <f t="shared" si="904"/>
        <v>1</v>
      </c>
      <c r="BF2232">
        <f t="shared" si="905"/>
        <v>1</v>
      </c>
      <c r="BG2232">
        <f t="shared" si="906"/>
        <v>0</v>
      </c>
      <c r="BH2232">
        <f t="shared" si="907"/>
        <v>0</v>
      </c>
      <c r="BI2232" t="str">
        <f t="shared" si="908"/>
        <v/>
      </c>
      <c r="BJ2232" t="str">
        <f t="shared" si="909"/>
        <v/>
      </c>
      <c r="BK2232" t="str">
        <f t="shared" si="910"/>
        <v/>
      </c>
      <c r="BL2232" t="str">
        <f t="shared" si="911"/>
        <v/>
      </c>
      <c r="BM2232" t="str">
        <f t="shared" si="912"/>
        <v/>
      </c>
      <c r="BN2232" t="str">
        <f t="shared" si="913"/>
        <v/>
      </c>
      <c r="BO2232" t="str">
        <f t="shared" si="914"/>
        <v/>
      </c>
      <c r="BP2232">
        <f t="shared" si="915"/>
        <v>7</v>
      </c>
      <c r="BQ2232">
        <f t="shared" si="916"/>
        <v>0</v>
      </c>
      <c r="BR2232">
        <f t="shared" si="917"/>
        <v>7</v>
      </c>
      <c r="BS2232">
        <f t="shared" si="918"/>
        <v>0</v>
      </c>
      <c r="BT2232" t="str">
        <f t="shared" si="919"/>
        <v/>
      </c>
    </row>
    <row r="2233" spans="19:72">
      <c r="S2233" s="1"/>
      <c r="T2233" s="1"/>
      <c r="AU2233">
        <f t="shared" si="894"/>
        <v>0</v>
      </c>
      <c r="AV2233">
        <f t="shared" si="895"/>
        <v>0</v>
      </c>
      <c r="AW2233">
        <f t="shared" si="896"/>
        <v>0</v>
      </c>
      <c r="AX2233">
        <f t="shared" si="897"/>
        <v>0</v>
      </c>
      <c r="AY2233">
        <f t="shared" si="898"/>
        <v>0</v>
      </c>
      <c r="AZ2233">
        <f t="shared" si="899"/>
        <v>0</v>
      </c>
      <c r="BA2233" t="str">
        <f t="shared" si="900"/>
        <v/>
      </c>
      <c r="BB2233">
        <f t="shared" si="901"/>
        <v>0</v>
      </c>
      <c r="BC2233">
        <f t="shared" si="902"/>
        <v>0</v>
      </c>
      <c r="BD2233">
        <f t="shared" si="903"/>
        <v>0</v>
      </c>
      <c r="BE2233">
        <f t="shared" si="904"/>
        <v>1</v>
      </c>
      <c r="BF2233">
        <f t="shared" si="905"/>
        <v>1</v>
      </c>
      <c r="BG2233">
        <f t="shared" si="906"/>
        <v>0</v>
      </c>
      <c r="BH2233">
        <f t="shared" si="907"/>
        <v>0</v>
      </c>
      <c r="BI2233" t="str">
        <f t="shared" si="908"/>
        <v/>
      </c>
      <c r="BJ2233" t="str">
        <f t="shared" si="909"/>
        <v/>
      </c>
      <c r="BK2233" t="str">
        <f t="shared" si="910"/>
        <v/>
      </c>
      <c r="BL2233" t="str">
        <f t="shared" si="911"/>
        <v/>
      </c>
      <c r="BM2233" t="str">
        <f t="shared" si="912"/>
        <v/>
      </c>
      <c r="BN2233" t="str">
        <f t="shared" si="913"/>
        <v/>
      </c>
      <c r="BO2233" t="str">
        <f t="shared" si="914"/>
        <v/>
      </c>
      <c r="BP2233">
        <f t="shared" si="915"/>
        <v>7</v>
      </c>
      <c r="BQ2233">
        <f t="shared" si="916"/>
        <v>0</v>
      </c>
      <c r="BR2233">
        <f t="shared" si="917"/>
        <v>7</v>
      </c>
      <c r="BS2233">
        <f t="shared" si="918"/>
        <v>0</v>
      </c>
      <c r="BT2233" t="str">
        <f t="shared" si="919"/>
        <v/>
      </c>
    </row>
    <row r="2234" spans="19:72">
      <c r="S2234" s="1"/>
      <c r="T2234" s="1"/>
      <c r="AU2234">
        <f t="shared" si="894"/>
        <v>0</v>
      </c>
      <c r="AV2234">
        <f t="shared" si="895"/>
        <v>0</v>
      </c>
      <c r="AW2234">
        <f t="shared" si="896"/>
        <v>0</v>
      </c>
      <c r="AX2234">
        <f t="shared" si="897"/>
        <v>0</v>
      </c>
      <c r="AY2234">
        <f t="shared" si="898"/>
        <v>0</v>
      </c>
      <c r="AZ2234">
        <f t="shared" si="899"/>
        <v>0</v>
      </c>
      <c r="BA2234" t="str">
        <f t="shared" si="900"/>
        <v/>
      </c>
      <c r="BB2234">
        <f t="shared" si="901"/>
        <v>0</v>
      </c>
      <c r="BC2234">
        <f t="shared" si="902"/>
        <v>0</v>
      </c>
      <c r="BD2234">
        <f t="shared" si="903"/>
        <v>0</v>
      </c>
      <c r="BE2234">
        <f t="shared" si="904"/>
        <v>1</v>
      </c>
      <c r="BF2234">
        <f t="shared" si="905"/>
        <v>1</v>
      </c>
      <c r="BG2234">
        <f t="shared" si="906"/>
        <v>0</v>
      </c>
      <c r="BH2234">
        <f t="shared" si="907"/>
        <v>0</v>
      </c>
      <c r="BI2234" t="str">
        <f t="shared" si="908"/>
        <v/>
      </c>
      <c r="BJ2234" t="str">
        <f t="shared" si="909"/>
        <v/>
      </c>
      <c r="BK2234" t="str">
        <f t="shared" si="910"/>
        <v/>
      </c>
      <c r="BL2234" t="str">
        <f t="shared" si="911"/>
        <v/>
      </c>
      <c r="BM2234" t="str">
        <f t="shared" si="912"/>
        <v/>
      </c>
      <c r="BN2234" t="str">
        <f t="shared" si="913"/>
        <v/>
      </c>
      <c r="BO2234" t="str">
        <f t="shared" si="914"/>
        <v/>
      </c>
      <c r="BP2234">
        <f t="shared" si="915"/>
        <v>7</v>
      </c>
      <c r="BQ2234">
        <f t="shared" si="916"/>
        <v>0</v>
      </c>
      <c r="BR2234">
        <f t="shared" si="917"/>
        <v>7</v>
      </c>
      <c r="BS2234">
        <f t="shared" si="918"/>
        <v>0</v>
      </c>
      <c r="BT2234" t="str">
        <f t="shared" si="919"/>
        <v/>
      </c>
    </row>
    <row r="2235" spans="19:72">
      <c r="S2235" s="1"/>
      <c r="T2235" s="1"/>
      <c r="AU2235">
        <f t="shared" si="894"/>
        <v>0</v>
      </c>
      <c r="AV2235">
        <f t="shared" si="895"/>
        <v>0</v>
      </c>
      <c r="AW2235">
        <f t="shared" si="896"/>
        <v>0</v>
      </c>
      <c r="AX2235">
        <f t="shared" si="897"/>
        <v>0</v>
      </c>
      <c r="AY2235">
        <f t="shared" si="898"/>
        <v>0</v>
      </c>
      <c r="AZ2235">
        <f t="shared" si="899"/>
        <v>0</v>
      </c>
      <c r="BA2235" t="str">
        <f t="shared" si="900"/>
        <v/>
      </c>
      <c r="BB2235">
        <f t="shared" si="901"/>
        <v>0</v>
      </c>
      <c r="BC2235">
        <f t="shared" si="902"/>
        <v>0</v>
      </c>
      <c r="BD2235">
        <f t="shared" si="903"/>
        <v>0</v>
      </c>
      <c r="BE2235">
        <f t="shared" si="904"/>
        <v>1</v>
      </c>
      <c r="BF2235">
        <f t="shared" si="905"/>
        <v>1</v>
      </c>
      <c r="BG2235">
        <f t="shared" si="906"/>
        <v>0</v>
      </c>
      <c r="BH2235">
        <f t="shared" si="907"/>
        <v>0</v>
      </c>
      <c r="BI2235" t="str">
        <f t="shared" si="908"/>
        <v/>
      </c>
      <c r="BJ2235" t="str">
        <f t="shared" si="909"/>
        <v/>
      </c>
      <c r="BK2235" t="str">
        <f t="shared" si="910"/>
        <v/>
      </c>
      <c r="BL2235" t="str">
        <f t="shared" si="911"/>
        <v/>
      </c>
      <c r="BM2235" t="str">
        <f t="shared" si="912"/>
        <v/>
      </c>
      <c r="BN2235" t="str">
        <f t="shared" si="913"/>
        <v/>
      </c>
      <c r="BO2235" t="str">
        <f t="shared" si="914"/>
        <v/>
      </c>
      <c r="BP2235">
        <f t="shared" si="915"/>
        <v>7</v>
      </c>
      <c r="BQ2235">
        <f t="shared" si="916"/>
        <v>0</v>
      </c>
      <c r="BR2235">
        <f t="shared" si="917"/>
        <v>7</v>
      </c>
      <c r="BS2235">
        <f t="shared" si="918"/>
        <v>0</v>
      </c>
      <c r="BT2235" t="str">
        <f t="shared" si="919"/>
        <v/>
      </c>
    </row>
    <row r="2236" spans="19:72">
      <c r="S2236" s="1"/>
      <c r="T2236" s="1"/>
      <c r="AU2236">
        <f t="shared" si="894"/>
        <v>0</v>
      </c>
      <c r="AV2236">
        <f t="shared" si="895"/>
        <v>0</v>
      </c>
      <c r="AW2236">
        <f t="shared" si="896"/>
        <v>0</v>
      </c>
      <c r="AX2236">
        <f t="shared" si="897"/>
        <v>0</v>
      </c>
      <c r="AY2236">
        <f t="shared" si="898"/>
        <v>0</v>
      </c>
      <c r="AZ2236">
        <f t="shared" si="899"/>
        <v>0</v>
      </c>
      <c r="BA2236" t="str">
        <f t="shared" si="900"/>
        <v/>
      </c>
      <c r="BB2236">
        <f t="shared" si="901"/>
        <v>0</v>
      </c>
      <c r="BC2236">
        <f t="shared" si="902"/>
        <v>0</v>
      </c>
      <c r="BD2236">
        <f t="shared" si="903"/>
        <v>0</v>
      </c>
      <c r="BE2236">
        <f t="shared" si="904"/>
        <v>1</v>
      </c>
      <c r="BF2236">
        <f t="shared" si="905"/>
        <v>1</v>
      </c>
      <c r="BG2236">
        <f t="shared" si="906"/>
        <v>0</v>
      </c>
      <c r="BH2236">
        <f t="shared" si="907"/>
        <v>0</v>
      </c>
      <c r="BI2236" t="str">
        <f t="shared" si="908"/>
        <v/>
      </c>
      <c r="BJ2236" t="str">
        <f t="shared" si="909"/>
        <v/>
      </c>
      <c r="BK2236" t="str">
        <f t="shared" si="910"/>
        <v/>
      </c>
      <c r="BL2236" t="str">
        <f t="shared" si="911"/>
        <v/>
      </c>
      <c r="BM2236" t="str">
        <f t="shared" si="912"/>
        <v/>
      </c>
      <c r="BN2236" t="str">
        <f t="shared" si="913"/>
        <v/>
      </c>
      <c r="BO2236" t="str">
        <f t="shared" si="914"/>
        <v/>
      </c>
      <c r="BP2236">
        <f t="shared" si="915"/>
        <v>7</v>
      </c>
      <c r="BQ2236">
        <f t="shared" si="916"/>
        <v>0</v>
      </c>
      <c r="BR2236">
        <f t="shared" si="917"/>
        <v>7</v>
      </c>
      <c r="BS2236">
        <f t="shared" si="918"/>
        <v>0</v>
      </c>
      <c r="BT2236" t="str">
        <f t="shared" si="919"/>
        <v/>
      </c>
    </row>
    <row r="2237" spans="19:72">
      <c r="S2237" s="1"/>
      <c r="T2237" s="1"/>
      <c r="AU2237">
        <f t="shared" si="894"/>
        <v>0</v>
      </c>
      <c r="AV2237">
        <f t="shared" si="895"/>
        <v>0</v>
      </c>
      <c r="AW2237">
        <f t="shared" si="896"/>
        <v>0</v>
      </c>
      <c r="AX2237">
        <f t="shared" si="897"/>
        <v>0</v>
      </c>
      <c r="AY2237">
        <f t="shared" si="898"/>
        <v>0</v>
      </c>
      <c r="AZ2237">
        <f t="shared" si="899"/>
        <v>0</v>
      </c>
      <c r="BA2237" t="str">
        <f t="shared" si="900"/>
        <v/>
      </c>
      <c r="BB2237">
        <f t="shared" si="901"/>
        <v>0</v>
      </c>
      <c r="BC2237">
        <f t="shared" si="902"/>
        <v>0</v>
      </c>
      <c r="BD2237">
        <f t="shared" si="903"/>
        <v>0</v>
      </c>
      <c r="BE2237">
        <f t="shared" si="904"/>
        <v>1</v>
      </c>
      <c r="BF2237">
        <f t="shared" si="905"/>
        <v>1</v>
      </c>
      <c r="BG2237">
        <f t="shared" si="906"/>
        <v>0</v>
      </c>
      <c r="BH2237">
        <f t="shared" si="907"/>
        <v>0</v>
      </c>
      <c r="BI2237" t="str">
        <f t="shared" si="908"/>
        <v/>
      </c>
      <c r="BJ2237" t="str">
        <f t="shared" si="909"/>
        <v/>
      </c>
      <c r="BK2237" t="str">
        <f t="shared" si="910"/>
        <v/>
      </c>
      <c r="BL2237" t="str">
        <f t="shared" si="911"/>
        <v/>
      </c>
      <c r="BM2237" t="str">
        <f t="shared" si="912"/>
        <v/>
      </c>
      <c r="BN2237" t="str">
        <f t="shared" si="913"/>
        <v/>
      </c>
      <c r="BO2237" t="str">
        <f t="shared" si="914"/>
        <v/>
      </c>
      <c r="BP2237">
        <f t="shared" si="915"/>
        <v>7</v>
      </c>
      <c r="BQ2237">
        <f t="shared" si="916"/>
        <v>0</v>
      </c>
      <c r="BR2237">
        <f t="shared" si="917"/>
        <v>7</v>
      </c>
      <c r="BS2237">
        <f t="shared" si="918"/>
        <v>0</v>
      </c>
      <c r="BT2237" t="str">
        <f t="shared" si="919"/>
        <v/>
      </c>
    </row>
    <row r="2238" spans="19:72">
      <c r="S2238" s="1"/>
      <c r="T2238" s="1"/>
      <c r="AU2238">
        <f t="shared" si="894"/>
        <v>0</v>
      </c>
      <c r="AV2238">
        <f t="shared" si="895"/>
        <v>0</v>
      </c>
      <c r="AW2238">
        <f t="shared" si="896"/>
        <v>0</v>
      </c>
      <c r="AX2238">
        <f t="shared" si="897"/>
        <v>0</v>
      </c>
      <c r="AY2238">
        <f t="shared" si="898"/>
        <v>0</v>
      </c>
      <c r="AZ2238">
        <f t="shared" si="899"/>
        <v>0</v>
      </c>
      <c r="BA2238" t="str">
        <f t="shared" si="900"/>
        <v/>
      </c>
      <c r="BB2238">
        <f t="shared" si="901"/>
        <v>0</v>
      </c>
      <c r="BC2238">
        <f t="shared" si="902"/>
        <v>0</v>
      </c>
      <c r="BD2238">
        <f t="shared" si="903"/>
        <v>0</v>
      </c>
      <c r="BE2238">
        <f t="shared" si="904"/>
        <v>1</v>
      </c>
      <c r="BF2238">
        <f t="shared" si="905"/>
        <v>1</v>
      </c>
      <c r="BG2238">
        <f t="shared" si="906"/>
        <v>0</v>
      </c>
      <c r="BH2238">
        <f t="shared" si="907"/>
        <v>0</v>
      </c>
      <c r="BI2238" t="str">
        <f t="shared" si="908"/>
        <v/>
      </c>
      <c r="BJ2238" t="str">
        <f t="shared" si="909"/>
        <v/>
      </c>
      <c r="BK2238" t="str">
        <f t="shared" si="910"/>
        <v/>
      </c>
      <c r="BL2238" t="str">
        <f t="shared" si="911"/>
        <v/>
      </c>
      <c r="BM2238" t="str">
        <f t="shared" si="912"/>
        <v/>
      </c>
      <c r="BN2238" t="str">
        <f t="shared" si="913"/>
        <v/>
      </c>
      <c r="BO2238" t="str">
        <f t="shared" si="914"/>
        <v/>
      </c>
      <c r="BP2238">
        <f t="shared" si="915"/>
        <v>7</v>
      </c>
      <c r="BQ2238">
        <f t="shared" si="916"/>
        <v>0</v>
      </c>
      <c r="BR2238">
        <f t="shared" si="917"/>
        <v>7</v>
      </c>
      <c r="BS2238">
        <f t="shared" si="918"/>
        <v>0</v>
      </c>
      <c r="BT2238" t="str">
        <f t="shared" si="919"/>
        <v/>
      </c>
    </row>
    <row r="2239" spans="19:72">
      <c r="S2239" s="1"/>
      <c r="T2239" s="1"/>
      <c r="AU2239">
        <f t="shared" si="894"/>
        <v>0</v>
      </c>
      <c r="AV2239">
        <f t="shared" si="895"/>
        <v>0</v>
      </c>
      <c r="AW2239">
        <f t="shared" si="896"/>
        <v>0</v>
      </c>
      <c r="AX2239">
        <f t="shared" si="897"/>
        <v>0</v>
      </c>
      <c r="AY2239">
        <f t="shared" si="898"/>
        <v>0</v>
      </c>
      <c r="AZ2239">
        <f t="shared" si="899"/>
        <v>0</v>
      </c>
      <c r="BA2239" t="str">
        <f t="shared" si="900"/>
        <v/>
      </c>
      <c r="BB2239">
        <f t="shared" si="901"/>
        <v>0</v>
      </c>
      <c r="BC2239">
        <f t="shared" si="902"/>
        <v>0</v>
      </c>
      <c r="BD2239">
        <f t="shared" si="903"/>
        <v>0</v>
      </c>
      <c r="BE2239">
        <f t="shared" si="904"/>
        <v>1</v>
      </c>
      <c r="BF2239">
        <f t="shared" si="905"/>
        <v>1</v>
      </c>
      <c r="BG2239">
        <f t="shared" si="906"/>
        <v>0</v>
      </c>
      <c r="BH2239">
        <f t="shared" si="907"/>
        <v>0</v>
      </c>
      <c r="BI2239" t="str">
        <f t="shared" si="908"/>
        <v/>
      </c>
      <c r="BJ2239" t="str">
        <f t="shared" si="909"/>
        <v/>
      </c>
      <c r="BK2239" t="str">
        <f t="shared" si="910"/>
        <v/>
      </c>
      <c r="BL2239" t="str">
        <f t="shared" si="911"/>
        <v/>
      </c>
      <c r="BM2239" t="str">
        <f t="shared" si="912"/>
        <v/>
      </c>
      <c r="BN2239" t="str">
        <f t="shared" si="913"/>
        <v/>
      </c>
      <c r="BO2239" t="str">
        <f t="shared" si="914"/>
        <v/>
      </c>
      <c r="BP2239">
        <f t="shared" si="915"/>
        <v>7</v>
      </c>
      <c r="BQ2239">
        <f t="shared" si="916"/>
        <v>0</v>
      </c>
      <c r="BR2239">
        <f t="shared" si="917"/>
        <v>7</v>
      </c>
      <c r="BS2239">
        <f t="shared" si="918"/>
        <v>0</v>
      </c>
      <c r="BT2239" t="str">
        <f t="shared" si="919"/>
        <v/>
      </c>
    </row>
    <row r="2240" spans="19:72">
      <c r="S2240" s="1"/>
      <c r="T2240" s="1"/>
      <c r="AU2240">
        <f t="shared" si="894"/>
        <v>0</v>
      </c>
      <c r="AV2240">
        <f t="shared" si="895"/>
        <v>0</v>
      </c>
      <c r="AW2240">
        <f t="shared" si="896"/>
        <v>0</v>
      </c>
      <c r="AX2240">
        <f t="shared" si="897"/>
        <v>0</v>
      </c>
      <c r="AY2240">
        <f t="shared" si="898"/>
        <v>0</v>
      </c>
      <c r="AZ2240">
        <f t="shared" si="899"/>
        <v>0</v>
      </c>
      <c r="BA2240" t="str">
        <f t="shared" si="900"/>
        <v/>
      </c>
      <c r="BB2240">
        <f t="shared" si="901"/>
        <v>0</v>
      </c>
      <c r="BC2240">
        <f t="shared" si="902"/>
        <v>0</v>
      </c>
      <c r="BD2240">
        <f t="shared" si="903"/>
        <v>0</v>
      </c>
      <c r="BE2240">
        <f t="shared" si="904"/>
        <v>1</v>
      </c>
      <c r="BF2240">
        <f t="shared" si="905"/>
        <v>1</v>
      </c>
      <c r="BG2240">
        <f t="shared" si="906"/>
        <v>0</v>
      </c>
      <c r="BH2240">
        <f t="shared" si="907"/>
        <v>0</v>
      </c>
      <c r="BI2240" t="str">
        <f t="shared" si="908"/>
        <v/>
      </c>
      <c r="BJ2240" t="str">
        <f t="shared" si="909"/>
        <v/>
      </c>
      <c r="BK2240" t="str">
        <f t="shared" si="910"/>
        <v/>
      </c>
      <c r="BL2240" t="str">
        <f t="shared" si="911"/>
        <v/>
      </c>
      <c r="BM2240" t="str">
        <f t="shared" si="912"/>
        <v/>
      </c>
      <c r="BN2240" t="str">
        <f t="shared" si="913"/>
        <v/>
      </c>
      <c r="BO2240" t="str">
        <f t="shared" si="914"/>
        <v/>
      </c>
      <c r="BP2240">
        <f t="shared" si="915"/>
        <v>7</v>
      </c>
      <c r="BQ2240">
        <f t="shared" si="916"/>
        <v>0</v>
      </c>
      <c r="BR2240">
        <f t="shared" si="917"/>
        <v>7</v>
      </c>
      <c r="BS2240">
        <f t="shared" si="918"/>
        <v>0</v>
      </c>
      <c r="BT2240" t="str">
        <f t="shared" si="919"/>
        <v/>
      </c>
    </row>
    <row r="2241" spans="19:72">
      <c r="S2241" s="1"/>
      <c r="T2241" s="1"/>
      <c r="AU2241">
        <f t="shared" si="894"/>
        <v>0</v>
      </c>
      <c r="AV2241">
        <f t="shared" si="895"/>
        <v>0</v>
      </c>
      <c r="AW2241">
        <f t="shared" si="896"/>
        <v>0</v>
      </c>
      <c r="AX2241">
        <f t="shared" si="897"/>
        <v>0</v>
      </c>
      <c r="AY2241">
        <f t="shared" si="898"/>
        <v>0</v>
      </c>
      <c r="AZ2241">
        <f t="shared" si="899"/>
        <v>0</v>
      </c>
      <c r="BA2241" t="str">
        <f t="shared" si="900"/>
        <v/>
      </c>
      <c r="BB2241">
        <f t="shared" si="901"/>
        <v>0</v>
      </c>
      <c r="BC2241">
        <f t="shared" si="902"/>
        <v>0</v>
      </c>
      <c r="BD2241">
        <f t="shared" si="903"/>
        <v>0</v>
      </c>
      <c r="BE2241">
        <f t="shared" si="904"/>
        <v>1</v>
      </c>
      <c r="BF2241">
        <f t="shared" si="905"/>
        <v>1</v>
      </c>
      <c r="BG2241">
        <f t="shared" si="906"/>
        <v>0</v>
      </c>
      <c r="BH2241">
        <f t="shared" si="907"/>
        <v>0</v>
      </c>
      <c r="BI2241" t="str">
        <f t="shared" si="908"/>
        <v/>
      </c>
      <c r="BJ2241" t="str">
        <f t="shared" si="909"/>
        <v/>
      </c>
      <c r="BK2241" t="str">
        <f t="shared" si="910"/>
        <v/>
      </c>
      <c r="BL2241" t="str">
        <f t="shared" si="911"/>
        <v/>
      </c>
      <c r="BM2241" t="str">
        <f t="shared" si="912"/>
        <v/>
      </c>
      <c r="BN2241" t="str">
        <f t="shared" si="913"/>
        <v/>
      </c>
      <c r="BO2241" t="str">
        <f t="shared" si="914"/>
        <v/>
      </c>
      <c r="BP2241">
        <f t="shared" si="915"/>
        <v>7</v>
      </c>
      <c r="BQ2241">
        <f t="shared" si="916"/>
        <v>0</v>
      </c>
      <c r="BR2241">
        <f t="shared" si="917"/>
        <v>7</v>
      </c>
      <c r="BS2241">
        <f t="shared" si="918"/>
        <v>0</v>
      </c>
      <c r="BT2241" t="str">
        <f t="shared" si="919"/>
        <v/>
      </c>
    </row>
    <row r="2242" spans="19:72">
      <c r="S2242" s="1"/>
      <c r="T2242" s="1"/>
      <c r="AU2242">
        <f t="shared" si="894"/>
        <v>0</v>
      </c>
      <c r="AV2242">
        <f t="shared" si="895"/>
        <v>0</v>
      </c>
      <c r="AW2242">
        <f t="shared" si="896"/>
        <v>0</v>
      </c>
      <c r="AX2242">
        <f t="shared" si="897"/>
        <v>0</v>
      </c>
      <c r="AY2242">
        <f t="shared" si="898"/>
        <v>0</v>
      </c>
      <c r="AZ2242">
        <f t="shared" si="899"/>
        <v>0</v>
      </c>
      <c r="BA2242" t="str">
        <f t="shared" si="900"/>
        <v/>
      </c>
      <c r="BB2242">
        <f t="shared" si="901"/>
        <v>0</v>
      </c>
      <c r="BC2242">
        <f t="shared" si="902"/>
        <v>0</v>
      </c>
      <c r="BD2242">
        <f t="shared" si="903"/>
        <v>0</v>
      </c>
      <c r="BE2242">
        <f t="shared" si="904"/>
        <v>1</v>
      </c>
      <c r="BF2242">
        <f t="shared" si="905"/>
        <v>1</v>
      </c>
      <c r="BG2242">
        <f t="shared" si="906"/>
        <v>0</v>
      </c>
      <c r="BH2242">
        <f t="shared" si="907"/>
        <v>0</v>
      </c>
      <c r="BI2242" t="str">
        <f t="shared" si="908"/>
        <v/>
      </c>
      <c r="BJ2242" t="str">
        <f t="shared" si="909"/>
        <v/>
      </c>
      <c r="BK2242" t="str">
        <f t="shared" si="910"/>
        <v/>
      </c>
      <c r="BL2242" t="str">
        <f t="shared" si="911"/>
        <v/>
      </c>
      <c r="BM2242" t="str">
        <f t="shared" si="912"/>
        <v/>
      </c>
      <c r="BN2242" t="str">
        <f t="shared" si="913"/>
        <v/>
      </c>
      <c r="BO2242" t="str">
        <f t="shared" si="914"/>
        <v/>
      </c>
      <c r="BP2242">
        <f t="shared" si="915"/>
        <v>7</v>
      </c>
      <c r="BQ2242">
        <f t="shared" si="916"/>
        <v>0</v>
      </c>
      <c r="BR2242">
        <f t="shared" si="917"/>
        <v>7</v>
      </c>
      <c r="BS2242">
        <f t="shared" si="918"/>
        <v>0</v>
      </c>
      <c r="BT2242" t="str">
        <f t="shared" si="919"/>
        <v/>
      </c>
    </row>
    <row r="2243" spans="19:72">
      <c r="S2243" s="1"/>
      <c r="T2243" s="1"/>
      <c r="AU2243">
        <f t="shared" si="894"/>
        <v>0</v>
      </c>
      <c r="AV2243">
        <f t="shared" si="895"/>
        <v>0</v>
      </c>
      <c r="AW2243">
        <f t="shared" si="896"/>
        <v>0</v>
      </c>
      <c r="AX2243">
        <f t="shared" si="897"/>
        <v>0</v>
      </c>
      <c r="AY2243">
        <f t="shared" si="898"/>
        <v>0</v>
      </c>
      <c r="AZ2243">
        <f t="shared" si="899"/>
        <v>0</v>
      </c>
      <c r="BA2243" t="str">
        <f t="shared" si="900"/>
        <v/>
      </c>
      <c r="BB2243">
        <f t="shared" si="901"/>
        <v>0</v>
      </c>
      <c r="BC2243">
        <f t="shared" si="902"/>
        <v>0</v>
      </c>
      <c r="BD2243">
        <f t="shared" si="903"/>
        <v>0</v>
      </c>
      <c r="BE2243">
        <f t="shared" si="904"/>
        <v>1</v>
      </c>
      <c r="BF2243">
        <f t="shared" si="905"/>
        <v>1</v>
      </c>
      <c r="BG2243">
        <f t="shared" si="906"/>
        <v>0</v>
      </c>
      <c r="BH2243">
        <f t="shared" si="907"/>
        <v>0</v>
      </c>
      <c r="BI2243" t="str">
        <f t="shared" si="908"/>
        <v/>
      </c>
      <c r="BJ2243" t="str">
        <f t="shared" si="909"/>
        <v/>
      </c>
      <c r="BK2243" t="str">
        <f t="shared" si="910"/>
        <v/>
      </c>
      <c r="BL2243" t="str">
        <f t="shared" si="911"/>
        <v/>
      </c>
      <c r="BM2243" t="str">
        <f t="shared" si="912"/>
        <v/>
      </c>
      <c r="BN2243" t="str">
        <f t="shared" si="913"/>
        <v/>
      </c>
      <c r="BO2243" t="str">
        <f t="shared" si="914"/>
        <v/>
      </c>
      <c r="BP2243">
        <f t="shared" si="915"/>
        <v>7</v>
      </c>
      <c r="BQ2243">
        <f t="shared" si="916"/>
        <v>0</v>
      </c>
      <c r="BR2243">
        <f t="shared" si="917"/>
        <v>7</v>
      </c>
      <c r="BS2243">
        <f t="shared" si="918"/>
        <v>0</v>
      </c>
      <c r="BT2243" t="str">
        <f t="shared" si="919"/>
        <v/>
      </c>
    </row>
    <row r="2244" spans="19:72">
      <c r="S2244" s="1"/>
      <c r="T2244" s="1"/>
      <c r="AU2244">
        <f t="shared" si="894"/>
        <v>0</v>
      </c>
      <c r="AV2244">
        <f t="shared" si="895"/>
        <v>0</v>
      </c>
      <c r="AW2244">
        <f t="shared" si="896"/>
        <v>0</v>
      </c>
      <c r="AX2244">
        <f t="shared" si="897"/>
        <v>0</v>
      </c>
      <c r="AY2244">
        <f t="shared" si="898"/>
        <v>0</v>
      </c>
      <c r="AZ2244">
        <f t="shared" si="899"/>
        <v>0</v>
      </c>
      <c r="BA2244" t="str">
        <f t="shared" si="900"/>
        <v/>
      </c>
      <c r="BB2244">
        <f t="shared" si="901"/>
        <v>0</v>
      </c>
      <c r="BC2244">
        <f t="shared" si="902"/>
        <v>0</v>
      </c>
      <c r="BD2244">
        <f t="shared" si="903"/>
        <v>0</v>
      </c>
      <c r="BE2244">
        <f t="shared" si="904"/>
        <v>1</v>
      </c>
      <c r="BF2244">
        <f t="shared" si="905"/>
        <v>1</v>
      </c>
      <c r="BG2244">
        <f t="shared" si="906"/>
        <v>0</v>
      </c>
      <c r="BH2244">
        <f t="shared" si="907"/>
        <v>0</v>
      </c>
      <c r="BI2244" t="str">
        <f t="shared" si="908"/>
        <v/>
      </c>
      <c r="BJ2244" t="str">
        <f t="shared" si="909"/>
        <v/>
      </c>
      <c r="BK2244" t="str">
        <f t="shared" si="910"/>
        <v/>
      </c>
      <c r="BL2244" t="str">
        <f t="shared" si="911"/>
        <v/>
      </c>
      <c r="BM2244" t="str">
        <f t="shared" si="912"/>
        <v/>
      </c>
      <c r="BN2244" t="str">
        <f t="shared" si="913"/>
        <v/>
      </c>
      <c r="BO2244" t="str">
        <f t="shared" si="914"/>
        <v/>
      </c>
      <c r="BP2244">
        <f t="shared" si="915"/>
        <v>7</v>
      </c>
      <c r="BQ2244">
        <f t="shared" si="916"/>
        <v>0</v>
      </c>
      <c r="BR2244">
        <f t="shared" si="917"/>
        <v>7</v>
      </c>
      <c r="BS2244">
        <f t="shared" si="918"/>
        <v>0</v>
      </c>
      <c r="BT2244" t="str">
        <f t="shared" si="919"/>
        <v/>
      </c>
    </row>
    <row r="2245" spans="19:72">
      <c r="S2245" s="1"/>
      <c r="T2245" s="1"/>
      <c r="AU2245">
        <f t="shared" ref="AU2245:AU2308" si="920">(W2245="M")*(BS2245-BQ2245-(BP2245&gt;2)+(BR2245&gt;=2))+(X2245="T")*(BS2245-BQ2245-(BP2245&gt;3)+(BR2245&gt;=3))+(Y2245="W")*(BS2245-BQ2245-(BP2245&gt;4)+(BR2245&gt;=4))+(Z2245="R")*(BS2245-BQ2245-(BP2245&gt;5)+(BR2245&gt;=5))+(AA2245="F")*(BS2245-BQ2245-(BP2245&gt;6)+(BR2245&gt;=6))+(AB2245="S")*(BS2245-BQ2245-(BP2245&gt;7)+(BR2245&gt;=7))+(AC2245="U")*(BS2245-BQ2245-(BP2245&gt;1)+(BR2245&gt;=1))</f>
        <v>0</v>
      </c>
      <c r="AV2245">
        <f t="shared" ref="AV2245:AV2308" si="921">SUMIFS(AU:AU, B:B, B2245, U:U, "&lt;&gt;." )</f>
        <v>0</v>
      </c>
      <c r="AW2245">
        <f t="shared" ref="AW2245:AW2308" si="922">IFERROR(AV2245/AZ2245, 0)</f>
        <v>0</v>
      </c>
      <c r="AX2245">
        <f t="shared" ref="AX2245:AX2308" si="923">IFERROR((INT(V2245/100)-INT(U2245/100))*60+MOD(V2245,100)-MOD(U2245,100), "")</f>
        <v>0</v>
      </c>
      <c r="AY2245">
        <f t="shared" ref="AY2245:AY2308" si="924">IFERROR(AX2245*AU2245, "")</f>
        <v>0</v>
      </c>
      <c r="AZ2245">
        <f t="shared" ref="AZ2245:AZ2308" si="925">COUNTIFS(B$3:B$7000, B2245, $W$3:$W$7000, W2245, $X$3:$X$7000, X2245, $Y$3:$Y$7000, Y2245, $Z$3:$Z$7000, Z2245,  $AA$3:$AA$7000, AA2245, $AB$3:$AB$7000, AB2245, $AC$3:$AC$7000, AC2245, $U$3:$U$7000, U2245)</f>
        <v>0</v>
      </c>
      <c r="BA2245" t="str">
        <f t="shared" ref="BA2245:BA2308" si="926">IFERROR(AY2245/AZ2245, "")</f>
        <v/>
      </c>
      <c r="BB2245">
        <f t="shared" ref="BB2245:BB2308" si="927">SUMIFS(BA:BA, B:B, B2245, U:U, "&lt;&gt;." )</f>
        <v>0</v>
      </c>
      <c r="BC2245">
        <f t="shared" ref="BC2245:BC2308" si="928">IFERROR(BD2245*50*BE2245, "")</f>
        <v>0</v>
      </c>
      <c r="BD2245">
        <f t="shared" ref="BD2245:BD2308" si="929">IF(AL2245&gt;25, AL2245, AL2245*15)</f>
        <v>0</v>
      </c>
      <c r="BE2245">
        <f t="shared" ref="BE2245:BE2308" si="930">IF(I2245="H",0.5,IF(I2245="T",0.5,IF(I2245="I",0,IF(I2245="B",0,IF(LEFT(H2245,1)="M",0,IF(I2245="A",IF(Q2245="ONLINE",0,1),1))))))</f>
        <v>1</v>
      </c>
      <c r="BF2245">
        <f t="shared" ref="BF2245:BF2308" si="931">IF(I2245="H",0.5,IF(I2245="T",0.5, IF(I2245="I", 0, IF(I2245 = "B", 0, IF(LEFT(H2245, 1) = "M", 0, IF(I2245 = "U", 0.5, IF(I2245 = "A", IF(Q2245 = "ONLINE", 0, 0.5), 1)))))))</f>
        <v>1</v>
      </c>
      <c r="BG2245">
        <f t="shared" ref="BG2245:BG2308" si="932">IFERROR(BB2245/50, "")</f>
        <v>0</v>
      </c>
      <c r="BH2245">
        <f t="shared" ref="BH2245:BH2308" si="933">IFERROR(BB2245/60, "")</f>
        <v>0</v>
      </c>
      <c r="BI2245" t="str">
        <f t="shared" ref="BI2245:BI2308" si="934">IFERROR(BC2245/AW2245, "")</f>
        <v/>
      </c>
      <c r="BJ2245" t="str">
        <f t="shared" ref="BJ2245:BJ2308" si="935">IFERROR(BI2245+5*MAX(0, INT((BI2245-75)/25)), "")</f>
        <v/>
      </c>
      <c r="BK2245" t="str">
        <f t="shared" ref="BK2245:BK2308" si="936">IFERROR(IF(BD2245*BE2245&gt;0, IF(BJ2245-MOD(BJ2245,30)+ 15 &gt;= BI2245, BJ2245-MOD(BJ2245,30)+ 15,IF(BJ2245-MOD(BJ2245,30)+ 20 &gt;= BI2245, BJ2245-MOD(BJ2245,30)+ 20,BJ2245-MOD(BJ2245,30)+ 45)), ""), "")</f>
        <v/>
      </c>
      <c r="BL2245" t="str">
        <f t="shared" ref="BL2245:BL2308" si="937">IFERROR(IF(BK2245&lt;&gt;AX2245,IF(MOD(U2245+INT(BK2245/60)*100+MOD(BK2245,60), 100)&lt;60, U2245+INT(BK2245/60)*100+MOD(BK2245,60), U2245+INT(BK2245/60)*100+MOD(BK2245,60) - 60 + 100),""), "")</f>
        <v/>
      </c>
      <c r="BM2245" t="str">
        <f t="shared" ref="BM2245:BM2308" si="938">IFERROR(IF(BG2245&lt;BD2245*BF2245, MAX(0, ROUND(BD2245*BF2245-BG2245, 0)), ""), "")</f>
        <v/>
      </c>
      <c r="BN2245" t="str">
        <f t="shared" ref="BN2245:BN2308" si="939">IFERROR(IF(BH2245&gt;BD2245*BE2245, MIN(0, ROUND(BD2245*BE2245-BH2245, 0)), ""), "")</f>
        <v/>
      </c>
      <c r="BO2245" t="str">
        <f t="shared" ref="BO2245:BO2308" si="940">IF(RIGHT(F2245,2)="90","Exclude",IF(RIGHT(F2245,2)="98","Exclude",IF(RIGHT(F2245,2)="99","Exclude",IF(RIGHT(F2245,2)="97","Exclude",IF(E2245&amp;F2245="ECED2121","Exclude",IF(E2245&amp;F2245="ECED2131","Exclude",IF(E2245&amp;F2245="ECED2141","Exclude",IF(E2245&amp;F2245="NMNC1135","Exclude",IF(E2245&amp;F2245="NMNC1235","Exclude",IF(E2245&amp;F2245="NMNC2335","Exclude",IF(E2245&amp;F2245="NMNC2435","Exclude",IF(E2245&amp;F2245="NMNC2445","Exclude",IF(E2245&amp;F2245="ECED2241","Exclude","")))))))))))))</f>
        <v/>
      </c>
      <c r="BP2245">
        <f t="shared" ref="BP2245:BP2308" si="941">WEEKDAY(S2245)</f>
        <v>7</v>
      </c>
      <c r="BQ2245">
        <f t="shared" ref="BQ2245:BQ2308" si="942">WEEKNUM(S2245)</f>
        <v>0</v>
      </c>
      <c r="BR2245">
        <f t="shared" ref="BR2245:BR2308" si="943">WEEKDAY(T2245)</f>
        <v>7</v>
      </c>
      <c r="BS2245">
        <f t="shared" ref="BS2245:BS2308" si="944">WEEKNUM(T2245)</f>
        <v>0</v>
      </c>
      <c r="BT2245" t="str">
        <f t="shared" ref="BT2245:BT2308" si="945">IFERROR(IF(U2245 = "", "", IF(MOD(U2245,100)&lt;&gt;0,IF(MOD(U2245,100)&lt;&gt;30,"Flag",""),IF(MOD(V2245,100)=0,"Flag",IF(MOD(V2245,100)=30,"Flag","")))), "")</f>
        <v/>
      </c>
    </row>
    <row r="2246" spans="19:72">
      <c r="S2246" s="1"/>
      <c r="T2246" s="1"/>
      <c r="AU2246">
        <f t="shared" si="920"/>
        <v>0</v>
      </c>
      <c r="AV2246">
        <f t="shared" si="921"/>
        <v>0</v>
      </c>
      <c r="AW2246">
        <f t="shared" si="922"/>
        <v>0</v>
      </c>
      <c r="AX2246">
        <f t="shared" si="923"/>
        <v>0</v>
      </c>
      <c r="AY2246">
        <f t="shared" si="924"/>
        <v>0</v>
      </c>
      <c r="AZ2246">
        <f t="shared" si="925"/>
        <v>0</v>
      </c>
      <c r="BA2246" t="str">
        <f t="shared" si="926"/>
        <v/>
      </c>
      <c r="BB2246">
        <f t="shared" si="927"/>
        <v>0</v>
      </c>
      <c r="BC2246">
        <f t="shared" si="928"/>
        <v>0</v>
      </c>
      <c r="BD2246">
        <f t="shared" si="929"/>
        <v>0</v>
      </c>
      <c r="BE2246">
        <f t="shared" si="930"/>
        <v>1</v>
      </c>
      <c r="BF2246">
        <f t="shared" si="931"/>
        <v>1</v>
      </c>
      <c r="BG2246">
        <f t="shared" si="932"/>
        <v>0</v>
      </c>
      <c r="BH2246">
        <f t="shared" si="933"/>
        <v>0</v>
      </c>
      <c r="BI2246" t="str">
        <f t="shared" si="934"/>
        <v/>
      </c>
      <c r="BJ2246" t="str">
        <f t="shared" si="935"/>
        <v/>
      </c>
      <c r="BK2246" t="str">
        <f t="shared" si="936"/>
        <v/>
      </c>
      <c r="BL2246" t="str">
        <f t="shared" si="937"/>
        <v/>
      </c>
      <c r="BM2246" t="str">
        <f t="shared" si="938"/>
        <v/>
      </c>
      <c r="BN2246" t="str">
        <f t="shared" si="939"/>
        <v/>
      </c>
      <c r="BO2246" t="str">
        <f t="shared" si="940"/>
        <v/>
      </c>
      <c r="BP2246">
        <f t="shared" si="941"/>
        <v>7</v>
      </c>
      <c r="BQ2246">
        <f t="shared" si="942"/>
        <v>0</v>
      </c>
      <c r="BR2246">
        <f t="shared" si="943"/>
        <v>7</v>
      </c>
      <c r="BS2246">
        <f t="shared" si="944"/>
        <v>0</v>
      </c>
      <c r="BT2246" t="str">
        <f t="shared" si="945"/>
        <v/>
      </c>
    </row>
    <row r="2247" spans="19:72">
      <c r="S2247" s="1"/>
      <c r="T2247" s="1"/>
      <c r="AU2247">
        <f t="shared" si="920"/>
        <v>0</v>
      </c>
      <c r="AV2247">
        <f t="shared" si="921"/>
        <v>0</v>
      </c>
      <c r="AW2247">
        <f t="shared" si="922"/>
        <v>0</v>
      </c>
      <c r="AX2247">
        <f t="shared" si="923"/>
        <v>0</v>
      </c>
      <c r="AY2247">
        <f t="shared" si="924"/>
        <v>0</v>
      </c>
      <c r="AZ2247">
        <f t="shared" si="925"/>
        <v>0</v>
      </c>
      <c r="BA2247" t="str">
        <f t="shared" si="926"/>
        <v/>
      </c>
      <c r="BB2247">
        <f t="shared" si="927"/>
        <v>0</v>
      </c>
      <c r="BC2247">
        <f t="shared" si="928"/>
        <v>0</v>
      </c>
      <c r="BD2247">
        <f t="shared" si="929"/>
        <v>0</v>
      </c>
      <c r="BE2247">
        <f t="shared" si="930"/>
        <v>1</v>
      </c>
      <c r="BF2247">
        <f t="shared" si="931"/>
        <v>1</v>
      </c>
      <c r="BG2247">
        <f t="shared" si="932"/>
        <v>0</v>
      </c>
      <c r="BH2247">
        <f t="shared" si="933"/>
        <v>0</v>
      </c>
      <c r="BI2247" t="str">
        <f t="shared" si="934"/>
        <v/>
      </c>
      <c r="BJ2247" t="str">
        <f t="shared" si="935"/>
        <v/>
      </c>
      <c r="BK2247" t="str">
        <f t="shared" si="936"/>
        <v/>
      </c>
      <c r="BL2247" t="str">
        <f t="shared" si="937"/>
        <v/>
      </c>
      <c r="BM2247" t="str">
        <f t="shared" si="938"/>
        <v/>
      </c>
      <c r="BN2247" t="str">
        <f t="shared" si="939"/>
        <v/>
      </c>
      <c r="BO2247" t="str">
        <f t="shared" si="940"/>
        <v/>
      </c>
      <c r="BP2247">
        <f t="shared" si="941"/>
        <v>7</v>
      </c>
      <c r="BQ2247">
        <f t="shared" si="942"/>
        <v>0</v>
      </c>
      <c r="BR2247">
        <f t="shared" si="943"/>
        <v>7</v>
      </c>
      <c r="BS2247">
        <f t="shared" si="944"/>
        <v>0</v>
      </c>
      <c r="BT2247" t="str">
        <f t="shared" si="945"/>
        <v/>
      </c>
    </row>
    <row r="2248" spans="19:72">
      <c r="S2248" s="1"/>
      <c r="T2248" s="1"/>
      <c r="AU2248">
        <f t="shared" si="920"/>
        <v>0</v>
      </c>
      <c r="AV2248">
        <f t="shared" si="921"/>
        <v>0</v>
      </c>
      <c r="AW2248">
        <f t="shared" si="922"/>
        <v>0</v>
      </c>
      <c r="AX2248">
        <f t="shared" si="923"/>
        <v>0</v>
      </c>
      <c r="AY2248">
        <f t="shared" si="924"/>
        <v>0</v>
      </c>
      <c r="AZ2248">
        <f t="shared" si="925"/>
        <v>0</v>
      </c>
      <c r="BA2248" t="str">
        <f t="shared" si="926"/>
        <v/>
      </c>
      <c r="BB2248">
        <f t="shared" si="927"/>
        <v>0</v>
      </c>
      <c r="BC2248">
        <f t="shared" si="928"/>
        <v>0</v>
      </c>
      <c r="BD2248">
        <f t="shared" si="929"/>
        <v>0</v>
      </c>
      <c r="BE2248">
        <f t="shared" si="930"/>
        <v>1</v>
      </c>
      <c r="BF2248">
        <f t="shared" si="931"/>
        <v>1</v>
      </c>
      <c r="BG2248">
        <f t="shared" si="932"/>
        <v>0</v>
      </c>
      <c r="BH2248">
        <f t="shared" si="933"/>
        <v>0</v>
      </c>
      <c r="BI2248" t="str">
        <f t="shared" si="934"/>
        <v/>
      </c>
      <c r="BJ2248" t="str">
        <f t="shared" si="935"/>
        <v/>
      </c>
      <c r="BK2248" t="str">
        <f t="shared" si="936"/>
        <v/>
      </c>
      <c r="BL2248" t="str">
        <f t="shared" si="937"/>
        <v/>
      </c>
      <c r="BM2248" t="str">
        <f t="shared" si="938"/>
        <v/>
      </c>
      <c r="BN2248" t="str">
        <f t="shared" si="939"/>
        <v/>
      </c>
      <c r="BO2248" t="str">
        <f t="shared" si="940"/>
        <v/>
      </c>
      <c r="BP2248">
        <f t="shared" si="941"/>
        <v>7</v>
      </c>
      <c r="BQ2248">
        <f t="shared" si="942"/>
        <v>0</v>
      </c>
      <c r="BR2248">
        <f t="shared" si="943"/>
        <v>7</v>
      </c>
      <c r="BS2248">
        <f t="shared" si="944"/>
        <v>0</v>
      </c>
      <c r="BT2248" t="str">
        <f t="shared" si="945"/>
        <v/>
      </c>
    </row>
    <row r="2249" spans="19:72">
      <c r="S2249" s="1"/>
      <c r="T2249" s="1"/>
      <c r="AU2249">
        <f t="shared" si="920"/>
        <v>0</v>
      </c>
      <c r="AV2249">
        <f t="shared" si="921"/>
        <v>0</v>
      </c>
      <c r="AW2249">
        <f t="shared" si="922"/>
        <v>0</v>
      </c>
      <c r="AX2249">
        <f t="shared" si="923"/>
        <v>0</v>
      </c>
      <c r="AY2249">
        <f t="shared" si="924"/>
        <v>0</v>
      </c>
      <c r="AZ2249">
        <f t="shared" si="925"/>
        <v>0</v>
      </c>
      <c r="BA2249" t="str">
        <f t="shared" si="926"/>
        <v/>
      </c>
      <c r="BB2249">
        <f t="shared" si="927"/>
        <v>0</v>
      </c>
      <c r="BC2249">
        <f t="shared" si="928"/>
        <v>0</v>
      </c>
      <c r="BD2249">
        <f t="shared" si="929"/>
        <v>0</v>
      </c>
      <c r="BE2249">
        <f t="shared" si="930"/>
        <v>1</v>
      </c>
      <c r="BF2249">
        <f t="shared" si="931"/>
        <v>1</v>
      </c>
      <c r="BG2249">
        <f t="shared" si="932"/>
        <v>0</v>
      </c>
      <c r="BH2249">
        <f t="shared" si="933"/>
        <v>0</v>
      </c>
      <c r="BI2249" t="str">
        <f t="shared" si="934"/>
        <v/>
      </c>
      <c r="BJ2249" t="str">
        <f t="shared" si="935"/>
        <v/>
      </c>
      <c r="BK2249" t="str">
        <f t="shared" si="936"/>
        <v/>
      </c>
      <c r="BL2249" t="str">
        <f t="shared" si="937"/>
        <v/>
      </c>
      <c r="BM2249" t="str">
        <f t="shared" si="938"/>
        <v/>
      </c>
      <c r="BN2249" t="str">
        <f t="shared" si="939"/>
        <v/>
      </c>
      <c r="BO2249" t="str">
        <f t="shared" si="940"/>
        <v/>
      </c>
      <c r="BP2249">
        <f t="shared" si="941"/>
        <v>7</v>
      </c>
      <c r="BQ2249">
        <f t="shared" si="942"/>
        <v>0</v>
      </c>
      <c r="BR2249">
        <f t="shared" si="943"/>
        <v>7</v>
      </c>
      <c r="BS2249">
        <f t="shared" si="944"/>
        <v>0</v>
      </c>
      <c r="BT2249" t="str">
        <f t="shared" si="945"/>
        <v/>
      </c>
    </row>
    <row r="2250" spans="19:72">
      <c r="S2250" s="1"/>
      <c r="T2250" s="1"/>
      <c r="AU2250">
        <f t="shared" si="920"/>
        <v>0</v>
      </c>
      <c r="AV2250">
        <f t="shared" si="921"/>
        <v>0</v>
      </c>
      <c r="AW2250">
        <f t="shared" si="922"/>
        <v>0</v>
      </c>
      <c r="AX2250">
        <f t="shared" si="923"/>
        <v>0</v>
      </c>
      <c r="AY2250">
        <f t="shared" si="924"/>
        <v>0</v>
      </c>
      <c r="AZ2250">
        <f t="shared" si="925"/>
        <v>0</v>
      </c>
      <c r="BA2250" t="str">
        <f t="shared" si="926"/>
        <v/>
      </c>
      <c r="BB2250">
        <f t="shared" si="927"/>
        <v>0</v>
      </c>
      <c r="BC2250">
        <f t="shared" si="928"/>
        <v>0</v>
      </c>
      <c r="BD2250">
        <f t="shared" si="929"/>
        <v>0</v>
      </c>
      <c r="BE2250">
        <f t="shared" si="930"/>
        <v>1</v>
      </c>
      <c r="BF2250">
        <f t="shared" si="931"/>
        <v>1</v>
      </c>
      <c r="BG2250">
        <f t="shared" si="932"/>
        <v>0</v>
      </c>
      <c r="BH2250">
        <f t="shared" si="933"/>
        <v>0</v>
      </c>
      <c r="BI2250" t="str">
        <f t="shared" si="934"/>
        <v/>
      </c>
      <c r="BJ2250" t="str">
        <f t="shared" si="935"/>
        <v/>
      </c>
      <c r="BK2250" t="str">
        <f t="shared" si="936"/>
        <v/>
      </c>
      <c r="BL2250" t="str">
        <f t="shared" si="937"/>
        <v/>
      </c>
      <c r="BM2250" t="str">
        <f t="shared" si="938"/>
        <v/>
      </c>
      <c r="BN2250" t="str">
        <f t="shared" si="939"/>
        <v/>
      </c>
      <c r="BO2250" t="str">
        <f t="shared" si="940"/>
        <v/>
      </c>
      <c r="BP2250">
        <f t="shared" si="941"/>
        <v>7</v>
      </c>
      <c r="BQ2250">
        <f t="shared" si="942"/>
        <v>0</v>
      </c>
      <c r="BR2250">
        <f t="shared" si="943"/>
        <v>7</v>
      </c>
      <c r="BS2250">
        <f t="shared" si="944"/>
        <v>0</v>
      </c>
      <c r="BT2250" t="str">
        <f t="shared" si="945"/>
        <v/>
      </c>
    </row>
    <row r="2251" spans="19:72">
      <c r="S2251" s="1"/>
      <c r="T2251" s="1"/>
      <c r="AU2251">
        <f t="shared" si="920"/>
        <v>0</v>
      </c>
      <c r="AV2251">
        <f t="shared" si="921"/>
        <v>0</v>
      </c>
      <c r="AW2251">
        <f t="shared" si="922"/>
        <v>0</v>
      </c>
      <c r="AX2251">
        <f t="shared" si="923"/>
        <v>0</v>
      </c>
      <c r="AY2251">
        <f t="shared" si="924"/>
        <v>0</v>
      </c>
      <c r="AZ2251">
        <f t="shared" si="925"/>
        <v>0</v>
      </c>
      <c r="BA2251" t="str">
        <f t="shared" si="926"/>
        <v/>
      </c>
      <c r="BB2251">
        <f t="shared" si="927"/>
        <v>0</v>
      </c>
      <c r="BC2251">
        <f t="shared" si="928"/>
        <v>0</v>
      </c>
      <c r="BD2251">
        <f t="shared" si="929"/>
        <v>0</v>
      </c>
      <c r="BE2251">
        <f t="shared" si="930"/>
        <v>1</v>
      </c>
      <c r="BF2251">
        <f t="shared" si="931"/>
        <v>1</v>
      </c>
      <c r="BG2251">
        <f t="shared" si="932"/>
        <v>0</v>
      </c>
      <c r="BH2251">
        <f t="shared" si="933"/>
        <v>0</v>
      </c>
      <c r="BI2251" t="str">
        <f t="shared" si="934"/>
        <v/>
      </c>
      <c r="BJ2251" t="str">
        <f t="shared" si="935"/>
        <v/>
      </c>
      <c r="BK2251" t="str">
        <f t="shared" si="936"/>
        <v/>
      </c>
      <c r="BL2251" t="str">
        <f t="shared" si="937"/>
        <v/>
      </c>
      <c r="BM2251" t="str">
        <f t="shared" si="938"/>
        <v/>
      </c>
      <c r="BN2251" t="str">
        <f t="shared" si="939"/>
        <v/>
      </c>
      <c r="BO2251" t="str">
        <f t="shared" si="940"/>
        <v/>
      </c>
      <c r="BP2251">
        <f t="shared" si="941"/>
        <v>7</v>
      </c>
      <c r="BQ2251">
        <f t="shared" si="942"/>
        <v>0</v>
      </c>
      <c r="BR2251">
        <f t="shared" si="943"/>
        <v>7</v>
      </c>
      <c r="BS2251">
        <f t="shared" si="944"/>
        <v>0</v>
      </c>
      <c r="BT2251" t="str">
        <f t="shared" si="945"/>
        <v/>
      </c>
    </row>
    <row r="2252" spans="19:72">
      <c r="S2252" s="1"/>
      <c r="T2252" s="1"/>
      <c r="AU2252">
        <f t="shared" si="920"/>
        <v>0</v>
      </c>
      <c r="AV2252">
        <f t="shared" si="921"/>
        <v>0</v>
      </c>
      <c r="AW2252">
        <f t="shared" si="922"/>
        <v>0</v>
      </c>
      <c r="AX2252">
        <f t="shared" si="923"/>
        <v>0</v>
      </c>
      <c r="AY2252">
        <f t="shared" si="924"/>
        <v>0</v>
      </c>
      <c r="AZ2252">
        <f t="shared" si="925"/>
        <v>0</v>
      </c>
      <c r="BA2252" t="str">
        <f t="shared" si="926"/>
        <v/>
      </c>
      <c r="BB2252">
        <f t="shared" si="927"/>
        <v>0</v>
      </c>
      <c r="BC2252">
        <f t="shared" si="928"/>
        <v>0</v>
      </c>
      <c r="BD2252">
        <f t="shared" si="929"/>
        <v>0</v>
      </c>
      <c r="BE2252">
        <f t="shared" si="930"/>
        <v>1</v>
      </c>
      <c r="BF2252">
        <f t="shared" si="931"/>
        <v>1</v>
      </c>
      <c r="BG2252">
        <f t="shared" si="932"/>
        <v>0</v>
      </c>
      <c r="BH2252">
        <f t="shared" si="933"/>
        <v>0</v>
      </c>
      <c r="BI2252" t="str">
        <f t="shared" si="934"/>
        <v/>
      </c>
      <c r="BJ2252" t="str">
        <f t="shared" si="935"/>
        <v/>
      </c>
      <c r="BK2252" t="str">
        <f t="shared" si="936"/>
        <v/>
      </c>
      <c r="BL2252" t="str">
        <f t="shared" si="937"/>
        <v/>
      </c>
      <c r="BM2252" t="str">
        <f t="shared" si="938"/>
        <v/>
      </c>
      <c r="BN2252" t="str">
        <f t="shared" si="939"/>
        <v/>
      </c>
      <c r="BO2252" t="str">
        <f t="shared" si="940"/>
        <v/>
      </c>
      <c r="BP2252">
        <f t="shared" si="941"/>
        <v>7</v>
      </c>
      <c r="BQ2252">
        <f t="shared" si="942"/>
        <v>0</v>
      </c>
      <c r="BR2252">
        <f t="shared" si="943"/>
        <v>7</v>
      </c>
      <c r="BS2252">
        <f t="shared" si="944"/>
        <v>0</v>
      </c>
      <c r="BT2252" t="str">
        <f t="shared" si="945"/>
        <v/>
      </c>
    </row>
    <row r="2253" spans="19:72">
      <c r="S2253" s="1"/>
      <c r="T2253" s="1"/>
      <c r="AU2253">
        <f t="shared" si="920"/>
        <v>0</v>
      </c>
      <c r="AV2253">
        <f t="shared" si="921"/>
        <v>0</v>
      </c>
      <c r="AW2253">
        <f t="shared" si="922"/>
        <v>0</v>
      </c>
      <c r="AX2253">
        <f t="shared" si="923"/>
        <v>0</v>
      </c>
      <c r="AY2253">
        <f t="shared" si="924"/>
        <v>0</v>
      </c>
      <c r="AZ2253">
        <f t="shared" si="925"/>
        <v>0</v>
      </c>
      <c r="BA2253" t="str">
        <f t="shared" si="926"/>
        <v/>
      </c>
      <c r="BB2253">
        <f t="shared" si="927"/>
        <v>0</v>
      </c>
      <c r="BC2253">
        <f t="shared" si="928"/>
        <v>0</v>
      </c>
      <c r="BD2253">
        <f t="shared" si="929"/>
        <v>0</v>
      </c>
      <c r="BE2253">
        <f t="shared" si="930"/>
        <v>1</v>
      </c>
      <c r="BF2253">
        <f t="shared" si="931"/>
        <v>1</v>
      </c>
      <c r="BG2253">
        <f t="shared" si="932"/>
        <v>0</v>
      </c>
      <c r="BH2253">
        <f t="shared" si="933"/>
        <v>0</v>
      </c>
      <c r="BI2253" t="str">
        <f t="shared" si="934"/>
        <v/>
      </c>
      <c r="BJ2253" t="str">
        <f t="shared" si="935"/>
        <v/>
      </c>
      <c r="BK2253" t="str">
        <f t="shared" si="936"/>
        <v/>
      </c>
      <c r="BL2253" t="str">
        <f t="shared" si="937"/>
        <v/>
      </c>
      <c r="BM2253" t="str">
        <f t="shared" si="938"/>
        <v/>
      </c>
      <c r="BN2253" t="str">
        <f t="shared" si="939"/>
        <v/>
      </c>
      <c r="BO2253" t="str">
        <f t="shared" si="940"/>
        <v/>
      </c>
      <c r="BP2253">
        <f t="shared" si="941"/>
        <v>7</v>
      </c>
      <c r="BQ2253">
        <f t="shared" si="942"/>
        <v>0</v>
      </c>
      <c r="BR2253">
        <f t="shared" si="943"/>
        <v>7</v>
      </c>
      <c r="BS2253">
        <f t="shared" si="944"/>
        <v>0</v>
      </c>
      <c r="BT2253" t="str">
        <f t="shared" si="945"/>
        <v/>
      </c>
    </row>
    <row r="2254" spans="19:72">
      <c r="S2254" s="1"/>
      <c r="T2254" s="1"/>
      <c r="AU2254">
        <f t="shared" si="920"/>
        <v>0</v>
      </c>
      <c r="AV2254">
        <f t="shared" si="921"/>
        <v>0</v>
      </c>
      <c r="AW2254">
        <f t="shared" si="922"/>
        <v>0</v>
      </c>
      <c r="AX2254">
        <f t="shared" si="923"/>
        <v>0</v>
      </c>
      <c r="AY2254">
        <f t="shared" si="924"/>
        <v>0</v>
      </c>
      <c r="AZ2254">
        <f t="shared" si="925"/>
        <v>0</v>
      </c>
      <c r="BA2254" t="str">
        <f t="shared" si="926"/>
        <v/>
      </c>
      <c r="BB2254">
        <f t="shared" si="927"/>
        <v>0</v>
      </c>
      <c r="BC2254">
        <f t="shared" si="928"/>
        <v>0</v>
      </c>
      <c r="BD2254">
        <f t="shared" si="929"/>
        <v>0</v>
      </c>
      <c r="BE2254">
        <f t="shared" si="930"/>
        <v>1</v>
      </c>
      <c r="BF2254">
        <f t="shared" si="931"/>
        <v>1</v>
      </c>
      <c r="BG2254">
        <f t="shared" si="932"/>
        <v>0</v>
      </c>
      <c r="BH2254">
        <f t="shared" si="933"/>
        <v>0</v>
      </c>
      <c r="BI2254" t="str">
        <f t="shared" si="934"/>
        <v/>
      </c>
      <c r="BJ2254" t="str">
        <f t="shared" si="935"/>
        <v/>
      </c>
      <c r="BK2254" t="str">
        <f t="shared" si="936"/>
        <v/>
      </c>
      <c r="BL2254" t="str">
        <f t="shared" si="937"/>
        <v/>
      </c>
      <c r="BM2254" t="str">
        <f t="shared" si="938"/>
        <v/>
      </c>
      <c r="BN2254" t="str">
        <f t="shared" si="939"/>
        <v/>
      </c>
      <c r="BO2254" t="str">
        <f t="shared" si="940"/>
        <v/>
      </c>
      <c r="BP2254">
        <f t="shared" si="941"/>
        <v>7</v>
      </c>
      <c r="BQ2254">
        <f t="shared" si="942"/>
        <v>0</v>
      </c>
      <c r="BR2254">
        <f t="shared" si="943"/>
        <v>7</v>
      </c>
      <c r="BS2254">
        <f t="shared" si="944"/>
        <v>0</v>
      </c>
      <c r="BT2254" t="str">
        <f t="shared" si="945"/>
        <v/>
      </c>
    </row>
    <row r="2255" spans="19:72">
      <c r="S2255" s="1"/>
      <c r="T2255" s="1"/>
      <c r="AU2255">
        <f t="shared" si="920"/>
        <v>0</v>
      </c>
      <c r="AV2255">
        <f t="shared" si="921"/>
        <v>0</v>
      </c>
      <c r="AW2255">
        <f t="shared" si="922"/>
        <v>0</v>
      </c>
      <c r="AX2255">
        <f t="shared" si="923"/>
        <v>0</v>
      </c>
      <c r="AY2255">
        <f t="shared" si="924"/>
        <v>0</v>
      </c>
      <c r="AZ2255">
        <f t="shared" si="925"/>
        <v>0</v>
      </c>
      <c r="BA2255" t="str">
        <f t="shared" si="926"/>
        <v/>
      </c>
      <c r="BB2255">
        <f t="shared" si="927"/>
        <v>0</v>
      </c>
      <c r="BC2255">
        <f t="shared" si="928"/>
        <v>0</v>
      </c>
      <c r="BD2255">
        <f t="shared" si="929"/>
        <v>0</v>
      </c>
      <c r="BE2255">
        <f t="shared" si="930"/>
        <v>1</v>
      </c>
      <c r="BF2255">
        <f t="shared" si="931"/>
        <v>1</v>
      </c>
      <c r="BG2255">
        <f t="shared" si="932"/>
        <v>0</v>
      </c>
      <c r="BH2255">
        <f t="shared" si="933"/>
        <v>0</v>
      </c>
      <c r="BI2255" t="str">
        <f t="shared" si="934"/>
        <v/>
      </c>
      <c r="BJ2255" t="str">
        <f t="shared" si="935"/>
        <v/>
      </c>
      <c r="BK2255" t="str">
        <f t="shared" si="936"/>
        <v/>
      </c>
      <c r="BL2255" t="str">
        <f t="shared" si="937"/>
        <v/>
      </c>
      <c r="BM2255" t="str">
        <f t="shared" si="938"/>
        <v/>
      </c>
      <c r="BN2255" t="str">
        <f t="shared" si="939"/>
        <v/>
      </c>
      <c r="BO2255" t="str">
        <f t="shared" si="940"/>
        <v/>
      </c>
      <c r="BP2255">
        <f t="shared" si="941"/>
        <v>7</v>
      </c>
      <c r="BQ2255">
        <f t="shared" si="942"/>
        <v>0</v>
      </c>
      <c r="BR2255">
        <f t="shared" si="943"/>
        <v>7</v>
      </c>
      <c r="BS2255">
        <f t="shared" si="944"/>
        <v>0</v>
      </c>
      <c r="BT2255" t="str">
        <f t="shared" si="945"/>
        <v/>
      </c>
    </row>
    <row r="2256" spans="19:72">
      <c r="S2256" s="1"/>
      <c r="T2256" s="1"/>
      <c r="AU2256">
        <f t="shared" si="920"/>
        <v>0</v>
      </c>
      <c r="AV2256">
        <f t="shared" si="921"/>
        <v>0</v>
      </c>
      <c r="AW2256">
        <f t="shared" si="922"/>
        <v>0</v>
      </c>
      <c r="AX2256">
        <f t="shared" si="923"/>
        <v>0</v>
      </c>
      <c r="AY2256">
        <f t="shared" si="924"/>
        <v>0</v>
      </c>
      <c r="AZ2256">
        <f t="shared" si="925"/>
        <v>0</v>
      </c>
      <c r="BA2256" t="str">
        <f t="shared" si="926"/>
        <v/>
      </c>
      <c r="BB2256">
        <f t="shared" si="927"/>
        <v>0</v>
      </c>
      <c r="BC2256">
        <f t="shared" si="928"/>
        <v>0</v>
      </c>
      <c r="BD2256">
        <f t="shared" si="929"/>
        <v>0</v>
      </c>
      <c r="BE2256">
        <f t="shared" si="930"/>
        <v>1</v>
      </c>
      <c r="BF2256">
        <f t="shared" si="931"/>
        <v>1</v>
      </c>
      <c r="BG2256">
        <f t="shared" si="932"/>
        <v>0</v>
      </c>
      <c r="BH2256">
        <f t="shared" si="933"/>
        <v>0</v>
      </c>
      <c r="BI2256" t="str">
        <f t="shared" si="934"/>
        <v/>
      </c>
      <c r="BJ2256" t="str">
        <f t="shared" si="935"/>
        <v/>
      </c>
      <c r="BK2256" t="str">
        <f t="shared" si="936"/>
        <v/>
      </c>
      <c r="BL2256" t="str">
        <f t="shared" si="937"/>
        <v/>
      </c>
      <c r="BM2256" t="str">
        <f t="shared" si="938"/>
        <v/>
      </c>
      <c r="BN2256" t="str">
        <f t="shared" si="939"/>
        <v/>
      </c>
      <c r="BO2256" t="str">
        <f t="shared" si="940"/>
        <v/>
      </c>
      <c r="BP2256">
        <f t="shared" si="941"/>
        <v>7</v>
      </c>
      <c r="BQ2256">
        <f t="shared" si="942"/>
        <v>0</v>
      </c>
      <c r="BR2256">
        <f t="shared" si="943"/>
        <v>7</v>
      </c>
      <c r="BS2256">
        <f t="shared" si="944"/>
        <v>0</v>
      </c>
      <c r="BT2256" t="str">
        <f t="shared" si="945"/>
        <v/>
      </c>
    </row>
    <row r="2257" spans="19:72">
      <c r="S2257" s="1"/>
      <c r="T2257" s="1"/>
      <c r="AU2257">
        <f t="shared" si="920"/>
        <v>0</v>
      </c>
      <c r="AV2257">
        <f t="shared" si="921"/>
        <v>0</v>
      </c>
      <c r="AW2257">
        <f t="shared" si="922"/>
        <v>0</v>
      </c>
      <c r="AX2257">
        <f t="shared" si="923"/>
        <v>0</v>
      </c>
      <c r="AY2257">
        <f t="shared" si="924"/>
        <v>0</v>
      </c>
      <c r="AZ2257">
        <f t="shared" si="925"/>
        <v>0</v>
      </c>
      <c r="BA2257" t="str">
        <f t="shared" si="926"/>
        <v/>
      </c>
      <c r="BB2257">
        <f t="shared" si="927"/>
        <v>0</v>
      </c>
      <c r="BC2257">
        <f t="shared" si="928"/>
        <v>0</v>
      </c>
      <c r="BD2257">
        <f t="shared" si="929"/>
        <v>0</v>
      </c>
      <c r="BE2257">
        <f t="shared" si="930"/>
        <v>1</v>
      </c>
      <c r="BF2257">
        <f t="shared" si="931"/>
        <v>1</v>
      </c>
      <c r="BG2257">
        <f t="shared" si="932"/>
        <v>0</v>
      </c>
      <c r="BH2257">
        <f t="shared" si="933"/>
        <v>0</v>
      </c>
      <c r="BI2257" t="str">
        <f t="shared" si="934"/>
        <v/>
      </c>
      <c r="BJ2257" t="str">
        <f t="shared" si="935"/>
        <v/>
      </c>
      <c r="BK2257" t="str">
        <f t="shared" si="936"/>
        <v/>
      </c>
      <c r="BL2257" t="str">
        <f t="shared" si="937"/>
        <v/>
      </c>
      <c r="BM2257" t="str">
        <f t="shared" si="938"/>
        <v/>
      </c>
      <c r="BN2257" t="str">
        <f t="shared" si="939"/>
        <v/>
      </c>
      <c r="BO2257" t="str">
        <f t="shared" si="940"/>
        <v/>
      </c>
      <c r="BP2257">
        <f t="shared" si="941"/>
        <v>7</v>
      </c>
      <c r="BQ2257">
        <f t="shared" si="942"/>
        <v>0</v>
      </c>
      <c r="BR2257">
        <f t="shared" si="943"/>
        <v>7</v>
      </c>
      <c r="BS2257">
        <f t="shared" si="944"/>
        <v>0</v>
      </c>
      <c r="BT2257" t="str">
        <f t="shared" si="945"/>
        <v/>
      </c>
    </row>
    <row r="2258" spans="19:72">
      <c r="S2258" s="1"/>
      <c r="T2258" s="1"/>
      <c r="AU2258">
        <f t="shared" si="920"/>
        <v>0</v>
      </c>
      <c r="AV2258">
        <f t="shared" si="921"/>
        <v>0</v>
      </c>
      <c r="AW2258">
        <f t="shared" si="922"/>
        <v>0</v>
      </c>
      <c r="AX2258">
        <f t="shared" si="923"/>
        <v>0</v>
      </c>
      <c r="AY2258">
        <f t="shared" si="924"/>
        <v>0</v>
      </c>
      <c r="AZ2258">
        <f t="shared" si="925"/>
        <v>0</v>
      </c>
      <c r="BA2258" t="str">
        <f t="shared" si="926"/>
        <v/>
      </c>
      <c r="BB2258">
        <f t="shared" si="927"/>
        <v>0</v>
      </c>
      <c r="BC2258">
        <f t="shared" si="928"/>
        <v>0</v>
      </c>
      <c r="BD2258">
        <f t="shared" si="929"/>
        <v>0</v>
      </c>
      <c r="BE2258">
        <f t="shared" si="930"/>
        <v>1</v>
      </c>
      <c r="BF2258">
        <f t="shared" si="931"/>
        <v>1</v>
      </c>
      <c r="BG2258">
        <f t="shared" si="932"/>
        <v>0</v>
      </c>
      <c r="BH2258">
        <f t="shared" si="933"/>
        <v>0</v>
      </c>
      <c r="BI2258" t="str">
        <f t="shared" si="934"/>
        <v/>
      </c>
      <c r="BJ2258" t="str">
        <f t="shared" si="935"/>
        <v/>
      </c>
      <c r="BK2258" t="str">
        <f t="shared" si="936"/>
        <v/>
      </c>
      <c r="BL2258" t="str">
        <f t="shared" si="937"/>
        <v/>
      </c>
      <c r="BM2258" t="str">
        <f t="shared" si="938"/>
        <v/>
      </c>
      <c r="BN2258" t="str">
        <f t="shared" si="939"/>
        <v/>
      </c>
      <c r="BO2258" t="str">
        <f t="shared" si="940"/>
        <v/>
      </c>
      <c r="BP2258">
        <f t="shared" si="941"/>
        <v>7</v>
      </c>
      <c r="BQ2258">
        <f t="shared" si="942"/>
        <v>0</v>
      </c>
      <c r="BR2258">
        <f t="shared" si="943"/>
        <v>7</v>
      </c>
      <c r="BS2258">
        <f t="shared" si="944"/>
        <v>0</v>
      </c>
      <c r="BT2258" t="str">
        <f t="shared" si="945"/>
        <v/>
      </c>
    </row>
    <row r="2259" spans="19:72">
      <c r="S2259" s="1"/>
      <c r="T2259" s="1"/>
      <c r="AU2259">
        <f t="shared" si="920"/>
        <v>0</v>
      </c>
      <c r="AV2259">
        <f t="shared" si="921"/>
        <v>0</v>
      </c>
      <c r="AW2259">
        <f t="shared" si="922"/>
        <v>0</v>
      </c>
      <c r="AX2259">
        <f t="shared" si="923"/>
        <v>0</v>
      </c>
      <c r="AY2259">
        <f t="shared" si="924"/>
        <v>0</v>
      </c>
      <c r="AZ2259">
        <f t="shared" si="925"/>
        <v>0</v>
      </c>
      <c r="BA2259" t="str">
        <f t="shared" si="926"/>
        <v/>
      </c>
      <c r="BB2259">
        <f t="shared" si="927"/>
        <v>0</v>
      </c>
      <c r="BC2259">
        <f t="shared" si="928"/>
        <v>0</v>
      </c>
      <c r="BD2259">
        <f t="shared" si="929"/>
        <v>0</v>
      </c>
      <c r="BE2259">
        <f t="shared" si="930"/>
        <v>1</v>
      </c>
      <c r="BF2259">
        <f t="shared" si="931"/>
        <v>1</v>
      </c>
      <c r="BG2259">
        <f t="shared" si="932"/>
        <v>0</v>
      </c>
      <c r="BH2259">
        <f t="shared" si="933"/>
        <v>0</v>
      </c>
      <c r="BI2259" t="str">
        <f t="shared" si="934"/>
        <v/>
      </c>
      <c r="BJ2259" t="str">
        <f t="shared" si="935"/>
        <v/>
      </c>
      <c r="BK2259" t="str">
        <f t="shared" si="936"/>
        <v/>
      </c>
      <c r="BL2259" t="str">
        <f t="shared" si="937"/>
        <v/>
      </c>
      <c r="BM2259" t="str">
        <f t="shared" si="938"/>
        <v/>
      </c>
      <c r="BN2259" t="str">
        <f t="shared" si="939"/>
        <v/>
      </c>
      <c r="BO2259" t="str">
        <f t="shared" si="940"/>
        <v/>
      </c>
      <c r="BP2259">
        <f t="shared" si="941"/>
        <v>7</v>
      </c>
      <c r="BQ2259">
        <f t="shared" si="942"/>
        <v>0</v>
      </c>
      <c r="BR2259">
        <f t="shared" si="943"/>
        <v>7</v>
      </c>
      <c r="BS2259">
        <f t="shared" si="944"/>
        <v>0</v>
      </c>
      <c r="BT2259" t="str">
        <f t="shared" si="945"/>
        <v/>
      </c>
    </row>
    <row r="2260" spans="19:72">
      <c r="S2260" s="1"/>
      <c r="T2260" s="1"/>
      <c r="AU2260">
        <f t="shared" si="920"/>
        <v>0</v>
      </c>
      <c r="AV2260">
        <f t="shared" si="921"/>
        <v>0</v>
      </c>
      <c r="AW2260">
        <f t="shared" si="922"/>
        <v>0</v>
      </c>
      <c r="AX2260">
        <f t="shared" si="923"/>
        <v>0</v>
      </c>
      <c r="AY2260">
        <f t="shared" si="924"/>
        <v>0</v>
      </c>
      <c r="AZ2260">
        <f t="shared" si="925"/>
        <v>0</v>
      </c>
      <c r="BA2260" t="str">
        <f t="shared" si="926"/>
        <v/>
      </c>
      <c r="BB2260">
        <f t="shared" si="927"/>
        <v>0</v>
      </c>
      <c r="BC2260">
        <f t="shared" si="928"/>
        <v>0</v>
      </c>
      <c r="BD2260">
        <f t="shared" si="929"/>
        <v>0</v>
      </c>
      <c r="BE2260">
        <f t="shared" si="930"/>
        <v>1</v>
      </c>
      <c r="BF2260">
        <f t="shared" si="931"/>
        <v>1</v>
      </c>
      <c r="BG2260">
        <f t="shared" si="932"/>
        <v>0</v>
      </c>
      <c r="BH2260">
        <f t="shared" si="933"/>
        <v>0</v>
      </c>
      <c r="BI2260" t="str">
        <f t="shared" si="934"/>
        <v/>
      </c>
      <c r="BJ2260" t="str">
        <f t="shared" si="935"/>
        <v/>
      </c>
      <c r="BK2260" t="str">
        <f t="shared" si="936"/>
        <v/>
      </c>
      <c r="BL2260" t="str">
        <f t="shared" si="937"/>
        <v/>
      </c>
      <c r="BM2260" t="str">
        <f t="shared" si="938"/>
        <v/>
      </c>
      <c r="BN2260" t="str">
        <f t="shared" si="939"/>
        <v/>
      </c>
      <c r="BO2260" t="str">
        <f t="shared" si="940"/>
        <v/>
      </c>
      <c r="BP2260">
        <f t="shared" si="941"/>
        <v>7</v>
      </c>
      <c r="BQ2260">
        <f t="shared" si="942"/>
        <v>0</v>
      </c>
      <c r="BR2260">
        <f t="shared" si="943"/>
        <v>7</v>
      </c>
      <c r="BS2260">
        <f t="shared" si="944"/>
        <v>0</v>
      </c>
      <c r="BT2260" t="str">
        <f t="shared" si="945"/>
        <v/>
      </c>
    </row>
    <row r="2261" spans="19:72">
      <c r="S2261" s="1"/>
      <c r="T2261" s="1"/>
      <c r="AU2261">
        <f t="shared" si="920"/>
        <v>0</v>
      </c>
      <c r="AV2261">
        <f t="shared" si="921"/>
        <v>0</v>
      </c>
      <c r="AW2261">
        <f t="shared" si="922"/>
        <v>0</v>
      </c>
      <c r="AX2261">
        <f t="shared" si="923"/>
        <v>0</v>
      </c>
      <c r="AY2261">
        <f t="shared" si="924"/>
        <v>0</v>
      </c>
      <c r="AZ2261">
        <f t="shared" si="925"/>
        <v>0</v>
      </c>
      <c r="BA2261" t="str">
        <f t="shared" si="926"/>
        <v/>
      </c>
      <c r="BB2261">
        <f t="shared" si="927"/>
        <v>0</v>
      </c>
      <c r="BC2261">
        <f t="shared" si="928"/>
        <v>0</v>
      </c>
      <c r="BD2261">
        <f t="shared" si="929"/>
        <v>0</v>
      </c>
      <c r="BE2261">
        <f t="shared" si="930"/>
        <v>1</v>
      </c>
      <c r="BF2261">
        <f t="shared" si="931"/>
        <v>1</v>
      </c>
      <c r="BG2261">
        <f t="shared" si="932"/>
        <v>0</v>
      </c>
      <c r="BH2261">
        <f t="shared" si="933"/>
        <v>0</v>
      </c>
      <c r="BI2261" t="str">
        <f t="shared" si="934"/>
        <v/>
      </c>
      <c r="BJ2261" t="str">
        <f t="shared" si="935"/>
        <v/>
      </c>
      <c r="BK2261" t="str">
        <f t="shared" si="936"/>
        <v/>
      </c>
      <c r="BL2261" t="str">
        <f t="shared" si="937"/>
        <v/>
      </c>
      <c r="BM2261" t="str">
        <f t="shared" si="938"/>
        <v/>
      </c>
      <c r="BN2261" t="str">
        <f t="shared" si="939"/>
        <v/>
      </c>
      <c r="BO2261" t="str">
        <f t="shared" si="940"/>
        <v/>
      </c>
      <c r="BP2261">
        <f t="shared" si="941"/>
        <v>7</v>
      </c>
      <c r="BQ2261">
        <f t="shared" si="942"/>
        <v>0</v>
      </c>
      <c r="BR2261">
        <f t="shared" si="943"/>
        <v>7</v>
      </c>
      <c r="BS2261">
        <f t="shared" si="944"/>
        <v>0</v>
      </c>
      <c r="BT2261" t="str">
        <f t="shared" si="945"/>
        <v/>
      </c>
    </row>
    <row r="2262" spans="19:72">
      <c r="S2262" s="1"/>
      <c r="T2262" s="1"/>
      <c r="AU2262">
        <f t="shared" si="920"/>
        <v>0</v>
      </c>
      <c r="AV2262">
        <f t="shared" si="921"/>
        <v>0</v>
      </c>
      <c r="AW2262">
        <f t="shared" si="922"/>
        <v>0</v>
      </c>
      <c r="AX2262">
        <f t="shared" si="923"/>
        <v>0</v>
      </c>
      <c r="AY2262">
        <f t="shared" si="924"/>
        <v>0</v>
      </c>
      <c r="AZ2262">
        <f t="shared" si="925"/>
        <v>0</v>
      </c>
      <c r="BA2262" t="str">
        <f t="shared" si="926"/>
        <v/>
      </c>
      <c r="BB2262">
        <f t="shared" si="927"/>
        <v>0</v>
      </c>
      <c r="BC2262">
        <f t="shared" si="928"/>
        <v>0</v>
      </c>
      <c r="BD2262">
        <f t="shared" si="929"/>
        <v>0</v>
      </c>
      <c r="BE2262">
        <f t="shared" si="930"/>
        <v>1</v>
      </c>
      <c r="BF2262">
        <f t="shared" si="931"/>
        <v>1</v>
      </c>
      <c r="BG2262">
        <f t="shared" si="932"/>
        <v>0</v>
      </c>
      <c r="BH2262">
        <f t="shared" si="933"/>
        <v>0</v>
      </c>
      <c r="BI2262" t="str">
        <f t="shared" si="934"/>
        <v/>
      </c>
      <c r="BJ2262" t="str">
        <f t="shared" si="935"/>
        <v/>
      </c>
      <c r="BK2262" t="str">
        <f t="shared" si="936"/>
        <v/>
      </c>
      <c r="BL2262" t="str">
        <f t="shared" si="937"/>
        <v/>
      </c>
      <c r="BM2262" t="str">
        <f t="shared" si="938"/>
        <v/>
      </c>
      <c r="BN2262" t="str">
        <f t="shared" si="939"/>
        <v/>
      </c>
      <c r="BO2262" t="str">
        <f t="shared" si="940"/>
        <v/>
      </c>
      <c r="BP2262">
        <f t="shared" si="941"/>
        <v>7</v>
      </c>
      <c r="BQ2262">
        <f t="shared" si="942"/>
        <v>0</v>
      </c>
      <c r="BR2262">
        <f t="shared" si="943"/>
        <v>7</v>
      </c>
      <c r="BS2262">
        <f t="shared" si="944"/>
        <v>0</v>
      </c>
      <c r="BT2262" t="str">
        <f t="shared" si="945"/>
        <v/>
      </c>
    </row>
    <row r="2263" spans="19:72">
      <c r="S2263" s="1"/>
      <c r="T2263" s="1"/>
      <c r="AU2263">
        <f t="shared" si="920"/>
        <v>0</v>
      </c>
      <c r="AV2263">
        <f t="shared" si="921"/>
        <v>0</v>
      </c>
      <c r="AW2263">
        <f t="shared" si="922"/>
        <v>0</v>
      </c>
      <c r="AX2263">
        <f t="shared" si="923"/>
        <v>0</v>
      </c>
      <c r="AY2263">
        <f t="shared" si="924"/>
        <v>0</v>
      </c>
      <c r="AZ2263">
        <f t="shared" si="925"/>
        <v>0</v>
      </c>
      <c r="BA2263" t="str">
        <f t="shared" si="926"/>
        <v/>
      </c>
      <c r="BB2263">
        <f t="shared" si="927"/>
        <v>0</v>
      </c>
      <c r="BC2263">
        <f t="shared" si="928"/>
        <v>0</v>
      </c>
      <c r="BD2263">
        <f t="shared" si="929"/>
        <v>0</v>
      </c>
      <c r="BE2263">
        <f t="shared" si="930"/>
        <v>1</v>
      </c>
      <c r="BF2263">
        <f t="shared" si="931"/>
        <v>1</v>
      </c>
      <c r="BG2263">
        <f t="shared" si="932"/>
        <v>0</v>
      </c>
      <c r="BH2263">
        <f t="shared" si="933"/>
        <v>0</v>
      </c>
      <c r="BI2263" t="str">
        <f t="shared" si="934"/>
        <v/>
      </c>
      <c r="BJ2263" t="str">
        <f t="shared" si="935"/>
        <v/>
      </c>
      <c r="BK2263" t="str">
        <f t="shared" si="936"/>
        <v/>
      </c>
      <c r="BL2263" t="str">
        <f t="shared" si="937"/>
        <v/>
      </c>
      <c r="BM2263" t="str">
        <f t="shared" si="938"/>
        <v/>
      </c>
      <c r="BN2263" t="str">
        <f t="shared" si="939"/>
        <v/>
      </c>
      <c r="BO2263" t="str">
        <f t="shared" si="940"/>
        <v/>
      </c>
      <c r="BP2263">
        <f t="shared" si="941"/>
        <v>7</v>
      </c>
      <c r="BQ2263">
        <f t="shared" si="942"/>
        <v>0</v>
      </c>
      <c r="BR2263">
        <f t="shared" si="943"/>
        <v>7</v>
      </c>
      <c r="BS2263">
        <f t="shared" si="944"/>
        <v>0</v>
      </c>
      <c r="BT2263" t="str">
        <f t="shared" si="945"/>
        <v/>
      </c>
    </row>
    <row r="2264" spans="19:72">
      <c r="S2264" s="1"/>
      <c r="T2264" s="1"/>
      <c r="AU2264">
        <f t="shared" si="920"/>
        <v>0</v>
      </c>
      <c r="AV2264">
        <f t="shared" si="921"/>
        <v>0</v>
      </c>
      <c r="AW2264">
        <f t="shared" si="922"/>
        <v>0</v>
      </c>
      <c r="AX2264">
        <f t="shared" si="923"/>
        <v>0</v>
      </c>
      <c r="AY2264">
        <f t="shared" si="924"/>
        <v>0</v>
      </c>
      <c r="AZ2264">
        <f t="shared" si="925"/>
        <v>0</v>
      </c>
      <c r="BA2264" t="str">
        <f t="shared" si="926"/>
        <v/>
      </c>
      <c r="BB2264">
        <f t="shared" si="927"/>
        <v>0</v>
      </c>
      <c r="BC2264">
        <f t="shared" si="928"/>
        <v>0</v>
      </c>
      <c r="BD2264">
        <f t="shared" si="929"/>
        <v>0</v>
      </c>
      <c r="BE2264">
        <f t="shared" si="930"/>
        <v>1</v>
      </c>
      <c r="BF2264">
        <f t="shared" si="931"/>
        <v>1</v>
      </c>
      <c r="BG2264">
        <f t="shared" si="932"/>
        <v>0</v>
      </c>
      <c r="BH2264">
        <f t="shared" si="933"/>
        <v>0</v>
      </c>
      <c r="BI2264" t="str">
        <f t="shared" si="934"/>
        <v/>
      </c>
      <c r="BJ2264" t="str">
        <f t="shared" si="935"/>
        <v/>
      </c>
      <c r="BK2264" t="str">
        <f t="shared" si="936"/>
        <v/>
      </c>
      <c r="BL2264" t="str">
        <f t="shared" si="937"/>
        <v/>
      </c>
      <c r="BM2264" t="str">
        <f t="shared" si="938"/>
        <v/>
      </c>
      <c r="BN2264" t="str">
        <f t="shared" si="939"/>
        <v/>
      </c>
      <c r="BO2264" t="str">
        <f t="shared" si="940"/>
        <v/>
      </c>
      <c r="BP2264">
        <f t="shared" si="941"/>
        <v>7</v>
      </c>
      <c r="BQ2264">
        <f t="shared" si="942"/>
        <v>0</v>
      </c>
      <c r="BR2264">
        <f t="shared" si="943"/>
        <v>7</v>
      </c>
      <c r="BS2264">
        <f t="shared" si="944"/>
        <v>0</v>
      </c>
      <c r="BT2264" t="str">
        <f t="shared" si="945"/>
        <v/>
      </c>
    </row>
    <row r="2265" spans="19:72">
      <c r="S2265" s="1"/>
      <c r="T2265" s="1"/>
      <c r="AU2265">
        <f t="shared" si="920"/>
        <v>0</v>
      </c>
      <c r="AV2265">
        <f t="shared" si="921"/>
        <v>0</v>
      </c>
      <c r="AW2265">
        <f t="shared" si="922"/>
        <v>0</v>
      </c>
      <c r="AX2265">
        <f t="shared" si="923"/>
        <v>0</v>
      </c>
      <c r="AY2265">
        <f t="shared" si="924"/>
        <v>0</v>
      </c>
      <c r="AZ2265">
        <f t="shared" si="925"/>
        <v>0</v>
      </c>
      <c r="BA2265" t="str">
        <f t="shared" si="926"/>
        <v/>
      </c>
      <c r="BB2265">
        <f t="shared" si="927"/>
        <v>0</v>
      </c>
      <c r="BC2265">
        <f t="shared" si="928"/>
        <v>0</v>
      </c>
      <c r="BD2265">
        <f t="shared" si="929"/>
        <v>0</v>
      </c>
      <c r="BE2265">
        <f t="shared" si="930"/>
        <v>1</v>
      </c>
      <c r="BF2265">
        <f t="shared" si="931"/>
        <v>1</v>
      </c>
      <c r="BG2265">
        <f t="shared" si="932"/>
        <v>0</v>
      </c>
      <c r="BH2265">
        <f t="shared" si="933"/>
        <v>0</v>
      </c>
      <c r="BI2265" t="str">
        <f t="shared" si="934"/>
        <v/>
      </c>
      <c r="BJ2265" t="str">
        <f t="shared" si="935"/>
        <v/>
      </c>
      <c r="BK2265" t="str">
        <f t="shared" si="936"/>
        <v/>
      </c>
      <c r="BL2265" t="str">
        <f t="shared" si="937"/>
        <v/>
      </c>
      <c r="BM2265" t="str">
        <f t="shared" si="938"/>
        <v/>
      </c>
      <c r="BN2265" t="str">
        <f t="shared" si="939"/>
        <v/>
      </c>
      <c r="BO2265" t="str">
        <f t="shared" si="940"/>
        <v/>
      </c>
      <c r="BP2265">
        <f t="shared" si="941"/>
        <v>7</v>
      </c>
      <c r="BQ2265">
        <f t="shared" si="942"/>
        <v>0</v>
      </c>
      <c r="BR2265">
        <f t="shared" si="943"/>
        <v>7</v>
      </c>
      <c r="BS2265">
        <f t="shared" si="944"/>
        <v>0</v>
      </c>
      <c r="BT2265" t="str">
        <f t="shared" si="945"/>
        <v/>
      </c>
    </row>
    <row r="2266" spans="19:72">
      <c r="S2266" s="1"/>
      <c r="T2266" s="1"/>
      <c r="AU2266">
        <f t="shared" si="920"/>
        <v>0</v>
      </c>
      <c r="AV2266">
        <f t="shared" si="921"/>
        <v>0</v>
      </c>
      <c r="AW2266">
        <f t="shared" si="922"/>
        <v>0</v>
      </c>
      <c r="AX2266">
        <f t="shared" si="923"/>
        <v>0</v>
      </c>
      <c r="AY2266">
        <f t="shared" si="924"/>
        <v>0</v>
      </c>
      <c r="AZ2266">
        <f t="shared" si="925"/>
        <v>0</v>
      </c>
      <c r="BA2266" t="str">
        <f t="shared" si="926"/>
        <v/>
      </c>
      <c r="BB2266">
        <f t="shared" si="927"/>
        <v>0</v>
      </c>
      <c r="BC2266">
        <f t="shared" si="928"/>
        <v>0</v>
      </c>
      <c r="BD2266">
        <f t="shared" si="929"/>
        <v>0</v>
      </c>
      <c r="BE2266">
        <f t="shared" si="930"/>
        <v>1</v>
      </c>
      <c r="BF2266">
        <f t="shared" si="931"/>
        <v>1</v>
      </c>
      <c r="BG2266">
        <f t="shared" si="932"/>
        <v>0</v>
      </c>
      <c r="BH2266">
        <f t="shared" si="933"/>
        <v>0</v>
      </c>
      <c r="BI2266" t="str">
        <f t="shared" si="934"/>
        <v/>
      </c>
      <c r="BJ2266" t="str">
        <f t="shared" si="935"/>
        <v/>
      </c>
      <c r="BK2266" t="str">
        <f t="shared" si="936"/>
        <v/>
      </c>
      <c r="BL2266" t="str">
        <f t="shared" si="937"/>
        <v/>
      </c>
      <c r="BM2266" t="str">
        <f t="shared" si="938"/>
        <v/>
      </c>
      <c r="BN2266" t="str">
        <f t="shared" si="939"/>
        <v/>
      </c>
      <c r="BO2266" t="str">
        <f t="shared" si="940"/>
        <v/>
      </c>
      <c r="BP2266">
        <f t="shared" si="941"/>
        <v>7</v>
      </c>
      <c r="BQ2266">
        <f t="shared" si="942"/>
        <v>0</v>
      </c>
      <c r="BR2266">
        <f t="shared" si="943"/>
        <v>7</v>
      </c>
      <c r="BS2266">
        <f t="shared" si="944"/>
        <v>0</v>
      </c>
      <c r="BT2266" t="str">
        <f t="shared" si="945"/>
        <v/>
      </c>
    </row>
    <row r="2267" spans="19:72">
      <c r="S2267" s="1"/>
      <c r="T2267" s="1"/>
      <c r="AU2267">
        <f t="shared" si="920"/>
        <v>0</v>
      </c>
      <c r="AV2267">
        <f t="shared" si="921"/>
        <v>0</v>
      </c>
      <c r="AW2267">
        <f t="shared" si="922"/>
        <v>0</v>
      </c>
      <c r="AX2267">
        <f t="shared" si="923"/>
        <v>0</v>
      </c>
      <c r="AY2267">
        <f t="shared" si="924"/>
        <v>0</v>
      </c>
      <c r="AZ2267">
        <f t="shared" si="925"/>
        <v>0</v>
      </c>
      <c r="BA2267" t="str">
        <f t="shared" si="926"/>
        <v/>
      </c>
      <c r="BB2267">
        <f t="shared" si="927"/>
        <v>0</v>
      </c>
      <c r="BC2267">
        <f t="shared" si="928"/>
        <v>0</v>
      </c>
      <c r="BD2267">
        <f t="shared" si="929"/>
        <v>0</v>
      </c>
      <c r="BE2267">
        <f t="shared" si="930"/>
        <v>1</v>
      </c>
      <c r="BF2267">
        <f t="shared" si="931"/>
        <v>1</v>
      </c>
      <c r="BG2267">
        <f t="shared" si="932"/>
        <v>0</v>
      </c>
      <c r="BH2267">
        <f t="shared" si="933"/>
        <v>0</v>
      </c>
      <c r="BI2267" t="str">
        <f t="shared" si="934"/>
        <v/>
      </c>
      <c r="BJ2267" t="str">
        <f t="shared" si="935"/>
        <v/>
      </c>
      <c r="BK2267" t="str">
        <f t="shared" si="936"/>
        <v/>
      </c>
      <c r="BL2267" t="str">
        <f t="shared" si="937"/>
        <v/>
      </c>
      <c r="BM2267" t="str">
        <f t="shared" si="938"/>
        <v/>
      </c>
      <c r="BN2267" t="str">
        <f t="shared" si="939"/>
        <v/>
      </c>
      <c r="BO2267" t="str">
        <f t="shared" si="940"/>
        <v/>
      </c>
      <c r="BP2267">
        <f t="shared" si="941"/>
        <v>7</v>
      </c>
      <c r="BQ2267">
        <f t="shared" si="942"/>
        <v>0</v>
      </c>
      <c r="BR2267">
        <f t="shared" si="943"/>
        <v>7</v>
      </c>
      <c r="BS2267">
        <f t="shared" si="944"/>
        <v>0</v>
      </c>
      <c r="BT2267" t="str">
        <f t="shared" si="945"/>
        <v/>
      </c>
    </row>
    <row r="2268" spans="19:72">
      <c r="S2268" s="1"/>
      <c r="T2268" s="1"/>
      <c r="AU2268">
        <f t="shared" si="920"/>
        <v>0</v>
      </c>
      <c r="AV2268">
        <f t="shared" si="921"/>
        <v>0</v>
      </c>
      <c r="AW2268">
        <f t="shared" si="922"/>
        <v>0</v>
      </c>
      <c r="AX2268">
        <f t="shared" si="923"/>
        <v>0</v>
      </c>
      <c r="AY2268">
        <f t="shared" si="924"/>
        <v>0</v>
      </c>
      <c r="AZ2268">
        <f t="shared" si="925"/>
        <v>0</v>
      </c>
      <c r="BA2268" t="str">
        <f t="shared" si="926"/>
        <v/>
      </c>
      <c r="BB2268">
        <f t="shared" si="927"/>
        <v>0</v>
      </c>
      <c r="BC2268">
        <f t="shared" si="928"/>
        <v>0</v>
      </c>
      <c r="BD2268">
        <f t="shared" si="929"/>
        <v>0</v>
      </c>
      <c r="BE2268">
        <f t="shared" si="930"/>
        <v>1</v>
      </c>
      <c r="BF2268">
        <f t="shared" si="931"/>
        <v>1</v>
      </c>
      <c r="BG2268">
        <f t="shared" si="932"/>
        <v>0</v>
      </c>
      <c r="BH2268">
        <f t="shared" si="933"/>
        <v>0</v>
      </c>
      <c r="BI2268" t="str">
        <f t="shared" si="934"/>
        <v/>
      </c>
      <c r="BJ2268" t="str">
        <f t="shared" si="935"/>
        <v/>
      </c>
      <c r="BK2268" t="str">
        <f t="shared" si="936"/>
        <v/>
      </c>
      <c r="BL2268" t="str">
        <f t="shared" si="937"/>
        <v/>
      </c>
      <c r="BM2268" t="str">
        <f t="shared" si="938"/>
        <v/>
      </c>
      <c r="BN2268" t="str">
        <f t="shared" si="939"/>
        <v/>
      </c>
      <c r="BO2268" t="str">
        <f t="shared" si="940"/>
        <v/>
      </c>
      <c r="BP2268">
        <f t="shared" si="941"/>
        <v>7</v>
      </c>
      <c r="BQ2268">
        <f t="shared" si="942"/>
        <v>0</v>
      </c>
      <c r="BR2268">
        <f t="shared" si="943"/>
        <v>7</v>
      </c>
      <c r="BS2268">
        <f t="shared" si="944"/>
        <v>0</v>
      </c>
      <c r="BT2268" t="str">
        <f t="shared" si="945"/>
        <v/>
      </c>
    </row>
    <row r="2269" spans="19:72">
      <c r="S2269" s="1"/>
      <c r="T2269" s="1"/>
      <c r="AU2269">
        <f t="shared" si="920"/>
        <v>0</v>
      </c>
      <c r="AV2269">
        <f t="shared" si="921"/>
        <v>0</v>
      </c>
      <c r="AW2269">
        <f t="shared" si="922"/>
        <v>0</v>
      </c>
      <c r="AX2269">
        <f t="shared" si="923"/>
        <v>0</v>
      </c>
      <c r="AY2269">
        <f t="shared" si="924"/>
        <v>0</v>
      </c>
      <c r="AZ2269">
        <f t="shared" si="925"/>
        <v>0</v>
      </c>
      <c r="BA2269" t="str">
        <f t="shared" si="926"/>
        <v/>
      </c>
      <c r="BB2269">
        <f t="shared" si="927"/>
        <v>0</v>
      </c>
      <c r="BC2269">
        <f t="shared" si="928"/>
        <v>0</v>
      </c>
      <c r="BD2269">
        <f t="shared" si="929"/>
        <v>0</v>
      </c>
      <c r="BE2269">
        <f t="shared" si="930"/>
        <v>1</v>
      </c>
      <c r="BF2269">
        <f t="shared" si="931"/>
        <v>1</v>
      </c>
      <c r="BG2269">
        <f t="shared" si="932"/>
        <v>0</v>
      </c>
      <c r="BH2269">
        <f t="shared" si="933"/>
        <v>0</v>
      </c>
      <c r="BI2269" t="str">
        <f t="shared" si="934"/>
        <v/>
      </c>
      <c r="BJ2269" t="str">
        <f t="shared" si="935"/>
        <v/>
      </c>
      <c r="BK2269" t="str">
        <f t="shared" si="936"/>
        <v/>
      </c>
      <c r="BL2269" t="str">
        <f t="shared" si="937"/>
        <v/>
      </c>
      <c r="BM2269" t="str">
        <f t="shared" si="938"/>
        <v/>
      </c>
      <c r="BN2269" t="str">
        <f t="shared" si="939"/>
        <v/>
      </c>
      <c r="BO2269" t="str">
        <f t="shared" si="940"/>
        <v/>
      </c>
      <c r="BP2269">
        <f t="shared" si="941"/>
        <v>7</v>
      </c>
      <c r="BQ2269">
        <f t="shared" si="942"/>
        <v>0</v>
      </c>
      <c r="BR2269">
        <f t="shared" si="943"/>
        <v>7</v>
      </c>
      <c r="BS2269">
        <f t="shared" si="944"/>
        <v>0</v>
      </c>
      <c r="BT2269" t="str">
        <f t="shared" si="945"/>
        <v/>
      </c>
    </row>
    <row r="2270" spans="19:72">
      <c r="S2270" s="1"/>
      <c r="T2270" s="1"/>
      <c r="AU2270">
        <f t="shared" si="920"/>
        <v>0</v>
      </c>
      <c r="AV2270">
        <f t="shared" si="921"/>
        <v>0</v>
      </c>
      <c r="AW2270">
        <f t="shared" si="922"/>
        <v>0</v>
      </c>
      <c r="AX2270">
        <f t="shared" si="923"/>
        <v>0</v>
      </c>
      <c r="AY2270">
        <f t="shared" si="924"/>
        <v>0</v>
      </c>
      <c r="AZ2270">
        <f t="shared" si="925"/>
        <v>0</v>
      </c>
      <c r="BA2270" t="str">
        <f t="shared" si="926"/>
        <v/>
      </c>
      <c r="BB2270">
        <f t="shared" si="927"/>
        <v>0</v>
      </c>
      <c r="BC2270">
        <f t="shared" si="928"/>
        <v>0</v>
      </c>
      <c r="BD2270">
        <f t="shared" si="929"/>
        <v>0</v>
      </c>
      <c r="BE2270">
        <f t="shared" si="930"/>
        <v>1</v>
      </c>
      <c r="BF2270">
        <f t="shared" si="931"/>
        <v>1</v>
      </c>
      <c r="BG2270">
        <f t="shared" si="932"/>
        <v>0</v>
      </c>
      <c r="BH2270">
        <f t="shared" si="933"/>
        <v>0</v>
      </c>
      <c r="BI2270" t="str">
        <f t="shared" si="934"/>
        <v/>
      </c>
      <c r="BJ2270" t="str">
        <f t="shared" si="935"/>
        <v/>
      </c>
      <c r="BK2270" t="str">
        <f t="shared" si="936"/>
        <v/>
      </c>
      <c r="BL2270" t="str">
        <f t="shared" si="937"/>
        <v/>
      </c>
      <c r="BM2270" t="str">
        <f t="shared" si="938"/>
        <v/>
      </c>
      <c r="BN2270" t="str">
        <f t="shared" si="939"/>
        <v/>
      </c>
      <c r="BO2270" t="str">
        <f t="shared" si="940"/>
        <v/>
      </c>
      <c r="BP2270">
        <f t="shared" si="941"/>
        <v>7</v>
      </c>
      <c r="BQ2270">
        <f t="shared" si="942"/>
        <v>0</v>
      </c>
      <c r="BR2270">
        <f t="shared" si="943"/>
        <v>7</v>
      </c>
      <c r="BS2270">
        <f t="shared" si="944"/>
        <v>0</v>
      </c>
      <c r="BT2270" t="str">
        <f t="shared" si="945"/>
        <v/>
      </c>
    </row>
    <row r="2271" spans="19:72">
      <c r="S2271" s="1"/>
      <c r="T2271" s="1"/>
      <c r="AU2271">
        <f t="shared" si="920"/>
        <v>0</v>
      </c>
      <c r="AV2271">
        <f t="shared" si="921"/>
        <v>0</v>
      </c>
      <c r="AW2271">
        <f t="shared" si="922"/>
        <v>0</v>
      </c>
      <c r="AX2271">
        <f t="shared" si="923"/>
        <v>0</v>
      </c>
      <c r="AY2271">
        <f t="shared" si="924"/>
        <v>0</v>
      </c>
      <c r="AZ2271">
        <f t="shared" si="925"/>
        <v>0</v>
      </c>
      <c r="BA2271" t="str">
        <f t="shared" si="926"/>
        <v/>
      </c>
      <c r="BB2271">
        <f t="shared" si="927"/>
        <v>0</v>
      </c>
      <c r="BC2271">
        <f t="shared" si="928"/>
        <v>0</v>
      </c>
      <c r="BD2271">
        <f t="shared" si="929"/>
        <v>0</v>
      </c>
      <c r="BE2271">
        <f t="shared" si="930"/>
        <v>1</v>
      </c>
      <c r="BF2271">
        <f t="shared" si="931"/>
        <v>1</v>
      </c>
      <c r="BG2271">
        <f t="shared" si="932"/>
        <v>0</v>
      </c>
      <c r="BH2271">
        <f t="shared" si="933"/>
        <v>0</v>
      </c>
      <c r="BI2271" t="str">
        <f t="shared" si="934"/>
        <v/>
      </c>
      <c r="BJ2271" t="str">
        <f t="shared" si="935"/>
        <v/>
      </c>
      <c r="BK2271" t="str">
        <f t="shared" si="936"/>
        <v/>
      </c>
      <c r="BL2271" t="str">
        <f t="shared" si="937"/>
        <v/>
      </c>
      <c r="BM2271" t="str">
        <f t="shared" si="938"/>
        <v/>
      </c>
      <c r="BN2271" t="str">
        <f t="shared" si="939"/>
        <v/>
      </c>
      <c r="BO2271" t="str">
        <f t="shared" si="940"/>
        <v/>
      </c>
      <c r="BP2271">
        <f t="shared" si="941"/>
        <v>7</v>
      </c>
      <c r="BQ2271">
        <f t="shared" si="942"/>
        <v>0</v>
      </c>
      <c r="BR2271">
        <f t="shared" si="943"/>
        <v>7</v>
      </c>
      <c r="BS2271">
        <f t="shared" si="944"/>
        <v>0</v>
      </c>
      <c r="BT2271" t="str">
        <f t="shared" si="945"/>
        <v/>
      </c>
    </row>
    <row r="2272" spans="19:72">
      <c r="S2272" s="1"/>
      <c r="T2272" s="1"/>
      <c r="AU2272">
        <f t="shared" si="920"/>
        <v>0</v>
      </c>
      <c r="AV2272">
        <f t="shared" si="921"/>
        <v>0</v>
      </c>
      <c r="AW2272">
        <f t="shared" si="922"/>
        <v>0</v>
      </c>
      <c r="AX2272">
        <f t="shared" si="923"/>
        <v>0</v>
      </c>
      <c r="AY2272">
        <f t="shared" si="924"/>
        <v>0</v>
      </c>
      <c r="AZ2272">
        <f t="shared" si="925"/>
        <v>0</v>
      </c>
      <c r="BA2272" t="str">
        <f t="shared" si="926"/>
        <v/>
      </c>
      <c r="BB2272">
        <f t="shared" si="927"/>
        <v>0</v>
      </c>
      <c r="BC2272">
        <f t="shared" si="928"/>
        <v>0</v>
      </c>
      <c r="BD2272">
        <f t="shared" si="929"/>
        <v>0</v>
      </c>
      <c r="BE2272">
        <f t="shared" si="930"/>
        <v>1</v>
      </c>
      <c r="BF2272">
        <f t="shared" si="931"/>
        <v>1</v>
      </c>
      <c r="BG2272">
        <f t="shared" si="932"/>
        <v>0</v>
      </c>
      <c r="BH2272">
        <f t="shared" si="933"/>
        <v>0</v>
      </c>
      <c r="BI2272" t="str">
        <f t="shared" si="934"/>
        <v/>
      </c>
      <c r="BJ2272" t="str">
        <f t="shared" si="935"/>
        <v/>
      </c>
      <c r="BK2272" t="str">
        <f t="shared" si="936"/>
        <v/>
      </c>
      <c r="BL2272" t="str">
        <f t="shared" si="937"/>
        <v/>
      </c>
      <c r="BM2272" t="str">
        <f t="shared" si="938"/>
        <v/>
      </c>
      <c r="BN2272" t="str">
        <f t="shared" si="939"/>
        <v/>
      </c>
      <c r="BO2272" t="str">
        <f t="shared" si="940"/>
        <v/>
      </c>
      <c r="BP2272">
        <f t="shared" si="941"/>
        <v>7</v>
      </c>
      <c r="BQ2272">
        <f t="shared" si="942"/>
        <v>0</v>
      </c>
      <c r="BR2272">
        <f t="shared" si="943"/>
        <v>7</v>
      </c>
      <c r="BS2272">
        <f t="shared" si="944"/>
        <v>0</v>
      </c>
      <c r="BT2272" t="str">
        <f t="shared" si="945"/>
        <v/>
      </c>
    </row>
    <row r="2273" spans="19:72">
      <c r="S2273" s="1"/>
      <c r="T2273" s="1"/>
      <c r="AU2273">
        <f t="shared" si="920"/>
        <v>0</v>
      </c>
      <c r="AV2273">
        <f t="shared" si="921"/>
        <v>0</v>
      </c>
      <c r="AW2273">
        <f t="shared" si="922"/>
        <v>0</v>
      </c>
      <c r="AX2273">
        <f t="shared" si="923"/>
        <v>0</v>
      </c>
      <c r="AY2273">
        <f t="shared" si="924"/>
        <v>0</v>
      </c>
      <c r="AZ2273">
        <f t="shared" si="925"/>
        <v>0</v>
      </c>
      <c r="BA2273" t="str">
        <f t="shared" si="926"/>
        <v/>
      </c>
      <c r="BB2273">
        <f t="shared" si="927"/>
        <v>0</v>
      </c>
      <c r="BC2273">
        <f t="shared" si="928"/>
        <v>0</v>
      </c>
      <c r="BD2273">
        <f t="shared" si="929"/>
        <v>0</v>
      </c>
      <c r="BE2273">
        <f t="shared" si="930"/>
        <v>1</v>
      </c>
      <c r="BF2273">
        <f t="shared" si="931"/>
        <v>1</v>
      </c>
      <c r="BG2273">
        <f t="shared" si="932"/>
        <v>0</v>
      </c>
      <c r="BH2273">
        <f t="shared" si="933"/>
        <v>0</v>
      </c>
      <c r="BI2273" t="str">
        <f t="shared" si="934"/>
        <v/>
      </c>
      <c r="BJ2273" t="str">
        <f t="shared" si="935"/>
        <v/>
      </c>
      <c r="BK2273" t="str">
        <f t="shared" si="936"/>
        <v/>
      </c>
      <c r="BL2273" t="str">
        <f t="shared" si="937"/>
        <v/>
      </c>
      <c r="BM2273" t="str">
        <f t="shared" si="938"/>
        <v/>
      </c>
      <c r="BN2273" t="str">
        <f t="shared" si="939"/>
        <v/>
      </c>
      <c r="BO2273" t="str">
        <f t="shared" si="940"/>
        <v/>
      </c>
      <c r="BP2273">
        <f t="shared" si="941"/>
        <v>7</v>
      </c>
      <c r="BQ2273">
        <f t="shared" si="942"/>
        <v>0</v>
      </c>
      <c r="BR2273">
        <f t="shared" si="943"/>
        <v>7</v>
      </c>
      <c r="BS2273">
        <f t="shared" si="944"/>
        <v>0</v>
      </c>
      <c r="BT2273" t="str">
        <f t="shared" si="945"/>
        <v/>
      </c>
    </row>
    <row r="2274" spans="19:72">
      <c r="S2274" s="1"/>
      <c r="T2274" s="1"/>
      <c r="AU2274">
        <f t="shared" si="920"/>
        <v>0</v>
      </c>
      <c r="AV2274">
        <f t="shared" si="921"/>
        <v>0</v>
      </c>
      <c r="AW2274">
        <f t="shared" si="922"/>
        <v>0</v>
      </c>
      <c r="AX2274">
        <f t="shared" si="923"/>
        <v>0</v>
      </c>
      <c r="AY2274">
        <f t="shared" si="924"/>
        <v>0</v>
      </c>
      <c r="AZ2274">
        <f t="shared" si="925"/>
        <v>0</v>
      </c>
      <c r="BA2274" t="str">
        <f t="shared" si="926"/>
        <v/>
      </c>
      <c r="BB2274">
        <f t="shared" si="927"/>
        <v>0</v>
      </c>
      <c r="BC2274">
        <f t="shared" si="928"/>
        <v>0</v>
      </c>
      <c r="BD2274">
        <f t="shared" si="929"/>
        <v>0</v>
      </c>
      <c r="BE2274">
        <f t="shared" si="930"/>
        <v>1</v>
      </c>
      <c r="BF2274">
        <f t="shared" si="931"/>
        <v>1</v>
      </c>
      <c r="BG2274">
        <f t="shared" si="932"/>
        <v>0</v>
      </c>
      <c r="BH2274">
        <f t="shared" si="933"/>
        <v>0</v>
      </c>
      <c r="BI2274" t="str">
        <f t="shared" si="934"/>
        <v/>
      </c>
      <c r="BJ2274" t="str">
        <f t="shared" si="935"/>
        <v/>
      </c>
      <c r="BK2274" t="str">
        <f t="shared" si="936"/>
        <v/>
      </c>
      <c r="BL2274" t="str">
        <f t="shared" si="937"/>
        <v/>
      </c>
      <c r="BM2274" t="str">
        <f t="shared" si="938"/>
        <v/>
      </c>
      <c r="BN2274" t="str">
        <f t="shared" si="939"/>
        <v/>
      </c>
      <c r="BO2274" t="str">
        <f t="shared" si="940"/>
        <v/>
      </c>
      <c r="BP2274">
        <f t="shared" si="941"/>
        <v>7</v>
      </c>
      <c r="BQ2274">
        <f t="shared" si="942"/>
        <v>0</v>
      </c>
      <c r="BR2274">
        <f t="shared" si="943"/>
        <v>7</v>
      </c>
      <c r="BS2274">
        <f t="shared" si="944"/>
        <v>0</v>
      </c>
      <c r="BT2274" t="str">
        <f t="shared" si="945"/>
        <v/>
      </c>
    </row>
    <row r="2275" spans="19:72">
      <c r="S2275" s="1"/>
      <c r="T2275" s="1"/>
      <c r="AU2275">
        <f t="shared" si="920"/>
        <v>0</v>
      </c>
      <c r="AV2275">
        <f t="shared" si="921"/>
        <v>0</v>
      </c>
      <c r="AW2275">
        <f t="shared" si="922"/>
        <v>0</v>
      </c>
      <c r="AX2275">
        <f t="shared" si="923"/>
        <v>0</v>
      </c>
      <c r="AY2275">
        <f t="shared" si="924"/>
        <v>0</v>
      </c>
      <c r="AZ2275">
        <f t="shared" si="925"/>
        <v>0</v>
      </c>
      <c r="BA2275" t="str">
        <f t="shared" si="926"/>
        <v/>
      </c>
      <c r="BB2275">
        <f t="shared" si="927"/>
        <v>0</v>
      </c>
      <c r="BC2275">
        <f t="shared" si="928"/>
        <v>0</v>
      </c>
      <c r="BD2275">
        <f t="shared" si="929"/>
        <v>0</v>
      </c>
      <c r="BE2275">
        <f t="shared" si="930"/>
        <v>1</v>
      </c>
      <c r="BF2275">
        <f t="shared" si="931"/>
        <v>1</v>
      </c>
      <c r="BG2275">
        <f t="shared" si="932"/>
        <v>0</v>
      </c>
      <c r="BH2275">
        <f t="shared" si="933"/>
        <v>0</v>
      </c>
      <c r="BI2275" t="str">
        <f t="shared" si="934"/>
        <v/>
      </c>
      <c r="BJ2275" t="str">
        <f t="shared" si="935"/>
        <v/>
      </c>
      <c r="BK2275" t="str">
        <f t="shared" si="936"/>
        <v/>
      </c>
      <c r="BL2275" t="str">
        <f t="shared" si="937"/>
        <v/>
      </c>
      <c r="BM2275" t="str">
        <f t="shared" si="938"/>
        <v/>
      </c>
      <c r="BN2275" t="str">
        <f t="shared" si="939"/>
        <v/>
      </c>
      <c r="BO2275" t="str">
        <f t="shared" si="940"/>
        <v/>
      </c>
      <c r="BP2275">
        <f t="shared" si="941"/>
        <v>7</v>
      </c>
      <c r="BQ2275">
        <f t="shared" si="942"/>
        <v>0</v>
      </c>
      <c r="BR2275">
        <f t="shared" si="943"/>
        <v>7</v>
      </c>
      <c r="BS2275">
        <f t="shared" si="944"/>
        <v>0</v>
      </c>
      <c r="BT2275" t="str">
        <f t="shared" si="945"/>
        <v/>
      </c>
    </row>
    <row r="2276" spans="19:72">
      <c r="S2276" s="1"/>
      <c r="T2276" s="1"/>
      <c r="AU2276">
        <f t="shared" si="920"/>
        <v>0</v>
      </c>
      <c r="AV2276">
        <f t="shared" si="921"/>
        <v>0</v>
      </c>
      <c r="AW2276">
        <f t="shared" si="922"/>
        <v>0</v>
      </c>
      <c r="AX2276">
        <f t="shared" si="923"/>
        <v>0</v>
      </c>
      <c r="AY2276">
        <f t="shared" si="924"/>
        <v>0</v>
      </c>
      <c r="AZ2276">
        <f t="shared" si="925"/>
        <v>0</v>
      </c>
      <c r="BA2276" t="str">
        <f t="shared" si="926"/>
        <v/>
      </c>
      <c r="BB2276">
        <f t="shared" si="927"/>
        <v>0</v>
      </c>
      <c r="BC2276">
        <f t="shared" si="928"/>
        <v>0</v>
      </c>
      <c r="BD2276">
        <f t="shared" si="929"/>
        <v>0</v>
      </c>
      <c r="BE2276">
        <f t="shared" si="930"/>
        <v>1</v>
      </c>
      <c r="BF2276">
        <f t="shared" si="931"/>
        <v>1</v>
      </c>
      <c r="BG2276">
        <f t="shared" si="932"/>
        <v>0</v>
      </c>
      <c r="BH2276">
        <f t="shared" si="933"/>
        <v>0</v>
      </c>
      <c r="BI2276" t="str">
        <f t="shared" si="934"/>
        <v/>
      </c>
      <c r="BJ2276" t="str">
        <f t="shared" si="935"/>
        <v/>
      </c>
      <c r="BK2276" t="str">
        <f t="shared" si="936"/>
        <v/>
      </c>
      <c r="BL2276" t="str">
        <f t="shared" si="937"/>
        <v/>
      </c>
      <c r="BM2276" t="str">
        <f t="shared" si="938"/>
        <v/>
      </c>
      <c r="BN2276" t="str">
        <f t="shared" si="939"/>
        <v/>
      </c>
      <c r="BO2276" t="str">
        <f t="shared" si="940"/>
        <v/>
      </c>
      <c r="BP2276">
        <f t="shared" si="941"/>
        <v>7</v>
      </c>
      <c r="BQ2276">
        <f t="shared" si="942"/>
        <v>0</v>
      </c>
      <c r="BR2276">
        <f t="shared" si="943"/>
        <v>7</v>
      </c>
      <c r="BS2276">
        <f t="shared" si="944"/>
        <v>0</v>
      </c>
      <c r="BT2276" t="str">
        <f t="shared" si="945"/>
        <v/>
      </c>
    </row>
    <row r="2277" spans="19:72">
      <c r="S2277" s="1"/>
      <c r="T2277" s="1"/>
      <c r="AU2277">
        <f t="shared" si="920"/>
        <v>0</v>
      </c>
      <c r="AV2277">
        <f t="shared" si="921"/>
        <v>0</v>
      </c>
      <c r="AW2277">
        <f t="shared" si="922"/>
        <v>0</v>
      </c>
      <c r="AX2277">
        <f t="shared" si="923"/>
        <v>0</v>
      </c>
      <c r="AY2277">
        <f t="shared" si="924"/>
        <v>0</v>
      </c>
      <c r="AZ2277">
        <f t="shared" si="925"/>
        <v>0</v>
      </c>
      <c r="BA2277" t="str">
        <f t="shared" si="926"/>
        <v/>
      </c>
      <c r="BB2277">
        <f t="shared" si="927"/>
        <v>0</v>
      </c>
      <c r="BC2277">
        <f t="shared" si="928"/>
        <v>0</v>
      </c>
      <c r="BD2277">
        <f t="shared" si="929"/>
        <v>0</v>
      </c>
      <c r="BE2277">
        <f t="shared" si="930"/>
        <v>1</v>
      </c>
      <c r="BF2277">
        <f t="shared" si="931"/>
        <v>1</v>
      </c>
      <c r="BG2277">
        <f t="shared" si="932"/>
        <v>0</v>
      </c>
      <c r="BH2277">
        <f t="shared" si="933"/>
        <v>0</v>
      </c>
      <c r="BI2277" t="str">
        <f t="shared" si="934"/>
        <v/>
      </c>
      <c r="BJ2277" t="str">
        <f t="shared" si="935"/>
        <v/>
      </c>
      <c r="BK2277" t="str">
        <f t="shared" si="936"/>
        <v/>
      </c>
      <c r="BL2277" t="str">
        <f t="shared" si="937"/>
        <v/>
      </c>
      <c r="BM2277" t="str">
        <f t="shared" si="938"/>
        <v/>
      </c>
      <c r="BN2277" t="str">
        <f t="shared" si="939"/>
        <v/>
      </c>
      <c r="BO2277" t="str">
        <f t="shared" si="940"/>
        <v/>
      </c>
      <c r="BP2277">
        <f t="shared" si="941"/>
        <v>7</v>
      </c>
      <c r="BQ2277">
        <f t="shared" si="942"/>
        <v>0</v>
      </c>
      <c r="BR2277">
        <f t="shared" si="943"/>
        <v>7</v>
      </c>
      <c r="BS2277">
        <f t="shared" si="944"/>
        <v>0</v>
      </c>
      <c r="BT2277" t="str">
        <f t="shared" si="945"/>
        <v/>
      </c>
    </row>
    <row r="2278" spans="19:72">
      <c r="S2278" s="1"/>
      <c r="T2278" s="1"/>
      <c r="AU2278">
        <f t="shared" si="920"/>
        <v>0</v>
      </c>
      <c r="AV2278">
        <f t="shared" si="921"/>
        <v>0</v>
      </c>
      <c r="AW2278">
        <f t="shared" si="922"/>
        <v>0</v>
      </c>
      <c r="AX2278">
        <f t="shared" si="923"/>
        <v>0</v>
      </c>
      <c r="AY2278">
        <f t="shared" si="924"/>
        <v>0</v>
      </c>
      <c r="AZ2278">
        <f t="shared" si="925"/>
        <v>0</v>
      </c>
      <c r="BA2278" t="str">
        <f t="shared" si="926"/>
        <v/>
      </c>
      <c r="BB2278">
        <f t="shared" si="927"/>
        <v>0</v>
      </c>
      <c r="BC2278">
        <f t="shared" si="928"/>
        <v>0</v>
      </c>
      <c r="BD2278">
        <f t="shared" si="929"/>
        <v>0</v>
      </c>
      <c r="BE2278">
        <f t="shared" si="930"/>
        <v>1</v>
      </c>
      <c r="BF2278">
        <f t="shared" si="931"/>
        <v>1</v>
      </c>
      <c r="BG2278">
        <f t="shared" si="932"/>
        <v>0</v>
      </c>
      <c r="BH2278">
        <f t="shared" si="933"/>
        <v>0</v>
      </c>
      <c r="BI2278" t="str">
        <f t="shared" si="934"/>
        <v/>
      </c>
      <c r="BJ2278" t="str">
        <f t="shared" si="935"/>
        <v/>
      </c>
      <c r="BK2278" t="str">
        <f t="shared" si="936"/>
        <v/>
      </c>
      <c r="BL2278" t="str">
        <f t="shared" si="937"/>
        <v/>
      </c>
      <c r="BM2278" t="str">
        <f t="shared" si="938"/>
        <v/>
      </c>
      <c r="BN2278" t="str">
        <f t="shared" si="939"/>
        <v/>
      </c>
      <c r="BO2278" t="str">
        <f t="shared" si="940"/>
        <v/>
      </c>
      <c r="BP2278">
        <f t="shared" si="941"/>
        <v>7</v>
      </c>
      <c r="BQ2278">
        <f t="shared" si="942"/>
        <v>0</v>
      </c>
      <c r="BR2278">
        <f t="shared" si="943"/>
        <v>7</v>
      </c>
      <c r="BS2278">
        <f t="shared" si="944"/>
        <v>0</v>
      </c>
      <c r="BT2278" t="str">
        <f t="shared" si="945"/>
        <v/>
      </c>
    </row>
    <row r="2279" spans="19:72">
      <c r="S2279" s="1"/>
      <c r="T2279" s="1"/>
      <c r="AU2279">
        <f t="shared" si="920"/>
        <v>0</v>
      </c>
      <c r="AV2279">
        <f t="shared" si="921"/>
        <v>0</v>
      </c>
      <c r="AW2279">
        <f t="shared" si="922"/>
        <v>0</v>
      </c>
      <c r="AX2279">
        <f t="shared" si="923"/>
        <v>0</v>
      </c>
      <c r="AY2279">
        <f t="shared" si="924"/>
        <v>0</v>
      </c>
      <c r="AZ2279">
        <f t="shared" si="925"/>
        <v>0</v>
      </c>
      <c r="BA2279" t="str">
        <f t="shared" si="926"/>
        <v/>
      </c>
      <c r="BB2279">
        <f t="shared" si="927"/>
        <v>0</v>
      </c>
      <c r="BC2279">
        <f t="shared" si="928"/>
        <v>0</v>
      </c>
      <c r="BD2279">
        <f t="shared" si="929"/>
        <v>0</v>
      </c>
      <c r="BE2279">
        <f t="shared" si="930"/>
        <v>1</v>
      </c>
      <c r="BF2279">
        <f t="shared" si="931"/>
        <v>1</v>
      </c>
      <c r="BG2279">
        <f t="shared" si="932"/>
        <v>0</v>
      </c>
      <c r="BH2279">
        <f t="shared" si="933"/>
        <v>0</v>
      </c>
      <c r="BI2279" t="str">
        <f t="shared" si="934"/>
        <v/>
      </c>
      <c r="BJ2279" t="str">
        <f t="shared" si="935"/>
        <v/>
      </c>
      <c r="BK2279" t="str">
        <f t="shared" si="936"/>
        <v/>
      </c>
      <c r="BL2279" t="str">
        <f t="shared" si="937"/>
        <v/>
      </c>
      <c r="BM2279" t="str">
        <f t="shared" si="938"/>
        <v/>
      </c>
      <c r="BN2279" t="str">
        <f t="shared" si="939"/>
        <v/>
      </c>
      <c r="BO2279" t="str">
        <f t="shared" si="940"/>
        <v/>
      </c>
      <c r="BP2279">
        <f t="shared" si="941"/>
        <v>7</v>
      </c>
      <c r="BQ2279">
        <f t="shared" si="942"/>
        <v>0</v>
      </c>
      <c r="BR2279">
        <f t="shared" si="943"/>
        <v>7</v>
      </c>
      <c r="BS2279">
        <f t="shared" si="944"/>
        <v>0</v>
      </c>
      <c r="BT2279" t="str">
        <f t="shared" si="945"/>
        <v/>
      </c>
    </row>
    <row r="2280" spans="19:72">
      <c r="S2280" s="1"/>
      <c r="T2280" s="1"/>
      <c r="AU2280">
        <f t="shared" si="920"/>
        <v>0</v>
      </c>
      <c r="AV2280">
        <f t="shared" si="921"/>
        <v>0</v>
      </c>
      <c r="AW2280">
        <f t="shared" si="922"/>
        <v>0</v>
      </c>
      <c r="AX2280">
        <f t="shared" si="923"/>
        <v>0</v>
      </c>
      <c r="AY2280">
        <f t="shared" si="924"/>
        <v>0</v>
      </c>
      <c r="AZ2280">
        <f t="shared" si="925"/>
        <v>0</v>
      </c>
      <c r="BA2280" t="str">
        <f t="shared" si="926"/>
        <v/>
      </c>
      <c r="BB2280">
        <f t="shared" si="927"/>
        <v>0</v>
      </c>
      <c r="BC2280">
        <f t="shared" si="928"/>
        <v>0</v>
      </c>
      <c r="BD2280">
        <f t="shared" si="929"/>
        <v>0</v>
      </c>
      <c r="BE2280">
        <f t="shared" si="930"/>
        <v>1</v>
      </c>
      <c r="BF2280">
        <f t="shared" si="931"/>
        <v>1</v>
      </c>
      <c r="BG2280">
        <f t="shared" si="932"/>
        <v>0</v>
      </c>
      <c r="BH2280">
        <f t="shared" si="933"/>
        <v>0</v>
      </c>
      <c r="BI2280" t="str">
        <f t="shared" si="934"/>
        <v/>
      </c>
      <c r="BJ2280" t="str">
        <f t="shared" si="935"/>
        <v/>
      </c>
      <c r="BK2280" t="str">
        <f t="shared" si="936"/>
        <v/>
      </c>
      <c r="BL2280" t="str">
        <f t="shared" si="937"/>
        <v/>
      </c>
      <c r="BM2280" t="str">
        <f t="shared" si="938"/>
        <v/>
      </c>
      <c r="BN2280" t="str">
        <f t="shared" si="939"/>
        <v/>
      </c>
      <c r="BO2280" t="str">
        <f t="shared" si="940"/>
        <v/>
      </c>
      <c r="BP2280">
        <f t="shared" si="941"/>
        <v>7</v>
      </c>
      <c r="BQ2280">
        <f t="shared" si="942"/>
        <v>0</v>
      </c>
      <c r="BR2280">
        <f t="shared" si="943"/>
        <v>7</v>
      </c>
      <c r="BS2280">
        <f t="shared" si="944"/>
        <v>0</v>
      </c>
      <c r="BT2280" t="str">
        <f t="shared" si="945"/>
        <v/>
      </c>
    </row>
    <row r="2281" spans="19:72">
      <c r="S2281" s="1"/>
      <c r="T2281" s="1"/>
      <c r="AU2281">
        <f t="shared" si="920"/>
        <v>0</v>
      </c>
      <c r="AV2281">
        <f t="shared" si="921"/>
        <v>0</v>
      </c>
      <c r="AW2281">
        <f t="shared" si="922"/>
        <v>0</v>
      </c>
      <c r="AX2281">
        <f t="shared" si="923"/>
        <v>0</v>
      </c>
      <c r="AY2281">
        <f t="shared" si="924"/>
        <v>0</v>
      </c>
      <c r="AZ2281">
        <f t="shared" si="925"/>
        <v>0</v>
      </c>
      <c r="BA2281" t="str">
        <f t="shared" si="926"/>
        <v/>
      </c>
      <c r="BB2281">
        <f t="shared" si="927"/>
        <v>0</v>
      </c>
      <c r="BC2281">
        <f t="shared" si="928"/>
        <v>0</v>
      </c>
      <c r="BD2281">
        <f t="shared" si="929"/>
        <v>0</v>
      </c>
      <c r="BE2281">
        <f t="shared" si="930"/>
        <v>1</v>
      </c>
      <c r="BF2281">
        <f t="shared" si="931"/>
        <v>1</v>
      </c>
      <c r="BG2281">
        <f t="shared" si="932"/>
        <v>0</v>
      </c>
      <c r="BH2281">
        <f t="shared" si="933"/>
        <v>0</v>
      </c>
      <c r="BI2281" t="str">
        <f t="shared" si="934"/>
        <v/>
      </c>
      <c r="BJ2281" t="str">
        <f t="shared" si="935"/>
        <v/>
      </c>
      <c r="BK2281" t="str">
        <f t="shared" si="936"/>
        <v/>
      </c>
      <c r="BL2281" t="str">
        <f t="shared" si="937"/>
        <v/>
      </c>
      <c r="BM2281" t="str">
        <f t="shared" si="938"/>
        <v/>
      </c>
      <c r="BN2281" t="str">
        <f t="shared" si="939"/>
        <v/>
      </c>
      <c r="BO2281" t="str">
        <f t="shared" si="940"/>
        <v/>
      </c>
      <c r="BP2281">
        <f t="shared" si="941"/>
        <v>7</v>
      </c>
      <c r="BQ2281">
        <f t="shared" si="942"/>
        <v>0</v>
      </c>
      <c r="BR2281">
        <f t="shared" si="943"/>
        <v>7</v>
      </c>
      <c r="BS2281">
        <f t="shared" si="944"/>
        <v>0</v>
      </c>
      <c r="BT2281" t="str">
        <f t="shared" si="945"/>
        <v/>
      </c>
    </row>
    <row r="2282" spans="19:72">
      <c r="S2282" s="1"/>
      <c r="T2282" s="1"/>
      <c r="AU2282">
        <f t="shared" si="920"/>
        <v>0</v>
      </c>
      <c r="AV2282">
        <f t="shared" si="921"/>
        <v>0</v>
      </c>
      <c r="AW2282">
        <f t="shared" si="922"/>
        <v>0</v>
      </c>
      <c r="AX2282">
        <f t="shared" si="923"/>
        <v>0</v>
      </c>
      <c r="AY2282">
        <f t="shared" si="924"/>
        <v>0</v>
      </c>
      <c r="AZ2282">
        <f t="shared" si="925"/>
        <v>0</v>
      </c>
      <c r="BA2282" t="str">
        <f t="shared" si="926"/>
        <v/>
      </c>
      <c r="BB2282">
        <f t="shared" si="927"/>
        <v>0</v>
      </c>
      <c r="BC2282">
        <f t="shared" si="928"/>
        <v>0</v>
      </c>
      <c r="BD2282">
        <f t="shared" si="929"/>
        <v>0</v>
      </c>
      <c r="BE2282">
        <f t="shared" si="930"/>
        <v>1</v>
      </c>
      <c r="BF2282">
        <f t="shared" si="931"/>
        <v>1</v>
      </c>
      <c r="BG2282">
        <f t="shared" si="932"/>
        <v>0</v>
      </c>
      <c r="BH2282">
        <f t="shared" si="933"/>
        <v>0</v>
      </c>
      <c r="BI2282" t="str">
        <f t="shared" si="934"/>
        <v/>
      </c>
      <c r="BJ2282" t="str">
        <f t="shared" si="935"/>
        <v/>
      </c>
      <c r="BK2282" t="str">
        <f t="shared" si="936"/>
        <v/>
      </c>
      <c r="BL2282" t="str">
        <f t="shared" si="937"/>
        <v/>
      </c>
      <c r="BM2282" t="str">
        <f t="shared" si="938"/>
        <v/>
      </c>
      <c r="BN2282" t="str">
        <f t="shared" si="939"/>
        <v/>
      </c>
      <c r="BO2282" t="str">
        <f t="shared" si="940"/>
        <v/>
      </c>
      <c r="BP2282">
        <f t="shared" si="941"/>
        <v>7</v>
      </c>
      <c r="BQ2282">
        <f t="shared" si="942"/>
        <v>0</v>
      </c>
      <c r="BR2282">
        <f t="shared" si="943"/>
        <v>7</v>
      </c>
      <c r="BS2282">
        <f t="shared" si="944"/>
        <v>0</v>
      </c>
      <c r="BT2282" t="str">
        <f t="shared" si="945"/>
        <v/>
      </c>
    </row>
    <row r="2283" spans="19:72">
      <c r="S2283" s="1"/>
      <c r="T2283" s="1"/>
      <c r="AU2283">
        <f t="shared" si="920"/>
        <v>0</v>
      </c>
      <c r="AV2283">
        <f t="shared" si="921"/>
        <v>0</v>
      </c>
      <c r="AW2283">
        <f t="shared" si="922"/>
        <v>0</v>
      </c>
      <c r="AX2283">
        <f t="shared" si="923"/>
        <v>0</v>
      </c>
      <c r="AY2283">
        <f t="shared" si="924"/>
        <v>0</v>
      </c>
      <c r="AZ2283">
        <f t="shared" si="925"/>
        <v>0</v>
      </c>
      <c r="BA2283" t="str">
        <f t="shared" si="926"/>
        <v/>
      </c>
      <c r="BB2283">
        <f t="shared" si="927"/>
        <v>0</v>
      </c>
      <c r="BC2283">
        <f t="shared" si="928"/>
        <v>0</v>
      </c>
      <c r="BD2283">
        <f t="shared" si="929"/>
        <v>0</v>
      </c>
      <c r="BE2283">
        <f t="shared" si="930"/>
        <v>1</v>
      </c>
      <c r="BF2283">
        <f t="shared" si="931"/>
        <v>1</v>
      </c>
      <c r="BG2283">
        <f t="shared" si="932"/>
        <v>0</v>
      </c>
      <c r="BH2283">
        <f t="shared" si="933"/>
        <v>0</v>
      </c>
      <c r="BI2283" t="str">
        <f t="shared" si="934"/>
        <v/>
      </c>
      <c r="BJ2283" t="str">
        <f t="shared" si="935"/>
        <v/>
      </c>
      <c r="BK2283" t="str">
        <f t="shared" si="936"/>
        <v/>
      </c>
      <c r="BL2283" t="str">
        <f t="shared" si="937"/>
        <v/>
      </c>
      <c r="BM2283" t="str">
        <f t="shared" si="938"/>
        <v/>
      </c>
      <c r="BN2283" t="str">
        <f t="shared" si="939"/>
        <v/>
      </c>
      <c r="BO2283" t="str">
        <f t="shared" si="940"/>
        <v/>
      </c>
      <c r="BP2283">
        <f t="shared" si="941"/>
        <v>7</v>
      </c>
      <c r="BQ2283">
        <f t="shared" si="942"/>
        <v>0</v>
      </c>
      <c r="BR2283">
        <f t="shared" si="943"/>
        <v>7</v>
      </c>
      <c r="BS2283">
        <f t="shared" si="944"/>
        <v>0</v>
      </c>
      <c r="BT2283" t="str">
        <f t="shared" si="945"/>
        <v/>
      </c>
    </row>
    <row r="2284" spans="19:72">
      <c r="S2284" s="1"/>
      <c r="T2284" s="1"/>
      <c r="AU2284">
        <f t="shared" si="920"/>
        <v>0</v>
      </c>
      <c r="AV2284">
        <f t="shared" si="921"/>
        <v>0</v>
      </c>
      <c r="AW2284">
        <f t="shared" si="922"/>
        <v>0</v>
      </c>
      <c r="AX2284">
        <f t="shared" si="923"/>
        <v>0</v>
      </c>
      <c r="AY2284">
        <f t="shared" si="924"/>
        <v>0</v>
      </c>
      <c r="AZ2284">
        <f t="shared" si="925"/>
        <v>0</v>
      </c>
      <c r="BA2284" t="str">
        <f t="shared" si="926"/>
        <v/>
      </c>
      <c r="BB2284">
        <f t="shared" si="927"/>
        <v>0</v>
      </c>
      <c r="BC2284">
        <f t="shared" si="928"/>
        <v>0</v>
      </c>
      <c r="BD2284">
        <f t="shared" si="929"/>
        <v>0</v>
      </c>
      <c r="BE2284">
        <f t="shared" si="930"/>
        <v>1</v>
      </c>
      <c r="BF2284">
        <f t="shared" si="931"/>
        <v>1</v>
      </c>
      <c r="BG2284">
        <f t="shared" si="932"/>
        <v>0</v>
      </c>
      <c r="BH2284">
        <f t="shared" si="933"/>
        <v>0</v>
      </c>
      <c r="BI2284" t="str">
        <f t="shared" si="934"/>
        <v/>
      </c>
      <c r="BJ2284" t="str">
        <f t="shared" si="935"/>
        <v/>
      </c>
      <c r="BK2284" t="str">
        <f t="shared" si="936"/>
        <v/>
      </c>
      <c r="BL2284" t="str">
        <f t="shared" si="937"/>
        <v/>
      </c>
      <c r="BM2284" t="str">
        <f t="shared" si="938"/>
        <v/>
      </c>
      <c r="BN2284" t="str">
        <f t="shared" si="939"/>
        <v/>
      </c>
      <c r="BO2284" t="str">
        <f t="shared" si="940"/>
        <v/>
      </c>
      <c r="BP2284">
        <f t="shared" si="941"/>
        <v>7</v>
      </c>
      <c r="BQ2284">
        <f t="shared" si="942"/>
        <v>0</v>
      </c>
      <c r="BR2284">
        <f t="shared" si="943"/>
        <v>7</v>
      </c>
      <c r="BS2284">
        <f t="shared" si="944"/>
        <v>0</v>
      </c>
      <c r="BT2284" t="str">
        <f t="shared" si="945"/>
        <v/>
      </c>
    </row>
    <row r="2285" spans="19:72">
      <c r="S2285" s="1"/>
      <c r="T2285" s="1"/>
      <c r="AU2285">
        <f t="shared" si="920"/>
        <v>0</v>
      </c>
      <c r="AV2285">
        <f t="shared" si="921"/>
        <v>0</v>
      </c>
      <c r="AW2285">
        <f t="shared" si="922"/>
        <v>0</v>
      </c>
      <c r="AX2285">
        <f t="shared" si="923"/>
        <v>0</v>
      </c>
      <c r="AY2285">
        <f t="shared" si="924"/>
        <v>0</v>
      </c>
      <c r="AZ2285">
        <f t="shared" si="925"/>
        <v>0</v>
      </c>
      <c r="BA2285" t="str">
        <f t="shared" si="926"/>
        <v/>
      </c>
      <c r="BB2285">
        <f t="shared" si="927"/>
        <v>0</v>
      </c>
      <c r="BC2285">
        <f t="shared" si="928"/>
        <v>0</v>
      </c>
      <c r="BD2285">
        <f t="shared" si="929"/>
        <v>0</v>
      </c>
      <c r="BE2285">
        <f t="shared" si="930"/>
        <v>1</v>
      </c>
      <c r="BF2285">
        <f t="shared" si="931"/>
        <v>1</v>
      </c>
      <c r="BG2285">
        <f t="shared" si="932"/>
        <v>0</v>
      </c>
      <c r="BH2285">
        <f t="shared" si="933"/>
        <v>0</v>
      </c>
      <c r="BI2285" t="str">
        <f t="shared" si="934"/>
        <v/>
      </c>
      <c r="BJ2285" t="str">
        <f t="shared" si="935"/>
        <v/>
      </c>
      <c r="BK2285" t="str">
        <f t="shared" si="936"/>
        <v/>
      </c>
      <c r="BL2285" t="str">
        <f t="shared" si="937"/>
        <v/>
      </c>
      <c r="BM2285" t="str">
        <f t="shared" si="938"/>
        <v/>
      </c>
      <c r="BN2285" t="str">
        <f t="shared" si="939"/>
        <v/>
      </c>
      <c r="BO2285" t="str">
        <f t="shared" si="940"/>
        <v/>
      </c>
      <c r="BP2285">
        <f t="shared" si="941"/>
        <v>7</v>
      </c>
      <c r="BQ2285">
        <f t="shared" si="942"/>
        <v>0</v>
      </c>
      <c r="BR2285">
        <f t="shared" si="943"/>
        <v>7</v>
      </c>
      <c r="BS2285">
        <f t="shared" si="944"/>
        <v>0</v>
      </c>
      <c r="BT2285" t="str">
        <f t="shared" si="945"/>
        <v/>
      </c>
    </row>
    <row r="2286" spans="19:72">
      <c r="S2286" s="1"/>
      <c r="T2286" s="1"/>
      <c r="AU2286">
        <f t="shared" si="920"/>
        <v>0</v>
      </c>
      <c r="AV2286">
        <f t="shared" si="921"/>
        <v>0</v>
      </c>
      <c r="AW2286">
        <f t="shared" si="922"/>
        <v>0</v>
      </c>
      <c r="AX2286">
        <f t="shared" si="923"/>
        <v>0</v>
      </c>
      <c r="AY2286">
        <f t="shared" si="924"/>
        <v>0</v>
      </c>
      <c r="AZ2286">
        <f t="shared" si="925"/>
        <v>0</v>
      </c>
      <c r="BA2286" t="str">
        <f t="shared" si="926"/>
        <v/>
      </c>
      <c r="BB2286">
        <f t="shared" si="927"/>
        <v>0</v>
      </c>
      <c r="BC2286">
        <f t="shared" si="928"/>
        <v>0</v>
      </c>
      <c r="BD2286">
        <f t="shared" si="929"/>
        <v>0</v>
      </c>
      <c r="BE2286">
        <f t="shared" si="930"/>
        <v>1</v>
      </c>
      <c r="BF2286">
        <f t="shared" si="931"/>
        <v>1</v>
      </c>
      <c r="BG2286">
        <f t="shared" si="932"/>
        <v>0</v>
      </c>
      <c r="BH2286">
        <f t="shared" si="933"/>
        <v>0</v>
      </c>
      <c r="BI2286" t="str">
        <f t="shared" si="934"/>
        <v/>
      </c>
      <c r="BJ2286" t="str">
        <f t="shared" si="935"/>
        <v/>
      </c>
      <c r="BK2286" t="str">
        <f t="shared" si="936"/>
        <v/>
      </c>
      <c r="BL2286" t="str">
        <f t="shared" si="937"/>
        <v/>
      </c>
      <c r="BM2286" t="str">
        <f t="shared" si="938"/>
        <v/>
      </c>
      <c r="BN2286" t="str">
        <f t="shared" si="939"/>
        <v/>
      </c>
      <c r="BO2286" t="str">
        <f t="shared" si="940"/>
        <v/>
      </c>
      <c r="BP2286">
        <f t="shared" si="941"/>
        <v>7</v>
      </c>
      <c r="BQ2286">
        <f t="shared" si="942"/>
        <v>0</v>
      </c>
      <c r="BR2286">
        <f t="shared" si="943"/>
        <v>7</v>
      </c>
      <c r="BS2286">
        <f t="shared" si="944"/>
        <v>0</v>
      </c>
      <c r="BT2286" t="str">
        <f t="shared" si="945"/>
        <v/>
      </c>
    </row>
    <row r="2287" spans="19:72">
      <c r="S2287" s="1"/>
      <c r="T2287" s="1"/>
      <c r="AU2287">
        <f t="shared" si="920"/>
        <v>0</v>
      </c>
      <c r="AV2287">
        <f t="shared" si="921"/>
        <v>0</v>
      </c>
      <c r="AW2287">
        <f t="shared" si="922"/>
        <v>0</v>
      </c>
      <c r="AX2287">
        <f t="shared" si="923"/>
        <v>0</v>
      </c>
      <c r="AY2287">
        <f t="shared" si="924"/>
        <v>0</v>
      </c>
      <c r="AZ2287">
        <f t="shared" si="925"/>
        <v>0</v>
      </c>
      <c r="BA2287" t="str">
        <f t="shared" si="926"/>
        <v/>
      </c>
      <c r="BB2287">
        <f t="shared" si="927"/>
        <v>0</v>
      </c>
      <c r="BC2287">
        <f t="shared" si="928"/>
        <v>0</v>
      </c>
      <c r="BD2287">
        <f t="shared" si="929"/>
        <v>0</v>
      </c>
      <c r="BE2287">
        <f t="shared" si="930"/>
        <v>1</v>
      </c>
      <c r="BF2287">
        <f t="shared" si="931"/>
        <v>1</v>
      </c>
      <c r="BG2287">
        <f t="shared" si="932"/>
        <v>0</v>
      </c>
      <c r="BH2287">
        <f t="shared" si="933"/>
        <v>0</v>
      </c>
      <c r="BI2287" t="str">
        <f t="shared" si="934"/>
        <v/>
      </c>
      <c r="BJ2287" t="str">
        <f t="shared" si="935"/>
        <v/>
      </c>
      <c r="BK2287" t="str">
        <f t="shared" si="936"/>
        <v/>
      </c>
      <c r="BL2287" t="str">
        <f t="shared" si="937"/>
        <v/>
      </c>
      <c r="BM2287" t="str">
        <f t="shared" si="938"/>
        <v/>
      </c>
      <c r="BN2287" t="str">
        <f t="shared" si="939"/>
        <v/>
      </c>
      <c r="BO2287" t="str">
        <f t="shared" si="940"/>
        <v/>
      </c>
      <c r="BP2287">
        <f t="shared" si="941"/>
        <v>7</v>
      </c>
      <c r="BQ2287">
        <f t="shared" si="942"/>
        <v>0</v>
      </c>
      <c r="BR2287">
        <f t="shared" si="943"/>
        <v>7</v>
      </c>
      <c r="BS2287">
        <f t="shared" si="944"/>
        <v>0</v>
      </c>
      <c r="BT2287" t="str">
        <f t="shared" si="945"/>
        <v/>
      </c>
    </row>
    <row r="2288" spans="19:72">
      <c r="S2288" s="1"/>
      <c r="T2288" s="1"/>
      <c r="AU2288">
        <f t="shared" si="920"/>
        <v>0</v>
      </c>
      <c r="AV2288">
        <f t="shared" si="921"/>
        <v>0</v>
      </c>
      <c r="AW2288">
        <f t="shared" si="922"/>
        <v>0</v>
      </c>
      <c r="AX2288">
        <f t="shared" si="923"/>
        <v>0</v>
      </c>
      <c r="AY2288">
        <f t="shared" si="924"/>
        <v>0</v>
      </c>
      <c r="AZ2288">
        <f t="shared" si="925"/>
        <v>0</v>
      </c>
      <c r="BA2288" t="str">
        <f t="shared" si="926"/>
        <v/>
      </c>
      <c r="BB2288">
        <f t="shared" si="927"/>
        <v>0</v>
      </c>
      <c r="BC2288">
        <f t="shared" si="928"/>
        <v>0</v>
      </c>
      <c r="BD2288">
        <f t="shared" si="929"/>
        <v>0</v>
      </c>
      <c r="BE2288">
        <f t="shared" si="930"/>
        <v>1</v>
      </c>
      <c r="BF2288">
        <f t="shared" si="931"/>
        <v>1</v>
      </c>
      <c r="BG2288">
        <f t="shared" si="932"/>
        <v>0</v>
      </c>
      <c r="BH2288">
        <f t="shared" si="933"/>
        <v>0</v>
      </c>
      <c r="BI2288" t="str">
        <f t="shared" si="934"/>
        <v/>
      </c>
      <c r="BJ2288" t="str">
        <f t="shared" si="935"/>
        <v/>
      </c>
      <c r="BK2288" t="str">
        <f t="shared" si="936"/>
        <v/>
      </c>
      <c r="BL2288" t="str">
        <f t="shared" si="937"/>
        <v/>
      </c>
      <c r="BM2288" t="str">
        <f t="shared" si="938"/>
        <v/>
      </c>
      <c r="BN2288" t="str">
        <f t="shared" si="939"/>
        <v/>
      </c>
      <c r="BO2288" t="str">
        <f t="shared" si="940"/>
        <v/>
      </c>
      <c r="BP2288">
        <f t="shared" si="941"/>
        <v>7</v>
      </c>
      <c r="BQ2288">
        <f t="shared" si="942"/>
        <v>0</v>
      </c>
      <c r="BR2288">
        <f t="shared" si="943"/>
        <v>7</v>
      </c>
      <c r="BS2288">
        <f t="shared" si="944"/>
        <v>0</v>
      </c>
      <c r="BT2288" t="str">
        <f t="shared" si="945"/>
        <v/>
      </c>
    </row>
    <row r="2289" spans="19:72">
      <c r="S2289" s="1"/>
      <c r="T2289" s="1"/>
      <c r="AU2289">
        <f t="shared" si="920"/>
        <v>0</v>
      </c>
      <c r="AV2289">
        <f t="shared" si="921"/>
        <v>0</v>
      </c>
      <c r="AW2289">
        <f t="shared" si="922"/>
        <v>0</v>
      </c>
      <c r="AX2289">
        <f t="shared" si="923"/>
        <v>0</v>
      </c>
      <c r="AY2289">
        <f t="shared" si="924"/>
        <v>0</v>
      </c>
      <c r="AZ2289">
        <f t="shared" si="925"/>
        <v>0</v>
      </c>
      <c r="BA2289" t="str">
        <f t="shared" si="926"/>
        <v/>
      </c>
      <c r="BB2289">
        <f t="shared" si="927"/>
        <v>0</v>
      </c>
      <c r="BC2289">
        <f t="shared" si="928"/>
        <v>0</v>
      </c>
      <c r="BD2289">
        <f t="shared" si="929"/>
        <v>0</v>
      </c>
      <c r="BE2289">
        <f t="shared" si="930"/>
        <v>1</v>
      </c>
      <c r="BF2289">
        <f t="shared" si="931"/>
        <v>1</v>
      </c>
      <c r="BG2289">
        <f t="shared" si="932"/>
        <v>0</v>
      </c>
      <c r="BH2289">
        <f t="shared" si="933"/>
        <v>0</v>
      </c>
      <c r="BI2289" t="str">
        <f t="shared" si="934"/>
        <v/>
      </c>
      <c r="BJ2289" t="str">
        <f t="shared" si="935"/>
        <v/>
      </c>
      <c r="BK2289" t="str">
        <f t="shared" si="936"/>
        <v/>
      </c>
      <c r="BL2289" t="str">
        <f t="shared" si="937"/>
        <v/>
      </c>
      <c r="BM2289" t="str">
        <f t="shared" si="938"/>
        <v/>
      </c>
      <c r="BN2289" t="str">
        <f t="shared" si="939"/>
        <v/>
      </c>
      <c r="BO2289" t="str">
        <f t="shared" si="940"/>
        <v/>
      </c>
      <c r="BP2289">
        <f t="shared" si="941"/>
        <v>7</v>
      </c>
      <c r="BQ2289">
        <f t="shared" si="942"/>
        <v>0</v>
      </c>
      <c r="BR2289">
        <f t="shared" si="943"/>
        <v>7</v>
      </c>
      <c r="BS2289">
        <f t="shared" si="944"/>
        <v>0</v>
      </c>
      <c r="BT2289" t="str">
        <f t="shared" si="945"/>
        <v/>
      </c>
    </row>
    <row r="2290" spans="19:72">
      <c r="S2290" s="1"/>
      <c r="T2290" s="1"/>
      <c r="AU2290">
        <f t="shared" si="920"/>
        <v>0</v>
      </c>
      <c r="AV2290">
        <f t="shared" si="921"/>
        <v>0</v>
      </c>
      <c r="AW2290">
        <f t="shared" si="922"/>
        <v>0</v>
      </c>
      <c r="AX2290">
        <f t="shared" si="923"/>
        <v>0</v>
      </c>
      <c r="AY2290">
        <f t="shared" si="924"/>
        <v>0</v>
      </c>
      <c r="AZ2290">
        <f t="shared" si="925"/>
        <v>0</v>
      </c>
      <c r="BA2290" t="str">
        <f t="shared" si="926"/>
        <v/>
      </c>
      <c r="BB2290">
        <f t="shared" si="927"/>
        <v>0</v>
      </c>
      <c r="BC2290">
        <f t="shared" si="928"/>
        <v>0</v>
      </c>
      <c r="BD2290">
        <f t="shared" si="929"/>
        <v>0</v>
      </c>
      <c r="BE2290">
        <f t="shared" si="930"/>
        <v>1</v>
      </c>
      <c r="BF2290">
        <f t="shared" si="931"/>
        <v>1</v>
      </c>
      <c r="BG2290">
        <f t="shared" si="932"/>
        <v>0</v>
      </c>
      <c r="BH2290">
        <f t="shared" si="933"/>
        <v>0</v>
      </c>
      <c r="BI2290" t="str">
        <f t="shared" si="934"/>
        <v/>
      </c>
      <c r="BJ2290" t="str">
        <f t="shared" si="935"/>
        <v/>
      </c>
      <c r="BK2290" t="str">
        <f t="shared" si="936"/>
        <v/>
      </c>
      <c r="BL2290" t="str">
        <f t="shared" si="937"/>
        <v/>
      </c>
      <c r="BM2290" t="str">
        <f t="shared" si="938"/>
        <v/>
      </c>
      <c r="BN2290" t="str">
        <f t="shared" si="939"/>
        <v/>
      </c>
      <c r="BO2290" t="str">
        <f t="shared" si="940"/>
        <v/>
      </c>
      <c r="BP2290">
        <f t="shared" si="941"/>
        <v>7</v>
      </c>
      <c r="BQ2290">
        <f t="shared" si="942"/>
        <v>0</v>
      </c>
      <c r="BR2290">
        <f t="shared" si="943"/>
        <v>7</v>
      </c>
      <c r="BS2290">
        <f t="shared" si="944"/>
        <v>0</v>
      </c>
      <c r="BT2290" t="str">
        <f t="shared" si="945"/>
        <v/>
      </c>
    </row>
    <row r="2291" spans="19:72">
      <c r="S2291" s="1"/>
      <c r="T2291" s="1"/>
      <c r="AU2291">
        <f t="shared" si="920"/>
        <v>0</v>
      </c>
      <c r="AV2291">
        <f t="shared" si="921"/>
        <v>0</v>
      </c>
      <c r="AW2291">
        <f t="shared" si="922"/>
        <v>0</v>
      </c>
      <c r="AX2291">
        <f t="shared" si="923"/>
        <v>0</v>
      </c>
      <c r="AY2291">
        <f t="shared" si="924"/>
        <v>0</v>
      </c>
      <c r="AZ2291">
        <f t="shared" si="925"/>
        <v>0</v>
      </c>
      <c r="BA2291" t="str">
        <f t="shared" si="926"/>
        <v/>
      </c>
      <c r="BB2291">
        <f t="shared" si="927"/>
        <v>0</v>
      </c>
      <c r="BC2291">
        <f t="shared" si="928"/>
        <v>0</v>
      </c>
      <c r="BD2291">
        <f t="shared" si="929"/>
        <v>0</v>
      </c>
      <c r="BE2291">
        <f t="shared" si="930"/>
        <v>1</v>
      </c>
      <c r="BF2291">
        <f t="shared" si="931"/>
        <v>1</v>
      </c>
      <c r="BG2291">
        <f t="shared" si="932"/>
        <v>0</v>
      </c>
      <c r="BH2291">
        <f t="shared" si="933"/>
        <v>0</v>
      </c>
      <c r="BI2291" t="str">
        <f t="shared" si="934"/>
        <v/>
      </c>
      <c r="BJ2291" t="str">
        <f t="shared" si="935"/>
        <v/>
      </c>
      <c r="BK2291" t="str">
        <f t="shared" si="936"/>
        <v/>
      </c>
      <c r="BL2291" t="str">
        <f t="shared" si="937"/>
        <v/>
      </c>
      <c r="BM2291" t="str">
        <f t="shared" si="938"/>
        <v/>
      </c>
      <c r="BN2291" t="str">
        <f t="shared" si="939"/>
        <v/>
      </c>
      <c r="BO2291" t="str">
        <f t="shared" si="940"/>
        <v/>
      </c>
      <c r="BP2291">
        <f t="shared" si="941"/>
        <v>7</v>
      </c>
      <c r="BQ2291">
        <f t="shared" si="942"/>
        <v>0</v>
      </c>
      <c r="BR2291">
        <f t="shared" si="943"/>
        <v>7</v>
      </c>
      <c r="BS2291">
        <f t="shared" si="944"/>
        <v>0</v>
      </c>
      <c r="BT2291" t="str">
        <f t="shared" si="945"/>
        <v/>
      </c>
    </row>
    <row r="2292" spans="19:72">
      <c r="S2292" s="1"/>
      <c r="T2292" s="1"/>
      <c r="AU2292">
        <f t="shared" si="920"/>
        <v>0</v>
      </c>
      <c r="AV2292">
        <f t="shared" si="921"/>
        <v>0</v>
      </c>
      <c r="AW2292">
        <f t="shared" si="922"/>
        <v>0</v>
      </c>
      <c r="AX2292">
        <f t="shared" si="923"/>
        <v>0</v>
      </c>
      <c r="AY2292">
        <f t="shared" si="924"/>
        <v>0</v>
      </c>
      <c r="AZ2292">
        <f t="shared" si="925"/>
        <v>0</v>
      </c>
      <c r="BA2292" t="str">
        <f t="shared" si="926"/>
        <v/>
      </c>
      <c r="BB2292">
        <f t="shared" si="927"/>
        <v>0</v>
      </c>
      <c r="BC2292">
        <f t="shared" si="928"/>
        <v>0</v>
      </c>
      <c r="BD2292">
        <f t="shared" si="929"/>
        <v>0</v>
      </c>
      <c r="BE2292">
        <f t="shared" si="930"/>
        <v>1</v>
      </c>
      <c r="BF2292">
        <f t="shared" si="931"/>
        <v>1</v>
      </c>
      <c r="BG2292">
        <f t="shared" si="932"/>
        <v>0</v>
      </c>
      <c r="BH2292">
        <f t="shared" si="933"/>
        <v>0</v>
      </c>
      <c r="BI2292" t="str">
        <f t="shared" si="934"/>
        <v/>
      </c>
      <c r="BJ2292" t="str">
        <f t="shared" si="935"/>
        <v/>
      </c>
      <c r="BK2292" t="str">
        <f t="shared" si="936"/>
        <v/>
      </c>
      <c r="BL2292" t="str">
        <f t="shared" si="937"/>
        <v/>
      </c>
      <c r="BM2292" t="str">
        <f t="shared" si="938"/>
        <v/>
      </c>
      <c r="BN2292" t="str">
        <f t="shared" si="939"/>
        <v/>
      </c>
      <c r="BO2292" t="str">
        <f t="shared" si="940"/>
        <v/>
      </c>
      <c r="BP2292">
        <f t="shared" si="941"/>
        <v>7</v>
      </c>
      <c r="BQ2292">
        <f t="shared" si="942"/>
        <v>0</v>
      </c>
      <c r="BR2292">
        <f t="shared" si="943"/>
        <v>7</v>
      </c>
      <c r="BS2292">
        <f t="shared" si="944"/>
        <v>0</v>
      </c>
      <c r="BT2292" t="str">
        <f t="shared" si="945"/>
        <v/>
      </c>
    </row>
    <row r="2293" spans="19:72">
      <c r="S2293" s="1"/>
      <c r="T2293" s="1"/>
      <c r="AU2293">
        <f t="shared" si="920"/>
        <v>0</v>
      </c>
      <c r="AV2293">
        <f t="shared" si="921"/>
        <v>0</v>
      </c>
      <c r="AW2293">
        <f t="shared" si="922"/>
        <v>0</v>
      </c>
      <c r="AX2293">
        <f t="shared" si="923"/>
        <v>0</v>
      </c>
      <c r="AY2293">
        <f t="shared" si="924"/>
        <v>0</v>
      </c>
      <c r="AZ2293">
        <f t="shared" si="925"/>
        <v>0</v>
      </c>
      <c r="BA2293" t="str">
        <f t="shared" si="926"/>
        <v/>
      </c>
      <c r="BB2293">
        <f t="shared" si="927"/>
        <v>0</v>
      </c>
      <c r="BC2293">
        <f t="shared" si="928"/>
        <v>0</v>
      </c>
      <c r="BD2293">
        <f t="shared" si="929"/>
        <v>0</v>
      </c>
      <c r="BE2293">
        <f t="shared" si="930"/>
        <v>1</v>
      </c>
      <c r="BF2293">
        <f t="shared" si="931"/>
        <v>1</v>
      </c>
      <c r="BG2293">
        <f t="shared" si="932"/>
        <v>0</v>
      </c>
      <c r="BH2293">
        <f t="shared" si="933"/>
        <v>0</v>
      </c>
      <c r="BI2293" t="str">
        <f t="shared" si="934"/>
        <v/>
      </c>
      <c r="BJ2293" t="str">
        <f t="shared" si="935"/>
        <v/>
      </c>
      <c r="BK2293" t="str">
        <f t="shared" si="936"/>
        <v/>
      </c>
      <c r="BL2293" t="str">
        <f t="shared" si="937"/>
        <v/>
      </c>
      <c r="BM2293" t="str">
        <f t="shared" si="938"/>
        <v/>
      </c>
      <c r="BN2293" t="str">
        <f t="shared" si="939"/>
        <v/>
      </c>
      <c r="BO2293" t="str">
        <f t="shared" si="940"/>
        <v/>
      </c>
      <c r="BP2293">
        <f t="shared" si="941"/>
        <v>7</v>
      </c>
      <c r="BQ2293">
        <f t="shared" si="942"/>
        <v>0</v>
      </c>
      <c r="BR2293">
        <f t="shared" si="943"/>
        <v>7</v>
      </c>
      <c r="BS2293">
        <f t="shared" si="944"/>
        <v>0</v>
      </c>
      <c r="BT2293" t="str">
        <f t="shared" si="945"/>
        <v/>
      </c>
    </row>
    <row r="2294" spans="19:72">
      <c r="S2294" s="1"/>
      <c r="T2294" s="1"/>
      <c r="AU2294">
        <f t="shared" si="920"/>
        <v>0</v>
      </c>
      <c r="AV2294">
        <f t="shared" si="921"/>
        <v>0</v>
      </c>
      <c r="AW2294">
        <f t="shared" si="922"/>
        <v>0</v>
      </c>
      <c r="AX2294">
        <f t="shared" si="923"/>
        <v>0</v>
      </c>
      <c r="AY2294">
        <f t="shared" si="924"/>
        <v>0</v>
      </c>
      <c r="AZ2294">
        <f t="shared" si="925"/>
        <v>0</v>
      </c>
      <c r="BA2294" t="str">
        <f t="shared" si="926"/>
        <v/>
      </c>
      <c r="BB2294">
        <f t="shared" si="927"/>
        <v>0</v>
      </c>
      <c r="BC2294">
        <f t="shared" si="928"/>
        <v>0</v>
      </c>
      <c r="BD2294">
        <f t="shared" si="929"/>
        <v>0</v>
      </c>
      <c r="BE2294">
        <f t="shared" si="930"/>
        <v>1</v>
      </c>
      <c r="BF2294">
        <f t="shared" si="931"/>
        <v>1</v>
      </c>
      <c r="BG2294">
        <f t="shared" si="932"/>
        <v>0</v>
      </c>
      <c r="BH2294">
        <f t="shared" si="933"/>
        <v>0</v>
      </c>
      <c r="BI2294" t="str">
        <f t="shared" si="934"/>
        <v/>
      </c>
      <c r="BJ2294" t="str">
        <f t="shared" si="935"/>
        <v/>
      </c>
      <c r="BK2294" t="str">
        <f t="shared" si="936"/>
        <v/>
      </c>
      <c r="BL2294" t="str">
        <f t="shared" si="937"/>
        <v/>
      </c>
      <c r="BM2294" t="str">
        <f t="shared" si="938"/>
        <v/>
      </c>
      <c r="BN2294" t="str">
        <f t="shared" si="939"/>
        <v/>
      </c>
      <c r="BO2294" t="str">
        <f t="shared" si="940"/>
        <v/>
      </c>
      <c r="BP2294">
        <f t="shared" si="941"/>
        <v>7</v>
      </c>
      <c r="BQ2294">
        <f t="shared" si="942"/>
        <v>0</v>
      </c>
      <c r="BR2294">
        <f t="shared" si="943"/>
        <v>7</v>
      </c>
      <c r="BS2294">
        <f t="shared" si="944"/>
        <v>0</v>
      </c>
      <c r="BT2294" t="str">
        <f t="shared" si="945"/>
        <v/>
      </c>
    </row>
    <row r="2295" spans="19:72">
      <c r="S2295" s="1"/>
      <c r="T2295" s="1"/>
      <c r="AU2295">
        <f t="shared" si="920"/>
        <v>0</v>
      </c>
      <c r="AV2295">
        <f t="shared" si="921"/>
        <v>0</v>
      </c>
      <c r="AW2295">
        <f t="shared" si="922"/>
        <v>0</v>
      </c>
      <c r="AX2295">
        <f t="shared" si="923"/>
        <v>0</v>
      </c>
      <c r="AY2295">
        <f t="shared" si="924"/>
        <v>0</v>
      </c>
      <c r="AZ2295">
        <f t="shared" si="925"/>
        <v>0</v>
      </c>
      <c r="BA2295" t="str">
        <f t="shared" si="926"/>
        <v/>
      </c>
      <c r="BB2295">
        <f t="shared" si="927"/>
        <v>0</v>
      </c>
      <c r="BC2295">
        <f t="shared" si="928"/>
        <v>0</v>
      </c>
      <c r="BD2295">
        <f t="shared" si="929"/>
        <v>0</v>
      </c>
      <c r="BE2295">
        <f t="shared" si="930"/>
        <v>1</v>
      </c>
      <c r="BF2295">
        <f t="shared" si="931"/>
        <v>1</v>
      </c>
      <c r="BG2295">
        <f t="shared" si="932"/>
        <v>0</v>
      </c>
      <c r="BH2295">
        <f t="shared" si="933"/>
        <v>0</v>
      </c>
      <c r="BI2295" t="str">
        <f t="shared" si="934"/>
        <v/>
      </c>
      <c r="BJ2295" t="str">
        <f t="shared" si="935"/>
        <v/>
      </c>
      <c r="BK2295" t="str">
        <f t="shared" si="936"/>
        <v/>
      </c>
      <c r="BL2295" t="str">
        <f t="shared" si="937"/>
        <v/>
      </c>
      <c r="BM2295" t="str">
        <f t="shared" si="938"/>
        <v/>
      </c>
      <c r="BN2295" t="str">
        <f t="shared" si="939"/>
        <v/>
      </c>
      <c r="BO2295" t="str">
        <f t="shared" si="940"/>
        <v/>
      </c>
      <c r="BP2295">
        <f t="shared" si="941"/>
        <v>7</v>
      </c>
      <c r="BQ2295">
        <f t="shared" si="942"/>
        <v>0</v>
      </c>
      <c r="BR2295">
        <f t="shared" si="943"/>
        <v>7</v>
      </c>
      <c r="BS2295">
        <f t="shared" si="944"/>
        <v>0</v>
      </c>
      <c r="BT2295" t="str">
        <f t="shared" si="945"/>
        <v/>
      </c>
    </row>
    <row r="2296" spans="19:72">
      <c r="S2296" s="1"/>
      <c r="T2296" s="1"/>
      <c r="AU2296">
        <f t="shared" si="920"/>
        <v>0</v>
      </c>
      <c r="AV2296">
        <f t="shared" si="921"/>
        <v>0</v>
      </c>
      <c r="AW2296">
        <f t="shared" si="922"/>
        <v>0</v>
      </c>
      <c r="AX2296">
        <f t="shared" si="923"/>
        <v>0</v>
      </c>
      <c r="AY2296">
        <f t="shared" si="924"/>
        <v>0</v>
      </c>
      <c r="AZ2296">
        <f t="shared" si="925"/>
        <v>0</v>
      </c>
      <c r="BA2296" t="str">
        <f t="shared" si="926"/>
        <v/>
      </c>
      <c r="BB2296">
        <f t="shared" si="927"/>
        <v>0</v>
      </c>
      <c r="BC2296">
        <f t="shared" si="928"/>
        <v>0</v>
      </c>
      <c r="BD2296">
        <f t="shared" si="929"/>
        <v>0</v>
      </c>
      <c r="BE2296">
        <f t="shared" si="930"/>
        <v>1</v>
      </c>
      <c r="BF2296">
        <f t="shared" si="931"/>
        <v>1</v>
      </c>
      <c r="BG2296">
        <f t="shared" si="932"/>
        <v>0</v>
      </c>
      <c r="BH2296">
        <f t="shared" si="933"/>
        <v>0</v>
      </c>
      <c r="BI2296" t="str">
        <f t="shared" si="934"/>
        <v/>
      </c>
      <c r="BJ2296" t="str">
        <f t="shared" si="935"/>
        <v/>
      </c>
      <c r="BK2296" t="str">
        <f t="shared" si="936"/>
        <v/>
      </c>
      <c r="BL2296" t="str">
        <f t="shared" si="937"/>
        <v/>
      </c>
      <c r="BM2296" t="str">
        <f t="shared" si="938"/>
        <v/>
      </c>
      <c r="BN2296" t="str">
        <f t="shared" si="939"/>
        <v/>
      </c>
      <c r="BO2296" t="str">
        <f t="shared" si="940"/>
        <v/>
      </c>
      <c r="BP2296">
        <f t="shared" si="941"/>
        <v>7</v>
      </c>
      <c r="BQ2296">
        <f t="shared" si="942"/>
        <v>0</v>
      </c>
      <c r="BR2296">
        <f t="shared" si="943"/>
        <v>7</v>
      </c>
      <c r="BS2296">
        <f t="shared" si="944"/>
        <v>0</v>
      </c>
      <c r="BT2296" t="str">
        <f t="shared" si="945"/>
        <v/>
      </c>
    </row>
    <row r="2297" spans="19:72">
      <c r="S2297" s="1"/>
      <c r="T2297" s="1"/>
      <c r="AU2297">
        <f t="shared" si="920"/>
        <v>0</v>
      </c>
      <c r="AV2297">
        <f t="shared" si="921"/>
        <v>0</v>
      </c>
      <c r="AW2297">
        <f t="shared" si="922"/>
        <v>0</v>
      </c>
      <c r="AX2297">
        <f t="shared" si="923"/>
        <v>0</v>
      </c>
      <c r="AY2297">
        <f t="shared" si="924"/>
        <v>0</v>
      </c>
      <c r="AZ2297">
        <f t="shared" si="925"/>
        <v>0</v>
      </c>
      <c r="BA2297" t="str">
        <f t="shared" si="926"/>
        <v/>
      </c>
      <c r="BB2297">
        <f t="shared" si="927"/>
        <v>0</v>
      </c>
      <c r="BC2297">
        <f t="shared" si="928"/>
        <v>0</v>
      </c>
      <c r="BD2297">
        <f t="shared" si="929"/>
        <v>0</v>
      </c>
      <c r="BE2297">
        <f t="shared" si="930"/>
        <v>1</v>
      </c>
      <c r="BF2297">
        <f t="shared" si="931"/>
        <v>1</v>
      </c>
      <c r="BG2297">
        <f t="shared" si="932"/>
        <v>0</v>
      </c>
      <c r="BH2297">
        <f t="shared" si="933"/>
        <v>0</v>
      </c>
      <c r="BI2297" t="str">
        <f t="shared" si="934"/>
        <v/>
      </c>
      <c r="BJ2297" t="str">
        <f t="shared" si="935"/>
        <v/>
      </c>
      <c r="BK2297" t="str">
        <f t="shared" si="936"/>
        <v/>
      </c>
      <c r="BL2297" t="str">
        <f t="shared" si="937"/>
        <v/>
      </c>
      <c r="BM2297" t="str">
        <f t="shared" si="938"/>
        <v/>
      </c>
      <c r="BN2297" t="str">
        <f t="shared" si="939"/>
        <v/>
      </c>
      <c r="BO2297" t="str">
        <f t="shared" si="940"/>
        <v/>
      </c>
      <c r="BP2297">
        <f t="shared" si="941"/>
        <v>7</v>
      </c>
      <c r="BQ2297">
        <f t="shared" si="942"/>
        <v>0</v>
      </c>
      <c r="BR2297">
        <f t="shared" si="943"/>
        <v>7</v>
      </c>
      <c r="BS2297">
        <f t="shared" si="944"/>
        <v>0</v>
      </c>
      <c r="BT2297" t="str">
        <f t="shared" si="945"/>
        <v/>
      </c>
    </row>
    <row r="2298" spans="19:72">
      <c r="S2298" s="1"/>
      <c r="T2298" s="1"/>
      <c r="AU2298">
        <f t="shared" si="920"/>
        <v>0</v>
      </c>
      <c r="AV2298">
        <f t="shared" si="921"/>
        <v>0</v>
      </c>
      <c r="AW2298">
        <f t="shared" si="922"/>
        <v>0</v>
      </c>
      <c r="AX2298">
        <f t="shared" si="923"/>
        <v>0</v>
      </c>
      <c r="AY2298">
        <f t="shared" si="924"/>
        <v>0</v>
      </c>
      <c r="AZ2298">
        <f t="shared" si="925"/>
        <v>0</v>
      </c>
      <c r="BA2298" t="str">
        <f t="shared" si="926"/>
        <v/>
      </c>
      <c r="BB2298">
        <f t="shared" si="927"/>
        <v>0</v>
      </c>
      <c r="BC2298">
        <f t="shared" si="928"/>
        <v>0</v>
      </c>
      <c r="BD2298">
        <f t="shared" si="929"/>
        <v>0</v>
      </c>
      <c r="BE2298">
        <f t="shared" si="930"/>
        <v>1</v>
      </c>
      <c r="BF2298">
        <f t="shared" si="931"/>
        <v>1</v>
      </c>
      <c r="BG2298">
        <f t="shared" si="932"/>
        <v>0</v>
      </c>
      <c r="BH2298">
        <f t="shared" si="933"/>
        <v>0</v>
      </c>
      <c r="BI2298" t="str">
        <f t="shared" si="934"/>
        <v/>
      </c>
      <c r="BJ2298" t="str">
        <f t="shared" si="935"/>
        <v/>
      </c>
      <c r="BK2298" t="str">
        <f t="shared" si="936"/>
        <v/>
      </c>
      <c r="BL2298" t="str">
        <f t="shared" si="937"/>
        <v/>
      </c>
      <c r="BM2298" t="str">
        <f t="shared" si="938"/>
        <v/>
      </c>
      <c r="BN2298" t="str">
        <f t="shared" si="939"/>
        <v/>
      </c>
      <c r="BO2298" t="str">
        <f t="shared" si="940"/>
        <v/>
      </c>
      <c r="BP2298">
        <f t="shared" si="941"/>
        <v>7</v>
      </c>
      <c r="BQ2298">
        <f t="shared" si="942"/>
        <v>0</v>
      </c>
      <c r="BR2298">
        <f t="shared" si="943"/>
        <v>7</v>
      </c>
      <c r="BS2298">
        <f t="shared" si="944"/>
        <v>0</v>
      </c>
      <c r="BT2298" t="str">
        <f t="shared" si="945"/>
        <v/>
      </c>
    </row>
    <row r="2299" spans="19:72">
      <c r="S2299" s="1"/>
      <c r="T2299" s="1"/>
      <c r="AU2299">
        <f t="shared" si="920"/>
        <v>0</v>
      </c>
      <c r="AV2299">
        <f t="shared" si="921"/>
        <v>0</v>
      </c>
      <c r="AW2299">
        <f t="shared" si="922"/>
        <v>0</v>
      </c>
      <c r="AX2299">
        <f t="shared" si="923"/>
        <v>0</v>
      </c>
      <c r="AY2299">
        <f t="shared" si="924"/>
        <v>0</v>
      </c>
      <c r="AZ2299">
        <f t="shared" si="925"/>
        <v>0</v>
      </c>
      <c r="BA2299" t="str">
        <f t="shared" si="926"/>
        <v/>
      </c>
      <c r="BB2299">
        <f t="shared" si="927"/>
        <v>0</v>
      </c>
      <c r="BC2299">
        <f t="shared" si="928"/>
        <v>0</v>
      </c>
      <c r="BD2299">
        <f t="shared" si="929"/>
        <v>0</v>
      </c>
      <c r="BE2299">
        <f t="shared" si="930"/>
        <v>1</v>
      </c>
      <c r="BF2299">
        <f t="shared" si="931"/>
        <v>1</v>
      </c>
      <c r="BG2299">
        <f t="shared" si="932"/>
        <v>0</v>
      </c>
      <c r="BH2299">
        <f t="shared" si="933"/>
        <v>0</v>
      </c>
      <c r="BI2299" t="str">
        <f t="shared" si="934"/>
        <v/>
      </c>
      <c r="BJ2299" t="str">
        <f t="shared" si="935"/>
        <v/>
      </c>
      <c r="BK2299" t="str">
        <f t="shared" si="936"/>
        <v/>
      </c>
      <c r="BL2299" t="str">
        <f t="shared" si="937"/>
        <v/>
      </c>
      <c r="BM2299" t="str">
        <f t="shared" si="938"/>
        <v/>
      </c>
      <c r="BN2299" t="str">
        <f t="shared" si="939"/>
        <v/>
      </c>
      <c r="BO2299" t="str">
        <f t="shared" si="940"/>
        <v/>
      </c>
      <c r="BP2299">
        <f t="shared" si="941"/>
        <v>7</v>
      </c>
      <c r="BQ2299">
        <f t="shared" si="942"/>
        <v>0</v>
      </c>
      <c r="BR2299">
        <f t="shared" si="943"/>
        <v>7</v>
      </c>
      <c r="BS2299">
        <f t="shared" si="944"/>
        <v>0</v>
      </c>
      <c r="BT2299" t="str">
        <f t="shared" si="945"/>
        <v/>
      </c>
    </row>
    <row r="2300" spans="19:72">
      <c r="S2300" s="1"/>
      <c r="T2300" s="1"/>
      <c r="AU2300">
        <f t="shared" si="920"/>
        <v>0</v>
      </c>
      <c r="AV2300">
        <f t="shared" si="921"/>
        <v>0</v>
      </c>
      <c r="AW2300">
        <f t="shared" si="922"/>
        <v>0</v>
      </c>
      <c r="AX2300">
        <f t="shared" si="923"/>
        <v>0</v>
      </c>
      <c r="AY2300">
        <f t="shared" si="924"/>
        <v>0</v>
      </c>
      <c r="AZ2300">
        <f t="shared" si="925"/>
        <v>0</v>
      </c>
      <c r="BA2300" t="str">
        <f t="shared" si="926"/>
        <v/>
      </c>
      <c r="BB2300">
        <f t="shared" si="927"/>
        <v>0</v>
      </c>
      <c r="BC2300">
        <f t="shared" si="928"/>
        <v>0</v>
      </c>
      <c r="BD2300">
        <f t="shared" si="929"/>
        <v>0</v>
      </c>
      <c r="BE2300">
        <f t="shared" si="930"/>
        <v>1</v>
      </c>
      <c r="BF2300">
        <f t="shared" si="931"/>
        <v>1</v>
      </c>
      <c r="BG2300">
        <f t="shared" si="932"/>
        <v>0</v>
      </c>
      <c r="BH2300">
        <f t="shared" si="933"/>
        <v>0</v>
      </c>
      <c r="BI2300" t="str">
        <f t="shared" si="934"/>
        <v/>
      </c>
      <c r="BJ2300" t="str">
        <f t="shared" si="935"/>
        <v/>
      </c>
      <c r="BK2300" t="str">
        <f t="shared" si="936"/>
        <v/>
      </c>
      <c r="BL2300" t="str">
        <f t="shared" si="937"/>
        <v/>
      </c>
      <c r="BM2300" t="str">
        <f t="shared" si="938"/>
        <v/>
      </c>
      <c r="BN2300" t="str">
        <f t="shared" si="939"/>
        <v/>
      </c>
      <c r="BO2300" t="str">
        <f t="shared" si="940"/>
        <v/>
      </c>
      <c r="BP2300">
        <f t="shared" si="941"/>
        <v>7</v>
      </c>
      <c r="BQ2300">
        <f t="shared" si="942"/>
        <v>0</v>
      </c>
      <c r="BR2300">
        <f t="shared" si="943"/>
        <v>7</v>
      </c>
      <c r="BS2300">
        <f t="shared" si="944"/>
        <v>0</v>
      </c>
      <c r="BT2300" t="str">
        <f t="shared" si="945"/>
        <v/>
      </c>
    </row>
    <row r="2301" spans="19:72">
      <c r="S2301" s="1"/>
      <c r="T2301" s="1"/>
      <c r="AU2301">
        <f t="shared" si="920"/>
        <v>0</v>
      </c>
      <c r="AV2301">
        <f t="shared" si="921"/>
        <v>0</v>
      </c>
      <c r="AW2301">
        <f t="shared" si="922"/>
        <v>0</v>
      </c>
      <c r="AX2301">
        <f t="shared" si="923"/>
        <v>0</v>
      </c>
      <c r="AY2301">
        <f t="shared" si="924"/>
        <v>0</v>
      </c>
      <c r="AZ2301">
        <f t="shared" si="925"/>
        <v>0</v>
      </c>
      <c r="BA2301" t="str">
        <f t="shared" si="926"/>
        <v/>
      </c>
      <c r="BB2301">
        <f t="shared" si="927"/>
        <v>0</v>
      </c>
      <c r="BC2301">
        <f t="shared" si="928"/>
        <v>0</v>
      </c>
      <c r="BD2301">
        <f t="shared" si="929"/>
        <v>0</v>
      </c>
      <c r="BE2301">
        <f t="shared" si="930"/>
        <v>1</v>
      </c>
      <c r="BF2301">
        <f t="shared" si="931"/>
        <v>1</v>
      </c>
      <c r="BG2301">
        <f t="shared" si="932"/>
        <v>0</v>
      </c>
      <c r="BH2301">
        <f t="shared" si="933"/>
        <v>0</v>
      </c>
      <c r="BI2301" t="str">
        <f t="shared" si="934"/>
        <v/>
      </c>
      <c r="BJ2301" t="str">
        <f t="shared" si="935"/>
        <v/>
      </c>
      <c r="BK2301" t="str">
        <f t="shared" si="936"/>
        <v/>
      </c>
      <c r="BL2301" t="str">
        <f t="shared" si="937"/>
        <v/>
      </c>
      <c r="BM2301" t="str">
        <f t="shared" si="938"/>
        <v/>
      </c>
      <c r="BN2301" t="str">
        <f t="shared" si="939"/>
        <v/>
      </c>
      <c r="BO2301" t="str">
        <f t="shared" si="940"/>
        <v/>
      </c>
      <c r="BP2301">
        <f t="shared" si="941"/>
        <v>7</v>
      </c>
      <c r="BQ2301">
        <f t="shared" si="942"/>
        <v>0</v>
      </c>
      <c r="BR2301">
        <f t="shared" si="943"/>
        <v>7</v>
      </c>
      <c r="BS2301">
        <f t="shared" si="944"/>
        <v>0</v>
      </c>
      <c r="BT2301" t="str">
        <f t="shared" si="945"/>
        <v/>
      </c>
    </row>
    <row r="2302" spans="19:72">
      <c r="S2302" s="1"/>
      <c r="T2302" s="1"/>
      <c r="AU2302">
        <f t="shared" si="920"/>
        <v>0</v>
      </c>
      <c r="AV2302">
        <f t="shared" si="921"/>
        <v>0</v>
      </c>
      <c r="AW2302">
        <f t="shared" si="922"/>
        <v>0</v>
      </c>
      <c r="AX2302">
        <f t="shared" si="923"/>
        <v>0</v>
      </c>
      <c r="AY2302">
        <f t="shared" si="924"/>
        <v>0</v>
      </c>
      <c r="AZ2302">
        <f t="shared" si="925"/>
        <v>0</v>
      </c>
      <c r="BA2302" t="str">
        <f t="shared" si="926"/>
        <v/>
      </c>
      <c r="BB2302">
        <f t="shared" si="927"/>
        <v>0</v>
      </c>
      <c r="BC2302">
        <f t="shared" si="928"/>
        <v>0</v>
      </c>
      <c r="BD2302">
        <f t="shared" si="929"/>
        <v>0</v>
      </c>
      <c r="BE2302">
        <f t="shared" si="930"/>
        <v>1</v>
      </c>
      <c r="BF2302">
        <f t="shared" si="931"/>
        <v>1</v>
      </c>
      <c r="BG2302">
        <f t="shared" si="932"/>
        <v>0</v>
      </c>
      <c r="BH2302">
        <f t="shared" si="933"/>
        <v>0</v>
      </c>
      <c r="BI2302" t="str">
        <f t="shared" si="934"/>
        <v/>
      </c>
      <c r="BJ2302" t="str">
        <f t="shared" si="935"/>
        <v/>
      </c>
      <c r="BK2302" t="str">
        <f t="shared" si="936"/>
        <v/>
      </c>
      <c r="BL2302" t="str">
        <f t="shared" si="937"/>
        <v/>
      </c>
      <c r="BM2302" t="str">
        <f t="shared" si="938"/>
        <v/>
      </c>
      <c r="BN2302" t="str">
        <f t="shared" si="939"/>
        <v/>
      </c>
      <c r="BO2302" t="str">
        <f t="shared" si="940"/>
        <v/>
      </c>
      <c r="BP2302">
        <f t="shared" si="941"/>
        <v>7</v>
      </c>
      <c r="BQ2302">
        <f t="shared" si="942"/>
        <v>0</v>
      </c>
      <c r="BR2302">
        <f t="shared" si="943"/>
        <v>7</v>
      </c>
      <c r="BS2302">
        <f t="shared" si="944"/>
        <v>0</v>
      </c>
      <c r="BT2302" t="str">
        <f t="shared" si="945"/>
        <v/>
      </c>
    </row>
    <row r="2303" spans="19:72">
      <c r="S2303" s="1"/>
      <c r="T2303" s="1"/>
      <c r="AU2303">
        <f t="shared" si="920"/>
        <v>0</v>
      </c>
      <c r="AV2303">
        <f t="shared" si="921"/>
        <v>0</v>
      </c>
      <c r="AW2303">
        <f t="shared" si="922"/>
        <v>0</v>
      </c>
      <c r="AX2303">
        <f t="shared" si="923"/>
        <v>0</v>
      </c>
      <c r="AY2303">
        <f t="shared" si="924"/>
        <v>0</v>
      </c>
      <c r="AZ2303">
        <f t="shared" si="925"/>
        <v>0</v>
      </c>
      <c r="BA2303" t="str">
        <f t="shared" si="926"/>
        <v/>
      </c>
      <c r="BB2303">
        <f t="shared" si="927"/>
        <v>0</v>
      </c>
      <c r="BC2303">
        <f t="shared" si="928"/>
        <v>0</v>
      </c>
      <c r="BD2303">
        <f t="shared" si="929"/>
        <v>0</v>
      </c>
      <c r="BE2303">
        <f t="shared" si="930"/>
        <v>1</v>
      </c>
      <c r="BF2303">
        <f t="shared" si="931"/>
        <v>1</v>
      </c>
      <c r="BG2303">
        <f t="shared" si="932"/>
        <v>0</v>
      </c>
      <c r="BH2303">
        <f t="shared" si="933"/>
        <v>0</v>
      </c>
      <c r="BI2303" t="str">
        <f t="shared" si="934"/>
        <v/>
      </c>
      <c r="BJ2303" t="str">
        <f t="shared" si="935"/>
        <v/>
      </c>
      <c r="BK2303" t="str">
        <f t="shared" si="936"/>
        <v/>
      </c>
      <c r="BL2303" t="str">
        <f t="shared" si="937"/>
        <v/>
      </c>
      <c r="BM2303" t="str">
        <f t="shared" si="938"/>
        <v/>
      </c>
      <c r="BN2303" t="str">
        <f t="shared" si="939"/>
        <v/>
      </c>
      <c r="BO2303" t="str">
        <f t="shared" si="940"/>
        <v/>
      </c>
      <c r="BP2303">
        <f t="shared" si="941"/>
        <v>7</v>
      </c>
      <c r="BQ2303">
        <f t="shared" si="942"/>
        <v>0</v>
      </c>
      <c r="BR2303">
        <f t="shared" si="943"/>
        <v>7</v>
      </c>
      <c r="BS2303">
        <f t="shared" si="944"/>
        <v>0</v>
      </c>
      <c r="BT2303" t="str">
        <f t="shared" si="945"/>
        <v/>
      </c>
    </row>
    <row r="2304" spans="19:72">
      <c r="S2304" s="1"/>
      <c r="T2304" s="1"/>
      <c r="AU2304">
        <f t="shared" si="920"/>
        <v>0</v>
      </c>
      <c r="AV2304">
        <f t="shared" si="921"/>
        <v>0</v>
      </c>
      <c r="AW2304">
        <f t="shared" si="922"/>
        <v>0</v>
      </c>
      <c r="AX2304">
        <f t="shared" si="923"/>
        <v>0</v>
      </c>
      <c r="AY2304">
        <f t="shared" si="924"/>
        <v>0</v>
      </c>
      <c r="AZ2304">
        <f t="shared" si="925"/>
        <v>0</v>
      </c>
      <c r="BA2304" t="str">
        <f t="shared" si="926"/>
        <v/>
      </c>
      <c r="BB2304">
        <f t="shared" si="927"/>
        <v>0</v>
      </c>
      <c r="BC2304">
        <f t="shared" si="928"/>
        <v>0</v>
      </c>
      <c r="BD2304">
        <f t="shared" si="929"/>
        <v>0</v>
      </c>
      <c r="BE2304">
        <f t="shared" si="930"/>
        <v>1</v>
      </c>
      <c r="BF2304">
        <f t="shared" si="931"/>
        <v>1</v>
      </c>
      <c r="BG2304">
        <f t="shared" si="932"/>
        <v>0</v>
      </c>
      <c r="BH2304">
        <f t="shared" si="933"/>
        <v>0</v>
      </c>
      <c r="BI2304" t="str">
        <f t="shared" si="934"/>
        <v/>
      </c>
      <c r="BJ2304" t="str">
        <f t="shared" si="935"/>
        <v/>
      </c>
      <c r="BK2304" t="str">
        <f t="shared" si="936"/>
        <v/>
      </c>
      <c r="BL2304" t="str">
        <f t="shared" si="937"/>
        <v/>
      </c>
      <c r="BM2304" t="str">
        <f t="shared" si="938"/>
        <v/>
      </c>
      <c r="BN2304" t="str">
        <f t="shared" si="939"/>
        <v/>
      </c>
      <c r="BO2304" t="str">
        <f t="shared" si="940"/>
        <v/>
      </c>
      <c r="BP2304">
        <f t="shared" si="941"/>
        <v>7</v>
      </c>
      <c r="BQ2304">
        <f t="shared" si="942"/>
        <v>0</v>
      </c>
      <c r="BR2304">
        <f t="shared" si="943"/>
        <v>7</v>
      </c>
      <c r="BS2304">
        <f t="shared" si="944"/>
        <v>0</v>
      </c>
      <c r="BT2304" t="str">
        <f t="shared" si="945"/>
        <v/>
      </c>
    </row>
    <row r="2305" spans="19:72">
      <c r="S2305" s="1"/>
      <c r="T2305" s="1"/>
      <c r="AU2305">
        <f t="shared" si="920"/>
        <v>0</v>
      </c>
      <c r="AV2305">
        <f t="shared" si="921"/>
        <v>0</v>
      </c>
      <c r="AW2305">
        <f t="shared" si="922"/>
        <v>0</v>
      </c>
      <c r="AX2305">
        <f t="shared" si="923"/>
        <v>0</v>
      </c>
      <c r="AY2305">
        <f t="shared" si="924"/>
        <v>0</v>
      </c>
      <c r="AZ2305">
        <f t="shared" si="925"/>
        <v>0</v>
      </c>
      <c r="BA2305" t="str">
        <f t="shared" si="926"/>
        <v/>
      </c>
      <c r="BB2305">
        <f t="shared" si="927"/>
        <v>0</v>
      </c>
      <c r="BC2305">
        <f t="shared" si="928"/>
        <v>0</v>
      </c>
      <c r="BD2305">
        <f t="shared" si="929"/>
        <v>0</v>
      </c>
      <c r="BE2305">
        <f t="shared" si="930"/>
        <v>1</v>
      </c>
      <c r="BF2305">
        <f t="shared" si="931"/>
        <v>1</v>
      </c>
      <c r="BG2305">
        <f t="shared" si="932"/>
        <v>0</v>
      </c>
      <c r="BH2305">
        <f t="shared" si="933"/>
        <v>0</v>
      </c>
      <c r="BI2305" t="str">
        <f t="shared" si="934"/>
        <v/>
      </c>
      <c r="BJ2305" t="str">
        <f t="shared" si="935"/>
        <v/>
      </c>
      <c r="BK2305" t="str">
        <f t="shared" si="936"/>
        <v/>
      </c>
      <c r="BL2305" t="str">
        <f t="shared" si="937"/>
        <v/>
      </c>
      <c r="BM2305" t="str">
        <f t="shared" si="938"/>
        <v/>
      </c>
      <c r="BN2305" t="str">
        <f t="shared" si="939"/>
        <v/>
      </c>
      <c r="BO2305" t="str">
        <f t="shared" si="940"/>
        <v/>
      </c>
      <c r="BP2305">
        <f t="shared" si="941"/>
        <v>7</v>
      </c>
      <c r="BQ2305">
        <f t="shared" si="942"/>
        <v>0</v>
      </c>
      <c r="BR2305">
        <f t="shared" si="943"/>
        <v>7</v>
      </c>
      <c r="BS2305">
        <f t="shared" si="944"/>
        <v>0</v>
      </c>
      <c r="BT2305" t="str">
        <f t="shared" si="945"/>
        <v/>
      </c>
    </row>
    <row r="2306" spans="19:72">
      <c r="S2306" s="1"/>
      <c r="T2306" s="1"/>
      <c r="AU2306">
        <f t="shared" si="920"/>
        <v>0</v>
      </c>
      <c r="AV2306">
        <f t="shared" si="921"/>
        <v>0</v>
      </c>
      <c r="AW2306">
        <f t="shared" si="922"/>
        <v>0</v>
      </c>
      <c r="AX2306">
        <f t="shared" si="923"/>
        <v>0</v>
      </c>
      <c r="AY2306">
        <f t="shared" si="924"/>
        <v>0</v>
      </c>
      <c r="AZ2306">
        <f t="shared" si="925"/>
        <v>0</v>
      </c>
      <c r="BA2306" t="str">
        <f t="shared" si="926"/>
        <v/>
      </c>
      <c r="BB2306">
        <f t="shared" si="927"/>
        <v>0</v>
      </c>
      <c r="BC2306">
        <f t="shared" si="928"/>
        <v>0</v>
      </c>
      <c r="BD2306">
        <f t="shared" si="929"/>
        <v>0</v>
      </c>
      <c r="BE2306">
        <f t="shared" si="930"/>
        <v>1</v>
      </c>
      <c r="BF2306">
        <f t="shared" si="931"/>
        <v>1</v>
      </c>
      <c r="BG2306">
        <f t="shared" si="932"/>
        <v>0</v>
      </c>
      <c r="BH2306">
        <f t="shared" si="933"/>
        <v>0</v>
      </c>
      <c r="BI2306" t="str">
        <f t="shared" si="934"/>
        <v/>
      </c>
      <c r="BJ2306" t="str">
        <f t="shared" si="935"/>
        <v/>
      </c>
      <c r="BK2306" t="str">
        <f t="shared" si="936"/>
        <v/>
      </c>
      <c r="BL2306" t="str">
        <f t="shared" si="937"/>
        <v/>
      </c>
      <c r="BM2306" t="str">
        <f t="shared" si="938"/>
        <v/>
      </c>
      <c r="BN2306" t="str">
        <f t="shared" si="939"/>
        <v/>
      </c>
      <c r="BO2306" t="str">
        <f t="shared" si="940"/>
        <v/>
      </c>
      <c r="BP2306">
        <f t="shared" si="941"/>
        <v>7</v>
      </c>
      <c r="BQ2306">
        <f t="shared" si="942"/>
        <v>0</v>
      </c>
      <c r="BR2306">
        <f t="shared" si="943"/>
        <v>7</v>
      </c>
      <c r="BS2306">
        <f t="shared" si="944"/>
        <v>0</v>
      </c>
      <c r="BT2306" t="str">
        <f t="shared" si="945"/>
        <v/>
      </c>
    </row>
    <row r="2307" spans="19:72">
      <c r="S2307" s="1"/>
      <c r="T2307" s="1"/>
      <c r="AU2307">
        <f t="shared" si="920"/>
        <v>0</v>
      </c>
      <c r="AV2307">
        <f t="shared" si="921"/>
        <v>0</v>
      </c>
      <c r="AW2307">
        <f t="shared" si="922"/>
        <v>0</v>
      </c>
      <c r="AX2307">
        <f t="shared" si="923"/>
        <v>0</v>
      </c>
      <c r="AY2307">
        <f t="shared" si="924"/>
        <v>0</v>
      </c>
      <c r="AZ2307">
        <f t="shared" si="925"/>
        <v>0</v>
      </c>
      <c r="BA2307" t="str">
        <f t="shared" si="926"/>
        <v/>
      </c>
      <c r="BB2307">
        <f t="shared" si="927"/>
        <v>0</v>
      </c>
      <c r="BC2307">
        <f t="shared" si="928"/>
        <v>0</v>
      </c>
      <c r="BD2307">
        <f t="shared" si="929"/>
        <v>0</v>
      </c>
      <c r="BE2307">
        <f t="shared" si="930"/>
        <v>1</v>
      </c>
      <c r="BF2307">
        <f t="shared" si="931"/>
        <v>1</v>
      </c>
      <c r="BG2307">
        <f t="shared" si="932"/>
        <v>0</v>
      </c>
      <c r="BH2307">
        <f t="shared" si="933"/>
        <v>0</v>
      </c>
      <c r="BI2307" t="str">
        <f t="shared" si="934"/>
        <v/>
      </c>
      <c r="BJ2307" t="str">
        <f t="shared" si="935"/>
        <v/>
      </c>
      <c r="BK2307" t="str">
        <f t="shared" si="936"/>
        <v/>
      </c>
      <c r="BL2307" t="str">
        <f t="shared" si="937"/>
        <v/>
      </c>
      <c r="BM2307" t="str">
        <f t="shared" si="938"/>
        <v/>
      </c>
      <c r="BN2307" t="str">
        <f t="shared" si="939"/>
        <v/>
      </c>
      <c r="BO2307" t="str">
        <f t="shared" si="940"/>
        <v/>
      </c>
      <c r="BP2307">
        <f t="shared" si="941"/>
        <v>7</v>
      </c>
      <c r="BQ2307">
        <f t="shared" si="942"/>
        <v>0</v>
      </c>
      <c r="BR2307">
        <f t="shared" si="943"/>
        <v>7</v>
      </c>
      <c r="BS2307">
        <f t="shared" si="944"/>
        <v>0</v>
      </c>
      <c r="BT2307" t="str">
        <f t="shared" si="945"/>
        <v/>
      </c>
    </row>
    <row r="2308" spans="19:72">
      <c r="S2308" s="1"/>
      <c r="T2308" s="1"/>
      <c r="AU2308">
        <f t="shared" si="920"/>
        <v>0</v>
      </c>
      <c r="AV2308">
        <f t="shared" si="921"/>
        <v>0</v>
      </c>
      <c r="AW2308">
        <f t="shared" si="922"/>
        <v>0</v>
      </c>
      <c r="AX2308">
        <f t="shared" si="923"/>
        <v>0</v>
      </c>
      <c r="AY2308">
        <f t="shared" si="924"/>
        <v>0</v>
      </c>
      <c r="AZ2308">
        <f t="shared" si="925"/>
        <v>0</v>
      </c>
      <c r="BA2308" t="str">
        <f t="shared" si="926"/>
        <v/>
      </c>
      <c r="BB2308">
        <f t="shared" si="927"/>
        <v>0</v>
      </c>
      <c r="BC2308">
        <f t="shared" si="928"/>
        <v>0</v>
      </c>
      <c r="BD2308">
        <f t="shared" si="929"/>
        <v>0</v>
      </c>
      <c r="BE2308">
        <f t="shared" si="930"/>
        <v>1</v>
      </c>
      <c r="BF2308">
        <f t="shared" si="931"/>
        <v>1</v>
      </c>
      <c r="BG2308">
        <f t="shared" si="932"/>
        <v>0</v>
      </c>
      <c r="BH2308">
        <f t="shared" si="933"/>
        <v>0</v>
      </c>
      <c r="BI2308" t="str">
        <f t="shared" si="934"/>
        <v/>
      </c>
      <c r="BJ2308" t="str">
        <f t="shared" si="935"/>
        <v/>
      </c>
      <c r="BK2308" t="str">
        <f t="shared" si="936"/>
        <v/>
      </c>
      <c r="BL2308" t="str">
        <f t="shared" si="937"/>
        <v/>
      </c>
      <c r="BM2308" t="str">
        <f t="shared" si="938"/>
        <v/>
      </c>
      <c r="BN2308" t="str">
        <f t="shared" si="939"/>
        <v/>
      </c>
      <c r="BO2308" t="str">
        <f t="shared" si="940"/>
        <v/>
      </c>
      <c r="BP2308">
        <f t="shared" si="941"/>
        <v>7</v>
      </c>
      <c r="BQ2308">
        <f t="shared" si="942"/>
        <v>0</v>
      </c>
      <c r="BR2308">
        <f t="shared" si="943"/>
        <v>7</v>
      </c>
      <c r="BS2308">
        <f t="shared" si="944"/>
        <v>0</v>
      </c>
      <c r="BT2308" t="str">
        <f t="shared" si="945"/>
        <v/>
      </c>
    </row>
    <row r="2309" spans="19:72">
      <c r="S2309" s="1"/>
      <c r="T2309" s="1"/>
      <c r="AU2309">
        <f t="shared" ref="AU2309:AU2372" si="946">(W2309="M")*(BS2309-BQ2309-(BP2309&gt;2)+(BR2309&gt;=2))+(X2309="T")*(BS2309-BQ2309-(BP2309&gt;3)+(BR2309&gt;=3))+(Y2309="W")*(BS2309-BQ2309-(BP2309&gt;4)+(BR2309&gt;=4))+(Z2309="R")*(BS2309-BQ2309-(BP2309&gt;5)+(BR2309&gt;=5))+(AA2309="F")*(BS2309-BQ2309-(BP2309&gt;6)+(BR2309&gt;=6))+(AB2309="S")*(BS2309-BQ2309-(BP2309&gt;7)+(BR2309&gt;=7))+(AC2309="U")*(BS2309-BQ2309-(BP2309&gt;1)+(BR2309&gt;=1))</f>
        <v>0</v>
      </c>
      <c r="AV2309">
        <f t="shared" ref="AV2309:AV2372" si="947">SUMIFS(AU:AU, B:B, B2309, U:U, "&lt;&gt;." )</f>
        <v>0</v>
      </c>
      <c r="AW2309">
        <f t="shared" ref="AW2309:AW2372" si="948">IFERROR(AV2309/AZ2309, 0)</f>
        <v>0</v>
      </c>
      <c r="AX2309">
        <f t="shared" ref="AX2309:AX2372" si="949">IFERROR((INT(V2309/100)-INT(U2309/100))*60+MOD(V2309,100)-MOD(U2309,100), "")</f>
        <v>0</v>
      </c>
      <c r="AY2309">
        <f t="shared" ref="AY2309:AY2372" si="950">IFERROR(AX2309*AU2309, "")</f>
        <v>0</v>
      </c>
      <c r="AZ2309">
        <f t="shared" ref="AZ2309:AZ2372" si="951">COUNTIFS(B$3:B$7000, B2309, $W$3:$W$7000, W2309, $X$3:$X$7000, X2309, $Y$3:$Y$7000, Y2309, $Z$3:$Z$7000, Z2309,  $AA$3:$AA$7000, AA2309, $AB$3:$AB$7000, AB2309, $AC$3:$AC$7000, AC2309, $U$3:$U$7000, U2309)</f>
        <v>0</v>
      </c>
      <c r="BA2309" t="str">
        <f t="shared" ref="BA2309:BA2372" si="952">IFERROR(AY2309/AZ2309, "")</f>
        <v/>
      </c>
      <c r="BB2309">
        <f t="shared" ref="BB2309:BB2372" si="953">SUMIFS(BA:BA, B:B, B2309, U:U, "&lt;&gt;." )</f>
        <v>0</v>
      </c>
      <c r="BC2309">
        <f t="shared" ref="BC2309:BC2372" si="954">IFERROR(BD2309*50*BE2309, "")</f>
        <v>0</v>
      </c>
      <c r="BD2309">
        <f t="shared" ref="BD2309:BD2372" si="955">IF(AL2309&gt;25, AL2309, AL2309*15)</f>
        <v>0</v>
      </c>
      <c r="BE2309">
        <f t="shared" ref="BE2309:BE2372" si="956">IF(I2309="H",0.5,IF(I2309="T",0.5,IF(I2309="I",0,IF(I2309="B",0,IF(LEFT(H2309,1)="M",0,IF(I2309="A",IF(Q2309="ONLINE",0,1),1))))))</f>
        <v>1</v>
      </c>
      <c r="BF2309">
        <f t="shared" ref="BF2309:BF2372" si="957">IF(I2309="H",0.5,IF(I2309="T",0.5, IF(I2309="I", 0, IF(I2309 = "B", 0, IF(LEFT(H2309, 1) = "M", 0, IF(I2309 = "U", 0.5, IF(I2309 = "A", IF(Q2309 = "ONLINE", 0, 0.5), 1)))))))</f>
        <v>1</v>
      </c>
      <c r="BG2309">
        <f t="shared" ref="BG2309:BG2372" si="958">IFERROR(BB2309/50, "")</f>
        <v>0</v>
      </c>
      <c r="BH2309">
        <f t="shared" ref="BH2309:BH2372" si="959">IFERROR(BB2309/60, "")</f>
        <v>0</v>
      </c>
      <c r="BI2309" t="str">
        <f t="shared" ref="BI2309:BI2372" si="960">IFERROR(BC2309/AW2309, "")</f>
        <v/>
      </c>
      <c r="BJ2309" t="str">
        <f t="shared" ref="BJ2309:BJ2372" si="961">IFERROR(BI2309+5*MAX(0, INT((BI2309-75)/25)), "")</f>
        <v/>
      </c>
      <c r="BK2309" t="str">
        <f t="shared" ref="BK2309:BK2372" si="962">IFERROR(IF(BD2309*BE2309&gt;0, IF(BJ2309-MOD(BJ2309,30)+ 15 &gt;= BI2309, BJ2309-MOD(BJ2309,30)+ 15,IF(BJ2309-MOD(BJ2309,30)+ 20 &gt;= BI2309, BJ2309-MOD(BJ2309,30)+ 20,BJ2309-MOD(BJ2309,30)+ 45)), ""), "")</f>
        <v/>
      </c>
      <c r="BL2309" t="str">
        <f t="shared" ref="BL2309:BL2372" si="963">IFERROR(IF(BK2309&lt;&gt;AX2309,IF(MOD(U2309+INT(BK2309/60)*100+MOD(BK2309,60), 100)&lt;60, U2309+INT(BK2309/60)*100+MOD(BK2309,60), U2309+INT(BK2309/60)*100+MOD(BK2309,60) - 60 + 100),""), "")</f>
        <v/>
      </c>
      <c r="BM2309" t="str">
        <f t="shared" ref="BM2309:BM2372" si="964">IFERROR(IF(BG2309&lt;BD2309*BF2309, MAX(0, ROUND(BD2309*BF2309-BG2309, 0)), ""), "")</f>
        <v/>
      </c>
      <c r="BN2309" t="str">
        <f t="shared" ref="BN2309:BN2372" si="965">IFERROR(IF(BH2309&gt;BD2309*BE2309, MIN(0, ROUND(BD2309*BE2309-BH2309, 0)), ""), "")</f>
        <v/>
      </c>
      <c r="BO2309" t="str">
        <f t="shared" ref="BO2309:BO2372" si="966">IF(RIGHT(F2309,2)="90","Exclude",IF(RIGHT(F2309,2)="98","Exclude",IF(RIGHT(F2309,2)="99","Exclude",IF(RIGHT(F2309,2)="97","Exclude",IF(E2309&amp;F2309="ECED2121","Exclude",IF(E2309&amp;F2309="ECED2131","Exclude",IF(E2309&amp;F2309="ECED2141","Exclude",IF(E2309&amp;F2309="NMNC1135","Exclude",IF(E2309&amp;F2309="NMNC1235","Exclude",IF(E2309&amp;F2309="NMNC2335","Exclude",IF(E2309&amp;F2309="NMNC2435","Exclude",IF(E2309&amp;F2309="NMNC2445","Exclude",IF(E2309&amp;F2309="ECED2241","Exclude","")))))))))))))</f>
        <v/>
      </c>
      <c r="BP2309">
        <f t="shared" ref="BP2309:BP2372" si="967">WEEKDAY(S2309)</f>
        <v>7</v>
      </c>
      <c r="BQ2309">
        <f t="shared" ref="BQ2309:BQ2372" si="968">WEEKNUM(S2309)</f>
        <v>0</v>
      </c>
      <c r="BR2309">
        <f t="shared" ref="BR2309:BR2372" si="969">WEEKDAY(T2309)</f>
        <v>7</v>
      </c>
      <c r="BS2309">
        <f t="shared" ref="BS2309:BS2372" si="970">WEEKNUM(T2309)</f>
        <v>0</v>
      </c>
      <c r="BT2309" t="str">
        <f t="shared" ref="BT2309:BT2372" si="971">IFERROR(IF(U2309 = "", "", IF(MOD(U2309,100)&lt;&gt;0,IF(MOD(U2309,100)&lt;&gt;30,"Flag",""),IF(MOD(V2309,100)=0,"Flag",IF(MOD(V2309,100)=30,"Flag","")))), "")</f>
        <v/>
      </c>
    </row>
    <row r="2310" spans="19:72">
      <c r="S2310" s="1"/>
      <c r="T2310" s="1"/>
      <c r="AU2310">
        <f t="shared" si="946"/>
        <v>0</v>
      </c>
      <c r="AV2310">
        <f t="shared" si="947"/>
        <v>0</v>
      </c>
      <c r="AW2310">
        <f t="shared" si="948"/>
        <v>0</v>
      </c>
      <c r="AX2310">
        <f t="shared" si="949"/>
        <v>0</v>
      </c>
      <c r="AY2310">
        <f t="shared" si="950"/>
        <v>0</v>
      </c>
      <c r="AZ2310">
        <f t="shared" si="951"/>
        <v>0</v>
      </c>
      <c r="BA2310" t="str">
        <f t="shared" si="952"/>
        <v/>
      </c>
      <c r="BB2310">
        <f t="shared" si="953"/>
        <v>0</v>
      </c>
      <c r="BC2310">
        <f t="shared" si="954"/>
        <v>0</v>
      </c>
      <c r="BD2310">
        <f t="shared" si="955"/>
        <v>0</v>
      </c>
      <c r="BE2310">
        <f t="shared" si="956"/>
        <v>1</v>
      </c>
      <c r="BF2310">
        <f t="shared" si="957"/>
        <v>1</v>
      </c>
      <c r="BG2310">
        <f t="shared" si="958"/>
        <v>0</v>
      </c>
      <c r="BH2310">
        <f t="shared" si="959"/>
        <v>0</v>
      </c>
      <c r="BI2310" t="str">
        <f t="shared" si="960"/>
        <v/>
      </c>
      <c r="BJ2310" t="str">
        <f t="shared" si="961"/>
        <v/>
      </c>
      <c r="BK2310" t="str">
        <f t="shared" si="962"/>
        <v/>
      </c>
      <c r="BL2310" t="str">
        <f t="shared" si="963"/>
        <v/>
      </c>
      <c r="BM2310" t="str">
        <f t="shared" si="964"/>
        <v/>
      </c>
      <c r="BN2310" t="str">
        <f t="shared" si="965"/>
        <v/>
      </c>
      <c r="BO2310" t="str">
        <f t="shared" si="966"/>
        <v/>
      </c>
      <c r="BP2310">
        <f t="shared" si="967"/>
        <v>7</v>
      </c>
      <c r="BQ2310">
        <f t="shared" si="968"/>
        <v>0</v>
      </c>
      <c r="BR2310">
        <f t="shared" si="969"/>
        <v>7</v>
      </c>
      <c r="BS2310">
        <f t="shared" si="970"/>
        <v>0</v>
      </c>
      <c r="BT2310" t="str">
        <f t="shared" si="971"/>
        <v/>
      </c>
    </row>
    <row r="2311" spans="19:72">
      <c r="S2311" s="1"/>
      <c r="T2311" s="1"/>
      <c r="AU2311">
        <f t="shared" si="946"/>
        <v>0</v>
      </c>
      <c r="AV2311">
        <f t="shared" si="947"/>
        <v>0</v>
      </c>
      <c r="AW2311">
        <f t="shared" si="948"/>
        <v>0</v>
      </c>
      <c r="AX2311">
        <f t="shared" si="949"/>
        <v>0</v>
      </c>
      <c r="AY2311">
        <f t="shared" si="950"/>
        <v>0</v>
      </c>
      <c r="AZ2311">
        <f t="shared" si="951"/>
        <v>0</v>
      </c>
      <c r="BA2311" t="str">
        <f t="shared" si="952"/>
        <v/>
      </c>
      <c r="BB2311">
        <f t="shared" si="953"/>
        <v>0</v>
      </c>
      <c r="BC2311">
        <f t="shared" si="954"/>
        <v>0</v>
      </c>
      <c r="BD2311">
        <f t="shared" si="955"/>
        <v>0</v>
      </c>
      <c r="BE2311">
        <f t="shared" si="956"/>
        <v>1</v>
      </c>
      <c r="BF2311">
        <f t="shared" si="957"/>
        <v>1</v>
      </c>
      <c r="BG2311">
        <f t="shared" si="958"/>
        <v>0</v>
      </c>
      <c r="BH2311">
        <f t="shared" si="959"/>
        <v>0</v>
      </c>
      <c r="BI2311" t="str">
        <f t="shared" si="960"/>
        <v/>
      </c>
      <c r="BJ2311" t="str">
        <f t="shared" si="961"/>
        <v/>
      </c>
      <c r="BK2311" t="str">
        <f t="shared" si="962"/>
        <v/>
      </c>
      <c r="BL2311" t="str">
        <f t="shared" si="963"/>
        <v/>
      </c>
      <c r="BM2311" t="str">
        <f t="shared" si="964"/>
        <v/>
      </c>
      <c r="BN2311" t="str">
        <f t="shared" si="965"/>
        <v/>
      </c>
      <c r="BO2311" t="str">
        <f t="shared" si="966"/>
        <v/>
      </c>
      <c r="BP2311">
        <f t="shared" si="967"/>
        <v>7</v>
      </c>
      <c r="BQ2311">
        <f t="shared" si="968"/>
        <v>0</v>
      </c>
      <c r="BR2311">
        <f t="shared" si="969"/>
        <v>7</v>
      </c>
      <c r="BS2311">
        <f t="shared" si="970"/>
        <v>0</v>
      </c>
      <c r="BT2311" t="str">
        <f t="shared" si="971"/>
        <v/>
      </c>
    </row>
    <row r="2312" spans="19:72">
      <c r="S2312" s="1"/>
      <c r="T2312" s="1"/>
      <c r="AU2312">
        <f t="shared" si="946"/>
        <v>0</v>
      </c>
      <c r="AV2312">
        <f t="shared" si="947"/>
        <v>0</v>
      </c>
      <c r="AW2312">
        <f t="shared" si="948"/>
        <v>0</v>
      </c>
      <c r="AX2312">
        <f t="shared" si="949"/>
        <v>0</v>
      </c>
      <c r="AY2312">
        <f t="shared" si="950"/>
        <v>0</v>
      </c>
      <c r="AZ2312">
        <f t="shared" si="951"/>
        <v>0</v>
      </c>
      <c r="BA2312" t="str">
        <f t="shared" si="952"/>
        <v/>
      </c>
      <c r="BB2312">
        <f t="shared" si="953"/>
        <v>0</v>
      </c>
      <c r="BC2312">
        <f t="shared" si="954"/>
        <v>0</v>
      </c>
      <c r="BD2312">
        <f t="shared" si="955"/>
        <v>0</v>
      </c>
      <c r="BE2312">
        <f t="shared" si="956"/>
        <v>1</v>
      </c>
      <c r="BF2312">
        <f t="shared" si="957"/>
        <v>1</v>
      </c>
      <c r="BG2312">
        <f t="shared" si="958"/>
        <v>0</v>
      </c>
      <c r="BH2312">
        <f t="shared" si="959"/>
        <v>0</v>
      </c>
      <c r="BI2312" t="str">
        <f t="shared" si="960"/>
        <v/>
      </c>
      <c r="BJ2312" t="str">
        <f t="shared" si="961"/>
        <v/>
      </c>
      <c r="BK2312" t="str">
        <f t="shared" si="962"/>
        <v/>
      </c>
      <c r="BL2312" t="str">
        <f t="shared" si="963"/>
        <v/>
      </c>
      <c r="BM2312" t="str">
        <f t="shared" si="964"/>
        <v/>
      </c>
      <c r="BN2312" t="str">
        <f t="shared" si="965"/>
        <v/>
      </c>
      <c r="BO2312" t="str">
        <f t="shared" si="966"/>
        <v/>
      </c>
      <c r="BP2312">
        <f t="shared" si="967"/>
        <v>7</v>
      </c>
      <c r="BQ2312">
        <f t="shared" si="968"/>
        <v>0</v>
      </c>
      <c r="BR2312">
        <f t="shared" si="969"/>
        <v>7</v>
      </c>
      <c r="BS2312">
        <f t="shared" si="970"/>
        <v>0</v>
      </c>
      <c r="BT2312" t="str">
        <f t="shared" si="971"/>
        <v/>
      </c>
    </row>
    <row r="2313" spans="19:72">
      <c r="S2313" s="1"/>
      <c r="T2313" s="1"/>
      <c r="AU2313">
        <f t="shared" si="946"/>
        <v>0</v>
      </c>
      <c r="AV2313">
        <f t="shared" si="947"/>
        <v>0</v>
      </c>
      <c r="AW2313">
        <f t="shared" si="948"/>
        <v>0</v>
      </c>
      <c r="AX2313">
        <f t="shared" si="949"/>
        <v>0</v>
      </c>
      <c r="AY2313">
        <f t="shared" si="950"/>
        <v>0</v>
      </c>
      <c r="AZ2313">
        <f t="shared" si="951"/>
        <v>0</v>
      </c>
      <c r="BA2313" t="str">
        <f t="shared" si="952"/>
        <v/>
      </c>
      <c r="BB2313">
        <f t="shared" si="953"/>
        <v>0</v>
      </c>
      <c r="BC2313">
        <f t="shared" si="954"/>
        <v>0</v>
      </c>
      <c r="BD2313">
        <f t="shared" si="955"/>
        <v>0</v>
      </c>
      <c r="BE2313">
        <f t="shared" si="956"/>
        <v>1</v>
      </c>
      <c r="BF2313">
        <f t="shared" si="957"/>
        <v>1</v>
      </c>
      <c r="BG2313">
        <f t="shared" si="958"/>
        <v>0</v>
      </c>
      <c r="BH2313">
        <f t="shared" si="959"/>
        <v>0</v>
      </c>
      <c r="BI2313" t="str">
        <f t="shared" si="960"/>
        <v/>
      </c>
      <c r="BJ2313" t="str">
        <f t="shared" si="961"/>
        <v/>
      </c>
      <c r="BK2313" t="str">
        <f t="shared" si="962"/>
        <v/>
      </c>
      <c r="BL2313" t="str">
        <f t="shared" si="963"/>
        <v/>
      </c>
      <c r="BM2313" t="str">
        <f t="shared" si="964"/>
        <v/>
      </c>
      <c r="BN2313" t="str">
        <f t="shared" si="965"/>
        <v/>
      </c>
      <c r="BO2313" t="str">
        <f t="shared" si="966"/>
        <v/>
      </c>
      <c r="BP2313">
        <f t="shared" si="967"/>
        <v>7</v>
      </c>
      <c r="BQ2313">
        <f t="shared" si="968"/>
        <v>0</v>
      </c>
      <c r="BR2313">
        <f t="shared" si="969"/>
        <v>7</v>
      </c>
      <c r="BS2313">
        <f t="shared" si="970"/>
        <v>0</v>
      </c>
      <c r="BT2313" t="str">
        <f t="shared" si="971"/>
        <v/>
      </c>
    </row>
    <row r="2314" spans="19:72">
      <c r="S2314" s="1"/>
      <c r="T2314" s="1"/>
      <c r="AU2314">
        <f t="shared" si="946"/>
        <v>0</v>
      </c>
      <c r="AV2314">
        <f t="shared" si="947"/>
        <v>0</v>
      </c>
      <c r="AW2314">
        <f t="shared" si="948"/>
        <v>0</v>
      </c>
      <c r="AX2314">
        <f t="shared" si="949"/>
        <v>0</v>
      </c>
      <c r="AY2314">
        <f t="shared" si="950"/>
        <v>0</v>
      </c>
      <c r="AZ2314">
        <f t="shared" si="951"/>
        <v>0</v>
      </c>
      <c r="BA2314" t="str">
        <f t="shared" si="952"/>
        <v/>
      </c>
      <c r="BB2314">
        <f t="shared" si="953"/>
        <v>0</v>
      </c>
      <c r="BC2314">
        <f t="shared" si="954"/>
        <v>0</v>
      </c>
      <c r="BD2314">
        <f t="shared" si="955"/>
        <v>0</v>
      </c>
      <c r="BE2314">
        <f t="shared" si="956"/>
        <v>1</v>
      </c>
      <c r="BF2314">
        <f t="shared" si="957"/>
        <v>1</v>
      </c>
      <c r="BG2314">
        <f t="shared" si="958"/>
        <v>0</v>
      </c>
      <c r="BH2314">
        <f t="shared" si="959"/>
        <v>0</v>
      </c>
      <c r="BI2314" t="str">
        <f t="shared" si="960"/>
        <v/>
      </c>
      <c r="BJ2314" t="str">
        <f t="shared" si="961"/>
        <v/>
      </c>
      <c r="BK2314" t="str">
        <f t="shared" si="962"/>
        <v/>
      </c>
      <c r="BL2314" t="str">
        <f t="shared" si="963"/>
        <v/>
      </c>
      <c r="BM2314" t="str">
        <f t="shared" si="964"/>
        <v/>
      </c>
      <c r="BN2314" t="str">
        <f t="shared" si="965"/>
        <v/>
      </c>
      <c r="BO2314" t="str">
        <f t="shared" si="966"/>
        <v/>
      </c>
      <c r="BP2314">
        <f t="shared" si="967"/>
        <v>7</v>
      </c>
      <c r="BQ2314">
        <f t="shared" si="968"/>
        <v>0</v>
      </c>
      <c r="BR2314">
        <f t="shared" si="969"/>
        <v>7</v>
      </c>
      <c r="BS2314">
        <f t="shared" si="970"/>
        <v>0</v>
      </c>
      <c r="BT2314" t="str">
        <f t="shared" si="971"/>
        <v/>
      </c>
    </row>
    <row r="2315" spans="19:72">
      <c r="S2315" s="1"/>
      <c r="T2315" s="1"/>
      <c r="AU2315">
        <f t="shared" si="946"/>
        <v>0</v>
      </c>
      <c r="AV2315">
        <f t="shared" si="947"/>
        <v>0</v>
      </c>
      <c r="AW2315">
        <f t="shared" si="948"/>
        <v>0</v>
      </c>
      <c r="AX2315">
        <f t="shared" si="949"/>
        <v>0</v>
      </c>
      <c r="AY2315">
        <f t="shared" si="950"/>
        <v>0</v>
      </c>
      <c r="AZ2315">
        <f t="shared" si="951"/>
        <v>0</v>
      </c>
      <c r="BA2315" t="str">
        <f t="shared" si="952"/>
        <v/>
      </c>
      <c r="BB2315">
        <f t="shared" si="953"/>
        <v>0</v>
      </c>
      <c r="BC2315">
        <f t="shared" si="954"/>
        <v>0</v>
      </c>
      <c r="BD2315">
        <f t="shared" si="955"/>
        <v>0</v>
      </c>
      <c r="BE2315">
        <f t="shared" si="956"/>
        <v>1</v>
      </c>
      <c r="BF2315">
        <f t="shared" si="957"/>
        <v>1</v>
      </c>
      <c r="BG2315">
        <f t="shared" si="958"/>
        <v>0</v>
      </c>
      <c r="BH2315">
        <f t="shared" si="959"/>
        <v>0</v>
      </c>
      <c r="BI2315" t="str">
        <f t="shared" si="960"/>
        <v/>
      </c>
      <c r="BJ2315" t="str">
        <f t="shared" si="961"/>
        <v/>
      </c>
      <c r="BK2315" t="str">
        <f t="shared" si="962"/>
        <v/>
      </c>
      <c r="BL2315" t="str">
        <f t="shared" si="963"/>
        <v/>
      </c>
      <c r="BM2315" t="str">
        <f t="shared" si="964"/>
        <v/>
      </c>
      <c r="BN2315" t="str">
        <f t="shared" si="965"/>
        <v/>
      </c>
      <c r="BO2315" t="str">
        <f t="shared" si="966"/>
        <v/>
      </c>
      <c r="BP2315">
        <f t="shared" si="967"/>
        <v>7</v>
      </c>
      <c r="BQ2315">
        <f t="shared" si="968"/>
        <v>0</v>
      </c>
      <c r="BR2315">
        <f t="shared" si="969"/>
        <v>7</v>
      </c>
      <c r="BS2315">
        <f t="shared" si="970"/>
        <v>0</v>
      </c>
      <c r="BT2315" t="str">
        <f t="shared" si="971"/>
        <v/>
      </c>
    </row>
    <row r="2316" spans="19:72">
      <c r="S2316" s="1"/>
      <c r="T2316" s="1"/>
      <c r="AU2316">
        <f t="shared" si="946"/>
        <v>0</v>
      </c>
      <c r="AV2316">
        <f t="shared" si="947"/>
        <v>0</v>
      </c>
      <c r="AW2316">
        <f t="shared" si="948"/>
        <v>0</v>
      </c>
      <c r="AX2316">
        <f t="shared" si="949"/>
        <v>0</v>
      </c>
      <c r="AY2316">
        <f t="shared" si="950"/>
        <v>0</v>
      </c>
      <c r="AZ2316">
        <f t="shared" si="951"/>
        <v>0</v>
      </c>
      <c r="BA2316" t="str">
        <f t="shared" si="952"/>
        <v/>
      </c>
      <c r="BB2316">
        <f t="shared" si="953"/>
        <v>0</v>
      </c>
      <c r="BC2316">
        <f t="shared" si="954"/>
        <v>0</v>
      </c>
      <c r="BD2316">
        <f t="shared" si="955"/>
        <v>0</v>
      </c>
      <c r="BE2316">
        <f t="shared" si="956"/>
        <v>1</v>
      </c>
      <c r="BF2316">
        <f t="shared" si="957"/>
        <v>1</v>
      </c>
      <c r="BG2316">
        <f t="shared" si="958"/>
        <v>0</v>
      </c>
      <c r="BH2316">
        <f t="shared" si="959"/>
        <v>0</v>
      </c>
      <c r="BI2316" t="str">
        <f t="shared" si="960"/>
        <v/>
      </c>
      <c r="BJ2316" t="str">
        <f t="shared" si="961"/>
        <v/>
      </c>
      <c r="BK2316" t="str">
        <f t="shared" si="962"/>
        <v/>
      </c>
      <c r="BL2316" t="str">
        <f t="shared" si="963"/>
        <v/>
      </c>
      <c r="BM2316" t="str">
        <f t="shared" si="964"/>
        <v/>
      </c>
      <c r="BN2316" t="str">
        <f t="shared" si="965"/>
        <v/>
      </c>
      <c r="BO2316" t="str">
        <f t="shared" si="966"/>
        <v/>
      </c>
      <c r="BP2316">
        <f t="shared" si="967"/>
        <v>7</v>
      </c>
      <c r="BQ2316">
        <f t="shared" si="968"/>
        <v>0</v>
      </c>
      <c r="BR2316">
        <f t="shared" si="969"/>
        <v>7</v>
      </c>
      <c r="BS2316">
        <f t="shared" si="970"/>
        <v>0</v>
      </c>
      <c r="BT2316" t="str">
        <f t="shared" si="971"/>
        <v/>
      </c>
    </row>
    <row r="2317" spans="19:72">
      <c r="S2317" s="1"/>
      <c r="T2317" s="1"/>
      <c r="AU2317">
        <f t="shared" si="946"/>
        <v>0</v>
      </c>
      <c r="AV2317">
        <f t="shared" si="947"/>
        <v>0</v>
      </c>
      <c r="AW2317">
        <f t="shared" si="948"/>
        <v>0</v>
      </c>
      <c r="AX2317">
        <f t="shared" si="949"/>
        <v>0</v>
      </c>
      <c r="AY2317">
        <f t="shared" si="950"/>
        <v>0</v>
      </c>
      <c r="AZ2317">
        <f t="shared" si="951"/>
        <v>0</v>
      </c>
      <c r="BA2317" t="str">
        <f t="shared" si="952"/>
        <v/>
      </c>
      <c r="BB2317">
        <f t="shared" si="953"/>
        <v>0</v>
      </c>
      <c r="BC2317">
        <f t="shared" si="954"/>
        <v>0</v>
      </c>
      <c r="BD2317">
        <f t="shared" si="955"/>
        <v>0</v>
      </c>
      <c r="BE2317">
        <f t="shared" si="956"/>
        <v>1</v>
      </c>
      <c r="BF2317">
        <f t="shared" si="957"/>
        <v>1</v>
      </c>
      <c r="BG2317">
        <f t="shared" si="958"/>
        <v>0</v>
      </c>
      <c r="BH2317">
        <f t="shared" si="959"/>
        <v>0</v>
      </c>
      <c r="BI2317" t="str">
        <f t="shared" si="960"/>
        <v/>
      </c>
      <c r="BJ2317" t="str">
        <f t="shared" si="961"/>
        <v/>
      </c>
      <c r="BK2317" t="str">
        <f t="shared" si="962"/>
        <v/>
      </c>
      <c r="BL2317" t="str">
        <f t="shared" si="963"/>
        <v/>
      </c>
      <c r="BM2317" t="str">
        <f t="shared" si="964"/>
        <v/>
      </c>
      <c r="BN2317" t="str">
        <f t="shared" si="965"/>
        <v/>
      </c>
      <c r="BO2317" t="str">
        <f t="shared" si="966"/>
        <v/>
      </c>
      <c r="BP2317">
        <f t="shared" si="967"/>
        <v>7</v>
      </c>
      <c r="BQ2317">
        <f t="shared" si="968"/>
        <v>0</v>
      </c>
      <c r="BR2317">
        <f t="shared" si="969"/>
        <v>7</v>
      </c>
      <c r="BS2317">
        <f t="shared" si="970"/>
        <v>0</v>
      </c>
      <c r="BT2317" t="str">
        <f t="shared" si="971"/>
        <v/>
      </c>
    </row>
    <row r="2318" spans="19:72">
      <c r="S2318" s="1"/>
      <c r="T2318" s="1"/>
      <c r="AU2318">
        <f t="shared" si="946"/>
        <v>0</v>
      </c>
      <c r="AV2318">
        <f t="shared" si="947"/>
        <v>0</v>
      </c>
      <c r="AW2318">
        <f t="shared" si="948"/>
        <v>0</v>
      </c>
      <c r="AX2318">
        <f t="shared" si="949"/>
        <v>0</v>
      </c>
      <c r="AY2318">
        <f t="shared" si="950"/>
        <v>0</v>
      </c>
      <c r="AZ2318">
        <f t="shared" si="951"/>
        <v>0</v>
      </c>
      <c r="BA2318" t="str">
        <f t="shared" si="952"/>
        <v/>
      </c>
      <c r="BB2318">
        <f t="shared" si="953"/>
        <v>0</v>
      </c>
      <c r="BC2318">
        <f t="shared" si="954"/>
        <v>0</v>
      </c>
      <c r="BD2318">
        <f t="shared" si="955"/>
        <v>0</v>
      </c>
      <c r="BE2318">
        <f t="shared" si="956"/>
        <v>1</v>
      </c>
      <c r="BF2318">
        <f t="shared" si="957"/>
        <v>1</v>
      </c>
      <c r="BG2318">
        <f t="shared" si="958"/>
        <v>0</v>
      </c>
      <c r="BH2318">
        <f t="shared" si="959"/>
        <v>0</v>
      </c>
      <c r="BI2318" t="str">
        <f t="shared" si="960"/>
        <v/>
      </c>
      <c r="BJ2318" t="str">
        <f t="shared" si="961"/>
        <v/>
      </c>
      <c r="BK2318" t="str">
        <f t="shared" si="962"/>
        <v/>
      </c>
      <c r="BL2318" t="str">
        <f t="shared" si="963"/>
        <v/>
      </c>
      <c r="BM2318" t="str">
        <f t="shared" si="964"/>
        <v/>
      </c>
      <c r="BN2318" t="str">
        <f t="shared" si="965"/>
        <v/>
      </c>
      <c r="BO2318" t="str">
        <f t="shared" si="966"/>
        <v/>
      </c>
      <c r="BP2318">
        <f t="shared" si="967"/>
        <v>7</v>
      </c>
      <c r="BQ2318">
        <f t="shared" si="968"/>
        <v>0</v>
      </c>
      <c r="BR2318">
        <f t="shared" si="969"/>
        <v>7</v>
      </c>
      <c r="BS2318">
        <f t="shared" si="970"/>
        <v>0</v>
      </c>
      <c r="BT2318" t="str">
        <f t="shared" si="971"/>
        <v/>
      </c>
    </row>
    <row r="2319" spans="19:72">
      <c r="S2319" s="1"/>
      <c r="T2319" s="1"/>
      <c r="AU2319">
        <f t="shared" si="946"/>
        <v>0</v>
      </c>
      <c r="AV2319">
        <f t="shared" si="947"/>
        <v>0</v>
      </c>
      <c r="AW2319">
        <f t="shared" si="948"/>
        <v>0</v>
      </c>
      <c r="AX2319">
        <f t="shared" si="949"/>
        <v>0</v>
      </c>
      <c r="AY2319">
        <f t="shared" si="950"/>
        <v>0</v>
      </c>
      <c r="AZ2319">
        <f t="shared" si="951"/>
        <v>0</v>
      </c>
      <c r="BA2319" t="str">
        <f t="shared" si="952"/>
        <v/>
      </c>
      <c r="BB2319">
        <f t="shared" si="953"/>
        <v>0</v>
      </c>
      <c r="BC2319">
        <f t="shared" si="954"/>
        <v>0</v>
      </c>
      <c r="BD2319">
        <f t="shared" si="955"/>
        <v>0</v>
      </c>
      <c r="BE2319">
        <f t="shared" si="956"/>
        <v>1</v>
      </c>
      <c r="BF2319">
        <f t="shared" si="957"/>
        <v>1</v>
      </c>
      <c r="BG2319">
        <f t="shared" si="958"/>
        <v>0</v>
      </c>
      <c r="BH2319">
        <f t="shared" si="959"/>
        <v>0</v>
      </c>
      <c r="BI2319" t="str">
        <f t="shared" si="960"/>
        <v/>
      </c>
      <c r="BJ2319" t="str">
        <f t="shared" si="961"/>
        <v/>
      </c>
      <c r="BK2319" t="str">
        <f t="shared" si="962"/>
        <v/>
      </c>
      <c r="BL2319" t="str">
        <f t="shared" si="963"/>
        <v/>
      </c>
      <c r="BM2319" t="str">
        <f t="shared" si="964"/>
        <v/>
      </c>
      <c r="BN2319" t="str">
        <f t="shared" si="965"/>
        <v/>
      </c>
      <c r="BO2319" t="str">
        <f t="shared" si="966"/>
        <v/>
      </c>
      <c r="BP2319">
        <f t="shared" si="967"/>
        <v>7</v>
      </c>
      <c r="BQ2319">
        <f t="shared" si="968"/>
        <v>0</v>
      </c>
      <c r="BR2319">
        <f t="shared" si="969"/>
        <v>7</v>
      </c>
      <c r="BS2319">
        <f t="shared" si="970"/>
        <v>0</v>
      </c>
      <c r="BT2319" t="str">
        <f t="shared" si="971"/>
        <v/>
      </c>
    </row>
    <row r="2320" spans="19:72">
      <c r="S2320" s="1"/>
      <c r="T2320" s="1"/>
      <c r="AU2320">
        <f t="shared" si="946"/>
        <v>0</v>
      </c>
      <c r="AV2320">
        <f t="shared" si="947"/>
        <v>0</v>
      </c>
      <c r="AW2320">
        <f t="shared" si="948"/>
        <v>0</v>
      </c>
      <c r="AX2320">
        <f t="shared" si="949"/>
        <v>0</v>
      </c>
      <c r="AY2320">
        <f t="shared" si="950"/>
        <v>0</v>
      </c>
      <c r="AZ2320">
        <f t="shared" si="951"/>
        <v>0</v>
      </c>
      <c r="BA2320" t="str">
        <f t="shared" si="952"/>
        <v/>
      </c>
      <c r="BB2320">
        <f t="shared" si="953"/>
        <v>0</v>
      </c>
      <c r="BC2320">
        <f t="shared" si="954"/>
        <v>0</v>
      </c>
      <c r="BD2320">
        <f t="shared" si="955"/>
        <v>0</v>
      </c>
      <c r="BE2320">
        <f t="shared" si="956"/>
        <v>1</v>
      </c>
      <c r="BF2320">
        <f t="shared" si="957"/>
        <v>1</v>
      </c>
      <c r="BG2320">
        <f t="shared" si="958"/>
        <v>0</v>
      </c>
      <c r="BH2320">
        <f t="shared" si="959"/>
        <v>0</v>
      </c>
      <c r="BI2320" t="str">
        <f t="shared" si="960"/>
        <v/>
      </c>
      <c r="BJ2320" t="str">
        <f t="shared" si="961"/>
        <v/>
      </c>
      <c r="BK2320" t="str">
        <f t="shared" si="962"/>
        <v/>
      </c>
      <c r="BL2320" t="str">
        <f t="shared" si="963"/>
        <v/>
      </c>
      <c r="BM2320" t="str">
        <f t="shared" si="964"/>
        <v/>
      </c>
      <c r="BN2320" t="str">
        <f t="shared" si="965"/>
        <v/>
      </c>
      <c r="BO2320" t="str">
        <f t="shared" si="966"/>
        <v/>
      </c>
      <c r="BP2320">
        <f t="shared" si="967"/>
        <v>7</v>
      </c>
      <c r="BQ2320">
        <f t="shared" si="968"/>
        <v>0</v>
      </c>
      <c r="BR2320">
        <f t="shared" si="969"/>
        <v>7</v>
      </c>
      <c r="BS2320">
        <f t="shared" si="970"/>
        <v>0</v>
      </c>
      <c r="BT2320" t="str">
        <f t="shared" si="971"/>
        <v/>
      </c>
    </row>
    <row r="2321" spans="19:72">
      <c r="S2321" s="1"/>
      <c r="T2321" s="1"/>
      <c r="AU2321">
        <f t="shared" si="946"/>
        <v>0</v>
      </c>
      <c r="AV2321">
        <f t="shared" si="947"/>
        <v>0</v>
      </c>
      <c r="AW2321">
        <f t="shared" si="948"/>
        <v>0</v>
      </c>
      <c r="AX2321">
        <f t="shared" si="949"/>
        <v>0</v>
      </c>
      <c r="AY2321">
        <f t="shared" si="950"/>
        <v>0</v>
      </c>
      <c r="AZ2321">
        <f t="shared" si="951"/>
        <v>0</v>
      </c>
      <c r="BA2321" t="str">
        <f t="shared" si="952"/>
        <v/>
      </c>
      <c r="BB2321">
        <f t="shared" si="953"/>
        <v>0</v>
      </c>
      <c r="BC2321">
        <f t="shared" si="954"/>
        <v>0</v>
      </c>
      <c r="BD2321">
        <f t="shared" si="955"/>
        <v>0</v>
      </c>
      <c r="BE2321">
        <f t="shared" si="956"/>
        <v>1</v>
      </c>
      <c r="BF2321">
        <f t="shared" si="957"/>
        <v>1</v>
      </c>
      <c r="BG2321">
        <f t="shared" si="958"/>
        <v>0</v>
      </c>
      <c r="BH2321">
        <f t="shared" si="959"/>
        <v>0</v>
      </c>
      <c r="BI2321" t="str">
        <f t="shared" si="960"/>
        <v/>
      </c>
      <c r="BJ2321" t="str">
        <f t="shared" si="961"/>
        <v/>
      </c>
      <c r="BK2321" t="str">
        <f t="shared" si="962"/>
        <v/>
      </c>
      <c r="BL2321" t="str">
        <f t="shared" si="963"/>
        <v/>
      </c>
      <c r="BM2321" t="str">
        <f t="shared" si="964"/>
        <v/>
      </c>
      <c r="BN2321" t="str">
        <f t="shared" si="965"/>
        <v/>
      </c>
      <c r="BO2321" t="str">
        <f t="shared" si="966"/>
        <v/>
      </c>
      <c r="BP2321">
        <f t="shared" si="967"/>
        <v>7</v>
      </c>
      <c r="BQ2321">
        <f t="shared" si="968"/>
        <v>0</v>
      </c>
      <c r="BR2321">
        <f t="shared" si="969"/>
        <v>7</v>
      </c>
      <c r="BS2321">
        <f t="shared" si="970"/>
        <v>0</v>
      </c>
      <c r="BT2321" t="str">
        <f t="shared" si="971"/>
        <v/>
      </c>
    </row>
    <row r="2322" spans="19:72">
      <c r="S2322" s="1"/>
      <c r="T2322" s="1"/>
      <c r="AU2322">
        <f t="shared" si="946"/>
        <v>0</v>
      </c>
      <c r="AV2322">
        <f t="shared" si="947"/>
        <v>0</v>
      </c>
      <c r="AW2322">
        <f t="shared" si="948"/>
        <v>0</v>
      </c>
      <c r="AX2322">
        <f t="shared" si="949"/>
        <v>0</v>
      </c>
      <c r="AY2322">
        <f t="shared" si="950"/>
        <v>0</v>
      </c>
      <c r="AZ2322">
        <f t="shared" si="951"/>
        <v>0</v>
      </c>
      <c r="BA2322" t="str">
        <f t="shared" si="952"/>
        <v/>
      </c>
      <c r="BB2322">
        <f t="shared" si="953"/>
        <v>0</v>
      </c>
      <c r="BC2322">
        <f t="shared" si="954"/>
        <v>0</v>
      </c>
      <c r="BD2322">
        <f t="shared" si="955"/>
        <v>0</v>
      </c>
      <c r="BE2322">
        <f t="shared" si="956"/>
        <v>1</v>
      </c>
      <c r="BF2322">
        <f t="shared" si="957"/>
        <v>1</v>
      </c>
      <c r="BG2322">
        <f t="shared" si="958"/>
        <v>0</v>
      </c>
      <c r="BH2322">
        <f t="shared" si="959"/>
        <v>0</v>
      </c>
      <c r="BI2322" t="str">
        <f t="shared" si="960"/>
        <v/>
      </c>
      <c r="BJ2322" t="str">
        <f t="shared" si="961"/>
        <v/>
      </c>
      <c r="BK2322" t="str">
        <f t="shared" si="962"/>
        <v/>
      </c>
      <c r="BL2322" t="str">
        <f t="shared" si="963"/>
        <v/>
      </c>
      <c r="BM2322" t="str">
        <f t="shared" si="964"/>
        <v/>
      </c>
      <c r="BN2322" t="str">
        <f t="shared" si="965"/>
        <v/>
      </c>
      <c r="BO2322" t="str">
        <f t="shared" si="966"/>
        <v/>
      </c>
      <c r="BP2322">
        <f t="shared" si="967"/>
        <v>7</v>
      </c>
      <c r="BQ2322">
        <f t="shared" si="968"/>
        <v>0</v>
      </c>
      <c r="BR2322">
        <f t="shared" si="969"/>
        <v>7</v>
      </c>
      <c r="BS2322">
        <f t="shared" si="970"/>
        <v>0</v>
      </c>
      <c r="BT2322" t="str">
        <f t="shared" si="971"/>
        <v/>
      </c>
    </row>
    <row r="2323" spans="19:72">
      <c r="S2323" s="1"/>
      <c r="T2323" s="1"/>
      <c r="AU2323">
        <f t="shared" si="946"/>
        <v>0</v>
      </c>
      <c r="AV2323">
        <f t="shared" si="947"/>
        <v>0</v>
      </c>
      <c r="AW2323">
        <f t="shared" si="948"/>
        <v>0</v>
      </c>
      <c r="AX2323">
        <f t="shared" si="949"/>
        <v>0</v>
      </c>
      <c r="AY2323">
        <f t="shared" si="950"/>
        <v>0</v>
      </c>
      <c r="AZ2323">
        <f t="shared" si="951"/>
        <v>0</v>
      </c>
      <c r="BA2323" t="str">
        <f t="shared" si="952"/>
        <v/>
      </c>
      <c r="BB2323">
        <f t="shared" si="953"/>
        <v>0</v>
      </c>
      <c r="BC2323">
        <f t="shared" si="954"/>
        <v>0</v>
      </c>
      <c r="BD2323">
        <f t="shared" si="955"/>
        <v>0</v>
      </c>
      <c r="BE2323">
        <f t="shared" si="956"/>
        <v>1</v>
      </c>
      <c r="BF2323">
        <f t="shared" si="957"/>
        <v>1</v>
      </c>
      <c r="BG2323">
        <f t="shared" si="958"/>
        <v>0</v>
      </c>
      <c r="BH2323">
        <f t="shared" si="959"/>
        <v>0</v>
      </c>
      <c r="BI2323" t="str">
        <f t="shared" si="960"/>
        <v/>
      </c>
      <c r="BJ2323" t="str">
        <f t="shared" si="961"/>
        <v/>
      </c>
      <c r="BK2323" t="str">
        <f t="shared" si="962"/>
        <v/>
      </c>
      <c r="BL2323" t="str">
        <f t="shared" si="963"/>
        <v/>
      </c>
      <c r="BM2323" t="str">
        <f t="shared" si="964"/>
        <v/>
      </c>
      <c r="BN2323" t="str">
        <f t="shared" si="965"/>
        <v/>
      </c>
      <c r="BO2323" t="str">
        <f t="shared" si="966"/>
        <v/>
      </c>
      <c r="BP2323">
        <f t="shared" si="967"/>
        <v>7</v>
      </c>
      <c r="BQ2323">
        <f t="shared" si="968"/>
        <v>0</v>
      </c>
      <c r="BR2323">
        <f t="shared" si="969"/>
        <v>7</v>
      </c>
      <c r="BS2323">
        <f t="shared" si="970"/>
        <v>0</v>
      </c>
      <c r="BT2323" t="str">
        <f t="shared" si="971"/>
        <v/>
      </c>
    </row>
    <row r="2324" spans="19:72">
      <c r="S2324" s="1"/>
      <c r="T2324" s="1"/>
      <c r="AU2324">
        <f t="shared" si="946"/>
        <v>0</v>
      </c>
      <c r="AV2324">
        <f t="shared" si="947"/>
        <v>0</v>
      </c>
      <c r="AW2324">
        <f t="shared" si="948"/>
        <v>0</v>
      </c>
      <c r="AX2324">
        <f t="shared" si="949"/>
        <v>0</v>
      </c>
      <c r="AY2324">
        <f t="shared" si="950"/>
        <v>0</v>
      </c>
      <c r="AZ2324">
        <f t="shared" si="951"/>
        <v>0</v>
      </c>
      <c r="BA2324" t="str">
        <f t="shared" si="952"/>
        <v/>
      </c>
      <c r="BB2324">
        <f t="shared" si="953"/>
        <v>0</v>
      </c>
      <c r="BC2324">
        <f t="shared" si="954"/>
        <v>0</v>
      </c>
      <c r="BD2324">
        <f t="shared" si="955"/>
        <v>0</v>
      </c>
      <c r="BE2324">
        <f t="shared" si="956"/>
        <v>1</v>
      </c>
      <c r="BF2324">
        <f t="shared" si="957"/>
        <v>1</v>
      </c>
      <c r="BG2324">
        <f t="shared" si="958"/>
        <v>0</v>
      </c>
      <c r="BH2324">
        <f t="shared" si="959"/>
        <v>0</v>
      </c>
      <c r="BI2324" t="str">
        <f t="shared" si="960"/>
        <v/>
      </c>
      <c r="BJ2324" t="str">
        <f t="shared" si="961"/>
        <v/>
      </c>
      <c r="BK2324" t="str">
        <f t="shared" si="962"/>
        <v/>
      </c>
      <c r="BL2324" t="str">
        <f t="shared" si="963"/>
        <v/>
      </c>
      <c r="BM2324" t="str">
        <f t="shared" si="964"/>
        <v/>
      </c>
      <c r="BN2324" t="str">
        <f t="shared" si="965"/>
        <v/>
      </c>
      <c r="BO2324" t="str">
        <f t="shared" si="966"/>
        <v/>
      </c>
      <c r="BP2324">
        <f t="shared" si="967"/>
        <v>7</v>
      </c>
      <c r="BQ2324">
        <f t="shared" si="968"/>
        <v>0</v>
      </c>
      <c r="BR2324">
        <f t="shared" si="969"/>
        <v>7</v>
      </c>
      <c r="BS2324">
        <f t="shared" si="970"/>
        <v>0</v>
      </c>
      <c r="BT2324" t="str">
        <f t="shared" si="971"/>
        <v/>
      </c>
    </row>
    <row r="2325" spans="19:72">
      <c r="S2325" s="1"/>
      <c r="T2325" s="1"/>
      <c r="AU2325">
        <f t="shared" si="946"/>
        <v>0</v>
      </c>
      <c r="AV2325">
        <f t="shared" si="947"/>
        <v>0</v>
      </c>
      <c r="AW2325">
        <f t="shared" si="948"/>
        <v>0</v>
      </c>
      <c r="AX2325">
        <f t="shared" si="949"/>
        <v>0</v>
      </c>
      <c r="AY2325">
        <f t="shared" si="950"/>
        <v>0</v>
      </c>
      <c r="AZ2325">
        <f t="shared" si="951"/>
        <v>0</v>
      </c>
      <c r="BA2325" t="str">
        <f t="shared" si="952"/>
        <v/>
      </c>
      <c r="BB2325">
        <f t="shared" si="953"/>
        <v>0</v>
      </c>
      <c r="BC2325">
        <f t="shared" si="954"/>
        <v>0</v>
      </c>
      <c r="BD2325">
        <f t="shared" si="955"/>
        <v>0</v>
      </c>
      <c r="BE2325">
        <f t="shared" si="956"/>
        <v>1</v>
      </c>
      <c r="BF2325">
        <f t="shared" si="957"/>
        <v>1</v>
      </c>
      <c r="BG2325">
        <f t="shared" si="958"/>
        <v>0</v>
      </c>
      <c r="BH2325">
        <f t="shared" si="959"/>
        <v>0</v>
      </c>
      <c r="BI2325" t="str">
        <f t="shared" si="960"/>
        <v/>
      </c>
      <c r="BJ2325" t="str">
        <f t="shared" si="961"/>
        <v/>
      </c>
      <c r="BK2325" t="str">
        <f t="shared" si="962"/>
        <v/>
      </c>
      <c r="BL2325" t="str">
        <f t="shared" si="963"/>
        <v/>
      </c>
      <c r="BM2325" t="str">
        <f t="shared" si="964"/>
        <v/>
      </c>
      <c r="BN2325" t="str">
        <f t="shared" si="965"/>
        <v/>
      </c>
      <c r="BO2325" t="str">
        <f t="shared" si="966"/>
        <v/>
      </c>
      <c r="BP2325">
        <f t="shared" si="967"/>
        <v>7</v>
      </c>
      <c r="BQ2325">
        <f t="shared" si="968"/>
        <v>0</v>
      </c>
      <c r="BR2325">
        <f t="shared" si="969"/>
        <v>7</v>
      </c>
      <c r="BS2325">
        <f t="shared" si="970"/>
        <v>0</v>
      </c>
      <c r="BT2325" t="str">
        <f t="shared" si="971"/>
        <v/>
      </c>
    </row>
    <row r="2326" spans="19:72">
      <c r="S2326" s="1"/>
      <c r="T2326" s="1"/>
      <c r="AU2326">
        <f t="shared" si="946"/>
        <v>0</v>
      </c>
      <c r="AV2326">
        <f t="shared" si="947"/>
        <v>0</v>
      </c>
      <c r="AW2326">
        <f t="shared" si="948"/>
        <v>0</v>
      </c>
      <c r="AX2326">
        <f t="shared" si="949"/>
        <v>0</v>
      </c>
      <c r="AY2326">
        <f t="shared" si="950"/>
        <v>0</v>
      </c>
      <c r="AZ2326">
        <f t="shared" si="951"/>
        <v>0</v>
      </c>
      <c r="BA2326" t="str">
        <f t="shared" si="952"/>
        <v/>
      </c>
      <c r="BB2326">
        <f t="shared" si="953"/>
        <v>0</v>
      </c>
      <c r="BC2326">
        <f t="shared" si="954"/>
        <v>0</v>
      </c>
      <c r="BD2326">
        <f t="shared" si="955"/>
        <v>0</v>
      </c>
      <c r="BE2326">
        <f t="shared" si="956"/>
        <v>1</v>
      </c>
      <c r="BF2326">
        <f t="shared" si="957"/>
        <v>1</v>
      </c>
      <c r="BG2326">
        <f t="shared" si="958"/>
        <v>0</v>
      </c>
      <c r="BH2326">
        <f t="shared" si="959"/>
        <v>0</v>
      </c>
      <c r="BI2326" t="str">
        <f t="shared" si="960"/>
        <v/>
      </c>
      <c r="BJ2326" t="str">
        <f t="shared" si="961"/>
        <v/>
      </c>
      <c r="BK2326" t="str">
        <f t="shared" si="962"/>
        <v/>
      </c>
      <c r="BL2326" t="str">
        <f t="shared" si="963"/>
        <v/>
      </c>
      <c r="BM2326" t="str">
        <f t="shared" si="964"/>
        <v/>
      </c>
      <c r="BN2326" t="str">
        <f t="shared" si="965"/>
        <v/>
      </c>
      <c r="BO2326" t="str">
        <f t="shared" si="966"/>
        <v/>
      </c>
      <c r="BP2326">
        <f t="shared" si="967"/>
        <v>7</v>
      </c>
      <c r="BQ2326">
        <f t="shared" si="968"/>
        <v>0</v>
      </c>
      <c r="BR2326">
        <f t="shared" si="969"/>
        <v>7</v>
      </c>
      <c r="BS2326">
        <f t="shared" si="970"/>
        <v>0</v>
      </c>
      <c r="BT2326" t="str">
        <f t="shared" si="971"/>
        <v/>
      </c>
    </row>
    <row r="2327" spans="19:72">
      <c r="S2327" s="1"/>
      <c r="T2327" s="1"/>
      <c r="AU2327">
        <f t="shared" si="946"/>
        <v>0</v>
      </c>
      <c r="AV2327">
        <f t="shared" si="947"/>
        <v>0</v>
      </c>
      <c r="AW2327">
        <f t="shared" si="948"/>
        <v>0</v>
      </c>
      <c r="AX2327">
        <f t="shared" si="949"/>
        <v>0</v>
      </c>
      <c r="AY2327">
        <f t="shared" si="950"/>
        <v>0</v>
      </c>
      <c r="AZ2327">
        <f t="shared" si="951"/>
        <v>0</v>
      </c>
      <c r="BA2327" t="str">
        <f t="shared" si="952"/>
        <v/>
      </c>
      <c r="BB2327">
        <f t="shared" si="953"/>
        <v>0</v>
      </c>
      <c r="BC2327">
        <f t="shared" si="954"/>
        <v>0</v>
      </c>
      <c r="BD2327">
        <f t="shared" si="955"/>
        <v>0</v>
      </c>
      <c r="BE2327">
        <f t="shared" si="956"/>
        <v>1</v>
      </c>
      <c r="BF2327">
        <f t="shared" si="957"/>
        <v>1</v>
      </c>
      <c r="BG2327">
        <f t="shared" si="958"/>
        <v>0</v>
      </c>
      <c r="BH2327">
        <f t="shared" si="959"/>
        <v>0</v>
      </c>
      <c r="BI2327" t="str">
        <f t="shared" si="960"/>
        <v/>
      </c>
      <c r="BJ2327" t="str">
        <f t="shared" si="961"/>
        <v/>
      </c>
      <c r="BK2327" t="str">
        <f t="shared" si="962"/>
        <v/>
      </c>
      <c r="BL2327" t="str">
        <f t="shared" si="963"/>
        <v/>
      </c>
      <c r="BM2327" t="str">
        <f t="shared" si="964"/>
        <v/>
      </c>
      <c r="BN2327" t="str">
        <f t="shared" si="965"/>
        <v/>
      </c>
      <c r="BO2327" t="str">
        <f t="shared" si="966"/>
        <v/>
      </c>
      <c r="BP2327">
        <f t="shared" si="967"/>
        <v>7</v>
      </c>
      <c r="BQ2327">
        <f t="shared" si="968"/>
        <v>0</v>
      </c>
      <c r="BR2327">
        <f t="shared" si="969"/>
        <v>7</v>
      </c>
      <c r="BS2327">
        <f t="shared" si="970"/>
        <v>0</v>
      </c>
      <c r="BT2327" t="str">
        <f t="shared" si="971"/>
        <v/>
      </c>
    </row>
    <row r="2328" spans="19:72">
      <c r="S2328" s="1"/>
      <c r="T2328" s="1"/>
      <c r="AU2328">
        <f t="shared" si="946"/>
        <v>0</v>
      </c>
      <c r="AV2328">
        <f t="shared" si="947"/>
        <v>0</v>
      </c>
      <c r="AW2328">
        <f t="shared" si="948"/>
        <v>0</v>
      </c>
      <c r="AX2328">
        <f t="shared" si="949"/>
        <v>0</v>
      </c>
      <c r="AY2328">
        <f t="shared" si="950"/>
        <v>0</v>
      </c>
      <c r="AZ2328">
        <f t="shared" si="951"/>
        <v>0</v>
      </c>
      <c r="BA2328" t="str">
        <f t="shared" si="952"/>
        <v/>
      </c>
      <c r="BB2328">
        <f t="shared" si="953"/>
        <v>0</v>
      </c>
      <c r="BC2328">
        <f t="shared" si="954"/>
        <v>0</v>
      </c>
      <c r="BD2328">
        <f t="shared" si="955"/>
        <v>0</v>
      </c>
      <c r="BE2328">
        <f t="shared" si="956"/>
        <v>1</v>
      </c>
      <c r="BF2328">
        <f t="shared" si="957"/>
        <v>1</v>
      </c>
      <c r="BG2328">
        <f t="shared" si="958"/>
        <v>0</v>
      </c>
      <c r="BH2328">
        <f t="shared" si="959"/>
        <v>0</v>
      </c>
      <c r="BI2328" t="str">
        <f t="shared" si="960"/>
        <v/>
      </c>
      <c r="BJ2328" t="str">
        <f t="shared" si="961"/>
        <v/>
      </c>
      <c r="BK2328" t="str">
        <f t="shared" si="962"/>
        <v/>
      </c>
      <c r="BL2328" t="str">
        <f t="shared" si="963"/>
        <v/>
      </c>
      <c r="BM2328" t="str">
        <f t="shared" si="964"/>
        <v/>
      </c>
      <c r="BN2328" t="str">
        <f t="shared" si="965"/>
        <v/>
      </c>
      <c r="BO2328" t="str">
        <f t="shared" si="966"/>
        <v/>
      </c>
      <c r="BP2328">
        <f t="shared" si="967"/>
        <v>7</v>
      </c>
      <c r="BQ2328">
        <f t="shared" si="968"/>
        <v>0</v>
      </c>
      <c r="BR2328">
        <f t="shared" si="969"/>
        <v>7</v>
      </c>
      <c r="BS2328">
        <f t="shared" si="970"/>
        <v>0</v>
      </c>
      <c r="BT2328" t="str">
        <f t="shared" si="971"/>
        <v/>
      </c>
    </row>
    <row r="2329" spans="19:72">
      <c r="S2329" s="1"/>
      <c r="T2329" s="1"/>
      <c r="AU2329">
        <f t="shared" si="946"/>
        <v>0</v>
      </c>
      <c r="AV2329">
        <f t="shared" si="947"/>
        <v>0</v>
      </c>
      <c r="AW2329">
        <f t="shared" si="948"/>
        <v>0</v>
      </c>
      <c r="AX2329">
        <f t="shared" si="949"/>
        <v>0</v>
      </c>
      <c r="AY2329">
        <f t="shared" si="950"/>
        <v>0</v>
      </c>
      <c r="AZ2329">
        <f t="shared" si="951"/>
        <v>0</v>
      </c>
      <c r="BA2329" t="str">
        <f t="shared" si="952"/>
        <v/>
      </c>
      <c r="BB2329">
        <f t="shared" si="953"/>
        <v>0</v>
      </c>
      <c r="BC2329">
        <f t="shared" si="954"/>
        <v>0</v>
      </c>
      <c r="BD2329">
        <f t="shared" si="955"/>
        <v>0</v>
      </c>
      <c r="BE2329">
        <f t="shared" si="956"/>
        <v>1</v>
      </c>
      <c r="BF2329">
        <f t="shared" si="957"/>
        <v>1</v>
      </c>
      <c r="BG2329">
        <f t="shared" si="958"/>
        <v>0</v>
      </c>
      <c r="BH2329">
        <f t="shared" si="959"/>
        <v>0</v>
      </c>
      <c r="BI2329" t="str">
        <f t="shared" si="960"/>
        <v/>
      </c>
      <c r="BJ2329" t="str">
        <f t="shared" si="961"/>
        <v/>
      </c>
      <c r="BK2329" t="str">
        <f t="shared" si="962"/>
        <v/>
      </c>
      <c r="BL2329" t="str">
        <f t="shared" si="963"/>
        <v/>
      </c>
      <c r="BM2329" t="str">
        <f t="shared" si="964"/>
        <v/>
      </c>
      <c r="BN2329" t="str">
        <f t="shared" si="965"/>
        <v/>
      </c>
      <c r="BO2329" t="str">
        <f t="shared" si="966"/>
        <v/>
      </c>
      <c r="BP2329">
        <f t="shared" si="967"/>
        <v>7</v>
      </c>
      <c r="BQ2329">
        <f t="shared" si="968"/>
        <v>0</v>
      </c>
      <c r="BR2329">
        <f t="shared" si="969"/>
        <v>7</v>
      </c>
      <c r="BS2329">
        <f t="shared" si="970"/>
        <v>0</v>
      </c>
      <c r="BT2329" t="str">
        <f t="shared" si="971"/>
        <v/>
      </c>
    </row>
    <row r="2330" spans="19:72">
      <c r="S2330" s="1"/>
      <c r="T2330" s="1"/>
      <c r="AU2330">
        <f t="shared" si="946"/>
        <v>0</v>
      </c>
      <c r="AV2330">
        <f t="shared" si="947"/>
        <v>0</v>
      </c>
      <c r="AW2330">
        <f t="shared" si="948"/>
        <v>0</v>
      </c>
      <c r="AX2330">
        <f t="shared" si="949"/>
        <v>0</v>
      </c>
      <c r="AY2330">
        <f t="shared" si="950"/>
        <v>0</v>
      </c>
      <c r="AZ2330">
        <f t="shared" si="951"/>
        <v>0</v>
      </c>
      <c r="BA2330" t="str">
        <f t="shared" si="952"/>
        <v/>
      </c>
      <c r="BB2330">
        <f t="shared" si="953"/>
        <v>0</v>
      </c>
      <c r="BC2330">
        <f t="shared" si="954"/>
        <v>0</v>
      </c>
      <c r="BD2330">
        <f t="shared" si="955"/>
        <v>0</v>
      </c>
      <c r="BE2330">
        <f t="shared" si="956"/>
        <v>1</v>
      </c>
      <c r="BF2330">
        <f t="shared" si="957"/>
        <v>1</v>
      </c>
      <c r="BG2330">
        <f t="shared" si="958"/>
        <v>0</v>
      </c>
      <c r="BH2330">
        <f t="shared" si="959"/>
        <v>0</v>
      </c>
      <c r="BI2330" t="str">
        <f t="shared" si="960"/>
        <v/>
      </c>
      <c r="BJ2330" t="str">
        <f t="shared" si="961"/>
        <v/>
      </c>
      <c r="BK2330" t="str">
        <f t="shared" si="962"/>
        <v/>
      </c>
      <c r="BL2330" t="str">
        <f t="shared" si="963"/>
        <v/>
      </c>
      <c r="BM2330" t="str">
        <f t="shared" si="964"/>
        <v/>
      </c>
      <c r="BN2330" t="str">
        <f t="shared" si="965"/>
        <v/>
      </c>
      <c r="BO2330" t="str">
        <f t="shared" si="966"/>
        <v/>
      </c>
      <c r="BP2330">
        <f t="shared" si="967"/>
        <v>7</v>
      </c>
      <c r="BQ2330">
        <f t="shared" si="968"/>
        <v>0</v>
      </c>
      <c r="BR2330">
        <f t="shared" si="969"/>
        <v>7</v>
      </c>
      <c r="BS2330">
        <f t="shared" si="970"/>
        <v>0</v>
      </c>
      <c r="BT2330" t="str">
        <f t="shared" si="971"/>
        <v/>
      </c>
    </row>
    <row r="2331" spans="19:72">
      <c r="S2331" s="1"/>
      <c r="T2331" s="1"/>
      <c r="AU2331">
        <f t="shared" si="946"/>
        <v>0</v>
      </c>
      <c r="AV2331">
        <f t="shared" si="947"/>
        <v>0</v>
      </c>
      <c r="AW2331">
        <f t="shared" si="948"/>
        <v>0</v>
      </c>
      <c r="AX2331">
        <f t="shared" si="949"/>
        <v>0</v>
      </c>
      <c r="AY2331">
        <f t="shared" si="950"/>
        <v>0</v>
      </c>
      <c r="AZ2331">
        <f t="shared" si="951"/>
        <v>0</v>
      </c>
      <c r="BA2331" t="str">
        <f t="shared" si="952"/>
        <v/>
      </c>
      <c r="BB2331">
        <f t="shared" si="953"/>
        <v>0</v>
      </c>
      <c r="BC2331">
        <f t="shared" si="954"/>
        <v>0</v>
      </c>
      <c r="BD2331">
        <f t="shared" si="955"/>
        <v>0</v>
      </c>
      <c r="BE2331">
        <f t="shared" si="956"/>
        <v>1</v>
      </c>
      <c r="BF2331">
        <f t="shared" si="957"/>
        <v>1</v>
      </c>
      <c r="BG2331">
        <f t="shared" si="958"/>
        <v>0</v>
      </c>
      <c r="BH2331">
        <f t="shared" si="959"/>
        <v>0</v>
      </c>
      <c r="BI2331" t="str">
        <f t="shared" si="960"/>
        <v/>
      </c>
      <c r="BJ2331" t="str">
        <f t="shared" si="961"/>
        <v/>
      </c>
      <c r="BK2331" t="str">
        <f t="shared" si="962"/>
        <v/>
      </c>
      <c r="BL2331" t="str">
        <f t="shared" si="963"/>
        <v/>
      </c>
      <c r="BM2331" t="str">
        <f t="shared" si="964"/>
        <v/>
      </c>
      <c r="BN2331" t="str">
        <f t="shared" si="965"/>
        <v/>
      </c>
      <c r="BO2331" t="str">
        <f t="shared" si="966"/>
        <v/>
      </c>
      <c r="BP2331">
        <f t="shared" si="967"/>
        <v>7</v>
      </c>
      <c r="BQ2331">
        <f t="shared" si="968"/>
        <v>0</v>
      </c>
      <c r="BR2331">
        <f t="shared" si="969"/>
        <v>7</v>
      </c>
      <c r="BS2331">
        <f t="shared" si="970"/>
        <v>0</v>
      </c>
      <c r="BT2331" t="str">
        <f t="shared" si="971"/>
        <v/>
      </c>
    </row>
    <row r="2332" spans="19:72">
      <c r="S2332" s="1"/>
      <c r="T2332" s="1"/>
      <c r="AU2332">
        <f t="shared" si="946"/>
        <v>0</v>
      </c>
      <c r="AV2332">
        <f t="shared" si="947"/>
        <v>0</v>
      </c>
      <c r="AW2332">
        <f t="shared" si="948"/>
        <v>0</v>
      </c>
      <c r="AX2332">
        <f t="shared" si="949"/>
        <v>0</v>
      </c>
      <c r="AY2332">
        <f t="shared" si="950"/>
        <v>0</v>
      </c>
      <c r="AZ2332">
        <f t="shared" si="951"/>
        <v>0</v>
      </c>
      <c r="BA2332" t="str">
        <f t="shared" si="952"/>
        <v/>
      </c>
      <c r="BB2332">
        <f t="shared" si="953"/>
        <v>0</v>
      </c>
      <c r="BC2332">
        <f t="shared" si="954"/>
        <v>0</v>
      </c>
      <c r="BD2332">
        <f t="shared" si="955"/>
        <v>0</v>
      </c>
      <c r="BE2332">
        <f t="shared" si="956"/>
        <v>1</v>
      </c>
      <c r="BF2332">
        <f t="shared" si="957"/>
        <v>1</v>
      </c>
      <c r="BG2332">
        <f t="shared" si="958"/>
        <v>0</v>
      </c>
      <c r="BH2332">
        <f t="shared" si="959"/>
        <v>0</v>
      </c>
      <c r="BI2332" t="str">
        <f t="shared" si="960"/>
        <v/>
      </c>
      <c r="BJ2332" t="str">
        <f t="shared" si="961"/>
        <v/>
      </c>
      <c r="BK2332" t="str">
        <f t="shared" si="962"/>
        <v/>
      </c>
      <c r="BL2332" t="str">
        <f t="shared" si="963"/>
        <v/>
      </c>
      <c r="BM2332" t="str">
        <f t="shared" si="964"/>
        <v/>
      </c>
      <c r="BN2332" t="str">
        <f t="shared" si="965"/>
        <v/>
      </c>
      <c r="BO2332" t="str">
        <f t="shared" si="966"/>
        <v/>
      </c>
      <c r="BP2332">
        <f t="shared" si="967"/>
        <v>7</v>
      </c>
      <c r="BQ2332">
        <f t="shared" si="968"/>
        <v>0</v>
      </c>
      <c r="BR2332">
        <f t="shared" si="969"/>
        <v>7</v>
      </c>
      <c r="BS2332">
        <f t="shared" si="970"/>
        <v>0</v>
      </c>
      <c r="BT2332" t="str">
        <f t="shared" si="971"/>
        <v/>
      </c>
    </row>
    <row r="2333" spans="19:72">
      <c r="S2333" s="1"/>
      <c r="T2333" s="1"/>
      <c r="AU2333">
        <f t="shared" si="946"/>
        <v>0</v>
      </c>
      <c r="AV2333">
        <f t="shared" si="947"/>
        <v>0</v>
      </c>
      <c r="AW2333">
        <f t="shared" si="948"/>
        <v>0</v>
      </c>
      <c r="AX2333">
        <f t="shared" si="949"/>
        <v>0</v>
      </c>
      <c r="AY2333">
        <f t="shared" si="950"/>
        <v>0</v>
      </c>
      <c r="AZ2333">
        <f t="shared" si="951"/>
        <v>0</v>
      </c>
      <c r="BA2333" t="str">
        <f t="shared" si="952"/>
        <v/>
      </c>
      <c r="BB2333">
        <f t="shared" si="953"/>
        <v>0</v>
      </c>
      <c r="BC2333">
        <f t="shared" si="954"/>
        <v>0</v>
      </c>
      <c r="BD2333">
        <f t="shared" si="955"/>
        <v>0</v>
      </c>
      <c r="BE2333">
        <f t="shared" si="956"/>
        <v>1</v>
      </c>
      <c r="BF2333">
        <f t="shared" si="957"/>
        <v>1</v>
      </c>
      <c r="BG2333">
        <f t="shared" si="958"/>
        <v>0</v>
      </c>
      <c r="BH2333">
        <f t="shared" si="959"/>
        <v>0</v>
      </c>
      <c r="BI2333" t="str">
        <f t="shared" si="960"/>
        <v/>
      </c>
      <c r="BJ2333" t="str">
        <f t="shared" si="961"/>
        <v/>
      </c>
      <c r="BK2333" t="str">
        <f t="shared" si="962"/>
        <v/>
      </c>
      <c r="BL2333" t="str">
        <f t="shared" si="963"/>
        <v/>
      </c>
      <c r="BM2333" t="str">
        <f t="shared" si="964"/>
        <v/>
      </c>
      <c r="BN2333" t="str">
        <f t="shared" si="965"/>
        <v/>
      </c>
      <c r="BO2333" t="str">
        <f t="shared" si="966"/>
        <v/>
      </c>
      <c r="BP2333">
        <f t="shared" si="967"/>
        <v>7</v>
      </c>
      <c r="BQ2333">
        <f t="shared" si="968"/>
        <v>0</v>
      </c>
      <c r="BR2333">
        <f t="shared" si="969"/>
        <v>7</v>
      </c>
      <c r="BS2333">
        <f t="shared" si="970"/>
        <v>0</v>
      </c>
      <c r="BT2333" t="str">
        <f t="shared" si="971"/>
        <v/>
      </c>
    </row>
    <row r="2334" spans="19:72">
      <c r="S2334" s="1"/>
      <c r="T2334" s="1"/>
      <c r="AU2334">
        <f t="shared" si="946"/>
        <v>0</v>
      </c>
      <c r="AV2334">
        <f t="shared" si="947"/>
        <v>0</v>
      </c>
      <c r="AW2334">
        <f t="shared" si="948"/>
        <v>0</v>
      </c>
      <c r="AX2334">
        <f t="shared" si="949"/>
        <v>0</v>
      </c>
      <c r="AY2334">
        <f t="shared" si="950"/>
        <v>0</v>
      </c>
      <c r="AZ2334">
        <f t="shared" si="951"/>
        <v>0</v>
      </c>
      <c r="BA2334" t="str">
        <f t="shared" si="952"/>
        <v/>
      </c>
      <c r="BB2334">
        <f t="shared" si="953"/>
        <v>0</v>
      </c>
      <c r="BC2334">
        <f t="shared" si="954"/>
        <v>0</v>
      </c>
      <c r="BD2334">
        <f t="shared" si="955"/>
        <v>0</v>
      </c>
      <c r="BE2334">
        <f t="shared" si="956"/>
        <v>1</v>
      </c>
      <c r="BF2334">
        <f t="shared" si="957"/>
        <v>1</v>
      </c>
      <c r="BG2334">
        <f t="shared" si="958"/>
        <v>0</v>
      </c>
      <c r="BH2334">
        <f t="shared" si="959"/>
        <v>0</v>
      </c>
      <c r="BI2334" t="str">
        <f t="shared" si="960"/>
        <v/>
      </c>
      <c r="BJ2334" t="str">
        <f t="shared" si="961"/>
        <v/>
      </c>
      <c r="BK2334" t="str">
        <f t="shared" si="962"/>
        <v/>
      </c>
      <c r="BL2334" t="str">
        <f t="shared" si="963"/>
        <v/>
      </c>
      <c r="BM2334" t="str">
        <f t="shared" si="964"/>
        <v/>
      </c>
      <c r="BN2334" t="str">
        <f t="shared" si="965"/>
        <v/>
      </c>
      <c r="BO2334" t="str">
        <f t="shared" si="966"/>
        <v/>
      </c>
      <c r="BP2334">
        <f t="shared" si="967"/>
        <v>7</v>
      </c>
      <c r="BQ2334">
        <f t="shared" si="968"/>
        <v>0</v>
      </c>
      <c r="BR2334">
        <f t="shared" si="969"/>
        <v>7</v>
      </c>
      <c r="BS2334">
        <f t="shared" si="970"/>
        <v>0</v>
      </c>
      <c r="BT2334" t="str">
        <f t="shared" si="971"/>
        <v/>
      </c>
    </row>
    <row r="2335" spans="19:72">
      <c r="S2335" s="1"/>
      <c r="T2335" s="1"/>
      <c r="AU2335">
        <f t="shared" si="946"/>
        <v>0</v>
      </c>
      <c r="AV2335">
        <f t="shared" si="947"/>
        <v>0</v>
      </c>
      <c r="AW2335">
        <f t="shared" si="948"/>
        <v>0</v>
      </c>
      <c r="AX2335">
        <f t="shared" si="949"/>
        <v>0</v>
      </c>
      <c r="AY2335">
        <f t="shared" si="950"/>
        <v>0</v>
      </c>
      <c r="AZ2335">
        <f t="shared" si="951"/>
        <v>0</v>
      </c>
      <c r="BA2335" t="str">
        <f t="shared" si="952"/>
        <v/>
      </c>
      <c r="BB2335">
        <f t="shared" si="953"/>
        <v>0</v>
      </c>
      <c r="BC2335">
        <f t="shared" si="954"/>
        <v>0</v>
      </c>
      <c r="BD2335">
        <f t="shared" si="955"/>
        <v>0</v>
      </c>
      <c r="BE2335">
        <f t="shared" si="956"/>
        <v>1</v>
      </c>
      <c r="BF2335">
        <f t="shared" si="957"/>
        <v>1</v>
      </c>
      <c r="BG2335">
        <f t="shared" si="958"/>
        <v>0</v>
      </c>
      <c r="BH2335">
        <f t="shared" si="959"/>
        <v>0</v>
      </c>
      <c r="BI2335" t="str">
        <f t="shared" si="960"/>
        <v/>
      </c>
      <c r="BJ2335" t="str">
        <f t="shared" si="961"/>
        <v/>
      </c>
      <c r="BK2335" t="str">
        <f t="shared" si="962"/>
        <v/>
      </c>
      <c r="BL2335" t="str">
        <f t="shared" si="963"/>
        <v/>
      </c>
      <c r="BM2335" t="str">
        <f t="shared" si="964"/>
        <v/>
      </c>
      <c r="BN2335" t="str">
        <f t="shared" si="965"/>
        <v/>
      </c>
      <c r="BO2335" t="str">
        <f t="shared" si="966"/>
        <v/>
      </c>
      <c r="BP2335">
        <f t="shared" si="967"/>
        <v>7</v>
      </c>
      <c r="BQ2335">
        <f t="shared" si="968"/>
        <v>0</v>
      </c>
      <c r="BR2335">
        <f t="shared" si="969"/>
        <v>7</v>
      </c>
      <c r="BS2335">
        <f t="shared" si="970"/>
        <v>0</v>
      </c>
      <c r="BT2335" t="str">
        <f t="shared" si="971"/>
        <v/>
      </c>
    </row>
    <row r="2336" spans="19:72">
      <c r="S2336" s="1"/>
      <c r="T2336" s="1"/>
      <c r="AU2336">
        <f t="shared" si="946"/>
        <v>0</v>
      </c>
      <c r="AV2336">
        <f t="shared" si="947"/>
        <v>0</v>
      </c>
      <c r="AW2336">
        <f t="shared" si="948"/>
        <v>0</v>
      </c>
      <c r="AX2336">
        <f t="shared" si="949"/>
        <v>0</v>
      </c>
      <c r="AY2336">
        <f t="shared" si="950"/>
        <v>0</v>
      </c>
      <c r="AZ2336">
        <f t="shared" si="951"/>
        <v>0</v>
      </c>
      <c r="BA2336" t="str">
        <f t="shared" si="952"/>
        <v/>
      </c>
      <c r="BB2336">
        <f t="shared" si="953"/>
        <v>0</v>
      </c>
      <c r="BC2336">
        <f t="shared" si="954"/>
        <v>0</v>
      </c>
      <c r="BD2336">
        <f t="shared" si="955"/>
        <v>0</v>
      </c>
      <c r="BE2336">
        <f t="shared" si="956"/>
        <v>1</v>
      </c>
      <c r="BF2336">
        <f t="shared" si="957"/>
        <v>1</v>
      </c>
      <c r="BG2336">
        <f t="shared" si="958"/>
        <v>0</v>
      </c>
      <c r="BH2336">
        <f t="shared" si="959"/>
        <v>0</v>
      </c>
      <c r="BI2336" t="str">
        <f t="shared" si="960"/>
        <v/>
      </c>
      <c r="BJ2336" t="str">
        <f t="shared" si="961"/>
        <v/>
      </c>
      <c r="BK2336" t="str">
        <f t="shared" si="962"/>
        <v/>
      </c>
      <c r="BL2336" t="str">
        <f t="shared" si="963"/>
        <v/>
      </c>
      <c r="BM2336" t="str">
        <f t="shared" si="964"/>
        <v/>
      </c>
      <c r="BN2336" t="str">
        <f t="shared" si="965"/>
        <v/>
      </c>
      <c r="BO2336" t="str">
        <f t="shared" si="966"/>
        <v/>
      </c>
      <c r="BP2336">
        <f t="shared" si="967"/>
        <v>7</v>
      </c>
      <c r="BQ2336">
        <f t="shared" si="968"/>
        <v>0</v>
      </c>
      <c r="BR2336">
        <f t="shared" si="969"/>
        <v>7</v>
      </c>
      <c r="BS2336">
        <f t="shared" si="970"/>
        <v>0</v>
      </c>
      <c r="BT2336" t="str">
        <f t="shared" si="971"/>
        <v/>
      </c>
    </row>
    <row r="2337" spans="19:72">
      <c r="S2337" s="1"/>
      <c r="T2337" s="1"/>
      <c r="AU2337">
        <f t="shared" si="946"/>
        <v>0</v>
      </c>
      <c r="AV2337">
        <f t="shared" si="947"/>
        <v>0</v>
      </c>
      <c r="AW2337">
        <f t="shared" si="948"/>
        <v>0</v>
      </c>
      <c r="AX2337">
        <f t="shared" si="949"/>
        <v>0</v>
      </c>
      <c r="AY2337">
        <f t="shared" si="950"/>
        <v>0</v>
      </c>
      <c r="AZ2337">
        <f t="shared" si="951"/>
        <v>0</v>
      </c>
      <c r="BA2337" t="str">
        <f t="shared" si="952"/>
        <v/>
      </c>
      <c r="BB2337">
        <f t="shared" si="953"/>
        <v>0</v>
      </c>
      <c r="BC2337">
        <f t="shared" si="954"/>
        <v>0</v>
      </c>
      <c r="BD2337">
        <f t="shared" si="955"/>
        <v>0</v>
      </c>
      <c r="BE2337">
        <f t="shared" si="956"/>
        <v>1</v>
      </c>
      <c r="BF2337">
        <f t="shared" si="957"/>
        <v>1</v>
      </c>
      <c r="BG2337">
        <f t="shared" si="958"/>
        <v>0</v>
      </c>
      <c r="BH2337">
        <f t="shared" si="959"/>
        <v>0</v>
      </c>
      <c r="BI2337" t="str">
        <f t="shared" si="960"/>
        <v/>
      </c>
      <c r="BJ2337" t="str">
        <f t="shared" si="961"/>
        <v/>
      </c>
      <c r="BK2337" t="str">
        <f t="shared" si="962"/>
        <v/>
      </c>
      <c r="BL2337" t="str">
        <f t="shared" si="963"/>
        <v/>
      </c>
      <c r="BM2337" t="str">
        <f t="shared" si="964"/>
        <v/>
      </c>
      <c r="BN2337" t="str">
        <f t="shared" si="965"/>
        <v/>
      </c>
      <c r="BO2337" t="str">
        <f t="shared" si="966"/>
        <v/>
      </c>
      <c r="BP2337">
        <f t="shared" si="967"/>
        <v>7</v>
      </c>
      <c r="BQ2337">
        <f t="shared" si="968"/>
        <v>0</v>
      </c>
      <c r="BR2337">
        <f t="shared" si="969"/>
        <v>7</v>
      </c>
      <c r="BS2337">
        <f t="shared" si="970"/>
        <v>0</v>
      </c>
      <c r="BT2337" t="str">
        <f t="shared" si="971"/>
        <v/>
      </c>
    </row>
    <row r="2338" spans="19:72">
      <c r="S2338" s="1"/>
      <c r="T2338" s="1"/>
      <c r="AU2338">
        <f t="shared" si="946"/>
        <v>0</v>
      </c>
      <c r="AV2338">
        <f t="shared" si="947"/>
        <v>0</v>
      </c>
      <c r="AW2338">
        <f t="shared" si="948"/>
        <v>0</v>
      </c>
      <c r="AX2338">
        <f t="shared" si="949"/>
        <v>0</v>
      </c>
      <c r="AY2338">
        <f t="shared" si="950"/>
        <v>0</v>
      </c>
      <c r="AZ2338">
        <f t="shared" si="951"/>
        <v>0</v>
      </c>
      <c r="BA2338" t="str">
        <f t="shared" si="952"/>
        <v/>
      </c>
      <c r="BB2338">
        <f t="shared" si="953"/>
        <v>0</v>
      </c>
      <c r="BC2338">
        <f t="shared" si="954"/>
        <v>0</v>
      </c>
      <c r="BD2338">
        <f t="shared" si="955"/>
        <v>0</v>
      </c>
      <c r="BE2338">
        <f t="shared" si="956"/>
        <v>1</v>
      </c>
      <c r="BF2338">
        <f t="shared" si="957"/>
        <v>1</v>
      </c>
      <c r="BG2338">
        <f t="shared" si="958"/>
        <v>0</v>
      </c>
      <c r="BH2338">
        <f t="shared" si="959"/>
        <v>0</v>
      </c>
      <c r="BI2338" t="str">
        <f t="shared" si="960"/>
        <v/>
      </c>
      <c r="BJ2338" t="str">
        <f t="shared" si="961"/>
        <v/>
      </c>
      <c r="BK2338" t="str">
        <f t="shared" si="962"/>
        <v/>
      </c>
      <c r="BL2338" t="str">
        <f t="shared" si="963"/>
        <v/>
      </c>
      <c r="BM2338" t="str">
        <f t="shared" si="964"/>
        <v/>
      </c>
      <c r="BN2338" t="str">
        <f t="shared" si="965"/>
        <v/>
      </c>
      <c r="BO2338" t="str">
        <f t="shared" si="966"/>
        <v/>
      </c>
      <c r="BP2338">
        <f t="shared" si="967"/>
        <v>7</v>
      </c>
      <c r="BQ2338">
        <f t="shared" si="968"/>
        <v>0</v>
      </c>
      <c r="BR2338">
        <f t="shared" si="969"/>
        <v>7</v>
      </c>
      <c r="BS2338">
        <f t="shared" si="970"/>
        <v>0</v>
      </c>
      <c r="BT2338" t="str">
        <f t="shared" si="971"/>
        <v/>
      </c>
    </row>
    <row r="2339" spans="19:72">
      <c r="S2339" s="1"/>
      <c r="T2339" s="1"/>
      <c r="AU2339">
        <f t="shared" si="946"/>
        <v>0</v>
      </c>
      <c r="AV2339">
        <f t="shared" si="947"/>
        <v>0</v>
      </c>
      <c r="AW2339">
        <f t="shared" si="948"/>
        <v>0</v>
      </c>
      <c r="AX2339">
        <f t="shared" si="949"/>
        <v>0</v>
      </c>
      <c r="AY2339">
        <f t="shared" si="950"/>
        <v>0</v>
      </c>
      <c r="AZ2339">
        <f t="shared" si="951"/>
        <v>0</v>
      </c>
      <c r="BA2339" t="str">
        <f t="shared" si="952"/>
        <v/>
      </c>
      <c r="BB2339">
        <f t="shared" si="953"/>
        <v>0</v>
      </c>
      <c r="BC2339">
        <f t="shared" si="954"/>
        <v>0</v>
      </c>
      <c r="BD2339">
        <f t="shared" si="955"/>
        <v>0</v>
      </c>
      <c r="BE2339">
        <f t="shared" si="956"/>
        <v>1</v>
      </c>
      <c r="BF2339">
        <f t="shared" si="957"/>
        <v>1</v>
      </c>
      <c r="BG2339">
        <f t="shared" si="958"/>
        <v>0</v>
      </c>
      <c r="BH2339">
        <f t="shared" si="959"/>
        <v>0</v>
      </c>
      <c r="BI2339" t="str">
        <f t="shared" si="960"/>
        <v/>
      </c>
      <c r="BJ2339" t="str">
        <f t="shared" si="961"/>
        <v/>
      </c>
      <c r="BK2339" t="str">
        <f t="shared" si="962"/>
        <v/>
      </c>
      <c r="BL2339" t="str">
        <f t="shared" si="963"/>
        <v/>
      </c>
      <c r="BM2339" t="str">
        <f t="shared" si="964"/>
        <v/>
      </c>
      <c r="BN2339" t="str">
        <f t="shared" si="965"/>
        <v/>
      </c>
      <c r="BO2339" t="str">
        <f t="shared" si="966"/>
        <v/>
      </c>
      <c r="BP2339">
        <f t="shared" si="967"/>
        <v>7</v>
      </c>
      <c r="BQ2339">
        <f t="shared" si="968"/>
        <v>0</v>
      </c>
      <c r="BR2339">
        <f t="shared" si="969"/>
        <v>7</v>
      </c>
      <c r="BS2339">
        <f t="shared" si="970"/>
        <v>0</v>
      </c>
      <c r="BT2339" t="str">
        <f t="shared" si="971"/>
        <v/>
      </c>
    </row>
    <row r="2340" spans="19:72">
      <c r="S2340" s="1"/>
      <c r="T2340" s="1"/>
      <c r="AU2340">
        <f t="shared" si="946"/>
        <v>0</v>
      </c>
      <c r="AV2340">
        <f t="shared" si="947"/>
        <v>0</v>
      </c>
      <c r="AW2340">
        <f t="shared" si="948"/>
        <v>0</v>
      </c>
      <c r="AX2340">
        <f t="shared" si="949"/>
        <v>0</v>
      </c>
      <c r="AY2340">
        <f t="shared" si="950"/>
        <v>0</v>
      </c>
      <c r="AZ2340">
        <f t="shared" si="951"/>
        <v>0</v>
      </c>
      <c r="BA2340" t="str">
        <f t="shared" si="952"/>
        <v/>
      </c>
      <c r="BB2340">
        <f t="shared" si="953"/>
        <v>0</v>
      </c>
      <c r="BC2340">
        <f t="shared" si="954"/>
        <v>0</v>
      </c>
      <c r="BD2340">
        <f t="shared" si="955"/>
        <v>0</v>
      </c>
      <c r="BE2340">
        <f t="shared" si="956"/>
        <v>1</v>
      </c>
      <c r="BF2340">
        <f t="shared" si="957"/>
        <v>1</v>
      </c>
      <c r="BG2340">
        <f t="shared" si="958"/>
        <v>0</v>
      </c>
      <c r="BH2340">
        <f t="shared" si="959"/>
        <v>0</v>
      </c>
      <c r="BI2340" t="str">
        <f t="shared" si="960"/>
        <v/>
      </c>
      <c r="BJ2340" t="str">
        <f t="shared" si="961"/>
        <v/>
      </c>
      <c r="BK2340" t="str">
        <f t="shared" si="962"/>
        <v/>
      </c>
      <c r="BL2340" t="str">
        <f t="shared" si="963"/>
        <v/>
      </c>
      <c r="BM2340" t="str">
        <f t="shared" si="964"/>
        <v/>
      </c>
      <c r="BN2340" t="str">
        <f t="shared" si="965"/>
        <v/>
      </c>
      <c r="BO2340" t="str">
        <f t="shared" si="966"/>
        <v/>
      </c>
      <c r="BP2340">
        <f t="shared" si="967"/>
        <v>7</v>
      </c>
      <c r="BQ2340">
        <f t="shared" si="968"/>
        <v>0</v>
      </c>
      <c r="BR2340">
        <f t="shared" si="969"/>
        <v>7</v>
      </c>
      <c r="BS2340">
        <f t="shared" si="970"/>
        <v>0</v>
      </c>
      <c r="BT2340" t="str">
        <f t="shared" si="971"/>
        <v/>
      </c>
    </row>
    <row r="2341" spans="19:72">
      <c r="S2341" s="1"/>
      <c r="T2341" s="1"/>
      <c r="AU2341">
        <f t="shared" si="946"/>
        <v>0</v>
      </c>
      <c r="AV2341">
        <f t="shared" si="947"/>
        <v>0</v>
      </c>
      <c r="AW2341">
        <f t="shared" si="948"/>
        <v>0</v>
      </c>
      <c r="AX2341">
        <f t="shared" si="949"/>
        <v>0</v>
      </c>
      <c r="AY2341">
        <f t="shared" si="950"/>
        <v>0</v>
      </c>
      <c r="AZ2341">
        <f t="shared" si="951"/>
        <v>0</v>
      </c>
      <c r="BA2341" t="str">
        <f t="shared" si="952"/>
        <v/>
      </c>
      <c r="BB2341">
        <f t="shared" si="953"/>
        <v>0</v>
      </c>
      <c r="BC2341">
        <f t="shared" si="954"/>
        <v>0</v>
      </c>
      <c r="BD2341">
        <f t="shared" si="955"/>
        <v>0</v>
      </c>
      <c r="BE2341">
        <f t="shared" si="956"/>
        <v>1</v>
      </c>
      <c r="BF2341">
        <f t="shared" si="957"/>
        <v>1</v>
      </c>
      <c r="BG2341">
        <f t="shared" si="958"/>
        <v>0</v>
      </c>
      <c r="BH2341">
        <f t="shared" si="959"/>
        <v>0</v>
      </c>
      <c r="BI2341" t="str">
        <f t="shared" si="960"/>
        <v/>
      </c>
      <c r="BJ2341" t="str">
        <f t="shared" si="961"/>
        <v/>
      </c>
      <c r="BK2341" t="str">
        <f t="shared" si="962"/>
        <v/>
      </c>
      <c r="BL2341" t="str">
        <f t="shared" si="963"/>
        <v/>
      </c>
      <c r="BM2341" t="str">
        <f t="shared" si="964"/>
        <v/>
      </c>
      <c r="BN2341" t="str">
        <f t="shared" si="965"/>
        <v/>
      </c>
      <c r="BO2341" t="str">
        <f t="shared" si="966"/>
        <v/>
      </c>
      <c r="BP2341">
        <f t="shared" si="967"/>
        <v>7</v>
      </c>
      <c r="BQ2341">
        <f t="shared" si="968"/>
        <v>0</v>
      </c>
      <c r="BR2341">
        <f t="shared" si="969"/>
        <v>7</v>
      </c>
      <c r="BS2341">
        <f t="shared" si="970"/>
        <v>0</v>
      </c>
      <c r="BT2341" t="str">
        <f t="shared" si="971"/>
        <v/>
      </c>
    </row>
    <row r="2342" spans="19:72">
      <c r="S2342" s="1"/>
      <c r="T2342" s="1"/>
      <c r="AU2342">
        <f t="shared" si="946"/>
        <v>0</v>
      </c>
      <c r="AV2342">
        <f t="shared" si="947"/>
        <v>0</v>
      </c>
      <c r="AW2342">
        <f t="shared" si="948"/>
        <v>0</v>
      </c>
      <c r="AX2342">
        <f t="shared" si="949"/>
        <v>0</v>
      </c>
      <c r="AY2342">
        <f t="shared" si="950"/>
        <v>0</v>
      </c>
      <c r="AZ2342">
        <f t="shared" si="951"/>
        <v>0</v>
      </c>
      <c r="BA2342" t="str">
        <f t="shared" si="952"/>
        <v/>
      </c>
      <c r="BB2342">
        <f t="shared" si="953"/>
        <v>0</v>
      </c>
      <c r="BC2342">
        <f t="shared" si="954"/>
        <v>0</v>
      </c>
      <c r="BD2342">
        <f t="shared" si="955"/>
        <v>0</v>
      </c>
      <c r="BE2342">
        <f t="shared" si="956"/>
        <v>1</v>
      </c>
      <c r="BF2342">
        <f t="shared" si="957"/>
        <v>1</v>
      </c>
      <c r="BG2342">
        <f t="shared" si="958"/>
        <v>0</v>
      </c>
      <c r="BH2342">
        <f t="shared" si="959"/>
        <v>0</v>
      </c>
      <c r="BI2342" t="str">
        <f t="shared" si="960"/>
        <v/>
      </c>
      <c r="BJ2342" t="str">
        <f t="shared" si="961"/>
        <v/>
      </c>
      <c r="BK2342" t="str">
        <f t="shared" si="962"/>
        <v/>
      </c>
      <c r="BL2342" t="str">
        <f t="shared" si="963"/>
        <v/>
      </c>
      <c r="BM2342" t="str">
        <f t="shared" si="964"/>
        <v/>
      </c>
      <c r="BN2342" t="str">
        <f t="shared" si="965"/>
        <v/>
      </c>
      <c r="BO2342" t="str">
        <f t="shared" si="966"/>
        <v/>
      </c>
      <c r="BP2342">
        <f t="shared" si="967"/>
        <v>7</v>
      </c>
      <c r="BQ2342">
        <f t="shared" si="968"/>
        <v>0</v>
      </c>
      <c r="BR2342">
        <f t="shared" si="969"/>
        <v>7</v>
      </c>
      <c r="BS2342">
        <f t="shared" si="970"/>
        <v>0</v>
      </c>
      <c r="BT2342" t="str">
        <f t="shared" si="971"/>
        <v/>
      </c>
    </row>
    <row r="2343" spans="19:72">
      <c r="S2343" s="1"/>
      <c r="T2343" s="1"/>
      <c r="AU2343">
        <f t="shared" si="946"/>
        <v>0</v>
      </c>
      <c r="AV2343">
        <f t="shared" si="947"/>
        <v>0</v>
      </c>
      <c r="AW2343">
        <f t="shared" si="948"/>
        <v>0</v>
      </c>
      <c r="AX2343">
        <f t="shared" si="949"/>
        <v>0</v>
      </c>
      <c r="AY2343">
        <f t="shared" si="950"/>
        <v>0</v>
      </c>
      <c r="AZ2343">
        <f t="shared" si="951"/>
        <v>0</v>
      </c>
      <c r="BA2343" t="str">
        <f t="shared" si="952"/>
        <v/>
      </c>
      <c r="BB2343">
        <f t="shared" si="953"/>
        <v>0</v>
      </c>
      <c r="BC2343">
        <f t="shared" si="954"/>
        <v>0</v>
      </c>
      <c r="BD2343">
        <f t="shared" si="955"/>
        <v>0</v>
      </c>
      <c r="BE2343">
        <f t="shared" si="956"/>
        <v>1</v>
      </c>
      <c r="BF2343">
        <f t="shared" si="957"/>
        <v>1</v>
      </c>
      <c r="BG2343">
        <f t="shared" si="958"/>
        <v>0</v>
      </c>
      <c r="BH2343">
        <f t="shared" si="959"/>
        <v>0</v>
      </c>
      <c r="BI2343" t="str">
        <f t="shared" si="960"/>
        <v/>
      </c>
      <c r="BJ2343" t="str">
        <f t="shared" si="961"/>
        <v/>
      </c>
      <c r="BK2343" t="str">
        <f t="shared" si="962"/>
        <v/>
      </c>
      <c r="BL2343" t="str">
        <f t="shared" si="963"/>
        <v/>
      </c>
      <c r="BM2343" t="str">
        <f t="shared" si="964"/>
        <v/>
      </c>
      <c r="BN2343" t="str">
        <f t="shared" si="965"/>
        <v/>
      </c>
      <c r="BO2343" t="str">
        <f t="shared" si="966"/>
        <v/>
      </c>
      <c r="BP2343">
        <f t="shared" si="967"/>
        <v>7</v>
      </c>
      <c r="BQ2343">
        <f t="shared" si="968"/>
        <v>0</v>
      </c>
      <c r="BR2343">
        <f t="shared" si="969"/>
        <v>7</v>
      </c>
      <c r="BS2343">
        <f t="shared" si="970"/>
        <v>0</v>
      </c>
      <c r="BT2343" t="str">
        <f t="shared" si="971"/>
        <v/>
      </c>
    </row>
    <row r="2344" spans="19:72">
      <c r="S2344" s="1"/>
      <c r="T2344" s="1"/>
      <c r="AU2344">
        <f t="shared" si="946"/>
        <v>0</v>
      </c>
      <c r="AV2344">
        <f t="shared" si="947"/>
        <v>0</v>
      </c>
      <c r="AW2344">
        <f t="shared" si="948"/>
        <v>0</v>
      </c>
      <c r="AX2344">
        <f t="shared" si="949"/>
        <v>0</v>
      </c>
      <c r="AY2344">
        <f t="shared" si="950"/>
        <v>0</v>
      </c>
      <c r="AZ2344">
        <f t="shared" si="951"/>
        <v>0</v>
      </c>
      <c r="BA2344" t="str">
        <f t="shared" si="952"/>
        <v/>
      </c>
      <c r="BB2344">
        <f t="shared" si="953"/>
        <v>0</v>
      </c>
      <c r="BC2344">
        <f t="shared" si="954"/>
        <v>0</v>
      </c>
      <c r="BD2344">
        <f t="shared" si="955"/>
        <v>0</v>
      </c>
      <c r="BE2344">
        <f t="shared" si="956"/>
        <v>1</v>
      </c>
      <c r="BF2344">
        <f t="shared" si="957"/>
        <v>1</v>
      </c>
      <c r="BG2344">
        <f t="shared" si="958"/>
        <v>0</v>
      </c>
      <c r="BH2344">
        <f t="shared" si="959"/>
        <v>0</v>
      </c>
      <c r="BI2344" t="str">
        <f t="shared" si="960"/>
        <v/>
      </c>
      <c r="BJ2344" t="str">
        <f t="shared" si="961"/>
        <v/>
      </c>
      <c r="BK2344" t="str">
        <f t="shared" si="962"/>
        <v/>
      </c>
      <c r="BL2344" t="str">
        <f t="shared" si="963"/>
        <v/>
      </c>
      <c r="BM2344" t="str">
        <f t="shared" si="964"/>
        <v/>
      </c>
      <c r="BN2344" t="str">
        <f t="shared" si="965"/>
        <v/>
      </c>
      <c r="BO2344" t="str">
        <f t="shared" si="966"/>
        <v/>
      </c>
      <c r="BP2344">
        <f t="shared" si="967"/>
        <v>7</v>
      </c>
      <c r="BQ2344">
        <f t="shared" si="968"/>
        <v>0</v>
      </c>
      <c r="BR2344">
        <f t="shared" si="969"/>
        <v>7</v>
      </c>
      <c r="BS2344">
        <f t="shared" si="970"/>
        <v>0</v>
      </c>
      <c r="BT2344" t="str">
        <f t="shared" si="971"/>
        <v/>
      </c>
    </row>
    <row r="2345" spans="19:72">
      <c r="S2345" s="1"/>
      <c r="T2345" s="1"/>
      <c r="AU2345">
        <f t="shared" si="946"/>
        <v>0</v>
      </c>
      <c r="AV2345">
        <f t="shared" si="947"/>
        <v>0</v>
      </c>
      <c r="AW2345">
        <f t="shared" si="948"/>
        <v>0</v>
      </c>
      <c r="AX2345">
        <f t="shared" si="949"/>
        <v>0</v>
      </c>
      <c r="AY2345">
        <f t="shared" si="950"/>
        <v>0</v>
      </c>
      <c r="AZ2345">
        <f t="shared" si="951"/>
        <v>0</v>
      </c>
      <c r="BA2345" t="str">
        <f t="shared" si="952"/>
        <v/>
      </c>
      <c r="BB2345">
        <f t="shared" si="953"/>
        <v>0</v>
      </c>
      <c r="BC2345">
        <f t="shared" si="954"/>
        <v>0</v>
      </c>
      <c r="BD2345">
        <f t="shared" si="955"/>
        <v>0</v>
      </c>
      <c r="BE2345">
        <f t="shared" si="956"/>
        <v>1</v>
      </c>
      <c r="BF2345">
        <f t="shared" si="957"/>
        <v>1</v>
      </c>
      <c r="BG2345">
        <f t="shared" si="958"/>
        <v>0</v>
      </c>
      <c r="BH2345">
        <f t="shared" si="959"/>
        <v>0</v>
      </c>
      <c r="BI2345" t="str">
        <f t="shared" si="960"/>
        <v/>
      </c>
      <c r="BJ2345" t="str">
        <f t="shared" si="961"/>
        <v/>
      </c>
      <c r="BK2345" t="str">
        <f t="shared" si="962"/>
        <v/>
      </c>
      <c r="BL2345" t="str">
        <f t="shared" si="963"/>
        <v/>
      </c>
      <c r="BM2345" t="str">
        <f t="shared" si="964"/>
        <v/>
      </c>
      <c r="BN2345" t="str">
        <f t="shared" si="965"/>
        <v/>
      </c>
      <c r="BO2345" t="str">
        <f t="shared" si="966"/>
        <v/>
      </c>
      <c r="BP2345">
        <f t="shared" si="967"/>
        <v>7</v>
      </c>
      <c r="BQ2345">
        <f t="shared" si="968"/>
        <v>0</v>
      </c>
      <c r="BR2345">
        <f t="shared" si="969"/>
        <v>7</v>
      </c>
      <c r="BS2345">
        <f t="shared" si="970"/>
        <v>0</v>
      </c>
      <c r="BT2345" t="str">
        <f t="shared" si="971"/>
        <v/>
      </c>
    </row>
    <row r="2346" spans="19:72">
      <c r="S2346" s="1"/>
      <c r="T2346" s="1"/>
      <c r="AU2346">
        <f t="shared" si="946"/>
        <v>0</v>
      </c>
      <c r="AV2346">
        <f t="shared" si="947"/>
        <v>0</v>
      </c>
      <c r="AW2346">
        <f t="shared" si="948"/>
        <v>0</v>
      </c>
      <c r="AX2346">
        <f t="shared" si="949"/>
        <v>0</v>
      </c>
      <c r="AY2346">
        <f t="shared" si="950"/>
        <v>0</v>
      </c>
      <c r="AZ2346">
        <f t="shared" si="951"/>
        <v>0</v>
      </c>
      <c r="BA2346" t="str">
        <f t="shared" si="952"/>
        <v/>
      </c>
      <c r="BB2346">
        <f t="shared" si="953"/>
        <v>0</v>
      </c>
      <c r="BC2346">
        <f t="shared" si="954"/>
        <v>0</v>
      </c>
      <c r="BD2346">
        <f t="shared" si="955"/>
        <v>0</v>
      </c>
      <c r="BE2346">
        <f t="shared" si="956"/>
        <v>1</v>
      </c>
      <c r="BF2346">
        <f t="shared" si="957"/>
        <v>1</v>
      </c>
      <c r="BG2346">
        <f t="shared" si="958"/>
        <v>0</v>
      </c>
      <c r="BH2346">
        <f t="shared" si="959"/>
        <v>0</v>
      </c>
      <c r="BI2346" t="str">
        <f t="shared" si="960"/>
        <v/>
      </c>
      <c r="BJ2346" t="str">
        <f t="shared" si="961"/>
        <v/>
      </c>
      <c r="BK2346" t="str">
        <f t="shared" si="962"/>
        <v/>
      </c>
      <c r="BL2346" t="str">
        <f t="shared" si="963"/>
        <v/>
      </c>
      <c r="BM2346" t="str">
        <f t="shared" si="964"/>
        <v/>
      </c>
      <c r="BN2346" t="str">
        <f t="shared" si="965"/>
        <v/>
      </c>
      <c r="BO2346" t="str">
        <f t="shared" si="966"/>
        <v/>
      </c>
      <c r="BP2346">
        <f t="shared" si="967"/>
        <v>7</v>
      </c>
      <c r="BQ2346">
        <f t="shared" si="968"/>
        <v>0</v>
      </c>
      <c r="BR2346">
        <f t="shared" si="969"/>
        <v>7</v>
      </c>
      <c r="BS2346">
        <f t="shared" si="970"/>
        <v>0</v>
      </c>
      <c r="BT2346" t="str">
        <f t="shared" si="971"/>
        <v/>
      </c>
    </row>
    <row r="2347" spans="19:72">
      <c r="S2347" s="1"/>
      <c r="T2347" s="1"/>
      <c r="AU2347">
        <f t="shared" si="946"/>
        <v>0</v>
      </c>
      <c r="AV2347">
        <f t="shared" si="947"/>
        <v>0</v>
      </c>
      <c r="AW2347">
        <f t="shared" si="948"/>
        <v>0</v>
      </c>
      <c r="AX2347">
        <f t="shared" si="949"/>
        <v>0</v>
      </c>
      <c r="AY2347">
        <f t="shared" si="950"/>
        <v>0</v>
      </c>
      <c r="AZ2347">
        <f t="shared" si="951"/>
        <v>0</v>
      </c>
      <c r="BA2347" t="str">
        <f t="shared" si="952"/>
        <v/>
      </c>
      <c r="BB2347">
        <f t="shared" si="953"/>
        <v>0</v>
      </c>
      <c r="BC2347">
        <f t="shared" si="954"/>
        <v>0</v>
      </c>
      <c r="BD2347">
        <f t="shared" si="955"/>
        <v>0</v>
      </c>
      <c r="BE2347">
        <f t="shared" si="956"/>
        <v>1</v>
      </c>
      <c r="BF2347">
        <f t="shared" si="957"/>
        <v>1</v>
      </c>
      <c r="BG2347">
        <f t="shared" si="958"/>
        <v>0</v>
      </c>
      <c r="BH2347">
        <f t="shared" si="959"/>
        <v>0</v>
      </c>
      <c r="BI2347" t="str">
        <f t="shared" si="960"/>
        <v/>
      </c>
      <c r="BJ2347" t="str">
        <f t="shared" si="961"/>
        <v/>
      </c>
      <c r="BK2347" t="str">
        <f t="shared" si="962"/>
        <v/>
      </c>
      <c r="BL2347" t="str">
        <f t="shared" si="963"/>
        <v/>
      </c>
      <c r="BM2347" t="str">
        <f t="shared" si="964"/>
        <v/>
      </c>
      <c r="BN2347" t="str">
        <f t="shared" si="965"/>
        <v/>
      </c>
      <c r="BO2347" t="str">
        <f t="shared" si="966"/>
        <v/>
      </c>
      <c r="BP2347">
        <f t="shared" si="967"/>
        <v>7</v>
      </c>
      <c r="BQ2347">
        <f t="shared" si="968"/>
        <v>0</v>
      </c>
      <c r="BR2347">
        <f t="shared" si="969"/>
        <v>7</v>
      </c>
      <c r="BS2347">
        <f t="shared" si="970"/>
        <v>0</v>
      </c>
      <c r="BT2347" t="str">
        <f t="shared" si="971"/>
        <v/>
      </c>
    </row>
    <row r="2348" spans="19:72">
      <c r="S2348" s="1"/>
      <c r="T2348" s="1"/>
      <c r="AU2348">
        <f t="shared" si="946"/>
        <v>0</v>
      </c>
      <c r="AV2348">
        <f t="shared" si="947"/>
        <v>0</v>
      </c>
      <c r="AW2348">
        <f t="shared" si="948"/>
        <v>0</v>
      </c>
      <c r="AX2348">
        <f t="shared" si="949"/>
        <v>0</v>
      </c>
      <c r="AY2348">
        <f t="shared" si="950"/>
        <v>0</v>
      </c>
      <c r="AZ2348">
        <f t="shared" si="951"/>
        <v>0</v>
      </c>
      <c r="BA2348" t="str">
        <f t="shared" si="952"/>
        <v/>
      </c>
      <c r="BB2348">
        <f t="shared" si="953"/>
        <v>0</v>
      </c>
      <c r="BC2348">
        <f t="shared" si="954"/>
        <v>0</v>
      </c>
      <c r="BD2348">
        <f t="shared" si="955"/>
        <v>0</v>
      </c>
      <c r="BE2348">
        <f t="shared" si="956"/>
        <v>1</v>
      </c>
      <c r="BF2348">
        <f t="shared" si="957"/>
        <v>1</v>
      </c>
      <c r="BG2348">
        <f t="shared" si="958"/>
        <v>0</v>
      </c>
      <c r="BH2348">
        <f t="shared" si="959"/>
        <v>0</v>
      </c>
      <c r="BI2348" t="str">
        <f t="shared" si="960"/>
        <v/>
      </c>
      <c r="BJ2348" t="str">
        <f t="shared" si="961"/>
        <v/>
      </c>
      <c r="BK2348" t="str">
        <f t="shared" si="962"/>
        <v/>
      </c>
      <c r="BL2348" t="str">
        <f t="shared" si="963"/>
        <v/>
      </c>
      <c r="BM2348" t="str">
        <f t="shared" si="964"/>
        <v/>
      </c>
      <c r="BN2348" t="str">
        <f t="shared" si="965"/>
        <v/>
      </c>
      <c r="BO2348" t="str">
        <f t="shared" si="966"/>
        <v/>
      </c>
      <c r="BP2348">
        <f t="shared" si="967"/>
        <v>7</v>
      </c>
      <c r="BQ2348">
        <f t="shared" si="968"/>
        <v>0</v>
      </c>
      <c r="BR2348">
        <f t="shared" si="969"/>
        <v>7</v>
      </c>
      <c r="BS2348">
        <f t="shared" si="970"/>
        <v>0</v>
      </c>
      <c r="BT2348" t="str">
        <f t="shared" si="971"/>
        <v/>
      </c>
    </row>
    <row r="2349" spans="19:72">
      <c r="S2349" s="1"/>
      <c r="T2349" s="1"/>
      <c r="AU2349">
        <f t="shared" si="946"/>
        <v>0</v>
      </c>
      <c r="AV2349">
        <f t="shared" si="947"/>
        <v>0</v>
      </c>
      <c r="AW2349">
        <f t="shared" si="948"/>
        <v>0</v>
      </c>
      <c r="AX2349">
        <f t="shared" si="949"/>
        <v>0</v>
      </c>
      <c r="AY2349">
        <f t="shared" si="950"/>
        <v>0</v>
      </c>
      <c r="AZ2349">
        <f t="shared" si="951"/>
        <v>0</v>
      </c>
      <c r="BA2349" t="str">
        <f t="shared" si="952"/>
        <v/>
      </c>
      <c r="BB2349">
        <f t="shared" si="953"/>
        <v>0</v>
      </c>
      <c r="BC2349">
        <f t="shared" si="954"/>
        <v>0</v>
      </c>
      <c r="BD2349">
        <f t="shared" si="955"/>
        <v>0</v>
      </c>
      <c r="BE2349">
        <f t="shared" si="956"/>
        <v>1</v>
      </c>
      <c r="BF2349">
        <f t="shared" si="957"/>
        <v>1</v>
      </c>
      <c r="BG2349">
        <f t="shared" si="958"/>
        <v>0</v>
      </c>
      <c r="BH2349">
        <f t="shared" si="959"/>
        <v>0</v>
      </c>
      <c r="BI2349" t="str">
        <f t="shared" si="960"/>
        <v/>
      </c>
      <c r="BJ2349" t="str">
        <f t="shared" si="961"/>
        <v/>
      </c>
      <c r="BK2349" t="str">
        <f t="shared" si="962"/>
        <v/>
      </c>
      <c r="BL2349" t="str">
        <f t="shared" si="963"/>
        <v/>
      </c>
      <c r="BM2349" t="str">
        <f t="shared" si="964"/>
        <v/>
      </c>
      <c r="BN2349" t="str">
        <f t="shared" si="965"/>
        <v/>
      </c>
      <c r="BO2349" t="str">
        <f t="shared" si="966"/>
        <v/>
      </c>
      <c r="BP2349">
        <f t="shared" si="967"/>
        <v>7</v>
      </c>
      <c r="BQ2349">
        <f t="shared" si="968"/>
        <v>0</v>
      </c>
      <c r="BR2349">
        <f t="shared" si="969"/>
        <v>7</v>
      </c>
      <c r="BS2349">
        <f t="shared" si="970"/>
        <v>0</v>
      </c>
      <c r="BT2349" t="str">
        <f t="shared" si="971"/>
        <v/>
      </c>
    </row>
    <row r="2350" spans="19:72">
      <c r="S2350" s="1"/>
      <c r="T2350" s="1"/>
      <c r="AU2350">
        <f t="shared" si="946"/>
        <v>0</v>
      </c>
      <c r="AV2350">
        <f t="shared" si="947"/>
        <v>0</v>
      </c>
      <c r="AW2350">
        <f t="shared" si="948"/>
        <v>0</v>
      </c>
      <c r="AX2350">
        <f t="shared" si="949"/>
        <v>0</v>
      </c>
      <c r="AY2350">
        <f t="shared" si="950"/>
        <v>0</v>
      </c>
      <c r="AZ2350">
        <f t="shared" si="951"/>
        <v>0</v>
      </c>
      <c r="BA2350" t="str">
        <f t="shared" si="952"/>
        <v/>
      </c>
      <c r="BB2350">
        <f t="shared" si="953"/>
        <v>0</v>
      </c>
      <c r="BC2350">
        <f t="shared" si="954"/>
        <v>0</v>
      </c>
      <c r="BD2350">
        <f t="shared" si="955"/>
        <v>0</v>
      </c>
      <c r="BE2350">
        <f t="shared" si="956"/>
        <v>1</v>
      </c>
      <c r="BF2350">
        <f t="shared" si="957"/>
        <v>1</v>
      </c>
      <c r="BG2350">
        <f t="shared" si="958"/>
        <v>0</v>
      </c>
      <c r="BH2350">
        <f t="shared" si="959"/>
        <v>0</v>
      </c>
      <c r="BI2350" t="str">
        <f t="shared" si="960"/>
        <v/>
      </c>
      <c r="BJ2350" t="str">
        <f t="shared" si="961"/>
        <v/>
      </c>
      <c r="BK2350" t="str">
        <f t="shared" si="962"/>
        <v/>
      </c>
      <c r="BL2350" t="str">
        <f t="shared" si="963"/>
        <v/>
      </c>
      <c r="BM2350" t="str">
        <f t="shared" si="964"/>
        <v/>
      </c>
      <c r="BN2350" t="str">
        <f t="shared" si="965"/>
        <v/>
      </c>
      <c r="BO2350" t="str">
        <f t="shared" si="966"/>
        <v/>
      </c>
      <c r="BP2350">
        <f t="shared" si="967"/>
        <v>7</v>
      </c>
      <c r="BQ2350">
        <f t="shared" si="968"/>
        <v>0</v>
      </c>
      <c r="BR2350">
        <f t="shared" si="969"/>
        <v>7</v>
      </c>
      <c r="BS2350">
        <f t="shared" si="970"/>
        <v>0</v>
      </c>
      <c r="BT2350" t="str">
        <f t="shared" si="971"/>
        <v/>
      </c>
    </row>
    <row r="2351" spans="19:72">
      <c r="S2351" s="1"/>
      <c r="T2351" s="1"/>
      <c r="AU2351">
        <f t="shared" si="946"/>
        <v>0</v>
      </c>
      <c r="AV2351">
        <f t="shared" si="947"/>
        <v>0</v>
      </c>
      <c r="AW2351">
        <f t="shared" si="948"/>
        <v>0</v>
      </c>
      <c r="AX2351">
        <f t="shared" si="949"/>
        <v>0</v>
      </c>
      <c r="AY2351">
        <f t="shared" si="950"/>
        <v>0</v>
      </c>
      <c r="AZ2351">
        <f t="shared" si="951"/>
        <v>0</v>
      </c>
      <c r="BA2351" t="str">
        <f t="shared" si="952"/>
        <v/>
      </c>
      <c r="BB2351">
        <f t="shared" si="953"/>
        <v>0</v>
      </c>
      <c r="BC2351">
        <f t="shared" si="954"/>
        <v>0</v>
      </c>
      <c r="BD2351">
        <f t="shared" si="955"/>
        <v>0</v>
      </c>
      <c r="BE2351">
        <f t="shared" si="956"/>
        <v>1</v>
      </c>
      <c r="BF2351">
        <f t="shared" si="957"/>
        <v>1</v>
      </c>
      <c r="BG2351">
        <f t="shared" si="958"/>
        <v>0</v>
      </c>
      <c r="BH2351">
        <f t="shared" si="959"/>
        <v>0</v>
      </c>
      <c r="BI2351" t="str">
        <f t="shared" si="960"/>
        <v/>
      </c>
      <c r="BJ2351" t="str">
        <f t="shared" si="961"/>
        <v/>
      </c>
      <c r="BK2351" t="str">
        <f t="shared" si="962"/>
        <v/>
      </c>
      <c r="BL2351" t="str">
        <f t="shared" si="963"/>
        <v/>
      </c>
      <c r="BM2351" t="str">
        <f t="shared" si="964"/>
        <v/>
      </c>
      <c r="BN2351" t="str">
        <f t="shared" si="965"/>
        <v/>
      </c>
      <c r="BO2351" t="str">
        <f t="shared" si="966"/>
        <v/>
      </c>
      <c r="BP2351">
        <f t="shared" si="967"/>
        <v>7</v>
      </c>
      <c r="BQ2351">
        <f t="shared" si="968"/>
        <v>0</v>
      </c>
      <c r="BR2351">
        <f t="shared" si="969"/>
        <v>7</v>
      </c>
      <c r="BS2351">
        <f t="shared" si="970"/>
        <v>0</v>
      </c>
      <c r="BT2351" t="str">
        <f t="shared" si="971"/>
        <v/>
      </c>
    </row>
    <row r="2352" spans="19:72">
      <c r="S2352" s="1"/>
      <c r="T2352" s="1"/>
      <c r="AU2352">
        <f t="shared" si="946"/>
        <v>0</v>
      </c>
      <c r="AV2352">
        <f t="shared" si="947"/>
        <v>0</v>
      </c>
      <c r="AW2352">
        <f t="shared" si="948"/>
        <v>0</v>
      </c>
      <c r="AX2352">
        <f t="shared" si="949"/>
        <v>0</v>
      </c>
      <c r="AY2352">
        <f t="shared" si="950"/>
        <v>0</v>
      </c>
      <c r="AZ2352">
        <f t="shared" si="951"/>
        <v>0</v>
      </c>
      <c r="BA2352" t="str">
        <f t="shared" si="952"/>
        <v/>
      </c>
      <c r="BB2352">
        <f t="shared" si="953"/>
        <v>0</v>
      </c>
      <c r="BC2352">
        <f t="shared" si="954"/>
        <v>0</v>
      </c>
      <c r="BD2352">
        <f t="shared" si="955"/>
        <v>0</v>
      </c>
      <c r="BE2352">
        <f t="shared" si="956"/>
        <v>1</v>
      </c>
      <c r="BF2352">
        <f t="shared" si="957"/>
        <v>1</v>
      </c>
      <c r="BG2352">
        <f t="shared" si="958"/>
        <v>0</v>
      </c>
      <c r="BH2352">
        <f t="shared" si="959"/>
        <v>0</v>
      </c>
      <c r="BI2352" t="str">
        <f t="shared" si="960"/>
        <v/>
      </c>
      <c r="BJ2352" t="str">
        <f t="shared" si="961"/>
        <v/>
      </c>
      <c r="BK2352" t="str">
        <f t="shared" si="962"/>
        <v/>
      </c>
      <c r="BL2352" t="str">
        <f t="shared" si="963"/>
        <v/>
      </c>
      <c r="BM2352" t="str">
        <f t="shared" si="964"/>
        <v/>
      </c>
      <c r="BN2352" t="str">
        <f t="shared" si="965"/>
        <v/>
      </c>
      <c r="BO2352" t="str">
        <f t="shared" si="966"/>
        <v/>
      </c>
      <c r="BP2352">
        <f t="shared" si="967"/>
        <v>7</v>
      </c>
      <c r="BQ2352">
        <f t="shared" si="968"/>
        <v>0</v>
      </c>
      <c r="BR2352">
        <f t="shared" si="969"/>
        <v>7</v>
      </c>
      <c r="BS2352">
        <f t="shared" si="970"/>
        <v>0</v>
      </c>
      <c r="BT2352" t="str">
        <f t="shared" si="971"/>
        <v/>
      </c>
    </row>
    <row r="2353" spans="19:72">
      <c r="S2353" s="1"/>
      <c r="T2353" s="1"/>
      <c r="AU2353">
        <f t="shared" si="946"/>
        <v>0</v>
      </c>
      <c r="AV2353">
        <f t="shared" si="947"/>
        <v>0</v>
      </c>
      <c r="AW2353">
        <f t="shared" si="948"/>
        <v>0</v>
      </c>
      <c r="AX2353">
        <f t="shared" si="949"/>
        <v>0</v>
      </c>
      <c r="AY2353">
        <f t="shared" si="950"/>
        <v>0</v>
      </c>
      <c r="AZ2353">
        <f t="shared" si="951"/>
        <v>0</v>
      </c>
      <c r="BA2353" t="str">
        <f t="shared" si="952"/>
        <v/>
      </c>
      <c r="BB2353">
        <f t="shared" si="953"/>
        <v>0</v>
      </c>
      <c r="BC2353">
        <f t="shared" si="954"/>
        <v>0</v>
      </c>
      <c r="BD2353">
        <f t="shared" si="955"/>
        <v>0</v>
      </c>
      <c r="BE2353">
        <f t="shared" si="956"/>
        <v>1</v>
      </c>
      <c r="BF2353">
        <f t="shared" si="957"/>
        <v>1</v>
      </c>
      <c r="BG2353">
        <f t="shared" si="958"/>
        <v>0</v>
      </c>
      <c r="BH2353">
        <f t="shared" si="959"/>
        <v>0</v>
      </c>
      <c r="BI2353" t="str">
        <f t="shared" si="960"/>
        <v/>
      </c>
      <c r="BJ2353" t="str">
        <f t="shared" si="961"/>
        <v/>
      </c>
      <c r="BK2353" t="str">
        <f t="shared" si="962"/>
        <v/>
      </c>
      <c r="BL2353" t="str">
        <f t="shared" si="963"/>
        <v/>
      </c>
      <c r="BM2353" t="str">
        <f t="shared" si="964"/>
        <v/>
      </c>
      <c r="BN2353" t="str">
        <f t="shared" si="965"/>
        <v/>
      </c>
      <c r="BO2353" t="str">
        <f t="shared" si="966"/>
        <v/>
      </c>
      <c r="BP2353">
        <f t="shared" si="967"/>
        <v>7</v>
      </c>
      <c r="BQ2353">
        <f t="shared" si="968"/>
        <v>0</v>
      </c>
      <c r="BR2353">
        <f t="shared" si="969"/>
        <v>7</v>
      </c>
      <c r="BS2353">
        <f t="shared" si="970"/>
        <v>0</v>
      </c>
      <c r="BT2353" t="str">
        <f t="shared" si="971"/>
        <v/>
      </c>
    </row>
    <row r="2354" spans="19:72">
      <c r="S2354" s="1"/>
      <c r="T2354" s="1"/>
      <c r="AU2354">
        <f t="shared" si="946"/>
        <v>0</v>
      </c>
      <c r="AV2354">
        <f t="shared" si="947"/>
        <v>0</v>
      </c>
      <c r="AW2354">
        <f t="shared" si="948"/>
        <v>0</v>
      </c>
      <c r="AX2354">
        <f t="shared" si="949"/>
        <v>0</v>
      </c>
      <c r="AY2354">
        <f t="shared" si="950"/>
        <v>0</v>
      </c>
      <c r="AZ2354">
        <f t="shared" si="951"/>
        <v>0</v>
      </c>
      <c r="BA2354" t="str">
        <f t="shared" si="952"/>
        <v/>
      </c>
      <c r="BB2354">
        <f t="shared" si="953"/>
        <v>0</v>
      </c>
      <c r="BC2354">
        <f t="shared" si="954"/>
        <v>0</v>
      </c>
      <c r="BD2354">
        <f t="shared" si="955"/>
        <v>0</v>
      </c>
      <c r="BE2354">
        <f t="shared" si="956"/>
        <v>1</v>
      </c>
      <c r="BF2354">
        <f t="shared" si="957"/>
        <v>1</v>
      </c>
      <c r="BG2354">
        <f t="shared" si="958"/>
        <v>0</v>
      </c>
      <c r="BH2354">
        <f t="shared" si="959"/>
        <v>0</v>
      </c>
      <c r="BI2354" t="str">
        <f t="shared" si="960"/>
        <v/>
      </c>
      <c r="BJ2354" t="str">
        <f t="shared" si="961"/>
        <v/>
      </c>
      <c r="BK2354" t="str">
        <f t="shared" si="962"/>
        <v/>
      </c>
      <c r="BL2354" t="str">
        <f t="shared" si="963"/>
        <v/>
      </c>
      <c r="BM2354" t="str">
        <f t="shared" si="964"/>
        <v/>
      </c>
      <c r="BN2354" t="str">
        <f t="shared" si="965"/>
        <v/>
      </c>
      <c r="BO2354" t="str">
        <f t="shared" si="966"/>
        <v/>
      </c>
      <c r="BP2354">
        <f t="shared" si="967"/>
        <v>7</v>
      </c>
      <c r="BQ2354">
        <f t="shared" si="968"/>
        <v>0</v>
      </c>
      <c r="BR2354">
        <f t="shared" si="969"/>
        <v>7</v>
      </c>
      <c r="BS2354">
        <f t="shared" si="970"/>
        <v>0</v>
      </c>
      <c r="BT2354" t="str">
        <f t="shared" si="971"/>
        <v/>
      </c>
    </row>
    <row r="2355" spans="19:72">
      <c r="S2355" s="1"/>
      <c r="T2355" s="1"/>
      <c r="AU2355">
        <f t="shared" si="946"/>
        <v>0</v>
      </c>
      <c r="AV2355">
        <f t="shared" si="947"/>
        <v>0</v>
      </c>
      <c r="AW2355">
        <f t="shared" si="948"/>
        <v>0</v>
      </c>
      <c r="AX2355">
        <f t="shared" si="949"/>
        <v>0</v>
      </c>
      <c r="AY2355">
        <f t="shared" si="950"/>
        <v>0</v>
      </c>
      <c r="AZ2355">
        <f t="shared" si="951"/>
        <v>0</v>
      </c>
      <c r="BA2355" t="str">
        <f t="shared" si="952"/>
        <v/>
      </c>
      <c r="BB2355">
        <f t="shared" si="953"/>
        <v>0</v>
      </c>
      <c r="BC2355">
        <f t="shared" si="954"/>
        <v>0</v>
      </c>
      <c r="BD2355">
        <f t="shared" si="955"/>
        <v>0</v>
      </c>
      <c r="BE2355">
        <f t="shared" si="956"/>
        <v>1</v>
      </c>
      <c r="BF2355">
        <f t="shared" si="957"/>
        <v>1</v>
      </c>
      <c r="BG2355">
        <f t="shared" si="958"/>
        <v>0</v>
      </c>
      <c r="BH2355">
        <f t="shared" si="959"/>
        <v>0</v>
      </c>
      <c r="BI2355" t="str">
        <f t="shared" si="960"/>
        <v/>
      </c>
      <c r="BJ2355" t="str">
        <f t="shared" si="961"/>
        <v/>
      </c>
      <c r="BK2355" t="str">
        <f t="shared" si="962"/>
        <v/>
      </c>
      <c r="BL2355" t="str">
        <f t="shared" si="963"/>
        <v/>
      </c>
      <c r="BM2355" t="str">
        <f t="shared" si="964"/>
        <v/>
      </c>
      <c r="BN2355" t="str">
        <f t="shared" si="965"/>
        <v/>
      </c>
      <c r="BO2355" t="str">
        <f t="shared" si="966"/>
        <v/>
      </c>
      <c r="BP2355">
        <f t="shared" si="967"/>
        <v>7</v>
      </c>
      <c r="BQ2355">
        <f t="shared" si="968"/>
        <v>0</v>
      </c>
      <c r="BR2355">
        <f t="shared" si="969"/>
        <v>7</v>
      </c>
      <c r="BS2355">
        <f t="shared" si="970"/>
        <v>0</v>
      </c>
      <c r="BT2355" t="str">
        <f t="shared" si="971"/>
        <v/>
      </c>
    </row>
    <row r="2356" spans="19:72">
      <c r="S2356" s="1"/>
      <c r="T2356" s="1"/>
      <c r="AU2356">
        <f t="shared" si="946"/>
        <v>0</v>
      </c>
      <c r="AV2356">
        <f t="shared" si="947"/>
        <v>0</v>
      </c>
      <c r="AW2356">
        <f t="shared" si="948"/>
        <v>0</v>
      </c>
      <c r="AX2356">
        <f t="shared" si="949"/>
        <v>0</v>
      </c>
      <c r="AY2356">
        <f t="shared" si="950"/>
        <v>0</v>
      </c>
      <c r="AZ2356">
        <f t="shared" si="951"/>
        <v>0</v>
      </c>
      <c r="BA2356" t="str">
        <f t="shared" si="952"/>
        <v/>
      </c>
      <c r="BB2356">
        <f t="shared" si="953"/>
        <v>0</v>
      </c>
      <c r="BC2356">
        <f t="shared" si="954"/>
        <v>0</v>
      </c>
      <c r="BD2356">
        <f t="shared" si="955"/>
        <v>0</v>
      </c>
      <c r="BE2356">
        <f t="shared" si="956"/>
        <v>1</v>
      </c>
      <c r="BF2356">
        <f t="shared" si="957"/>
        <v>1</v>
      </c>
      <c r="BG2356">
        <f t="shared" si="958"/>
        <v>0</v>
      </c>
      <c r="BH2356">
        <f t="shared" si="959"/>
        <v>0</v>
      </c>
      <c r="BI2356" t="str">
        <f t="shared" si="960"/>
        <v/>
      </c>
      <c r="BJ2356" t="str">
        <f t="shared" si="961"/>
        <v/>
      </c>
      <c r="BK2356" t="str">
        <f t="shared" si="962"/>
        <v/>
      </c>
      <c r="BL2356" t="str">
        <f t="shared" si="963"/>
        <v/>
      </c>
      <c r="BM2356" t="str">
        <f t="shared" si="964"/>
        <v/>
      </c>
      <c r="BN2356" t="str">
        <f t="shared" si="965"/>
        <v/>
      </c>
      <c r="BO2356" t="str">
        <f t="shared" si="966"/>
        <v/>
      </c>
      <c r="BP2356">
        <f t="shared" si="967"/>
        <v>7</v>
      </c>
      <c r="BQ2356">
        <f t="shared" si="968"/>
        <v>0</v>
      </c>
      <c r="BR2356">
        <f t="shared" si="969"/>
        <v>7</v>
      </c>
      <c r="BS2356">
        <f t="shared" si="970"/>
        <v>0</v>
      </c>
      <c r="BT2356" t="str">
        <f t="shared" si="971"/>
        <v/>
      </c>
    </row>
    <row r="2357" spans="19:72">
      <c r="S2357" s="1"/>
      <c r="T2357" s="1"/>
      <c r="AU2357">
        <f t="shared" si="946"/>
        <v>0</v>
      </c>
      <c r="AV2357">
        <f t="shared" si="947"/>
        <v>0</v>
      </c>
      <c r="AW2357">
        <f t="shared" si="948"/>
        <v>0</v>
      </c>
      <c r="AX2357">
        <f t="shared" si="949"/>
        <v>0</v>
      </c>
      <c r="AY2357">
        <f t="shared" si="950"/>
        <v>0</v>
      </c>
      <c r="AZ2357">
        <f t="shared" si="951"/>
        <v>0</v>
      </c>
      <c r="BA2357" t="str">
        <f t="shared" si="952"/>
        <v/>
      </c>
      <c r="BB2357">
        <f t="shared" si="953"/>
        <v>0</v>
      </c>
      <c r="BC2357">
        <f t="shared" si="954"/>
        <v>0</v>
      </c>
      <c r="BD2357">
        <f t="shared" si="955"/>
        <v>0</v>
      </c>
      <c r="BE2357">
        <f t="shared" si="956"/>
        <v>1</v>
      </c>
      <c r="BF2357">
        <f t="shared" si="957"/>
        <v>1</v>
      </c>
      <c r="BG2357">
        <f t="shared" si="958"/>
        <v>0</v>
      </c>
      <c r="BH2357">
        <f t="shared" si="959"/>
        <v>0</v>
      </c>
      <c r="BI2357" t="str">
        <f t="shared" si="960"/>
        <v/>
      </c>
      <c r="BJ2357" t="str">
        <f t="shared" si="961"/>
        <v/>
      </c>
      <c r="BK2357" t="str">
        <f t="shared" si="962"/>
        <v/>
      </c>
      <c r="BL2357" t="str">
        <f t="shared" si="963"/>
        <v/>
      </c>
      <c r="BM2357" t="str">
        <f t="shared" si="964"/>
        <v/>
      </c>
      <c r="BN2357" t="str">
        <f t="shared" si="965"/>
        <v/>
      </c>
      <c r="BO2357" t="str">
        <f t="shared" si="966"/>
        <v/>
      </c>
      <c r="BP2357">
        <f t="shared" si="967"/>
        <v>7</v>
      </c>
      <c r="BQ2357">
        <f t="shared" si="968"/>
        <v>0</v>
      </c>
      <c r="BR2357">
        <f t="shared" si="969"/>
        <v>7</v>
      </c>
      <c r="BS2357">
        <f t="shared" si="970"/>
        <v>0</v>
      </c>
      <c r="BT2357" t="str">
        <f t="shared" si="971"/>
        <v/>
      </c>
    </row>
    <row r="2358" spans="19:72">
      <c r="S2358" s="1"/>
      <c r="T2358" s="1"/>
      <c r="AU2358">
        <f t="shared" si="946"/>
        <v>0</v>
      </c>
      <c r="AV2358">
        <f t="shared" si="947"/>
        <v>0</v>
      </c>
      <c r="AW2358">
        <f t="shared" si="948"/>
        <v>0</v>
      </c>
      <c r="AX2358">
        <f t="shared" si="949"/>
        <v>0</v>
      </c>
      <c r="AY2358">
        <f t="shared" si="950"/>
        <v>0</v>
      </c>
      <c r="AZ2358">
        <f t="shared" si="951"/>
        <v>0</v>
      </c>
      <c r="BA2358" t="str">
        <f t="shared" si="952"/>
        <v/>
      </c>
      <c r="BB2358">
        <f t="shared" si="953"/>
        <v>0</v>
      </c>
      <c r="BC2358">
        <f t="shared" si="954"/>
        <v>0</v>
      </c>
      <c r="BD2358">
        <f t="shared" si="955"/>
        <v>0</v>
      </c>
      <c r="BE2358">
        <f t="shared" si="956"/>
        <v>1</v>
      </c>
      <c r="BF2358">
        <f t="shared" si="957"/>
        <v>1</v>
      </c>
      <c r="BG2358">
        <f t="shared" si="958"/>
        <v>0</v>
      </c>
      <c r="BH2358">
        <f t="shared" si="959"/>
        <v>0</v>
      </c>
      <c r="BI2358" t="str">
        <f t="shared" si="960"/>
        <v/>
      </c>
      <c r="BJ2358" t="str">
        <f t="shared" si="961"/>
        <v/>
      </c>
      <c r="BK2358" t="str">
        <f t="shared" si="962"/>
        <v/>
      </c>
      <c r="BL2358" t="str">
        <f t="shared" si="963"/>
        <v/>
      </c>
      <c r="BM2358" t="str">
        <f t="shared" si="964"/>
        <v/>
      </c>
      <c r="BN2358" t="str">
        <f t="shared" si="965"/>
        <v/>
      </c>
      <c r="BO2358" t="str">
        <f t="shared" si="966"/>
        <v/>
      </c>
      <c r="BP2358">
        <f t="shared" si="967"/>
        <v>7</v>
      </c>
      <c r="BQ2358">
        <f t="shared" si="968"/>
        <v>0</v>
      </c>
      <c r="BR2358">
        <f t="shared" si="969"/>
        <v>7</v>
      </c>
      <c r="BS2358">
        <f t="shared" si="970"/>
        <v>0</v>
      </c>
      <c r="BT2358" t="str">
        <f t="shared" si="971"/>
        <v/>
      </c>
    </row>
    <row r="2359" spans="19:72">
      <c r="S2359" s="1"/>
      <c r="T2359" s="1"/>
      <c r="AU2359">
        <f t="shared" si="946"/>
        <v>0</v>
      </c>
      <c r="AV2359">
        <f t="shared" si="947"/>
        <v>0</v>
      </c>
      <c r="AW2359">
        <f t="shared" si="948"/>
        <v>0</v>
      </c>
      <c r="AX2359">
        <f t="shared" si="949"/>
        <v>0</v>
      </c>
      <c r="AY2359">
        <f t="shared" si="950"/>
        <v>0</v>
      </c>
      <c r="AZ2359">
        <f t="shared" si="951"/>
        <v>0</v>
      </c>
      <c r="BA2359" t="str">
        <f t="shared" si="952"/>
        <v/>
      </c>
      <c r="BB2359">
        <f t="shared" si="953"/>
        <v>0</v>
      </c>
      <c r="BC2359">
        <f t="shared" si="954"/>
        <v>0</v>
      </c>
      <c r="BD2359">
        <f t="shared" si="955"/>
        <v>0</v>
      </c>
      <c r="BE2359">
        <f t="shared" si="956"/>
        <v>1</v>
      </c>
      <c r="BF2359">
        <f t="shared" si="957"/>
        <v>1</v>
      </c>
      <c r="BG2359">
        <f t="shared" si="958"/>
        <v>0</v>
      </c>
      <c r="BH2359">
        <f t="shared" si="959"/>
        <v>0</v>
      </c>
      <c r="BI2359" t="str">
        <f t="shared" si="960"/>
        <v/>
      </c>
      <c r="BJ2359" t="str">
        <f t="shared" si="961"/>
        <v/>
      </c>
      <c r="BK2359" t="str">
        <f t="shared" si="962"/>
        <v/>
      </c>
      <c r="BL2359" t="str">
        <f t="shared" si="963"/>
        <v/>
      </c>
      <c r="BM2359" t="str">
        <f t="shared" si="964"/>
        <v/>
      </c>
      <c r="BN2359" t="str">
        <f t="shared" si="965"/>
        <v/>
      </c>
      <c r="BO2359" t="str">
        <f t="shared" si="966"/>
        <v/>
      </c>
      <c r="BP2359">
        <f t="shared" si="967"/>
        <v>7</v>
      </c>
      <c r="BQ2359">
        <f t="shared" si="968"/>
        <v>0</v>
      </c>
      <c r="BR2359">
        <f t="shared" si="969"/>
        <v>7</v>
      </c>
      <c r="BS2359">
        <f t="shared" si="970"/>
        <v>0</v>
      </c>
      <c r="BT2359" t="str">
        <f t="shared" si="971"/>
        <v/>
      </c>
    </row>
    <row r="2360" spans="19:72">
      <c r="S2360" s="1"/>
      <c r="T2360" s="1"/>
      <c r="AU2360">
        <f t="shared" si="946"/>
        <v>0</v>
      </c>
      <c r="AV2360">
        <f t="shared" si="947"/>
        <v>0</v>
      </c>
      <c r="AW2360">
        <f t="shared" si="948"/>
        <v>0</v>
      </c>
      <c r="AX2360">
        <f t="shared" si="949"/>
        <v>0</v>
      </c>
      <c r="AY2360">
        <f t="shared" si="950"/>
        <v>0</v>
      </c>
      <c r="AZ2360">
        <f t="shared" si="951"/>
        <v>0</v>
      </c>
      <c r="BA2360" t="str">
        <f t="shared" si="952"/>
        <v/>
      </c>
      <c r="BB2360">
        <f t="shared" si="953"/>
        <v>0</v>
      </c>
      <c r="BC2360">
        <f t="shared" si="954"/>
        <v>0</v>
      </c>
      <c r="BD2360">
        <f t="shared" si="955"/>
        <v>0</v>
      </c>
      <c r="BE2360">
        <f t="shared" si="956"/>
        <v>1</v>
      </c>
      <c r="BF2360">
        <f t="shared" si="957"/>
        <v>1</v>
      </c>
      <c r="BG2360">
        <f t="shared" si="958"/>
        <v>0</v>
      </c>
      <c r="BH2360">
        <f t="shared" si="959"/>
        <v>0</v>
      </c>
      <c r="BI2360" t="str">
        <f t="shared" si="960"/>
        <v/>
      </c>
      <c r="BJ2360" t="str">
        <f t="shared" si="961"/>
        <v/>
      </c>
      <c r="BK2360" t="str">
        <f t="shared" si="962"/>
        <v/>
      </c>
      <c r="BL2360" t="str">
        <f t="shared" si="963"/>
        <v/>
      </c>
      <c r="BM2360" t="str">
        <f t="shared" si="964"/>
        <v/>
      </c>
      <c r="BN2360" t="str">
        <f t="shared" si="965"/>
        <v/>
      </c>
      <c r="BO2360" t="str">
        <f t="shared" si="966"/>
        <v/>
      </c>
      <c r="BP2360">
        <f t="shared" si="967"/>
        <v>7</v>
      </c>
      <c r="BQ2360">
        <f t="shared" si="968"/>
        <v>0</v>
      </c>
      <c r="BR2360">
        <f t="shared" si="969"/>
        <v>7</v>
      </c>
      <c r="BS2360">
        <f t="shared" si="970"/>
        <v>0</v>
      </c>
      <c r="BT2360" t="str">
        <f t="shared" si="971"/>
        <v/>
      </c>
    </row>
    <row r="2361" spans="19:72">
      <c r="S2361" s="1"/>
      <c r="T2361" s="1"/>
      <c r="AU2361">
        <f t="shared" si="946"/>
        <v>0</v>
      </c>
      <c r="AV2361">
        <f t="shared" si="947"/>
        <v>0</v>
      </c>
      <c r="AW2361">
        <f t="shared" si="948"/>
        <v>0</v>
      </c>
      <c r="AX2361">
        <f t="shared" si="949"/>
        <v>0</v>
      </c>
      <c r="AY2361">
        <f t="shared" si="950"/>
        <v>0</v>
      </c>
      <c r="AZ2361">
        <f t="shared" si="951"/>
        <v>0</v>
      </c>
      <c r="BA2361" t="str">
        <f t="shared" si="952"/>
        <v/>
      </c>
      <c r="BB2361">
        <f t="shared" si="953"/>
        <v>0</v>
      </c>
      <c r="BC2361">
        <f t="shared" si="954"/>
        <v>0</v>
      </c>
      <c r="BD2361">
        <f t="shared" si="955"/>
        <v>0</v>
      </c>
      <c r="BE2361">
        <f t="shared" si="956"/>
        <v>1</v>
      </c>
      <c r="BF2361">
        <f t="shared" si="957"/>
        <v>1</v>
      </c>
      <c r="BG2361">
        <f t="shared" si="958"/>
        <v>0</v>
      </c>
      <c r="BH2361">
        <f t="shared" si="959"/>
        <v>0</v>
      </c>
      <c r="BI2361" t="str">
        <f t="shared" si="960"/>
        <v/>
      </c>
      <c r="BJ2361" t="str">
        <f t="shared" si="961"/>
        <v/>
      </c>
      <c r="BK2361" t="str">
        <f t="shared" si="962"/>
        <v/>
      </c>
      <c r="BL2361" t="str">
        <f t="shared" si="963"/>
        <v/>
      </c>
      <c r="BM2361" t="str">
        <f t="shared" si="964"/>
        <v/>
      </c>
      <c r="BN2361" t="str">
        <f t="shared" si="965"/>
        <v/>
      </c>
      <c r="BO2361" t="str">
        <f t="shared" si="966"/>
        <v/>
      </c>
      <c r="BP2361">
        <f t="shared" si="967"/>
        <v>7</v>
      </c>
      <c r="BQ2361">
        <f t="shared" si="968"/>
        <v>0</v>
      </c>
      <c r="BR2361">
        <f t="shared" si="969"/>
        <v>7</v>
      </c>
      <c r="BS2361">
        <f t="shared" si="970"/>
        <v>0</v>
      </c>
      <c r="BT2361" t="str">
        <f t="shared" si="971"/>
        <v/>
      </c>
    </row>
    <row r="2362" spans="19:72">
      <c r="S2362" s="1"/>
      <c r="T2362" s="1"/>
      <c r="AU2362">
        <f t="shared" si="946"/>
        <v>0</v>
      </c>
      <c r="AV2362">
        <f t="shared" si="947"/>
        <v>0</v>
      </c>
      <c r="AW2362">
        <f t="shared" si="948"/>
        <v>0</v>
      </c>
      <c r="AX2362">
        <f t="shared" si="949"/>
        <v>0</v>
      </c>
      <c r="AY2362">
        <f t="shared" si="950"/>
        <v>0</v>
      </c>
      <c r="AZ2362">
        <f t="shared" si="951"/>
        <v>0</v>
      </c>
      <c r="BA2362" t="str">
        <f t="shared" si="952"/>
        <v/>
      </c>
      <c r="BB2362">
        <f t="shared" si="953"/>
        <v>0</v>
      </c>
      <c r="BC2362">
        <f t="shared" si="954"/>
        <v>0</v>
      </c>
      <c r="BD2362">
        <f t="shared" si="955"/>
        <v>0</v>
      </c>
      <c r="BE2362">
        <f t="shared" si="956"/>
        <v>1</v>
      </c>
      <c r="BF2362">
        <f t="shared" si="957"/>
        <v>1</v>
      </c>
      <c r="BG2362">
        <f t="shared" si="958"/>
        <v>0</v>
      </c>
      <c r="BH2362">
        <f t="shared" si="959"/>
        <v>0</v>
      </c>
      <c r="BI2362" t="str">
        <f t="shared" si="960"/>
        <v/>
      </c>
      <c r="BJ2362" t="str">
        <f t="shared" si="961"/>
        <v/>
      </c>
      <c r="BK2362" t="str">
        <f t="shared" si="962"/>
        <v/>
      </c>
      <c r="BL2362" t="str">
        <f t="shared" si="963"/>
        <v/>
      </c>
      <c r="BM2362" t="str">
        <f t="shared" si="964"/>
        <v/>
      </c>
      <c r="BN2362" t="str">
        <f t="shared" si="965"/>
        <v/>
      </c>
      <c r="BO2362" t="str">
        <f t="shared" si="966"/>
        <v/>
      </c>
      <c r="BP2362">
        <f t="shared" si="967"/>
        <v>7</v>
      </c>
      <c r="BQ2362">
        <f t="shared" si="968"/>
        <v>0</v>
      </c>
      <c r="BR2362">
        <f t="shared" si="969"/>
        <v>7</v>
      </c>
      <c r="BS2362">
        <f t="shared" si="970"/>
        <v>0</v>
      </c>
      <c r="BT2362" t="str">
        <f t="shared" si="971"/>
        <v/>
      </c>
    </row>
    <row r="2363" spans="19:72">
      <c r="S2363" s="1"/>
      <c r="T2363" s="1"/>
      <c r="AU2363">
        <f t="shared" si="946"/>
        <v>0</v>
      </c>
      <c r="AV2363">
        <f t="shared" si="947"/>
        <v>0</v>
      </c>
      <c r="AW2363">
        <f t="shared" si="948"/>
        <v>0</v>
      </c>
      <c r="AX2363">
        <f t="shared" si="949"/>
        <v>0</v>
      </c>
      <c r="AY2363">
        <f t="shared" si="950"/>
        <v>0</v>
      </c>
      <c r="AZ2363">
        <f t="shared" si="951"/>
        <v>0</v>
      </c>
      <c r="BA2363" t="str">
        <f t="shared" si="952"/>
        <v/>
      </c>
      <c r="BB2363">
        <f t="shared" si="953"/>
        <v>0</v>
      </c>
      <c r="BC2363">
        <f t="shared" si="954"/>
        <v>0</v>
      </c>
      <c r="BD2363">
        <f t="shared" si="955"/>
        <v>0</v>
      </c>
      <c r="BE2363">
        <f t="shared" si="956"/>
        <v>1</v>
      </c>
      <c r="BF2363">
        <f t="shared" si="957"/>
        <v>1</v>
      </c>
      <c r="BG2363">
        <f t="shared" si="958"/>
        <v>0</v>
      </c>
      <c r="BH2363">
        <f t="shared" si="959"/>
        <v>0</v>
      </c>
      <c r="BI2363" t="str">
        <f t="shared" si="960"/>
        <v/>
      </c>
      <c r="BJ2363" t="str">
        <f t="shared" si="961"/>
        <v/>
      </c>
      <c r="BK2363" t="str">
        <f t="shared" si="962"/>
        <v/>
      </c>
      <c r="BL2363" t="str">
        <f t="shared" si="963"/>
        <v/>
      </c>
      <c r="BM2363" t="str">
        <f t="shared" si="964"/>
        <v/>
      </c>
      <c r="BN2363" t="str">
        <f t="shared" si="965"/>
        <v/>
      </c>
      <c r="BO2363" t="str">
        <f t="shared" si="966"/>
        <v/>
      </c>
      <c r="BP2363">
        <f t="shared" si="967"/>
        <v>7</v>
      </c>
      <c r="BQ2363">
        <f t="shared" si="968"/>
        <v>0</v>
      </c>
      <c r="BR2363">
        <f t="shared" si="969"/>
        <v>7</v>
      </c>
      <c r="BS2363">
        <f t="shared" si="970"/>
        <v>0</v>
      </c>
      <c r="BT2363" t="str">
        <f t="shared" si="971"/>
        <v/>
      </c>
    </row>
    <row r="2364" spans="19:72">
      <c r="S2364" s="1"/>
      <c r="T2364" s="1"/>
      <c r="AU2364">
        <f t="shared" si="946"/>
        <v>0</v>
      </c>
      <c r="AV2364">
        <f t="shared" si="947"/>
        <v>0</v>
      </c>
      <c r="AW2364">
        <f t="shared" si="948"/>
        <v>0</v>
      </c>
      <c r="AX2364">
        <f t="shared" si="949"/>
        <v>0</v>
      </c>
      <c r="AY2364">
        <f t="shared" si="950"/>
        <v>0</v>
      </c>
      <c r="AZ2364">
        <f t="shared" si="951"/>
        <v>0</v>
      </c>
      <c r="BA2364" t="str">
        <f t="shared" si="952"/>
        <v/>
      </c>
      <c r="BB2364">
        <f t="shared" si="953"/>
        <v>0</v>
      </c>
      <c r="BC2364">
        <f t="shared" si="954"/>
        <v>0</v>
      </c>
      <c r="BD2364">
        <f t="shared" si="955"/>
        <v>0</v>
      </c>
      <c r="BE2364">
        <f t="shared" si="956"/>
        <v>1</v>
      </c>
      <c r="BF2364">
        <f t="shared" si="957"/>
        <v>1</v>
      </c>
      <c r="BG2364">
        <f t="shared" si="958"/>
        <v>0</v>
      </c>
      <c r="BH2364">
        <f t="shared" si="959"/>
        <v>0</v>
      </c>
      <c r="BI2364" t="str">
        <f t="shared" si="960"/>
        <v/>
      </c>
      <c r="BJ2364" t="str">
        <f t="shared" si="961"/>
        <v/>
      </c>
      <c r="BK2364" t="str">
        <f t="shared" si="962"/>
        <v/>
      </c>
      <c r="BL2364" t="str">
        <f t="shared" si="963"/>
        <v/>
      </c>
      <c r="BM2364" t="str">
        <f t="shared" si="964"/>
        <v/>
      </c>
      <c r="BN2364" t="str">
        <f t="shared" si="965"/>
        <v/>
      </c>
      <c r="BO2364" t="str">
        <f t="shared" si="966"/>
        <v/>
      </c>
      <c r="BP2364">
        <f t="shared" si="967"/>
        <v>7</v>
      </c>
      <c r="BQ2364">
        <f t="shared" si="968"/>
        <v>0</v>
      </c>
      <c r="BR2364">
        <f t="shared" si="969"/>
        <v>7</v>
      </c>
      <c r="BS2364">
        <f t="shared" si="970"/>
        <v>0</v>
      </c>
      <c r="BT2364" t="str">
        <f t="shared" si="971"/>
        <v/>
      </c>
    </row>
    <row r="2365" spans="19:72">
      <c r="S2365" s="1"/>
      <c r="T2365" s="1"/>
      <c r="AU2365">
        <f t="shared" si="946"/>
        <v>0</v>
      </c>
      <c r="AV2365">
        <f t="shared" si="947"/>
        <v>0</v>
      </c>
      <c r="AW2365">
        <f t="shared" si="948"/>
        <v>0</v>
      </c>
      <c r="AX2365">
        <f t="shared" si="949"/>
        <v>0</v>
      </c>
      <c r="AY2365">
        <f t="shared" si="950"/>
        <v>0</v>
      </c>
      <c r="AZ2365">
        <f t="shared" si="951"/>
        <v>0</v>
      </c>
      <c r="BA2365" t="str">
        <f t="shared" si="952"/>
        <v/>
      </c>
      <c r="BB2365">
        <f t="shared" si="953"/>
        <v>0</v>
      </c>
      <c r="BC2365">
        <f t="shared" si="954"/>
        <v>0</v>
      </c>
      <c r="BD2365">
        <f t="shared" si="955"/>
        <v>0</v>
      </c>
      <c r="BE2365">
        <f t="shared" si="956"/>
        <v>1</v>
      </c>
      <c r="BF2365">
        <f t="shared" si="957"/>
        <v>1</v>
      </c>
      <c r="BG2365">
        <f t="shared" si="958"/>
        <v>0</v>
      </c>
      <c r="BH2365">
        <f t="shared" si="959"/>
        <v>0</v>
      </c>
      <c r="BI2365" t="str">
        <f t="shared" si="960"/>
        <v/>
      </c>
      <c r="BJ2365" t="str">
        <f t="shared" si="961"/>
        <v/>
      </c>
      <c r="BK2365" t="str">
        <f t="shared" si="962"/>
        <v/>
      </c>
      <c r="BL2365" t="str">
        <f t="shared" si="963"/>
        <v/>
      </c>
      <c r="BM2365" t="str">
        <f t="shared" si="964"/>
        <v/>
      </c>
      <c r="BN2365" t="str">
        <f t="shared" si="965"/>
        <v/>
      </c>
      <c r="BO2365" t="str">
        <f t="shared" si="966"/>
        <v/>
      </c>
      <c r="BP2365">
        <f t="shared" si="967"/>
        <v>7</v>
      </c>
      <c r="BQ2365">
        <f t="shared" si="968"/>
        <v>0</v>
      </c>
      <c r="BR2365">
        <f t="shared" si="969"/>
        <v>7</v>
      </c>
      <c r="BS2365">
        <f t="shared" si="970"/>
        <v>0</v>
      </c>
      <c r="BT2365" t="str">
        <f t="shared" si="971"/>
        <v/>
      </c>
    </row>
    <row r="2366" spans="19:72">
      <c r="S2366" s="1"/>
      <c r="T2366" s="1"/>
      <c r="AU2366">
        <f t="shared" si="946"/>
        <v>0</v>
      </c>
      <c r="AV2366">
        <f t="shared" si="947"/>
        <v>0</v>
      </c>
      <c r="AW2366">
        <f t="shared" si="948"/>
        <v>0</v>
      </c>
      <c r="AX2366">
        <f t="shared" si="949"/>
        <v>0</v>
      </c>
      <c r="AY2366">
        <f t="shared" si="950"/>
        <v>0</v>
      </c>
      <c r="AZ2366">
        <f t="shared" si="951"/>
        <v>0</v>
      </c>
      <c r="BA2366" t="str">
        <f t="shared" si="952"/>
        <v/>
      </c>
      <c r="BB2366">
        <f t="shared" si="953"/>
        <v>0</v>
      </c>
      <c r="BC2366">
        <f t="shared" si="954"/>
        <v>0</v>
      </c>
      <c r="BD2366">
        <f t="shared" si="955"/>
        <v>0</v>
      </c>
      <c r="BE2366">
        <f t="shared" si="956"/>
        <v>1</v>
      </c>
      <c r="BF2366">
        <f t="shared" si="957"/>
        <v>1</v>
      </c>
      <c r="BG2366">
        <f t="shared" si="958"/>
        <v>0</v>
      </c>
      <c r="BH2366">
        <f t="shared" si="959"/>
        <v>0</v>
      </c>
      <c r="BI2366" t="str">
        <f t="shared" si="960"/>
        <v/>
      </c>
      <c r="BJ2366" t="str">
        <f t="shared" si="961"/>
        <v/>
      </c>
      <c r="BK2366" t="str">
        <f t="shared" si="962"/>
        <v/>
      </c>
      <c r="BL2366" t="str">
        <f t="shared" si="963"/>
        <v/>
      </c>
      <c r="BM2366" t="str">
        <f t="shared" si="964"/>
        <v/>
      </c>
      <c r="BN2366" t="str">
        <f t="shared" si="965"/>
        <v/>
      </c>
      <c r="BO2366" t="str">
        <f t="shared" si="966"/>
        <v/>
      </c>
      <c r="BP2366">
        <f t="shared" si="967"/>
        <v>7</v>
      </c>
      <c r="BQ2366">
        <f t="shared" si="968"/>
        <v>0</v>
      </c>
      <c r="BR2366">
        <f t="shared" si="969"/>
        <v>7</v>
      </c>
      <c r="BS2366">
        <f t="shared" si="970"/>
        <v>0</v>
      </c>
      <c r="BT2366" t="str">
        <f t="shared" si="971"/>
        <v/>
      </c>
    </row>
    <row r="2367" spans="19:72">
      <c r="S2367" s="1"/>
      <c r="T2367" s="1"/>
      <c r="AU2367">
        <f t="shared" si="946"/>
        <v>0</v>
      </c>
      <c r="AV2367">
        <f t="shared" si="947"/>
        <v>0</v>
      </c>
      <c r="AW2367">
        <f t="shared" si="948"/>
        <v>0</v>
      </c>
      <c r="AX2367">
        <f t="shared" si="949"/>
        <v>0</v>
      </c>
      <c r="AY2367">
        <f t="shared" si="950"/>
        <v>0</v>
      </c>
      <c r="AZ2367">
        <f t="shared" si="951"/>
        <v>0</v>
      </c>
      <c r="BA2367" t="str">
        <f t="shared" si="952"/>
        <v/>
      </c>
      <c r="BB2367">
        <f t="shared" si="953"/>
        <v>0</v>
      </c>
      <c r="BC2367">
        <f t="shared" si="954"/>
        <v>0</v>
      </c>
      <c r="BD2367">
        <f t="shared" si="955"/>
        <v>0</v>
      </c>
      <c r="BE2367">
        <f t="shared" si="956"/>
        <v>1</v>
      </c>
      <c r="BF2367">
        <f t="shared" si="957"/>
        <v>1</v>
      </c>
      <c r="BG2367">
        <f t="shared" si="958"/>
        <v>0</v>
      </c>
      <c r="BH2367">
        <f t="shared" si="959"/>
        <v>0</v>
      </c>
      <c r="BI2367" t="str">
        <f t="shared" si="960"/>
        <v/>
      </c>
      <c r="BJ2367" t="str">
        <f t="shared" si="961"/>
        <v/>
      </c>
      <c r="BK2367" t="str">
        <f t="shared" si="962"/>
        <v/>
      </c>
      <c r="BL2367" t="str">
        <f t="shared" si="963"/>
        <v/>
      </c>
      <c r="BM2367" t="str">
        <f t="shared" si="964"/>
        <v/>
      </c>
      <c r="BN2367" t="str">
        <f t="shared" si="965"/>
        <v/>
      </c>
      <c r="BO2367" t="str">
        <f t="shared" si="966"/>
        <v/>
      </c>
      <c r="BP2367">
        <f t="shared" si="967"/>
        <v>7</v>
      </c>
      <c r="BQ2367">
        <f t="shared" si="968"/>
        <v>0</v>
      </c>
      <c r="BR2367">
        <f t="shared" si="969"/>
        <v>7</v>
      </c>
      <c r="BS2367">
        <f t="shared" si="970"/>
        <v>0</v>
      </c>
      <c r="BT2367" t="str">
        <f t="shared" si="971"/>
        <v/>
      </c>
    </row>
    <row r="2368" spans="19:72">
      <c r="S2368" s="1"/>
      <c r="T2368" s="1"/>
      <c r="AU2368">
        <f t="shared" si="946"/>
        <v>0</v>
      </c>
      <c r="AV2368">
        <f t="shared" si="947"/>
        <v>0</v>
      </c>
      <c r="AW2368">
        <f t="shared" si="948"/>
        <v>0</v>
      </c>
      <c r="AX2368">
        <f t="shared" si="949"/>
        <v>0</v>
      </c>
      <c r="AY2368">
        <f t="shared" si="950"/>
        <v>0</v>
      </c>
      <c r="AZ2368">
        <f t="shared" si="951"/>
        <v>0</v>
      </c>
      <c r="BA2368" t="str">
        <f t="shared" si="952"/>
        <v/>
      </c>
      <c r="BB2368">
        <f t="shared" si="953"/>
        <v>0</v>
      </c>
      <c r="BC2368">
        <f t="shared" si="954"/>
        <v>0</v>
      </c>
      <c r="BD2368">
        <f t="shared" si="955"/>
        <v>0</v>
      </c>
      <c r="BE2368">
        <f t="shared" si="956"/>
        <v>1</v>
      </c>
      <c r="BF2368">
        <f t="shared" si="957"/>
        <v>1</v>
      </c>
      <c r="BG2368">
        <f t="shared" si="958"/>
        <v>0</v>
      </c>
      <c r="BH2368">
        <f t="shared" si="959"/>
        <v>0</v>
      </c>
      <c r="BI2368" t="str">
        <f t="shared" si="960"/>
        <v/>
      </c>
      <c r="BJ2368" t="str">
        <f t="shared" si="961"/>
        <v/>
      </c>
      <c r="BK2368" t="str">
        <f t="shared" si="962"/>
        <v/>
      </c>
      <c r="BL2368" t="str">
        <f t="shared" si="963"/>
        <v/>
      </c>
      <c r="BM2368" t="str">
        <f t="shared" si="964"/>
        <v/>
      </c>
      <c r="BN2368" t="str">
        <f t="shared" si="965"/>
        <v/>
      </c>
      <c r="BO2368" t="str">
        <f t="shared" si="966"/>
        <v/>
      </c>
      <c r="BP2368">
        <f t="shared" si="967"/>
        <v>7</v>
      </c>
      <c r="BQ2368">
        <f t="shared" si="968"/>
        <v>0</v>
      </c>
      <c r="BR2368">
        <f t="shared" si="969"/>
        <v>7</v>
      </c>
      <c r="BS2368">
        <f t="shared" si="970"/>
        <v>0</v>
      </c>
      <c r="BT2368" t="str">
        <f t="shared" si="971"/>
        <v/>
      </c>
    </row>
    <row r="2369" spans="19:72">
      <c r="S2369" s="1"/>
      <c r="T2369" s="1"/>
      <c r="AU2369">
        <f t="shared" si="946"/>
        <v>0</v>
      </c>
      <c r="AV2369">
        <f t="shared" si="947"/>
        <v>0</v>
      </c>
      <c r="AW2369">
        <f t="shared" si="948"/>
        <v>0</v>
      </c>
      <c r="AX2369">
        <f t="shared" si="949"/>
        <v>0</v>
      </c>
      <c r="AY2369">
        <f t="shared" si="950"/>
        <v>0</v>
      </c>
      <c r="AZ2369">
        <f t="shared" si="951"/>
        <v>0</v>
      </c>
      <c r="BA2369" t="str">
        <f t="shared" si="952"/>
        <v/>
      </c>
      <c r="BB2369">
        <f t="shared" si="953"/>
        <v>0</v>
      </c>
      <c r="BC2369">
        <f t="shared" si="954"/>
        <v>0</v>
      </c>
      <c r="BD2369">
        <f t="shared" si="955"/>
        <v>0</v>
      </c>
      <c r="BE2369">
        <f t="shared" si="956"/>
        <v>1</v>
      </c>
      <c r="BF2369">
        <f t="shared" si="957"/>
        <v>1</v>
      </c>
      <c r="BG2369">
        <f t="shared" si="958"/>
        <v>0</v>
      </c>
      <c r="BH2369">
        <f t="shared" si="959"/>
        <v>0</v>
      </c>
      <c r="BI2369" t="str">
        <f t="shared" si="960"/>
        <v/>
      </c>
      <c r="BJ2369" t="str">
        <f t="shared" si="961"/>
        <v/>
      </c>
      <c r="BK2369" t="str">
        <f t="shared" si="962"/>
        <v/>
      </c>
      <c r="BL2369" t="str">
        <f t="shared" si="963"/>
        <v/>
      </c>
      <c r="BM2369" t="str">
        <f t="shared" si="964"/>
        <v/>
      </c>
      <c r="BN2369" t="str">
        <f t="shared" si="965"/>
        <v/>
      </c>
      <c r="BO2369" t="str">
        <f t="shared" si="966"/>
        <v/>
      </c>
      <c r="BP2369">
        <f t="shared" si="967"/>
        <v>7</v>
      </c>
      <c r="BQ2369">
        <f t="shared" si="968"/>
        <v>0</v>
      </c>
      <c r="BR2369">
        <f t="shared" si="969"/>
        <v>7</v>
      </c>
      <c r="BS2369">
        <f t="shared" si="970"/>
        <v>0</v>
      </c>
      <c r="BT2369" t="str">
        <f t="shared" si="971"/>
        <v/>
      </c>
    </row>
    <row r="2370" spans="19:72">
      <c r="S2370" s="1"/>
      <c r="T2370" s="1"/>
      <c r="AU2370">
        <f t="shared" si="946"/>
        <v>0</v>
      </c>
      <c r="AV2370">
        <f t="shared" si="947"/>
        <v>0</v>
      </c>
      <c r="AW2370">
        <f t="shared" si="948"/>
        <v>0</v>
      </c>
      <c r="AX2370">
        <f t="shared" si="949"/>
        <v>0</v>
      </c>
      <c r="AY2370">
        <f t="shared" si="950"/>
        <v>0</v>
      </c>
      <c r="AZ2370">
        <f t="shared" si="951"/>
        <v>0</v>
      </c>
      <c r="BA2370" t="str">
        <f t="shared" si="952"/>
        <v/>
      </c>
      <c r="BB2370">
        <f t="shared" si="953"/>
        <v>0</v>
      </c>
      <c r="BC2370">
        <f t="shared" si="954"/>
        <v>0</v>
      </c>
      <c r="BD2370">
        <f t="shared" si="955"/>
        <v>0</v>
      </c>
      <c r="BE2370">
        <f t="shared" si="956"/>
        <v>1</v>
      </c>
      <c r="BF2370">
        <f t="shared" si="957"/>
        <v>1</v>
      </c>
      <c r="BG2370">
        <f t="shared" si="958"/>
        <v>0</v>
      </c>
      <c r="BH2370">
        <f t="shared" si="959"/>
        <v>0</v>
      </c>
      <c r="BI2370" t="str">
        <f t="shared" si="960"/>
        <v/>
      </c>
      <c r="BJ2370" t="str">
        <f t="shared" si="961"/>
        <v/>
      </c>
      <c r="BK2370" t="str">
        <f t="shared" si="962"/>
        <v/>
      </c>
      <c r="BL2370" t="str">
        <f t="shared" si="963"/>
        <v/>
      </c>
      <c r="BM2370" t="str">
        <f t="shared" si="964"/>
        <v/>
      </c>
      <c r="BN2370" t="str">
        <f t="shared" si="965"/>
        <v/>
      </c>
      <c r="BO2370" t="str">
        <f t="shared" si="966"/>
        <v/>
      </c>
      <c r="BP2370">
        <f t="shared" si="967"/>
        <v>7</v>
      </c>
      <c r="BQ2370">
        <f t="shared" si="968"/>
        <v>0</v>
      </c>
      <c r="BR2370">
        <f t="shared" si="969"/>
        <v>7</v>
      </c>
      <c r="BS2370">
        <f t="shared" si="970"/>
        <v>0</v>
      </c>
      <c r="BT2370" t="str">
        <f t="shared" si="971"/>
        <v/>
      </c>
    </row>
    <row r="2371" spans="19:72">
      <c r="S2371" s="1"/>
      <c r="T2371" s="1"/>
      <c r="AU2371">
        <f t="shared" si="946"/>
        <v>0</v>
      </c>
      <c r="AV2371">
        <f t="shared" si="947"/>
        <v>0</v>
      </c>
      <c r="AW2371">
        <f t="shared" si="948"/>
        <v>0</v>
      </c>
      <c r="AX2371">
        <f t="shared" si="949"/>
        <v>0</v>
      </c>
      <c r="AY2371">
        <f t="shared" si="950"/>
        <v>0</v>
      </c>
      <c r="AZ2371">
        <f t="shared" si="951"/>
        <v>0</v>
      </c>
      <c r="BA2371" t="str">
        <f t="shared" si="952"/>
        <v/>
      </c>
      <c r="BB2371">
        <f t="shared" si="953"/>
        <v>0</v>
      </c>
      <c r="BC2371">
        <f t="shared" si="954"/>
        <v>0</v>
      </c>
      <c r="BD2371">
        <f t="shared" si="955"/>
        <v>0</v>
      </c>
      <c r="BE2371">
        <f t="shared" si="956"/>
        <v>1</v>
      </c>
      <c r="BF2371">
        <f t="shared" si="957"/>
        <v>1</v>
      </c>
      <c r="BG2371">
        <f t="shared" si="958"/>
        <v>0</v>
      </c>
      <c r="BH2371">
        <f t="shared" si="959"/>
        <v>0</v>
      </c>
      <c r="BI2371" t="str">
        <f t="shared" si="960"/>
        <v/>
      </c>
      <c r="BJ2371" t="str">
        <f t="shared" si="961"/>
        <v/>
      </c>
      <c r="BK2371" t="str">
        <f t="shared" si="962"/>
        <v/>
      </c>
      <c r="BL2371" t="str">
        <f t="shared" si="963"/>
        <v/>
      </c>
      <c r="BM2371" t="str">
        <f t="shared" si="964"/>
        <v/>
      </c>
      <c r="BN2371" t="str">
        <f t="shared" si="965"/>
        <v/>
      </c>
      <c r="BO2371" t="str">
        <f t="shared" si="966"/>
        <v/>
      </c>
      <c r="BP2371">
        <f t="shared" si="967"/>
        <v>7</v>
      </c>
      <c r="BQ2371">
        <f t="shared" si="968"/>
        <v>0</v>
      </c>
      <c r="BR2371">
        <f t="shared" si="969"/>
        <v>7</v>
      </c>
      <c r="BS2371">
        <f t="shared" si="970"/>
        <v>0</v>
      </c>
      <c r="BT2371" t="str">
        <f t="shared" si="971"/>
        <v/>
      </c>
    </row>
    <row r="2372" spans="19:72">
      <c r="S2372" s="1"/>
      <c r="T2372" s="1"/>
      <c r="AU2372">
        <f t="shared" si="946"/>
        <v>0</v>
      </c>
      <c r="AV2372">
        <f t="shared" si="947"/>
        <v>0</v>
      </c>
      <c r="AW2372">
        <f t="shared" si="948"/>
        <v>0</v>
      </c>
      <c r="AX2372">
        <f t="shared" si="949"/>
        <v>0</v>
      </c>
      <c r="AY2372">
        <f t="shared" si="950"/>
        <v>0</v>
      </c>
      <c r="AZ2372">
        <f t="shared" si="951"/>
        <v>0</v>
      </c>
      <c r="BA2372" t="str">
        <f t="shared" si="952"/>
        <v/>
      </c>
      <c r="BB2372">
        <f t="shared" si="953"/>
        <v>0</v>
      </c>
      <c r="BC2372">
        <f t="shared" si="954"/>
        <v>0</v>
      </c>
      <c r="BD2372">
        <f t="shared" si="955"/>
        <v>0</v>
      </c>
      <c r="BE2372">
        <f t="shared" si="956"/>
        <v>1</v>
      </c>
      <c r="BF2372">
        <f t="shared" si="957"/>
        <v>1</v>
      </c>
      <c r="BG2372">
        <f t="shared" si="958"/>
        <v>0</v>
      </c>
      <c r="BH2372">
        <f t="shared" si="959"/>
        <v>0</v>
      </c>
      <c r="BI2372" t="str">
        <f t="shared" si="960"/>
        <v/>
      </c>
      <c r="BJ2372" t="str">
        <f t="shared" si="961"/>
        <v/>
      </c>
      <c r="BK2372" t="str">
        <f t="shared" si="962"/>
        <v/>
      </c>
      <c r="BL2372" t="str">
        <f t="shared" si="963"/>
        <v/>
      </c>
      <c r="BM2372" t="str">
        <f t="shared" si="964"/>
        <v/>
      </c>
      <c r="BN2372" t="str">
        <f t="shared" si="965"/>
        <v/>
      </c>
      <c r="BO2372" t="str">
        <f t="shared" si="966"/>
        <v/>
      </c>
      <c r="BP2372">
        <f t="shared" si="967"/>
        <v>7</v>
      </c>
      <c r="BQ2372">
        <f t="shared" si="968"/>
        <v>0</v>
      </c>
      <c r="BR2372">
        <f t="shared" si="969"/>
        <v>7</v>
      </c>
      <c r="BS2372">
        <f t="shared" si="970"/>
        <v>0</v>
      </c>
      <c r="BT2372" t="str">
        <f t="shared" si="971"/>
        <v/>
      </c>
    </row>
    <row r="2373" spans="19:72">
      <c r="S2373" s="1"/>
      <c r="T2373" s="1"/>
      <c r="AU2373">
        <f t="shared" ref="AU2373:AU2436" si="972">(W2373="M")*(BS2373-BQ2373-(BP2373&gt;2)+(BR2373&gt;=2))+(X2373="T")*(BS2373-BQ2373-(BP2373&gt;3)+(BR2373&gt;=3))+(Y2373="W")*(BS2373-BQ2373-(BP2373&gt;4)+(BR2373&gt;=4))+(Z2373="R")*(BS2373-BQ2373-(BP2373&gt;5)+(BR2373&gt;=5))+(AA2373="F")*(BS2373-BQ2373-(BP2373&gt;6)+(BR2373&gt;=6))+(AB2373="S")*(BS2373-BQ2373-(BP2373&gt;7)+(BR2373&gt;=7))+(AC2373="U")*(BS2373-BQ2373-(BP2373&gt;1)+(BR2373&gt;=1))</f>
        <v>0</v>
      </c>
      <c r="AV2373">
        <f t="shared" ref="AV2373:AV2436" si="973">SUMIFS(AU:AU, B:B, B2373, U:U, "&lt;&gt;." )</f>
        <v>0</v>
      </c>
      <c r="AW2373">
        <f t="shared" ref="AW2373:AW2436" si="974">IFERROR(AV2373/AZ2373, 0)</f>
        <v>0</v>
      </c>
      <c r="AX2373">
        <f t="shared" ref="AX2373:AX2436" si="975">IFERROR((INT(V2373/100)-INT(U2373/100))*60+MOD(V2373,100)-MOD(U2373,100), "")</f>
        <v>0</v>
      </c>
      <c r="AY2373">
        <f t="shared" ref="AY2373:AY2436" si="976">IFERROR(AX2373*AU2373, "")</f>
        <v>0</v>
      </c>
      <c r="AZ2373">
        <f t="shared" ref="AZ2373:AZ2436" si="977">COUNTIFS(B$3:B$7000, B2373, $W$3:$W$7000, W2373, $X$3:$X$7000, X2373, $Y$3:$Y$7000, Y2373, $Z$3:$Z$7000, Z2373,  $AA$3:$AA$7000, AA2373, $AB$3:$AB$7000, AB2373, $AC$3:$AC$7000, AC2373, $U$3:$U$7000, U2373)</f>
        <v>0</v>
      </c>
      <c r="BA2373" t="str">
        <f t="shared" ref="BA2373:BA2436" si="978">IFERROR(AY2373/AZ2373, "")</f>
        <v/>
      </c>
      <c r="BB2373">
        <f t="shared" ref="BB2373:BB2436" si="979">SUMIFS(BA:BA, B:B, B2373, U:U, "&lt;&gt;." )</f>
        <v>0</v>
      </c>
      <c r="BC2373">
        <f t="shared" ref="BC2373:BC2436" si="980">IFERROR(BD2373*50*BE2373, "")</f>
        <v>0</v>
      </c>
      <c r="BD2373">
        <f t="shared" ref="BD2373:BD2436" si="981">IF(AL2373&gt;25, AL2373, AL2373*15)</f>
        <v>0</v>
      </c>
      <c r="BE2373">
        <f t="shared" ref="BE2373:BE2436" si="982">IF(I2373="H",0.5,IF(I2373="T",0.5,IF(I2373="I",0,IF(I2373="B",0,IF(LEFT(H2373,1)="M",0,IF(I2373="A",IF(Q2373="ONLINE",0,1),1))))))</f>
        <v>1</v>
      </c>
      <c r="BF2373">
        <f t="shared" ref="BF2373:BF2436" si="983">IF(I2373="H",0.5,IF(I2373="T",0.5, IF(I2373="I", 0, IF(I2373 = "B", 0, IF(LEFT(H2373, 1) = "M", 0, IF(I2373 = "U", 0.5, IF(I2373 = "A", IF(Q2373 = "ONLINE", 0, 0.5), 1)))))))</f>
        <v>1</v>
      </c>
      <c r="BG2373">
        <f t="shared" ref="BG2373:BG2436" si="984">IFERROR(BB2373/50, "")</f>
        <v>0</v>
      </c>
      <c r="BH2373">
        <f t="shared" ref="BH2373:BH2436" si="985">IFERROR(BB2373/60, "")</f>
        <v>0</v>
      </c>
      <c r="BI2373" t="str">
        <f t="shared" ref="BI2373:BI2436" si="986">IFERROR(BC2373/AW2373, "")</f>
        <v/>
      </c>
      <c r="BJ2373" t="str">
        <f t="shared" ref="BJ2373:BJ2436" si="987">IFERROR(BI2373+5*MAX(0, INT((BI2373-75)/25)), "")</f>
        <v/>
      </c>
      <c r="BK2373" t="str">
        <f t="shared" ref="BK2373:BK2436" si="988">IFERROR(IF(BD2373*BE2373&gt;0, IF(BJ2373-MOD(BJ2373,30)+ 15 &gt;= BI2373, BJ2373-MOD(BJ2373,30)+ 15,IF(BJ2373-MOD(BJ2373,30)+ 20 &gt;= BI2373, BJ2373-MOD(BJ2373,30)+ 20,BJ2373-MOD(BJ2373,30)+ 45)), ""), "")</f>
        <v/>
      </c>
      <c r="BL2373" t="str">
        <f t="shared" ref="BL2373:BL2436" si="989">IFERROR(IF(BK2373&lt;&gt;AX2373,IF(MOD(U2373+INT(BK2373/60)*100+MOD(BK2373,60), 100)&lt;60, U2373+INT(BK2373/60)*100+MOD(BK2373,60), U2373+INT(BK2373/60)*100+MOD(BK2373,60) - 60 + 100),""), "")</f>
        <v/>
      </c>
      <c r="BM2373" t="str">
        <f t="shared" ref="BM2373:BM2436" si="990">IFERROR(IF(BG2373&lt;BD2373*BF2373, MAX(0, ROUND(BD2373*BF2373-BG2373, 0)), ""), "")</f>
        <v/>
      </c>
      <c r="BN2373" t="str">
        <f t="shared" ref="BN2373:BN2436" si="991">IFERROR(IF(BH2373&gt;BD2373*BE2373, MIN(0, ROUND(BD2373*BE2373-BH2373, 0)), ""), "")</f>
        <v/>
      </c>
      <c r="BO2373" t="str">
        <f t="shared" ref="BO2373:BO2436" si="992">IF(RIGHT(F2373,2)="90","Exclude",IF(RIGHT(F2373,2)="98","Exclude",IF(RIGHT(F2373,2)="99","Exclude",IF(RIGHT(F2373,2)="97","Exclude",IF(E2373&amp;F2373="ECED2121","Exclude",IF(E2373&amp;F2373="ECED2131","Exclude",IF(E2373&amp;F2373="ECED2141","Exclude",IF(E2373&amp;F2373="NMNC1135","Exclude",IF(E2373&amp;F2373="NMNC1235","Exclude",IF(E2373&amp;F2373="NMNC2335","Exclude",IF(E2373&amp;F2373="NMNC2435","Exclude",IF(E2373&amp;F2373="NMNC2445","Exclude",IF(E2373&amp;F2373="ECED2241","Exclude","")))))))))))))</f>
        <v/>
      </c>
      <c r="BP2373">
        <f t="shared" ref="BP2373:BP2436" si="993">WEEKDAY(S2373)</f>
        <v>7</v>
      </c>
      <c r="BQ2373">
        <f t="shared" ref="BQ2373:BQ2436" si="994">WEEKNUM(S2373)</f>
        <v>0</v>
      </c>
      <c r="BR2373">
        <f t="shared" ref="BR2373:BR2436" si="995">WEEKDAY(T2373)</f>
        <v>7</v>
      </c>
      <c r="BS2373">
        <f t="shared" ref="BS2373:BS2436" si="996">WEEKNUM(T2373)</f>
        <v>0</v>
      </c>
      <c r="BT2373" t="str">
        <f t="shared" ref="BT2373:BT2436" si="997">IFERROR(IF(U2373 = "", "", IF(MOD(U2373,100)&lt;&gt;0,IF(MOD(U2373,100)&lt;&gt;30,"Flag",""),IF(MOD(V2373,100)=0,"Flag",IF(MOD(V2373,100)=30,"Flag","")))), "")</f>
        <v/>
      </c>
    </row>
    <row r="2374" spans="19:72">
      <c r="S2374" s="1"/>
      <c r="T2374" s="1"/>
      <c r="AU2374">
        <f t="shared" si="972"/>
        <v>0</v>
      </c>
      <c r="AV2374">
        <f t="shared" si="973"/>
        <v>0</v>
      </c>
      <c r="AW2374">
        <f t="shared" si="974"/>
        <v>0</v>
      </c>
      <c r="AX2374">
        <f t="shared" si="975"/>
        <v>0</v>
      </c>
      <c r="AY2374">
        <f t="shared" si="976"/>
        <v>0</v>
      </c>
      <c r="AZ2374">
        <f t="shared" si="977"/>
        <v>0</v>
      </c>
      <c r="BA2374" t="str">
        <f t="shared" si="978"/>
        <v/>
      </c>
      <c r="BB2374">
        <f t="shared" si="979"/>
        <v>0</v>
      </c>
      <c r="BC2374">
        <f t="shared" si="980"/>
        <v>0</v>
      </c>
      <c r="BD2374">
        <f t="shared" si="981"/>
        <v>0</v>
      </c>
      <c r="BE2374">
        <f t="shared" si="982"/>
        <v>1</v>
      </c>
      <c r="BF2374">
        <f t="shared" si="983"/>
        <v>1</v>
      </c>
      <c r="BG2374">
        <f t="shared" si="984"/>
        <v>0</v>
      </c>
      <c r="BH2374">
        <f t="shared" si="985"/>
        <v>0</v>
      </c>
      <c r="BI2374" t="str">
        <f t="shared" si="986"/>
        <v/>
      </c>
      <c r="BJ2374" t="str">
        <f t="shared" si="987"/>
        <v/>
      </c>
      <c r="BK2374" t="str">
        <f t="shared" si="988"/>
        <v/>
      </c>
      <c r="BL2374" t="str">
        <f t="shared" si="989"/>
        <v/>
      </c>
      <c r="BM2374" t="str">
        <f t="shared" si="990"/>
        <v/>
      </c>
      <c r="BN2374" t="str">
        <f t="shared" si="991"/>
        <v/>
      </c>
      <c r="BO2374" t="str">
        <f t="shared" si="992"/>
        <v/>
      </c>
      <c r="BP2374">
        <f t="shared" si="993"/>
        <v>7</v>
      </c>
      <c r="BQ2374">
        <f t="shared" si="994"/>
        <v>0</v>
      </c>
      <c r="BR2374">
        <f t="shared" si="995"/>
        <v>7</v>
      </c>
      <c r="BS2374">
        <f t="shared" si="996"/>
        <v>0</v>
      </c>
      <c r="BT2374" t="str">
        <f t="shared" si="997"/>
        <v/>
      </c>
    </row>
    <row r="2375" spans="19:72">
      <c r="S2375" s="1"/>
      <c r="T2375" s="1"/>
      <c r="AU2375">
        <f t="shared" si="972"/>
        <v>0</v>
      </c>
      <c r="AV2375">
        <f t="shared" si="973"/>
        <v>0</v>
      </c>
      <c r="AW2375">
        <f t="shared" si="974"/>
        <v>0</v>
      </c>
      <c r="AX2375">
        <f t="shared" si="975"/>
        <v>0</v>
      </c>
      <c r="AY2375">
        <f t="shared" si="976"/>
        <v>0</v>
      </c>
      <c r="AZ2375">
        <f t="shared" si="977"/>
        <v>0</v>
      </c>
      <c r="BA2375" t="str">
        <f t="shared" si="978"/>
        <v/>
      </c>
      <c r="BB2375">
        <f t="shared" si="979"/>
        <v>0</v>
      </c>
      <c r="BC2375">
        <f t="shared" si="980"/>
        <v>0</v>
      </c>
      <c r="BD2375">
        <f t="shared" si="981"/>
        <v>0</v>
      </c>
      <c r="BE2375">
        <f t="shared" si="982"/>
        <v>1</v>
      </c>
      <c r="BF2375">
        <f t="shared" si="983"/>
        <v>1</v>
      </c>
      <c r="BG2375">
        <f t="shared" si="984"/>
        <v>0</v>
      </c>
      <c r="BH2375">
        <f t="shared" si="985"/>
        <v>0</v>
      </c>
      <c r="BI2375" t="str">
        <f t="shared" si="986"/>
        <v/>
      </c>
      <c r="BJ2375" t="str">
        <f t="shared" si="987"/>
        <v/>
      </c>
      <c r="BK2375" t="str">
        <f t="shared" si="988"/>
        <v/>
      </c>
      <c r="BL2375" t="str">
        <f t="shared" si="989"/>
        <v/>
      </c>
      <c r="BM2375" t="str">
        <f t="shared" si="990"/>
        <v/>
      </c>
      <c r="BN2375" t="str">
        <f t="shared" si="991"/>
        <v/>
      </c>
      <c r="BO2375" t="str">
        <f t="shared" si="992"/>
        <v/>
      </c>
      <c r="BP2375">
        <f t="shared" si="993"/>
        <v>7</v>
      </c>
      <c r="BQ2375">
        <f t="shared" si="994"/>
        <v>0</v>
      </c>
      <c r="BR2375">
        <f t="shared" si="995"/>
        <v>7</v>
      </c>
      <c r="BS2375">
        <f t="shared" si="996"/>
        <v>0</v>
      </c>
      <c r="BT2375" t="str">
        <f t="shared" si="997"/>
        <v/>
      </c>
    </row>
    <row r="2376" spans="19:72">
      <c r="S2376" s="1"/>
      <c r="T2376" s="1"/>
      <c r="AU2376">
        <f t="shared" si="972"/>
        <v>0</v>
      </c>
      <c r="AV2376">
        <f t="shared" si="973"/>
        <v>0</v>
      </c>
      <c r="AW2376">
        <f t="shared" si="974"/>
        <v>0</v>
      </c>
      <c r="AX2376">
        <f t="shared" si="975"/>
        <v>0</v>
      </c>
      <c r="AY2376">
        <f t="shared" si="976"/>
        <v>0</v>
      </c>
      <c r="AZ2376">
        <f t="shared" si="977"/>
        <v>0</v>
      </c>
      <c r="BA2376" t="str">
        <f t="shared" si="978"/>
        <v/>
      </c>
      <c r="BB2376">
        <f t="shared" si="979"/>
        <v>0</v>
      </c>
      <c r="BC2376">
        <f t="shared" si="980"/>
        <v>0</v>
      </c>
      <c r="BD2376">
        <f t="shared" si="981"/>
        <v>0</v>
      </c>
      <c r="BE2376">
        <f t="shared" si="982"/>
        <v>1</v>
      </c>
      <c r="BF2376">
        <f t="shared" si="983"/>
        <v>1</v>
      </c>
      <c r="BG2376">
        <f t="shared" si="984"/>
        <v>0</v>
      </c>
      <c r="BH2376">
        <f t="shared" si="985"/>
        <v>0</v>
      </c>
      <c r="BI2376" t="str">
        <f t="shared" si="986"/>
        <v/>
      </c>
      <c r="BJ2376" t="str">
        <f t="shared" si="987"/>
        <v/>
      </c>
      <c r="BK2376" t="str">
        <f t="shared" si="988"/>
        <v/>
      </c>
      <c r="BL2376" t="str">
        <f t="shared" si="989"/>
        <v/>
      </c>
      <c r="BM2376" t="str">
        <f t="shared" si="990"/>
        <v/>
      </c>
      <c r="BN2376" t="str">
        <f t="shared" si="991"/>
        <v/>
      </c>
      <c r="BO2376" t="str">
        <f t="shared" si="992"/>
        <v/>
      </c>
      <c r="BP2376">
        <f t="shared" si="993"/>
        <v>7</v>
      </c>
      <c r="BQ2376">
        <f t="shared" si="994"/>
        <v>0</v>
      </c>
      <c r="BR2376">
        <f t="shared" si="995"/>
        <v>7</v>
      </c>
      <c r="BS2376">
        <f t="shared" si="996"/>
        <v>0</v>
      </c>
      <c r="BT2376" t="str">
        <f t="shared" si="997"/>
        <v/>
      </c>
    </row>
    <row r="2377" spans="19:72">
      <c r="S2377" s="1"/>
      <c r="T2377" s="1"/>
      <c r="AU2377">
        <f t="shared" si="972"/>
        <v>0</v>
      </c>
      <c r="AV2377">
        <f t="shared" si="973"/>
        <v>0</v>
      </c>
      <c r="AW2377">
        <f t="shared" si="974"/>
        <v>0</v>
      </c>
      <c r="AX2377">
        <f t="shared" si="975"/>
        <v>0</v>
      </c>
      <c r="AY2377">
        <f t="shared" si="976"/>
        <v>0</v>
      </c>
      <c r="AZ2377">
        <f t="shared" si="977"/>
        <v>0</v>
      </c>
      <c r="BA2377" t="str">
        <f t="shared" si="978"/>
        <v/>
      </c>
      <c r="BB2377">
        <f t="shared" si="979"/>
        <v>0</v>
      </c>
      <c r="BC2377">
        <f t="shared" si="980"/>
        <v>0</v>
      </c>
      <c r="BD2377">
        <f t="shared" si="981"/>
        <v>0</v>
      </c>
      <c r="BE2377">
        <f t="shared" si="982"/>
        <v>1</v>
      </c>
      <c r="BF2377">
        <f t="shared" si="983"/>
        <v>1</v>
      </c>
      <c r="BG2377">
        <f t="shared" si="984"/>
        <v>0</v>
      </c>
      <c r="BH2377">
        <f t="shared" si="985"/>
        <v>0</v>
      </c>
      <c r="BI2377" t="str">
        <f t="shared" si="986"/>
        <v/>
      </c>
      <c r="BJ2377" t="str">
        <f t="shared" si="987"/>
        <v/>
      </c>
      <c r="BK2377" t="str">
        <f t="shared" si="988"/>
        <v/>
      </c>
      <c r="BL2377" t="str">
        <f t="shared" si="989"/>
        <v/>
      </c>
      <c r="BM2377" t="str">
        <f t="shared" si="990"/>
        <v/>
      </c>
      <c r="BN2377" t="str">
        <f t="shared" si="991"/>
        <v/>
      </c>
      <c r="BO2377" t="str">
        <f t="shared" si="992"/>
        <v/>
      </c>
      <c r="BP2377">
        <f t="shared" si="993"/>
        <v>7</v>
      </c>
      <c r="BQ2377">
        <f t="shared" si="994"/>
        <v>0</v>
      </c>
      <c r="BR2377">
        <f t="shared" si="995"/>
        <v>7</v>
      </c>
      <c r="BS2377">
        <f t="shared" si="996"/>
        <v>0</v>
      </c>
      <c r="BT2377" t="str">
        <f t="shared" si="997"/>
        <v/>
      </c>
    </row>
    <row r="2378" spans="19:72">
      <c r="S2378" s="1"/>
      <c r="T2378" s="1"/>
      <c r="AU2378">
        <f t="shared" si="972"/>
        <v>0</v>
      </c>
      <c r="AV2378">
        <f t="shared" si="973"/>
        <v>0</v>
      </c>
      <c r="AW2378">
        <f t="shared" si="974"/>
        <v>0</v>
      </c>
      <c r="AX2378">
        <f t="shared" si="975"/>
        <v>0</v>
      </c>
      <c r="AY2378">
        <f t="shared" si="976"/>
        <v>0</v>
      </c>
      <c r="AZ2378">
        <f t="shared" si="977"/>
        <v>0</v>
      </c>
      <c r="BA2378" t="str">
        <f t="shared" si="978"/>
        <v/>
      </c>
      <c r="BB2378">
        <f t="shared" si="979"/>
        <v>0</v>
      </c>
      <c r="BC2378">
        <f t="shared" si="980"/>
        <v>0</v>
      </c>
      <c r="BD2378">
        <f t="shared" si="981"/>
        <v>0</v>
      </c>
      <c r="BE2378">
        <f t="shared" si="982"/>
        <v>1</v>
      </c>
      <c r="BF2378">
        <f t="shared" si="983"/>
        <v>1</v>
      </c>
      <c r="BG2378">
        <f t="shared" si="984"/>
        <v>0</v>
      </c>
      <c r="BH2378">
        <f t="shared" si="985"/>
        <v>0</v>
      </c>
      <c r="BI2378" t="str">
        <f t="shared" si="986"/>
        <v/>
      </c>
      <c r="BJ2378" t="str">
        <f t="shared" si="987"/>
        <v/>
      </c>
      <c r="BK2378" t="str">
        <f t="shared" si="988"/>
        <v/>
      </c>
      <c r="BL2378" t="str">
        <f t="shared" si="989"/>
        <v/>
      </c>
      <c r="BM2378" t="str">
        <f t="shared" si="990"/>
        <v/>
      </c>
      <c r="BN2378" t="str">
        <f t="shared" si="991"/>
        <v/>
      </c>
      <c r="BO2378" t="str">
        <f t="shared" si="992"/>
        <v/>
      </c>
      <c r="BP2378">
        <f t="shared" si="993"/>
        <v>7</v>
      </c>
      <c r="BQ2378">
        <f t="shared" si="994"/>
        <v>0</v>
      </c>
      <c r="BR2378">
        <f t="shared" si="995"/>
        <v>7</v>
      </c>
      <c r="BS2378">
        <f t="shared" si="996"/>
        <v>0</v>
      </c>
      <c r="BT2378" t="str">
        <f t="shared" si="997"/>
        <v/>
      </c>
    </row>
    <row r="2379" spans="19:72">
      <c r="S2379" s="1"/>
      <c r="T2379" s="1"/>
      <c r="AU2379">
        <f t="shared" si="972"/>
        <v>0</v>
      </c>
      <c r="AV2379">
        <f t="shared" si="973"/>
        <v>0</v>
      </c>
      <c r="AW2379">
        <f t="shared" si="974"/>
        <v>0</v>
      </c>
      <c r="AX2379">
        <f t="shared" si="975"/>
        <v>0</v>
      </c>
      <c r="AY2379">
        <f t="shared" si="976"/>
        <v>0</v>
      </c>
      <c r="AZ2379">
        <f t="shared" si="977"/>
        <v>0</v>
      </c>
      <c r="BA2379" t="str">
        <f t="shared" si="978"/>
        <v/>
      </c>
      <c r="BB2379">
        <f t="shared" si="979"/>
        <v>0</v>
      </c>
      <c r="BC2379">
        <f t="shared" si="980"/>
        <v>0</v>
      </c>
      <c r="BD2379">
        <f t="shared" si="981"/>
        <v>0</v>
      </c>
      <c r="BE2379">
        <f t="shared" si="982"/>
        <v>1</v>
      </c>
      <c r="BF2379">
        <f t="shared" si="983"/>
        <v>1</v>
      </c>
      <c r="BG2379">
        <f t="shared" si="984"/>
        <v>0</v>
      </c>
      <c r="BH2379">
        <f t="shared" si="985"/>
        <v>0</v>
      </c>
      <c r="BI2379" t="str">
        <f t="shared" si="986"/>
        <v/>
      </c>
      <c r="BJ2379" t="str">
        <f t="shared" si="987"/>
        <v/>
      </c>
      <c r="BK2379" t="str">
        <f t="shared" si="988"/>
        <v/>
      </c>
      <c r="BL2379" t="str">
        <f t="shared" si="989"/>
        <v/>
      </c>
      <c r="BM2379" t="str">
        <f t="shared" si="990"/>
        <v/>
      </c>
      <c r="BN2379" t="str">
        <f t="shared" si="991"/>
        <v/>
      </c>
      <c r="BO2379" t="str">
        <f t="shared" si="992"/>
        <v/>
      </c>
      <c r="BP2379">
        <f t="shared" si="993"/>
        <v>7</v>
      </c>
      <c r="BQ2379">
        <f t="shared" si="994"/>
        <v>0</v>
      </c>
      <c r="BR2379">
        <f t="shared" si="995"/>
        <v>7</v>
      </c>
      <c r="BS2379">
        <f t="shared" si="996"/>
        <v>0</v>
      </c>
      <c r="BT2379" t="str">
        <f t="shared" si="997"/>
        <v/>
      </c>
    </row>
    <row r="2380" spans="19:72">
      <c r="S2380" s="1"/>
      <c r="T2380" s="1"/>
      <c r="AU2380">
        <f t="shared" si="972"/>
        <v>0</v>
      </c>
      <c r="AV2380">
        <f t="shared" si="973"/>
        <v>0</v>
      </c>
      <c r="AW2380">
        <f t="shared" si="974"/>
        <v>0</v>
      </c>
      <c r="AX2380">
        <f t="shared" si="975"/>
        <v>0</v>
      </c>
      <c r="AY2380">
        <f t="shared" si="976"/>
        <v>0</v>
      </c>
      <c r="AZ2380">
        <f t="shared" si="977"/>
        <v>0</v>
      </c>
      <c r="BA2380" t="str">
        <f t="shared" si="978"/>
        <v/>
      </c>
      <c r="BB2380">
        <f t="shared" si="979"/>
        <v>0</v>
      </c>
      <c r="BC2380">
        <f t="shared" si="980"/>
        <v>0</v>
      </c>
      <c r="BD2380">
        <f t="shared" si="981"/>
        <v>0</v>
      </c>
      <c r="BE2380">
        <f t="shared" si="982"/>
        <v>1</v>
      </c>
      <c r="BF2380">
        <f t="shared" si="983"/>
        <v>1</v>
      </c>
      <c r="BG2380">
        <f t="shared" si="984"/>
        <v>0</v>
      </c>
      <c r="BH2380">
        <f t="shared" si="985"/>
        <v>0</v>
      </c>
      <c r="BI2380" t="str">
        <f t="shared" si="986"/>
        <v/>
      </c>
      <c r="BJ2380" t="str">
        <f t="shared" si="987"/>
        <v/>
      </c>
      <c r="BK2380" t="str">
        <f t="shared" si="988"/>
        <v/>
      </c>
      <c r="BL2380" t="str">
        <f t="shared" si="989"/>
        <v/>
      </c>
      <c r="BM2380" t="str">
        <f t="shared" si="990"/>
        <v/>
      </c>
      <c r="BN2380" t="str">
        <f t="shared" si="991"/>
        <v/>
      </c>
      <c r="BO2380" t="str">
        <f t="shared" si="992"/>
        <v/>
      </c>
      <c r="BP2380">
        <f t="shared" si="993"/>
        <v>7</v>
      </c>
      <c r="BQ2380">
        <f t="shared" si="994"/>
        <v>0</v>
      </c>
      <c r="BR2380">
        <f t="shared" si="995"/>
        <v>7</v>
      </c>
      <c r="BS2380">
        <f t="shared" si="996"/>
        <v>0</v>
      </c>
      <c r="BT2380" t="str">
        <f t="shared" si="997"/>
        <v/>
      </c>
    </row>
    <row r="2381" spans="19:72">
      <c r="S2381" s="1"/>
      <c r="T2381" s="1"/>
      <c r="AU2381">
        <f t="shared" si="972"/>
        <v>0</v>
      </c>
      <c r="AV2381">
        <f t="shared" si="973"/>
        <v>0</v>
      </c>
      <c r="AW2381">
        <f t="shared" si="974"/>
        <v>0</v>
      </c>
      <c r="AX2381">
        <f t="shared" si="975"/>
        <v>0</v>
      </c>
      <c r="AY2381">
        <f t="shared" si="976"/>
        <v>0</v>
      </c>
      <c r="AZ2381">
        <f t="shared" si="977"/>
        <v>0</v>
      </c>
      <c r="BA2381" t="str">
        <f t="shared" si="978"/>
        <v/>
      </c>
      <c r="BB2381">
        <f t="shared" si="979"/>
        <v>0</v>
      </c>
      <c r="BC2381">
        <f t="shared" si="980"/>
        <v>0</v>
      </c>
      <c r="BD2381">
        <f t="shared" si="981"/>
        <v>0</v>
      </c>
      <c r="BE2381">
        <f t="shared" si="982"/>
        <v>1</v>
      </c>
      <c r="BF2381">
        <f t="shared" si="983"/>
        <v>1</v>
      </c>
      <c r="BG2381">
        <f t="shared" si="984"/>
        <v>0</v>
      </c>
      <c r="BH2381">
        <f t="shared" si="985"/>
        <v>0</v>
      </c>
      <c r="BI2381" t="str">
        <f t="shared" si="986"/>
        <v/>
      </c>
      <c r="BJ2381" t="str">
        <f t="shared" si="987"/>
        <v/>
      </c>
      <c r="BK2381" t="str">
        <f t="shared" si="988"/>
        <v/>
      </c>
      <c r="BL2381" t="str">
        <f t="shared" si="989"/>
        <v/>
      </c>
      <c r="BM2381" t="str">
        <f t="shared" si="990"/>
        <v/>
      </c>
      <c r="BN2381" t="str">
        <f t="shared" si="991"/>
        <v/>
      </c>
      <c r="BO2381" t="str">
        <f t="shared" si="992"/>
        <v/>
      </c>
      <c r="BP2381">
        <f t="shared" si="993"/>
        <v>7</v>
      </c>
      <c r="BQ2381">
        <f t="shared" si="994"/>
        <v>0</v>
      </c>
      <c r="BR2381">
        <f t="shared" si="995"/>
        <v>7</v>
      </c>
      <c r="BS2381">
        <f t="shared" si="996"/>
        <v>0</v>
      </c>
      <c r="BT2381" t="str">
        <f t="shared" si="997"/>
        <v/>
      </c>
    </row>
    <row r="2382" spans="19:72">
      <c r="S2382" s="1"/>
      <c r="T2382" s="1"/>
      <c r="AU2382">
        <f t="shared" si="972"/>
        <v>0</v>
      </c>
      <c r="AV2382">
        <f t="shared" si="973"/>
        <v>0</v>
      </c>
      <c r="AW2382">
        <f t="shared" si="974"/>
        <v>0</v>
      </c>
      <c r="AX2382">
        <f t="shared" si="975"/>
        <v>0</v>
      </c>
      <c r="AY2382">
        <f t="shared" si="976"/>
        <v>0</v>
      </c>
      <c r="AZ2382">
        <f t="shared" si="977"/>
        <v>0</v>
      </c>
      <c r="BA2382" t="str">
        <f t="shared" si="978"/>
        <v/>
      </c>
      <c r="BB2382">
        <f t="shared" si="979"/>
        <v>0</v>
      </c>
      <c r="BC2382">
        <f t="shared" si="980"/>
        <v>0</v>
      </c>
      <c r="BD2382">
        <f t="shared" si="981"/>
        <v>0</v>
      </c>
      <c r="BE2382">
        <f t="shared" si="982"/>
        <v>1</v>
      </c>
      <c r="BF2382">
        <f t="shared" si="983"/>
        <v>1</v>
      </c>
      <c r="BG2382">
        <f t="shared" si="984"/>
        <v>0</v>
      </c>
      <c r="BH2382">
        <f t="shared" si="985"/>
        <v>0</v>
      </c>
      <c r="BI2382" t="str">
        <f t="shared" si="986"/>
        <v/>
      </c>
      <c r="BJ2382" t="str">
        <f t="shared" si="987"/>
        <v/>
      </c>
      <c r="BK2382" t="str">
        <f t="shared" si="988"/>
        <v/>
      </c>
      <c r="BL2382" t="str">
        <f t="shared" si="989"/>
        <v/>
      </c>
      <c r="BM2382" t="str">
        <f t="shared" si="990"/>
        <v/>
      </c>
      <c r="BN2382" t="str">
        <f t="shared" si="991"/>
        <v/>
      </c>
      <c r="BO2382" t="str">
        <f t="shared" si="992"/>
        <v/>
      </c>
      <c r="BP2382">
        <f t="shared" si="993"/>
        <v>7</v>
      </c>
      <c r="BQ2382">
        <f t="shared" si="994"/>
        <v>0</v>
      </c>
      <c r="BR2382">
        <f t="shared" si="995"/>
        <v>7</v>
      </c>
      <c r="BS2382">
        <f t="shared" si="996"/>
        <v>0</v>
      </c>
      <c r="BT2382" t="str">
        <f t="shared" si="997"/>
        <v/>
      </c>
    </row>
    <row r="2383" spans="19:72">
      <c r="S2383" s="1"/>
      <c r="T2383" s="1"/>
      <c r="AU2383">
        <f t="shared" si="972"/>
        <v>0</v>
      </c>
      <c r="AV2383">
        <f t="shared" si="973"/>
        <v>0</v>
      </c>
      <c r="AW2383">
        <f t="shared" si="974"/>
        <v>0</v>
      </c>
      <c r="AX2383">
        <f t="shared" si="975"/>
        <v>0</v>
      </c>
      <c r="AY2383">
        <f t="shared" si="976"/>
        <v>0</v>
      </c>
      <c r="AZ2383">
        <f t="shared" si="977"/>
        <v>0</v>
      </c>
      <c r="BA2383" t="str">
        <f t="shared" si="978"/>
        <v/>
      </c>
      <c r="BB2383">
        <f t="shared" si="979"/>
        <v>0</v>
      </c>
      <c r="BC2383">
        <f t="shared" si="980"/>
        <v>0</v>
      </c>
      <c r="BD2383">
        <f t="shared" si="981"/>
        <v>0</v>
      </c>
      <c r="BE2383">
        <f t="shared" si="982"/>
        <v>1</v>
      </c>
      <c r="BF2383">
        <f t="shared" si="983"/>
        <v>1</v>
      </c>
      <c r="BG2383">
        <f t="shared" si="984"/>
        <v>0</v>
      </c>
      <c r="BH2383">
        <f t="shared" si="985"/>
        <v>0</v>
      </c>
      <c r="BI2383" t="str">
        <f t="shared" si="986"/>
        <v/>
      </c>
      <c r="BJ2383" t="str">
        <f t="shared" si="987"/>
        <v/>
      </c>
      <c r="BK2383" t="str">
        <f t="shared" si="988"/>
        <v/>
      </c>
      <c r="BL2383" t="str">
        <f t="shared" si="989"/>
        <v/>
      </c>
      <c r="BM2383" t="str">
        <f t="shared" si="990"/>
        <v/>
      </c>
      <c r="BN2383" t="str">
        <f t="shared" si="991"/>
        <v/>
      </c>
      <c r="BO2383" t="str">
        <f t="shared" si="992"/>
        <v/>
      </c>
      <c r="BP2383">
        <f t="shared" si="993"/>
        <v>7</v>
      </c>
      <c r="BQ2383">
        <f t="shared" si="994"/>
        <v>0</v>
      </c>
      <c r="BR2383">
        <f t="shared" si="995"/>
        <v>7</v>
      </c>
      <c r="BS2383">
        <f t="shared" si="996"/>
        <v>0</v>
      </c>
      <c r="BT2383" t="str">
        <f t="shared" si="997"/>
        <v/>
      </c>
    </row>
    <row r="2384" spans="19:72">
      <c r="S2384" s="1"/>
      <c r="T2384" s="1"/>
      <c r="AU2384">
        <f t="shared" si="972"/>
        <v>0</v>
      </c>
      <c r="AV2384">
        <f t="shared" si="973"/>
        <v>0</v>
      </c>
      <c r="AW2384">
        <f t="shared" si="974"/>
        <v>0</v>
      </c>
      <c r="AX2384">
        <f t="shared" si="975"/>
        <v>0</v>
      </c>
      <c r="AY2384">
        <f t="shared" si="976"/>
        <v>0</v>
      </c>
      <c r="AZ2384">
        <f t="shared" si="977"/>
        <v>0</v>
      </c>
      <c r="BA2384" t="str">
        <f t="shared" si="978"/>
        <v/>
      </c>
      <c r="BB2384">
        <f t="shared" si="979"/>
        <v>0</v>
      </c>
      <c r="BC2384">
        <f t="shared" si="980"/>
        <v>0</v>
      </c>
      <c r="BD2384">
        <f t="shared" si="981"/>
        <v>0</v>
      </c>
      <c r="BE2384">
        <f t="shared" si="982"/>
        <v>1</v>
      </c>
      <c r="BF2384">
        <f t="shared" si="983"/>
        <v>1</v>
      </c>
      <c r="BG2384">
        <f t="shared" si="984"/>
        <v>0</v>
      </c>
      <c r="BH2384">
        <f t="shared" si="985"/>
        <v>0</v>
      </c>
      <c r="BI2384" t="str">
        <f t="shared" si="986"/>
        <v/>
      </c>
      <c r="BJ2384" t="str">
        <f t="shared" si="987"/>
        <v/>
      </c>
      <c r="BK2384" t="str">
        <f t="shared" si="988"/>
        <v/>
      </c>
      <c r="BL2384" t="str">
        <f t="shared" si="989"/>
        <v/>
      </c>
      <c r="BM2384" t="str">
        <f t="shared" si="990"/>
        <v/>
      </c>
      <c r="BN2384" t="str">
        <f t="shared" si="991"/>
        <v/>
      </c>
      <c r="BO2384" t="str">
        <f t="shared" si="992"/>
        <v/>
      </c>
      <c r="BP2384">
        <f t="shared" si="993"/>
        <v>7</v>
      </c>
      <c r="BQ2384">
        <f t="shared" si="994"/>
        <v>0</v>
      </c>
      <c r="BR2384">
        <f t="shared" si="995"/>
        <v>7</v>
      </c>
      <c r="BS2384">
        <f t="shared" si="996"/>
        <v>0</v>
      </c>
      <c r="BT2384" t="str">
        <f t="shared" si="997"/>
        <v/>
      </c>
    </row>
    <row r="2385" spans="19:72">
      <c r="S2385" s="1"/>
      <c r="T2385" s="1"/>
      <c r="AU2385">
        <f t="shared" si="972"/>
        <v>0</v>
      </c>
      <c r="AV2385">
        <f t="shared" si="973"/>
        <v>0</v>
      </c>
      <c r="AW2385">
        <f t="shared" si="974"/>
        <v>0</v>
      </c>
      <c r="AX2385">
        <f t="shared" si="975"/>
        <v>0</v>
      </c>
      <c r="AY2385">
        <f t="shared" si="976"/>
        <v>0</v>
      </c>
      <c r="AZ2385">
        <f t="shared" si="977"/>
        <v>0</v>
      </c>
      <c r="BA2385" t="str">
        <f t="shared" si="978"/>
        <v/>
      </c>
      <c r="BB2385">
        <f t="shared" si="979"/>
        <v>0</v>
      </c>
      <c r="BC2385">
        <f t="shared" si="980"/>
        <v>0</v>
      </c>
      <c r="BD2385">
        <f t="shared" si="981"/>
        <v>0</v>
      </c>
      <c r="BE2385">
        <f t="shared" si="982"/>
        <v>1</v>
      </c>
      <c r="BF2385">
        <f t="shared" si="983"/>
        <v>1</v>
      </c>
      <c r="BG2385">
        <f t="shared" si="984"/>
        <v>0</v>
      </c>
      <c r="BH2385">
        <f t="shared" si="985"/>
        <v>0</v>
      </c>
      <c r="BI2385" t="str">
        <f t="shared" si="986"/>
        <v/>
      </c>
      <c r="BJ2385" t="str">
        <f t="shared" si="987"/>
        <v/>
      </c>
      <c r="BK2385" t="str">
        <f t="shared" si="988"/>
        <v/>
      </c>
      <c r="BL2385" t="str">
        <f t="shared" si="989"/>
        <v/>
      </c>
      <c r="BM2385" t="str">
        <f t="shared" si="990"/>
        <v/>
      </c>
      <c r="BN2385" t="str">
        <f t="shared" si="991"/>
        <v/>
      </c>
      <c r="BO2385" t="str">
        <f t="shared" si="992"/>
        <v/>
      </c>
      <c r="BP2385">
        <f t="shared" si="993"/>
        <v>7</v>
      </c>
      <c r="BQ2385">
        <f t="shared" si="994"/>
        <v>0</v>
      </c>
      <c r="BR2385">
        <f t="shared" si="995"/>
        <v>7</v>
      </c>
      <c r="BS2385">
        <f t="shared" si="996"/>
        <v>0</v>
      </c>
      <c r="BT2385" t="str">
        <f t="shared" si="997"/>
        <v/>
      </c>
    </row>
    <row r="2386" spans="19:72">
      <c r="S2386" s="1"/>
      <c r="T2386" s="1"/>
      <c r="AU2386">
        <f t="shared" si="972"/>
        <v>0</v>
      </c>
      <c r="AV2386">
        <f t="shared" si="973"/>
        <v>0</v>
      </c>
      <c r="AW2386">
        <f t="shared" si="974"/>
        <v>0</v>
      </c>
      <c r="AX2386">
        <f t="shared" si="975"/>
        <v>0</v>
      </c>
      <c r="AY2386">
        <f t="shared" si="976"/>
        <v>0</v>
      </c>
      <c r="AZ2386">
        <f t="shared" si="977"/>
        <v>0</v>
      </c>
      <c r="BA2386" t="str">
        <f t="shared" si="978"/>
        <v/>
      </c>
      <c r="BB2386">
        <f t="shared" si="979"/>
        <v>0</v>
      </c>
      <c r="BC2386">
        <f t="shared" si="980"/>
        <v>0</v>
      </c>
      <c r="BD2386">
        <f t="shared" si="981"/>
        <v>0</v>
      </c>
      <c r="BE2386">
        <f t="shared" si="982"/>
        <v>1</v>
      </c>
      <c r="BF2386">
        <f t="shared" si="983"/>
        <v>1</v>
      </c>
      <c r="BG2386">
        <f t="shared" si="984"/>
        <v>0</v>
      </c>
      <c r="BH2386">
        <f t="shared" si="985"/>
        <v>0</v>
      </c>
      <c r="BI2386" t="str">
        <f t="shared" si="986"/>
        <v/>
      </c>
      <c r="BJ2386" t="str">
        <f t="shared" si="987"/>
        <v/>
      </c>
      <c r="BK2386" t="str">
        <f t="shared" si="988"/>
        <v/>
      </c>
      <c r="BL2386" t="str">
        <f t="shared" si="989"/>
        <v/>
      </c>
      <c r="BM2386" t="str">
        <f t="shared" si="990"/>
        <v/>
      </c>
      <c r="BN2386" t="str">
        <f t="shared" si="991"/>
        <v/>
      </c>
      <c r="BO2386" t="str">
        <f t="shared" si="992"/>
        <v/>
      </c>
      <c r="BP2386">
        <f t="shared" si="993"/>
        <v>7</v>
      </c>
      <c r="BQ2386">
        <f t="shared" si="994"/>
        <v>0</v>
      </c>
      <c r="BR2386">
        <f t="shared" si="995"/>
        <v>7</v>
      </c>
      <c r="BS2386">
        <f t="shared" si="996"/>
        <v>0</v>
      </c>
      <c r="BT2386" t="str">
        <f t="shared" si="997"/>
        <v/>
      </c>
    </row>
    <row r="2387" spans="19:72">
      <c r="S2387" s="1"/>
      <c r="T2387" s="1"/>
      <c r="AU2387">
        <f t="shared" si="972"/>
        <v>0</v>
      </c>
      <c r="AV2387">
        <f t="shared" si="973"/>
        <v>0</v>
      </c>
      <c r="AW2387">
        <f t="shared" si="974"/>
        <v>0</v>
      </c>
      <c r="AX2387">
        <f t="shared" si="975"/>
        <v>0</v>
      </c>
      <c r="AY2387">
        <f t="shared" si="976"/>
        <v>0</v>
      </c>
      <c r="AZ2387">
        <f t="shared" si="977"/>
        <v>0</v>
      </c>
      <c r="BA2387" t="str">
        <f t="shared" si="978"/>
        <v/>
      </c>
      <c r="BB2387">
        <f t="shared" si="979"/>
        <v>0</v>
      </c>
      <c r="BC2387">
        <f t="shared" si="980"/>
        <v>0</v>
      </c>
      <c r="BD2387">
        <f t="shared" si="981"/>
        <v>0</v>
      </c>
      <c r="BE2387">
        <f t="shared" si="982"/>
        <v>1</v>
      </c>
      <c r="BF2387">
        <f t="shared" si="983"/>
        <v>1</v>
      </c>
      <c r="BG2387">
        <f t="shared" si="984"/>
        <v>0</v>
      </c>
      <c r="BH2387">
        <f t="shared" si="985"/>
        <v>0</v>
      </c>
      <c r="BI2387" t="str">
        <f t="shared" si="986"/>
        <v/>
      </c>
      <c r="BJ2387" t="str">
        <f t="shared" si="987"/>
        <v/>
      </c>
      <c r="BK2387" t="str">
        <f t="shared" si="988"/>
        <v/>
      </c>
      <c r="BL2387" t="str">
        <f t="shared" si="989"/>
        <v/>
      </c>
      <c r="BM2387" t="str">
        <f t="shared" si="990"/>
        <v/>
      </c>
      <c r="BN2387" t="str">
        <f t="shared" si="991"/>
        <v/>
      </c>
      <c r="BO2387" t="str">
        <f t="shared" si="992"/>
        <v/>
      </c>
      <c r="BP2387">
        <f t="shared" si="993"/>
        <v>7</v>
      </c>
      <c r="BQ2387">
        <f t="shared" si="994"/>
        <v>0</v>
      </c>
      <c r="BR2387">
        <f t="shared" si="995"/>
        <v>7</v>
      </c>
      <c r="BS2387">
        <f t="shared" si="996"/>
        <v>0</v>
      </c>
      <c r="BT2387" t="str">
        <f t="shared" si="997"/>
        <v/>
      </c>
    </row>
    <row r="2388" spans="19:72">
      <c r="S2388" s="1"/>
      <c r="T2388" s="1"/>
      <c r="AU2388">
        <f t="shared" si="972"/>
        <v>0</v>
      </c>
      <c r="AV2388">
        <f t="shared" si="973"/>
        <v>0</v>
      </c>
      <c r="AW2388">
        <f t="shared" si="974"/>
        <v>0</v>
      </c>
      <c r="AX2388">
        <f t="shared" si="975"/>
        <v>0</v>
      </c>
      <c r="AY2388">
        <f t="shared" si="976"/>
        <v>0</v>
      </c>
      <c r="AZ2388">
        <f t="shared" si="977"/>
        <v>0</v>
      </c>
      <c r="BA2388" t="str">
        <f t="shared" si="978"/>
        <v/>
      </c>
      <c r="BB2388">
        <f t="shared" si="979"/>
        <v>0</v>
      </c>
      <c r="BC2388">
        <f t="shared" si="980"/>
        <v>0</v>
      </c>
      <c r="BD2388">
        <f t="shared" si="981"/>
        <v>0</v>
      </c>
      <c r="BE2388">
        <f t="shared" si="982"/>
        <v>1</v>
      </c>
      <c r="BF2388">
        <f t="shared" si="983"/>
        <v>1</v>
      </c>
      <c r="BG2388">
        <f t="shared" si="984"/>
        <v>0</v>
      </c>
      <c r="BH2388">
        <f t="shared" si="985"/>
        <v>0</v>
      </c>
      <c r="BI2388" t="str">
        <f t="shared" si="986"/>
        <v/>
      </c>
      <c r="BJ2388" t="str">
        <f t="shared" si="987"/>
        <v/>
      </c>
      <c r="BK2388" t="str">
        <f t="shared" si="988"/>
        <v/>
      </c>
      <c r="BL2388" t="str">
        <f t="shared" si="989"/>
        <v/>
      </c>
      <c r="BM2388" t="str">
        <f t="shared" si="990"/>
        <v/>
      </c>
      <c r="BN2388" t="str">
        <f t="shared" si="991"/>
        <v/>
      </c>
      <c r="BO2388" t="str">
        <f t="shared" si="992"/>
        <v/>
      </c>
      <c r="BP2388">
        <f t="shared" si="993"/>
        <v>7</v>
      </c>
      <c r="BQ2388">
        <f t="shared" si="994"/>
        <v>0</v>
      </c>
      <c r="BR2388">
        <f t="shared" si="995"/>
        <v>7</v>
      </c>
      <c r="BS2388">
        <f t="shared" si="996"/>
        <v>0</v>
      </c>
      <c r="BT2388" t="str">
        <f t="shared" si="997"/>
        <v/>
      </c>
    </row>
    <row r="2389" spans="19:72">
      <c r="S2389" s="1"/>
      <c r="T2389" s="1"/>
      <c r="AU2389">
        <f t="shared" si="972"/>
        <v>0</v>
      </c>
      <c r="AV2389">
        <f t="shared" si="973"/>
        <v>0</v>
      </c>
      <c r="AW2389">
        <f t="shared" si="974"/>
        <v>0</v>
      </c>
      <c r="AX2389">
        <f t="shared" si="975"/>
        <v>0</v>
      </c>
      <c r="AY2389">
        <f t="shared" si="976"/>
        <v>0</v>
      </c>
      <c r="AZ2389">
        <f t="shared" si="977"/>
        <v>0</v>
      </c>
      <c r="BA2389" t="str">
        <f t="shared" si="978"/>
        <v/>
      </c>
      <c r="BB2389">
        <f t="shared" si="979"/>
        <v>0</v>
      </c>
      <c r="BC2389">
        <f t="shared" si="980"/>
        <v>0</v>
      </c>
      <c r="BD2389">
        <f t="shared" si="981"/>
        <v>0</v>
      </c>
      <c r="BE2389">
        <f t="shared" si="982"/>
        <v>1</v>
      </c>
      <c r="BF2389">
        <f t="shared" si="983"/>
        <v>1</v>
      </c>
      <c r="BG2389">
        <f t="shared" si="984"/>
        <v>0</v>
      </c>
      <c r="BH2389">
        <f t="shared" si="985"/>
        <v>0</v>
      </c>
      <c r="BI2389" t="str">
        <f t="shared" si="986"/>
        <v/>
      </c>
      <c r="BJ2389" t="str">
        <f t="shared" si="987"/>
        <v/>
      </c>
      <c r="BK2389" t="str">
        <f t="shared" si="988"/>
        <v/>
      </c>
      <c r="BL2389" t="str">
        <f t="shared" si="989"/>
        <v/>
      </c>
      <c r="BM2389" t="str">
        <f t="shared" si="990"/>
        <v/>
      </c>
      <c r="BN2389" t="str">
        <f t="shared" si="991"/>
        <v/>
      </c>
      <c r="BO2389" t="str">
        <f t="shared" si="992"/>
        <v/>
      </c>
      <c r="BP2389">
        <f t="shared" si="993"/>
        <v>7</v>
      </c>
      <c r="BQ2389">
        <f t="shared" si="994"/>
        <v>0</v>
      </c>
      <c r="BR2389">
        <f t="shared" si="995"/>
        <v>7</v>
      </c>
      <c r="BS2389">
        <f t="shared" si="996"/>
        <v>0</v>
      </c>
      <c r="BT2389" t="str">
        <f t="shared" si="997"/>
        <v/>
      </c>
    </row>
    <row r="2390" spans="19:72">
      <c r="S2390" s="1"/>
      <c r="T2390" s="1"/>
      <c r="AU2390">
        <f t="shared" si="972"/>
        <v>0</v>
      </c>
      <c r="AV2390">
        <f t="shared" si="973"/>
        <v>0</v>
      </c>
      <c r="AW2390">
        <f t="shared" si="974"/>
        <v>0</v>
      </c>
      <c r="AX2390">
        <f t="shared" si="975"/>
        <v>0</v>
      </c>
      <c r="AY2390">
        <f t="shared" si="976"/>
        <v>0</v>
      </c>
      <c r="AZ2390">
        <f t="shared" si="977"/>
        <v>0</v>
      </c>
      <c r="BA2390" t="str">
        <f t="shared" si="978"/>
        <v/>
      </c>
      <c r="BB2390">
        <f t="shared" si="979"/>
        <v>0</v>
      </c>
      <c r="BC2390">
        <f t="shared" si="980"/>
        <v>0</v>
      </c>
      <c r="BD2390">
        <f t="shared" si="981"/>
        <v>0</v>
      </c>
      <c r="BE2390">
        <f t="shared" si="982"/>
        <v>1</v>
      </c>
      <c r="BF2390">
        <f t="shared" si="983"/>
        <v>1</v>
      </c>
      <c r="BG2390">
        <f t="shared" si="984"/>
        <v>0</v>
      </c>
      <c r="BH2390">
        <f t="shared" si="985"/>
        <v>0</v>
      </c>
      <c r="BI2390" t="str">
        <f t="shared" si="986"/>
        <v/>
      </c>
      <c r="BJ2390" t="str">
        <f t="shared" si="987"/>
        <v/>
      </c>
      <c r="BK2390" t="str">
        <f t="shared" si="988"/>
        <v/>
      </c>
      <c r="BL2390" t="str">
        <f t="shared" si="989"/>
        <v/>
      </c>
      <c r="BM2390" t="str">
        <f t="shared" si="990"/>
        <v/>
      </c>
      <c r="BN2390" t="str">
        <f t="shared" si="991"/>
        <v/>
      </c>
      <c r="BO2390" t="str">
        <f t="shared" si="992"/>
        <v/>
      </c>
      <c r="BP2390">
        <f t="shared" si="993"/>
        <v>7</v>
      </c>
      <c r="BQ2390">
        <f t="shared" si="994"/>
        <v>0</v>
      </c>
      <c r="BR2390">
        <f t="shared" si="995"/>
        <v>7</v>
      </c>
      <c r="BS2390">
        <f t="shared" si="996"/>
        <v>0</v>
      </c>
      <c r="BT2390" t="str">
        <f t="shared" si="997"/>
        <v/>
      </c>
    </row>
    <row r="2391" spans="19:72">
      <c r="S2391" s="1"/>
      <c r="T2391" s="1"/>
      <c r="AU2391">
        <f t="shared" si="972"/>
        <v>0</v>
      </c>
      <c r="AV2391">
        <f t="shared" si="973"/>
        <v>0</v>
      </c>
      <c r="AW2391">
        <f t="shared" si="974"/>
        <v>0</v>
      </c>
      <c r="AX2391">
        <f t="shared" si="975"/>
        <v>0</v>
      </c>
      <c r="AY2391">
        <f t="shared" si="976"/>
        <v>0</v>
      </c>
      <c r="AZ2391">
        <f t="shared" si="977"/>
        <v>0</v>
      </c>
      <c r="BA2391" t="str">
        <f t="shared" si="978"/>
        <v/>
      </c>
      <c r="BB2391">
        <f t="shared" si="979"/>
        <v>0</v>
      </c>
      <c r="BC2391">
        <f t="shared" si="980"/>
        <v>0</v>
      </c>
      <c r="BD2391">
        <f t="shared" si="981"/>
        <v>0</v>
      </c>
      <c r="BE2391">
        <f t="shared" si="982"/>
        <v>1</v>
      </c>
      <c r="BF2391">
        <f t="shared" si="983"/>
        <v>1</v>
      </c>
      <c r="BG2391">
        <f t="shared" si="984"/>
        <v>0</v>
      </c>
      <c r="BH2391">
        <f t="shared" si="985"/>
        <v>0</v>
      </c>
      <c r="BI2391" t="str">
        <f t="shared" si="986"/>
        <v/>
      </c>
      <c r="BJ2391" t="str">
        <f t="shared" si="987"/>
        <v/>
      </c>
      <c r="BK2391" t="str">
        <f t="shared" si="988"/>
        <v/>
      </c>
      <c r="BL2391" t="str">
        <f t="shared" si="989"/>
        <v/>
      </c>
      <c r="BM2391" t="str">
        <f t="shared" si="990"/>
        <v/>
      </c>
      <c r="BN2391" t="str">
        <f t="shared" si="991"/>
        <v/>
      </c>
      <c r="BO2391" t="str">
        <f t="shared" si="992"/>
        <v/>
      </c>
      <c r="BP2391">
        <f t="shared" si="993"/>
        <v>7</v>
      </c>
      <c r="BQ2391">
        <f t="shared" si="994"/>
        <v>0</v>
      </c>
      <c r="BR2391">
        <f t="shared" si="995"/>
        <v>7</v>
      </c>
      <c r="BS2391">
        <f t="shared" si="996"/>
        <v>0</v>
      </c>
      <c r="BT2391" t="str">
        <f t="shared" si="997"/>
        <v/>
      </c>
    </row>
    <row r="2392" spans="19:72">
      <c r="S2392" s="1"/>
      <c r="T2392" s="1"/>
      <c r="AU2392">
        <f t="shared" si="972"/>
        <v>0</v>
      </c>
      <c r="AV2392">
        <f t="shared" si="973"/>
        <v>0</v>
      </c>
      <c r="AW2392">
        <f t="shared" si="974"/>
        <v>0</v>
      </c>
      <c r="AX2392">
        <f t="shared" si="975"/>
        <v>0</v>
      </c>
      <c r="AY2392">
        <f t="shared" si="976"/>
        <v>0</v>
      </c>
      <c r="AZ2392">
        <f t="shared" si="977"/>
        <v>0</v>
      </c>
      <c r="BA2392" t="str">
        <f t="shared" si="978"/>
        <v/>
      </c>
      <c r="BB2392">
        <f t="shared" si="979"/>
        <v>0</v>
      </c>
      <c r="BC2392">
        <f t="shared" si="980"/>
        <v>0</v>
      </c>
      <c r="BD2392">
        <f t="shared" si="981"/>
        <v>0</v>
      </c>
      <c r="BE2392">
        <f t="shared" si="982"/>
        <v>1</v>
      </c>
      <c r="BF2392">
        <f t="shared" si="983"/>
        <v>1</v>
      </c>
      <c r="BG2392">
        <f t="shared" si="984"/>
        <v>0</v>
      </c>
      <c r="BH2392">
        <f t="shared" si="985"/>
        <v>0</v>
      </c>
      <c r="BI2392" t="str">
        <f t="shared" si="986"/>
        <v/>
      </c>
      <c r="BJ2392" t="str">
        <f t="shared" si="987"/>
        <v/>
      </c>
      <c r="BK2392" t="str">
        <f t="shared" si="988"/>
        <v/>
      </c>
      <c r="BL2392" t="str">
        <f t="shared" si="989"/>
        <v/>
      </c>
      <c r="BM2392" t="str">
        <f t="shared" si="990"/>
        <v/>
      </c>
      <c r="BN2392" t="str">
        <f t="shared" si="991"/>
        <v/>
      </c>
      <c r="BO2392" t="str">
        <f t="shared" si="992"/>
        <v/>
      </c>
      <c r="BP2392">
        <f t="shared" si="993"/>
        <v>7</v>
      </c>
      <c r="BQ2392">
        <f t="shared" si="994"/>
        <v>0</v>
      </c>
      <c r="BR2392">
        <f t="shared" si="995"/>
        <v>7</v>
      </c>
      <c r="BS2392">
        <f t="shared" si="996"/>
        <v>0</v>
      </c>
      <c r="BT2392" t="str">
        <f t="shared" si="997"/>
        <v/>
      </c>
    </row>
    <row r="2393" spans="19:72">
      <c r="S2393" s="1"/>
      <c r="T2393" s="1"/>
      <c r="AU2393">
        <f t="shared" si="972"/>
        <v>0</v>
      </c>
      <c r="AV2393">
        <f t="shared" si="973"/>
        <v>0</v>
      </c>
      <c r="AW2393">
        <f t="shared" si="974"/>
        <v>0</v>
      </c>
      <c r="AX2393">
        <f t="shared" si="975"/>
        <v>0</v>
      </c>
      <c r="AY2393">
        <f t="shared" si="976"/>
        <v>0</v>
      </c>
      <c r="AZ2393">
        <f t="shared" si="977"/>
        <v>0</v>
      </c>
      <c r="BA2393" t="str">
        <f t="shared" si="978"/>
        <v/>
      </c>
      <c r="BB2393">
        <f t="shared" si="979"/>
        <v>0</v>
      </c>
      <c r="BC2393">
        <f t="shared" si="980"/>
        <v>0</v>
      </c>
      <c r="BD2393">
        <f t="shared" si="981"/>
        <v>0</v>
      </c>
      <c r="BE2393">
        <f t="shared" si="982"/>
        <v>1</v>
      </c>
      <c r="BF2393">
        <f t="shared" si="983"/>
        <v>1</v>
      </c>
      <c r="BG2393">
        <f t="shared" si="984"/>
        <v>0</v>
      </c>
      <c r="BH2393">
        <f t="shared" si="985"/>
        <v>0</v>
      </c>
      <c r="BI2393" t="str">
        <f t="shared" si="986"/>
        <v/>
      </c>
      <c r="BJ2393" t="str">
        <f t="shared" si="987"/>
        <v/>
      </c>
      <c r="BK2393" t="str">
        <f t="shared" si="988"/>
        <v/>
      </c>
      <c r="BL2393" t="str">
        <f t="shared" si="989"/>
        <v/>
      </c>
      <c r="BM2393" t="str">
        <f t="shared" si="990"/>
        <v/>
      </c>
      <c r="BN2393" t="str">
        <f t="shared" si="991"/>
        <v/>
      </c>
      <c r="BO2393" t="str">
        <f t="shared" si="992"/>
        <v/>
      </c>
      <c r="BP2393">
        <f t="shared" si="993"/>
        <v>7</v>
      </c>
      <c r="BQ2393">
        <f t="shared" si="994"/>
        <v>0</v>
      </c>
      <c r="BR2393">
        <f t="shared" si="995"/>
        <v>7</v>
      </c>
      <c r="BS2393">
        <f t="shared" si="996"/>
        <v>0</v>
      </c>
      <c r="BT2393" t="str">
        <f t="shared" si="997"/>
        <v/>
      </c>
    </row>
    <row r="2394" spans="19:72">
      <c r="S2394" s="1"/>
      <c r="T2394" s="1"/>
      <c r="AU2394">
        <f t="shared" si="972"/>
        <v>0</v>
      </c>
      <c r="AV2394">
        <f t="shared" si="973"/>
        <v>0</v>
      </c>
      <c r="AW2394">
        <f t="shared" si="974"/>
        <v>0</v>
      </c>
      <c r="AX2394">
        <f t="shared" si="975"/>
        <v>0</v>
      </c>
      <c r="AY2394">
        <f t="shared" si="976"/>
        <v>0</v>
      </c>
      <c r="AZ2394">
        <f t="shared" si="977"/>
        <v>0</v>
      </c>
      <c r="BA2394" t="str">
        <f t="shared" si="978"/>
        <v/>
      </c>
      <c r="BB2394">
        <f t="shared" si="979"/>
        <v>0</v>
      </c>
      <c r="BC2394">
        <f t="shared" si="980"/>
        <v>0</v>
      </c>
      <c r="BD2394">
        <f t="shared" si="981"/>
        <v>0</v>
      </c>
      <c r="BE2394">
        <f t="shared" si="982"/>
        <v>1</v>
      </c>
      <c r="BF2394">
        <f t="shared" si="983"/>
        <v>1</v>
      </c>
      <c r="BG2394">
        <f t="shared" si="984"/>
        <v>0</v>
      </c>
      <c r="BH2394">
        <f t="shared" si="985"/>
        <v>0</v>
      </c>
      <c r="BI2394" t="str">
        <f t="shared" si="986"/>
        <v/>
      </c>
      <c r="BJ2394" t="str">
        <f t="shared" si="987"/>
        <v/>
      </c>
      <c r="BK2394" t="str">
        <f t="shared" si="988"/>
        <v/>
      </c>
      <c r="BL2394" t="str">
        <f t="shared" si="989"/>
        <v/>
      </c>
      <c r="BM2394" t="str">
        <f t="shared" si="990"/>
        <v/>
      </c>
      <c r="BN2394" t="str">
        <f t="shared" si="991"/>
        <v/>
      </c>
      <c r="BO2394" t="str">
        <f t="shared" si="992"/>
        <v/>
      </c>
      <c r="BP2394">
        <f t="shared" si="993"/>
        <v>7</v>
      </c>
      <c r="BQ2394">
        <f t="shared" si="994"/>
        <v>0</v>
      </c>
      <c r="BR2394">
        <f t="shared" si="995"/>
        <v>7</v>
      </c>
      <c r="BS2394">
        <f t="shared" si="996"/>
        <v>0</v>
      </c>
      <c r="BT2394" t="str">
        <f t="shared" si="997"/>
        <v/>
      </c>
    </row>
    <row r="2395" spans="19:72">
      <c r="S2395" s="1"/>
      <c r="T2395" s="1"/>
      <c r="AU2395">
        <f t="shared" si="972"/>
        <v>0</v>
      </c>
      <c r="AV2395">
        <f t="shared" si="973"/>
        <v>0</v>
      </c>
      <c r="AW2395">
        <f t="shared" si="974"/>
        <v>0</v>
      </c>
      <c r="AX2395">
        <f t="shared" si="975"/>
        <v>0</v>
      </c>
      <c r="AY2395">
        <f t="shared" si="976"/>
        <v>0</v>
      </c>
      <c r="AZ2395">
        <f t="shared" si="977"/>
        <v>0</v>
      </c>
      <c r="BA2395" t="str">
        <f t="shared" si="978"/>
        <v/>
      </c>
      <c r="BB2395">
        <f t="shared" si="979"/>
        <v>0</v>
      </c>
      <c r="BC2395">
        <f t="shared" si="980"/>
        <v>0</v>
      </c>
      <c r="BD2395">
        <f t="shared" si="981"/>
        <v>0</v>
      </c>
      <c r="BE2395">
        <f t="shared" si="982"/>
        <v>1</v>
      </c>
      <c r="BF2395">
        <f t="shared" si="983"/>
        <v>1</v>
      </c>
      <c r="BG2395">
        <f t="shared" si="984"/>
        <v>0</v>
      </c>
      <c r="BH2395">
        <f t="shared" si="985"/>
        <v>0</v>
      </c>
      <c r="BI2395" t="str">
        <f t="shared" si="986"/>
        <v/>
      </c>
      <c r="BJ2395" t="str">
        <f t="shared" si="987"/>
        <v/>
      </c>
      <c r="BK2395" t="str">
        <f t="shared" si="988"/>
        <v/>
      </c>
      <c r="BL2395" t="str">
        <f t="shared" si="989"/>
        <v/>
      </c>
      <c r="BM2395" t="str">
        <f t="shared" si="990"/>
        <v/>
      </c>
      <c r="BN2395" t="str">
        <f t="shared" si="991"/>
        <v/>
      </c>
      <c r="BO2395" t="str">
        <f t="shared" si="992"/>
        <v/>
      </c>
      <c r="BP2395">
        <f t="shared" si="993"/>
        <v>7</v>
      </c>
      <c r="BQ2395">
        <f t="shared" si="994"/>
        <v>0</v>
      </c>
      <c r="BR2395">
        <f t="shared" si="995"/>
        <v>7</v>
      </c>
      <c r="BS2395">
        <f t="shared" si="996"/>
        <v>0</v>
      </c>
      <c r="BT2395" t="str">
        <f t="shared" si="997"/>
        <v/>
      </c>
    </row>
    <row r="2396" spans="19:72">
      <c r="S2396" s="1"/>
      <c r="T2396" s="1"/>
      <c r="AU2396">
        <f t="shared" si="972"/>
        <v>0</v>
      </c>
      <c r="AV2396">
        <f t="shared" si="973"/>
        <v>0</v>
      </c>
      <c r="AW2396">
        <f t="shared" si="974"/>
        <v>0</v>
      </c>
      <c r="AX2396">
        <f t="shared" si="975"/>
        <v>0</v>
      </c>
      <c r="AY2396">
        <f t="shared" si="976"/>
        <v>0</v>
      </c>
      <c r="AZ2396">
        <f t="shared" si="977"/>
        <v>0</v>
      </c>
      <c r="BA2396" t="str">
        <f t="shared" si="978"/>
        <v/>
      </c>
      <c r="BB2396">
        <f t="shared" si="979"/>
        <v>0</v>
      </c>
      <c r="BC2396">
        <f t="shared" si="980"/>
        <v>0</v>
      </c>
      <c r="BD2396">
        <f t="shared" si="981"/>
        <v>0</v>
      </c>
      <c r="BE2396">
        <f t="shared" si="982"/>
        <v>1</v>
      </c>
      <c r="BF2396">
        <f t="shared" si="983"/>
        <v>1</v>
      </c>
      <c r="BG2396">
        <f t="shared" si="984"/>
        <v>0</v>
      </c>
      <c r="BH2396">
        <f t="shared" si="985"/>
        <v>0</v>
      </c>
      <c r="BI2396" t="str">
        <f t="shared" si="986"/>
        <v/>
      </c>
      <c r="BJ2396" t="str">
        <f t="shared" si="987"/>
        <v/>
      </c>
      <c r="BK2396" t="str">
        <f t="shared" si="988"/>
        <v/>
      </c>
      <c r="BL2396" t="str">
        <f t="shared" si="989"/>
        <v/>
      </c>
      <c r="BM2396" t="str">
        <f t="shared" si="990"/>
        <v/>
      </c>
      <c r="BN2396" t="str">
        <f t="shared" si="991"/>
        <v/>
      </c>
      <c r="BO2396" t="str">
        <f t="shared" si="992"/>
        <v/>
      </c>
      <c r="BP2396">
        <f t="shared" si="993"/>
        <v>7</v>
      </c>
      <c r="BQ2396">
        <f t="shared" si="994"/>
        <v>0</v>
      </c>
      <c r="BR2396">
        <f t="shared" si="995"/>
        <v>7</v>
      </c>
      <c r="BS2396">
        <f t="shared" si="996"/>
        <v>0</v>
      </c>
      <c r="BT2396" t="str">
        <f t="shared" si="997"/>
        <v/>
      </c>
    </row>
    <row r="2397" spans="19:72">
      <c r="S2397" s="1"/>
      <c r="T2397" s="1"/>
      <c r="AU2397">
        <f t="shared" si="972"/>
        <v>0</v>
      </c>
      <c r="AV2397">
        <f t="shared" si="973"/>
        <v>0</v>
      </c>
      <c r="AW2397">
        <f t="shared" si="974"/>
        <v>0</v>
      </c>
      <c r="AX2397">
        <f t="shared" si="975"/>
        <v>0</v>
      </c>
      <c r="AY2397">
        <f t="shared" si="976"/>
        <v>0</v>
      </c>
      <c r="AZ2397">
        <f t="shared" si="977"/>
        <v>0</v>
      </c>
      <c r="BA2397" t="str">
        <f t="shared" si="978"/>
        <v/>
      </c>
      <c r="BB2397">
        <f t="shared" si="979"/>
        <v>0</v>
      </c>
      <c r="BC2397">
        <f t="shared" si="980"/>
        <v>0</v>
      </c>
      <c r="BD2397">
        <f t="shared" si="981"/>
        <v>0</v>
      </c>
      <c r="BE2397">
        <f t="shared" si="982"/>
        <v>1</v>
      </c>
      <c r="BF2397">
        <f t="shared" si="983"/>
        <v>1</v>
      </c>
      <c r="BG2397">
        <f t="shared" si="984"/>
        <v>0</v>
      </c>
      <c r="BH2397">
        <f t="shared" si="985"/>
        <v>0</v>
      </c>
      <c r="BI2397" t="str">
        <f t="shared" si="986"/>
        <v/>
      </c>
      <c r="BJ2397" t="str">
        <f t="shared" si="987"/>
        <v/>
      </c>
      <c r="BK2397" t="str">
        <f t="shared" si="988"/>
        <v/>
      </c>
      <c r="BL2397" t="str">
        <f t="shared" si="989"/>
        <v/>
      </c>
      <c r="BM2397" t="str">
        <f t="shared" si="990"/>
        <v/>
      </c>
      <c r="BN2397" t="str">
        <f t="shared" si="991"/>
        <v/>
      </c>
      <c r="BO2397" t="str">
        <f t="shared" si="992"/>
        <v/>
      </c>
      <c r="BP2397">
        <f t="shared" si="993"/>
        <v>7</v>
      </c>
      <c r="BQ2397">
        <f t="shared" si="994"/>
        <v>0</v>
      </c>
      <c r="BR2397">
        <f t="shared" si="995"/>
        <v>7</v>
      </c>
      <c r="BS2397">
        <f t="shared" si="996"/>
        <v>0</v>
      </c>
      <c r="BT2397" t="str">
        <f t="shared" si="997"/>
        <v/>
      </c>
    </row>
    <row r="2398" spans="19:72">
      <c r="S2398" s="1"/>
      <c r="T2398" s="1"/>
      <c r="AU2398">
        <f t="shared" si="972"/>
        <v>0</v>
      </c>
      <c r="AV2398">
        <f t="shared" si="973"/>
        <v>0</v>
      </c>
      <c r="AW2398">
        <f t="shared" si="974"/>
        <v>0</v>
      </c>
      <c r="AX2398">
        <f t="shared" si="975"/>
        <v>0</v>
      </c>
      <c r="AY2398">
        <f t="shared" si="976"/>
        <v>0</v>
      </c>
      <c r="AZ2398">
        <f t="shared" si="977"/>
        <v>0</v>
      </c>
      <c r="BA2398" t="str">
        <f t="shared" si="978"/>
        <v/>
      </c>
      <c r="BB2398">
        <f t="shared" si="979"/>
        <v>0</v>
      </c>
      <c r="BC2398">
        <f t="shared" si="980"/>
        <v>0</v>
      </c>
      <c r="BD2398">
        <f t="shared" si="981"/>
        <v>0</v>
      </c>
      <c r="BE2398">
        <f t="shared" si="982"/>
        <v>1</v>
      </c>
      <c r="BF2398">
        <f t="shared" si="983"/>
        <v>1</v>
      </c>
      <c r="BG2398">
        <f t="shared" si="984"/>
        <v>0</v>
      </c>
      <c r="BH2398">
        <f t="shared" si="985"/>
        <v>0</v>
      </c>
      <c r="BI2398" t="str">
        <f t="shared" si="986"/>
        <v/>
      </c>
      <c r="BJ2398" t="str">
        <f t="shared" si="987"/>
        <v/>
      </c>
      <c r="BK2398" t="str">
        <f t="shared" si="988"/>
        <v/>
      </c>
      <c r="BL2398" t="str">
        <f t="shared" si="989"/>
        <v/>
      </c>
      <c r="BM2398" t="str">
        <f t="shared" si="990"/>
        <v/>
      </c>
      <c r="BN2398" t="str">
        <f t="shared" si="991"/>
        <v/>
      </c>
      <c r="BO2398" t="str">
        <f t="shared" si="992"/>
        <v/>
      </c>
      <c r="BP2398">
        <f t="shared" si="993"/>
        <v>7</v>
      </c>
      <c r="BQ2398">
        <f t="shared" si="994"/>
        <v>0</v>
      </c>
      <c r="BR2398">
        <f t="shared" si="995"/>
        <v>7</v>
      </c>
      <c r="BS2398">
        <f t="shared" si="996"/>
        <v>0</v>
      </c>
      <c r="BT2398" t="str">
        <f t="shared" si="997"/>
        <v/>
      </c>
    </row>
    <row r="2399" spans="19:72">
      <c r="S2399" s="1"/>
      <c r="T2399" s="1"/>
      <c r="AU2399">
        <f t="shared" si="972"/>
        <v>0</v>
      </c>
      <c r="AV2399">
        <f t="shared" si="973"/>
        <v>0</v>
      </c>
      <c r="AW2399">
        <f t="shared" si="974"/>
        <v>0</v>
      </c>
      <c r="AX2399">
        <f t="shared" si="975"/>
        <v>0</v>
      </c>
      <c r="AY2399">
        <f t="shared" si="976"/>
        <v>0</v>
      </c>
      <c r="AZ2399">
        <f t="shared" si="977"/>
        <v>0</v>
      </c>
      <c r="BA2399" t="str">
        <f t="shared" si="978"/>
        <v/>
      </c>
      <c r="BB2399">
        <f t="shared" si="979"/>
        <v>0</v>
      </c>
      <c r="BC2399">
        <f t="shared" si="980"/>
        <v>0</v>
      </c>
      <c r="BD2399">
        <f t="shared" si="981"/>
        <v>0</v>
      </c>
      <c r="BE2399">
        <f t="shared" si="982"/>
        <v>1</v>
      </c>
      <c r="BF2399">
        <f t="shared" si="983"/>
        <v>1</v>
      </c>
      <c r="BG2399">
        <f t="shared" si="984"/>
        <v>0</v>
      </c>
      <c r="BH2399">
        <f t="shared" si="985"/>
        <v>0</v>
      </c>
      <c r="BI2399" t="str">
        <f t="shared" si="986"/>
        <v/>
      </c>
      <c r="BJ2399" t="str">
        <f t="shared" si="987"/>
        <v/>
      </c>
      <c r="BK2399" t="str">
        <f t="shared" si="988"/>
        <v/>
      </c>
      <c r="BL2399" t="str">
        <f t="shared" si="989"/>
        <v/>
      </c>
      <c r="BM2399" t="str">
        <f t="shared" si="990"/>
        <v/>
      </c>
      <c r="BN2399" t="str">
        <f t="shared" si="991"/>
        <v/>
      </c>
      <c r="BO2399" t="str">
        <f t="shared" si="992"/>
        <v/>
      </c>
      <c r="BP2399">
        <f t="shared" si="993"/>
        <v>7</v>
      </c>
      <c r="BQ2399">
        <f t="shared" si="994"/>
        <v>0</v>
      </c>
      <c r="BR2399">
        <f t="shared" si="995"/>
        <v>7</v>
      </c>
      <c r="BS2399">
        <f t="shared" si="996"/>
        <v>0</v>
      </c>
      <c r="BT2399" t="str">
        <f t="shared" si="997"/>
        <v/>
      </c>
    </row>
    <row r="2400" spans="19:72">
      <c r="S2400" s="1"/>
      <c r="T2400" s="1"/>
      <c r="AU2400">
        <f t="shared" si="972"/>
        <v>0</v>
      </c>
      <c r="AV2400">
        <f t="shared" si="973"/>
        <v>0</v>
      </c>
      <c r="AW2400">
        <f t="shared" si="974"/>
        <v>0</v>
      </c>
      <c r="AX2400">
        <f t="shared" si="975"/>
        <v>0</v>
      </c>
      <c r="AY2400">
        <f t="shared" si="976"/>
        <v>0</v>
      </c>
      <c r="AZ2400">
        <f t="shared" si="977"/>
        <v>0</v>
      </c>
      <c r="BA2400" t="str">
        <f t="shared" si="978"/>
        <v/>
      </c>
      <c r="BB2400">
        <f t="shared" si="979"/>
        <v>0</v>
      </c>
      <c r="BC2400">
        <f t="shared" si="980"/>
        <v>0</v>
      </c>
      <c r="BD2400">
        <f t="shared" si="981"/>
        <v>0</v>
      </c>
      <c r="BE2400">
        <f t="shared" si="982"/>
        <v>1</v>
      </c>
      <c r="BF2400">
        <f t="shared" si="983"/>
        <v>1</v>
      </c>
      <c r="BG2400">
        <f t="shared" si="984"/>
        <v>0</v>
      </c>
      <c r="BH2400">
        <f t="shared" si="985"/>
        <v>0</v>
      </c>
      <c r="BI2400" t="str">
        <f t="shared" si="986"/>
        <v/>
      </c>
      <c r="BJ2400" t="str">
        <f t="shared" si="987"/>
        <v/>
      </c>
      <c r="BK2400" t="str">
        <f t="shared" si="988"/>
        <v/>
      </c>
      <c r="BL2400" t="str">
        <f t="shared" si="989"/>
        <v/>
      </c>
      <c r="BM2400" t="str">
        <f t="shared" si="990"/>
        <v/>
      </c>
      <c r="BN2400" t="str">
        <f t="shared" si="991"/>
        <v/>
      </c>
      <c r="BO2400" t="str">
        <f t="shared" si="992"/>
        <v/>
      </c>
      <c r="BP2400">
        <f t="shared" si="993"/>
        <v>7</v>
      </c>
      <c r="BQ2400">
        <f t="shared" si="994"/>
        <v>0</v>
      </c>
      <c r="BR2400">
        <f t="shared" si="995"/>
        <v>7</v>
      </c>
      <c r="BS2400">
        <f t="shared" si="996"/>
        <v>0</v>
      </c>
      <c r="BT2400" t="str">
        <f t="shared" si="997"/>
        <v/>
      </c>
    </row>
    <row r="2401" spans="19:72">
      <c r="S2401" s="1"/>
      <c r="T2401" s="1"/>
      <c r="AU2401">
        <f t="shared" si="972"/>
        <v>0</v>
      </c>
      <c r="AV2401">
        <f t="shared" si="973"/>
        <v>0</v>
      </c>
      <c r="AW2401">
        <f t="shared" si="974"/>
        <v>0</v>
      </c>
      <c r="AX2401">
        <f t="shared" si="975"/>
        <v>0</v>
      </c>
      <c r="AY2401">
        <f t="shared" si="976"/>
        <v>0</v>
      </c>
      <c r="AZ2401">
        <f t="shared" si="977"/>
        <v>0</v>
      </c>
      <c r="BA2401" t="str">
        <f t="shared" si="978"/>
        <v/>
      </c>
      <c r="BB2401">
        <f t="shared" si="979"/>
        <v>0</v>
      </c>
      <c r="BC2401">
        <f t="shared" si="980"/>
        <v>0</v>
      </c>
      <c r="BD2401">
        <f t="shared" si="981"/>
        <v>0</v>
      </c>
      <c r="BE2401">
        <f t="shared" si="982"/>
        <v>1</v>
      </c>
      <c r="BF2401">
        <f t="shared" si="983"/>
        <v>1</v>
      </c>
      <c r="BG2401">
        <f t="shared" si="984"/>
        <v>0</v>
      </c>
      <c r="BH2401">
        <f t="shared" si="985"/>
        <v>0</v>
      </c>
      <c r="BI2401" t="str">
        <f t="shared" si="986"/>
        <v/>
      </c>
      <c r="BJ2401" t="str">
        <f t="shared" si="987"/>
        <v/>
      </c>
      <c r="BK2401" t="str">
        <f t="shared" si="988"/>
        <v/>
      </c>
      <c r="BL2401" t="str">
        <f t="shared" si="989"/>
        <v/>
      </c>
      <c r="BM2401" t="str">
        <f t="shared" si="990"/>
        <v/>
      </c>
      <c r="BN2401" t="str">
        <f t="shared" si="991"/>
        <v/>
      </c>
      <c r="BO2401" t="str">
        <f t="shared" si="992"/>
        <v/>
      </c>
      <c r="BP2401">
        <f t="shared" si="993"/>
        <v>7</v>
      </c>
      <c r="BQ2401">
        <f t="shared" si="994"/>
        <v>0</v>
      </c>
      <c r="BR2401">
        <f t="shared" si="995"/>
        <v>7</v>
      </c>
      <c r="BS2401">
        <f t="shared" si="996"/>
        <v>0</v>
      </c>
      <c r="BT2401" t="str">
        <f t="shared" si="997"/>
        <v/>
      </c>
    </row>
    <row r="2402" spans="19:72">
      <c r="S2402" s="1"/>
      <c r="T2402" s="1"/>
      <c r="AU2402">
        <f t="shared" si="972"/>
        <v>0</v>
      </c>
      <c r="AV2402">
        <f t="shared" si="973"/>
        <v>0</v>
      </c>
      <c r="AW2402">
        <f t="shared" si="974"/>
        <v>0</v>
      </c>
      <c r="AX2402">
        <f t="shared" si="975"/>
        <v>0</v>
      </c>
      <c r="AY2402">
        <f t="shared" si="976"/>
        <v>0</v>
      </c>
      <c r="AZ2402">
        <f t="shared" si="977"/>
        <v>0</v>
      </c>
      <c r="BA2402" t="str">
        <f t="shared" si="978"/>
        <v/>
      </c>
      <c r="BB2402">
        <f t="shared" si="979"/>
        <v>0</v>
      </c>
      <c r="BC2402">
        <f t="shared" si="980"/>
        <v>0</v>
      </c>
      <c r="BD2402">
        <f t="shared" si="981"/>
        <v>0</v>
      </c>
      <c r="BE2402">
        <f t="shared" si="982"/>
        <v>1</v>
      </c>
      <c r="BF2402">
        <f t="shared" si="983"/>
        <v>1</v>
      </c>
      <c r="BG2402">
        <f t="shared" si="984"/>
        <v>0</v>
      </c>
      <c r="BH2402">
        <f t="shared" si="985"/>
        <v>0</v>
      </c>
      <c r="BI2402" t="str">
        <f t="shared" si="986"/>
        <v/>
      </c>
      <c r="BJ2402" t="str">
        <f t="shared" si="987"/>
        <v/>
      </c>
      <c r="BK2402" t="str">
        <f t="shared" si="988"/>
        <v/>
      </c>
      <c r="BL2402" t="str">
        <f t="shared" si="989"/>
        <v/>
      </c>
      <c r="BM2402" t="str">
        <f t="shared" si="990"/>
        <v/>
      </c>
      <c r="BN2402" t="str">
        <f t="shared" si="991"/>
        <v/>
      </c>
      <c r="BO2402" t="str">
        <f t="shared" si="992"/>
        <v/>
      </c>
      <c r="BP2402">
        <f t="shared" si="993"/>
        <v>7</v>
      </c>
      <c r="BQ2402">
        <f t="shared" si="994"/>
        <v>0</v>
      </c>
      <c r="BR2402">
        <f t="shared" si="995"/>
        <v>7</v>
      </c>
      <c r="BS2402">
        <f t="shared" si="996"/>
        <v>0</v>
      </c>
      <c r="BT2402" t="str">
        <f t="shared" si="997"/>
        <v/>
      </c>
    </row>
    <row r="2403" spans="19:72">
      <c r="S2403" s="1"/>
      <c r="T2403" s="1"/>
      <c r="AU2403">
        <f t="shared" si="972"/>
        <v>0</v>
      </c>
      <c r="AV2403">
        <f t="shared" si="973"/>
        <v>0</v>
      </c>
      <c r="AW2403">
        <f t="shared" si="974"/>
        <v>0</v>
      </c>
      <c r="AX2403">
        <f t="shared" si="975"/>
        <v>0</v>
      </c>
      <c r="AY2403">
        <f t="shared" si="976"/>
        <v>0</v>
      </c>
      <c r="AZ2403">
        <f t="shared" si="977"/>
        <v>0</v>
      </c>
      <c r="BA2403" t="str">
        <f t="shared" si="978"/>
        <v/>
      </c>
      <c r="BB2403">
        <f t="shared" si="979"/>
        <v>0</v>
      </c>
      <c r="BC2403">
        <f t="shared" si="980"/>
        <v>0</v>
      </c>
      <c r="BD2403">
        <f t="shared" si="981"/>
        <v>0</v>
      </c>
      <c r="BE2403">
        <f t="shared" si="982"/>
        <v>1</v>
      </c>
      <c r="BF2403">
        <f t="shared" si="983"/>
        <v>1</v>
      </c>
      <c r="BG2403">
        <f t="shared" si="984"/>
        <v>0</v>
      </c>
      <c r="BH2403">
        <f t="shared" si="985"/>
        <v>0</v>
      </c>
      <c r="BI2403" t="str">
        <f t="shared" si="986"/>
        <v/>
      </c>
      <c r="BJ2403" t="str">
        <f t="shared" si="987"/>
        <v/>
      </c>
      <c r="BK2403" t="str">
        <f t="shared" si="988"/>
        <v/>
      </c>
      <c r="BL2403" t="str">
        <f t="shared" si="989"/>
        <v/>
      </c>
      <c r="BM2403" t="str">
        <f t="shared" si="990"/>
        <v/>
      </c>
      <c r="BN2403" t="str">
        <f t="shared" si="991"/>
        <v/>
      </c>
      <c r="BO2403" t="str">
        <f t="shared" si="992"/>
        <v/>
      </c>
      <c r="BP2403">
        <f t="shared" si="993"/>
        <v>7</v>
      </c>
      <c r="BQ2403">
        <f t="shared" si="994"/>
        <v>0</v>
      </c>
      <c r="BR2403">
        <f t="shared" si="995"/>
        <v>7</v>
      </c>
      <c r="BS2403">
        <f t="shared" si="996"/>
        <v>0</v>
      </c>
      <c r="BT2403" t="str">
        <f t="shared" si="997"/>
        <v/>
      </c>
    </row>
    <row r="2404" spans="19:72">
      <c r="S2404" s="1"/>
      <c r="T2404" s="1"/>
      <c r="AU2404">
        <f t="shared" si="972"/>
        <v>0</v>
      </c>
      <c r="AV2404">
        <f t="shared" si="973"/>
        <v>0</v>
      </c>
      <c r="AW2404">
        <f t="shared" si="974"/>
        <v>0</v>
      </c>
      <c r="AX2404">
        <f t="shared" si="975"/>
        <v>0</v>
      </c>
      <c r="AY2404">
        <f t="shared" si="976"/>
        <v>0</v>
      </c>
      <c r="AZ2404">
        <f t="shared" si="977"/>
        <v>0</v>
      </c>
      <c r="BA2404" t="str">
        <f t="shared" si="978"/>
        <v/>
      </c>
      <c r="BB2404">
        <f t="shared" si="979"/>
        <v>0</v>
      </c>
      <c r="BC2404">
        <f t="shared" si="980"/>
        <v>0</v>
      </c>
      <c r="BD2404">
        <f t="shared" si="981"/>
        <v>0</v>
      </c>
      <c r="BE2404">
        <f t="shared" si="982"/>
        <v>1</v>
      </c>
      <c r="BF2404">
        <f t="shared" si="983"/>
        <v>1</v>
      </c>
      <c r="BG2404">
        <f t="shared" si="984"/>
        <v>0</v>
      </c>
      <c r="BH2404">
        <f t="shared" si="985"/>
        <v>0</v>
      </c>
      <c r="BI2404" t="str">
        <f t="shared" si="986"/>
        <v/>
      </c>
      <c r="BJ2404" t="str">
        <f t="shared" si="987"/>
        <v/>
      </c>
      <c r="BK2404" t="str">
        <f t="shared" si="988"/>
        <v/>
      </c>
      <c r="BL2404" t="str">
        <f t="shared" si="989"/>
        <v/>
      </c>
      <c r="BM2404" t="str">
        <f t="shared" si="990"/>
        <v/>
      </c>
      <c r="BN2404" t="str">
        <f t="shared" si="991"/>
        <v/>
      </c>
      <c r="BO2404" t="str">
        <f t="shared" si="992"/>
        <v/>
      </c>
      <c r="BP2404">
        <f t="shared" si="993"/>
        <v>7</v>
      </c>
      <c r="BQ2404">
        <f t="shared" si="994"/>
        <v>0</v>
      </c>
      <c r="BR2404">
        <f t="shared" si="995"/>
        <v>7</v>
      </c>
      <c r="BS2404">
        <f t="shared" si="996"/>
        <v>0</v>
      </c>
      <c r="BT2404" t="str">
        <f t="shared" si="997"/>
        <v/>
      </c>
    </row>
    <row r="2405" spans="19:72">
      <c r="S2405" s="1"/>
      <c r="T2405" s="1"/>
      <c r="AU2405">
        <f t="shared" si="972"/>
        <v>0</v>
      </c>
      <c r="AV2405">
        <f t="shared" si="973"/>
        <v>0</v>
      </c>
      <c r="AW2405">
        <f t="shared" si="974"/>
        <v>0</v>
      </c>
      <c r="AX2405">
        <f t="shared" si="975"/>
        <v>0</v>
      </c>
      <c r="AY2405">
        <f t="shared" si="976"/>
        <v>0</v>
      </c>
      <c r="AZ2405">
        <f t="shared" si="977"/>
        <v>0</v>
      </c>
      <c r="BA2405" t="str">
        <f t="shared" si="978"/>
        <v/>
      </c>
      <c r="BB2405">
        <f t="shared" si="979"/>
        <v>0</v>
      </c>
      <c r="BC2405">
        <f t="shared" si="980"/>
        <v>0</v>
      </c>
      <c r="BD2405">
        <f t="shared" si="981"/>
        <v>0</v>
      </c>
      <c r="BE2405">
        <f t="shared" si="982"/>
        <v>1</v>
      </c>
      <c r="BF2405">
        <f t="shared" si="983"/>
        <v>1</v>
      </c>
      <c r="BG2405">
        <f t="shared" si="984"/>
        <v>0</v>
      </c>
      <c r="BH2405">
        <f t="shared" si="985"/>
        <v>0</v>
      </c>
      <c r="BI2405" t="str">
        <f t="shared" si="986"/>
        <v/>
      </c>
      <c r="BJ2405" t="str">
        <f t="shared" si="987"/>
        <v/>
      </c>
      <c r="BK2405" t="str">
        <f t="shared" si="988"/>
        <v/>
      </c>
      <c r="BL2405" t="str">
        <f t="shared" si="989"/>
        <v/>
      </c>
      <c r="BM2405" t="str">
        <f t="shared" si="990"/>
        <v/>
      </c>
      <c r="BN2405" t="str">
        <f t="shared" si="991"/>
        <v/>
      </c>
      <c r="BO2405" t="str">
        <f t="shared" si="992"/>
        <v/>
      </c>
      <c r="BP2405">
        <f t="shared" si="993"/>
        <v>7</v>
      </c>
      <c r="BQ2405">
        <f t="shared" si="994"/>
        <v>0</v>
      </c>
      <c r="BR2405">
        <f t="shared" si="995"/>
        <v>7</v>
      </c>
      <c r="BS2405">
        <f t="shared" si="996"/>
        <v>0</v>
      </c>
      <c r="BT2405" t="str">
        <f t="shared" si="997"/>
        <v/>
      </c>
    </row>
    <row r="2406" spans="19:72">
      <c r="S2406" s="1"/>
      <c r="T2406" s="1"/>
      <c r="AU2406">
        <f t="shared" si="972"/>
        <v>0</v>
      </c>
      <c r="AV2406">
        <f t="shared" si="973"/>
        <v>0</v>
      </c>
      <c r="AW2406">
        <f t="shared" si="974"/>
        <v>0</v>
      </c>
      <c r="AX2406">
        <f t="shared" si="975"/>
        <v>0</v>
      </c>
      <c r="AY2406">
        <f t="shared" si="976"/>
        <v>0</v>
      </c>
      <c r="AZ2406">
        <f t="shared" si="977"/>
        <v>0</v>
      </c>
      <c r="BA2406" t="str">
        <f t="shared" si="978"/>
        <v/>
      </c>
      <c r="BB2406">
        <f t="shared" si="979"/>
        <v>0</v>
      </c>
      <c r="BC2406">
        <f t="shared" si="980"/>
        <v>0</v>
      </c>
      <c r="BD2406">
        <f t="shared" si="981"/>
        <v>0</v>
      </c>
      <c r="BE2406">
        <f t="shared" si="982"/>
        <v>1</v>
      </c>
      <c r="BF2406">
        <f t="shared" si="983"/>
        <v>1</v>
      </c>
      <c r="BG2406">
        <f t="shared" si="984"/>
        <v>0</v>
      </c>
      <c r="BH2406">
        <f t="shared" si="985"/>
        <v>0</v>
      </c>
      <c r="BI2406" t="str">
        <f t="shared" si="986"/>
        <v/>
      </c>
      <c r="BJ2406" t="str">
        <f t="shared" si="987"/>
        <v/>
      </c>
      <c r="BK2406" t="str">
        <f t="shared" si="988"/>
        <v/>
      </c>
      <c r="BL2406" t="str">
        <f t="shared" si="989"/>
        <v/>
      </c>
      <c r="BM2406" t="str">
        <f t="shared" si="990"/>
        <v/>
      </c>
      <c r="BN2406" t="str">
        <f t="shared" si="991"/>
        <v/>
      </c>
      <c r="BO2406" t="str">
        <f t="shared" si="992"/>
        <v/>
      </c>
      <c r="BP2406">
        <f t="shared" si="993"/>
        <v>7</v>
      </c>
      <c r="BQ2406">
        <f t="shared" si="994"/>
        <v>0</v>
      </c>
      <c r="BR2406">
        <f t="shared" si="995"/>
        <v>7</v>
      </c>
      <c r="BS2406">
        <f t="shared" si="996"/>
        <v>0</v>
      </c>
      <c r="BT2406" t="str">
        <f t="shared" si="997"/>
        <v/>
      </c>
    </row>
    <row r="2407" spans="19:72">
      <c r="S2407" s="1"/>
      <c r="T2407" s="1"/>
      <c r="AU2407">
        <f t="shared" si="972"/>
        <v>0</v>
      </c>
      <c r="AV2407">
        <f t="shared" si="973"/>
        <v>0</v>
      </c>
      <c r="AW2407">
        <f t="shared" si="974"/>
        <v>0</v>
      </c>
      <c r="AX2407">
        <f t="shared" si="975"/>
        <v>0</v>
      </c>
      <c r="AY2407">
        <f t="shared" si="976"/>
        <v>0</v>
      </c>
      <c r="AZ2407">
        <f t="shared" si="977"/>
        <v>0</v>
      </c>
      <c r="BA2407" t="str">
        <f t="shared" si="978"/>
        <v/>
      </c>
      <c r="BB2407">
        <f t="shared" si="979"/>
        <v>0</v>
      </c>
      <c r="BC2407">
        <f t="shared" si="980"/>
        <v>0</v>
      </c>
      <c r="BD2407">
        <f t="shared" si="981"/>
        <v>0</v>
      </c>
      <c r="BE2407">
        <f t="shared" si="982"/>
        <v>1</v>
      </c>
      <c r="BF2407">
        <f t="shared" si="983"/>
        <v>1</v>
      </c>
      <c r="BG2407">
        <f t="shared" si="984"/>
        <v>0</v>
      </c>
      <c r="BH2407">
        <f t="shared" si="985"/>
        <v>0</v>
      </c>
      <c r="BI2407" t="str">
        <f t="shared" si="986"/>
        <v/>
      </c>
      <c r="BJ2407" t="str">
        <f t="shared" si="987"/>
        <v/>
      </c>
      <c r="BK2407" t="str">
        <f t="shared" si="988"/>
        <v/>
      </c>
      <c r="BL2407" t="str">
        <f t="shared" si="989"/>
        <v/>
      </c>
      <c r="BM2407" t="str">
        <f t="shared" si="990"/>
        <v/>
      </c>
      <c r="BN2407" t="str">
        <f t="shared" si="991"/>
        <v/>
      </c>
      <c r="BO2407" t="str">
        <f t="shared" si="992"/>
        <v/>
      </c>
      <c r="BP2407">
        <f t="shared" si="993"/>
        <v>7</v>
      </c>
      <c r="BQ2407">
        <f t="shared" si="994"/>
        <v>0</v>
      </c>
      <c r="BR2407">
        <f t="shared" si="995"/>
        <v>7</v>
      </c>
      <c r="BS2407">
        <f t="shared" si="996"/>
        <v>0</v>
      </c>
      <c r="BT2407" t="str">
        <f t="shared" si="997"/>
        <v/>
      </c>
    </row>
    <row r="2408" spans="19:72">
      <c r="S2408" s="1"/>
      <c r="T2408" s="1"/>
      <c r="AU2408">
        <f t="shared" si="972"/>
        <v>0</v>
      </c>
      <c r="AV2408">
        <f t="shared" si="973"/>
        <v>0</v>
      </c>
      <c r="AW2408">
        <f t="shared" si="974"/>
        <v>0</v>
      </c>
      <c r="AX2408">
        <f t="shared" si="975"/>
        <v>0</v>
      </c>
      <c r="AY2408">
        <f t="shared" si="976"/>
        <v>0</v>
      </c>
      <c r="AZ2408">
        <f t="shared" si="977"/>
        <v>0</v>
      </c>
      <c r="BA2408" t="str">
        <f t="shared" si="978"/>
        <v/>
      </c>
      <c r="BB2408">
        <f t="shared" si="979"/>
        <v>0</v>
      </c>
      <c r="BC2408">
        <f t="shared" si="980"/>
        <v>0</v>
      </c>
      <c r="BD2408">
        <f t="shared" si="981"/>
        <v>0</v>
      </c>
      <c r="BE2408">
        <f t="shared" si="982"/>
        <v>1</v>
      </c>
      <c r="BF2408">
        <f t="shared" si="983"/>
        <v>1</v>
      </c>
      <c r="BG2408">
        <f t="shared" si="984"/>
        <v>0</v>
      </c>
      <c r="BH2408">
        <f t="shared" si="985"/>
        <v>0</v>
      </c>
      <c r="BI2408" t="str">
        <f t="shared" si="986"/>
        <v/>
      </c>
      <c r="BJ2408" t="str">
        <f t="shared" si="987"/>
        <v/>
      </c>
      <c r="BK2408" t="str">
        <f t="shared" si="988"/>
        <v/>
      </c>
      <c r="BL2408" t="str">
        <f t="shared" si="989"/>
        <v/>
      </c>
      <c r="BM2408" t="str">
        <f t="shared" si="990"/>
        <v/>
      </c>
      <c r="BN2408" t="str">
        <f t="shared" si="991"/>
        <v/>
      </c>
      <c r="BO2408" t="str">
        <f t="shared" si="992"/>
        <v/>
      </c>
      <c r="BP2408">
        <f t="shared" si="993"/>
        <v>7</v>
      </c>
      <c r="BQ2408">
        <f t="shared" si="994"/>
        <v>0</v>
      </c>
      <c r="BR2408">
        <f t="shared" si="995"/>
        <v>7</v>
      </c>
      <c r="BS2408">
        <f t="shared" si="996"/>
        <v>0</v>
      </c>
      <c r="BT2408" t="str">
        <f t="shared" si="997"/>
        <v/>
      </c>
    </row>
    <row r="2409" spans="19:72">
      <c r="S2409" s="1"/>
      <c r="T2409" s="1"/>
      <c r="AU2409">
        <f t="shared" si="972"/>
        <v>0</v>
      </c>
      <c r="AV2409">
        <f t="shared" si="973"/>
        <v>0</v>
      </c>
      <c r="AW2409">
        <f t="shared" si="974"/>
        <v>0</v>
      </c>
      <c r="AX2409">
        <f t="shared" si="975"/>
        <v>0</v>
      </c>
      <c r="AY2409">
        <f t="shared" si="976"/>
        <v>0</v>
      </c>
      <c r="AZ2409">
        <f t="shared" si="977"/>
        <v>0</v>
      </c>
      <c r="BA2409" t="str">
        <f t="shared" si="978"/>
        <v/>
      </c>
      <c r="BB2409">
        <f t="shared" si="979"/>
        <v>0</v>
      </c>
      <c r="BC2409">
        <f t="shared" si="980"/>
        <v>0</v>
      </c>
      <c r="BD2409">
        <f t="shared" si="981"/>
        <v>0</v>
      </c>
      <c r="BE2409">
        <f t="shared" si="982"/>
        <v>1</v>
      </c>
      <c r="BF2409">
        <f t="shared" si="983"/>
        <v>1</v>
      </c>
      <c r="BG2409">
        <f t="shared" si="984"/>
        <v>0</v>
      </c>
      <c r="BH2409">
        <f t="shared" si="985"/>
        <v>0</v>
      </c>
      <c r="BI2409" t="str">
        <f t="shared" si="986"/>
        <v/>
      </c>
      <c r="BJ2409" t="str">
        <f t="shared" si="987"/>
        <v/>
      </c>
      <c r="BK2409" t="str">
        <f t="shared" si="988"/>
        <v/>
      </c>
      <c r="BL2409" t="str">
        <f t="shared" si="989"/>
        <v/>
      </c>
      <c r="BM2409" t="str">
        <f t="shared" si="990"/>
        <v/>
      </c>
      <c r="BN2409" t="str">
        <f t="shared" si="991"/>
        <v/>
      </c>
      <c r="BO2409" t="str">
        <f t="shared" si="992"/>
        <v/>
      </c>
      <c r="BP2409">
        <f t="shared" si="993"/>
        <v>7</v>
      </c>
      <c r="BQ2409">
        <f t="shared" si="994"/>
        <v>0</v>
      </c>
      <c r="BR2409">
        <f t="shared" si="995"/>
        <v>7</v>
      </c>
      <c r="BS2409">
        <f t="shared" si="996"/>
        <v>0</v>
      </c>
      <c r="BT2409" t="str">
        <f t="shared" si="997"/>
        <v/>
      </c>
    </row>
    <row r="2410" spans="19:72">
      <c r="S2410" s="1"/>
      <c r="T2410" s="1"/>
      <c r="AU2410">
        <f t="shared" si="972"/>
        <v>0</v>
      </c>
      <c r="AV2410">
        <f t="shared" si="973"/>
        <v>0</v>
      </c>
      <c r="AW2410">
        <f t="shared" si="974"/>
        <v>0</v>
      </c>
      <c r="AX2410">
        <f t="shared" si="975"/>
        <v>0</v>
      </c>
      <c r="AY2410">
        <f t="shared" si="976"/>
        <v>0</v>
      </c>
      <c r="AZ2410">
        <f t="shared" si="977"/>
        <v>0</v>
      </c>
      <c r="BA2410" t="str">
        <f t="shared" si="978"/>
        <v/>
      </c>
      <c r="BB2410">
        <f t="shared" si="979"/>
        <v>0</v>
      </c>
      <c r="BC2410">
        <f t="shared" si="980"/>
        <v>0</v>
      </c>
      <c r="BD2410">
        <f t="shared" si="981"/>
        <v>0</v>
      </c>
      <c r="BE2410">
        <f t="shared" si="982"/>
        <v>1</v>
      </c>
      <c r="BF2410">
        <f t="shared" si="983"/>
        <v>1</v>
      </c>
      <c r="BG2410">
        <f t="shared" si="984"/>
        <v>0</v>
      </c>
      <c r="BH2410">
        <f t="shared" si="985"/>
        <v>0</v>
      </c>
      <c r="BI2410" t="str">
        <f t="shared" si="986"/>
        <v/>
      </c>
      <c r="BJ2410" t="str">
        <f t="shared" si="987"/>
        <v/>
      </c>
      <c r="BK2410" t="str">
        <f t="shared" si="988"/>
        <v/>
      </c>
      <c r="BL2410" t="str">
        <f t="shared" si="989"/>
        <v/>
      </c>
      <c r="BM2410" t="str">
        <f t="shared" si="990"/>
        <v/>
      </c>
      <c r="BN2410" t="str">
        <f t="shared" si="991"/>
        <v/>
      </c>
      <c r="BO2410" t="str">
        <f t="shared" si="992"/>
        <v/>
      </c>
      <c r="BP2410">
        <f t="shared" si="993"/>
        <v>7</v>
      </c>
      <c r="BQ2410">
        <f t="shared" si="994"/>
        <v>0</v>
      </c>
      <c r="BR2410">
        <f t="shared" si="995"/>
        <v>7</v>
      </c>
      <c r="BS2410">
        <f t="shared" si="996"/>
        <v>0</v>
      </c>
      <c r="BT2410" t="str">
        <f t="shared" si="997"/>
        <v/>
      </c>
    </row>
    <row r="2411" spans="19:72">
      <c r="S2411" s="1"/>
      <c r="T2411" s="1"/>
      <c r="AU2411">
        <f t="shared" si="972"/>
        <v>0</v>
      </c>
      <c r="AV2411">
        <f t="shared" si="973"/>
        <v>0</v>
      </c>
      <c r="AW2411">
        <f t="shared" si="974"/>
        <v>0</v>
      </c>
      <c r="AX2411">
        <f t="shared" si="975"/>
        <v>0</v>
      </c>
      <c r="AY2411">
        <f t="shared" si="976"/>
        <v>0</v>
      </c>
      <c r="AZ2411">
        <f t="shared" si="977"/>
        <v>0</v>
      </c>
      <c r="BA2411" t="str">
        <f t="shared" si="978"/>
        <v/>
      </c>
      <c r="BB2411">
        <f t="shared" si="979"/>
        <v>0</v>
      </c>
      <c r="BC2411">
        <f t="shared" si="980"/>
        <v>0</v>
      </c>
      <c r="BD2411">
        <f t="shared" si="981"/>
        <v>0</v>
      </c>
      <c r="BE2411">
        <f t="shared" si="982"/>
        <v>1</v>
      </c>
      <c r="BF2411">
        <f t="shared" si="983"/>
        <v>1</v>
      </c>
      <c r="BG2411">
        <f t="shared" si="984"/>
        <v>0</v>
      </c>
      <c r="BH2411">
        <f t="shared" si="985"/>
        <v>0</v>
      </c>
      <c r="BI2411" t="str">
        <f t="shared" si="986"/>
        <v/>
      </c>
      <c r="BJ2411" t="str">
        <f t="shared" si="987"/>
        <v/>
      </c>
      <c r="BK2411" t="str">
        <f t="shared" si="988"/>
        <v/>
      </c>
      <c r="BL2411" t="str">
        <f t="shared" si="989"/>
        <v/>
      </c>
      <c r="BM2411" t="str">
        <f t="shared" si="990"/>
        <v/>
      </c>
      <c r="BN2411" t="str">
        <f t="shared" si="991"/>
        <v/>
      </c>
      <c r="BO2411" t="str">
        <f t="shared" si="992"/>
        <v/>
      </c>
      <c r="BP2411">
        <f t="shared" si="993"/>
        <v>7</v>
      </c>
      <c r="BQ2411">
        <f t="shared" si="994"/>
        <v>0</v>
      </c>
      <c r="BR2411">
        <f t="shared" si="995"/>
        <v>7</v>
      </c>
      <c r="BS2411">
        <f t="shared" si="996"/>
        <v>0</v>
      </c>
      <c r="BT2411" t="str">
        <f t="shared" si="997"/>
        <v/>
      </c>
    </row>
    <row r="2412" spans="19:72">
      <c r="S2412" s="1"/>
      <c r="T2412" s="1"/>
      <c r="AU2412">
        <f t="shared" si="972"/>
        <v>0</v>
      </c>
      <c r="AV2412">
        <f t="shared" si="973"/>
        <v>0</v>
      </c>
      <c r="AW2412">
        <f t="shared" si="974"/>
        <v>0</v>
      </c>
      <c r="AX2412">
        <f t="shared" si="975"/>
        <v>0</v>
      </c>
      <c r="AY2412">
        <f t="shared" si="976"/>
        <v>0</v>
      </c>
      <c r="AZ2412">
        <f t="shared" si="977"/>
        <v>0</v>
      </c>
      <c r="BA2412" t="str">
        <f t="shared" si="978"/>
        <v/>
      </c>
      <c r="BB2412">
        <f t="shared" si="979"/>
        <v>0</v>
      </c>
      <c r="BC2412">
        <f t="shared" si="980"/>
        <v>0</v>
      </c>
      <c r="BD2412">
        <f t="shared" si="981"/>
        <v>0</v>
      </c>
      <c r="BE2412">
        <f t="shared" si="982"/>
        <v>1</v>
      </c>
      <c r="BF2412">
        <f t="shared" si="983"/>
        <v>1</v>
      </c>
      <c r="BG2412">
        <f t="shared" si="984"/>
        <v>0</v>
      </c>
      <c r="BH2412">
        <f t="shared" si="985"/>
        <v>0</v>
      </c>
      <c r="BI2412" t="str">
        <f t="shared" si="986"/>
        <v/>
      </c>
      <c r="BJ2412" t="str">
        <f t="shared" si="987"/>
        <v/>
      </c>
      <c r="BK2412" t="str">
        <f t="shared" si="988"/>
        <v/>
      </c>
      <c r="BL2412" t="str">
        <f t="shared" si="989"/>
        <v/>
      </c>
      <c r="BM2412" t="str">
        <f t="shared" si="990"/>
        <v/>
      </c>
      <c r="BN2412" t="str">
        <f t="shared" si="991"/>
        <v/>
      </c>
      <c r="BO2412" t="str">
        <f t="shared" si="992"/>
        <v/>
      </c>
      <c r="BP2412">
        <f t="shared" si="993"/>
        <v>7</v>
      </c>
      <c r="BQ2412">
        <f t="shared" si="994"/>
        <v>0</v>
      </c>
      <c r="BR2412">
        <f t="shared" si="995"/>
        <v>7</v>
      </c>
      <c r="BS2412">
        <f t="shared" si="996"/>
        <v>0</v>
      </c>
      <c r="BT2412" t="str">
        <f t="shared" si="997"/>
        <v/>
      </c>
    </row>
    <row r="2413" spans="19:72">
      <c r="S2413" s="1"/>
      <c r="T2413" s="1"/>
      <c r="AU2413">
        <f t="shared" si="972"/>
        <v>0</v>
      </c>
      <c r="AV2413">
        <f t="shared" si="973"/>
        <v>0</v>
      </c>
      <c r="AW2413">
        <f t="shared" si="974"/>
        <v>0</v>
      </c>
      <c r="AX2413">
        <f t="shared" si="975"/>
        <v>0</v>
      </c>
      <c r="AY2413">
        <f t="shared" si="976"/>
        <v>0</v>
      </c>
      <c r="AZ2413">
        <f t="shared" si="977"/>
        <v>0</v>
      </c>
      <c r="BA2413" t="str">
        <f t="shared" si="978"/>
        <v/>
      </c>
      <c r="BB2413">
        <f t="shared" si="979"/>
        <v>0</v>
      </c>
      <c r="BC2413">
        <f t="shared" si="980"/>
        <v>0</v>
      </c>
      <c r="BD2413">
        <f t="shared" si="981"/>
        <v>0</v>
      </c>
      <c r="BE2413">
        <f t="shared" si="982"/>
        <v>1</v>
      </c>
      <c r="BF2413">
        <f t="shared" si="983"/>
        <v>1</v>
      </c>
      <c r="BG2413">
        <f t="shared" si="984"/>
        <v>0</v>
      </c>
      <c r="BH2413">
        <f t="shared" si="985"/>
        <v>0</v>
      </c>
      <c r="BI2413" t="str">
        <f t="shared" si="986"/>
        <v/>
      </c>
      <c r="BJ2413" t="str">
        <f t="shared" si="987"/>
        <v/>
      </c>
      <c r="BK2413" t="str">
        <f t="shared" si="988"/>
        <v/>
      </c>
      <c r="BL2413" t="str">
        <f t="shared" si="989"/>
        <v/>
      </c>
      <c r="BM2413" t="str">
        <f t="shared" si="990"/>
        <v/>
      </c>
      <c r="BN2413" t="str">
        <f t="shared" si="991"/>
        <v/>
      </c>
      <c r="BO2413" t="str">
        <f t="shared" si="992"/>
        <v/>
      </c>
      <c r="BP2413">
        <f t="shared" si="993"/>
        <v>7</v>
      </c>
      <c r="BQ2413">
        <f t="shared" si="994"/>
        <v>0</v>
      </c>
      <c r="BR2413">
        <f t="shared" si="995"/>
        <v>7</v>
      </c>
      <c r="BS2413">
        <f t="shared" si="996"/>
        <v>0</v>
      </c>
      <c r="BT2413" t="str">
        <f t="shared" si="997"/>
        <v/>
      </c>
    </row>
    <row r="2414" spans="19:72">
      <c r="S2414" s="1"/>
      <c r="T2414" s="1"/>
      <c r="AU2414">
        <f t="shared" si="972"/>
        <v>0</v>
      </c>
      <c r="AV2414">
        <f t="shared" si="973"/>
        <v>0</v>
      </c>
      <c r="AW2414">
        <f t="shared" si="974"/>
        <v>0</v>
      </c>
      <c r="AX2414">
        <f t="shared" si="975"/>
        <v>0</v>
      </c>
      <c r="AY2414">
        <f t="shared" si="976"/>
        <v>0</v>
      </c>
      <c r="AZ2414">
        <f t="shared" si="977"/>
        <v>0</v>
      </c>
      <c r="BA2414" t="str">
        <f t="shared" si="978"/>
        <v/>
      </c>
      <c r="BB2414">
        <f t="shared" si="979"/>
        <v>0</v>
      </c>
      <c r="BC2414">
        <f t="shared" si="980"/>
        <v>0</v>
      </c>
      <c r="BD2414">
        <f t="shared" si="981"/>
        <v>0</v>
      </c>
      <c r="BE2414">
        <f t="shared" si="982"/>
        <v>1</v>
      </c>
      <c r="BF2414">
        <f t="shared" si="983"/>
        <v>1</v>
      </c>
      <c r="BG2414">
        <f t="shared" si="984"/>
        <v>0</v>
      </c>
      <c r="BH2414">
        <f t="shared" si="985"/>
        <v>0</v>
      </c>
      <c r="BI2414" t="str">
        <f t="shared" si="986"/>
        <v/>
      </c>
      <c r="BJ2414" t="str">
        <f t="shared" si="987"/>
        <v/>
      </c>
      <c r="BK2414" t="str">
        <f t="shared" si="988"/>
        <v/>
      </c>
      <c r="BL2414" t="str">
        <f t="shared" si="989"/>
        <v/>
      </c>
      <c r="BM2414" t="str">
        <f t="shared" si="990"/>
        <v/>
      </c>
      <c r="BN2414" t="str">
        <f t="shared" si="991"/>
        <v/>
      </c>
      <c r="BO2414" t="str">
        <f t="shared" si="992"/>
        <v/>
      </c>
      <c r="BP2414">
        <f t="shared" si="993"/>
        <v>7</v>
      </c>
      <c r="BQ2414">
        <f t="shared" si="994"/>
        <v>0</v>
      </c>
      <c r="BR2414">
        <f t="shared" si="995"/>
        <v>7</v>
      </c>
      <c r="BS2414">
        <f t="shared" si="996"/>
        <v>0</v>
      </c>
      <c r="BT2414" t="str">
        <f t="shared" si="997"/>
        <v/>
      </c>
    </row>
    <row r="2415" spans="19:72">
      <c r="S2415" s="1"/>
      <c r="T2415" s="1"/>
      <c r="AU2415">
        <f t="shared" si="972"/>
        <v>0</v>
      </c>
      <c r="AV2415">
        <f t="shared" si="973"/>
        <v>0</v>
      </c>
      <c r="AW2415">
        <f t="shared" si="974"/>
        <v>0</v>
      </c>
      <c r="AX2415">
        <f t="shared" si="975"/>
        <v>0</v>
      </c>
      <c r="AY2415">
        <f t="shared" si="976"/>
        <v>0</v>
      </c>
      <c r="AZ2415">
        <f t="shared" si="977"/>
        <v>0</v>
      </c>
      <c r="BA2415" t="str">
        <f t="shared" si="978"/>
        <v/>
      </c>
      <c r="BB2415">
        <f t="shared" si="979"/>
        <v>0</v>
      </c>
      <c r="BC2415">
        <f t="shared" si="980"/>
        <v>0</v>
      </c>
      <c r="BD2415">
        <f t="shared" si="981"/>
        <v>0</v>
      </c>
      <c r="BE2415">
        <f t="shared" si="982"/>
        <v>1</v>
      </c>
      <c r="BF2415">
        <f t="shared" si="983"/>
        <v>1</v>
      </c>
      <c r="BG2415">
        <f t="shared" si="984"/>
        <v>0</v>
      </c>
      <c r="BH2415">
        <f t="shared" si="985"/>
        <v>0</v>
      </c>
      <c r="BI2415" t="str">
        <f t="shared" si="986"/>
        <v/>
      </c>
      <c r="BJ2415" t="str">
        <f t="shared" si="987"/>
        <v/>
      </c>
      <c r="BK2415" t="str">
        <f t="shared" si="988"/>
        <v/>
      </c>
      <c r="BL2415" t="str">
        <f t="shared" si="989"/>
        <v/>
      </c>
      <c r="BM2415" t="str">
        <f t="shared" si="990"/>
        <v/>
      </c>
      <c r="BN2415" t="str">
        <f t="shared" si="991"/>
        <v/>
      </c>
      <c r="BO2415" t="str">
        <f t="shared" si="992"/>
        <v/>
      </c>
      <c r="BP2415">
        <f t="shared" si="993"/>
        <v>7</v>
      </c>
      <c r="BQ2415">
        <f t="shared" si="994"/>
        <v>0</v>
      </c>
      <c r="BR2415">
        <f t="shared" si="995"/>
        <v>7</v>
      </c>
      <c r="BS2415">
        <f t="shared" si="996"/>
        <v>0</v>
      </c>
      <c r="BT2415" t="str">
        <f t="shared" si="997"/>
        <v/>
      </c>
    </row>
    <row r="2416" spans="19:72">
      <c r="S2416" s="1"/>
      <c r="T2416" s="1"/>
      <c r="AU2416">
        <f t="shared" si="972"/>
        <v>0</v>
      </c>
      <c r="AV2416">
        <f t="shared" si="973"/>
        <v>0</v>
      </c>
      <c r="AW2416">
        <f t="shared" si="974"/>
        <v>0</v>
      </c>
      <c r="AX2416">
        <f t="shared" si="975"/>
        <v>0</v>
      </c>
      <c r="AY2416">
        <f t="shared" si="976"/>
        <v>0</v>
      </c>
      <c r="AZ2416">
        <f t="shared" si="977"/>
        <v>0</v>
      </c>
      <c r="BA2416" t="str">
        <f t="shared" si="978"/>
        <v/>
      </c>
      <c r="BB2416">
        <f t="shared" si="979"/>
        <v>0</v>
      </c>
      <c r="BC2416">
        <f t="shared" si="980"/>
        <v>0</v>
      </c>
      <c r="BD2416">
        <f t="shared" si="981"/>
        <v>0</v>
      </c>
      <c r="BE2416">
        <f t="shared" si="982"/>
        <v>1</v>
      </c>
      <c r="BF2416">
        <f t="shared" si="983"/>
        <v>1</v>
      </c>
      <c r="BG2416">
        <f t="shared" si="984"/>
        <v>0</v>
      </c>
      <c r="BH2416">
        <f t="shared" si="985"/>
        <v>0</v>
      </c>
      <c r="BI2416" t="str">
        <f t="shared" si="986"/>
        <v/>
      </c>
      <c r="BJ2416" t="str">
        <f t="shared" si="987"/>
        <v/>
      </c>
      <c r="BK2416" t="str">
        <f t="shared" si="988"/>
        <v/>
      </c>
      <c r="BL2416" t="str">
        <f t="shared" si="989"/>
        <v/>
      </c>
      <c r="BM2416" t="str">
        <f t="shared" si="990"/>
        <v/>
      </c>
      <c r="BN2416" t="str">
        <f t="shared" si="991"/>
        <v/>
      </c>
      <c r="BO2416" t="str">
        <f t="shared" si="992"/>
        <v/>
      </c>
      <c r="BP2416">
        <f t="shared" si="993"/>
        <v>7</v>
      </c>
      <c r="BQ2416">
        <f t="shared" si="994"/>
        <v>0</v>
      </c>
      <c r="BR2416">
        <f t="shared" si="995"/>
        <v>7</v>
      </c>
      <c r="BS2416">
        <f t="shared" si="996"/>
        <v>0</v>
      </c>
      <c r="BT2416" t="str">
        <f t="shared" si="997"/>
        <v/>
      </c>
    </row>
    <row r="2417" spans="19:72">
      <c r="S2417" s="1"/>
      <c r="T2417" s="1"/>
      <c r="AU2417">
        <f t="shared" si="972"/>
        <v>0</v>
      </c>
      <c r="AV2417">
        <f t="shared" si="973"/>
        <v>0</v>
      </c>
      <c r="AW2417">
        <f t="shared" si="974"/>
        <v>0</v>
      </c>
      <c r="AX2417">
        <f t="shared" si="975"/>
        <v>0</v>
      </c>
      <c r="AY2417">
        <f t="shared" si="976"/>
        <v>0</v>
      </c>
      <c r="AZ2417">
        <f t="shared" si="977"/>
        <v>0</v>
      </c>
      <c r="BA2417" t="str">
        <f t="shared" si="978"/>
        <v/>
      </c>
      <c r="BB2417">
        <f t="shared" si="979"/>
        <v>0</v>
      </c>
      <c r="BC2417">
        <f t="shared" si="980"/>
        <v>0</v>
      </c>
      <c r="BD2417">
        <f t="shared" si="981"/>
        <v>0</v>
      </c>
      <c r="BE2417">
        <f t="shared" si="982"/>
        <v>1</v>
      </c>
      <c r="BF2417">
        <f t="shared" si="983"/>
        <v>1</v>
      </c>
      <c r="BG2417">
        <f t="shared" si="984"/>
        <v>0</v>
      </c>
      <c r="BH2417">
        <f t="shared" si="985"/>
        <v>0</v>
      </c>
      <c r="BI2417" t="str">
        <f t="shared" si="986"/>
        <v/>
      </c>
      <c r="BJ2417" t="str">
        <f t="shared" si="987"/>
        <v/>
      </c>
      <c r="BK2417" t="str">
        <f t="shared" si="988"/>
        <v/>
      </c>
      <c r="BL2417" t="str">
        <f t="shared" si="989"/>
        <v/>
      </c>
      <c r="BM2417" t="str">
        <f t="shared" si="990"/>
        <v/>
      </c>
      <c r="BN2417" t="str">
        <f t="shared" si="991"/>
        <v/>
      </c>
      <c r="BO2417" t="str">
        <f t="shared" si="992"/>
        <v/>
      </c>
      <c r="BP2417">
        <f t="shared" si="993"/>
        <v>7</v>
      </c>
      <c r="BQ2417">
        <f t="shared" si="994"/>
        <v>0</v>
      </c>
      <c r="BR2417">
        <f t="shared" si="995"/>
        <v>7</v>
      </c>
      <c r="BS2417">
        <f t="shared" si="996"/>
        <v>0</v>
      </c>
      <c r="BT2417" t="str">
        <f t="shared" si="997"/>
        <v/>
      </c>
    </row>
    <row r="2418" spans="19:72">
      <c r="S2418" s="1"/>
      <c r="T2418" s="1"/>
      <c r="AU2418">
        <f t="shared" si="972"/>
        <v>0</v>
      </c>
      <c r="AV2418">
        <f t="shared" si="973"/>
        <v>0</v>
      </c>
      <c r="AW2418">
        <f t="shared" si="974"/>
        <v>0</v>
      </c>
      <c r="AX2418">
        <f t="shared" si="975"/>
        <v>0</v>
      </c>
      <c r="AY2418">
        <f t="shared" si="976"/>
        <v>0</v>
      </c>
      <c r="AZ2418">
        <f t="shared" si="977"/>
        <v>0</v>
      </c>
      <c r="BA2418" t="str">
        <f t="shared" si="978"/>
        <v/>
      </c>
      <c r="BB2418">
        <f t="shared" si="979"/>
        <v>0</v>
      </c>
      <c r="BC2418">
        <f t="shared" si="980"/>
        <v>0</v>
      </c>
      <c r="BD2418">
        <f t="shared" si="981"/>
        <v>0</v>
      </c>
      <c r="BE2418">
        <f t="shared" si="982"/>
        <v>1</v>
      </c>
      <c r="BF2418">
        <f t="shared" si="983"/>
        <v>1</v>
      </c>
      <c r="BG2418">
        <f t="shared" si="984"/>
        <v>0</v>
      </c>
      <c r="BH2418">
        <f t="shared" si="985"/>
        <v>0</v>
      </c>
      <c r="BI2418" t="str">
        <f t="shared" si="986"/>
        <v/>
      </c>
      <c r="BJ2418" t="str">
        <f t="shared" si="987"/>
        <v/>
      </c>
      <c r="BK2418" t="str">
        <f t="shared" si="988"/>
        <v/>
      </c>
      <c r="BL2418" t="str">
        <f t="shared" si="989"/>
        <v/>
      </c>
      <c r="BM2418" t="str">
        <f t="shared" si="990"/>
        <v/>
      </c>
      <c r="BN2418" t="str">
        <f t="shared" si="991"/>
        <v/>
      </c>
      <c r="BO2418" t="str">
        <f t="shared" si="992"/>
        <v/>
      </c>
      <c r="BP2418">
        <f t="shared" si="993"/>
        <v>7</v>
      </c>
      <c r="BQ2418">
        <f t="shared" si="994"/>
        <v>0</v>
      </c>
      <c r="BR2418">
        <f t="shared" si="995"/>
        <v>7</v>
      </c>
      <c r="BS2418">
        <f t="shared" si="996"/>
        <v>0</v>
      </c>
      <c r="BT2418" t="str">
        <f t="shared" si="997"/>
        <v/>
      </c>
    </row>
    <row r="2419" spans="19:72">
      <c r="S2419" s="1"/>
      <c r="T2419" s="1"/>
      <c r="AU2419">
        <f t="shared" si="972"/>
        <v>0</v>
      </c>
      <c r="AV2419">
        <f t="shared" si="973"/>
        <v>0</v>
      </c>
      <c r="AW2419">
        <f t="shared" si="974"/>
        <v>0</v>
      </c>
      <c r="AX2419">
        <f t="shared" si="975"/>
        <v>0</v>
      </c>
      <c r="AY2419">
        <f t="shared" si="976"/>
        <v>0</v>
      </c>
      <c r="AZ2419">
        <f t="shared" si="977"/>
        <v>0</v>
      </c>
      <c r="BA2419" t="str">
        <f t="shared" si="978"/>
        <v/>
      </c>
      <c r="BB2419">
        <f t="shared" si="979"/>
        <v>0</v>
      </c>
      <c r="BC2419">
        <f t="shared" si="980"/>
        <v>0</v>
      </c>
      <c r="BD2419">
        <f t="shared" si="981"/>
        <v>0</v>
      </c>
      <c r="BE2419">
        <f t="shared" si="982"/>
        <v>1</v>
      </c>
      <c r="BF2419">
        <f t="shared" si="983"/>
        <v>1</v>
      </c>
      <c r="BG2419">
        <f t="shared" si="984"/>
        <v>0</v>
      </c>
      <c r="BH2419">
        <f t="shared" si="985"/>
        <v>0</v>
      </c>
      <c r="BI2419" t="str">
        <f t="shared" si="986"/>
        <v/>
      </c>
      <c r="BJ2419" t="str">
        <f t="shared" si="987"/>
        <v/>
      </c>
      <c r="BK2419" t="str">
        <f t="shared" si="988"/>
        <v/>
      </c>
      <c r="BL2419" t="str">
        <f t="shared" si="989"/>
        <v/>
      </c>
      <c r="BM2419" t="str">
        <f t="shared" si="990"/>
        <v/>
      </c>
      <c r="BN2419" t="str">
        <f t="shared" si="991"/>
        <v/>
      </c>
      <c r="BO2419" t="str">
        <f t="shared" si="992"/>
        <v/>
      </c>
      <c r="BP2419">
        <f t="shared" si="993"/>
        <v>7</v>
      </c>
      <c r="BQ2419">
        <f t="shared" si="994"/>
        <v>0</v>
      </c>
      <c r="BR2419">
        <f t="shared" si="995"/>
        <v>7</v>
      </c>
      <c r="BS2419">
        <f t="shared" si="996"/>
        <v>0</v>
      </c>
      <c r="BT2419" t="str">
        <f t="shared" si="997"/>
        <v/>
      </c>
    </row>
    <row r="2420" spans="19:72">
      <c r="S2420" s="1"/>
      <c r="T2420" s="1"/>
      <c r="AU2420">
        <f t="shared" si="972"/>
        <v>0</v>
      </c>
      <c r="AV2420">
        <f t="shared" si="973"/>
        <v>0</v>
      </c>
      <c r="AW2420">
        <f t="shared" si="974"/>
        <v>0</v>
      </c>
      <c r="AX2420">
        <f t="shared" si="975"/>
        <v>0</v>
      </c>
      <c r="AY2420">
        <f t="shared" si="976"/>
        <v>0</v>
      </c>
      <c r="AZ2420">
        <f t="shared" si="977"/>
        <v>0</v>
      </c>
      <c r="BA2420" t="str">
        <f t="shared" si="978"/>
        <v/>
      </c>
      <c r="BB2420">
        <f t="shared" si="979"/>
        <v>0</v>
      </c>
      <c r="BC2420">
        <f t="shared" si="980"/>
        <v>0</v>
      </c>
      <c r="BD2420">
        <f t="shared" si="981"/>
        <v>0</v>
      </c>
      <c r="BE2420">
        <f t="shared" si="982"/>
        <v>1</v>
      </c>
      <c r="BF2420">
        <f t="shared" si="983"/>
        <v>1</v>
      </c>
      <c r="BG2420">
        <f t="shared" si="984"/>
        <v>0</v>
      </c>
      <c r="BH2420">
        <f t="shared" si="985"/>
        <v>0</v>
      </c>
      <c r="BI2420" t="str">
        <f t="shared" si="986"/>
        <v/>
      </c>
      <c r="BJ2420" t="str">
        <f t="shared" si="987"/>
        <v/>
      </c>
      <c r="BK2420" t="str">
        <f t="shared" si="988"/>
        <v/>
      </c>
      <c r="BL2420" t="str">
        <f t="shared" si="989"/>
        <v/>
      </c>
      <c r="BM2420" t="str">
        <f t="shared" si="990"/>
        <v/>
      </c>
      <c r="BN2420" t="str">
        <f t="shared" si="991"/>
        <v/>
      </c>
      <c r="BO2420" t="str">
        <f t="shared" si="992"/>
        <v/>
      </c>
      <c r="BP2420">
        <f t="shared" si="993"/>
        <v>7</v>
      </c>
      <c r="BQ2420">
        <f t="shared" si="994"/>
        <v>0</v>
      </c>
      <c r="BR2420">
        <f t="shared" si="995"/>
        <v>7</v>
      </c>
      <c r="BS2420">
        <f t="shared" si="996"/>
        <v>0</v>
      </c>
      <c r="BT2420" t="str">
        <f t="shared" si="997"/>
        <v/>
      </c>
    </row>
    <row r="2421" spans="19:72">
      <c r="S2421" s="1"/>
      <c r="T2421" s="1"/>
      <c r="AU2421">
        <f t="shared" si="972"/>
        <v>0</v>
      </c>
      <c r="AV2421">
        <f t="shared" si="973"/>
        <v>0</v>
      </c>
      <c r="AW2421">
        <f t="shared" si="974"/>
        <v>0</v>
      </c>
      <c r="AX2421">
        <f t="shared" si="975"/>
        <v>0</v>
      </c>
      <c r="AY2421">
        <f t="shared" si="976"/>
        <v>0</v>
      </c>
      <c r="AZ2421">
        <f t="shared" si="977"/>
        <v>0</v>
      </c>
      <c r="BA2421" t="str">
        <f t="shared" si="978"/>
        <v/>
      </c>
      <c r="BB2421">
        <f t="shared" si="979"/>
        <v>0</v>
      </c>
      <c r="BC2421">
        <f t="shared" si="980"/>
        <v>0</v>
      </c>
      <c r="BD2421">
        <f t="shared" si="981"/>
        <v>0</v>
      </c>
      <c r="BE2421">
        <f t="shared" si="982"/>
        <v>1</v>
      </c>
      <c r="BF2421">
        <f t="shared" si="983"/>
        <v>1</v>
      </c>
      <c r="BG2421">
        <f t="shared" si="984"/>
        <v>0</v>
      </c>
      <c r="BH2421">
        <f t="shared" si="985"/>
        <v>0</v>
      </c>
      <c r="BI2421" t="str">
        <f t="shared" si="986"/>
        <v/>
      </c>
      <c r="BJ2421" t="str">
        <f t="shared" si="987"/>
        <v/>
      </c>
      <c r="BK2421" t="str">
        <f t="shared" si="988"/>
        <v/>
      </c>
      <c r="BL2421" t="str">
        <f t="shared" si="989"/>
        <v/>
      </c>
      <c r="BM2421" t="str">
        <f t="shared" si="990"/>
        <v/>
      </c>
      <c r="BN2421" t="str">
        <f t="shared" si="991"/>
        <v/>
      </c>
      <c r="BO2421" t="str">
        <f t="shared" si="992"/>
        <v/>
      </c>
      <c r="BP2421">
        <f t="shared" si="993"/>
        <v>7</v>
      </c>
      <c r="BQ2421">
        <f t="shared" si="994"/>
        <v>0</v>
      </c>
      <c r="BR2421">
        <f t="shared" si="995"/>
        <v>7</v>
      </c>
      <c r="BS2421">
        <f t="shared" si="996"/>
        <v>0</v>
      </c>
      <c r="BT2421" t="str">
        <f t="shared" si="997"/>
        <v/>
      </c>
    </row>
    <row r="2422" spans="19:72">
      <c r="S2422" s="1"/>
      <c r="T2422" s="1"/>
      <c r="AU2422">
        <f t="shared" si="972"/>
        <v>0</v>
      </c>
      <c r="AV2422">
        <f t="shared" si="973"/>
        <v>0</v>
      </c>
      <c r="AW2422">
        <f t="shared" si="974"/>
        <v>0</v>
      </c>
      <c r="AX2422">
        <f t="shared" si="975"/>
        <v>0</v>
      </c>
      <c r="AY2422">
        <f t="shared" si="976"/>
        <v>0</v>
      </c>
      <c r="AZ2422">
        <f t="shared" si="977"/>
        <v>0</v>
      </c>
      <c r="BA2422" t="str">
        <f t="shared" si="978"/>
        <v/>
      </c>
      <c r="BB2422">
        <f t="shared" si="979"/>
        <v>0</v>
      </c>
      <c r="BC2422">
        <f t="shared" si="980"/>
        <v>0</v>
      </c>
      <c r="BD2422">
        <f t="shared" si="981"/>
        <v>0</v>
      </c>
      <c r="BE2422">
        <f t="shared" si="982"/>
        <v>1</v>
      </c>
      <c r="BF2422">
        <f t="shared" si="983"/>
        <v>1</v>
      </c>
      <c r="BG2422">
        <f t="shared" si="984"/>
        <v>0</v>
      </c>
      <c r="BH2422">
        <f t="shared" si="985"/>
        <v>0</v>
      </c>
      <c r="BI2422" t="str">
        <f t="shared" si="986"/>
        <v/>
      </c>
      <c r="BJ2422" t="str">
        <f t="shared" si="987"/>
        <v/>
      </c>
      <c r="BK2422" t="str">
        <f t="shared" si="988"/>
        <v/>
      </c>
      <c r="BL2422" t="str">
        <f t="shared" si="989"/>
        <v/>
      </c>
      <c r="BM2422" t="str">
        <f t="shared" si="990"/>
        <v/>
      </c>
      <c r="BN2422" t="str">
        <f t="shared" si="991"/>
        <v/>
      </c>
      <c r="BO2422" t="str">
        <f t="shared" si="992"/>
        <v/>
      </c>
      <c r="BP2422">
        <f t="shared" si="993"/>
        <v>7</v>
      </c>
      <c r="BQ2422">
        <f t="shared" si="994"/>
        <v>0</v>
      </c>
      <c r="BR2422">
        <f t="shared" si="995"/>
        <v>7</v>
      </c>
      <c r="BS2422">
        <f t="shared" si="996"/>
        <v>0</v>
      </c>
      <c r="BT2422" t="str">
        <f t="shared" si="997"/>
        <v/>
      </c>
    </row>
    <row r="2423" spans="19:72">
      <c r="S2423" s="1"/>
      <c r="T2423" s="1"/>
      <c r="AU2423">
        <f t="shared" si="972"/>
        <v>0</v>
      </c>
      <c r="AV2423">
        <f t="shared" si="973"/>
        <v>0</v>
      </c>
      <c r="AW2423">
        <f t="shared" si="974"/>
        <v>0</v>
      </c>
      <c r="AX2423">
        <f t="shared" si="975"/>
        <v>0</v>
      </c>
      <c r="AY2423">
        <f t="shared" si="976"/>
        <v>0</v>
      </c>
      <c r="AZ2423">
        <f t="shared" si="977"/>
        <v>0</v>
      </c>
      <c r="BA2423" t="str">
        <f t="shared" si="978"/>
        <v/>
      </c>
      <c r="BB2423">
        <f t="shared" si="979"/>
        <v>0</v>
      </c>
      <c r="BC2423">
        <f t="shared" si="980"/>
        <v>0</v>
      </c>
      <c r="BD2423">
        <f t="shared" si="981"/>
        <v>0</v>
      </c>
      <c r="BE2423">
        <f t="shared" si="982"/>
        <v>1</v>
      </c>
      <c r="BF2423">
        <f t="shared" si="983"/>
        <v>1</v>
      </c>
      <c r="BG2423">
        <f t="shared" si="984"/>
        <v>0</v>
      </c>
      <c r="BH2423">
        <f t="shared" si="985"/>
        <v>0</v>
      </c>
      <c r="BI2423" t="str">
        <f t="shared" si="986"/>
        <v/>
      </c>
      <c r="BJ2423" t="str">
        <f t="shared" si="987"/>
        <v/>
      </c>
      <c r="BK2423" t="str">
        <f t="shared" si="988"/>
        <v/>
      </c>
      <c r="BL2423" t="str">
        <f t="shared" si="989"/>
        <v/>
      </c>
      <c r="BM2423" t="str">
        <f t="shared" si="990"/>
        <v/>
      </c>
      <c r="BN2423" t="str">
        <f t="shared" si="991"/>
        <v/>
      </c>
      <c r="BO2423" t="str">
        <f t="shared" si="992"/>
        <v/>
      </c>
      <c r="BP2423">
        <f t="shared" si="993"/>
        <v>7</v>
      </c>
      <c r="BQ2423">
        <f t="shared" si="994"/>
        <v>0</v>
      </c>
      <c r="BR2423">
        <f t="shared" si="995"/>
        <v>7</v>
      </c>
      <c r="BS2423">
        <f t="shared" si="996"/>
        <v>0</v>
      </c>
      <c r="BT2423" t="str">
        <f t="shared" si="997"/>
        <v/>
      </c>
    </row>
    <row r="2424" spans="19:72">
      <c r="S2424" s="1"/>
      <c r="T2424" s="1"/>
      <c r="AU2424">
        <f t="shared" si="972"/>
        <v>0</v>
      </c>
      <c r="AV2424">
        <f t="shared" si="973"/>
        <v>0</v>
      </c>
      <c r="AW2424">
        <f t="shared" si="974"/>
        <v>0</v>
      </c>
      <c r="AX2424">
        <f t="shared" si="975"/>
        <v>0</v>
      </c>
      <c r="AY2424">
        <f t="shared" si="976"/>
        <v>0</v>
      </c>
      <c r="AZ2424">
        <f t="shared" si="977"/>
        <v>0</v>
      </c>
      <c r="BA2424" t="str">
        <f t="shared" si="978"/>
        <v/>
      </c>
      <c r="BB2424">
        <f t="shared" si="979"/>
        <v>0</v>
      </c>
      <c r="BC2424">
        <f t="shared" si="980"/>
        <v>0</v>
      </c>
      <c r="BD2424">
        <f t="shared" si="981"/>
        <v>0</v>
      </c>
      <c r="BE2424">
        <f t="shared" si="982"/>
        <v>1</v>
      </c>
      <c r="BF2424">
        <f t="shared" si="983"/>
        <v>1</v>
      </c>
      <c r="BG2424">
        <f t="shared" si="984"/>
        <v>0</v>
      </c>
      <c r="BH2424">
        <f t="shared" si="985"/>
        <v>0</v>
      </c>
      <c r="BI2424" t="str">
        <f t="shared" si="986"/>
        <v/>
      </c>
      <c r="BJ2424" t="str">
        <f t="shared" si="987"/>
        <v/>
      </c>
      <c r="BK2424" t="str">
        <f t="shared" si="988"/>
        <v/>
      </c>
      <c r="BL2424" t="str">
        <f t="shared" si="989"/>
        <v/>
      </c>
      <c r="BM2424" t="str">
        <f t="shared" si="990"/>
        <v/>
      </c>
      <c r="BN2424" t="str">
        <f t="shared" si="991"/>
        <v/>
      </c>
      <c r="BO2424" t="str">
        <f t="shared" si="992"/>
        <v/>
      </c>
      <c r="BP2424">
        <f t="shared" si="993"/>
        <v>7</v>
      </c>
      <c r="BQ2424">
        <f t="shared" si="994"/>
        <v>0</v>
      </c>
      <c r="BR2424">
        <f t="shared" si="995"/>
        <v>7</v>
      </c>
      <c r="BS2424">
        <f t="shared" si="996"/>
        <v>0</v>
      </c>
      <c r="BT2424" t="str">
        <f t="shared" si="997"/>
        <v/>
      </c>
    </row>
    <row r="2425" spans="19:72">
      <c r="S2425" s="1"/>
      <c r="T2425" s="1"/>
      <c r="AU2425">
        <f t="shared" si="972"/>
        <v>0</v>
      </c>
      <c r="AV2425">
        <f t="shared" si="973"/>
        <v>0</v>
      </c>
      <c r="AW2425">
        <f t="shared" si="974"/>
        <v>0</v>
      </c>
      <c r="AX2425">
        <f t="shared" si="975"/>
        <v>0</v>
      </c>
      <c r="AY2425">
        <f t="shared" si="976"/>
        <v>0</v>
      </c>
      <c r="AZ2425">
        <f t="shared" si="977"/>
        <v>0</v>
      </c>
      <c r="BA2425" t="str">
        <f t="shared" si="978"/>
        <v/>
      </c>
      <c r="BB2425">
        <f t="shared" si="979"/>
        <v>0</v>
      </c>
      <c r="BC2425">
        <f t="shared" si="980"/>
        <v>0</v>
      </c>
      <c r="BD2425">
        <f t="shared" si="981"/>
        <v>0</v>
      </c>
      <c r="BE2425">
        <f t="shared" si="982"/>
        <v>1</v>
      </c>
      <c r="BF2425">
        <f t="shared" si="983"/>
        <v>1</v>
      </c>
      <c r="BG2425">
        <f t="shared" si="984"/>
        <v>0</v>
      </c>
      <c r="BH2425">
        <f t="shared" si="985"/>
        <v>0</v>
      </c>
      <c r="BI2425" t="str">
        <f t="shared" si="986"/>
        <v/>
      </c>
      <c r="BJ2425" t="str">
        <f t="shared" si="987"/>
        <v/>
      </c>
      <c r="BK2425" t="str">
        <f t="shared" si="988"/>
        <v/>
      </c>
      <c r="BL2425" t="str">
        <f t="shared" si="989"/>
        <v/>
      </c>
      <c r="BM2425" t="str">
        <f t="shared" si="990"/>
        <v/>
      </c>
      <c r="BN2425" t="str">
        <f t="shared" si="991"/>
        <v/>
      </c>
      <c r="BO2425" t="str">
        <f t="shared" si="992"/>
        <v/>
      </c>
      <c r="BP2425">
        <f t="shared" si="993"/>
        <v>7</v>
      </c>
      <c r="BQ2425">
        <f t="shared" si="994"/>
        <v>0</v>
      </c>
      <c r="BR2425">
        <f t="shared" si="995"/>
        <v>7</v>
      </c>
      <c r="BS2425">
        <f t="shared" si="996"/>
        <v>0</v>
      </c>
      <c r="BT2425" t="str">
        <f t="shared" si="997"/>
        <v/>
      </c>
    </row>
    <row r="2426" spans="19:72">
      <c r="S2426" s="1"/>
      <c r="T2426" s="1"/>
      <c r="AU2426">
        <f t="shared" si="972"/>
        <v>0</v>
      </c>
      <c r="AV2426">
        <f t="shared" si="973"/>
        <v>0</v>
      </c>
      <c r="AW2426">
        <f t="shared" si="974"/>
        <v>0</v>
      </c>
      <c r="AX2426">
        <f t="shared" si="975"/>
        <v>0</v>
      </c>
      <c r="AY2426">
        <f t="shared" si="976"/>
        <v>0</v>
      </c>
      <c r="AZ2426">
        <f t="shared" si="977"/>
        <v>0</v>
      </c>
      <c r="BA2426" t="str">
        <f t="shared" si="978"/>
        <v/>
      </c>
      <c r="BB2426">
        <f t="shared" si="979"/>
        <v>0</v>
      </c>
      <c r="BC2426">
        <f t="shared" si="980"/>
        <v>0</v>
      </c>
      <c r="BD2426">
        <f t="shared" si="981"/>
        <v>0</v>
      </c>
      <c r="BE2426">
        <f t="shared" si="982"/>
        <v>1</v>
      </c>
      <c r="BF2426">
        <f t="shared" si="983"/>
        <v>1</v>
      </c>
      <c r="BG2426">
        <f t="shared" si="984"/>
        <v>0</v>
      </c>
      <c r="BH2426">
        <f t="shared" si="985"/>
        <v>0</v>
      </c>
      <c r="BI2426" t="str">
        <f t="shared" si="986"/>
        <v/>
      </c>
      <c r="BJ2426" t="str">
        <f t="shared" si="987"/>
        <v/>
      </c>
      <c r="BK2426" t="str">
        <f t="shared" si="988"/>
        <v/>
      </c>
      <c r="BL2426" t="str">
        <f t="shared" si="989"/>
        <v/>
      </c>
      <c r="BM2426" t="str">
        <f t="shared" si="990"/>
        <v/>
      </c>
      <c r="BN2426" t="str">
        <f t="shared" si="991"/>
        <v/>
      </c>
      <c r="BO2426" t="str">
        <f t="shared" si="992"/>
        <v/>
      </c>
      <c r="BP2426">
        <f t="shared" si="993"/>
        <v>7</v>
      </c>
      <c r="BQ2426">
        <f t="shared" si="994"/>
        <v>0</v>
      </c>
      <c r="BR2426">
        <f t="shared" si="995"/>
        <v>7</v>
      </c>
      <c r="BS2426">
        <f t="shared" si="996"/>
        <v>0</v>
      </c>
      <c r="BT2426" t="str">
        <f t="shared" si="997"/>
        <v/>
      </c>
    </row>
    <row r="2427" spans="19:72">
      <c r="S2427" s="1"/>
      <c r="T2427" s="1"/>
      <c r="AU2427">
        <f t="shared" si="972"/>
        <v>0</v>
      </c>
      <c r="AV2427">
        <f t="shared" si="973"/>
        <v>0</v>
      </c>
      <c r="AW2427">
        <f t="shared" si="974"/>
        <v>0</v>
      </c>
      <c r="AX2427">
        <f t="shared" si="975"/>
        <v>0</v>
      </c>
      <c r="AY2427">
        <f t="shared" si="976"/>
        <v>0</v>
      </c>
      <c r="AZ2427">
        <f t="shared" si="977"/>
        <v>0</v>
      </c>
      <c r="BA2427" t="str">
        <f t="shared" si="978"/>
        <v/>
      </c>
      <c r="BB2427">
        <f t="shared" si="979"/>
        <v>0</v>
      </c>
      <c r="BC2427">
        <f t="shared" si="980"/>
        <v>0</v>
      </c>
      <c r="BD2427">
        <f t="shared" si="981"/>
        <v>0</v>
      </c>
      <c r="BE2427">
        <f t="shared" si="982"/>
        <v>1</v>
      </c>
      <c r="BF2427">
        <f t="shared" si="983"/>
        <v>1</v>
      </c>
      <c r="BG2427">
        <f t="shared" si="984"/>
        <v>0</v>
      </c>
      <c r="BH2427">
        <f t="shared" si="985"/>
        <v>0</v>
      </c>
      <c r="BI2427" t="str">
        <f t="shared" si="986"/>
        <v/>
      </c>
      <c r="BJ2427" t="str">
        <f t="shared" si="987"/>
        <v/>
      </c>
      <c r="BK2427" t="str">
        <f t="shared" si="988"/>
        <v/>
      </c>
      <c r="BL2427" t="str">
        <f t="shared" si="989"/>
        <v/>
      </c>
      <c r="BM2427" t="str">
        <f t="shared" si="990"/>
        <v/>
      </c>
      <c r="BN2427" t="str">
        <f t="shared" si="991"/>
        <v/>
      </c>
      <c r="BO2427" t="str">
        <f t="shared" si="992"/>
        <v/>
      </c>
      <c r="BP2427">
        <f t="shared" si="993"/>
        <v>7</v>
      </c>
      <c r="BQ2427">
        <f t="shared" si="994"/>
        <v>0</v>
      </c>
      <c r="BR2427">
        <f t="shared" si="995"/>
        <v>7</v>
      </c>
      <c r="BS2427">
        <f t="shared" si="996"/>
        <v>0</v>
      </c>
      <c r="BT2427" t="str">
        <f t="shared" si="997"/>
        <v/>
      </c>
    </row>
    <row r="2428" spans="19:72">
      <c r="S2428" s="1"/>
      <c r="T2428" s="1"/>
      <c r="AU2428">
        <f t="shared" si="972"/>
        <v>0</v>
      </c>
      <c r="AV2428">
        <f t="shared" si="973"/>
        <v>0</v>
      </c>
      <c r="AW2428">
        <f t="shared" si="974"/>
        <v>0</v>
      </c>
      <c r="AX2428">
        <f t="shared" si="975"/>
        <v>0</v>
      </c>
      <c r="AY2428">
        <f t="shared" si="976"/>
        <v>0</v>
      </c>
      <c r="AZ2428">
        <f t="shared" si="977"/>
        <v>0</v>
      </c>
      <c r="BA2428" t="str">
        <f t="shared" si="978"/>
        <v/>
      </c>
      <c r="BB2428">
        <f t="shared" si="979"/>
        <v>0</v>
      </c>
      <c r="BC2428">
        <f t="shared" si="980"/>
        <v>0</v>
      </c>
      <c r="BD2428">
        <f t="shared" si="981"/>
        <v>0</v>
      </c>
      <c r="BE2428">
        <f t="shared" si="982"/>
        <v>1</v>
      </c>
      <c r="BF2428">
        <f t="shared" si="983"/>
        <v>1</v>
      </c>
      <c r="BG2428">
        <f t="shared" si="984"/>
        <v>0</v>
      </c>
      <c r="BH2428">
        <f t="shared" si="985"/>
        <v>0</v>
      </c>
      <c r="BI2428" t="str">
        <f t="shared" si="986"/>
        <v/>
      </c>
      <c r="BJ2428" t="str">
        <f t="shared" si="987"/>
        <v/>
      </c>
      <c r="BK2428" t="str">
        <f t="shared" si="988"/>
        <v/>
      </c>
      <c r="BL2428" t="str">
        <f t="shared" si="989"/>
        <v/>
      </c>
      <c r="BM2428" t="str">
        <f t="shared" si="990"/>
        <v/>
      </c>
      <c r="BN2428" t="str">
        <f t="shared" si="991"/>
        <v/>
      </c>
      <c r="BO2428" t="str">
        <f t="shared" si="992"/>
        <v/>
      </c>
      <c r="BP2428">
        <f t="shared" si="993"/>
        <v>7</v>
      </c>
      <c r="BQ2428">
        <f t="shared" si="994"/>
        <v>0</v>
      </c>
      <c r="BR2428">
        <f t="shared" si="995"/>
        <v>7</v>
      </c>
      <c r="BS2428">
        <f t="shared" si="996"/>
        <v>0</v>
      </c>
      <c r="BT2428" t="str">
        <f t="shared" si="997"/>
        <v/>
      </c>
    </row>
    <row r="2429" spans="19:72">
      <c r="S2429" s="1"/>
      <c r="T2429" s="1"/>
      <c r="AU2429">
        <f t="shared" si="972"/>
        <v>0</v>
      </c>
      <c r="AV2429">
        <f t="shared" si="973"/>
        <v>0</v>
      </c>
      <c r="AW2429">
        <f t="shared" si="974"/>
        <v>0</v>
      </c>
      <c r="AX2429">
        <f t="shared" si="975"/>
        <v>0</v>
      </c>
      <c r="AY2429">
        <f t="shared" si="976"/>
        <v>0</v>
      </c>
      <c r="AZ2429">
        <f t="shared" si="977"/>
        <v>0</v>
      </c>
      <c r="BA2429" t="str">
        <f t="shared" si="978"/>
        <v/>
      </c>
      <c r="BB2429">
        <f t="shared" si="979"/>
        <v>0</v>
      </c>
      <c r="BC2429">
        <f t="shared" si="980"/>
        <v>0</v>
      </c>
      <c r="BD2429">
        <f t="shared" si="981"/>
        <v>0</v>
      </c>
      <c r="BE2429">
        <f t="shared" si="982"/>
        <v>1</v>
      </c>
      <c r="BF2429">
        <f t="shared" si="983"/>
        <v>1</v>
      </c>
      <c r="BG2429">
        <f t="shared" si="984"/>
        <v>0</v>
      </c>
      <c r="BH2429">
        <f t="shared" si="985"/>
        <v>0</v>
      </c>
      <c r="BI2429" t="str">
        <f t="shared" si="986"/>
        <v/>
      </c>
      <c r="BJ2429" t="str">
        <f t="shared" si="987"/>
        <v/>
      </c>
      <c r="BK2429" t="str">
        <f t="shared" si="988"/>
        <v/>
      </c>
      <c r="BL2429" t="str">
        <f t="shared" si="989"/>
        <v/>
      </c>
      <c r="BM2429" t="str">
        <f t="shared" si="990"/>
        <v/>
      </c>
      <c r="BN2429" t="str">
        <f t="shared" si="991"/>
        <v/>
      </c>
      <c r="BO2429" t="str">
        <f t="shared" si="992"/>
        <v/>
      </c>
      <c r="BP2429">
        <f t="shared" si="993"/>
        <v>7</v>
      </c>
      <c r="BQ2429">
        <f t="shared" si="994"/>
        <v>0</v>
      </c>
      <c r="BR2429">
        <f t="shared" si="995"/>
        <v>7</v>
      </c>
      <c r="BS2429">
        <f t="shared" si="996"/>
        <v>0</v>
      </c>
      <c r="BT2429" t="str">
        <f t="shared" si="997"/>
        <v/>
      </c>
    </row>
    <row r="2430" spans="19:72">
      <c r="S2430" s="1"/>
      <c r="T2430" s="1"/>
      <c r="AU2430">
        <f t="shared" si="972"/>
        <v>0</v>
      </c>
      <c r="AV2430">
        <f t="shared" si="973"/>
        <v>0</v>
      </c>
      <c r="AW2430">
        <f t="shared" si="974"/>
        <v>0</v>
      </c>
      <c r="AX2430">
        <f t="shared" si="975"/>
        <v>0</v>
      </c>
      <c r="AY2430">
        <f t="shared" si="976"/>
        <v>0</v>
      </c>
      <c r="AZ2430">
        <f t="shared" si="977"/>
        <v>0</v>
      </c>
      <c r="BA2430" t="str">
        <f t="shared" si="978"/>
        <v/>
      </c>
      <c r="BB2430">
        <f t="shared" si="979"/>
        <v>0</v>
      </c>
      <c r="BC2430">
        <f t="shared" si="980"/>
        <v>0</v>
      </c>
      <c r="BD2430">
        <f t="shared" si="981"/>
        <v>0</v>
      </c>
      <c r="BE2430">
        <f t="shared" si="982"/>
        <v>1</v>
      </c>
      <c r="BF2430">
        <f t="shared" si="983"/>
        <v>1</v>
      </c>
      <c r="BG2430">
        <f t="shared" si="984"/>
        <v>0</v>
      </c>
      <c r="BH2430">
        <f t="shared" si="985"/>
        <v>0</v>
      </c>
      <c r="BI2430" t="str">
        <f t="shared" si="986"/>
        <v/>
      </c>
      <c r="BJ2430" t="str">
        <f t="shared" si="987"/>
        <v/>
      </c>
      <c r="BK2430" t="str">
        <f t="shared" si="988"/>
        <v/>
      </c>
      <c r="BL2430" t="str">
        <f t="shared" si="989"/>
        <v/>
      </c>
      <c r="BM2430" t="str">
        <f t="shared" si="990"/>
        <v/>
      </c>
      <c r="BN2430" t="str">
        <f t="shared" si="991"/>
        <v/>
      </c>
      <c r="BO2430" t="str">
        <f t="shared" si="992"/>
        <v/>
      </c>
      <c r="BP2430">
        <f t="shared" si="993"/>
        <v>7</v>
      </c>
      <c r="BQ2430">
        <f t="shared" si="994"/>
        <v>0</v>
      </c>
      <c r="BR2430">
        <f t="shared" si="995"/>
        <v>7</v>
      </c>
      <c r="BS2430">
        <f t="shared" si="996"/>
        <v>0</v>
      </c>
      <c r="BT2430" t="str">
        <f t="shared" si="997"/>
        <v/>
      </c>
    </row>
    <row r="2431" spans="19:72">
      <c r="S2431" s="1"/>
      <c r="T2431" s="1"/>
      <c r="AU2431">
        <f t="shared" si="972"/>
        <v>0</v>
      </c>
      <c r="AV2431">
        <f t="shared" si="973"/>
        <v>0</v>
      </c>
      <c r="AW2431">
        <f t="shared" si="974"/>
        <v>0</v>
      </c>
      <c r="AX2431">
        <f t="shared" si="975"/>
        <v>0</v>
      </c>
      <c r="AY2431">
        <f t="shared" si="976"/>
        <v>0</v>
      </c>
      <c r="AZ2431">
        <f t="shared" si="977"/>
        <v>0</v>
      </c>
      <c r="BA2431" t="str">
        <f t="shared" si="978"/>
        <v/>
      </c>
      <c r="BB2431">
        <f t="shared" si="979"/>
        <v>0</v>
      </c>
      <c r="BC2431">
        <f t="shared" si="980"/>
        <v>0</v>
      </c>
      <c r="BD2431">
        <f t="shared" si="981"/>
        <v>0</v>
      </c>
      <c r="BE2431">
        <f t="shared" si="982"/>
        <v>1</v>
      </c>
      <c r="BF2431">
        <f t="shared" si="983"/>
        <v>1</v>
      </c>
      <c r="BG2431">
        <f t="shared" si="984"/>
        <v>0</v>
      </c>
      <c r="BH2431">
        <f t="shared" si="985"/>
        <v>0</v>
      </c>
      <c r="BI2431" t="str">
        <f t="shared" si="986"/>
        <v/>
      </c>
      <c r="BJ2431" t="str">
        <f t="shared" si="987"/>
        <v/>
      </c>
      <c r="BK2431" t="str">
        <f t="shared" si="988"/>
        <v/>
      </c>
      <c r="BL2431" t="str">
        <f t="shared" si="989"/>
        <v/>
      </c>
      <c r="BM2431" t="str">
        <f t="shared" si="990"/>
        <v/>
      </c>
      <c r="BN2431" t="str">
        <f t="shared" si="991"/>
        <v/>
      </c>
      <c r="BO2431" t="str">
        <f t="shared" si="992"/>
        <v/>
      </c>
      <c r="BP2431">
        <f t="shared" si="993"/>
        <v>7</v>
      </c>
      <c r="BQ2431">
        <f t="shared" si="994"/>
        <v>0</v>
      </c>
      <c r="BR2431">
        <f t="shared" si="995"/>
        <v>7</v>
      </c>
      <c r="BS2431">
        <f t="shared" si="996"/>
        <v>0</v>
      </c>
      <c r="BT2431" t="str">
        <f t="shared" si="997"/>
        <v/>
      </c>
    </row>
    <row r="2432" spans="19:72">
      <c r="S2432" s="1"/>
      <c r="T2432" s="1"/>
      <c r="AU2432">
        <f t="shared" si="972"/>
        <v>0</v>
      </c>
      <c r="AV2432">
        <f t="shared" si="973"/>
        <v>0</v>
      </c>
      <c r="AW2432">
        <f t="shared" si="974"/>
        <v>0</v>
      </c>
      <c r="AX2432">
        <f t="shared" si="975"/>
        <v>0</v>
      </c>
      <c r="AY2432">
        <f t="shared" si="976"/>
        <v>0</v>
      </c>
      <c r="AZ2432">
        <f t="shared" si="977"/>
        <v>0</v>
      </c>
      <c r="BA2432" t="str">
        <f t="shared" si="978"/>
        <v/>
      </c>
      <c r="BB2432">
        <f t="shared" si="979"/>
        <v>0</v>
      </c>
      <c r="BC2432">
        <f t="shared" si="980"/>
        <v>0</v>
      </c>
      <c r="BD2432">
        <f t="shared" si="981"/>
        <v>0</v>
      </c>
      <c r="BE2432">
        <f t="shared" si="982"/>
        <v>1</v>
      </c>
      <c r="BF2432">
        <f t="shared" si="983"/>
        <v>1</v>
      </c>
      <c r="BG2432">
        <f t="shared" si="984"/>
        <v>0</v>
      </c>
      <c r="BH2432">
        <f t="shared" si="985"/>
        <v>0</v>
      </c>
      <c r="BI2432" t="str">
        <f t="shared" si="986"/>
        <v/>
      </c>
      <c r="BJ2432" t="str">
        <f t="shared" si="987"/>
        <v/>
      </c>
      <c r="BK2432" t="str">
        <f t="shared" si="988"/>
        <v/>
      </c>
      <c r="BL2432" t="str">
        <f t="shared" si="989"/>
        <v/>
      </c>
      <c r="BM2432" t="str">
        <f t="shared" si="990"/>
        <v/>
      </c>
      <c r="BN2432" t="str">
        <f t="shared" si="991"/>
        <v/>
      </c>
      <c r="BO2432" t="str">
        <f t="shared" si="992"/>
        <v/>
      </c>
      <c r="BP2432">
        <f t="shared" si="993"/>
        <v>7</v>
      </c>
      <c r="BQ2432">
        <f t="shared" si="994"/>
        <v>0</v>
      </c>
      <c r="BR2432">
        <f t="shared" si="995"/>
        <v>7</v>
      </c>
      <c r="BS2432">
        <f t="shared" si="996"/>
        <v>0</v>
      </c>
      <c r="BT2432" t="str">
        <f t="shared" si="997"/>
        <v/>
      </c>
    </row>
    <row r="2433" spans="19:72">
      <c r="S2433" s="1"/>
      <c r="T2433" s="1"/>
      <c r="AU2433">
        <f t="shared" si="972"/>
        <v>0</v>
      </c>
      <c r="AV2433">
        <f t="shared" si="973"/>
        <v>0</v>
      </c>
      <c r="AW2433">
        <f t="shared" si="974"/>
        <v>0</v>
      </c>
      <c r="AX2433">
        <f t="shared" si="975"/>
        <v>0</v>
      </c>
      <c r="AY2433">
        <f t="shared" si="976"/>
        <v>0</v>
      </c>
      <c r="AZ2433">
        <f t="shared" si="977"/>
        <v>0</v>
      </c>
      <c r="BA2433" t="str">
        <f t="shared" si="978"/>
        <v/>
      </c>
      <c r="BB2433">
        <f t="shared" si="979"/>
        <v>0</v>
      </c>
      <c r="BC2433">
        <f t="shared" si="980"/>
        <v>0</v>
      </c>
      <c r="BD2433">
        <f t="shared" si="981"/>
        <v>0</v>
      </c>
      <c r="BE2433">
        <f t="shared" si="982"/>
        <v>1</v>
      </c>
      <c r="BF2433">
        <f t="shared" si="983"/>
        <v>1</v>
      </c>
      <c r="BG2433">
        <f t="shared" si="984"/>
        <v>0</v>
      </c>
      <c r="BH2433">
        <f t="shared" si="985"/>
        <v>0</v>
      </c>
      <c r="BI2433" t="str">
        <f t="shared" si="986"/>
        <v/>
      </c>
      <c r="BJ2433" t="str">
        <f t="shared" si="987"/>
        <v/>
      </c>
      <c r="BK2433" t="str">
        <f t="shared" si="988"/>
        <v/>
      </c>
      <c r="BL2433" t="str">
        <f t="shared" si="989"/>
        <v/>
      </c>
      <c r="BM2433" t="str">
        <f t="shared" si="990"/>
        <v/>
      </c>
      <c r="BN2433" t="str">
        <f t="shared" si="991"/>
        <v/>
      </c>
      <c r="BO2433" t="str">
        <f t="shared" si="992"/>
        <v/>
      </c>
      <c r="BP2433">
        <f t="shared" si="993"/>
        <v>7</v>
      </c>
      <c r="BQ2433">
        <f t="shared" si="994"/>
        <v>0</v>
      </c>
      <c r="BR2433">
        <f t="shared" si="995"/>
        <v>7</v>
      </c>
      <c r="BS2433">
        <f t="shared" si="996"/>
        <v>0</v>
      </c>
      <c r="BT2433" t="str">
        <f t="shared" si="997"/>
        <v/>
      </c>
    </row>
    <row r="2434" spans="19:72">
      <c r="S2434" s="1"/>
      <c r="T2434" s="1"/>
      <c r="AU2434">
        <f t="shared" si="972"/>
        <v>0</v>
      </c>
      <c r="AV2434">
        <f t="shared" si="973"/>
        <v>0</v>
      </c>
      <c r="AW2434">
        <f t="shared" si="974"/>
        <v>0</v>
      </c>
      <c r="AX2434">
        <f t="shared" si="975"/>
        <v>0</v>
      </c>
      <c r="AY2434">
        <f t="shared" si="976"/>
        <v>0</v>
      </c>
      <c r="AZ2434">
        <f t="shared" si="977"/>
        <v>0</v>
      </c>
      <c r="BA2434" t="str">
        <f t="shared" si="978"/>
        <v/>
      </c>
      <c r="BB2434">
        <f t="shared" si="979"/>
        <v>0</v>
      </c>
      <c r="BC2434">
        <f t="shared" si="980"/>
        <v>0</v>
      </c>
      <c r="BD2434">
        <f t="shared" si="981"/>
        <v>0</v>
      </c>
      <c r="BE2434">
        <f t="shared" si="982"/>
        <v>1</v>
      </c>
      <c r="BF2434">
        <f t="shared" si="983"/>
        <v>1</v>
      </c>
      <c r="BG2434">
        <f t="shared" si="984"/>
        <v>0</v>
      </c>
      <c r="BH2434">
        <f t="shared" si="985"/>
        <v>0</v>
      </c>
      <c r="BI2434" t="str">
        <f t="shared" si="986"/>
        <v/>
      </c>
      <c r="BJ2434" t="str">
        <f t="shared" si="987"/>
        <v/>
      </c>
      <c r="BK2434" t="str">
        <f t="shared" si="988"/>
        <v/>
      </c>
      <c r="BL2434" t="str">
        <f t="shared" si="989"/>
        <v/>
      </c>
      <c r="BM2434" t="str">
        <f t="shared" si="990"/>
        <v/>
      </c>
      <c r="BN2434" t="str">
        <f t="shared" si="991"/>
        <v/>
      </c>
      <c r="BO2434" t="str">
        <f t="shared" si="992"/>
        <v/>
      </c>
      <c r="BP2434">
        <f t="shared" si="993"/>
        <v>7</v>
      </c>
      <c r="BQ2434">
        <f t="shared" si="994"/>
        <v>0</v>
      </c>
      <c r="BR2434">
        <f t="shared" si="995"/>
        <v>7</v>
      </c>
      <c r="BS2434">
        <f t="shared" si="996"/>
        <v>0</v>
      </c>
      <c r="BT2434" t="str">
        <f t="shared" si="997"/>
        <v/>
      </c>
    </row>
    <row r="2435" spans="19:72">
      <c r="S2435" s="1"/>
      <c r="T2435" s="1"/>
      <c r="AU2435">
        <f t="shared" si="972"/>
        <v>0</v>
      </c>
      <c r="AV2435">
        <f t="shared" si="973"/>
        <v>0</v>
      </c>
      <c r="AW2435">
        <f t="shared" si="974"/>
        <v>0</v>
      </c>
      <c r="AX2435">
        <f t="shared" si="975"/>
        <v>0</v>
      </c>
      <c r="AY2435">
        <f t="shared" si="976"/>
        <v>0</v>
      </c>
      <c r="AZ2435">
        <f t="shared" si="977"/>
        <v>0</v>
      </c>
      <c r="BA2435" t="str">
        <f t="shared" si="978"/>
        <v/>
      </c>
      <c r="BB2435">
        <f t="shared" si="979"/>
        <v>0</v>
      </c>
      <c r="BC2435">
        <f t="shared" si="980"/>
        <v>0</v>
      </c>
      <c r="BD2435">
        <f t="shared" si="981"/>
        <v>0</v>
      </c>
      <c r="BE2435">
        <f t="shared" si="982"/>
        <v>1</v>
      </c>
      <c r="BF2435">
        <f t="shared" si="983"/>
        <v>1</v>
      </c>
      <c r="BG2435">
        <f t="shared" si="984"/>
        <v>0</v>
      </c>
      <c r="BH2435">
        <f t="shared" si="985"/>
        <v>0</v>
      </c>
      <c r="BI2435" t="str">
        <f t="shared" si="986"/>
        <v/>
      </c>
      <c r="BJ2435" t="str">
        <f t="shared" si="987"/>
        <v/>
      </c>
      <c r="BK2435" t="str">
        <f t="shared" si="988"/>
        <v/>
      </c>
      <c r="BL2435" t="str">
        <f t="shared" si="989"/>
        <v/>
      </c>
      <c r="BM2435" t="str">
        <f t="shared" si="990"/>
        <v/>
      </c>
      <c r="BN2435" t="str">
        <f t="shared" si="991"/>
        <v/>
      </c>
      <c r="BO2435" t="str">
        <f t="shared" si="992"/>
        <v/>
      </c>
      <c r="BP2435">
        <f t="shared" si="993"/>
        <v>7</v>
      </c>
      <c r="BQ2435">
        <f t="shared" si="994"/>
        <v>0</v>
      </c>
      <c r="BR2435">
        <f t="shared" si="995"/>
        <v>7</v>
      </c>
      <c r="BS2435">
        <f t="shared" si="996"/>
        <v>0</v>
      </c>
      <c r="BT2435" t="str">
        <f t="shared" si="997"/>
        <v/>
      </c>
    </row>
    <row r="2436" spans="19:72">
      <c r="S2436" s="1"/>
      <c r="T2436" s="1"/>
      <c r="AU2436">
        <f t="shared" si="972"/>
        <v>0</v>
      </c>
      <c r="AV2436">
        <f t="shared" si="973"/>
        <v>0</v>
      </c>
      <c r="AW2436">
        <f t="shared" si="974"/>
        <v>0</v>
      </c>
      <c r="AX2436">
        <f t="shared" si="975"/>
        <v>0</v>
      </c>
      <c r="AY2436">
        <f t="shared" si="976"/>
        <v>0</v>
      </c>
      <c r="AZ2436">
        <f t="shared" si="977"/>
        <v>0</v>
      </c>
      <c r="BA2436" t="str">
        <f t="shared" si="978"/>
        <v/>
      </c>
      <c r="BB2436">
        <f t="shared" si="979"/>
        <v>0</v>
      </c>
      <c r="BC2436">
        <f t="shared" si="980"/>
        <v>0</v>
      </c>
      <c r="BD2436">
        <f t="shared" si="981"/>
        <v>0</v>
      </c>
      <c r="BE2436">
        <f t="shared" si="982"/>
        <v>1</v>
      </c>
      <c r="BF2436">
        <f t="shared" si="983"/>
        <v>1</v>
      </c>
      <c r="BG2436">
        <f t="shared" si="984"/>
        <v>0</v>
      </c>
      <c r="BH2436">
        <f t="shared" si="985"/>
        <v>0</v>
      </c>
      <c r="BI2436" t="str">
        <f t="shared" si="986"/>
        <v/>
      </c>
      <c r="BJ2436" t="str">
        <f t="shared" si="987"/>
        <v/>
      </c>
      <c r="BK2436" t="str">
        <f t="shared" si="988"/>
        <v/>
      </c>
      <c r="BL2436" t="str">
        <f t="shared" si="989"/>
        <v/>
      </c>
      <c r="BM2436" t="str">
        <f t="shared" si="990"/>
        <v/>
      </c>
      <c r="BN2436" t="str">
        <f t="shared" si="991"/>
        <v/>
      </c>
      <c r="BO2436" t="str">
        <f t="shared" si="992"/>
        <v/>
      </c>
      <c r="BP2436">
        <f t="shared" si="993"/>
        <v>7</v>
      </c>
      <c r="BQ2436">
        <f t="shared" si="994"/>
        <v>0</v>
      </c>
      <c r="BR2436">
        <f t="shared" si="995"/>
        <v>7</v>
      </c>
      <c r="BS2436">
        <f t="shared" si="996"/>
        <v>0</v>
      </c>
      <c r="BT2436" t="str">
        <f t="shared" si="997"/>
        <v/>
      </c>
    </row>
    <row r="2437" spans="19:72">
      <c r="S2437" s="1"/>
      <c r="T2437" s="1"/>
      <c r="AU2437">
        <f t="shared" ref="AU2437:AU2500" si="998">(W2437="M")*(BS2437-BQ2437-(BP2437&gt;2)+(BR2437&gt;=2))+(X2437="T")*(BS2437-BQ2437-(BP2437&gt;3)+(BR2437&gt;=3))+(Y2437="W")*(BS2437-BQ2437-(BP2437&gt;4)+(BR2437&gt;=4))+(Z2437="R")*(BS2437-BQ2437-(BP2437&gt;5)+(BR2437&gt;=5))+(AA2437="F")*(BS2437-BQ2437-(BP2437&gt;6)+(BR2437&gt;=6))+(AB2437="S")*(BS2437-BQ2437-(BP2437&gt;7)+(BR2437&gt;=7))+(AC2437="U")*(BS2437-BQ2437-(BP2437&gt;1)+(BR2437&gt;=1))</f>
        <v>0</v>
      </c>
      <c r="AV2437">
        <f t="shared" ref="AV2437:AV2500" si="999">SUMIFS(AU:AU, B:B, B2437, U:U, "&lt;&gt;." )</f>
        <v>0</v>
      </c>
      <c r="AW2437">
        <f t="shared" ref="AW2437:AW2500" si="1000">IFERROR(AV2437/AZ2437, 0)</f>
        <v>0</v>
      </c>
      <c r="AX2437">
        <f t="shared" ref="AX2437:AX2500" si="1001">IFERROR((INT(V2437/100)-INT(U2437/100))*60+MOD(V2437,100)-MOD(U2437,100), "")</f>
        <v>0</v>
      </c>
      <c r="AY2437">
        <f t="shared" ref="AY2437:AY2500" si="1002">IFERROR(AX2437*AU2437, "")</f>
        <v>0</v>
      </c>
      <c r="AZ2437">
        <f t="shared" ref="AZ2437:AZ2500" si="1003">COUNTIFS(B$3:B$7000, B2437, $W$3:$W$7000, W2437, $X$3:$X$7000, X2437, $Y$3:$Y$7000, Y2437, $Z$3:$Z$7000, Z2437,  $AA$3:$AA$7000, AA2437, $AB$3:$AB$7000, AB2437, $AC$3:$AC$7000, AC2437, $U$3:$U$7000, U2437)</f>
        <v>0</v>
      </c>
      <c r="BA2437" t="str">
        <f t="shared" ref="BA2437:BA2500" si="1004">IFERROR(AY2437/AZ2437, "")</f>
        <v/>
      </c>
      <c r="BB2437">
        <f t="shared" ref="BB2437:BB2500" si="1005">SUMIFS(BA:BA, B:B, B2437, U:U, "&lt;&gt;." )</f>
        <v>0</v>
      </c>
      <c r="BC2437">
        <f t="shared" ref="BC2437:BC2500" si="1006">IFERROR(BD2437*50*BE2437, "")</f>
        <v>0</v>
      </c>
      <c r="BD2437">
        <f t="shared" ref="BD2437:BD2500" si="1007">IF(AL2437&gt;25, AL2437, AL2437*15)</f>
        <v>0</v>
      </c>
      <c r="BE2437">
        <f t="shared" ref="BE2437:BE2500" si="1008">IF(I2437="H",0.5,IF(I2437="T",0.5,IF(I2437="I",0,IF(I2437="B",0,IF(LEFT(H2437,1)="M",0,IF(I2437="A",IF(Q2437="ONLINE",0,1),1))))))</f>
        <v>1</v>
      </c>
      <c r="BF2437">
        <f t="shared" ref="BF2437:BF2500" si="1009">IF(I2437="H",0.5,IF(I2437="T",0.5, IF(I2437="I", 0, IF(I2437 = "B", 0, IF(LEFT(H2437, 1) = "M", 0, IF(I2437 = "U", 0.5, IF(I2437 = "A", IF(Q2437 = "ONLINE", 0, 0.5), 1)))))))</f>
        <v>1</v>
      </c>
      <c r="BG2437">
        <f t="shared" ref="BG2437:BG2500" si="1010">IFERROR(BB2437/50, "")</f>
        <v>0</v>
      </c>
      <c r="BH2437">
        <f t="shared" ref="BH2437:BH2500" si="1011">IFERROR(BB2437/60, "")</f>
        <v>0</v>
      </c>
      <c r="BI2437" t="str">
        <f t="shared" ref="BI2437:BI2500" si="1012">IFERROR(BC2437/AW2437, "")</f>
        <v/>
      </c>
      <c r="BJ2437" t="str">
        <f t="shared" ref="BJ2437:BJ2500" si="1013">IFERROR(BI2437+5*MAX(0, INT((BI2437-75)/25)), "")</f>
        <v/>
      </c>
      <c r="BK2437" t="str">
        <f t="shared" ref="BK2437:BK2500" si="1014">IFERROR(IF(BD2437*BE2437&gt;0, IF(BJ2437-MOD(BJ2437,30)+ 15 &gt;= BI2437, BJ2437-MOD(BJ2437,30)+ 15,IF(BJ2437-MOD(BJ2437,30)+ 20 &gt;= BI2437, BJ2437-MOD(BJ2437,30)+ 20,BJ2437-MOD(BJ2437,30)+ 45)), ""), "")</f>
        <v/>
      </c>
      <c r="BL2437" t="str">
        <f t="shared" ref="BL2437:BL2500" si="1015">IFERROR(IF(BK2437&lt;&gt;AX2437,IF(MOD(U2437+INT(BK2437/60)*100+MOD(BK2437,60), 100)&lt;60, U2437+INT(BK2437/60)*100+MOD(BK2437,60), U2437+INT(BK2437/60)*100+MOD(BK2437,60) - 60 + 100),""), "")</f>
        <v/>
      </c>
      <c r="BM2437" t="str">
        <f t="shared" ref="BM2437:BM2500" si="1016">IFERROR(IF(BG2437&lt;BD2437*BF2437, MAX(0, ROUND(BD2437*BF2437-BG2437, 0)), ""), "")</f>
        <v/>
      </c>
      <c r="BN2437" t="str">
        <f t="shared" ref="BN2437:BN2500" si="1017">IFERROR(IF(BH2437&gt;BD2437*BE2437, MIN(0, ROUND(BD2437*BE2437-BH2437, 0)), ""), "")</f>
        <v/>
      </c>
      <c r="BO2437" t="str">
        <f t="shared" ref="BO2437:BO2500" si="1018">IF(RIGHT(F2437,2)="90","Exclude",IF(RIGHT(F2437,2)="98","Exclude",IF(RIGHT(F2437,2)="99","Exclude",IF(RIGHT(F2437,2)="97","Exclude",IF(E2437&amp;F2437="ECED2121","Exclude",IF(E2437&amp;F2437="ECED2131","Exclude",IF(E2437&amp;F2437="ECED2141","Exclude",IF(E2437&amp;F2437="NMNC1135","Exclude",IF(E2437&amp;F2437="NMNC1235","Exclude",IF(E2437&amp;F2437="NMNC2335","Exclude",IF(E2437&amp;F2437="NMNC2435","Exclude",IF(E2437&amp;F2437="NMNC2445","Exclude",IF(E2437&amp;F2437="ECED2241","Exclude","")))))))))))))</f>
        <v/>
      </c>
      <c r="BP2437">
        <f t="shared" ref="BP2437:BP2500" si="1019">WEEKDAY(S2437)</f>
        <v>7</v>
      </c>
      <c r="BQ2437">
        <f t="shared" ref="BQ2437:BQ2500" si="1020">WEEKNUM(S2437)</f>
        <v>0</v>
      </c>
      <c r="BR2437">
        <f t="shared" ref="BR2437:BR2500" si="1021">WEEKDAY(T2437)</f>
        <v>7</v>
      </c>
      <c r="BS2437">
        <f t="shared" ref="BS2437:BS2500" si="1022">WEEKNUM(T2437)</f>
        <v>0</v>
      </c>
      <c r="BT2437" t="str">
        <f t="shared" ref="BT2437:BT2500" si="1023">IFERROR(IF(U2437 = "", "", IF(MOD(U2437,100)&lt;&gt;0,IF(MOD(U2437,100)&lt;&gt;30,"Flag",""),IF(MOD(V2437,100)=0,"Flag",IF(MOD(V2437,100)=30,"Flag","")))), "")</f>
        <v/>
      </c>
    </row>
    <row r="2438" spans="19:72">
      <c r="S2438" s="1"/>
      <c r="T2438" s="1"/>
      <c r="AU2438">
        <f t="shared" si="998"/>
        <v>0</v>
      </c>
      <c r="AV2438">
        <f t="shared" si="999"/>
        <v>0</v>
      </c>
      <c r="AW2438">
        <f t="shared" si="1000"/>
        <v>0</v>
      </c>
      <c r="AX2438">
        <f t="shared" si="1001"/>
        <v>0</v>
      </c>
      <c r="AY2438">
        <f t="shared" si="1002"/>
        <v>0</v>
      </c>
      <c r="AZ2438">
        <f t="shared" si="1003"/>
        <v>0</v>
      </c>
      <c r="BA2438" t="str">
        <f t="shared" si="1004"/>
        <v/>
      </c>
      <c r="BB2438">
        <f t="shared" si="1005"/>
        <v>0</v>
      </c>
      <c r="BC2438">
        <f t="shared" si="1006"/>
        <v>0</v>
      </c>
      <c r="BD2438">
        <f t="shared" si="1007"/>
        <v>0</v>
      </c>
      <c r="BE2438">
        <f t="shared" si="1008"/>
        <v>1</v>
      </c>
      <c r="BF2438">
        <f t="shared" si="1009"/>
        <v>1</v>
      </c>
      <c r="BG2438">
        <f t="shared" si="1010"/>
        <v>0</v>
      </c>
      <c r="BH2438">
        <f t="shared" si="1011"/>
        <v>0</v>
      </c>
      <c r="BI2438" t="str">
        <f t="shared" si="1012"/>
        <v/>
      </c>
      <c r="BJ2438" t="str">
        <f t="shared" si="1013"/>
        <v/>
      </c>
      <c r="BK2438" t="str">
        <f t="shared" si="1014"/>
        <v/>
      </c>
      <c r="BL2438" t="str">
        <f t="shared" si="1015"/>
        <v/>
      </c>
      <c r="BM2438" t="str">
        <f t="shared" si="1016"/>
        <v/>
      </c>
      <c r="BN2438" t="str">
        <f t="shared" si="1017"/>
        <v/>
      </c>
      <c r="BO2438" t="str">
        <f t="shared" si="1018"/>
        <v/>
      </c>
      <c r="BP2438">
        <f t="shared" si="1019"/>
        <v>7</v>
      </c>
      <c r="BQ2438">
        <f t="shared" si="1020"/>
        <v>0</v>
      </c>
      <c r="BR2438">
        <f t="shared" si="1021"/>
        <v>7</v>
      </c>
      <c r="BS2438">
        <f t="shared" si="1022"/>
        <v>0</v>
      </c>
      <c r="BT2438" t="str">
        <f t="shared" si="1023"/>
        <v/>
      </c>
    </row>
    <row r="2439" spans="19:72">
      <c r="S2439" s="1"/>
      <c r="T2439" s="1"/>
      <c r="AU2439">
        <f t="shared" si="998"/>
        <v>0</v>
      </c>
      <c r="AV2439">
        <f t="shared" si="999"/>
        <v>0</v>
      </c>
      <c r="AW2439">
        <f t="shared" si="1000"/>
        <v>0</v>
      </c>
      <c r="AX2439">
        <f t="shared" si="1001"/>
        <v>0</v>
      </c>
      <c r="AY2439">
        <f t="shared" si="1002"/>
        <v>0</v>
      </c>
      <c r="AZ2439">
        <f t="shared" si="1003"/>
        <v>0</v>
      </c>
      <c r="BA2439" t="str">
        <f t="shared" si="1004"/>
        <v/>
      </c>
      <c r="BB2439">
        <f t="shared" si="1005"/>
        <v>0</v>
      </c>
      <c r="BC2439">
        <f t="shared" si="1006"/>
        <v>0</v>
      </c>
      <c r="BD2439">
        <f t="shared" si="1007"/>
        <v>0</v>
      </c>
      <c r="BE2439">
        <f t="shared" si="1008"/>
        <v>1</v>
      </c>
      <c r="BF2439">
        <f t="shared" si="1009"/>
        <v>1</v>
      </c>
      <c r="BG2439">
        <f t="shared" si="1010"/>
        <v>0</v>
      </c>
      <c r="BH2439">
        <f t="shared" si="1011"/>
        <v>0</v>
      </c>
      <c r="BI2439" t="str">
        <f t="shared" si="1012"/>
        <v/>
      </c>
      <c r="BJ2439" t="str">
        <f t="shared" si="1013"/>
        <v/>
      </c>
      <c r="BK2439" t="str">
        <f t="shared" si="1014"/>
        <v/>
      </c>
      <c r="BL2439" t="str">
        <f t="shared" si="1015"/>
        <v/>
      </c>
      <c r="BM2439" t="str">
        <f t="shared" si="1016"/>
        <v/>
      </c>
      <c r="BN2439" t="str">
        <f t="shared" si="1017"/>
        <v/>
      </c>
      <c r="BO2439" t="str">
        <f t="shared" si="1018"/>
        <v/>
      </c>
      <c r="BP2439">
        <f t="shared" si="1019"/>
        <v>7</v>
      </c>
      <c r="BQ2439">
        <f t="shared" si="1020"/>
        <v>0</v>
      </c>
      <c r="BR2439">
        <f t="shared" si="1021"/>
        <v>7</v>
      </c>
      <c r="BS2439">
        <f t="shared" si="1022"/>
        <v>0</v>
      </c>
      <c r="BT2439" t="str">
        <f t="shared" si="1023"/>
        <v/>
      </c>
    </row>
    <row r="2440" spans="19:72">
      <c r="S2440" s="1"/>
      <c r="T2440" s="1"/>
      <c r="AU2440">
        <f t="shared" si="998"/>
        <v>0</v>
      </c>
      <c r="AV2440">
        <f t="shared" si="999"/>
        <v>0</v>
      </c>
      <c r="AW2440">
        <f t="shared" si="1000"/>
        <v>0</v>
      </c>
      <c r="AX2440">
        <f t="shared" si="1001"/>
        <v>0</v>
      </c>
      <c r="AY2440">
        <f t="shared" si="1002"/>
        <v>0</v>
      </c>
      <c r="AZ2440">
        <f t="shared" si="1003"/>
        <v>0</v>
      </c>
      <c r="BA2440" t="str">
        <f t="shared" si="1004"/>
        <v/>
      </c>
      <c r="BB2440">
        <f t="shared" si="1005"/>
        <v>0</v>
      </c>
      <c r="BC2440">
        <f t="shared" si="1006"/>
        <v>0</v>
      </c>
      <c r="BD2440">
        <f t="shared" si="1007"/>
        <v>0</v>
      </c>
      <c r="BE2440">
        <f t="shared" si="1008"/>
        <v>1</v>
      </c>
      <c r="BF2440">
        <f t="shared" si="1009"/>
        <v>1</v>
      </c>
      <c r="BG2440">
        <f t="shared" si="1010"/>
        <v>0</v>
      </c>
      <c r="BH2440">
        <f t="shared" si="1011"/>
        <v>0</v>
      </c>
      <c r="BI2440" t="str">
        <f t="shared" si="1012"/>
        <v/>
      </c>
      <c r="BJ2440" t="str">
        <f t="shared" si="1013"/>
        <v/>
      </c>
      <c r="BK2440" t="str">
        <f t="shared" si="1014"/>
        <v/>
      </c>
      <c r="BL2440" t="str">
        <f t="shared" si="1015"/>
        <v/>
      </c>
      <c r="BM2440" t="str">
        <f t="shared" si="1016"/>
        <v/>
      </c>
      <c r="BN2440" t="str">
        <f t="shared" si="1017"/>
        <v/>
      </c>
      <c r="BO2440" t="str">
        <f t="shared" si="1018"/>
        <v/>
      </c>
      <c r="BP2440">
        <f t="shared" si="1019"/>
        <v>7</v>
      </c>
      <c r="BQ2440">
        <f t="shared" si="1020"/>
        <v>0</v>
      </c>
      <c r="BR2440">
        <f t="shared" si="1021"/>
        <v>7</v>
      </c>
      <c r="BS2440">
        <f t="shared" si="1022"/>
        <v>0</v>
      </c>
      <c r="BT2440" t="str">
        <f t="shared" si="1023"/>
        <v/>
      </c>
    </row>
    <row r="2441" spans="19:72">
      <c r="S2441" s="1"/>
      <c r="T2441" s="1"/>
      <c r="AU2441">
        <f t="shared" si="998"/>
        <v>0</v>
      </c>
      <c r="AV2441">
        <f t="shared" si="999"/>
        <v>0</v>
      </c>
      <c r="AW2441">
        <f t="shared" si="1000"/>
        <v>0</v>
      </c>
      <c r="AX2441">
        <f t="shared" si="1001"/>
        <v>0</v>
      </c>
      <c r="AY2441">
        <f t="shared" si="1002"/>
        <v>0</v>
      </c>
      <c r="AZ2441">
        <f t="shared" si="1003"/>
        <v>0</v>
      </c>
      <c r="BA2441" t="str">
        <f t="shared" si="1004"/>
        <v/>
      </c>
      <c r="BB2441">
        <f t="shared" si="1005"/>
        <v>0</v>
      </c>
      <c r="BC2441">
        <f t="shared" si="1006"/>
        <v>0</v>
      </c>
      <c r="BD2441">
        <f t="shared" si="1007"/>
        <v>0</v>
      </c>
      <c r="BE2441">
        <f t="shared" si="1008"/>
        <v>1</v>
      </c>
      <c r="BF2441">
        <f t="shared" si="1009"/>
        <v>1</v>
      </c>
      <c r="BG2441">
        <f t="shared" si="1010"/>
        <v>0</v>
      </c>
      <c r="BH2441">
        <f t="shared" si="1011"/>
        <v>0</v>
      </c>
      <c r="BI2441" t="str">
        <f t="shared" si="1012"/>
        <v/>
      </c>
      <c r="BJ2441" t="str">
        <f t="shared" si="1013"/>
        <v/>
      </c>
      <c r="BK2441" t="str">
        <f t="shared" si="1014"/>
        <v/>
      </c>
      <c r="BL2441" t="str">
        <f t="shared" si="1015"/>
        <v/>
      </c>
      <c r="BM2441" t="str">
        <f t="shared" si="1016"/>
        <v/>
      </c>
      <c r="BN2441" t="str">
        <f t="shared" si="1017"/>
        <v/>
      </c>
      <c r="BO2441" t="str">
        <f t="shared" si="1018"/>
        <v/>
      </c>
      <c r="BP2441">
        <f t="shared" si="1019"/>
        <v>7</v>
      </c>
      <c r="BQ2441">
        <f t="shared" si="1020"/>
        <v>0</v>
      </c>
      <c r="BR2441">
        <f t="shared" si="1021"/>
        <v>7</v>
      </c>
      <c r="BS2441">
        <f t="shared" si="1022"/>
        <v>0</v>
      </c>
      <c r="BT2441" t="str">
        <f t="shared" si="1023"/>
        <v/>
      </c>
    </row>
    <row r="2442" spans="19:72">
      <c r="S2442" s="1"/>
      <c r="T2442" s="1"/>
      <c r="AU2442">
        <f t="shared" si="998"/>
        <v>0</v>
      </c>
      <c r="AV2442">
        <f t="shared" si="999"/>
        <v>0</v>
      </c>
      <c r="AW2442">
        <f t="shared" si="1000"/>
        <v>0</v>
      </c>
      <c r="AX2442">
        <f t="shared" si="1001"/>
        <v>0</v>
      </c>
      <c r="AY2442">
        <f t="shared" si="1002"/>
        <v>0</v>
      </c>
      <c r="AZ2442">
        <f t="shared" si="1003"/>
        <v>0</v>
      </c>
      <c r="BA2442" t="str">
        <f t="shared" si="1004"/>
        <v/>
      </c>
      <c r="BB2442">
        <f t="shared" si="1005"/>
        <v>0</v>
      </c>
      <c r="BC2442">
        <f t="shared" si="1006"/>
        <v>0</v>
      </c>
      <c r="BD2442">
        <f t="shared" si="1007"/>
        <v>0</v>
      </c>
      <c r="BE2442">
        <f t="shared" si="1008"/>
        <v>1</v>
      </c>
      <c r="BF2442">
        <f t="shared" si="1009"/>
        <v>1</v>
      </c>
      <c r="BG2442">
        <f t="shared" si="1010"/>
        <v>0</v>
      </c>
      <c r="BH2442">
        <f t="shared" si="1011"/>
        <v>0</v>
      </c>
      <c r="BI2442" t="str">
        <f t="shared" si="1012"/>
        <v/>
      </c>
      <c r="BJ2442" t="str">
        <f t="shared" si="1013"/>
        <v/>
      </c>
      <c r="BK2442" t="str">
        <f t="shared" si="1014"/>
        <v/>
      </c>
      <c r="BL2442" t="str">
        <f t="shared" si="1015"/>
        <v/>
      </c>
      <c r="BM2442" t="str">
        <f t="shared" si="1016"/>
        <v/>
      </c>
      <c r="BN2442" t="str">
        <f t="shared" si="1017"/>
        <v/>
      </c>
      <c r="BO2442" t="str">
        <f t="shared" si="1018"/>
        <v/>
      </c>
      <c r="BP2442">
        <f t="shared" si="1019"/>
        <v>7</v>
      </c>
      <c r="BQ2442">
        <f t="shared" si="1020"/>
        <v>0</v>
      </c>
      <c r="BR2442">
        <f t="shared" si="1021"/>
        <v>7</v>
      </c>
      <c r="BS2442">
        <f t="shared" si="1022"/>
        <v>0</v>
      </c>
      <c r="BT2442" t="str">
        <f t="shared" si="1023"/>
        <v/>
      </c>
    </row>
    <row r="2443" spans="19:72">
      <c r="S2443" s="1"/>
      <c r="T2443" s="1"/>
      <c r="AU2443">
        <f t="shared" si="998"/>
        <v>0</v>
      </c>
      <c r="AV2443">
        <f t="shared" si="999"/>
        <v>0</v>
      </c>
      <c r="AW2443">
        <f t="shared" si="1000"/>
        <v>0</v>
      </c>
      <c r="AX2443">
        <f t="shared" si="1001"/>
        <v>0</v>
      </c>
      <c r="AY2443">
        <f t="shared" si="1002"/>
        <v>0</v>
      </c>
      <c r="AZ2443">
        <f t="shared" si="1003"/>
        <v>0</v>
      </c>
      <c r="BA2443" t="str">
        <f t="shared" si="1004"/>
        <v/>
      </c>
      <c r="BB2443">
        <f t="shared" si="1005"/>
        <v>0</v>
      </c>
      <c r="BC2443">
        <f t="shared" si="1006"/>
        <v>0</v>
      </c>
      <c r="BD2443">
        <f t="shared" si="1007"/>
        <v>0</v>
      </c>
      <c r="BE2443">
        <f t="shared" si="1008"/>
        <v>1</v>
      </c>
      <c r="BF2443">
        <f t="shared" si="1009"/>
        <v>1</v>
      </c>
      <c r="BG2443">
        <f t="shared" si="1010"/>
        <v>0</v>
      </c>
      <c r="BH2443">
        <f t="shared" si="1011"/>
        <v>0</v>
      </c>
      <c r="BI2443" t="str">
        <f t="shared" si="1012"/>
        <v/>
      </c>
      <c r="BJ2443" t="str">
        <f t="shared" si="1013"/>
        <v/>
      </c>
      <c r="BK2443" t="str">
        <f t="shared" si="1014"/>
        <v/>
      </c>
      <c r="BL2443" t="str">
        <f t="shared" si="1015"/>
        <v/>
      </c>
      <c r="BM2443" t="str">
        <f t="shared" si="1016"/>
        <v/>
      </c>
      <c r="BN2443" t="str">
        <f t="shared" si="1017"/>
        <v/>
      </c>
      <c r="BO2443" t="str">
        <f t="shared" si="1018"/>
        <v/>
      </c>
      <c r="BP2443">
        <f t="shared" si="1019"/>
        <v>7</v>
      </c>
      <c r="BQ2443">
        <f t="shared" si="1020"/>
        <v>0</v>
      </c>
      <c r="BR2443">
        <f t="shared" si="1021"/>
        <v>7</v>
      </c>
      <c r="BS2443">
        <f t="shared" si="1022"/>
        <v>0</v>
      </c>
      <c r="BT2443" t="str">
        <f t="shared" si="1023"/>
        <v/>
      </c>
    </row>
    <row r="2444" spans="19:72">
      <c r="S2444" s="1"/>
      <c r="T2444" s="1"/>
      <c r="AU2444">
        <f t="shared" si="998"/>
        <v>0</v>
      </c>
      <c r="AV2444">
        <f t="shared" si="999"/>
        <v>0</v>
      </c>
      <c r="AW2444">
        <f t="shared" si="1000"/>
        <v>0</v>
      </c>
      <c r="AX2444">
        <f t="shared" si="1001"/>
        <v>0</v>
      </c>
      <c r="AY2444">
        <f t="shared" si="1002"/>
        <v>0</v>
      </c>
      <c r="AZ2444">
        <f t="shared" si="1003"/>
        <v>0</v>
      </c>
      <c r="BA2444" t="str">
        <f t="shared" si="1004"/>
        <v/>
      </c>
      <c r="BB2444">
        <f t="shared" si="1005"/>
        <v>0</v>
      </c>
      <c r="BC2444">
        <f t="shared" si="1006"/>
        <v>0</v>
      </c>
      <c r="BD2444">
        <f t="shared" si="1007"/>
        <v>0</v>
      </c>
      <c r="BE2444">
        <f t="shared" si="1008"/>
        <v>1</v>
      </c>
      <c r="BF2444">
        <f t="shared" si="1009"/>
        <v>1</v>
      </c>
      <c r="BG2444">
        <f t="shared" si="1010"/>
        <v>0</v>
      </c>
      <c r="BH2444">
        <f t="shared" si="1011"/>
        <v>0</v>
      </c>
      <c r="BI2444" t="str">
        <f t="shared" si="1012"/>
        <v/>
      </c>
      <c r="BJ2444" t="str">
        <f t="shared" si="1013"/>
        <v/>
      </c>
      <c r="BK2444" t="str">
        <f t="shared" si="1014"/>
        <v/>
      </c>
      <c r="BL2444" t="str">
        <f t="shared" si="1015"/>
        <v/>
      </c>
      <c r="BM2444" t="str">
        <f t="shared" si="1016"/>
        <v/>
      </c>
      <c r="BN2444" t="str">
        <f t="shared" si="1017"/>
        <v/>
      </c>
      <c r="BO2444" t="str">
        <f t="shared" si="1018"/>
        <v/>
      </c>
      <c r="BP2444">
        <f t="shared" si="1019"/>
        <v>7</v>
      </c>
      <c r="BQ2444">
        <f t="shared" si="1020"/>
        <v>0</v>
      </c>
      <c r="BR2444">
        <f t="shared" si="1021"/>
        <v>7</v>
      </c>
      <c r="BS2444">
        <f t="shared" si="1022"/>
        <v>0</v>
      </c>
      <c r="BT2444" t="str">
        <f t="shared" si="1023"/>
        <v/>
      </c>
    </row>
    <row r="2445" spans="19:72">
      <c r="S2445" s="1"/>
      <c r="T2445" s="1"/>
      <c r="AU2445">
        <f t="shared" si="998"/>
        <v>0</v>
      </c>
      <c r="AV2445">
        <f t="shared" si="999"/>
        <v>0</v>
      </c>
      <c r="AW2445">
        <f t="shared" si="1000"/>
        <v>0</v>
      </c>
      <c r="AX2445">
        <f t="shared" si="1001"/>
        <v>0</v>
      </c>
      <c r="AY2445">
        <f t="shared" si="1002"/>
        <v>0</v>
      </c>
      <c r="AZ2445">
        <f t="shared" si="1003"/>
        <v>0</v>
      </c>
      <c r="BA2445" t="str">
        <f t="shared" si="1004"/>
        <v/>
      </c>
      <c r="BB2445">
        <f t="shared" si="1005"/>
        <v>0</v>
      </c>
      <c r="BC2445">
        <f t="shared" si="1006"/>
        <v>0</v>
      </c>
      <c r="BD2445">
        <f t="shared" si="1007"/>
        <v>0</v>
      </c>
      <c r="BE2445">
        <f t="shared" si="1008"/>
        <v>1</v>
      </c>
      <c r="BF2445">
        <f t="shared" si="1009"/>
        <v>1</v>
      </c>
      <c r="BG2445">
        <f t="shared" si="1010"/>
        <v>0</v>
      </c>
      <c r="BH2445">
        <f t="shared" si="1011"/>
        <v>0</v>
      </c>
      <c r="BI2445" t="str">
        <f t="shared" si="1012"/>
        <v/>
      </c>
      <c r="BJ2445" t="str">
        <f t="shared" si="1013"/>
        <v/>
      </c>
      <c r="BK2445" t="str">
        <f t="shared" si="1014"/>
        <v/>
      </c>
      <c r="BL2445" t="str">
        <f t="shared" si="1015"/>
        <v/>
      </c>
      <c r="BM2445" t="str">
        <f t="shared" si="1016"/>
        <v/>
      </c>
      <c r="BN2445" t="str">
        <f t="shared" si="1017"/>
        <v/>
      </c>
      <c r="BO2445" t="str">
        <f t="shared" si="1018"/>
        <v/>
      </c>
      <c r="BP2445">
        <f t="shared" si="1019"/>
        <v>7</v>
      </c>
      <c r="BQ2445">
        <f t="shared" si="1020"/>
        <v>0</v>
      </c>
      <c r="BR2445">
        <f t="shared" si="1021"/>
        <v>7</v>
      </c>
      <c r="BS2445">
        <f t="shared" si="1022"/>
        <v>0</v>
      </c>
      <c r="BT2445" t="str">
        <f t="shared" si="1023"/>
        <v/>
      </c>
    </row>
    <row r="2446" spans="19:72">
      <c r="S2446" s="1"/>
      <c r="T2446" s="1"/>
      <c r="AU2446">
        <f t="shared" si="998"/>
        <v>0</v>
      </c>
      <c r="AV2446">
        <f t="shared" si="999"/>
        <v>0</v>
      </c>
      <c r="AW2446">
        <f t="shared" si="1000"/>
        <v>0</v>
      </c>
      <c r="AX2446">
        <f t="shared" si="1001"/>
        <v>0</v>
      </c>
      <c r="AY2446">
        <f t="shared" si="1002"/>
        <v>0</v>
      </c>
      <c r="AZ2446">
        <f t="shared" si="1003"/>
        <v>0</v>
      </c>
      <c r="BA2446" t="str">
        <f t="shared" si="1004"/>
        <v/>
      </c>
      <c r="BB2446">
        <f t="shared" si="1005"/>
        <v>0</v>
      </c>
      <c r="BC2446">
        <f t="shared" si="1006"/>
        <v>0</v>
      </c>
      <c r="BD2446">
        <f t="shared" si="1007"/>
        <v>0</v>
      </c>
      <c r="BE2446">
        <f t="shared" si="1008"/>
        <v>1</v>
      </c>
      <c r="BF2446">
        <f t="shared" si="1009"/>
        <v>1</v>
      </c>
      <c r="BG2446">
        <f t="shared" si="1010"/>
        <v>0</v>
      </c>
      <c r="BH2446">
        <f t="shared" si="1011"/>
        <v>0</v>
      </c>
      <c r="BI2446" t="str">
        <f t="shared" si="1012"/>
        <v/>
      </c>
      <c r="BJ2446" t="str">
        <f t="shared" si="1013"/>
        <v/>
      </c>
      <c r="BK2446" t="str">
        <f t="shared" si="1014"/>
        <v/>
      </c>
      <c r="BL2446" t="str">
        <f t="shared" si="1015"/>
        <v/>
      </c>
      <c r="BM2446" t="str">
        <f t="shared" si="1016"/>
        <v/>
      </c>
      <c r="BN2446" t="str">
        <f t="shared" si="1017"/>
        <v/>
      </c>
      <c r="BO2446" t="str">
        <f t="shared" si="1018"/>
        <v/>
      </c>
      <c r="BP2446">
        <f t="shared" si="1019"/>
        <v>7</v>
      </c>
      <c r="BQ2446">
        <f t="shared" si="1020"/>
        <v>0</v>
      </c>
      <c r="BR2446">
        <f t="shared" si="1021"/>
        <v>7</v>
      </c>
      <c r="BS2446">
        <f t="shared" si="1022"/>
        <v>0</v>
      </c>
      <c r="BT2446" t="str">
        <f t="shared" si="1023"/>
        <v/>
      </c>
    </row>
    <row r="2447" spans="19:72">
      <c r="S2447" s="1"/>
      <c r="T2447" s="1"/>
      <c r="AU2447">
        <f t="shared" si="998"/>
        <v>0</v>
      </c>
      <c r="AV2447">
        <f t="shared" si="999"/>
        <v>0</v>
      </c>
      <c r="AW2447">
        <f t="shared" si="1000"/>
        <v>0</v>
      </c>
      <c r="AX2447">
        <f t="shared" si="1001"/>
        <v>0</v>
      </c>
      <c r="AY2447">
        <f t="shared" si="1002"/>
        <v>0</v>
      </c>
      <c r="AZ2447">
        <f t="shared" si="1003"/>
        <v>0</v>
      </c>
      <c r="BA2447" t="str">
        <f t="shared" si="1004"/>
        <v/>
      </c>
      <c r="BB2447">
        <f t="shared" si="1005"/>
        <v>0</v>
      </c>
      <c r="BC2447">
        <f t="shared" si="1006"/>
        <v>0</v>
      </c>
      <c r="BD2447">
        <f t="shared" si="1007"/>
        <v>0</v>
      </c>
      <c r="BE2447">
        <f t="shared" si="1008"/>
        <v>1</v>
      </c>
      <c r="BF2447">
        <f t="shared" si="1009"/>
        <v>1</v>
      </c>
      <c r="BG2447">
        <f t="shared" si="1010"/>
        <v>0</v>
      </c>
      <c r="BH2447">
        <f t="shared" si="1011"/>
        <v>0</v>
      </c>
      <c r="BI2447" t="str">
        <f t="shared" si="1012"/>
        <v/>
      </c>
      <c r="BJ2447" t="str">
        <f t="shared" si="1013"/>
        <v/>
      </c>
      <c r="BK2447" t="str">
        <f t="shared" si="1014"/>
        <v/>
      </c>
      <c r="BL2447" t="str">
        <f t="shared" si="1015"/>
        <v/>
      </c>
      <c r="BM2447" t="str">
        <f t="shared" si="1016"/>
        <v/>
      </c>
      <c r="BN2447" t="str">
        <f t="shared" si="1017"/>
        <v/>
      </c>
      <c r="BO2447" t="str">
        <f t="shared" si="1018"/>
        <v/>
      </c>
      <c r="BP2447">
        <f t="shared" si="1019"/>
        <v>7</v>
      </c>
      <c r="BQ2447">
        <f t="shared" si="1020"/>
        <v>0</v>
      </c>
      <c r="BR2447">
        <f t="shared" si="1021"/>
        <v>7</v>
      </c>
      <c r="BS2447">
        <f t="shared" si="1022"/>
        <v>0</v>
      </c>
      <c r="BT2447" t="str">
        <f t="shared" si="1023"/>
        <v/>
      </c>
    </row>
    <row r="2448" spans="19:72">
      <c r="S2448" s="1"/>
      <c r="T2448" s="1"/>
      <c r="AU2448">
        <f t="shared" si="998"/>
        <v>0</v>
      </c>
      <c r="AV2448">
        <f t="shared" si="999"/>
        <v>0</v>
      </c>
      <c r="AW2448">
        <f t="shared" si="1000"/>
        <v>0</v>
      </c>
      <c r="AX2448">
        <f t="shared" si="1001"/>
        <v>0</v>
      </c>
      <c r="AY2448">
        <f t="shared" si="1002"/>
        <v>0</v>
      </c>
      <c r="AZ2448">
        <f t="shared" si="1003"/>
        <v>0</v>
      </c>
      <c r="BA2448" t="str">
        <f t="shared" si="1004"/>
        <v/>
      </c>
      <c r="BB2448">
        <f t="shared" si="1005"/>
        <v>0</v>
      </c>
      <c r="BC2448">
        <f t="shared" si="1006"/>
        <v>0</v>
      </c>
      <c r="BD2448">
        <f t="shared" si="1007"/>
        <v>0</v>
      </c>
      <c r="BE2448">
        <f t="shared" si="1008"/>
        <v>1</v>
      </c>
      <c r="BF2448">
        <f t="shared" si="1009"/>
        <v>1</v>
      </c>
      <c r="BG2448">
        <f t="shared" si="1010"/>
        <v>0</v>
      </c>
      <c r="BH2448">
        <f t="shared" si="1011"/>
        <v>0</v>
      </c>
      <c r="BI2448" t="str">
        <f t="shared" si="1012"/>
        <v/>
      </c>
      <c r="BJ2448" t="str">
        <f t="shared" si="1013"/>
        <v/>
      </c>
      <c r="BK2448" t="str">
        <f t="shared" si="1014"/>
        <v/>
      </c>
      <c r="BL2448" t="str">
        <f t="shared" si="1015"/>
        <v/>
      </c>
      <c r="BM2448" t="str">
        <f t="shared" si="1016"/>
        <v/>
      </c>
      <c r="BN2448" t="str">
        <f t="shared" si="1017"/>
        <v/>
      </c>
      <c r="BO2448" t="str">
        <f t="shared" si="1018"/>
        <v/>
      </c>
      <c r="BP2448">
        <f t="shared" si="1019"/>
        <v>7</v>
      </c>
      <c r="BQ2448">
        <f t="shared" si="1020"/>
        <v>0</v>
      </c>
      <c r="BR2448">
        <f t="shared" si="1021"/>
        <v>7</v>
      </c>
      <c r="BS2448">
        <f t="shared" si="1022"/>
        <v>0</v>
      </c>
      <c r="BT2448" t="str">
        <f t="shared" si="1023"/>
        <v/>
      </c>
    </row>
    <row r="2449" spans="19:72">
      <c r="S2449" s="1"/>
      <c r="T2449" s="1"/>
      <c r="AU2449">
        <f t="shared" si="998"/>
        <v>0</v>
      </c>
      <c r="AV2449">
        <f t="shared" si="999"/>
        <v>0</v>
      </c>
      <c r="AW2449">
        <f t="shared" si="1000"/>
        <v>0</v>
      </c>
      <c r="AX2449">
        <f t="shared" si="1001"/>
        <v>0</v>
      </c>
      <c r="AY2449">
        <f t="shared" si="1002"/>
        <v>0</v>
      </c>
      <c r="AZ2449">
        <f t="shared" si="1003"/>
        <v>0</v>
      </c>
      <c r="BA2449" t="str">
        <f t="shared" si="1004"/>
        <v/>
      </c>
      <c r="BB2449">
        <f t="shared" si="1005"/>
        <v>0</v>
      </c>
      <c r="BC2449">
        <f t="shared" si="1006"/>
        <v>0</v>
      </c>
      <c r="BD2449">
        <f t="shared" si="1007"/>
        <v>0</v>
      </c>
      <c r="BE2449">
        <f t="shared" si="1008"/>
        <v>1</v>
      </c>
      <c r="BF2449">
        <f t="shared" si="1009"/>
        <v>1</v>
      </c>
      <c r="BG2449">
        <f t="shared" si="1010"/>
        <v>0</v>
      </c>
      <c r="BH2449">
        <f t="shared" si="1011"/>
        <v>0</v>
      </c>
      <c r="BI2449" t="str">
        <f t="shared" si="1012"/>
        <v/>
      </c>
      <c r="BJ2449" t="str">
        <f t="shared" si="1013"/>
        <v/>
      </c>
      <c r="BK2449" t="str">
        <f t="shared" si="1014"/>
        <v/>
      </c>
      <c r="BL2449" t="str">
        <f t="shared" si="1015"/>
        <v/>
      </c>
      <c r="BM2449" t="str">
        <f t="shared" si="1016"/>
        <v/>
      </c>
      <c r="BN2449" t="str">
        <f t="shared" si="1017"/>
        <v/>
      </c>
      <c r="BO2449" t="str">
        <f t="shared" si="1018"/>
        <v/>
      </c>
      <c r="BP2449">
        <f t="shared" si="1019"/>
        <v>7</v>
      </c>
      <c r="BQ2449">
        <f t="shared" si="1020"/>
        <v>0</v>
      </c>
      <c r="BR2449">
        <f t="shared" si="1021"/>
        <v>7</v>
      </c>
      <c r="BS2449">
        <f t="shared" si="1022"/>
        <v>0</v>
      </c>
      <c r="BT2449" t="str">
        <f t="shared" si="1023"/>
        <v/>
      </c>
    </row>
    <row r="2450" spans="19:72">
      <c r="S2450" s="1"/>
      <c r="T2450" s="1"/>
      <c r="AU2450">
        <f t="shared" si="998"/>
        <v>0</v>
      </c>
      <c r="AV2450">
        <f t="shared" si="999"/>
        <v>0</v>
      </c>
      <c r="AW2450">
        <f t="shared" si="1000"/>
        <v>0</v>
      </c>
      <c r="AX2450">
        <f t="shared" si="1001"/>
        <v>0</v>
      </c>
      <c r="AY2450">
        <f t="shared" si="1002"/>
        <v>0</v>
      </c>
      <c r="AZ2450">
        <f t="shared" si="1003"/>
        <v>0</v>
      </c>
      <c r="BA2450" t="str">
        <f t="shared" si="1004"/>
        <v/>
      </c>
      <c r="BB2450">
        <f t="shared" si="1005"/>
        <v>0</v>
      </c>
      <c r="BC2450">
        <f t="shared" si="1006"/>
        <v>0</v>
      </c>
      <c r="BD2450">
        <f t="shared" si="1007"/>
        <v>0</v>
      </c>
      <c r="BE2450">
        <f t="shared" si="1008"/>
        <v>1</v>
      </c>
      <c r="BF2450">
        <f t="shared" si="1009"/>
        <v>1</v>
      </c>
      <c r="BG2450">
        <f t="shared" si="1010"/>
        <v>0</v>
      </c>
      <c r="BH2450">
        <f t="shared" si="1011"/>
        <v>0</v>
      </c>
      <c r="BI2450" t="str">
        <f t="shared" si="1012"/>
        <v/>
      </c>
      <c r="BJ2450" t="str">
        <f t="shared" si="1013"/>
        <v/>
      </c>
      <c r="BK2450" t="str">
        <f t="shared" si="1014"/>
        <v/>
      </c>
      <c r="BL2450" t="str">
        <f t="shared" si="1015"/>
        <v/>
      </c>
      <c r="BM2450" t="str">
        <f t="shared" si="1016"/>
        <v/>
      </c>
      <c r="BN2450" t="str">
        <f t="shared" si="1017"/>
        <v/>
      </c>
      <c r="BO2450" t="str">
        <f t="shared" si="1018"/>
        <v/>
      </c>
      <c r="BP2450">
        <f t="shared" si="1019"/>
        <v>7</v>
      </c>
      <c r="BQ2450">
        <f t="shared" si="1020"/>
        <v>0</v>
      </c>
      <c r="BR2450">
        <f t="shared" si="1021"/>
        <v>7</v>
      </c>
      <c r="BS2450">
        <f t="shared" si="1022"/>
        <v>0</v>
      </c>
      <c r="BT2450" t="str">
        <f t="shared" si="1023"/>
        <v/>
      </c>
    </row>
    <row r="2451" spans="19:72">
      <c r="S2451" s="1"/>
      <c r="T2451" s="1"/>
      <c r="AU2451">
        <f t="shared" si="998"/>
        <v>0</v>
      </c>
      <c r="AV2451">
        <f t="shared" si="999"/>
        <v>0</v>
      </c>
      <c r="AW2451">
        <f t="shared" si="1000"/>
        <v>0</v>
      </c>
      <c r="AX2451">
        <f t="shared" si="1001"/>
        <v>0</v>
      </c>
      <c r="AY2451">
        <f t="shared" si="1002"/>
        <v>0</v>
      </c>
      <c r="AZ2451">
        <f t="shared" si="1003"/>
        <v>0</v>
      </c>
      <c r="BA2451" t="str">
        <f t="shared" si="1004"/>
        <v/>
      </c>
      <c r="BB2451">
        <f t="shared" si="1005"/>
        <v>0</v>
      </c>
      <c r="BC2451">
        <f t="shared" si="1006"/>
        <v>0</v>
      </c>
      <c r="BD2451">
        <f t="shared" si="1007"/>
        <v>0</v>
      </c>
      <c r="BE2451">
        <f t="shared" si="1008"/>
        <v>1</v>
      </c>
      <c r="BF2451">
        <f t="shared" si="1009"/>
        <v>1</v>
      </c>
      <c r="BG2451">
        <f t="shared" si="1010"/>
        <v>0</v>
      </c>
      <c r="BH2451">
        <f t="shared" si="1011"/>
        <v>0</v>
      </c>
      <c r="BI2451" t="str">
        <f t="shared" si="1012"/>
        <v/>
      </c>
      <c r="BJ2451" t="str">
        <f t="shared" si="1013"/>
        <v/>
      </c>
      <c r="BK2451" t="str">
        <f t="shared" si="1014"/>
        <v/>
      </c>
      <c r="BL2451" t="str">
        <f t="shared" si="1015"/>
        <v/>
      </c>
      <c r="BM2451" t="str">
        <f t="shared" si="1016"/>
        <v/>
      </c>
      <c r="BN2451" t="str">
        <f t="shared" si="1017"/>
        <v/>
      </c>
      <c r="BO2451" t="str">
        <f t="shared" si="1018"/>
        <v/>
      </c>
      <c r="BP2451">
        <f t="shared" si="1019"/>
        <v>7</v>
      </c>
      <c r="BQ2451">
        <f t="shared" si="1020"/>
        <v>0</v>
      </c>
      <c r="BR2451">
        <f t="shared" si="1021"/>
        <v>7</v>
      </c>
      <c r="BS2451">
        <f t="shared" si="1022"/>
        <v>0</v>
      </c>
      <c r="BT2451" t="str">
        <f t="shared" si="1023"/>
        <v/>
      </c>
    </row>
    <row r="2452" spans="19:72">
      <c r="S2452" s="1"/>
      <c r="T2452" s="1"/>
      <c r="AU2452">
        <f t="shared" si="998"/>
        <v>0</v>
      </c>
      <c r="AV2452">
        <f t="shared" si="999"/>
        <v>0</v>
      </c>
      <c r="AW2452">
        <f t="shared" si="1000"/>
        <v>0</v>
      </c>
      <c r="AX2452">
        <f t="shared" si="1001"/>
        <v>0</v>
      </c>
      <c r="AY2452">
        <f t="shared" si="1002"/>
        <v>0</v>
      </c>
      <c r="AZ2452">
        <f t="shared" si="1003"/>
        <v>0</v>
      </c>
      <c r="BA2452" t="str">
        <f t="shared" si="1004"/>
        <v/>
      </c>
      <c r="BB2452">
        <f t="shared" si="1005"/>
        <v>0</v>
      </c>
      <c r="BC2452">
        <f t="shared" si="1006"/>
        <v>0</v>
      </c>
      <c r="BD2452">
        <f t="shared" si="1007"/>
        <v>0</v>
      </c>
      <c r="BE2452">
        <f t="shared" si="1008"/>
        <v>1</v>
      </c>
      <c r="BF2452">
        <f t="shared" si="1009"/>
        <v>1</v>
      </c>
      <c r="BG2452">
        <f t="shared" si="1010"/>
        <v>0</v>
      </c>
      <c r="BH2452">
        <f t="shared" si="1011"/>
        <v>0</v>
      </c>
      <c r="BI2452" t="str">
        <f t="shared" si="1012"/>
        <v/>
      </c>
      <c r="BJ2452" t="str">
        <f t="shared" si="1013"/>
        <v/>
      </c>
      <c r="BK2452" t="str">
        <f t="shared" si="1014"/>
        <v/>
      </c>
      <c r="BL2452" t="str">
        <f t="shared" si="1015"/>
        <v/>
      </c>
      <c r="BM2452" t="str">
        <f t="shared" si="1016"/>
        <v/>
      </c>
      <c r="BN2452" t="str">
        <f t="shared" si="1017"/>
        <v/>
      </c>
      <c r="BO2452" t="str">
        <f t="shared" si="1018"/>
        <v/>
      </c>
      <c r="BP2452">
        <f t="shared" si="1019"/>
        <v>7</v>
      </c>
      <c r="BQ2452">
        <f t="shared" si="1020"/>
        <v>0</v>
      </c>
      <c r="BR2452">
        <f t="shared" si="1021"/>
        <v>7</v>
      </c>
      <c r="BS2452">
        <f t="shared" si="1022"/>
        <v>0</v>
      </c>
      <c r="BT2452" t="str">
        <f t="shared" si="1023"/>
        <v/>
      </c>
    </row>
    <row r="2453" spans="19:72">
      <c r="S2453" s="1"/>
      <c r="T2453" s="1"/>
      <c r="AU2453">
        <f t="shared" si="998"/>
        <v>0</v>
      </c>
      <c r="AV2453">
        <f t="shared" si="999"/>
        <v>0</v>
      </c>
      <c r="AW2453">
        <f t="shared" si="1000"/>
        <v>0</v>
      </c>
      <c r="AX2453">
        <f t="shared" si="1001"/>
        <v>0</v>
      </c>
      <c r="AY2453">
        <f t="shared" si="1002"/>
        <v>0</v>
      </c>
      <c r="AZ2453">
        <f t="shared" si="1003"/>
        <v>0</v>
      </c>
      <c r="BA2453" t="str">
        <f t="shared" si="1004"/>
        <v/>
      </c>
      <c r="BB2453">
        <f t="shared" si="1005"/>
        <v>0</v>
      </c>
      <c r="BC2453">
        <f t="shared" si="1006"/>
        <v>0</v>
      </c>
      <c r="BD2453">
        <f t="shared" si="1007"/>
        <v>0</v>
      </c>
      <c r="BE2453">
        <f t="shared" si="1008"/>
        <v>1</v>
      </c>
      <c r="BF2453">
        <f t="shared" si="1009"/>
        <v>1</v>
      </c>
      <c r="BG2453">
        <f t="shared" si="1010"/>
        <v>0</v>
      </c>
      <c r="BH2453">
        <f t="shared" si="1011"/>
        <v>0</v>
      </c>
      <c r="BI2453" t="str">
        <f t="shared" si="1012"/>
        <v/>
      </c>
      <c r="BJ2453" t="str">
        <f t="shared" si="1013"/>
        <v/>
      </c>
      <c r="BK2453" t="str">
        <f t="shared" si="1014"/>
        <v/>
      </c>
      <c r="BL2453" t="str">
        <f t="shared" si="1015"/>
        <v/>
      </c>
      <c r="BM2453" t="str">
        <f t="shared" si="1016"/>
        <v/>
      </c>
      <c r="BN2453" t="str">
        <f t="shared" si="1017"/>
        <v/>
      </c>
      <c r="BO2453" t="str">
        <f t="shared" si="1018"/>
        <v/>
      </c>
      <c r="BP2453">
        <f t="shared" si="1019"/>
        <v>7</v>
      </c>
      <c r="BQ2453">
        <f t="shared" si="1020"/>
        <v>0</v>
      </c>
      <c r="BR2453">
        <f t="shared" si="1021"/>
        <v>7</v>
      </c>
      <c r="BS2453">
        <f t="shared" si="1022"/>
        <v>0</v>
      </c>
      <c r="BT2453" t="str">
        <f t="shared" si="1023"/>
        <v/>
      </c>
    </row>
    <row r="2454" spans="19:72">
      <c r="S2454" s="1"/>
      <c r="T2454" s="1"/>
      <c r="AU2454">
        <f t="shared" si="998"/>
        <v>0</v>
      </c>
      <c r="AV2454">
        <f t="shared" si="999"/>
        <v>0</v>
      </c>
      <c r="AW2454">
        <f t="shared" si="1000"/>
        <v>0</v>
      </c>
      <c r="AX2454">
        <f t="shared" si="1001"/>
        <v>0</v>
      </c>
      <c r="AY2454">
        <f t="shared" si="1002"/>
        <v>0</v>
      </c>
      <c r="AZ2454">
        <f t="shared" si="1003"/>
        <v>0</v>
      </c>
      <c r="BA2454" t="str">
        <f t="shared" si="1004"/>
        <v/>
      </c>
      <c r="BB2454">
        <f t="shared" si="1005"/>
        <v>0</v>
      </c>
      <c r="BC2454">
        <f t="shared" si="1006"/>
        <v>0</v>
      </c>
      <c r="BD2454">
        <f t="shared" si="1007"/>
        <v>0</v>
      </c>
      <c r="BE2454">
        <f t="shared" si="1008"/>
        <v>1</v>
      </c>
      <c r="BF2454">
        <f t="shared" si="1009"/>
        <v>1</v>
      </c>
      <c r="BG2454">
        <f t="shared" si="1010"/>
        <v>0</v>
      </c>
      <c r="BH2454">
        <f t="shared" si="1011"/>
        <v>0</v>
      </c>
      <c r="BI2454" t="str">
        <f t="shared" si="1012"/>
        <v/>
      </c>
      <c r="BJ2454" t="str">
        <f t="shared" si="1013"/>
        <v/>
      </c>
      <c r="BK2454" t="str">
        <f t="shared" si="1014"/>
        <v/>
      </c>
      <c r="BL2454" t="str">
        <f t="shared" si="1015"/>
        <v/>
      </c>
      <c r="BM2454" t="str">
        <f t="shared" si="1016"/>
        <v/>
      </c>
      <c r="BN2454" t="str">
        <f t="shared" si="1017"/>
        <v/>
      </c>
      <c r="BO2454" t="str">
        <f t="shared" si="1018"/>
        <v/>
      </c>
      <c r="BP2454">
        <f t="shared" si="1019"/>
        <v>7</v>
      </c>
      <c r="BQ2454">
        <f t="shared" si="1020"/>
        <v>0</v>
      </c>
      <c r="BR2454">
        <f t="shared" si="1021"/>
        <v>7</v>
      </c>
      <c r="BS2454">
        <f t="shared" si="1022"/>
        <v>0</v>
      </c>
      <c r="BT2454" t="str">
        <f t="shared" si="1023"/>
        <v/>
      </c>
    </row>
    <row r="2455" spans="19:72">
      <c r="S2455" s="1"/>
      <c r="T2455" s="1"/>
      <c r="AU2455">
        <f t="shared" si="998"/>
        <v>0</v>
      </c>
      <c r="AV2455">
        <f t="shared" si="999"/>
        <v>0</v>
      </c>
      <c r="AW2455">
        <f t="shared" si="1000"/>
        <v>0</v>
      </c>
      <c r="AX2455">
        <f t="shared" si="1001"/>
        <v>0</v>
      </c>
      <c r="AY2455">
        <f t="shared" si="1002"/>
        <v>0</v>
      </c>
      <c r="AZ2455">
        <f t="shared" si="1003"/>
        <v>0</v>
      </c>
      <c r="BA2455" t="str">
        <f t="shared" si="1004"/>
        <v/>
      </c>
      <c r="BB2455">
        <f t="shared" si="1005"/>
        <v>0</v>
      </c>
      <c r="BC2455">
        <f t="shared" si="1006"/>
        <v>0</v>
      </c>
      <c r="BD2455">
        <f t="shared" si="1007"/>
        <v>0</v>
      </c>
      <c r="BE2455">
        <f t="shared" si="1008"/>
        <v>1</v>
      </c>
      <c r="BF2455">
        <f t="shared" si="1009"/>
        <v>1</v>
      </c>
      <c r="BG2455">
        <f t="shared" si="1010"/>
        <v>0</v>
      </c>
      <c r="BH2455">
        <f t="shared" si="1011"/>
        <v>0</v>
      </c>
      <c r="BI2455" t="str">
        <f t="shared" si="1012"/>
        <v/>
      </c>
      <c r="BJ2455" t="str">
        <f t="shared" si="1013"/>
        <v/>
      </c>
      <c r="BK2455" t="str">
        <f t="shared" si="1014"/>
        <v/>
      </c>
      <c r="BL2455" t="str">
        <f t="shared" si="1015"/>
        <v/>
      </c>
      <c r="BM2455" t="str">
        <f t="shared" si="1016"/>
        <v/>
      </c>
      <c r="BN2455" t="str">
        <f t="shared" si="1017"/>
        <v/>
      </c>
      <c r="BO2455" t="str">
        <f t="shared" si="1018"/>
        <v/>
      </c>
      <c r="BP2455">
        <f t="shared" si="1019"/>
        <v>7</v>
      </c>
      <c r="BQ2455">
        <f t="shared" si="1020"/>
        <v>0</v>
      </c>
      <c r="BR2455">
        <f t="shared" si="1021"/>
        <v>7</v>
      </c>
      <c r="BS2455">
        <f t="shared" si="1022"/>
        <v>0</v>
      </c>
      <c r="BT2455" t="str">
        <f t="shared" si="1023"/>
        <v/>
      </c>
    </row>
    <row r="2456" spans="19:72">
      <c r="S2456" s="1"/>
      <c r="T2456" s="1"/>
      <c r="AU2456">
        <f t="shared" si="998"/>
        <v>0</v>
      </c>
      <c r="AV2456">
        <f t="shared" si="999"/>
        <v>0</v>
      </c>
      <c r="AW2456">
        <f t="shared" si="1000"/>
        <v>0</v>
      </c>
      <c r="AX2456">
        <f t="shared" si="1001"/>
        <v>0</v>
      </c>
      <c r="AY2456">
        <f t="shared" si="1002"/>
        <v>0</v>
      </c>
      <c r="AZ2456">
        <f t="shared" si="1003"/>
        <v>0</v>
      </c>
      <c r="BA2456" t="str">
        <f t="shared" si="1004"/>
        <v/>
      </c>
      <c r="BB2456">
        <f t="shared" si="1005"/>
        <v>0</v>
      </c>
      <c r="BC2456">
        <f t="shared" si="1006"/>
        <v>0</v>
      </c>
      <c r="BD2456">
        <f t="shared" si="1007"/>
        <v>0</v>
      </c>
      <c r="BE2456">
        <f t="shared" si="1008"/>
        <v>1</v>
      </c>
      <c r="BF2456">
        <f t="shared" si="1009"/>
        <v>1</v>
      </c>
      <c r="BG2456">
        <f t="shared" si="1010"/>
        <v>0</v>
      </c>
      <c r="BH2456">
        <f t="shared" si="1011"/>
        <v>0</v>
      </c>
      <c r="BI2456" t="str">
        <f t="shared" si="1012"/>
        <v/>
      </c>
      <c r="BJ2456" t="str">
        <f t="shared" si="1013"/>
        <v/>
      </c>
      <c r="BK2456" t="str">
        <f t="shared" si="1014"/>
        <v/>
      </c>
      <c r="BL2456" t="str">
        <f t="shared" si="1015"/>
        <v/>
      </c>
      <c r="BM2456" t="str">
        <f t="shared" si="1016"/>
        <v/>
      </c>
      <c r="BN2456" t="str">
        <f t="shared" si="1017"/>
        <v/>
      </c>
      <c r="BO2456" t="str">
        <f t="shared" si="1018"/>
        <v/>
      </c>
      <c r="BP2456">
        <f t="shared" si="1019"/>
        <v>7</v>
      </c>
      <c r="BQ2456">
        <f t="shared" si="1020"/>
        <v>0</v>
      </c>
      <c r="BR2456">
        <f t="shared" si="1021"/>
        <v>7</v>
      </c>
      <c r="BS2456">
        <f t="shared" si="1022"/>
        <v>0</v>
      </c>
      <c r="BT2456" t="str">
        <f t="shared" si="1023"/>
        <v/>
      </c>
    </row>
    <row r="2457" spans="19:72">
      <c r="S2457" s="1"/>
      <c r="T2457" s="1"/>
      <c r="AU2457">
        <f t="shared" si="998"/>
        <v>0</v>
      </c>
      <c r="AV2457">
        <f t="shared" si="999"/>
        <v>0</v>
      </c>
      <c r="AW2457">
        <f t="shared" si="1000"/>
        <v>0</v>
      </c>
      <c r="AX2457">
        <f t="shared" si="1001"/>
        <v>0</v>
      </c>
      <c r="AY2457">
        <f t="shared" si="1002"/>
        <v>0</v>
      </c>
      <c r="AZ2457">
        <f t="shared" si="1003"/>
        <v>0</v>
      </c>
      <c r="BA2457" t="str">
        <f t="shared" si="1004"/>
        <v/>
      </c>
      <c r="BB2457">
        <f t="shared" si="1005"/>
        <v>0</v>
      </c>
      <c r="BC2457">
        <f t="shared" si="1006"/>
        <v>0</v>
      </c>
      <c r="BD2457">
        <f t="shared" si="1007"/>
        <v>0</v>
      </c>
      <c r="BE2457">
        <f t="shared" si="1008"/>
        <v>1</v>
      </c>
      <c r="BF2457">
        <f t="shared" si="1009"/>
        <v>1</v>
      </c>
      <c r="BG2457">
        <f t="shared" si="1010"/>
        <v>0</v>
      </c>
      <c r="BH2457">
        <f t="shared" si="1011"/>
        <v>0</v>
      </c>
      <c r="BI2457" t="str">
        <f t="shared" si="1012"/>
        <v/>
      </c>
      <c r="BJ2457" t="str">
        <f t="shared" si="1013"/>
        <v/>
      </c>
      <c r="BK2457" t="str">
        <f t="shared" si="1014"/>
        <v/>
      </c>
      <c r="BL2457" t="str">
        <f t="shared" si="1015"/>
        <v/>
      </c>
      <c r="BM2457" t="str">
        <f t="shared" si="1016"/>
        <v/>
      </c>
      <c r="BN2457" t="str">
        <f t="shared" si="1017"/>
        <v/>
      </c>
      <c r="BO2457" t="str">
        <f t="shared" si="1018"/>
        <v/>
      </c>
      <c r="BP2457">
        <f t="shared" si="1019"/>
        <v>7</v>
      </c>
      <c r="BQ2457">
        <f t="shared" si="1020"/>
        <v>0</v>
      </c>
      <c r="BR2457">
        <f t="shared" si="1021"/>
        <v>7</v>
      </c>
      <c r="BS2457">
        <f t="shared" si="1022"/>
        <v>0</v>
      </c>
      <c r="BT2457" t="str">
        <f t="shared" si="1023"/>
        <v/>
      </c>
    </row>
    <row r="2458" spans="19:72">
      <c r="S2458" s="1"/>
      <c r="T2458" s="1"/>
      <c r="AU2458">
        <f t="shared" si="998"/>
        <v>0</v>
      </c>
      <c r="AV2458">
        <f t="shared" si="999"/>
        <v>0</v>
      </c>
      <c r="AW2458">
        <f t="shared" si="1000"/>
        <v>0</v>
      </c>
      <c r="AX2458">
        <f t="shared" si="1001"/>
        <v>0</v>
      </c>
      <c r="AY2458">
        <f t="shared" si="1002"/>
        <v>0</v>
      </c>
      <c r="AZ2458">
        <f t="shared" si="1003"/>
        <v>0</v>
      </c>
      <c r="BA2458" t="str">
        <f t="shared" si="1004"/>
        <v/>
      </c>
      <c r="BB2458">
        <f t="shared" si="1005"/>
        <v>0</v>
      </c>
      <c r="BC2458">
        <f t="shared" si="1006"/>
        <v>0</v>
      </c>
      <c r="BD2458">
        <f t="shared" si="1007"/>
        <v>0</v>
      </c>
      <c r="BE2458">
        <f t="shared" si="1008"/>
        <v>1</v>
      </c>
      <c r="BF2458">
        <f t="shared" si="1009"/>
        <v>1</v>
      </c>
      <c r="BG2458">
        <f t="shared" si="1010"/>
        <v>0</v>
      </c>
      <c r="BH2458">
        <f t="shared" si="1011"/>
        <v>0</v>
      </c>
      <c r="BI2458" t="str">
        <f t="shared" si="1012"/>
        <v/>
      </c>
      <c r="BJ2458" t="str">
        <f t="shared" si="1013"/>
        <v/>
      </c>
      <c r="BK2458" t="str">
        <f t="shared" si="1014"/>
        <v/>
      </c>
      <c r="BL2458" t="str">
        <f t="shared" si="1015"/>
        <v/>
      </c>
      <c r="BM2458" t="str">
        <f t="shared" si="1016"/>
        <v/>
      </c>
      <c r="BN2458" t="str">
        <f t="shared" si="1017"/>
        <v/>
      </c>
      <c r="BO2458" t="str">
        <f t="shared" si="1018"/>
        <v/>
      </c>
      <c r="BP2458">
        <f t="shared" si="1019"/>
        <v>7</v>
      </c>
      <c r="BQ2458">
        <f t="shared" si="1020"/>
        <v>0</v>
      </c>
      <c r="BR2458">
        <f t="shared" si="1021"/>
        <v>7</v>
      </c>
      <c r="BS2458">
        <f t="shared" si="1022"/>
        <v>0</v>
      </c>
      <c r="BT2458" t="str">
        <f t="shared" si="1023"/>
        <v/>
      </c>
    </row>
    <row r="2459" spans="19:72">
      <c r="S2459" s="1"/>
      <c r="T2459" s="1"/>
      <c r="AU2459">
        <f t="shared" si="998"/>
        <v>0</v>
      </c>
      <c r="AV2459">
        <f t="shared" si="999"/>
        <v>0</v>
      </c>
      <c r="AW2459">
        <f t="shared" si="1000"/>
        <v>0</v>
      </c>
      <c r="AX2459">
        <f t="shared" si="1001"/>
        <v>0</v>
      </c>
      <c r="AY2459">
        <f t="shared" si="1002"/>
        <v>0</v>
      </c>
      <c r="AZ2459">
        <f t="shared" si="1003"/>
        <v>0</v>
      </c>
      <c r="BA2459" t="str">
        <f t="shared" si="1004"/>
        <v/>
      </c>
      <c r="BB2459">
        <f t="shared" si="1005"/>
        <v>0</v>
      </c>
      <c r="BC2459">
        <f t="shared" si="1006"/>
        <v>0</v>
      </c>
      <c r="BD2459">
        <f t="shared" si="1007"/>
        <v>0</v>
      </c>
      <c r="BE2459">
        <f t="shared" si="1008"/>
        <v>1</v>
      </c>
      <c r="BF2459">
        <f t="shared" si="1009"/>
        <v>1</v>
      </c>
      <c r="BG2459">
        <f t="shared" si="1010"/>
        <v>0</v>
      </c>
      <c r="BH2459">
        <f t="shared" si="1011"/>
        <v>0</v>
      </c>
      <c r="BI2459" t="str">
        <f t="shared" si="1012"/>
        <v/>
      </c>
      <c r="BJ2459" t="str">
        <f t="shared" si="1013"/>
        <v/>
      </c>
      <c r="BK2459" t="str">
        <f t="shared" si="1014"/>
        <v/>
      </c>
      <c r="BL2459" t="str">
        <f t="shared" si="1015"/>
        <v/>
      </c>
      <c r="BM2459" t="str">
        <f t="shared" si="1016"/>
        <v/>
      </c>
      <c r="BN2459" t="str">
        <f t="shared" si="1017"/>
        <v/>
      </c>
      <c r="BO2459" t="str">
        <f t="shared" si="1018"/>
        <v/>
      </c>
      <c r="BP2459">
        <f t="shared" si="1019"/>
        <v>7</v>
      </c>
      <c r="BQ2459">
        <f t="shared" si="1020"/>
        <v>0</v>
      </c>
      <c r="BR2459">
        <f t="shared" si="1021"/>
        <v>7</v>
      </c>
      <c r="BS2459">
        <f t="shared" si="1022"/>
        <v>0</v>
      </c>
      <c r="BT2459" t="str">
        <f t="shared" si="1023"/>
        <v/>
      </c>
    </row>
    <row r="2460" spans="19:72">
      <c r="S2460" s="1"/>
      <c r="T2460" s="1"/>
      <c r="AU2460">
        <f t="shared" si="998"/>
        <v>0</v>
      </c>
      <c r="AV2460">
        <f t="shared" si="999"/>
        <v>0</v>
      </c>
      <c r="AW2460">
        <f t="shared" si="1000"/>
        <v>0</v>
      </c>
      <c r="AX2460">
        <f t="shared" si="1001"/>
        <v>0</v>
      </c>
      <c r="AY2460">
        <f t="shared" si="1002"/>
        <v>0</v>
      </c>
      <c r="AZ2460">
        <f t="shared" si="1003"/>
        <v>0</v>
      </c>
      <c r="BA2460" t="str">
        <f t="shared" si="1004"/>
        <v/>
      </c>
      <c r="BB2460">
        <f t="shared" si="1005"/>
        <v>0</v>
      </c>
      <c r="BC2460">
        <f t="shared" si="1006"/>
        <v>0</v>
      </c>
      <c r="BD2460">
        <f t="shared" si="1007"/>
        <v>0</v>
      </c>
      <c r="BE2460">
        <f t="shared" si="1008"/>
        <v>1</v>
      </c>
      <c r="BF2460">
        <f t="shared" si="1009"/>
        <v>1</v>
      </c>
      <c r="BG2460">
        <f t="shared" si="1010"/>
        <v>0</v>
      </c>
      <c r="BH2460">
        <f t="shared" si="1011"/>
        <v>0</v>
      </c>
      <c r="BI2460" t="str">
        <f t="shared" si="1012"/>
        <v/>
      </c>
      <c r="BJ2460" t="str">
        <f t="shared" si="1013"/>
        <v/>
      </c>
      <c r="BK2460" t="str">
        <f t="shared" si="1014"/>
        <v/>
      </c>
      <c r="BL2460" t="str">
        <f t="shared" si="1015"/>
        <v/>
      </c>
      <c r="BM2460" t="str">
        <f t="shared" si="1016"/>
        <v/>
      </c>
      <c r="BN2460" t="str">
        <f t="shared" si="1017"/>
        <v/>
      </c>
      <c r="BO2460" t="str">
        <f t="shared" si="1018"/>
        <v/>
      </c>
      <c r="BP2460">
        <f t="shared" si="1019"/>
        <v>7</v>
      </c>
      <c r="BQ2460">
        <f t="shared" si="1020"/>
        <v>0</v>
      </c>
      <c r="BR2460">
        <f t="shared" si="1021"/>
        <v>7</v>
      </c>
      <c r="BS2460">
        <f t="shared" si="1022"/>
        <v>0</v>
      </c>
      <c r="BT2460" t="str">
        <f t="shared" si="1023"/>
        <v/>
      </c>
    </row>
    <row r="2461" spans="19:72">
      <c r="S2461" s="1"/>
      <c r="T2461" s="1"/>
      <c r="AU2461">
        <f t="shared" si="998"/>
        <v>0</v>
      </c>
      <c r="AV2461">
        <f t="shared" si="999"/>
        <v>0</v>
      </c>
      <c r="AW2461">
        <f t="shared" si="1000"/>
        <v>0</v>
      </c>
      <c r="AX2461">
        <f t="shared" si="1001"/>
        <v>0</v>
      </c>
      <c r="AY2461">
        <f t="shared" si="1002"/>
        <v>0</v>
      </c>
      <c r="AZ2461">
        <f t="shared" si="1003"/>
        <v>0</v>
      </c>
      <c r="BA2461" t="str">
        <f t="shared" si="1004"/>
        <v/>
      </c>
      <c r="BB2461">
        <f t="shared" si="1005"/>
        <v>0</v>
      </c>
      <c r="BC2461">
        <f t="shared" si="1006"/>
        <v>0</v>
      </c>
      <c r="BD2461">
        <f t="shared" si="1007"/>
        <v>0</v>
      </c>
      <c r="BE2461">
        <f t="shared" si="1008"/>
        <v>1</v>
      </c>
      <c r="BF2461">
        <f t="shared" si="1009"/>
        <v>1</v>
      </c>
      <c r="BG2461">
        <f t="shared" si="1010"/>
        <v>0</v>
      </c>
      <c r="BH2461">
        <f t="shared" si="1011"/>
        <v>0</v>
      </c>
      <c r="BI2461" t="str">
        <f t="shared" si="1012"/>
        <v/>
      </c>
      <c r="BJ2461" t="str">
        <f t="shared" si="1013"/>
        <v/>
      </c>
      <c r="BK2461" t="str">
        <f t="shared" si="1014"/>
        <v/>
      </c>
      <c r="BL2461" t="str">
        <f t="shared" si="1015"/>
        <v/>
      </c>
      <c r="BM2461" t="str">
        <f t="shared" si="1016"/>
        <v/>
      </c>
      <c r="BN2461" t="str">
        <f t="shared" si="1017"/>
        <v/>
      </c>
      <c r="BO2461" t="str">
        <f t="shared" si="1018"/>
        <v/>
      </c>
      <c r="BP2461">
        <f t="shared" si="1019"/>
        <v>7</v>
      </c>
      <c r="BQ2461">
        <f t="shared" si="1020"/>
        <v>0</v>
      </c>
      <c r="BR2461">
        <f t="shared" si="1021"/>
        <v>7</v>
      </c>
      <c r="BS2461">
        <f t="shared" si="1022"/>
        <v>0</v>
      </c>
      <c r="BT2461" t="str">
        <f t="shared" si="1023"/>
        <v/>
      </c>
    </row>
    <row r="2462" spans="19:72">
      <c r="S2462" s="1"/>
      <c r="T2462" s="1"/>
      <c r="AU2462">
        <f t="shared" si="998"/>
        <v>0</v>
      </c>
      <c r="AV2462">
        <f t="shared" si="999"/>
        <v>0</v>
      </c>
      <c r="AW2462">
        <f t="shared" si="1000"/>
        <v>0</v>
      </c>
      <c r="AX2462">
        <f t="shared" si="1001"/>
        <v>0</v>
      </c>
      <c r="AY2462">
        <f t="shared" si="1002"/>
        <v>0</v>
      </c>
      <c r="AZ2462">
        <f t="shared" si="1003"/>
        <v>0</v>
      </c>
      <c r="BA2462" t="str">
        <f t="shared" si="1004"/>
        <v/>
      </c>
      <c r="BB2462">
        <f t="shared" si="1005"/>
        <v>0</v>
      </c>
      <c r="BC2462">
        <f t="shared" si="1006"/>
        <v>0</v>
      </c>
      <c r="BD2462">
        <f t="shared" si="1007"/>
        <v>0</v>
      </c>
      <c r="BE2462">
        <f t="shared" si="1008"/>
        <v>1</v>
      </c>
      <c r="BF2462">
        <f t="shared" si="1009"/>
        <v>1</v>
      </c>
      <c r="BG2462">
        <f t="shared" si="1010"/>
        <v>0</v>
      </c>
      <c r="BH2462">
        <f t="shared" si="1011"/>
        <v>0</v>
      </c>
      <c r="BI2462" t="str">
        <f t="shared" si="1012"/>
        <v/>
      </c>
      <c r="BJ2462" t="str">
        <f t="shared" si="1013"/>
        <v/>
      </c>
      <c r="BK2462" t="str">
        <f t="shared" si="1014"/>
        <v/>
      </c>
      <c r="BL2462" t="str">
        <f t="shared" si="1015"/>
        <v/>
      </c>
      <c r="BM2462" t="str">
        <f t="shared" si="1016"/>
        <v/>
      </c>
      <c r="BN2462" t="str">
        <f t="shared" si="1017"/>
        <v/>
      </c>
      <c r="BO2462" t="str">
        <f t="shared" si="1018"/>
        <v/>
      </c>
      <c r="BP2462">
        <f t="shared" si="1019"/>
        <v>7</v>
      </c>
      <c r="BQ2462">
        <f t="shared" si="1020"/>
        <v>0</v>
      </c>
      <c r="BR2462">
        <f t="shared" si="1021"/>
        <v>7</v>
      </c>
      <c r="BS2462">
        <f t="shared" si="1022"/>
        <v>0</v>
      </c>
      <c r="BT2462" t="str">
        <f t="shared" si="1023"/>
        <v/>
      </c>
    </row>
    <row r="2463" spans="19:72">
      <c r="S2463" s="1"/>
      <c r="T2463" s="1"/>
      <c r="AU2463">
        <f t="shared" si="998"/>
        <v>0</v>
      </c>
      <c r="AV2463">
        <f t="shared" si="999"/>
        <v>0</v>
      </c>
      <c r="AW2463">
        <f t="shared" si="1000"/>
        <v>0</v>
      </c>
      <c r="AX2463">
        <f t="shared" si="1001"/>
        <v>0</v>
      </c>
      <c r="AY2463">
        <f t="shared" si="1002"/>
        <v>0</v>
      </c>
      <c r="AZ2463">
        <f t="shared" si="1003"/>
        <v>0</v>
      </c>
      <c r="BA2463" t="str">
        <f t="shared" si="1004"/>
        <v/>
      </c>
      <c r="BB2463">
        <f t="shared" si="1005"/>
        <v>0</v>
      </c>
      <c r="BC2463">
        <f t="shared" si="1006"/>
        <v>0</v>
      </c>
      <c r="BD2463">
        <f t="shared" si="1007"/>
        <v>0</v>
      </c>
      <c r="BE2463">
        <f t="shared" si="1008"/>
        <v>1</v>
      </c>
      <c r="BF2463">
        <f t="shared" si="1009"/>
        <v>1</v>
      </c>
      <c r="BG2463">
        <f t="shared" si="1010"/>
        <v>0</v>
      </c>
      <c r="BH2463">
        <f t="shared" si="1011"/>
        <v>0</v>
      </c>
      <c r="BI2463" t="str">
        <f t="shared" si="1012"/>
        <v/>
      </c>
      <c r="BJ2463" t="str">
        <f t="shared" si="1013"/>
        <v/>
      </c>
      <c r="BK2463" t="str">
        <f t="shared" si="1014"/>
        <v/>
      </c>
      <c r="BL2463" t="str">
        <f t="shared" si="1015"/>
        <v/>
      </c>
      <c r="BM2463" t="str">
        <f t="shared" si="1016"/>
        <v/>
      </c>
      <c r="BN2463" t="str">
        <f t="shared" si="1017"/>
        <v/>
      </c>
      <c r="BO2463" t="str">
        <f t="shared" si="1018"/>
        <v/>
      </c>
      <c r="BP2463">
        <f t="shared" si="1019"/>
        <v>7</v>
      </c>
      <c r="BQ2463">
        <f t="shared" si="1020"/>
        <v>0</v>
      </c>
      <c r="BR2463">
        <f t="shared" si="1021"/>
        <v>7</v>
      </c>
      <c r="BS2463">
        <f t="shared" si="1022"/>
        <v>0</v>
      </c>
      <c r="BT2463" t="str">
        <f t="shared" si="1023"/>
        <v/>
      </c>
    </row>
    <row r="2464" spans="19:72">
      <c r="S2464" s="1"/>
      <c r="T2464" s="1"/>
      <c r="AU2464">
        <f t="shared" si="998"/>
        <v>0</v>
      </c>
      <c r="AV2464">
        <f t="shared" si="999"/>
        <v>0</v>
      </c>
      <c r="AW2464">
        <f t="shared" si="1000"/>
        <v>0</v>
      </c>
      <c r="AX2464">
        <f t="shared" si="1001"/>
        <v>0</v>
      </c>
      <c r="AY2464">
        <f t="shared" si="1002"/>
        <v>0</v>
      </c>
      <c r="AZ2464">
        <f t="shared" si="1003"/>
        <v>0</v>
      </c>
      <c r="BA2464" t="str">
        <f t="shared" si="1004"/>
        <v/>
      </c>
      <c r="BB2464">
        <f t="shared" si="1005"/>
        <v>0</v>
      </c>
      <c r="BC2464">
        <f t="shared" si="1006"/>
        <v>0</v>
      </c>
      <c r="BD2464">
        <f t="shared" si="1007"/>
        <v>0</v>
      </c>
      <c r="BE2464">
        <f t="shared" si="1008"/>
        <v>1</v>
      </c>
      <c r="BF2464">
        <f t="shared" si="1009"/>
        <v>1</v>
      </c>
      <c r="BG2464">
        <f t="shared" si="1010"/>
        <v>0</v>
      </c>
      <c r="BH2464">
        <f t="shared" si="1011"/>
        <v>0</v>
      </c>
      <c r="BI2464" t="str">
        <f t="shared" si="1012"/>
        <v/>
      </c>
      <c r="BJ2464" t="str">
        <f t="shared" si="1013"/>
        <v/>
      </c>
      <c r="BK2464" t="str">
        <f t="shared" si="1014"/>
        <v/>
      </c>
      <c r="BL2464" t="str">
        <f t="shared" si="1015"/>
        <v/>
      </c>
      <c r="BM2464" t="str">
        <f t="shared" si="1016"/>
        <v/>
      </c>
      <c r="BN2464" t="str">
        <f t="shared" si="1017"/>
        <v/>
      </c>
      <c r="BO2464" t="str">
        <f t="shared" si="1018"/>
        <v/>
      </c>
      <c r="BP2464">
        <f t="shared" si="1019"/>
        <v>7</v>
      </c>
      <c r="BQ2464">
        <f t="shared" si="1020"/>
        <v>0</v>
      </c>
      <c r="BR2464">
        <f t="shared" si="1021"/>
        <v>7</v>
      </c>
      <c r="BS2464">
        <f t="shared" si="1022"/>
        <v>0</v>
      </c>
      <c r="BT2464" t="str">
        <f t="shared" si="1023"/>
        <v/>
      </c>
    </row>
    <row r="2465" spans="19:72">
      <c r="S2465" s="1"/>
      <c r="T2465" s="1"/>
      <c r="AU2465">
        <f t="shared" si="998"/>
        <v>0</v>
      </c>
      <c r="AV2465">
        <f t="shared" si="999"/>
        <v>0</v>
      </c>
      <c r="AW2465">
        <f t="shared" si="1000"/>
        <v>0</v>
      </c>
      <c r="AX2465">
        <f t="shared" si="1001"/>
        <v>0</v>
      </c>
      <c r="AY2465">
        <f t="shared" si="1002"/>
        <v>0</v>
      </c>
      <c r="AZ2465">
        <f t="shared" si="1003"/>
        <v>0</v>
      </c>
      <c r="BA2465" t="str">
        <f t="shared" si="1004"/>
        <v/>
      </c>
      <c r="BB2465">
        <f t="shared" si="1005"/>
        <v>0</v>
      </c>
      <c r="BC2465">
        <f t="shared" si="1006"/>
        <v>0</v>
      </c>
      <c r="BD2465">
        <f t="shared" si="1007"/>
        <v>0</v>
      </c>
      <c r="BE2465">
        <f t="shared" si="1008"/>
        <v>1</v>
      </c>
      <c r="BF2465">
        <f t="shared" si="1009"/>
        <v>1</v>
      </c>
      <c r="BG2465">
        <f t="shared" si="1010"/>
        <v>0</v>
      </c>
      <c r="BH2465">
        <f t="shared" si="1011"/>
        <v>0</v>
      </c>
      <c r="BI2465" t="str">
        <f t="shared" si="1012"/>
        <v/>
      </c>
      <c r="BJ2465" t="str">
        <f t="shared" si="1013"/>
        <v/>
      </c>
      <c r="BK2465" t="str">
        <f t="shared" si="1014"/>
        <v/>
      </c>
      <c r="BL2465" t="str">
        <f t="shared" si="1015"/>
        <v/>
      </c>
      <c r="BM2465" t="str">
        <f t="shared" si="1016"/>
        <v/>
      </c>
      <c r="BN2465" t="str">
        <f t="shared" si="1017"/>
        <v/>
      </c>
      <c r="BO2465" t="str">
        <f t="shared" si="1018"/>
        <v/>
      </c>
      <c r="BP2465">
        <f t="shared" si="1019"/>
        <v>7</v>
      </c>
      <c r="BQ2465">
        <f t="shared" si="1020"/>
        <v>0</v>
      </c>
      <c r="BR2465">
        <f t="shared" si="1021"/>
        <v>7</v>
      </c>
      <c r="BS2465">
        <f t="shared" si="1022"/>
        <v>0</v>
      </c>
      <c r="BT2465" t="str">
        <f t="shared" si="1023"/>
        <v/>
      </c>
    </row>
    <row r="2466" spans="19:72">
      <c r="S2466" s="1"/>
      <c r="T2466" s="1"/>
      <c r="AU2466">
        <f t="shared" si="998"/>
        <v>0</v>
      </c>
      <c r="AV2466">
        <f t="shared" si="999"/>
        <v>0</v>
      </c>
      <c r="AW2466">
        <f t="shared" si="1000"/>
        <v>0</v>
      </c>
      <c r="AX2466">
        <f t="shared" si="1001"/>
        <v>0</v>
      </c>
      <c r="AY2466">
        <f t="shared" si="1002"/>
        <v>0</v>
      </c>
      <c r="AZ2466">
        <f t="shared" si="1003"/>
        <v>0</v>
      </c>
      <c r="BA2466" t="str">
        <f t="shared" si="1004"/>
        <v/>
      </c>
      <c r="BB2466">
        <f t="shared" si="1005"/>
        <v>0</v>
      </c>
      <c r="BC2466">
        <f t="shared" si="1006"/>
        <v>0</v>
      </c>
      <c r="BD2466">
        <f t="shared" si="1007"/>
        <v>0</v>
      </c>
      <c r="BE2466">
        <f t="shared" si="1008"/>
        <v>1</v>
      </c>
      <c r="BF2466">
        <f t="shared" si="1009"/>
        <v>1</v>
      </c>
      <c r="BG2466">
        <f t="shared" si="1010"/>
        <v>0</v>
      </c>
      <c r="BH2466">
        <f t="shared" si="1011"/>
        <v>0</v>
      </c>
      <c r="BI2466" t="str">
        <f t="shared" si="1012"/>
        <v/>
      </c>
      <c r="BJ2466" t="str">
        <f t="shared" si="1013"/>
        <v/>
      </c>
      <c r="BK2466" t="str">
        <f t="shared" si="1014"/>
        <v/>
      </c>
      <c r="BL2466" t="str">
        <f t="shared" si="1015"/>
        <v/>
      </c>
      <c r="BM2466" t="str">
        <f t="shared" si="1016"/>
        <v/>
      </c>
      <c r="BN2466" t="str">
        <f t="shared" si="1017"/>
        <v/>
      </c>
      <c r="BO2466" t="str">
        <f t="shared" si="1018"/>
        <v/>
      </c>
      <c r="BP2466">
        <f t="shared" si="1019"/>
        <v>7</v>
      </c>
      <c r="BQ2466">
        <f t="shared" si="1020"/>
        <v>0</v>
      </c>
      <c r="BR2466">
        <f t="shared" si="1021"/>
        <v>7</v>
      </c>
      <c r="BS2466">
        <f t="shared" si="1022"/>
        <v>0</v>
      </c>
      <c r="BT2466" t="str">
        <f t="shared" si="1023"/>
        <v/>
      </c>
    </row>
    <row r="2467" spans="19:72">
      <c r="S2467" s="1"/>
      <c r="T2467" s="1"/>
      <c r="AU2467">
        <f t="shared" si="998"/>
        <v>0</v>
      </c>
      <c r="AV2467">
        <f t="shared" si="999"/>
        <v>0</v>
      </c>
      <c r="AW2467">
        <f t="shared" si="1000"/>
        <v>0</v>
      </c>
      <c r="AX2467">
        <f t="shared" si="1001"/>
        <v>0</v>
      </c>
      <c r="AY2467">
        <f t="shared" si="1002"/>
        <v>0</v>
      </c>
      <c r="AZ2467">
        <f t="shared" si="1003"/>
        <v>0</v>
      </c>
      <c r="BA2467" t="str">
        <f t="shared" si="1004"/>
        <v/>
      </c>
      <c r="BB2467">
        <f t="shared" si="1005"/>
        <v>0</v>
      </c>
      <c r="BC2467">
        <f t="shared" si="1006"/>
        <v>0</v>
      </c>
      <c r="BD2467">
        <f t="shared" si="1007"/>
        <v>0</v>
      </c>
      <c r="BE2467">
        <f t="shared" si="1008"/>
        <v>1</v>
      </c>
      <c r="BF2467">
        <f t="shared" si="1009"/>
        <v>1</v>
      </c>
      <c r="BG2467">
        <f t="shared" si="1010"/>
        <v>0</v>
      </c>
      <c r="BH2467">
        <f t="shared" si="1011"/>
        <v>0</v>
      </c>
      <c r="BI2467" t="str">
        <f t="shared" si="1012"/>
        <v/>
      </c>
      <c r="BJ2467" t="str">
        <f t="shared" si="1013"/>
        <v/>
      </c>
      <c r="BK2467" t="str">
        <f t="shared" si="1014"/>
        <v/>
      </c>
      <c r="BL2467" t="str">
        <f t="shared" si="1015"/>
        <v/>
      </c>
      <c r="BM2467" t="str">
        <f t="shared" si="1016"/>
        <v/>
      </c>
      <c r="BN2467" t="str">
        <f t="shared" si="1017"/>
        <v/>
      </c>
      <c r="BO2467" t="str">
        <f t="shared" si="1018"/>
        <v/>
      </c>
      <c r="BP2467">
        <f t="shared" si="1019"/>
        <v>7</v>
      </c>
      <c r="BQ2467">
        <f t="shared" si="1020"/>
        <v>0</v>
      </c>
      <c r="BR2467">
        <f t="shared" si="1021"/>
        <v>7</v>
      </c>
      <c r="BS2467">
        <f t="shared" si="1022"/>
        <v>0</v>
      </c>
      <c r="BT2467" t="str">
        <f t="shared" si="1023"/>
        <v/>
      </c>
    </row>
    <row r="2468" spans="19:72">
      <c r="S2468" s="1"/>
      <c r="T2468" s="1"/>
      <c r="AU2468">
        <f t="shared" si="998"/>
        <v>0</v>
      </c>
      <c r="AV2468">
        <f t="shared" si="999"/>
        <v>0</v>
      </c>
      <c r="AW2468">
        <f t="shared" si="1000"/>
        <v>0</v>
      </c>
      <c r="AX2468">
        <f t="shared" si="1001"/>
        <v>0</v>
      </c>
      <c r="AY2468">
        <f t="shared" si="1002"/>
        <v>0</v>
      </c>
      <c r="AZ2468">
        <f t="shared" si="1003"/>
        <v>0</v>
      </c>
      <c r="BA2468" t="str">
        <f t="shared" si="1004"/>
        <v/>
      </c>
      <c r="BB2468">
        <f t="shared" si="1005"/>
        <v>0</v>
      </c>
      <c r="BC2468">
        <f t="shared" si="1006"/>
        <v>0</v>
      </c>
      <c r="BD2468">
        <f t="shared" si="1007"/>
        <v>0</v>
      </c>
      <c r="BE2468">
        <f t="shared" si="1008"/>
        <v>1</v>
      </c>
      <c r="BF2468">
        <f t="shared" si="1009"/>
        <v>1</v>
      </c>
      <c r="BG2468">
        <f t="shared" si="1010"/>
        <v>0</v>
      </c>
      <c r="BH2468">
        <f t="shared" si="1011"/>
        <v>0</v>
      </c>
      <c r="BI2468" t="str">
        <f t="shared" si="1012"/>
        <v/>
      </c>
      <c r="BJ2468" t="str">
        <f t="shared" si="1013"/>
        <v/>
      </c>
      <c r="BK2468" t="str">
        <f t="shared" si="1014"/>
        <v/>
      </c>
      <c r="BL2468" t="str">
        <f t="shared" si="1015"/>
        <v/>
      </c>
      <c r="BM2468" t="str">
        <f t="shared" si="1016"/>
        <v/>
      </c>
      <c r="BN2468" t="str">
        <f t="shared" si="1017"/>
        <v/>
      </c>
      <c r="BO2468" t="str">
        <f t="shared" si="1018"/>
        <v/>
      </c>
      <c r="BP2468">
        <f t="shared" si="1019"/>
        <v>7</v>
      </c>
      <c r="BQ2468">
        <f t="shared" si="1020"/>
        <v>0</v>
      </c>
      <c r="BR2468">
        <f t="shared" si="1021"/>
        <v>7</v>
      </c>
      <c r="BS2468">
        <f t="shared" si="1022"/>
        <v>0</v>
      </c>
      <c r="BT2468" t="str">
        <f t="shared" si="1023"/>
        <v/>
      </c>
    </row>
    <row r="2469" spans="19:72">
      <c r="S2469" s="1"/>
      <c r="T2469" s="1"/>
      <c r="AU2469">
        <f t="shared" si="998"/>
        <v>0</v>
      </c>
      <c r="AV2469">
        <f t="shared" si="999"/>
        <v>0</v>
      </c>
      <c r="AW2469">
        <f t="shared" si="1000"/>
        <v>0</v>
      </c>
      <c r="AX2469">
        <f t="shared" si="1001"/>
        <v>0</v>
      </c>
      <c r="AY2469">
        <f t="shared" si="1002"/>
        <v>0</v>
      </c>
      <c r="AZ2469">
        <f t="shared" si="1003"/>
        <v>0</v>
      </c>
      <c r="BA2469" t="str">
        <f t="shared" si="1004"/>
        <v/>
      </c>
      <c r="BB2469">
        <f t="shared" si="1005"/>
        <v>0</v>
      </c>
      <c r="BC2469">
        <f t="shared" si="1006"/>
        <v>0</v>
      </c>
      <c r="BD2469">
        <f t="shared" si="1007"/>
        <v>0</v>
      </c>
      <c r="BE2469">
        <f t="shared" si="1008"/>
        <v>1</v>
      </c>
      <c r="BF2469">
        <f t="shared" si="1009"/>
        <v>1</v>
      </c>
      <c r="BG2469">
        <f t="shared" si="1010"/>
        <v>0</v>
      </c>
      <c r="BH2469">
        <f t="shared" si="1011"/>
        <v>0</v>
      </c>
      <c r="BI2469" t="str">
        <f t="shared" si="1012"/>
        <v/>
      </c>
      <c r="BJ2469" t="str">
        <f t="shared" si="1013"/>
        <v/>
      </c>
      <c r="BK2469" t="str">
        <f t="shared" si="1014"/>
        <v/>
      </c>
      <c r="BL2469" t="str">
        <f t="shared" si="1015"/>
        <v/>
      </c>
      <c r="BM2469" t="str">
        <f t="shared" si="1016"/>
        <v/>
      </c>
      <c r="BN2469" t="str">
        <f t="shared" si="1017"/>
        <v/>
      </c>
      <c r="BO2469" t="str">
        <f t="shared" si="1018"/>
        <v/>
      </c>
      <c r="BP2469">
        <f t="shared" si="1019"/>
        <v>7</v>
      </c>
      <c r="BQ2469">
        <f t="shared" si="1020"/>
        <v>0</v>
      </c>
      <c r="BR2469">
        <f t="shared" si="1021"/>
        <v>7</v>
      </c>
      <c r="BS2469">
        <f t="shared" si="1022"/>
        <v>0</v>
      </c>
      <c r="BT2469" t="str">
        <f t="shared" si="1023"/>
        <v/>
      </c>
    </row>
    <row r="2470" spans="19:72">
      <c r="S2470" s="1"/>
      <c r="T2470" s="1"/>
      <c r="AU2470">
        <f t="shared" si="998"/>
        <v>0</v>
      </c>
      <c r="AV2470">
        <f t="shared" si="999"/>
        <v>0</v>
      </c>
      <c r="AW2470">
        <f t="shared" si="1000"/>
        <v>0</v>
      </c>
      <c r="AX2470">
        <f t="shared" si="1001"/>
        <v>0</v>
      </c>
      <c r="AY2470">
        <f t="shared" si="1002"/>
        <v>0</v>
      </c>
      <c r="AZ2470">
        <f t="shared" si="1003"/>
        <v>0</v>
      </c>
      <c r="BA2470" t="str">
        <f t="shared" si="1004"/>
        <v/>
      </c>
      <c r="BB2470">
        <f t="shared" si="1005"/>
        <v>0</v>
      </c>
      <c r="BC2470">
        <f t="shared" si="1006"/>
        <v>0</v>
      </c>
      <c r="BD2470">
        <f t="shared" si="1007"/>
        <v>0</v>
      </c>
      <c r="BE2470">
        <f t="shared" si="1008"/>
        <v>1</v>
      </c>
      <c r="BF2470">
        <f t="shared" si="1009"/>
        <v>1</v>
      </c>
      <c r="BG2470">
        <f t="shared" si="1010"/>
        <v>0</v>
      </c>
      <c r="BH2470">
        <f t="shared" si="1011"/>
        <v>0</v>
      </c>
      <c r="BI2470" t="str">
        <f t="shared" si="1012"/>
        <v/>
      </c>
      <c r="BJ2470" t="str">
        <f t="shared" si="1013"/>
        <v/>
      </c>
      <c r="BK2470" t="str">
        <f t="shared" si="1014"/>
        <v/>
      </c>
      <c r="BL2470" t="str">
        <f t="shared" si="1015"/>
        <v/>
      </c>
      <c r="BM2470" t="str">
        <f t="shared" si="1016"/>
        <v/>
      </c>
      <c r="BN2470" t="str">
        <f t="shared" si="1017"/>
        <v/>
      </c>
      <c r="BO2470" t="str">
        <f t="shared" si="1018"/>
        <v/>
      </c>
      <c r="BP2470">
        <f t="shared" si="1019"/>
        <v>7</v>
      </c>
      <c r="BQ2470">
        <f t="shared" si="1020"/>
        <v>0</v>
      </c>
      <c r="BR2470">
        <f t="shared" si="1021"/>
        <v>7</v>
      </c>
      <c r="BS2470">
        <f t="shared" si="1022"/>
        <v>0</v>
      </c>
      <c r="BT2470" t="str">
        <f t="shared" si="1023"/>
        <v/>
      </c>
    </row>
    <row r="2471" spans="19:72">
      <c r="S2471" s="1"/>
      <c r="T2471" s="1"/>
      <c r="AU2471">
        <f t="shared" si="998"/>
        <v>0</v>
      </c>
      <c r="AV2471">
        <f t="shared" si="999"/>
        <v>0</v>
      </c>
      <c r="AW2471">
        <f t="shared" si="1000"/>
        <v>0</v>
      </c>
      <c r="AX2471">
        <f t="shared" si="1001"/>
        <v>0</v>
      </c>
      <c r="AY2471">
        <f t="shared" si="1002"/>
        <v>0</v>
      </c>
      <c r="AZ2471">
        <f t="shared" si="1003"/>
        <v>0</v>
      </c>
      <c r="BA2471" t="str">
        <f t="shared" si="1004"/>
        <v/>
      </c>
      <c r="BB2471">
        <f t="shared" si="1005"/>
        <v>0</v>
      </c>
      <c r="BC2471">
        <f t="shared" si="1006"/>
        <v>0</v>
      </c>
      <c r="BD2471">
        <f t="shared" si="1007"/>
        <v>0</v>
      </c>
      <c r="BE2471">
        <f t="shared" si="1008"/>
        <v>1</v>
      </c>
      <c r="BF2471">
        <f t="shared" si="1009"/>
        <v>1</v>
      </c>
      <c r="BG2471">
        <f t="shared" si="1010"/>
        <v>0</v>
      </c>
      <c r="BH2471">
        <f t="shared" si="1011"/>
        <v>0</v>
      </c>
      <c r="BI2471" t="str">
        <f t="shared" si="1012"/>
        <v/>
      </c>
      <c r="BJ2471" t="str">
        <f t="shared" si="1013"/>
        <v/>
      </c>
      <c r="BK2471" t="str">
        <f t="shared" si="1014"/>
        <v/>
      </c>
      <c r="BL2471" t="str">
        <f t="shared" si="1015"/>
        <v/>
      </c>
      <c r="BM2471" t="str">
        <f t="shared" si="1016"/>
        <v/>
      </c>
      <c r="BN2471" t="str">
        <f t="shared" si="1017"/>
        <v/>
      </c>
      <c r="BO2471" t="str">
        <f t="shared" si="1018"/>
        <v/>
      </c>
      <c r="BP2471">
        <f t="shared" si="1019"/>
        <v>7</v>
      </c>
      <c r="BQ2471">
        <f t="shared" si="1020"/>
        <v>0</v>
      </c>
      <c r="BR2471">
        <f t="shared" si="1021"/>
        <v>7</v>
      </c>
      <c r="BS2471">
        <f t="shared" si="1022"/>
        <v>0</v>
      </c>
      <c r="BT2471" t="str">
        <f t="shared" si="1023"/>
        <v/>
      </c>
    </row>
    <row r="2472" spans="19:72">
      <c r="S2472" s="1"/>
      <c r="T2472" s="1"/>
      <c r="AU2472">
        <f t="shared" si="998"/>
        <v>0</v>
      </c>
      <c r="AV2472">
        <f t="shared" si="999"/>
        <v>0</v>
      </c>
      <c r="AW2472">
        <f t="shared" si="1000"/>
        <v>0</v>
      </c>
      <c r="AX2472">
        <f t="shared" si="1001"/>
        <v>0</v>
      </c>
      <c r="AY2472">
        <f t="shared" si="1002"/>
        <v>0</v>
      </c>
      <c r="AZ2472">
        <f t="shared" si="1003"/>
        <v>0</v>
      </c>
      <c r="BA2472" t="str">
        <f t="shared" si="1004"/>
        <v/>
      </c>
      <c r="BB2472">
        <f t="shared" si="1005"/>
        <v>0</v>
      </c>
      <c r="BC2472">
        <f t="shared" si="1006"/>
        <v>0</v>
      </c>
      <c r="BD2472">
        <f t="shared" si="1007"/>
        <v>0</v>
      </c>
      <c r="BE2472">
        <f t="shared" si="1008"/>
        <v>1</v>
      </c>
      <c r="BF2472">
        <f t="shared" si="1009"/>
        <v>1</v>
      </c>
      <c r="BG2472">
        <f t="shared" si="1010"/>
        <v>0</v>
      </c>
      <c r="BH2472">
        <f t="shared" si="1011"/>
        <v>0</v>
      </c>
      <c r="BI2472" t="str">
        <f t="shared" si="1012"/>
        <v/>
      </c>
      <c r="BJ2472" t="str">
        <f t="shared" si="1013"/>
        <v/>
      </c>
      <c r="BK2472" t="str">
        <f t="shared" si="1014"/>
        <v/>
      </c>
      <c r="BL2472" t="str">
        <f t="shared" si="1015"/>
        <v/>
      </c>
      <c r="BM2472" t="str">
        <f t="shared" si="1016"/>
        <v/>
      </c>
      <c r="BN2472" t="str">
        <f t="shared" si="1017"/>
        <v/>
      </c>
      <c r="BO2472" t="str">
        <f t="shared" si="1018"/>
        <v/>
      </c>
      <c r="BP2472">
        <f t="shared" si="1019"/>
        <v>7</v>
      </c>
      <c r="BQ2472">
        <f t="shared" si="1020"/>
        <v>0</v>
      </c>
      <c r="BR2472">
        <f t="shared" si="1021"/>
        <v>7</v>
      </c>
      <c r="BS2472">
        <f t="shared" si="1022"/>
        <v>0</v>
      </c>
      <c r="BT2472" t="str">
        <f t="shared" si="1023"/>
        <v/>
      </c>
    </row>
    <row r="2473" spans="19:72">
      <c r="S2473" s="1"/>
      <c r="T2473" s="1"/>
      <c r="AU2473">
        <f t="shared" si="998"/>
        <v>0</v>
      </c>
      <c r="AV2473">
        <f t="shared" si="999"/>
        <v>0</v>
      </c>
      <c r="AW2473">
        <f t="shared" si="1000"/>
        <v>0</v>
      </c>
      <c r="AX2473">
        <f t="shared" si="1001"/>
        <v>0</v>
      </c>
      <c r="AY2473">
        <f t="shared" si="1002"/>
        <v>0</v>
      </c>
      <c r="AZ2473">
        <f t="shared" si="1003"/>
        <v>0</v>
      </c>
      <c r="BA2473" t="str">
        <f t="shared" si="1004"/>
        <v/>
      </c>
      <c r="BB2473">
        <f t="shared" si="1005"/>
        <v>0</v>
      </c>
      <c r="BC2473">
        <f t="shared" si="1006"/>
        <v>0</v>
      </c>
      <c r="BD2473">
        <f t="shared" si="1007"/>
        <v>0</v>
      </c>
      <c r="BE2473">
        <f t="shared" si="1008"/>
        <v>1</v>
      </c>
      <c r="BF2473">
        <f t="shared" si="1009"/>
        <v>1</v>
      </c>
      <c r="BG2473">
        <f t="shared" si="1010"/>
        <v>0</v>
      </c>
      <c r="BH2473">
        <f t="shared" si="1011"/>
        <v>0</v>
      </c>
      <c r="BI2473" t="str">
        <f t="shared" si="1012"/>
        <v/>
      </c>
      <c r="BJ2473" t="str">
        <f t="shared" si="1013"/>
        <v/>
      </c>
      <c r="BK2473" t="str">
        <f t="shared" si="1014"/>
        <v/>
      </c>
      <c r="BL2473" t="str">
        <f t="shared" si="1015"/>
        <v/>
      </c>
      <c r="BM2473" t="str">
        <f t="shared" si="1016"/>
        <v/>
      </c>
      <c r="BN2473" t="str">
        <f t="shared" si="1017"/>
        <v/>
      </c>
      <c r="BO2473" t="str">
        <f t="shared" si="1018"/>
        <v/>
      </c>
      <c r="BP2473">
        <f t="shared" si="1019"/>
        <v>7</v>
      </c>
      <c r="BQ2473">
        <f t="shared" si="1020"/>
        <v>0</v>
      </c>
      <c r="BR2473">
        <f t="shared" si="1021"/>
        <v>7</v>
      </c>
      <c r="BS2473">
        <f t="shared" si="1022"/>
        <v>0</v>
      </c>
      <c r="BT2473" t="str">
        <f t="shared" si="1023"/>
        <v/>
      </c>
    </row>
    <row r="2474" spans="19:72">
      <c r="S2474" s="1"/>
      <c r="T2474" s="1"/>
      <c r="AU2474">
        <f t="shared" si="998"/>
        <v>0</v>
      </c>
      <c r="AV2474">
        <f t="shared" si="999"/>
        <v>0</v>
      </c>
      <c r="AW2474">
        <f t="shared" si="1000"/>
        <v>0</v>
      </c>
      <c r="AX2474">
        <f t="shared" si="1001"/>
        <v>0</v>
      </c>
      <c r="AY2474">
        <f t="shared" si="1002"/>
        <v>0</v>
      </c>
      <c r="AZ2474">
        <f t="shared" si="1003"/>
        <v>0</v>
      </c>
      <c r="BA2474" t="str">
        <f t="shared" si="1004"/>
        <v/>
      </c>
      <c r="BB2474">
        <f t="shared" si="1005"/>
        <v>0</v>
      </c>
      <c r="BC2474">
        <f t="shared" si="1006"/>
        <v>0</v>
      </c>
      <c r="BD2474">
        <f t="shared" si="1007"/>
        <v>0</v>
      </c>
      <c r="BE2474">
        <f t="shared" si="1008"/>
        <v>1</v>
      </c>
      <c r="BF2474">
        <f t="shared" si="1009"/>
        <v>1</v>
      </c>
      <c r="BG2474">
        <f t="shared" si="1010"/>
        <v>0</v>
      </c>
      <c r="BH2474">
        <f t="shared" si="1011"/>
        <v>0</v>
      </c>
      <c r="BI2474" t="str">
        <f t="shared" si="1012"/>
        <v/>
      </c>
      <c r="BJ2474" t="str">
        <f t="shared" si="1013"/>
        <v/>
      </c>
      <c r="BK2474" t="str">
        <f t="shared" si="1014"/>
        <v/>
      </c>
      <c r="BL2474" t="str">
        <f t="shared" si="1015"/>
        <v/>
      </c>
      <c r="BM2474" t="str">
        <f t="shared" si="1016"/>
        <v/>
      </c>
      <c r="BN2474" t="str">
        <f t="shared" si="1017"/>
        <v/>
      </c>
      <c r="BO2474" t="str">
        <f t="shared" si="1018"/>
        <v/>
      </c>
      <c r="BP2474">
        <f t="shared" si="1019"/>
        <v>7</v>
      </c>
      <c r="BQ2474">
        <f t="shared" si="1020"/>
        <v>0</v>
      </c>
      <c r="BR2474">
        <f t="shared" si="1021"/>
        <v>7</v>
      </c>
      <c r="BS2474">
        <f t="shared" si="1022"/>
        <v>0</v>
      </c>
      <c r="BT2474" t="str">
        <f t="shared" si="1023"/>
        <v/>
      </c>
    </row>
    <row r="2475" spans="19:72">
      <c r="S2475" s="1"/>
      <c r="T2475" s="1"/>
      <c r="AU2475">
        <f t="shared" si="998"/>
        <v>0</v>
      </c>
      <c r="AV2475">
        <f t="shared" si="999"/>
        <v>0</v>
      </c>
      <c r="AW2475">
        <f t="shared" si="1000"/>
        <v>0</v>
      </c>
      <c r="AX2475">
        <f t="shared" si="1001"/>
        <v>0</v>
      </c>
      <c r="AY2475">
        <f t="shared" si="1002"/>
        <v>0</v>
      </c>
      <c r="AZ2475">
        <f t="shared" si="1003"/>
        <v>0</v>
      </c>
      <c r="BA2475" t="str">
        <f t="shared" si="1004"/>
        <v/>
      </c>
      <c r="BB2475">
        <f t="shared" si="1005"/>
        <v>0</v>
      </c>
      <c r="BC2475">
        <f t="shared" si="1006"/>
        <v>0</v>
      </c>
      <c r="BD2475">
        <f t="shared" si="1007"/>
        <v>0</v>
      </c>
      <c r="BE2475">
        <f t="shared" si="1008"/>
        <v>1</v>
      </c>
      <c r="BF2475">
        <f t="shared" si="1009"/>
        <v>1</v>
      </c>
      <c r="BG2475">
        <f t="shared" si="1010"/>
        <v>0</v>
      </c>
      <c r="BH2475">
        <f t="shared" si="1011"/>
        <v>0</v>
      </c>
      <c r="BI2475" t="str">
        <f t="shared" si="1012"/>
        <v/>
      </c>
      <c r="BJ2475" t="str">
        <f t="shared" si="1013"/>
        <v/>
      </c>
      <c r="BK2475" t="str">
        <f t="shared" si="1014"/>
        <v/>
      </c>
      <c r="BL2475" t="str">
        <f t="shared" si="1015"/>
        <v/>
      </c>
      <c r="BM2475" t="str">
        <f t="shared" si="1016"/>
        <v/>
      </c>
      <c r="BN2475" t="str">
        <f t="shared" si="1017"/>
        <v/>
      </c>
      <c r="BO2475" t="str">
        <f t="shared" si="1018"/>
        <v/>
      </c>
      <c r="BP2475">
        <f t="shared" si="1019"/>
        <v>7</v>
      </c>
      <c r="BQ2475">
        <f t="shared" si="1020"/>
        <v>0</v>
      </c>
      <c r="BR2475">
        <f t="shared" si="1021"/>
        <v>7</v>
      </c>
      <c r="BS2475">
        <f t="shared" si="1022"/>
        <v>0</v>
      </c>
      <c r="BT2475" t="str">
        <f t="shared" si="1023"/>
        <v/>
      </c>
    </row>
    <row r="2476" spans="19:72">
      <c r="S2476" s="1"/>
      <c r="T2476" s="1"/>
      <c r="AU2476">
        <f t="shared" si="998"/>
        <v>0</v>
      </c>
      <c r="AV2476">
        <f t="shared" si="999"/>
        <v>0</v>
      </c>
      <c r="AW2476">
        <f t="shared" si="1000"/>
        <v>0</v>
      </c>
      <c r="AX2476">
        <f t="shared" si="1001"/>
        <v>0</v>
      </c>
      <c r="AY2476">
        <f t="shared" si="1002"/>
        <v>0</v>
      </c>
      <c r="AZ2476">
        <f t="shared" si="1003"/>
        <v>0</v>
      </c>
      <c r="BA2476" t="str">
        <f t="shared" si="1004"/>
        <v/>
      </c>
      <c r="BB2476">
        <f t="shared" si="1005"/>
        <v>0</v>
      </c>
      <c r="BC2476">
        <f t="shared" si="1006"/>
        <v>0</v>
      </c>
      <c r="BD2476">
        <f t="shared" si="1007"/>
        <v>0</v>
      </c>
      <c r="BE2476">
        <f t="shared" si="1008"/>
        <v>1</v>
      </c>
      <c r="BF2476">
        <f t="shared" si="1009"/>
        <v>1</v>
      </c>
      <c r="BG2476">
        <f t="shared" si="1010"/>
        <v>0</v>
      </c>
      <c r="BH2476">
        <f t="shared" si="1011"/>
        <v>0</v>
      </c>
      <c r="BI2476" t="str">
        <f t="shared" si="1012"/>
        <v/>
      </c>
      <c r="BJ2476" t="str">
        <f t="shared" si="1013"/>
        <v/>
      </c>
      <c r="BK2476" t="str">
        <f t="shared" si="1014"/>
        <v/>
      </c>
      <c r="BL2476" t="str">
        <f t="shared" si="1015"/>
        <v/>
      </c>
      <c r="BM2476" t="str">
        <f t="shared" si="1016"/>
        <v/>
      </c>
      <c r="BN2476" t="str">
        <f t="shared" si="1017"/>
        <v/>
      </c>
      <c r="BO2476" t="str">
        <f t="shared" si="1018"/>
        <v/>
      </c>
      <c r="BP2476">
        <f t="shared" si="1019"/>
        <v>7</v>
      </c>
      <c r="BQ2476">
        <f t="shared" si="1020"/>
        <v>0</v>
      </c>
      <c r="BR2476">
        <f t="shared" si="1021"/>
        <v>7</v>
      </c>
      <c r="BS2476">
        <f t="shared" si="1022"/>
        <v>0</v>
      </c>
      <c r="BT2476" t="str">
        <f t="shared" si="1023"/>
        <v/>
      </c>
    </row>
    <row r="2477" spans="19:72">
      <c r="S2477" s="1"/>
      <c r="T2477" s="1"/>
      <c r="AU2477">
        <f t="shared" si="998"/>
        <v>0</v>
      </c>
      <c r="AV2477">
        <f t="shared" si="999"/>
        <v>0</v>
      </c>
      <c r="AW2477">
        <f t="shared" si="1000"/>
        <v>0</v>
      </c>
      <c r="AX2477">
        <f t="shared" si="1001"/>
        <v>0</v>
      </c>
      <c r="AY2477">
        <f t="shared" si="1002"/>
        <v>0</v>
      </c>
      <c r="AZ2477">
        <f t="shared" si="1003"/>
        <v>0</v>
      </c>
      <c r="BA2477" t="str">
        <f t="shared" si="1004"/>
        <v/>
      </c>
      <c r="BB2477">
        <f t="shared" si="1005"/>
        <v>0</v>
      </c>
      <c r="BC2477">
        <f t="shared" si="1006"/>
        <v>0</v>
      </c>
      <c r="BD2477">
        <f t="shared" si="1007"/>
        <v>0</v>
      </c>
      <c r="BE2477">
        <f t="shared" si="1008"/>
        <v>1</v>
      </c>
      <c r="BF2477">
        <f t="shared" si="1009"/>
        <v>1</v>
      </c>
      <c r="BG2477">
        <f t="shared" si="1010"/>
        <v>0</v>
      </c>
      <c r="BH2477">
        <f t="shared" si="1011"/>
        <v>0</v>
      </c>
      <c r="BI2477" t="str">
        <f t="shared" si="1012"/>
        <v/>
      </c>
      <c r="BJ2477" t="str">
        <f t="shared" si="1013"/>
        <v/>
      </c>
      <c r="BK2477" t="str">
        <f t="shared" si="1014"/>
        <v/>
      </c>
      <c r="BL2477" t="str">
        <f t="shared" si="1015"/>
        <v/>
      </c>
      <c r="BM2477" t="str">
        <f t="shared" si="1016"/>
        <v/>
      </c>
      <c r="BN2477" t="str">
        <f t="shared" si="1017"/>
        <v/>
      </c>
      <c r="BO2477" t="str">
        <f t="shared" si="1018"/>
        <v/>
      </c>
      <c r="BP2477">
        <f t="shared" si="1019"/>
        <v>7</v>
      </c>
      <c r="BQ2477">
        <f t="shared" si="1020"/>
        <v>0</v>
      </c>
      <c r="BR2477">
        <f t="shared" si="1021"/>
        <v>7</v>
      </c>
      <c r="BS2477">
        <f t="shared" si="1022"/>
        <v>0</v>
      </c>
      <c r="BT2477" t="str">
        <f t="shared" si="1023"/>
        <v/>
      </c>
    </row>
    <row r="2478" spans="19:72">
      <c r="S2478" s="1"/>
      <c r="T2478" s="1"/>
      <c r="AU2478">
        <f t="shared" si="998"/>
        <v>0</v>
      </c>
      <c r="AV2478">
        <f t="shared" si="999"/>
        <v>0</v>
      </c>
      <c r="AW2478">
        <f t="shared" si="1000"/>
        <v>0</v>
      </c>
      <c r="AX2478">
        <f t="shared" si="1001"/>
        <v>0</v>
      </c>
      <c r="AY2478">
        <f t="shared" si="1002"/>
        <v>0</v>
      </c>
      <c r="AZ2478">
        <f t="shared" si="1003"/>
        <v>0</v>
      </c>
      <c r="BA2478" t="str">
        <f t="shared" si="1004"/>
        <v/>
      </c>
      <c r="BB2478">
        <f t="shared" si="1005"/>
        <v>0</v>
      </c>
      <c r="BC2478">
        <f t="shared" si="1006"/>
        <v>0</v>
      </c>
      <c r="BD2478">
        <f t="shared" si="1007"/>
        <v>0</v>
      </c>
      <c r="BE2478">
        <f t="shared" si="1008"/>
        <v>1</v>
      </c>
      <c r="BF2478">
        <f t="shared" si="1009"/>
        <v>1</v>
      </c>
      <c r="BG2478">
        <f t="shared" si="1010"/>
        <v>0</v>
      </c>
      <c r="BH2478">
        <f t="shared" si="1011"/>
        <v>0</v>
      </c>
      <c r="BI2478" t="str">
        <f t="shared" si="1012"/>
        <v/>
      </c>
      <c r="BJ2478" t="str">
        <f t="shared" si="1013"/>
        <v/>
      </c>
      <c r="BK2478" t="str">
        <f t="shared" si="1014"/>
        <v/>
      </c>
      <c r="BL2478" t="str">
        <f t="shared" si="1015"/>
        <v/>
      </c>
      <c r="BM2478" t="str">
        <f t="shared" si="1016"/>
        <v/>
      </c>
      <c r="BN2478" t="str">
        <f t="shared" si="1017"/>
        <v/>
      </c>
      <c r="BO2478" t="str">
        <f t="shared" si="1018"/>
        <v/>
      </c>
      <c r="BP2478">
        <f t="shared" si="1019"/>
        <v>7</v>
      </c>
      <c r="BQ2478">
        <f t="shared" si="1020"/>
        <v>0</v>
      </c>
      <c r="BR2478">
        <f t="shared" si="1021"/>
        <v>7</v>
      </c>
      <c r="BS2478">
        <f t="shared" si="1022"/>
        <v>0</v>
      </c>
      <c r="BT2478" t="str">
        <f t="shared" si="1023"/>
        <v/>
      </c>
    </row>
    <row r="2479" spans="19:72">
      <c r="S2479" s="1"/>
      <c r="T2479" s="1"/>
      <c r="AU2479">
        <f t="shared" si="998"/>
        <v>0</v>
      </c>
      <c r="AV2479">
        <f t="shared" si="999"/>
        <v>0</v>
      </c>
      <c r="AW2479">
        <f t="shared" si="1000"/>
        <v>0</v>
      </c>
      <c r="AX2479">
        <f t="shared" si="1001"/>
        <v>0</v>
      </c>
      <c r="AY2479">
        <f t="shared" si="1002"/>
        <v>0</v>
      </c>
      <c r="AZ2479">
        <f t="shared" si="1003"/>
        <v>0</v>
      </c>
      <c r="BA2479" t="str">
        <f t="shared" si="1004"/>
        <v/>
      </c>
      <c r="BB2479">
        <f t="shared" si="1005"/>
        <v>0</v>
      </c>
      <c r="BC2479">
        <f t="shared" si="1006"/>
        <v>0</v>
      </c>
      <c r="BD2479">
        <f t="shared" si="1007"/>
        <v>0</v>
      </c>
      <c r="BE2479">
        <f t="shared" si="1008"/>
        <v>1</v>
      </c>
      <c r="BF2479">
        <f t="shared" si="1009"/>
        <v>1</v>
      </c>
      <c r="BG2479">
        <f t="shared" si="1010"/>
        <v>0</v>
      </c>
      <c r="BH2479">
        <f t="shared" si="1011"/>
        <v>0</v>
      </c>
      <c r="BI2479" t="str">
        <f t="shared" si="1012"/>
        <v/>
      </c>
      <c r="BJ2479" t="str">
        <f t="shared" si="1013"/>
        <v/>
      </c>
      <c r="BK2479" t="str">
        <f t="shared" si="1014"/>
        <v/>
      </c>
      <c r="BL2479" t="str">
        <f t="shared" si="1015"/>
        <v/>
      </c>
      <c r="BM2479" t="str">
        <f t="shared" si="1016"/>
        <v/>
      </c>
      <c r="BN2479" t="str">
        <f t="shared" si="1017"/>
        <v/>
      </c>
      <c r="BO2479" t="str">
        <f t="shared" si="1018"/>
        <v/>
      </c>
      <c r="BP2479">
        <f t="shared" si="1019"/>
        <v>7</v>
      </c>
      <c r="BQ2479">
        <f t="shared" si="1020"/>
        <v>0</v>
      </c>
      <c r="BR2479">
        <f t="shared" si="1021"/>
        <v>7</v>
      </c>
      <c r="BS2479">
        <f t="shared" si="1022"/>
        <v>0</v>
      </c>
      <c r="BT2479" t="str">
        <f t="shared" si="1023"/>
        <v/>
      </c>
    </row>
    <row r="2480" spans="19:72">
      <c r="S2480" s="1"/>
      <c r="T2480" s="1"/>
      <c r="AU2480">
        <f t="shared" si="998"/>
        <v>0</v>
      </c>
      <c r="AV2480">
        <f t="shared" si="999"/>
        <v>0</v>
      </c>
      <c r="AW2480">
        <f t="shared" si="1000"/>
        <v>0</v>
      </c>
      <c r="AX2480">
        <f t="shared" si="1001"/>
        <v>0</v>
      </c>
      <c r="AY2480">
        <f t="shared" si="1002"/>
        <v>0</v>
      </c>
      <c r="AZ2480">
        <f t="shared" si="1003"/>
        <v>0</v>
      </c>
      <c r="BA2480" t="str">
        <f t="shared" si="1004"/>
        <v/>
      </c>
      <c r="BB2480">
        <f t="shared" si="1005"/>
        <v>0</v>
      </c>
      <c r="BC2480">
        <f t="shared" si="1006"/>
        <v>0</v>
      </c>
      <c r="BD2480">
        <f t="shared" si="1007"/>
        <v>0</v>
      </c>
      <c r="BE2480">
        <f t="shared" si="1008"/>
        <v>1</v>
      </c>
      <c r="BF2480">
        <f t="shared" si="1009"/>
        <v>1</v>
      </c>
      <c r="BG2480">
        <f t="shared" si="1010"/>
        <v>0</v>
      </c>
      <c r="BH2480">
        <f t="shared" si="1011"/>
        <v>0</v>
      </c>
      <c r="BI2480" t="str">
        <f t="shared" si="1012"/>
        <v/>
      </c>
      <c r="BJ2480" t="str">
        <f t="shared" si="1013"/>
        <v/>
      </c>
      <c r="BK2480" t="str">
        <f t="shared" si="1014"/>
        <v/>
      </c>
      <c r="BL2480" t="str">
        <f t="shared" si="1015"/>
        <v/>
      </c>
      <c r="BM2480" t="str">
        <f t="shared" si="1016"/>
        <v/>
      </c>
      <c r="BN2480" t="str">
        <f t="shared" si="1017"/>
        <v/>
      </c>
      <c r="BO2480" t="str">
        <f t="shared" si="1018"/>
        <v/>
      </c>
      <c r="BP2480">
        <f t="shared" si="1019"/>
        <v>7</v>
      </c>
      <c r="BQ2480">
        <f t="shared" si="1020"/>
        <v>0</v>
      </c>
      <c r="BR2480">
        <f t="shared" si="1021"/>
        <v>7</v>
      </c>
      <c r="BS2480">
        <f t="shared" si="1022"/>
        <v>0</v>
      </c>
      <c r="BT2480" t="str">
        <f t="shared" si="1023"/>
        <v/>
      </c>
    </row>
    <row r="2481" spans="19:72">
      <c r="S2481" s="1"/>
      <c r="T2481" s="1"/>
      <c r="AU2481">
        <f t="shared" si="998"/>
        <v>0</v>
      </c>
      <c r="AV2481">
        <f t="shared" si="999"/>
        <v>0</v>
      </c>
      <c r="AW2481">
        <f t="shared" si="1000"/>
        <v>0</v>
      </c>
      <c r="AX2481">
        <f t="shared" si="1001"/>
        <v>0</v>
      </c>
      <c r="AY2481">
        <f t="shared" si="1002"/>
        <v>0</v>
      </c>
      <c r="AZ2481">
        <f t="shared" si="1003"/>
        <v>0</v>
      </c>
      <c r="BA2481" t="str">
        <f t="shared" si="1004"/>
        <v/>
      </c>
      <c r="BB2481">
        <f t="shared" si="1005"/>
        <v>0</v>
      </c>
      <c r="BC2481">
        <f t="shared" si="1006"/>
        <v>0</v>
      </c>
      <c r="BD2481">
        <f t="shared" si="1007"/>
        <v>0</v>
      </c>
      <c r="BE2481">
        <f t="shared" si="1008"/>
        <v>1</v>
      </c>
      <c r="BF2481">
        <f t="shared" si="1009"/>
        <v>1</v>
      </c>
      <c r="BG2481">
        <f t="shared" si="1010"/>
        <v>0</v>
      </c>
      <c r="BH2481">
        <f t="shared" si="1011"/>
        <v>0</v>
      </c>
      <c r="BI2481" t="str">
        <f t="shared" si="1012"/>
        <v/>
      </c>
      <c r="BJ2481" t="str">
        <f t="shared" si="1013"/>
        <v/>
      </c>
      <c r="BK2481" t="str">
        <f t="shared" si="1014"/>
        <v/>
      </c>
      <c r="BL2481" t="str">
        <f t="shared" si="1015"/>
        <v/>
      </c>
      <c r="BM2481" t="str">
        <f t="shared" si="1016"/>
        <v/>
      </c>
      <c r="BN2481" t="str">
        <f t="shared" si="1017"/>
        <v/>
      </c>
      <c r="BO2481" t="str">
        <f t="shared" si="1018"/>
        <v/>
      </c>
      <c r="BP2481">
        <f t="shared" si="1019"/>
        <v>7</v>
      </c>
      <c r="BQ2481">
        <f t="shared" si="1020"/>
        <v>0</v>
      </c>
      <c r="BR2481">
        <f t="shared" si="1021"/>
        <v>7</v>
      </c>
      <c r="BS2481">
        <f t="shared" si="1022"/>
        <v>0</v>
      </c>
      <c r="BT2481" t="str">
        <f t="shared" si="1023"/>
        <v/>
      </c>
    </row>
    <row r="2482" spans="19:72">
      <c r="S2482" s="1"/>
      <c r="T2482" s="1"/>
      <c r="AU2482">
        <f t="shared" si="998"/>
        <v>0</v>
      </c>
      <c r="AV2482">
        <f t="shared" si="999"/>
        <v>0</v>
      </c>
      <c r="AW2482">
        <f t="shared" si="1000"/>
        <v>0</v>
      </c>
      <c r="AX2482">
        <f t="shared" si="1001"/>
        <v>0</v>
      </c>
      <c r="AY2482">
        <f t="shared" si="1002"/>
        <v>0</v>
      </c>
      <c r="AZ2482">
        <f t="shared" si="1003"/>
        <v>0</v>
      </c>
      <c r="BA2482" t="str">
        <f t="shared" si="1004"/>
        <v/>
      </c>
      <c r="BB2482">
        <f t="shared" si="1005"/>
        <v>0</v>
      </c>
      <c r="BC2482">
        <f t="shared" si="1006"/>
        <v>0</v>
      </c>
      <c r="BD2482">
        <f t="shared" si="1007"/>
        <v>0</v>
      </c>
      <c r="BE2482">
        <f t="shared" si="1008"/>
        <v>1</v>
      </c>
      <c r="BF2482">
        <f t="shared" si="1009"/>
        <v>1</v>
      </c>
      <c r="BG2482">
        <f t="shared" si="1010"/>
        <v>0</v>
      </c>
      <c r="BH2482">
        <f t="shared" si="1011"/>
        <v>0</v>
      </c>
      <c r="BI2482" t="str">
        <f t="shared" si="1012"/>
        <v/>
      </c>
      <c r="BJ2482" t="str">
        <f t="shared" si="1013"/>
        <v/>
      </c>
      <c r="BK2482" t="str">
        <f t="shared" si="1014"/>
        <v/>
      </c>
      <c r="BL2482" t="str">
        <f t="shared" si="1015"/>
        <v/>
      </c>
      <c r="BM2482" t="str">
        <f t="shared" si="1016"/>
        <v/>
      </c>
      <c r="BN2482" t="str">
        <f t="shared" si="1017"/>
        <v/>
      </c>
      <c r="BO2482" t="str">
        <f t="shared" si="1018"/>
        <v/>
      </c>
      <c r="BP2482">
        <f t="shared" si="1019"/>
        <v>7</v>
      </c>
      <c r="BQ2482">
        <f t="shared" si="1020"/>
        <v>0</v>
      </c>
      <c r="BR2482">
        <f t="shared" si="1021"/>
        <v>7</v>
      </c>
      <c r="BS2482">
        <f t="shared" si="1022"/>
        <v>0</v>
      </c>
      <c r="BT2482" t="str">
        <f t="shared" si="1023"/>
        <v/>
      </c>
    </row>
    <row r="2483" spans="19:72">
      <c r="S2483" s="1"/>
      <c r="T2483" s="1"/>
      <c r="AU2483">
        <f t="shared" si="998"/>
        <v>0</v>
      </c>
      <c r="AV2483">
        <f t="shared" si="999"/>
        <v>0</v>
      </c>
      <c r="AW2483">
        <f t="shared" si="1000"/>
        <v>0</v>
      </c>
      <c r="AX2483">
        <f t="shared" si="1001"/>
        <v>0</v>
      </c>
      <c r="AY2483">
        <f t="shared" si="1002"/>
        <v>0</v>
      </c>
      <c r="AZ2483">
        <f t="shared" si="1003"/>
        <v>0</v>
      </c>
      <c r="BA2483" t="str">
        <f t="shared" si="1004"/>
        <v/>
      </c>
      <c r="BB2483">
        <f t="shared" si="1005"/>
        <v>0</v>
      </c>
      <c r="BC2483">
        <f t="shared" si="1006"/>
        <v>0</v>
      </c>
      <c r="BD2483">
        <f t="shared" si="1007"/>
        <v>0</v>
      </c>
      <c r="BE2483">
        <f t="shared" si="1008"/>
        <v>1</v>
      </c>
      <c r="BF2483">
        <f t="shared" si="1009"/>
        <v>1</v>
      </c>
      <c r="BG2483">
        <f t="shared" si="1010"/>
        <v>0</v>
      </c>
      <c r="BH2483">
        <f t="shared" si="1011"/>
        <v>0</v>
      </c>
      <c r="BI2483" t="str">
        <f t="shared" si="1012"/>
        <v/>
      </c>
      <c r="BJ2483" t="str">
        <f t="shared" si="1013"/>
        <v/>
      </c>
      <c r="BK2483" t="str">
        <f t="shared" si="1014"/>
        <v/>
      </c>
      <c r="BL2483" t="str">
        <f t="shared" si="1015"/>
        <v/>
      </c>
      <c r="BM2483" t="str">
        <f t="shared" si="1016"/>
        <v/>
      </c>
      <c r="BN2483" t="str">
        <f t="shared" si="1017"/>
        <v/>
      </c>
      <c r="BO2483" t="str">
        <f t="shared" si="1018"/>
        <v/>
      </c>
      <c r="BP2483">
        <f t="shared" si="1019"/>
        <v>7</v>
      </c>
      <c r="BQ2483">
        <f t="shared" si="1020"/>
        <v>0</v>
      </c>
      <c r="BR2483">
        <f t="shared" si="1021"/>
        <v>7</v>
      </c>
      <c r="BS2483">
        <f t="shared" si="1022"/>
        <v>0</v>
      </c>
      <c r="BT2483" t="str">
        <f t="shared" si="1023"/>
        <v/>
      </c>
    </row>
    <row r="2484" spans="19:72">
      <c r="S2484" s="1"/>
      <c r="T2484" s="1"/>
      <c r="AU2484">
        <f t="shared" si="998"/>
        <v>0</v>
      </c>
      <c r="AV2484">
        <f t="shared" si="999"/>
        <v>0</v>
      </c>
      <c r="AW2484">
        <f t="shared" si="1000"/>
        <v>0</v>
      </c>
      <c r="AX2484">
        <f t="shared" si="1001"/>
        <v>0</v>
      </c>
      <c r="AY2484">
        <f t="shared" si="1002"/>
        <v>0</v>
      </c>
      <c r="AZ2484">
        <f t="shared" si="1003"/>
        <v>0</v>
      </c>
      <c r="BA2484" t="str">
        <f t="shared" si="1004"/>
        <v/>
      </c>
      <c r="BB2484">
        <f t="shared" si="1005"/>
        <v>0</v>
      </c>
      <c r="BC2484">
        <f t="shared" si="1006"/>
        <v>0</v>
      </c>
      <c r="BD2484">
        <f t="shared" si="1007"/>
        <v>0</v>
      </c>
      <c r="BE2484">
        <f t="shared" si="1008"/>
        <v>1</v>
      </c>
      <c r="BF2484">
        <f t="shared" si="1009"/>
        <v>1</v>
      </c>
      <c r="BG2484">
        <f t="shared" si="1010"/>
        <v>0</v>
      </c>
      <c r="BH2484">
        <f t="shared" si="1011"/>
        <v>0</v>
      </c>
      <c r="BI2484" t="str">
        <f t="shared" si="1012"/>
        <v/>
      </c>
      <c r="BJ2484" t="str">
        <f t="shared" si="1013"/>
        <v/>
      </c>
      <c r="BK2484" t="str">
        <f t="shared" si="1014"/>
        <v/>
      </c>
      <c r="BL2484" t="str">
        <f t="shared" si="1015"/>
        <v/>
      </c>
      <c r="BM2484" t="str">
        <f t="shared" si="1016"/>
        <v/>
      </c>
      <c r="BN2484" t="str">
        <f t="shared" si="1017"/>
        <v/>
      </c>
      <c r="BO2484" t="str">
        <f t="shared" si="1018"/>
        <v/>
      </c>
      <c r="BP2484">
        <f t="shared" si="1019"/>
        <v>7</v>
      </c>
      <c r="BQ2484">
        <f t="shared" si="1020"/>
        <v>0</v>
      </c>
      <c r="BR2484">
        <f t="shared" si="1021"/>
        <v>7</v>
      </c>
      <c r="BS2484">
        <f t="shared" si="1022"/>
        <v>0</v>
      </c>
      <c r="BT2484" t="str">
        <f t="shared" si="1023"/>
        <v/>
      </c>
    </row>
    <row r="2485" spans="19:72">
      <c r="S2485" s="1"/>
      <c r="T2485" s="1"/>
      <c r="AU2485">
        <f t="shared" si="998"/>
        <v>0</v>
      </c>
      <c r="AV2485">
        <f t="shared" si="999"/>
        <v>0</v>
      </c>
      <c r="AW2485">
        <f t="shared" si="1000"/>
        <v>0</v>
      </c>
      <c r="AX2485">
        <f t="shared" si="1001"/>
        <v>0</v>
      </c>
      <c r="AY2485">
        <f t="shared" si="1002"/>
        <v>0</v>
      </c>
      <c r="AZ2485">
        <f t="shared" si="1003"/>
        <v>0</v>
      </c>
      <c r="BA2485" t="str">
        <f t="shared" si="1004"/>
        <v/>
      </c>
      <c r="BB2485">
        <f t="shared" si="1005"/>
        <v>0</v>
      </c>
      <c r="BC2485">
        <f t="shared" si="1006"/>
        <v>0</v>
      </c>
      <c r="BD2485">
        <f t="shared" si="1007"/>
        <v>0</v>
      </c>
      <c r="BE2485">
        <f t="shared" si="1008"/>
        <v>1</v>
      </c>
      <c r="BF2485">
        <f t="shared" si="1009"/>
        <v>1</v>
      </c>
      <c r="BG2485">
        <f t="shared" si="1010"/>
        <v>0</v>
      </c>
      <c r="BH2485">
        <f t="shared" si="1011"/>
        <v>0</v>
      </c>
      <c r="BI2485" t="str">
        <f t="shared" si="1012"/>
        <v/>
      </c>
      <c r="BJ2485" t="str">
        <f t="shared" si="1013"/>
        <v/>
      </c>
      <c r="BK2485" t="str">
        <f t="shared" si="1014"/>
        <v/>
      </c>
      <c r="BL2485" t="str">
        <f t="shared" si="1015"/>
        <v/>
      </c>
      <c r="BM2485" t="str">
        <f t="shared" si="1016"/>
        <v/>
      </c>
      <c r="BN2485" t="str">
        <f t="shared" si="1017"/>
        <v/>
      </c>
      <c r="BO2485" t="str">
        <f t="shared" si="1018"/>
        <v/>
      </c>
      <c r="BP2485">
        <f t="shared" si="1019"/>
        <v>7</v>
      </c>
      <c r="BQ2485">
        <f t="shared" si="1020"/>
        <v>0</v>
      </c>
      <c r="BR2485">
        <f t="shared" si="1021"/>
        <v>7</v>
      </c>
      <c r="BS2485">
        <f t="shared" si="1022"/>
        <v>0</v>
      </c>
      <c r="BT2485" t="str">
        <f t="shared" si="1023"/>
        <v/>
      </c>
    </row>
    <row r="2486" spans="19:72">
      <c r="S2486" s="1"/>
      <c r="T2486" s="1"/>
      <c r="AU2486">
        <f t="shared" si="998"/>
        <v>0</v>
      </c>
      <c r="AV2486">
        <f t="shared" si="999"/>
        <v>0</v>
      </c>
      <c r="AW2486">
        <f t="shared" si="1000"/>
        <v>0</v>
      </c>
      <c r="AX2486">
        <f t="shared" si="1001"/>
        <v>0</v>
      </c>
      <c r="AY2486">
        <f t="shared" si="1002"/>
        <v>0</v>
      </c>
      <c r="AZ2486">
        <f t="shared" si="1003"/>
        <v>0</v>
      </c>
      <c r="BA2486" t="str">
        <f t="shared" si="1004"/>
        <v/>
      </c>
      <c r="BB2486">
        <f t="shared" si="1005"/>
        <v>0</v>
      </c>
      <c r="BC2486">
        <f t="shared" si="1006"/>
        <v>0</v>
      </c>
      <c r="BD2486">
        <f t="shared" si="1007"/>
        <v>0</v>
      </c>
      <c r="BE2486">
        <f t="shared" si="1008"/>
        <v>1</v>
      </c>
      <c r="BF2486">
        <f t="shared" si="1009"/>
        <v>1</v>
      </c>
      <c r="BG2486">
        <f t="shared" si="1010"/>
        <v>0</v>
      </c>
      <c r="BH2486">
        <f t="shared" si="1011"/>
        <v>0</v>
      </c>
      <c r="BI2486" t="str">
        <f t="shared" si="1012"/>
        <v/>
      </c>
      <c r="BJ2486" t="str">
        <f t="shared" si="1013"/>
        <v/>
      </c>
      <c r="BK2486" t="str">
        <f t="shared" si="1014"/>
        <v/>
      </c>
      <c r="BL2486" t="str">
        <f t="shared" si="1015"/>
        <v/>
      </c>
      <c r="BM2486" t="str">
        <f t="shared" si="1016"/>
        <v/>
      </c>
      <c r="BN2486" t="str">
        <f t="shared" si="1017"/>
        <v/>
      </c>
      <c r="BO2486" t="str">
        <f t="shared" si="1018"/>
        <v/>
      </c>
      <c r="BP2486">
        <f t="shared" si="1019"/>
        <v>7</v>
      </c>
      <c r="BQ2486">
        <f t="shared" si="1020"/>
        <v>0</v>
      </c>
      <c r="BR2486">
        <f t="shared" si="1021"/>
        <v>7</v>
      </c>
      <c r="BS2486">
        <f t="shared" si="1022"/>
        <v>0</v>
      </c>
      <c r="BT2486" t="str">
        <f t="shared" si="1023"/>
        <v/>
      </c>
    </row>
    <row r="2487" spans="19:72">
      <c r="S2487" s="1"/>
      <c r="T2487" s="1"/>
      <c r="AU2487">
        <f t="shared" si="998"/>
        <v>0</v>
      </c>
      <c r="AV2487">
        <f t="shared" si="999"/>
        <v>0</v>
      </c>
      <c r="AW2487">
        <f t="shared" si="1000"/>
        <v>0</v>
      </c>
      <c r="AX2487">
        <f t="shared" si="1001"/>
        <v>0</v>
      </c>
      <c r="AY2487">
        <f t="shared" si="1002"/>
        <v>0</v>
      </c>
      <c r="AZ2487">
        <f t="shared" si="1003"/>
        <v>0</v>
      </c>
      <c r="BA2487" t="str">
        <f t="shared" si="1004"/>
        <v/>
      </c>
      <c r="BB2487">
        <f t="shared" si="1005"/>
        <v>0</v>
      </c>
      <c r="BC2487">
        <f t="shared" si="1006"/>
        <v>0</v>
      </c>
      <c r="BD2487">
        <f t="shared" si="1007"/>
        <v>0</v>
      </c>
      <c r="BE2487">
        <f t="shared" si="1008"/>
        <v>1</v>
      </c>
      <c r="BF2487">
        <f t="shared" si="1009"/>
        <v>1</v>
      </c>
      <c r="BG2487">
        <f t="shared" si="1010"/>
        <v>0</v>
      </c>
      <c r="BH2487">
        <f t="shared" si="1011"/>
        <v>0</v>
      </c>
      <c r="BI2487" t="str">
        <f t="shared" si="1012"/>
        <v/>
      </c>
      <c r="BJ2487" t="str">
        <f t="shared" si="1013"/>
        <v/>
      </c>
      <c r="BK2487" t="str">
        <f t="shared" si="1014"/>
        <v/>
      </c>
      <c r="BL2487" t="str">
        <f t="shared" si="1015"/>
        <v/>
      </c>
      <c r="BM2487" t="str">
        <f t="shared" si="1016"/>
        <v/>
      </c>
      <c r="BN2487" t="str">
        <f t="shared" si="1017"/>
        <v/>
      </c>
      <c r="BO2487" t="str">
        <f t="shared" si="1018"/>
        <v/>
      </c>
      <c r="BP2487">
        <f t="shared" si="1019"/>
        <v>7</v>
      </c>
      <c r="BQ2487">
        <f t="shared" si="1020"/>
        <v>0</v>
      </c>
      <c r="BR2487">
        <f t="shared" si="1021"/>
        <v>7</v>
      </c>
      <c r="BS2487">
        <f t="shared" si="1022"/>
        <v>0</v>
      </c>
      <c r="BT2487" t="str">
        <f t="shared" si="1023"/>
        <v/>
      </c>
    </row>
    <row r="2488" spans="19:72">
      <c r="S2488" s="1"/>
      <c r="T2488" s="1"/>
      <c r="AU2488">
        <f t="shared" si="998"/>
        <v>0</v>
      </c>
      <c r="AV2488">
        <f t="shared" si="999"/>
        <v>0</v>
      </c>
      <c r="AW2488">
        <f t="shared" si="1000"/>
        <v>0</v>
      </c>
      <c r="AX2488">
        <f t="shared" si="1001"/>
        <v>0</v>
      </c>
      <c r="AY2488">
        <f t="shared" si="1002"/>
        <v>0</v>
      </c>
      <c r="AZ2488">
        <f t="shared" si="1003"/>
        <v>0</v>
      </c>
      <c r="BA2488" t="str">
        <f t="shared" si="1004"/>
        <v/>
      </c>
      <c r="BB2488">
        <f t="shared" si="1005"/>
        <v>0</v>
      </c>
      <c r="BC2488">
        <f t="shared" si="1006"/>
        <v>0</v>
      </c>
      <c r="BD2488">
        <f t="shared" si="1007"/>
        <v>0</v>
      </c>
      <c r="BE2488">
        <f t="shared" si="1008"/>
        <v>1</v>
      </c>
      <c r="BF2488">
        <f t="shared" si="1009"/>
        <v>1</v>
      </c>
      <c r="BG2488">
        <f t="shared" si="1010"/>
        <v>0</v>
      </c>
      <c r="BH2488">
        <f t="shared" si="1011"/>
        <v>0</v>
      </c>
      <c r="BI2488" t="str">
        <f t="shared" si="1012"/>
        <v/>
      </c>
      <c r="BJ2488" t="str">
        <f t="shared" si="1013"/>
        <v/>
      </c>
      <c r="BK2488" t="str">
        <f t="shared" si="1014"/>
        <v/>
      </c>
      <c r="BL2488" t="str">
        <f t="shared" si="1015"/>
        <v/>
      </c>
      <c r="BM2488" t="str">
        <f t="shared" si="1016"/>
        <v/>
      </c>
      <c r="BN2488" t="str">
        <f t="shared" si="1017"/>
        <v/>
      </c>
      <c r="BO2488" t="str">
        <f t="shared" si="1018"/>
        <v/>
      </c>
      <c r="BP2488">
        <f t="shared" si="1019"/>
        <v>7</v>
      </c>
      <c r="BQ2488">
        <f t="shared" si="1020"/>
        <v>0</v>
      </c>
      <c r="BR2488">
        <f t="shared" si="1021"/>
        <v>7</v>
      </c>
      <c r="BS2488">
        <f t="shared" si="1022"/>
        <v>0</v>
      </c>
      <c r="BT2488" t="str">
        <f t="shared" si="1023"/>
        <v/>
      </c>
    </row>
    <row r="2489" spans="19:72">
      <c r="S2489" s="1"/>
      <c r="T2489" s="1"/>
      <c r="AU2489">
        <f t="shared" si="998"/>
        <v>0</v>
      </c>
      <c r="AV2489">
        <f t="shared" si="999"/>
        <v>0</v>
      </c>
      <c r="AW2489">
        <f t="shared" si="1000"/>
        <v>0</v>
      </c>
      <c r="AX2489">
        <f t="shared" si="1001"/>
        <v>0</v>
      </c>
      <c r="AY2489">
        <f t="shared" si="1002"/>
        <v>0</v>
      </c>
      <c r="AZ2489">
        <f t="shared" si="1003"/>
        <v>0</v>
      </c>
      <c r="BA2489" t="str">
        <f t="shared" si="1004"/>
        <v/>
      </c>
      <c r="BB2489">
        <f t="shared" si="1005"/>
        <v>0</v>
      </c>
      <c r="BC2489">
        <f t="shared" si="1006"/>
        <v>0</v>
      </c>
      <c r="BD2489">
        <f t="shared" si="1007"/>
        <v>0</v>
      </c>
      <c r="BE2489">
        <f t="shared" si="1008"/>
        <v>1</v>
      </c>
      <c r="BF2489">
        <f t="shared" si="1009"/>
        <v>1</v>
      </c>
      <c r="BG2489">
        <f t="shared" si="1010"/>
        <v>0</v>
      </c>
      <c r="BH2489">
        <f t="shared" si="1011"/>
        <v>0</v>
      </c>
      <c r="BI2489" t="str">
        <f t="shared" si="1012"/>
        <v/>
      </c>
      <c r="BJ2489" t="str">
        <f t="shared" si="1013"/>
        <v/>
      </c>
      <c r="BK2489" t="str">
        <f t="shared" si="1014"/>
        <v/>
      </c>
      <c r="BL2489" t="str">
        <f t="shared" si="1015"/>
        <v/>
      </c>
      <c r="BM2489" t="str">
        <f t="shared" si="1016"/>
        <v/>
      </c>
      <c r="BN2489" t="str">
        <f t="shared" si="1017"/>
        <v/>
      </c>
      <c r="BO2489" t="str">
        <f t="shared" si="1018"/>
        <v/>
      </c>
      <c r="BP2489">
        <f t="shared" si="1019"/>
        <v>7</v>
      </c>
      <c r="BQ2489">
        <f t="shared" si="1020"/>
        <v>0</v>
      </c>
      <c r="BR2489">
        <f t="shared" si="1021"/>
        <v>7</v>
      </c>
      <c r="BS2489">
        <f t="shared" si="1022"/>
        <v>0</v>
      </c>
      <c r="BT2489" t="str">
        <f t="shared" si="1023"/>
        <v/>
      </c>
    </row>
    <row r="2490" spans="19:72">
      <c r="S2490" s="1"/>
      <c r="T2490" s="1"/>
      <c r="AU2490">
        <f t="shared" si="998"/>
        <v>0</v>
      </c>
      <c r="AV2490">
        <f t="shared" si="999"/>
        <v>0</v>
      </c>
      <c r="AW2490">
        <f t="shared" si="1000"/>
        <v>0</v>
      </c>
      <c r="AX2490">
        <f t="shared" si="1001"/>
        <v>0</v>
      </c>
      <c r="AY2490">
        <f t="shared" si="1002"/>
        <v>0</v>
      </c>
      <c r="AZ2490">
        <f t="shared" si="1003"/>
        <v>0</v>
      </c>
      <c r="BA2490" t="str">
        <f t="shared" si="1004"/>
        <v/>
      </c>
      <c r="BB2490">
        <f t="shared" si="1005"/>
        <v>0</v>
      </c>
      <c r="BC2490">
        <f t="shared" si="1006"/>
        <v>0</v>
      </c>
      <c r="BD2490">
        <f t="shared" si="1007"/>
        <v>0</v>
      </c>
      <c r="BE2490">
        <f t="shared" si="1008"/>
        <v>1</v>
      </c>
      <c r="BF2490">
        <f t="shared" si="1009"/>
        <v>1</v>
      </c>
      <c r="BG2490">
        <f t="shared" si="1010"/>
        <v>0</v>
      </c>
      <c r="BH2490">
        <f t="shared" si="1011"/>
        <v>0</v>
      </c>
      <c r="BI2490" t="str">
        <f t="shared" si="1012"/>
        <v/>
      </c>
      <c r="BJ2490" t="str">
        <f t="shared" si="1013"/>
        <v/>
      </c>
      <c r="BK2490" t="str">
        <f t="shared" si="1014"/>
        <v/>
      </c>
      <c r="BL2490" t="str">
        <f t="shared" si="1015"/>
        <v/>
      </c>
      <c r="BM2490" t="str">
        <f t="shared" si="1016"/>
        <v/>
      </c>
      <c r="BN2490" t="str">
        <f t="shared" si="1017"/>
        <v/>
      </c>
      <c r="BO2490" t="str">
        <f t="shared" si="1018"/>
        <v/>
      </c>
      <c r="BP2490">
        <f t="shared" si="1019"/>
        <v>7</v>
      </c>
      <c r="BQ2490">
        <f t="shared" si="1020"/>
        <v>0</v>
      </c>
      <c r="BR2490">
        <f t="shared" si="1021"/>
        <v>7</v>
      </c>
      <c r="BS2490">
        <f t="shared" si="1022"/>
        <v>0</v>
      </c>
      <c r="BT2490" t="str">
        <f t="shared" si="1023"/>
        <v/>
      </c>
    </row>
    <row r="2491" spans="19:72">
      <c r="S2491" s="1"/>
      <c r="T2491" s="1"/>
      <c r="AU2491">
        <f t="shared" si="998"/>
        <v>0</v>
      </c>
      <c r="AV2491">
        <f t="shared" si="999"/>
        <v>0</v>
      </c>
      <c r="AW2491">
        <f t="shared" si="1000"/>
        <v>0</v>
      </c>
      <c r="AX2491">
        <f t="shared" si="1001"/>
        <v>0</v>
      </c>
      <c r="AY2491">
        <f t="shared" si="1002"/>
        <v>0</v>
      </c>
      <c r="AZ2491">
        <f t="shared" si="1003"/>
        <v>0</v>
      </c>
      <c r="BA2491" t="str">
        <f t="shared" si="1004"/>
        <v/>
      </c>
      <c r="BB2491">
        <f t="shared" si="1005"/>
        <v>0</v>
      </c>
      <c r="BC2491">
        <f t="shared" si="1006"/>
        <v>0</v>
      </c>
      <c r="BD2491">
        <f t="shared" si="1007"/>
        <v>0</v>
      </c>
      <c r="BE2491">
        <f t="shared" si="1008"/>
        <v>1</v>
      </c>
      <c r="BF2491">
        <f t="shared" si="1009"/>
        <v>1</v>
      </c>
      <c r="BG2491">
        <f t="shared" si="1010"/>
        <v>0</v>
      </c>
      <c r="BH2491">
        <f t="shared" si="1011"/>
        <v>0</v>
      </c>
      <c r="BI2491" t="str">
        <f t="shared" si="1012"/>
        <v/>
      </c>
      <c r="BJ2491" t="str">
        <f t="shared" si="1013"/>
        <v/>
      </c>
      <c r="BK2491" t="str">
        <f t="shared" si="1014"/>
        <v/>
      </c>
      <c r="BL2491" t="str">
        <f t="shared" si="1015"/>
        <v/>
      </c>
      <c r="BM2491" t="str">
        <f t="shared" si="1016"/>
        <v/>
      </c>
      <c r="BN2491" t="str">
        <f t="shared" si="1017"/>
        <v/>
      </c>
      <c r="BO2491" t="str">
        <f t="shared" si="1018"/>
        <v/>
      </c>
      <c r="BP2491">
        <f t="shared" si="1019"/>
        <v>7</v>
      </c>
      <c r="BQ2491">
        <f t="shared" si="1020"/>
        <v>0</v>
      </c>
      <c r="BR2491">
        <f t="shared" si="1021"/>
        <v>7</v>
      </c>
      <c r="BS2491">
        <f t="shared" si="1022"/>
        <v>0</v>
      </c>
      <c r="BT2491" t="str">
        <f t="shared" si="1023"/>
        <v/>
      </c>
    </row>
    <row r="2492" spans="19:72">
      <c r="S2492" s="1"/>
      <c r="T2492" s="1"/>
      <c r="AU2492">
        <f t="shared" si="998"/>
        <v>0</v>
      </c>
      <c r="AV2492">
        <f t="shared" si="999"/>
        <v>0</v>
      </c>
      <c r="AW2492">
        <f t="shared" si="1000"/>
        <v>0</v>
      </c>
      <c r="AX2492">
        <f t="shared" si="1001"/>
        <v>0</v>
      </c>
      <c r="AY2492">
        <f t="shared" si="1002"/>
        <v>0</v>
      </c>
      <c r="AZ2492">
        <f t="shared" si="1003"/>
        <v>0</v>
      </c>
      <c r="BA2492" t="str">
        <f t="shared" si="1004"/>
        <v/>
      </c>
      <c r="BB2492">
        <f t="shared" si="1005"/>
        <v>0</v>
      </c>
      <c r="BC2492">
        <f t="shared" si="1006"/>
        <v>0</v>
      </c>
      <c r="BD2492">
        <f t="shared" si="1007"/>
        <v>0</v>
      </c>
      <c r="BE2492">
        <f t="shared" si="1008"/>
        <v>1</v>
      </c>
      <c r="BF2492">
        <f t="shared" si="1009"/>
        <v>1</v>
      </c>
      <c r="BG2492">
        <f t="shared" si="1010"/>
        <v>0</v>
      </c>
      <c r="BH2492">
        <f t="shared" si="1011"/>
        <v>0</v>
      </c>
      <c r="BI2492" t="str">
        <f t="shared" si="1012"/>
        <v/>
      </c>
      <c r="BJ2492" t="str">
        <f t="shared" si="1013"/>
        <v/>
      </c>
      <c r="BK2492" t="str">
        <f t="shared" si="1014"/>
        <v/>
      </c>
      <c r="BL2492" t="str">
        <f t="shared" si="1015"/>
        <v/>
      </c>
      <c r="BM2492" t="str">
        <f t="shared" si="1016"/>
        <v/>
      </c>
      <c r="BN2492" t="str">
        <f t="shared" si="1017"/>
        <v/>
      </c>
      <c r="BO2492" t="str">
        <f t="shared" si="1018"/>
        <v/>
      </c>
      <c r="BP2492">
        <f t="shared" si="1019"/>
        <v>7</v>
      </c>
      <c r="BQ2492">
        <f t="shared" si="1020"/>
        <v>0</v>
      </c>
      <c r="BR2492">
        <f t="shared" si="1021"/>
        <v>7</v>
      </c>
      <c r="BS2492">
        <f t="shared" si="1022"/>
        <v>0</v>
      </c>
      <c r="BT2492" t="str">
        <f t="shared" si="1023"/>
        <v/>
      </c>
    </row>
    <row r="2493" spans="19:72">
      <c r="S2493" s="1"/>
      <c r="T2493" s="1"/>
      <c r="AU2493">
        <f t="shared" si="998"/>
        <v>0</v>
      </c>
      <c r="AV2493">
        <f t="shared" si="999"/>
        <v>0</v>
      </c>
      <c r="AW2493">
        <f t="shared" si="1000"/>
        <v>0</v>
      </c>
      <c r="AX2493">
        <f t="shared" si="1001"/>
        <v>0</v>
      </c>
      <c r="AY2493">
        <f t="shared" si="1002"/>
        <v>0</v>
      </c>
      <c r="AZ2493">
        <f t="shared" si="1003"/>
        <v>0</v>
      </c>
      <c r="BA2493" t="str">
        <f t="shared" si="1004"/>
        <v/>
      </c>
      <c r="BB2493">
        <f t="shared" si="1005"/>
        <v>0</v>
      </c>
      <c r="BC2493">
        <f t="shared" si="1006"/>
        <v>0</v>
      </c>
      <c r="BD2493">
        <f t="shared" si="1007"/>
        <v>0</v>
      </c>
      <c r="BE2493">
        <f t="shared" si="1008"/>
        <v>1</v>
      </c>
      <c r="BF2493">
        <f t="shared" si="1009"/>
        <v>1</v>
      </c>
      <c r="BG2493">
        <f t="shared" si="1010"/>
        <v>0</v>
      </c>
      <c r="BH2493">
        <f t="shared" si="1011"/>
        <v>0</v>
      </c>
      <c r="BI2493" t="str">
        <f t="shared" si="1012"/>
        <v/>
      </c>
      <c r="BJ2493" t="str">
        <f t="shared" si="1013"/>
        <v/>
      </c>
      <c r="BK2493" t="str">
        <f t="shared" si="1014"/>
        <v/>
      </c>
      <c r="BL2493" t="str">
        <f t="shared" si="1015"/>
        <v/>
      </c>
      <c r="BM2493" t="str">
        <f t="shared" si="1016"/>
        <v/>
      </c>
      <c r="BN2493" t="str">
        <f t="shared" si="1017"/>
        <v/>
      </c>
      <c r="BO2493" t="str">
        <f t="shared" si="1018"/>
        <v/>
      </c>
      <c r="BP2493">
        <f t="shared" si="1019"/>
        <v>7</v>
      </c>
      <c r="BQ2493">
        <f t="shared" si="1020"/>
        <v>0</v>
      </c>
      <c r="BR2493">
        <f t="shared" si="1021"/>
        <v>7</v>
      </c>
      <c r="BS2493">
        <f t="shared" si="1022"/>
        <v>0</v>
      </c>
      <c r="BT2493" t="str">
        <f t="shared" si="1023"/>
        <v/>
      </c>
    </row>
    <row r="2494" spans="19:72">
      <c r="S2494" s="1"/>
      <c r="T2494" s="1"/>
      <c r="AU2494">
        <f t="shared" si="998"/>
        <v>0</v>
      </c>
      <c r="AV2494">
        <f t="shared" si="999"/>
        <v>0</v>
      </c>
      <c r="AW2494">
        <f t="shared" si="1000"/>
        <v>0</v>
      </c>
      <c r="AX2494">
        <f t="shared" si="1001"/>
        <v>0</v>
      </c>
      <c r="AY2494">
        <f t="shared" si="1002"/>
        <v>0</v>
      </c>
      <c r="AZ2494">
        <f t="shared" si="1003"/>
        <v>0</v>
      </c>
      <c r="BA2494" t="str">
        <f t="shared" si="1004"/>
        <v/>
      </c>
      <c r="BB2494">
        <f t="shared" si="1005"/>
        <v>0</v>
      </c>
      <c r="BC2494">
        <f t="shared" si="1006"/>
        <v>0</v>
      </c>
      <c r="BD2494">
        <f t="shared" si="1007"/>
        <v>0</v>
      </c>
      <c r="BE2494">
        <f t="shared" si="1008"/>
        <v>1</v>
      </c>
      <c r="BF2494">
        <f t="shared" si="1009"/>
        <v>1</v>
      </c>
      <c r="BG2494">
        <f t="shared" si="1010"/>
        <v>0</v>
      </c>
      <c r="BH2494">
        <f t="shared" si="1011"/>
        <v>0</v>
      </c>
      <c r="BI2494" t="str">
        <f t="shared" si="1012"/>
        <v/>
      </c>
      <c r="BJ2494" t="str">
        <f t="shared" si="1013"/>
        <v/>
      </c>
      <c r="BK2494" t="str">
        <f t="shared" si="1014"/>
        <v/>
      </c>
      <c r="BL2494" t="str">
        <f t="shared" si="1015"/>
        <v/>
      </c>
      <c r="BM2494" t="str">
        <f t="shared" si="1016"/>
        <v/>
      </c>
      <c r="BN2494" t="str">
        <f t="shared" si="1017"/>
        <v/>
      </c>
      <c r="BO2494" t="str">
        <f t="shared" si="1018"/>
        <v/>
      </c>
      <c r="BP2494">
        <f t="shared" si="1019"/>
        <v>7</v>
      </c>
      <c r="BQ2494">
        <f t="shared" si="1020"/>
        <v>0</v>
      </c>
      <c r="BR2494">
        <f t="shared" si="1021"/>
        <v>7</v>
      </c>
      <c r="BS2494">
        <f t="shared" si="1022"/>
        <v>0</v>
      </c>
      <c r="BT2494" t="str">
        <f t="shared" si="1023"/>
        <v/>
      </c>
    </row>
    <row r="2495" spans="19:72">
      <c r="S2495" s="1"/>
      <c r="T2495" s="1"/>
      <c r="AU2495">
        <f t="shared" si="998"/>
        <v>0</v>
      </c>
      <c r="AV2495">
        <f t="shared" si="999"/>
        <v>0</v>
      </c>
      <c r="AW2495">
        <f t="shared" si="1000"/>
        <v>0</v>
      </c>
      <c r="AX2495">
        <f t="shared" si="1001"/>
        <v>0</v>
      </c>
      <c r="AY2495">
        <f t="shared" si="1002"/>
        <v>0</v>
      </c>
      <c r="AZ2495">
        <f t="shared" si="1003"/>
        <v>0</v>
      </c>
      <c r="BA2495" t="str">
        <f t="shared" si="1004"/>
        <v/>
      </c>
      <c r="BB2495">
        <f t="shared" si="1005"/>
        <v>0</v>
      </c>
      <c r="BC2495">
        <f t="shared" si="1006"/>
        <v>0</v>
      </c>
      <c r="BD2495">
        <f t="shared" si="1007"/>
        <v>0</v>
      </c>
      <c r="BE2495">
        <f t="shared" si="1008"/>
        <v>1</v>
      </c>
      <c r="BF2495">
        <f t="shared" si="1009"/>
        <v>1</v>
      </c>
      <c r="BG2495">
        <f t="shared" si="1010"/>
        <v>0</v>
      </c>
      <c r="BH2495">
        <f t="shared" si="1011"/>
        <v>0</v>
      </c>
      <c r="BI2495" t="str">
        <f t="shared" si="1012"/>
        <v/>
      </c>
      <c r="BJ2495" t="str">
        <f t="shared" si="1013"/>
        <v/>
      </c>
      <c r="BK2495" t="str">
        <f t="shared" si="1014"/>
        <v/>
      </c>
      <c r="BL2495" t="str">
        <f t="shared" si="1015"/>
        <v/>
      </c>
      <c r="BM2495" t="str">
        <f t="shared" si="1016"/>
        <v/>
      </c>
      <c r="BN2495" t="str">
        <f t="shared" si="1017"/>
        <v/>
      </c>
      <c r="BO2495" t="str">
        <f t="shared" si="1018"/>
        <v/>
      </c>
      <c r="BP2495">
        <f t="shared" si="1019"/>
        <v>7</v>
      </c>
      <c r="BQ2495">
        <f t="shared" si="1020"/>
        <v>0</v>
      </c>
      <c r="BR2495">
        <f t="shared" si="1021"/>
        <v>7</v>
      </c>
      <c r="BS2495">
        <f t="shared" si="1022"/>
        <v>0</v>
      </c>
      <c r="BT2495" t="str">
        <f t="shared" si="1023"/>
        <v/>
      </c>
    </row>
    <row r="2496" spans="19:72">
      <c r="S2496" s="1"/>
      <c r="T2496" s="1"/>
      <c r="AU2496">
        <f t="shared" si="998"/>
        <v>0</v>
      </c>
      <c r="AV2496">
        <f t="shared" si="999"/>
        <v>0</v>
      </c>
      <c r="AW2496">
        <f t="shared" si="1000"/>
        <v>0</v>
      </c>
      <c r="AX2496">
        <f t="shared" si="1001"/>
        <v>0</v>
      </c>
      <c r="AY2496">
        <f t="shared" si="1002"/>
        <v>0</v>
      </c>
      <c r="AZ2496">
        <f t="shared" si="1003"/>
        <v>0</v>
      </c>
      <c r="BA2496" t="str">
        <f t="shared" si="1004"/>
        <v/>
      </c>
      <c r="BB2496">
        <f t="shared" si="1005"/>
        <v>0</v>
      </c>
      <c r="BC2496">
        <f t="shared" si="1006"/>
        <v>0</v>
      </c>
      <c r="BD2496">
        <f t="shared" si="1007"/>
        <v>0</v>
      </c>
      <c r="BE2496">
        <f t="shared" si="1008"/>
        <v>1</v>
      </c>
      <c r="BF2496">
        <f t="shared" si="1009"/>
        <v>1</v>
      </c>
      <c r="BG2496">
        <f t="shared" si="1010"/>
        <v>0</v>
      </c>
      <c r="BH2496">
        <f t="shared" si="1011"/>
        <v>0</v>
      </c>
      <c r="BI2496" t="str">
        <f t="shared" si="1012"/>
        <v/>
      </c>
      <c r="BJ2496" t="str">
        <f t="shared" si="1013"/>
        <v/>
      </c>
      <c r="BK2496" t="str">
        <f t="shared" si="1014"/>
        <v/>
      </c>
      <c r="BL2496" t="str">
        <f t="shared" si="1015"/>
        <v/>
      </c>
      <c r="BM2496" t="str">
        <f t="shared" si="1016"/>
        <v/>
      </c>
      <c r="BN2496" t="str">
        <f t="shared" si="1017"/>
        <v/>
      </c>
      <c r="BO2496" t="str">
        <f t="shared" si="1018"/>
        <v/>
      </c>
      <c r="BP2496">
        <f t="shared" si="1019"/>
        <v>7</v>
      </c>
      <c r="BQ2496">
        <f t="shared" si="1020"/>
        <v>0</v>
      </c>
      <c r="BR2496">
        <f t="shared" si="1021"/>
        <v>7</v>
      </c>
      <c r="BS2496">
        <f t="shared" si="1022"/>
        <v>0</v>
      </c>
      <c r="BT2496" t="str">
        <f t="shared" si="1023"/>
        <v/>
      </c>
    </row>
    <row r="2497" spans="19:72">
      <c r="S2497" s="1"/>
      <c r="T2497" s="1"/>
      <c r="AU2497">
        <f t="shared" si="998"/>
        <v>0</v>
      </c>
      <c r="AV2497">
        <f t="shared" si="999"/>
        <v>0</v>
      </c>
      <c r="AW2497">
        <f t="shared" si="1000"/>
        <v>0</v>
      </c>
      <c r="AX2497">
        <f t="shared" si="1001"/>
        <v>0</v>
      </c>
      <c r="AY2497">
        <f t="shared" si="1002"/>
        <v>0</v>
      </c>
      <c r="AZ2497">
        <f t="shared" si="1003"/>
        <v>0</v>
      </c>
      <c r="BA2497" t="str">
        <f t="shared" si="1004"/>
        <v/>
      </c>
      <c r="BB2497">
        <f t="shared" si="1005"/>
        <v>0</v>
      </c>
      <c r="BC2497">
        <f t="shared" si="1006"/>
        <v>0</v>
      </c>
      <c r="BD2497">
        <f t="shared" si="1007"/>
        <v>0</v>
      </c>
      <c r="BE2497">
        <f t="shared" si="1008"/>
        <v>1</v>
      </c>
      <c r="BF2497">
        <f t="shared" si="1009"/>
        <v>1</v>
      </c>
      <c r="BG2497">
        <f t="shared" si="1010"/>
        <v>0</v>
      </c>
      <c r="BH2497">
        <f t="shared" si="1011"/>
        <v>0</v>
      </c>
      <c r="BI2497" t="str">
        <f t="shared" si="1012"/>
        <v/>
      </c>
      <c r="BJ2497" t="str">
        <f t="shared" si="1013"/>
        <v/>
      </c>
      <c r="BK2497" t="str">
        <f t="shared" si="1014"/>
        <v/>
      </c>
      <c r="BL2497" t="str">
        <f t="shared" si="1015"/>
        <v/>
      </c>
      <c r="BM2497" t="str">
        <f t="shared" si="1016"/>
        <v/>
      </c>
      <c r="BN2497" t="str">
        <f t="shared" si="1017"/>
        <v/>
      </c>
      <c r="BO2497" t="str">
        <f t="shared" si="1018"/>
        <v/>
      </c>
      <c r="BP2497">
        <f t="shared" si="1019"/>
        <v>7</v>
      </c>
      <c r="BQ2497">
        <f t="shared" si="1020"/>
        <v>0</v>
      </c>
      <c r="BR2497">
        <f t="shared" si="1021"/>
        <v>7</v>
      </c>
      <c r="BS2497">
        <f t="shared" si="1022"/>
        <v>0</v>
      </c>
      <c r="BT2497" t="str">
        <f t="shared" si="1023"/>
        <v/>
      </c>
    </row>
    <row r="2498" spans="19:72">
      <c r="S2498" s="1"/>
      <c r="T2498" s="1"/>
      <c r="AU2498">
        <f t="shared" si="998"/>
        <v>0</v>
      </c>
      <c r="AV2498">
        <f t="shared" si="999"/>
        <v>0</v>
      </c>
      <c r="AW2498">
        <f t="shared" si="1000"/>
        <v>0</v>
      </c>
      <c r="AX2498">
        <f t="shared" si="1001"/>
        <v>0</v>
      </c>
      <c r="AY2498">
        <f t="shared" si="1002"/>
        <v>0</v>
      </c>
      <c r="AZ2498">
        <f t="shared" si="1003"/>
        <v>0</v>
      </c>
      <c r="BA2498" t="str">
        <f t="shared" si="1004"/>
        <v/>
      </c>
      <c r="BB2498">
        <f t="shared" si="1005"/>
        <v>0</v>
      </c>
      <c r="BC2498">
        <f t="shared" si="1006"/>
        <v>0</v>
      </c>
      <c r="BD2498">
        <f t="shared" si="1007"/>
        <v>0</v>
      </c>
      <c r="BE2498">
        <f t="shared" si="1008"/>
        <v>1</v>
      </c>
      <c r="BF2498">
        <f t="shared" si="1009"/>
        <v>1</v>
      </c>
      <c r="BG2498">
        <f t="shared" si="1010"/>
        <v>0</v>
      </c>
      <c r="BH2498">
        <f t="shared" si="1011"/>
        <v>0</v>
      </c>
      <c r="BI2498" t="str">
        <f t="shared" si="1012"/>
        <v/>
      </c>
      <c r="BJ2498" t="str">
        <f t="shared" si="1013"/>
        <v/>
      </c>
      <c r="BK2498" t="str">
        <f t="shared" si="1014"/>
        <v/>
      </c>
      <c r="BL2498" t="str">
        <f t="shared" si="1015"/>
        <v/>
      </c>
      <c r="BM2498" t="str">
        <f t="shared" si="1016"/>
        <v/>
      </c>
      <c r="BN2498" t="str">
        <f t="shared" si="1017"/>
        <v/>
      </c>
      <c r="BO2498" t="str">
        <f t="shared" si="1018"/>
        <v/>
      </c>
      <c r="BP2498">
        <f t="shared" si="1019"/>
        <v>7</v>
      </c>
      <c r="BQ2498">
        <f t="shared" si="1020"/>
        <v>0</v>
      </c>
      <c r="BR2498">
        <f t="shared" si="1021"/>
        <v>7</v>
      </c>
      <c r="BS2498">
        <f t="shared" si="1022"/>
        <v>0</v>
      </c>
      <c r="BT2498" t="str">
        <f t="shared" si="1023"/>
        <v/>
      </c>
    </row>
    <row r="2499" spans="19:72">
      <c r="S2499" s="1"/>
      <c r="T2499" s="1"/>
      <c r="AU2499">
        <f t="shared" si="998"/>
        <v>0</v>
      </c>
      <c r="AV2499">
        <f t="shared" si="999"/>
        <v>0</v>
      </c>
      <c r="AW2499">
        <f t="shared" si="1000"/>
        <v>0</v>
      </c>
      <c r="AX2499">
        <f t="shared" si="1001"/>
        <v>0</v>
      </c>
      <c r="AY2499">
        <f t="shared" si="1002"/>
        <v>0</v>
      </c>
      <c r="AZ2499">
        <f t="shared" si="1003"/>
        <v>0</v>
      </c>
      <c r="BA2499" t="str">
        <f t="shared" si="1004"/>
        <v/>
      </c>
      <c r="BB2499">
        <f t="shared" si="1005"/>
        <v>0</v>
      </c>
      <c r="BC2499">
        <f t="shared" si="1006"/>
        <v>0</v>
      </c>
      <c r="BD2499">
        <f t="shared" si="1007"/>
        <v>0</v>
      </c>
      <c r="BE2499">
        <f t="shared" si="1008"/>
        <v>1</v>
      </c>
      <c r="BF2499">
        <f t="shared" si="1009"/>
        <v>1</v>
      </c>
      <c r="BG2499">
        <f t="shared" si="1010"/>
        <v>0</v>
      </c>
      <c r="BH2499">
        <f t="shared" si="1011"/>
        <v>0</v>
      </c>
      <c r="BI2499" t="str">
        <f t="shared" si="1012"/>
        <v/>
      </c>
      <c r="BJ2499" t="str">
        <f t="shared" si="1013"/>
        <v/>
      </c>
      <c r="BK2499" t="str">
        <f t="shared" si="1014"/>
        <v/>
      </c>
      <c r="BL2499" t="str">
        <f t="shared" si="1015"/>
        <v/>
      </c>
      <c r="BM2499" t="str">
        <f t="shared" si="1016"/>
        <v/>
      </c>
      <c r="BN2499" t="str">
        <f t="shared" si="1017"/>
        <v/>
      </c>
      <c r="BO2499" t="str">
        <f t="shared" si="1018"/>
        <v/>
      </c>
      <c r="BP2499">
        <f t="shared" si="1019"/>
        <v>7</v>
      </c>
      <c r="BQ2499">
        <f t="shared" si="1020"/>
        <v>0</v>
      </c>
      <c r="BR2499">
        <f t="shared" si="1021"/>
        <v>7</v>
      </c>
      <c r="BS2499">
        <f t="shared" si="1022"/>
        <v>0</v>
      </c>
      <c r="BT2499" t="str">
        <f t="shared" si="1023"/>
        <v/>
      </c>
    </row>
    <row r="2500" spans="19:72">
      <c r="S2500" s="1"/>
      <c r="T2500" s="1"/>
      <c r="AU2500">
        <f t="shared" si="998"/>
        <v>0</v>
      </c>
      <c r="AV2500">
        <f t="shared" si="999"/>
        <v>0</v>
      </c>
      <c r="AW2500">
        <f t="shared" si="1000"/>
        <v>0</v>
      </c>
      <c r="AX2500">
        <f t="shared" si="1001"/>
        <v>0</v>
      </c>
      <c r="AY2500">
        <f t="shared" si="1002"/>
        <v>0</v>
      </c>
      <c r="AZ2500">
        <f t="shared" si="1003"/>
        <v>0</v>
      </c>
      <c r="BA2500" t="str">
        <f t="shared" si="1004"/>
        <v/>
      </c>
      <c r="BB2500">
        <f t="shared" si="1005"/>
        <v>0</v>
      </c>
      <c r="BC2500">
        <f t="shared" si="1006"/>
        <v>0</v>
      </c>
      <c r="BD2500">
        <f t="shared" si="1007"/>
        <v>0</v>
      </c>
      <c r="BE2500">
        <f t="shared" si="1008"/>
        <v>1</v>
      </c>
      <c r="BF2500">
        <f t="shared" si="1009"/>
        <v>1</v>
      </c>
      <c r="BG2500">
        <f t="shared" si="1010"/>
        <v>0</v>
      </c>
      <c r="BH2500">
        <f t="shared" si="1011"/>
        <v>0</v>
      </c>
      <c r="BI2500" t="str">
        <f t="shared" si="1012"/>
        <v/>
      </c>
      <c r="BJ2500" t="str">
        <f t="shared" si="1013"/>
        <v/>
      </c>
      <c r="BK2500" t="str">
        <f t="shared" si="1014"/>
        <v/>
      </c>
      <c r="BL2500" t="str">
        <f t="shared" si="1015"/>
        <v/>
      </c>
      <c r="BM2500" t="str">
        <f t="shared" si="1016"/>
        <v/>
      </c>
      <c r="BN2500" t="str">
        <f t="shared" si="1017"/>
        <v/>
      </c>
      <c r="BO2500" t="str">
        <f t="shared" si="1018"/>
        <v/>
      </c>
      <c r="BP2500">
        <f t="shared" si="1019"/>
        <v>7</v>
      </c>
      <c r="BQ2500">
        <f t="shared" si="1020"/>
        <v>0</v>
      </c>
      <c r="BR2500">
        <f t="shared" si="1021"/>
        <v>7</v>
      </c>
      <c r="BS2500">
        <f t="shared" si="1022"/>
        <v>0</v>
      </c>
      <c r="BT2500" t="str">
        <f t="shared" si="1023"/>
        <v/>
      </c>
    </row>
    <row r="2501" spans="19:72">
      <c r="S2501" s="1"/>
      <c r="T2501" s="1"/>
      <c r="AU2501">
        <f t="shared" ref="AU2501:AU2564" si="1024">(W2501="M")*(BS2501-BQ2501-(BP2501&gt;2)+(BR2501&gt;=2))+(X2501="T")*(BS2501-BQ2501-(BP2501&gt;3)+(BR2501&gt;=3))+(Y2501="W")*(BS2501-BQ2501-(BP2501&gt;4)+(BR2501&gt;=4))+(Z2501="R")*(BS2501-BQ2501-(BP2501&gt;5)+(BR2501&gt;=5))+(AA2501="F")*(BS2501-BQ2501-(BP2501&gt;6)+(BR2501&gt;=6))+(AB2501="S")*(BS2501-BQ2501-(BP2501&gt;7)+(BR2501&gt;=7))+(AC2501="U")*(BS2501-BQ2501-(BP2501&gt;1)+(BR2501&gt;=1))</f>
        <v>0</v>
      </c>
      <c r="AV2501">
        <f t="shared" ref="AV2501:AV2564" si="1025">SUMIFS(AU:AU, B:B, B2501, U:U, "&lt;&gt;." )</f>
        <v>0</v>
      </c>
      <c r="AW2501">
        <f t="shared" ref="AW2501:AW2564" si="1026">IFERROR(AV2501/AZ2501, 0)</f>
        <v>0</v>
      </c>
      <c r="AX2501">
        <f t="shared" ref="AX2501:AX2564" si="1027">IFERROR((INT(V2501/100)-INT(U2501/100))*60+MOD(V2501,100)-MOD(U2501,100), "")</f>
        <v>0</v>
      </c>
      <c r="AY2501">
        <f t="shared" ref="AY2501:AY2564" si="1028">IFERROR(AX2501*AU2501, "")</f>
        <v>0</v>
      </c>
      <c r="AZ2501">
        <f t="shared" ref="AZ2501:AZ2564" si="1029">COUNTIFS(B$3:B$7000, B2501, $W$3:$W$7000, W2501, $X$3:$X$7000, X2501, $Y$3:$Y$7000, Y2501, $Z$3:$Z$7000, Z2501,  $AA$3:$AA$7000, AA2501, $AB$3:$AB$7000, AB2501, $AC$3:$AC$7000, AC2501, $U$3:$U$7000, U2501)</f>
        <v>0</v>
      </c>
      <c r="BA2501" t="str">
        <f t="shared" ref="BA2501:BA2564" si="1030">IFERROR(AY2501/AZ2501, "")</f>
        <v/>
      </c>
      <c r="BB2501">
        <f t="shared" ref="BB2501:BB2564" si="1031">SUMIFS(BA:BA, B:B, B2501, U:U, "&lt;&gt;." )</f>
        <v>0</v>
      </c>
      <c r="BC2501">
        <f t="shared" ref="BC2501:BC2564" si="1032">IFERROR(BD2501*50*BE2501, "")</f>
        <v>0</v>
      </c>
      <c r="BD2501">
        <f t="shared" ref="BD2501:BD2564" si="1033">IF(AL2501&gt;25, AL2501, AL2501*15)</f>
        <v>0</v>
      </c>
      <c r="BE2501">
        <f t="shared" ref="BE2501:BE2564" si="1034">IF(I2501="H",0.5,IF(I2501="T",0.5,IF(I2501="I",0,IF(I2501="B",0,IF(LEFT(H2501,1)="M",0,IF(I2501="A",IF(Q2501="ONLINE",0,1),1))))))</f>
        <v>1</v>
      </c>
      <c r="BF2501">
        <f t="shared" ref="BF2501:BF2564" si="1035">IF(I2501="H",0.5,IF(I2501="T",0.5, IF(I2501="I", 0, IF(I2501 = "B", 0, IF(LEFT(H2501, 1) = "M", 0, IF(I2501 = "U", 0.5, IF(I2501 = "A", IF(Q2501 = "ONLINE", 0, 0.5), 1)))))))</f>
        <v>1</v>
      </c>
      <c r="BG2501">
        <f t="shared" ref="BG2501:BG2564" si="1036">IFERROR(BB2501/50, "")</f>
        <v>0</v>
      </c>
      <c r="BH2501">
        <f t="shared" ref="BH2501:BH2564" si="1037">IFERROR(BB2501/60, "")</f>
        <v>0</v>
      </c>
      <c r="BI2501" t="str">
        <f t="shared" ref="BI2501:BI2564" si="1038">IFERROR(BC2501/AW2501, "")</f>
        <v/>
      </c>
      <c r="BJ2501" t="str">
        <f t="shared" ref="BJ2501:BJ2564" si="1039">IFERROR(BI2501+5*MAX(0, INT((BI2501-75)/25)), "")</f>
        <v/>
      </c>
      <c r="BK2501" t="str">
        <f t="shared" ref="BK2501:BK2564" si="1040">IFERROR(IF(BD2501*BE2501&gt;0, IF(BJ2501-MOD(BJ2501,30)+ 15 &gt;= BI2501, BJ2501-MOD(BJ2501,30)+ 15,IF(BJ2501-MOD(BJ2501,30)+ 20 &gt;= BI2501, BJ2501-MOD(BJ2501,30)+ 20,BJ2501-MOD(BJ2501,30)+ 45)), ""), "")</f>
        <v/>
      </c>
      <c r="BL2501" t="str">
        <f t="shared" ref="BL2501:BL2564" si="1041">IFERROR(IF(BK2501&lt;&gt;AX2501,IF(MOD(U2501+INT(BK2501/60)*100+MOD(BK2501,60), 100)&lt;60, U2501+INT(BK2501/60)*100+MOD(BK2501,60), U2501+INT(BK2501/60)*100+MOD(BK2501,60) - 60 + 100),""), "")</f>
        <v/>
      </c>
      <c r="BM2501" t="str">
        <f t="shared" ref="BM2501:BM2564" si="1042">IFERROR(IF(BG2501&lt;BD2501*BF2501, MAX(0, ROUND(BD2501*BF2501-BG2501, 0)), ""), "")</f>
        <v/>
      </c>
      <c r="BN2501" t="str">
        <f t="shared" ref="BN2501:BN2564" si="1043">IFERROR(IF(BH2501&gt;BD2501*BE2501, MIN(0, ROUND(BD2501*BE2501-BH2501, 0)), ""), "")</f>
        <v/>
      </c>
      <c r="BO2501" t="str">
        <f t="shared" ref="BO2501:BO2564" si="1044">IF(RIGHT(F2501,2)="90","Exclude",IF(RIGHT(F2501,2)="98","Exclude",IF(RIGHT(F2501,2)="99","Exclude",IF(RIGHT(F2501,2)="97","Exclude",IF(E2501&amp;F2501="ECED2121","Exclude",IF(E2501&amp;F2501="ECED2131","Exclude",IF(E2501&amp;F2501="ECED2141","Exclude",IF(E2501&amp;F2501="NMNC1135","Exclude",IF(E2501&amp;F2501="NMNC1235","Exclude",IF(E2501&amp;F2501="NMNC2335","Exclude",IF(E2501&amp;F2501="NMNC2435","Exclude",IF(E2501&amp;F2501="NMNC2445","Exclude",IF(E2501&amp;F2501="ECED2241","Exclude","")))))))))))))</f>
        <v/>
      </c>
      <c r="BP2501">
        <f t="shared" ref="BP2501:BP2564" si="1045">WEEKDAY(S2501)</f>
        <v>7</v>
      </c>
      <c r="BQ2501">
        <f t="shared" ref="BQ2501:BQ2564" si="1046">WEEKNUM(S2501)</f>
        <v>0</v>
      </c>
      <c r="BR2501">
        <f t="shared" ref="BR2501:BR2564" si="1047">WEEKDAY(T2501)</f>
        <v>7</v>
      </c>
      <c r="BS2501">
        <f t="shared" ref="BS2501:BS2564" si="1048">WEEKNUM(T2501)</f>
        <v>0</v>
      </c>
      <c r="BT2501" t="str">
        <f t="shared" ref="BT2501:BT2564" si="1049">IFERROR(IF(U2501 = "", "", IF(MOD(U2501,100)&lt;&gt;0,IF(MOD(U2501,100)&lt;&gt;30,"Flag",""),IF(MOD(V2501,100)=0,"Flag",IF(MOD(V2501,100)=30,"Flag","")))), "")</f>
        <v/>
      </c>
    </row>
    <row r="2502" spans="19:72">
      <c r="S2502" s="1"/>
      <c r="T2502" s="1"/>
      <c r="AU2502">
        <f t="shared" si="1024"/>
        <v>0</v>
      </c>
      <c r="AV2502">
        <f t="shared" si="1025"/>
        <v>0</v>
      </c>
      <c r="AW2502">
        <f t="shared" si="1026"/>
        <v>0</v>
      </c>
      <c r="AX2502">
        <f t="shared" si="1027"/>
        <v>0</v>
      </c>
      <c r="AY2502">
        <f t="shared" si="1028"/>
        <v>0</v>
      </c>
      <c r="AZ2502">
        <f t="shared" si="1029"/>
        <v>0</v>
      </c>
      <c r="BA2502" t="str">
        <f t="shared" si="1030"/>
        <v/>
      </c>
      <c r="BB2502">
        <f t="shared" si="1031"/>
        <v>0</v>
      </c>
      <c r="BC2502">
        <f t="shared" si="1032"/>
        <v>0</v>
      </c>
      <c r="BD2502">
        <f t="shared" si="1033"/>
        <v>0</v>
      </c>
      <c r="BE2502">
        <f t="shared" si="1034"/>
        <v>1</v>
      </c>
      <c r="BF2502">
        <f t="shared" si="1035"/>
        <v>1</v>
      </c>
      <c r="BG2502">
        <f t="shared" si="1036"/>
        <v>0</v>
      </c>
      <c r="BH2502">
        <f t="shared" si="1037"/>
        <v>0</v>
      </c>
      <c r="BI2502" t="str">
        <f t="shared" si="1038"/>
        <v/>
      </c>
      <c r="BJ2502" t="str">
        <f t="shared" si="1039"/>
        <v/>
      </c>
      <c r="BK2502" t="str">
        <f t="shared" si="1040"/>
        <v/>
      </c>
      <c r="BL2502" t="str">
        <f t="shared" si="1041"/>
        <v/>
      </c>
      <c r="BM2502" t="str">
        <f t="shared" si="1042"/>
        <v/>
      </c>
      <c r="BN2502" t="str">
        <f t="shared" si="1043"/>
        <v/>
      </c>
      <c r="BO2502" t="str">
        <f t="shared" si="1044"/>
        <v/>
      </c>
      <c r="BP2502">
        <f t="shared" si="1045"/>
        <v>7</v>
      </c>
      <c r="BQ2502">
        <f t="shared" si="1046"/>
        <v>0</v>
      </c>
      <c r="BR2502">
        <f t="shared" si="1047"/>
        <v>7</v>
      </c>
      <c r="BS2502">
        <f t="shared" si="1048"/>
        <v>0</v>
      </c>
      <c r="BT2502" t="str">
        <f t="shared" si="1049"/>
        <v/>
      </c>
    </row>
    <row r="2503" spans="19:72">
      <c r="S2503" s="1"/>
      <c r="T2503" s="1"/>
      <c r="AU2503">
        <f t="shared" si="1024"/>
        <v>0</v>
      </c>
      <c r="AV2503">
        <f t="shared" si="1025"/>
        <v>0</v>
      </c>
      <c r="AW2503">
        <f t="shared" si="1026"/>
        <v>0</v>
      </c>
      <c r="AX2503">
        <f t="shared" si="1027"/>
        <v>0</v>
      </c>
      <c r="AY2503">
        <f t="shared" si="1028"/>
        <v>0</v>
      </c>
      <c r="AZ2503">
        <f t="shared" si="1029"/>
        <v>0</v>
      </c>
      <c r="BA2503" t="str">
        <f t="shared" si="1030"/>
        <v/>
      </c>
      <c r="BB2503">
        <f t="shared" si="1031"/>
        <v>0</v>
      </c>
      <c r="BC2503">
        <f t="shared" si="1032"/>
        <v>0</v>
      </c>
      <c r="BD2503">
        <f t="shared" si="1033"/>
        <v>0</v>
      </c>
      <c r="BE2503">
        <f t="shared" si="1034"/>
        <v>1</v>
      </c>
      <c r="BF2503">
        <f t="shared" si="1035"/>
        <v>1</v>
      </c>
      <c r="BG2503">
        <f t="shared" si="1036"/>
        <v>0</v>
      </c>
      <c r="BH2503">
        <f t="shared" si="1037"/>
        <v>0</v>
      </c>
      <c r="BI2503" t="str">
        <f t="shared" si="1038"/>
        <v/>
      </c>
      <c r="BJ2503" t="str">
        <f t="shared" si="1039"/>
        <v/>
      </c>
      <c r="BK2503" t="str">
        <f t="shared" si="1040"/>
        <v/>
      </c>
      <c r="BL2503" t="str">
        <f t="shared" si="1041"/>
        <v/>
      </c>
      <c r="BM2503" t="str">
        <f t="shared" si="1042"/>
        <v/>
      </c>
      <c r="BN2503" t="str">
        <f t="shared" si="1043"/>
        <v/>
      </c>
      <c r="BO2503" t="str">
        <f t="shared" si="1044"/>
        <v/>
      </c>
      <c r="BP2503">
        <f t="shared" si="1045"/>
        <v>7</v>
      </c>
      <c r="BQ2503">
        <f t="shared" si="1046"/>
        <v>0</v>
      </c>
      <c r="BR2503">
        <f t="shared" si="1047"/>
        <v>7</v>
      </c>
      <c r="BS2503">
        <f t="shared" si="1048"/>
        <v>0</v>
      </c>
      <c r="BT2503" t="str">
        <f t="shared" si="1049"/>
        <v/>
      </c>
    </row>
    <row r="2504" spans="19:72">
      <c r="S2504" s="1"/>
      <c r="T2504" s="1"/>
      <c r="AU2504">
        <f t="shared" si="1024"/>
        <v>0</v>
      </c>
      <c r="AV2504">
        <f t="shared" si="1025"/>
        <v>0</v>
      </c>
      <c r="AW2504">
        <f t="shared" si="1026"/>
        <v>0</v>
      </c>
      <c r="AX2504">
        <f t="shared" si="1027"/>
        <v>0</v>
      </c>
      <c r="AY2504">
        <f t="shared" si="1028"/>
        <v>0</v>
      </c>
      <c r="AZ2504">
        <f t="shared" si="1029"/>
        <v>0</v>
      </c>
      <c r="BA2504" t="str">
        <f t="shared" si="1030"/>
        <v/>
      </c>
      <c r="BB2504">
        <f t="shared" si="1031"/>
        <v>0</v>
      </c>
      <c r="BC2504">
        <f t="shared" si="1032"/>
        <v>0</v>
      </c>
      <c r="BD2504">
        <f t="shared" si="1033"/>
        <v>0</v>
      </c>
      <c r="BE2504">
        <f t="shared" si="1034"/>
        <v>1</v>
      </c>
      <c r="BF2504">
        <f t="shared" si="1035"/>
        <v>1</v>
      </c>
      <c r="BG2504">
        <f t="shared" si="1036"/>
        <v>0</v>
      </c>
      <c r="BH2504">
        <f t="shared" si="1037"/>
        <v>0</v>
      </c>
      <c r="BI2504" t="str">
        <f t="shared" si="1038"/>
        <v/>
      </c>
      <c r="BJ2504" t="str">
        <f t="shared" si="1039"/>
        <v/>
      </c>
      <c r="BK2504" t="str">
        <f t="shared" si="1040"/>
        <v/>
      </c>
      <c r="BL2504" t="str">
        <f t="shared" si="1041"/>
        <v/>
      </c>
      <c r="BM2504" t="str">
        <f t="shared" si="1042"/>
        <v/>
      </c>
      <c r="BN2504" t="str">
        <f t="shared" si="1043"/>
        <v/>
      </c>
      <c r="BO2504" t="str">
        <f t="shared" si="1044"/>
        <v/>
      </c>
      <c r="BP2504">
        <f t="shared" si="1045"/>
        <v>7</v>
      </c>
      <c r="BQ2504">
        <f t="shared" si="1046"/>
        <v>0</v>
      </c>
      <c r="BR2504">
        <f t="shared" si="1047"/>
        <v>7</v>
      </c>
      <c r="BS2504">
        <f t="shared" si="1048"/>
        <v>0</v>
      </c>
      <c r="BT2504" t="str">
        <f t="shared" si="1049"/>
        <v/>
      </c>
    </row>
    <row r="2505" spans="19:72">
      <c r="S2505" s="1"/>
      <c r="T2505" s="1"/>
      <c r="AU2505">
        <f t="shared" si="1024"/>
        <v>0</v>
      </c>
      <c r="AV2505">
        <f t="shared" si="1025"/>
        <v>0</v>
      </c>
      <c r="AW2505">
        <f t="shared" si="1026"/>
        <v>0</v>
      </c>
      <c r="AX2505">
        <f t="shared" si="1027"/>
        <v>0</v>
      </c>
      <c r="AY2505">
        <f t="shared" si="1028"/>
        <v>0</v>
      </c>
      <c r="AZ2505">
        <f t="shared" si="1029"/>
        <v>0</v>
      </c>
      <c r="BA2505" t="str">
        <f t="shared" si="1030"/>
        <v/>
      </c>
      <c r="BB2505">
        <f t="shared" si="1031"/>
        <v>0</v>
      </c>
      <c r="BC2505">
        <f t="shared" si="1032"/>
        <v>0</v>
      </c>
      <c r="BD2505">
        <f t="shared" si="1033"/>
        <v>0</v>
      </c>
      <c r="BE2505">
        <f t="shared" si="1034"/>
        <v>1</v>
      </c>
      <c r="BF2505">
        <f t="shared" si="1035"/>
        <v>1</v>
      </c>
      <c r="BG2505">
        <f t="shared" si="1036"/>
        <v>0</v>
      </c>
      <c r="BH2505">
        <f t="shared" si="1037"/>
        <v>0</v>
      </c>
      <c r="BI2505" t="str">
        <f t="shared" si="1038"/>
        <v/>
      </c>
      <c r="BJ2505" t="str">
        <f t="shared" si="1039"/>
        <v/>
      </c>
      <c r="BK2505" t="str">
        <f t="shared" si="1040"/>
        <v/>
      </c>
      <c r="BL2505" t="str">
        <f t="shared" si="1041"/>
        <v/>
      </c>
      <c r="BM2505" t="str">
        <f t="shared" si="1042"/>
        <v/>
      </c>
      <c r="BN2505" t="str">
        <f t="shared" si="1043"/>
        <v/>
      </c>
      <c r="BO2505" t="str">
        <f t="shared" si="1044"/>
        <v/>
      </c>
      <c r="BP2505">
        <f t="shared" si="1045"/>
        <v>7</v>
      </c>
      <c r="BQ2505">
        <f t="shared" si="1046"/>
        <v>0</v>
      </c>
      <c r="BR2505">
        <f t="shared" si="1047"/>
        <v>7</v>
      </c>
      <c r="BS2505">
        <f t="shared" si="1048"/>
        <v>0</v>
      </c>
      <c r="BT2505" t="str">
        <f t="shared" si="1049"/>
        <v/>
      </c>
    </row>
    <row r="2506" spans="19:72">
      <c r="S2506" s="1"/>
      <c r="T2506" s="1"/>
      <c r="AU2506">
        <f t="shared" si="1024"/>
        <v>0</v>
      </c>
      <c r="AV2506">
        <f t="shared" si="1025"/>
        <v>0</v>
      </c>
      <c r="AW2506">
        <f t="shared" si="1026"/>
        <v>0</v>
      </c>
      <c r="AX2506">
        <f t="shared" si="1027"/>
        <v>0</v>
      </c>
      <c r="AY2506">
        <f t="shared" si="1028"/>
        <v>0</v>
      </c>
      <c r="AZ2506">
        <f t="shared" si="1029"/>
        <v>0</v>
      </c>
      <c r="BA2506" t="str">
        <f t="shared" si="1030"/>
        <v/>
      </c>
      <c r="BB2506">
        <f t="shared" si="1031"/>
        <v>0</v>
      </c>
      <c r="BC2506">
        <f t="shared" si="1032"/>
        <v>0</v>
      </c>
      <c r="BD2506">
        <f t="shared" si="1033"/>
        <v>0</v>
      </c>
      <c r="BE2506">
        <f t="shared" si="1034"/>
        <v>1</v>
      </c>
      <c r="BF2506">
        <f t="shared" si="1035"/>
        <v>1</v>
      </c>
      <c r="BG2506">
        <f t="shared" si="1036"/>
        <v>0</v>
      </c>
      <c r="BH2506">
        <f t="shared" si="1037"/>
        <v>0</v>
      </c>
      <c r="BI2506" t="str">
        <f t="shared" si="1038"/>
        <v/>
      </c>
      <c r="BJ2506" t="str">
        <f t="shared" si="1039"/>
        <v/>
      </c>
      <c r="BK2506" t="str">
        <f t="shared" si="1040"/>
        <v/>
      </c>
      <c r="BL2506" t="str">
        <f t="shared" si="1041"/>
        <v/>
      </c>
      <c r="BM2506" t="str">
        <f t="shared" si="1042"/>
        <v/>
      </c>
      <c r="BN2506" t="str">
        <f t="shared" si="1043"/>
        <v/>
      </c>
      <c r="BO2506" t="str">
        <f t="shared" si="1044"/>
        <v/>
      </c>
      <c r="BP2506">
        <f t="shared" si="1045"/>
        <v>7</v>
      </c>
      <c r="BQ2506">
        <f t="shared" si="1046"/>
        <v>0</v>
      </c>
      <c r="BR2506">
        <f t="shared" si="1047"/>
        <v>7</v>
      </c>
      <c r="BS2506">
        <f t="shared" si="1048"/>
        <v>0</v>
      </c>
      <c r="BT2506" t="str">
        <f t="shared" si="1049"/>
        <v/>
      </c>
    </row>
    <row r="2507" spans="19:72">
      <c r="S2507" s="1"/>
      <c r="T2507" s="1"/>
      <c r="AU2507">
        <f t="shared" si="1024"/>
        <v>0</v>
      </c>
      <c r="AV2507">
        <f t="shared" si="1025"/>
        <v>0</v>
      </c>
      <c r="AW2507">
        <f t="shared" si="1026"/>
        <v>0</v>
      </c>
      <c r="AX2507">
        <f t="shared" si="1027"/>
        <v>0</v>
      </c>
      <c r="AY2507">
        <f t="shared" si="1028"/>
        <v>0</v>
      </c>
      <c r="AZ2507">
        <f t="shared" si="1029"/>
        <v>0</v>
      </c>
      <c r="BA2507" t="str">
        <f t="shared" si="1030"/>
        <v/>
      </c>
      <c r="BB2507">
        <f t="shared" si="1031"/>
        <v>0</v>
      </c>
      <c r="BC2507">
        <f t="shared" si="1032"/>
        <v>0</v>
      </c>
      <c r="BD2507">
        <f t="shared" si="1033"/>
        <v>0</v>
      </c>
      <c r="BE2507">
        <f t="shared" si="1034"/>
        <v>1</v>
      </c>
      <c r="BF2507">
        <f t="shared" si="1035"/>
        <v>1</v>
      </c>
      <c r="BG2507">
        <f t="shared" si="1036"/>
        <v>0</v>
      </c>
      <c r="BH2507">
        <f t="shared" si="1037"/>
        <v>0</v>
      </c>
      <c r="BI2507" t="str">
        <f t="shared" si="1038"/>
        <v/>
      </c>
      <c r="BJ2507" t="str">
        <f t="shared" si="1039"/>
        <v/>
      </c>
      <c r="BK2507" t="str">
        <f t="shared" si="1040"/>
        <v/>
      </c>
      <c r="BL2507" t="str">
        <f t="shared" si="1041"/>
        <v/>
      </c>
      <c r="BM2507" t="str">
        <f t="shared" si="1042"/>
        <v/>
      </c>
      <c r="BN2507" t="str">
        <f t="shared" si="1043"/>
        <v/>
      </c>
      <c r="BO2507" t="str">
        <f t="shared" si="1044"/>
        <v/>
      </c>
      <c r="BP2507">
        <f t="shared" si="1045"/>
        <v>7</v>
      </c>
      <c r="BQ2507">
        <f t="shared" si="1046"/>
        <v>0</v>
      </c>
      <c r="BR2507">
        <f t="shared" si="1047"/>
        <v>7</v>
      </c>
      <c r="BS2507">
        <f t="shared" si="1048"/>
        <v>0</v>
      </c>
      <c r="BT2507" t="str">
        <f t="shared" si="1049"/>
        <v/>
      </c>
    </row>
    <row r="2508" spans="19:72">
      <c r="S2508" s="1"/>
      <c r="T2508" s="1"/>
      <c r="AU2508">
        <f t="shared" si="1024"/>
        <v>0</v>
      </c>
      <c r="AV2508">
        <f t="shared" si="1025"/>
        <v>0</v>
      </c>
      <c r="AW2508">
        <f t="shared" si="1026"/>
        <v>0</v>
      </c>
      <c r="AX2508">
        <f t="shared" si="1027"/>
        <v>0</v>
      </c>
      <c r="AY2508">
        <f t="shared" si="1028"/>
        <v>0</v>
      </c>
      <c r="AZ2508">
        <f t="shared" si="1029"/>
        <v>0</v>
      </c>
      <c r="BA2508" t="str">
        <f t="shared" si="1030"/>
        <v/>
      </c>
      <c r="BB2508">
        <f t="shared" si="1031"/>
        <v>0</v>
      </c>
      <c r="BC2508">
        <f t="shared" si="1032"/>
        <v>0</v>
      </c>
      <c r="BD2508">
        <f t="shared" si="1033"/>
        <v>0</v>
      </c>
      <c r="BE2508">
        <f t="shared" si="1034"/>
        <v>1</v>
      </c>
      <c r="BF2508">
        <f t="shared" si="1035"/>
        <v>1</v>
      </c>
      <c r="BG2508">
        <f t="shared" si="1036"/>
        <v>0</v>
      </c>
      <c r="BH2508">
        <f t="shared" si="1037"/>
        <v>0</v>
      </c>
      <c r="BI2508" t="str">
        <f t="shared" si="1038"/>
        <v/>
      </c>
      <c r="BJ2508" t="str">
        <f t="shared" si="1039"/>
        <v/>
      </c>
      <c r="BK2508" t="str">
        <f t="shared" si="1040"/>
        <v/>
      </c>
      <c r="BL2508" t="str">
        <f t="shared" si="1041"/>
        <v/>
      </c>
      <c r="BM2508" t="str">
        <f t="shared" si="1042"/>
        <v/>
      </c>
      <c r="BN2508" t="str">
        <f t="shared" si="1043"/>
        <v/>
      </c>
      <c r="BO2508" t="str">
        <f t="shared" si="1044"/>
        <v/>
      </c>
      <c r="BP2508">
        <f t="shared" si="1045"/>
        <v>7</v>
      </c>
      <c r="BQ2508">
        <f t="shared" si="1046"/>
        <v>0</v>
      </c>
      <c r="BR2508">
        <f t="shared" si="1047"/>
        <v>7</v>
      </c>
      <c r="BS2508">
        <f t="shared" si="1048"/>
        <v>0</v>
      </c>
      <c r="BT2508" t="str">
        <f t="shared" si="1049"/>
        <v/>
      </c>
    </row>
    <row r="2509" spans="19:72">
      <c r="S2509" s="1"/>
      <c r="T2509" s="1"/>
      <c r="AU2509">
        <f t="shared" si="1024"/>
        <v>0</v>
      </c>
      <c r="AV2509">
        <f t="shared" si="1025"/>
        <v>0</v>
      </c>
      <c r="AW2509">
        <f t="shared" si="1026"/>
        <v>0</v>
      </c>
      <c r="AX2509">
        <f t="shared" si="1027"/>
        <v>0</v>
      </c>
      <c r="AY2509">
        <f t="shared" si="1028"/>
        <v>0</v>
      </c>
      <c r="AZ2509">
        <f t="shared" si="1029"/>
        <v>0</v>
      </c>
      <c r="BA2509" t="str">
        <f t="shared" si="1030"/>
        <v/>
      </c>
      <c r="BB2509">
        <f t="shared" si="1031"/>
        <v>0</v>
      </c>
      <c r="BC2509">
        <f t="shared" si="1032"/>
        <v>0</v>
      </c>
      <c r="BD2509">
        <f t="shared" si="1033"/>
        <v>0</v>
      </c>
      <c r="BE2509">
        <f t="shared" si="1034"/>
        <v>1</v>
      </c>
      <c r="BF2509">
        <f t="shared" si="1035"/>
        <v>1</v>
      </c>
      <c r="BG2509">
        <f t="shared" si="1036"/>
        <v>0</v>
      </c>
      <c r="BH2509">
        <f t="shared" si="1037"/>
        <v>0</v>
      </c>
      <c r="BI2509" t="str">
        <f t="shared" si="1038"/>
        <v/>
      </c>
      <c r="BJ2509" t="str">
        <f t="shared" si="1039"/>
        <v/>
      </c>
      <c r="BK2509" t="str">
        <f t="shared" si="1040"/>
        <v/>
      </c>
      <c r="BL2509" t="str">
        <f t="shared" si="1041"/>
        <v/>
      </c>
      <c r="BM2509" t="str">
        <f t="shared" si="1042"/>
        <v/>
      </c>
      <c r="BN2509" t="str">
        <f t="shared" si="1043"/>
        <v/>
      </c>
      <c r="BO2509" t="str">
        <f t="shared" si="1044"/>
        <v/>
      </c>
      <c r="BP2509">
        <f t="shared" si="1045"/>
        <v>7</v>
      </c>
      <c r="BQ2509">
        <f t="shared" si="1046"/>
        <v>0</v>
      </c>
      <c r="BR2509">
        <f t="shared" si="1047"/>
        <v>7</v>
      </c>
      <c r="BS2509">
        <f t="shared" si="1048"/>
        <v>0</v>
      </c>
      <c r="BT2509" t="str">
        <f t="shared" si="1049"/>
        <v/>
      </c>
    </row>
    <row r="2510" spans="19:72">
      <c r="S2510" s="1"/>
      <c r="T2510" s="1"/>
      <c r="AU2510">
        <f t="shared" si="1024"/>
        <v>0</v>
      </c>
      <c r="AV2510">
        <f t="shared" si="1025"/>
        <v>0</v>
      </c>
      <c r="AW2510">
        <f t="shared" si="1026"/>
        <v>0</v>
      </c>
      <c r="AX2510">
        <f t="shared" si="1027"/>
        <v>0</v>
      </c>
      <c r="AY2510">
        <f t="shared" si="1028"/>
        <v>0</v>
      </c>
      <c r="AZ2510">
        <f t="shared" si="1029"/>
        <v>0</v>
      </c>
      <c r="BA2510" t="str">
        <f t="shared" si="1030"/>
        <v/>
      </c>
      <c r="BB2510">
        <f t="shared" si="1031"/>
        <v>0</v>
      </c>
      <c r="BC2510">
        <f t="shared" si="1032"/>
        <v>0</v>
      </c>
      <c r="BD2510">
        <f t="shared" si="1033"/>
        <v>0</v>
      </c>
      <c r="BE2510">
        <f t="shared" si="1034"/>
        <v>1</v>
      </c>
      <c r="BF2510">
        <f t="shared" si="1035"/>
        <v>1</v>
      </c>
      <c r="BG2510">
        <f t="shared" si="1036"/>
        <v>0</v>
      </c>
      <c r="BH2510">
        <f t="shared" si="1037"/>
        <v>0</v>
      </c>
      <c r="BI2510" t="str">
        <f t="shared" si="1038"/>
        <v/>
      </c>
      <c r="BJ2510" t="str">
        <f t="shared" si="1039"/>
        <v/>
      </c>
      <c r="BK2510" t="str">
        <f t="shared" si="1040"/>
        <v/>
      </c>
      <c r="BL2510" t="str">
        <f t="shared" si="1041"/>
        <v/>
      </c>
      <c r="BM2510" t="str">
        <f t="shared" si="1042"/>
        <v/>
      </c>
      <c r="BN2510" t="str">
        <f t="shared" si="1043"/>
        <v/>
      </c>
      <c r="BO2510" t="str">
        <f t="shared" si="1044"/>
        <v/>
      </c>
      <c r="BP2510">
        <f t="shared" si="1045"/>
        <v>7</v>
      </c>
      <c r="BQ2510">
        <f t="shared" si="1046"/>
        <v>0</v>
      </c>
      <c r="BR2510">
        <f t="shared" si="1047"/>
        <v>7</v>
      </c>
      <c r="BS2510">
        <f t="shared" si="1048"/>
        <v>0</v>
      </c>
      <c r="BT2510" t="str">
        <f t="shared" si="1049"/>
        <v/>
      </c>
    </row>
    <row r="2511" spans="19:72">
      <c r="S2511" s="1"/>
      <c r="T2511" s="1"/>
      <c r="AU2511">
        <f t="shared" si="1024"/>
        <v>0</v>
      </c>
      <c r="AV2511">
        <f t="shared" si="1025"/>
        <v>0</v>
      </c>
      <c r="AW2511">
        <f t="shared" si="1026"/>
        <v>0</v>
      </c>
      <c r="AX2511">
        <f t="shared" si="1027"/>
        <v>0</v>
      </c>
      <c r="AY2511">
        <f t="shared" si="1028"/>
        <v>0</v>
      </c>
      <c r="AZ2511">
        <f t="shared" si="1029"/>
        <v>0</v>
      </c>
      <c r="BA2511" t="str">
        <f t="shared" si="1030"/>
        <v/>
      </c>
      <c r="BB2511">
        <f t="shared" si="1031"/>
        <v>0</v>
      </c>
      <c r="BC2511">
        <f t="shared" si="1032"/>
        <v>0</v>
      </c>
      <c r="BD2511">
        <f t="shared" si="1033"/>
        <v>0</v>
      </c>
      <c r="BE2511">
        <f t="shared" si="1034"/>
        <v>1</v>
      </c>
      <c r="BF2511">
        <f t="shared" si="1035"/>
        <v>1</v>
      </c>
      <c r="BG2511">
        <f t="shared" si="1036"/>
        <v>0</v>
      </c>
      <c r="BH2511">
        <f t="shared" si="1037"/>
        <v>0</v>
      </c>
      <c r="BI2511" t="str">
        <f t="shared" si="1038"/>
        <v/>
      </c>
      <c r="BJ2511" t="str">
        <f t="shared" si="1039"/>
        <v/>
      </c>
      <c r="BK2511" t="str">
        <f t="shared" si="1040"/>
        <v/>
      </c>
      <c r="BL2511" t="str">
        <f t="shared" si="1041"/>
        <v/>
      </c>
      <c r="BM2511" t="str">
        <f t="shared" si="1042"/>
        <v/>
      </c>
      <c r="BN2511" t="str">
        <f t="shared" si="1043"/>
        <v/>
      </c>
      <c r="BO2511" t="str">
        <f t="shared" si="1044"/>
        <v/>
      </c>
      <c r="BP2511">
        <f t="shared" si="1045"/>
        <v>7</v>
      </c>
      <c r="BQ2511">
        <f t="shared" si="1046"/>
        <v>0</v>
      </c>
      <c r="BR2511">
        <f t="shared" si="1047"/>
        <v>7</v>
      </c>
      <c r="BS2511">
        <f t="shared" si="1048"/>
        <v>0</v>
      </c>
      <c r="BT2511" t="str">
        <f t="shared" si="1049"/>
        <v/>
      </c>
    </row>
    <row r="2512" spans="19:72">
      <c r="S2512" s="1"/>
      <c r="T2512" s="1"/>
      <c r="AU2512">
        <f t="shared" si="1024"/>
        <v>0</v>
      </c>
      <c r="AV2512">
        <f t="shared" si="1025"/>
        <v>0</v>
      </c>
      <c r="AW2512">
        <f t="shared" si="1026"/>
        <v>0</v>
      </c>
      <c r="AX2512">
        <f t="shared" si="1027"/>
        <v>0</v>
      </c>
      <c r="AY2512">
        <f t="shared" si="1028"/>
        <v>0</v>
      </c>
      <c r="AZ2512">
        <f t="shared" si="1029"/>
        <v>0</v>
      </c>
      <c r="BA2512" t="str">
        <f t="shared" si="1030"/>
        <v/>
      </c>
      <c r="BB2512">
        <f t="shared" si="1031"/>
        <v>0</v>
      </c>
      <c r="BC2512">
        <f t="shared" si="1032"/>
        <v>0</v>
      </c>
      <c r="BD2512">
        <f t="shared" si="1033"/>
        <v>0</v>
      </c>
      <c r="BE2512">
        <f t="shared" si="1034"/>
        <v>1</v>
      </c>
      <c r="BF2512">
        <f t="shared" si="1035"/>
        <v>1</v>
      </c>
      <c r="BG2512">
        <f t="shared" si="1036"/>
        <v>0</v>
      </c>
      <c r="BH2512">
        <f t="shared" si="1037"/>
        <v>0</v>
      </c>
      <c r="BI2512" t="str">
        <f t="shared" si="1038"/>
        <v/>
      </c>
      <c r="BJ2512" t="str">
        <f t="shared" si="1039"/>
        <v/>
      </c>
      <c r="BK2512" t="str">
        <f t="shared" si="1040"/>
        <v/>
      </c>
      <c r="BL2512" t="str">
        <f t="shared" si="1041"/>
        <v/>
      </c>
      <c r="BM2512" t="str">
        <f t="shared" si="1042"/>
        <v/>
      </c>
      <c r="BN2512" t="str">
        <f t="shared" si="1043"/>
        <v/>
      </c>
      <c r="BO2512" t="str">
        <f t="shared" si="1044"/>
        <v/>
      </c>
      <c r="BP2512">
        <f t="shared" si="1045"/>
        <v>7</v>
      </c>
      <c r="BQ2512">
        <f t="shared" si="1046"/>
        <v>0</v>
      </c>
      <c r="BR2512">
        <f t="shared" si="1047"/>
        <v>7</v>
      </c>
      <c r="BS2512">
        <f t="shared" si="1048"/>
        <v>0</v>
      </c>
      <c r="BT2512" t="str">
        <f t="shared" si="1049"/>
        <v/>
      </c>
    </row>
    <row r="2513" spans="19:72">
      <c r="S2513" s="1"/>
      <c r="T2513" s="1"/>
      <c r="AU2513">
        <f t="shared" si="1024"/>
        <v>0</v>
      </c>
      <c r="AV2513">
        <f t="shared" si="1025"/>
        <v>0</v>
      </c>
      <c r="AW2513">
        <f t="shared" si="1026"/>
        <v>0</v>
      </c>
      <c r="AX2513">
        <f t="shared" si="1027"/>
        <v>0</v>
      </c>
      <c r="AY2513">
        <f t="shared" si="1028"/>
        <v>0</v>
      </c>
      <c r="AZ2513">
        <f t="shared" si="1029"/>
        <v>0</v>
      </c>
      <c r="BA2513" t="str">
        <f t="shared" si="1030"/>
        <v/>
      </c>
      <c r="BB2513">
        <f t="shared" si="1031"/>
        <v>0</v>
      </c>
      <c r="BC2513">
        <f t="shared" si="1032"/>
        <v>0</v>
      </c>
      <c r="BD2513">
        <f t="shared" si="1033"/>
        <v>0</v>
      </c>
      <c r="BE2513">
        <f t="shared" si="1034"/>
        <v>1</v>
      </c>
      <c r="BF2513">
        <f t="shared" si="1035"/>
        <v>1</v>
      </c>
      <c r="BG2513">
        <f t="shared" si="1036"/>
        <v>0</v>
      </c>
      <c r="BH2513">
        <f t="shared" si="1037"/>
        <v>0</v>
      </c>
      <c r="BI2513" t="str">
        <f t="shared" si="1038"/>
        <v/>
      </c>
      <c r="BJ2513" t="str">
        <f t="shared" si="1039"/>
        <v/>
      </c>
      <c r="BK2513" t="str">
        <f t="shared" si="1040"/>
        <v/>
      </c>
      <c r="BL2513" t="str">
        <f t="shared" si="1041"/>
        <v/>
      </c>
      <c r="BM2513" t="str">
        <f t="shared" si="1042"/>
        <v/>
      </c>
      <c r="BN2513" t="str">
        <f t="shared" si="1043"/>
        <v/>
      </c>
      <c r="BO2513" t="str">
        <f t="shared" si="1044"/>
        <v/>
      </c>
      <c r="BP2513">
        <f t="shared" si="1045"/>
        <v>7</v>
      </c>
      <c r="BQ2513">
        <f t="shared" si="1046"/>
        <v>0</v>
      </c>
      <c r="BR2513">
        <f t="shared" si="1047"/>
        <v>7</v>
      </c>
      <c r="BS2513">
        <f t="shared" si="1048"/>
        <v>0</v>
      </c>
      <c r="BT2513" t="str">
        <f t="shared" si="1049"/>
        <v/>
      </c>
    </row>
    <row r="2514" spans="19:72">
      <c r="S2514" s="1"/>
      <c r="T2514" s="1"/>
      <c r="AU2514">
        <f t="shared" si="1024"/>
        <v>0</v>
      </c>
      <c r="AV2514">
        <f t="shared" si="1025"/>
        <v>0</v>
      </c>
      <c r="AW2514">
        <f t="shared" si="1026"/>
        <v>0</v>
      </c>
      <c r="AX2514">
        <f t="shared" si="1027"/>
        <v>0</v>
      </c>
      <c r="AY2514">
        <f t="shared" si="1028"/>
        <v>0</v>
      </c>
      <c r="AZ2514">
        <f t="shared" si="1029"/>
        <v>0</v>
      </c>
      <c r="BA2514" t="str">
        <f t="shared" si="1030"/>
        <v/>
      </c>
      <c r="BB2514">
        <f t="shared" si="1031"/>
        <v>0</v>
      </c>
      <c r="BC2514">
        <f t="shared" si="1032"/>
        <v>0</v>
      </c>
      <c r="BD2514">
        <f t="shared" si="1033"/>
        <v>0</v>
      </c>
      <c r="BE2514">
        <f t="shared" si="1034"/>
        <v>1</v>
      </c>
      <c r="BF2514">
        <f t="shared" si="1035"/>
        <v>1</v>
      </c>
      <c r="BG2514">
        <f t="shared" si="1036"/>
        <v>0</v>
      </c>
      <c r="BH2514">
        <f t="shared" si="1037"/>
        <v>0</v>
      </c>
      <c r="BI2514" t="str">
        <f t="shared" si="1038"/>
        <v/>
      </c>
      <c r="BJ2514" t="str">
        <f t="shared" si="1039"/>
        <v/>
      </c>
      <c r="BK2514" t="str">
        <f t="shared" si="1040"/>
        <v/>
      </c>
      <c r="BL2514" t="str">
        <f t="shared" si="1041"/>
        <v/>
      </c>
      <c r="BM2514" t="str">
        <f t="shared" si="1042"/>
        <v/>
      </c>
      <c r="BN2514" t="str">
        <f t="shared" si="1043"/>
        <v/>
      </c>
      <c r="BO2514" t="str">
        <f t="shared" si="1044"/>
        <v/>
      </c>
      <c r="BP2514">
        <f t="shared" si="1045"/>
        <v>7</v>
      </c>
      <c r="BQ2514">
        <f t="shared" si="1046"/>
        <v>0</v>
      </c>
      <c r="BR2514">
        <f t="shared" si="1047"/>
        <v>7</v>
      </c>
      <c r="BS2514">
        <f t="shared" si="1048"/>
        <v>0</v>
      </c>
      <c r="BT2514" t="str">
        <f t="shared" si="1049"/>
        <v/>
      </c>
    </row>
    <row r="2515" spans="19:72">
      <c r="S2515" s="1"/>
      <c r="T2515" s="1"/>
      <c r="AU2515">
        <f t="shared" si="1024"/>
        <v>0</v>
      </c>
      <c r="AV2515">
        <f t="shared" si="1025"/>
        <v>0</v>
      </c>
      <c r="AW2515">
        <f t="shared" si="1026"/>
        <v>0</v>
      </c>
      <c r="AX2515">
        <f t="shared" si="1027"/>
        <v>0</v>
      </c>
      <c r="AY2515">
        <f t="shared" si="1028"/>
        <v>0</v>
      </c>
      <c r="AZ2515">
        <f t="shared" si="1029"/>
        <v>0</v>
      </c>
      <c r="BA2515" t="str">
        <f t="shared" si="1030"/>
        <v/>
      </c>
      <c r="BB2515">
        <f t="shared" si="1031"/>
        <v>0</v>
      </c>
      <c r="BC2515">
        <f t="shared" si="1032"/>
        <v>0</v>
      </c>
      <c r="BD2515">
        <f t="shared" si="1033"/>
        <v>0</v>
      </c>
      <c r="BE2515">
        <f t="shared" si="1034"/>
        <v>1</v>
      </c>
      <c r="BF2515">
        <f t="shared" si="1035"/>
        <v>1</v>
      </c>
      <c r="BG2515">
        <f t="shared" si="1036"/>
        <v>0</v>
      </c>
      <c r="BH2515">
        <f t="shared" si="1037"/>
        <v>0</v>
      </c>
      <c r="BI2515" t="str">
        <f t="shared" si="1038"/>
        <v/>
      </c>
      <c r="BJ2515" t="str">
        <f t="shared" si="1039"/>
        <v/>
      </c>
      <c r="BK2515" t="str">
        <f t="shared" si="1040"/>
        <v/>
      </c>
      <c r="BL2515" t="str">
        <f t="shared" si="1041"/>
        <v/>
      </c>
      <c r="BM2515" t="str">
        <f t="shared" si="1042"/>
        <v/>
      </c>
      <c r="BN2515" t="str">
        <f t="shared" si="1043"/>
        <v/>
      </c>
      <c r="BO2515" t="str">
        <f t="shared" si="1044"/>
        <v/>
      </c>
      <c r="BP2515">
        <f t="shared" si="1045"/>
        <v>7</v>
      </c>
      <c r="BQ2515">
        <f t="shared" si="1046"/>
        <v>0</v>
      </c>
      <c r="BR2515">
        <f t="shared" si="1047"/>
        <v>7</v>
      </c>
      <c r="BS2515">
        <f t="shared" si="1048"/>
        <v>0</v>
      </c>
      <c r="BT2515" t="str">
        <f t="shared" si="1049"/>
        <v/>
      </c>
    </row>
    <row r="2516" spans="19:72">
      <c r="S2516" s="1"/>
      <c r="T2516" s="1"/>
      <c r="AU2516">
        <f t="shared" si="1024"/>
        <v>0</v>
      </c>
      <c r="AV2516">
        <f t="shared" si="1025"/>
        <v>0</v>
      </c>
      <c r="AW2516">
        <f t="shared" si="1026"/>
        <v>0</v>
      </c>
      <c r="AX2516">
        <f t="shared" si="1027"/>
        <v>0</v>
      </c>
      <c r="AY2516">
        <f t="shared" si="1028"/>
        <v>0</v>
      </c>
      <c r="AZ2516">
        <f t="shared" si="1029"/>
        <v>0</v>
      </c>
      <c r="BA2516" t="str">
        <f t="shared" si="1030"/>
        <v/>
      </c>
      <c r="BB2516">
        <f t="shared" si="1031"/>
        <v>0</v>
      </c>
      <c r="BC2516">
        <f t="shared" si="1032"/>
        <v>0</v>
      </c>
      <c r="BD2516">
        <f t="shared" si="1033"/>
        <v>0</v>
      </c>
      <c r="BE2516">
        <f t="shared" si="1034"/>
        <v>1</v>
      </c>
      <c r="BF2516">
        <f t="shared" si="1035"/>
        <v>1</v>
      </c>
      <c r="BG2516">
        <f t="shared" si="1036"/>
        <v>0</v>
      </c>
      <c r="BH2516">
        <f t="shared" si="1037"/>
        <v>0</v>
      </c>
      <c r="BI2516" t="str">
        <f t="shared" si="1038"/>
        <v/>
      </c>
      <c r="BJ2516" t="str">
        <f t="shared" si="1039"/>
        <v/>
      </c>
      <c r="BK2516" t="str">
        <f t="shared" si="1040"/>
        <v/>
      </c>
      <c r="BL2516" t="str">
        <f t="shared" si="1041"/>
        <v/>
      </c>
      <c r="BM2516" t="str">
        <f t="shared" si="1042"/>
        <v/>
      </c>
      <c r="BN2516" t="str">
        <f t="shared" si="1043"/>
        <v/>
      </c>
      <c r="BO2516" t="str">
        <f t="shared" si="1044"/>
        <v/>
      </c>
      <c r="BP2516">
        <f t="shared" si="1045"/>
        <v>7</v>
      </c>
      <c r="BQ2516">
        <f t="shared" si="1046"/>
        <v>0</v>
      </c>
      <c r="BR2516">
        <f t="shared" si="1047"/>
        <v>7</v>
      </c>
      <c r="BS2516">
        <f t="shared" si="1048"/>
        <v>0</v>
      </c>
      <c r="BT2516" t="str">
        <f t="shared" si="1049"/>
        <v/>
      </c>
    </row>
    <row r="2517" spans="19:72">
      <c r="S2517" s="1"/>
      <c r="T2517" s="1"/>
      <c r="AU2517">
        <f t="shared" si="1024"/>
        <v>0</v>
      </c>
      <c r="AV2517">
        <f t="shared" si="1025"/>
        <v>0</v>
      </c>
      <c r="AW2517">
        <f t="shared" si="1026"/>
        <v>0</v>
      </c>
      <c r="AX2517">
        <f t="shared" si="1027"/>
        <v>0</v>
      </c>
      <c r="AY2517">
        <f t="shared" si="1028"/>
        <v>0</v>
      </c>
      <c r="AZ2517">
        <f t="shared" si="1029"/>
        <v>0</v>
      </c>
      <c r="BA2517" t="str">
        <f t="shared" si="1030"/>
        <v/>
      </c>
      <c r="BB2517">
        <f t="shared" si="1031"/>
        <v>0</v>
      </c>
      <c r="BC2517">
        <f t="shared" si="1032"/>
        <v>0</v>
      </c>
      <c r="BD2517">
        <f t="shared" si="1033"/>
        <v>0</v>
      </c>
      <c r="BE2517">
        <f t="shared" si="1034"/>
        <v>1</v>
      </c>
      <c r="BF2517">
        <f t="shared" si="1035"/>
        <v>1</v>
      </c>
      <c r="BG2517">
        <f t="shared" si="1036"/>
        <v>0</v>
      </c>
      <c r="BH2517">
        <f t="shared" si="1037"/>
        <v>0</v>
      </c>
      <c r="BI2517" t="str">
        <f t="shared" si="1038"/>
        <v/>
      </c>
      <c r="BJ2517" t="str">
        <f t="shared" si="1039"/>
        <v/>
      </c>
      <c r="BK2517" t="str">
        <f t="shared" si="1040"/>
        <v/>
      </c>
      <c r="BL2517" t="str">
        <f t="shared" si="1041"/>
        <v/>
      </c>
      <c r="BM2517" t="str">
        <f t="shared" si="1042"/>
        <v/>
      </c>
      <c r="BN2517" t="str">
        <f t="shared" si="1043"/>
        <v/>
      </c>
      <c r="BO2517" t="str">
        <f t="shared" si="1044"/>
        <v/>
      </c>
      <c r="BP2517">
        <f t="shared" si="1045"/>
        <v>7</v>
      </c>
      <c r="BQ2517">
        <f t="shared" si="1046"/>
        <v>0</v>
      </c>
      <c r="BR2517">
        <f t="shared" si="1047"/>
        <v>7</v>
      </c>
      <c r="BS2517">
        <f t="shared" si="1048"/>
        <v>0</v>
      </c>
      <c r="BT2517" t="str">
        <f t="shared" si="1049"/>
        <v/>
      </c>
    </row>
    <row r="2518" spans="19:72">
      <c r="S2518" s="1"/>
      <c r="T2518" s="1"/>
      <c r="AU2518">
        <f t="shared" si="1024"/>
        <v>0</v>
      </c>
      <c r="AV2518">
        <f t="shared" si="1025"/>
        <v>0</v>
      </c>
      <c r="AW2518">
        <f t="shared" si="1026"/>
        <v>0</v>
      </c>
      <c r="AX2518">
        <f t="shared" si="1027"/>
        <v>0</v>
      </c>
      <c r="AY2518">
        <f t="shared" si="1028"/>
        <v>0</v>
      </c>
      <c r="AZ2518">
        <f t="shared" si="1029"/>
        <v>0</v>
      </c>
      <c r="BA2518" t="str">
        <f t="shared" si="1030"/>
        <v/>
      </c>
      <c r="BB2518">
        <f t="shared" si="1031"/>
        <v>0</v>
      </c>
      <c r="BC2518">
        <f t="shared" si="1032"/>
        <v>0</v>
      </c>
      <c r="BD2518">
        <f t="shared" si="1033"/>
        <v>0</v>
      </c>
      <c r="BE2518">
        <f t="shared" si="1034"/>
        <v>1</v>
      </c>
      <c r="BF2518">
        <f t="shared" si="1035"/>
        <v>1</v>
      </c>
      <c r="BG2518">
        <f t="shared" si="1036"/>
        <v>0</v>
      </c>
      <c r="BH2518">
        <f t="shared" si="1037"/>
        <v>0</v>
      </c>
      <c r="BI2518" t="str">
        <f t="shared" si="1038"/>
        <v/>
      </c>
      <c r="BJ2518" t="str">
        <f t="shared" si="1039"/>
        <v/>
      </c>
      <c r="BK2518" t="str">
        <f t="shared" si="1040"/>
        <v/>
      </c>
      <c r="BL2518" t="str">
        <f t="shared" si="1041"/>
        <v/>
      </c>
      <c r="BM2518" t="str">
        <f t="shared" si="1042"/>
        <v/>
      </c>
      <c r="BN2518" t="str">
        <f t="shared" si="1043"/>
        <v/>
      </c>
      <c r="BO2518" t="str">
        <f t="shared" si="1044"/>
        <v/>
      </c>
      <c r="BP2518">
        <f t="shared" si="1045"/>
        <v>7</v>
      </c>
      <c r="BQ2518">
        <f t="shared" si="1046"/>
        <v>0</v>
      </c>
      <c r="BR2518">
        <f t="shared" si="1047"/>
        <v>7</v>
      </c>
      <c r="BS2518">
        <f t="shared" si="1048"/>
        <v>0</v>
      </c>
      <c r="BT2518" t="str">
        <f t="shared" si="1049"/>
        <v/>
      </c>
    </row>
    <row r="2519" spans="19:72">
      <c r="S2519" s="1"/>
      <c r="T2519" s="1"/>
      <c r="AU2519">
        <f t="shared" si="1024"/>
        <v>0</v>
      </c>
      <c r="AV2519">
        <f t="shared" si="1025"/>
        <v>0</v>
      </c>
      <c r="AW2519">
        <f t="shared" si="1026"/>
        <v>0</v>
      </c>
      <c r="AX2519">
        <f t="shared" si="1027"/>
        <v>0</v>
      </c>
      <c r="AY2519">
        <f t="shared" si="1028"/>
        <v>0</v>
      </c>
      <c r="AZ2519">
        <f t="shared" si="1029"/>
        <v>0</v>
      </c>
      <c r="BA2519" t="str">
        <f t="shared" si="1030"/>
        <v/>
      </c>
      <c r="BB2519">
        <f t="shared" si="1031"/>
        <v>0</v>
      </c>
      <c r="BC2519">
        <f t="shared" si="1032"/>
        <v>0</v>
      </c>
      <c r="BD2519">
        <f t="shared" si="1033"/>
        <v>0</v>
      </c>
      <c r="BE2519">
        <f t="shared" si="1034"/>
        <v>1</v>
      </c>
      <c r="BF2519">
        <f t="shared" si="1035"/>
        <v>1</v>
      </c>
      <c r="BG2519">
        <f t="shared" si="1036"/>
        <v>0</v>
      </c>
      <c r="BH2519">
        <f t="shared" si="1037"/>
        <v>0</v>
      </c>
      <c r="BI2519" t="str">
        <f t="shared" si="1038"/>
        <v/>
      </c>
      <c r="BJ2519" t="str">
        <f t="shared" si="1039"/>
        <v/>
      </c>
      <c r="BK2519" t="str">
        <f t="shared" si="1040"/>
        <v/>
      </c>
      <c r="BL2519" t="str">
        <f t="shared" si="1041"/>
        <v/>
      </c>
      <c r="BM2519" t="str">
        <f t="shared" si="1042"/>
        <v/>
      </c>
      <c r="BN2519" t="str">
        <f t="shared" si="1043"/>
        <v/>
      </c>
      <c r="BO2519" t="str">
        <f t="shared" si="1044"/>
        <v/>
      </c>
      <c r="BP2519">
        <f t="shared" si="1045"/>
        <v>7</v>
      </c>
      <c r="BQ2519">
        <f t="shared" si="1046"/>
        <v>0</v>
      </c>
      <c r="BR2519">
        <f t="shared" si="1047"/>
        <v>7</v>
      </c>
      <c r="BS2519">
        <f t="shared" si="1048"/>
        <v>0</v>
      </c>
      <c r="BT2519" t="str">
        <f t="shared" si="1049"/>
        <v/>
      </c>
    </row>
    <row r="2520" spans="19:72">
      <c r="S2520" s="1"/>
      <c r="T2520" s="1"/>
      <c r="AU2520">
        <f t="shared" si="1024"/>
        <v>0</v>
      </c>
      <c r="AV2520">
        <f t="shared" si="1025"/>
        <v>0</v>
      </c>
      <c r="AW2520">
        <f t="shared" si="1026"/>
        <v>0</v>
      </c>
      <c r="AX2520">
        <f t="shared" si="1027"/>
        <v>0</v>
      </c>
      <c r="AY2520">
        <f t="shared" si="1028"/>
        <v>0</v>
      </c>
      <c r="AZ2520">
        <f t="shared" si="1029"/>
        <v>0</v>
      </c>
      <c r="BA2520" t="str">
        <f t="shared" si="1030"/>
        <v/>
      </c>
      <c r="BB2520">
        <f t="shared" si="1031"/>
        <v>0</v>
      </c>
      <c r="BC2520">
        <f t="shared" si="1032"/>
        <v>0</v>
      </c>
      <c r="BD2520">
        <f t="shared" si="1033"/>
        <v>0</v>
      </c>
      <c r="BE2520">
        <f t="shared" si="1034"/>
        <v>1</v>
      </c>
      <c r="BF2520">
        <f t="shared" si="1035"/>
        <v>1</v>
      </c>
      <c r="BG2520">
        <f t="shared" si="1036"/>
        <v>0</v>
      </c>
      <c r="BH2520">
        <f t="shared" si="1037"/>
        <v>0</v>
      </c>
      <c r="BI2520" t="str">
        <f t="shared" si="1038"/>
        <v/>
      </c>
      <c r="BJ2520" t="str">
        <f t="shared" si="1039"/>
        <v/>
      </c>
      <c r="BK2520" t="str">
        <f t="shared" si="1040"/>
        <v/>
      </c>
      <c r="BL2520" t="str">
        <f t="shared" si="1041"/>
        <v/>
      </c>
      <c r="BM2520" t="str">
        <f t="shared" si="1042"/>
        <v/>
      </c>
      <c r="BN2520" t="str">
        <f t="shared" si="1043"/>
        <v/>
      </c>
      <c r="BO2520" t="str">
        <f t="shared" si="1044"/>
        <v/>
      </c>
      <c r="BP2520">
        <f t="shared" si="1045"/>
        <v>7</v>
      </c>
      <c r="BQ2520">
        <f t="shared" si="1046"/>
        <v>0</v>
      </c>
      <c r="BR2520">
        <f t="shared" si="1047"/>
        <v>7</v>
      </c>
      <c r="BS2520">
        <f t="shared" si="1048"/>
        <v>0</v>
      </c>
      <c r="BT2520" t="str">
        <f t="shared" si="1049"/>
        <v/>
      </c>
    </row>
    <row r="2521" spans="19:72">
      <c r="S2521" s="1"/>
      <c r="T2521" s="1"/>
      <c r="AU2521">
        <f t="shared" si="1024"/>
        <v>0</v>
      </c>
      <c r="AV2521">
        <f t="shared" si="1025"/>
        <v>0</v>
      </c>
      <c r="AW2521">
        <f t="shared" si="1026"/>
        <v>0</v>
      </c>
      <c r="AX2521">
        <f t="shared" si="1027"/>
        <v>0</v>
      </c>
      <c r="AY2521">
        <f t="shared" si="1028"/>
        <v>0</v>
      </c>
      <c r="AZ2521">
        <f t="shared" si="1029"/>
        <v>0</v>
      </c>
      <c r="BA2521" t="str">
        <f t="shared" si="1030"/>
        <v/>
      </c>
      <c r="BB2521">
        <f t="shared" si="1031"/>
        <v>0</v>
      </c>
      <c r="BC2521">
        <f t="shared" si="1032"/>
        <v>0</v>
      </c>
      <c r="BD2521">
        <f t="shared" si="1033"/>
        <v>0</v>
      </c>
      <c r="BE2521">
        <f t="shared" si="1034"/>
        <v>1</v>
      </c>
      <c r="BF2521">
        <f t="shared" si="1035"/>
        <v>1</v>
      </c>
      <c r="BG2521">
        <f t="shared" si="1036"/>
        <v>0</v>
      </c>
      <c r="BH2521">
        <f t="shared" si="1037"/>
        <v>0</v>
      </c>
      <c r="BI2521" t="str">
        <f t="shared" si="1038"/>
        <v/>
      </c>
      <c r="BJ2521" t="str">
        <f t="shared" si="1039"/>
        <v/>
      </c>
      <c r="BK2521" t="str">
        <f t="shared" si="1040"/>
        <v/>
      </c>
      <c r="BL2521" t="str">
        <f t="shared" si="1041"/>
        <v/>
      </c>
      <c r="BM2521" t="str">
        <f t="shared" si="1042"/>
        <v/>
      </c>
      <c r="BN2521" t="str">
        <f t="shared" si="1043"/>
        <v/>
      </c>
      <c r="BO2521" t="str">
        <f t="shared" si="1044"/>
        <v/>
      </c>
      <c r="BP2521">
        <f t="shared" si="1045"/>
        <v>7</v>
      </c>
      <c r="BQ2521">
        <f t="shared" si="1046"/>
        <v>0</v>
      </c>
      <c r="BR2521">
        <f t="shared" si="1047"/>
        <v>7</v>
      </c>
      <c r="BS2521">
        <f t="shared" si="1048"/>
        <v>0</v>
      </c>
      <c r="BT2521" t="str">
        <f t="shared" si="1049"/>
        <v/>
      </c>
    </row>
    <row r="2522" spans="19:72">
      <c r="S2522" s="1"/>
      <c r="T2522" s="1"/>
      <c r="AU2522">
        <f t="shared" si="1024"/>
        <v>0</v>
      </c>
      <c r="AV2522">
        <f t="shared" si="1025"/>
        <v>0</v>
      </c>
      <c r="AW2522">
        <f t="shared" si="1026"/>
        <v>0</v>
      </c>
      <c r="AX2522">
        <f t="shared" si="1027"/>
        <v>0</v>
      </c>
      <c r="AY2522">
        <f t="shared" si="1028"/>
        <v>0</v>
      </c>
      <c r="AZ2522">
        <f t="shared" si="1029"/>
        <v>0</v>
      </c>
      <c r="BA2522" t="str">
        <f t="shared" si="1030"/>
        <v/>
      </c>
      <c r="BB2522">
        <f t="shared" si="1031"/>
        <v>0</v>
      </c>
      <c r="BC2522">
        <f t="shared" si="1032"/>
        <v>0</v>
      </c>
      <c r="BD2522">
        <f t="shared" si="1033"/>
        <v>0</v>
      </c>
      <c r="BE2522">
        <f t="shared" si="1034"/>
        <v>1</v>
      </c>
      <c r="BF2522">
        <f t="shared" si="1035"/>
        <v>1</v>
      </c>
      <c r="BG2522">
        <f t="shared" si="1036"/>
        <v>0</v>
      </c>
      <c r="BH2522">
        <f t="shared" si="1037"/>
        <v>0</v>
      </c>
      <c r="BI2522" t="str">
        <f t="shared" si="1038"/>
        <v/>
      </c>
      <c r="BJ2522" t="str">
        <f t="shared" si="1039"/>
        <v/>
      </c>
      <c r="BK2522" t="str">
        <f t="shared" si="1040"/>
        <v/>
      </c>
      <c r="BL2522" t="str">
        <f t="shared" si="1041"/>
        <v/>
      </c>
      <c r="BM2522" t="str">
        <f t="shared" si="1042"/>
        <v/>
      </c>
      <c r="BN2522" t="str">
        <f t="shared" si="1043"/>
        <v/>
      </c>
      <c r="BO2522" t="str">
        <f t="shared" si="1044"/>
        <v/>
      </c>
      <c r="BP2522">
        <f t="shared" si="1045"/>
        <v>7</v>
      </c>
      <c r="BQ2522">
        <f t="shared" si="1046"/>
        <v>0</v>
      </c>
      <c r="BR2522">
        <f t="shared" si="1047"/>
        <v>7</v>
      </c>
      <c r="BS2522">
        <f t="shared" si="1048"/>
        <v>0</v>
      </c>
      <c r="BT2522" t="str">
        <f t="shared" si="1049"/>
        <v/>
      </c>
    </row>
    <row r="2523" spans="19:72">
      <c r="S2523" s="1"/>
      <c r="T2523" s="1"/>
      <c r="AU2523">
        <f t="shared" si="1024"/>
        <v>0</v>
      </c>
      <c r="AV2523">
        <f t="shared" si="1025"/>
        <v>0</v>
      </c>
      <c r="AW2523">
        <f t="shared" si="1026"/>
        <v>0</v>
      </c>
      <c r="AX2523">
        <f t="shared" si="1027"/>
        <v>0</v>
      </c>
      <c r="AY2523">
        <f t="shared" si="1028"/>
        <v>0</v>
      </c>
      <c r="AZ2523">
        <f t="shared" si="1029"/>
        <v>0</v>
      </c>
      <c r="BA2523" t="str">
        <f t="shared" si="1030"/>
        <v/>
      </c>
      <c r="BB2523">
        <f t="shared" si="1031"/>
        <v>0</v>
      </c>
      <c r="BC2523">
        <f t="shared" si="1032"/>
        <v>0</v>
      </c>
      <c r="BD2523">
        <f t="shared" si="1033"/>
        <v>0</v>
      </c>
      <c r="BE2523">
        <f t="shared" si="1034"/>
        <v>1</v>
      </c>
      <c r="BF2523">
        <f t="shared" si="1035"/>
        <v>1</v>
      </c>
      <c r="BG2523">
        <f t="shared" si="1036"/>
        <v>0</v>
      </c>
      <c r="BH2523">
        <f t="shared" si="1037"/>
        <v>0</v>
      </c>
      <c r="BI2523" t="str">
        <f t="shared" si="1038"/>
        <v/>
      </c>
      <c r="BJ2523" t="str">
        <f t="shared" si="1039"/>
        <v/>
      </c>
      <c r="BK2523" t="str">
        <f t="shared" si="1040"/>
        <v/>
      </c>
      <c r="BL2523" t="str">
        <f t="shared" si="1041"/>
        <v/>
      </c>
      <c r="BM2523" t="str">
        <f t="shared" si="1042"/>
        <v/>
      </c>
      <c r="BN2523" t="str">
        <f t="shared" si="1043"/>
        <v/>
      </c>
      <c r="BO2523" t="str">
        <f t="shared" si="1044"/>
        <v/>
      </c>
      <c r="BP2523">
        <f t="shared" si="1045"/>
        <v>7</v>
      </c>
      <c r="BQ2523">
        <f t="shared" si="1046"/>
        <v>0</v>
      </c>
      <c r="BR2523">
        <f t="shared" si="1047"/>
        <v>7</v>
      </c>
      <c r="BS2523">
        <f t="shared" si="1048"/>
        <v>0</v>
      </c>
      <c r="BT2523" t="str">
        <f t="shared" si="1049"/>
        <v/>
      </c>
    </row>
    <row r="2524" spans="19:72">
      <c r="S2524" s="1"/>
      <c r="T2524" s="1"/>
      <c r="AU2524">
        <f t="shared" si="1024"/>
        <v>0</v>
      </c>
      <c r="AV2524">
        <f t="shared" si="1025"/>
        <v>0</v>
      </c>
      <c r="AW2524">
        <f t="shared" si="1026"/>
        <v>0</v>
      </c>
      <c r="AX2524">
        <f t="shared" si="1027"/>
        <v>0</v>
      </c>
      <c r="AY2524">
        <f t="shared" si="1028"/>
        <v>0</v>
      </c>
      <c r="AZ2524">
        <f t="shared" si="1029"/>
        <v>0</v>
      </c>
      <c r="BA2524" t="str">
        <f t="shared" si="1030"/>
        <v/>
      </c>
      <c r="BB2524">
        <f t="shared" si="1031"/>
        <v>0</v>
      </c>
      <c r="BC2524">
        <f t="shared" si="1032"/>
        <v>0</v>
      </c>
      <c r="BD2524">
        <f t="shared" si="1033"/>
        <v>0</v>
      </c>
      <c r="BE2524">
        <f t="shared" si="1034"/>
        <v>1</v>
      </c>
      <c r="BF2524">
        <f t="shared" si="1035"/>
        <v>1</v>
      </c>
      <c r="BG2524">
        <f t="shared" si="1036"/>
        <v>0</v>
      </c>
      <c r="BH2524">
        <f t="shared" si="1037"/>
        <v>0</v>
      </c>
      <c r="BI2524" t="str">
        <f t="shared" si="1038"/>
        <v/>
      </c>
      <c r="BJ2524" t="str">
        <f t="shared" si="1039"/>
        <v/>
      </c>
      <c r="BK2524" t="str">
        <f t="shared" si="1040"/>
        <v/>
      </c>
      <c r="BL2524" t="str">
        <f t="shared" si="1041"/>
        <v/>
      </c>
      <c r="BM2524" t="str">
        <f t="shared" si="1042"/>
        <v/>
      </c>
      <c r="BN2524" t="str">
        <f t="shared" si="1043"/>
        <v/>
      </c>
      <c r="BO2524" t="str">
        <f t="shared" si="1044"/>
        <v/>
      </c>
      <c r="BP2524">
        <f t="shared" si="1045"/>
        <v>7</v>
      </c>
      <c r="BQ2524">
        <f t="shared" si="1046"/>
        <v>0</v>
      </c>
      <c r="BR2524">
        <f t="shared" si="1047"/>
        <v>7</v>
      </c>
      <c r="BS2524">
        <f t="shared" si="1048"/>
        <v>0</v>
      </c>
      <c r="BT2524" t="str">
        <f t="shared" si="1049"/>
        <v/>
      </c>
    </row>
    <row r="2525" spans="19:72">
      <c r="S2525" s="1"/>
      <c r="T2525" s="1"/>
      <c r="AU2525">
        <f t="shared" si="1024"/>
        <v>0</v>
      </c>
      <c r="AV2525">
        <f t="shared" si="1025"/>
        <v>0</v>
      </c>
      <c r="AW2525">
        <f t="shared" si="1026"/>
        <v>0</v>
      </c>
      <c r="AX2525">
        <f t="shared" si="1027"/>
        <v>0</v>
      </c>
      <c r="AY2525">
        <f t="shared" si="1028"/>
        <v>0</v>
      </c>
      <c r="AZ2525">
        <f t="shared" si="1029"/>
        <v>0</v>
      </c>
      <c r="BA2525" t="str">
        <f t="shared" si="1030"/>
        <v/>
      </c>
      <c r="BB2525">
        <f t="shared" si="1031"/>
        <v>0</v>
      </c>
      <c r="BC2525">
        <f t="shared" si="1032"/>
        <v>0</v>
      </c>
      <c r="BD2525">
        <f t="shared" si="1033"/>
        <v>0</v>
      </c>
      <c r="BE2525">
        <f t="shared" si="1034"/>
        <v>1</v>
      </c>
      <c r="BF2525">
        <f t="shared" si="1035"/>
        <v>1</v>
      </c>
      <c r="BG2525">
        <f t="shared" si="1036"/>
        <v>0</v>
      </c>
      <c r="BH2525">
        <f t="shared" si="1037"/>
        <v>0</v>
      </c>
      <c r="BI2525" t="str">
        <f t="shared" si="1038"/>
        <v/>
      </c>
      <c r="BJ2525" t="str">
        <f t="shared" si="1039"/>
        <v/>
      </c>
      <c r="BK2525" t="str">
        <f t="shared" si="1040"/>
        <v/>
      </c>
      <c r="BL2525" t="str">
        <f t="shared" si="1041"/>
        <v/>
      </c>
      <c r="BM2525" t="str">
        <f t="shared" si="1042"/>
        <v/>
      </c>
      <c r="BN2525" t="str">
        <f t="shared" si="1043"/>
        <v/>
      </c>
      <c r="BO2525" t="str">
        <f t="shared" si="1044"/>
        <v/>
      </c>
      <c r="BP2525">
        <f t="shared" si="1045"/>
        <v>7</v>
      </c>
      <c r="BQ2525">
        <f t="shared" si="1046"/>
        <v>0</v>
      </c>
      <c r="BR2525">
        <f t="shared" si="1047"/>
        <v>7</v>
      </c>
      <c r="BS2525">
        <f t="shared" si="1048"/>
        <v>0</v>
      </c>
      <c r="BT2525" t="str">
        <f t="shared" si="1049"/>
        <v/>
      </c>
    </row>
    <row r="2526" spans="19:72">
      <c r="S2526" s="1"/>
      <c r="T2526" s="1"/>
      <c r="AU2526">
        <f t="shared" si="1024"/>
        <v>0</v>
      </c>
      <c r="AV2526">
        <f t="shared" si="1025"/>
        <v>0</v>
      </c>
      <c r="AW2526">
        <f t="shared" si="1026"/>
        <v>0</v>
      </c>
      <c r="AX2526">
        <f t="shared" si="1027"/>
        <v>0</v>
      </c>
      <c r="AY2526">
        <f t="shared" si="1028"/>
        <v>0</v>
      </c>
      <c r="AZ2526">
        <f t="shared" si="1029"/>
        <v>0</v>
      </c>
      <c r="BA2526" t="str">
        <f t="shared" si="1030"/>
        <v/>
      </c>
      <c r="BB2526">
        <f t="shared" si="1031"/>
        <v>0</v>
      </c>
      <c r="BC2526">
        <f t="shared" si="1032"/>
        <v>0</v>
      </c>
      <c r="BD2526">
        <f t="shared" si="1033"/>
        <v>0</v>
      </c>
      <c r="BE2526">
        <f t="shared" si="1034"/>
        <v>1</v>
      </c>
      <c r="BF2526">
        <f t="shared" si="1035"/>
        <v>1</v>
      </c>
      <c r="BG2526">
        <f t="shared" si="1036"/>
        <v>0</v>
      </c>
      <c r="BH2526">
        <f t="shared" si="1037"/>
        <v>0</v>
      </c>
      <c r="BI2526" t="str">
        <f t="shared" si="1038"/>
        <v/>
      </c>
      <c r="BJ2526" t="str">
        <f t="shared" si="1039"/>
        <v/>
      </c>
      <c r="BK2526" t="str">
        <f t="shared" si="1040"/>
        <v/>
      </c>
      <c r="BL2526" t="str">
        <f t="shared" si="1041"/>
        <v/>
      </c>
      <c r="BM2526" t="str">
        <f t="shared" si="1042"/>
        <v/>
      </c>
      <c r="BN2526" t="str">
        <f t="shared" si="1043"/>
        <v/>
      </c>
      <c r="BO2526" t="str">
        <f t="shared" si="1044"/>
        <v/>
      </c>
      <c r="BP2526">
        <f t="shared" si="1045"/>
        <v>7</v>
      </c>
      <c r="BQ2526">
        <f t="shared" si="1046"/>
        <v>0</v>
      </c>
      <c r="BR2526">
        <f t="shared" si="1047"/>
        <v>7</v>
      </c>
      <c r="BS2526">
        <f t="shared" si="1048"/>
        <v>0</v>
      </c>
      <c r="BT2526" t="str">
        <f t="shared" si="1049"/>
        <v/>
      </c>
    </row>
    <row r="2527" spans="19:72">
      <c r="S2527" s="1"/>
      <c r="T2527" s="1"/>
      <c r="AU2527">
        <f t="shared" si="1024"/>
        <v>0</v>
      </c>
      <c r="AV2527">
        <f t="shared" si="1025"/>
        <v>0</v>
      </c>
      <c r="AW2527">
        <f t="shared" si="1026"/>
        <v>0</v>
      </c>
      <c r="AX2527">
        <f t="shared" si="1027"/>
        <v>0</v>
      </c>
      <c r="AY2527">
        <f t="shared" si="1028"/>
        <v>0</v>
      </c>
      <c r="AZ2527">
        <f t="shared" si="1029"/>
        <v>0</v>
      </c>
      <c r="BA2527" t="str">
        <f t="shared" si="1030"/>
        <v/>
      </c>
      <c r="BB2527">
        <f t="shared" si="1031"/>
        <v>0</v>
      </c>
      <c r="BC2527">
        <f t="shared" si="1032"/>
        <v>0</v>
      </c>
      <c r="BD2527">
        <f t="shared" si="1033"/>
        <v>0</v>
      </c>
      <c r="BE2527">
        <f t="shared" si="1034"/>
        <v>1</v>
      </c>
      <c r="BF2527">
        <f t="shared" si="1035"/>
        <v>1</v>
      </c>
      <c r="BG2527">
        <f t="shared" si="1036"/>
        <v>0</v>
      </c>
      <c r="BH2527">
        <f t="shared" si="1037"/>
        <v>0</v>
      </c>
      <c r="BI2527" t="str">
        <f t="shared" si="1038"/>
        <v/>
      </c>
      <c r="BJ2527" t="str">
        <f t="shared" si="1039"/>
        <v/>
      </c>
      <c r="BK2527" t="str">
        <f t="shared" si="1040"/>
        <v/>
      </c>
      <c r="BL2527" t="str">
        <f t="shared" si="1041"/>
        <v/>
      </c>
      <c r="BM2527" t="str">
        <f t="shared" si="1042"/>
        <v/>
      </c>
      <c r="BN2527" t="str">
        <f t="shared" si="1043"/>
        <v/>
      </c>
      <c r="BO2527" t="str">
        <f t="shared" si="1044"/>
        <v/>
      </c>
      <c r="BP2527">
        <f t="shared" si="1045"/>
        <v>7</v>
      </c>
      <c r="BQ2527">
        <f t="shared" si="1046"/>
        <v>0</v>
      </c>
      <c r="BR2527">
        <f t="shared" si="1047"/>
        <v>7</v>
      </c>
      <c r="BS2527">
        <f t="shared" si="1048"/>
        <v>0</v>
      </c>
      <c r="BT2527" t="str">
        <f t="shared" si="1049"/>
        <v/>
      </c>
    </row>
    <row r="2528" spans="19:72">
      <c r="S2528" s="1"/>
      <c r="T2528" s="1"/>
      <c r="AU2528">
        <f t="shared" si="1024"/>
        <v>0</v>
      </c>
      <c r="AV2528">
        <f t="shared" si="1025"/>
        <v>0</v>
      </c>
      <c r="AW2528">
        <f t="shared" si="1026"/>
        <v>0</v>
      </c>
      <c r="AX2528">
        <f t="shared" si="1027"/>
        <v>0</v>
      </c>
      <c r="AY2528">
        <f t="shared" si="1028"/>
        <v>0</v>
      </c>
      <c r="AZ2528">
        <f t="shared" si="1029"/>
        <v>0</v>
      </c>
      <c r="BA2528" t="str">
        <f t="shared" si="1030"/>
        <v/>
      </c>
      <c r="BB2528">
        <f t="shared" si="1031"/>
        <v>0</v>
      </c>
      <c r="BC2528">
        <f t="shared" si="1032"/>
        <v>0</v>
      </c>
      <c r="BD2528">
        <f t="shared" si="1033"/>
        <v>0</v>
      </c>
      <c r="BE2528">
        <f t="shared" si="1034"/>
        <v>1</v>
      </c>
      <c r="BF2528">
        <f t="shared" si="1035"/>
        <v>1</v>
      </c>
      <c r="BG2528">
        <f t="shared" si="1036"/>
        <v>0</v>
      </c>
      <c r="BH2528">
        <f t="shared" si="1037"/>
        <v>0</v>
      </c>
      <c r="BI2528" t="str">
        <f t="shared" si="1038"/>
        <v/>
      </c>
      <c r="BJ2528" t="str">
        <f t="shared" si="1039"/>
        <v/>
      </c>
      <c r="BK2528" t="str">
        <f t="shared" si="1040"/>
        <v/>
      </c>
      <c r="BL2528" t="str">
        <f t="shared" si="1041"/>
        <v/>
      </c>
      <c r="BM2528" t="str">
        <f t="shared" si="1042"/>
        <v/>
      </c>
      <c r="BN2528" t="str">
        <f t="shared" si="1043"/>
        <v/>
      </c>
      <c r="BO2528" t="str">
        <f t="shared" si="1044"/>
        <v/>
      </c>
      <c r="BP2528">
        <f t="shared" si="1045"/>
        <v>7</v>
      </c>
      <c r="BQ2528">
        <f t="shared" si="1046"/>
        <v>0</v>
      </c>
      <c r="BR2528">
        <f t="shared" si="1047"/>
        <v>7</v>
      </c>
      <c r="BS2528">
        <f t="shared" si="1048"/>
        <v>0</v>
      </c>
      <c r="BT2528" t="str">
        <f t="shared" si="1049"/>
        <v/>
      </c>
    </row>
    <row r="2529" spans="19:72">
      <c r="S2529" s="1"/>
      <c r="T2529" s="1"/>
      <c r="AU2529">
        <f t="shared" si="1024"/>
        <v>0</v>
      </c>
      <c r="AV2529">
        <f t="shared" si="1025"/>
        <v>0</v>
      </c>
      <c r="AW2529">
        <f t="shared" si="1026"/>
        <v>0</v>
      </c>
      <c r="AX2529">
        <f t="shared" si="1027"/>
        <v>0</v>
      </c>
      <c r="AY2529">
        <f t="shared" si="1028"/>
        <v>0</v>
      </c>
      <c r="AZ2529">
        <f t="shared" si="1029"/>
        <v>0</v>
      </c>
      <c r="BA2529" t="str">
        <f t="shared" si="1030"/>
        <v/>
      </c>
      <c r="BB2529">
        <f t="shared" si="1031"/>
        <v>0</v>
      </c>
      <c r="BC2529">
        <f t="shared" si="1032"/>
        <v>0</v>
      </c>
      <c r="BD2529">
        <f t="shared" si="1033"/>
        <v>0</v>
      </c>
      <c r="BE2529">
        <f t="shared" si="1034"/>
        <v>1</v>
      </c>
      <c r="BF2529">
        <f t="shared" si="1035"/>
        <v>1</v>
      </c>
      <c r="BG2529">
        <f t="shared" si="1036"/>
        <v>0</v>
      </c>
      <c r="BH2529">
        <f t="shared" si="1037"/>
        <v>0</v>
      </c>
      <c r="BI2529" t="str">
        <f t="shared" si="1038"/>
        <v/>
      </c>
      <c r="BJ2529" t="str">
        <f t="shared" si="1039"/>
        <v/>
      </c>
      <c r="BK2529" t="str">
        <f t="shared" si="1040"/>
        <v/>
      </c>
      <c r="BL2529" t="str">
        <f t="shared" si="1041"/>
        <v/>
      </c>
      <c r="BM2529" t="str">
        <f t="shared" si="1042"/>
        <v/>
      </c>
      <c r="BN2529" t="str">
        <f t="shared" si="1043"/>
        <v/>
      </c>
      <c r="BO2529" t="str">
        <f t="shared" si="1044"/>
        <v/>
      </c>
      <c r="BP2529">
        <f t="shared" si="1045"/>
        <v>7</v>
      </c>
      <c r="BQ2529">
        <f t="shared" si="1046"/>
        <v>0</v>
      </c>
      <c r="BR2529">
        <f t="shared" si="1047"/>
        <v>7</v>
      </c>
      <c r="BS2529">
        <f t="shared" si="1048"/>
        <v>0</v>
      </c>
      <c r="BT2529" t="str">
        <f t="shared" si="1049"/>
        <v/>
      </c>
    </row>
    <row r="2530" spans="19:72">
      <c r="S2530" s="1"/>
      <c r="T2530" s="1"/>
      <c r="AU2530">
        <f t="shared" si="1024"/>
        <v>0</v>
      </c>
      <c r="AV2530">
        <f t="shared" si="1025"/>
        <v>0</v>
      </c>
      <c r="AW2530">
        <f t="shared" si="1026"/>
        <v>0</v>
      </c>
      <c r="AX2530">
        <f t="shared" si="1027"/>
        <v>0</v>
      </c>
      <c r="AY2530">
        <f t="shared" si="1028"/>
        <v>0</v>
      </c>
      <c r="AZ2530">
        <f t="shared" si="1029"/>
        <v>0</v>
      </c>
      <c r="BA2530" t="str">
        <f t="shared" si="1030"/>
        <v/>
      </c>
      <c r="BB2530">
        <f t="shared" si="1031"/>
        <v>0</v>
      </c>
      <c r="BC2530">
        <f t="shared" si="1032"/>
        <v>0</v>
      </c>
      <c r="BD2530">
        <f t="shared" si="1033"/>
        <v>0</v>
      </c>
      <c r="BE2530">
        <f t="shared" si="1034"/>
        <v>1</v>
      </c>
      <c r="BF2530">
        <f t="shared" si="1035"/>
        <v>1</v>
      </c>
      <c r="BG2530">
        <f t="shared" si="1036"/>
        <v>0</v>
      </c>
      <c r="BH2530">
        <f t="shared" si="1037"/>
        <v>0</v>
      </c>
      <c r="BI2530" t="str">
        <f t="shared" si="1038"/>
        <v/>
      </c>
      <c r="BJ2530" t="str">
        <f t="shared" si="1039"/>
        <v/>
      </c>
      <c r="BK2530" t="str">
        <f t="shared" si="1040"/>
        <v/>
      </c>
      <c r="BL2530" t="str">
        <f t="shared" si="1041"/>
        <v/>
      </c>
      <c r="BM2530" t="str">
        <f t="shared" si="1042"/>
        <v/>
      </c>
      <c r="BN2530" t="str">
        <f t="shared" si="1043"/>
        <v/>
      </c>
      <c r="BO2530" t="str">
        <f t="shared" si="1044"/>
        <v/>
      </c>
      <c r="BP2530">
        <f t="shared" si="1045"/>
        <v>7</v>
      </c>
      <c r="BQ2530">
        <f t="shared" si="1046"/>
        <v>0</v>
      </c>
      <c r="BR2530">
        <f t="shared" si="1047"/>
        <v>7</v>
      </c>
      <c r="BS2530">
        <f t="shared" si="1048"/>
        <v>0</v>
      </c>
      <c r="BT2530" t="str">
        <f t="shared" si="1049"/>
        <v/>
      </c>
    </row>
    <row r="2531" spans="19:72">
      <c r="S2531" s="1"/>
      <c r="T2531" s="1"/>
      <c r="AU2531">
        <f t="shared" si="1024"/>
        <v>0</v>
      </c>
      <c r="AV2531">
        <f t="shared" si="1025"/>
        <v>0</v>
      </c>
      <c r="AW2531">
        <f t="shared" si="1026"/>
        <v>0</v>
      </c>
      <c r="AX2531">
        <f t="shared" si="1027"/>
        <v>0</v>
      </c>
      <c r="AY2531">
        <f t="shared" si="1028"/>
        <v>0</v>
      </c>
      <c r="AZ2531">
        <f t="shared" si="1029"/>
        <v>0</v>
      </c>
      <c r="BA2531" t="str">
        <f t="shared" si="1030"/>
        <v/>
      </c>
      <c r="BB2531">
        <f t="shared" si="1031"/>
        <v>0</v>
      </c>
      <c r="BC2531">
        <f t="shared" si="1032"/>
        <v>0</v>
      </c>
      <c r="BD2531">
        <f t="shared" si="1033"/>
        <v>0</v>
      </c>
      <c r="BE2531">
        <f t="shared" si="1034"/>
        <v>1</v>
      </c>
      <c r="BF2531">
        <f t="shared" si="1035"/>
        <v>1</v>
      </c>
      <c r="BG2531">
        <f t="shared" si="1036"/>
        <v>0</v>
      </c>
      <c r="BH2531">
        <f t="shared" si="1037"/>
        <v>0</v>
      </c>
      <c r="BI2531" t="str">
        <f t="shared" si="1038"/>
        <v/>
      </c>
      <c r="BJ2531" t="str">
        <f t="shared" si="1039"/>
        <v/>
      </c>
      <c r="BK2531" t="str">
        <f t="shared" si="1040"/>
        <v/>
      </c>
      <c r="BL2531" t="str">
        <f t="shared" si="1041"/>
        <v/>
      </c>
      <c r="BM2531" t="str">
        <f t="shared" si="1042"/>
        <v/>
      </c>
      <c r="BN2531" t="str">
        <f t="shared" si="1043"/>
        <v/>
      </c>
      <c r="BO2531" t="str">
        <f t="shared" si="1044"/>
        <v/>
      </c>
      <c r="BP2531">
        <f t="shared" si="1045"/>
        <v>7</v>
      </c>
      <c r="BQ2531">
        <f t="shared" si="1046"/>
        <v>0</v>
      </c>
      <c r="BR2531">
        <f t="shared" si="1047"/>
        <v>7</v>
      </c>
      <c r="BS2531">
        <f t="shared" si="1048"/>
        <v>0</v>
      </c>
      <c r="BT2531" t="str">
        <f t="shared" si="1049"/>
        <v/>
      </c>
    </row>
    <row r="2532" spans="19:72">
      <c r="S2532" s="1"/>
      <c r="T2532" s="1"/>
      <c r="AU2532">
        <f t="shared" si="1024"/>
        <v>0</v>
      </c>
      <c r="AV2532">
        <f t="shared" si="1025"/>
        <v>0</v>
      </c>
      <c r="AW2532">
        <f t="shared" si="1026"/>
        <v>0</v>
      </c>
      <c r="AX2532">
        <f t="shared" si="1027"/>
        <v>0</v>
      </c>
      <c r="AY2532">
        <f t="shared" si="1028"/>
        <v>0</v>
      </c>
      <c r="AZ2532">
        <f t="shared" si="1029"/>
        <v>0</v>
      </c>
      <c r="BA2532" t="str">
        <f t="shared" si="1030"/>
        <v/>
      </c>
      <c r="BB2532">
        <f t="shared" si="1031"/>
        <v>0</v>
      </c>
      <c r="BC2532">
        <f t="shared" si="1032"/>
        <v>0</v>
      </c>
      <c r="BD2532">
        <f t="shared" si="1033"/>
        <v>0</v>
      </c>
      <c r="BE2532">
        <f t="shared" si="1034"/>
        <v>1</v>
      </c>
      <c r="BF2532">
        <f t="shared" si="1035"/>
        <v>1</v>
      </c>
      <c r="BG2532">
        <f t="shared" si="1036"/>
        <v>0</v>
      </c>
      <c r="BH2532">
        <f t="shared" si="1037"/>
        <v>0</v>
      </c>
      <c r="BI2532" t="str">
        <f t="shared" si="1038"/>
        <v/>
      </c>
      <c r="BJ2532" t="str">
        <f t="shared" si="1039"/>
        <v/>
      </c>
      <c r="BK2532" t="str">
        <f t="shared" si="1040"/>
        <v/>
      </c>
      <c r="BL2532" t="str">
        <f t="shared" si="1041"/>
        <v/>
      </c>
      <c r="BM2532" t="str">
        <f t="shared" si="1042"/>
        <v/>
      </c>
      <c r="BN2532" t="str">
        <f t="shared" si="1043"/>
        <v/>
      </c>
      <c r="BO2532" t="str">
        <f t="shared" si="1044"/>
        <v/>
      </c>
      <c r="BP2532">
        <f t="shared" si="1045"/>
        <v>7</v>
      </c>
      <c r="BQ2532">
        <f t="shared" si="1046"/>
        <v>0</v>
      </c>
      <c r="BR2532">
        <f t="shared" si="1047"/>
        <v>7</v>
      </c>
      <c r="BS2532">
        <f t="shared" si="1048"/>
        <v>0</v>
      </c>
      <c r="BT2532" t="str">
        <f t="shared" si="1049"/>
        <v/>
      </c>
    </row>
    <row r="2533" spans="19:72">
      <c r="S2533" s="1"/>
      <c r="T2533" s="1"/>
      <c r="AU2533">
        <f t="shared" si="1024"/>
        <v>0</v>
      </c>
      <c r="AV2533">
        <f t="shared" si="1025"/>
        <v>0</v>
      </c>
      <c r="AW2533">
        <f t="shared" si="1026"/>
        <v>0</v>
      </c>
      <c r="AX2533">
        <f t="shared" si="1027"/>
        <v>0</v>
      </c>
      <c r="AY2533">
        <f t="shared" si="1028"/>
        <v>0</v>
      </c>
      <c r="AZ2533">
        <f t="shared" si="1029"/>
        <v>0</v>
      </c>
      <c r="BA2533" t="str">
        <f t="shared" si="1030"/>
        <v/>
      </c>
      <c r="BB2533">
        <f t="shared" si="1031"/>
        <v>0</v>
      </c>
      <c r="BC2533">
        <f t="shared" si="1032"/>
        <v>0</v>
      </c>
      <c r="BD2533">
        <f t="shared" si="1033"/>
        <v>0</v>
      </c>
      <c r="BE2533">
        <f t="shared" si="1034"/>
        <v>1</v>
      </c>
      <c r="BF2533">
        <f t="shared" si="1035"/>
        <v>1</v>
      </c>
      <c r="BG2533">
        <f t="shared" si="1036"/>
        <v>0</v>
      </c>
      <c r="BH2533">
        <f t="shared" si="1037"/>
        <v>0</v>
      </c>
      <c r="BI2533" t="str">
        <f t="shared" si="1038"/>
        <v/>
      </c>
      <c r="BJ2533" t="str">
        <f t="shared" si="1039"/>
        <v/>
      </c>
      <c r="BK2533" t="str">
        <f t="shared" si="1040"/>
        <v/>
      </c>
      <c r="BL2533" t="str">
        <f t="shared" si="1041"/>
        <v/>
      </c>
      <c r="BM2533" t="str">
        <f t="shared" si="1042"/>
        <v/>
      </c>
      <c r="BN2533" t="str">
        <f t="shared" si="1043"/>
        <v/>
      </c>
      <c r="BO2533" t="str">
        <f t="shared" si="1044"/>
        <v/>
      </c>
      <c r="BP2533">
        <f t="shared" si="1045"/>
        <v>7</v>
      </c>
      <c r="BQ2533">
        <f t="shared" si="1046"/>
        <v>0</v>
      </c>
      <c r="BR2533">
        <f t="shared" si="1047"/>
        <v>7</v>
      </c>
      <c r="BS2533">
        <f t="shared" si="1048"/>
        <v>0</v>
      </c>
      <c r="BT2533" t="str">
        <f t="shared" si="1049"/>
        <v/>
      </c>
    </row>
    <row r="2534" spans="19:72">
      <c r="S2534" s="1"/>
      <c r="T2534" s="1"/>
      <c r="AU2534">
        <f t="shared" si="1024"/>
        <v>0</v>
      </c>
      <c r="AV2534">
        <f t="shared" si="1025"/>
        <v>0</v>
      </c>
      <c r="AW2534">
        <f t="shared" si="1026"/>
        <v>0</v>
      </c>
      <c r="AX2534">
        <f t="shared" si="1027"/>
        <v>0</v>
      </c>
      <c r="AY2534">
        <f t="shared" si="1028"/>
        <v>0</v>
      </c>
      <c r="AZ2534">
        <f t="shared" si="1029"/>
        <v>0</v>
      </c>
      <c r="BA2534" t="str">
        <f t="shared" si="1030"/>
        <v/>
      </c>
      <c r="BB2534">
        <f t="shared" si="1031"/>
        <v>0</v>
      </c>
      <c r="BC2534">
        <f t="shared" si="1032"/>
        <v>0</v>
      </c>
      <c r="BD2534">
        <f t="shared" si="1033"/>
        <v>0</v>
      </c>
      <c r="BE2534">
        <f t="shared" si="1034"/>
        <v>1</v>
      </c>
      <c r="BF2534">
        <f t="shared" si="1035"/>
        <v>1</v>
      </c>
      <c r="BG2534">
        <f t="shared" si="1036"/>
        <v>0</v>
      </c>
      <c r="BH2534">
        <f t="shared" si="1037"/>
        <v>0</v>
      </c>
      <c r="BI2534" t="str">
        <f t="shared" si="1038"/>
        <v/>
      </c>
      <c r="BJ2534" t="str">
        <f t="shared" si="1039"/>
        <v/>
      </c>
      <c r="BK2534" t="str">
        <f t="shared" si="1040"/>
        <v/>
      </c>
      <c r="BL2534" t="str">
        <f t="shared" si="1041"/>
        <v/>
      </c>
      <c r="BM2534" t="str">
        <f t="shared" si="1042"/>
        <v/>
      </c>
      <c r="BN2534" t="str">
        <f t="shared" si="1043"/>
        <v/>
      </c>
      <c r="BO2534" t="str">
        <f t="shared" si="1044"/>
        <v/>
      </c>
      <c r="BP2534">
        <f t="shared" si="1045"/>
        <v>7</v>
      </c>
      <c r="BQ2534">
        <f t="shared" si="1046"/>
        <v>0</v>
      </c>
      <c r="BR2534">
        <f t="shared" si="1047"/>
        <v>7</v>
      </c>
      <c r="BS2534">
        <f t="shared" si="1048"/>
        <v>0</v>
      </c>
      <c r="BT2534" t="str">
        <f t="shared" si="1049"/>
        <v/>
      </c>
    </row>
    <row r="2535" spans="19:72">
      <c r="S2535" s="1"/>
      <c r="T2535" s="1"/>
      <c r="AU2535">
        <f t="shared" si="1024"/>
        <v>0</v>
      </c>
      <c r="AV2535">
        <f t="shared" si="1025"/>
        <v>0</v>
      </c>
      <c r="AW2535">
        <f t="shared" si="1026"/>
        <v>0</v>
      </c>
      <c r="AX2535">
        <f t="shared" si="1027"/>
        <v>0</v>
      </c>
      <c r="AY2535">
        <f t="shared" si="1028"/>
        <v>0</v>
      </c>
      <c r="AZ2535">
        <f t="shared" si="1029"/>
        <v>0</v>
      </c>
      <c r="BA2535" t="str">
        <f t="shared" si="1030"/>
        <v/>
      </c>
      <c r="BB2535">
        <f t="shared" si="1031"/>
        <v>0</v>
      </c>
      <c r="BC2535">
        <f t="shared" si="1032"/>
        <v>0</v>
      </c>
      <c r="BD2535">
        <f t="shared" si="1033"/>
        <v>0</v>
      </c>
      <c r="BE2535">
        <f t="shared" si="1034"/>
        <v>1</v>
      </c>
      <c r="BF2535">
        <f t="shared" si="1035"/>
        <v>1</v>
      </c>
      <c r="BG2535">
        <f t="shared" si="1036"/>
        <v>0</v>
      </c>
      <c r="BH2535">
        <f t="shared" si="1037"/>
        <v>0</v>
      </c>
      <c r="BI2535" t="str">
        <f t="shared" si="1038"/>
        <v/>
      </c>
      <c r="BJ2535" t="str">
        <f t="shared" si="1039"/>
        <v/>
      </c>
      <c r="BK2535" t="str">
        <f t="shared" si="1040"/>
        <v/>
      </c>
      <c r="BL2535" t="str">
        <f t="shared" si="1041"/>
        <v/>
      </c>
      <c r="BM2535" t="str">
        <f t="shared" si="1042"/>
        <v/>
      </c>
      <c r="BN2535" t="str">
        <f t="shared" si="1043"/>
        <v/>
      </c>
      <c r="BO2535" t="str">
        <f t="shared" si="1044"/>
        <v/>
      </c>
      <c r="BP2535">
        <f t="shared" si="1045"/>
        <v>7</v>
      </c>
      <c r="BQ2535">
        <f t="shared" si="1046"/>
        <v>0</v>
      </c>
      <c r="BR2535">
        <f t="shared" si="1047"/>
        <v>7</v>
      </c>
      <c r="BS2535">
        <f t="shared" si="1048"/>
        <v>0</v>
      </c>
      <c r="BT2535" t="str">
        <f t="shared" si="1049"/>
        <v/>
      </c>
    </row>
    <row r="2536" spans="19:72">
      <c r="S2536" s="1"/>
      <c r="T2536" s="1"/>
      <c r="AU2536">
        <f t="shared" si="1024"/>
        <v>0</v>
      </c>
      <c r="AV2536">
        <f t="shared" si="1025"/>
        <v>0</v>
      </c>
      <c r="AW2536">
        <f t="shared" si="1026"/>
        <v>0</v>
      </c>
      <c r="AX2536">
        <f t="shared" si="1027"/>
        <v>0</v>
      </c>
      <c r="AY2536">
        <f t="shared" si="1028"/>
        <v>0</v>
      </c>
      <c r="AZ2536">
        <f t="shared" si="1029"/>
        <v>0</v>
      </c>
      <c r="BA2536" t="str">
        <f t="shared" si="1030"/>
        <v/>
      </c>
      <c r="BB2536">
        <f t="shared" si="1031"/>
        <v>0</v>
      </c>
      <c r="BC2536">
        <f t="shared" si="1032"/>
        <v>0</v>
      </c>
      <c r="BD2536">
        <f t="shared" si="1033"/>
        <v>0</v>
      </c>
      <c r="BE2536">
        <f t="shared" si="1034"/>
        <v>1</v>
      </c>
      <c r="BF2536">
        <f t="shared" si="1035"/>
        <v>1</v>
      </c>
      <c r="BG2536">
        <f t="shared" si="1036"/>
        <v>0</v>
      </c>
      <c r="BH2536">
        <f t="shared" si="1037"/>
        <v>0</v>
      </c>
      <c r="BI2536" t="str">
        <f t="shared" si="1038"/>
        <v/>
      </c>
      <c r="BJ2536" t="str">
        <f t="shared" si="1039"/>
        <v/>
      </c>
      <c r="BK2536" t="str">
        <f t="shared" si="1040"/>
        <v/>
      </c>
      <c r="BL2536" t="str">
        <f t="shared" si="1041"/>
        <v/>
      </c>
      <c r="BM2536" t="str">
        <f t="shared" si="1042"/>
        <v/>
      </c>
      <c r="BN2536" t="str">
        <f t="shared" si="1043"/>
        <v/>
      </c>
      <c r="BO2536" t="str">
        <f t="shared" si="1044"/>
        <v/>
      </c>
      <c r="BP2536">
        <f t="shared" si="1045"/>
        <v>7</v>
      </c>
      <c r="BQ2536">
        <f t="shared" si="1046"/>
        <v>0</v>
      </c>
      <c r="BR2536">
        <f t="shared" si="1047"/>
        <v>7</v>
      </c>
      <c r="BS2536">
        <f t="shared" si="1048"/>
        <v>0</v>
      </c>
      <c r="BT2536" t="str">
        <f t="shared" si="1049"/>
        <v/>
      </c>
    </row>
    <row r="2537" spans="19:72">
      <c r="S2537" s="1"/>
      <c r="T2537" s="1"/>
      <c r="AU2537">
        <f t="shared" si="1024"/>
        <v>0</v>
      </c>
      <c r="AV2537">
        <f t="shared" si="1025"/>
        <v>0</v>
      </c>
      <c r="AW2537">
        <f t="shared" si="1026"/>
        <v>0</v>
      </c>
      <c r="AX2537">
        <f t="shared" si="1027"/>
        <v>0</v>
      </c>
      <c r="AY2537">
        <f t="shared" si="1028"/>
        <v>0</v>
      </c>
      <c r="AZ2537">
        <f t="shared" si="1029"/>
        <v>0</v>
      </c>
      <c r="BA2537" t="str">
        <f t="shared" si="1030"/>
        <v/>
      </c>
      <c r="BB2537">
        <f t="shared" si="1031"/>
        <v>0</v>
      </c>
      <c r="BC2537">
        <f t="shared" si="1032"/>
        <v>0</v>
      </c>
      <c r="BD2537">
        <f t="shared" si="1033"/>
        <v>0</v>
      </c>
      <c r="BE2537">
        <f t="shared" si="1034"/>
        <v>1</v>
      </c>
      <c r="BF2537">
        <f t="shared" si="1035"/>
        <v>1</v>
      </c>
      <c r="BG2537">
        <f t="shared" si="1036"/>
        <v>0</v>
      </c>
      <c r="BH2537">
        <f t="shared" si="1037"/>
        <v>0</v>
      </c>
      <c r="BI2537" t="str">
        <f t="shared" si="1038"/>
        <v/>
      </c>
      <c r="BJ2537" t="str">
        <f t="shared" si="1039"/>
        <v/>
      </c>
      <c r="BK2537" t="str">
        <f t="shared" si="1040"/>
        <v/>
      </c>
      <c r="BL2537" t="str">
        <f t="shared" si="1041"/>
        <v/>
      </c>
      <c r="BM2537" t="str">
        <f t="shared" si="1042"/>
        <v/>
      </c>
      <c r="BN2537" t="str">
        <f t="shared" si="1043"/>
        <v/>
      </c>
      <c r="BO2537" t="str">
        <f t="shared" si="1044"/>
        <v/>
      </c>
      <c r="BP2537">
        <f t="shared" si="1045"/>
        <v>7</v>
      </c>
      <c r="BQ2537">
        <f t="shared" si="1046"/>
        <v>0</v>
      </c>
      <c r="BR2537">
        <f t="shared" si="1047"/>
        <v>7</v>
      </c>
      <c r="BS2537">
        <f t="shared" si="1048"/>
        <v>0</v>
      </c>
      <c r="BT2537" t="str">
        <f t="shared" si="1049"/>
        <v/>
      </c>
    </row>
    <row r="2538" spans="19:72">
      <c r="S2538" s="1"/>
      <c r="T2538" s="1"/>
      <c r="AU2538">
        <f t="shared" si="1024"/>
        <v>0</v>
      </c>
      <c r="AV2538">
        <f t="shared" si="1025"/>
        <v>0</v>
      </c>
      <c r="AW2538">
        <f t="shared" si="1026"/>
        <v>0</v>
      </c>
      <c r="AX2538">
        <f t="shared" si="1027"/>
        <v>0</v>
      </c>
      <c r="AY2538">
        <f t="shared" si="1028"/>
        <v>0</v>
      </c>
      <c r="AZ2538">
        <f t="shared" si="1029"/>
        <v>0</v>
      </c>
      <c r="BA2538" t="str">
        <f t="shared" si="1030"/>
        <v/>
      </c>
      <c r="BB2538">
        <f t="shared" si="1031"/>
        <v>0</v>
      </c>
      <c r="BC2538">
        <f t="shared" si="1032"/>
        <v>0</v>
      </c>
      <c r="BD2538">
        <f t="shared" si="1033"/>
        <v>0</v>
      </c>
      <c r="BE2538">
        <f t="shared" si="1034"/>
        <v>1</v>
      </c>
      <c r="BF2538">
        <f t="shared" si="1035"/>
        <v>1</v>
      </c>
      <c r="BG2538">
        <f t="shared" si="1036"/>
        <v>0</v>
      </c>
      <c r="BH2538">
        <f t="shared" si="1037"/>
        <v>0</v>
      </c>
      <c r="BI2538" t="str">
        <f t="shared" si="1038"/>
        <v/>
      </c>
      <c r="BJ2538" t="str">
        <f t="shared" si="1039"/>
        <v/>
      </c>
      <c r="BK2538" t="str">
        <f t="shared" si="1040"/>
        <v/>
      </c>
      <c r="BL2538" t="str">
        <f t="shared" si="1041"/>
        <v/>
      </c>
      <c r="BM2538" t="str">
        <f t="shared" si="1042"/>
        <v/>
      </c>
      <c r="BN2538" t="str">
        <f t="shared" si="1043"/>
        <v/>
      </c>
      <c r="BO2538" t="str">
        <f t="shared" si="1044"/>
        <v/>
      </c>
      <c r="BP2538">
        <f t="shared" si="1045"/>
        <v>7</v>
      </c>
      <c r="BQ2538">
        <f t="shared" si="1046"/>
        <v>0</v>
      </c>
      <c r="BR2538">
        <f t="shared" si="1047"/>
        <v>7</v>
      </c>
      <c r="BS2538">
        <f t="shared" si="1048"/>
        <v>0</v>
      </c>
      <c r="BT2538" t="str">
        <f t="shared" si="1049"/>
        <v/>
      </c>
    </row>
    <row r="2539" spans="19:72">
      <c r="S2539" s="1"/>
      <c r="T2539" s="1"/>
      <c r="AU2539">
        <f t="shared" si="1024"/>
        <v>0</v>
      </c>
      <c r="AV2539">
        <f t="shared" si="1025"/>
        <v>0</v>
      </c>
      <c r="AW2539">
        <f t="shared" si="1026"/>
        <v>0</v>
      </c>
      <c r="AX2539">
        <f t="shared" si="1027"/>
        <v>0</v>
      </c>
      <c r="AY2539">
        <f t="shared" si="1028"/>
        <v>0</v>
      </c>
      <c r="AZ2539">
        <f t="shared" si="1029"/>
        <v>0</v>
      </c>
      <c r="BA2539" t="str">
        <f t="shared" si="1030"/>
        <v/>
      </c>
      <c r="BB2539">
        <f t="shared" si="1031"/>
        <v>0</v>
      </c>
      <c r="BC2539">
        <f t="shared" si="1032"/>
        <v>0</v>
      </c>
      <c r="BD2539">
        <f t="shared" si="1033"/>
        <v>0</v>
      </c>
      <c r="BE2539">
        <f t="shared" si="1034"/>
        <v>1</v>
      </c>
      <c r="BF2539">
        <f t="shared" si="1035"/>
        <v>1</v>
      </c>
      <c r="BG2539">
        <f t="shared" si="1036"/>
        <v>0</v>
      </c>
      <c r="BH2539">
        <f t="shared" si="1037"/>
        <v>0</v>
      </c>
      <c r="BI2539" t="str">
        <f t="shared" si="1038"/>
        <v/>
      </c>
      <c r="BJ2539" t="str">
        <f t="shared" si="1039"/>
        <v/>
      </c>
      <c r="BK2539" t="str">
        <f t="shared" si="1040"/>
        <v/>
      </c>
      <c r="BL2539" t="str">
        <f t="shared" si="1041"/>
        <v/>
      </c>
      <c r="BM2539" t="str">
        <f t="shared" si="1042"/>
        <v/>
      </c>
      <c r="BN2539" t="str">
        <f t="shared" si="1043"/>
        <v/>
      </c>
      <c r="BO2539" t="str">
        <f t="shared" si="1044"/>
        <v/>
      </c>
      <c r="BP2539">
        <f t="shared" si="1045"/>
        <v>7</v>
      </c>
      <c r="BQ2539">
        <f t="shared" si="1046"/>
        <v>0</v>
      </c>
      <c r="BR2539">
        <f t="shared" si="1047"/>
        <v>7</v>
      </c>
      <c r="BS2539">
        <f t="shared" si="1048"/>
        <v>0</v>
      </c>
      <c r="BT2539" t="str">
        <f t="shared" si="1049"/>
        <v/>
      </c>
    </row>
    <row r="2540" spans="19:72">
      <c r="S2540" s="1"/>
      <c r="T2540" s="1"/>
      <c r="AU2540">
        <f t="shared" si="1024"/>
        <v>0</v>
      </c>
      <c r="AV2540">
        <f t="shared" si="1025"/>
        <v>0</v>
      </c>
      <c r="AW2540">
        <f t="shared" si="1026"/>
        <v>0</v>
      </c>
      <c r="AX2540">
        <f t="shared" si="1027"/>
        <v>0</v>
      </c>
      <c r="AY2540">
        <f t="shared" si="1028"/>
        <v>0</v>
      </c>
      <c r="AZ2540">
        <f t="shared" si="1029"/>
        <v>0</v>
      </c>
      <c r="BA2540" t="str">
        <f t="shared" si="1030"/>
        <v/>
      </c>
      <c r="BB2540">
        <f t="shared" si="1031"/>
        <v>0</v>
      </c>
      <c r="BC2540">
        <f t="shared" si="1032"/>
        <v>0</v>
      </c>
      <c r="BD2540">
        <f t="shared" si="1033"/>
        <v>0</v>
      </c>
      <c r="BE2540">
        <f t="shared" si="1034"/>
        <v>1</v>
      </c>
      <c r="BF2540">
        <f t="shared" si="1035"/>
        <v>1</v>
      </c>
      <c r="BG2540">
        <f t="shared" si="1036"/>
        <v>0</v>
      </c>
      <c r="BH2540">
        <f t="shared" si="1037"/>
        <v>0</v>
      </c>
      <c r="BI2540" t="str">
        <f t="shared" si="1038"/>
        <v/>
      </c>
      <c r="BJ2540" t="str">
        <f t="shared" si="1039"/>
        <v/>
      </c>
      <c r="BK2540" t="str">
        <f t="shared" si="1040"/>
        <v/>
      </c>
      <c r="BL2540" t="str">
        <f t="shared" si="1041"/>
        <v/>
      </c>
      <c r="BM2540" t="str">
        <f t="shared" si="1042"/>
        <v/>
      </c>
      <c r="BN2540" t="str">
        <f t="shared" si="1043"/>
        <v/>
      </c>
      <c r="BO2540" t="str">
        <f t="shared" si="1044"/>
        <v/>
      </c>
      <c r="BP2540">
        <f t="shared" si="1045"/>
        <v>7</v>
      </c>
      <c r="BQ2540">
        <f t="shared" si="1046"/>
        <v>0</v>
      </c>
      <c r="BR2540">
        <f t="shared" si="1047"/>
        <v>7</v>
      </c>
      <c r="BS2540">
        <f t="shared" si="1048"/>
        <v>0</v>
      </c>
      <c r="BT2540" t="str">
        <f t="shared" si="1049"/>
        <v/>
      </c>
    </row>
    <row r="2541" spans="19:72">
      <c r="S2541" s="1"/>
      <c r="T2541" s="1"/>
      <c r="AU2541">
        <f t="shared" si="1024"/>
        <v>0</v>
      </c>
      <c r="AV2541">
        <f t="shared" si="1025"/>
        <v>0</v>
      </c>
      <c r="AW2541">
        <f t="shared" si="1026"/>
        <v>0</v>
      </c>
      <c r="AX2541">
        <f t="shared" si="1027"/>
        <v>0</v>
      </c>
      <c r="AY2541">
        <f t="shared" si="1028"/>
        <v>0</v>
      </c>
      <c r="AZ2541">
        <f t="shared" si="1029"/>
        <v>0</v>
      </c>
      <c r="BA2541" t="str">
        <f t="shared" si="1030"/>
        <v/>
      </c>
      <c r="BB2541">
        <f t="shared" si="1031"/>
        <v>0</v>
      </c>
      <c r="BC2541">
        <f t="shared" si="1032"/>
        <v>0</v>
      </c>
      <c r="BD2541">
        <f t="shared" si="1033"/>
        <v>0</v>
      </c>
      <c r="BE2541">
        <f t="shared" si="1034"/>
        <v>1</v>
      </c>
      <c r="BF2541">
        <f t="shared" si="1035"/>
        <v>1</v>
      </c>
      <c r="BG2541">
        <f t="shared" si="1036"/>
        <v>0</v>
      </c>
      <c r="BH2541">
        <f t="shared" si="1037"/>
        <v>0</v>
      </c>
      <c r="BI2541" t="str">
        <f t="shared" si="1038"/>
        <v/>
      </c>
      <c r="BJ2541" t="str">
        <f t="shared" si="1039"/>
        <v/>
      </c>
      <c r="BK2541" t="str">
        <f t="shared" si="1040"/>
        <v/>
      </c>
      <c r="BL2541" t="str">
        <f t="shared" si="1041"/>
        <v/>
      </c>
      <c r="BM2541" t="str">
        <f t="shared" si="1042"/>
        <v/>
      </c>
      <c r="BN2541" t="str">
        <f t="shared" si="1043"/>
        <v/>
      </c>
      <c r="BO2541" t="str">
        <f t="shared" si="1044"/>
        <v/>
      </c>
      <c r="BP2541">
        <f t="shared" si="1045"/>
        <v>7</v>
      </c>
      <c r="BQ2541">
        <f t="shared" si="1046"/>
        <v>0</v>
      </c>
      <c r="BR2541">
        <f t="shared" si="1047"/>
        <v>7</v>
      </c>
      <c r="BS2541">
        <f t="shared" si="1048"/>
        <v>0</v>
      </c>
      <c r="BT2541" t="str">
        <f t="shared" si="1049"/>
        <v/>
      </c>
    </row>
    <row r="2542" spans="19:72">
      <c r="S2542" s="1"/>
      <c r="T2542" s="1"/>
      <c r="AU2542">
        <f t="shared" si="1024"/>
        <v>0</v>
      </c>
      <c r="AV2542">
        <f t="shared" si="1025"/>
        <v>0</v>
      </c>
      <c r="AW2542">
        <f t="shared" si="1026"/>
        <v>0</v>
      </c>
      <c r="AX2542">
        <f t="shared" si="1027"/>
        <v>0</v>
      </c>
      <c r="AY2542">
        <f t="shared" si="1028"/>
        <v>0</v>
      </c>
      <c r="AZ2542">
        <f t="shared" si="1029"/>
        <v>0</v>
      </c>
      <c r="BA2542" t="str">
        <f t="shared" si="1030"/>
        <v/>
      </c>
      <c r="BB2542">
        <f t="shared" si="1031"/>
        <v>0</v>
      </c>
      <c r="BC2542">
        <f t="shared" si="1032"/>
        <v>0</v>
      </c>
      <c r="BD2542">
        <f t="shared" si="1033"/>
        <v>0</v>
      </c>
      <c r="BE2542">
        <f t="shared" si="1034"/>
        <v>1</v>
      </c>
      <c r="BF2542">
        <f t="shared" si="1035"/>
        <v>1</v>
      </c>
      <c r="BG2542">
        <f t="shared" si="1036"/>
        <v>0</v>
      </c>
      <c r="BH2542">
        <f t="shared" si="1037"/>
        <v>0</v>
      </c>
      <c r="BI2542" t="str">
        <f t="shared" si="1038"/>
        <v/>
      </c>
      <c r="BJ2542" t="str">
        <f t="shared" si="1039"/>
        <v/>
      </c>
      <c r="BK2542" t="str">
        <f t="shared" si="1040"/>
        <v/>
      </c>
      <c r="BL2542" t="str">
        <f t="shared" si="1041"/>
        <v/>
      </c>
      <c r="BM2542" t="str">
        <f t="shared" si="1042"/>
        <v/>
      </c>
      <c r="BN2542" t="str">
        <f t="shared" si="1043"/>
        <v/>
      </c>
      <c r="BO2542" t="str">
        <f t="shared" si="1044"/>
        <v/>
      </c>
      <c r="BP2542">
        <f t="shared" si="1045"/>
        <v>7</v>
      </c>
      <c r="BQ2542">
        <f t="shared" si="1046"/>
        <v>0</v>
      </c>
      <c r="BR2542">
        <f t="shared" si="1047"/>
        <v>7</v>
      </c>
      <c r="BS2542">
        <f t="shared" si="1048"/>
        <v>0</v>
      </c>
      <c r="BT2542" t="str">
        <f t="shared" si="1049"/>
        <v/>
      </c>
    </row>
    <row r="2543" spans="19:72">
      <c r="S2543" s="1"/>
      <c r="T2543" s="1"/>
      <c r="AU2543">
        <f t="shared" si="1024"/>
        <v>0</v>
      </c>
      <c r="AV2543">
        <f t="shared" si="1025"/>
        <v>0</v>
      </c>
      <c r="AW2543">
        <f t="shared" si="1026"/>
        <v>0</v>
      </c>
      <c r="AX2543">
        <f t="shared" si="1027"/>
        <v>0</v>
      </c>
      <c r="AY2543">
        <f t="shared" si="1028"/>
        <v>0</v>
      </c>
      <c r="AZ2543">
        <f t="shared" si="1029"/>
        <v>0</v>
      </c>
      <c r="BA2543" t="str">
        <f t="shared" si="1030"/>
        <v/>
      </c>
      <c r="BB2543">
        <f t="shared" si="1031"/>
        <v>0</v>
      </c>
      <c r="BC2543">
        <f t="shared" si="1032"/>
        <v>0</v>
      </c>
      <c r="BD2543">
        <f t="shared" si="1033"/>
        <v>0</v>
      </c>
      <c r="BE2543">
        <f t="shared" si="1034"/>
        <v>1</v>
      </c>
      <c r="BF2543">
        <f t="shared" si="1035"/>
        <v>1</v>
      </c>
      <c r="BG2543">
        <f t="shared" si="1036"/>
        <v>0</v>
      </c>
      <c r="BH2543">
        <f t="shared" si="1037"/>
        <v>0</v>
      </c>
      <c r="BI2543" t="str">
        <f t="shared" si="1038"/>
        <v/>
      </c>
      <c r="BJ2543" t="str">
        <f t="shared" si="1039"/>
        <v/>
      </c>
      <c r="BK2543" t="str">
        <f t="shared" si="1040"/>
        <v/>
      </c>
      <c r="BL2543" t="str">
        <f t="shared" si="1041"/>
        <v/>
      </c>
      <c r="BM2543" t="str">
        <f t="shared" si="1042"/>
        <v/>
      </c>
      <c r="BN2543" t="str">
        <f t="shared" si="1043"/>
        <v/>
      </c>
      <c r="BO2543" t="str">
        <f t="shared" si="1044"/>
        <v/>
      </c>
      <c r="BP2543">
        <f t="shared" si="1045"/>
        <v>7</v>
      </c>
      <c r="BQ2543">
        <f t="shared" si="1046"/>
        <v>0</v>
      </c>
      <c r="BR2543">
        <f t="shared" si="1047"/>
        <v>7</v>
      </c>
      <c r="BS2543">
        <f t="shared" si="1048"/>
        <v>0</v>
      </c>
      <c r="BT2543" t="str">
        <f t="shared" si="1049"/>
        <v/>
      </c>
    </row>
    <row r="2544" spans="19:72">
      <c r="S2544" s="1"/>
      <c r="T2544" s="1"/>
      <c r="AU2544">
        <f t="shared" si="1024"/>
        <v>0</v>
      </c>
      <c r="AV2544">
        <f t="shared" si="1025"/>
        <v>0</v>
      </c>
      <c r="AW2544">
        <f t="shared" si="1026"/>
        <v>0</v>
      </c>
      <c r="AX2544">
        <f t="shared" si="1027"/>
        <v>0</v>
      </c>
      <c r="AY2544">
        <f t="shared" si="1028"/>
        <v>0</v>
      </c>
      <c r="AZ2544">
        <f t="shared" si="1029"/>
        <v>0</v>
      </c>
      <c r="BA2544" t="str">
        <f t="shared" si="1030"/>
        <v/>
      </c>
      <c r="BB2544">
        <f t="shared" si="1031"/>
        <v>0</v>
      </c>
      <c r="BC2544">
        <f t="shared" si="1032"/>
        <v>0</v>
      </c>
      <c r="BD2544">
        <f t="shared" si="1033"/>
        <v>0</v>
      </c>
      <c r="BE2544">
        <f t="shared" si="1034"/>
        <v>1</v>
      </c>
      <c r="BF2544">
        <f t="shared" si="1035"/>
        <v>1</v>
      </c>
      <c r="BG2544">
        <f t="shared" si="1036"/>
        <v>0</v>
      </c>
      <c r="BH2544">
        <f t="shared" si="1037"/>
        <v>0</v>
      </c>
      <c r="BI2544" t="str">
        <f t="shared" si="1038"/>
        <v/>
      </c>
      <c r="BJ2544" t="str">
        <f t="shared" si="1039"/>
        <v/>
      </c>
      <c r="BK2544" t="str">
        <f t="shared" si="1040"/>
        <v/>
      </c>
      <c r="BL2544" t="str">
        <f t="shared" si="1041"/>
        <v/>
      </c>
      <c r="BM2544" t="str">
        <f t="shared" si="1042"/>
        <v/>
      </c>
      <c r="BN2544" t="str">
        <f t="shared" si="1043"/>
        <v/>
      </c>
      <c r="BO2544" t="str">
        <f t="shared" si="1044"/>
        <v/>
      </c>
      <c r="BP2544">
        <f t="shared" si="1045"/>
        <v>7</v>
      </c>
      <c r="BQ2544">
        <f t="shared" si="1046"/>
        <v>0</v>
      </c>
      <c r="BR2544">
        <f t="shared" si="1047"/>
        <v>7</v>
      </c>
      <c r="BS2544">
        <f t="shared" si="1048"/>
        <v>0</v>
      </c>
      <c r="BT2544" t="str">
        <f t="shared" si="1049"/>
        <v/>
      </c>
    </row>
    <row r="2545" spans="19:72">
      <c r="S2545" s="1"/>
      <c r="T2545" s="1"/>
      <c r="AU2545">
        <f t="shared" si="1024"/>
        <v>0</v>
      </c>
      <c r="AV2545">
        <f t="shared" si="1025"/>
        <v>0</v>
      </c>
      <c r="AW2545">
        <f t="shared" si="1026"/>
        <v>0</v>
      </c>
      <c r="AX2545">
        <f t="shared" si="1027"/>
        <v>0</v>
      </c>
      <c r="AY2545">
        <f t="shared" si="1028"/>
        <v>0</v>
      </c>
      <c r="AZ2545">
        <f t="shared" si="1029"/>
        <v>0</v>
      </c>
      <c r="BA2545" t="str">
        <f t="shared" si="1030"/>
        <v/>
      </c>
      <c r="BB2545">
        <f t="shared" si="1031"/>
        <v>0</v>
      </c>
      <c r="BC2545">
        <f t="shared" si="1032"/>
        <v>0</v>
      </c>
      <c r="BD2545">
        <f t="shared" si="1033"/>
        <v>0</v>
      </c>
      <c r="BE2545">
        <f t="shared" si="1034"/>
        <v>1</v>
      </c>
      <c r="BF2545">
        <f t="shared" si="1035"/>
        <v>1</v>
      </c>
      <c r="BG2545">
        <f t="shared" si="1036"/>
        <v>0</v>
      </c>
      <c r="BH2545">
        <f t="shared" si="1037"/>
        <v>0</v>
      </c>
      <c r="BI2545" t="str">
        <f t="shared" si="1038"/>
        <v/>
      </c>
      <c r="BJ2545" t="str">
        <f t="shared" si="1039"/>
        <v/>
      </c>
      <c r="BK2545" t="str">
        <f t="shared" si="1040"/>
        <v/>
      </c>
      <c r="BL2545" t="str">
        <f t="shared" si="1041"/>
        <v/>
      </c>
      <c r="BM2545" t="str">
        <f t="shared" si="1042"/>
        <v/>
      </c>
      <c r="BN2545" t="str">
        <f t="shared" si="1043"/>
        <v/>
      </c>
      <c r="BO2545" t="str">
        <f t="shared" si="1044"/>
        <v/>
      </c>
      <c r="BP2545">
        <f t="shared" si="1045"/>
        <v>7</v>
      </c>
      <c r="BQ2545">
        <f t="shared" si="1046"/>
        <v>0</v>
      </c>
      <c r="BR2545">
        <f t="shared" si="1047"/>
        <v>7</v>
      </c>
      <c r="BS2545">
        <f t="shared" si="1048"/>
        <v>0</v>
      </c>
      <c r="BT2545" t="str">
        <f t="shared" si="1049"/>
        <v/>
      </c>
    </row>
    <row r="2546" spans="19:72">
      <c r="S2546" s="1"/>
      <c r="T2546" s="1"/>
      <c r="AU2546">
        <f t="shared" si="1024"/>
        <v>0</v>
      </c>
      <c r="AV2546">
        <f t="shared" si="1025"/>
        <v>0</v>
      </c>
      <c r="AW2546">
        <f t="shared" si="1026"/>
        <v>0</v>
      </c>
      <c r="AX2546">
        <f t="shared" si="1027"/>
        <v>0</v>
      </c>
      <c r="AY2546">
        <f t="shared" si="1028"/>
        <v>0</v>
      </c>
      <c r="AZ2546">
        <f t="shared" si="1029"/>
        <v>0</v>
      </c>
      <c r="BA2546" t="str">
        <f t="shared" si="1030"/>
        <v/>
      </c>
      <c r="BB2546">
        <f t="shared" si="1031"/>
        <v>0</v>
      </c>
      <c r="BC2546">
        <f t="shared" si="1032"/>
        <v>0</v>
      </c>
      <c r="BD2546">
        <f t="shared" si="1033"/>
        <v>0</v>
      </c>
      <c r="BE2546">
        <f t="shared" si="1034"/>
        <v>1</v>
      </c>
      <c r="BF2546">
        <f t="shared" si="1035"/>
        <v>1</v>
      </c>
      <c r="BG2546">
        <f t="shared" si="1036"/>
        <v>0</v>
      </c>
      <c r="BH2546">
        <f t="shared" si="1037"/>
        <v>0</v>
      </c>
      <c r="BI2546" t="str">
        <f t="shared" si="1038"/>
        <v/>
      </c>
      <c r="BJ2546" t="str">
        <f t="shared" si="1039"/>
        <v/>
      </c>
      <c r="BK2546" t="str">
        <f t="shared" si="1040"/>
        <v/>
      </c>
      <c r="BL2546" t="str">
        <f t="shared" si="1041"/>
        <v/>
      </c>
      <c r="BM2546" t="str">
        <f t="shared" si="1042"/>
        <v/>
      </c>
      <c r="BN2546" t="str">
        <f t="shared" si="1043"/>
        <v/>
      </c>
      <c r="BO2546" t="str">
        <f t="shared" si="1044"/>
        <v/>
      </c>
      <c r="BP2546">
        <f t="shared" si="1045"/>
        <v>7</v>
      </c>
      <c r="BQ2546">
        <f t="shared" si="1046"/>
        <v>0</v>
      </c>
      <c r="BR2546">
        <f t="shared" si="1047"/>
        <v>7</v>
      </c>
      <c r="BS2546">
        <f t="shared" si="1048"/>
        <v>0</v>
      </c>
      <c r="BT2546" t="str">
        <f t="shared" si="1049"/>
        <v/>
      </c>
    </row>
    <row r="2547" spans="19:72">
      <c r="S2547" s="1"/>
      <c r="T2547" s="1"/>
      <c r="AU2547">
        <f t="shared" si="1024"/>
        <v>0</v>
      </c>
      <c r="AV2547">
        <f t="shared" si="1025"/>
        <v>0</v>
      </c>
      <c r="AW2547">
        <f t="shared" si="1026"/>
        <v>0</v>
      </c>
      <c r="AX2547">
        <f t="shared" si="1027"/>
        <v>0</v>
      </c>
      <c r="AY2547">
        <f t="shared" si="1028"/>
        <v>0</v>
      </c>
      <c r="AZ2547">
        <f t="shared" si="1029"/>
        <v>0</v>
      </c>
      <c r="BA2547" t="str">
        <f t="shared" si="1030"/>
        <v/>
      </c>
      <c r="BB2547">
        <f t="shared" si="1031"/>
        <v>0</v>
      </c>
      <c r="BC2547">
        <f t="shared" si="1032"/>
        <v>0</v>
      </c>
      <c r="BD2547">
        <f t="shared" si="1033"/>
        <v>0</v>
      </c>
      <c r="BE2547">
        <f t="shared" si="1034"/>
        <v>1</v>
      </c>
      <c r="BF2547">
        <f t="shared" si="1035"/>
        <v>1</v>
      </c>
      <c r="BG2547">
        <f t="shared" si="1036"/>
        <v>0</v>
      </c>
      <c r="BH2547">
        <f t="shared" si="1037"/>
        <v>0</v>
      </c>
      <c r="BI2547" t="str">
        <f t="shared" si="1038"/>
        <v/>
      </c>
      <c r="BJ2547" t="str">
        <f t="shared" si="1039"/>
        <v/>
      </c>
      <c r="BK2547" t="str">
        <f t="shared" si="1040"/>
        <v/>
      </c>
      <c r="BL2547" t="str">
        <f t="shared" si="1041"/>
        <v/>
      </c>
      <c r="BM2547" t="str">
        <f t="shared" si="1042"/>
        <v/>
      </c>
      <c r="BN2547" t="str">
        <f t="shared" si="1043"/>
        <v/>
      </c>
      <c r="BO2547" t="str">
        <f t="shared" si="1044"/>
        <v/>
      </c>
      <c r="BP2547">
        <f t="shared" si="1045"/>
        <v>7</v>
      </c>
      <c r="BQ2547">
        <f t="shared" si="1046"/>
        <v>0</v>
      </c>
      <c r="BR2547">
        <f t="shared" si="1047"/>
        <v>7</v>
      </c>
      <c r="BS2547">
        <f t="shared" si="1048"/>
        <v>0</v>
      </c>
      <c r="BT2547" t="str">
        <f t="shared" si="1049"/>
        <v/>
      </c>
    </row>
    <row r="2548" spans="19:72">
      <c r="S2548" s="1"/>
      <c r="T2548" s="1"/>
      <c r="AU2548">
        <f t="shared" si="1024"/>
        <v>0</v>
      </c>
      <c r="AV2548">
        <f t="shared" si="1025"/>
        <v>0</v>
      </c>
      <c r="AW2548">
        <f t="shared" si="1026"/>
        <v>0</v>
      </c>
      <c r="AX2548">
        <f t="shared" si="1027"/>
        <v>0</v>
      </c>
      <c r="AY2548">
        <f t="shared" si="1028"/>
        <v>0</v>
      </c>
      <c r="AZ2548">
        <f t="shared" si="1029"/>
        <v>0</v>
      </c>
      <c r="BA2548" t="str">
        <f t="shared" si="1030"/>
        <v/>
      </c>
      <c r="BB2548">
        <f t="shared" si="1031"/>
        <v>0</v>
      </c>
      <c r="BC2548">
        <f t="shared" si="1032"/>
        <v>0</v>
      </c>
      <c r="BD2548">
        <f t="shared" si="1033"/>
        <v>0</v>
      </c>
      <c r="BE2548">
        <f t="shared" si="1034"/>
        <v>1</v>
      </c>
      <c r="BF2548">
        <f t="shared" si="1035"/>
        <v>1</v>
      </c>
      <c r="BG2548">
        <f t="shared" si="1036"/>
        <v>0</v>
      </c>
      <c r="BH2548">
        <f t="shared" si="1037"/>
        <v>0</v>
      </c>
      <c r="BI2548" t="str">
        <f t="shared" si="1038"/>
        <v/>
      </c>
      <c r="BJ2548" t="str">
        <f t="shared" si="1039"/>
        <v/>
      </c>
      <c r="BK2548" t="str">
        <f t="shared" si="1040"/>
        <v/>
      </c>
      <c r="BL2548" t="str">
        <f t="shared" si="1041"/>
        <v/>
      </c>
      <c r="BM2548" t="str">
        <f t="shared" si="1042"/>
        <v/>
      </c>
      <c r="BN2548" t="str">
        <f t="shared" si="1043"/>
        <v/>
      </c>
      <c r="BO2548" t="str">
        <f t="shared" si="1044"/>
        <v/>
      </c>
      <c r="BP2548">
        <f t="shared" si="1045"/>
        <v>7</v>
      </c>
      <c r="BQ2548">
        <f t="shared" si="1046"/>
        <v>0</v>
      </c>
      <c r="BR2548">
        <f t="shared" si="1047"/>
        <v>7</v>
      </c>
      <c r="BS2548">
        <f t="shared" si="1048"/>
        <v>0</v>
      </c>
      <c r="BT2548" t="str">
        <f t="shared" si="1049"/>
        <v/>
      </c>
    </row>
    <row r="2549" spans="19:72">
      <c r="S2549" s="1"/>
      <c r="T2549" s="1"/>
      <c r="AU2549">
        <f t="shared" si="1024"/>
        <v>0</v>
      </c>
      <c r="AV2549">
        <f t="shared" si="1025"/>
        <v>0</v>
      </c>
      <c r="AW2549">
        <f t="shared" si="1026"/>
        <v>0</v>
      </c>
      <c r="AX2549">
        <f t="shared" si="1027"/>
        <v>0</v>
      </c>
      <c r="AY2549">
        <f t="shared" si="1028"/>
        <v>0</v>
      </c>
      <c r="AZ2549">
        <f t="shared" si="1029"/>
        <v>0</v>
      </c>
      <c r="BA2549" t="str">
        <f t="shared" si="1030"/>
        <v/>
      </c>
      <c r="BB2549">
        <f t="shared" si="1031"/>
        <v>0</v>
      </c>
      <c r="BC2549">
        <f t="shared" si="1032"/>
        <v>0</v>
      </c>
      <c r="BD2549">
        <f t="shared" si="1033"/>
        <v>0</v>
      </c>
      <c r="BE2549">
        <f t="shared" si="1034"/>
        <v>1</v>
      </c>
      <c r="BF2549">
        <f t="shared" si="1035"/>
        <v>1</v>
      </c>
      <c r="BG2549">
        <f t="shared" si="1036"/>
        <v>0</v>
      </c>
      <c r="BH2549">
        <f t="shared" si="1037"/>
        <v>0</v>
      </c>
      <c r="BI2549" t="str">
        <f t="shared" si="1038"/>
        <v/>
      </c>
      <c r="BJ2549" t="str">
        <f t="shared" si="1039"/>
        <v/>
      </c>
      <c r="BK2549" t="str">
        <f t="shared" si="1040"/>
        <v/>
      </c>
      <c r="BL2549" t="str">
        <f t="shared" si="1041"/>
        <v/>
      </c>
      <c r="BM2549" t="str">
        <f t="shared" si="1042"/>
        <v/>
      </c>
      <c r="BN2549" t="str">
        <f t="shared" si="1043"/>
        <v/>
      </c>
      <c r="BO2549" t="str">
        <f t="shared" si="1044"/>
        <v/>
      </c>
      <c r="BP2549">
        <f t="shared" si="1045"/>
        <v>7</v>
      </c>
      <c r="BQ2549">
        <f t="shared" si="1046"/>
        <v>0</v>
      </c>
      <c r="BR2549">
        <f t="shared" si="1047"/>
        <v>7</v>
      </c>
      <c r="BS2549">
        <f t="shared" si="1048"/>
        <v>0</v>
      </c>
      <c r="BT2549" t="str">
        <f t="shared" si="1049"/>
        <v/>
      </c>
    </row>
    <row r="2550" spans="19:72">
      <c r="S2550" s="1"/>
      <c r="T2550" s="1"/>
      <c r="AU2550">
        <f t="shared" si="1024"/>
        <v>0</v>
      </c>
      <c r="AV2550">
        <f t="shared" si="1025"/>
        <v>0</v>
      </c>
      <c r="AW2550">
        <f t="shared" si="1026"/>
        <v>0</v>
      </c>
      <c r="AX2550">
        <f t="shared" si="1027"/>
        <v>0</v>
      </c>
      <c r="AY2550">
        <f t="shared" si="1028"/>
        <v>0</v>
      </c>
      <c r="AZ2550">
        <f t="shared" si="1029"/>
        <v>0</v>
      </c>
      <c r="BA2550" t="str">
        <f t="shared" si="1030"/>
        <v/>
      </c>
      <c r="BB2550">
        <f t="shared" si="1031"/>
        <v>0</v>
      </c>
      <c r="BC2550">
        <f t="shared" si="1032"/>
        <v>0</v>
      </c>
      <c r="BD2550">
        <f t="shared" si="1033"/>
        <v>0</v>
      </c>
      <c r="BE2550">
        <f t="shared" si="1034"/>
        <v>1</v>
      </c>
      <c r="BF2550">
        <f t="shared" si="1035"/>
        <v>1</v>
      </c>
      <c r="BG2550">
        <f t="shared" si="1036"/>
        <v>0</v>
      </c>
      <c r="BH2550">
        <f t="shared" si="1037"/>
        <v>0</v>
      </c>
      <c r="BI2550" t="str">
        <f t="shared" si="1038"/>
        <v/>
      </c>
      <c r="BJ2550" t="str">
        <f t="shared" si="1039"/>
        <v/>
      </c>
      <c r="BK2550" t="str">
        <f t="shared" si="1040"/>
        <v/>
      </c>
      <c r="BL2550" t="str">
        <f t="shared" si="1041"/>
        <v/>
      </c>
      <c r="BM2550" t="str">
        <f t="shared" si="1042"/>
        <v/>
      </c>
      <c r="BN2550" t="str">
        <f t="shared" si="1043"/>
        <v/>
      </c>
      <c r="BO2550" t="str">
        <f t="shared" si="1044"/>
        <v/>
      </c>
      <c r="BP2550">
        <f t="shared" si="1045"/>
        <v>7</v>
      </c>
      <c r="BQ2550">
        <f t="shared" si="1046"/>
        <v>0</v>
      </c>
      <c r="BR2550">
        <f t="shared" si="1047"/>
        <v>7</v>
      </c>
      <c r="BS2550">
        <f t="shared" si="1048"/>
        <v>0</v>
      </c>
      <c r="BT2550" t="str">
        <f t="shared" si="1049"/>
        <v/>
      </c>
    </row>
    <row r="2551" spans="19:72">
      <c r="S2551" s="1"/>
      <c r="T2551" s="1"/>
      <c r="AU2551">
        <f t="shared" si="1024"/>
        <v>0</v>
      </c>
      <c r="AV2551">
        <f t="shared" si="1025"/>
        <v>0</v>
      </c>
      <c r="AW2551">
        <f t="shared" si="1026"/>
        <v>0</v>
      </c>
      <c r="AX2551">
        <f t="shared" si="1027"/>
        <v>0</v>
      </c>
      <c r="AY2551">
        <f t="shared" si="1028"/>
        <v>0</v>
      </c>
      <c r="AZ2551">
        <f t="shared" si="1029"/>
        <v>0</v>
      </c>
      <c r="BA2551" t="str">
        <f t="shared" si="1030"/>
        <v/>
      </c>
      <c r="BB2551">
        <f t="shared" si="1031"/>
        <v>0</v>
      </c>
      <c r="BC2551">
        <f t="shared" si="1032"/>
        <v>0</v>
      </c>
      <c r="BD2551">
        <f t="shared" si="1033"/>
        <v>0</v>
      </c>
      <c r="BE2551">
        <f t="shared" si="1034"/>
        <v>1</v>
      </c>
      <c r="BF2551">
        <f t="shared" si="1035"/>
        <v>1</v>
      </c>
      <c r="BG2551">
        <f t="shared" si="1036"/>
        <v>0</v>
      </c>
      <c r="BH2551">
        <f t="shared" si="1037"/>
        <v>0</v>
      </c>
      <c r="BI2551" t="str">
        <f t="shared" si="1038"/>
        <v/>
      </c>
      <c r="BJ2551" t="str">
        <f t="shared" si="1039"/>
        <v/>
      </c>
      <c r="BK2551" t="str">
        <f t="shared" si="1040"/>
        <v/>
      </c>
      <c r="BL2551" t="str">
        <f t="shared" si="1041"/>
        <v/>
      </c>
      <c r="BM2551" t="str">
        <f t="shared" si="1042"/>
        <v/>
      </c>
      <c r="BN2551" t="str">
        <f t="shared" si="1043"/>
        <v/>
      </c>
      <c r="BO2551" t="str">
        <f t="shared" si="1044"/>
        <v/>
      </c>
      <c r="BP2551">
        <f t="shared" si="1045"/>
        <v>7</v>
      </c>
      <c r="BQ2551">
        <f t="shared" si="1046"/>
        <v>0</v>
      </c>
      <c r="BR2551">
        <f t="shared" si="1047"/>
        <v>7</v>
      </c>
      <c r="BS2551">
        <f t="shared" si="1048"/>
        <v>0</v>
      </c>
      <c r="BT2551" t="str">
        <f t="shared" si="1049"/>
        <v/>
      </c>
    </row>
    <row r="2552" spans="19:72">
      <c r="S2552" s="1"/>
      <c r="T2552" s="1"/>
      <c r="AU2552">
        <f t="shared" si="1024"/>
        <v>0</v>
      </c>
      <c r="AV2552">
        <f t="shared" si="1025"/>
        <v>0</v>
      </c>
      <c r="AW2552">
        <f t="shared" si="1026"/>
        <v>0</v>
      </c>
      <c r="AX2552">
        <f t="shared" si="1027"/>
        <v>0</v>
      </c>
      <c r="AY2552">
        <f t="shared" si="1028"/>
        <v>0</v>
      </c>
      <c r="AZ2552">
        <f t="shared" si="1029"/>
        <v>0</v>
      </c>
      <c r="BA2552" t="str">
        <f t="shared" si="1030"/>
        <v/>
      </c>
      <c r="BB2552">
        <f t="shared" si="1031"/>
        <v>0</v>
      </c>
      <c r="BC2552">
        <f t="shared" si="1032"/>
        <v>0</v>
      </c>
      <c r="BD2552">
        <f t="shared" si="1033"/>
        <v>0</v>
      </c>
      <c r="BE2552">
        <f t="shared" si="1034"/>
        <v>1</v>
      </c>
      <c r="BF2552">
        <f t="shared" si="1035"/>
        <v>1</v>
      </c>
      <c r="BG2552">
        <f t="shared" si="1036"/>
        <v>0</v>
      </c>
      <c r="BH2552">
        <f t="shared" si="1037"/>
        <v>0</v>
      </c>
      <c r="BI2552" t="str">
        <f t="shared" si="1038"/>
        <v/>
      </c>
      <c r="BJ2552" t="str">
        <f t="shared" si="1039"/>
        <v/>
      </c>
      <c r="BK2552" t="str">
        <f t="shared" si="1040"/>
        <v/>
      </c>
      <c r="BL2552" t="str">
        <f t="shared" si="1041"/>
        <v/>
      </c>
      <c r="BM2552" t="str">
        <f t="shared" si="1042"/>
        <v/>
      </c>
      <c r="BN2552" t="str">
        <f t="shared" si="1043"/>
        <v/>
      </c>
      <c r="BO2552" t="str">
        <f t="shared" si="1044"/>
        <v/>
      </c>
      <c r="BP2552">
        <f t="shared" si="1045"/>
        <v>7</v>
      </c>
      <c r="BQ2552">
        <f t="shared" si="1046"/>
        <v>0</v>
      </c>
      <c r="BR2552">
        <f t="shared" si="1047"/>
        <v>7</v>
      </c>
      <c r="BS2552">
        <f t="shared" si="1048"/>
        <v>0</v>
      </c>
      <c r="BT2552" t="str">
        <f t="shared" si="1049"/>
        <v/>
      </c>
    </row>
    <row r="2553" spans="19:72">
      <c r="S2553" s="1"/>
      <c r="T2553" s="1"/>
      <c r="AU2553">
        <f t="shared" si="1024"/>
        <v>0</v>
      </c>
      <c r="AV2553">
        <f t="shared" si="1025"/>
        <v>0</v>
      </c>
      <c r="AW2553">
        <f t="shared" si="1026"/>
        <v>0</v>
      </c>
      <c r="AX2553">
        <f t="shared" si="1027"/>
        <v>0</v>
      </c>
      <c r="AY2553">
        <f t="shared" si="1028"/>
        <v>0</v>
      </c>
      <c r="AZ2553">
        <f t="shared" si="1029"/>
        <v>0</v>
      </c>
      <c r="BA2553" t="str">
        <f t="shared" si="1030"/>
        <v/>
      </c>
      <c r="BB2553">
        <f t="shared" si="1031"/>
        <v>0</v>
      </c>
      <c r="BC2553">
        <f t="shared" si="1032"/>
        <v>0</v>
      </c>
      <c r="BD2553">
        <f t="shared" si="1033"/>
        <v>0</v>
      </c>
      <c r="BE2553">
        <f t="shared" si="1034"/>
        <v>1</v>
      </c>
      <c r="BF2553">
        <f t="shared" si="1035"/>
        <v>1</v>
      </c>
      <c r="BG2553">
        <f t="shared" si="1036"/>
        <v>0</v>
      </c>
      <c r="BH2553">
        <f t="shared" si="1037"/>
        <v>0</v>
      </c>
      <c r="BI2553" t="str">
        <f t="shared" si="1038"/>
        <v/>
      </c>
      <c r="BJ2553" t="str">
        <f t="shared" si="1039"/>
        <v/>
      </c>
      <c r="BK2553" t="str">
        <f t="shared" si="1040"/>
        <v/>
      </c>
      <c r="BL2553" t="str">
        <f t="shared" si="1041"/>
        <v/>
      </c>
      <c r="BM2553" t="str">
        <f t="shared" si="1042"/>
        <v/>
      </c>
      <c r="BN2553" t="str">
        <f t="shared" si="1043"/>
        <v/>
      </c>
      <c r="BO2553" t="str">
        <f t="shared" si="1044"/>
        <v/>
      </c>
      <c r="BP2553">
        <f t="shared" si="1045"/>
        <v>7</v>
      </c>
      <c r="BQ2553">
        <f t="shared" si="1046"/>
        <v>0</v>
      </c>
      <c r="BR2553">
        <f t="shared" si="1047"/>
        <v>7</v>
      </c>
      <c r="BS2553">
        <f t="shared" si="1048"/>
        <v>0</v>
      </c>
      <c r="BT2553" t="str">
        <f t="shared" si="1049"/>
        <v/>
      </c>
    </row>
    <row r="2554" spans="19:72">
      <c r="S2554" s="1"/>
      <c r="T2554" s="1"/>
      <c r="AU2554">
        <f t="shared" si="1024"/>
        <v>0</v>
      </c>
      <c r="AV2554">
        <f t="shared" si="1025"/>
        <v>0</v>
      </c>
      <c r="AW2554">
        <f t="shared" si="1026"/>
        <v>0</v>
      </c>
      <c r="AX2554">
        <f t="shared" si="1027"/>
        <v>0</v>
      </c>
      <c r="AY2554">
        <f t="shared" si="1028"/>
        <v>0</v>
      </c>
      <c r="AZ2554">
        <f t="shared" si="1029"/>
        <v>0</v>
      </c>
      <c r="BA2554" t="str">
        <f t="shared" si="1030"/>
        <v/>
      </c>
      <c r="BB2554">
        <f t="shared" si="1031"/>
        <v>0</v>
      </c>
      <c r="BC2554">
        <f t="shared" si="1032"/>
        <v>0</v>
      </c>
      <c r="BD2554">
        <f t="shared" si="1033"/>
        <v>0</v>
      </c>
      <c r="BE2554">
        <f t="shared" si="1034"/>
        <v>1</v>
      </c>
      <c r="BF2554">
        <f t="shared" si="1035"/>
        <v>1</v>
      </c>
      <c r="BG2554">
        <f t="shared" si="1036"/>
        <v>0</v>
      </c>
      <c r="BH2554">
        <f t="shared" si="1037"/>
        <v>0</v>
      </c>
      <c r="BI2554" t="str">
        <f t="shared" si="1038"/>
        <v/>
      </c>
      <c r="BJ2554" t="str">
        <f t="shared" si="1039"/>
        <v/>
      </c>
      <c r="BK2554" t="str">
        <f t="shared" si="1040"/>
        <v/>
      </c>
      <c r="BL2554" t="str">
        <f t="shared" si="1041"/>
        <v/>
      </c>
      <c r="BM2554" t="str">
        <f t="shared" si="1042"/>
        <v/>
      </c>
      <c r="BN2554" t="str">
        <f t="shared" si="1043"/>
        <v/>
      </c>
      <c r="BO2554" t="str">
        <f t="shared" si="1044"/>
        <v/>
      </c>
      <c r="BP2554">
        <f t="shared" si="1045"/>
        <v>7</v>
      </c>
      <c r="BQ2554">
        <f t="shared" si="1046"/>
        <v>0</v>
      </c>
      <c r="BR2554">
        <f t="shared" si="1047"/>
        <v>7</v>
      </c>
      <c r="BS2554">
        <f t="shared" si="1048"/>
        <v>0</v>
      </c>
      <c r="BT2554" t="str">
        <f t="shared" si="1049"/>
        <v/>
      </c>
    </row>
    <row r="2555" spans="19:72">
      <c r="S2555" s="1"/>
      <c r="T2555" s="1"/>
      <c r="AU2555">
        <f t="shared" si="1024"/>
        <v>0</v>
      </c>
      <c r="AV2555">
        <f t="shared" si="1025"/>
        <v>0</v>
      </c>
      <c r="AW2555">
        <f t="shared" si="1026"/>
        <v>0</v>
      </c>
      <c r="AX2555">
        <f t="shared" si="1027"/>
        <v>0</v>
      </c>
      <c r="AY2555">
        <f t="shared" si="1028"/>
        <v>0</v>
      </c>
      <c r="AZ2555">
        <f t="shared" si="1029"/>
        <v>0</v>
      </c>
      <c r="BA2555" t="str">
        <f t="shared" si="1030"/>
        <v/>
      </c>
      <c r="BB2555">
        <f t="shared" si="1031"/>
        <v>0</v>
      </c>
      <c r="BC2555">
        <f t="shared" si="1032"/>
        <v>0</v>
      </c>
      <c r="BD2555">
        <f t="shared" si="1033"/>
        <v>0</v>
      </c>
      <c r="BE2555">
        <f t="shared" si="1034"/>
        <v>1</v>
      </c>
      <c r="BF2555">
        <f t="shared" si="1035"/>
        <v>1</v>
      </c>
      <c r="BG2555">
        <f t="shared" si="1036"/>
        <v>0</v>
      </c>
      <c r="BH2555">
        <f t="shared" si="1037"/>
        <v>0</v>
      </c>
      <c r="BI2555" t="str">
        <f t="shared" si="1038"/>
        <v/>
      </c>
      <c r="BJ2555" t="str">
        <f t="shared" si="1039"/>
        <v/>
      </c>
      <c r="BK2555" t="str">
        <f t="shared" si="1040"/>
        <v/>
      </c>
      <c r="BL2555" t="str">
        <f t="shared" si="1041"/>
        <v/>
      </c>
      <c r="BM2555" t="str">
        <f t="shared" si="1042"/>
        <v/>
      </c>
      <c r="BN2555" t="str">
        <f t="shared" si="1043"/>
        <v/>
      </c>
      <c r="BO2555" t="str">
        <f t="shared" si="1044"/>
        <v/>
      </c>
      <c r="BP2555">
        <f t="shared" si="1045"/>
        <v>7</v>
      </c>
      <c r="BQ2555">
        <f t="shared" si="1046"/>
        <v>0</v>
      </c>
      <c r="BR2555">
        <f t="shared" si="1047"/>
        <v>7</v>
      </c>
      <c r="BS2555">
        <f t="shared" si="1048"/>
        <v>0</v>
      </c>
      <c r="BT2555" t="str">
        <f t="shared" si="1049"/>
        <v/>
      </c>
    </row>
    <row r="2556" spans="19:72">
      <c r="S2556" s="1"/>
      <c r="T2556" s="1"/>
      <c r="AU2556">
        <f t="shared" si="1024"/>
        <v>0</v>
      </c>
      <c r="AV2556">
        <f t="shared" si="1025"/>
        <v>0</v>
      </c>
      <c r="AW2556">
        <f t="shared" si="1026"/>
        <v>0</v>
      </c>
      <c r="AX2556">
        <f t="shared" si="1027"/>
        <v>0</v>
      </c>
      <c r="AY2556">
        <f t="shared" si="1028"/>
        <v>0</v>
      </c>
      <c r="AZ2556">
        <f t="shared" si="1029"/>
        <v>0</v>
      </c>
      <c r="BA2556" t="str">
        <f t="shared" si="1030"/>
        <v/>
      </c>
      <c r="BB2556">
        <f t="shared" si="1031"/>
        <v>0</v>
      </c>
      <c r="BC2556">
        <f t="shared" si="1032"/>
        <v>0</v>
      </c>
      <c r="BD2556">
        <f t="shared" si="1033"/>
        <v>0</v>
      </c>
      <c r="BE2556">
        <f t="shared" si="1034"/>
        <v>1</v>
      </c>
      <c r="BF2556">
        <f t="shared" si="1035"/>
        <v>1</v>
      </c>
      <c r="BG2556">
        <f t="shared" si="1036"/>
        <v>0</v>
      </c>
      <c r="BH2556">
        <f t="shared" si="1037"/>
        <v>0</v>
      </c>
      <c r="BI2556" t="str">
        <f t="shared" si="1038"/>
        <v/>
      </c>
      <c r="BJ2556" t="str">
        <f t="shared" si="1039"/>
        <v/>
      </c>
      <c r="BK2556" t="str">
        <f t="shared" si="1040"/>
        <v/>
      </c>
      <c r="BL2556" t="str">
        <f t="shared" si="1041"/>
        <v/>
      </c>
      <c r="BM2556" t="str">
        <f t="shared" si="1042"/>
        <v/>
      </c>
      <c r="BN2556" t="str">
        <f t="shared" si="1043"/>
        <v/>
      </c>
      <c r="BO2556" t="str">
        <f t="shared" si="1044"/>
        <v/>
      </c>
      <c r="BP2556">
        <f t="shared" si="1045"/>
        <v>7</v>
      </c>
      <c r="BQ2556">
        <f t="shared" si="1046"/>
        <v>0</v>
      </c>
      <c r="BR2556">
        <f t="shared" si="1047"/>
        <v>7</v>
      </c>
      <c r="BS2556">
        <f t="shared" si="1048"/>
        <v>0</v>
      </c>
      <c r="BT2556" t="str">
        <f t="shared" si="1049"/>
        <v/>
      </c>
    </row>
    <row r="2557" spans="19:72">
      <c r="S2557" s="1"/>
      <c r="T2557" s="1"/>
      <c r="AU2557">
        <f t="shared" si="1024"/>
        <v>0</v>
      </c>
      <c r="AV2557">
        <f t="shared" si="1025"/>
        <v>0</v>
      </c>
      <c r="AW2557">
        <f t="shared" si="1026"/>
        <v>0</v>
      </c>
      <c r="AX2557">
        <f t="shared" si="1027"/>
        <v>0</v>
      </c>
      <c r="AY2557">
        <f t="shared" si="1028"/>
        <v>0</v>
      </c>
      <c r="AZ2557">
        <f t="shared" si="1029"/>
        <v>0</v>
      </c>
      <c r="BA2557" t="str">
        <f t="shared" si="1030"/>
        <v/>
      </c>
      <c r="BB2557">
        <f t="shared" si="1031"/>
        <v>0</v>
      </c>
      <c r="BC2557">
        <f t="shared" si="1032"/>
        <v>0</v>
      </c>
      <c r="BD2557">
        <f t="shared" si="1033"/>
        <v>0</v>
      </c>
      <c r="BE2557">
        <f t="shared" si="1034"/>
        <v>1</v>
      </c>
      <c r="BF2557">
        <f t="shared" si="1035"/>
        <v>1</v>
      </c>
      <c r="BG2557">
        <f t="shared" si="1036"/>
        <v>0</v>
      </c>
      <c r="BH2557">
        <f t="shared" si="1037"/>
        <v>0</v>
      </c>
      <c r="BI2557" t="str">
        <f t="shared" si="1038"/>
        <v/>
      </c>
      <c r="BJ2557" t="str">
        <f t="shared" si="1039"/>
        <v/>
      </c>
      <c r="BK2557" t="str">
        <f t="shared" si="1040"/>
        <v/>
      </c>
      <c r="BL2557" t="str">
        <f t="shared" si="1041"/>
        <v/>
      </c>
      <c r="BM2557" t="str">
        <f t="shared" si="1042"/>
        <v/>
      </c>
      <c r="BN2557" t="str">
        <f t="shared" si="1043"/>
        <v/>
      </c>
      <c r="BO2557" t="str">
        <f t="shared" si="1044"/>
        <v/>
      </c>
      <c r="BP2557">
        <f t="shared" si="1045"/>
        <v>7</v>
      </c>
      <c r="BQ2557">
        <f t="shared" si="1046"/>
        <v>0</v>
      </c>
      <c r="BR2557">
        <f t="shared" si="1047"/>
        <v>7</v>
      </c>
      <c r="BS2557">
        <f t="shared" si="1048"/>
        <v>0</v>
      </c>
      <c r="BT2557" t="str">
        <f t="shared" si="1049"/>
        <v/>
      </c>
    </row>
    <row r="2558" spans="19:72">
      <c r="S2558" s="1"/>
      <c r="T2558" s="1"/>
      <c r="AU2558">
        <f t="shared" si="1024"/>
        <v>0</v>
      </c>
      <c r="AV2558">
        <f t="shared" si="1025"/>
        <v>0</v>
      </c>
      <c r="AW2558">
        <f t="shared" si="1026"/>
        <v>0</v>
      </c>
      <c r="AX2558">
        <f t="shared" si="1027"/>
        <v>0</v>
      </c>
      <c r="AY2558">
        <f t="shared" si="1028"/>
        <v>0</v>
      </c>
      <c r="AZ2558">
        <f t="shared" si="1029"/>
        <v>0</v>
      </c>
      <c r="BA2558" t="str">
        <f t="shared" si="1030"/>
        <v/>
      </c>
      <c r="BB2558">
        <f t="shared" si="1031"/>
        <v>0</v>
      </c>
      <c r="BC2558">
        <f t="shared" si="1032"/>
        <v>0</v>
      </c>
      <c r="BD2558">
        <f t="shared" si="1033"/>
        <v>0</v>
      </c>
      <c r="BE2558">
        <f t="shared" si="1034"/>
        <v>1</v>
      </c>
      <c r="BF2558">
        <f t="shared" si="1035"/>
        <v>1</v>
      </c>
      <c r="BG2558">
        <f t="shared" si="1036"/>
        <v>0</v>
      </c>
      <c r="BH2558">
        <f t="shared" si="1037"/>
        <v>0</v>
      </c>
      <c r="BI2558" t="str">
        <f t="shared" si="1038"/>
        <v/>
      </c>
      <c r="BJ2558" t="str">
        <f t="shared" si="1039"/>
        <v/>
      </c>
      <c r="BK2558" t="str">
        <f t="shared" si="1040"/>
        <v/>
      </c>
      <c r="BL2558" t="str">
        <f t="shared" si="1041"/>
        <v/>
      </c>
      <c r="BM2558" t="str">
        <f t="shared" si="1042"/>
        <v/>
      </c>
      <c r="BN2558" t="str">
        <f t="shared" si="1043"/>
        <v/>
      </c>
      <c r="BO2558" t="str">
        <f t="shared" si="1044"/>
        <v/>
      </c>
      <c r="BP2558">
        <f t="shared" si="1045"/>
        <v>7</v>
      </c>
      <c r="BQ2558">
        <f t="shared" si="1046"/>
        <v>0</v>
      </c>
      <c r="BR2558">
        <f t="shared" si="1047"/>
        <v>7</v>
      </c>
      <c r="BS2558">
        <f t="shared" si="1048"/>
        <v>0</v>
      </c>
      <c r="BT2558" t="str">
        <f t="shared" si="1049"/>
        <v/>
      </c>
    </row>
    <row r="2559" spans="19:72">
      <c r="S2559" s="1"/>
      <c r="T2559" s="1"/>
      <c r="AU2559">
        <f t="shared" si="1024"/>
        <v>0</v>
      </c>
      <c r="AV2559">
        <f t="shared" si="1025"/>
        <v>0</v>
      </c>
      <c r="AW2559">
        <f t="shared" si="1026"/>
        <v>0</v>
      </c>
      <c r="AX2559">
        <f t="shared" si="1027"/>
        <v>0</v>
      </c>
      <c r="AY2559">
        <f t="shared" si="1028"/>
        <v>0</v>
      </c>
      <c r="AZ2559">
        <f t="shared" si="1029"/>
        <v>0</v>
      </c>
      <c r="BA2559" t="str">
        <f t="shared" si="1030"/>
        <v/>
      </c>
      <c r="BB2559">
        <f t="shared" si="1031"/>
        <v>0</v>
      </c>
      <c r="BC2559">
        <f t="shared" si="1032"/>
        <v>0</v>
      </c>
      <c r="BD2559">
        <f t="shared" si="1033"/>
        <v>0</v>
      </c>
      <c r="BE2559">
        <f t="shared" si="1034"/>
        <v>1</v>
      </c>
      <c r="BF2559">
        <f t="shared" si="1035"/>
        <v>1</v>
      </c>
      <c r="BG2559">
        <f t="shared" si="1036"/>
        <v>0</v>
      </c>
      <c r="BH2559">
        <f t="shared" si="1037"/>
        <v>0</v>
      </c>
      <c r="BI2559" t="str">
        <f t="shared" si="1038"/>
        <v/>
      </c>
      <c r="BJ2559" t="str">
        <f t="shared" si="1039"/>
        <v/>
      </c>
      <c r="BK2559" t="str">
        <f t="shared" si="1040"/>
        <v/>
      </c>
      <c r="BL2559" t="str">
        <f t="shared" si="1041"/>
        <v/>
      </c>
      <c r="BM2559" t="str">
        <f t="shared" si="1042"/>
        <v/>
      </c>
      <c r="BN2559" t="str">
        <f t="shared" si="1043"/>
        <v/>
      </c>
      <c r="BO2559" t="str">
        <f t="shared" si="1044"/>
        <v/>
      </c>
      <c r="BP2559">
        <f t="shared" si="1045"/>
        <v>7</v>
      </c>
      <c r="BQ2559">
        <f t="shared" si="1046"/>
        <v>0</v>
      </c>
      <c r="BR2559">
        <f t="shared" si="1047"/>
        <v>7</v>
      </c>
      <c r="BS2559">
        <f t="shared" si="1048"/>
        <v>0</v>
      </c>
      <c r="BT2559" t="str">
        <f t="shared" si="1049"/>
        <v/>
      </c>
    </row>
    <row r="2560" spans="19:72">
      <c r="S2560" s="1"/>
      <c r="T2560" s="1"/>
      <c r="AU2560">
        <f t="shared" si="1024"/>
        <v>0</v>
      </c>
      <c r="AV2560">
        <f t="shared" si="1025"/>
        <v>0</v>
      </c>
      <c r="AW2560">
        <f t="shared" si="1026"/>
        <v>0</v>
      </c>
      <c r="AX2560">
        <f t="shared" si="1027"/>
        <v>0</v>
      </c>
      <c r="AY2560">
        <f t="shared" si="1028"/>
        <v>0</v>
      </c>
      <c r="AZ2560">
        <f t="shared" si="1029"/>
        <v>0</v>
      </c>
      <c r="BA2560" t="str">
        <f t="shared" si="1030"/>
        <v/>
      </c>
      <c r="BB2560">
        <f t="shared" si="1031"/>
        <v>0</v>
      </c>
      <c r="BC2560">
        <f t="shared" si="1032"/>
        <v>0</v>
      </c>
      <c r="BD2560">
        <f t="shared" si="1033"/>
        <v>0</v>
      </c>
      <c r="BE2560">
        <f t="shared" si="1034"/>
        <v>1</v>
      </c>
      <c r="BF2560">
        <f t="shared" si="1035"/>
        <v>1</v>
      </c>
      <c r="BG2560">
        <f t="shared" si="1036"/>
        <v>0</v>
      </c>
      <c r="BH2560">
        <f t="shared" si="1037"/>
        <v>0</v>
      </c>
      <c r="BI2560" t="str">
        <f t="shared" si="1038"/>
        <v/>
      </c>
      <c r="BJ2560" t="str">
        <f t="shared" si="1039"/>
        <v/>
      </c>
      <c r="BK2560" t="str">
        <f t="shared" si="1040"/>
        <v/>
      </c>
      <c r="BL2560" t="str">
        <f t="shared" si="1041"/>
        <v/>
      </c>
      <c r="BM2560" t="str">
        <f t="shared" si="1042"/>
        <v/>
      </c>
      <c r="BN2560" t="str">
        <f t="shared" si="1043"/>
        <v/>
      </c>
      <c r="BO2560" t="str">
        <f t="shared" si="1044"/>
        <v/>
      </c>
      <c r="BP2560">
        <f t="shared" si="1045"/>
        <v>7</v>
      </c>
      <c r="BQ2560">
        <f t="shared" si="1046"/>
        <v>0</v>
      </c>
      <c r="BR2560">
        <f t="shared" si="1047"/>
        <v>7</v>
      </c>
      <c r="BS2560">
        <f t="shared" si="1048"/>
        <v>0</v>
      </c>
      <c r="BT2560" t="str">
        <f t="shared" si="1049"/>
        <v/>
      </c>
    </row>
    <row r="2561" spans="19:72">
      <c r="S2561" s="1"/>
      <c r="T2561" s="1"/>
      <c r="AU2561">
        <f t="shared" si="1024"/>
        <v>0</v>
      </c>
      <c r="AV2561">
        <f t="shared" si="1025"/>
        <v>0</v>
      </c>
      <c r="AW2561">
        <f t="shared" si="1026"/>
        <v>0</v>
      </c>
      <c r="AX2561">
        <f t="shared" si="1027"/>
        <v>0</v>
      </c>
      <c r="AY2561">
        <f t="shared" si="1028"/>
        <v>0</v>
      </c>
      <c r="AZ2561">
        <f t="shared" si="1029"/>
        <v>0</v>
      </c>
      <c r="BA2561" t="str">
        <f t="shared" si="1030"/>
        <v/>
      </c>
      <c r="BB2561">
        <f t="shared" si="1031"/>
        <v>0</v>
      </c>
      <c r="BC2561">
        <f t="shared" si="1032"/>
        <v>0</v>
      </c>
      <c r="BD2561">
        <f t="shared" si="1033"/>
        <v>0</v>
      </c>
      <c r="BE2561">
        <f t="shared" si="1034"/>
        <v>1</v>
      </c>
      <c r="BF2561">
        <f t="shared" si="1035"/>
        <v>1</v>
      </c>
      <c r="BG2561">
        <f t="shared" si="1036"/>
        <v>0</v>
      </c>
      <c r="BH2561">
        <f t="shared" si="1037"/>
        <v>0</v>
      </c>
      <c r="BI2561" t="str">
        <f t="shared" si="1038"/>
        <v/>
      </c>
      <c r="BJ2561" t="str">
        <f t="shared" si="1039"/>
        <v/>
      </c>
      <c r="BK2561" t="str">
        <f t="shared" si="1040"/>
        <v/>
      </c>
      <c r="BL2561" t="str">
        <f t="shared" si="1041"/>
        <v/>
      </c>
      <c r="BM2561" t="str">
        <f t="shared" si="1042"/>
        <v/>
      </c>
      <c r="BN2561" t="str">
        <f t="shared" si="1043"/>
        <v/>
      </c>
      <c r="BO2561" t="str">
        <f t="shared" si="1044"/>
        <v/>
      </c>
      <c r="BP2561">
        <f t="shared" si="1045"/>
        <v>7</v>
      </c>
      <c r="BQ2561">
        <f t="shared" si="1046"/>
        <v>0</v>
      </c>
      <c r="BR2561">
        <f t="shared" si="1047"/>
        <v>7</v>
      </c>
      <c r="BS2561">
        <f t="shared" si="1048"/>
        <v>0</v>
      </c>
      <c r="BT2561" t="str">
        <f t="shared" si="1049"/>
        <v/>
      </c>
    </row>
    <row r="2562" spans="19:72">
      <c r="S2562" s="1"/>
      <c r="T2562" s="1"/>
      <c r="AU2562">
        <f t="shared" si="1024"/>
        <v>0</v>
      </c>
      <c r="AV2562">
        <f t="shared" si="1025"/>
        <v>0</v>
      </c>
      <c r="AW2562">
        <f t="shared" si="1026"/>
        <v>0</v>
      </c>
      <c r="AX2562">
        <f t="shared" si="1027"/>
        <v>0</v>
      </c>
      <c r="AY2562">
        <f t="shared" si="1028"/>
        <v>0</v>
      </c>
      <c r="AZ2562">
        <f t="shared" si="1029"/>
        <v>0</v>
      </c>
      <c r="BA2562" t="str">
        <f t="shared" si="1030"/>
        <v/>
      </c>
      <c r="BB2562">
        <f t="shared" si="1031"/>
        <v>0</v>
      </c>
      <c r="BC2562">
        <f t="shared" si="1032"/>
        <v>0</v>
      </c>
      <c r="BD2562">
        <f t="shared" si="1033"/>
        <v>0</v>
      </c>
      <c r="BE2562">
        <f t="shared" si="1034"/>
        <v>1</v>
      </c>
      <c r="BF2562">
        <f t="shared" si="1035"/>
        <v>1</v>
      </c>
      <c r="BG2562">
        <f t="shared" si="1036"/>
        <v>0</v>
      </c>
      <c r="BH2562">
        <f t="shared" si="1037"/>
        <v>0</v>
      </c>
      <c r="BI2562" t="str">
        <f t="shared" si="1038"/>
        <v/>
      </c>
      <c r="BJ2562" t="str">
        <f t="shared" si="1039"/>
        <v/>
      </c>
      <c r="BK2562" t="str">
        <f t="shared" si="1040"/>
        <v/>
      </c>
      <c r="BL2562" t="str">
        <f t="shared" si="1041"/>
        <v/>
      </c>
      <c r="BM2562" t="str">
        <f t="shared" si="1042"/>
        <v/>
      </c>
      <c r="BN2562" t="str">
        <f t="shared" si="1043"/>
        <v/>
      </c>
      <c r="BO2562" t="str">
        <f t="shared" si="1044"/>
        <v/>
      </c>
      <c r="BP2562">
        <f t="shared" si="1045"/>
        <v>7</v>
      </c>
      <c r="BQ2562">
        <f t="shared" si="1046"/>
        <v>0</v>
      </c>
      <c r="BR2562">
        <f t="shared" si="1047"/>
        <v>7</v>
      </c>
      <c r="BS2562">
        <f t="shared" si="1048"/>
        <v>0</v>
      </c>
      <c r="BT2562" t="str">
        <f t="shared" si="1049"/>
        <v/>
      </c>
    </row>
    <row r="2563" spans="19:72">
      <c r="S2563" s="1"/>
      <c r="T2563" s="1"/>
      <c r="AU2563">
        <f t="shared" si="1024"/>
        <v>0</v>
      </c>
      <c r="AV2563">
        <f t="shared" si="1025"/>
        <v>0</v>
      </c>
      <c r="AW2563">
        <f t="shared" si="1026"/>
        <v>0</v>
      </c>
      <c r="AX2563">
        <f t="shared" si="1027"/>
        <v>0</v>
      </c>
      <c r="AY2563">
        <f t="shared" si="1028"/>
        <v>0</v>
      </c>
      <c r="AZ2563">
        <f t="shared" si="1029"/>
        <v>0</v>
      </c>
      <c r="BA2563" t="str">
        <f t="shared" si="1030"/>
        <v/>
      </c>
      <c r="BB2563">
        <f t="shared" si="1031"/>
        <v>0</v>
      </c>
      <c r="BC2563">
        <f t="shared" si="1032"/>
        <v>0</v>
      </c>
      <c r="BD2563">
        <f t="shared" si="1033"/>
        <v>0</v>
      </c>
      <c r="BE2563">
        <f t="shared" si="1034"/>
        <v>1</v>
      </c>
      <c r="BF2563">
        <f t="shared" si="1035"/>
        <v>1</v>
      </c>
      <c r="BG2563">
        <f t="shared" si="1036"/>
        <v>0</v>
      </c>
      <c r="BH2563">
        <f t="shared" si="1037"/>
        <v>0</v>
      </c>
      <c r="BI2563" t="str">
        <f t="shared" si="1038"/>
        <v/>
      </c>
      <c r="BJ2563" t="str">
        <f t="shared" si="1039"/>
        <v/>
      </c>
      <c r="BK2563" t="str">
        <f t="shared" si="1040"/>
        <v/>
      </c>
      <c r="BL2563" t="str">
        <f t="shared" si="1041"/>
        <v/>
      </c>
      <c r="BM2563" t="str">
        <f t="shared" si="1042"/>
        <v/>
      </c>
      <c r="BN2563" t="str">
        <f t="shared" si="1043"/>
        <v/>
      </c>
      <c r="BO2563" t="str">
        <f t="shared" si="1044"/>
        <v/>
      </c>
      <c r="BP2563">
        <f t="shared" si="1045"/>
        <v>7</v>
      </c>
      <c r="BQ2563">
        <f t="shared" si="1046"/>
        <v>0</v>
      </c>
      <c r="BR2563">
        <f t="shared" si="1047"/>
        <v>7</v>
      </c>
      <c r="BS2563">
        <f t="shared" si="1048"/>
        <v>0</v>
      </c>
      <c r="BT2563" t="str">
        <f t="shared" si="1049"/>
        <v/>
      </c>
    </row>
    <row r="2564" spans="19:72">
      <c r="S2564" s="1"/>
      <c r="T2564" s="1"/>
      <c r="AU2564">
        <f t="shared" si="1024"/>
        <v>0</v>
      </c>
      <c r="AV2564">
        <f t="shared" si="1025"/>
        <v>0</v>
      </c>
      <c r="AW2564">
        <f t="shared" si="1026"/>
        <v>0</v>
      </c>
      <c r="AX2564">
        <f t="shared" si="1027"/>
        <v>0</v>
      </c>
      <c r="AY2564">
        <f t="shared" si="1028"/>
        <v>0</v>
      </c>
      <c r="AZ2564">
        <f t="shared" si="1029"/>
        <v>0</v>
      </c>
      <c r="BA2564" t="str">
        <f t="shared" si="1030"/>
        <v/>
      </c>
      <c r="BB2564">
        <f t="shared" si="1031"/>
        <v>0</v>
      </c>
      <c r="BC2564">
        <f t="shared" si="1032"/>
        <v>0</v>
      </c>
      <c r="BD2564">
        <f t="shared" si="1033"/>
        <v>0</v>
      </c>
      <c r="BE2564">
        <f t="shared" si="1034"/>
        <v>1</v>
      </c>
      <c r="BF2564">
        <f t="shared" si="1035"/>
        <v>1</v>
      </c>
      <c r="BG2564">
        <f t="shared" si="1036"/>
        <v>0</v>
      </c>
      <c r="BH2564">
        <f t="shared" si="1037"/>
        <v>0</v>
      </c>
      <c r="BI2564" t="str">
        <f t="shared" si="1038"/>
        <v/>
      </c>
      <c r="BJ2564" t="str">
        <f t="shared" si="1039"/>
        <v/>
      </c>
      <c r="BK2564" t="str">
        <f t="shared" si="1040"/>
        <v/>
      </c>
      <c r="BL2564" t="str">
        <f t="shared" si="1041"/>
        <v/>
      </c>
      <c r="BM2564" t="str">
        <f t="shared" si="1042"/>
        <v/>
      </c>
      <c r="BN2564" t="str">
        <f t="shared" si="1043"/>
        <v/>
      </c>
      <c r="BO2564" t="str">
        <f t="shared" si="1044"/>
        <v/>
      </c>
      <c r="BP2564">
        <f t="shared" si="1045"/>
        <v>7</v>
      </c>
      <c r="BQ2564">
        <f t="shared" si="1046"/>
        <v>0</v>
      </c>
      <c r="BR2564">
        <f t="shared" si="1047"/>
        <v>7</v>
      </c>
      <c r="BS2564">
        <f t="shared" si="1048"/>
        <v>0</v>
      </c>
      <c r="BT2564" t="str">
        <f t="shared" si="1049"/>
        <v/>
      </c>
    </row>
    <row r="2565" spans="19:72">
      <c r="S2565" s="1"/>
      <c r="T2565" s="1"/>
      <c r="AU2565">
        <f t="shared" ref="AU2565:AU2628" si="1050">(W2565="M")*(BS2565-BQ2565-(BP2565&gt;2)+(BR2565&gt;=2))+(X2565="T")*(BS2565-BQ2565-(BP2565&gt;3)+(BR2565&gt;=3))+(Y2565="W")*(BS2565-BQ2565-(BP2565&gt;4)+(BR2565&gt;=4))+(Z2565="R")*(BS2565-BQ2565-(BP2565&gt;5)+(BR2565&gt;=5))+(AA2565="F")*(BS2565-BQ2565-(BP2565&gt;6)+(BR2565&gt;=6))+(AB2565="S")*(BS2565-BQ2565-(BP2565&gt;7)+(BR2565&gt;=7))+(AC2565="U")*(BS2565-BQ2565-(BP2565&gt;1)+(BR2565&gt;=1))</f>
        <v>0</v>
      </c>
      <c r="AV2565">
        <f t="shared" ref="AV2565:AV2628" si="1051">SUMIFS(AU:AU, B:B, B2565, U:U, "&lt;&gt;." )</f>
        <v>0</v>
      </c>
      <c r="AW2565">
        <f t="shared" ref="AW2565:AW2628" si="1052">IFERROR(AV2565/AZ2565, 0)</f>
        <v>0</v>
      </c>
      <c r="AX2565">
        <f t="shared" ref="AX2565:AX2628" si="1053">IFERROR((INT(V2565/100)-INT(U2565/100))*60+MOD(V2565,100)-MOD(U2565,100), "")</f>
        <v>0</v>
      </c>
      <c r="AY2565">
        <f t="shared" ref="AY2565:AY2628" si="1054">IFERROR(AX2565*AU2565, "")</f>
        <v>0</v>
      </c>
      <c r="AZ2565">
        <f t="shared" ref="AZ2565:AZ2628" si="1055">COUNTIFS(B$3:B$7000, B2565, $W$3:$W$7000, W2565, $X$3:$X$7000, X2565, $Y$3:$Y$7000, Y2565, $Z$3:$Z$7000, Z2565,  $AA$3:$AA$7000, AA2565, $AB$3:$AB$7000, AB2565, $AC$3:$AC$7000, AC2565, $U$3:$U$7000, U2565)</f>
        <v>0</v>
      </c>
      <c r="BA2565" t="str">
        <f t="shared" ref="BA2565:BA2628" si="1056">IFERROR(AY2565/AZ2565, "")</f>
        <v/>
      </c>
      <c r="BB2565">
        <f t="shared" ref="BB2565:BB2628" si="1057">SUMIFS(BA:BA, B:B, B2565, U:U, "&lt;&gt;." )</f>
        <v>0</v>
      </c>
      <c r="BC2565">
        <f t="shared" ref="BC2565:BC2628" si="1058">IFERROR(BD2565*50*BE2565, "")</f>
        <v>0</v>
      </c>
      <c r="BD2565">
        <f t="shared" ref="BD2565:BD2628" si="1059">IF(AL2565&gt;25, AL2565, AL2565*15)</f>
        <v>0</v>
      </c>
      <c r="BE2565">
        <f t="shared" ref="BE2565:BE2628" si="1060">IF(I2565="H",0.5,IF(I2565="T",0.5,IF(I2565="I",0,IF(I2565="B",0,IF(LEFT(H2565,1)="M",0,IF(I2565="A",IF(Q2565="ONLINE",0,1),1))))))</f>
        <v>1</v>
      </c>
      <c r="BF2565">
        <f t="shared" ref="BF2565:BF2628" si="1061">IF(I2565="H",0.5,IF(I2565="T",0.5, IF(I2565="I", 0, IF(I2565 = "B", 0, IF(LEFT(H2565, 1) = "M", 0, IF(I2565 = "U", 0.5, IF(I2565 = "A", IF(Q2565 = "ONLINE", 0, 0.5), 1)))))))</f>
        <v>1</v>
      </c>
      <c r="BG2565">
        <f t="shared" ref="BG2565:BG2628" si="1062">IFERROR(BB2565/50, "")</f>
        <v>0</v>
      </c>
      <c r="BH2565">
        <f t="shared" ref="BH2565:BH2628" si="1063">IFERROR(BB2565/60, "")</f>
        <v>0</v>
      </c>
      <c r="BI2565" t="str">
        <f t="shared" ref="BI2565:BI2628" si="1064">IFERROR(BC2565/AW2565, "")</f>
        <v/>
      </c>
      <c r="BJ2565" t="str">
        <f t="shared" ref="BJ2565:BJ2628" si="1065">IFERROR(BI2565+5*MAX(0, INT((BI2565-75)/25)), "")</f>
        <v/>
      </c>
      <c r="BK2565" t="str">
        <f t="shared" ref="BK2565:BK2628" si="1066">IFERROR(IF(BD2565*BE2565&gt;0, IF(BJ2565-MOD(BJ2565,30)+ 15 &gt;= BI2565, BJ2565-MOD(BJ2565,30)+ 15,IF(BJ2565-MOD(BJ2565,30)+ 20 &gt;= BI2565, BJ2565-MOD(BJ2565,30)+ 20,BJ2565-MOD(BJ2565,30)+ 45)), ""), "")</f>
        <v/>
      </c>
      <c r="BL2565" t="str">
        <f t="shared" ref="BL2565:BL2628" si="1067">IFERROR(IF(BK2565&lt;&gt;AX2565,IF(MOD(U2565+INT(BK2565/60)*100+MOD(BK2565,60), 100)&lt;60, U2565+INT(BK2565/60)*100+MOD(BK2565,60), U2565+INT(BK2565/60)*100+MOD(BK2565,60) - 60 + 100),""), "")</f>
        <v/>
      </c>
      <c r="BM2565" t="str">
        <f t="shared" ref="BM2565:BM2628" si="1068">IFERROR(IF(BG2565&lt;BD2565*BF2565, MAX(0, ROUND(BD2565*BF2565-BG2565, 0)), ""), "")</f>
        <v/>
      </c>
      <c r="BN2565" t="str">
        <f t="shared" ref="BN2565:BN2628" si="1069">IFERROR(IF(BH2565&gt;BD2565*BE2565, MIN(0, ROUND(BD2565*BE2565-BH2565, 0)), ""), "")</f>
        <v/>
      </c>
      <c r="BO2565" t="str">
        <f t="shared" ref="BO2565:BO2628" si="1070">IF(RIGHT(F2565,2)="90","Exclude",IF(RIGHT(F2565,2)="98","Exclude",IF(RIGHT(F2565,2)="99","Exclude",IF(RIGHT(F2565,2)="97","Exclude",IF(E2565&amp;F2565="ECED2121","Exclude",IF(E2565&amp;F2565="ECED2131","Exclude",IF(E2565&amp;F2565="ECED2141","Exclude",IF(E2565&amp;F2565="NMNC1135","Exclude",IF(E2565&amp;F2565="NMNC1235","Exclude",IF(E2565&amp;F2565="NMNC2335","Exclude",IF(E2565&amp;F2565="NMNC2435","Exclude",IF(E2565&amp;F2565="NMNC2445","Exclude",IF(E2565&amp;F2565="ECED2241","Exclude","")))))))))))))</f>
        <v/>
      </c>
      <c r="BP2565">
        <f t="shared" ref="BP2565:BP2628" si="1071">WEEKDAY(S2565)</f>
        <v>7</v>
      </c>
      <c r="BQ2565">
        <f t="shared" ref="BQ2565:BQ2628" si="1072">WEEKNUM(S2565)</f>
        <v>0</v>
      </c>
      <c r="BR2565">
        <f t="shared" ref="BR2565:BR2628" si="1073">WEEKDAY(T2565)</f>
        <v>7</v>
      </c>
      <c r="BS2565">
        <f t="shared" ref="BS2565:BS2628" si="1074">WEEKNUM(T2565)</f>
        <v>0</v>
      </c>
      <c r="BT2565" t="str">
        <f t="shared" ref="BT2565:BT2628" si="1075">IFERROR(IF(U2565 = "", "", IF(MOD(U2565,100)&lt;&gt;0,IF(MOD(U2565,100)&lt;&gt;30,"Flag",""),IF(MOD(V2565,100)=0,"Flag",IF(MOD(V2565,100)=30,"Flag","")))), "")</f>
        <v/>
      </c>
    </row>
    <row r="2566" spans="19:72">
      <c r="S2566" s="1"/>
      <c r="T2566" s="1"/>
      <c r="AU2566">
        <f t="shared" si="1050"/>
        <v>0</v>
      </c>
      <c r="AV2566">
        <f t="shared" si="1051"/>
        <v>0</v>
      </c>
      <c r="AW2566">
        <f t="shared" si="1052"/>
        <v>0</v>
      </c>
      <c r="AX2566">
        <f t="shared" si="1053"/>
        <v>0</v>
      </c>
      <c r="AY2566">
        <f t="shared" si="1054"/>
        <v>0</v>
      </c>
      <c r="AZ2566">
        <f t="shared" si="1055"/>
        <v>0</v>
      </c>
      <c r="BA2566" t="str">
        <f t="shared" si="1056"/>
        <v/>
      </c>
      <c r="BB2566">
        <f t="shared" si="1057"/>
        <v>0</v>
      </c>
      <c r="BC2566">
        <f t="shared" si="1058"/>
        <v>0</v>
      </c>
      <c r="BD2566">
        <f t="shared" si="1059"/>
        <v>0</v>
      </c>
      <c r="BE2566">
        <f t="shared" si="1060"/>
        <v>1</v>
      </c>
      <c r="BF2566">
        <f t="shared" si="1061"/>
        <v>1</v>
      </c>
      <c r="BG2566">
        <f t="shared" si="1062"/>
        <v>0</v>
      </c>
      <c r="BH2566">
        <f t="shared" si="1063"/>
        <v>0</v>
      </c>
      <c r="BI2566" t="str">
        <f t="shared" si="1064"/>
        <v/>
      </c>
      <c r="BJ2566" t="str">
        <f t="shared" si="1065"/>
        <v/>
      </c>
      <c r="BK2566" t="str">
        <f t="shared" si="1066"/>
        <v/>
      </c>
      <c r="BL2566" t="str">
        <f t="shared" si="1067"/>
        <v/>
      </c>
      <c r="BM2566" t="str">
        <f t="shared" si="1068"/>
        <v/>
      </c>
      <c r="BN2566" t="str">
        <f t="shared" si="1069"/>
        <v/>
      </c>
      <c r="BO2566" t="str">
        <f t="shared" si="1070"/>
        <v/>
      </c>
      <c r="BP2566">
        <f t="shared" si="1071"/>
        <v>7</v>
      </c>
      <c r="BQ2566">
        <f t="shared" si="1072"/>
        <v>0</v>
      </c>
      <c r="BR2566">
        <f t="shared" si="1073"/>
        <v>7</v>
      </c>
      <c r="BS2566">
        <f t="shared" si="1074"/>
        <v>0</v>
      </c>
      <c r="BT2566" t="str">
        <f t="shared" si="1075"/>
        <v/>
      </c>
    </row>
    <row r="2567" spans="19:72">
      <c r="S2567" s="1"/>
      <c r="T2567" s="1"/>
      <c r="AU2567">
        <f t="shared" si="1050"/>
        <v>0</v>
      </c>
      <c r="AV2567">
        <f t="shared" si="1051"/>
        <v>0</v>
      </c>
      <c r="AW2567">
        <f t="shared" si="1052"/>
        <v>0</v>
      </c>
      <c r="AX2567">
        <f t="shared" si="1053"/>
        <v>0</v>
      </c>
      <c r="AY2567">
        <f t="shared" si="1054"/>
        <v>0</v>
      </c>
      <c r="AZ2567">
        <f t="shared" si="1055"/>
        <v>0</v>
      </c>
      <c r="BA2567" t="str">
        <f t="shared" si="1056"/>
        <v/>
      </c>
      <c r="BB2567">
        <f t="shared" si="1057"/>
        <v>0</v>
      </c>
      <c r="BC2567">
        <f t="shared" si="1058"/>
        <v>0</v>
      </c>
      <c r="BD2567">
        <f t="shared" si="1059"/>
        <v>0</v>
      </c>
      <c r="BE2567">
        <f t="shared" si="1060"/>
        <v>1</v>
      </c>
      <c r="BF2567">
        <f t="shared" si="1061"/>
        <v>1</v>
      </c>
      <c r="BG2567">
        <f t="shared" si="1062"/>
        <v>0</v>
      </c>
      <c r="BH2567">
        <f t="shared" si="1063"/>
        <v>0</v>
      </c>
      <c r="BI2567" t="str">
        <f t="shared" si="1064"/>
        <v/>
      </c>
      <c r="BJ2567" t="str">
        <f t="shared" si="1065"/>
        <v/>
      </c>
      <c r="BK2567" t="str">
        <f t="shared" si="1066"/>
        <v/>
      </c>
      <c r="BL2567" t="str">
        <f t="shared" si="1067"/>
        <v/>
      </c>
      <c r="BM2567" t="str">
        <f t="shared" si="1068"/>
        <v/>
      </c>
      <c r="BN2567" t="str">
        <f t="shared" si="1069"/>
        <v/>
      </c>
      <c r="BO2567" t="str">
        <f t="shared" si="1070"/>
        <v/>
      </c>
      <c r="BP2567">
        <f t="shared" si="1071"/>
        <v>7</v>
      </c>
      <c r="BQ2567">
        <f t="shared" si="1072"/>
        <v>0</v>
      </c>
      <c r="BR2567">
        <f t="shared" si="1073"/>
        <v>7</v>
      </c>
      <c r="BS2567">
        <f t="shared" si="1074"/>
        <v>0</v>
      </c>
      <c r="BT2567" t="str">
        <f t="shared" si="1075"/>
        <v/>
      </c>
    </row>
    <row r="2568" spans="19:72">
      <c r="S2568" s="1"/>
      <c r="T2568" s="1"/>
      <c r="AU2568">
        <f t="shared" si="1050"/>
        <v>0</v>
      </c>
      <c r="AV2568">
        <f t="shared" si="1051"/>
        <v>0</v>
      </c>
      <c r="AW2568">
        <f t="shared" si="1052"/>
        <v>0</v>
      </c>
      <c r="AX2568">
        <f t="shared" si="1053"/>
        <v>0</v>
      </c>
      <c r="AY2568">
        <f t="shared" si="1054"/>
        <v>0</v>
      </c>
      <c r="AZ2568">
        <f t="shared" si="1055"/>
        <v>0</v>
      </c>
      <c r="BA2568" t="str">
        <f t="shared" si="1056"/>
        <v/>
      </c>
      <c r="BB2568">
        <f t="shared" si="1057"/>
        <v>0</v>
      </c>
      <c r="BC2568">
        <f t="shared" si="1058"/>
        <v>0</v>
      </c>
      <c r="BD2568">
        <f t="shared" si="1059"/>
        <v>0</v>
      </c>
      <c r="BE2568">
        <f t="shared" si="1060"/>
        <v>1</v>
      </c>
      <c r="BF2568">
        <f t="shared" si="1061"/>
        <v>1</v>
      </c>
      <c r="BG2568">
        <f t="shared" si="1062"/>
        <v>0</v>
      </c>
      <c r="BH2568">
        <f t="shared" si="1063"/>
        <v>0</v>
      </c>
      <c r="BI2568" t="str">
        <f t="shared" si="1064"/>
        <v/>
      </c>
      <c r="BJ2568" t="str">
        <f t="shared" si="1065"/>
        <v/>
      </c>
      <c r="BK2568" t="str">
        <f t="shared" si="1066"/>
        <v/>
      </c>
      <c r="BL2568" t="str">
        <f t="shared" si="1067"/>
        <v/>
      </c>
      <c r="BM2568" t="str">
        <f t="shared" si="1068"/>
        <v/>
      </c>
      <c r="BN2568" t="str">
        <f t="shared" si="1069"/>
        <v/>
      </c>
      <c r="BO2568" t="str">
        <f t="shared" si="1070"/>
        <v/>
      </c>
      <c r="BP2568">
        <f t="shared" si="1071"/>
        <v>7</v>
      </c>
      <c r="BQ2568">
        <f t="shared" si="1072"/>
        <v>0</v>
      </c>
      <c r="BR2568">
        <f t="shared" si="1073"/>
        <v>7</v>
      </c>
      <c r="BS2568">
        <f t="shared" si="1074"/>
        <v>0</v>
      </c>
      <c r="BT2568" t="str">
        <f t="shared" si="1075"/>
        <v/>
      </c>
    </row>
    <row r="2569" spans="19:72">
      <c r="S2569" s="1"/>
      <c r="T2569" s="1"/>
      <c r="AU2569">
        <f t="shared" si="1050"/>
        <v>0</v>
      </c>
      <c r="AV2569">
        <f t="shared" si="1051"/>
        <v>0</v>
      </c>
      <c r="AW2569">
        <f t="shared" si="1052"/>
        <v>0</v>
      </c>
      <c r="AX2569">
        <f t="shared" si="1053"/>
        <v>0</v>
      </c>
      <c r="AY2569">
        <f t="shared" si="1054"/>
        <v>0</v>
      </c>
      <c r="AZ2569">
        <f t="shared" si="1055"/>
        <v>0</v>
      </c>
      <c r="BA2569" t="str">
        <f t="shared" si="1056"/>
        <v/>
      </c>
      <c r="BB2569">
        <f t="shared" si="1057"/>
        <v>0</v>
      </c>
      <c r="BC2569">
        <f t="shared" si="1058"/>
        <v>0</v>
      </c>
      <c r="BD2569">
        <f t="shared" si="1059"/>
        <v>0</v>
      </c>
      <c r="BE2569">
        <f t="shared" si="1060"/>
        <v>1</v>
      </c>
      <c r="BF2569">
        <f t="shared" si="1061"/>
        <v>1</v>
      </c>
      <c r="BG2569">
        <f t="shared" si="1062"/>
        <v>0</v>
      </c>
      <c r="BH2569">
        <f t="shared" si="1063"/>
        <v>0</v>
      </c>
      <c r="BI2569" t="str">
        <f t="shared" si="1064"/>
        <v/>
      </c>
      <c r="BJ2569" t="str">
        <f t="shared" si="1065"/>
        <v/>
      </c>
      <c r="BK2569" t="str">
        <f t="shared" si="1066"/>
        <v/>
      </c>
      <c r="BL2569" t="str">
        <f t="shared" si="1067"/>
        <v/>
      </c>
      <c r="BM2569" t="str">
        <f t="shared" si="1068"/>
        <v/>
      </c>
      <c r="BN2569" t="str">
        <f t="shared" si="1069"/>
        <v/>
      </c>
      <c r="BO2569" t="str">
        <f t="shared" si="1070"/>
        <v/>
      </c>
      <c r="BP2569">
        <f t="shared" si="1071"/>
        <v>7</v>
      </c>
      <c r="BQ2569">
        <f t="shared" si="1072"/>
        <v>0</v>
      </c>
      <c r="BR2569">
        <f t="shared" si="1073"/>
        <v>7</v>
      </c>
      <c r="BS2569">
        <f t="shared" si="1074"/>
        <v>0</v>
      </c>
      <c r="BT2569" t="str">
        <f t="shared" si="1075"/>
        <v/>
      </c>
    </row>
    <row r="2570" spans="19:72">
      <c r="S2570" s="1"/>
      <c r="T2570" s="1"/>
      <c r="AU2570">
        <f t="shared" si="1050"/>
        <v>0</v>
      </c>
      <c r="AV2570">
        <f t="shared" si="1051"/>
        <v>0</v>
      </c>
      <c r="AW2570">
        <f t="shared" si="1052"/>
        <v>0</v>
      </c>
      <c r="AX2570">
        <f t="shared" si="1053"/>
        <v>0</v>
      </c>
      <c r="AY2570">
        <f t="shared" si="1054"/>
        <v>0</v>
      </c>
      <c r="AZ2570">
        <f t="shared" si="1055"/>
        <v>0</v>
      </c>
      <c r="BA2570" t="str">
        <f t="shared" si="1056"/>
        <v/>
      </c>
      <c r="BB2570">
        <f t="shared" si="1057"/>
        <v>0</v>
      </c>
      <c r="BC2570">
        <f t="shared" si="1058"/>
        <v>0</v>
      </c>
      <c r="BD2570">
        <f t="shared" si="1059"/>
        <v>0</v>
      </c>
      <c r="BE2570">
        <f t="shared" si="1060"/>
        <v>1</v>
      </c>
      <c r="BF2570">
        <f t="shared" si="1061"/>
        <v>1</v>
      </c>
      <c r="BG2570">
        <f t="shared" si="1062"/>
        <v>0</v>
      </c>
      <c r="BH2570">
        <f t="shared" si="1063"/>
        <v>0</v>
      </c>
      <c r="BI2570" t="str">
        <f t="shared" si="1064"/>
        <v/>
      </c>
      <c r="BJ2570" t="str">
        <f t="shared" si="1065"/>
        <v/>
      </c>
      <c r="BK2570" t="str">
        <f t="shared" si="1066"/>
        <v/>
      </c>
      <c r="BL2570" t="str">
        <f t="shared" si="1067"/>
        <v/>
      </c>
      <c r="BM2570" t="str">
        <f t="shared" si="1068"/>
        <v/>
      </c>
      <c r="BN2570" t="str">
        <f t="shared" si="1069"/>
        <v/>
      </c>
      <c r="BO2570" t="str">
        <f t="shared" si="1070"/>
        <v/>
      </c>
      <c r="BP2570">
        <f t="shared" si="1071"/>
        <v>7</v>
      </c>
      <c r="BQ2570">
        <f t="shared" si="1072"/>
        <v>0</v>
      </c>
      <c r="BR2570">
        <f t="shared" si="1073"/>
        <v>7</v>
      </c>
      <c r="BS2570">
        <f t="shared" si="1074"/>
        <v>0</v>
      </c>
      <c r="BT2570" t="str">
        <f t="shared" si="1075"/>
        <v/>
      </c>
    </row>
    <row r="2571" spans="19:72">
      <c r="S2571" s="1"/>
      <c r="T2571" s="1"/>
      <c r="AU2571">
        <f t="shared" si="1050"/>
        <v>0</v>
      </c>
      <c r="AV2571">
        <f t="shared" si="1051"/>
        <v>0</v>
      </c>
      <c r="AW2571">
        <f t="shared" si="1052"/>
        <v>0</v>
      </c>
      <c r="AX2571">
        <f t="shared" si="1053"/>
        <v>0</v>
      </c>
      <c r="AY2571">
        <f t="shared" si="1054"/>
        <v>0</v>
      </c>
      <c r="AZ2571">
        <f t="shared" si="1055"/>
        <v>0</v>
      </c>
      <c r="BA2571" t="str">
        <f t="shared" si="1056"/>
        <v/>
      </c>
      <c r="BB2571">
        <f t="shared" si="1057"/>
        <v>0</v>
      </c>
      <c r="BC2571">
        <f t="shared" si="1058"/>
        <v>0</v>
      </c>
      <c r="BD2571">
        <f t="shared" si="1059"/>
        <v>0</v>
      </c>
      <c r="BE2571">
        <f t="shared" si="1060"/>
        <v>1</v>
      </c>
      <c r="BF2571">
        <f t="shared" si="1061"/>
        <v>1</v>
      </c>
      <c r="BG2571">
        <f t="shared" si="1062"/>
        <v>0</v>
      </c>
      <c r="BH2571">
        <f t="shared" si="1063"/>
        <v>0</v>
      </c>
      <c r="BI2571" t="str">
        <f t="shared" si="1064"/>
        <v/>
      </c>
      <c r="BJ2571" t="str">
        <f t="shared" si="1065"/>
        <v/>
      </c>
      <c r="BK2571" t="str">
        <f t="shared" si="1066"/>
        <v/>
      </c>
      <c r="BL2571" t="str">
        <f t="shared" si="1067"/>
        <v/>
      </c>
      <c r="BM2571" t="str">
        <f t="shared" si="1068"/>
        <v/>
      </c>
      <c r="BN2571" t="str">
        <f t="shared" si="1069"/>
        <v/>
      </c>
      <c r="BO2571" t="str">
        <f t="shared" si="1070"/>
        <v/>
      </c>
      <c r="BP2571">
        <f t="shared" si="1071"/>
        <v>7</v>
      </c>
      <c r="BQ2571">
        <f t="shared" si="1072"/>
        <v>0</v>
      </c>
      <c r="BR2571">
        <f t="shared" si="1073"/>
        <v>7</v>
      </c>
      <c r="BS2571">
        <f t="shared" si="1074"/>
        <v>0</v>
      </c>
      <c r="BT2571" t="str">
        <f t="shared" si="1075"/>
        <v/>
      </c>
    </row>
    <row r="2572" spans="19:72">
      <c r="S2572" s="1"/>
      <c r="T2572" s="1"/>
      <c r="AU2572">
        <f t="shared" si="1050"/>
        <v>0</v>
      </c>
      <c r="AV2572">
        <f t="shared" si="1051"/>
        <v>0</v>
      </c>
      <c r="AW2572">
        <f t="shared" si="1052"/>
        <v>0</v>
      </c>
      <c r="AX2572">
        <f t="shared" si="1053"/>
        <v>0</v>
      </c>
      <c r="AY2572">
        <f t="shared" si="1054"/>
        <v>0</v>
      </c>
      <c r="AZ2572">
        <f t="shared" si="1055"/>
        <v>0</v>
      </c>
      <c r="BA2572" t="str">
        <f t="shared" si="1056"/>
        <v/>
      </c>
      <c r="BB2572">
        <f t="shared" si="1057"/>
        <v>0</v>
      </c>
      <c r="BC2572">
        <f t="shared" si="1058"/>
        <v>0</v>
      </c>
      <c r="BD2572">
        <f t="shared" si="1059"/>
        <v>0</v>
      </c>
      <c r="BE2572">
        <f t="shared" si="1060"/>
        <v>1</v>
      </c>
      <c r="BF2572">
        <f t="shared" si="1061"/>
        <v>1</v>
      </c>
      <c r="BG2572">
        <f t="shared" si="1062"/>
        <v>0</v>
      </c>
      <c r="BH2572">
        <f t="shared" si="1063"/>
        <v>0</v>
      </c>
      <c r="BI2572" t="str">
        <f t="shared" si="1064"/>
        <v/>
      </c>
      <c r="BJ2572" t="str">
        <f t="shared" si="1065"/>
        <v/>
      </c>
      <c r="BK2572" t="str">
        <f t="shared" si="1066"/>
        <v/>
      </c>
      <c r="BL2572" t="str">
        <f t="shared" si="1067"/>
        <v/>
      </c>
      <c r="BM2572" t="str">
        <f t="shared" si="1068"/>
        <v/>
      </c>
      <c r="BN2572" t="str">
        <f t="shared" si="1069"/>
        <v/>
      </c>
      <c r="BO2572" t="str">
        <f t="shared" si="1070"/>
        <v/>
      </c>
      <c r="BP2572">
        <f t="shared" si="1071"/>
        <v>7</v>
      </c>
      <c r="BQ2572">
        <f t="shared" si="1072"/>
        <v>0</v>
      </c>
      <c r="BR2572">
        <f t="shared" si="1073"/>
        <v>7</v>
      </c>
      <c r="BS2572">
        <f t="shared" si="1074"/>
        <v>0</v>
      </c>
      <c r="BT2572" t="str">
        <f t="shared" si="1075"/>
        <v/>
      </c>
    </row>
    <row r="2573" spans="19:72">
      <c r="S2573" s="1"/>
      <c r="T2573" s="1"/>
      <c r="AU2573">
        <f t="shared" si="1050"/>
        <v>0</v>
      </c>
      <c r="AV2573">
        <f t="shared" si="1051"/>
        <v>0</v>
      </c>
      <c r="AW2573">
        <f t="shared" si="1052"/>
        <v>0</v>
      </c>
      <c r="AX2573">
        <f t="shared" si="1053"/>
        <v>0</v>
      </c>
      <c r="AY2573">
        <f t="shared" si="1054"/>
        <v>0</v>
      </c>
      <c r="AZ2573">
        <f t="shared" si="1055"/>
        <v>0</v>
      </c>
      <c r="BA2573" t="str">
        <f t="shared" si="1056"/>
        <v/>
      </c>
      <c r="BB2573">
        <f t="shared" si="1057"/>
        <v>0</v>
      </c>
      <c r="BC2573">
        <f t="shared" si="1058"/>
        <v>0</v>
      </c>
      <c r="BD2573">
        <f t="shared" si="1059"/>
        <v>0</v>
      </c>
      <c r="BE2573">
        <f t="shared" si="1060"/>
        <v>1</v>
      </c>
      <c r="BF2573">
        <f t="shared" si="1061"/>
        <v>1</v>
      </c>
      <c r="BG2573">
        <f t="shared" si="1062"/>
        <v>0</v>
      </c>
      <c r="BH2573">
        <f t="shared" si="1063"/>
        <v>0</v>
      </c>
      <c r="BI2573" t="str">
        <f t="shared" si="1064"/>
        <v/>
      </c>
      <c r="BJ2573" t="str">
        <f t="shared" si="1065"/>
        <v/>
      </c>
      <c r="BK2573" t="str">
        <f t="shared" si="1066"/>
        <v/>
      </c>
      <c r="BL2573" t="str">
        <f t="shared" si="1067"/>
        <v/>
      </c>
      <c r="BM2573" t="str">
        <f t="shared" si="1068"/>
        <v/>
      </c>
      <c r="BN2573" t="str">
        <f t="shared" si="1069"/>
        <v/>
      </c>
      <c r="BO2573" t="str">
        <f t="shared" si="1070"/>
        <v/>
      </c>
      <c r="BP2573">
        <f t="shared" si="1071"/>
        <v>7</v>
      </c>
      <c r="BQ2573">
        <f t="shared" si="1072"/>
        <v>0</v>
      </c>
      <c r="BR2573">
        <f t="shared" si="1073"/>
        <v>7</v>
      </c>
      <c r="BS2573">
        <f t="shared" si="1074"/>
        <v>0</v>
      </c>
      <c r="BT2573" t="str">
        <f t="shared" si="1075"/>
        <v/>
      </c>
    </row>
    <row r="2574" spans="19:72">
      <c r="S2574" s="1"/>
      <c r="T2574" s="1"/>
      <c r="AU2574">
        <f t="shared" si="1050"/>
        <v>0</v>
      </c>
      <c r="AV2574">
        <f t="shared" si="1051"/>
        <v>0</v>
      </c>
      <c r="AW2574">
        <f t="shared" si="1052"/>
        <v>0</v>
      </c>
      <c r="AX2574">
        <f t="shared" si="1053"/>
        <v>0</v>
      </c>
      <c r="AY2574">
        <f t="shared" si="1054"/>
        <v>0</v>
      </c>
      <c r="AZ2574">
        <f t="shared" si="1055"/>
        <v>0</v>
      </c>
      <c r="BA2574" t="str">
        <f t="shared" si="1056"/>
        <v/>
      </c>
      <c r="BB2574">
        <f t="shared" si="1057"/>
        <v>0</v>
      </c>
      <c r="BC2574">
        <f t="shared" si="1058"/>
        <v>0</v>
      </c>
      <c r="BD2574">
        <f t="shared" si="1059"/>
        <v>0</v>
      </c>
      <c r="BE2574">
        <f t="shared" si="1060"/>
        <v>1</v>
      </c>
      <c r="BF2574">
        <f t="shared" si="1061"/>
        <v>1</v>
      </c>
      <c r="BG2574">
        <f t="shared" si="1062"/>
        <v>0</v>
      </c>
      <c r="BH2574">
        <f t="shared" si="1063"/>
        <v>0</v>
      </c>
      <c r="BI2574" t="str">
        <f t="shared" si="1064"/>
        <v/>
      </c>
      <c r="BJ2574" t="str">
        <f t="shared" si="1065"/>
        <v/>
      </c>
      <c r="BK2574" t="str">
        <f t="shared" si="1066"/>
        <v/>
      </c>
      <c r="BL2574" t="str">
        <f t="shared" si="1067"/>
        <v/>
      </c>
      <c r="BM2574" t="str">
        <f t="shared" si="1068"/>
        <v/>
      </c>
      <c r="BN2574" t="str">
        <f t="shared" si="1069"/>
        <v/>
      </c>
      <c r="BO2574" t="str">
        <f t="shared" si="1070"/>
        <v/>
      </c>
      <c r="BP2574">
        <f t="shared" si="1071"/>
        <v>7</v>
      </c>
      <c r="BQ2574">
        <f t="shared" si="1072"/>
        <v>0</v>
      </c>
      <c r="BR2574">
        <f t="shared" si="1073"/>
        <v>7</v>
      </c>
      <c r="BS2574">
        <f t="shared" si="1074"/>
        <v>0</v>
      </c>
      <c r="BT2574" t="str">
        <f t="shared" si="1075"/>
        <v/>
      </c>
    </row>
    <row r="2575" spans="19:72">
      <c r="S2575" s="1"/>
      <c r="T2575" s="1"/>
      <c r="AU2575">
        <f t="shared" si="1050"/>
        <v>0</v>
      </c>
      <c r="AV2575">
        <f t="shared" si="1051"/>
        <v>0</v>
      </c>
      <c r="AW2575">
        <f t="shared" si="1052"/>
        <v>0</v>
      </c>
      <c r="AX2575">
        <f t="shared" si="1053"/>
        <v>0</v>
      </c>
      <c r="AY2575">
        <f t="shared" si="1054"/>
        <v>0</v>
      </c>
      <c r="AZ2575">
        <f t="shared" si="1055"/>
        <v>0</v>
      </c>
      <c r="BA2575" t="str">
        <f t="shared" si="1056"/>
        <v/>
      </c>
      <c r="BB2575">
        <f t="shared" si="1057"/>
        <v>0</v>
      </c>
      <c r="BC2575">
        <f t="shared" si="1058"/>
        <v>0</v>
      </c>
      <c r="BD2575">
        <f t="shared" si="1059"/>
        <v>0</v>
      </c>
      <c r="BE2575">
        <f t="shared" si="1060"/>
        <v>1</v>
      </c>
      <c r="BF2575">
        <f t="shared" si="1061"/>
        <v>1</v>
      </c>
      <c r="BG2575">
        <f t="shared" si="1062"/>
        <v>0</v>
      </c>
      <c r="BH2575">
        <f t="shared" si="1063"/>
        <v>0</v>
      </c>
      <c r="BI2575" t="str">
        <f t="shared" si="1064"/>
        <v/>
      </c>
      <c r="BJ2575" t="str">
        <f t="shared" si="1065"/>
        <v/>
      </c>
      <c r="BK2575" t="str">
        <f t="shared" si="1066"/>
        <v/>
      </c>
      <c r="BL2575" t="str">
        <f t="shared" si="1067"/>
        <v/>
      </c>
      <c r="BM2575" t="str">
        <f t="shared" si="1068"/>
        <v/>
      </c>
      <c r="BN2575" t="str">
        <f t="shared" si="1069"/>
        <v/>
      </c>
      <c r="BO2575" t="str">
        <f t="shared" si="1070"/>
        <v/>
      </c>
      <c r="BP2575">
        <f t="shared" si="1071"/>
        <v>7</v>
      </c>
      <c r="BQ2575">
        <f t="shared" si="1072"/>
        <v>0</v>
      </c>
      <c r="BR2575">
        <f t="shared" si="1073"/>
        <v>7</v>
      </c>
      <c r="BS2575">
        <f t="shared" si="1074"/>
        <v>0</v>
      </c>
      <c r="BT2575" t="str">
        <f t="shared" si="1075"/>
        <v/>
      </c>
    </row>
    <row r="2576" spans="19:72">
      <c r="S2576" s="1"/>
      <c r="T2576" s="1"/>
      <c r="AU2576">
        <f t="shared" si="1050"/>
        <v>0</v>
      </c>
      <c r="AV2576">
        <f t="shared" si="1051"/>
        <v>0</v>
      </c>
      <c r="AW2576">
        <f t="shared" si="1052"/>
        <v>0</v>
      </c>
      <c r="AX2576">
        <f t="shared" si="1053"/>
        <v>0</v>
      </c>
      <c r="AY2576">
        <f t="shared" si="1054"/>
        <v>0</v>
      </c>
      <c r="AZ2576">
        <f t="shared" si="1055"/>
        <v>0</v>
      </c>
      <c r="BA2576" t="str">
        <f t="shared" si="1056"/>
        <v/>
      </c>
      <c r="BB2576">
        <f t="shared" si="1057"/>
        <v>0</v>
      </c>
      <c r="BC2576">
        <f t="shared" si="1058"/>
        <v>0</v>
      </c>
      <c r="BD2576">
        <f t="shared" si="1059"/>
        <v>0</v>
      </c>
      <c r="BE2576">
        <f t="shared" si="1060"/>
        <v>1</v>
      </c>
      <c r="BF2576">
        <f t="shared" si="1061"/>
        <v>1</v>
      </c>
      <c r="BG2576">
        <f t="shared" si="1062"/>
        <v>0</v>
      </c>
      <c r="BH2576">
        <f t="shared" si="1063"/>
        <v>0</v>
      </c>
      <c r="BI2576" t="str">
        <f t="shared" si="1064"/>
        <v/>
      </c>
      <c r="BJ2576" t="str">
        <f t="shared" si="1065"/>
        <v/>
      </c>
      <c r="BK2576" t="str">
        <f t="shared" si="1066"/>
        <v/>
      </c>
      <c r="BL2576" t="str">
        <f t="shared" si="1067"/>
        <v/>
      </c>
      <c r="BM2576" t="str">
        <f t="shared" si="1068"/>
        <v/>
      </c>
      <c r="BN2576" t="str">
        <f t="shared" si="1069"/>
        <v/>
      </c>
      <c r="BO2576" t="str">
        <f t="shared" si="1070"/>
        <v/>
      </c>
      <c r="BP2576">
        <f t="shared" si="1071"/>
        <v>7</v>
      </c>
      <c r="BQ2576">
        <f t="shared" si="1072"/>
        <v>0</v>
      </c>
      <c r="BR2576">
        <f t="shared" si="1073"/>
        <v>7</v>
      </c>
      <c r="BS2576">
        <f t="shared" si="1074"/>
        <v>0</v>
      </c>
      <c r="BT2576" t="str">
        <f t="shared" si="1075"/>
        <v/>
      </c>
    </row>
    <row r="2577" spans="19:72">
      <c r="S2577" s="1"/>
      <c r="T2577" s="1"/>
      <c r="AU2577">
        <f t="shared" si="1050"/>
        <v>0</v>
      </c>
      <c r="AV2577">
        <f t="shared" si="1051"/>
        <v>0</v>
      </c>
      <c r="AW2577">
        <f t="shared" si="1052"/>
        <v>0</v>
      </c>
      <c r="AX2577">
        <f t="shared" si="1053"/>
        <v>0</v>
      </c>
      <c r="AY2577">
        <f t="shared" si="1054"/>
        <v>0</v>
      </c>
      <c r="AZ2577">
        <f t="shared" si="1055"/>
        <v>0</v>
      </c>
      <c r="BA2577" t="str">
        <f t="shared" si="1056"/>
        <v/>
      </c>
      <c r="BB2577">
        <f t="shared" si="1057"/>
        <v>0</v>
      </c>
      <c r="BC2577">
        <f t="shared" si="1058"/>
        <v>0</v>
      </c>
      <c r="BD2577">
        <f t="shared" si="1059"/>
        <v>0</v>
      </c>
      <c r="BE2577">
        <f t="shared" si="1060"/>
        <v>1</v>
      </c>
      <c r="BF2577">
        <f t="shared" si="1061"/>
        <v>1</v>
      </c>
      <c r="BG2577">
        <f t="shared" si="1062"/>
        <v>0</v>
      </c>
      <c r="BH2577">
        <f t="shared" si="1063"/>
        <v>0</v>
      </c>
      <c r="BI2577" t="str">
        <f t="shared" si="1064"/>
        <v/>
      </c>
      <c r="BJ2577" t="str">
        <f t="shared" si="1065"/>
        <v/>
      </c>
      <c r="BK2577" t="str">
        <f t="shared" si="1066"/>
        <v/>
      </c>
      <c r="BL2577" t="str">
        <f t="shared" si="1067"/>
        <v/>
      </c>
      <c r="BM2577" t="str">
        <f t="shared" si="1068"/>
        <v/>
      </c>
      <c r="BN2577" t="str">
        <f t="shared" si="1069"/>
        <v/>
      </c>
      <c r="BO2577" t="str">
        <f t="shared" si="1070"/>
        <v/>
      </c>
      <c r="BP2577">
        <f t="shared" si="1071"/>
        <v>7</v>
      </c>
      <c r="BQ2577">
        <f t="shared" si="1072"/>
        <v>0</v>
      </c>
      <c r="BR2577">
        <f t="shared" si="1073"/>
        <v>7</v>
      </c>
      <c r="BS2577">
        <f t="shared" si="1074"/>
        <v>0</v>
      </c>
      <c r="BT2577" t="str">
        <f t="shared" si="1075"/>
        <v/>
      </c>
    </row>
    <row r="2578" spans="19:72">
      <c r="S2578" s="1"/>
      <c r="T2578" s="1"/>
      <c r="AU2578">
        <f t="shared" si="1050"/>
        <v>0</v>
      </c>
      <c r="AV2578">
        <f t="shared" si="1051"/>
        <v>0</v>
      </c>
      <c r="AW2578">
        <f t="shared" si="1052"/>
        <v>0</v>
      </c>
      <c r="AX2578">
        <f t="shared" si="1053"/>
        <v>0</v>
      </c>
      <c r="AY2578">
        <f t="shared" si="1054"/>
        <v>0</v>
      </c>
      <c r="AZ2578">
        <f t="shared" si="1055"/>
        <v>0</v>
      </c>
      <c r="BA2578" t="str">
        <f t="shared" si="1056"/>
        <v/>
      </c>
      <c r="BB2578">
        <f t="shared" si="1057"/>
        <v>0</v>
      </c>
      <c r="BC2578">
        <f t="shared" si="1058"/>
        <v>0</v>
      </c>
      <c r="BD2578">
        <f t="shared" si="1059"/>
        <v>0</v>
      </c>
      <c r="BE2578">
        <f t="shared" si="1060"/>
        <v>1</v>
      </c>
      <c r="BF2578">
        <f t="shared" si="1061"/>
        <v>1</v>
      </c>
      <c r="BG2578">
        <f t="shared" si="1062"/>
        <v>0</v>
      </c>
      <c r="BH2578">
        <f t="shared" si="1063"/>
        <v>0</v>
      </c>
      <c r="BI2578" t="str">
        <f t="shared" si="1064"/>
        <v/>
      </c>
      <c r="BJ2578" t="str">
        <f t="shared" si="1065"/>
        <v/>
      </c>
      <c r="BK2578" t="str">
        <f t="shared" si="1066"/>
        <v/>
      </c>
      <c r="BL2578" t="str">
        <f t="shared" si="1067"/>
        <v/>
      </c>
      <c r="BM2578" t="str">
        <f t="shared" si="1068"/>
        <v/>
      </c>
      <c r="BN2578" t="str">
        <f t="shared" si="1069"/>
        <v/>
      </c>
      <c r="BO2578" t="str">
        <f t="shared" si="1070"/>
        <v/>
      </c>
      <c r="BP2578">
        <f t="shared" si="1071"/>
        <v>7</v>
      </c>
      <c r="BQ2578">
        <f t="shared" si="1072"/>
        <v>0</v>
      </c>
      <c r="BR2578">
        <f t="shared" si="1073"/>
        <v>7</v>
      </c>
      <c r="BS2578">
        <f t="shared" si="1074"/>
        <v>0</v>
      </c>
      <c r="BT2578" t="str">
        <f t="shared" si="1075"/>
        <v/>
      </c>
    </row>
    <row r="2579" spans="19:72">
      <c r="S2579" s="1"/>
      <c r="T2579" s="1"/>
      <c r="AU2579">
        <f t="shared" si="1050"/>
        <v>0</v>
      </c>
      <c r="AV2579">
        <f t="shared" si="1051"/>
        <v>0</v>
      </c>
      <c r="AW2579">
        <f t="shared" si="1052"/>
        <v>0</v>
      </c>
      <c r="AX2579">
        <f t="shared" si="1053"/>
        <v>0</v>
      </c>
      <c r="AY2579">
        <f t="shared" si="1054"/>
        <v>0</v>
      </c>
      <c r="AZ2579">
        <f t="shared" si="1055"/>
        <v>0</v>
      </c>
      <c r="BA2579" t="str">
        <f t="shared" si="1056"/>
        <v/>
      </c>
      <c r="BB2579">
        <f t="shared" si="1057"/>
        <v>0</v>
      </c>
      <c r="BC2579">
        <f t="shared" si="1058"/>
        <v>0</v>
      </c>
      <c r="BD2579">
        <f t="shared" si="1059"/>
        <v>0</v>
      </c>
      <c r="BE2579">
        <f t="shared" si="1060"/>
        <v>1</v>
      </c>
      <c r="BF2579">
        <f t="shared" si="1061"/>
        <v>1</v>
      </c>
      <c r="BG2579">
        <f t="shared" si="1062"/>
        <v>0</v>
      </c>
      <c r="BH2579">
        <f t="shared" si="1063"/>
        <v>0</v>
      </c>
      <c r="BI2579" t="str">
        <f t="shared" si="1064"/>
        <v/>
      </c>
      <c r="BJ2579" t="str">
        <f t="shared" si="1065"/>
        <v/>
      </c>
      <c r="BK2579" t="str">
        <f t="shared" si="1066"/>
        <v/>
      </c>
      <c r="BL2579" t="str">
        <f t="shared" si="1067"/>
        <v/>
      </c>
      <c r="BM2579" t="str">
        <f t="shared" si="1068"/>
        <v/>
      </c>
      <c r="BN2579" t="str">
        <f t="shared" si="1069"/>
        <v/>
      </c>
      <c r="BO2579" t="str">
        <f t="shared" si="1070"/>
        <v/>
      </c>
      <c r="BP2579">
        <f t="shared" si="1071"/>
        <v>7</v>
      </c>
      <c r="BQ2579">
        <f t="shared" si="1072"/>
        <v>0</v>
      </c>
      <c r="BR2579">
        <f t="shared" si="1073"/>
        <v>7</v>
      </c>
      <c r="BS2579">
        <f t="shared" si="1074"/>
        <v>0</v>
      </c>
      <c r="BT2579" t="str">
        <f t="shared" si="1075"/>
        <v/>
      </c>
    </row>
    <row r="2580" spans="19:72">
      <c r="S2580" s="1"/>
      <c r="T2580" s="1"/>
      <c r="AU2580">
        <f t="shared" si="1050"/>
        <v>0</v>
      </c>
      <c r="AV2580">
        <f t="shared" si="1051"/>
        <v>0</v>
      </c>
      <c r="AW2580">
        <f t="shared" si="1052"/>
        <v>0</v>
      </c>
      <c r="AX2580">
        <f t="shared" si="1053"/>
        <v>0</v>
      </c>
      <c r="AY2580">
        <f t="shared" si="1054"/>
        <v>0</v>
      </c>
      <c r="AZ2580">
        <f t="shared" si="1055"/>
        <v>0</v>
      </c>
      <c r="BA2580" t="str">
        <f t="shared" si="1056"/>
        <v/>
      </c>
      <c r="BB2580">
        <f t="shared" si="1057"/>
        <v>0</v>
      </c>
      <c r="BC2580">
        <f t="shared" si="1058"/>
        <v>0</v>
      </c>
      <c r="BD2580">
        <f t="shared" si="1059"/>
        <v>0</v>
      </c>
      <c r="BE2580">
        <f t="shared" si="1060"/>
        <v>1</v>
      </c>
      <c r="BF2580">
        <f t="shared" si="1061"/>
        <v>1</v>
      </c>
      <c r="BG2580">
        <f t="shared" si="1062"/>
        <v>0</v>
      </c>
      <c r="BH2580">
        <f t="shared" si="1063"/>
        <v>0</v>
      </c>
      <c r="BI2580" t="str">
        <f t="shared" si="1064"/>
        <v/>
      </c>
      <c r="BJ2580" t="str">
        <f t="shared" si="1065"/>
        <v/>
      </c>
      <c r="BK2580" t="str">
        <f t="shared" si="1066"/>
        <v/>
      </c>
      <c r="BL2580" t="str">
        <f t="shared" si="1067"/>
        <v/>
      </c>
      <c r="BM2580" t="str">
        <f t="shared" si="1068"/>
        <v/>
      </c>
      <c r="BN2580" t="str">
        <f t="shared" si="1069"/>
        <v/>
      </c>
      <c r="BO2580" t="str">
        <f t="shared" si="1070"/>
        <v/>
      </c>
      <c r="BP2580">
        <f t="shared" si="1071"/>
        <v>7</v>
      </c>
      <c r="BQ2580">
        <f t="shared" si="1072"/>
        <v>0</v>
      </c>
      <c r="BR2580">
        <f t="shared" si="1073"/>
        <v>7</v>
      </c>
      <c r="BS2580">
        <f t="shared" si="1074"/>
        <v>0</v>
      </c>
      <c r="BT2580" t="str">
        <f t="shared" si="1075"/>
        <v/>
      </c>
    </row>
    <row r="2581" spans="19:72">
      <c r="S2581" s="1"/>
      <c r="T2581" s="1"/>
      <c r="AU2581">
        <f t="shared" si="1050"/>
        <v>0</v>
      </c>
      <c r="AV2581">
        <f t="shared" si="1051"/>
        <v>0</v>
      </c>
      <c r="AW2581">
        <f t="shared" si="1052"/>
        <v>0</v>
      </c>
      <c r="AX2581">
        <f t="shared" si="1053"/>
        <v>0</v>
      </c>
      <c r="AY2581">
        <f t="shared" si="1054"/>
        <v>0</v>
      </c>
      <c r="AZ2581">
        <f t="shared" si="1055"/>
        <v>0</v>
      </c>
      <c r="BA2581" t="str">
        <f t="shared" si="1056"/>
        <v/>
      </c>
      <c r="BB2581">
        <f t="shared" si="1057"/>
        <v>0</v>
      </c>
      <c r="BC2581">
        <f t="shared" si="1058"/>
        <v>0</v>
      </c>
      <c r="BD2581">
        <f t="shared" si="1059"/>
        <v>0</v>
      </c>
      <c r="BE2581">
        <f t="shared" si="1060"/>
        <v>1</v>
      </c>
      <c r="BF2581">
        <f t="shared" si="1061"/>
        <v>1</v>
      </c>
      <c r="BG2581">
        <f t="shared" si="1062"/>
        <v>0</v>
      </c>
      <c r="BH2581">
        <f t="shared" si="1063"/>
        <v>0</v>
      </c>
      <c r="BI2581" t="str">
        <f t="shared" si="1064"/>
        <v/>
      </c>
      <c r="BJ2581" t="str">
        <f t="shared" si="1065"/>
        <v/>
      </c>
      <c r="BK2581" t="str">
        <f t="shared" si="1066"/>
        <v/>
      </c>
      <c r="BL2581" t="str">
        <f t="shared" si="1067"/>
        <v/>
      </c>
      <c r="BM2581" t="str">
        <f t="shared" si="1068"/>
        <v/>
      </c>
      <c r="BN2581" t="str">
        <f t="shared" si="1069"/>
        <v/>
      </c>
      <c r="BO2581" t="str">
        <f t="shared" si="1070"/>
        <v/>
      </c>
      <c r="BP2581">
        <f t="shared" si="1071"/>
        <v>7</v>
      </c>
      <c r="BQ2581">
        <f t="shared" si="1072"/>
        <v>0</v>
      </c>
      <c r="BR2581">
        <f t="shared" si="1073"/>
        <v>7</v>
      </c>
      <c r="BS2581">
        <f t="shared" si="1074"/>
        <v>0</v>
      </c>
      <c r="BT2581" t="str">
        <f t="shared" si="1075"/>
        <v/>
      </c>
    </row>
    <row r="2582" spans="19:72">
      <c r="S2582" s="1"/>
      <c r="T2582" s="1"/>
      <c r="AU2582">
        <f t="shared" si="1050"/>
        <v>0</v>
      </c>
      <c r="AV2582">
        <f t="shared" si="1051"/>
        <v>0</v>
      </c>
      <c r="AW2582">
        <f t="shared" si="1052"/>
        <v>0</v>
      </c>
      <c r="AX2582">
        <f t="shared" si="1053"/>
        <v>0</v>
      </c>
      <c r="AY2582">
        <f t="shared" si="1054"/>
        <v>0</v>
      </c>
      <c r="AZ2582">
        <f t="shared" si="1055"/>
        <v>0</v>
      </c>
      <c r="BA2582" t="str">
        <f t="shared" si="1056"/>
        <v/>
      </c>
      <c r="BB2582">
        <f t="shared" si="1057"/>
        <v>0</v>
      </c>
      <c r="BC2582">
        <f t="shared" si="1058"/>
        <v>0</v>
      </c>
      <c r="BD2582">
        <f t="shared" si="1059"/>
        <v>0</v>
      </c>
      <c r="BE2582">
        <f t="shared" si="1060"/>
        <v>1</v>
      </c>
      <c r="BF2582">
        <f t="shared" si="1061"/>
        <v>1</v>
      </c>
      <c r="BG2582">
        <f t="shared" si="1062"/>
        <v>0</v>
      </c>
      <c r="BH2582">
        <f t="shared" si="1063"/>
        <v>0</v>
      </c>
      <c r="BI2582" t="str">
        <f t="shared" si="1064"/>
        <v/>
      </c>
      <c r="BJ2582" t="str">
        <f t="shared" si="1065"/>
        <v/>
      </c>
      <c r="BK2582" t="str">
        <f t="shared" si="1066"/>
        <v/>
      </c>
      <c r="BL2582" t="str">
        <f t="shared" si="1067"/>
        <v/>
      </c>
      <c r="BM2582" t="str">
        <f t="shared" si="1068"/>
        <v/>
      </c>
      <c r="BN2582" t="str">
        <f t="shared" si="1069"/>
        <v/>
      </c>
      <c r="BO2582" t="str">
        <f t="shared" si="1070"/>
        <v/>
      </c>
      <c r="BP2582">
        <f t="shared" si="1071"/>
        <v>7</v>
      </c>
      <c r="BQ2582">
        <f t="shared" si="1072"/>
        <v>0</v>
      </c>
      <c r="BR2582">
        <f t="shared" si="1073"/>
        <v>7</v>
      </c>
      <c r="BS2582">
        <f t="shared" si="1074"/>
        <v>0</v>
      </c>
      <c r="BT2582" t="str">
        <f t="shared" si="1075"/>
        <v/>
      </c>
    </row>
    <row r="2583" spans="19:72">
      <c r="S2583" s="1"/>
      <c r="T2583" s="1"/>
      <c r="AU2583">
        <f t="shared" si="1050"/>
        <v>0</v>
      </c>
      <c r="AV2583">
        <f t="shared" si="1051"/>
        <v>0</v>
      </c>
      <c r="AW2583">
        <f t="shared" si="1052"/>
        <v>0</v>
      </c>
      <c r="AX2583">
        <f t="shared" si="1053"/>
        <v>0</v>
      </c>
      <c r="AY2583">
        <f t="shared" si="1054"/>
        <v>0</v>
      </c>
      <c r="AZ2583">
        <f t="shared" si="1055"/>
        <v>0</v>
      </c>
      <c r="BA2583" t="str">
        <f t="shared" si="1056"/>
        <v/>
      </c>
      <c r="BB2583">
        <f t="shared" si="1057"/>
        <v>0</v>
      </c>
      <c r="BC2583">
        <f t="shared" si="1058"/>
        <v>0</v>
      </c>
      <c r="BD2583">
        <f t="shared" si="1059"/>
        <v>0</v>
      </c>
      <c r="BE2583">
        <f t="shared" si="1060"/>
        <v>1</v>
      </c>
      <c r="BF2583">
        <f t="shared" si="1061"/>
        <v>1</v>
      </c>
      <c r="BG2583">
        <f t="shared" si="1062"/>
        <v>0</v>
      </c>
      <c r="BH2583">
        <f t="shared" si="1063"/>
        <v>0</v>
      </c>
      <c r="BI2583" t="str">
        <f t="shared" si="1064"/>
        <v/>
      </c>
      <c r="BJ2583" t="str">
        <f t="shared" si="1065"/>
        <v/>
      </c>
      <c r="BK2583" t="str">
        <f t="shared" si="1066"/>
        <v/>
      </c>
      <c r="BL2583" t="str">
        <f t="shared" si="1067"/>
        <v/>
      </c>
      <c r="BM2583" t="str">
        <f t="shared" si="1068"/>
        <v/>
      </c>
      <c r="BN2583" t="str">
        <f t="shared" si="1069"/>
        <v/>
      </c>
      <c r="BO2583" t="str">
        <f t="shared" si="1070"/>
        <v/>
      </c>
      <c r="BP2583">
        <f t="shared" si="1071"/>
        <v>7</v>
      </c>
      <c r="BQ2583">
        <f t="shared" si="1072"/>
        <v>0</v>
      </c>
      <c r="BR2583">
        <f t="shared" si="1073"/>
        <v>7</v>
      </c>
      <c r="BS2583">
        <f t="shared" si="1074"/>
        <v>0</v>
      </c>
      <c r="BT2583" t="str">
        <f t="shared" si="1075"/>
        <v/>
      </c>
    </row>
    <row r="2584" spans="19:72">
      <c r="S2584" s="1"/>
      <c r="T2584" s="1"/>
      <c r="AU2584">
        <f t="shared" si="1050"/>
        <v>0</v>
      </c>
      <c r="AV2584">
        <f t="shared" si="1051"/>
        <v>0</v>
      </c>
      <c r="AW2584">
        <f t="shared" si="1052"/>
        <v>0</v>
      </c>
      <c r="AX2584">
        <f t="shared" si="1053"/>
        <v>0</v>
      </c>
      <c r="AY2584">
        <f t="shared" si="1054"/>
        <v>0</v>
      </c>
      <c r="AZ2584">
        <f t="shared" si="1055"/>
        <v>0</v>
      </c>
      <c r="BA2584" t="str">
        <f t="shared" si="1056"/>
        <v/>
      </c>
      <c r="BB2584">
        <f t="shared" si="1057"/>
        <v>0</v>
      </c>
      <c r="BC2584">
        <f t="shared" si="1058"/>
        <v>0</v>
      </c>
      <c r="BD2584">
        <f t="shared" si="1059"/>
        <v>0</v>
      </c>
      <c r="BE2584">
        <f t="shared" si="1060"/>
        <v>1</v>
      </c>
      <c r="BF2584">
        <f t="shared" si="1061"/>
        <v>1</v>
      </c>
      <c r="BG2584">
        <f t="shared" si="1062"/>
        <v>0</v>
      </c>
      <c r="BH2584">
        <f t="shared" si="1063"/>
        <v>0</v>
      </c>
      <c r="BI2584" t="str">
        <f t="shared" si="1064"/>
        <v/>
      </c>
      <c r="BJ2584" t="str">
        <f t="shared" si="1065"/>
        <v/>
      </c>
      <c r="BK2584" t="str">
        <f t="shared" si="1066"/>
        <v/>
      </c>
      <c r="BL2584" t="str">
        <f t="shared" si="1067"/>
        <v/>
      </c>
      <c r="BM2584" t="str">
        <f t="shared" si="1068"/>
        <v/>
      </c>
      <c r="BN2584" t="str">
        <f t="shared" si="1069"/>
        <v/>
      </c>
      <c r="BO2584" t="str">
        <f t="shared" si="1070"/>
        <v/>
      </c>
      <c r="BP2584">
        <f t="shared" si="1071"/>
        <v>7</v>
      </c>
      <c r="BQ2584">
        <f t="shared" si="1072"/>
        <v>0</v>
      </c>
      <c r="BR2584">
        <f t="shared" si="1073"/>
        <v>7</v>
      </c>
      <c r="BS2584">
        <f t="shared" si="1074"/>
        <v>0</v>
      </c>
      <c r="BT2584" t="str">
        <f t="shared" si="1075"/>
        <v/>
      </c>
    </row>
    <row r="2585" spans="19:72">
      <c r="S2585" s="1"/>
      <c r="T2585" s="1"/>
      <c r="AU2585">
        <f t="shared" si="1050"/>
        <v>0</v>
      </c>
      <c r="AV2585">
        <f t="shared" si="1051"/>
        <v>0</v>
      </c>
      <c r="AW2585">
        <f t="shared" si="1052"/>
        <v>0</v>
      </c>
      <c r="AX2585">
        <f t="shared" si="1053"/>
        <v>0</v>
      </c>
      <c r="AY2585">
        <f t="shared" si="1054"/>
        <v>0</v>
      </c>
      <c r="AZ2585">
        <f t="shared" si="1055"/>
        <v>0</v>
      </c>
      <c r="BA2585" t="str">
        <f t="shared" si="1056"/>
        <v/>
      </c>
      <c r="BB2585">
        <f t="shared" si="1057"/>
        <v>0</v>
      </c>
      <c r="BC2585">
        <f t="shared" si="1058"/>
        <v>0</v>
      </c>
      <c r="BD2585">
        <f t="shared" si="1059"/>
        <v>0</v>
      </c>
      <c r="BE2585">
        <f t="shared" si="1060"/>
        <v>1</v>
      </c>
      <c r="BF2585">
        <f t="shared" si="1061"/>
        <v>1</v>
      </c>
      <c r="BG2585">
        <f t="shared" si="1062"/>
        <v>0</v>
      </c>
      <c r="BH2585">
        <f t="shared" si="1063"/>
        <v>0</v>
      </c>
      <c r="BI2585" t="str">
        <f t="shared" si="1064"/>
        <v/>
      </c>
      <c r="BJ2585" t="str">
        <f t="shared" si="1065"/>
        <v/>
      </c>
      <c r="BK2585" t="str">
        <f t="shared" si="1066"/>
        <v/>
      </c>
      <c r="BL2585" t="str">
        <f t="shared" si="1067"/>
        <v/>
      </c>
      <c r="BM2585" t="str">
        <f t="shared" si="1068"/>
        <v/>
      </c>
      <c r="BN2585" t="str">
        <f t="shared" si="1069"/>
        <v/>
      </c>
      <c r="BO2585" t="str">
        <f t="shared" si="1070"/>
        <v/>
      </c>
      <c r="BP2585">
        <f t="shared" si="1071"/>
        <v>7</v>
      </c>
      <c r="BQ2585">
        <f t="shared" si="1072"/>
        <v>0</v>
      </c>
      <c r="BR2585">
        <f t="shared" si="1073"/>
        <v>7</v>
      </c>
      <c r="BS2585">
        <f t="shared" si="1074"/>
        <v>0</v>
      </c>
      <c r="BT2585" t="str">
        <f t="shared" si="1075"/>
        <v/>
      </c>
    </row>
    <row r="2586" spans="19:72">
      <c r="S2586" s="1"/>
      <c r="T2586" s="1"/>
      <c r="AU2586">
        <f t="shared" si="1050"/>
        <v>0</v>
      </c>
      <c r="AV2586">
        <f t="shared" si="1051"/>
        <v>0</v>
      </c>
      <c r="AW2586">
        <f t="shared" si="1052"/>
        <v>0</v>
      </c>
      <c r="AX2586">
        <f t="shared" si="1053"/>
        <v>0</v>
      </c>
      <c r="AY2586">
        <f t="shared" si="1054"/>
        <v>0</v>
      </c>
      <c r="AZ2586">
        <f t="shared" si="1055"/>
        <v>0</v>
      </c>
      <c r="BA2586" t="str">
        <f t="shared" si="1056"/>
        <v/>
      </c>
      <c r="BB2586">
        <f t="shared" si="1057"/>
        <v>0</v>
      </c>
      <c r="BC2586">
        <f t="shared" si="1058"/>
        <v>0</v>
      </c>
      <c r="BD2586">
        <f t="shared" si="1059"/>
        <v>0</v>
      </c>
      <c r="BE2586">
        <f t="shared" si="1060"/>
        <v>1</v>
      </c>
      <c r="BF2586">
        <f t="shared" si="1061"/>
        <v>1</v>
      </c>
      <c r="BG2586">
        <f t="shared" si="1062"/>
        <v>0</v>
      </c>
      <c r="BH2586">
        <f t="shared" si="1063"/>
        <v>0</v>
      </c>
      <c r="BI2586" t="str">
        <f t="shared" si="1064"/>
        <v/>
      </c>
      <c r="BJ2586" t="str">
        <f t="shared" si="1065"/>
        <v/>
      </c>
      <c r="BK2586" t="str">
        <f t="shared" si="1066"/>
        <v/>
      </c>
      <c r="BL2586" t="str">
        <f t="shared" si="1067"/>
        <v/>
      </c>
      <c r="BM2586" t="str">
        <f t="shared" si="1068"/>
        <v/>
      </c>
      <c r="BN2586" t="str">
        <f t="shared" si="1069"/>
        <v/>
      </c>
      <c r="BO2586" t="str">
        <f t="shared" si="1070"/>
        <v/>
      </c>
      <c r="BP2586">
        <f t="shared" si="1071"/>
        <v>7</v>
      </c>
      <c r="BQ2586">
        <f t="shared" si="1072"/>
        <v>0</v>
      </c>
      <c r="BR2586">
        <f t="shared" si="1073"/>
        <v>7</v>
      </c>
      <c r="BS2586">
        <f t="shared" si="1074"/>
        <v>0</v>
      </c>
      <c r="BT2586" t="str">
        <f t="shared" si="1075"/>
        <v/>
      </c>
    </row>
    <row r="2587" spans="19:72">
      <c r="S2587" s="1"/>
      <c r="T2587" s="1"/>
      <c r="AU2587">
        <f t="shared" si="1050"/>
        <v>0</v>
      </c>
      <c r="AV2587">
        <f t="shared" si="1051"/>
        <v>0</v>
      </c>
      <c r="AW2587">
        <f t="shared" si="1052"/>
        <v>0</v>
      </c>
      <c r="AX2587">
        <f t="shared" si="1053"/>
        <v>0</v>
      </c>
      <c r="AY2587">
        <f t="shared" si="1054"/>
        <v>0</v>
      </c>
      <c r="AZ2587">
        <f t="shared" si="1055"/>
        <v>0</v>
      </c>
      <c r="BA2587" t="str">
        <f t="shared" si="1056"/>
        <v/>
      </c>
      <c r="BB2587">
        <f t="shared" si="1057"/>
        <v>0</v>
      </c>
      <c r="BC2587">
        <f t="shared" si="1058"/>
        <v>0</v>
      </c>
      <c r="BD2587">
        <f t="shared" si="1059"/>
        <v>0</v>
      </c>
      <c r="BE2587">
        <f t="shared" si="1060"/>
        <v>1</v>
      </c>
      <c r="BF2587">
        <f t="shared" si="1061"/>
        <v>1</v>
      </c>
      <c r="BG2587">
        <f t="shared" si="1062"/>
        <v>0</v>
      </c>
      <c r="BH2587">
        <f t="shared" si="1063"/>
        <v>0</v>
      </c>
      <c r="BI2587" t="str">
        <f t="shared" si="1064"/>
        <v/>
      </c>
      <c r="BJ2587" t="str">
        <f t="shared" si="1065"/>
        <v/>
      </c>
      <c r="BK2587" t="str">
        <f t="shared" si="1066"/>
        <v/>
      </c>
      <c r="BL2587" t="str">
        <f t="shared" si="1067"/>
        <v/>
      </c>
      <c r="BM2587" t="str">
        <f t="shared" si="1068"/>
        <v/>
      </c>
      <c r="BN2587" t="str">
        <f t="shared" si="1069"/>
        <v/>
      </c>
      <c r="BO2587" t="str">
        <f t="shared" si="1070"/>
        <v/>
      </c>
      <c r="BP2587">
        <f t="shared" si="1071"/>
        <v>7</v>
      </c>
      <c r="BQ2587">
        <f t="shared" si="1072"/>
        <v>0</v>
      </c>
      <c r="BR2587">
        <f t="shared" si="1073"/>
        <v>7</v>
      </c>
      <c r="BS2587">
        <f t="shared" si="1074"/>
        <v>0</v>
      </c>
      <c r="BT2587" t="str">
        <f t="shared" si="1075"/>
        <v/>
      </c>
    </row>
    <row r="2588" spans="19:72">
      <c r="S2588" s="1"/>
      <c r="T2588" s="1"/>
      <c r="AU2588">
        <f t="shared" si="1050"/>
        <v>0</v>
      </c>
      <c r="AV2588">
        <f t="shared" si="1051"/>
        <v>0</v>
      </c>
      <c r="AW2588">
        <f t="shared" si="1052"/>
        <v>0</v>
      </c>
      <c r="AX2588">
        <f t="shared" si="1053"/>
        <v>0</v>
      </c>
      <c r="AY2588">
        <f t="shared" si="1054"/>
        <v>0</v>
      </c>
      <c r="AZ2588">
        <f t="shared" si="1055"/>
        <v>0</v>
      </c>
      <c r="BA2588" t="str">
        <f t="shared" si="1056"/>
        <v/>
      </c>
      <c r="BB2588">
        <f t="shared" si="1057"/>
        <v>0</v>
      </c>
      <c r="BC2588">
        <f t="shared" si="1058"/>
        <v>0</v>
      </c>
      <c r="BD2588">
        <f t="shared" si="1059"/>
        <v>0</v>
      </c>
      <c r="BE2588">
        <f t="shared" si="1060"/>
        <v>1</v>
      </c>
      <c r="BF2588">
        <f t="shared" si="1061"/>
        <v>1</v>
      </c>
      <c r="BG2588">
        <f t="shared" si="1062"/>
        <v>0</v>
      </c>
      <c r="BH2588">
        <f t="shared" si="1063"/>
        <v>0</v>
      </c>
      <c r="BI2588" t="str">
        <f t="shared" si="1064"/>
        <v/>
      </c>
      <c r="BJ2588" t="str">
        <f t="shared" si="1065"/>
        <v/>
      </c>
      <c r="BK2588" t="str">
        <f t="shared" si="1066"/>
        <v/>
      </c>
      <c r="BL2588" t="str">
        <f t="shared" si="1067"/>
        <v/>
      </c>
      <c r="BM2588" t="str">
        <f t="shared" si="1068"/>
        <v/>
      </c>
      <c r="BN2588" t="str">
        <f t="shared" si="1069"/>
        <v/>
      </c>
      <c r="BO2588" t="str">
        <f t="shared" si="1070"/>
        <v/>
      </c>
      <c r="BP2588">
        <f t="shared" si="1071"/>
        <v>7</v>
      </c>
      <c r="BQ2588">
        <f t="shared" si="1072"/>
        <v>0</v>
      </c>
      <c r="BR2588">
        <f t="shared" si="1073"/>
        <v>7</v>
      </c>
      <c r="BS2588">
        <f t="shared" si="1074"/>
        <v>0</v>
      </c>
      <c r="BT2588" t="str">
        <f t="shared" si="1075"/>
        <v/>
      </c>
    </row>
    <row r="2589" spans="19:72">
      <c r="S2589" s="1"/>
      <c r="T2589" s="1"/>
      <c r="AU2589">
        <f t="shared" si="1050"/>
        <v>0</v>
      </c>
      <c r="AV2589">
        <f t="shared" si="1051"/>
        <v>0</v>
      </c>
      <c r="AW2589">
        <f t="shared" si="1052"/>
        <v>0</v>
      </c>
      <c r="AX2589">
        <f t="shared" si="1053"/>
        <v>0</v>
      </c>
      <c r="AY2589">
        <f t="shared" si="1054"/>
        <v>0</v>
      </c>
      <c r="AZ2589">
        <f t="shared" si="1055"/>
        <v>0</v>
      </c>
      <c r="BA2589" t="str">
        <f t="shared" si="1056"/>
        <v/>
      </c>
      <c r="BB2589">
        <f t="shared" si="1057"/>
        <v>0</v>
      </c>
      <c r="BC2589">
        <f t="shared" si="1058"/>
        <v>0</v>
      </c>
      <c r="BD2589">
        <f t="shared" si="1059"/>
        <v>0</v>
      </c>
      <c r="BE2589">
        <f t="shared" si="1060"/>
        <v>1</v>
      </c>
      <c r="BF2589">
        <f t="shared" si="1061"/>
        <v>1</v>
      </c>
      <c r="BG2589">
        <f t="shared" si="1062"/>
        <v>0</v>
      </c>
      <c r="BH2589">
        <f t="shared" si="1063"/>
        <v>0</v>
      </c>
      <c r="BI2589" t="str">
        <f t="shared" si="1064"/>
        <v/>
      </c>
      <c r="BJ2589" t="str">
        <f t="shared" si="1065"/>
        <v/>
      </c>
      <c r="BK2589" t="str">
        <f t="shared" si="1066"/>
        <v/>
      </c>
      <c r="BL2589" t="str">
        <f t="shared" si="1067"/>
        <v/>
      </c>
      <c r="BM2589" t="str">
        <f t="shared" si="1068"/>
        <v/>
      </c>
      <c r="BN2589" t="str">
        <f t="shared" si="1069"/>
        <v/>
      </c>
      <c r="BO2589" t="str">
        <f t="shared" si="1070"/>
        <v/>
      </c>
      <c r="BP2589">
        <f t="shared" si="1071"/>
        <v>7</v>
      </c>
      <c r="BQ2589">
        <f t="shared" si="1072"/>
        <v>0</v>
      </c>
      <c r="BR2589">
        <f t="shared" si="1073"/>
        <v>7</v>
      </c>
      <c r="BS2589">
        <f t="shared" si="1074"/>
        <v>0</v>
      </c>
      <c r="BT2589" t="str">
        <f t="shared" si="1075"/>
        <v/>
      </c>
    </row>
    <row r="2590" spans="19:72">
      <c r="S2590" s="1"/>
      <c r="T2590" s="1"/>
      <c r="AU2590">
        <f t="shared" si="1050"/>
        <v>0</v>
      </c>
      <c r="AV2590">
        <f t="shared" si="1051"/>
        <v>0</v>
      </c>
      <c r="AW2590">
        <f t="shared" si="1052"/>
        <v>0</v>
      </c>
      <c r="AX2590">
        <f t="shared" si="1053"/>
        <v>0</v>
      </c>
      <c r="AY2590">
        <f t="shared" si="1054"/>
        <v>0</v>
      </c>
      <c r="AZ2590">
        <f t="shared" si="1055"/>
        <v>0</v>
      </c>
      <c r="BA2590" t="str">
        <f t="shared" si="1056"/>
        <v/>
      </c>
      <c r="BB2590">
        <f t="shared" si="1057"/>
        <v>0</v>
      </c>
      <c r="BC2590">
        <f t="shared" si="1058"/>
        <v>0</v>
      </c>
      <c r="BD2590">
        <f t="shared" si="1059"/>
        <v>0</v>
      </c>
      <c r="BE2590">
        <f t="shared" si="1060"/>
        <v>1</v>
      </c>
      <c r="BF2590">
        <f t="shared" si="1061"/>
        <v>1</v>
      </c>
      <c r="BG2590">
        <f t="shared" si="1062"/>
        <v>0</v>
      </c>
      <c r="BH2590">
        <f t="shared" si="1063"/>
        <v>0</v>
      </c>
      <c r="BI2590" t="str">
        <f t="shared" si="1064"/>
        <v/>
      </c>
      <c r="BJ2590" t="str">
        <f t="shared" si="1065"/>
        <v/>
      </c>
      <c r="BK2590" t="str">
        <f t="shared" si="1066"/>
        <v/>
      </c>
      <c r="BL2590" t="str">
        <f t="shared" si="1067"/>
        <v/>
      </c>
      <c r="BM2590" t="str">
        <f t="shared" si="1068"/>
        <v/>
      </c>
      <c r="BN2590" t="str">
        <f t="shared" si="1069"/>
        <v/>
      </c>
      <c r="BO2590" t="str">
        <f t="shared" si="1070"/>
        <v/>
      </c>
      <c r="BP2590">
        <f t="shared" si="1071"/>
        <v>7</v>
      </c>
      <c r="BQ2590">
        <f t="shared" si="1072"/>
        <v>0</v>
      </c>
      <c r="BR2590">
        <f t="shared" si="1073"/>
        <v>7</v>
      </c>
      <c r="BS2590">
        <f t="shared" si="1074"/>
        <v>0</v>
      </c>
      <c r="BT2590" t="str">
        <f t="shared" si="1075"/>
        <v/>
      </c>
    </row>
    <row r="2591" spans="19:72">
      <c r="S2591" s="1"/>
      <c r="T2591" s="1"/>
      <c r="AU2591">
        <f t="shared" si="1050"/>
        <v>0</v>
      </c>
      <c r="AV2591">
        <f t="shared" si="1051"/>
        <v>0</v>
      </c>
      <c r="AW2591">
        <f t="shared" si="1052"/>
        <v>0</v>
      </c>
      <c r="AX2591">
        <f t="shared" si="1053"/>
        <v>0</v>
      </c>
      <c r="AY2591">
        <f t="shared" si="1054"/>
        <v>0</v>
      </c>
      <c r="AZ2591">
        <f t="shared" si="1055"/>
        <v>0</v>
      </c>
      <c r="BA2591" t="str">
        <f t="shared" si="1056"/>
        <v/>
      </c>
      <c r="BB2591">
        <f t="shared" si="1057"/>
        <v>0</v>
      </c>
      <c r="BC2591">
        <f t="shared" si="1058"/>
        <v>0</v>
      </c>
      <c r="BD2591">
        <f t="shared" si="1059"/>
        <v>0</v>
      </c>
      <c r="BE2591">
        <f t="shared" si="1060"/>
        <v>1</v>
      </c>
      <c r="BF2591">
        <f t="shared" si="1061"/>
        <v>1</v>
      </c>
      <c r="BG2591">
        <f t="shared" si="1062"/>
        <v>0</v>
      </c>
      <c r="BH2591">
        <f t="shared" si="1063"/>
        <v>0</v>
      </c>
      <c r="BI2591" t="str">
        <f t="shared" si="1064"/>
        <v/>
      </c>
      <c r="BJ2591" t="str">
        <f t="shared" si="1065"/>
        <v/>
      </c>
      <c r="BK2591" t="str">
        <f t="shared" si="1066"/>
        <v/>
      </c>
      <c r="BL2591" t="str">
        <f t="shared" si="1067"/>
        <v/>
      </c>
      <c r="BM2591" t="str">
        <f t="shared" si="1068"/>
        <v/>
      </c>
      <c r="BN2591" t="str">
        <f t="shared" si="1069"/>
        <v/>
      </c>
      <c r="BO2591" t="str">
        <f t="shared" si="1070"/>
        <v/>
      </c>
      <c r="BP2591">
        <f t="shared" si="1071"/>
        <v>7</v>
      </c>
      <c r="BQ2591">
        <f t="shared" si="1072"/>
        <v>0</v>
      </c>
      <c r="BR2591">
        <f t="shared" si="1073"/>
        <v>7</v>
      </c>
      <c r="BS2591">
        <f t="shared" si="1074"/>
        <v>0</v>
      </c>
      <c r="BT2591" t="str">
        <f t="shared" si="1075"/>
        <v/>
      </c>
    </row>
    <row r="2592" spans="19:72">
      <c r="S2592" s="1"/>
      <c r="T2592" s="1"/>
      <c r="AU2592">
        <f t="shared" si="1050"/>
        <v>0</v>
      </c>
      <c r="AV2592">
        <f t="shared" si="1051"/>
        <v>0</v>
      </c>
      <c r="AW2592">
        <f t="shared" si="1052"/>
        <v>0</v>
      </c>
      <c r="AX2592">
        <f t="shared" si="1053"/>
        <v>0</v>
      </c>
      <c r="AY2592">
        <f t="shared" si="1054"/>
        <v>0</v>
      </c>
      <c r="AZ2592">
        <f t="shared" si="1055"/>
        <v>0</v>
      </c>
      <c r="BA2592" t="str">
        <f t="shared" si="1056"/>
        <v/>
      </c>
      <c r="BB2592">
        <f t="shared" si="1057"/>
        <v>0</v>
      </c>
      <c r="BC2592">
        <f t="shared" si="1058"/>
        <v>0</v>
      </c>
      <c r="BD2592">
        <f t="shared" si="1059"/>
        <v>0</v>
      </c>
      <c r="BE2592">
        <f t="shared" si="1060"/>
        <v>1</v>
      </c>
      <c r="BF2592">
        <f t="shared" si="1061"/>
        <v>1</v>
      </c>
      <c r="BG2592">
        <f t="shared" si="1062"/>
        <v>0</v>
      </c>
      <c r="BH2592">
        <f t="shared" si="1063"/>
        <v>0</v>
      </c>
      <c r="BI2592" t="str">
        <f t="shared" si="1064"/>
        <v/>
      </c>
      <c r="BJ2592" t="str">
        <f t="shared" si="1065"/>
        <v/>
      </c>
      <c r="BK2592" t="str">
        <f t="shared" si="1066"/>
        <v/>
      </c>
      <c r="BL2592" t="str">
        <f t="shared" si="1067"/>
        <v/>
      </c>
      <c r="BM2592" t="str">
        <f t="shared" si="1068"/>
        <v/>
      </c>
      <c r="BN2592" t="str">
        <f t="shared" si="1069"/>
        <v/>
      </c>
      <c r="BO2592" t="str">
        <f t="shared" si="1070"/>
        <v/>
      </c>
      <c r="BP2592">
        <f t="shared" si="1071"/>
        <v>7</v>
      </c>
      <c r="BQ2592">
        <f t="shared" si="1072"/>
        <v>0</v>
      </c>
      <c r="BR2592">
        <f t="shared" si="1073"/>
        <v>7</v>
      </c>
      <c r="BS2592">
        <f t="shared" si="1074"/>
        <v>0</v>
      </c>
      <c r="BT2592" t="str">
        <f t="shared" si="1075"/>
        <v/>
      </c>
    </row>
    <row r="2593" spans="19:72">
      <c r="S2593" s="1"/>
      <c r="T2593" s="1"/>
      <c r="AU2593">
        <f t="shared" si="1050"/>
        <v>0</v>
      </c>
      <c r="AV2593">
        <f t="shared" si="1051"/>
        <v>0</v>
      </c>
      <c r="AW2593">
        <f t="shared" si="1052"/>
        <v>0</v>
      </c>
      <c r="AX2593">
        <f t="shared" si="1053"/>
        <v>0</v>
      </c>
      <c r="AY2593">
        <f t="shared" si="1054"/>
        <v>0</v>
      </c>
      <c r="AZ2593">
        <f t="shared" si="1055"/>
        <v>0</v>
      </c>
      <c r="BA2593" t="str">
        <f t="shared" si="1056"/>
        <v/>
      </c>
      <c r="BB2593">
        <f t="shared" si="1057"/>
        <v>0</v>
      </c>
      <c r="BC2593">
        <f t="shared" si="1058"/>
        <v>0</v>
      </c>
      <c r="BD2593">
        <f t="shared" si="1059"/>
        <v>0</v>
      </c>
      <c r="BE2593">
        <f t="shared" si="1060"/>
        <v>1</v>
      </c>
      <c r="BF2593">
        <f t="shared" si="1061"/>
        <v>1</v>
      </c>
      <c r="BG2593">
        <f t="shared" si="1062"/>
        <v>0</v>
      </c>
      <c r="BH2593">
        <f t="shared" si="1063"/>
        <v>0</v>
      </c>
      <c r="BI2593" t="str">
        <f t="shared" si="1064"/>
        <v/>
      </c>
      <c r="BJ2593" t="str">
        <f t="shared" si="1065"/>
        <v/>
      </c>
      <c r="BK2593" t="str">
        <f t="shared" si="1066"/>
        <v/>
      </c>
      <c r="BL2593" t="str">
        <f t="shared" si="1067"/>
        <v/>
      </c>
      <c r="BM2593" t="str">
        <f t="shared" si="1068"/>
        <v/>
      </c>
      <c r="BN2593" t="str">
        <f t="shared" si="1069"/>
        <v/>
      </c>
      <c r="BO2593" t="str">
        <f t="shared" si="1070"/>
        <v/>
      </c>
      <c r="BP2593">
        <f t="shared" si="1071"/>
        <v>7</v>
      </c>
      <c r="BQ2593">
        <f t="shared" si="1072"/>
        <v>0</v>
      </c>
      <c r="BR2593">
        <f t="shared" si="1073"/>
        <v>7</v>
      </c>
      <c r="BS2593">
        <f t="shared" si="1074"/>
        <v>0</v>
      </c>
      <c r="BT2593" t="str">
        <f t="shared" si="1075"/>
        <v/>
      </c>
    </row>
    <row r="2594" spans="19:72">
      <c r="S2594" s="1"/>
      <c r="T2594" s="1"/>
      <c r="AU2594">
        <f t="shared" si="1050"/>
        <v>0</v>
      </c>
      <c r="AV2594">
        <f t="shared" si="1051"/>
        <v>0</v>
      </c>
      <c r="AW2594">
        <f t="shared" si="1052"/>
        <v>0</v>
      </c>
      <c r="AX2594">
        <f t="shared" si="1053"/>
        <v>0</v>
      </c>
      <c r="AY2594">
        <f t="shared" si="1054"/>
        <v>0</v>
      </c>
      <c r="AZ2594">
        <f t="shared" si="1055"/>
        <v>0</v>
      </c>
      <c r="BA2594" t="str">
        <f t="shared" si="1056"/>
        <v/>
      </c>
      <c r="BB2594">
        <f t="shared" si="1057"/>
        <v>0</v>
      </c>
      <c r="BC2594">
        <f t="shared" si="1058"/>
        <v>0</v>
      </c>
      <c r="BD2594">
        <f t="shared" si="1059"/>
        <v>0</v>
      </c>
      <c r="BE2594">
        <f t="shared" si="1060"/>
        <v>1</v>
      </c>
      <c r="BF2594">
        <f t="shared" si="1061"/>
        <v>1</v>
      </c>
      <c r="BG2594">
        <f t="shared" si="1062"/>
        <v>0</v>
      </c>
      <c r="BH2594">
        <f t="shared" si="1063"/>
        <v>0</v>
      </c>
      <c r="BI2594" t="str">
        <f t="shared" si="1064"/>
        <v/>
      </c>
      <c r="BJ2594" t="str">
        <f t="shared" si="1065"/>
        <v/>
      </c>
      <c r="BK2594" t="str">
        <f t="shared" si="1066"/>
        <v/>
      </c>
      <c r="BL2594" t="str">
        <f t="shared" si="1067"/>
        <v/>
      </c>
      <c r="BM2594" t="str">
        <f t="shared" si="1068"/>
        <v/>
      </c>
      <c r="BN2594" t="str">
        <f t="shared" si="1069"/>
        <v/>
      </c>
      <c r="BO2594" t="str">
        <f t="shared" si="1070"/>
        <v/>
      </c>
      <c r="BP2594">
        <f t="shared" si="1071"/>
        <v>7</v>
      </c>
      <c r="BQ2594">
        <f t="shared" si="1072"/>
        <v>0</v>
      </c>
      <c r="BR2594">
        <f t="shared" si="1073"/>
        <v>7</v>
      </c>
      <c r="BS2594">
        <f t="shared" si="1074"/>
        <v>0</v>
      </c>
      <c r="BT2594" t="str">
        <f t="shared" si="1075"/>
        <v/>
      </c>
    </row>
    <row r="2595" spans="19:72">
      <c r="S2595" s="1"/>
      <c r="T2595" s="1"/>
      <c r="AU2595">
        <f t="shared" si="1050"/>
        <v>0</v>
      </c>
      <c r="AV2595">
        <f t="shared" si="1051"/>
        <v>0</v>
      </c>
      <c r="AW2595">
        <f t="shared" si="1052"/>
        <v>0</v>
      </c>
      <c r="AX2595">
        <f t="shared" si="1053"/>
        <v>0</v>
      </c>
      <c r="AY2595">
        <f t="shared" si="1054"/>
        <v>0</v>
      </c>
      <c r="AZ2595">
        <f t="shared" si="1055"/>
        <v>0</v>
      </c>
      <c r="BA2595" t="str">
        <f t="shared" si="1056"/>
        <v/>
      </c>
      <c r="BB2595">
        <f t="shared" si="1057"/>
        <v>0</v>
      </c>
      <c r="BC2595">
        <f t="shared" si="1058"/>
        <v>0</v>
      </c>
      <c r="BD2595">
        <f t="shared" si="1059"/>
        <v>0</v>
      </c>
      <c r="BE2595">
        <f t="shared" si="1060"/>
        <v>1</v>
      </c>
      <c r="BF2595">
        <f t="shared" si="1061"/>
        <v>1</v>
      </c>
      <c r="BG2595">
        <f t="shared" si="1062"/>
        <v>0</v>
      </c>
      <c r="BH2595">
        <f t="shared" si="1063"/>
        <v>0</v>
      </c>
      <c r="BI2595" t="str">
        <f t="shared" si="1064"/>
        <v/>
      </c>
      <c r="BJ2595" t="str">
        <f t="shared" si="1065"/>
        <v/>
      </c>
      <c r="BK2595" t="str">
        <f t="shared" si="1066"/>
        <v/>
      </c>
      <c r="BL2595" t="str">
        <f t="shared" si="1067"/>
        <v/>
      </c>
      <c r="BM2595" t="str">
        <f t="shared" si="1068"/>
        <v/>
      </c>
      <c r="BN2595" t="str">
        <f t="shared" si="1069"/>
        <v/>
      </c>
      <c r="BO2595" t="str">
        <f t="shared" si="1070"/>
        <v/>
      </c>
      <c r="BP2595">
        <f t="shared" si="1071"/>
        <v>7</v>
      </c>
      <c r="BQ2595">
        <f t="shared" si="1072"/>
        <v>0</v>
      </c>
      <c r="BR2595">
        <f t="shared" si="1073"/>
        <v>7</v>
      </c>
      <c r="BS2595">
        <f t="shared" si="1074"/>
        <v>0</v>
      </c>
      <c r="BT2595" t="str">
        <f t="shared" si="1075"/>
        <v/>
      </c>
    </row>
    <row r="2596" spans="19:72">
      <c r="S2596" s="1"/>
      <c r="T2596" s="1"/>
      <c r="AU2596">
        <f t="shared" si="1050"/>
        <v>0</v>
      </c>
      <c r="AV2596">
        <f t="shared" si="1051"/>
        <v>0</v>
      </c>
      <c r="AW2596">
        <f t="shared" si="1052"/>
        <v>0</v>
      </c>
      <c r="AX2596">
        <f t="shared" si="1053"/>
        <v>0</v>
      </c>
      <c r="AY2596">
        <f t="shared" si="1054"/>
        <v>0</v>
      </c>
      <c r="AZ2596">
        <f t="shared" si="1055"/>
        <v>0</v>
      </c>
      <c r="BA2596" t="str">
        <f t="shared" si="1056"/>
        <v/>
      </c>
      <c r="BB2596">
        <f t="shared" si="1057"/>
        <v>0</v>
      </c>
      <c r="BC2596">
        <f t="shared" si="1058"/>
        <v>0</v>
      </c>
      <c r="BD2596">
        <f t="shared" si="1059"/>
        <v>0</v>
      </c>
      <c r="BE2596">
        <f t="shared" si="1060"/>
        <v>1</v>
      </c>
      <c r="BF2596">
        <f t="shared" si="1061"/>
        <v>1</v>
      </c>
      <c r="BG2596">
        <f t="shared" si="1062"/>
        <v>0</v>
      </c>
      <c r="BH2596">
        <f t="shared" si="1063"/>
        <v>0</v>
      </c>
      <c r="BI2596" t="str">
        <f t="shared" si="1064"/>
        <v/>
      </c>
      <c r="BJ2596" t="str">
        <f t="shared" si="1065"/>
        <v/>
      </c>
      <c r="BK2596" t="str">
        <f t="shared" si="1066"/>
        <v/>
      </c>
      <c r="BL2596" t="str">
        <f t="shared" si="1067"/>
        <v/>
      </c>
      <c r="BM2596" t="str">
        <f t="shared" si="1068"/>
        <v/>
      </c>
      <c r="BN2596" t="str">
        <f t="shared" si="1069"/>
        <v/>
      </c>
      <c r="BO2596" t="str">
        <f t="shared" si="1070"/>
        <v/>
      </c>
      <c r="BP2596">
        <f t="shared" si="1071"/>
        <v>7</v>
      </c>
      <c r="BQ2596">
        <f t="shared" si="1072"/>
        <v>0</v>
      </c>
      <c r="BR2596">
        <f t="shared" si="1073"/>
        <v>7</v>
      </c>
      <c r="BS2596">
        <f t="shared" si="1074"/>
        <v>0</v>
      </c>
      <c r="BT2596" t="str">
        <f t="shared" si="1075"/>
        <v/>
      </c>
    </row>
    <row r="2597" spans="19:72">
      <c r="S2597" s="1"/>
      <c r="T2597" s="1"/>
      <c r="AU2597">
        <f t="shared" si="1050"/>
        <v>0</v>
      </c>
      <c r="AV2597">
        <f t="shared" si="1051"/>
        <v>0</v>
      </c>
      <c r="AW2597">
        <f t="shared" si="1052"/>
        <v>0</v>
      </c>
      <c r="AX2597">
        <f t="shared" si="1053"/>
        <v>0</v>
      </c>
      <c r="AY2597">
        <f t="shared" si="1054"/>
        <v>0</v>
      </c>
      <c r="AZ2597">
        <f t="shared" si="1055"/>
        <v>0</v>
      </c>
      <c r="BA2597" t="str">
        <f t="shared" si="1056"/>
        <v/>
      </c>
      <c r="BB2597">
        <f t="shared" si="1057"/>
        <v>0</v>
      </c>
      <c r="BC2597">
        <f t="shared" si="1058"/>
        <v>0</v>
      </c>
      <c r="BD2597">
        <f t="shared" si="1059"/>
        <v>0</v>
      </c>
      <c r="BE2597">
        <f t="shared" si="1060"/>
        <v>1</v>
      </c>
      <c r="BF2597">
        <f t="shared" si="1061"/>
        <v>1</v>
      </c>
      <c r="BG2597">
        <f t="shared" si="1062"/>
        <v>0</v>
      </c>
      <c r="BH2597">
        <f t="shared" si="1063"/>
        <v>0</v>
      </c>
      <c r="BI2597" t="str">
        <f t="shared" si="1064"/>
        <v/>
      </c>
      <c r="BJ2597" t="str">
        <f t="shared" si="1065"/>
        <v/>
      </c>
      <c r="BK2597" t="str">
        <f t="shared" si="1066"/>
        <v/>
      </c>
      <c r="BL2597" t="str">
        <f t="shared" si="1067"/>
        <v/>
      </c>
      <c r="BM2597" t="str">
        <f t="shared" si="1068"/>
        <v/>
      </c>
      <c r="BN2597" t="str">
        <f t="shared" si="1069"/>
        <v/>
      </c>
      <c r="BO2597" t="str">
        <f t="shared" si="1070"/>
        <v/>
      </c>
      <c r="BP2597">
        <f t="shared" si="1071"/>
        <v>7</v>
      </c>
      <c r="BQ2597">
        <f t="shared" si="1072"/>
        <v>0</v>
      </c>
      <c r="BR2597">
        <f t="shared" si="1073"/>
        <v>7</v>
      </c>
      <c r="BS2597">
        <f t="shared" si="1074"/>
        <v>0</v>
      </c>
      <c r="BT2597" t="str">
        <f t="shared" si="1075"/>
        <v/>
      </c>
    </row>
    <row r="2598" spans="19:72">
      <c r="S2598" s="1"/>
      <c r="T2598" s="1"/>
      <c r="AU2598">
        <f t="shared" si="1050"/>
        <v>0</v>
      </c>
      <c r="AV2598">
        <f t="shared" si="1051"/>
        <v>0</v>
      </c>
      <c r="AW2598">
        <f t="shared" si="1052"/>
        <v>0</v>
      </c>
      <c r="AX2598">
        <f t="shared" si="1053"/>
        <v>0</v>
      </c>
      <c r="AY2598">
        <f t="shared" si="1054"/>
        <v>0</v>
      </c>
      <c r="AZ2598">
        <f t="shared" si="1055"/>
        <v>0</v>
      </c>
      <c r="BA2598" t="str">
        <f t="shared" si="1056"/>
        <v/>
      </c>
      <c r="BB2598">
        <f t="shared" si="1057"/>
        <v>0</v>
      </c>
      <c r="BC2598">
        <f t="shared" si="1058"/>
        <v>0</v>
      </c>
      <c r="BD2598">
        <f t="shared" si="1059"/>
        <v>0</v>
      </c>
      <c r="BE2598">
        <f t="shared" si="1060"/>
        <v>1</v>
      </c>
      <c r="BF2598">
        <f t="shared" si="1061"/>
        <v>1</v>
      </c>
      <c r="BG2598">
        <f t="shared" si="1062"/>
        <v>0</v>
      </c>
      <c r="BH2598">
        <f t="shared" si="1063"/>
        <v>0</v>
      </c>
      <c r="BI2598" t="str">
        <f t="shared" si="1064"/>
        <v/>
      </c>
      <c r="BJ2598" t="str">
        <f t="shared" si="1065"/>
        <v/>
      </c>
      <c r="BK2598" t="str">
        <f t="shared" si="1066"/>
        <v/>
      </c>
      <c r="BL2598" t="str">
        <f t="shared" si="1067"/>
        <v/>
      </c>
      <c r="BM2598" t="str">
        <f t="shared" si="1068"/>
        <v/>
      </c>
      <c r="BN2598" t="str">
        <f t="shared" si="1069"/>
        <v/>
      </c>
      <c r="BO2598" t="str">
        <f t="shared" si="1070"/>
        <v/>
      </c>
      <c r="BP2598">
        <f t="shared" si="1071"/>
        <v>7</v>
      </c>
      <c r="BQ2598">
        <f t="shared" si="1072"/>
        <v>0</v>
      </c>
      <c r="BR2598">
        <f t="shared" si="1073"/>
        <v>7</v>
      </c>
      <c r="BS2598">
        <f t="shared" si="1074"/>
        <v>0</v>
      </c>
      <c r="BT2598" t="str">
        <f t="shared" si="1075"/>
        <v/>
      </c>
    </row>
    <row r="2599" spans="19:72">
      <c r="S2599" s="1"/>
      <c r="T2599" s="1"/>
      <c r="AU2599">
        <f t="shared" si="1050"/>
        <v>0</v>
      </c>
      <c r="AV2599">
        <f t="shared" si="1051"/>
        <v>0</v>
      </c>
      <c r="AW2599">
        <f t="shared" si="1052"/>
        <v>0</v>
      </c>
      <c r="AX2599">
        <f t="shared" si="1053"/>
        <v>0</v>
      </c>
      <c r="AY2599">
        <f t="shared" si="1054"/>
        <v>0</v>
      </c>
      <c r="AZ2599">
        <f t="shared" si="1055"/>
        <v>0</v>
      </c>
      <c r="BA2599" t="str">
        <f t="shared" si="1056"/>
        <v/>
      </c>
      <c r="BB2599">
        <f t="shared" si="1057"/>
        <v>0</v>
      </c>
      <c r="BC2599">
        <f t="shared" si="1058"/>
        <v>0</v>
      </c>
      <c r="BD2599">
        <f t="shared" si="1059"/>
        <v>0</v>
      </c>
      <c r="BE2599">
        <f t="shared" si="1060"/>
        <v>1</v>
      </c>
      <c r="BF2599">
        <f t="shared" si="1061"/>
        <v>1</v>
      </c>
      <c r="BG2599">
        <f t="shared" si="1062"/>
        <v>0</v>
      </c>
      <c r="BH2599">
        <f t="shared" si="1063"/>
        <v>0</v>
      </c>
      <c r="BI2599" t="str">
        <f t="shared" si="1064"/>
        <v/>
      </c>
      <c r="BJ2599" t="str">
        <f t="shared" si="1065"/>
        <v/>
      </c>
      <c r="BK2599" t="str">
        <f t="shared" si="1066"/>
        <v/>
      </c>
      <c r="BL2599" t="str">
        <f t="shared" si="1067"/>
        <v/>
      </c>
      <c r="BM2599" t="str">
        <f t="shared" si="1068"/>
        <v/>
      </c>
      <c r="BN2599" t="str">
        <f t="shared" si="1069"/>
        <v/>
      </c>
      <c r="BO2599" t="str">
        <f t="shared" si="1070"/>
        <v/>
      </c>
      <c r="BP2599">
        <f t="shared" si="1071"/>
        <v>7</v>
      </c>
      <c r="BQ2599">
        <f t="shared" si="1072"/>
        <v>0</v>
      </c>
      <c r="BR2599">
        <f t="shared" si="1073"/>
        <v>7</v>
      </c>
      <c r="BS2599">
        <f t="shared" si="1074"/>
        <v>0</v>
      </c>
      <c r="BT2599" t="str">
        <f t="shared" si="1075"/>
        <v/>
      </c>
    </row>
    <row r="2600" spans="19:72">
      <c r="S2600" s="1"/>
      <c r="T2600" s="1"/>
      <c r="AU2600">
        <f t="shared" si="1050"/>
        <v>0</v>
      </c>
      <c r="AV2600">
        <f t="shared" si="1051"/>
        <v>0</v>
      </c>
      <c r="AW2600">
        <f t="shared" si="1052"/>
        <v>0</v>
      </c>
      <c r="AX2600">
        <f t="shared" si="1053"/>
        <v>0</v>
      </c>
      <c r="AY2600">
        <f t="shared" si="1054"/>
        <v>0</v>
      </c>
      <c r="AZ2600">
        <f t="shared" si="1055"/>
        <v>0</v>
      </c>
      <c r="BA2600" t="str">
        <f t="shared" si="1056"/>
        <v/>
      </c>
      <c r="BB2600">
        <f t="shared" si="1057"/>
        <v>0</v>
      </c>
      <c r="BC2600">
        <f t="shared" si="1058"/>
        <v>0</v>
      </c>
      <c r="BD2600">
        <f t="shared" si="1059"/>
        <v>0</v>
      </c>
      <c r="BE2600">
        <f t="shared" si="1060"/>
        <v>1</v>
      </c>
      <c r="BF2600">
        <f t="shared" si="1061"/>
        <v>1</v>
      </c>
      <c r="BG2600">
        <f t="shared" si="1062"/>
        <v>0</v>
      </c>
      <c r="BH2600">
        <f t="shared" si="1063"/>
        <v>0</v>
      </c>
      <c r="BI2600" t="str">
        <f t="shared" si="1064"/>
        <v/>
      </c>
      <c r="BJ2600" t="str">
        <f t="shared" si="1065"/>
        <v/>
      </c>
      <c r="BK2600" t="str">
        <f t="shared" si="1066"/>
        <v/>
      </c>
      <c r="BL2600" t="str">
        <f t="shared" si="1067"/>
        <v/>
      </c>
      <c r="BM2600" t="str">
        <f t="shared" si="1068"/>
        <v/>
      </c>
      <c r="BN2600" t="str">
        <f t="shared" si="1069"/>
        <v/>
      </c>
      <c r="BO2600" t="str">
        <f t="shared" si="1070"/>
        <v/>
      </c>
      <c r="BP2600">
        <f t="shared" si="1071"/>
        <v>7</v>
      </c>
      <c r="BQ2600">
        <f t="shared" si="1072"/>
        <v>0</v>
      </c>
      <c r="BR2600">
        <f t="shared" si="1073"/>
        <v>7</v>
      </c>
      <c r="BS2600">
        <f t="shared" si="1074"/>
        <v>0</v>
      </c>
      <c r="BT2600" t="str">
        <f t="shared" si="1075"/>
        <v/>
      </c>
    </row>
    <row r="2601" spans="19:72">
      <c r="S2601" s="1"/>
      <c r="T2601" s="1"/>
      <c r="AU2601">
        <f t="shared" si="1050"/>
        <v>0</v>
      </c>
      <c r="AV2601">
        <f t="shared" si="1051"/>
        <v>0</v>
      </c>
      <c r="AW2601">
        <f t="shared" si="1052"/>
        <v>0</v>
      </c>
      <c r="AX2601">
        <f t="shared" si="1053"/>
        <v>0</v>
      </c>
      <c r="AY2601">
        <f t="shared" si="1054"/>
        <v>0</v>
      </c>
      <c r="AZ2601">
        <f t="shared" si="1055"/>
        <v>0</v>
      </c>
      <c r="BA2601" t="str">
        <f t="shared" si="1056"/>
        <v/>
      </c>
      <c r="BB2601">
        <f t="shared" si="1057"/>
        <v>0</v>
      </c>
      <c r="BC2601">
        <f t="shared" si="1058"/>
        <v>0</v>
      </c>
      <c r="BD2601">
        <f t="shared" si="1059"/>
        <v>0</v>
      </c>
      <c r="BE2601">
        <f t="shared" si="1060"/>
        <v>1</v>
      </c>
      <c r="BF2601">
        <f t="shared" si="1061"/>
        <v>1</v>
      </c>
      <c r="BG2601">
        <f t="shared" si="1062"/>
        <v>0</v>
      </c>
      <c r="BH2601">
        <f t="shared" si="1063"/>
        <v>0</v>
      </c>
      <c r="BI2601" t="str">
        <f t="shared" si="1064"/>
        <v/>
      </c>
      <c r="BJ2601" t="str">
        <f t="shared" si="1065"/>
        <v/>
      </c>
      <c r="BK2601" t="str">
        <f t="shared" si="1066"/>
        <v/>
      </c>
      <c r="BL2601" t="str">
        <f t="shared" si="1067"/>
        <v/>
      </c>
      <c r="BM2601" t="str">
        <f t="shared" si="1068"/>
        <v/>
      </c>
      <c r="BN2601" t="str">
        <f t="shared" si="1069"/>
        <v/>
      </c>
      <c r="BO2601" t="str">
        <f t="shared" si="1070"/>
        <v/>
      </c>
      <c r="BP2601">
        <f t="shared" si="1071"/>
        <v>7</v>
      </c>
      <c r="BQ2601">
        <f t="shared" si="1072"/>
        <v>0</v>
      </c>
      <c r="BR2601">
        <f t="shared" si="1073"/>
        <v>7</v>
      </c>
      <c r="BS2601">
        <f t="shared" si="1074"/>
        <v>0</v>
      </c>
      <c r="BT2601" t="str">
        <f t="shared" si="1075"/>
        <v/>
      </c>
    </row>
    <row r="2602" spans="19:72">
      <c r="S2602" s="1"/>
      <c r="T2602" s="1"/>
      <c r="AU2602">
        <f t="shared" si="1050"/>
        <v>0</v>
      </c>
      <c r="AV2602">
        <f t="shared" si="1051"/>
        <v>0</v>
      </c>
      <c r="AW2602">
        <f t="shared" si="1052"/>
        <v>0</v>
      </c>
      <c r="AX2602">
        <f t="shared" si="1053"/>
        <v>0</v>
      </c>
      <c r="AY2602">
        <f t="shared" si="1054"/>
        <v>0</v>
      </c>
      <c r="AZ2602">
        <f t="shared" si="1055"/>
        <v>0</v>
      </c>
      <c r="BA2602" t="str">
        <f t="shared" si="1056"/>
        <v/>
      </c>
      <c r="BB2602">
        <f t="shared" si="1057"/>
        <v>0</v>
      </c>
      <c r="BC2602">
        <f t="shared" si="1058"/>
        <v>0</v>
      </c>
      <c r="BD2602">
        <f t="shared" si="1059"/>
        <v>0</v>
      </c>
      <c r="BE2602">
        <f t="shared" si="1060"/>
        <v>1</v>
      </c>
      <c r="BF2602">
        <f t="shared" si="1061"/>
        <v>1</v>
      </c>
      <c r="BG2602">
        <f t="shared" si="1062"/>
        <v>0</v>
      </c>
      <c r="BH2602">
        <f t="shared" si="1063"/>
        <v>0</v>
      </c>
      <c r="BI2602" t="str">
        <f t="shared" si="1064"/>
        <v/>
      </c>
      <c r="BJ2602" t="str">
        <f t="shared" si="1065"/>
        <v/>
      </c>
      <c r="BK2602" t="str">
        <f t="shared" si="1066"/>
        <v/>
      </c>
      <c r="BL2602" t="str">
        <f t="shared" si="1067"/>
        <v/>
      </c>
      <c r="BM2602" t="str">
        <f t="shared" si="1068"/>
        <v/>
      </c>
      <c r="BN2602" t="str">
        <f t="shared" si="1069"/>
        <v/>
      </c>
      <c r="BO2602" t="str">
        <f t="shared" si="1070"/>
        <v/>
      </c>
      <c r="BP2602">
        <f t="shared" si="1071"/>
        <v>7</v>
      </c>
      <c r="BQ2602">
        <f t="shared" si="1072"/>
        <v>0</v>
      </c>
      <c r="BR2602">
        <f t="shared" si="1073"/>
        <v>7</v>
      </c>
      <c r="BS2602">
        <f t="shared" si="1074"/>
        <v>0</v>
      </c>
      <c r="BT2602" t="str">
        <f t="shared" si="1075"/>
        <v/>
      </c>
    </row>
    <row r="2603" spans="19:72">
      <c r="S2603" s="1"/>
      <c r="T2603" s="1"/>
      <c r="AU2603">
        <f t="shared" si="1050"/>
        <v>0</v>
      </c>
      <c r="AV2603">
        <f t="shared" si="1051"/>
        <v>0</v>
      </c>
      <c r="AW2603">
        <f t="shared" si="1052"/>
        <v>0</v>
      </c>
      <c r="AX2603">
        <f t="shared" si="1053"/>
        <v>0</v>
      </c>
      <c r="AY2603">
        <f t="shared" si="1054"/>
        <v>0</v>
      </c>
      <c r="AZ2603">
        <f t="shared" si="1055"/>
        <v>0</v>
      </c>
      <c r="BA2603" t="str">
        <f t="shared" si="1056"/>
        <v/>
      </c>
      <c r="BB2603">
        <f t="shared" si="1057"/>
        <v>0</v>
      </c>
      <c r="BC2603">
        <f t="shared" si="1058"/>
        <v>0</v>
      </c>
      <c r="BD2603">
        <f t="shared" si="1059"/>
        <v>0</v>
      </c>
      <c r="BE2603">
        <f t="shared" si="1060"/>
        <v>1</v>
      </c>
      <c r="BF2603">
        <f t="shared" si="1061"/>
        <v>1</v>
      </c>
      <c r="BG2603">
        <f t="shared" si="1062"/>
        <v>0</v>
      </c>
      <c r="BH2603">
        <f t="shared" si="1063"/>
        <v>0</v>
      </c>
      <c r="BI2603" t="str">
        <f t="shared" si="1064"/>
        <v/>
      </c>
      <c r="BJ2603" t="str">
        <f t="shared" si="1065"/>
        <v/>
      </c>
      <c r="BK2603" t="str">
        <f t="shared" si="1066"/>
        <v/>
      </c>
      <c r="BL2603" t="str">
        <f t="shared" si="1067"/>
        <v/>
      </c>
      <c r="BM2603" t="str">
        <f t="shared" si="1068"/>
        <v/>
      </c>
      <c r="BN2603" t="str">
        <f t="shared" si="1069"/>
        <v/>
      </c>
      <c r="BO2603" t="str">
        <f t="shared" si="1070"/>
        <v/>
      </c>
      <c r="BP2603">
        <f t="shared" si="1071"/>
        <v>7</v>
      </c>
      <c r="BQ2603">
        <f t="shared" si="1072"/>
        <v>0</v>
      </c>
      <c r="BR2603">
        <f t="shared" si="1073"/>
        <v>7</v>
      </c>
      <c r="BS2603">
        <f t="shared" si="1074"/>
        <v>0</v>
      </c>
      <c r="BT2603" t="str">
        <f t="shared" si="1075"/>
        <v/>
      </c>
    </row>
    <row r="2604" spans="19:72">
      <c r="S2604" s="1"/>
      <c r="T2604" s="1"/>
      <c r="AU2604">
        <f t="shared" si="1050"/>
        <v>0</v>
      </c>
      <c r="AV2604">
        <f t="shared" si="1051"/>
        <v>0</v>
      </c>
      <c r="AW2604">
        <f t="shared" si="1052"/>
        <v>0</v>
      </c>
      <c r="AX2604">
        <f t="shared" si="1053"/>
        <v>0</v>
      </c>
      <c r="AY2604">
        <f t="shared" si="1054"/>
        <v>0</v>
      </c>
      <c r="AZ2604">
        <f t="shared" si="1055"/>
        <v>0</v>
      </c>
      <c r="BA2604" t="str">
        <f t="shared" si="1056"/>
        <v/>
      </c>
      <c r="BB2604">
        <f t="shared" si="1057"/>
        <v>0</v>
      </c>
      <c r="BC2604">
        <f t="shared" si="1058"/>
        <v>0</v>
      </c>
      <c r="BD2604">
        <f t="shared" si="1059"/>
        <v>0</v>
      </c>
      <c r="BE2604">
        <f t="shared" si="1060"/>
        <v>1</v>
      </c>
      <c r="BF2604">
        <f t="shared" si="1061"/>
        <v>1</v>
      </c>
      <c r="BG2604">
        <f t="shared" si="1062"/>
        <v>0</v>
      </c>
      <c r="BH2604">
        <f t="shared" si="1063"/>
        <v>0</v>
      </c>
      <c r="BI2604" t="str">
        <f t="shared" si="1064"/>
        <v/>
      </c>
      <c r="BJ2604" t="str">
        <f t="shared" si="1065"/>
        <v/>
      </c>
      <c r="BK2604" t="str">
        <f t="shared" si="1066"/>
        <v/>
      </c>
      <c r="BL2604" t="str">
        <f t="shared" si="1067"/>
        <v/>
      </c>
      <c r="BM2604" t="str">
        <f t="shared" si="1068"/>
        <v/>
      </c>
      <c r="BN2604" t="str">
        <f t="shared" si="1069"/>
        <v/>
      </c>
      <c r="BO2604" t="str">
        <f t="shared" si="1070"/>
        <v/>
      </c>
      <c r="BP2604">
        <f t="shared" si="1071"/>
        <v>7</v>
      </c>
      <c r="BQ2604">
        <f t="shared" si="1072"/>
        <v>0</v>
      </c>
      <c r="BR2604">
        <f t="shared" si="1073"/>
        <v>7</v>
      </c>
      <c r="BS2604">
        <f t="shared" si="1074"/>
        <v>0</v>
      </c>
      <c r="BT2604" t="str">
        <f t="shared" si="1075"/>
        <v/>
      </c>
    </row>
    <row r="2605" spans="19:72">
      <c r="S2605" s="1"/>
      <c r="T2605" s="1"/>
      <c r="AU2605">
        <f t="shared" si="1050"/>
        <v>0</v>
      </c>
      <c r="AV2605">
        <f t="shared" si="1051"/>
        <v>0</v>
      </c>
      <c r="AW2605">
        <f t="shared" si="1052"/>
        <v>0</v>
      </c>
      <c r="AX2605">
        <f t="shared" si="1053"/>
        <v>0</v>
      </c>
      <c r="AY2605">
        <f t="shared" si="1054"/>
        <v>0</v>
      </c>
      <c r="AZ2605">
        <f t="shared" si="1055"/>
        <v>0</v>
      </c>
      <c r="BA2605" t="str">
        <f t="shared" si="1056"/>
        <v/>
      </c>
      <c r="BB2605">
        <f t="shared" si="1057"/>
        <v>0</v>
      </c>
      <c r="BC2605">
        <f t="shared" si="1058"/>
        <v>0</v>
      </c>
      <c r="BD2605">
        <f t="shared" si="1059"/>
        <v>0</v>
      </c>
      <c r="BE2605">
        <f t="shared" si="1060"/>
        <v>1</v>
      </c>
      <c r="BF2605">
        <f t="shared" si="1061"/>
        <v>1</v>
      </c>
      <c r="BG2605">
        <f t="shared" si="1062"/>
        <v>0</v>
      </c>
      <c r="BH2605">
        <f t="shared" si="1063"/>
        <v>0</v>
      </c>
      <c r="BI2605" t="str">
        <f t="shared" si="1064"/>
        <v/>
      </c>
      <c r="BJ2605" t="str">
        <f t="shared" si="1065"/>
        <v/>
      </c>
      <c r="BK2605" t="str">
        <f t="shared" si="1066"/>
        <v/>
      </c>
      <c r="BL2605" t="str">
        <f t="shared" si="1067"/>
        <v/>
      </c>
      <c r="BM2605" t="str">
        <f t="shared" si="1068"/>
        <v/>
      </c>
      <c r="BN2605" t="str">
        <f t="shared" si="1069"/>
        <v/>
      </c>
      <c r="BO2605" t="str">
        <f t="shared" si="1070"/>
        <v/>
      </c>
      <c r="BP2605">
        <f t="shared" si="1071"/>
        <v>7</v>
      </c>
      <c r="BQ2605">
        <f t="shared" si="1072"/>
        <v>0</v>
      </c>
      <c r="BR2605">
        <f t="shared" si="1073"/>
        <v>7</v>
      </c>
      <c r="BS2605">
        <f t="shared" si="1074"/>
        <v>0</v>
      </c>
      <c r="BT2605" t="str">
        <f t="shared" si="1075"/>
        <v/>
      </c>
    </row>
    <row r="2606" spans="19:72">
      <c r="S2606" s="1"/>
      <c r="T2606" s="1"/>
      <c r="AU2606">
        <f t="shared" si="1050"/>
        <v>0</v>
      </c>
      <c r="AV2606">
        <f t="shared" si="1051"/>
        <v>0</v>
      </c>
      <c r="AW2606">
        <f t="shared" si="1052"/>
        <v>0</v>
      </c>
      <c r="AX2606">
        <f t="shared" si="1053"/>
        <v>0</v>
      </c>
      <c r="AY2606">
        <f t="shared" si="1054"/>
        <v>0</v>
      </c>
      <c r="AZ2606">
        <f t="shared" si="1055"/>
        <v>0</v>
      </c>
      <c r="BA2606" t="str">
        <f t="shared" si="1056"/>
        <v/>
      </c>
      <c r="BB2606">
        <f t="shared" si="1057"/>
        <v>0</v>
      </c>
      <c r="BC2606">
        <f t="shared" si="1058"/>
        <v>0</v>
      </c>
      <c r="BD2606">
        <f t="shared" si="1059"/>
        <v>0</v>
      </c>
      <c r="BE2606">
        <f t="shared" si="1060"/>
        <v>1</v>
      </c>
      <c r="BF2606">
        <f t="shared" si="1061"/>
        <v>1</v>
      </c>
      <c r="BG2606">
        <f t="shared" si="1062"/>
        <v>0</v>
      </c>
      <c r="BH2606">
        <f t="shared" si="1063"/>
        <v>0</v>
      </c>
      <c r="BI2606" t="str">
        <f t="shared" si="1064"/>
        <v/>
      </c>
      <c r="BJ2606" t="str">
        <f t="shared" si="1065"/>
        <v/>
      </c>
      <c r="BK2606" t="str">
        <f t="shared" si="1066"/>
        <v/>
      </c>
      <c r="BL2606" t="str">
        <f t="shared" si="1067"/>
        <v/>
      </c>
      <c r="BM2606" t="str">
        <f t="shared" si="1068"/>
        <v/>
      </c>
      <c r="BN2606" t="str">
        <f t="shared" si="1069"/>
        <v/>
      </c>
      <c r="BO2606" t="str">
        <f t="shared" si="1070"/>
        <v/>
      </c>
      <c r="BP2606">
        <f t="shared" si="1071"/>
        <v>7</v>
      </c>
      <c r="BQ2606">
        <f t="shared" si="1072"/>
        <v>0</v>
      </c>
      <c r="BR2606">
        <f t="shared" si="1073"/>
        <v>7</v>
      </c>
      <c r="BS2606">
        <f t="shared" si="1074"/>
        <v>0</v>
      </c>
      <c r="BT2606" t="str">
        <f t="shared" si="1075"/>
        <v/>
      </c>
    </row>
    <row r="2607" spans="19:72">
      <c r="S2607" s="1"/>
      <c r="T2607" s="1"/>
      <c r="AU2607">
        <f t="shared" si="1050"/>
        <v>0</v>
      </c>
      <c r="AV2607">
        <f t="shared" si="1051"/>
        <v>0</v>
      </c>
      <c r="AW2607">
        <f t="shared" si="1052"/>
        <v>0</v>
      </c>
      <c r="AX2607">
        <f t="shared" si="1053"/>
        <v>0</v>
      </c>
      <c r="AY2607">
        <f t="shared" si="1054"/>
        <v>0</v>
      </c>
      <c r="AZ2607">
        <f t="shared" si="1055"/>
        <v>0</v>
      </c>
      <c r="BA2607" t="str">
        <f t="shared" si="1056"/>
        <v/>
      </c>
      <c r="BB2607">
        <f t="shared" si="1057"/>
        <v>0</v>
      </c>
      <c r="BC2607">
        <f t="shared" si="1058"/>
        <v>0</v>
      </c>
      <c r="BD2607">
        <f t="shared" si="1059"/>
        <v>0</v>
      </c>
      <c r="BE2607">
        <f t="shared" si="1060"/>
        <v>1</v>
      </c>
      <c r="BF2607">
        <f t="shared" si="1061"/>
        <v>1</v>
      </c>
      <c r="BG2607">
        <f t="shared" si="1062"/>
        <v>0</v>
      </c>
      <c r="BH2607">
        <f t="shared" si="1063"/>
        <v>0</v>
      </c>
      <c r="BI2607" t="str">
        <f t="shared" si="1064"/>
        <v/>
      </c>
      <c r="BJ2607" t="str">
        <f t="shared" si="1065"/>
        <v/>
      </c>
      <c r="BK2607" t="str">
        <f t="shared" si="1066"/>
        <v/>
      </c>
      <c r="BL2607" t="str">
        <f t="shared" si="1067"/>
        <v/>
      </c>
      <c r="BM2607" t="str">
        <f t="shared" si="1068"/>
        <v/>
      </c>
      <c r="BN2607" t="str">
        <f t="shared" si="1069"/>
        <v/>
      </c>
      <c r="BO2607" t="str">
        <f t="shared" si="1070"/>
        <v/>
      </c>
      <c r="BP2607">
        <f t="shared" si="1071"/>
        <v>7</v>
      </c>
      <c r="BQ2607">
        <f t="shared" si="1072"/>
        <v>0</v>
      </c>
      <c r="BR2607">
        <f t="shared" si="1073"/>
        <v>7</v>
      </c>
      <c r="BS2607">
        <f t="shared" si="1074"/>
        <v>0</v>
      </c>
      <c r="BT2607" t="str">
        <f t="shared" si="1075"/>
        <v/>
      </c>
    </row>
    <row r="2608" spans="19:72">
      <c r="S2608" s="1"/>
      <c r="T2608" s="1"/>
      <c r="AU2608">
        <f t="shared" si="1050"/>
        <v>0</v>
      </c>
      <c r="AV2608">
        <f t="shared" si="1051"/>
        <v>0</v>
      </c>
      <c r="AW2608">
        <f t="shared" si="1052"/>
        <v>0</v>
      </c>
      <c r="AX2608">
        <f t="shared" si="1053"/>
        <v>0</v>
      </c>
      <c r="AY2608">
        <f t="shared" si="1054"/>
        <v>0</v>
      </c>
      <c r="AZ2608">
        <f t="shared" si="1055"/>
        <v>0</v>
      </c>
      <c r="BA2608" t="str">
        <f t="shared" si="1056"/>
        <v/>
      </c>
      <c r="BB2608">
        <f t="shared" si="1057"/>
        <v>0</v>
      </c>
      <c r="BC2608">
        <f t="shared" si="1058"/>
        <v>0</v>
      </c>
      <c r="BD2608">
        <f t="shared" si="1059"/>
        <v>0</v>
      </c>
      <c r="BE2608">
        <f t="shared" si="1060"/>
        <v>1</v>
      </c>
      <c r="BF2608">
        <f t="shared" si="1061"/>
        <v>1</v>
      </c>
      <c r="BG2608">
        <f t="shared" si="1062"/>
        <v>0</v>
      </c>
      <c r="BH2608">
        <f t="shared" si="1063"/>
        <v>0</v>
      </c>
      <c r="BI2608" t="str">
        <f t="shared" si="1064"/>
        <v/>
      </c>
      <c r="BJ2608" t="str">
        <f t="shared" si="1065"/>
        <v/>
      </c>
      <c r="BK2608" t="str">
        <f t="shared" si="1066"/>
        <v/>
      </c>
      <c r="BL2608" t="str">
        <f t="shared" si="1067"/>
        <v/>
      </c>
      <c r="BM2608" t="str">
        <f t="shared" si="1068"/>
        <v/>
      </c>
      <c r="BN2608" t="str">
        <f t="shared" si="1069"/>
        <v/>
      </c>
      <c r="BO2608" t="str">
        <f t="shared" si="1070"/>
        <v/>
      </c>
      <c r="BP2608">
        <f t="shared" si="1071"/>
        <v>7</v>
      </c>
      <c r="BQ2608">
        <f t="shared" si="1072"/>
        <v>0</v>
      </c>
      <c r="BR2608">
        <f t="shared" si="1073"/>
        <v>7</v>
      </c>
      <c r="BS2608">
        <f t="shared" si="1074"/>
        <v>0</v>
      </c>
      <c r="BT2608" t="str">
        <f t="shared" si="1075"/>
        <v/>
      </c>
    </row>
    <row r="2609" spans="19:72">
      <c r="S2609" s="1"/>
      <c r="T2609" s="1"/>
      <c r="AU2609">
        <f t="shared" si="1050"/>
        <v>0</v>
      </c>
      <c r="AV2609">
        <f t="shared" si="1051"/>
        <v>0</v>
      </c>
      <c r="AW2609">
        <f t="shared" si="1052"/>
        <v>0</v>
      </c>
      <c r="AX2609">
        <f t="shared" si="1053"/>
        <v>0</v>
      </c>
      <c r="AY2609">
        <f t="shared" si="1054"/>
        <v>0</v>
      </c>
      <c r="AZ2609">
        <f t="shared" si="1055"/>
        <v>0</v>
      </c>
      <c r="BA2609" t="str">
        <f t="shared" si="1056"/>
        <v/>
      </c>
      <c r="BB2609">
        <f t="shared" si="1057"/>
        <v>0</v>
      </c>
      <c r="BC2609">
        <f t="shared" si="1058"/>
        <v>0</v>
      </c>
      <c r="BD2609">
        <f t="shared" si="1059"/>
        <v>0</v>
      </c>
      <c r="BE2609">
        <f t="shared" si="1060"/>
        <v>1</v>
      </c>
      <c r="BF2609">
        <f t="shared" si="1061"/>
        <v>1</v>
      </c>
      <c r="BG2609">
        <f t="shared" si="1062"/>
        <v>0</v>
      </c>
      <c r="BH2609">
        <f t="shared" si="1063"/>
        <v>0</v>
      </c>
      <c r="BI2609" t="str">
        <f t="shared" si="1064"/>
        <v/>
      </c>
      <c r="BJ2609" t="str">
        <f t="shared" si="1065"/>
        <v/>
      </c>
      <c r="BK2609" t="str">
        <f t="shared" si="1066"/>
        <v/>
      </c>
      <c r="BL2609" t="str">
        <f t="shared" si="1067"/>
        <v/>
      </c>
      <c r="BM2609" t="str">
        <f t="shared" si="1068"/>
        <v/>
      </c>
      <c r="BN2609" t="str">
        <f t="shared" si="1069"/>
        <v/>
      </c>
      <c r="BO2609" t="str">
        <f t="shared" si="1070"/>
        <v/>
      </c>
      <c r="BP2609">
        <f t="shared" si="1071"/>
        <v>7</v>
      </c>
      <c r="BQ2609">
        <f t="shared" si="1072"/>
        <v>0</v>
      </c>
      <c r="BR2609">
        <f t="shared" si="1073"/>
        <v>7</v>
      </c>
      <c r="BS2609">
        <f t="shared" si="1074"/>
        <v>0</v>
      </c>
      <c r="BT2609" t="str">
        <f t="shared" si="1075"/>
        <v/>
      </c>
    </row>
    <row r="2610" spans="19:72">
      <c r="S2610" s="1"/>
      <c r="T2610" s="1"/>
      <c r="AU2610">
        <f t="shared" si="1050"/>
        <v>0</v>
      </c>
      <c r="AV2610">
        <f t="shared" si="1051"/>
        <v>0</v>
      </c>
      <c r="AW2610">
        <f t="shared" si="1052"/>
        <v>0</v>
      </c>
      <c r="AX2610">
        <f t="shared" si="1053"/>
        <v>0</v>
      </c>
      <c r="AY2610">
        <f t="shared" si="1054"/>
        <v>0</v>
      </c>
      <c r="AZ2610">
        <f t="shared" si="1055"/>
        <v>0</v>
      </c>
      <c r="BA2610" t="str">
        <f t="shared" si="1056"/>
        <v/>
      </c>
      <c r="BB2610">
        <f t="shared" si="1057"/>
        <v>0</v>
      </c>
      <c r="BC2610">
        <f t="shared" si="1058"/>
        <v>0</v>
      </c>
      <c r="BD2610">
        <f t="shared" si="1059"/>
        <v>0</v>
      </c>
      <c r="BE2610">
        <f t="shared" si="1060"/>
        <v>1</v>
      </c>
      <c r="BF2610">
        <f t="shared" si="1061"/>
        <v>1</v>
      </c>
      <c r="BG2610">
        <f t="shared" si="1062"/>
        <v>0</v>
      </c>
      <c r="BH2610">
        <f t="shared" si="1063"/>
        <v>0</v>
      </c>
      <c r="BI2610" t="str">
        <f t="shared" si="1064"/>
        <v/>
      </c>
      <c r="BJ2610" t="str">
        <f t="shared" si="1065"/>
        <v/>
      </c>
      <c r="BK2610" t="str">
        <f t="shared" si="1066"/>
        <v/>
      </c>
      <c r="BL2610" t="str">
        <f t="shared" si="1067"/>
        <v/>
      </c>
      <c r="BM2610" t="str">
        <f t="shared" si="1068"/>
        <v/>
      </c>
      <c r="BN2610" t="str">
        <f t="shared" si="1069"/>
        <v/>
      </c>
      <c r="BO2610" t="str">
        <f t="shared" si="1070"/>
        <v/>
      </c>
      <c r="BP2610">
        <f t="shared" si="1071"/>
        <v>7</v>
      </c>
      <c r="BQ2610">
        <f t="shared" si="1072"/>
        <v>0</v>
      </c>
      <c r="BR2610">
        <f t="shared" si="1073"/>
        <v>7</v>
      </c>
      <c r="BS2610">
        <f t="shared" si="1074"/>
        <v>0</v>
      </c>
      <c r="BT2610" t="str">
        <f t="shared" si="1075"/>
        <v/>
      </c>
    </row>
    <row r="2611" spans="19:72">
      <c r="S2611" s="1"/>
      <c r="T2611" s="1"/>
      <c r="AU2611">
        <f t="shared" si="1050"/>
        <v>0</v>
      </c>
      <c r="AV2611">
        <f t="shared" si="1051"/>
        <v>0</v>
      </c>
      <c r="AW2611">
        <f t="shared" si="1052"/>
        <v>0</v>
      </c>
      <c r="AX2611">
        <f t="shared" si="1053"/>
        <v>0</v>
      </c>
      <c r="AY2611">
        <f t="shared" si="1054"/>
        <v>0</v>
      </c>
      <c r="AZ2611">
        <f t="shared" si="1055"/>
        <v>0</v>
      </c>
      <c r="BA2611" t="str">
        <f t="shared" si="1056"/>
        <v/>
      </c>
      <c r="BB2611">
        <f t="shared" si="1057"/>
        <v>0</v>
      </c>
      <c r="BC2611">
        <f t="shared" si="1058"/>
        <v>0</v>
      </c>
      <c r="BD2611">
        <f t="shared" si="1059"/>
        <v>0</v>
      </c>
      <c r="BE2611">
        <f t="shared" si="1060"/>
        <v>1</v>
      </c>
      <c r="BF2611">
        <f t="shared" si="1061"/>
        <v>1</v>
      </c>
      <c r="BG2611">
        <f t="shared" si="1062"/>
        <v>0</v>
      </c>
      <c r="BH2611">
        <f t="shared" si="1063"/>
        <v>0</v>
      </c>
      <c r="BI2611" t="str">
        <f t="shared" si="1064"/>
        <v/>
      </c>
      <c r="BJ2611" t="str">
        <f t="shared" si="1065"/>
        <v/>
      </c>
      <c r="BK2611" t="str">
        <f t="shared" si="1066"/>
        <v/>
      </c>
      <c r="BL2611" t="str">
        <f t="shared" si="1067"/>
        <v/>
      </c>
      <c r="BM2611" t="str">
        <f t="shared" si="1068"/>
        <v/>
      </c>
      <c r="BN2611" t="str">
        <f t="shared" si="1069"/>
        <v/>
      </c>
      <c r="BO2611" t="str">
        <f t="shared" si="1070"/>
        <v/>
      </c>
      <c r="BP2611">
        <f t="shared" si="1071"/>
        <v>7</v>
      </c>
      <c r="BQ2611">
        <f t="shared" si="1072"/>
        <v>0</v>
      </c>
      <c r="BR2611">
        <f t="shared" si="1073"/>
        <v>7</v>
      </c>
      <c r="BS2611">
        <f t="shared" si="1074"/>
        <v>0</v>
      </c>
      <c r="BT2611" t="str">
        <f t="shared" si="1075"/>
        <v/>
      </c>
    </row>
    <row r="2612" spans="19:72">
      <c r="S2612" s="1"/>
      <c r="T2612" s="1"/>
      <c r="AU2612">
        <f t="shared" si="1050"/>
        <v>0</v>
      </c>
      <c r="AV2612">
        <f t="shared" si="1051"/>
        <v>0</v>
      </c>
      <c r="AW2612">
        <f t="shared" si="1052"/>
        <v>0</v>
      </c>
      <c r="AX2612">
        <f t="shared" si="1053"/>
        <v>0</v>
      </c>
      <c r="AY2612">
        <f t="shared" si="1054"/>
        <v>0</v>
      </c>
      <c r="AZ2612">
        <f t="shared" si="1055"/>
        <v>0</v>
      </c>
      <c r="BA2612" t="str">
        <f t="shared" si="1056"/>
        <v/>
      </c>
      <c r="BB2612">
        <f t="shared" si="1057"/>
        <v>0</v>
      </c>
      <c r="BC2612">
        <f t="shared" si="1058"/>
        <v>0</v>
      </c>
      <c r="BD2612">
        <f t="shared" si="1059"/>
        <v>0</v>
      </c>
      <c r="BE2612">
        <f t="shared" si="1060"/>
        <v>1</v>
      </c>
      <c r="BF2612">
        <f t="shared" si="1061"/>
        <v>1</v>
      </c>
      <c r="BG2612">
        <f t="shared" si="1062"/>
        <v>0</v>
      </c>
      <c r="BH2612">
        <f t="shared" si="1063"/>
        <v>0</v>
      </c>
      <c r="BI2612" t="str">
        <f t="shared" si="1064"/>
        <v/>
      </c>
      <c r="BJ2612" t="str">
        <f t="shared" si="1065"/>
        <v/>
      </c>
      <c r="BK2612" t="str">
        <f t="shared" si="1066"/>
        <v/>
      </c>
      <c r="BL2612" t="str">
        <f t="shared" si="1067"/>
        <v/>
      </c>
      <c r="BM2612" t="str">
        <f t="shared" si="1068"/>
        <v/>
      </c>
      <c r="BN2612" t="str">
        <f t="shared" si="1069"/>
        <v/>
      </c>
      <c r="BO2612" t="str">
        <f t="shared" si="1070"/>
        <v/>
      </c>
      <c r="BP2612">
        <f t="shared" si="1071"/>
        <v>7</v>
      </c>
      <c r="BQ2612">
        <f t="shared" si="1072"/>
        <v>0</v>
      </c>
      <c r="BR2612">
        <f t="shared" si="1073"/>
        <v>7</v>
      </c>
      <c r="BS2612">
        <f t="shared" si="1074"/>
        <v>0</v>
      </c>
      <c r="BT2612" t="str">
        <f t="shared" si="1075"/>
        <v/>
      </c>
    </row>
    <row r="2613" spans="19:72">
      <c r="S2613" s="1"/>
      <c r="T2613" s="1"/>
      <c r="AU2613">
        <f t="shared" si="1050"/>
        <v>0</v>
      </c>
      <c r="AV2613">
        <f t="shared" si="1051"/>
        <v>0</v>
      </c>
      <c r="AW2613">
        <f t="shared" si="1052"/>
        <v>0</v>
      </c>
      <c r="AX2613">
        <f t="shared" si="1053"/>
        <v>0</v>
      </c>
      <c r="AY2613">
        <f t="shared" si="1054"/>
        <v>0</v>
      </c>
      <c r="AZ2613">
        <f t="shared" si="1055"/>
        <v>0</v>
      </c>
      <c r="BA2613" t="str">
        <f t="shared" si="1056"/>
        <v/>
      </c>
      <c r="BB2613">
        <f t="shared" si="1057"/>
        <v>0</v>
      </c>
      <c r="BC2613">
        <f t="shared" si="1058"/>
        <v>0</v>
      </c>
      <c r="BD2613">
        <f t="shared" si="1059"/>
        <v>0</v>
      </c>
      <c r="BE2613">
        <f t="shared" si="1060"/>
        <v>1</v>
      </c>
      <c r="BF2613">
        <f t="shared" si="1061"/>
        <v>1</v>
      </c>
      <c r="BG2613">
        <f t="shared" si="1062"/>
        <v>0</v>
      </c>
      <c r="BH2613">
        <f t="shared" si="1063"/>
        <v>0</v>
      </c>
      <c r="BI2613" t="str">
        <f t="shared" si="1064"/>
        <v/>
      </c>
      <c r="BJ2613" t="str">
        <f t="shared" si="1065"/>
        <v/>
      </c>
      <c r="BK2613" t="str">
        <f t="shared" si="1066"/>
        <v/>
      </c>
      <c r="BL2613" t="str">
        <f t="shared" si="1067"/>
        <v/>
      </c>
      <c r="BM2613" t="str">
        <f t="shared" si="1068"/>
        <v/>
      </c>
      <c r="BN2613" t="str">
        <f t="shared" si="1069"/>
        <v/>
      </c>
      <c r="BO2613" t="str">
        <f t="shared" si="1070"/>
        <v/>
      </c>
      <c r="BP2613">
        <f t="shared" si="1071"/>
        <v>7</v>
      </c>
      <c r="BQ2613">
        <f t="shared" si="1072"/>
        <v>0</v>
      </c>
      <c r="BR2613">
        <f t="shared" si="1073"/>
        <v>7</v>
      </c>
      <c r="BS2613">
        <f t="shared" si="1074"/>
        <v>0</v>
      </c>
      <c r="BT2613" t="str">
        <f t="shared" si="1075"/>
        <v/>
      </c>
    </row>
    <row r="2614" spans="19:72">
      <c r="S2614" s="1"/>
      <c r="T2614" s="1"/>
      <c r="AU2614">
        <f t="shared" si="1050"/>
        <v>0</v>
      </c>
      <c r="AV2614">
        <f t="shared" si="1051"/>
        <v>0</v>
      </c>
      <c r="AW2614">
        <f t="shared" si="1052"/>
        <v>0</v>
      </c>
      <c r="AX2614">
        <f t="shared" si="1053"/>
        <v>0</v>
      </c>
      <c r="AY2614">
        <f t="shared" si="1054"/>
        <v>0</v>
      </c>
      <c r="AZ2614">
        <f t="shared" si="1055"/>
        <v>0</v>
      </c>
      <c r="BA2614" t="str">
        <f t="shared" si="1056"/>
        <v/>
      </c>
      <c r="BB2614">
        <f t="shared" si="1057"/>
        <v>0</v>
      </c>
      <c r="BC2614">
        <f t="shared" si="1058"/>
        <v>0</v>
      </c>
      <c r="BD2614">
        <f t="shared" si="1059"/>
        <v>0</v>
      </c>
      <c r="BE2614">
        <f t="shared" si="1060"/>
        <v>1</v>
      </c>
      <c r="BF2614">
        <f t="shared" si="1061"/>
        <v>1</v>
      </c>
      <c r="BG2614">
        <f t="shared" si="1062"/>
        <v>0</v>
      </c>
      <c r="BH2614">
        <f t="shared" si="1063"/>
        <v>0</v>
      </c>
      <c r="BI2614" t="str">
        <f t="shared" si="1064"/>
        <v/>
      </c>
      <c r="BJ2614" t="str">
        <f t="shared" si="1065"/>
        <v/>
      </c>
      <c r="BK2614" t="str">
        <f t="shared" si="1066"/>
        <v/>
      </c>
      <c r="BL2614" t="str">
        <f t="shared" si="1067"/>
        <v/>
      </c>
      <c r="BM2614" t="str">
        <f t="shared" si="1068"/>
        <v/>
      </c>
      <c r="BN2614" t="str">
        <f t="shared" si="1069"/>
        <v/>
      </c>
      <c r="BO2614" t="str">
        <f t="shared" si="1070"/>
        <v/>
      </c>
      <c r="BP2614">
        <f t="shared" si="1071"/>
        <v>7</v>
      </c>
      <c r="BQ2614">
        <f t="shared" si="1072"/>
        <v>0</v>
      </c>
      <c r="BR2614">
        <f t="shared" si="1073"/>
        <v>7</v>
      </c>
      <c r="BS2614">
        <f t="shared" si="1074"/>
        <v>0</v>
      </c>
      <c r="BT2614" t="str">
        <f t="shared" si="1075"/>
        <v/>
      </c>
    </row>
    <row r="2615" spans="19:72">
      <c r="S2615" s="1"/>
      <c r="T2615" s="1"/>
      <c r="AU2615">
        <f t="shared" si="1050"/>
        <v>0</v>
      </c>
      <c r="AV2615">
        <f t="shared" si="1051"/>
        <v>0</v>
      </c>
      <c r="AW2615">
        <f t="shared" si="1052"/>
        <v>0</v>
      </c>
      <c r="AX2615">
        <f t="shared" si="1053"/>
        <v>0</v>
      </c>
      <c r="AY2615">
        <f t="shared" si="1054"/>
        <v>0</v>
      </c>
      <c r="AZ2615">
        <f t="shared" si="1055"/>
        <v>0</v>
      </c>
      <c r="BA2615" t="str">
        <f t="shared" si="1056"/>
        <v/>
      </c>
      <c r="BB2615">
        <f t="shared" si="1057"/>
        <v>0</v>
      </c>
      <c r="BC2615">
        <f t="shared" si="1058"/>
        <v>0</v>
      </c>
      <c r="BD2615">
        <f t="shared" si="1059"/>
        <v>0</v>
      </c>
      <c r="BE2615">
        <f t="shared" si="1060"/>
        <v>1</v>
      </c>
      <c r="BF2615">
        <f t="shared" si="1061"/>
        <v>1</v>
      </c>
      <c r="BG2615">
        <f t="shared" si="1062"/>
        <v>0</v>
      </c>
      <c r="BH2615">
        <f t="shared" si="1063"/>
        <v>0</v>
      </c>
      <c r="BI2615" t="str">
        <f t="shared" si="1064"/>
        <v/>
      </c>
      <c r="BJ2615" t="str">
        <f t="shared" si="1065"/>
        <v/>
      </c>
      <c r="BK2615" t="str">
        <f t="shared" si="1066"/>
        <v/>
      </c>
      <c r="BL2615" t="str">
        <f t="shared" si="1067"/>
        <v/>
      </c>
      <c r="BM2615" t="str">
        <f t="shared" si="1068"/>
        <v/>
      </c>
      <c r="BN2615" t="str">
        <f t="shared" si="1069"/>
        <v/>
      </c>
      <c r="BO2615" t="str">
        <f t="shared" si="1070"/>
        <v/>
      </c>
      <c r="BP2615">
        <f t="shared" si="1071"/>
        <v>7</v>
      </c>
      <c r="BQ2615">
        <f t="shared" si="1072"/>
        <v>0</v>
      </c>
      <c r="BR2615">
        <f t="shared" si="1073"/>
        <v>7</v>
      </c>
      <c r="BS2615">
        <f t="shared" si="1074"/>
        <v>0</v>
      </c>
      <c r="BT2615" t="str">
        <f t="shared" si="1075"/>
        <v/>
      </c>
    </row>
    <row r="2616" spans="19:72">
      <c r="S2616" s="1"/>
      <c r="T2616" s="1"/>
      <c r="AU2616">
        <f t="shared" si="1050"/>
        <v>0</v>
      </c>
      <c r="AV2616">
        <f t="shared" si="1051"/>
        <v>0</v>
      </c>
      <c r="AW2616">
        <f t="shared" si="1052"/>
        <v>0</v>
      </c>
      <c r="AX2616">
        <f t="shared" si="1053"/>
        <v>0</v>
      </c>
      <c r="AY2616">
        <f t="shared" si="1054"/>
        <v>0</v>
      </c>
      <c r="AZ2616">
        <f t="shared" si="1055"/>
        <v>0</v>
      </c>
      <c r="BA2616" t="str">
        <f t="shared" si="1056"/>
        <v/>
      </c>
      <c r="BB2616">
        <f t="shared" si="1057"/>
        <v>0</v>
      </c>
      <c r="BC2616">
        <f t="shared" si="1058"/>
        <v>0</v>
      </c>
      <c r="BD2616">
        <f t="shared" si="1059"/>
        <v>0</v>
      </c>
      <c r="BE2616">
        <f t="shared" si="1060"/>
        <v>1</v>
      </c>
      <c r="BF2616">
        <f t="shared" si="1061"/>
        <v>1</v>
      </c>
      <c r="BG2616">
        <f t="shared" si="1062"/>
        <v>0</v>
      </c>
      <c r="BH2616">
        <f t="shared" si="1063"/>
        <v>0</v>
      </c>
      <c r="BI2616" t="str">
        <f t="shared" si="1064"/>
        <v/>
      </c>
      <c r="BJ2616" t="str">
        <f t="shared" si="1065"/>
        <v/>
      </c>
      <c r="BK2616" t="str">
        <f t="shared" si="1066"/>
        <v/>
      </c>
      <c r="BL2616" t="str">
        <f t="shared" si="1067"/>
        <v/>
      </c>
      <c r="BM2616" t="str">
        <f t="shared" si="1068"/>
        <v/>
      </c>
      <c r="BN2616" t="str">
        <f t="shared" si="1069"/>
        <v/>
      </c>
      <c r="BO2616" t="str">
        <f t="shared" si="1070"/>
        <v/>
      </c>
      <c r="BP2616">
        <f t="shared" si="1071"/>
        <v>7</v>
      </c>
      <c r="BQ2616">
        <f t="shared" si="1072"/>
        <v>0</v>
      </c>
      <c r="BR2616">
        <f t="shared" si="1073"/>
        <v>7</v>
      </c>
      <c r="BS2616">
        <f t="shared" si="1074"/>
        <v>0</v>
      </c>
      <c r="BT2616" t="str">
        <f t="shared" si="1075"/>
        <v/>
      </c>
    </row>
    <row r="2617" spans="19:72">
      <c r="S2617" s="1"/>
      <c r="T2617" s="1"/>
      <c r="AU2617">
        <f t="shared" si="1050"/>
        <v>0</v>
      </c>
      <c r="AV2617">
        <f t="shared" si="1051"/>
        <v>0</v>
      </c>
      <c r="AW2617">
        <f t="shared" si="1052"/>
        <v>0</v>
      </c>
      <c r="AX2617">
        <f t="shared" si="1053"/>
        <v>0</v>
      </c>
      <c r="AY2617">
        <f t="shared" si="1054"/>
        <v>0</v>
      </c>
      <c r="AZ2617">
        <f t="shared" si="1055"/>
        <v>0</v>
      </c>
      <c r="BA2617" t="str">
        <f t="shared" si="1056"/>
        <v/>
      </c>
      <c r="BB2617">
        <f t="shared" si="1057"/>
        <v>0</v>
      </c>
      <c r="BC2617">
        <f t="shared" si="1058"/>
        <v>0</v>
      </c>
      <c r="BD2617">
        <f t="shared" si="1059"/>
        <v>0</v>
      </c>
      <c r="BE2617">
        <f t="shared" si="1060"/>
        <v>1</v>
      </c>
      <c r="BF2617">
        <f t="shared" si="1061"/>
        <v>1</v>
      </c>
      <c r="BG2617">
        <f t="shared" si="1062"/>
        <v>0</v>
      </c>
      <c r="BH2617">
        <f t="shared" si="1063"/>
        <v>0</v>
      </c>
      <c r="BI2617" t="str">
        <f t="shared" si="1064"/>
        <v/>
      </c>
      <c r="BJ2617" t="str">
        <f t="shared" si="1065"/>
        <v/>
      </c>
      <c r="BK2617" t="str">
        <f t="shared" si="1066"/>
        <v/>
      </c>
      <c r="BL2617" t="str">
        <f t="shared" si="1067"/>
        <v/>
      </c>
      <c r="BM2617" t="str">
        <f t="shared" si="1068"/>
        <v/>
      </c>
      <c r="BN2617" t="str">
        <f t="shared" si="1069"/>
        <v/>
      </c>
      <c r="BO2617" t="str">
        <f t="shared" si="1070"/>
        <v/>
      </c>
      <c r="BP2617">
        <f t="shared" si="1071"/>
        <v>7</v>
      </c>
      <c r="BQ2617">
        <f t="shared" si="1072"/>
        <v>0</v>
      </c>
      <c r="BR2617">
        <f t="shared" si="1073"/>
        <v>7</v>
      </c>
      <c r="BS2617">
        <f t="shared" si="1074"/>
        <v>0</v>
      </c>
      <c r="BT2617" t="str">
        <f t="shared" si="1075"/>
        <v/>
      </c>
    </row>
    <row r="2618" spans="19:72">
      <c r="S2618" s="1"/>
      <c r="T2618" s="1"/>
      <c r="AU2618">
        <f t="shared" si="1050"/>
        <v>0</v>
      </c>
      <c r="AV2618">
        <f t="shared" si="1051"/>
        <v>0</v>
      </c>
      <c r="AW2618">
        <f t="shared" si="1052"/>
        <v>0</v>
      </c>
      <c r="AX2618">
        <f t="shared" si="1053"/>
        <v>0</v>
      </c>
      <c r="AY2618">
        <f t="shared" si="1054"/>
        <v>0</v>
      </c>
      <c r="AZ2618">
        <f t="shared" si="1055"/>
        <v>0</v>
      </c>
      <c r="BA2618" t="str">
        <f t="shared" si="1056"/>
        <v/>
      </c>
      <c r="BB2618">
        <f t="shared" si="1057"/>
        <v>0</v>
      </c>
      <c r="BC2618">
        <f t="shared" si="1058"/>
        <v>0</v>
      </c>
      <c r="BD2618">
        <f t="shared" si="1059"/>
        <v>0</v>
      </c>
      <c r="BE2618">
        <f t="shared" si="1060"/>
        <v>1</v>
      </c>
      <c r="BF2618">
        <f t="shared" si="1061"/>
        <v>1</v>
      </c>
      <c r="BG2618">
        <f t="shared" si="1062"/>
        <v>0</v>
      </c>
      <c r="BH2618">
        <f t="shared" si="1063"/>
        <v>0</v>
      </c>
      <c r="BI2618" t="str">
        <f t="shared" si="1064"/>
        <v/>
      </c>
      <c r="BJ2618" t="str">
        <f t="shared" si="1065"/>
        <v/>
      </c>
      <c r="BK2618" t="str">
        <f t="shared" si="1066"/>
        <v/>
      </c>
      <c r="BL2618" t="str">
        <f t="shared" si="1067"/>
        <v/>
      </c>
      <c r="BM2618" t="str">
        <f t="shared" si="1068"/>
        <v/>
      </c>
      <c r="BN2618" t="str">
        <f t="shared" si="1069"/>
        <v/>
      </c>
      <c r="BO2618" t="str">
        <f t="shared" si="1070"/>
        <v/>
      </c>
      <c r="BP2618">
        <f t="shared" si="1071"/>
        <v>7</v>
      </c>
      <c r="BQ2618">
        <f t="shared" si="1072"/>
        <v>0</v>
      </c>
      <c r="BR2618">
        <f t="shared" si="1073"/>
        <v>7</v>
      </c>
      <c r="BS2618">
        <f t="shared" si="1074"/>
        <v>0</v>
      </c>
      <c r="BT2618" t="str">
        <f t="shared" si="1075"/>
        <v/>
      </c>
    </row>
    <row r="2619" spans="19:72">
      <c r="S2619" s="1"/>
      <c r="T2619" s="1"/>
      <c r="AU2619">
        <f t="shared" si="1050"/>
        <v>0</v>
      </c>
      <c r="AV2619">
        <f t="shared" si="1051"/>
        <v>0</v>
      </c>
      <c r="AW2619">
        <f t="shared" si="1052"/>
        <v>0</v>
      </c>
      <c r="AX2619">
        <f t="shared" si="1053"/>
        <v>0</v>
      </c>
      <c r="AY2619">
        <f t="shared" si="1054"/>
        <v>0</v>
      </c>
      <c r="AZ2619">
        <f t="shared" si="1055"/>
        <v>0</v>
      </c>
      <c r="BA2619" t="str">
        <f t="shared" si="1056"/>
        <v/>
      </c>
      <c r="BB2619">
        <f t="shared" si="1057"/>
        <v>0</v>
      </c>
      <c r="BC2619">
        <f t="shared" si="1058"/>
        <v>0</v>
      </c>
      <c r="BD2619">
        <f t="shared" si="1059"/>
        <v>0</v>
      </c>
      <c r="BE2619">
        <f t="shared" si="1060"/>
        <v>1</v>
      </c>
      <c r="BF2619">
        <f t="shared" si="1061"/>
        <v>1</v>
      </c>
      <c r="BG2619">
        <f t="shared" si="1062"/>
        <v>0</v>
      </c>
      <c r="BH2619">
        <f t="shared" si="1063"/>
        <v>0</v>
      </c>
      <c r="BI2619" t="str">
        <f t="shared" si="1064"/>
        <v/>
      </c>
      <c r="BJ2619" t="str">
        <f t="shared" si="1065"/>
        <v/>
      </c>
      <c r="BK2619" t="str">
        <f t="shared" si="1066"/>
        <v/>
      </c>
      <c r="BL2619" t="str">
        <f t="shared" si="1067"/>
        <v/>
      </c>
      <c r="BM2619" t="str">
        <f t="shared" si="1068"/>
        <v/>
      </c>
      <c r="BN2619" t="str">
        <f t="shared" si="1069"/>
        <v/>
      </c>
      <c r="BO2619" t="str">
        <f t="shared" si="1070"/>
        <v/>
      </c>
      <c r="BP2619">
        <f t="shared" si="1071"/>
        <v>7</v>
      </c>
      <c r="BQ2619">
        <f t="shared" si="1072"/>
        <v>0</v>
      </c>
      <c r="BR2619">
        <f t="shared" si="1073"/>
        <v>7</v>
      </c>
      <c r="BS2619">
        <f t="shared" si="1074"/>
        <v>0</v>
      </c>
      <c r="BT2619" t="str">
        <f t="shared" si="1075"/>
        <v/>
      </c>
    </row>
    <row r="2620" spans="19:72">
      <c r="S2620" s="1"/>
      <c r="T2620" s="1"/>
      <c r="AU2620">
        <f t="shared" si="1050"/>
        <v>0</v>
      </c>
      <c r="AV2620">
        <f t="shared" si="1051"/>
        <v>0</v>
      </c>
      <c r="AW2620">
        <f t="shared" si="1052"/>
        <v>0</v>
      </c>
      <c r="AX2620">
        <f t="shared" si="1053"/>
        <v>0</v>
      </c>
      <c r="AY2620">
        <f t="shared" si="1054"/>
        <v>0</v>
      </c>
      <c r="AZ2620">
        <f t="shared" si="1055"/>
        <v>0</v>
      </c>
      <c r="BA2620" t="str">
        <f t="shared" si="1056"/>
        <v/>
      </c>
      <c r="BB2620">
        <f t="shared" si="1057"/>
        <v>0</v>
      </c>
      <c r="BC2620">
        <f t="shared" si="1058"/>
        <v>0</v>
      </c>
      <c r="BD2620">
        <f t="shared" si="1059"/>
        <v>0</v>
      </c>
      <c r="BE2620">
        <f t="shared" si="1060"/>
        <v>1</v>
      </c>
      <c r="BF2620">
        <f t="shared" si="1061"/>
        <v>1</v>
      </c>
      <c r="BG2620">
        <f t="shared" si="1062"/>
        <v>0</v>
      </c>
      <c r="BH2620">
        <f t="shared" si="1063"/>
        <v>0</v>
      </c>
      <c r="BI2620" t="str">
        <f t="shared" si="1064"/>
        <v/>
      </c>
      <c r="BJ2620" t="str">
        <f t="shared" si="1065"/>
        <v/>
      </c>
      <c r="BK2620" t="str">
        <f t="shared" si="1066"/>
        <v/>
      </c>
      <c r="BL2620" t="str">
        <f t="shared" si="1067"/>
        <v/>
      </c>
      <c r="BM2620" t="str">
        <f t="shared" si="1068"/>
        <v/>
      </c>
      <c r="BN2620" t="str">
        <f t="shared" si="1069"/>
        <v/>
      </c>
      <c r="BO2620" t="str">
        <f t="shared" si="1070"/>
        <v/>
      </c>
      <c r="BP2620">
        <f t="shared" si="1071"/>
        <v>7</v>
      </c>
      <c r="BQ2620">
        <f t="shared" si="1072"/>
        <v>0</v>
      </c>
      <c r="BR2620">
        <f t="shared" si="1073"/>
        <v>7</v>
      </c>
      <c r="BS2620">
        <f t="shared" si="1074"/>
        <v>0</v>
      </c>
      <c r="BT2620" t="str">
        <f t="shared" si="1075"/>
        <v/>
      </c>
    </row>
    <row r="2621" spans="19:72">
      <c r="S2621" s="1"/>
      <c r="T2621" s="1"/>
      <c r="AU2621">
        <f t="shared" si="1050"/>
        <v>0</v>
      </c>
      <c r="AV2621">
        <f t="shared" si="1051"/>
        <v>0</v>
      </c>
      <c r="AW2621">
        <f t="shared" si="1052"/>
        <v>0</v>
      </c>
      <c r="AX2621">
        <f t="shared" si="1053"/>
        <v>0</v>
      </c>
      <c r="AY2621">
        <f t="shared" si="1054"/>
        <v>0</v>
      </c>
      <c r="AZ2621">
        <f t="shared" si="1055"/>
        <v>0</v>
      </c>
      <c r="BA2621" t="str">
        <f t="shared" si="1056"/>
        <v/>
      </c>
      <c r="BB2621">
        <f t="shared" si="1057"/>
        <v>0</v>
      </c>
      <c r="BC2621">
        <f t="shared" si="1058"/>
        <v>0</v>
      </c>
      <c r="BD2621">
        <f t="shared" si="1059"/>
        <v>0</v>
      </c>
      <c r="BE2621">
        <f t="shared" si="1060"/>
        <v>1</v>
      </c>
      <c r="BF2621">
        <f t="shared" si="1061"/>
        <v>1</v>
      </c>
      <c r="BG2621">
        <f t="shared" si="1062"/>
        <v>0</v>
      </c>
      <c r="BH2621">
        <f t="shared" si="1063"/>
        <v>0</v>
      </c>
      <c r="BI2621" t="str">
        <f t="shared" si="1064"/>
        <v/>
      </c>
      <c r="BJ2621" t="str">
        <f t="shared" si="1065"/>
        <v/>
      </c>
      <c r="BK2621" t="str">
        <f t="shared" si="1066"/>
        <v/>
      </c>
      <c r="BL2621" t="str">
        <f t="shared" si="1067"/>
        <v/>
      </c>
      <c r="BM2621" t="str">
        <f t="shared" si="1068"/>
        <v/>
      </c>
      <c r="BN2621" t="str">
        <f t="shared" si="1069"/>
        <v/>
      </c>
      <c r="BO2621" t="str">
        <f t="shared" si="1070"/>
        <v/>
      </c>
      <c r="BP2621">
        <f t="shared" si="1071"/>
        <v>7</v>
      </c>
      <c r="BQ2621">
        <f t="shared" si="1072"/>
        <v>0</v>
      </c>
      <c r="BR2621">
        <f t="shared" si="1073"/>
        <v>7</v>
      </c>
      <c r="BS2621">
        <f t="shared" si="1074"/>
        <v>0</v>
      </c>
      <c r="BT2621" t="str">
        <f t="shared" si="1075"/>
        <v/>
      </c>
    </row>
    <row r="2622" spans="19:72">
      <c r="S2622" s="1"/>
      <c r="T2622" s="1"/>
      <c r="AU2622">
        <f t="shared" si="1050"/>
        <v>0</v>
      </c>
      <c r="AV2622">
        <f t="shared" si="1051"/>
        <v>0</v>
      </c>
      <c r="AW2622">
        <f t="shared" si="1052"/>
        <v>0</v>
      </c>
      <c r="AX2622">
        <f t="shared" si="1053"/>
        <v>0</v>
      </c>
      <c r="AY2622">
        <f t="shared" si="1054"/>
        <v>0</v>
      </c>
      <c r="AZ2622">
        <f t="shared" si="1055"/>
        <v>0</v>
      </c>
      <c r="BA2622" t="str">
        <f t="shared" si="1056"/>
        <v/>
      </c>
      <c r="BB2622">
        <f t="shared" si="1057"/>
        <v>0</v>
      </c>
      <c r="BC2622">
        <f t="shared" si="1058"/>
        <v>0</v>
      </c>
      <c r="BD2622">
        <f t="shared" si="1059"/>
        <v>0</v>
      </c>
      <c r="BE2622">
        <f t="shared" si="1060"/>
        <v>1</v>
      </c>
      <c r="BF2622">
        <f t="shared" si="1061"/>
        <v>1</v>
      </c>
      <c r="BG2622">
        <f t="shared" si="1062"/>
        <v>0</v>
      </c>
      <c r="BH2622">
        <f t="shared" si="1063"/>
        <v>0</v>
      </c>
      <c r="BI2622" t="str">
        <f t="shared" si="1064"/>
        <v/>
      </c>
      <c r="BJ2622" t="str">
        <f t="shared" si="1065"/>
        <v/>
      </c>
      <c r="BK2622" t="str">
        <f t="shared" si="1066"/>
        <v/>
      </c>
      <c r="BL2622" t="str">
        <f t="shared" si="1067"/>
        <v/>
      </c>
      <c r="BM2622" t="str">
        <f t="shared" si="1068"/>
        <v/>
      </c>
      <c r="BN2622" t="str">
        <f t="shared" si="1069"/>
        <v/>
      </c>
      <c r="BO2622" t="str">
        <f t="shared" si="1070"/>
        <v/>
      </c>
      <c r="BP2622">
        <f t="shared" si="1071"/>
        <v>7</v>
      </c>
      <c r="BQ2622">
        <f t="shared" si="1072"/>
        <v>0</v>
      </c>
      <c r="BR2622">
        <f t="shared" si="1073"/>
        <v>7</v>
      </c>
      <c r="BS2622">
        <f t="shared" si="1074"/>
        <v>0</v>
      </c>
      <c r="BT2622" t="str">
        <f t="shared" si="1075"/>
        <v/>
      </c>
    </row>
    <row r="2623" spans="19:72">
      <c r="S2623" s="1"/>
      <c r="T2623" s="1"/>
      <c r="AU2623">
        <f t="shared" si="1050"/>
        <v>0</v>
      </c>
      <c r="AV2623">
        <f t="shared" si="1051"/>
        <v>0</v>
      </c>
      <c r="AW2623">
        <f t="shared" si="1052"/>
        <v>0</v>
      </c>
      <c r="AX2623">
        <f t="shared" si="1053"/>
        <v>0</v>
      </c>
      <c r="AY2623">
        <f t="shared" si="1054"/>
        <v>0</v>
      </c>
      <c r="AZ2623">
        <f t="shared" si="1055"/>
        <v>0</v>
      </c>
      <c r="BA2623" t="str">
        <f t="shared" si="1056"/>
        <v/>
      </c>
      <c r="BB2623">
        <f t="shared" si="1057"/>
        <v>0</v>
      </c>
      <c r="BC2623">
        <f t="shared" si="1058"/>
        <v>0</v>
      </c>
      <c r="BD2623">
        <f t="shared" si="1059"/>
        <v>0</v>
      </c>
      <c r="BE2623">
        <f t="shared" si="1060"/>
        <v>1</v>
      </c>
      <c r="BF2623">
        <f t="shared" si="1061"/>
        <v>1</v>
      </c>
      <c r="BG2623">
        <f t="shared" si="1062"/>
        <v>0</v>
      </c>
      <c r="BH2623">
        <f t="shared" si="1063"/>
        <v>0</v>
      </c>
      <c r="BI2623" t="str">
        <f t="shared" si="1064"/>
        <v/>
      </c>
      <c r="BJ2623" t="str">
        <f t="shared" si="1065"/>
        <v/>
      </c>
      <c r="BK2623" t="str">
        <f t="shared" si="1066"/>
        <v/>
      </c>
      <c r="BL2623" t="str">
        <f t="shared" si="1067"/>
        <v/>
      </c>
      <c r="BM2623" t="str">
        <f t="shared" si="1068"/>
        <v/>
      </c>
      <c r="BN2623" t="str">
        <f t="shared" si="1069"/>
        <v/>
      </c>
      <c r="BO2623" t="str">
        <f t="shared" si="1070"/>
        <v/>
      </c>
      <c r="BP2623">
        <f t="shared" si="1071"/>
        <v>7</v>
      </c>
      <c r="BQ2623">
        <f t="shared" si="1072"/>
        <v>0</v>
      </c>
      <c r="BR2623">
        <f t="shared" si="1073"/>
        <v>7</v>
      </c>
      <c r="BS2623">
        <f t="shared" si="1074"/>
        <v>0</v>
      </c>
      <c r="BT2623" t="str">
        <f t="shared" si="1075"/>
        <v/>
      </c>
    </row>
    <row r="2624" spans="19:72">
      <c r="S2624" s="1"/>
      <c r="T2624" s="1"/>
      <c r="AU2624">
        <f t="shared" si="1050"/>
        <v>0</v>
      </c>
      <c r="AV2624">
        <f t="shared" si="1051"/>
        <v>0</v>
      </c>
      <c r="AW2624">
        <f t="shared" si="1052"/>
        <v>0</v>
      </c>
      <c r="AX2624">
        <f t="shared" si="1053"/>
        <v>0</v>
      </c>
      <c r="AY2624">
        <f t="shared" si="1054"/>
        <v>0</v>
      </c>
      <c r="AZ2624">
        <f t="shared" si="1055"/>
        <v>0</v>
      </c>
      <c r="BA2624" t="str">
        <f t="shared" si="1056"/>
        <v/>
      </c>
      <c r="BB2624">
        <f t="shared" si="1057"/>
        <v>0</v>
      </c>
      <c r="BC2624">
        <f t="shared" si="1058"/>
        <v>0</v>
      </c>
      <c r="BD2624">
        <f t="shared" si="1059"/>
        <v>0</v>
      </c>
      <c r="BE2624">
        <f t="shared" si="1060"/>
        <v>1</v>
      </c>
      <c r="BF2624">
        <f t="shared" si="1061"/>
        <v>1</v>
      </c>
      <c r="BG2624">
        <f t="shared" si="1062"/>
        <v>0</v>
      </c>
      <c r="BH2624">
        <f t="shared" si="1063"/>
        <v>0</v>
      </c>
      <c r="BI2624" t="str">
        <f t="shared" si="1064"/>
        <v/>
      </c>
      <c r="BJ2624" t="str">
        <f t="shared" si="1065"/>
        <v/>
      </c>
      <c r="BK2624" t="str">
        <f t="shared" si="1066"/>
        <v/>
      </c>
      <c r="BL2624" t="str">
        <f t="shared" si="1067"/>
        <v/>
      </c>
      <c r="BM2624" t="str">
        <f t="shared" si="1068"/>
        <v/>
      </c>
      <c r="BN2624" t="str">
        <f t="shared" si="1069"/>
        <v/>
      </c>
      <c r="BO2624" t="str">
        <f t="shared" si="1070"/>
        <v/>
      </c>
      <c r="BP2624">
        <f t="shared" si="1071"/>
        <v>7</v>
      </c>
      <c r="BQ2624">
        <f t="shared" si="1072"/>
        <v>0</v>
      </c>
      <c r="BR2624">
        <f t="shared" si="1073"/>
        <v>7</v>
      </c>
      <c r="BS2624">
        <f t="shared" si="1074"/>
        <v>0</v>
      </c>
      <c r="BT2624" t="str">
        <f t="shared" si="1075"/>
        <v/>
      </c>
    </row>
    <row r="2625" spans="19:72">
      <c r="S2625" s="1"/>
      <c r="T2625" s="1"/>
      <c r="AU2625">
        <f t="shared" si="1050"/>
        <v>0</v>
      </c>
      <c r="AV2625">
        <f t="shared" si="1051"/>
        <v>0</v>
      </c>
      <c r="AW2625">
        <f t="shared" si="1052"/>
        <v>0</v>
      </c>
      <c r="AX2625">
        <f t="shared" si="1053"/>
        <v>0</v>
      </c>
      <c r="AY2625">
        <f t="shared" si="1054"/>
        <v>0</v>
      </c>
      <c r="AZ2625">
        <f t="shared" si="1055"/>
        <v>0</v>
      </c>
      <c r="BA2625" t="str">
        <f t="shared" si="1056"/>
        <v/>
      </c>
      <c r="BB2625">
        <f t="shared" si="1057"/>
        <v>0</v>
      </c>
      <c r="BC2625">
        <f t="shared" si="1058"/>
        <v>0</v>
      </c>
      <c r="BD2625">
        <f t="shared" si="1059"/>
        <v>0</v>
      </c>
      <c r="BE2625">
        <f t="shared" si="1060"/>
        <v>1</v>
      </c>
      <c r="BF2625">
        <f t="shared" si="1061"/>
        <v>1</v>
      </c>
      <c r="BG2625">
        <f t="shared" si="1062"/>
        <v>0</v>
      </c>
      <c r="BH2625">
        <f t="shared" si="1063"/>
        <v>0</v>
      </c>
      <c r="BI2625" t="str">
        <f t="shared" si="1064"/>
        <v/>
      </c>
      <c r="BJ2625" t="str">
        <f t="shared" si="1065"/>
        <v/>
      </c>
      <c r="BK2625" t="str">
        <f t="shared" si="1066"/>
        <v/>
      </c>
      <c r="BL2625" t="str">
        <f t="shared" si="1067"/>
        <v/>
      </c>
      <c r="BM2625" t="str">
        <f t="shared" si="1068"/>
        <v/>
      </c>
      <c r="BN2625" t="str">
        <f t="shared" si="1069"/>
        <v/>
      </c>
      <c r="BO2625" t="str">
        <f t="shared" si="1070"/>
        <v/>
      </c>
      <c r="BP2625">
        <f t="shared" si="1071"/>
        <v>7</v>
      </c>
      <c r="BQ2625">
        <f t="shared" si="1072"/>
        <v>0</v>
      </c>
      <c r="BR2625">
        <f t="shared" si="1073"/>
        <v>7</v>
      </c>
      <c r="BS2625">
        <f t="shared" si="1074"/>
        <v>0</v>
      </c>
      <c r="BT2625" t="str">
        <f t="shared" si="1075"/>
        <v/>
      </c>
    </row>
    <row r="2626" spans="19:72">
      <c r="S2626" s="1"/>
      <c r="T2626" s="1"/>
      <c r="AU2626">
        <f t="shared" si="1050"/>
        <v>0</v>
      </c>
      <c r="AV2626">
        <f t="shared" si="1051"/>
        <v>0</v>
      </c>
      <c r="AW2626">
        <f t="shared" si="1052"/>
        <v>0</v>
      </c>
      <c r="AX2626">
        <f t="shared" si="1053"/>
        <v>0</v>
      </c>
      <c r="AY2626">
        <f t="shared" si="1054"/>
        <v>0</v>
      </c>
      <c r="AZ2626">
        <f t="shared" si="1055"/>
        <v>0</v>
      </c>
      <c r="BA2626" t="str">
        <f t="shared" si="1056"/>
        <v/>
      </c>
      <c r="BB2626">
        <f t="shared" si="1057"/>
        <v>0</v>
      </c>
      <c r="BC2626">
        <f t="shared" si="1058"/>
        <v>0</v>
      </c>
      <c r="BD2626">
        <f t="shared" si="1059"/>
        <v>0</v>
      </c>
      <c r="BE2626">
        <f t="shared" si="1060"/>
        <v>1</v>
      </c>
      <c r="BF2626">
        <f t="shared" si="1061"/>
        <v>1</v>
      </c>
      <c r="BG2626">
        <f t="shared" si="1062"/>
        <v>0</v>
      </c>
      <c r="BH2626">
        <f t="shared" si="1063"/>
        <v>0</v>
      </c>
      <c r="BI2626" t="str">
        <f t="shared" si="1064"/>
        <v/>
      </c>
      <c r="BJ2626" t="str">
        <f t="shared" si="1065"/>
        <v/>
      </c>
      <c r="BK2626" t="str">
        <f t="shared" si="1066"/>
        <v/>
      </c>
      <c r="BL2626" t="str">
        <f t="shared" si="1067"/>
        <v/>
      </c>
      <c r="BM2626" t="str">
        <f t="shared" si="1068"/>
        <v/>
      </c>
      <c r="BN2626" t="str">
        <f t="shared" si="1069"/>
        <v/>
      </c>
      <c r="BO2626" t="str">
        <f t="shared" si="1070"/>
        <v/>
      </c>
      <c r="BP2626">
        <f t="shared" si="1071"/>
        <v>7</v>
      </c>
      <c r="BQ2626">
        <f t="shared" si="1072"/>
        <v>0</v>
      </c>
      <c r="BR2626">
        <f t="shared" si="1073"/>
        <v>7</v>
      </c>
      <c r="BS2626">
        <f t="shared" si="1074"/>
        <v>0</v>
      </c>
      <c r="BT2626" t="str">
        <f t="shared" si="1075"/>
        <v/>
      </c>
    </row>
    <row r="2627" spans="19:72">
      <c r="S2627" s="1"/>
      <c r="T2627" s="1"/>
      <c r="AU2627">
        <f t="shared" si="1050"/>
        <v>0</v>
      </c>
      <c r="AV2627">
        <f t="shared" si="1051"/>
        <v>0</v>
      </c>
      <c r="AW2627">
        <f t="shared" si="1052"/>
        <v>0</v>
      </c>
      <c r="AX2627">
        <f t="shared" si="1053"/>
        <v>0</v>
      </c>
      <c r="AY2627">
        <f t="shared" si="1054"/>
        <v>0</v>
      </c>
      <c r="AZ2627">
        <f t="shared" si="1055"/>
        <v>0</v>
      </c>
      <c r="BA2627" t="str">
        <f t="shared" si="1056"/>
        <v/>
      </c>
      <c r="BB2627">
        <f t="shared" si="1057"/>
        <v>0</v>
      </c>
      <c r="BC2627">
        <f t="shared" si="1058"/>
        <v>0</v>
      </c>
      <c r="BD2627">
        <f t="shared" si="1059"/>
        <v>0</v>
      </c>
      <c r="BE2627">
        <f t="shared" si="1060"/>
        <v>1</v>
      </c>
      <c r="BF2627">
        <f t="shared" si="1061"/>
        <v>1</v>
      </c>
      <c r="BG2627">
        <f t="shared" si="1062"/>
        <v>0</v>
      </c>
      <c r="BH2627">
        <f t="shared" si="1063"/>
        <v>0</v>
      </c>
      <c r="BI2627" t="str">
        <f t="shared" si="1064"/>
        <v/>
      </c>
      <c r="BJ2627" t="str">
        <f t="shared" si="1065"/>
        <v/>
      </c>
      <c r="BK2627" t="str">
        <f t="shared" si="1066"/>
        <v/>
      </c>
      <c r="BL2627" t="str">
        <f t="shared" si="1067"/>
        <v/>
      </c>
      <c r="BM2627" t="str">
        <f t="shared" si="1068"/>
        <v/>
      </c>
      <c r="BN2627" t="str">
        <f t="shared" si="1069"/>
        <v/>
      </c>
      <c r="BO2627" t="str">
        <f t="shared" si="1070"/>
        <v/>
      </c>
      <c r="BP2627">
        <f t="shared" si="1071"/>
        <v>7</v>
      </c>
      <c r="BQ2627">
        <f t="shared" si="1072"/>
        <v>0</v>
      </c>
      <c r="BR2627">
        <f t="shared" si="1073"/>
        <v>7</v>
      </c>
      <c r="BS2627">
        <f t="shared" si="1074"/>
        <v>0</v>
      </c>
      <c r="BT2627" t="str">
        <f t="shared" si="1075"/>
        <v/>
      </c>
    </row>
    <row r="2628" spans="19:72">
      <c r="S2628" s="1"/>
      <c r="T2628" s="1"/>
      <c r="AU2628">
        <f t="shared" si="1050"/>
        <v>0</v>
      </c>
      <c r="AV2628">
        <f t="shared" si="1051"/>
        <v>0</v>
      </c>
      <c r="AW2628">
        <f t="shared" si="1052"/>
        <v>0</v>
      </c>
      <c r="AX2628">
        <f t="shared" si="1053"/>
        <v>0</v>
      </c>
      <c r="AY2628">
        <f t="shared" si="1054"/>
        <v>0</v>
      </c>
      <c r="AZ2628">
        <f t="shared" si="1055"/>
        <v>0</v>
      </c>
      <c r="BA2628" t="str">
        <f t="shared" si="1056"/>
        <v/>
      </c>
      <c r="BB2628">
        <f t="shared" si="1057"/>
        <v>0</v>
      </c>
      <c r="BC2628">
        <f t="shared" si="1058"/>
        <v>0</v>
      </c>
      <c r="BD2628">
        <f t="shared" si="1059"/>
        <v>0</v>
      </c>
      <c r="BE2628">
        <f t="shared" si="1060"/>
        <v>1</v>
      </c>
      <c r="BF2628">
        <f t="shared" si="1061"/>
        <v>1</v>
      </c>
      <c r="BG2628">
        <f t="shared" si="1062"/>
        <v>0</v>
      </c>
      <c r="BH2628">
        <f t="shared" si="1063"/>
        <v>0</v>
      </c>
      <c r="BI2628" t="str">
        <f t="shared" si="1064"/>
        <v/>
      </c>
      <c r="BJ2628" t="str">
        <f t="shared" si="1065"/>
        <v/>
      </c>
      <c r="BK2628" t="str">
        <f t="shared" si="1066"/>
        <v/>
      </c>
      <c r="BL2628" t="str">
        <f t="shared" si="1067"/>
        <v/>
      </c>
      <c r="BM2628" t="str">
        <f t="shared" si="1068"/>
        <v/>
      </c>
      <c r="BN2628" t="str">
        <f t="shared" si="1069"/>
        <v/>
      </c>
      <c r="BO2628" t="str">
        <f t="shared" si="1070"/>
        <v/>
      </c>
      <c r="BP2628">
        <f t="shared" si="1071"/>
        <v>7</v>
      </c>
      <c r="BQ2628">
        <f t="shared" si="1072"/>
        <v>0</v>
      </c>
      <c r="BR2628">
        <f t="shared" si="1073"/>
        <v>7</v>
      </c>
      <c r="BS2628">
        <f t="shared" si="1074"/>
        <v>0</v>
      </c>
      <c r="BT2628" t="str">
        <f t="shared" si="1075"/>
        <v/>
      </c>
    </row>
    <row r="2629" spans="19:72">
      <c r="S2629" s="1"/>
      <c r="T2629" s="1"/>
      <c r="AU2629">
        <f t="shared" ref="AU2629:AU2692" si="1076">(W2629="M")*(BS2629-BQ2629-(BP2629&gt;2)+(BR2629&gt;=2))+(X2629="T")*(BS2629-BQ2629-(BP2629&gt;3)+(BR2629&gt;=3))+(Y2629="W")*(BS2629-BQ2629-(BP2629&gt;4)+(BR2629&gt;=4))+(Z2629="R")*(BS2629-BQ2629-(BP2629&gt;5)+(BR2629&gt;=5))+(AA2629="F")*(BS2629-BQ2629-(BP2629&gt;6)+(BR2629&gt;=6))+(AB2629="S")*(BS2629-BQ2629-(BP2629&gt;7)+(BR2629&gt;=7))+(AC2629="U")*(BS2629-BQ2629-(BP2629&gt;1)+(BR2629&gt;=1))</f>
        <v>0</v>
      </c>
      <c r="AV2629">
        <f t="shared" ref="AV2629:AV2692" si="1077">SUMIFS(AU:AU, B:B, B2629, U:U, "&lt;&gt;." )</f>
        <v>0</v>
      </c>
      <c r="AW2629">
        <f t="shared" ref="AW2629:AW2692" si="1078">IFERROR(AV2629/AZ2629, 0)</f>
        <v>0</v>
      </c>
      <c r="AX2629">
        <f t="shared" ref="AX2629:AX2692" si="1079">IFERROR((INT(V2629/100)-INT(U2629/100))*60+MOD(V2629,100)-MOD(U2629,100), "")</f>
        <v>0</v>
      </c>
      <c r="AY2629">
        <f t="shared" ref="AY2629:AY2692" si="1080">IFERROR(AX2629*AU2629, "")</f>
        <v>0</v>
      </c>
      <c r="AZ2629">
        <f t="shared" ref="AZ2629:AZ2692" si="1081">COUNTIFS(B$3:B$7000, B2629, $W$3:$W$7000, W2629, $X$3:$X$7000, X2629, $Y$3:$Y$7000, Y2629, $Z$3:$Z$7000, Z2629,  $AA$3:$AA$7000, AA2629, $AB$3:$AB$7000, AB2629, $AC$3:$AC$7000, AC2629, $U$3:$U$7000, U2629)</f>
        <v>0</v>
      </c>
      <c r="BA2629" t="str">
        <f t="shared" ref="BA2629:BA2692" si="1082">IFERROR(AY2629/AZ2629, "")</f>
        <v/>
      </c>
      <c r="BB2629">
        <f t="shared" ref="BB2629:BB2692" si="1083">SUMIFS(BA:BA, B:B, B2629, U:U, "&lt;&gt;." )</f>
        <v>0</v>
      </c>
      <c r="BC2629">
        <f t="shared" ref="BC2629:BC2692" si="1084">IFERROR(BD2629*50*BE2629, "")</f>
        <v>0</v>
      </c>
      <c r="BD2629">
        <f t="shared" ref="BD2629:BD2692" si="1085">IF(AL2629&gt;25, AL2629, AL2629*15)</f>
        <v>0</v>
      </c>
      <c r="BE2629">
        <f t="shared" ref="BE2629:BE2692" si="1086">IF(I2629="H",0.5,IF(I2629="T",0.5,IF(I2629="I",0,IF(I2629="B",0,IF(LEFT(H2629,1)="M",0,IF(I2629="A",IF(Q2629="ONLINE",0,1),1))))))</f>
        <v>1</v>
      </c>
      <c r="BF2629">
        <f t="shared" ref="BF2629:BF2692" si="1087">IF(I2629="H",0.5,IF(I2629="T",0.5, IF(I2629="I", 0, IF(I2629 = "B", 0, IF(LEFT(H2629, 1) = "M", 0, IF(I2629 = "U", 0.5, IF(I2629 = "A", IF(Q2629 = "ONLINE", 0, 0.5), 1)))))))</f>
        <v>1</v>
      </c>
      <c r="BG2629">
        <f t="shared" ref="BG2629:BG2692" si="1088">IFERROR(BB2629/50, "")</f>
        <v>0</v>
      </c>
      <c r="BH2629">
        <f t="shared" ref="BH2629:BH2692" si="1089">IFERROR(BB2629/60, "")</f>
        <v>0</v>
      </c>
      <c r="BI2629" t="str">
        <f t="shared" ref="BI2629:BI2692" si="1090">IFERROR(BC2629/AW2629, "")</f>
        <v/>
      </c>
      <c r="BJ2629" t="str">
        <f t="shared" ref="BJ2629:BJ2692" si="1091">IFERROR(BI2629+5*MAX(0, INT((BI2629-75)/25)), "")</f>
        <v/>
      </c>
      <c r="BK2629" t="str">
        <f t="shared" ref="BK2629:BK2692" si="1092">IFERROR(IF(BD2629*BE2629&gt;0, IF(BJ2629-MOD(BJ2629,30)+ 15 &gt;= BI2629, BJ2629-MOD(BJ2629,30)+ 15,IF(BJ2629-MOD(BJ2629,30)+ 20 &gt;= BI2629, BJ2629-MOD(BJ2629,30)+ 20,BJ2629-MOD(BJ2629,30)+ 45)), ""), "")</f>
        <v/>
      </c>
      <c r="BL2629" t="str">
        <f t="shared" ref="BL2629:BL2692" si="1093">IFERROR(IF(BK2629&lt;&gt;AX2629,IF(MOD(U2629+INT(BK2629/60)*100+MOD(BK2629,60), 100)&lt;60, U2629+INT(BK2629/60)*100+MOD(BK2629,60), U2629+INT(BK2629/60)*100+MOD(BK2629,60) - 60 + 100),""), "")</f>
        <v/>
      </c>
      <c r="BM2629" t="str">
        <f t="shared" ref="BM2629:BM2692" si="1094">IFERROR(IF(BG2629&lt;BD2629*BF2629, MAX(0, ROUND(BD2629*BF2629-BG2629, 0)), ""), "")</f>
        <v/>
      </c>
      <c r="BN2629" t="str">
        <f t="shared" ref="BN2629:BN2692" si="1095">IFERROR(IF(BH2629&gt;BD2629*BE2629, MIN(0, ROUND(BD2629*BE2629-BH2629, 0)), ""), "")</f>
        <v/>
      </c>
      <c r="BO2629" t="str">
        <f t="shared" ref="BO2629:BO2692" si="1096">IF(RIGHT(F2629,2)="90","Exclude",IF(RIGHT(F2629,2)="98","Exclude",IF(RIGHT(F2629,2)="99","Exclude",IF(RIGHT(F2629,2)="97","Exclude",IF(E2629&amp;F2629="ECED2121","Exclude",IF(E2629&amp;F2629="ECED2131","Exclude",IF(E2629&amp;F2629="ECED2141","Exclude",IF(E2629&amp;F2629="NMNC1135","Exclude",IF(E2629&amp;F2629="NMNC1235","Exclude",IF(E2629&amp;F2629="NMNC2335","Exclude",IF(E2629&amp;F2629="NMNC2435","Exclude",IF(E2629&amp;F2629="NMNC2445","Exclude",IF(E2629&amp;F2629="ECED2241","Exclude","")))))))))))))</f>
        <v/>
      </c>
      <c r="BP2629">
        <f t="shared" ref="BP2629:BP2692" si="1097">WEEKDAY(S2629)</f>
        <v>7</v>
      </c>
      <c r="BQ2629">
        <f t="shared" ref="BQ2629:BQ2692" si="1098">WEEKNUM(S2629)</f>
        <v>0</v>
      </c>
      <c r="BR2629">
        <f t="shared" ref="BR2629:BR2692" si="1099">WEEKDAY(T2629)</f>
        <v>7</v>
      </c>
      <c r="BS2629">
        <f t="shared" ref="BS2629:BS2692" si="1100">WEEKNUM(T2629)</f>
        <v>0</v>
      </c>
      <c r="BT2629" t="str">
        <f t="shared" ref="BT2629:BT2692" si="1101">IFERROR(IF(U2629 = "", "", IF(MOD(U2629,100)&lt;&gt;0,IF(MOD(U2629,100)&lt;&gt;30,"Flag",""),IF(MOD(V2629,100)=0,"Flag",IF(MOD(V2629,100)=30,"Flag","")))), "")</f>
        <v/>
      </c>
    </row>
    <row r="2630" spans="19:72">
      <c r="S2630" s="1"/>
      <c r="T2630" s="1"/>
      <c r="AU2630">
        <f t="shared" si="1076"/>
        <v>0</v>
      </c>
      <c r="AV2630">
        <f t="shared" si="1077"/>
        <v>0</v>
      </c>
      <c r="AW2630">
        <f t="shared" si="1078"/>
        <v>0</v>
      </c>
      <c r="AX2630">
        <f t="shared" si="1079"/>
        <v>0</v>
      </c>
      <c r="AY2630">
        <f t="shared" si="1080"/>
        <v>0</v>
      </c>
      <c r="AZ2630">
        <f t="shared" si="1081"/>
        <v>0</v>
      </c>
      <c r="BA2630" t="str">
        <f t="shared" si="1082"/>
        <v/>
      </c>
      <c r="BB2630">
        <f t="shared" si="1083"/>
        <v>0</v>
      </c>
      <c r="BC2630">
        <f t="shared" si="1084"/>
        <v>0</v>
      </c>
      <c r="BD2630">
        <f t="shared" si="1085"/>
        <v>0</v>
      </c>
      <c r="BE2630">
        <f t="shared" si="1086"/>
        <v>1</v>
      </c>
      <c r="BF2630">
        <f t="shared" si="1087"/>
        <v>1</v>
      </c>
      <c r="BG2630">
        <f t="shared" si="1088"/>
        <v>0</v>
      </c>
      <c r="BH2630">
        <f t="shared" si="1089"/>
        <v>0</v>
      </c>
      <c r="BI2630" t="str">
        <f t="shared" si="1090"/>
        <v/>
      </c>
      <c r="BJ2630" t="str">
        <f t="shared" si="1091"/>
        <v/>
      </c>
      <c r="BK2630" t="str">
        <f t="shared" si="1092"/>
        <v/>
      </c>
      <c r="BL2630" t="str">
        <f t="shared" si="1093"/>
        <v/>
      </c>
      <c r="BM2630" t="str">
        <f t="shared" si="1094"/>
        <v/>
      </c>
      <c r="BN2630" t="str">
        <f t="shared" si="1095"/>
        <v/>
      </c>
      <c r="BO2630" t="str">
        <f t="shared" si="1096"/>
        <v/>
      </c>
      <c r="BP2630">
        <f t="shared" si="1097"/>
        <v>7</v>
      </c>
      <c r="BQ2630">
        <f t="shared" si="1098"/>
        <v>0</v>
      </c>
      <c r="BR2630">
        <f t="shared" si="1099"/>
        <v>7</v>
      </c>
      <c r="BS2630">
        <f t="shared" si="1100"/>
        <v>0</v>
      </c>
      <c r="BT2630" t="str">
        <f t="shared" si="1101"/>
        <v/>
      </c>
    </row>
    <row r="2631" spans="19:72">
      <c r="S2631" s="1"/>
      <c r="T2631" s="1"/>
      <c r="AU2631">
        <f t="shared" si="1076"/>
        <v>0</v>
      </c>
      <c r="AV2631">
        <f t="shared" si="1077"/>
        <v>0</v>
      </c>
      <c r="AW2631">
        <f t="shared" si="1078"/>
        <v>0</v>
      </c>
      <c r="AX2631">
        <f t="shared" si="1079"/>
        <v>0</v>
      </c>
      <c r="AY2631">
        <f t="shared" si="1080"/>
        <v>0</v>
      </c>
      <c r="AZ2631">
        <f t="shared" si="1081"/>
        <v>0</v>
      </c>
      <c r="BA2631" t="str">
        <f t="shared" si="1082"/>
        <v/>
      </c>
      <c r="BB2631">
        <f t="shared" si="1083"/>
        <v>0</v>
      </c>
      <c r="BC2631">
        <f t="shared" si="1084"/>
        <v>0</v>
      </c>
      <c r="BD2631">
        <f t="shared" si="1085"/>
        <v>0</v>
      </c>
      <c r="BE2631">
        <f t="shared" si="1086"/>
        <v>1</v>
      </c>
      <c r="BF2631">
        <f t="shared" si="1087"/>
        <v>1</v>
      </c>
      <c r="BG2631">
        <f t="shared" si="1088"/>
        <v>0</v>
      </c>
      <c r="BH2631">
        <f t="shared" si="1089"/>
        <v>0</v>
      </c>
      <c r="BI2631" t="str">
        <f t="shared" si="1090"/>
        <v/>
      </c>
      <c r="BJ2631" t="str">
        <f t="shared" si="1091"/>
        <v/>
      </c>
      <c r="BK2631" t="str">
        <f t="shared" si="1092"/>
        <v/>
      </c>
      <c r="BL2631" t="str">
        <f t="shared" si="1093"/>
        <v/>
      </c>
      <c r="BM2631" t="str">
        <f t="shared" si="1094"/>
        <v/>
      </c>
      <c r="BN2631" t="str">
        <f t="shared" si="1095"/>
        <v/>
      </c>
      <c r="BO2631" t="str">
        <f t="shared" si="1096"/>
        <v/>
      </c>
      <c r="BP2631">
        <f t="shared" si="1097"/>
        <v>7</v>
      </c>
      <c r="BQ2631">
        <f t="shared" si="1098"/>
        <v>0</v>
      </c>
      <c r="BR2631">
        <f t="shared" si="1099"/>
        <v>7</v>
      </c>
      <c r="BS2631">
        <f t="shared" si="1100"/>
        <v>0</v>
      </c>
      <c r="BT2631" t="str">
        <f t="shared" si="1101"/>
        <v/>
      </c>
    </row>
    <row r="2632" spans="19:72">
      <c r="S2632" s="1"/>
      <c r="T2632" s="1"/>
      <c r="AU2632">
        <f t="shared" si="1076"/>
        <v>0</v>
      </c>
      <c r="AV2632">
        <f t="shared" si="1077"/>
        <v>0</v>
      </c>
      <c r="AW2632">
        <f t="shared" si="1078"/>
        <v>0</v>
      </c>
      <c r="AX2632">
        <f t="shared" si="1079"/>
        <v>0</v>
      </c>
      <c r="AY2632">
        <f t="shared" si="1080"/>
        <v>0</v>
      </c>
      <c r="AZ2632">
        <f t="shared" si="1081"/>
        <v>0</v>
      </c>
      <c r="BA2632" t="str">
        <f t="shared" si="1082"/>
        <v/>
      </c>
      <c r="BB2632">
        <f t="shared" si="1083"/>
        <v>0</v>
      </c>
      <c r="BC2632">
        <f t="shared" si="1084"/>
        <v>0</v>
      </c>
      <c r="BD2632">
        <f t="shared" si="1085"/>
        <v>0</v>
      </c>
      <c r="BE2632">
        <f t="shared" si="1086"/>
        <v>1</v>
      </c>
      <c r="BF2632">
        <f t="shared" si="1087"/>
        <v>1</v>
      </c>
      <c r="BG2632">
        <f t="shared" si="1088"/>
        <v>0</v>
      </c>
      <c r="BH2632">
        <f t="shared" si="1089"/>
        <v>0</v>
      </c>
      <c r="BI2632" t="str">
        <f t="shared" si="1090"/>
        <v/>
      </c>
      <c r="BJ2632" t="str">
        <f t="shared" si="1091"/>
        <v/>
      </c>
      <c r="BK2632" t="str">
        <f t="shared" si="1092"/>
        <v/>
      </c>
      <c r="BL2632" t="str">
        <f t="shared" si="1093"/>
        <v/>
      </c>
      <c r="BM2632" t="str">
        <f t="shared" si="1094"/>
        <v/>
      </c>
      <c r="BN2632" t="str">
        <f t="shared" si="1095"/>
        <v/>
      </c>
      <c r="BO2632" t="str">
        <f t="shared" si="1096"/>
        <v/>
      </c>
      <c r="BP2632">
        <f t="shared" si="1097"/>
        <v>7</v>
      </c>
      <c r="BQ2632">
        <f t="shared" si="1098"/>
        <v>0</v>
      </c>
      <c r="BR2632">
        <f t="shared" si="1099"/>
        <v>7</v>
      </c>
      <c r="BS2632">
        <f t="shared" si="1100"/>
        <v>0</v>
      </c>
      <c r="BT2632" t="str">
        <f t="shared" si="1101"/>
        <v/>
      </c>
    </row>
    <row r="2633" spans="19:72">
      <c r="S2633" s="1"/>
      <c r="T2633" s="1"/>
      <c r="AU2633">
        <f t="shared" si="1076"/>
        <v>0</v>
      </c>
      <c r="AV2633">
        <f t="shared" si="1077"/>
        <v>0</v>
      </c>
      <c r="AW2633">
        <f t="shared" si="1078"/>
        <v>0</v>
      </c>
      <c r="AX2633">
        <f t="shared" si="1079"/>
        <v>0</v>
      </c>
      <c r="AY2633">
        <f t="shared" si="1080"/>
        <v>0</v>
      </c>
      <c r="AZ2633">
        <f t="shared" si="1081"/>
        <v>0</v>
      </c>
      <c r="BA2633" t="str">
        <f t="shared" si="1082"/>
        <v/>
      </c>
      <c r="BB2633">
        <f t="shared" si="1083"/>
        <v>0</v>
      </c>
      <c r="BC2633">
        <f t="shared" si="1084"/>
        <v>0</v>
      </c>
      <c r="BD2633">
        <f t="shared" si="1085"/>
        <v>0</v>
      </c>
      <c r="BE2633">
        <f t="shared" si="1086"/>
        <v>1</v>
      </c>
      <c r="BF2633">
        <f t="shared" si="1087"/>
        <v>1</v>
      </c>
      <c r="BG2633">
        <f t="shared" si="1088"/>
        <v>0</v>
      </c>
      <c r="BH2633">
        <f t="shared" si="1089"/>
        <v>0</v>
      </c>
      <c r="BI2633" t="str">
        <f t="shared" si="1090"/>
        <v/>
      </c>
      <c r="BJ2633" t="str">
        <f t="shared" si="1091"/>
        <v/>
      </c>
      <c r="BK2633" t="str">
        <f t="shared" si="1092"/>
        <v/>
      </c>
      <c r="BL2633" t="str">
        <f t="shared" si="1093"/>
        <v/>
      </c>
      <c r="BM2633" t="str">
        <f t="shared" si="1094"/>
        <v/>
      </c>
      <c r="BN2633" t="str">
        <f t="shared" si="1095"/>
        <v/>
      </c>
      <c r="BO2633" t="str">
        <f t="shared" si="1096"/>
        <v/>
      </c>
      <c r="BP2633">
        <f t="shared" si="1097"/>
        <v>7</v>
      </c>
      <c r="BQ2633">
        <f t="shared" si="1098"/>
        <v>0</v>
      </c>
      <c r="BR2633">
        <f t="shared" si="1099"/>
        <v>7</v>
      </c>
      <c r="BS2633">
        <f t="shared" si="1100"/>
        <v>0</v>
      </c>
      <c r="BT2633" t="str">
        <f t="shared" si="1101"/>
        <v/>
      </c>
    </row>
    <row r="2634" spans="19:72">
      <c r="S2634" s="1"/>
      <c r="T2634" s="1"/>
      <c r="AU2634">
        <f t="shared" si="1076"/>
        <v>0</v>
      </c>
      <c r="AV2634">
        <f t="shared" si="1077"/>
        <v>0</v>
      </c>
      <c r="AW2634">
        <f t="shared" si="1078"/>
        <v>0</v>
      </c>
      <c r="AX2634">
        <f t="shared" si="1079"/>
        <v>0</v>
      </c>
      <c r="AY2634">
        <f t="shared" si="1080"/>
        <v>0</v>
      </c>
      <c r="AZ2634">
        <f t="shared" si="1081"/>
        <v>0</v>
      </c>
      <c r="BA2634" t="str">
        <f t="shared" si="1082"/>
        <v/>
      </c>
      <c r="BB2634">
        <f t="shared" si="1083"/>
        <v>0</v>
      </c>
      <c r="BC2634">
        <f t="shared" si="1084"/>
        <v>0</v>
      </c>
      <c r="BD2634">
        <f t="shared" si="1085"/>
        <v>0</v>
      </c>
      <c r="BE2634">
        <f t="shared" si="1086"/>
        <v>1</v>
      </c>
      <c r="BF2634">
        <f t="shared" si="1087"/>
        <v>1</v>
      </c>
      <c r="BG2634">
        <f t="shared" si="1088"/>
        <v>0</v>
      </c>
      <c r="BH2634">
        <f t="shared" si="1089"/>
        <v>0</v>
      </c>
      <c r="BI2634" t="str">
        <f t="shared" si="1090"/>
        <v/>
      </c>
      <c r="BJ2634" t="str">
        <f t="shared" si="1091"/>
        <v/>
      </c>
      <c r="BK2634" t="str">
        <f t="shared" si="1092"/>
        <v/>
      </c>
      <c r="BL2634" t="str">
        <f t="shared" si="1093"/>
        <v/>
      </c>
      <c r="BM2634" t="str">
        <f t="shared" si="1094"/>
        <v/>
      </c>
      <c r="BN2634" t="str">
        <f t="shared" si="1095"/>
        <v/>
      </c>
      <c r="BO2634" t="str">
        <f t="shared" si="1096"/>
        <v/>
      </c>
      <c r="BP2634">
        <f t="shared" si="1097"/>
        <v>7</v>
      </c>
      <c r="BQ2634">
        <f t="shared" si="1098"/>
        <v>0</v>
      </c>
      <c r="BR2634">
        <f t="shared" si="1099"/>
        <v>7</v>
      </c>
      <c r="BS2634">
        <f t="shared" si="1100"/>
        <v>0</v>
      </c>
      <c r="BT2634" t="str">
        <f t="shared" si="1101"/>
        <v/>
      </c>
    </row>
    <row r="2635" spans="19:72">
      <c r="S2635" s="1"/>
      <c r="T2635" s="1"/>
      <c r="AU2635">
        <f t="shared" si="1076"/>
        <v>0</v>
      </c>
      <c r="AV2635">
        <f t="shared" si="1077"/>
        <v>0</v>
      </c>
      <c r="AW2635">
        <f t="shared" si="1078"/>
        <v>0</v>
      </c>
      <c r="AX2635">
        <f t="shared" si="1079"/>
        <v>0</v>
      </c>
      <c r="AY2635">
        <f t="shared" si="1080"/>
        <v>0</v>
      </c>
      <c r="AZ2635">
        <f t="shared" si="1081"/>
        <v>0</v>
      </c>
      <c r="BA2635" t="str">
        <f t="shared" si="1082"/>
        <v/>
      </c>
      <c r="BB2635">
        <f t="shared" si="1083"/>
        <v>0</v>
      </c>
      <c r="BC2635">
        <f t="shared" si="1084"/>
        <v>0</v>
      </c>
      <c r="BD2635">
        <f t="shared" si="1085"/>
        <v>0</v>
      </c>
      <c r="BE2635">
        <f t="shared" si="1086"/>
        <v>1</v>
      </c>
      <c r="BF2635">
        <f t="shared" si="1087"/>
        <v>1</v>
      </c>
      <c r="BG2635">
        <f t="shared" si="1088"/>
        <v>0</v>
      </c>
      <c r="BH2635">
        <f t="shared" si="1089"/>
        <v>0</v>
      </c>
      <c r="BI2635" t="str">
        <f t="shared" si="1090"/>
        <v/>
      </c>
      <c r="BJ2635" t="str">
        <f t="shared" si="1091"/>
        <v/>
      </c>
      <c r="BK2635" t="str">
        <f t="shared" si="1092"/>
        <v/>
      </c>
      <c r="BL2635" t="str">
        <f t="shared" si="1093"/>
        <v/>
      </c>
      <c r="BM2635" t="str">
        <f t="shared" si="1094"/>
        <v/>
      </c>
      <c r="BN2635" t="str">
        <f t="shared" si="1095"/>
        <v/>
      </c>
      <c r="BO2635" t="str">
        <f t="shared" si="1096"/>
        <v/>
      </c>
      <c r="BP2635">
        <f t="shared" si="1097"/>
        <v>7</v>
      </c>
      <c r="BQ2635">
        <f t="shared" si="1098"/>
        <v>0</v>
      </c>
      <c r="BR2635">
        <f t="shared" si="1099"/>
        <v>7</v>
      </c>
      <c r="BS2635">
        <f t="shared" si="1100"/>
        <v>0</v>
      </c>
      <c r="BT2635" t="str">
        <f t="shared" si="1101"/>
        <v/>
      </c>
    </row>
    <row r="2636" spans="19:72">
      <c r="S2636" s="1"/>
      <c r="T2636" s="1"/>
      <c r="AU2636">
        <f t="shared" si="1076"/>
        <v>0</v>
      </c>
      <c r="AV2636">
        <f t="shared" si="1077"/>
        <v>0</v>
      </c>
      <c r="AW2636">
        <f t="shared" si="1078"/>
        <v>0</v>
      </c>
      <c r="AX2636">
        <f t="shared" si="1079"/>
        <v>0</v>
      </c>
      <c r="AY2636">
        <f t="shared" si="1080"/>
        <v>0</v>
      </c>
      <c r="AZ2636">
        <f t="shared" si="1081"/>
        <v>0</v>
      </c>
      <c r="BA2636" t="str">
        <f t="shared" si="1082"/>
        <v/>
      </c>
      <c r="BB2636">
        <f t="shared" si="1083"/>
        <v>0</v>
      </c>
      <c r="BC2636">
        <f t="shared" si="1084"/>
        <v>0</v>
      </c>
      <c r="BD2636">
        <f t="shared" si="1085"/>
        <v>0</v>
      </c>
      <c r="BE2636">
        <f t="shared" si="1086"/>
        <v>1</v>
      </c>
      <c r="BF2636">
        <f t="shared" si="1087"/>
        <v>1</v>
      </c>
      <c r="BG2636">
        <f t="shared" si="1088"/>
        <v>0</v>
      </c>
      <c r="BH2636">
        <f t="shared" si="1089"/>
        <v>0</v>
      </c>
      <c r="BI2636" t="str">
        <f t="shared" si="1090"/>
        <v/>
      </c>
      <c r="BJ2636" t="str">
        <f t="shared" si="1091"/>
        <v/>
      </c>
      <c r="BK2636" t="str">
        <f t="shared" si="1092"/>
        <v/>
      </c>
      <c r="BL2636" t="str">
        <f t="shared" si="1093"/>
        <v/>
      </c>
      <c r="BM2636" t="str">
        <f t="shared" si="1094"/>
        <v/>
      </c>
      <c r="BN2636" t="str">
        <f t="shared" si="1095"/>
        <v/>
      </c>
      <c r="BO2636" t="str">
        <f t="shared" si="1096"/>
        <v/>
      </c>
      <c r="BP2636">
        <f t="shared" si="1097"/>
        <v>7</v>
      </c>
      <c r="BQ2636">
        <f t="shared" si="1098"/>
        <v>0</v>
      </c>
      <c r="BR2636">
        <f t="shared" si="1099"/>
        <v>7</v>
      </c>
      <c r="BS2636">
        <f t="shared" si="1100"/>
        <v>0</v>
      </c>
      <c r="BT2636" t="str">
        <f t="shared" si="1101"/>
        <v/>
      </c>
    </row>
    <row r="2637" spans="19:72">
      <c r="S2637" s="1"/>
      <c r="T2637" s="1"/>
      <c r="AU2637">
        <f t="shared" si="1076"/>
        <v>0</v>
      </c>
      <c r="AV2637">
        <f t="shared" si="1077"/>
        <v>0</v>
      </c>
      <c r="AW2637">
        <f t="shared" si="1078"/>
        <v>0</v>
      </c>
      <c r="AX2637">
        <f t="shared" si="1079"/>
        <v>0</v>
      </c>
      <c r="AY2637">
        <f t="shared" si="1080"/>
        <v>0</v>
      </c>
      <c r="AZ2637">
        <f t="shared" si="1081"/>
        <v>0</v>
      </c>
      <c r="BA2637" t="str">
        <f t="shared" si="1082"/>
        <v/>
      </c>
      <c r="BB2637">
        <f t="shared" si="1083"/>
        <v>0</v>
      </c>
      <c r="BC2637">
        <f t="shared" si="1084"/>
        <v>0</v>
      </c>
      <c r="BD2637">
        <f t="shared" si="1085"/>
        <v>0</v>
      </c>
      <c r="BE2637">
        <f t="shared" si="1086"/>
        <v>1</v>
      </c>
      <c r="BF2637">
        <f t="shared" si="1087"/>
        <v>1</v>
      </c>
      <c r="BG2637">
        <f t="shared" si="1088"/>
        <v>0</v>
      </c>
      <c r="BH2637">
        <f t="shared" si="1089"/>
        <v>0</v>
      </c>
      <c r="BI2637" t="str">
        <f t="shared" si="1090"/>
        <v/>
      </c>
      <c r="BJ2637" t="str">
        <f t="shared" si="1091"/>
        <v/>
      </c>
      <c r="BK2637" t="str">
        <f t="shared" si="1092"/>
        <v/>
      </c>
      <c r="BL2637" t="str">
        <f t="shared" si="1093"/>
        <v/>
      </c>
      <c r="BM2637" t="str">
        <f t="shared" si="1094"/>
        <v/>
      </c>
      <c r="BN2637" t="str">
        <f t="shared" si="1095"/>
        <v/>
      </c>
      <c r="BO2637" t="str">
        <f t="shared" si="1096"/>
        <v/>
      </c>
      <c r="BP2637">
        <f t="shared" si="1097"/>
        <v>7</v>
      </c>
      <c r="BQ2637">
        <f t="shared" si="1098"/>
        <v>0</v>
      </c>
      <c r="BR2637">
        <f t="shared" si="1099"/>
        <v>7</v>
      </c>
      <c r="BS2637">
        <f t="shared" si="1100"/>
        <v>0</v>
      </c>
      <c r="BT2637" t="str">
        <f t="shared" si="1101"/>
        <v/>
      </c>
    </row>
    <row r="2638" spans="19:72">
      <c r="S2638" s="1"/>
      <c r="T2638" s="1"/>
      <c r="AU2638">
        <f t="shared" si="1076"/>
        <v>0</v>
      </c>
      <c r="AV2638">
        <f t="shared" si="1077"/>
        <v>0</v>
      </c>
      <c r="AW2638">
        <f t="shared" si="1078"/>
        <v>0</v>
      </c>
      <c r="AX2638">
        <f t="shared" si="1079"/>
        <v>0</v>
      </c>
      <c r="AY2638">
        <f t="shared" si="1080"/>
        <v>0</v>
      </c>
      <c r="AZ2638">
        <f t="shared" si="1081"/>
        <v>0</v>
      </c>
      <c r="BA2638" t="str">
        <f t="shared" si="1082"/>
        <v/>
      </c>
      <c r="BB2638">
        <f t="shared" si="1083"/>
        <v>0</v>
      </c>
      <c r="BC2638">
        <f t="shared" si="1084"/>
        <v>0</v>
      </c>
      <c r="BD2638">
        <f t="shared" si="1085"/>
        <v>0</v>
      </c>
      <c r="BE2638">
        <f t="shared" si="1086"/>
        <v>1</v>
      </c>
      <c r="BF2638">
        <f t="shared" si="1087"/>
        <v>1</v>
      </c>
      <c r="BG2638">
        <f t="shared" si="1088"/>
        <v>0</v>
      </c>
      <c r="BH2638">
        <f t="shared" si="1089"/>
        <v>0</v>
      </c>
      <c r="BI2638" t="str">
        <f t="shared" si="1090"/>
        <v/>
      </c>
      <c r="BJ2638" t="str">
        <f t="shared" si="1091"/>
        <v/>
      </c>
      <c r="BK2638" t="str">
        <f t="shared" si="1092"/>
        <v/>
      </c>
      <c r="BL2638" t="str">
        <f t="shared" si="1093"/>
        <v/>
      </c>
      <c r="BM2638" t="str">
        <f t="shared" si="1094"/>
        <v/>
      </c>
      <c r="BN2638" t="str">
        <f t="shared" si="1095"/>
        <v/>
      </c>
      <c r="BO2638" t="str">
        <f t="shared" si="1096"/>
        <v/>
      </c>
      <c r="BP2638">
        <f t="shared" si="1097"/>
        <v>7</v>
      </c>
      <c r="BQ2638">
        <f t="shared" si="1098"/>
        <v>0</v>
      </c>
      <c r="BR2638">
        <f t="shared" si="1099"/>
        <v>7</v>
      </c>
      <c r="BS2638">
        <f t="shared" si="1100"/>
        <v>0</v>
      </c>
      <c r="BT2638" t="str">
        <f t="shared" si="1101"/>
        <v/>
      </c>
    </row>
    <row r="2639" spans="19:72">
      <c r="S2639" s="1"/>
      <c r="T2639" s="1"/>
      <c r="AU2639">
        <f t="shared" si="1076"/>
        <v>0</v>
      </c>
      <c r="AV2639">
        <f t="shared" si="1077"/>
        <v>0</v>
      </c>
      <c r="AW2639">
        <f t="shared" si="1078"/>
        <v>0</v>
      </c>
      <c r="AX2639">
        <f t="shared" si="1079"/>
        <v>0</v>
      </c>
      <c r="AY2639">
        <f t="shared" si="1080"/>
        <v>0</v>
      </c>
      <c r="AZ2639">
        <f t="shared" si="1081"/>
        <v>0</v>
      </c>
      <c r="BA2639" t="str">
        <f t="shared" si="1082"/>
        <v/>
      </c>
      <c r="BB2639">
        <f t="shared" si="1083"/>
        <v>0</v>
      </c>
      <c r="BC2639">
        <f t="shared" si="1084"/>
        <v>0</v>
      </c>
      <c r="BD2639">
        <f t="shared" si="1085"/>
        <v>0</v>
      </c>
      <c r="BE2639">
        <f t="shared" si="1086"/>
        <v>1</v>
      </c>
      <c r="BF2639">
        <f t="shared" si="1087"/>
        <v>1</v>
      </c>
      <c r="BG2639">
        <f t="shared" si="1088"/>
        <v>0</v>
      </c>
      <c r="BH2639">
        <f t="shared" si="1089"/>
        <v>0</v>
      </c>
      <c r="BI2639" t="str">
        <f t="shared" si="1090"/>
        <v/>
      </c>
      <c r="BJ2639" t="str">
        <f t="shared" si="1091"/>
        <v/>
      </c>
      <c r="BK2639" t="str">
        <f t="shared" si="1092"/>
        <v/>
      </c>
      <c r="BL2639" t="str">
        <f t="shared" si="1093"/>
        <v/>
      </c>
      <c r="BM2639" t="str">
        <f t="shared" si="1094"/>
        <v/>
      </c>
      <c r="BN2639" t="str">
        <f t="shared" si="1095"/>
        <v/>
      </c>
      <c r="BO2639" t="str">
        <f t="shared" si="1096"/>
        <v/>
      </c>
      <c r="BP2639">
        <f t="shared" si="1097"/>
        <v>7</v>
      </c>
      <c r="BQ2639">
        <f t="shared" si="1098"/>
        <v>0</v>
      </c>
      <c r="BR2639">
        <f t="shared" si="1099"/>
        <v>7</v>
      </c>
      <c r="BS2639">
        <f t="shared" si="1100"/>
        <v>0</v>
      </c>
      <c r="BT2639" t="str">
        <f t="shared" si="1101"/>
        <v/>
      </c>
    </row>
    <row r="2640" spans="19:72">
      <c r="S2640" s="1"/>
      <c r="T2640" s="1"/>
      <c r="AU2640">
        <f t="shared" si="1076"/>
        <v>0</v>
      </c>
      <c r="AV2640">
        <f t="shared" si="1077"/>
        <v>0</v>
      </c>
      <c r="AW2640">
        <f t="shared" si="1078"/>
        <v>0</v>
      </c>
      <c r="AX2640">
        <f t="shared" si="1079"/>
        <v>0</v>
      </c>
      <c r="AY2640">
        <f t="shared" si="1080"/>
        <v>0</v>
      </c>
      <c r="AZ2640">
        <f t="shared" si="1081"/>
        <v>0</v>
      </c>
      <c r="BA2640" t="str">
        <f t="shared" si="1082"/>
        <v/>
      </c>
      <c r="BB2640">
        <f t="shared" si="1083"/>
        <v>0</v>
      </c>
      <c r="BC2640">
        <f t="shared" si="1084"/>
        <v>0</v>
      </c>
      <c r="BD2640">
        <f t="shared" si="1085"/>
        <v>0</v>
      </c>
      <c r="BE2640">
        <f t="shared" si="1086"/>
        <v>1</v>
      </c>
      <c r="BF2640">
        <f t="shared" si="1087"/>
        <v>1</v>
      </c>
      <c r="BG2640">
        <f t="shared" si="1088"/>
        <v>0</v>
      </c>
      <c r="BH2640">
        <f t="shared" si="1089"/>
        <v>0</v>
      </c>
      <c r="BI2640" t="str">
        <f t="shared" si="1090"/>
        <v/>
      </c>
      <c r="BJ2640" t="str">
        <f t="shared" si="1091"/>
        <v/>
      </c>
      <c r="BK2640" t="str">
        <f t="shared" si="1092"/>
        <v/>
      </c>
      <c r="BL2640" t="str">
        <f t="shared" si="1093"/>
        <v/>
      </c>
      <c r="BM2640" t="str">
        <f t="shared" si="1094"/>
        <v/>
      </c>
      <c r="BN2640" t="str">
        <f t="shared" si="1095"/>
        <v/>
      </c>
      <c r="BO2640" t="str">
        <f t="shared" si="1096"/>
        <v/>
      </c>
      <c r="BP2640">
        <f t="shared" si="1097"/>
        <v>7</v>
      </c>
      <c r="BQ2640">
        <f t="shared" si="1098"/>
        <v>0</v>
      </c>
      <c r="BR2640">
        <f t="shared" si="1099"/>
        <v>7</v>
      </c>
      <c r="BS2640">
        <f t="shared" si="1100"/>
        <v>0</v>
      </c>
      <c r="BT2640" t="str">
        <f t="shared" si="1101"/>
        <v/>
      </c>
    </row>
    <row r="2641" spans="19:72">
      <c r="S2641" s="1"/>
      <c r="T2641" s="1"/>
      <c r="AU2641">
        <f t="shared" si="1076"/>
        <v>0</v>
      </c>
      <c r="AV2641">
        <f t="shared" si="1077"/>
        <v>0</v>
      </c>
      <c r="AW2641">
        <f t="shared" si="1078"/>
        <v>0</v>
      </c>
      <c r="AX2641">
        <f t="shared" si="1079"/>
        <v>0</v>
      </c>
      <c r="AY2641">
        <f t="shared" si="1080"/>
        <v>0</v>
      </c>
      <c r="AZ2641">
        <f t="shared" si="1081"/>
        <v>0</v>
      </c>
      <c r="BA2641" t="str">
        <f t="shared" si="1082"/>
        <v/>
      </c>
      <c r="BB2641">
        <f t="shared" si="1083"/>
        <v>0</v>
      </c>
      <c r="BC2641">
        <f t="shared" si="1084"/>
        <v>0</v>
      </c>
      <c r="BD2641">
        <f t="shared" si="1085"/>
        <v>0</v>
      </c>
      <c r="BE2641">
        <f t="shared" si="1086"/>
        <v>1</v>
      </c>
      <c r="BF2641">
        <f t="shared" si="1087"/>
        <v>1</v>
      </c>
      <c r="BG2641">
        <f t="shared" si="1088"/>
        <v>0</v>
      </c>
      <c r="BH2641">
        <f t="shared" si="1089"/>
        <v>0</v>
      </c>
      <c r="BI2641" t="str">
        <f t="shared" si="1090"/>
        <v/>
      </c>
      <c r="BJ2641" t="str">
        <f t="shared" si="1091"/>
        <v/>
      </c>
      <c r="BK2641" t="str">
        <f t="shared" si="1092"/>
        <v/>
      </c>
      <c r="BL2641" t="str">
        <f t="shared" si="1093"/>
        <v/>
      </c>
      <c r="BM2641" t="str">
        <f t="shared" si="1094"/>
        <v/>
      </c>
      <c r="BN2641" t="str">
        <f t="shared" si="1095"/>
        <v/>
      </c>
      <c r="BO2641" t="str">
        <f t="shared" si="1096"/>
        <v/>
      </c>
      <c r="BP2641">
        <f t="shared" si="1097"/>
        <v>7</v>
      </c>
      <c r="BQ2641">
        <f t="shared" si="1098"/>
        <v>0</v>
      </c>
      <c r="BR2641">
        <f t="shared" si="1099"/>
        <v>7</v>
      </c>
      <c r="BS2641">
        <f t="shared" si="1100"/>
        <v>0</v>
      </c>
      <c r="BT2641" t="str">
        <f t="shared" si="1101"/>
        <v/>
      </c>
    </row>
    <row r="2642" spans="19:72">
      <c r="S2642" s="1"/>
      <c r="T2642" s="1"/>
      <c r="AU2642">
        <f t="shared" si="1076"/>
        <v>0</v>
      </c>
      <c r="AV2642">
        <f t="shared" si="1077"/>
        <v>0</v>
      </c>
      <c r="AW2642">
        <f t="shared" si="1078"/>
        <v>0</v>
      </c>
      <c r="AX2642">
        <f t="shared" si="1079"/>
        <v>0</v>
      </c>
      <c r="AY2642">
        <f t="shared" si="1080"/>
        <v>0</v>
      </c>
      <c r="AZ2642">
        <f t="shared" si="1081"/>
        <v>0</v>
      </c>
      <c r="BA2642" t="str">
        <f t="shared" si="1082"/>
        <v/>
      </c>
      <c r="BB2642">
        <f t="shared" si="1083"/>
        <v>0</v>
      </c>
      <c r="BC2642">
        <f t="shared" si="1084"/>
        <v>0</v>
      </c>
      <c r="BD2642">
        <f t="shared" si="1085"/>
        <v>0</v>
      </c>
      <c r="BE2642">
        <f t="shared" si="1086"/>
        <v>1</v>
      </c>
      <c r="BF2642">
        <f t="shared" si="1087"/>
        <v>1</v>
      </c>
      <c r="BG2642">
        <f t="shared" si="1088"/>
        <v>0</v>
      </c>
      <c r="BH2642">
        <f t="shared" si="1089"/>
        <v>0</v>
      </c>
      <c r="BI2642" t="str">
        <f t="shared" si="1090"/>
        <v/>
      </c>
      <c r="BJ2642" t="str">
        <f t="shared" si="1091"/>
        <v/>
      </c>
      <c r="BK2642" t="str">
        <f t="shared" si="1092"/>
        <v/>
      </c>
      <c r="BL2642" t="str">
        <f t="shared" si="1093"/>
        <v/>
      </c>
      <c r="BM2642" t="str">
        <f t="shared" si="1094"/>
        <v/>
      </c>
      <c r="BN2642" t="str">
        <f t="shared" si="1095"/>
        <v/>
      </c>
      <c r="BO2642" t="str">
        <f t="shared" si="1096"/>
        <v/>
      </c>
      <c r="BP2642">
        <f t="shared" si="1097"/>
        <v>7</v>
      </c>
      <c r="BQ2642">
        <f t="shared" si="1098"/>
        <v>0</v>
      </c>
      <c r="BR2642">
        <f t="shared" si="1099"/>
        <v>7</v>
      </c>
      <c r="BS2642">
        <f t="shared" si="1100"/>
        <v>0</v>
      </c>
      <c r="BT2642" t="str">
        <f t="shared" si="1101"/>
        <v/>
      </c>
    </row>
    <row r="2643" spans="19:72">
      <c r="S2643" s="1"/>
      <c r="T2643" s="1"/>
      <c r="AU2643">
        <f t="shared" si="1076"/>
        <v>0</v>
      </c>
      <c r="AV2643">
        <f t="shared" si="1077"/>
        <v>0</v>
      </c>
      <c r="AW2643">
        <f t="shared" si="1078"/>
        <v>0</v>
      </c>
      <c r="AX2643">
        <f t="shared" si="1079"/>
        <v>0</v>
      </c>
      <c r="AY2643">
        <f t="shared" si="1080"/>
        <v>0</v>
      </c>
      <c r="AZ2643">
        <f t="shared" si="1081"/>
        <v>0</v>
      </c>
      <c r="BA2643" t="str">
        <f t="shared" si="1082"/>
        <v/>
      </c>
      <c r="BB2643">
        <f t="shared" si="1083"/>
        <v>0</v>
      </c>
      <c r="BC2643">
        <f t="shared" si="1084"/>
        <v>0</v>
      </c>
      <c r="BD2643">
        <f t="shared" si="1085"/>
        <v>0</v>
      </c>
      <c r="BE2643">
        <f t="shared" si="1086"/>
        <v>1</v>
      </c>
      <c r="BF2643">
        <f t="shared" si="1087"/>
        <v>1</v>
      </c>
      <c r="BG2643">
        <f t="shared" si="1088"/>
        <v>0</v>
      </c>
      <c r="BH2643">
        <f t="shared" si="1089"/>
        <v>0</v>
      </c>
      <c r="BI2643" t="str">
        <f t="shared" si="1090"/>
        <v/>
      </c>
      <c r="BJ2643" t="str">
        <f t="shared" si="1091"/>
        <v/>
      </c>
      <c r="BK2643" t="str">
        <f t="shared" si="1092"/>
        <v/>
      </c>
      <c r="BL2643" t="str">
        <f t="shared" si="1093"/>
        <v/>
      </c>
      <c r="BM2643" t="str">
        <f t="shared" si="1094"/>
        <v/>
      </c>
      <c r="BN2643" t="str">
        <f t="shared" si="1095"/>
        <v/>
      </c>
      <c r="BO2643" t="str">
        <f t="shared" si="1096"/>
        <v/>
      </c>
      <c r="BP2643">
        <f t="shared" si="1097"/>
        <v>7</v>
      </c>
      <c r="BQ2643">
        <f t="shared" si="1098"/>
        <v>0</v>
      </c>
      <c r="BR2643">
        <f t="shared" si="1099"/>
        <v>7</v>
      </c>
      <c r="BS2643">
        <f t="shared" si="1100"/>
        <v>0</v>
      </c>
      <c r="BT2643" t="str">
        <f t="shared" si="1101"/>
        <v/>
      </c>
    </row>
    <row r="2644" spans="19:72">
      <c r="S2644" s="1"/>
      <c r="T2644" s="1"/>
      <c r="AU2644">
        <f t="shared" si="1076"/>
        <v>0</v>
      </c>
      <c r="AV2644">
        <f t="shared" si="1077"/>
        <v>0</v>
      </c>
      <c r="AW2644">
        <f t="shared" si="1078"/>
        <v>0</v>
      </c>
      <c r="AX2644">
        <f t="shared" si="1079"/>
        <v>0</v>
      </c>
      <c r="AY2644">
        <f t="shared" si="1080"/>
        <v>0</v>
      </c>
      <c r="AZ2644">
        <f t="shared" si="1081"/>
        <v>0</v>
      </c>
      <c r="BA2644" t="str">
        <f t="shared" si="1082"/>
        <v/>
      </c>
      <c r="BB2644">
        <f t="shared" si="1083"/>
        <v>0</v>
      </c>
      <c r="BC2644">
        <f t="shared" si="1084"/>
        <v>0</v>
      </c>
      <c r="BD2644">
        <f t="shared" si="1085"/>
        <v>0</v>
      </c>
      <c r="BE2644">
        <f t="shared" si="1086"/>
        <v>1</v>
      </c>
      <c r="BF2644">
        <f t="shared" si="1087"/>
        <v>1</v>
      </c>
      <c r="BG2644">
        <f t="shared" si="1088"/>
        <v>0</v>
      </c>
      <c r="BH2644">
        <f t="shared" si="1089"/>
        <v>0</v>
      </c>
      <c r="BI2644" t="str">
        <f t="shared" si="1090"/>
        <v/>
      </c>
      <c r="BJ2644" t="str">
        <f t="shared" si="1091"/>
        <v/>
      </c>
      <c r="BK2644" t="str">
        <f t="shared" si="1092"/>
        <v/>
      </c>
      <c r="BL2644" t="str">
        <f t="shared" si="1093"/>
        <v/>
      </c>
      <c r="BM2644" t="str">
        <f t="shared" si="1094"/>
        <v/>
      </c>
      <c r="BN2644" t="str">
        <f t="shared" si="1095"/>
        <v/>
      </c>
      <c r="BO2644" t="str">
        <f t="shared" si="1096"/>
        <v/>
      </c>
      <c r="BP2644">
        <f t="shared" si="1097"/>
        <v>7</v>
      </c>
      <c r="BQ2644">
        <f t="shared" si="1098"/>
        <v>0</v>
      </c>
      <c r="BR2644">
        <f t="shared" si="1099"/>
        <v>7</v>
      </c>
      <c r="BS2644">
        <f t="shared" si="1100"/>
        <v>0</v>
      </c>
      <c r="BT2644" t="str">
        <f t="shared" si="1101"/>
        <v/>
      </c>
    </row>
    <row r="2645" spans="19:72">
      <c r="S2645" s="1"/>
      <c r="T2645" s="1"/>
      <c r="AU2645">
        <f t="shared" si="1076"/>
        <v>0</v>
      </c>
      <c r="AV2645">
        <f t="shared" si="1077"/>
        <v>0</v>
      </c>
      <c r="AW2645">
        <f t="shared" si="1078"/>
        <v>0</v>
      </c>
      <c r="AX2645">
        <f t="shared" si="1079"/>
        <v>0</v>
      </c>
      <c r="AY2645">
        <f t="shared" si="1080"/>
        <v>0</v>
      </c>
      <c r="AZ2645">
        <f t="shared" si="1081"/>
        <v>0</v>
      </c>
      <c r="BA2645" t="str">
        <f t="shared" si="1082"/>
        <v/>
      </c>
      <c r="BB2645">
        <f t="shared" si="1083"/>
        <v>0</v>
      </c>
      <c r="BC2645">
        <f t="shared" si="1084"/>
        <v>0</v>
      </c>
      <c r="BD2645">
        <f t="shared" si="1085"/>
        <v>0</v>
      </c>
      <c r="BE2645">
        <f t="shared" si="1086"/>
        <v>1</v>
      </c>
      <c r="BF2645">
        <f t="shared" si="1087"/>
        <v>1</v>
      </c>
      <c r="BG2645">
        <f t="shared" si="1088"/>
        <v>0</v>
      </c>
      <c r="BH2645">
        <f t="shared" si="1089"/>
        <v>0</v>
      </c>
      <c r="BI2645" t="str">
        <f t="shared" si="1090"/>
        <v/>
      </c>
      <c r="BJ2645" t="str">
        <f t="shared" si="1091"/>
        <v/>
      </c>
      <c r="BK2645" t="str">
        <f t="shared" si="1092"/>
        <v/>
      </c>
      <c r="BL2645" t="str">
        <f t="shared" si="1093"/>
        <v/>
      </c>
      <c r="BM2645" t="str">
        <f t="shared" si="1094"/>
        <v/>
      </c>
      <c r="BN2645" t="str">
        <f t="shared" si="1095"/>
        <v/>
      </c>
      <c r="BO2645" t="str">
        <f t="shared" si="1096"/>
        <v/>
      </c>
      <c r="BP2645">
        <f t="shared" si="1097"/>
        <v>7</v>
      </c>
      <c r="BQ2645">
        <f t="shared" si="1098"/>
        <v>0</v>
      </c>
      <c r="BR2645">
        <f t="shared" si="1099"/>
        <v>7</v>
      </c>
      <c r="BS2645">
        <f t="shared" si="1100"/>
        <v>0</v>
      </c>
      <c r="BT2645" t="str">
        <f t="shared" si="1101"/>
        <v/>
      </c>
    </row>
    <row r="2646" spans="19:72">
      <c r="S2646" s="1"/>
      <c r="T2646" s="1"/>
      <c r="AU2646">
        <f t="shared" si="1076"/>
        <v>0</v>
      </c>
      <c r="AV2646">
        <f t="shared" si="1077"/>
        <v>0</v>
      </c>
      <c r="AW2646">
        <f t="shared" si="1078"/>
        <v>0</v>
      </c>
      <c r="AX2646">
        <f t="shared" si="1079"/>
        <v>0</v>
      </c>
      <c r="AY2646">
        <f t="shared" si="1080"/>
        <v>0</v>
      </c>
      <c r="AZ2646">
        <f t="shared" si="1081"/>
        <v>0</v>
      </c>
      <c r="BA2646" t="str">
        <f t="shared" si="1082"/>
        <v/>
      </c>
      <c r="BB2646">
        <f t="shared" si="1083"/>
        <v>0</v>
      </c>
      <c r="BC2646">
        <f t="shared" si="1084"/>
        <v>0</v>
      </c>
      <c r="BD2646">
        <f t="shared" si="1085"/>
        <v>0</v>
      </c>
      <c r="BE2646">
        <f t="shared" si="1086"/>
        <v>1</v>
      </c>
      <c r="BF2646">
        <f t="shared" si="1087"/>
        <v>1</v>
      </c>
      <c r="BG2646">
        <f t="shared" si="1088"/>
        <v>0</v>
      </c>
      <c r="BH2646">
        <f t="shared" si="1089"/>
        <v>0</v>
      </c>
      <c r="BI2646" t="str">
        <f t="shared" si="1090"/>
        <v/>
      </c>
      <c r="BJ2646" t="str">
        <f t="shared" si="1091"/>
        <v/>
      </c>
      <c r="BK2646" t="str">
        <f t="shared" si="1092"/>
        <v/>
      </c>
      <c r="BL2646" t="str">
        <f t="shared" si="1093"/>
        <v/>
      </c>
      <c r="BM2646" t="str">
        <f t="shared" si="1094"/>
        <v/>
      </c>
      <c r="BN2646" t="str">
        <f t="shared" si="1095"/>
        <v/>
      </c>
      <c r="BO2646" t="str">
        <f t="shared" si="1096"/>
        <v/>
      </c>
      <c r="BP2646">
        <f t="shared" si="1097"/>
        <v>7</v>
      </c>
      <c r="BQ2646">
        <f t="shared" si="1098"/>
        <v>0</v>
      </c>
      <c r="BR2646">
        <f t="shared" si="1099"/>
        <v>7</v>
      </c>
      <c r="BS2646">
        <f t="shared" si="1100"/>
        <v>0</v>
      </c>
      <c r="BT2646" t="str">
        <f t="shared" si="1101"/>
        <v/>
      </c>
    </row>
    <row r="2647" spans="19:72">
      <c r="S2647" s="1"/>
      <c r="T2647" s="1"/>
      <c r="AU2647">
        <f t="shared" si="1076"/>
        <v>0</v>
      </c>
      <c r="AV2647">
        <f t="shared" si="1077"/>
        <v>0</v>
      </c>
      <c r="AW2647">
        <f t="shared" si="1078"/>
        <v>0</v>
      </c>
      <c r="AX2647">
        <f t="shared" si="1079"/>
        <v>0</v>
      </c>
      <c r="AY2647">
        <f t="shared" si="1080"/>
        <v>0</v>
      </c>
      <c r="AZ2647">
        <f t="shared" si="1081"/>
        <v>0</v>
      </c>
      <c r="BA2647" t="str">
        <f t="shared" si="1082"/>
        <v/>
      </c>
      <c r="BB2647">
        <f t="shared" si="1083"/>
        <v>0</v>
      </c>
      <c r="BC2647">
        <f t="shared" si="1084"/>
        <v>0</v>
      </c>
      <c r="BD2647">
        <f t="shared" si="1085"/>
        <v>0</v>
      </c>
      <c r="BE2647">
        <f t="shared" si="1086"/>
        <v>1</v>
      </c>
      <c r="BF2647">
        <f t="shared" si="1087"/>
        <v>1</v>
      </c>
      <c r="BG2647">
        <f t="shared" si="1088"/>
        <v>0</v>
      </c>
      <c r="BH2647">
        <f t="shared" si="1089"/>
        <v>0</v>
      </c>
      <c r="BI2647" t="str">
        <f t="shared" si="1090"/>
        <v/>
      </c>
      <c r="BJ2647" t="str">
        <f t="shared" si="1091"/>
        <v/>
      </c>
      <c r="BK2647" t="str">
        <f t="shared" si="1092"/>
        <v/>
      </c>
      <c r="BL2647" t="str">
        <f t="shared" si="1093"/>
        <v/>
      </c>
      <c r="BM2647" t="str">
        <f t="shared" si="1094"/>
        <v/>
      </c>
      <c r="BN2647" t="str">
        <f t="shared" si="1095"/>
        <v/>
      </c>
      <c r="BO2647" t="str">
        <f t="shared" si="1096"/>
        <v/>
      </c>
      <c r="BP2647">
        <f t="shared" si="1097"/>
        <v>7</v>
      </c>
      <c r="BQ2647">
        <f t="shared" si="1098"/>
        <v>0</v>
      </c>
      <c r="BR2647">
        <f t="shared" si="1099"/>
        <v>7</v>
      </c>
      <c r="BS2647">
        <f t="shared" si="1100"/>
        <v>0</v>
      </c>
      <c r="BT2647" t="str">
        <f t="shared" si="1101"/>
        <v/>
      </c>
    </row>
    <row r="2648" spans="19:72">
      <c r="S2648" s="1"/>
      <c r="T2648" s="1"/>
      <c r="AU2648">
        <f t="shared" si="1076"/>
        <v>0</v>
      </c>
      <c r="AV2648">
        <f t="shared" si="1077"/>
        <v>0</v>
      </c>
      <c r="AW2648">
        <f t="shared" si="1078"/>
        <v>0</v>
      </c>
      <c r="AX2648">
        <f t="shared" si="1079"/>
        <v>0</v>
      </c>
      <c r="AY2648">
        <f t="shared" si="1080"/>
        <v>0</v>
      </c>
      <c r="AZ2648">
        <f t="shared" si="1081"/>
        <v>0</v>
      </c>
      <c r="BA2648" t="str">
        <f t="shared" si="1082"/>
        <v/>
      </c>
      <c r="BB2648">
        <f t="shared" si="1083"/>
        <v>0</v>
      </c>
      <c r="BC2648">
        <f t="shared" si="1084"/>
        <v>0</v>
      </c>
      <c r="BD2648">
        <f t="shared" si="1085"/>
        <v>0</v>
      </c>
      <c r="BE2648">
        <f t="shared" si="1086"/>
        <v>1</v>
      </c>
      <c r="BF2648">
        <f t="shared" si="1087"/>
        <v>1</v>
      </c>
      <c r="BG2648">
        <f t="shared" si="1088"/>
        <v>0</v>
      </c>
      <c r="BH2648">
        <f t="shared" si="1089"/>
        <v>0</v>
      </c>
      <c r="BI2648" t="str">
        <f t="shared" si="1090"/>
        <v/>
      </c>
      <c r="BJ2648" t="str">
        <f t="shared" si="1091"/>
        <v/>
      </c>
      <c r="BK2648" t="str">
        <f t="shared" si="1092"/>
        <v/>
      </c>
      <c r="BL2648" t="str">
        <f t="shared" si="1093"/>
        <v/>
      </c>
      <c r="BM2648" t="str">
        <f t="shared" si="1094"/>
        <v/>
      </c>
      <c r="BN2648" t="str">
        <f t="shared" si="1095"/>
        <v/>
      </c>
      <c r="BO2648" t="str">
        <f t="shared" si="1096"/>
        <v/>
      </c>
      <c r="BP2648">
        <f t="shared" si="1097"/>
        <v>7</v>
      </c>
      <c r="BQ2648">
        <f t="shared" si="1098"/>
        <v>0</v>
      </c>
      <c r="BR2648">
        <f t="shared" si="1099"/>
        <v>7</v>
      </c>
      <c r="BS2648">
        <f t="shared" si="1100"/>
        <v>0</v>
      </c>
      <c r="BT2648" t="str">
        <f t="shared" si="1101"/>
        <v/>
      </c>
    </row>
    <row r="2649" spans="19:72">
      <c r="S2649" s="1"/>
      <c r="T2649" s="1"/>
      <c r="AU2649">
        <f t="shared" si="1076"/>
        <v>0</v>
      </c>
      <c r="AV2649">
        <f t="shared" si="1077"/>
        <v>0</v>
      </c>
      <c r="AW2649">
        <f t="shared" si="1078"/>
        <v>0</v>
      </c>
      <c r="AX2649">
        <f t="shared" si="1079"/>
        <v>0</v>
      </c>
      <c r="AY2649">
        <f t="shared" si="1080"/>
        <v>0</v>
      </c>
      <c r="AZ2649">
        <f t="shared" si="1081"/>
        <v>0</v>
      </c>
      <c r="BA2649" t="str">
        <f t="shared" si="1082"/>
        <v/>
      </c>
      <c r="BB2649">
        <f t="shared" si="1083"/>
        <v>0</v>
      </c>
      <c r="BC2649">
        <f t="shared" si="1084"/>
        <v>0</v>
      </c>
      <c r="BD2649">
        <f t="shared" si="1085"/>
        <v>0</v>
      </c>
      <c r="BE2649">
        <f t="shared" si="1086"/>
        <v>1</v>
      </c>
      <c r="BF2649">
        <f t="shared" si="1087"/>
        <v>1</v>
      </c>
      <c r="BG2649">
        <f t="shared" si="1088"/>
        <v>0</v>
      </c>
      <c r="BH2649">
        <f t="shared" si="1089"/>
        <v>0</v>
      </c>
      <c r="BI2649" t="str">
        <f t="shared" si="1090"/>
        <v/>
      </c>
      <c r="BJ2649" t="str">
        <f t="shared" si="1091"/>
        <v/>
      </c>
      <c r="BK2649" t="str">
        <f t="shared" si="1092"/>
        <v/>
      </c>
      <c r="BL2649" t="str">
        <f t="shared" si="1093"/>
        <v/>
      </c>
      <c r="BM2649" t="str">
        <f t="shared" si="1094"/>
        <v/>
      </c>
      <c r="BN2649" t="str">
        <f t="shared" si="1095"/>
        <v/>
      </c>
      <c r="BO2649" t="str">
        <f t="shared" si="1096"/>
        <v/>
      </c>
      <c r="BP2649">
        <f t="shared" si="1097"/>
        <v>7</v>
      </c>
      <c r="BQ2649">
        <f t="shared" si="1098"/>
        <v>0</v>
      </c>
      <c r="BR2649">
        <f t="shared" si="1099"/>
        <v>7</v>
      </c>
      <c r="BS2649">
        <f t="shared" si="1100"/>
        <v>0</v>
      </c>
      <c r="BT2649" t="str">
        <f t="shared" si="1101"/>
        <v/>
      </c>
    </row>
    <row r="2650" spans="19:72">
      <c r="S2650" s="1"/>
      <c r="T2650" s="1"/>
      <c r="AU2650">
        <f t="shared" si="1076"/>
        <v>0</v>
      </c>
      <c r="AV2650">
        <f t="shared" si="1077"/>
        <v>0</v>
      </c>
      <c r="AW2650">
        <f t="shared" si="1078"/>
        <v>0</v>
      </c>
      <c r="AX2650">
        <f t="shared" si="1079"/>
        <v>0</v>
      </c>
      <c r="AY2650">
        <f t="shared" si="1080"/>
        <v>0</v>
      </c>
      <c r="AZ2650">
        <f t="shared" si="1081"/>
        <v>0</v>
      </c>
      <c r="BA2650" t="str">
        <f t="shared" si="1082"/>
        <v/>
      </c>
      <c r="BB2650">
        <f t="shared" si="1083"/>
        <v>0</v>
      </c>
      <c r="BC2650">
        <f t="shared" si="1084"/>
        <v>0</v>
      </c>
      <c r="BD2650">
        <f t="shared" si="1085"/>
        <v>0</v>
      </c>
      <c r="BE2650">
        <f t="shared" si="1086"/>
        <v>1</v>
      </c>
      <c r="BF2650">
        <f t="shared" si="1087"/>
        <v>1</v>
      </c>
      <c r="BG2650">
        <f t="shared" si="1088"/>
        <v>0</v>
      </c>
      <c r="BH2650">
        <f t="shared" si="1089"/>
        <v>0</v>
      </c>
      <c r="BI2650" t="str">
        <f t="shared" si="1090"/>
        <v/>
      </c>
      <c r="BJ2650" t="str">
        <f t="shared" si="1091"/>
        <v/>
      </c>
      <c r="BK2650" t="str">
        <f t="shared" si="1092"/>
        <v/>
      </c>
      <c r="BL2650" t="str">
        <f t="shared" si="1093"/>
        <v/>
      </c>
      <c r="BM2650" t="str">
        <f t="shared" si="1094"/>
        <v/>
      </c>
      <c r="BN2650" t="str">
        <f t="shared" si="1095"/>
        <v/>
      </c>
      <c r="BO2650" t="str">
        <f t="shared" si="1096"/>
        <v/>
      </c>
      <c r="BP2650">
        <f t="shared" si="1097"/>
        <v>7</v>
      </c>
      <c r="BQ2650">
        <f t="shared" si="1098"/>
        <v>0</v>
      </c>
      <c r="BR2650">
        <f t="shared" si="1099"/>
        <v>7</v>
      </c>
      <c r="BS2650">
        <f t="shared" si="1100"/>
        <v>0</v>
      </c>
      <c r="BT2650" t="str">
        <f t="shared" si="1101"/>
        <v/>
      </c>
    </row>
    <row r="2651" spans="19:72">
      <c r="S2651" s="1"/>
      <c r="T2651" s="1"/>
      <c r="AU2651">
        <f t="shared" si="1076"/>
        <v>0</v>
      </c>
      <c r="AV2651">
        <f t="shared" si="1077"/>
        <v>0</v>
      </c>
      <c r="AW2651">
        <f t="shared" si="1078"/>
        <v>0</v>
      </c>
      <c r="AX2651">
        <f t="shared" si="1079"/>
        <v>0</v>
      </c>
      <c r="AY2651">
        <f t="shared" si="1080"/>
        <v>0</v>
      </c>
      <c r="AZ2651">
        <f t="shared" si="1081"/>
        <v>0</v>
      </c>
      <c r="BA2651" t="str">
        <f t="shared" si="1082"/>
        <v/>
      </c>
      <c r="BB2651">
        <f t="shared" si="1083"/>
        <v>0</v>
      </c>
      <c r="BC2651">
        <f t="shared" si="1084"/>
        <v>0</v>
      </c>
      <c r="BD2651">
        <f t="shared" si="1085"/>
        <v>0</v>
      </c>
      <c r="BE2651">
        <f t="shared" si="1086"/>
        <v>1</v>
      </c>
      <c r="BF2651">
        <f t="shared" si="1087"/>
        <v>1</v>
      </c>
      <c r="BG2651">
        <f t="shared" si="1088"/>
        <v>0</v>
      </c>
      <c r="BH2651">
        <f t="shared" si="1089"/>
        <v>0</v>
      </c>
      <c r="BI2651" t="str">
        <f t="shared" si="1090"/>
        <v/>
      </c>
      <c r="BJ2651" t="str">
        <f t="shared" si="1091"/>
        <v/>
      </c>
      <c r="BK2651" t="str">
        <f t="shared" si="1092"/>
        <v/>
      </c>
      <c r="BL2651" t="str">
        <f t="shared" si="1093"/>
        <v/>
      </c>
      <c r="BM2651" t="str">
        <f t="shared" si="1094"/>
        <v/>
      </c>
      <c r="BN2651" t="str">
        <f t="shared" si="1095"/>
        <v/>
      </c>
      <c r="BO2651" t="str">
        <f t="shared" si="1096"/>
        <v/>
      </c>
      <c r="BP2651">
        <f t="shared" si="1097"/>
        <v>7</v>
      </c>
      <c r="BQ2651">
        <f t="shared" si="1098"/>
        <v>0</v>
      </c>
      <c r="BR2651">
        <f t="shared" si="1099"/>
        <v>7</v>
      </c>
      <c r="BS2651">
        <f t="shared" si="1100"/>
        <v>0</v>
      </c>
      <c r="BT2651" t="str">
        <f t="shared" si="1101"/>
        <v/>
      </c>
    </row>
    <row r="2652" spans="19:72">
      <c r="S2652" s="1"/>
      <c r="T2652" s="1"/>
      <c r="AU2652">
        <f t="shared" si="1076"/>
        <v>0</v>
      </c>
      <c r="AV2652">
        <f t="shared" si="1077"/>
        <v>0</v>
      </c>
      <c r="AW2652">
        <f t="shared" si="1078"/>
        <v>0</v>
      </c>
      <c r="AX2652">
        <f t="shared" si="1079"/>
        <v>0</v>
      </c>
      <c r="AY2652">
        <f t="shared" si="1080"/>
        <v>0</v>
      </c>
      <c r="AZ2652">
        <f t="shared" si="1081"/>
        <v>0</v>
      </c>
      <c r="BA2652" t="str">
        <f t="shared" si="1082"/>
        <v/>
      </c>
      <c r="BB2652">
        <f t="shared" si="1083"/>
        <v>0</v>
      </c>
      <c r="BC2652">
        <f t="shared" si="1084"/>
        <v>0</v>
      </c>
      <c r="BD2652">
        <f t="shared" si="1085"/>
        <v>0</v>
      </c>
      <c r="BE2652">
        <f t="shared" si="1086"/>
        <v>1</v>
      </c>
      <c r="BF2652">
        <f t="shared" si="1087"/>
        <v>1</v>
      </c>
      <c r="BG2652">
        <f t="shared" si="1088"/>
        <v>0</v>
      </c>
      <c r="BH2652">
        <f t="shared" si="1089"/>
        <v>0</v>
      </c>
      <c r="BI2652" t="str">
        <f t="shared" si="1090"/>
        <v/>
      </c>
      <c r="BJ2652" t="str">
        <f t="shared" si="1091"/>
        <v/>
      </c>
      <c r="BK2652" t="str">
        <f t="shared" si="1092"/>
        <v/>
      </c>
      <c r="BL2652" t="str">
        <f t="shared" si="1093"/>
        <v/>
      </c>
      <c r="BM2652" t="str">
        <f t="shared" si="1094"/>
        <v/>
      </c>
      <c r="BN2652" t="str">
        <f t="shared" si="1095"/>
        <v/>
      </c>
      <c r="BO2652" t="str">
        <f t="shared" si="1096"/>
        <v/>
      </c>
      <c r="BP2652">
        <f t="shared" si="1097"/>
        <v>7</v>
      </c>
      <c r="BQ2652">
        <f t="shared" si="1098"/>
        <v>0</v>
      </c>
      <c r="BR2652">
        <f t="shared" si="1099"/>
        <v>7</v>
      </c>
      <c r="BS2652">
        <f t="shared" si="1100"/>
        <v>0</v>
      </c>
      <c r="BT2652" t="str">
        <f t="shared" si="1101"/>
        <v/>
      </c>
    </row>
    <row r="2653" spans="19:72">
      <c r="S2653" s="1"/>
      <c r="T2653" s="1"/>
      <c r="AU2653">
        <f t="shared" si="1076"/>
        <v>0</v>
      </c>
      <c r="AV2653">
        <f t="shared" si="1077"/>
        <v>0</v>
      </c>
      <c r="AW2653">
        <f t="shared" si="1078"/>
        <v>0</v>
      </c>
      <c r="AX2653">
        <f t="shared" si="1079"/>
        <v>0</v>
      </c>
      <c r="AY2653">
        <f t="shared" si="1080"/>
        <v>0</v>
      </c>
      <c r="AZ2653">
        <f t="shared" si="1081"/>
        <v>0</v>
      </c>
      <c r="BA2653" t="str">
        <f t="shared" si="1082"/>
        <v/>
      </c>
      <c r="BB2653">
        <f t="shared" si="1083"/>
        <v>0</v>
      </c>
      <c r="BC2653">
        <f t="shared" si="1084"/>
        <v>0</v>
      </c>
      <c r="BD2653">
        <f t="shared" si="1085"/>
        <v>0</v>
      </c>
      <c r="BE2653">
        <f t="shared" si="1086"/>
        <v>1</v>
      </c>
      <c r="BF2653">
        <f t="shared" si="1087"/>
        <v>1</v>
      </c>
      <c r="BG2653">
        <f t="shared" si="1088"/>
        <v>0</v>
      </c>
      <c r="BH2653">
        <f t="shared" si="1089"/>
        <v>0</v>
      </c>
      <c r="BI2653" t="str">
        <f t="shared" si="1090"/>
        <v/>
      </c>
      <c r="BJ2653" t="str">
        <f t="shared" si="1091"/>
        <v/>
      </c>
      <c r="BK2653" t="str">
        <f t="shared" si="1092"/>
        <v/>
      </c>
      <c r="BL2653" t="str">
        <f t="shared" si="1093"/>
        <v/>
      </c>
      <c r="BM2653" t="str">
        <f t="shared" si="1094"/>
        <v/>
      </c>
      <c r="BN2653" t="str">
        <f t="shared" si="1095"/>
        <v/>
      </c>
      <c r="BO2653" t="str">
        <f t="shared" si="1096"/>
        <v/>
      </c>
      <c r="BP2653">
        <f t="shared" si="1097"/>
        <v>7</v>
      </c>
      <c r="BQ2653">
        <f t="shared" si="1098"/>
        <v>0</v>
      </c>
      <c r="BR2653">
        <f t="shared" si="1099"/>
        <v>7</v>
      </c>
      <c r="BS2653">
        <f t="shared" si="1100"/>
        <v>0</v>
      </c>
      <c r="BT2653" t="str">
        <f t="shared" si="1101"/>
        <v/>
      </c>
    </row>
    <row r="2654" spans="19:72">
      <c r="S2654" s="1"/>
      <c r="T2654" s="1"/>
      <c r="AU2654">
        <f t="shared" si="1076"/>
        <v>0</v>
      </c>
      <c r="AV2654">
        <f t="shared" si="1077"/>
        <v>0</v>
      </c>
      <c r="AW2654">
        <f t="shared" si="1078"/>
        <v>0</v>
      </c>
      <c r="AX2654">
        <f t="shared" si="1079"/>
        <v>0</v>
      </c>
      <c r="AY2654">
        <f t="shared" si="1080"/>
        <v>0</v>
      </c>
      <c r="AZ2654">
        <f t="shared" si="1081"/>
        <v>0</v>
      </c>
      <c r="BA2654" t="str">
        <f t="shared" si="1082"/>
        <v/>
      </c>
      <c r="BB2654">
        <f t="shared" si="1083"/>
        <v>0</v>
      </c>
      <c r="BC2654">
        <f t="shared" si="1084"/>
        <v>0</v>
      </c>
      <c r="BD2654">
        <f t="shared" si="1085"/>
        <v>0</v>
      </c>
      <c r="BE2654">
        <f t="shared" si="1086"/>
        <v>1</v>
      </c>
      <c r="BF2654">
        <f t="shared" si="1087"/>
        <v>1</v>
      </c>
      <c r="BG2654">
        <f t="shared" si="1088"/>
        <v>0</v>
      </c>
      <c r="BH2654">
        <f t="shared" si="1089"/>
        <v>0</v>
      </c>
      <c r="BI2654" t="str">
        <f t="shared" si="1090"/>
        <v/>
      </c>
      <c r="BJ2654" t="str">
        <f t="shared" si="1091"/>
        <v/>
      </c>
      <c r="BK2654" t="str">
        <f t="shared" si="1092"/>
        <v/>
      </c>
      <c r="BL2654" t="str">
        <f t="shared" si="1093"/>
        <v/>
      </c>
      <c r="BM2654" t="str">
        <f t="shared" si="1094"/>
        <v/>
      </c>
      <c r="BN2654" t="str">
        <f t="shared" si="1095"/>
        <v/>
      </c>
      <c r="BO2654" t="str">
        <f t="shared" si="1096"/>
        <v/>
      </c>
      <c r="BP2654">
        <f t="shared" si="1097"/>
        <v>7</v>
      </c>
      <c r="BQ2654">
        <f t="shared" si="1098"/>
        <v>0</v>
      </c>
      <c r="BR2654">
        <f t="shared" si="1099"/>
        <v>7</v>
      </c>
      <c r="BS2654">
        <f t="shared" si="1100"/>
        <v>0</v>
      </c>
      <c r="BT2654" t="str">
        <f t="shared" si="1101"/>
        <v/>
      </c>
    </row>
    <row r="2655" spans="19:72">
      <c r="S2655" s="1"/>
      <c r="T2655" s="1"/>
      <c r="AU2655">
        <f t="shared" si="1076"/>
        <v>0</v>
      </c>
      <c r="AV2655">
        <f t="shared" si="1077"/>
        <v>0</v>
      </c>
      <c r="AW2655">
        <f t="shared" si="1078"/>
        <v>0</v>
      </c>
      <c r="AX2655">
        <f t="shared" si="1079"/>
        <v>0</v>
      </c>
      <c r="AY2655">
        <f t="shared" si="1080"/>
        <v>0</v>
      </c>
      <c r="AZ2655">
        <f t="shared" si="1081"/>
        <v>0</v>
      </c>
      <c r="BA2655" t="str">
        <f t="shared" si="1082"/>
        <v/>
      </c>
      <c r="BB2655">
        <f t="shared" si="1083"/>
        <v>0</v>
      </c>
      <c r="BC2655">
        <f t="shared" si="1084"/>
        <v>0</v>
      </c>
      <c r="BD2655">
        <f t="shared" si="1085"/>
        <v>0</v>
      </c>
      <c r="BE2655">
        <f t="shared" si="1086"/>
        <v>1</v>
      </c>
      <c r="BF2655">
        <f t="shared" si="1087"/>
        <v>1</v>
      </c>
      <c r="BG2655">
        <f t="shared" si="1088"/>
        <v>0</v>
      </c>
      <c r="BH2655">
        <f t="shared" si="1089"/>
        <v>0</v>
      </c>
      <c r="BI2655" t="str">
        <f t="shared" si="1090"/>
        <v/>
      </c>
      <c r="BJ2655" t="str">
        <f t="shared" si="1091"/>
        <v/>
      </c>
      <c r="BK2655" t="str">
        <f t="shared" si="1092"/>
        <v/>
      </c>
      <c r="BL2655" t="str">
        <f t="shared" si="1093"/>
        <v/>
      </c>
      <c r="BM2655" t="str">
        <f t="shared" si="1094"/>
        <v/>
      </c>
      <c r="BN2655" t="str">
        <f t="shared" si="1095"/>
        <v/>
      </c>
      <c r="BO2655" t="str">
        <f t="shared" si="1096"/>
        <v/>
      </c>
      <c r="BP2655">
        <f t="shared" si="1097"/>
        <v>7</v>
      </c>
      <c r="BQ2655">
        <f t="shared" si="1098"/>
        <v>0</v>
      </c>
      <c r="BR2655">
        <f t="shared" si="1099"/>
        <v>7</v>
      </c>
      <c r="BS2655">
        <f t="shared" si="1100"/>
        <v>0</v>
      </c>
      <c r="BT2655" t="str">
        <f t="shared" si="1101"/>
        <v/>
      </c>
    </row>
    <row r="2656" spans="19:72">
      <c r="S2656" s="1"/>
      <c r="T2656" s="1"/>
      <c r="AU2656">
        <f t="shared" si="1076"/>
        <v>0</v>
      </c>
      <c r="AV2656">
        <f t="shared" si="1077"/>
        <v>0</v>
      </c>
      <c r="AW2656">
        <f t="shared" si="1078"/>
        <v>0</v>
      </c>
      <c r="AX2656">
        <f t="shared" si="1079"/>
        <v>0</v>
      </c>
      <c r="AY2656">
        <f t="shared" si="1080"/>
        <v>0</v>
      </c>
      <c r="AZ2656">
        <f t="shared" si="1081"/>
        <v>0</v>
      </c>
      <c r="BA2656" t="str">
        <f t="shared" si="1082"/>
        <v/>
      </c>
      <c r="BB2656">
        <f t="shared" si="1083"/>
        <v>0</v>
      </c>
      <c r="BC2656">
        <f t="shared" si="1084"/>
        <v>0</v>
      </c>
      <c r="BD2656">
        <f t="shared" si="1085"/>
        <v>0</v>
      </c>
      <c r="BE2656">
        <f t="shared" si="1086"/>
        <v>1</v>
      </c>
      <c r="BF2656">
        <f t="shared" si="1087"/>
        <v>1</v>
      </c>
      <c r="BG2656">
        <f t="shared" si="1088"/>
        <v>0</v>
      </c>
      <c r="BH2656">
        <f t="shared" si="1089"/>
        <v>0</v>
      </c>
      <c r="BI2656" t="str">
        <f t="shared" si="1090"/>
        <v/>
      </c>
      <c r="BJ2656" t="str">
        <f t="shared" si="1091"/>
        <v/>
      </c>
      <c r="BK2656" t="str">
        <f t="shared" si="1092"/>
        <v/>
      </c>
      <c r="BL2656" t="str">
        <f t="shared" si="1093"/>
        <v/>
      </c>
      <c r="BM2656" t="str">
        <f t="shared" si="1094"/>
        <v/>
      </c>
      <c r="BN2656" t="str">
        <f t="shared" si="1095"/>
        <v/>
      </c>
      <c r="BO2656" t="str">
        <f t="shared" si="1096"/>
        <v/>
      </c>
      <c r="BP2656">
        <f t="shared" si="1097"/>
        <v>7</v>
      </c>
      <c r="BQ2656">
        <f t="shared" si="1098"/>
        <v>0</v>
      </c>
      <c r="BR2656">
        <f t="shared" si="1099"/>
        <v>7</v>
      </c>
      <c r="BS2656">
        <f t="shared" si="1100"/>
        <v>0</v>
      </c>
      <c r="BT2656" t="str">
        <f t="shared" si="1101"/>
        <v/>
      </c>
    </row>
    <row r="2657" spans="19:72">
      <c r="S2657" s="1"/>
      <c r="T2657" s="1"/>
      <c r="AU2657">
        <f t="shared" si="1076"/>
        <v>0</v>
      </c>
      <c r="AV2657">
        <f t="shared" si="1077"/>
        <v>0</v>
      </c>
      <c r="AW2657">
        <f t="shared" si="1078"/>
        <v>0</v>
      </c>
      <c r="AX2657">
        <f t="shared" si="1079"/>
        <v>0</v>
      </c>
      <c r="AY2657">
        <f t="shared" si="1080"/>
        <v>0</v>
      </c>
      <c r="AZ2657">
        <f t="shared" si="1081"/>
        <v>0</v>
      </c>
      <c r="BA2657" t="str">
        <f t="shared" si="1082"/>
        <v/>
      </c>
      <c r="BB2657">
        <f t="shared" si="1083"/>
        <v>0</v>
      </c>
      <c r="BC2657">
        <f t="shared" si="1084"/>
        <v>0</v>
      </c>
      <c r="BD2657">
        <f t="shared" si="1085"/>
        <v>0</v>
      </c>
      <c r="BE2657">
        <f t="shared" si="1086"/>
        <v>1</v>
      </c>
      <c r="BF2657">
        <f t="shared" si="1087"/>
        <v>1</v>
      </c>
      <c r="BG2657">
        <f t="shared" si="1088"/>
        <v>0</v>
      </c>
      <c r="BH2657">
        <f t="shared" si="1089"/>
        <v>0</v>
      </c>
      <c r="BI2657" t="str">
        <f t="shared" si="1090"/>
        <v/>
      </c>
      <c r="BJ2657" t="str">
        <f t="shared" si="1091"/>
        <v/>
      </c>
      <c r="BK2657" t="str">
        <f t="shared" si="1092"/>
        <v/>
      </c>
      <c r="BL2657" t="str">
        <f t="shared" si="1093"/>
        <v/>
      </c>
      <c r="BM2657" t="str">
        <f t="shared" si="1094"/>
        <v/>
      </c>
      <c r="BN2657" t="str">
        <f t="shared" si="1095"/>
        <v/>
      </c>
      <c r="BO2657" t="str">
        <f t="shared" si="1096"/>
        <v/>
      </c>
      <c r="BP2657">
        <f t="shared" si="1097"/>
        <v>7</v>
      </c>
      <c r="BQ2657">
        <f t="shared" si="1098"/>
        <v>0</v>
      </c>
      <c r="BR2657">
        <f t="shared" si="1099"/>
        <v>7</v>
      </c>
      <c r="BS2657">
        <f t="shared" si="1100"/>
        <v>0</v>
      </c>
      <c r="BT2657" t="str">
        <f t="shared" si="1101"/>
        <v/>
      </c>
    </row>
    <row r="2658" spans="19:72">
      <c r="S2658" s="1"/>
      <c r="T2658" s="1"/>
      <c r="AU2658">
        <f t="shared" si="1076"/>
        <v>0</v>
      </c>
      <c r="AV2658">
        <f t="shared" si="1077"/>
        <v>0</v>
      </c>
      <c r="AW2658">
        <f t="shared" si="1078"/>
        <v>0</v>
      </c>
      <c r="AX2658">
        <f t="shared" si="1079"/>
        <v>0</v>
      </c>
      <c r="AY2658">
        <f t="shared" si="1080"/>
        <v>0</v>
      </c>
      <c r="AZ2658">
        <f t="shared" si="1081"/>
        <v>0</v>
      </c>
      <c r="BA2658" t="str">
        <f t="shared" si="1082"/>
        <v/>
      </c>
      <c r="BB2658">
        <f t="shared" si="1083"/>
        <v>0</v>
      </c>
      <c r="BC2658">
        <f t="shared" si="1084"/>
        <v>0</v>
      </c>
      <c r="BD2658">
        <f t="shared" si="1085"/>
        <v>0</v>
      </c>
      <c r="BE2658">
        <f t="shared" si="1086"/>
        <v>1</v>
      </c>
      <c r="BF2658">
        <f t="shared" si="1087"/>
        <v>1</v>
      </c>
      <c r="BG2658">
        <f t="shared" si="1088"/>
        <v>0</v>
      </c>
      <c r="BH2658">
        <f t="shared" si="1089"/>
        <v>0</v>
      </c>
      <c r="BI2658" t="str">
        <f t="shared" si="1090"/>
        <v/>
      </c>
      <c r="BJ2658" t="str">
        <f t="shared" si="1091"/>
        <v/>
      </c>
      <c r="BK2658" t="str">
        <f t="shared" si="1092"/>
        <v/>
      </c>
      <c r="BL2658" t="str">
        <f t="shared" si="1093"/>
        <v/>
      </c>
      <c r="BM2658" t="str">
        <f t="shared" si="1094"/>
        <v/>
      </c>
      <c r="BN2658" t="str">
        <f t="shared" si="1095"/>
        <v/>
      </c>
      <c r="BO2658" t="str">
        <f t="shared" si="1096"/>
        <v/>
      </c>
      <c r="BP2658">
        <f t="shared" si="1097"/>
        <v>7</v>
      </c>
      <c r="BQ2658">
        <f t="shared" si="1098"/>
        <v>0</v>
      </c>
      <c r="BR2658">
        <f t="shared" si="1099"/>
        <v>7</v>
      </c>
      <c r="BS2658">
        <f t="shared" si="1100"/>
        <v>0</v>
      </c>
      <c r="BT2658" t="str">
        <f t="shared" si="1101"/>
        <v/>
      </c>
    </row>
    <row r="2659" spans="19:72">
      <c r="S2659" s="1"/>
      <c r="T2659" s="1"/>
      <c r="AU2659">
        <f t="shared" si="1076"/>
        <v>0</v>
      </c>
      <c r="AV2659">
        <f t="shared" si="1077"/>
        <v>0</v>
      </c>
      <c r="AW2659">
        <f t="shared" si="1078"/>
        <v>0</v>
      </c>
      <c r="AX2659">
        <f t="shared" si="1079"/>
        <v>0</v>
      </c>
      <c r="AY2659">
        <f t="shared" si="1080"/>
        <v>0</v>
      </c>
      <c r="AZ2659">
        <f t="shared" si="1081"/>
        <v>0</v>
      </c>
      <c r="BA2659" t="str">
        <f t="shared" si="1082"/>
        <v/>
      </c>
      <c r="BB2659">
        <f t="shared" si="1083"/>
        <v>0</v>
      </c>
      <c r="BC2659">
        <f t="shared" si="1084"/>
        <v>0</v>
      </c>
      <c r="BD2659">
        <f t="shared" si="1085"/>
        <v>0</v>
      </c>
      <c r="BE2659">
        <f t="shared" si="1086"/>
        <v>1</v>
      </c>
      <c r="BF2659">
        <f t="shared" si="1087"/>
        <v>1</v>
      </c>
      <c r="BG2659">
        <f t="shared" si="1088"/>
        <v>0</v>
      </c>
      <c r="BH2659">
        <f t="shared" si="1089"/>
        <v>0</v>
      </c>
      <c r="BI2659" t="str">
        <f t="shared" si="1090"/>
        <v/>
      </c>
      <c r="BJ2659" t="str">
        <f t="shared" si="1091"/>
        <v/>
      </c>
      <c r="BK2659" t="str">
        <f t="shared" si="1092"/>
        <v/>
      </c>
      <c r="BL2659" t="str">
        <f t="shared" si="1093"/>
        <v/>
      </c>
      <c r="BM2659" t="str">
        <f t="shared" si="1094"/>
        <v/>
      </c>
      <c r="BN2659" t="str">
        <f t="shared" si="1095"/>
        <v/>
      </c>
      <c r="BO2659" t="str">
        <f t="shared" si="1096"/>
        <v/>
      </c>
      <c r="BP2659">
        <f t="shared" si="1097"/>
        <v>7</v>
      </c>
      <c r="BQ2659">
        <f t="shared" si="1098"/>
        <v>0</v>
      </c>
      <c r="BR2659">
        <f t="shared" si="1099"/>
        <v>7</v>
      </c>
      <c r="BS2659">
        <f t="shared" si="1100"/>
        <v>0</v>
      </c>
      <c r="BT2659" t="str">
        <f t="shared" si="1101"/>
        <v/>
      </c>
    </row>
    <row r="2660" spans="19:72">
      <c r="S2660" s="1"/>
      <c r="T2660" s="1"/>
      <c r="AU2660">
        <f t="shared" si="1076"/>
        <v>0</v>
      </c>
      <c r="AV2660">
        <f t="shared" si="1077"/>
        <v>0</v>
      </c>
      <c r="AW2660">
        <f t="shared" si="1078"/>
        <v>0</v>
      </c>
      <c r="AX2660">
        <f t="shared" si="1079"/>
        <v>0</v>
      </c>
      <c r="AY2660">
        <f t="shared" si="1080"/>
        <v>0</v>
      </c>
      <c r="AZ2660">
        <f t="shared" si="1081"/>
        <v>0</v>
      </c>
      <c r="BA2660" t="str">
        <f t="shared" si="1082"/>
        <v/>
      </c>
      <c r="BB2660">
        <f t="shared" si="1083"/>
        <v>0</v>
      </c>
      <c r="BC2660">
        <f t="shared" si="1084"/>
        <v>0</v>
      </c>
      <c r="BD2660">
        <f t="shared" si="1085"/>
        <v>0</v>
      </c>
      <c r="BE2660">
        <f t="shared" si="1086"/>
        <v>1</v>
      </c>
      <c r="BF2660">
        <f t="shared" si="1087"/>
        <v>1</v>
      </c>
      <c r="BG2660">
        <f t="shared" si="1088"/>
        <v>0</v>
      </c>
      <c r="BH2660">
        <f t="shared" si="1089"/>
        <v>0</v>
      </c>
      <c r="BI2660" t="str">
        <f t="shared" si="1090"/>
        <v/>
      </c>
      <c r="BJ2660" t="str">
        <f t="shared" si="1091"/>
        <v/>
      </c>
      <c r="BK2660" t="str">
        <f t="shared" si="1092"/>
        <v/>
      </c>
      <c r="BL2660" t="str">
        <f t="shared" si="1093"/>
        <v/>
      </c>
      <c r="BM2660" t="str">
        <f t="shared" si="1094"/>
        <v/>
      </c>
      <c r="BN2660" t="str">
        <f t="shared" si="1095"/>
        <v/>
      </c>
      <c r="BO2660" t="str">
        <f t="shared" si="1096"/>
        <v/>
      </c>
      <c r="BP2660">
        <f t="shared" si="1097"/>
        <v>7</v>
      </c>
      <c r="BQ2660">
        <f t="shared" si="1098"/>
        <v>0</v>
      </c>
      <c r="BR2660">
        <f t="shared" si="1099"/>
        <v>7</v>
      </c>
      <c r="BS2660">
        <f t="shared" si="1100"/>
        <v>0</v>
      </c>
      <c r="BT2660" t="str">
        <f t="shared" si="1101"/>
        <v/>
      </c>
    </row>
    <row r="2661" spans="19:72">
      <c r="S2661" s="1"/>
      <c r="T2661" s="1"/>
      <c r="AU2661">
        <f t="shared" si="1076"/>
        <v>0</v>
      </c>
      <c r="AV2661">
        <f t="shared" si="1077"/>
        <v>0</v>
      </c>
      <c r="AW2661">
        <f t="shared" si="1078"/>
        <v>0</v>
      </c>
      <c r="AX2661">
        <f t="shared" si="1079"/>
        <v>0</v>
      </c>
      <c r="AY2661">
        <f t="shared" si="1080"/>
        <v>0</v>
      </c>
      <c r="AZ2661">
        <f t="shared" si="1081"/>
        <v>0</v>
      </c>
      <c r="BA2661" t="str">
        <f t="shared" si="1082"/>
        <v/>
      </c>
      <c r="BB2661">
        <f t="shared" si="1083"/>
        <v>0</v>
      </c>
      <c r="BC2661">
        <f t="shared" si="1084"/>
        <v>0</v>
      </c>
      <c r="BD2661">
        <f t="shared" si="1085"/>
        <v>0</v>
      </c>
      <c r="BE2661">
        <f t="shared" si="1086"/>
        <v>1</v>
      </c>
      <c r="BF2661">
        <f t="shared" si="1087"/>
        <v>1</v>
      </c>
      <c r="BG2661">
        <f t="shared" si="1088"/>
        <v>0</v>
      </c>
      <c r="BH2661">
        <f t="shared" si="1089"/>
        <v>0</v>
      </c>
      <c r="BI2661" t="str">
        <f t="shared" si="1090"/>
        <v/>
      </c>
      <c r="BJ2661" t="str">
        <f t="shared" si="1091"/>
        <v/>
      </c>
      <c r="BK2661" t="str">
        <f t="shared" si="1092"/>
        <v/>
      </c>
      <c r="BL2661" t="str">
        <f t="shared" si="1093"/>
        <v/>
      </c>
      <c r="BM2661" t="str">
        <f t="shared" si="1094"/>
        <v/>
      </c>
      <c r="BN2661" t="str">
        <f t="shared" si="1095"/>
        <v/>
      </c>
      <c r="BO2661" t="str">
        <f t="shared" si="1096"/>
        <v/>
      </c>
      <c r="BP2661">
        <f t="shared" si="1097"/>
        <v>7</v>
      </c>
      <c r="BQ2661">
        <f t="shared" si="1098"/>
        <v>0</v>
      </c>
      <c r="BR2661">
        <f t="shared" si="1099"/>
        <v>7</v>
      </c>
      <c r="BS2661">
        <f t="shared" si="1100"/>
        <v>0</v>
      </c>
      <c r="BT2661" t="str">
        <f t="shared" si="1101"/>
        <v/>
      </c>
    </row>
    <row r="2662" spans="19:72">
      <c r="S2662" s="1"/>
      <c r="T2662" s="1"/>
      <c r="AU2662">
        <f t="shared" si="1076"/>
        <v>0</v>
      </c>
      <c r="AV2662">
        <f t="shared" si="1077"/>
        <v>0</v>
      </c>
      <c r="AW2662">
        <f t="shared" si="1078"/>
        <v>0</v>
      </c>
      <c r="AX2662">
        <f t="shared" si="1079"/>
        <v>0</v>
      </c>
      <c r="AY2662">
        <f t="shared" si="1080"/>
        <v>0</v>
      </c>
      <c r="AZ2662">
        <f t="shared" si="1081"/>
        <v>0</v>
      </c>
      <c r="BA2662" t="str">
        <f t="shared" si="1082"/>
        <v/>
      </c>
      <c r="BB2662">
        <f t="shared" si="1083"/>
        <v>0</v>
      </c>
      <c r="BC2662">
        <f t="shared" si="1084"/>
        <v>0</v>
      </c>
      <c r="BD2662">
        <f t="shared" si="1085"/>
        <v>0</v>
      </c>
      <c r="BE2662">
        <f t="shared" si="1086"/>
        <v>1</v>
      </c>
      <c r="BF2662">
        <f t="shared" si="1087"/>
        <v>1</v>
      </c>
      <c r="BG2662">
        <f t="shared" si="1088"/>
        <v>0</v>
      </c>
      <c r="BH2662">
        <f t="shared" si="1089"/>
        <v>0</v>
      </c>
      <c r="BI2662" t="str">
        <f t="shared" si="1090"/>
        <v/>
      </c>
      <c r="BJ2662" t="str">
        <f t="shared" si="1091"/>
        <v/>
      </c>
      <c r="BK2662" t="str">
        <f t="shared" si="1092"/>
        <v/>
      </c>
      <c r="BL2662" t="str">
        <f t="shared" si="1093"/>
        <v/>
      </c>
      <c r="BM2662" t="str">
        <f t="shared" si="1094"/>
        <v/>
      </c>
      <c r="BN2662" t="str">
        <f t="shared" si="1095"/>
        <v/>
      </c>
      <c r="BO2662" t="str">
        <f t="shared" si="1096"/>
        <v/>
      </c>
      <c r="BP2662">
        <f t="shared" si="1097"/>
        <v>7</v>
      </c>
      <c r="BQ2662">
        <f t="shared" si="1098"/>
        <v>0</v>
      </c>
      <c r="BR2662">
        <f t="shared" si="1099"/>
        <v>7</v>
      </c>
      <c r="BS2662">
        <f t="shared" si="1100"/>
        <v>0</v>
      </c>
      <c r="BT2662" t="str">
        <f t="shared" si="1101"/>
        <v/>
      </c>
    </row>
    <row r="2663" spans="19:72">
      <c r="S2663" s="1"/>
      <c r="T2663" s="1"/>
      <c r="AU2663">
        <f t="shared" si="1076"/>
        <v>0</v>
      </c>
      <c r="AV2663">
        <f t="shared" si="1077"/>
        <v>0</v>
      </c>
      <c r="AW2663">
        <f t="shared" si="1078"/>
        <v>0</v>
      </c>
      <c r="AX2663">
        <f t="shared" si="1079"/>
        <v>0</v>
      </c>
      <c r="AY2663">
        <f t="shared" si="1080"/>
        <v>0</v>
      </c>
      <c r="AZ2663">
        <f t="shared" si="1081"/>
        <v>0</v>
      </c>
      <c r="BA2663" t="str">
        <f t="shared" si="1082"/>
        <v/>
      </c>
      <c r="BB2663">
        <f t="shared" si="1083"/>
        <v>0</v>
      </c>
      <c r="BC2663">
        <f t="shared" si="1084"/>
        <v>0</v>
      </c>
      <c r="BD2663">
        <f t="shared" si="1085"/>
        <v>0</v>
      </c>
      <c r="BE2663">
        <f t="shared" si="1086"/>
        <v>1</v>
      </c>
      <c r="BF2663">
        <f t="shared" si="1087"/>
        <v>1</v>
      </c>
      <c r="BG2663">
        <f t="shared" si="1088"/>
        <v>0</v>
      </c>
      <c r="BH2663">
        <f t="shared" si="1089"/>
        <v>0</v>
      </c>
      <c r="BI2663" t="str">
        <f t="shared" si="1090"/>
        <v/>
      </c>
      <c r="BJ2663" t="str">
        <f t="shared" si="1091"/>
        <v/>
      </c>
      <c r="BK2663" t="str">
        <f t="shared" si="1092"/>
        <v/>
      </c>
      <c r="BL2663" t="str">
        <f t="shared" si="1093"/>
        <v/>
      </c>
      <c r="BM2663" t="str">
        <f t="shared" si="1094"/>
        <v/>
      </c>
      <c r="BN2663" t="str">
        <f t="shared" si="1095"/>
        <v/>
      </c>
      <c r="BO2663" t="str">
        <f t="shared" si="1096"/>
        <v/>
      </c>
      <c r="BP2663">
        <f t="shared" si="1097"/>
        <v>7</v>
      </c>
      <c r="BQ2663">
        <f t="shared" si="1098"/>
        <v>0</v>
      </c>
      <c r="BR2663">
        <f t="shared" si="1099"/>
        <v>7</v>
      </c>
      <c r="BS2663">
        <f t="shared" si="1100"/>
        <v>0</v>
      </c>
      <c r="BT2663" t="str">
        <f t="shared" si="1101"/>
        <v/>
      </c>
    </row>
    <row r="2664" spans="19:72">
      <c r="S2664" s="1"/>
      <c r="T2664" s="1"/>
      <c r="AU2664">
        <f t="shared" si="1076"/>
        <v>0</v>
      </c>
      <c r="AV2664">
        <f t="shared" si="1077"/>
        <v>0</v>
      </c>
      <c r="AW2664">
        <f t="shared" si="1078"/>
        <v>0</v>
      </c>
      <c r="AX2664">
        <f t="shared" si="1079"/>
        <v>0</v>
      </c>
      <c r="AY2664">
        <f t="shared" si="1080"/>
        <v>0</v>
      </c>
      <c r="AZ2664">
        <f t="shared" si="1081"/>
        <v>0</v>
      </c>
      <c r="BA2664" t="str">
        <f t="shared" si="1082"/>
        <v/>
      </c>
      <c r="BB2664">
        <f t="shared" si="1083"/>
        <v>0</v>
      </c>
      <c r="BC2664">
        <f t="shared" si="1084"/>
        <v>0</v>
      </c>
      <c r="BD2664">
        <f t="shared" si="1085"/>
        <v>0</v>
      </c>
      <c r="BE2664">
        <f t="shared" si="1086"/>
        <v>1</v>
      </c>
      <c r="BF2664">
        <f t="shared" si="1087"/>
        <v>1</v>
      </c>
      <c r="BG2664">
        <f t="shared" si="1088"/>
        <v>0</v>
      </c>
      <c r="BH2664">
        <f t="shared" si="1089"/>
        <v>0</v>
      </c>
      <c r="BI2664" t="str">
        <f t="shared" si="1090"/>
        <v/>
      </c>
      <c r="BJ2664" t="str">
        <f t="shared" si="1091"/>
        <v/>
      </c>
      <c r="BK2664" t="str">
        <f t="shared" si="1092"/>
        <v/>
      </c>
      <c r="BL2664" t="str">
        <f t="shared" si="1093"/>
        <v/>
      </c>
      <c r="BM2664" t="str">
        <f t="shared" si="1094"/>
        <v/>
      </c>
      <c r="BN2664" t="str">
        <f t="shared" si="1095"/>
        <v/>
      </c>
      <c r="BO2664" t="str">
        <f t="shared" si="1096"/>
        <v/>
      </c>
      <c r="BP2664">
        <f t="shared" si="1097"/>
        <v>7</v>
      </c>
      <c r="BQ2664">
        <f t="shared" si="1098"/>
        <v>0</v>
      </c>
      <c r="BR2664">
        <f t="shared" si="1099"/>
        <v>7</v>
      </c>
      <c r="BS2664">
        <f t="shared" si="1100"/>
        <v>0</v>
      </c>
      <c r="BT2664" t="str">
        <f t="shared" si="1101"/>
        <v/>
      </c>
    </row>
    <row r="2665" spans="19:72">
      <c r="S2665" s="1"/>
      <c r="T2665" s="1"/>
      <c r="AU2665">
        <f t="shared" si="1076"/>
        <v>0</v>
      </c>
      <c r="AV2665">
        <f t="shared" si="1077"/>
        <v>0</v>
      </c>
      <c r="AW2665">
        <f t="shared" si="1078"/>
        <v>0</v>
      </c>
      <c r="AX2665">
        <f t="shared" si="1079"/>
        <v>0</v>
      </c>
      <c r="AY2665">
        <f t="shared" si="1080"/>
        <v>0</v>
      </c>
      <c r="AZ2665">
        <f t="shared" si="1081"/>
        <v>0</v>
      </c>
      <c r="BA2665" t="str">
        <f t="shared" si="1082"/>
        <v/>
      </c>
      <c r="BB2665">
        <f t="shared" si="1083"/>
        <v>0</v>
      </c>
      <c r="BC2665">
        <f t="shared" si="1084"/>
        <v>0</v>
      </c>
      <c r="BD2665">
        <f t="shared" si="1085"/>
        <v>0</v>
      </c>
      <c r="BE2665">
        <f t="shared" si="1086"/>
        <v>1</v>
      </c>
      <c r="BF2665">
        <f t="shared" si="1087"/>
        <v>1</v>
      </c>
      <c r="BG2665">
        <f t="shared" si="1088"/>
        <v>0</v>
      </c>
      <c r="BH2665">
        <f t="shared" si="1089"/>
        <v>0</v>
      </c>
      <c r="BI2665" t="str">
        <f t="shared" si="1090"/>
        <v/>
      </c>
      <c r="BJ2665" t="str">
        <f t="shared" si="1091"/>
        <v/>
      </c>
      <c r="BK2665" t="str">
        <f t="shared" si="1092"/>
        <v/>
      </c>
      <c r="BL2665" t="str">
        <f t="shared" si="1093"/>
        <v/>
      </c>
      <c r="BM2665" t="str">
        <f t="shared" si="1094"/>
        <v/>
      </c>
      <c r="BN2665" t="str">
        <f t="shared" si="1095"/>
        <v/>
      </c>
      <c r="BO2665" t="str">
        <f t="shared" si="1096"/>
        <v/>
      </c>
      <c r="BP2665">
        <f t="shared" si="1097"/>
        <v>7</v>
      </c>
      <c r="BQ2665">
        <f t="shared" si="1098"/>
        <v>0</v>
      </c>
      <c r="BR2665">
        <f t="shared" si="1099"/>
        <v>7</v>
      </c>
      <c r="BS2665">
        <f t="shared" si="1100"/>
        <v>0</v>
      </c>
      <c r="BT2665" t="str">
        <f t="shared" si="1101"/>
        <v/>
      </c>
    </row>
    <row r="2666" spans="19:72">
      <c r="S2666" s="1"/>
      <c r="T2666" s="1"/>
      <c r="AU2666">
        <f t="shared" si="1076"/>
        <v>0</v>
      </c>
      <c r="AV2666">
        <f t="shared" si="1077"/>
        <v>0</v>
      </c>
      <c r="AW2666">
        <f t="shared" si="1078"/>
        <v>0</v>
      </c>
      <c r="AX2666">
        <f t="shared" si="1079"/>
        <v>0</v>
      </c>
      <c r="AY2666">
        <f t="shared" si="1080"/>
        <v>0</v>
      </c>
      <c r="AZ2666">
        <f t="shared" si="1081"/>
        <v>0</v>
      </c>
      <c r="BA2666" t="str">
        <f t="shared" si="1082"/>
        <v/>
      </c>
      <c r="BB2666">
        <f t="shared" si="1083"/>
        <v>0</v>
      </c>
      <c r="BC2666">
        <f t="shared" si="1084"/>
        <v>0</v>
      </c>
      <c r="BD2666">
        <f t="shared" si="1085"/>
        <v>0</v>
      </c>
      <c r="BE2666">
        <f t="shared" si="1086"/>
        <v>1</v>
      </c>
      <c r="BF2666">
        <f t="shared" si="1087"/>
        <v>1</v>
      </c>
      <c r="BG2666">
        <f t="shared" si="1088"/>
        <v>0</v>
      </c>
      <c r="BH2666">
        <f t="shared" si="1089"/>
        <v>0</v>
      </c>
      <c r="BI2666" t="str">
        <f t="shared" si="1090"/>
        <v/>
      </c>
      <c r="BJ2666" t="str">
        <f t="shared" si="1091"/>
        <v/>
      </c>
      <c r="BK2666" t="str">
        <f t="shared" si="1092"/>
        <v/>
      </c>
      <c r="BL2666" t="str">
        <f t="shared" si="1093"/>
        <v/>
      </c>
      <c r="BM2666" t="str">
        <f t="shared" si="1094"/>
        <v/>
      </c>
      <c r="BN2666" t="str">
        <f t="shared" si="1095"/>
        <v/>
      </c>
      <c r="BO2666" t="str">
        <f t="shared" si="1096"/>
        <v/>
      </c>
      <c r="BP2666">
        <f t="shared" si="1097"/>
        <v>7</v>
      </c>
      <c r="BQ2666">
        <f t="shared" si="1098"/>
        <v>0</v>
      </c>
      <c r="BR2666">
        <f t="shared" si="1099"/>
        <v>7</v>
      </c>
      <c r="BS2666">
        <f t="shared" si="1100"/>
        <v>0</v>
      </c>
      <c r="BT2666" t="str">
        <f t="shared" si="1101"/>
        <v/>
      </c>
    </row>
    <row r="2667" spans="19:72">
      <c r="S2667" s="1"/>
      <c r="T2667" s="1"/>
      <c r="AU2667">
        <f t="shared" si="1076"/>
        <v>0</v>
      </c>
      <c r="AV2667">
        <f t="shared" si="1077"/>
        <v>0</v>
      </c>
      <c r="AW2667">
        <f t="shared" si="1078"/>
        <v>0</v>
      </c>
      <c r="AX2667">
        <f t="shared" si="1079"/>
        <v>0</v>
      </c>
      <c r="AY2667">
        <f t="shared" si="1080"/>
        <v>0</v>
      </c>
      <c r="AZ2667">
        <f t="shared" si="1081"/>
        <v>0</v>
      </c>
      <c r="BA2667" t="str">
        <f t="shared" si="1082"/>
        <v/>
      </c>
      <c r="BB2667">
        <f t="shared" si="1083"/>
        <v>0</v>
      </c>
      <c r="BC2667">
        <f t="shared" si="1084"/>
        <v>0</v>
      </c>
      <c r="BD2667">
        <f t="shared" si="1085"/>
        <v>0</v>
      </c>
      <c r="BE2667">
        <f t="shared" si="1086"/>
        <v>1</v>
      </c>
      <c r="BF2667">
        <f t="shared" si="1087"/>
        <v>1</v>
      </c>
      <c r="BG2667">
        <f t="shared" si="1088"/>
        <v>0</v>
      </c>
      <c r="BH2667">
        <f t="shared" si="1089"/>
        <v>0</v>
      </c>
      <c r="BI2667" t="str">
        <f t="shared" si="1090"/>
        <v/>
      </c>
      <c r="BJ2667" t="str">
        <f t="shared" si="1091"/>
        <v/>
      </c>
      <c r="BK2667" t="str">
        <f t="shared" si="1092"/>
        <v/>
      </c>
      <c r="BL2667" t="str">
        <f t="shared" si="1093"/>
        <v/>
      </c>
      <c r="BM2667" t="str">
        <f t="shared" si="1094"/>
        <v/>
      </c>
      <c r="BN2667" t="str">
        <f t="shared" si="1095"/>
        <v/>
      </c>
      <c r="BO2667" t="str">
        <f t="shared" si="1096"/>
        <v/>
      </c>
      <c r="BP2667">
        <f t="shared" si="1097"/>
        <v>7</v>
      </c>
      <c r="BQ2667">
        <f t="shared" si="1098"/>
        <v>0</v>
      </c>
      <c r="BR2667">
        <f t="shared" si="1099"/>
        <v>7</v>
      </c>
      <c r="BS2667">
        <f t="shared" si="1100"/>
        <v>0</v>
      </c>
      <c r="BT2667" t="str">
        <f t="shared" si="1101"/>
        <v/>
      </c>
    </row>
    <row r="2668" spans="19:72">
      <c r="S2668" s="1"/>
      <c r="T2668" s="1"/>
      <c r="AU2668">
        <f t="shared" si="1076"/>
        <v>0</v>
      </c>
      <c r="AV2668">
        <f t="shared" si="1077"/>
        <v>0</v>
      </c>
      <c r="AW2668">
        <f t="shared" si="1078"/>
        <v>0</v>
      </c>
      <c r="AX2668">
        <f t="shared" si="1079"/>
        <v>0</v>
      </c>
      <c r="AY2668">
        <f t="shared" si="1080"/>
        <v>0</v>
      </c>
      <c r="AZ2668">
        <f t="shared" si="1081"/>
        <v>0</v>
      </c>
      <c r="BA2668" t="str">
        <f t="shared" si="1082"/>
        <v/>
      </c>
      <c r="BB2668">
        <f t="shared" si="1083"/>
        <v>0</v>
      </c>
      <c r="BC2668">
        <f t="shared" si="1084"/>
        <v>0</v>
      </c>
      <c r="BD2668">
        <f t="shared" si="1085"/>
        <v>0</v>
      </c>
      <c r="BE2668">
        <f t="shared" si="1086"/>
        <v>1</v>
      </c>
      <c r="BF2668">
        <f t="shared" si="1087"/>
        <v>1</v>
      </c>
      <c r="BG2668">
        <f t="shared" si="1088"/>
        <v>0</v>
      </c>
      <c r="BH2668">
        <f t="shared" si="1089"/>
        <v>0</v>
      </c>
      <c r="BI2668" t="str">
        <f t="shared" si="1090"/>
        <v/>
      </c>
      <c r="BJ2668" t="str">
        <f t="shared" si="1091"/>
        <v/>
      </c>
      <c r="BK2668" t="str">
        <f t="shared" si="1092"/>
        <v/>
      </c>
      <c r="BL2668" t="str">
        <f t="shared" si="1093"/>
        <v/>
      </c>
      <c r="BM2668" t="str">
        <f t="shared" si="1094"/>
        <v/>
      </c>
      <c r="BN2668" t="str">
        <f t="shared" si="1095"/>
        <v/>
      </c>
      <c r="BO2668" t="str">
        <f t="shared" si="1096"/>
        <v/>
      </c>
      <c r="BP2668">
        <f t="shared" si="1097"/>
        <v>7</v>
      </c>
      <c r="BQ2668">
        <f t="shared" si="1098"/>
        <v>0</v>
      </c>
      <c r="BR2668">
        <f t="shared" si="1099"/>
        <v>7</v>
      </c>
      <c r="BS2668">
        <f t="shared" si="1100"/>
        <v>0</v>
      </c>
      <c r="BT2668" t="str">
        <f t="shared" si="1101"/>
        <v/>
      </c>
    </row>
    <row r="2669" spans="19:72">
      <c r="S2669" s="1"/>
      <c r="T2669" s="1"/>
      <c r="AU2669">
        <f t="shared" si="1076"/>
        <v>0</v>
      </c>
      <c r="AV2669">
        <f t="shared" si="1077"/>
        <v>0</v>
      </c>
      <c r="AW2669">
        <f t="shared" si="1078"/>
        <v>0</v>
      </c>
      <c r="AX2669">
        <f t="shared" si="1079"/>
        <v>0</v>
      </c>
      <c r="AY2669">
        <f t="shared" si="1080"/>
        <v>0</v>
      </c>
      <c r="AZ2669">
        <f t="shared" si="1081"/>
        <v>0</v>
      </c>
      <c r="BA2669" t="str">
        <f t="shared" si="1082"/>
        <v/>
      </c>
      <c r="BB2669">
        <f t="shared" si="1083"/>
        <v>0</v>
      </c>
      <c r="BC2669">
        <f t="shared" si="1084"/>
        <v>0</v>
      </c>
      <c r="BD2669">
        <f t="shared" si="1085"/>
        <v>0</v>
      </c>
      <c r="BE2669">
        <f t="shared" si="1086"/>
        <v>1</v>
      </c>
      <c r="BF2669">
        <f t="shared" si="1087"/>
        <v>1</v>
      </c>
      <c r="BG2669">
        <f t="shared" si="1088"/>
        <v>0</v>
      </c>
      <c r="BH2669">
        <f t="shared" si="1089"/>
        <v>0</v>
      </c>
      <c r="BI2669" t="str">
        <f t="shared" si="1090"/>
        <v/>
      </c>
      <c r="BJ2669" t="str">
        <f t="shared" si="1091"/>
        <v/>
      </c>
      <c r="BK2669" t="str">
        <f t="shared" si="1092"/>
        <v/>
      </c>
      <c r="BL2669" t="str">
        <f t="shared" si="1093"/>
        <v/>
      </c>
      <c r="BM2669" t="str">
        <f t="shared" si="1094"/>
        <v/>
      </c>
      <c r="BN2669" t="str">
        <f t="shared" si="1095"/>
        <v/>
      </c>
      <c r="BO2669" t="str">
        <f t="shared" si="1096"/>
        <v/>
      </c>
      <c r="BP2669">
        <f t="shared" si="1097"/>
        <v>7</v>
      </c>
      <c r="BQ2669">
        <f t="shared" si="1098"/>
        <v>0</v>
      </c>
      <c r="BR2669">
        <f t="shared" si="1099"/>
        <v>7</v>
      </c>
      <c r="BS2669">
        <f t="shared" si="1100"/>
        <v>0</v>
      </c>
      <c r="BT2669" t="str">
        <f t="shared" si="1101"/>
        <v/>
      </c>
    </row>
    <row r="2670" spans="19:72">
      <c r="S2670" s="1"/>
      <c r="T2670" s="1"/>
      <c r="AU2670">
        <f t="shared" si="1076"/>
        <v>0</v>
      </c>
      <c r="AV2670">
        <f t="shared" si="1077"/>
        <v>0</v>
      </c>
      <c r="AW2670">
        <f t="shared" si="1078"/>
        <v>0</v>
      </c>
      <c r="AX2670">
        <f t="shared" si="1079"/>
        <v>0</v>
      </c>
      <c r="AY2670">
        <f t="shared" si="1080"/>
        <v>0</v>
      </c>
      <c r="AZ2670">
        <f t="shared" si="1081"/>
        <v>0</v>
      </c>
      <c r="BA2670" t="str">
        <f t="shared" si="1082"/>
        <v/>
      </c>
      <c r="BB2670">
        <f t="shared" si="1083"/>
        <v>0</v>
      </c>
      <c r="BC2670">
        <f t="shared" si="1084"/>
        <v>0</v>
      </c>
      <c r="BD2670">
        <f t="shared" si="1085"/>
        <v>0</v>
      </c>
      <c r="BE2670">
        <f t="shared" si="1086"/>
        <v>1</v>
      </c>
      <c r="BF2670">
        <f t="shared" si="1087"/>
        <v>1</v>
      </c>
      <c r="BG2670">
        <f t="shared" si="1088"/>
        <v>0</v>
      </c>
      <c r="BH2670">
        <f t="shared" si="1089"/>
        <v>0</v>
      </c>
      <c r="BI2670" t="str">
        <f t="shared" si="1090"/>
        <v/>
      </c>
      <c r="BJ2670" t="str">
        <f t="shared" si="1091"/>
        <v/>
      </c>
      <c r="BK2670" t="str">
        <f t="shared" si="1092"/>
        <v/>
      </c>
      <c r="BL2670" t="str">
        <f t="shared" si="1093"/>
        <v/>
      </c>
      <c r="BM2670" t="str">
        <f t="shared" si="1094"/>
        <v/>
      </c>
      <c r="BN2670" t="str">
        <f t="shared" si="1095"/>
        <v/>
      </c>
      <c r="BO2670" t="str">
        <f t="shared" si="1096"/>
        <v/>
      </c>
      <c r="BP2670">
        <f t="shared" si="1097"/>
        <v>7</v>
      </c>
      <c r="BQ2670">
        <f t="shared" si="1098"/>
        <v>0</v>
      </c>
      <c r="BR2670">
        <f t="shared" si="1099"/>
        <v>7</v>
      </c>
      <c r="BS2670">
        <f t="shared" si="1100"/>
        <v>0</v>
      </c>
      <c r="BT2670" t="str">
        <f t="shared" si="1101"/>
        <v/>
      </c>
    </row>
    <row r="2671" spans="19:72">
      <c r="S2671" s="1"/>
      <c r="T2671" s="1"/>
      <c r="AU2671">
        <f t="shared" si="1076"/>
        <v>0</v>
      </c>
      <c r="AV2671">
        <f t="shared" si="1077"/>
        <v>0</v>
      </c>
      <c r="AW2671">
        <f t="shared" si="1078"/>
        <v>0</v>
      </c>
      <c r="AX2671">
        <f t="shared" si="1079"/>
        <v>0</v>
      </c>
      <c r="AY2671">
        <f t="shared" si="1080"/>
        <v>0</v>
      </c>
      <c r="AZ2671">
        <f t="shared" si="1081"/>
        <v>0</v>
      </c>
      <c r="BA2671" t="str">
        <f t="shared" si="1082"/>
        <v/>
      </c>
      <c r="BB2671">
        <f t="shared" si="1083"/>
        <v>0</v>
      </c>
      <c r="BC2671">
        <f t="shared" si="1084"/>
        <v>0</v>
      </c>
      <c r="BD2671">
        <f t="shared" si="1085"/>
        <v>0</v>
      </c>
      <c r="BE2671">
        <f t="shared" si="1086"/>
        <v>1</v>
      </c>
      <c r="BF2671">
        <f t="shared" si="1087"/>
        <v>1</v>
      </c>
      <c r="BG2671">
        <f t="shared" si="1088"/>
        <v>0</v>
      </c>
      <c r="BH2671">
        <f t="shared" si="1089"/>
        <v>0</v>
      </c>
      <c r="BI2671" t="str">
        <f t="shared" si="1090"/>
        <v/>
      </c>
      <c r="BJ2671" t="str">
        <f t="shared" si="1091"/>
        <v/>
      </c>
      <c r="BK2671" t="str">
        <f t="shared" si="1092"/>
        <v/>
      </c>
      <c r="BL2671" t="str">
        <f t="shared" si="1093"/>
        <v/>
      </c>
      <c r="BM2671" t="str">
        <f t="shared" si="1094"/>
        <v/>
      </c>
      <c r="BN2671" t="str">
        <f t="shared" si="1095"/>
        <v/>
      </c>
      <c r="BO2671" t="str">
        <f t="shared" si="1096"/>
        <v/>
      </c>
      <c r="BP2671">
        <f t="shared" si="1097"/>
        <v>7</v>
      </c>
      <c r="BQ2671">
        <f t="shared" si="1098"/>
        <v>0</v>
      </c>
      <c r="BR2671">
        <f t="shared" si="1099"/>
        <v>7</v>
      </c>
      <c r="BS2671">
        <f t="shared" si="1100"/>
        <v>0</v>
      </c>
      <c r="BT2671" t="str">
        <f t="shared" si="1101"/>
        <v/>
      </c>
    </row>
    <row r="2672" spans="19:72">
      <c r="S2672" s="1"/>
      <c r="T2672" s="1"/>
      <c r="AU2672">
        <f t="shared" si="1076"/>
        <v>0</v>
      </c>
      <c r="AV2672">
        <f t="shared" si="1077"/>
        <v>0</v>
      </c>
      <c r="AW2672">
        <f t="shared" si="1078"/>
        <v>0</v>
      </c>
      <c r="AX2672">
        <f t="shared" si="1079"/>
        <v>0</v>
      </c>
      <c r="AY2672">
        <f t="shared" si="1080"/>
        <v>0</v>
      </c>
      <c r="AZ2672">
        <f t="shared" si="1081"/>
        <v>0</v>
      </c>
      <c r="BA2672" t="str">
        <f t="shared" si="1082"/>
        <v/>
      </c>
      <c r="BB2672">
        <f t="shared" si="1083"/>
        <v>0</v>
      </c>
      <c r="BC2672">
        <f t="shared" si="1084"/>
        <v>0</v>
      </c>
      <c r="BD2672">
        <f t="shared" si="1085"/>
        <v>0</v>
      </c>
      <c r="BE2672">
        <f t="shared" si="1086"/>
        <v>1</v>
      </c>
      <c r="BF2672">
        <f t="shared" si="1087"/>
        <v>1</v>
      </c>
      <c r="BG2672">
        <f t="shared" si="1088"/>
        <v>0</v>
      </c>
      <c r="BH2672">
        <f t="shared" si="1089"/>
        <v>0</v>
      </c>
      <c r="BI2672" t="str">
        <f t="shared" si="1090"/>
        <v/>
      </c>
      <c r="BJ2672" t="str">
        <f t="shared" si="1091"/>
        <v/>
      </c>
      <c r="BK2672" t="str">
        <f t="shared" si="1092"/>
        <v/>
      </c>
      <c r="BL2672" t="str">
        <f t="shared" si="1093"/>
        <v/>
      </c>
      <c r="BM2672" t="str">
        <f t="shared" si="1094"/>
        <v/>
      </c>
      <c r="BN2672" t="str">
        <f t="shared" si="1095"/>
        <v/>
      </c>
      <c r="BO2672" t="str">
        <f t="shared" si="1096"/>
        <v/>
      </c>
      <c r="BP2672">
        <f t="shared" si="1097"/>
        <v>7</v>
      </c>
      <c r="BQ2672">
        <f t="shared" si="1098"/>
        <v>0</v>
      </c>
      <c r="BR2672">
        <f t="shared" si="1099"/>
        <v>7</v>
      </c>
      <c r="BS2672">
        <f t="shared" si="1100"/>
        <v>0</v>
      </c>
      <c r="BT2672" t="str">
        <f t="shared" si="1101"/>
        <v/>
      </c>
    </row>
    <row r="2673" spans="19:72">
      <c r="S2673" s="1"/>
      <c r="T2673" s="1"/>
      <c r="AU2673">
        <f t="shared" si="1076"/>
        <v>0</v>
      </c>
      <c r="AV2673">
        <f t="shared" si="1077"/>
        <v>0</v>
      </c>
      <c r="AW2673">
        <f t="shared" si="1078"/>
        <v>0</v>
      </c>
      <c r="AX2673">
        <f t="shared" si="1079"/>
        <v>0</v>
      </c>
      <c r="AY2673">
        <f t="shared" si="1080"/>
        <v>0</v>
      </c>
      <c r="AZ2673">
        <f t="shared" si="1081"/>
        <v>0</v>
      </c>
      <c r="BA2673" t="str">
        <f t="shared" si="1082"/>
        <v/>
      </c>
      <c r="BB2673">
        <f t="shared" si="1083"/>
        <v>0</v>
      </c>
      <c r="BC2673">
        <f t="shared" si="1084"/>
        <v>0</v>
      </c>
      <c r="BD2673">
        <f t="shared" si="1085"/>
        <v>0</v>
      </c>
      <c r="BE2673">
        <f t="shared" si="1086"/>
        <v>1</v>
      </c>
      <c r="BF2673">
        <f t="shared" si="1087"/>
        <v>1</v>
      </c>
      <c r="BG2673">
        <f t="shared" si="1088"/>
        <v>0</v>
      </c>
      <c r="BH2673">
        <f t="shared" si="1089"/>
        <v>0</v>
      </c>
      <c r="BI2673" t="str">
        <f t="shared" si="1090"/>
        <v/>
      </c>
      <c r="BJ2673" t="str">
        <f t="shared" si="1091"/>
        <v/>
      </c>
      <c r="BK2673" t="str">
        <f t="shared" si="1092"/>
        <v/>
      </c>
      <c r="BL2673" t="str">
        <f t="shared" si="1093"/>
        <v/>
      </c>
      <c r="BM2673" t="str">
        <f t="shared" si="1094"/>
        <v/>
      </c>
      <c r="BN2673" t="str">
        <f t="shared" si="1095"/>
        <v/>
      </c>
      <c r="BO2673" t="str">
        <f t="shared" si="1096"/>
        <v/>
      </c>
      <c r="BP2673">
        <f t="shared" si="1097"/>
        <v>7</v>
      </c>
      <c r="BQ2673">
        <f t="shared" si="1098"/>
        <v>0</v>
      </c>
      <c r="BR2673">
        <f t="shared" si="1099"/>
        <v>7</v>
      </c>
      <c r="BS2673">
        <f t="shared" si="1100"/>
        <v>0</v>
      </c>
      <c r="BT2673" t="str">
        <f t="shared" si="1101"/>
        <v/>
      </c>
    </row>
    <row r="2674" spans="19:72">
      <c r="S2674" s="1"/>
      <c r="T2674" s="1"/>
      <c r="AU2674">
        <f t="shared" si="1076"/>
        <v>0</v>
      </c>
      <c r="AV2674">
        <f t="shared" si="1077"/>
        <v>0</v>
      </c>
      <c r="AW2674">
        <f t="shared" si="1078"/>
        <v>0</v>
      </c>
      <c r="AX2674">
        <f t="shared" si="1079"/>
        <v>0</v>
      </c>
      <c r="AY2674">
        <f t="shared" si="1080"/>
        <v>0</v>
      </c>
      <c r="AZ2674">
        <f t="shared" si="1081"/>
        <v>0</v>
      </c>
      <c r="BA2674" t="str">
        <f t="shared" si="1082"/>
        <v/>
      </c>
      <c r="BB2674">
        <f t="shared" si="1083"/>
        <v>0</v>
      </c>
      <c r="BC2674">
        <f t="shared" si="1084"/>
        <v>0</v>
      </c>
      <c r="BD2674">
        <f t="shared" si="1085"/>
        <v>0</v>
      </c>
      <c r="BE2674">
        <f t="shared" si="1086"/>
        <v>1</v>
      </c>
      <c r="BF2674">
        <f t="shared" si="1087"/>
        <v>1</v>
      </c>
      <c r="BG2674">
        <f t="shared" si="1088"/>
        <v>0</v>
      </c>
      <c r="BH2674">
        <f t="shared" si="1089"/>
        <v>0</v>
      </c>
      <c r="BI2674" t="str">
        <f t="shared" si="1090"/>
        <v/>
      </c>
      <c r="BJ2674" t="str">
        <f t="shared" si="1091"/>
        <v/>
      </c>
      <c r="BK2674" t="str">
        <f t="shared" si="1092"/>
        <v/>
      </c>
      <c r="BL2674" t="str">
        <f t="shared" si="1093"/>
        <v/>
      </c>
      <c r="BM2674" t="str">
        <f t="shared" si="1094"/>
        <v/>
      </c>
      <c r="BN2674" t="str">
        <f t="shared" si="1095"/>
        <v/>
      </c>
      <c r="BO2674" t="str">
        <f t="shared" si="1096"/>
        <v/>
      </c>
      <c r="BP2674">
        <f t="shared" si="1097"/>
        <v>7</v>
      </c>
      <c r="BQ2674">
        <f t="shared" si="1098"/>
        <v>0</v>
      </c>
      <c r="BR2674">
        <f t="shared" si="1099"/>
        <v>7</v>
      </c>
      <c r="BS2674">
        <f t="shared" si="1100"/>
        <v>0</v>
      </c>
      <c r="BT2674" t="str">
        <f t="shared" si="1101"/>
        <v/>
      </c>
    </row>
    <row r="2675" spans="19:72">
      <c r="S2675" s="1"/>
      <c r="T2675" s="1"/>
      <c r="AU2675">
        <f t="shared" si="1076"/>
        <v>0</v>
      </c>
      <c r="AV2675">
        <f t="shared" si="1077"/>
        <v>0</v>
      </c>
      <c r="AW2675">
        <f t="shared" si="1078"/>
        <v>0</v>
      </c>
      <c r="AX2675">
        <f t="shared" si="1079"/>
        <v>0</v>
      </c>
      <c r="AY2675">
        <f t="shared" si="1080"/>
        <v>0</v>
      </c>
      <c r="AZ2675">
        <f t="shared" si="1081"/>
        <v>0</v>
      </c>
      <c r="BA2675" t="str">
        <f t="shared" si="1082"/>
        <v/>
      </c>
      <c r="BB2675">
        <f t="shared" si="1083"/>
        <v>0</v>
      </c>
      <c r="BC2675">
        <f t="shared" si="1084"/>
        <v>0</v>
      </c>
      <c r="BD2675">
        <f t="shared" si="1085"/>
        <v>0</v>
      </c>
      <c r="BE2675">
        <f t="shared" si="1086"/>
        <v>1</v>
      </c>
      <c r="BF2675">
        <f t="shared" si="1087"/>
        <v>1</v>
      </c>
      <c r="BG2675">
        <f t="shared" si="1088"/>
        <v>0</v>
      </c>
      <c r="BH2675">
        <f t="shared" si="1089"/>
        <v>0</v>
      </c>
      <c r="BI2675" t="str">
        <f t="shared" si="1090"/>
        <v/>
      </c>
      <c r="BJ2675" t="str">
        <f t="shared" si="1091"/>
        <v/>
      </c>
      <c r="BK2675" t="str">
        <f t="shared" si="1092"/>
        <v/>
      </c>
      <c r="BL2675" t="str">
        <f t="shared" si="1093"/>
        <v/>
      </c>
      <c r="BM2675" t="str">
        <f t="shared" si="1094"/>
        <v/>
      </c>
      <c r="BN2675" t="str">
        <f t="shared" si="1095"/>
        <v/>
      </c>
      <c r="BO2675" t="str">
        <f t="shared" si="1096"/>
        <v/>
      </c>
      <c r="BP2675">
        <f t="shared" si="1097"/>
        <v>7</v>
      </c>
      <c r="BQ2675">
        <f t="shared" si="1098"/>
        <v>0</v>
      </c>
      <c r="BR2675">
        <f t="shared" si="1099"/>
        <v>7</v>
      </c>
      <c r="BS2675">
        <f t="shared" si="1100"/>
        <v>0</v>
      </c>
      <c r="BT2675" t="str">
        <f t="shared" si="1101"/>
        <v/>
      </c>
    </row>
    <row r="2676" spans="19:72">
      <c r="S2676" s="1"/>
      <c r="T2676" s="1"/>
      <c r="AU2676">
        <f t="shared" si="1076"/>
        <v>0</v>
      </c>
      <c r="AV2676">
        <f t="shared" si="1077"/>
        <v>0</v>
      </c>
      <c r="AW2676">
        <f t="shared" si="1078"/>
        <v>0</v>
      </c>
      <c r="AX2676">
        <f t="shared" si="1079"/>
        <v>0</v>
      </c>
      <c r="AY2676">
        <f t="shared" si="1080"/>
        <v>0</v>
      </c>
      <c r="AZ2676">
        <f t="shared" si="1081"/>
        <v>0</v>
      </c>
      <c r="BA2676" t="str">
        <f t="shared" si="1082"/>
        <v/>
      </c>
      <c r="BB2676">
        <f t="shared" si="1083"/>
        <v>0</v>
      </c>
      <c r="BC2676">
        <f t="shared" si="1084"/>
        <v>0</v>
      </c>
      <c r="BD2676">
        <f t="shared" si="1085"/>
        <v>0</v>
      </c>
      <c r="BE2676">
        <f t="shared" si="1086"/>
        <v>1</v>
      </c>
      <c r="BF2676">
        <f t="shared" si="1087"/>
        <v>1</v>
      </c>
      <c r="BG2676">
        <f t="shared" si="1088"/>
        <v>0</v>
      </c>
      <c r="BH2676">
        <f t="shared" si="1089"/>
        <v>0</v>
      </c>
      <c r="BI2676" t="str">
        <f t="shared" si="1090"/>
        <v/>
      </c>
      <c r="BJ2676" t="str">
        <f t="shared" si="1091"/>
        <v/>
      </c>
      <c r="BK2676" t="str">
        <f t="shared" si="1092"/>
        <v/>
      </c>
      <c r="BL2676" t="str">
        <f t="shared" si="1093"/>
        <v/>
      </c>
      <c r="BM2676" t="str">
        <f t="shared" si="1094"/>
        <v/>
      </c>
      <c r="BN2676" t="str">
        <f t="shared" si="1095"/>
        <v/>
      </c>
      <c r="BO2676" t="str">
        <f t="shared" si="1096"/>
        <v/>
      </c>
      <c r="BP2676">
        <f t="shared" si="1097"/>
        <v>7</v>
      </c>
      <c r="BQ2676">
        <f t="shared" si="1098"/>
        <v>0</v>
      </c>
      <c r="BR2676">
        <f t="shared" si="1099"/>
        <v>7</v>
      </c>
      <c r="BS2676">
        <f t="shared" si="1100"/>
        <v>0</v>
      </c>
      <c r="BT2676" t="str">
        <f t="shared" si="1101"/>
        <v/>
      </c>
    </row>
    <row r="2677" spans="19:72">
      <c r="S2677" s="1"/>
      <c r="T2677" s="1"/>
      <c r="AU2677">
        <f t="shared" si="1076"/>
        <v>0</v>
      </c>
      <c r="AV2677">
        <f t="shared" si="1077"/>
        <v>0</v>
      </c>
      <c r="AW2677">
        <f t="shared" si="1078"/>
        <v>0</v>
      </c>
      <c r="AX2677">
        <f t="shared" si="1079"/>
        <v>0</v>
      </c>
      <c r="AY2677">
        <f t="shared" si="1080"/>
        <v>0</v>
      </c>
      <c r="AZ2677">
        <f t="shared" si="1081"/>
        <v>0</v>
      </c>
      <c r="BA2677" t="str">
        <f t="shared" si="1082"/>
        <v/>
      </c>
      <c r="BB2677">
        <f t="shared" si="1083"/>
        <v>0</v>
      </c>
      <c r="BC2677">
        <f t="shared" si="1084"/>
        <v>0</v>
      </c>
      <c r="BD2677">
        <f t="shared" si="1085"/>
        <v>0</v>
      </c>
      <c r="BE2677">
        <f t="shared" si="1086"/>
        <v>1</v>
      </c>
      <c r="BF2677">
        <f t="shared" si="1087"/>
        <v>1</v>
      </c>
      <c r="BG2677">
        <f t="shared" si="1088"/>
        <v>0</v>
      </c>
      <c r="BH2677">
        <f t="shared" si="1089"/>
        <v>0</v>
      </c>
      <c r="BI2677" t="str">
        <f t="shared" si="1090"/>
        <v/>
      </c>
      <c r="BJ2677" t="str">
        <f t="shared" si="1091"/>
        <v/>
      </c>
      <c r="BK2677" t="str">
        <f t="shared" si="1092"/>
        <v/>
      </c>
      <c r="BL2677" t="str">
        <f t="shared" si="1093"/>
        <v/>
      </c>
      <c r="BM2677" t="str">
        <f t="shared" si="1094"/>
        <v/>
      </c>
      <c r="BN2677" t="str">
        <f t="shared" si="1095"/>
        <v/>
      </c>
      <c r="BO2677" t="str">
        <f t="shared" si="1096"/>
        <v/>
      </c>
      <c r="BP2677">
        <f t="shared" si="1097"/>
        <v>7</v>
      </c>
      <c r="BQ2677">
        <f t="shared" si="1098"/>
        <v>0</v>
      </c>
      <c r="BR2677">
        <f t="shared" si="1099"/>
        <v>7</v>
      </c>
      <c r="BS2677">
        <f t="shared" si="1100"/>
        <v>0</v>
      </c>
      <c r="BT2677" t="str">
        <f t="shared" si="1101"/>
        <v/>
      </c>
    </row>
    <row r="2678" spans="19:72">
      <c r="S2678" s="1"/>
      <c r="T2678" s="1"/>
      <c r="AU2678">
        <f t="shared" si="1076"/>
        <v>0</v>
      </c>
      <c r="AV2678">
        <f t="shared" si="1077"/>
        <v>0</v>
      </c>
      <c r="AW2678">
        <f t="shared" si="1078"/>
        <v>0</v>
      </c>
      <c r="AX2678">
        <f t="shared" si="1079"/>
        <v>0</v>
      </c>
      <c r="AY2678">
        <f t="shared" si="1080"/>
        <v>0</v>
      </c>
      <c r="AZ2678">
        <f t="shared" si="1081"/>
        <v>0</v>
      </c>
      <c r="BA2678" t="str">
        <f t="shared" si="1082"/>
        <v/>
      </c>
      <c r="BB2678">
        <f t="shared" si="1083"/>
        <v>0</v>
      </c>
      <c r="BC2678">
        <f t="shared" si="1084"/>
        <v>0</v>
      </c>
      <c r="BD2678">
        <f t="shared" si="1085"/>
        <v>0</v>
      </c>
      <c r="BE2678">
        <f t="shared" si="1086"/>
        <v>1</v>
      </c>
      <c r="BF2678">
        <f t="shared" si="1087"/>
        <v>1</v>
      </c>
      <c r="BG2678">
        <f t="shared" si="1088"/>
        <v>0</v>
      </c>
      <c r="BH2678">
        <f t="shared" si="1089"/>
        <v>0</v>
      </c>
      <c r="BI2678" t="str">
        <f t="shared" si="1090"/>
        <v/>
      </c>
      <c r="BJ2678" t="str">
        <f t="shared" si="1091"/>
        <v/>
      </c>
      <c r="BK2678" t="str">
        <f t="shared" si="1092"/>
        <v/>
      </c>
      <c r="BL2678" t="str">
        <f t="shared" si="1093"/>
        <v/>
      </c>
      <c r="BM2678" t="str">
        <f t="shared" si="1094"/>
        <v/>
      </c>
      <c r="BN2678" t="str">
        <f t="shared" si="1095"/>
        <v/>
      </c>
      <c r="BO2678" t="str">
        <f t="shared" si="1096"/>
        <v/>
      </c>
      <c r="BP2678">
        <f t="shared" si="1097"/>
        <v>7</v>
      </c>
      <c r="BQ2678">
        <f t="shared" si="1098"/>
        <v>0</v>
      </c>
      <c r="BR2678">
        <f t="shared" si="1099"/>
        <v>7</v>
      </c>
      <c r="BS2678">
        <f t="shared" si="1100"/>
        <v>0</v>
      </c>
      <c r="BT2678" t="str">
        <f t="shared" si="1101"/>
        <v/>
      </c>
    </row>
    <row r="2679" spans="19:72">
      <c r="S2679" s="1"/>
      <c r="T2679" s="1"/>
      <c r="AU2679">
        <f t="shared" si="1076"/>
        <v>0</v>
      </c>
      <c r="AV2679">
        <f t="shared" si="1077"/>
        <v>0</v>
      </c>
      <c r="AW2679">
        <f t="shared" si="1078"/>
        <v>0</v>
      </c>
      <c r="AX2679">
        <f t="shared" si="1079"/>
        <v>0</v>
      </c>
      <c r="AY2679">
        <f t="shared" si="1080"/>
        <v>0</v>
      </c>
      <c r="AZ2679">
        <f t="shared" si="1081"/>
        <v>0</v>
      </c>
      <c r="BA2679" t="str">
        <f t="shared" si="1082"/>
        <v/>
      </c>
      <c r="BB2679">
        <f t="shared" si="1083"/>
        <v>0</v>
      </c>
      <c r="BC2679">
        <f t="shared" si="1084"/>
        <v>0</v>
      </c>
      <c r="BD2679">
        <f t="shared" si="1085"/>
        <v>0</v>
      </c>
      <c r="BE2679">
        <f t="shared" si="1086"/>
        <v>1</v>
      </c>
      <c r="BF2679">
        <f t="shared" si="1087"/>
        <v>1</v>
      </c>
      <c r="BG2679">
        <f t="shared" si="1088"/>
        <v>0</v>
      </c>
      <c r="BH2679">
        <f t="shared" si="1089"/>
        <v>0</v>
      </c>
      <c r="BI2679" t="str">
        <f t="shared" si="1090"/>
        <v/>
      </c>
      <c r="BJ2679" t="str">
        <f t="shared" si="1091"/>
        <v/>
      </c>
      <c r="BK2679" t="str">
        <f t="shared" si="1092"/>
        <v/>
      </c>
      <c r="BL2679" t="str">
        <f t="shared" si="1093"/>
        <v/>
      </c>
      <c r="BM2679" t="str">
        <f t="shared" si="1094"/>
        <v/>
      </c>
      <c r="BN2679" t="str">
        <f t="shared" si="1095"/>
        <v/>
      </c>
      <c r="BO2679" t="str">
        <f t="shared" si="1096"/>
        <v/>
      </c>
      <c r="BP2679">
        <f t="shared" si="1097"/>
        <v>7</v>
      </c>
      <c r="BQ2679">
        <f t="shared" si="1098"/>
        <v>0</v>
      </c>
      <c r="BR2679">
        <f t="shared" si="1099"/>
        <v>7</v>
      </c>
      <c r="BS2679">
        <f t="shared" si="1100"/>
        <v>0</v>
      </c>
      <c r="BT2679" t="str">
        <f t="shared" si="1101"/>
        <v/>
      </c>
    </row>
    <row r="2680" spans="19:72">
      <c r="S2680" s="1"/>
      <c r="T2680" s="1"/>
      <c r="AU2680">
        <f t="shared" si="1076"/>
        <v>0</v>
      </c>
      <c r="AV2680">
        <f t="shared" si="1077"/>
        <v>0</v>
      </c>
      <c r="AW2680">
        <f t="shared" si="1078"/>
        <v>0</v>
      </c>
      <c r="AX2680">
        <f t="shared" si="1079"/>
        <v>0</v>
      </c>
      <c r="AY2680">
        <f t="shared" si="1080"/>
        <v>0</v>
      </c>
      <c r="AZ2680">
        <f t="shared" si="1081"/>
        <v>0</v>
      </c>
      <c r="BA2680" t="str">
        <f t="shared" si="1082"/>
        <v/>
      </c>
      <c r="BB2680">
        <f t="shared" si="1083"/>
        <v>0</v>
      </c>
      <c r="BC2680">
        <f t="shared" si="1084"/>
        <v>0</v>
      </c>
      <c r="BD2680">
        <f t="shared" si="1085"/>
        <v>0</v>
      </c>
      <c r="BE2680">
        <f t="shared" si="1086"/>
        <v>1</v>
      </c>
      <c r="BF2680">
        <f t="shared" si="1087"/>
        <v>1</v>
      </c>
      <c r="BG2680">
        <f t="shared" si="1088"/>
        <v>0</v>
      </c>
      <c r="BH2680">
        <f t="shared" si="1089"/>
        <v>0</v>
      </c>
      <c r="BI2680" t="str">
        <f t="shared" si="1090"/>
        <v/>
      </c>
      <c r="BJ2680" t="str">
        <f t="shared" si="1091"/>
        <v/>
      </c>
      <c r="BK2680" t="str">
        <f t="shared" si="1092"/>
        <v/>
      </c>
      <c r="BL2680" t="str">
        <f t="shared" si="1093"/>
        <v/>
      </c>
      <c r="BM2680" t="str">
        <f t="shared" si="1094"/>
        <v/>
      </c>
      <c r="BN2680" t="str">
        <f t="shared" si="1095"/>
        <v/>
      </c>
      <c r="BO2680" t="str">
        <f t="shared" si="1096"/>
        <v/>
      </c>
      <c r="BP2680">
        <f t="shared" si="1097"/>
        <v>7</v>
      </c>
      <c r="BQ2680">
        <f t="shared" si="1098"/>
        <v>0</v>
      </c>
      <c r="BR2680">
        <f t="shared" si="1099"/>
        <v>7</v>
      </c>
      <c r="BS2680">
        <f t="shared" si="1100"/>
        <v>0</v>
      </c>
      <c r="BT2680" t="str">
        <f t="shared" si="1101"/>
        <v/>
      </c>
    </row>
    <row r="2681" spans="19:72">
      <c r="S2681" s="1"/>
      <c r="T2681" s="1"/>
      <c r="AU2681">
        <f t="shared" si="1076"/>
        <v>0</v>
      </c>
      <c r="AV2681">
        <f t="shared" si="1077"/>
        <v>0</v>
      </c>
      <c r="AW2681">
        <f t="shared" si="1078"/>
        <v>0</v>
      </c>
      <c r="AX2681">
        <f t="shared" si="1079"/>
        <v>0</v>
      </c>
      <c r="AY2681">
        <f t="shared" si="1080"/>
        <v>0</v>
      </c>
      <c r="AZ2681">
        <f t="shared" si="1081"/>
        <v>0</v>
      </c>
      <c r="BA2681" t="str">
        <f t="shared" si="1082"/>
        <v/>
      </c>
      <c r="BB2681">
        <f t="shared" si="1083"/>
        <v>0</v>
      </c>
      <c r="BC2681">
        <f t="shared" si="1084"/>
        <v>0</v>
      </c>
      <c r="BD2681">
        <f t="shared" si="1085"/>
        <v>0</v>
      </c>
      <c r="BE2681">
        <f t="shared" si="1086"/>
        <v>1</v>
      </c>
      <c r="BF2681">
        <f t="shared" si="1087"/>
        <v>1</v>
      </c>
      <c r="BG2681">
        <f t="shared" si="1088"/>
        <v>0</v>
      </c>
      <c r="BH2681">
        <f t="shared" si="1089"/>
        <v>0</v>
      </c>
      <c r="BI2681" t="str">
        <f t="shared" si="1090"/>
        <v/>
      </c>
      <c r="BJ2681" t="str">
        <f t="shared" si="1091"/>
        <v/>
      </c>
      <c r="BK2681" t="str">
        <f t="shared" si="1092"/>
        <v/>
      </c>
      <c r="BL2681" t="str">
        <f t="shared" si="1093"/>
        <v/>
      </c>
      <c r="BM2681" t="str">
        <f t="shared" si="1094"/>
        <v/>
      </c>
      <c r="BN2681" t="str">
        <f t="shared" si="1095"/>
        <v/>
      </c>
      <c r="BO2681" t="str">
        <f t="shared" si="1096"/>
        <v/>
      </c>
      <c r="BP2681">
        <f t="shared" si="1097"/>
        <v>7</v>
      </c>
      <c r="BQ2681">
        <f t="shared" si="1098"/>
        <v>0</v>
      </c>
      <c r="BR2681">
        <f t="shared" si="1099"/>
        <v>7</v>
      </c>
      <c r="BS2681">
        <f t="shared" si="1100"/>
        <v>0</v>
      </c>
      <c r="BT2681" t="str">
        <f t="shared" si="1101"/>
        <v/>
      </c>
    </row>
    <row r="2682" spans="19:72">
      <c r="S2682" s="1"/>
      <c r="T2682" s="1"/>
      <c r="AU2682">
        <f t="shared" si="1076"/>
        <v>0</v>
      </c>
      <c r="AV2682">
        <f t="shared" si="1077"/>
        <v>0</v>
      </c>
      <c r="AW2682">
        <f t="shared" si="1078"/>
        <v>0</v>
      </c>
      <c r="AX2682">
        <f t="shared" si="1079"/>
        <v>0</v>
      </c>
      <c r="AY2682">
        <f t="shared" si="1080"/>
        <v>0</v>
      </c>
      <c r="AZ2682">
        <f t="shared" si="1081"/>
        <v>0</v>
      </c>
      <c r="BA2682" t="str">
        <f t="shared" si="1082"/>
        <v/>
      </c>
      <c r="BB2682">
        <f t="shared" si="1083"/>
        <v>0</v>
      </c>
      <c r="BC2682">
        <f t="shared" si="1084"/>
        <v>0</v>
      </c>
      <c r="BD2682">
        <f t="shared" si="1085"/>
        <v>0</v>
      </c>
      <c r="BE2682">
        <f t="shared" si="1086"/>
        <v>1</v>
      </c>
      <c r="BF2682">
        <f t="shared" si="1087"/>
        <v>1</v>
      </c>
      <c r="BG2682">
        <f t="shared" si="1088"/>
        <v>0</v>
      </c>
      <c r="BH2682">
        <f t="shared" si="1089"/>
        <v>0</v>
      </c>
      <c r="BI2682" t="str">
        <f t="shared" si="1090"/>
        <v/>
      </c>
      <c r="BJ2682" t="str">
        <f t="shared" si="1091"/>
        <v/>
      </c>
      <c r="BK2682" t="str">
        <f t="shared" si="1092"/>
        <v/>
      </c>
      <c r="BL2682" t="str">
        <f t="shared" si="1093"/>
        <v/>
      </c>
      <c r="BM2682" t="str">
        <f t="shared" si="1094"/>
        <v/>
      </c>
      <c r="BN2682" t="str">
        <f t="shared" si="1095"/>
        <v/>
      </c>
      <c r="BO2682" t="str">
        <f t="shared" si="1096"/>
        <v/>
      </c>
      <c r="BP2682">
        <f t="shared" si="1097"/>
        <v>7</v>
      </c>
      <c r="BQ2682">
        <f t="shared" si="1098"/>
        <v>0</v>
      </c>
      <c r="BR2682">
        <f t="shared" si="1099"/>
        <v>7</v>
      </c>
      <c r="BS2682">
        <f t="shared" si="1100"/>
        <v>0</v>
      </c>
      <c r="BT2682" t="str">
        <f t="shared" si="1101"/>
        <v/>
      </c>
    </row>
    <row r="2683" spans="19:72">
      <c r="S2683" s="1"/>
      <c r="T2683" s="1"/>
      <c r="AU2683">
        <f t="shared" si="1076"/>
        <v>0</v>
      </c>
      <c r="AV2683">
        <f t="shared" si="1077"/>
        <v>0</v>
      </c>
      <c r="AW2683">
        <f t="shared" si="1078"/>
        <v>0</v>
      </c>
      <c r="AX2683">
        <f t="shared" si="1079"/>
        <v>0</v>
      </c>
      <c r="AY2683">
        <f t="shared" si="1080"/>
        <v>0</v>
      </c>
      <c r="AZ2683">
        <f t="shared" si="1081"/>
        <v>0</v>
      </c>
      <c r="BA2683" t="str">
        <f t="shared" si="1082"/>
        <v/>
      </c>
      <c r="BB2683">
        <f t="shared" si="1083"/>
        <v>0</v>
      </c>
      <c r="BC2683">
        <f t="shared" si="1084"/>
        <v>0</v>
      </c>
      <c r="BD2683">
        <f t="shared" si="1085"/>
        <v>0</v>
      </c>
      <c r="BE2683">
        <f t="shared" si="1086"/>
        <v>1</v>
      </c>
      <c r="BF2683">
        <f t="shared" si="1087"/>
        <v>1</v>
      </c>
      <c r="BG2683">
        <f t="shared" si="1088"/>
        <v>0</v>
      </c>
      <c r="BH2683">
        <f t="shared" si="1089"/>
        <v>0</v>
      </c>
      <c r="BI2683" t="str">
        <f t="shared" si="1090"/>
        <v/>
      </c>
      <c r="BJ2683" t="str">
        <f t="shared" si="1091"/>
        <v/>
      </c>
      <c r="BK2683" t="str">
        <f t="shared" si="1092"/>
        <v/>
      </c>
      <c r="BL2683" t="str">
        <f t="shared" si="1093"/>
        <v/>
      </c>
      <c r="BM2683" t="str">
        <f t="shared" si="1094"/>
        <v/>
      </c>
      <c r="BN2683" t="str">
        <f t="shared" si="1095"/>
        <v/>
      </c>
      <c r="BO2683" t="str">
        <f t="shared" si="1096"/>
        <v/>
      </c>
      <c r="BP2683">
        <f t="shared" si="1097"/>
        <v>7</v>
      </c>
      <c r="BQ2683">
        <f t="shared" si="1098"/>
        <v>0</v>
      </c>
      <c r="BR2683">
        <f t="shared" si="1099"/>
        <v>7</v>
      </c>
      <c r="BS2683">
        <f t="shared" si="1100"/>
        <v>0</v>
      </c>
      <c r="BT2683" t="str">
        <f t="shared" si="1101"/>
        <v/>
      </c>
    </row>
    <row r="2684" spans="19:72">
      <c r="S2684" s="1"/>
      <c r="T2684" s="1"/>
      <c r="AU2684">
        <f t="shared" si="1076"/>
        <v>0</v>
      </c>
      <c r="AV2684">
        <f t="shared" si="1077"/>
        <v>0</v>
      </c>
      <c r="AW2684">
        <f t="shared" si="1078"/>
        <v>0</v>
      </c>
      <c r="AX2684">
        <f t="shared" si="1079"/>
        <v>0</v>
      </c>
      <c r="AY2684">
        <f t="shared" si="1080"/>
        <v>0</v>
      </c>
      <c r="AZ2684">
        <f t="shared" si="1081"/>
        <v>0</v>
      </c>
      <c r="BA2684" t="str">
        <f t="shared" si="1082"/>
        <v/>
      </c>
      <c r="BB2684">
        <f t="shared" si="1083"/>
        <v>0</v>
      </c>
      <c r="BC2684">
        <f t="shared" si="1084"/>
        <v>0</v>
      </c>
      <c r="BD2684">
        <f t="shared" si="1085"/>
        <v>0</v>
      </c>
      <c r="BE2684">
        <f t="shared" si="1086"/>
        <v>1</v>
      </c>
      <c r="BF2684">
        <f t="shared" si="1087"/>
        <v>1</v>
      </c>
      <c r="BG2684">
        <f t="shared" si="1088"/>
        <v>0</v>
      </c>
      <c r="BH2684">
        <f t="shared" si="1089"/>
        <v>0</v>
      </c>
      <c r="BI2684" t="str">
        <f t="shared" si="1090"/>
        <v/>
      </c>
      <c r="BJ2684" t="str">
        <f t="shared" si="1091"/>
        <v/>
      </c>
      <c r="BK2684" t="str">
        <f t="shared" si="1092"/>
        <v/>
      </c>
      <c r="BL2684" t="str">
        <f t="shared" si="1093"/>
        <v/>
      </c>
      <c r="BM2684" t="str">
        <f t="shared" si="1094"/>
        <v/>
      </c>
      <c r="BN2684" t="str">
        <f t="shared" si="1095"/>
        <v/>
      </c>
      <c r="BO2684" t="str">
        <f t="shared" si="1096"/>
        <v/>
      </c>
      <c r="BP2684">
        <f t="shared" si="1097"/>
        <v>7</v>
      </c>
      <c r="BQ2684">
        <f t="shared" si="1098"/>
        <v>0</v>
      </c>
      <c r="BR2684">
        <f t="shared" si="1099"/>
        <v>7</v>
      </c>
      <c r="BS2684">
        <f t="shared" si="1100"/>
        <v>0</v>
      </c>
      <c r="BT2684" t="str">
        <f t="shared" si="1101"/>
        <v/>
      </c>
    </row>
    <row r="2685" spans="19:72">
      <c r="S2685" s="1"/>
      <c r="T2685" s="1"/>
      <c r="AU2685">
        <f t="shared" si="1076"/>
        <v>0</v>
      </c>
      <c r="AV2685">
        <f t="shared" si="1077"/>
        <v>0</v>
      </c>
      <c r="AW2685">
        <f t="shared" si="1078"/>
        <v>0</v>
      </c>
      <c r="AX2685">
        <f t="shared" si="1079"/>
        <v>0</v>
      </c>
      <c r="AY2685">
        <f t="shared" si="1080"/>
        <v>0</v>
      </c>
      <c r="AZ2685">
        <f t="shared" si="1081"/>
        <v>0</v>
      </c>
      <c r="BA2685" t="str">
        <f t="shared" si="1082"/>
        <v/>
      </c>
      <c r="BB2685">
        <f t="shared" si="1083"/>
        <v>0</v>
      </c>
      <c r="BC2685">
        <f t="shared" si="1084"/>
        <v>0</v>
      </c>
      <c r="BD2685">
        <f t="shared" si="1085"/>
        <v>0</v>
      </c>
      <c r="BE2685">
        <f t="shared" si="1086"/>
        <v>1</v>
      </c>
      <c r="BF2685">
        <f t="shared" si="1087"/>
        <v>1</v>
      </c>
      <c r="BG2685">
        <f t="shared" si="1088"/>
        <v>0</v>
      </c>
      <c r="BH2685">
        <f t="shared" si="1089"/>
        <v>0</v>
      </c>
      <c r="BI2685" t="str">
        <f t="shared" si="1090"/>
        <v/>
      </c>
      <c r="BJ2685" t="str">
        <f t="shared" si="1091"/>
        <v/>
      </c>
      <c r="BK2685" t="str">
        <f t="shared" si="1092"/>
        <v/>
      </c>
      <c r="BL2685" t="str">
        <f t="shared" si="1093"/>
        <v/>
      </c>
      <c r="BM2685" t="str">
        <f t="shared" si="1094"/>
        <v/>
      </c>
      <c r="BN2685" t="str">
        <f t="shared" si="1095"/>
        <v/>
      </c>
      <c r="BO2685" t="str">
        <f t="shared" si="1096"/>
        <v/>
      </c>
      <c r="BP2685">
        <f t="shared" si="1097"/>
        <v>7</v>
      </c>
      <c r="BQ2685">
        <f t="shared" si="1098"/>
        <v>0</v>
      </c>
      <c r="BR2685">
        <f t="shared" si="1099"/>
        <v>7</v>
      </c>
      <c r="BS2685">
        <f t="shared" si="1100"/>
        <v>0</v>
      </c>
      <c r="BT2685" t="str">
        <f t="shared" si="1101"/>
        <v/>
      </c>
    </row>
    <row r="2686" spans="19:72">
      <c r="S2686" s="1"/>
      <c r="T2686" s="1"/>
      <c r="AU2686">
        <f t="shared" si="1076"/>
        <v>0</v>
      </c>
      <c r="AV2686">
        <f t="shared" si="1077"/>
        <v>0</v>
      </c>
      <c r="AW2686">
        <f t="shared" si="1078"/>
        <v>0</v>
      </c>
      <c r="AX2686">
        <f t="shared" si="1079"/>
        <v>0</v>
      </c>
      <c r="AY2686">
        <f t="shared" si="1080"/>
        <v>0</v>
      </c>
      <c r="AZ2686">
        <f t="shared" si="1081"/>
        <v>0</v>
      </c>
      <c r="BA2686" t="str">
        <f t="shared" si="1082"/>
        <v/>
      </c>
      <c r="BB2686">
        <f t="shared" si="1083"/>
        <v>0</v>
      </c>
      <c r="BC2686">
        <f t="shared" si="1084"/>
        <v>0</v>
      </c>
      <c r="BD2686">
        <f t="shared" si="1085"/>
        <v>0</v>
      </c>
      <c r="BE2686">
        <f t="shared" si="1086"/>
        <v>1</v>
      </c>
      <c r="BF2686">
        <f t="shared" si="1087"/>
        <v>1</v>
      </c>
      <c r="BG2686">
        <f t="shared" si="1088"/>
        <v>0</v>
      </c>
      <c r="BH2686">
        <f t="shared" si="1089"/>
        <v>0</v>
      </c>
      <c r="BI2686" t="str">
        <f t="shared" si="1090"/>
        <v/>
      </c>
      <c r="BJ2686" t="str">
        <f t="shared" si="1091"/>
        <v/>
      </c>
      <c r="BK2686" t="str">
        <f t="shared" si="1092"/>
        <v/>
      </c>
      <c r="BL2686" t="str">
        <f t="shared" si="1093"/>
        <v/>
      </c>
      <c r="BM2686" t="str">
        <f t="shared" si="1094"/>
        <v/>
      </c>
      <c r="BN2686" t="str">
        <f t="shared" si="1095"/>
        <v/>
      </c>
      <c r="BO2686" t="str">
        <f t="shared" si="1096"/>
        <v/>
      </c>
      <c r="BP2686">
        <f t="shared" si="1097"/>
        <v>7</v>
      </c>
      <c r="BQ2686">
        <f t="shared" si="1098"/>
        <v>0</v>
      </c>
      <c r="BR2686">
        <f t="shared" si="1099"/>
        <v>7</v>
      </c>
      <c r="BS2686">
        <f t="shared" si="1100"/>
        <v>0</v>
      </c>
      <c r="BT2686" t="str">
        <f t="shared" si="1101"/>
        <v/>
      </c>
    </row>
    <row r="2687" spans="19:72">
      <c r="S2687" s="1"/>
      <c r="T2687" s="1"/>
      <c r="AU2687">
        <f t="shared" si="1076"/>
        <v>0</v>
      </c>
      <c r="AV2687">
        <f t="shared" si="1077"/>
        <v>0</v>
      </c>
      <c r="AW2687">
        <f t="shared" si="1078"/>
        <v>0</v>
      </c>
      <c r="AX2687">
        <f t="shared" si="1079"/>
        <v>0</v>
      </c>
      <c r="AY2687">
        <f t="shared" si="1080"/>
        <v>0</v>
      </c>
      <c r="AZ2687">
        <f t="shared" si="1081"/>
        <v>0</v>
      </c>
      <c r="BA2687" t="str">
        <f t="shared" si="1082"/>
        <v/>
      </c>
      <c r="BB2687">
        <f t="shared" si="1083"/>
        <v>0</v>
      </c>
      <c r="BC2687">
        <f t="shared" si="1084"/>
        <v>0</v>
      </c>
      <c r="BD2687">
        <f t="shared" si="1085"/>
        <v>0</v>
      </c>
      <c r="BE2687">
        <f t="shared" si="1086"/>
        <v>1</v>
      </c>
      <c r="BF2687">
        <f t="shared" si="1087"/>
        <v>1</v>
      </c>
      <c r="BG2687">
        <f t="shared" si="1088"/>
        <v>0</v>
      </c>
      <c r="BH2687">
        <f t="shared" si="1089"/>
        <v>0</v>
      </c>
      <c r="BI2687" t="str">
        <f t="shared" si="1090"/>
        <v/>
      </c>
      <c r="BJ2687" t="str">
        <f t="shared" si="1091"/>
        <v/>
      </c>
      <c r="BK2687" t="str">
        <f t="shared" si="1092"/>
        <v/>
      </c>
      <c r="BL2687" t="str">
        <f t="shared" si="1093"/>
        <v/>
      </c>
      <c r="BM2687" t="str">
        <f t="shared" si="1094"/>
        <v/>
      </c>
      <c r="BN2687" t="str">
        <f t="shared" si="1095"/>
        <v/>
      </c>
      <c r="BO2687" t="str">
        <f t="shared" si="1096"/>
        <v/>
      </c>
      <c r="BP2687">
        <f t="shared" si="1097"/>
        <v>7</v>
      </c>
      <c r="BQ2687">
        <f t="shared" si="1098"/>
        <v>0</v>
      </c>
      <c r="BR2687">
        <f t="shared" si="1099"/>
        <v>7</v>
      </c>
      <c r="BS2687">
        <f t="shared" si="1100"/>
        <v>0</v>
      </c>
      <c r="BT2687" t="str">
        <f t="shared" si="1101"/>
        <v/>
      </c>
    </row>
    <row r="2688" spans="19:72">
      <c r="S2688" s="1"/>
      <c r="T2688" s="1"/>
      <c r="AU2688">
        <f t="shared" si="1076"/>
        <v>0</v>
      </c>
      <c r="AV2688">
        <f t="shared" si="1077"/>
        <v>0</v>
      </c>
      <c r="AW2688">
        <f t="shared" si="1078"/>
        <v>0</v>
      </c>
      <c r="AX2688">
        <f t="shared" si="1079"/>
        <v>0</v>
      </c>
      <c r="AY2688">
        <f t="shared" si="1080"/>
        <v>0</v>
      </c>
      <c r="AZ2688">
        <f t="shared" si="1081"/>
        <v>0</v>
      </c>
      <c r="BA2688" t="str">
        <f t="shared" si="1082"/>
        <v/>
      </c>
      <c r="BB2688">
        <f t="shared" si="1083"/>
        <v>0</v>
      </c>
      <c r="BC2688">
        <f t="shared" si="1084"/>
        <v>0</v>
      </c>
      <c r="BD2688">
        <f t="shared" si="1085"/>
        <v>0</v>
      </c>
      <c r="BE2688">
        <f t="shared" si="1086"/>
        <v>1</v>
      </c>
      <c r="BF2688">
        <f t="shared" si="1087"/>
        <v>1</v>
      </c>
      <c r="BG2688">
        <f t="shared" si="1088"/>
        <v>0</v>
      </c>
      <c r="BH2688">
        <f t="shared" si="1089"/>
        <v>0</v>
      </c>
      <c r="BI2688" t="str">
        <f t="shared" si="1090"/>
        <v/>
      </c>
      <c r="BJ2688" t="str">
        <f t="shared" si="1091"/>
        <v/>
      </c>
      <c r="BK2688" t="str">
        <f t="shared" si="1092"/>
        <v/>
      </c>
      <c r="BL2688" t="str">
        <f t="shared" si="1093"/>
        <v/>
      </c>
      <c r="BM2688" t="str">
        <f t="shared" si="1094"/>
        <v/>
      </c>
      <c r="BN2688" t="str">
        <f t="shared" si="1095"/>
        <v/>
      </c>
      <c r="BO2688" t="str">
        <f t="shared" si="1096"/>
        <v/>
      </c>
      <c r="BP2688">
        <f t="shared" si="1097"/>
        <v>7</v>
      </c>
      <c r="BQ2688">
        <f t="shared" si="1098"/>
        <v>0</v>
      </c>
      <c r="BR2688">
        <f t="shared" si="1099"/>
        <v>7</v>
      </c>
      <c r="BS2688">
        <f t="shared" si="1100"/>
        <v>0</v>
      </c>
      <c r="BT2688" t="str">
        <f t="shared" si="1101"/>
        <v/>
      </c>
    </row>
    <row r="2689" spans="19:72">
      <c r="S2689" s="1"/>
      <c r="T2689" s="1"/>
      <c r="AU2689">
        <f t="shared" si="1076"/>
        <v>0</v>
      </c>
      <c r="AV2689">
        <f t="shared" si="1077"/>
        <v>0</v>
      </c>
      <c r="AW2689">
        <f t="shared" si="1078"/>
        <v>0</v>
      </c>
      <c r="AX2689">
        <f t="shared" si="1079"/>
        <v>0</v>
      </c>
      <c r="AY2689">
        <f t="shared" si="1080"/>
        <v>0</v>
      </c>
      <c r="AZ2689">
        <f t="shared" si="1081"/>
        <v>0</v>
      </c>
      <c r="BA2689" t="str">
        <f t="shared" si="1082"/>
        <v/>
      </c>
      <c r="BB2689">
        <f t="shared" si="1083"/>
        <v>0</v>
      </c>
      <c r="BC2689">
        <f t="shared" si="1084"/>
        <v>0</v>
      </c>
      <c r="BD2689">
        <f t="shared" si="1085"/>
        <v>0</v>
      </c>
      <c r="BE2689">
        <f t="shared" si="1086"/>
        <v>1</v>
      </c>
      <c r="BF2689">
        <f t="shared" si="1087"/>
        <v>1</v>
      </c>
      <c r="BG2689">
        <f t="shared" si="1088"/>
        <v>0</v>
      </c>
      <c r="BH2689">
        <f t="shared" si="1089"/>
        <v>0</v>
      </c>
      <c r="BI2689" t="str">
        <f t="shared" si="1090"/>
        <v/>
      </c>
      <c r="BJ2689" t="str">
        <f t="shared" si="1091"/>
        <v/>
      </c>
      <c r="BK2689" t="str">
        <f t="shared" si="1092"/>
        <v/>
      </c>
      <c r="BL2689" t="str">
        <f t="shared" si="1093"/>
        <v/>
      </c>
      <c r="BM2689" t="str">
        <f t="shared" si="1094"/>
        <v/>
      </c>
      <c r="BN2689" t="str">
        <f t="shared" si="1095"/>
        <v/>
      </c>
      <c r="BO2689" t="str">
        <f t="shared" si="1096"/>
        <v/>
      </c>
      <c r="BP2689">
        <f t="shared" si="1097"/>
        <v>7</v>
      </c>
      <c r="BQ2689">
        <f t="shared" si="1098"/>
        <v>0</v>
      </c>
      <c r="BR2689">
        <f t="shared" si="1099"/>
        <v>7</v>
      </c>
      <c r="BS2689">
        <f t="shared" si="1100"/>
        <v>0</v>
      </c>
      <c r="BT2689" t="str">
        <f t="shared" si="1101"/>
        <v/>
      </c>
    </row>
    <row r="2690" spans="19:72">
      <c r="S2690" s="1"/>
      <c r="T2690" s="1"/>
      <c r="AU2690">
        <f t="shared" si="1076"/>
        <v>0</v>
      </c>
      <c r="AV2690">
        <f t="shared" si="1077"/>
        <v>0</v>
      </c>
      <c r="AW2690">
        <f t="shared" si="1078"/>
        <v>0</v>
      </c>
      <c r="AX2690">
        <f t="shared" si="1079"/>
        <v>0</v>
      </c>
      <c r="AY2690">
        <f t="shared" si="1080"/>
        <v>0</v>
      </c>
      <c r="AZ2690">
        <f t="shared" si="1081"/>
        <v>0</v>
      </c>
      <c r="BA2690" t="str">
        <f t="shared" si="1082"/>
        <v/>
      </c>
      <c r="BB2690">
        <f t="shared" si="1083"/>
        <v>0</v>
      </c>
      <c r="BC2690">
        <f t="shared" si="1084"/>
        <v>0</v>
      </c>
      <c r="BD2690">
        <f t="shared" si="1085"/>
        <v>0</v>
      </c>
      <c r="BE2690">
        <f t="shared" si="1086"/>
        <v>1</v>
      </c>
      <c r="BF2690">
        <f t="shared" si="1087"/>
        <v>1</v>
      </c>
      <c r="BG2690">
        <f t="shared" si="1088"/>
        <v>0</v>
      </c>
      <c r="BH2690">
        <f t="shared" si="1089"/>
        <v>0</v>
      </c>
      <c r="BI2690" t="str">
        <f t="shared" si="1090"/>
        <v/>
      </c>
      <c r="BJ2690" t="str">
        <f t="shared" si="1091"/>
        <v/>
      </c>
      <c r="BK2690" t="str">
        <f t="shared" si="1092"/>
        <v/>
      </c>
      <c r="BL2690" t="str">
        <f t="shared" si="1093"/>
        <v/>
      </c>
      <c r="BM2690" t="str">
        <f t="shared" si="1094"/>
        <v/>
      </c>
      <c r="BN2690" t="str">
        <f t="shared" si="1095"/>
        <v/>
      </c>
      <c r="BO2690" t="str">
        <f t="shared" si="1096"/>
        <v/>
      </c>
      <c r="BP2690">
        <f t="shared" si="1097"/>
        <v>7</v>
      </c>
      <c r="BQ2690">
        <f t="shared" si="1098"/>
        <v>0</v>
      </c>
      <c r="BR2690">
        <f t="shared" si="1099"/>
        <v>7</v>
      </c>
      <c r="BS2690">
        <f t="shared" si="1100"/>
        <v>0</v>
      </c>
      <c r="BT2690" t="str">
        <f t="shared" si="1101"/>
        <v/>
      </c>
    </row>
    <row r="2691" spans="19:72">
      <c r="S2691" s="1"/>
      <c r="T2691" s="1"/>
      <c r="AU2691">
        <f t="shared" si="1076"/>
        <v>0</v>
      </c>
      <c r="AV2691">
        <f t="shared" si="1077"/>
        <v>0</v>
      </c>
      <c r="AW2691">
        <f t="shared" si="1078"/>
        <v>0</v>
      </c>
      <c r="AX2691">
        <f t="shared" si="1079"/>
        <v>0</v>
      </c>
      <c r="AY2691">
        <f t="shared" si="1080"/>
        <v>0</v>
      </c>
      <c r="AZ2691">
        <f t="shared" si="1081"/>
        <v>0</v>
      </c>
      <c r="BA2691" t="str">
        <f t="shared" si="1082"/>
        <v/>
      </c>
      <c r="BB2691">
        <f t="shared" si="1083"/>
        <v>0</v>
      </c>
      <c r="BC2691">
        <f t="shared" si="1084"/>
        <v>0</v>
      </c>
      <c r="BD2691">
        <f t="shared" si="1085"/>
        <v>0</v>
      </c>
      <c r="BE2691">
        <f t="shared" si="1086"/>
        <v>1</v>
      </c>
      <c r="BF2691">
        <f t="shared" si="1087"/>
        <v>1</v>
      </c>
      <c r="BG2691">
        <f t="shared" si="1088"/>
        <v>0</v>
      </c>
      <c r="BH2691">
        <f t="shared" si="1089"/>
        <v>0</v>
      </c>
      <c r="BI2691" t="str">
        <f t="shared" si="1090"/>
        <v/>
      </c>
      <c r="BJ2691" t="str">
        <f t="shared" si="1091"/>
        <v/>
      </c>
      <c r="BK2691" t="str">
        <f t="shared" si="1092"/>
        <v/>
      </c>
      <c r="BL2691" t="str">
        <f t="shared" si="1093"/>
        <v/>
      </c>
      <c r="BM2691" t="str">
        <f t="shared" si="1094"/>
        <v/>
      </c>
      <c r="BN2691" t="str">
        <f t="shared" si="1095"/>
        <v/>
      </c>
      <c r="BO2691" t="str">
        <f t="shared" si="1096"/>
        <v/>
      </c>
      <c r="BP2691">
        <f t="shared" si="1097"/>
        <v>7</v>
      </c>
      <c r="BQ2691">
        <f t="shared" si="1098"/>
        <v>0</v>
      </c>
      <c r="BR2691">
        <f t="shared" si="1099"/>
        <v>7</v>
      </c>
      <c r="BS2691">
        <f t="shared" si="1100"/>
        <v>0</v>
      </c>
      <c r="BT2691" t="str">
        <f t="shared" si="1101"/>
        <v/>
      </c>
    </row>
    <row r="2692" spans="19:72">
      <c r="S2692" s="1"/>
      <c r="T2692" s="1"/>
      <c r="AU2692">
        <f t="shared" si="1076"/>
        <v>0</v>
      </c>
      <c r="AV2692">
        <f t="shared" si="1077"/>
        <v>0</v>
      </c>
      <c r="AW2692">
        <f t="shared" si="1078"/>
        <v>0</v>
      </c>
      <c r="AX2692">
        <f t="shared" si="1079"/>
        <v>0</v>
      </c>
      <c r="AY2692">
        <f t="shared" si="1080"/>
        <v>0</v>
      </c>
      <c r="AZ2692">
        <f t="shared" si="1081"/>
        <v>0</v>
      </c>
      <c r="BA2692" t="str">
        <f t="shared" si="1082"/>
        <v/>
      </c>
      <c r="BB2692">
        <f t="shared" si="1083"/>
        <v>0</v>
      </c>
      <c r="BC2692">
        <f t="shared" si="1084"/>
        <v>0</v>
      </c>
      <c r="BD2692">
        <f t="shared" si="1085"/>
        <v>0</v>
      </c>
      <c r="BE2692">
        <f t="shared" si="1086"/>
        <v>1</v>
      </c>
      <c r="BF2692">
        <f t="shared" si="1087"/>
        <v>1</v>
      </c>
      <c r="BG2692">
        <f t="shared" si="1088"/>
        <v>0</v>
      </c>
      <c r="BH2692">
        <f t="shared" si="1089"/>
        <v>0</v>
      </c>
      <c r="BI2692" t="str">
        <f t="shared" si="1090"/>
        <v/>
      </c>
      <c r="BJ2692" t="str">
        <f t="shared" si="1091"/>
        <v/>
      </c>
      <c r="BK2692" t="str">
        <f t="shared" si="1092"/>
        <v/>
      </c>
      <c r="BL2692" t="str">
        <f t="shared" si="1093"/>
        <v/>
      </c>
      <c r="BM2692" t="str">
        <f t="shared" si="1094"/>
        <v/>
      </c>
      <c r="BN2692" t="str">
        <f t="shared" si="1095"/>
        <v/>
      </c>
      <c r="BO2692" t="str">
        <f t="shared" si="1096"/>
        <v/>
      </c>
      <c r="BP2692">
        <f t="shared" si="1097"/>
        <v>7</v>
      </c>
      <c r="BQ2692">
        <f t="shared" si="1098"/>
        <v>0</v>
      </c>
      <c r="BR2692">
        <f t="shared" si="1099"/>
        <v>7</v>
      </c>
      <c r="BS2692">
        <f t="shared" si="1100"/>
        <v>0</v>
      </c>
      <c r="BT2692" t="str">
        <f t="shared" si="1101"/>
        <v/>
      </c>
    </row>
    <row r="2693" spans="19:72">
      <c r="S2693" s="1"/>
      <c r="T2693" s="1"/>
      <c r="AU2693">
        <f t="shared" ref="AU2693:AU2756" si="1102">(W2693="M")*(BS2693-BQ2693-(BP2693&gt;2)+(BR2693&gt;=2))+(X2693="T")*(BS2693-BQ2693-(BP2693&gt;3)+(BR2693&gt;=3))+(Y2693="W")*(BS2693-BQ2693-(BP2693&gt;4)+(BR2693&gt;=4))+(Z2693="R")*(BS2693-BQ2693-(BP2693&gt;5)+(BR2693&gt;=5))+(AA2693="F")*(BS2693-BQ2693-(BP2693&gt;6)+(BR2693&gt;=6))+(AB2693="S")*(BS2693-BQ2693-(BP2693&gt;7)+(BR2693&gt;=7))+(AC2693="U")*(BS2693-BQ2693-(BP2693&gt;1)+(BR2693&gt;=1))</f>
        <v>0</v>
      </c>
      <c r="AV2693">
        <f t="shared" ref="AV2693:AV2756" si="1103">SUMIFS(AU:AU, B:B, B2693, U:U, "&lt;&gt;." )</f>
        <v>0</v>
      </c>
      <c r="AW2693">
        <f t="shared" ref="AW2693:AW2756" si="1104">IFERROR(AV2693/AZ2693, 0)</f>
        <v>0</v>
      </c>
      <c r="AX2693">
        <f t="shared" ref="AX2693:AX2756" si="1105">IFERROR((INT(V2693/100)-INT(U2693/100))*60+MOD(V2693,100)-MOD(U2693,100), "")</f>
        <v>0</v>
      </c>
      <c r="AY2693">
        <f t="shared" ref="AY2693:AY2756" si="1106">IFERROR(AX2693*AU2693, "")</f>
        <v>0</v>
      </c>
      <c r="AZ2693">
        <f t="shared" ref="AZ2693:AZ2756" si="1107">COUNTIFS(B$3:B$7000, B2693, $W$3:$W$7000, W2693, $X$3:$X$7000, X2693, $Y$3:$Y$7000, Y2693, $Z$3:$Z$7000, Z2693,  $AA$3:$AA$7000, AA2693, $AB$3:$AB$7000, AB2693, $AC$3:$AC$7000, AC2693, $U$3:$U$7000, U2693)</f>
        <v>0</v>
      </c>
      <c r="BA2693" t="str">
        <f t="shared" ref="BA2693:BA2756" si="1108">IFERROR(AY2693/AZ2693, "")</f>
        <v/>
      </c>
      <c r="BB2693">
        <f t="shared" ref="BB2693:BB2756" si="1109">SUMIFS(BA:BA, B:B, B2693, U:U, "&lt;&gt;." )</f>
        <v>0</v>
      </c>
      <c r="BC2693">
        <f t="shared" ref="BC2693:BC2756" si="1110">IFERROR(BD2693*50*BE2693, "")</f>
        <v>0</v>
      </c>
      <c r="BD2693">
        <f t="shared" ref="BD2693:BD2756" si="1111">IF(AL2693&gt;25, AL2693, AL2693*15)</f>
        <v>0</v>
      </c>
      <c r="BE2693">
        <f t="shared" ref="BE2693:BE2756" si="1112">IF(I2693="H",0.5,IF(I2693="T",0.5,IF(I2693="I",0,IF(I2693="B",0,IF(LEFT(H2693,1)="M",0,IF(I2693="A",IF(Q2693="ONLINE",0,1),1))))))</f>
        <v>1</v>
      </c>
      <c r="BF2693">
        <f t="shared" ref="BF2693:BF2756" si="1113">IF(I2693="H",0.5,IF(I2693="T",0.5, IF(I2693="I", 0, IF(I2693 = "B", 0, IF(LEFT(H2693, 1) = "M", 0, IF(I2693 = "U", 0.5, IF(I2693 = "A", IF(Q2693 = "ONLINE", 0, 0.5), 1)))))))</f>
        <v>1</v>
      </c>
      <c r="BG2693">
        <f t="shared" ref="BG2693:BG2756" si="1114">IFERROR(BB2693/50, "")</f>
        <v>0</v>
      </c>
      <c r="BH2693">
        <f t="shared" ref="BH2693:BH2756" si="1115">IFERROR(BB2693/60, "")</f>
        <v>0</v>
      </c>
      <c r="BI2693" t="str">
        <f t="shared" ref="BI2693:BI2756" si="1116">IFERROR(BC2693/AW2693, "")</f>
        <v/>
      </c>
      <c r="BJ2693" t="str">
        <f t="shared" ref="BJ2693:BJ2756" si="1117">IFERROR(BI2693+5*MAX(0, INT((BI2693-75)/25)), "")</f>
        <v/>
      </c>
      <c r="BK2693" t="str">
        <f t="shared" ref="BK2693:BK2756" si="1118">IFERROR(IF(BD2693*BE2693&gt;0, IF(BJ2693-MOD(BJ2693,30)+ 15 &gt;= BI2693, BJ2693-MOD(BJ2693,30)+ 15,IF(BJ2693-MOD(BJ2693,30)+ 20 &gt;= BI2693, BJ2693-MOD(BJ2693,30)+ 20,BJ2693-MOD(BJ2693,30)+ 45)), ""), "")</f>
        <v/>
      </c>
      <c r="BL2693" t="str">
        <f t="shared" ref="BL2693:BL2756" si="1119">IFERROR(IF(BK2693&lt;&gt;AX2693,IF(MOD(U2693+INT(BK2693/60)*100+MOD(BK2693,60), 100)&lt;60, U2693+INT(BK2693/60)*100+MOD(BK2693,60), U2693+INT(BK2693/60)*100+MOD(BK2693,60) - 60 + 100),""), "")</f>
        <v/>
      </c>
      <c r="BM2693" t="str">
        <f t="shared" ref="BM2693:BM2756" si="1120">IFERROR(IF(BG2693&lt;BD2693*BF2693, MAX(0, ROUND(BD2693*BF2693-BG2693, 0)), ""), "")</f>
        <v/>
      </c>
      <c r="BN2693" t="str">
        <f t="shared" ref="BN2693:BN2756" si="1121">IFERROR(IF(BH2693&gt;BD2693*BE2693, MIN(0, ROUND(BD2693*BE2693-BH2693, 0)), ""), "")</f>
        <v/>
      </c>
      <c r="BO2693" t="str">
        <f t="shared" ref="BO2693:BO2756" si="1122">IF(RIGHT(F2693,2)="90","Exclude",IF(RIGHT(F2693,2)="98","Exclude",IF(RIGHT(F2693,2)="99","Exclude",IF(RIGHT(F2693,2)="97","Exclude",IF(E2693&amp;F2693="ECED2121","Exclude",IF(E2693&amp;F2693="ECED2131","Exclude",IF(E2693&amp;F2693="ECED2141","Exclude",IF(E2693&amp;F2693="NMNC1135","Exclude",IF(E2693&amp;F2693="NMNC1235","Exclude",IF(E2693&amp;F2693="NMNC2335","Exclude",IF(E2693&amp;F2693="NMNC2435","Exclude",IF(E2693&amp;F2693="NMNC2445","Exclude",IF(E2693&amp;F2693="ECED2241","Exclude","")))))))))))))</f>
        <v/>
      </c>
      <c r="BP2693">
        <f t="shared" ref="BP2693:BP2756" si="1123">WEEKDAY(S2693)</f>
        <v>7</v>
      </c>
      <c r="BQ2693">
        <f t="shared" ref="BQ2693:BQ2756" si="1124">WEEKNUM(S2693)</f>
        <v>0</v>
      </c>
      <c r="BR2693">
        <f t="shared" ref="BR2693:BR2756" si="1125">WEEKDAY(T2693)</f>
        <v>7</v>
      </c>
      <c r="BS2693">
        <f t="shared" ref="BS2693:BS2756" si="1126">WEEKNUM(T2693)</f>
        <v>0</v>
      </c>
      <c r="BT2693" t="str">
        <f t="shared" ref="BT2693:BT2756" si="1127">IFERROR(IF(U2693 = "", "", IF(MOD(U2693,100)&lt;&gt;0,IF(MOD(U2693,100)&lt;&gt;30,"Flag",""),IF(MOD(V2693,100)=0,"Flag",IF(MOD(V2693,100)=30,"Flag","")))), "")</f>
        <v/>
      </c>
    </row>
    <row r="2694" spans="19:72">
      <c r="S2694" s="1"/>
      <c r="T2694" s="1"/>
      <c r="AU2694">
        <f t="shared" si="1102"/>
        <v>0</v>
      </c>
      <c r="AV2694">
        <f t="shared" si="1103"/>
        <v>0</v>
      </c>
      <c r="AW2694">
        <f t="shared" si="1104"/>
        <v>0</v>
      </c>
      <c r="AX2694">
        <f t="shared" si="1105"/>
        <v>0</v>
      </c>
      <c r="AY2694">
        <f t="shared" si="1106"/>
        <v>0</v>
      </c>
      <c r="AZ2694">
        <f t="shared" si="1107"/>
        <v>0</v>
      </c>
      <c r="BA2694" t="str">
        <f t="shared" si="1108"/>
        <v/>
      </c>
      <c r="BB2694">
        <f t="shared" si="1109"/>
        <v>0</v>
      </c>
      <c r="BC2694">
        <f t="shared" si="1110"/>
        <v>0</v>
      </c>
      <c r="BD2694">
        <f t="shared" si="1111"/>
        <v>0</v>
      </c>
      <c r="BE2694">
        <f t="shared" si="1112"/>
        <v>1</v>
      </c>
      <c r="BF2694">
        <f t="shared" si="1113"/>
        <v>1</v>
      </c>
      <c r="BG2694">
        <f t="shared" si="1114"/>
        <v>0</v>
      </c>
      <c r="BH2694">
        <f t="shared" si="1115"/>
        <v>0</v>
      </c>
      <c r="BI2694" t="str">
        <f t="shared" si="1116"/>
        <v/>
      </c>
      <c r="BJ2694" t="str">
        <f t="shared" si="1117"/>
        <v/>
      </c>
      <c r="BK2694" t="str">
        <f t="shared" si="1118"/>
        <v/>
      </c>
      <c r="BL2694" t="str">
        <f t="shared" si="1119"/>
        <v/>
      </c>
      <c r="BM2694" t="str">
        <f t="shared" si="1120"/>
        <v/>
      </c>
      <c r="BN2694" t="str">
        <f t="shared" si="1121"/>
        <v/>
      </c>
      <c r="BO2694" t="str">
        <f t="shared" si="1122"/>
        <v/>
      </c>
      <c r="BP2694">
        <f t="shared" si="1123"/>
        <v>7</v>
      </c>
      <c r="BQ2694">
        <f t="shared" si="1124"/>
        <v>0</v>
      </c>
      <c r="BR2694">
        <f t="shared" si="1125"/>
        <v>7</v>
      </c>
      <c r="BS2694">
        <f t="shared" si="1126"/>
        <v>0</v>
      </c>
      <c r="BT2694" t="str">
        <f t="shared" si="1127"/>
        <v/>
      </c>
    </row>
    <row r="2695" spans="19:72">
      <c r="S2695" s="1"/>
      <c r="T2695" s="1"/>
      <c r="AU2695">
        <f t="shared" si="1102"/>
        <v>0</v>
      </c>
      <c r="AV2695">
        <f t="shared" si="1103"/>
        <v>0</v>
      </c>
      <c r="AW2695">
        <f t="shared" si="1104"/>
        <v>0</v>
      </c>
      <c r="AX2695">
        <f t="shared" si="1105"/>
        <v>0</v>
      </c>
      <c r="AY2695">
        <f t="shared" si="1106"/>
        <v>0</v>
      </c>
      <c r="AZ2695">
        <f t="shared" si="1107"/>
        <v>0</v>
      </c>
      <c r="BA2695" t="str">
        <f t="shared" si="1108"/>
        <v/>
      </c>
      <c r="BB2695">
        <f t="shared" si="1109"/>
        <v>0</v>
      </c>
      <c r="BC2695">
        <f t="shared" si="1110"/>
        <v>0</v>
      </c>
      <c r="BD2695">
        <f t="shared" si="1111"/>
        <v>0</v>
      </c>
      <c r="BE2695">
        <f t="shared" si="1112"/>
        <v>1</v>
      </c>
      <c r="BF2695">
        <f t="shared" si="1113"/>
        <v>1</v>
      </c>
      <c r="BG2695">
        <f t="shared" si="1114"/>
        <v>0</v>
      </c>
      <c r="BH2695">
        <f t="shared" si="1115"/>
        <v>0</v>
      </c>
      <c r="BI2695" t="str">
        <f t="shared" si="1116"/>
        <v/>
      </c>
      <c r="BJ2695" t="str">
        <f t="shared" si="1117"/>
        <v/>
      </c>
      <c r="BK2695" t="str">
        <f t="shared" si="1118"/>
        <v/>
      </c>
      <c r="BL2695" t="str">
        <f t="shared" si="1119"/>
        <v/>
      </c>
      <c r="BM2695" t="str">
        <f t="shared" si="1120"/>
        <v/>
      </c>
      <c r="BN2695" t="str">
        <f t="shared" si="1121"/>
        <v/>
      </c>
      <c r="BO2695" t="str">
        <f t="shared" si="1122"/>
        <v/>
      </c>
      <c r="BP2695">
        <f t="shared" si="1123"/>
        <v>7</v>
      </c>
      <c r="BQ2695">
        <f t="shared" si="1124"/>
        <v>0</v>
      </c>
      <c r="BR2695">
        <f t="shared" si="1125"/>
        <v>7</v>
      </c>
      <c r="BS2695">
        <f t="shared" si="1126"/>
        <v>0</v>
      </c>
      <c r="BT2695" t="str">
        <f t="shared" si="1127"/>
        <v/>
      </c>
    </row>
    <row r="2696" spans="19:72">
      <c r="S2696" s="1"/>
      <c r="T2696" s="1"/>
      <c r="AU2696">
        <f t="shared" si="1102"/>
        <v>0</v>
      </c>
      <c r="AV2696">
        <f t="shared" si="1103"/>
        <v>0</v>
      </c>
      <c r="AW2696">
        <f t="shared" si="1104"/>
        <v>0</v>
      </c>
      <c r="AX2696">
        <f t="shared" si="1105"/>
        <v>0</v>
      </c>
      <c r="AY2696">
        <f t="shared" si="1106"/>
        <v>0</v>
      </c>
      <c r="AZ2696">
        <f t="shared" si="1107"/>
        <v>0</v>
      </c>
      <c r="BA2696" t="str">
        <f t="shared" si="1108"/>
        <v/>
      </c>
      <c r="BB2696">
        <f t="shared" si="1109"/>
        <v>0</v>
      </c>
      <c r="BC2696">
        <f t="shared" si="1110"/>
        <v>0</v>
      </c>
      <c r="BD2696">
        <f t="shared" si="1111"/>
        <v>0</v>
      </c>
      <c r="BE2696">
        <f t="shared" si="1112"/>
        <v>1</v>
      </c>
      <c r="BF2696">
        <f t="shared" si="1113"/>
        <v>1</v>
      </c>
      <c r="BG2696">
        <f t="shared" si="1114"/>
        <v>0</v>
      </c>
      <c r="BH2696">
        <f t="shared" si="1115"/>
        <v>0</v>
      </c>
      <c r="BI2696" t="str">
        <f t="shared" si="1116"/>
        <v/>
      </c>
      <c r="BJ2696" t="str">
        <f t="shared" si="1117"/>
        <v/>
      </c>
      <c r="BK2696" t="str">
        <f t="shared" si="1118"/>
        <v/>
      </c>
      <c r="BL2696" t="str">
        <f t="shared" si="1119"/>
        <v/>
      </c>
      <c r="BM2696" t="str">
        <f t="shared" si="1120"/>
        <v/>
      </c>
      <c r="BN2696" t="str">
        <f t="shared" si="1121"/>
        <v/>
      </c>
      <c r="BO2696" t="str">
        <f t="shared" si="1122"/>
        <v/>
      </c>
      <c r="BP2696">
        <f t="shared" si="1123"/>
        <v>7</v>
      </c>
      <c r="BQ2696">
        <f t="shared" si="1124"/>
        <v>0</v>
      </c>
      <c r="BR2696">
        <f t="shared" si="1125"/>
        <v>7</v>
      </c>
      <c r="BS2696">
        <f t="shared" si="1126"/>
        <v>0</v>
      </c>
      <c r="BT2696" t="str">
        <f t="shared" si="1127"/>
        <v/>
      </c>
    </row>
    <row r="2697" spans="19:72">
      <c r="S2697" s="1"/>
      <c r="T2697" s="1"/>
      <c r="AU2697">
        <f t="shared" si="1102"/>
        <v>0</v>
      </c>
      <c r="AV2697">
        <f t="shared" si="1103"/>
        <v>0</v>
      </c>
      <c r="AW2697">
        <f t="shared" si="1104"/>
        <v>0</v>
      </c>
      <c r="AX2697">
        <f t="shared" si="1105"/>
        <v>0</v>
      </c>
      <c r="AY2697">
        <f t="shared" si="1106"/>
        <v>0</v>
      </c>
      <c r="AZ2697">
        <f t="shared" si="1107"/>
        <v>0</v>
      </c>
      <c r="BA2697" t="str">
        <f t="shared" si="1108"/>
        <v/>
      </c>
      <c r="BB2697">
        <f t="shared" si="1109"/>
        <v>0</v>
      </c>
      <c r="BC2697">
        <f t="shared" si="1110"/>
        <v>0</v>
      </c>
      <c r="BD2697">
        <f t="shared" si="1111"/>
        <v>0</v>
      </c>
      <c r="BE2697">
        <f t="shared" si="1112"/>
        <v>1</v>
      </c>
      <c r="BF2697">
        <f t="shared" si="1113"/>
        <v>1</v>
      </c>
      <c r="BG2697">
        <f t="shared" si="1114"/>
        <v>0</v>
      </c>
      <c r="BH2697">
        <f t="shared" si="1115"/>
        <v>0</v>
      </c>
      <c r="BI2697" t="str">
        <f t="shared" si="1116"/>
        <v/>
      </c>
      <c r="BJ2697" t="str">
        <f t="shared" si="1117"/>
        <v/>
      </c>
      <c r="BK2697" t="str">
        <f t="shared" si="1118"/>
        <v/>
      </c>
      <c r="BL2697" t="str">
        <f t="shared" si="1119"/>
        <v/>
      </c>
      <c r="BM2697" t="str">
        <f t="shared" si="1120"/>
        <v/>
      </c>
      <c r="BN2697" t="str">
        <f t="shared" si="1121"/>
        <v/>
      </c>
      <c r="BO2697" t="str">
        <f t="shared" si="1122"/>
        <v/>
      </c>
      <c r="BP2697">
        <f t="shared" si="1123"/>
        <v>7</v>
      </c>
      <c r="BQ2697">
        <f t="shared" si="1124"/>
        <v>0</v>
      </c>
      <c r="BR2697">
        <f t="shared" si="1125"/>
        <v>7</v>
      </c>
      <c r="BS2697">
        <f t="shared" si="1126"/>
        <v>0</v>
      </c>
      <c r="BT2697" t="str">
        <f t="shared" si="1127"/>
        <v/>
      </c>
    </row>
    <row r="2698" spans="19:72">
      <c r="S2698" s="1"/>
      <c r="T2698" s="1"/>
      <c r="AU2698">
        <f t="shared" si="1102"/>
        <v>0</v>
      </c>
      <c r="AV2698">
        <f t="shared" si="1103"/>
        <v>0</v>
      </c>
      <c r="AW2698">
        <f t="shared" si="1104"/>
        <v>0</v>
      </c>
      <c r="AX2698">
        <f t="shared" si="1105"/>
        <v>0</v>
      </c>
      <c r="AY2698">
        <f t="shared" si="1106"/>
        <v>0</v>
      </c>
      <c r="AZ2698">
        <f t="shared" si="1107"/>
        <v>0</v>
      </c>
      <c r="BA2698" t="str">
        <f t="shared" si="1108"/>
        <v/>
      </c>
      <c r="BB2698">
        <f t="shared" si="1109"/>
        <v>0</v>
      </c>
      <c r="BC2698">
        <f t="shared" si="1110"/>
        <v>0</v>
      </c>
      <c r="BD2698">
        <f t="shared" si="1111"/>
        <v>0</v>
      </c>
      <c r="BE2698">
        <f t="shared" si="1112"/>
        <v>1</v>
      </c>
      <c r="BF2698">
        <f t="shared" si="1113"/>
        <v>1</v>
      </c>
      <c r="BG2698">
        <f t="shared" si="1114"/>
        <v>0</v>
      </c>
      <c r="BH2698">
        <f t="shared" si="1115"/>
        <v>0</v>
      </c>
      <c r="BI2698" t="str">
        <f t="shared" si="1116"/>
        <v/>
      </c>
      <c r="BJ2698" t="str">
        <f t="shared" si="1117"/>
        <v/>
      </c>
      <c r="BK2698" t="str">
        <f t="shared" si="1118"/>
        <v/>
      </c>
      <c r="BL2698" t="str">
        <f t="shared" si="1119"/>
        <v/>
      </c>
      <c r="BM2698" t="str">
        <f t="shared" si="1120"/>
        <v/>
      </c>
      <c r="BN2698" t="str">
        <f t="shared" si="1121"/>
        <v/>
      </c>
      <c r="BO2698" t="str">
        <f t="shared" si="1122"/>
        <v/>
      </c>
      <c r="BP2698">
        <f t="shared" si="1123"/>
        <v>7</v>
      </c>
      <c r="BQ2698">
        <f t="shared" si="1124"/>
        <v>0</v>
      </c>
      <c r="BR2698">
        <f t="shared" si="1125"/>
        <v>7</v>
      </c>
      <c r="BS2698">
        <f t="shared" si="1126"/>
        <v>0</v>
      </c>
      <c r="BT2698" t="str">
        <f t="shared" si="1127"/>
        <v/>
      </c>
    </row>
    <row r="2699" spans="19:72">
      <c r="S2699" s="1"/>
      <c r="T2699" s="1"/>
      <c r="AU2699">
        <f t="shared" si="1102"/>
        <v>0</v>
      </c>
      <c r="AV2699">
        <f t="shared" si="1103"/>
        <v>0</v>
      </c>
      <c r="AW2699">
        <f t="shared" si="1104"/>
        <v>0</v>
      </c>
      <c r="AX2699">
        <f t="shared" si="1105"/>
        <v>0</v>
      </c>
      <c r="AY2699">
        <f t="shared" si="1106"/>
        <v>0</v>
      </c>
      <c r="AZ2699">
        <f t="shared" si="1107"/>
        <v>0</v>
      </c>
      <c r="BA2699" t="str">
        <f t="shared" si="1108"/>
        <v/>
      </c>
      <c r="BB2699">
        <f t="shared" si="1109"/>
        <v>0</v>
      </c>
      <c r="BC2699">
        <f t="shared" si="1110"/>
        <v>0</v>
      </c>
      <c r="BD2699">
        <f t="shared" si="1111"/>
        <v>0</v>
      </c>
      <c r="BE2699">
        <f t="shared" si="1112"/>
        <v>1</v>
      </c>
      <c r="BF2699">
        <f t="shared" si="1113"/>
        <v>1</v>
      </c>
      <c r="BG2699">
        <f t="shared" si="1114"/>
        <v>0</v>
      </c>
      <c r="BH2699">
        <f t="shared" si="1115"/>
        <v>0</v>
      </c>
      <c r="BI2699" t="str">
        <f t="shared" si="1116"/>
        <v/>
      </c>
      <c r="BJ2699" t="str">
        <f t="shared" si="1117"/>
        <v/>
      </c>
      <c r="BK2699" t="str">
        <f t="shared" si="1118"/>
        <v/>
      </c>
      <c r="BL2699" t="str">
        <f t="shared" si="1119"/>
        <v/>
      </c>
      <c r="BM2699" t="str">
        <f t="shared" si="1120"/>
        <v/>
      </c>
      <c r="BN2699" t="str">
        <f t="shared" si="1121"/>
        <v/>
      </c>
      <c r="BO2699" t="str">
        <f t="shared" si="1122"/>
        <v/>
      </c>
      <c r="BP2699">
        <f t="shared" si="1123"/>
        <v>7</v>
      </c>
      <c r="BQ2699">
        <f t="shared" si="1124"/>
        <v>0</v>
      </c>
      <c r="BR2699">
        <f t="shared" si="1125"/>
        <v>7</v>
      </c>
      <c r="BS2699">
        <f t="shared" si="1126"/>
        <v>0</v>
      </c>
      <c r="BT2699" t="str">
        <f t="shared" si="1127"/>
        <v/>
      </c>
    </row>
    <row r="2700" spans="19:72">
      <c r="S2700" s="1"/>
      <c r="T2700" s="1"/>
      <c r="AU2700">
        <f t="shared" si="1102"/>
        <v>0</v>
      </c>
      <c r="AV2700">
        <f t="shared" si="1103"/>
        <v>0</v>
      </c>
      <c r="AW2700">
        <f t="shared" si="1104"/>
        <v>0</v>
      </c>
      <c r="AX2700">
        <f t="shared" si="1105"/>
        <v>0</v>
      </c>
      <c r="AY2700">
        <f t="shared" si="1106"/>
        <v>0</v>
      </c>
      <c r="AZ2700">
        <f t="shared" si="1107"/>
        <v>0</v>
      </c>
      <c r="BA2700" t="str">
        <f t="shared" si="1108"/>
        <v/>
      </c>
      <c r="BB2700">
        <f t="shared" si="1109"/>
        <v>0</v>
      </c>
      <c r="BC2700">
        <f t="shared" si="1110"/>
        <v>0</v>
      </c>
      <c r="BD2700">
        <f t="shared" si="1111"/>
        <v>0</v>
      </c>
      <c r="BE2700">
        <f t="shared" si="1112"/>
        <v>1</v>
      </c>
      <c r="BF2700">
        <f t="shared" si="1113"/>
        <v>1</v>
      </c>
      <c r="BG2700">
        <f t="shared" si="1114"/>
        <v>0</v>
      </c>
      <c r="BH2700">
        <f t="shared" si="1115"/>
        <v>0</v>
      </c>
      <c r="BI2700" t="str">
        <f t="shared" si="1116"/>
        <v/>
      </c>
      <c r="BJ2700" t="str">
        <f t="shared" si="1117"/>
        <v/>
      </c>
      <c r="BK2700" t="str">
        <f t="shared" si="1118"/>
        <v/>
      </c>
      <c r="BL2700" t="str">
        <f t="shared" si="1119"/>
        <v/>
      </c>
      <c r="BM2700" t="str">
        <f t="shared" si="1120"/>
        <v/>
      </c>
      <c r="BN2700" t="str">
        <f t="shared" si="1121"/>
        <v/>
      </c>
      <c r="BO2700" t="str">
        <f t="shared" si="1122"/>
        <v/>
      </c>
      <c r="BP2700">
        <f t="shared" si="1123"/>
        <v>7</v>
      </c>
      <c r="BQ2700">
        <f t="shared" si="1124"/>
        <v>0</v>
      </c>
      <c r="BR2700">
        <f t="shared" si="1125"/>
        <v>7</v>
      </c>
      <c r="BS2700">
        <f t="shared" si="1126"/>
        <v>0</v>
      </c>
      <c r="BT2700" t="str">
        <f t="shared" si="1127"/>
        <v/>
      </c>
    </row>
    <row r="2701" spans="19:72">
      <c r="S2701" s="1"/>
      <c r="T2701" s="1"/>
      <c r="AU2701">
        <f t="shared" si="1102"/>
        <v>0</v>
      </c>
      <c r="AV2701">
        <f t="shared" si="1103"/>
        <v>0</v>
      </c>
      <c r="AW2701">
        <f t="shared" si="1104"/>
        <v>0</v>
      </c>
      <c r="AX2701">
        <f t="shared" si="1105"/>
        <v>0</v>
      </c>
      <c r="AY2701">
        <f t="shared" si="1106"/>
        <v>0</v>
      </c>
      <c r="AZ2701">
        <f t="shared" si="1107"/>
        <v>0</v>
      </c>
      <c r="BA2701" t="str">
        <f t="shared" si="1108"/>
        <v/>
      </c>
      <c r="BB2701">
        <f t="shared" si="1109"/>
        <v>0</v>
      </c>
      <c r="BC2701">
        <f t="shared" si="1110"/>
        <v>0</v>
      </c>
      <c r="BD2701">
        <f t="shared" si="1111"/>
        <v>0</v>
      </c>
      <c r="BE2701">
        <f t="shared" si="1112"/>
        <v>1</v>
      </c>
      <c r="BF2701">
        <f t="shared" si="1113"/>
        <v>1</v>
      </c>
      <c r="BG2701">
        <f t="shared" si="1114"/>
        <v>0</v>
      </c>
      <c r="BH2701">
        <f t="shared" si="1115"/>
        <v>0</v>
      </c>
      <c r="BI2701" t="str">
        <f t="shared" si="1116"/>
        <v/>
      </c>
      <c r="BJ2701" t="str">
        <f t="shared" si="1117"/>
        <v/>
      </c>
      <c r="BK2701" t="str">
        <f t="shared" si="1118"/>
        <v/>
      </c>
      <c r="BL2701" t="str">
        <f t="shared" si="1119"/>
        <v/>
      </c>
      <c r="BM2701" t="str">
        <f t="shared" si="1120"/>
        <v/>
      </c>
      <c r="BN2701" t="str">
        <f t="shared" si="1121"/>
        <v/>
      </c>
      <c r="BO2701" t="str">
        <f t="shared" si="1122"/>
        <v/>
      </c>
      <c r="BP2701">
        <f t="shared" si="1123"/>
        <v>7</v>
      </c>
      <c r="BQ2701">
        <f t="shared" si="1124"/>
        <v>0</v>
      </c>
      <c r="BR2701">
        <f t="shared" si="1125"/>
        <v>7</v>
      </c>
      <c r="BS2701">
        <f t="shared" si="1126"/>
        <v>0</v>
      </c>
      <c r="BT2701" t="str">
        <f t="shared" si="1127"/>
        <v/>
      </c>
    </row>
    <row r="2702" spans="19:72">
      <c r="S2702" s="1"/>
      <c r="T2702" s="1"/>
      <c r="AU2702">
        <f t="shared" si="1102"/>
        <v>0</v>
      </c>
      <c r="AV2702">
        <f t="shared" si="1103"/>
        <v>0</v>
      </c>
      <c r="AW2702">
        <f t="shared" si="1104"/>
        <v>0</v>
      </c>
      <c r="AX2702">
        <f t="shared" si="1105"/>
        <v>0</v>
      </c>
      <c r="AY2702">
        <f t="shared" si="1106"/>
        <v>0</v>
      </c>
      <c r="AZ2702">
        <f t="shared" si="1107"/>
        <v>0</v>
      </c>
      <c r="BA2702" t="str">
        <f t="shared" si="1108"/>
        <v/>
      </c>
      <c r="BB2702">
        <f t="shared" si="1109"/>
        <v>0</v>
      </c>
      <c r="BC2702">
        <f t="shared" si="1110"/>
        <v>0</v>
      </c>
      <c r="BD2702">
        <f t="shared" si="1111"/>
        <v>0</v>
      </c>
      <c r="BE2702">
        <f t="shared" si="1112"/>
        <v>1</v>
      </c>
      <c r="BF2702">
        <f t="shared" si="1113"/>
        <v>1</v>
      </c>
      <c r="BG2702">
        <f t="shared" si="1114"/>
        <v>0</v>
      </c>
      <c r="BH2702">
        <f t="shared" si="1115"/>
        <v>0</v>
      </c>
      <c r="BI2702" t="str">
        <f t="shared" si="1116"/>
        <v/>
      </c>
      <c r="BJ2702" t="str">
        <f t="shared" si="1117"/>
        <v/>
      </c>
      <c r="BK2702" t="str">
        <f t="shared" si="1118"/>
        <v/>
      </c>
      <c r="BL2702" t="str">
        <f t="shared" si="1119"/>
        <v/>
      </c>
      <c r="BM2702" t="str">
        <f t="shared" si="1120"/>
        <v/>
      </c>
      <c r="BN2702" t="str">
        <f t="shared" si="1121"/>
        <v/>
      </c>
      <c r="BO2702" t="str">
        <f t="shared" si="1122"/>
        <v/>
      </c>
      <c r="BP2702">
        <f t="shared" si="1123"/>
        <v>7</v>
      </c>
      <c r="BQ2702">
        <f t="shared" si="1124"/>
        <v>0</v>
      </c>
      <c r="BR2702">
        <f t="shared" si="1125"/>
        <v>7</v>
      </c>
      <c r="BS2702">
        <f t="shared" si="1126"/>
        <v>0</v>
      </c>
      <c r="BT2702" t="str">
        <f t="shared" si="1127"/>
        <v/>
      </c>
    </row>
    <row r="2703" spans="19:72">
      <c r="S2703" s="1"/>
      <c r="T2703" s="1"/>
      <c r="AU2703">
        <f t="shared" si="1102"/>
        <v>0</v>
      </c>
      <c r="AV2703">
        <f t="shared" si="1103"/>
        <v>0</v>
      </c>
      <c r="AW2703">
        <f t="shared" si="1104"/>
        <v>0</v>
      </c>
      <c r="AX2703">
        <f t="shared" si="1105"/>
        <v>0</v>
      </c>
      <c r="AY2703">
        <f t="shared" si="1106"/>
        <v>0</v>
      </c>
      <c r="AZ2703">
        <f t="shared" si="1107"/>
        <v>0</v>
      </c>
      <c r="BA2703" t="str">
        <f t="shared" si="1108"/>
        <v/>
      </c>
      <c r="BB2703">
        <f t="shared" si="1109"/>
        <v>0</v>
      </c>
      <c r="BC2703">
        <f t="shared" si="1110"/>
        <v>0</v>
      </c>
      <c r="BD2703">
        <f t="shared" si="1111"/>
        <v>0</v>
      </c>
      <c r="BE2703">
        <f t="shared" si="1112"/>
        <v>1</v>
      </c>
      <c r="BF2703">
        <f t="shared" si="1113"/>
        <v>1</v>
      </c>
      <c r="BG2703">
        <f t="shared" si="1114"/>
        <v>0</v>
      </c>
      <c r="BH2703">
        <f t="shared" si="1115"/>
        <v>0</v>
      </c>
      <c r="BI2703" t="str">
        <f t="shared" si="1116"/>
        <v/>
      </c>
      <c r="BJ2703" t="str">
        <f t="shared" si="1117"/>
        <v/>
      </c>
      <c r="BK2703" t="str">
        <f t="shared" si="1118"/>
        <v/>
      </c>
      <c r="BL2703" t="str">
        <f t="shared" si="1119"/>
        <v/>
      </c>
      <c r="BM2703" t="str">
        <f t="shared" si="1120"/>
        <v/>
      </c>
      <c r="BN2703" t="str">
        <f t="shared" si="1121"/>
        <v/>
      </c>
      <c r="BO2703" t="str">
        <f t="shared" si="1122"/>
        <v/>
      </c>
      <c r="BP2703">
        <f t="shared" si="1123"/>
        <v>7</v>
      </c>
      <c r="BQ2703">
        <f t="shared" si="1124"/>
        <v>0</v>
      </c>
      <c r="BR2703">
        <f t="shared" si="1125"/>
        <v>7</v>
      </c>
      <c r="BS2703">
        <f t="shared" si="1126"/>
        <v>0</v>
      </c>
      <c r="BT2703" t="str">
        <f t="shared" si="1127"/>
        <v/>
      </c>
    </row>
    <row r="2704" spans="19:72">
      <c r="S2704" s="1"/>
      <c r="T2704" s="1"/>
      <c r="AU2704">
        <f t="shared" si="1102"/>
        <v>0</v>
      </c>
      <c r="AV2704">
        <f t="shared" si="1103"/>
        <v>0</v>
      </c>
      <c r="AW2704">
        <f t="shared" si="1104"/>
        <v>0</v>
      </c>
      <c r="AX2704">
        <f t="shared" si="1105"/>
        <v>0</v>
      </c>
      <c r="AY2704">
        <f t="shared" si="1106"/>
        <v>0</v>
      </c>
      <c r="AZ2704">
        <f t="shared" si="1107"/>
        <v>0</v>
      </c>
      <c r="BA2704" t="str">
        <f t="shared" si="1108"/>
        <v/>
      </c>
      <c r="BB2704">
        <f t="shared" si="1109"/>
        <v>0</v>
      </c>
      <c r="BC2704">
        <f t="shared" si="1110"/>
        <v>0</v>
      </c>
      <c r="BD2704">
        <f t="shared" si="1111"/>
        <v>0</v>
      </c>
      <c r="BE2704">
        <f t="shared" si="1112"/>
        <v>1</v>
      </c>
      <c r="BF2704">
        <f t="shared" si="1113"/>
        <v>1</v>
      </c>
      <c r="BG2704">
        <f t="shared" si="1114"/>
        <v>0</v>
      </c>
      <c r="BH2704">
        <f t="shared" si="1115"/>
        <v>0</v>
      </c>
      <c r="BI2704" t="str">
        <f t="shared" si="1116"/>
        <v/>
      </c>
      <c r="BJ2704" t="str">
        <f t="shared" si="1117"/>
        <v/>
      </c>
      <c r="BK2704" t="str">
        <f t="shared" si="1118"/>
        <v/>
      </c>
      <c r="BL2704" t="str">
        <f t="shared" si="1119"/>
        <v/>
      </c>
      <c r="BM2704" t="str">
        <f t="shared" si="1120"/>
        <v/>
      </c>
      <c r="BN2704" t="str">
        <f t="shared" si="1121"/>
        <v/>
      </c>
      <c r="BO2704" t="str">
        <f t="shared" si="1122"/>
        <v/>
      </c>
      <c r="BP2704">
        <f t="shared" si="1123"/>
        <v>7</v>
      </c>
      <c r="BQ2704">
        <f t="shared" si="1124"/>
        <v>0</v>
      </c>
      <c r="BR2704">
        <f t="shared" si="1125"/>
        <v>7</v>
      </c>
      <c r="BS2704">
        <f t="shared" si="1126"/>
        <v>0</v>
      </c>
      <c r="BT2704" t="str">
        <f t="shared" si="1127"/>
        <v/>
      </c>
    </row>
    <row r="2705" spans="19:72">
      <c r="S2705" s="1"/>
      <c r="T2705" s="1"/>
      <c r="AU2705">
        <f t="shared" si="1102"/>
        <v>0</v>
      </c>
      <c r="AV2705">
        <f t="shared" si="1103"/>
        <v>0</v>
      </c>
      <c r="AW2705">
        <f t="shared" si="1104"/>
        <v>0</v>
      </c>
      <c r="AX2705">
        <f t="shared" si="1105"/>
        <v>0</v>
      </c>
      <c r="AY2705">
        <f t="shared" si="1106"/>
        <v>0</v>
      </c>
      <c r="AZ2705">
        <f t="shared" si="1107"/>
        <v>0</v>
      </c>
      <c r="BA2705" t="str">
        <f t="shared" si="1108"/>
        <v/>
      </c>
      <c r="BB2705">
        <f t="shared" si="1109"/>
        <v>0</v>
      </c>
      <c r="BC2705">
        <f t="shared" si="1110"/>
        <v>0</v>
      </c>
      <c r="BD2705">
        <f t="shared" si="1111"/>
        <v>0</v>
      </c>
      <c r="BE2705">
        <f t="shared" si="1112"/>
        <v>1</v>
      </c>
      <c r="BF2705">
        <f t="shared" si="1113"/>
        <v>1</v>
      </c>
      <c r="BG2705">
        <f t="shared" si="1114"/>
        <v>0</v>
      </c>
      <c r="BH2705">
        <f t="shared" si="1115"/>
        <v>0</v>
      </c>
      <c r="BI2705" t="str">
        <f t="shared" si="1116"/>
        <v/>
      </c>
      <c r="BJ2705" t="str">
        <f t="shared" si="1117"/>
        <v/>
      </c>
      <c r="BK2705" t="str">
        <f t="shared" si="1118"/>
        <v/>
      </c>
      <c r="BL2705" t="str">
        <f t="shared" si="1119"/>
        <v/>
      </c>
      <c r="BM2705" t="str">
        <f t="shared" si="1120"/>
        <v/>
      </c>
      <c r="BN2705" t="str">
        <f t="shared" si="1121"/>
        <v/>
      </c>
      <c r="BO2705" t="str">
        <f t="shared" si="1122"/>
        <v/>
      </c>
      <c r="BP2705">
        <f t="shared" si="1123"/>
        <v>7</v>
      </c>
      <c r="BQ2705">
        <f t="shared" si="1124"/>
        <v>0</v>
      </c>
      <c r="BR2705">
        <f t="shared" si="1125"/>
        <v>7</v>
      </c>
      <c r="BS2705">
        <f t="shared" si="1126"/>
        <v>0</v>
      </c>
      <c r="BT2705" t="str">
        <f t="shared" si="1127"/>
        <v/>
      </c>
    </row>
    <row r="2706" spans="19:72">
      <c r="S2706" s="1"/>
      <c r="T2706" s="1"/>
      <c r="AU2706">
        <f t="shared" si="1102"/>
        <v>0</v>
      </c>
      <c r="AV2706">
        <f t="shared" si="1103"/>
        <v>0</v>
      </c>
      <c r="AW2706">
        <f t="shared" si="1104"/>
        <v>0</v>
      </c>
      <c r="AX2706">
        <f t="shared" si="1105"/>
        <v>0</v>
      </c>
      <c r="AY2706">
        <f t="shared" si="1106"/>
        <v>0</v>
      </c>
      <c r="AZ2706">
        <f t="shared" si="1107"/>
        <v>0</v>
      </c>
      <c r="BA2706" t="str">
        <f t="shared" si="1108"/>
        <v/>
      </c>
      <c r="BB2706">
        <f t="shared" si="1109"/>
        <v>0</v>
      </c>
      <c r="BC2706">
        <f t="shared" si="1110"/>
        <v>0</v>
      </c>
      <c r="BD2706">
        <f t="shared" si="1111"/>
        <v>0</v>
      </c>
      <c r="BE2706">
        <f t="shared" si="1112"/>
        <v>1</v>
      </c>
      <c r="BF2706">
        <f t="shared" si="1113"/>
        <v>1</v>
      </c>
      <c r="BG2706">
        <f t="shared" si="1114"/>
        <v>0</v>
      </c>
      <c r="BH2706">
        <f t="shared" si="1115"/>
        <v>0</v>
      </c>
      <c r="BI2706" t="str">
        <f t="shared" si="1116"/>
        <v/>
      </c>
      <c r="BJ2706" t="str">
        <f t="shared" si="1117"/>
        <v/>
      </c>
      <c r="BK2706" t="str">
        <f t="shared" si="1118"/>
        <v/>
      </c>
      <c r="BL2706" t="str">
        <f t="shared" si="1119"/>
        <v/>
      </c>
      <c r="BM2706" t="str">
        <f t="shared" si="1120"/>
        <v/>
      </c>
      <c r="BN2706" t="str">
        <f t="shared" si="1121"/>
        <v/>
      </c>
      <c r="BO2706" t="str">
        <f t="shared" si="1122"/>
        <v/>
      </c>
      <c r="BP2706">
        <f t="shared" si="1123"/>
        <v>7</v>
      </c>
      <c r="BQ2706">
        <f t="shared" si="1124"/>
        <v>0</v>
      </c>
      <c r="BR2706">
        <f t="shared" si="1125"/>
        <v>7</v>
      </c>
      <c r="BS2706">
        <f t="shared" si="1126"/>
        <v>0</v>
      </c>
      <c r="BT2706" t="str">
        <f t="shared" si="1127"/>
        <v/>
      </c>
    </row>
    <row r="2707" spans="19:72">
      <c r="S2707" s="1"/>
      <c r="T2707" s="1"/>
      <c r="AU2707">
        <f t="shared" si="1102"/>
        <v>0</v>
      </c>
      <c r="AV2707">
        <f t="shared" si="1103"/>
        <v>0</v>
      </c>
      <c r="AW2707">
        <f t="shared" si="1104"/>
        <v>0</v>
      </c>
      <c r="AX2707">
        <f t="shared" si="1105"/>
        <v>0</v>
      </c>
      <c r="AY2707">
        <f t="shared" si="1106"/>
        <v>0</v>
      </c>
      <c r="AZ2707">
        <f t="shared" si="1107"/>
        <v>0</v>
      </c>
      <c r="BA2707" t="str">
        <f t="shared" si="1108"/>
        <v/>
      </c>
      <c r="BB2707">
        <f t="shared" si="1109"/>
        <v>0</v>
      </c>
      <c r="BC2707">
        <f t="shared" si="1110"/>
        <v>0</v>
      </c>
      <c r="BD2707">
        <f t="shared" si="1111"/>
        <v>0</v>
      </c>
      <c r="BE2707">
        <f t="shared" si="1112"/>
        <v>1</v>
      </c>
      <c r="BF2707">
        <f t="shared" si="1113"/>
        <v>1</v>
      </c>
      <c r="BG2707">
        <f t="shared" si="1114"/>
        <v>0</v>
      </c>
      <c r="BH2707">
        <f t="shared" si="1115"/>
        <v>0</v>
      </c>
      <c r="BI2707" t="str">
        <f t="shared" si="1116"/>
        <v/>
      </c>
      <c r="BJ2707" t="str">
        <f t="shared" si="1117"/>
        <v/>
      </c>
      <c r="BK2707" t="str">
        <f t="shared" si="1118"/>
        <v/>
      </c>
      <c r="BL2707" t="str">
        <f t="shared" si="1119"/>
        <v/>
      </c>
      <c r="BM2707" t="str">
        <f t="shared" si="1120"/>
        <v/>
      </c>
      <c r="BN2707" t="str">
        <f t="shared" si="1121"/>
        <v/>
      </c>
      <c r="BO2707" t="str">
        <f t="shared" si="1122"/>
        <v/>
      </c>
      <c r="BP2707">
        <f t="shared" si="1123"/>
        <v>7</v>
      </c>
      <c r="BQ2707">
        <f t="shared" si="1124"/>
        <v>0</v>
      </c>
      <c r="BR2707">
        <f t="shared" si="1125"/>
        <v>7</v>
      </c>
      <c r="BS2707">
        <f t="shared" si="1126"/>
        <v>0</v>
      </c>
      <c r="BT2707" t="str">
        <f t="shared" si="1127"/>
        <v/>
      </c>
    </row>
    <row r="2708" spans="19:72">
      <c r="S2708" s="1"/>
      <c r="T2708" s="1"/>
      <c r="AU2708">
        <f t="shared" si="1102"/>
        <v>0</v>
      </c>
      <c r="AV2708">
        <f t="shared" si="1103"/>
        <v>0</v>
      </c>
      <c r="AW2708">
        <f t="shared" si="1104"/>
        <v>0</v>
      </c>
      <c r="AX2708">
        <f t="shared" si="1105"/>
        <v>0</v>
      </c>
      <c r="AY2708">
        <f t="shared" si="1106"/>
        <v>0</v>
      </c>
      <c r="AZ2708">
        <f t="shared" si="1107"/>
        <v>0</v>
      </c>
      <c r="BA2708" t="str">
        <f t="shared" si="1108"/>
        <v/>
      </c>
      <c r="BB2708">
        <f t="shared" si="1109"/>
        <v>0</v>
      </c>
      <c r="BC2708">
        <f t="shared" si="1110"/>
        <v>0</v>
      </c>
      <c r="BD2708">
        <f t="shared" si="1111"/>
        <v>0</v>
      </c>
      <c r="BE2708">
        <f t="shared" si="1112"/>
        <v>1</v>
      </c>
      <c r="BF2708">
        <f t="shared" si="1113"/>
        <v>1</v>
      </c>
      <c r="BG2708">
        <f t="shared" si="1114"/>
        <v>0</v>
      </c>
      <c r="BH2708">
        <f t="shared" si="1115"/>
        <v>0</v>
      </c>
      <c r="BI2708" t="str">
        <f t="shared" si="1116"/>
        <v/>
      </c>
      <c r="BJ2708" t="str">
        <f t="shared" si="1117"/>
        <v/>
      </c>
      <c r="BK2708" t="str">
        <f t="shared" si="1118"/>
        <v/>
      </c>
      <c r="BL2708" t="str">
        <f t="shared" si="1119"/>
        <v/>
      </c>
      <c r="BM2708" t="str">
        <f t="shared" si="1120"/>
        <v/>
      </c>
      <c r="BN2708" t="str">
        <f t="shared" si="1121"/>
        <v/>
      </c>
      <c r="BO2708" t="str">
        <f t="shared" si="1122"/>
        <v/>
      </c>
      <c r="BP2708">
        <f t="shared" si="1123"/>
        <v>7</v>
      </c>
      <c r="BQ2708">
        <f t="shared" si="1124"/>
        <v>0</v>
      </c>
      <c r="BR2708">
        <f t="shared" si="1125"/>
        <v>7</v>
      </c>
      <c r="BS2708">
        <f t="shared" si="1126"/>
        <v>0</v>
      </c>
      <c r="BT2708" t="str">
        <f t="shared" si="1127"/>
        <v/>
      </c>
    </row>
    <row r="2709" spans="19:72">
      <c r="S2709" s="1"/>
      <c r="T2709" s="1"/>
      <c r="AU2709">
        <f t="shared" si="1102"/>
        <v>0</v>
      </c>
      <c r="AV2709">
        <f t="shared" si="1103"/>
        <v>0</v>
      </c>
      <c r="AW2709">
        <f t="shared" si="1104"/>
        <v>0</v>
      </c>
      <c r="AX2709">
        <f t="shared" si="1105"/>
        <v>0</v>
      </c>
      <c r="AY2709">
        <f t="shared" si="1106"/>
        <v>0</v>
      </c>
      <c r="AZ2709">
        <f t="shared" si="1107"/>
        <v>0</v>
      </c>
      <c r="BA2709" t="str">
        <f t="shared" si="1108"/>
        <v/>
      </c>
      <c r="BB2709">
        <f t="shared" si="1109"/>
        <v>0</v>
      </c>
      <c r="BC2709">
        <f t="shared" si="1110"/>
        <v>0</v>
      </c>
      <c r="BD2709">
        <f t="shared" si="1111"/>
        <v>0</v>
      </c>
      <c r="BE2709">
        <f t="shared" si="1112"/>
        <v>1</v>
      </c>
      <c r="BF2709">
        <f t="shared" si="1113"/>
        <v>1</v>
      </c>
      <c r="BG2709">
        <f t="shared" si="1114"/>
        <v>0</v>
      </c>
      <c r="BH2709">
        <f t="shared" si="1115"/>
        <v>0</v>
      </c>
      <c r="BI2709" t="str">
        <f t="shared" si="1116"/>
        <v/>
      </c>
      <c r="BJ2709" t="str">
        <f t="shared" si="1117"/>
        <v/>
      </c>
      <c r="BK2709" t="str">
        <f t="shared" si="1118"/>
        <v/>
      </c>
      <c r="BL2709" t="str">
        <f t="shared" si="1119"/>
        <v/>
      </c>
      <c r="BM2709" t="str">
        <f t="shared" si="1120"/>
        <v/>
      </c>
      <c r="BN2709" t="str">
        <f t="shared" si="1121"/>
        <v/>
      </c>
      <c r="BO2709" t="str">
        <f t="shared" si="1122"/>
        <v/>
      </c>
      <c r="BP2709">
        <f t="shared" si="1123"/>
        <v>7</v>
      </c>
      <c r="BQ2709">
        <f t="shared" si="1124"/>
        <v>0</v>
      </c>
      <c r="BR2709">
        <f t="shared" si="1125"/>
        <v>7</v>
      </c>
      <c r="BS2709">
        <f t="shared" si="1126"/>
        <v>0</v>
      </c>
      <c r="BT2709" t="str">
        <f t="shared" si="1127"/>
        <v/>
      </c>
    </row>
    <row r="2710" spans="19:72">
      <c r="S2710" s="1"/>
      <c r="T2710" s="1"/>
      <c r="AU2710">
        <f t="shared" si="1102"/>
        <v>0</v>
      </c>
      <c r="AV2710">
        <f t="shared" si="1103"/>
        <v>0</v>
      </c>
      <c r="AW2710">
        <f t="shared" si="1104"/>
        <v>0</v>
      </c>
      <c r="AX2710">
        <f t="shared" si="1105"/>
        <v>0</v>
      </c>
      <c r="AY2710">
        <f t="shared" si="1106"/>
        <v>0</v>
      </c>
      <c r="AZ2710">
        <f t="shared" si="1107"/>
        <v>0</v>
      </c>
      <c r="BA2710" t="str">
        <f t="shared" si="1108"/>
        <v/>
      </c>
      <c r="BB2710">
        <f t="shared" si="1109"/>
        <v>0</v>
      </c>
      <c r="BC2710">
        <f t="shared" si="1110"/>
        <v>0</v>
      </c>
      <c r="BD2710">
        <f t="shared" si="1111"/>
        <v>0</v>
      </c>
      <c r="BE2710">
        <f t="shared" si="1112"/>
        <v>1</v>
      </c>
      <c r="BF2710">
        <f t="shared" si="1113"/>
        <v>1</v>
      </c>
      <c r="BG2710">
        <f t="shared" si="1114"/>
        <v>0</v>
      </c>
      <c r="BH2710">
        <f t="shared" si="1115"/>
        <v>0</v>
      </c>
      <c r="BI2710" t="str">
        <f t="shared" si="1116"/>
        <v/>
      </c>
      <c r="BJ2710" t="str">
        <f t="shared" si="1117"/>
        <v/>
      </c>
      <c r="BK2710" t="str">
        <f t="shared" si="1118"/>
        <v/>
      </c>
      <c r="BL2710" t="str">
        <f t="shared" si="1119"/>
        <v/>
      </c>
      <c r="BM2710" t="str">
        <f t="shared" si="1120"/>
        <v/>
      </c>
      <c r="BN2710" t="str">
        <f t="shared" si="1121"/>
        <v/>
      </c>
      <c r="BO2710" t="str">
        <f t="shared" si="1122"/>
        <v/>
      </c>
      <c r="BP2710">
        <f t="shared" si="1123"/>
        <v>7</v>
      </c>
      <c r="BQ2710">
        <f t="shared" si="1124"/>
        <v>0</v>
      </c>
      <c r="BR2710">
        <f t="shared" si="1125"/>
        <v>7</v>
      </c>
      <c r="BS2710">
        <f t="shared" si="1126"/>
        <v>0</v>
      </c>
      <c r="BT2710" t="str">
        <f t="shared" si="1127"/>
        <v/>
      </c>
    </row>
    <row r="2711" spans="19:72">
      <c r="S2711" s="1"/>
      <c r="T2711" s="1"/>
      <c r="AU2711">
        <f t="shared" si="1102"/>
        <v>0</v>
      </c>
      <c r="AV2711">
        <f t="shared" si="1103"/>
        <v>0</v>
      </c>
      <c r="AW2711">
        <f t="shared" si="1104"/>
        <v>0</v>
      </c>
      <c r="AX2711">
        <f t="shared" si="1105"/>
        <v>0</v>
      </c>
      <c r="AY2711">
        <f t="shared" si="1106"/>
        <v>0</v>
      </c>
      <c r="AZ2711">
        <f t="shared" si="1107"/>
        <v>0</v>
      </c>
      <c r="BA2711" t="str">
        <f t="shared" si="1108"/>
        <v/>
      </c>
      <c r="BB2711">
        <f t="shared" si="1109"/>
        <v>0</v>
      </c>
      <c r="BC2711">
        <f t="shared" si="1110"/>
        <v>0</v>
      </c>
      <c r="BD2711">
        <f t="shared" si="1111"/>
        <v>0</v>
      </c>
      <c r="BE2711">
        <f t="shared" si="1112"/>
        <v>1</v>
      </c>
      <c r="BF2711">
        <f t="shared" si="1113"/>
        <v>1</v>
      </c>
      <c r="BG2711">
        <f t="shared" si="1114"/>
        <v>0</v>
      </c>
      <c r="BH2711">
        <f t="shared" si="1115"/>
        <v>0</v>
      </c>
      <c r="BI2711" t="str">
        <f t="shared" si="1116"/>
        <v/>
      </c>
      <c r="BJ2711" t="str">
        <f t="shared" si="1117"/>
        <v/>
      </c>
      <c r="BK2711" t="str">
        <f t="shared" si="1118"/>
        <v/>
      </c>
      <c r="BL2711" t="str">
        <f t="shared" si="1119"/>
        <v/>
      </c>
      <c r="BM2711" t="str">
        <f t="shared" si="1120"/>
        <v/>
      </c>
      <c r="BN2711" t="str">
        <f t="shared" si="1121"/>
        <v/>
      </c>
      <c r="BO2711" t="str">
        <f t="shared" si="1122"/>
        <v/>
      </c>
      <c r="BP2711">
        <f t="shared" si="1123"/>
        <v>7</v>
      </c>
      <c r="BQ2711">
        <f t="shared" si="1124"/>
        <v>0</v>
      </c>
      <c r="BR2711">
        <f t="shared" si="1125"/>
        <v>7</v>
      </c>
      <c r="BS2711">
        <f t="shared" si="1126"/>
        <v>0</v>
      </c>
      <c r="BT2711" t="str">
        <f t="shared" si="1127"/>
        <v/>
      </c>
    </row>
    <row r="2712" spans="19:72">
      <c r="S2712" s="1"/>
      <c r="T2712" s="1"/>
      <c r="AU2712">
        <f t="shared" si="1102"/>
        <v>0</v>
      </c>
      <c r="AV2712">
        <f t="shared" si="1103"/>
        <v>0</v>
      </c>
      <c r="AW2712">
        <f t="shared" si="1104"/>
        <v>0</v>
      </c>
      <c r="AX2712">
        <f t="shared" si="1105"/>
        <v>0</v>
      </c>
      <c r="AY2712">
        <f t="shared" si="1106"/>
        <v>0</v>
      </c>
      <c r="AZ2712">
        <f t="shared" si="1107"/>
        <v>0</v>
      </c>
      <c r="BA2712" t="str">
        <f t="shared" si="1108"/>
        <v/>
      </c>
      <c r="BB2712">
        <f t="shared" si="1109"/>
        <v>0</v>
      </c>
      <c r="BC2712">
        <f t="shared" si="1110"/>
        <v>0</v>
      </c>
      <c r="BD2712">
        <f t="shared" si="1111"/>
        <v>0</v>
      </c>
      <c r="BE2712">
        <f t="shared" si="1112"/>
        <v>1</v>
      </c>
      <c r="BF2712">
        <f t="shared" si="1113"/>
        <v>1</v>
      </c>
      <c r="BG2712">
        <f t="shared" si="1114"/>
        <v>0</v>
      </c>
      <c r="BH2712">
        <f t="shared" si="1115"/>
        <v>0</v>
      </c>
      <c r="BI2712" t="str">
        <f t="shared" si="1116"/>
        <v/>
      </c>
      <c r="BJ2712" t="str">
        <f t="shared" si="1117"/>
        <v/>
      </c>
      <c r="BK2712" t="str">
        <f t="shared" si="1118"/>
        <v/>
      </c>
      <c r="BL2712" t="str">
        <f t="shared" si="1119"/>
        <v/>
      </c>
      <c r="BM2712" t="str">
        <f t="shared" si="1120"/>
        <v/>
      </c>
      <c r="BN2712" t="str">
        <f t="shared" si="1121"/>
        <v/>
      </c>
      <c r="BO2712" t="str">
        <f t="shared" si="1122"/>
        <v/>
      </c>
      <c r="BP2712">
        <f t="shared" si="1123"/>
        <v>7</v>
      </c>
      <c r="BQ2712">
        <f t="shared" si="1124"/>
        <v>0</v>
      </c>
      <c r="BR2712">
        <f t="shared" si="1125"/>
        <v>7</v>
      </c>
      <c r="BS2712">
        <f t="shared" si="1126"/>
        <v>0</v>
      </c>
      <c r="BT2712" t="str">
        <f t="shared" si="1127"/>
        <v/>
      </c>
    </row>
    <row r="2713" spans="19:72">
      <c r="S2713" s="1"/>
      <c r="T2713" s="1"/>
      <c r="AU2713">
        <f t="shared" si="1102"/>
        <v>0</v>
      </c>
      <c r="AV2713">
        <f t="shared" si="1103"/>
        <v>0</v>
      </c>
      <c r="AW2713">
        <f t="shared" si="1104"/>
        <v>0</v>
      </c>
      <c r="AX2713">
        <f t="shared" si="1105"/>
        <v>0</v>
      </c>
      <c r="AY2713">
        <f t="shared" si="1106"/>
        <v>0</v>
      </c>
      <c r="AZ2713">
        <f t="shared" si="1107"/>
        <v>0</v>
      </c>
      <c r="BA2713" t="str">
        <f t="shared" si="1108"/>
        <v/>
      </c>
      <c r="BB2713">
        <f t="shared" si="1109"/>
        <v>0</v>
      </c>
      <c r="BC2713">
        <f t="shared" si="1110"/>
        <v>0</v>
      </c>
      <c r="BD2713">
        <f t="shared" si="1111"/>
        <v>0</v>
      </c>
      <c r="BE2713">
        <f t="shared" si="1112"/>
        <v>1</v>
      </c>
      <c r="BF2713">
        <f t="shared" si="1113"/>
        <v>1</v>
      </c>
      <c r="BG2713">
        <f t="shared" si="1114"/>
        <v>0</v>
      </c>
      <c r="BH2713">
        <f t="shared" si="1115"/>
        <v>0</v>
      </c>
      <c r="BI2713" t="str">
        <f t="shared" si="1116"/>
        <v/>
      </c>
      <c r="BJ2713" t="str">
        <f t="shared" si="1117"/>
        <v/>
      </c>
      <c r="BK2713" t="str">
        <f t="shared" si="1118"/>
        <v/>
      </c>
      <c r="BL2713" t="str">
        <f t="shared" si="1119"/>
        <v/>
      </c>
      <c r="BM2713" t="str">
        <f t="shared" si="1120"/>
        <v/>
      </c>
      <c r="BN2713" t="str">
        <f t="shared" si="1121"/>
        <v/>
      </c>
      <c r="BO2713" t="str">
        <f t="shared" si="1122"/>
        <v/>
      </c>
      <c r="BP2713">
        <f t="shared" si="1123"/>
        <v>7</v>
      </c>
      <c r="BQ2713">
        <f t="shared" si="1124"/>
        <v>0</v>
      </c>
      <c r="BR2713">
        <f t="shared" si="1125"/>
        <v>7</v>
      </c>
      <c r="BS2713">
        <f t="shared" si="1126"/>
        <v>0</v>
      </c>
      <c r="BT2713" t="str">
        <f t="shared" si="1127"/>
        <v/>
      </c>
    </row>
    <row r="2714" spans="19:72">
      <c r="S2714" s="1"/>
      <c r="T2714" s="1"/>
      <c r="AU2714">
        <f t="shared" si="1102"/>
        <v>0</v>
      </c>
      <c r="AV2714">
        <f t="shared" si="1103"/>
        <v>0</v>
      </c>
      <c r="AW2714">
        <f t="shared" si="1104"/>
        <v>0</v>
      </c>
      <c r="AX2714">
        <f t="shared" si="1105"/>
        <v>0</v>
      </c>
      <c r="AY2714">
        <f t="shared" si="1106"/>
        <v>0</v>
      </c>
      <c r="AZ2714">
        <f t="shared" si="1107"/>
        <v>0</v>
      </c>
      <c r="BA2714" t="str">
        <f t="shared" si="1108"/>
        <v/>
      </c>
      <c r="BB2714">
        <f t="shared" si="1109"/>
        <v>0</v>
      </c>
      <c r="BC2714">
        <f t="shared" si="1110"/>
        <v>0</v>
      </c>
      <c r="BD2714">
        <f t="shared" si="1111"/>
        <v>0</v>
      </c>
      <c r="BE2714">
        <f t="shared" si="1112"/>
        <v>1</v>
      </c>
      <c r="BF2714">
        <f t="shared" si="1113"/>
        <v>1</v>
      </c>
      <c r="BG2714">
        <f t="shared" si="1114"/>
        <v>0</v>
      </c>
      <c r="BH2714">
        <f t="shared" si="1115"/>
        <v>0</v>
      </c>
      <c r="BI2714" t="str">
        <f t="shared" si="1116"/>
        <v/>
      </c>
      <c r="BJ2714" t="str">
        <f t="shared" si="1117"/>
        <v/>
      </c>
      <c r="BK2714" t="str">
        <f t="shared" si="1118"/>
        <v/>
      </c>
      <c r="BL2714" t="str">
        <f t="shared" si="1119"/>
        <v/>
      </c>
      <c r="BM2714" t="str">
        <f t="shared" si="1120"/>
        <v/>
      </c>
      <c r="BN2714" t="str">
        <f t="shared" si="1121"/>
        <v/>
      </c>
      <c r="BO2714" t="str">
        <f t="shared" si="1122"/>
        <v/>
      </c>
      <c r="BP2714">
        <f t="shared" si="1123"/>
        <v>7</v>
      </c>
      <c r="BQ2714">
        <f t="shared" si="1124"/>
        <v>0</v>
      </c>
      <c r="BR2714">
        <f t="shared" si="1125"/>
        <v>7</v>
      </c>
      <c r="BS2714">
        <f t="shared" si="1126"/>
        <v>0</v>
      </c>
      <c r="BT2714" t="str">
        <f t="shared" si="1127"/>
        <v/>
      </c>
    </row>
    <row r="2715" spans="19:72">
      <c r="S2715" s="1"/>
      <c r="T2715" s="1"/>
      <c r="AU2715">
        <f t="shared" si="1102"/>
        <v>0</v>
      </c>
      <c r="AV2715">
        <f t="shared" si="1103"/>
        <v>0</v>
      </c>
      <c r="AW2715">
        <f t="shared" si="1104"/>
        <v>0</v>
      </c>
      <c r="AX2715">
        <f t="shared" si="1105"/>
        <v>0</v>
      </c>
      <c r="AY2715">
        <f t="shared" si="1106"/>
        <v>0</v>
      </c>
      <c r="AZ2715">
        <f t="shared" si="1107"/>
        <v>0</v>
      </c>
      <c r="BA2715" t="str">
        <f t="shared" si="1108"/>
        <v/>
      </c>
      <c r="BB2715">
        <f t="shared" si="1109"/>
        <v>0</v>
      </c>
      <c r="BC2715">
        <f t="shared" si="1110"/>
        <v>0</v>
      </c>
      <c r="BD2715">
        <f t="shared" si="1111"/>
        <v>0</v>
      </c>
      <c r="BE2715">
        <f t="shared" si="1112"/>
        <v>1</v>
      </c>
      <c r="BF2715">
        <f t="shared" si="1113"/>
        <v>1</v>
      </c>
      <c r="BG2715">
        <f t="shared" si="1114"/>
        <v>0</v>
      </c>
      <c r="BH2715">
        <f t="shared" si="1115"/>
        <v>0</v>
      </c>
      <c r="BI2715" t="str">
        <f t="shared" si="1116"/>
        <v/>
      </c>
      <c r="BJ2715" t="str">
        <f t="shared" si="1117"/>
        <v/>
      </c>
      <c r="BK2715" t="str">
        <f t="shared" si="1118"/>
        <v/>
      </c>
      <c r="BL2715" t="str">
        <f t="shared" si="1119"/>
        <v/>
      </c>
      <c r="BM2715" t="str">
        <f t="shared" si="1120"/>
        <v/>
      </c>
      <c r="BN2715" t="str">
        <f t="shared" si="1121"/>
        <v/>
      </c>
      <c r="BO2715" t="str">
        <f t="shared" si="1122"/>
        <v/>
      </c>
      <c r="BP2715">
        <f t="shared" si="1123"/>
        <v>7</v>
      </c>
      <c r="BQ2715">
        <f t="shared" si="1124"/>
        <v>0</v>
      </c>
      <c r="BR2715">
        <f t="shared" si="1125"/>
        <v>7</v>
      </c>
      <c r="BS2715">
        <f t="shared" si="1126"/>
        <v>0</v>
      </c>
      <c r="BT2715" t="str">
        <f t="shared" si="1127"/>
        <v/>
      </c>
    </row>
    <row r="2716" spans="19:72">
      <c r="S2716" s="1"/>
      <c r="T2716" s="1"/>
      <c r="AU2716">
        <f t="shared" si="1102"/>
        <v>0</v>
      </c>
      <c r="AV2716">
        <f t="shared" si="1103"/>
        <v>0</v>
      </c>
      <c r="AW2716">
        <f t="shared" si="1104"/>
        <v>0</v>
      </c>
      <c r="AX2716">
        <f t="shared" si="1105"/>
        <v>0</v>
      </c>
      <c r="AY2716">
        <f t="shared" si="1106"/>
        <v>0</v>
      </c>
      <c r="AZ2716">
        <f t="shared" si="1107"/>
        <v>0</v>
      </c>
      <c r="BA2716" t="str">
        <f t="shared" si="1108"/>
        <v/>
      </c>
      <c r="BB2716">
        <f t="shared" si="1109"/>
        <v>0</v>
      </c>
      <c r="BC2716">
        <f t="shared" si="1110"/>
        <v>0</v>
      </c>
      <c r="BD2716">
        <f t="shared" si="1111"/>
        <v>0</v>
      </c>
      <c r="BE2716">
        <f t="shared" si="1112"/>
        <v>1</v>
      </c>
      <c r="BF2716">
        <f t="shared" si="1113"/>
        <v>1</v>
      </c>
      <c r="BG2716">
        <f t="shared" si="1114"/>
        <v>0</v>
      </c>
      <c r="BH2716">
        <f t="shared" si="1115"/>
        <v>0</v>
      </c>
      <c r="BI2716" t="str">
        <f t="shared" si="1116"/>
        <v/>
      </c>
      <c r="BJ2716" t="str">
        <f t="shared" si="1117"/>
        <v/>
      </c>
      <c r="BK2716" t="str">
        <f t="shared" si="1118"/>
        <v/>
      </c>
      <c r="BL2716" t="str">
        <f t="shared" si="1119"/>
        <v/>
      </c>
      <c r="BM2716" t="str">
        <f t="shared" si="1120"/>
        <v/>
      </c>
      <c r="BN2716" t="str">
        <f t="shared" si="1121"/>
        <v/>
      </c>
      <c r="BO2716" t="str">
        <f t="shared" si="1122"/>
        <v/>
      </c>
      <c r="BP2716">
        <f t="shared" si="1123"/>
        <v>7</v>
      </c>
      <c r="BQ2716">
        <f t="shared" si="1124"/>
        <v>0</v>
      </c>
      <c r="BR2716">
        <f t="shared" si="1125"/>
        <v>7</v>
      </c>
      <c r="BS2716">
        <f t="shared" si="1126"/>
        <v>0</v>
      </c>
      <c r="BT2716" t="str">
        <f t="shared" si="1127"/>
        <v/>
      </c>
    </row>
    <row r="2717" spans="19:72">
      <c r="S2717" s="1"/>
      <c r="T2717" s="1"/>
      <c r="AU2717">
        <f t="shared" si="1102"/>
        <v>0</v>
      </c>
      <c r="AV2717">
        <f t="shared" si="1103"/>
        <v>0</v>
      </c>
      <c r="AW2717">
        <f t="shared" si="1104"/>
        <v>0</v>
      </c>
      <c r="AX2717">
        <f t="shared" si="1105"/>
        <v>0</v>
      </c>
      <c r="AY2717">
        <f t="shared" si="1106"/>
        <v>0</v>
      </c>
      <c r="AZ2717">
        <f t="shared" si="1107"/>
        <v>0</v>
      </c>
      <c r="BA2717" t="str">
        <f t="shared" si="1108"/>
        <v/>
      </c>
      <c r="BB2717">
        <f t="shared" si="1109"/>
        <v>0</v>
      </c>
      <c r="BC2717">
        <f t="shared" si="1110"/>
        <v>0</v>
      </c>
      <c r="BD2717">
        <f t="shared" si="1111"/>
        <v>0</v>
      </c>
      <c r="BE2717">
        <f t="shared" si="1112"/>
        <v>1</v>
      </c>
      <c r="BF2717">
        <f t="shared" si="1113"/>
        <v>1</v>
      </c>
      <c r="BG2717">
        <f t="shared" si="1114"/>
        <v>0</v>
      </c>
      <c r="BH2717">
        <f t="shared" si="1115"/>
        <v>0</v>
      </c>
      <c r="BI2717" t="str">
        <f t="shared" si="1116"/>
        <v/>
      </c>
      <c r="BJ2717" t="str">
        <f t="shared" si="1117"/>
        <v/>
      </c>
      <c r="BK2717" t="str">
        <f t="shared" si="1118"/>
        <v/>
      </c>
      <c r="BL2717" t="str">
        <f t="shared" si="1119"/>
        <v/>
      </c>
      <c r="BM2717" t="str">
        <f t="shared" si="1120"/>
        <v/>
      </c>
      <c r="BN2717" t="str">
        <f t="shared" si="1121"/>
        <v/>
      </c>
      <c r="BO2717" t="str">
        <f t="shared" si="1122"/>
        <v/>
      </c>
      <c r="BP2717">
        <f t="shared" si="1123"/>
        <v>7</v>
      </c>
      <c r="BQ2717">
        <f t="shared" si="1124"/>
        <v>0</v>
      </c>
      <c r="BR2717">
        <f t="shared" si="1125"/>
        <v>7</v>
      </c>
      <c r="BS2717">
        <f t="shared" si="1126"/>
        <v>0</v>
      </c>
      <c r="BT2717" t="str">
        <f t="shared" si="1127"/>
        <v/>
      </c>
    </row>
    <row r="2718" spans="19:72">
      <c r="S2718" s="1"/>
      <c r="T2718" s="1"/>
      <c r="AU2718">
        <f t="shared" si="1102"/>
        <v>0</v>
      </c>
      <c r="AV2718">
        <f t="shared" si="1103"/>
        <v>0</v>
      </c>
      <c r="AW2718">
        <f t="shared" si="1104"/>
        <v>0</v>
      </c>
      <c r="AX2718">
        <f t="shared" si="1105"/>
        <v>0</v>
      </c>
      <c r="AY2718">
        <f t="shared" si="1106"/>
        <v>0</v>
      </c>
      <c r="AZ2718">
        <f t="shared" si="1107"/>
        <v>0</v>
      </c>
      <c r="BA2718" t="str">
        <f t="shared" si="1108"/>
        <v/>
      </c>
      <c r="BB2718">
        <f t="shared" si="1109"/>
        <v>0</v>
      </c>
      <c r="BC2718">
        <f t="shared" si="1110"/>
        <v>0</v>
      </c>
      <c r="BD2718">
        <f t="shared" si="1111"/>
        <v>0</v>
      </c>
      <c r="BE2718">
        <f t="shared" si="1112"/>
        <v>1</v>
      </c>
      <c r="BF2718">
        <f t="shared" si="1113"/>
        <v>1</v>
      </c>
      <c r="BG2718">
        <f t="shared" si="1114"/>
        <v>0</v>
      </c>
      <c r="BH2718">
        <f t="shared" si="1115"/>
        <v>0</v>
      </c>
      <c r="BI2718" t="str">
        <f t="shared" si="1116"/>
        <v/>
      </c>
      <c r="BJ2718" t="str">
        <f t="shared" si="1117"/>
        <v/>
      </c>
      <c r="BK2718" t="str">
        <f t="shared" si="1118"/>
        <v/>
      </c>
      <c r="BL2718" t="str">
        <f t="shared" si="1119"/>
        <v/>
      </c>
      <c r="BM2718" t="str">
        <f t="shared" si="1120"/>
        <v/>
      </c>
      <c r="BN2718" t="str">
        <f t="shared" si="1121"/>
        <v/>
      </c>
      <c r="BO2718" t="str">
        <f t="shared" si="1122"/>
        <v/>
      </c>
      <c r="BP2718">
        <f t="shared" si="1123"/>
        <v>7</v>
      </c>
      <c r="BQ2718">
        <f t="shared" si="1124"/>
        <v>0</v>
      </c>
      <c r="BR2718">
        <f t="shared" si="1125"/>
        <v>7</v>
      </c>
      <c r="BS2718">
        <f t="shared" si="1126"/>
        <v>0</v>
      </c>
      <c r="BT2718" t="str">
        <f t="shared" si="1127"/>
        <v/>
      </c>
    </row>
    <row r="2719" spans="19:72">
      <c r="S2719" s="1"/>
      <c r="T2719" s="1"/>
      <c r="AU2719">
        <f t="shared" si="1102"/>
        <v>0</v>
      </c>
      <c r="AV2719">
        <f t="shared" si="1103"/>
        <v>0</v>
      </c>
      <c r="AW2719">
        <f t="shared" si="1104"/>
        <v>0</v>
      </c>
      <c r="AX2719">
        <f t="shared" si="1105"/>
        <v>0</v>
      </c>
      <c r="AY2719">
        <f t="shared" si="1106"/>
        <v>0</v>
      </c>
      <c r="AZ2719">
        <f t="shared" si="1107"/>
        <v>0</v>
      </c>
      <c r="BA2719" t="str">
        <f t="shared" si="1108"/>
        <v/>
      </c>
      <c r="BB2719">
        <f t="shared" si="1109"/>
        <v>0</v>
      </c>
      <c r="BC2719">
        <f t="shared" si="1110"/>
        <v>0</v>
      </c>
      <c r="BD2719">
        <f t="shared" si="1111"/>
        <v>0</v>
      </c>
      <c r="BE2719">
        <f t="shared" si="1112"/>
        <v>1</v>
      </c>
      <c r="BF2719">
        <f t="shared" si="1113"/>
        <v>1</v>
      </c>
      <c r="BG2719">
        <f t="shared" si="1114"/>
        <v>0</v>
      </c>
      <c r="BH2719">
        <f t="shared" si="1115"/>
        <v>0</v>
      </c>
      <c r="BI2719" t="str">
        <f t="shared" si="1116"/>
        <v/>
      </c>
      <c r="BJ2719" t="str">
        <f t="shared" si="1117"/>
        <v/>
      </c>
      <c r="BK2719" t="str">
        <f t="shared" si="1118"/>
        <v/>
      </c>
      <c r="BL2719" t="str">
        <f t="shared" si="1119"/>
        <v/>
      </c>
      <c r="BM2719" t="str">
        <f t="shared" si="1120"/>
        <v/>
      </c>
      <c r="BN2719" t="str">
        <f t="shared" si="1121"/>
        <v/>
      </c>
      <c r="BO2719" t="str">
        <f t="shared" si="1122"/>
        <v/>
      </c>
      <c r="BP2719">
        <f t="shared" si="1123"/>
        <v>7</v>
      </c>
      <c r="BQ2719">
        <f t="shared" si="1124"/>
        <v>0</v>
      </c>
      <c r="BR2719">
        <f t="shared" si="1125"/>
        <v>7</v>
      </c>
      <c r="BS2719">
        <f t="shared" si="1126"/>
        <v>0</v>
      </c>
      <c r="BT2719" t="str">
        <f t="shared" si="1127"/>
        <v/>
      </c>
    </row>
    <row r="2720" spans="19:72">
      <c r="S2720" s="1"/>
      <c r="T2720" s="1"/>
      <c r="AU2720">
        <f t="shared" si="1102"/>
        <v>0</v>
      </c>
      <c r="AV2720">
        <f t="shared" si="1103"/>
        <v>0</v>
      </c>
      <c r="AW2720">
        <f t="shared" si="1104"/>
        <v>0</v>
      </c>
      <c r="AX2720">
        <f t="shared" si="1105"/>
        <v>0</v>
      </c>
      <c r="AY2720">
        <f t="shared" si="1106"/>
        <v>0</v>
      </c>
      <c r="AZ2720">
        <f t="shared" si="1107"/>
        <v>0</v>
      </c>
      <c r="BA2720" t="str">
        <f t="shared" si="1108"/>
        <v/>
      </c>
      <c r="BB2720">
        <f t="shared" si="1109"/>
        <v>0</v>
      </c>
      <c r="BC2720">
        <f t="shared" si="1110"/>
        <v>0</v>
      </c>
      <c r="BD2720">
        <f t="shared" si="1111"/>
        <v>0</v>
      </c>
      <c r="BE2720">
        <f t="shared" si="1112"/>
        <v>1</v>
      </c>
      <c r="BF2720">
        <f t="shared" si="1113"/>
        <v>1</v>
      </c>
      <c r="BG2720">
        <f t="shared" si="1114"/>
        <v>0</v>
      </c>
      <c r="BH2720">
        <f t="shared" si="1115"/>
        <v>0</v>
      </c>
      <c r="BI2720" t="str">
        <f t="shared" si="1116"/>
        <v/>
      </c>
      <c r="BJ2720" t="str">
        <f t="shared" si="1117"/>
        <v/>
      </c>
      <c r="BK2720" t="str">
        <f t="shared" si="1118"/>
        <v/>
      </c>
      <c r="BL2720" t="str">
        <f t="shared" si="1119"/>
        <v/>
      </c>
      <c r="BM2720" t="str">
        <f t="shared" si="1120"/>
        <v/>
      </c>
      <c r="BN2720" t="str">
        <f t="shared" si="1121"/>
        <v/>
      </c>
      <c r="BO2720" t="str">
        <f t="shared" si="1122"/>
        <v/>
      </c>
      <c r="BP2720">
        <f t="shared" si="1123"/>
        <v>7</v>
      </c>
      <c r="BQ2720">
        <f t="shared" si="1124"/>
        <v>0</v>
      </c>
      <c r="BR2720">
        <f t="shared" si="1125"/>
        <v>7</v>
      </c>
      <c r="BS2720">
        <f t="shared" si="1126"/>
        <v>0</v>
      </c>
      <c r="BT2720" t="str">
        <f t="shared" si="1127"/>
        <v/>
      </c>
    </row>
    <row r="2721" spans="19:72">
      <c r="S2721" s="1"/>
      <c r="T2721" s="1"/>
      <c r="AU2721">
        <f t="shared" si="1102"/>
        <v>0</v>
      </c>
      <c r="AV2721">
        <f t="shared" si="1103"/>
        <v>0</v>
      </c>
      <c r="AW2721">
        <f t="shared" si="1104"/>
        <v>0</v>
      </c>
      <c r="AX2721">
        <f t="shared" si="1105"/>
        <v>0</v>
      </c>
      <c r="AY2721">
        <f t="shared" si="1106"/>
        <v>0</v>
      </c>
      <c r="AZ2721">
        <f t="shared" si="1107"/>
        <v>0</v>
      </c>
      <c r="BA2721" t="str">
        <f t="shared" si="1108"/>
        <v/>
      </c>
      <c r="BB2721">
        <f t="shared" si="1109"/>
        <v>0</v>
      </c>
      <c r="BC2721">
        <f t="shared" si="1110"/>
        <v>0</v>
      </c>
      <c r="BD2721">
        <f t="shared" si="1111"/>
        <v>0</v>
      </c>
      <c r="BE2721">
        <f t="shared" si="1112"/>
        <v>1</v>
      </c>
      <c r="BF2721">
        <f t="shared" si="1113"/>
        <v>1</v>
      </c>
      <c r="BG2721">
        <f t="shared" si="1114"/>
        <v>0</v>
      </c>
      <c r="BH2721">
        <f t="shared" si="1115"/>
        <v>0</v>
      </c>
      <c r="BI2721" t="str">
        <f t="shared" si="1116"/>
        <v/>
      </c>
      <c r="BJ2721" t="str">
        <f t="shared" si="1117"/>
        <v/>
      </c>
      <c r="BK2721" t="str">
        <f t="shared" si="1118"/>
        <v/>
      </c>
      <c r="BL2721" t="str">
        <f t="shared" si="1119"/>
        <v/>
      </c>
      <c r="BM2721" t="str">
        <f t="shared" si="1120"/>
        <v/>
      </c>
      <c r="BN2721" t="str">
        <f t="shared" si="1121"/>
        <v/>
      </c>
      <c r="BO2721" t="str">
        <f t="shared" si="1122"/>
        <v/>
      </c>
      <c r="BP2721">
        <f t="shared" si="1123"/>
        <v>7</v>
      </c>
      <c r="BQ2721">
        <f t="shared" si="1124"/>
        <v>0</v>
      </c>
      <c r="BR2721">
        <f t="shared" si="1125"/>
        <v>7</v>
      </c>
      <c r="BS2721">
        <f t="shared" si="1126"/>
        <v>0</v>
      </c>
      <c r="BT2721" t="str">
        <f t="shared" si="1127"/>
        <v/>
      </c>
    </row>
    <row r="2722" spans="19:72">
      <c r="S2722" s="1"/>
      <c r="T2722" s="1"/>
      <c r="AU2722">
        <f t="shared" si="1102"/>
        <v>0</v>
      </c>
      <c r="AV2722">
        <f t="shared" si="1103"/>
        <v>0</v>
      </c>
      <c r="AW2722">
        <f t="shared" si="1104"/>
        <v>0</v>
      </c>
      <c r="AX2722">
        <f t="shared" si="1105"/>
        <v>0</v>
      </c>
      <c r="AY2722">
        <f t="shared" si="1106"/>
        <v>0</v>
      </c>
      <c r="AZ2722">
        <f t="shared" si="1107"/>
        <v>0</v>
      </c>
      <c r="BA2722" t="str">
        <f t="shared" si="1108"/>
        <v/>
      </c>
      <c r="BB2722">
        <f t="shared" si="1109"/>
        <v>0</v>
      </c>
      <c r="BC2722">
        <f t="shared" si="1110"/>
        <v>0</v>
      </c>
      <c r="BD2722">
        <f t="shared" si="1111"/>
        <v>0</v>
      </c>
      <c r="BE2722">
        <f t="shared" si="1112"/>
        <v>1</v>
      </c>
      <c r="BF2722">
        <f t="shared" si="1113"/>
        <v>1</v>
      </c>
      <c r="BG2722">
        <f t="shared" si="1114"/>
        <v>0</v>
      </c>
      <c r="BH2722">
        <f t="shared" si="1115"/>
        <v>0</v>
      </c>
      <c r="BI2722" t="str">
        <f t="shared" si="1116"/>
        <v/>
      </c>
      <c r="BJ2722" t="str">
        <f t="shared" si="1117"/>
        <v/>
      </c>
      <c r="BK2722" t="str">
        <f t="shared" si="1118"/>
        <v/>
      </c>
      <c r="BL2722" t="str">
        <f t="shared" si="1119"/>
        <v/>
      </c>
      <c r="BM2722" t="str">
        <f t="shared" si="1120"/>
        <v/>
      </c>
      <c r="BN2722" t="str">
        <f t="shared" si="1121"/>
        <v/>
      </c>
      <c r="BO2722" t="str">
        <f t="shared" si="1122"/>
        <v/>
      </c>
      <c r="BP2722">
        <f t="shared" si="1123"/>
        <v>7</v>
      </c>
      <c r="BQ2722">
        <f t="shared" si="1124"/>
        <v>0</v>
      </c>
      <c r="BR2722">
        <f t="shared" si="1125"/>
        <v>7</v>
      </c>
      <c r="BS2722">
        <f t="shared" si="1126"/>
        <v>0</v>
      </c>
      <c r="BT2722" t="str">
        <f t="shared" si="1127"/>
        <v/>
      </c>
    </row>
    <row r="2723" spans="19:72">
      <c r="S2723" s="1"/>
      <c r="T2723" s="1"/>
      <c r="AU2723">
        <f t="shared" si="1102"/>
        <v>0</v>
      </c>
      <c r="AV2723">
        <f t="shared" si="1103"/>
        <v>0</v>
      </c>
      <c r="AW2723">
        <f t="shared" si="1104"/>
        <v>0</v>
      </c>
      <c r="AX2723">
        <f t="shared" si="1105"/>
        <v>0</v>
      </c>
      <c r="AY2723">
        <f t="shared" si="1106"/>
        <v>0</v>
      </c>
      <c r="AZ2723">
        <f t="shared" si="1107"/>
        <v>0</v>
      </c>
      <c r="BA2723" t="str">
        <f t="shared" si="1108"/>
        <v/>
      </c>
      <c r="BB2723">
        <f t="shared" si="1109"/>
        <v>0</v>
      </c>
      <c r="BC2723">
        <f t="shared" si="1110"/>
        <v>0</v>
      </c>
      <c r="BD2723">
        <f t="shared" si="1111"/>
        <v>0</v>
      </c>
      <c r="BE2723">
        <f t="shared" si="1112"/>
        <v>1</v>
      </c>
      <c r="BF2723">
        <f t="shared" si="1113"/>
        <v>1</v>
      </c>
      <c r="BG2723">
        <f t="shared" si="1114"/>
        <v>0</v>
      </c>
      <c r="BH2723">
        <f t="shared" si="1115"/>
        <v>0</v>
      </c>
      <c r="BI2723" t="str">
        <f t="shared" si="1116"/>
        <v/>
      </c>
      <c r="BJ2723" t="str">
        <f t="shared" si="1117"/>
        <v/>
      </c>
      <c r="BK2723" t="str">
        <f t="shared" si="1118"/>
        <v/>
      </c>
      <c r="BL2723" t="str">
        <f t="shared" si="1119"/>
        <v/>
      </c>
      <c r="BM2723" t="str">
        <f t="shared" si="1120"/>
        <v/>
      </c>
      <c r="BN2723" t="str">
        <f t="shared" si="1121"/>
        <v/>
      </c>
      <c r="BO2723" t="str">
        <f t="shared" si="1122"/>
        <v/>
      </c>
      <c r="BP2723">
        <f t="shared" si="1123"/>
        <v>7</v>
      </c>
      <c r="BQ2723">
        <f t="shared" si="1124"/>
        <v>0</v>
      </c>
      <c r="BR2723">
        <f t="shared" si="1125"/>
        <v>7</v>
      </c>
      <c r="BS2723">
        <f t="shared" si="1126"/>
        <v>0</v>
      </c>
      <c r="BT2723" t="str">
        <f t="shared" si="1127"/>
        <v/>
      </c>
    </row>
    <row r="2724" spans="19:72">
      <c r="S2724" s="1"/>
      <c r="T2724" s="1"/>
      <c r="AU2724">
        <f t="shared" si="1102"/>
        <v>0</v>
      </c>
      <c r="AV2724">
        <f t="shared" si="1103"/>
        <v>0</v>
      </c>
      <c r="AW2724">
        <f t="shared" si="1104"/>
        <v>0</v>
      </c>
      <c r="AX2724">
        <f t="shared" si="1105"/>
        <v>0</v>
      </c>
      <c r="AY2724">
        <f t="shared" si="1106"/>
        <v>0</v>
      </c>
      <c r="AZ2724">
        <f t="shared" si="1107"/>
        <v>0</v>
      </c>
      <c r="BA2724" t="str">
        <f t="shared" si="1108"/>
        <v/>
      </c>
      <c r="BB2724">
        <f t="shared" si="1109"/>
        <v>0</v>
      </c>
      <c r="BC2724">
        <f t="shared" si="1110"/>
        <v>0</v>
      </c>
      <c r="BD2724">
        <f t="shared" si="1111"/>
        <v>0</v>
      </c>
      <c r="BE2724">
        <f t="shared" si="1112"/>
        <v>1</v>
      </c>
      <c r="BF2724">
        <f t="shared" si="1113"/>
        <v>1</v>
      </c>
      <c r="BG2724">
        <f t="shared" si="1114"/>
        <v>0</v>
      </c>
      <c r="BH2724">
        <f t="shared" si="1115"/>
        <v>0</v>
      </c>
      <c r="BI2724" t="str">
        <f t="shared" si="1116"/>
        <v/>
      </c>
      <c r="BJ2724" t="str">
        <f t="shared" si="1117"/>
        <v/>
      </c>
      <c r="BK2724" t="str">
        <f t="shared" si="1118"/>
        <v/>
      </c>
      <c r="BL2724" t="str">
        <f t="shared" si="1119"/>
        <v/>
      </c>
      <c r="BM2724" t="str">
        <f t="shared" si="1120"/>
        <v/>
      </c>
      <c r="BN2724" t="str">
        <f t="shared" si="1121"/>
        <v/>
      </c>
      <c r="BO2724" t="str">
        <f t="shared" si="1122"/>
        <v/>
      </c>
      <c r="BP2724">
        <f t="shared" si="1123"/>
        <v>7</v>
      </c>
      <c r="BQ2724">
        <f t="shared" si="1124"/>
        <v>0</v>
      </c>
      <c r="BR2724">
        <f t="shared" si="1125"/>
        <v>7</v>
      </c>
      <c r="BS2724">
        <f t="shared" si="1126"/>
        <v>0</v>
      </c>
      <c r="BT2724" t="str">
        <f t="shared" si="1127"/>
        <v/>
      </c>
    </row>
    <row r="2725" spans="19:72">
      <c r="S2725" s="1"/>
      <c r="T2725" s="1"/>
      <c r="AU2725">
        <f t="shared" si="1102"/>
        <v>0</v>
      </c>
      <c r="AV2725">
        <f t="shared" si="1103"/>
        <v>0</v>
      </c>
      <c r="AW2725">
        <f t="shared" si="1104"/>
        <v>0</v>
      </c>
      <c r="AX2725">
        <f t="shared" si="1105"/>
        <v>0</v>
      </c>
      <c r="AY2725">
        <f t="shared" si="1106"/>
        <v>0</v>
      </c>
      <c r="AZ2725">
        <f t="shared" si="1107"/>
        <v>0</v>
      </c>
      <c r="BA2725" t="str">
        <f t="shared" si="1108"/>
        <v/>
      </c>
      <c r="BB2725">
        <f t="shared" si="1109"/>
        <v>0</v>
      </c>
      <c r="BC2725">
        <f t="shared" si="1110"/>
        <v>0</v>
      </c>
      <c r="BD2725">
        <f t="shared" si="1111"/>
        <v>0</v>
      </c>
      <c r="BE2725">
        <f t="shared" si="1112"/>
        <v>1</v>
      </c>
      <c r="BF2725">
        <f t="shared" si="1113"/>
        <v>1</v>
      </c>
      <c r="BG2725">
        <f t="shared" si="1114"/>
        <v>0</v>
      </c>
      <c r="BH2725">
        <f t="shared" si="1115"/>
        <v>0</v>
      </c>
      <c r="BI2725" t="str">
        <f t="shared" si="1116"/>
        <v/>
      </c>
      <c r="BJ2725" t="str">
        <f t="shared" si="1117"/>
        <v/>
      </c>
      <c r="BK2725" t="str">
        <f t="shared" si="1118"/>
        <v/>
      </c>
      <c r="BL2725" t="str">
        <f t="shared" si="1119"/>
        <v/>
      </c>
      <c r="BM2725" t="str">
        <f t="shared" si="1120"/>
        <v/>
      </c>
      <c r="BN2725" t="str">
        <f t="shared" si="1121"/>
        <v/>
      </c>
      <c r="BO2725" t="str">
        <f t="shared" si="1122"/>
        <v/>
      </c>
      <c r="BP2725">
        <f t="shared" si="1123"/>
        <v>7</v>
      </c>
      <c r="BQ2725">
        <f t="shared" si="1124"/>
        <v>0</v>
      </c>
      <c r="BR2725">
        <f t="shared" si="1125"/>
        <v>7</v>
      </c>
      <c r="BS2725">
        <f t="shared" si="1126"/>
        <v>0</v>
      </c>
      <c r="BT2725" t="str">
        <f t="shared" si="1127"/>
        <v/>
      </c>
    </row>
    <row r="2726" spans="19:72">
      <c r="S2726" s="1"/>
      <c r="T2726" s="1"/>
      <c r="AU2726">
        <f t="shared" si="1102"/>
        <v>0</v>
      </c>
      <c r="AV2726">
        <f t="shared" si="1103"/>
        <v>0</v>
      </c>
      <c r="AW2726">
        <f t="shared" si="1104"/>
        <v>0</v>
      </c>
      <c r="AX2726">
        <f t="shared" si="1105"/>
        <v>0</v>
      </c>
      <c r="AY2726">
        <f t="shared" si="1106"/>
        <v>0</v>
      </c>
      <c r="AZ2726">
        <f t="shared" si="1107"/>
        <v>0</v>
      </c>
      <c r="BA2726" t="str">
        <f t="shared" si="1108"/>
        <v/>
      </c>
      <c r="BB2726">
        <f t="shared" si="1109"/>
        <v>0</v>
      </c>
      <c r="BC2726">
        <f t="shared" si="1110"/>
        <v>0</v>
      </c>
      <c r="BD2726">
        <f t="shared" si="1111"/>
        <v>0</v>
      </c>
      <c r="BE2726">
        <f t="shared" si="1112"/>
        <v>1</v>
      </c>
      <c r="BF2726">
        <f t="shared" si="1113"/>
        <v>1</v>
      </c>
      <c r="BG2726">
        <f t="shared" si="1114"/>
        <v>0</v>
      </c>
      <c r="BH2726">
        <f t="shared" si="1115"/>
        <v>0</v>
      </c>
      <c r="BI2726" t="str">
        <f t="shared" si="1116"/>
        <v/>
      </c>
      <c r="BJ2726" t="str">
        <f t="shared" si="1117"/>
        <v/>
      </c>
      <c r="BK2726" t="str">
        <f t="shared" si="1118"/>
        <v/>
      </c>
      <c r="BL2726" t="str">
        <f t="shared" si="1119"/>
        <v/>
      </c>
      <c r="BM2726" t="str">
        <f t="shared" si="1120"/>
        <v/>
      </c>
      <c r="BN2726" t="str">
        <f t="shared" si="1121"/>
        <v/>
      </c>
      <c r="BO2726" t="str">
        <f t="shared" si="1122"/>
        <v/>
      </c>
      <c r="BP2726">
        <f t="shared" si="1123"/>
        <v>7</v>
      </c>
      <c r="BQ2726">
        <f t="shared" si="1124"/>
        <v>0</v>
      </c>
      <c r="BR2726">
        <f t="shared" si="1125"/>
        <v>7</v>
      </c>
      <c r="BS2726">
        <f t="shared" si="1126"/>
        <v>0</v>
      </c>
      <c r="BT2726" t="str">
        <f t="shared" si="1127"/>
        <v/>
      </c>
    </row>
    <row r="2727" spans="19:72">
      <c r="S2727" s="1"/>
      <c r="T2727" s="1"/>
      <c r="AU2727">
        <f t="shared" si="1102"/>
        <v>0</v>
      </c>
      <c r="AV2727">
        <f t="shared" si="1103"/>
        <v>0</v>
      </c>
      <c r="AW2727">
        <f t="shared" si="1104"/>
        <v>0</v>
      </c>
      <c r="AX2727">
        <f t="shared" si="1105"/>
        <v>0</v>
      </c>
      <c r="AY2727">
        <f t="shared" si="1106"/>
        <v>0</v>
      </c>
      <c r="AZ2727">
        <f t="shared" si="1107"/>
        <v>0</v>
      </c>
      <c r="BA2727" t="str">
        <f t="shared" si="1108"/>
        <v/>
      </c>
      <c r="BB2727">
        <f t="shared" si="1109"/>
        <v>0</v>
      </c>
      <c r="BC2727">
        <f t="shared" si="1110"/>
        <v>0</v>
      </c>
      <c r="BD2727">
        <f t="shared" si="1111"/>
        <v>0</v>
      </c>
      <c r="BE2727">
        <f t="shared" si="1112"/>
        <v>1</v>
      </c>
      <c r="BF2727">
        <f t="shared" si="1113"/>
        <v>1</v>
      </c>
      <c r="BG2727">
        <f t="shared" si="1114"/>
        <v>0</v>
      </c>
      <c r="BH2727">
        <f t="shared" si="1115"/>
        <v>0</v>
      </c>
      <c r="BI2727" t="str">
        <f t="shared" si="1116"/>
        <v/>
      </c>
      <c r="BJ2727" t="str">
        <f t="shared" si="1117"/>
        <v/>
      </c>
      <c r="BK2727" t="str">
        <f t="shared" si="1118"/>
        <v/>
      </c>
      <c r="BL2727" t="str">
        <f t="shared" si="1119"/>
        <v/>
      </c>
      <c r="BM2727" t="str">
        <f t="shared" si="1120"/>
        <v/>
      </c>
      <c r="BN2727" t="str">
        <f t="shared" si="1121"/>
        <v/>
      </c>
      <c r="BO2727" t="str">
        <f t="shared" si="1122"/>
        <v/>
      </c>
      <c r="BP2727">
        <f t="shared" si="1123"/>
        <v>7</v>
      </c>
      <c r="BQ2727">
        <f t="shared" si="1124"/>
        <v>0</v>
      </c>
      <c r="BR2727">
        <f t="shared" si="1125"/>
        <v>7</v>
      </c>
      <c r="BS2727">
        <f t="shared" si="1126"/>
        <v>0</v>
      </c>
      <c r="BT2727" t="str">
        <f t="shared" si="1127"/>
        <v/>
      </c>
    </row>
    <row r="2728" spans="19:72">
      <c r="S2728" s="1"/>
      <c r="T2728" s="1"/>
      <c r="AU2728">
        <f t="shared" si="1102"/>
        <v>0</v>
      </c>
      <c r="AV2728">
        <f t="shared" si="1103"/>
        <v>0</v>
      </c>
      <c r="AW2728">
        <f t="shared" si="1104"/>
        <v>0</v>
      </c>
      <c r="AX2728">
        <f t="shared" si="1105"/>
        <v>0</v>
      </c>
      <c r="AY2728">
        <f t="shared" si="1106"/>
        <v>0</v>
      </c>
      <c r="AZ2728">
        <f t="shared" si="1107"/>
        <v>0</v>
      </c>
      <c r="BA2728" t="str">
        <f t="shared" si="1108"/>
        <v/>
      </c>
      <c r="BB2728">
        <f t="shared" si="1109"/>
        <v>0</v>
      </c>
      <c r="BC2728">
        <f t="shared" si="1110"/>
        <v>0</v>
      </c>
      <c r="BD2728">
        <f t="shared" si="1111"/>
        <v>0</v>
      </c>
      <c r="BE2728">
        <f t="shared" si="1112"/>
        <v>1</v>
      </c>
      <c r="BF2728">
        <f t="shared" si="1113"/>
        <v>1</v>
      </c>
      <c r="BG2728">
        <f t="shared" si="1114"/>
        <v>0</v>
      </c>
      <c r="BH2728">
        <f t="shared" si="1115"/>
        <v>0</v>
      </c>
      <c r="BI2728" t="str">
        <f t="shared" si="1116"/>
        <v/>
      </c>
      <c r="BJ2728" t="str">
        <f t="shared" si="1117"/>
        <v/>
      </c>
      <c r="BK2728" t="str">
        <f t="shared" si="1118"/>
        <v/>
      </c>
      <c r="BL2728" t="str">
        <f t="shared" si="1119"/>
        <v/>
      </c>
      <c r="BM2728" t="str">
        <f t="shared" si="1120"/>
        <v/>
      </c>
      <c r="BN2728" t="str">
        <f t="shared" si="1121"/>
        <v/>
      </c>
      <c r="BO2728" t="str">
        <f t="shared" si="1122"/>
        <v/>
      </c>
      <c r="BP2728">
        <f t="shared" si="1123"/>
        <v>7</v>
      </c>
      <c r="BQ2728">
        <f t="shared" si="1124"/>
        <v>0</v>
      </c>
      <c r="BR2728">
        <f t="shared" si="1125"/>
        <v>7</v>
      </c>
      <c r="BS2728">
        <f t="shared" si="1126"/>
        <v>0</v>
      </c>
      <c r="BT2728" t="str">
        <f t="shared" si="1127"/>
        <v/>
      </c>
    </row>
    <row r="2729" spans="19:72">
      <c r="S2729" s="1"/>
      <c r="T2729" s="1"/>
      <c r="AU2729">
        <f t="shared" si="1102"/>
        <v>0</v>
      </c>
      <c r="AV2729">
        <f t="shared" si="1103"/>
        <v>0</v>
      </c>
      <c r="AW2729">
        <f t="shared" si="1104"/>
        <v>0</v>
      </c>
      <c r="AX2729">
        <f t="shared" si="1105"/>
        <v>0</v>
      </c>
      <c r="AY2729">
        <f t="shared" si="1106"/>
        <v>0</v>
      </c>
      <c r="AZ2729">
        <f t="shared" si="1107"/>
        <v>0</v>
      </c>
      <c r="BA2729" t="str">
        <f t="shared" si="1108"/>
        <v/>
      </c>
      <c r="BB2729">
        <f t="shared" si="1109"/>
        <v>0</v>
      </c>
      <c r="BC2729">
        <f t="shared" si="1110"/>
        <v>0</v>
      </c>
      <c r="BD2729">
        <f t="shared" si="1111"/>
        <v>0</v>
      </c>
      <c r="BE2729">
        <f t="shared" si="1112"/>
        <v>1</v>
      </c>
      <c r="BF2729">
        <f t="shared" si="1113"/>
        <v>1</v>
      </c>
      <c r="BG2729">
        <f t="shared" si="1114"/>
        <v>0</v>
      </c>
      <c r="BH2729">
        <f t="shared" si="1115"/>
        <v>0</v>
      </c>
      <c r="BI2729" t="str">
        <f t="shared" si="1116"/>
        <v/>
      </c>
      <c r="BJ2729" t="str">
        <f t="shared" si="1117"/>
        <v/>
      </c>
      <c r="BK2729" t="str">
        <f t="shared" si="1118"/>
        <v/>
      </c>
      <c r="BL2729" t="str">
        <f t="shared" si="1119"/>
        <v/>
      </c>
      <c r="BM2729" t="str">
        <f t="shared" si="1120"/>
        <v/>
      </c>
      <c r="BN2729" t="str">
        <f t="shared" si="1121"/>
        <v/>
      </c>
      <c r="BO2729" t="str">
        <f t="shared" si="1122"/>
        <v/>
      </c>
      <c r="BP2729">
        <f t="shared" si="1123"/>
        <v>7</v>
      </c>
      <c r="BQ2729">
        <f t="shared" si="1124"/>
        <v>0</v>
      </c>
      <c r="BR2729">
        <f t="shared" si="1125"/>
        <v>7</v>
      </c>
      <c r="BS2729">
        <f t="shared" si="1126"/>
        <v>0</v>
      </c>
      <c r="BT2729" t="str">
        <f t="shared" si="1127"/>
        <v/>
      </c>
    </row>
    <row r="2730" spans="19:72">
      <c r="S2730" s="1"/>
      <c r="T2730" s="1"/>
      <c r="AU2730">
        <f t="shared" si="1102"/>
        <v>0</v>
      </c>
      <c r="AV2730">
        <f t="shared" si="1103"/>
        <v>0</v>
      </c>
      <c r="AW2730">
        <f t="shared" si="1104"/>
        <v>0</v>
      </c>
      <c r="AX2730">
        <f t="shared" si="1105"/>
        <v>0</v>
      </c>
      <c r="AY2730">
        <f t="shared" si="1106"/>
        <v>0</v>
      </c>
      <c r="AZ2730">
        <f t="shared" si="1107"/>
        <v>0</v>
      </c>
      <c r="BA2730" t="str">
        <f t="shared" si="1108"/>
        <v/>
      </c>
      <c r="BB2730">
        <f t="shared" si="1109"/>
        <v>0</v>
      </c>
      <c r="BC2730">
        <f t="shared" si="1110"/>
        <v>0</v>
      </c>
      <c r="BD2730">
        <f t="shared" si="1111"/>
        <v>0</v>
      </c>
      <c r="BE2730">
        <f t="shared" si="1112"/>
        <v>1</v>
      </c>
      <c r="BF2730">
        <f t="shared" si="1113"/>
        <v>1</v>
      </c>
      <c r="BG2730">
        <f t="shared" si="1114"/>
        <v>0</v>
      </c>
      <c r="BH2730">
        <f t="shared" si="1115"/>
        <v>0</v>
      </c>
      <c r="BI2730" t="str">
        <f t="shared" si="1116"/>
        <v/>
      </c>
      <c r="BJ2730" t="str">
        <f t="shared" si="1117"/>
        <v/>
      </c>
      <c r="BK2730" t="str">
        <f t="shared" si="1118"/>
        <v/>
      </c>
      <c r="BL2730" t="str">
        <f t="shared" si="1119"/>
        <v/>
      </c>
      <c r="BM2730" t="str">
        <f t="shared" si="1120"/>
        <v/>
      </c>
      <c r="BN2730" t="str">
        <f t="shared" si="1121"/>
        <v/>
      </c>
      <c r="BO2730" t="str">
        <f t="shared" si="1122"/>
        <v/>
      </c>
      <c r="BP2730">
        <f t="shared" si="1123"/>
        <v>7</v>
      </c>
      <c r="BQ2730">
        <f t="shared" si="1124"/>
        <v>0</v>
      </c>
      <c r="BR2730">
        <f t="shared" si="1125"/>
        <v>7</v>
      </c>
      <c r="BS2730">
        <f t="shared" si="1126"/>
        <v>0</v>
      </c>
      <c r="BT2730" t="str">
        <f t="shared" si="1127"/>
        <v/>
      </c>
    </row>
    <row r="2731" spans="19:72">
      <c r="S2731" s="1"/>
      <c r="T2731" s="1"/>
      <c r="AU2731">
        <f t="shared" si="1102"/>
        <v>0</v>
      </c>
      <c r="AV2731">
        <f t="shared" si="1103"/>
        <v>0</v>
      </c>
      <c r="AW2731">
        <f t="shared" si="1104"/>
        <v>0</v>
      </c>
      <c r="AX2731">
        <f t="shared" si="1105"/>
        <v>0</v>
      </c>
      <c r="AY2731">
        <f t="shared" si="1106"/>
        <v>0</v>
      </c>
      <c r="AZ2731">
        <f t="shared" si="1107"/>
        <v>0</v>
      </c>
      <c r="BA2731" t="str">
        <f t="shared" si="1108"/>
        <v/>
      </c>
      <c r="BB2731">
        <f t="shared" si="1109"/>
        <v>0</v>
      </c>
      <c r="BC2731">
        <f t="shared" si="1110"/>
        <v>0</v>
      </c>
      <c r="BD2731">
        <f t="shared" si="1111"/>
        <v>0</v>
      </c>
      <c r="BE2731">
        <f t="shared" si="1112"/>
        <v>1</v>
      </c>
      <c r="BF2731">
        <f t="shared" si="1113"/>
        <v>1</v>
      </c>
      <c r="BG2731">
        <f t="shared" si="1114"/>
        <v>0</v>
      </c>
      <c r="BH2731">
        <f t="shared" si="1115"/>
        <v>0</v>
      </c>
      <c r="BI2731" t="str">
        <f t="shared" si="1116"/>
        <v/>
      </c>
      <c r="BJ2731" t="str">
        <f t="shared" si="1117"/>
        <v/>
      </c>
      <c r="BK2731" t="str">
        <f t="shared" si="1118"/>
        <v/>
      </c>
      <c r="BL2731" t="str">
        <f t="shared" si="1119"/>
        <v/>
      </c>
      <c r="BM2731" t="str">
        <f t="shared" si="1120"/>
        <v/>
      </c>
      <c r="BN2731" t="str">
        <f t="shared" si="1121"/>
        <v/>
      </c>
      <c r="BO2731" t="str">
        <f t="shared" si="1122"/>
        <v/>
      </c>
      <c r="BP2731">
        <f t="shared" si="1123"/>
        <v>7</v>
      </c>
      <c r="BQ2731">
        <f t="shared" si="1124"/>
        <v>0</v>
      </c>
      <c r="BR2731">
        <f t="shared" si="1125"/>
        <v>7</v>
      </c>
      <c r="BS2731">
        <f t="shared" si="1126"/>
        <v>0</v>
      </c>
      <c r="BT2731" t="str">
        <f t="shared" si="1127"/>
        <v/>
      </c>
    </row>
    <row r="2732" spans="19:72">
      <c r="S2732" s="1"/>
      <c r="T2732" s="1"/>
      <c r="AU2732">
        <f t="shared" si="1102"/>
        <v>0</v>
      </c>
      <c r="AV2732">
        <f t="shared" si="1103"/>
        <v>0</v>
      </c>
      <c r="AW2732">
        <f t="shared" si="1104"/>
        <v>0</v>
      </c>
      <c r="AX2732">
        <f t="shared" si="1105"/>
        <v>0</v>
      </c>
      <c r="AY2732">
        <f t="shared" si="1106"/>
        <v>0</v>
      </c>
      <c r="AZ2732">
        <f t="shared" si="1107"/>
        <v>0</v>
      </c>
      <c r="BA2732" t="str">
        <f t="shared" si="1108"/>
        <v/>
      </c>
      <c r="BB2732">
        <f t="shared" si="1109"/>
        <v>0</v>
      </c>
      <c r="BC2732">
        <f t="shared" si="1110"/>
        <v>0</v>
      </c>
      <c r="BD2732">
        <f t="shared" si="1111"/>
        <v>0</v>
      </c>
      <c r="BE2732">
        <f t="shared" si="1112"/>
        <v>1</v>
      </c>
      <c r="BF2732">
        <f t="shared" si="1113"/>
        <v>1</v>
      </c>
      <c r="BG2732">
        <f t="shared" si="1114"/>
        <v>0</v>
      </c>
      <c r="BH2732">
        <f t="shared" si="1115"/>
        <v>0</v>
      </c>
      <c r="BI2732" t="str">
        <f t="shared" si="1116"/>
        <v/>
      </c>
      <c r="BJ2732" t="str">
        <f t="shared" si="1117"/>
        <v/>
      </c>
      <c r="BK2732" t="str">
        <f t="shared" si="1118"/>
        <v/>
      </c>
      <c r="BL2732" t="str">
        <f t="shared" si="1119"/>
        <v/>
      </c>
      <c r="BM2732" t="str">
        <f t="shared" si="1120"/>
        <v/>
      </c>
      <c r="BN2732" t="str">
        <f t="shared" si="1121"/>
        <v/>
      </c>
      <c r="BO2732" t="str">
        <f t="shared" si="1122"/>
        <v/>
      </c>
      <c r="BP2732">
        <f t="shared" si="1123"/>
        <v>7</v>
      </c>
      <c r="BQ2732">
        <f t="shared" si="1124"/>
        <v>0</v>
      </c>
      <c r="BR2732">
        <f t="shared" si="1125"/>
        <v>7</v>
      </c>
      <c r="BS2732">
        <f t="shared" si="1126"/>
        <v>0</v>
      </c>
      <c r="BT2732" t="str">
        <f t="shared" si="1127"/>
        <v/>
      </c>
    </row>
    <row r="2733" spans="19:72">
      <c r="S2733" s="1"/>
      <c r="T2733" s="1"/>
      <c r="AU2733">
        <f t="shared" si="1102"/>
        <v>0</v>
      </c>
      <c r="AV2733">
        <f t="shared" si="1103"/>
        <v>0</v>
      </c>
      <c r="AW2733">
        <f t="shared" si="1104"/>
        <v>0</v>
      </c>
      <c r="AX2733">
        <f t="shared" si="1105"/>
        <v>0</v>
      </c>
      <c r="AY2733">
        <f t="shared" si="1106"/>
        <v>0</v>
      </c>
      <c r="AZ2733">
        <f t="shared" si="1107"/>
        <v>0</v>
      </c>
      <c r="BA2733" t="str">
        <f t="shared" si="1108"/>
        <v/>
      </c>
      <c r="BB2733">
        <f t="shared" si="1109"/>
        <v>0</v>
      </c>
      <c r="BC2733">
        <f t="shared" si="1110"/>
        <v>0</v>
      </c>
      <c r="BD2733">
        <f t="shared" si="1111"/>
        <v>0</v>
      </c>
      <c r="BE2733">
        <f t="shared" si="1112"/>
        <v>1</v>
      </c>
      <c r="BF2733">
        <f t="shared" si="1113"/>
        <v>1</v>
      </c>
      <c r="BG2733">
        <f t="shared" si="1114"/>
        <v>0</v>
      </c>
      <c r="BH2733">
        <f t="shared" si="1115"/>
        <v>0</v>
      </c>
      <c r="BI2733" t="str">
        <f t="shared" si="1116"/>
        <v/>
      </c>
      <c r="BJ2733" t="str">
        <f t="shared" si="1117"/>
        <v/>
      </c>
      <c r="BK2733" t="str">
        <f t="shared" si="1118"/>
        <v/>
      </c>
      <c r="BL2733" t="str">
        <f t="shared" si="1119"/>
        <v/>
      </c>
      <c r="BM2733" t="str">
        <f t="shared" si="1120"/>
        <v/>
      </c>
      <c r="BN2733" t="str">
        <f t="shared" si="1121"/>
        <v/>
      </c>
      <c r="BO2733" t="str">
        <f t="shared" si="1122"/>
        <v/>
      </c>
      <c r="BP2733">
        <f t="shared" si="1123"/>
        <v>7</v>
      </c>
      <c r="BQ2733">
        <f t="shared" si="1124"/>
        <v>0</v>
      </c>
      <c r="BR2733">
        <f t="shared" si="1125"/>
        <v>7</v>
      </c>
      <c r="BS2733">
        <f t="shared" si="1126"/>
        <v>0</v>
      </c>
      <c r="BT2733" t="str">
        <f t="shared" si="1127"/>
        <v/>
      </c>
    </row>
    <row r="2734" spans="19:72">
      <c r="S2734" s="1"/>
      <c r="T2734" s="1"/>
      <c r="AU2734">
        <f t="shared" si="1102"/>
        <v>0</v>
      </c>
      <c r="AV2734">
        <f t="shared" si="1103"/>
        <v>0</v>
      </c>
      <c r="AW2734">
        <f t="shared" si="1104"/>
        <v>0</v>
      </c>
      <c r="AX2734">
        <f t="shared" si="1105"/>
        <v>0</v>
      </c>
      <c r="AY2734">
        <f t="shared" si="1106"/>
        <v>0</v>
      </c>
      <c r="AZ2734">
        <f t="shared" si="1107"/>
        <v>0</v>
      </c>
      <c r="BA2734" t="str">
        <f t="shared" si="1108"/>
        <v/>
      </c>
      <c r="BB2734">
        <f t="shared" si="1109"/>
        <v>0</v>
      </c>
      <c r="BC2734">
        <f t="shared" si="1110"/>
        <v>0</v>
      </c>
      <c r="BD2734">
        <f t="shared" si="1111"/>
        <v>0</v>
      </c>
      <c r="BE2734">
        <f t="shared" si="1112"/>
        <v>1</v>
      </c>
      <c r="BF2734">
        <f t="shared" si="1113"/>
        <v>1</v>
      </c>
      <c r="BG2734">
        <f t="shared" si="1114"/>
        <v>0</v>
      </c>
      <c r="BH2734">
        <f t="shared" si="1115"/>
        <v>0</v>
      </c>
      <c r="BI2734" t="str">
        <f t="shared" si="1116"/>
        <v/>
      </c>
      <c r="BJ2734" t="str">
        <f t="shared" si="1117"/>
        <v/>
      </c>
      <c r="BK2734" t="str">
        <f t="shared" si="1118"/>
        <v/>
      </c>
      <c r="BL2734" t="str">
        <f t="shared" si="1119"/>
        <v/>
      </c>
      <c r="BM2734" t="str">
        <f t="shared" si="1120"/>
        <v/>
      </c>
      <c r="BN2734" t="str">
        <f t="shared" si="1121"/>
        <v/>
      </c>
      <c r="BO2734" t="str">
        <f t="shared" si="1122"/>
        <v/>
      </c>
      <c r="BP2734">
        <f t="shared" si="1123"/>
        <v>7</v>
      </c>
      <c r="BQ2734">
        <f t="shared" si="1124"/>
        <v>0</v>
      </c>
      <c r="BR2734">
        <f t="shared" si="1125"/>
        <v>7</v>
      </c>
      <c r="BS2734">
        <f t="shared" si="1126"/>
        <v>0</v>
      </c>
      <c r="BT2734" t="str">
        <f t="shared" si="1127"/>
        <v/>
      </c>
    </row>
    <row r="2735" spans="19:72">
      <c r="S2735" s="1"/>
      <c r="T2735" s="1"/>
      <c r="AU2735">
        <f t="shared" si="1102"/>
        <v>0</v>
      </c>
      <c r="AV2735">
        <f t="shared" si="1103"/>
        <v>0</v>
      </c>
      <c r="AW2735">
        <f t="shared" si="1104"/>
        <v>0</v>
      </c>
      <c r="AX2735">
        <f t="shared" si="1105"/>
        <v>0</v>
      </c>
      <c r="AY2735">
        <f t="shared" si="1106"/>
        <v>0</v>
      </c>
      <c r="AZ2735">
        <f t="shared" si="1107"/>
        <v>0</v>
      </c>
      <c r="BA2735" t="str">
        <f t="shared" si="1108"/>
        <v/>
      </c>
      <c r="BB2735">
        <f t="shared" si="1109"/>
        <v>0</v>
      </c>
      <c r="BC2735">
        <f t="shared" si="1110"/>
        <v>0</v>
      </c>
      <c r="BD2735">
        <f t="shared" si="1111"/>
        <v>0</v>
      </c>
      <c r="BE2735">
        <f t="shared" si="1112"/>
        <v>1</v>
      </c>
      <c r="BF2735">
        <f t="shared" si="1113"/>
        <v>1</v>
      </c>
      <c r="BG2735">
        <f t="shared" si="1114"/>
        <v>0</v>
      </c>
      <c r="BH2735">
        <f t="shared" si="1115"/>
        <v>0</v>
      </c>
      <c r="BI2735" t="str">
        <f t="shared" si="1116"/>
        <v/>
      </c>
      <c r="BJ2735" t="str">
        <f t="shared" si="1117"/>
        <v/>
      </c>
      <c r="BK2735" t="str">
        <f t="shared" si="1118"/>
        <v/>
      </c>
      <c r="BL2735" t="str">
        <f t="shared" si="1119"/>
        <v/>
      </c>
      <c r="BM2735" t="str">
        <f t="shared" si="1120"/>
        <v/>
      </c>
      <c r="BN2735" t="str">
        <f t="shared" si="1121"/>
        <v/>
      </c>
      <c r="BO2735" t="str">
        <f t="shared" si="1122"/>
        <v/>
      </c>
      <c r="BP2735">
        <f t="shared" si="1123"/>
        <v>7</v>
      </c>
      <c r="BQ2735">
        <f t="shared" si="1124"/>
        <v>0</v>
      </c>
      <c r="BR2735">
        <f t="shared" si="1125"/>
        <v>7</v>
      </c>
      <c r="BS2735">
        <f t="shared" si="1126"/>
        <v>0</v>
      </c>
      <c r="BT2735" t="str">
        <f t="shared" si="1127"/>
        <v/>
      </c>
    </row>
    <row r="2736" spans="19:72">
      <c r="S2736" s="1"/>
      <c r="T2736" s="1"/>
      <c r="AU2736">
        <f t="shared" si="1102"/>
        <v>0</v>
      </c>
      <c r="AV2736">
        <f t="shared" si="1103"/>
        <v>0</v>
      </c>
      <c r="AW2736">
        <f t="shared" si="1104"/>
        <v>0</v>
      </c>
      <c r="AX2736">
        <f t="shared" si="1105"/>
        <v>0</v>
      </c>
      <c r="AY2736">
        <f t="shared" si="1106"/>
        <v>0</v>
      </c>
      <c r="AZ2736">
        <f t="shared" si="1107"/>
        <v>0</v>
      </c>
      <c r="BA2736" t="str">
        <f t="shared" si="1108"/>
        <v/>
      </c>
      <c r="BB2736">
        <f t="shared" si="1109"/>
        <v>0</v>
      </c>
      <c r="BC2736">
        <f t="shared" si="1110"/>
        <v>0</v>
      </c>
      <c r="BD2736">
        <f t="shared" si="1111"/>
        <v>0</v>
      </c>
      <c r="BE2736">
        <f t="shared" si="1112"/>
        <v>1</v>
      </c>
      <c r="BF2736">
        <f t="shared" si="1113"/>
        <v>1</v>
      </c>
      <c r="BG2736">
        <f t="shared" si="1114"/>
        <v>0</v>
      </c>
      <c r="BH2736">
        <f t="shared" si="1115"/>
        <v>0</v>
      </c>
      <c r="BI2736" t="str">
        <f t="shared" si="1116"/>
        <v/>
      </c>
      <c r="BJ2736" t="str">
        <f t="shared" si="1117"/>
        <v/>
      </c>
      <c r="BK2736" t="str">
        <f t="shared" si="1118"/>
        <v/>
      </c>
      <c r="BL2736" t="str">
        <f t="shared" si="1119"/>
        <v/>
      </c>
      <c r="BM2736" t="str">
        <f t="shared" si="1120"/>
        <v/>
      </c>
      <c r="BN2736" t="str">
        <f t="shared" si="1121"/>
        <v/>
      </c>
      <c r="BO2736" t="str">
        <f t="shared" si="1122"/>
        <v/>
      </c>
      <c r="BP2736">
        <f t="shared" si="1123"/>
        <v>7</v>
      </c>
      <c r="BQ2736">
        <f t="shared" si="1124"/>
        <v>0</v>
      </c>
      <c r="BR2736">
        <f t="shared" si="1125"/>
        <v>7</v>
      </c>
      <c r="BS2736">
        <f t="shared" si="1126"/>
        <v>0</v>
      </c>
      <c r="BT2736" t="str">
        <f t="shared" si="1127"/>
        <v/>
      </c>
    </row>
    <row r="2737" spans="19:72">
      <c r="S2737" s="1"/>
      <c r="T2737" s="1"/>
      <c r="AU2737">
        <f t="shared" si="1102"/>
        <v>0</v>
      </c>
      <c r="AV2737">
        <f t="shared" si="1103"/>
        <v>0</v>
      </c>
      <c r="AW2737">
        <f t="shared" si="1104"/>
        <v>0</v>
      </c>
      <c r="AX2737">
        <f t="shared" si="1105"/>
        <v>0</v>
      </c>
      <c r="AY2737">
        <f t="shared" si="1106"/>
        <v>0</v>
      </c>
      <c r="AZ2737">
        <f t="shared" si="1107"/>
        <v>0</v>
      </c>
      <c r="BA2737" t="str">
        <f t="shared" si="1108"/>
        <v/>
      </c>
      <c r="BB2737">
        <f t="shared" si="1109"/>
        <v>0</v>
      </c>
      <c r="BC2737">
        <f t="shared" si="1110"/>
        <v>0</v>
      </c>
      <c r="BD2737">
        <f t="shared" si="1111"/>
        <v>0</v>
      </c>
      <c r="BE2737">
        <f t="shared" si="1112"/>
        <v>1</v>
      </c>
      <c r="BF2737">
        <f t="shared" si="1113"/>
        <v>1</v>
      </c>
      <c r="BG2737">
        <f t="shared" si="1114"/>
        <v>0</v>
      </c>
      <c r="BH2737">
        <f t="shared" si="1115"/>
        <v>0</v>
      </c>
      <c r="BI2737" t="str">
        <f t="shared" si="1116"/>
        <v/>
      </c>
      <c r="BJ2737" t="str">
        <f t="shared" si="1117"/>
        <v/>
      </c>
      <c r="BK2737" t="str">
        <f t="shared" si="1118"/>
        <v/>
      </c>
      <c r="BL2737" t="str">
        <f t="shared" si="1119"/>
        <v/>
      </c>
      <c r="BM2737" t="str">
        <f t="shared" si="1120"/>
        <v/>
      </c>
      <c r="BN2737" t="str">
        <f t="shared" si="1121"/>
        <v/>
      </c>
      <c r="BO2737" t="str">
        <f t="shared" si="1122"/>
        <v/>
      </c>
      <c r="BP2737">
        <f t="shared" si="1123"/>
        <v>7</v>
      </c>
      <c r="BQ2737">
        <f t="shared" si="1124"/>
        <v>0</v>
      </c>
      <c r="BR2737">
        <f t="shared" si="1125"/>
        <v>7</v>
      </c>
      <c r="BS2737">
        <f t="shared" si="1126"/>
        <v>0</v>
      </c>
      <c r="BT2737" t="str">
        <f t="shared" si="1127"/>
        <v/>
      </c>
    </row>
    <row r="2738" spans="19:72">
      <c r="S2738" s="1"/>
      <c r="T2738" s="1"/>
      <c r="AU2738">
        <f t="shared" si="1102"/>
        <v>0</v>
      </c>
      <c r="AV2738">
        <f t="shared" si="1103"/>
        <v>0</v>
      </c>
      <c r="AW2738">
        <f t="shared" si="1104"/>
        <v>0</v>
      </c>
      <c r="AX2738">
        <f t="shared" si="1105"/>
        <v>0</v>
      </c>
      <c r="AY2738">
        <f t="shared" si="1106"/>
        <v>0</v>
      </c>
      <c r="AZ2738">
        <f t="shared" si="1107"/>
        <v>0</v>
      </c>
      <c r="BA2738" t="str">
        <f t="shared" si="1108"/>
        <v/>
      </c>
      <c r="BB2738">
        <f t="shared" si="1109"/>
        <v>0</v>
      </c>
      <c r="BC2738">
        <f t="shared" si="1110"/>
        <v>0</v>
      </c>
      <c r="BD2738">
        <f t="shared" si="1111"/>
        <v>0</v>
      </c>
      <c r="BE2738">
        <f t="shared" si="1112"/>
        <v>1</v>
      </c>
      <c r="BF2738">
        <f t="shared" si="1113"/>
        <v>1</v>
      </c>
      <c r="BG2738">
        <f t="shared" si="1114"/>
        <v>0</v>
      </c>
      <c r="BH2738">
        <f t="shared" si="1115"/>
        <v>0</v>
      </c>
      <c r="BI2738" t="str">
        <f t="shared" si="1116"/>
        <v/>
      </c>
      <c r="BJ2738" t="str">
        <f t="shared" si="1117"/>
        <v/>
      </c>
      <c r="BK2738" t="str">
        <f t="shared" si="1118"/>
        <v/>
      </c>
      <c r="BL2738" t="str">
        <f t="shared" si="1119"/>
        <v/>
      </c>
      <c r="BM2738" t="str">
        <f t="shared" si="1120"/>
        <v/>
      </c>
      <c r="BN2738" t="str">
        <f t="shared" si="1121"/>
        <v/>
      </c>
      <c r="BO2738" t="str">
        <f t="shared" si="1122"/>
        <v/>
      </c>
      <c r="BP2738">
        <f t="shared" si="1123"/>
        <v>7</v>
      </c>
      <c r="BQ2738">
        <f t="shared" si="1124"/>
        <v>0</v>
      </c>
      <c r="BR2738">
        <f t="shared" si="1125"/>
        <v>7</v>
      </c>
      <c r="BS2738">
        <f t="shared" si="1126"/>
        <v>0</v>
      </c>
      <c r="BT2738" t="str">
        <f t="shared" si="1127"/>
        <v/>
      </c>
    </row>
    <row r="2739" spans="19:72">
      <c r="S2739" s="1"/>
      <c r="T2739" s="1"/>
      <c r="AU2739">
        <f t="shared" si="1102"/>
        <v>0</v>
      </c>
      <c r="AV2739">
        <f t="shared" si="1103"/>
        <v>0</v>
      </c>
      <c r="AW2739">
        <f t="shared" si="1104"/>
        <v>0</v>
      </c>
      <c r="AX2739">
        <f t="shared" si="1105"/>
        <v>0</v>
      </c>
      <c r="AY2739">
        <f t="shared" si="1106"/>
        <v>0</v>
      </c>
      <c r="AZ2739">
        <f t="shared" si="1107"/>
        <v>0</v>
      </c>
      <c r="BA2739" t="str">
        <f t="shared" si="1108"/>
        <v/>
      </c>
      <c r="BB2739">
        <f t="shared" si="1109"/>
        <v>0</v>
      </c>
      <c r="BC2739">
        <f t="shared" si="1110"/>
        <v>0</v>
      </c>
      <c r="BD2739">
        <f t="shared" si="1111"/>
        <v>0</v>
      </c>
      <c r="BE2739">
        <f t="shared" si="1112"/>
        <v>1</v>
      </c>
      <c r="BF2739">
        <f t="shared" si="1113"/>
        <v>1</v>
      </c>
      <c r="BG2739">
        <f t="shared" si="1114"/>
        <v>0</v>
      </c>
      <c r="BH2739">
        <f t="shared" si="1115"/>
        <v>0</v>
      </c>
      <c r="BI2739" t="str">
        <f t="shared" si="1116"/>
        <v/>
      </c>
      <c r="BJ2739" t="str">
        <f t="shared" si="1117"/>
        <v/>
      </c>
      <c r="BK2739" t="str">
        <f t="shared" si="1118"/>
        <v/>
      </c>
      <c r="BL2739" t="str">
        <f t="shared" si="1119"/>
        <v/>
      </c>
      <c r="BM2739" t="str">
        <f t="shared" si="1120"/>
        <v/>
      </c>
      <c r="BN2739" t="str">
        <f t="shared" si="1121"/>
        <v/>
      </c>
      <c r="BO2739" t="str">
        <f t="shared" si="1122"/>
        <v/>
      </c>
      <c r="BP2739">
        <f t="shared" si="1123"/>
        <v>7</v>
      </c>
      <c r="BQ2739">
        <f t="shared" si="1124"/>
        <v>0</v>
      </c>
      <c r="BR2739">
        <f t="shared" si="1125"/>
        <v>7</v>
      </c>
      <c r="BS2739">
        <f t="shared" si="1126"/>
        <v>0</v>
      </c>
      <c r="BT2739" t="str">
        <f t="shared" si="1127"/>
        <v/>
      </c>
    </row>
    <row r="2740" spans="19:72">
      <c r="S2740" s="1"/>
      <c r="T2740" s="1"/>
      <c r="AU2740">
        <f t="shared" si="1102"/>
        <v>0</v>
      </c>
      <c r="AV2740">
        <f t="shared" si="1103"/>
        <v>0</v>
      </c>
      <c r="AW2740">
        <f t="shared" si="1104"/>
        <v>0</v>
      </c>
      <c r="AX2740">
        <f t="shared" si="1105"/>
        <v>0</v>
      </c>
      <c r="AY2740">
        <f t="shared" si="1106"/>
        <v>0</v>
      </c>
      <c r="AZ2740">
        <f t="shared" si="1107"/>
        <v>0</v>
      </c>
      <c r="BA2740" t="str">
        <f t="shared" si="1108"/>
        <v/>
      </c>
      <c r="BB2740">
        <f t="shared" si="1109"/>
        <v>0</v>
      </c>
      <c r="BC2740">
        <f t="shared" si="1110"/>
        <v>0</v>
      </c>
      <c r="BD2740">
        <f t="shared" si="1111"/>
        <v>0</v>
      </c>
      <c r="BE2740">
        <f t="shared" si="1112"/>
        <v>1</v>
      </c>
      <c r="BF2740">
        <f t="shared" si="1113"/>
        <v>1</v>
      </c>
      <c r="BG2740">
        <f t="shared" si="1114"/>
        <v>0</v>
      </c>
      <c r="BH2740">
        <f t="shared" si="1115"/>
        <v>0</v>
      </c>
      <c r="BI2740" t="str">
        <f t="shared" si="1116"/>
        <v/>
      </c>
      <c r="BJ2740" t="str">
        <f t="shared" si="1117"/>
        <v/>
      </c>
      <c r="BK2740" t="str">
        <f t="shared" si="1118"/>
        <v/>
      </c>
      <c r="BL2740" t="str">
        <f t="shared" si="1119"/>
        <v/>
      </c>
      <c r="BM2740" t="str">
        <f t="shared" si="1120"/>
        <v/>
      </c>
      <c r="BN2740" t="str">
        <f t="shared" si="1121"/>
        <v/>
      </c>
      <c r="BO2740" t="str">
        <f t="shared" si="1122"/>
        <v/>
      </c>
      <c r="BP2740">
        <f t="shared" si="1123"/>
        <v>7</v>
      </c>
      <c r="BQ2740">
        <f t="shared" si="1124"/>
        <v>0</v>
      </c>
      <c r="BR2740">
        <f t="shared" si="1125"/>
        <v>7</v>
      </c>
      <c r="BS2740">
        <f t="shared" si="1126"/>
        <v>0</v>
      </c>
      <c r="BT2740" t="str">
        <f t="shared" si="1127"/>
        <v/>
      </c>
    </row>
    <row r="2741" spans="19:72">
      <c r="S2741" s="1"/>
      <c r="T2741" s="1"/>
      <c r="AU2741">
        <f t="shared" si="1102"/>
        <v>0</v>
      </c>
      <c r="AV2741">
        <f t="shared" si="1103"/>
        <v>0</v>
      </c>
      <c r="AW2741">
        <f t="shared" si="1104"/>
        <v>0</v>
      </c>
      <c r="AX2741">
        <f t="shared" si="1105"/>
        <v>0</v>
      </c>
      <c r="AY2741">
        <f t="shared" si="1106"/>
        <v>0</v>
      </c>
      <c r="AZ2741">
        <f t="shared" si="1107"/>
        <v>0</v>
      </c>
      <c r="BA2741" t="str">
        <f t="shared" si="1108"/>
        <v/>
      </c>
      <c r="BB2741">
        <f t="shared" si="1109"/>
        <v>0</v>
      </c>
      <c r="BC2741">
        <f t="shared" si="1110"/>
        <v>0</v>
      </c>
      <c r="BD2741">
        <f t="shared" si="1111"/>
        <v>0</v>
      </c>
      <c r="BE2741">
        <f t="shared" si="1112"/>
        <v>1</v>
      </c>
      <c r="BF2741">
        <f t="shared" si="1113"/>
        <v>1</v>
      </c>
      <c r="BG2741">
        <f t="shared" si="1114"/>
        <v>0</v>
      </c>
      <c r="BH2741">
        <f t="shared" si="1115"/>
        <v>0</v>
      </c>
      <c r="BI2741" t="str">
        <f t="shared" si="1116"/>
        <v/>
      </c>
      <c r="BJ2741" t="str">
        <f t="shared" si="1117"/>
        <v/>
      </c>
      <c r="BK2741" t="str">
        <f t="shared" si="1118"/>
        <v/>
      </c>
      <c r="BL2741" t="str">
        <f t="shared" si="1119"/>
        <v/>
      </c>
      <c r="BM2741" t="str">
        <f t="shared" si="1120"/>
        <v/>
      </c>
      <c r="BN2741" t="str">
        <f t="shared" si="1121"/>
        <v/>
      </c>
      <c r="BO2741" t="str">
        <f t="shared" si="1122"/>
        <v/>
      </c>
      <c r="BP2741">
        <f t="shared" si="1123"/>
        <v>7</v>
      </c>
      <c r="BQ2741">
        <f t="shared" si="1124"/>
        <v>0</v>
      </c>
      <c r="BR2741">
        <f t="shared" si="1125"/>
        <v>7</v>
      </c>
      <c r="BS2741">
        <f t="shared" si="1126"/>
        <v>0</v>
      </c>
      <c r="BT2741" t="str">
        <f t="shared" si="1127"/>
        <v/>
      </c>
    </row>
    <row r="2742" spans="19:72">
      <c r="S2742" s="1"/>
      <c r="T2742" s="1"/>
      <c r="AU2742">
        <f t="shared" si="1102"/>
        <v>0</v>
      </c>
      <c r="AV2742">
        <f t="shared" si="1103"/>
        <v>0</v>
      </c>
      <c r="AW2742">
        <f t="shared" si="1104"/>
        <v>0</v>
      </c>
      <c r="AX2742">
        <f t="shared" si="1105"/>
        <v>0</v>
      </c>
      <c r="AY2742">
        <f t="shared" si="1106"/>
        <v>0</v>
      </c>
      <c r="AZ2742">
        <f t="shared" si="1107"/>
        <v>0</v>
      </c>
      <c r="BA2742" t="str">
        <f t="shared" si="1108"/>
        <v/>
      </c>
      <c r="BB2742">
        <f t="shared" si="1109"/>
        <v>0</v>
      </c>
      <c r="BC2742">
        <f t="shared" si="1110"/>
        <v>0</v>
      </c>
      <c r="BD2742">
        <f t="shared" si="1111"/>
        <v>0</v>
      </c>
      <c r="BE2742">
        <f t="shared" si="1112"/>
        <v>1</v>
      </c>
      <c r="BF2742">
        <f t="shared" si="1113"/>
        <v>1</v>
      </c>
      <c r="BG2742">
        <f t="shared" si="1114"/>
        <v>0</v>
      </c>
      <c r="BH2742">
        <f t="shared" si="1115"/>
        <v>0</v>
      </c>
      <c r="BI2742" t="str">
        <f t="shared" si="1116"/>
        <v/>
      </c>
      <c r="BJ2742" t="str">
        <f t="shared" si="1117"/>
        <v/>
      </c>
      <c r="BK2742" t="str">
        <f t="shared" si="1118"/>
        <v/>
      </c>
      <c r="BL2742" t="str">
        <f t="shared" si="1119"/>
        <v/>
      </c>
      <c r="BM2742" t="str">
        <f t="shared" si="1120"/>
        <v/>
      </c>
      <c r="BN2742" t="str">
        <f t="shared" si="1121"/>
        <v/>
      </c>
      <c r="BO2742" t="str">
        <f t="shared" si="1122"/>
        <v/>
      </c>
      <c r="BP2742">
        <f t="shared" si="1123"/>
        <v>7</v>
      </c>
      <c r="BQ2742">
        <f t="shared" si="1124"/>
        <v>0</v>
      </c>
      <c r="BR2742">
        <f t="shared" si="1125"/>
        <v>7</v>
      </c>
      <c r="BS2742">
        <f t="shared" si="1126"/>
        <v>0</v>
      </c>
      <c r="BT2742" t="str">
        <f t="shared" si="1127"/>
        <v/>
      </c>
    </row>
    <row r="2743" spans="19:72">
      <c r="S2743" s="1"/>
      <c r="T2743" s="1"/>
      <c r="AU2743">
        <f t="shared" si="1102"/>
        <v>0</v>
      </c>
      <c r="AV2743">
        <f t="shared" si="1103"/>
        <v>0</v>
      </c>
      <c r="AW2743">
        <f t="shared" si="1104"/>
        <v>0</v>
      </c>
      <c r="AX2743">
        <f t="shared" si="1105"/>
        <v>0</v>
      </c>
      <c r="AY2743">
        <f t="shared" si="1106"/>
        <v>0</v>
      </c>
      <c r="AZ2743">
        <f t="shared" si="1107"/>
        <v>0</v>
      </c>
      <c r="BA2743" t="str">
        <f t="shared" si="1108"/>
        <v/>
      </c>
      <c r="BB2743">
        <f t="shared" si="1109"/>
        <v>0</v>
      </c>
      <c r="BC2743">
        <f t="shared" si="1110"/>
        <v>0</v>
      </c>
      <c r="BD2743">
        <f t="shared" si="1111"/>
        <v>0</v>
      </c>
      <c r="BE2743">
        <f t="shared" si="1112"/>
        <v>1</v>
      </c>
      <c r="BF2743">
        <f t="shared" si="1113"/>
        <v>1</v>
      </c>
      <c r="BG2743">
        <f t="shared" si="1114"/>
        <v>0</v>
      </c>
      <c r="BH2743">
        <f t="shared" si="1115"/>
        <v>0</v>
      </c>
      <c r="BI2743" t="str">
        <f t="shared" si="1116"/>
        <v/>
      </c>
      <c r="BJ2743" t="str">
        <f t="shared" si="1117"/>
        <v/>
      </c>
      <c r="BK2743" t="str">
        <f t="shared" si="1118"/>
        <v/>
      </c>
      <c r="BL2743" t="str">
        <f t="shared" si="1119"/>
        <v/>
      </c>
      <c r="BM2743" t="str">
        <f t="shared" si="1120"/>
        <v/>
      </c>
      <c r="BN2743" t="str">
        <f t="shared" si="1121"/>
        <v/>
      </c>
      <c r="BO2743" t="str">
        <f t="shared" si="1122"/>
        <v/>
      </c>
      <c r="BP2743">
        <f t="shared" si="1123"/>
        <v>7</v>
      </c>
      <c r="BQ2743">
        <f t="shared" si="1124"/>
        <v>0</v>
      </c>
      <c r="BR2743">
        <f t="shared" si="1125"/>
        <v>7</v>
      </c>
      <c r="BS2743">
        <f t="shared" si="1126"/>
        <v>0</v>
      </c>
      <c r="BT2743" t="str">
        <f t="shared" si="1127"/>
        <v/>
      </c>
    </row>
    <row r="2744" spans="19:72">
      <c r="S2744" s="1"/>
      <c r="T2744" s="1"/>
      <c r="AU2744">
        <f t="shared" si="1102"/>
        <v>0</v>
      </c>
      <c r="AV2744">
        <f t="shared" si="1103"/>
        <v>0</v>
      </c>
      <c r="AW2744">
        <f t="shared" si="1104"/>
        <v>0</v>
      </c>
      <c r="AX2744">
        <f t="shared" si="1105"/>
        <v>0</v>
      </c>
      <c r="AY2744">
        <f t="shared" si="1106"/>
        <v>0</v>
      </c>
      <c r="AZ2744">
        <f t="shared" si="1107"/>
        <v>0</v>
      </c>
      <c r="BA2744" t="str">
        <f t="shared" si="1108"/>
        <v/>
      </c>
      <c r="BB2744">
        <f t="shared" si="1109"/>
        <v>0</v>
      </c>
      <c r="BC2744">
        <f t="shared" si="1110"/>
        <v>0</v>
      </c>
      <c r="BD2744">
        <f t="shared" si="1111"/>
        <v>0</v>
      </c>
      <c r="BE2744">
        <f t="shared" si="1112"/>
        <v>1</v>
      </c>
      <c r="BF2744">
        <f t="shared" si="1113"/>
        <v>1</v>
      </c>
      <c r="BG2744">
        <f t="shared" si="1114"/>
        <v>0</v>
      </c>
      <c r="BH2744">
        <f t="shared" si="1115"/>
        <v>0</v>
      </c>
      <c r="BI2744" t="str">
        <f t="shared" si="1116"/>
        <v/>
      </c>
      <c r="BJ2744" t="str">
        <f t="shared" si="1117"/>
        <v/>
      </c>
      <c r="BK2744" t="str">
        <f t="shared" si="1118"/>
        <v/>
      </c>
      <c r="BL2744" t="str">
        <f t="shared" si="1119"/>
        <v/>
      </c>
      <c r="BM2744" t="str">
        <f t="shared" si="1120"/>
        <v/>
      </c>
      <c r="BN2744" t="str">
        <f t="shared" si="1121"/>
        <v/>
      </c>
      <c r="BO2744" t="str">
        <f t="shared" si="1122"/>
        <v/>
      </c>
      <c r="BP2744">
        <f t="shared" si="1123"/>
        <v>7</v>
      </c>
      <c r="BQ2744">
        <f t="shared" si="1124"/>
        <v>0</v>
      </c>
      <c r="BR2744">
        <f t="shared" si="1125"/>
        <v>7</v>
      </c>
      <c r="BS2744">
        <f t="shared" si="1126"/>
        <v>0</v>
      </c>
      <c r="BT2744" t="str">
        <f t="shared" si="1127"/>
        <v/>
      </c>
    </row>
    <row r="2745" spans="19:72">
      <c r="S2745" s="1"/>
      <c r="T2745" s="1"/>
      <c r="AU2745">
        <f t="shared" si="1102"/>
        <v>0</v>
      </c>
      <c r="AV2745">
        <f t="shared" si="1103"/>
        <v>0</v>
      </c>
      <c r="AW2745">
        <f t="shared" si="1104"/>
        <v>0</v>
      </c>
      <c r="AX2745">
        <f t="shared" si="1105"/>
        <v>0</v>
      </c>
      <c r="AY2745">
        <f t="shared" si="1106"/>
        <v>0</v>
      </c>
      <c r="AZ2745">
        <f t="shared" si="1107"/>
        <v>0</v>
      </c>
      <c r="BA2745" t="str">
        <f t="shared" si="1108"/>
        <v/>
      </c>
      <c r="BB2745">
        <f t="shared" si="1109"/>
        <v>0</v>
      </c>
      <c r="BC2745">
        <f t="shared" si="1110"/>
        <v>0</v>
      </c>
      <c r="BD2745">
        <f t="shared" si="1111"/>
        <v>0</v>
      </c>
      <c r="BE2745">
        <f t="shared" si="1112"/>
        <v>1</v>
      </c>
      <c r="BF2745">
        <f t="shared" si="1113"/>
        <v>1</v>
      </c>
      <c r="BG2745">
        <f t="shared" si="1114"/>
        <v>0</v>
      </c>
      <c r="BH2745">
        <f t="shared" si="1115"/>
        <v>0</v>
      </c>
      <c r="BI2745" t="str">
        <f t="shared" si="1116"/>
        <v/>
      </c>
      <c r="BJ2745" t="str">
        <f t="shared" si="1117"/>
        <v/>
      </c>
      <c r="BK2745" t="str">
        <f t="shared" si="1118"/>
        <v/>
      </c>
      <c r="BL2745" t="str">
        <f t="shared" si="1119"/>
        <v/>
      </c>
      <c r="BM2745" t="str">
        <f t="shared" si="1120"/>
        <v/>
      </c>
      <c r="BN2745" t="str">
        <f t="shared" si="1121"/>
        <v/>
      </c>
      <c r="BO2745" t="str">
        <f t="shared" si="1122"/>
        <v/>
      </c>
      <c r="BP2745">
        <f t="shared" si="1123"/>
        <v>7</v>
      </c>
      <c r="BQ2745">
        <f t="shared" si="1124"/>
        <v>0</v>
      </c>
      <c r="BR2745">
        <f t="shared" si="1125"/>
        <v>7</v>
      </c>
      <c r="BS2745">
        <f t="shared" si="1126"/>
        <v>0</v>
      </c>
      <c r="BT2745" t="str">
        <f t="shared" si="1127"/>
        <v/>
      </c>
    </row>
    <row r="2746" spans="19:72">
      <c r="S2746" s="1"/>
      <c r="T2746" s="1"/>
      <c r="AU2746">
        <f t="shared" si="1102"/>
        <v>0</v>
      </c>
      <c r="AV2746">
        <f t="shared" si="1103"/>
        <v>0</v>
      </c>
      <c r="AW2746">
        <f t="shared" si="1104"/>
        <v>0</v>
      </c>
      <c r="AX2746">
        <f t="shared" si="1105"/>
        <v>0</v>
      </c>
      <c r="AY2746">
        <f t="shared" si="1106"/>
        <v>0</v>
      </c>
      <c r="AZ2746">
        <f t="shared" si="1107"/>
        <v>0</v>
      </c>
      <c r="BA2746" t="str">
        <f t="shared" si="1108"/>
        <v/>
      </c>
      <c r="BB2746">
        <f t="shared" si="1109"/>
        <v>0</v>
      </c>
      <c r="BC2746">
        <f t="shared" si="1110"/>
        <v>0</v>
      </c>
      <c r="BD2746">
        <f t="shared" si="1111"/>
        <v>0</v>
      </c>
      <c r="BE2746">
        <f t="shared" si="1112"/>
        <v>1</v>
      </c>
      <c r="BF2746">
        <f t="shared" si="1113"/>
        <v>1</v>
      </c>
      <c r="BG2746">
        <f t="shared" si="1114"/>
        <v>0</v>
      </c>
      <c r="BH2746">
        <f t="shared" si="1115"/>
        <v>0</v>
      </c>
      <c r="BI2746" t="str">
        <f t="shared" si="1116"/>
        <v/>
      </c>
      <c r="BJ2746" t="str">
        <f t="shared" si="1117"/>
        <v/>
      </c>
      <c r="BK2746" t="str">
        <f t="shared" si="1118"/>
        <v/>
      </c>
      <c r="BL2746" t="str">
        <f t="shared" si="1119"/>
        <v/>
      </c>
      <c r="BM2746" t="str">
        <f t="shared" si="1120"/>
        <v/>
      </c>
      <c r="BN2746" t="str">
        <f t="shared" si="1121"/>
        <v/>
      </c>
      <c r="BO2746" t="str">
        <f t="shared" si="1122"/>
        <v/>
      </c>
      <c r="BP2746">
        <f t="shared" si="1123"/>
        <v>7</v>
      </c>
      <c r="BQ2746">
        <f t="shared" si="1124"/>
        <v>0</v>
      </c>
      <c r="BR2746">
        <f t="shared" si="1125"/>
        <v>7</v>
      </c>
      <c r="BS2746">
        <f t="shared" si="1126"/>
        <v>0</v>
      </c>
      <c r="BT2746" t="str">
        <f t="shared" si="1127"/>
        <v/>
      </c>
    </row>
    <row r="2747" spans="19:72">
      <c r="S2747" s="1"/>
      <c r="T2747" s="1"/>
      <c r="AU2747">
        <f t="shared" si="1102"/>
        <v>0</v>
      </c>
      <c r="AV2747">
        <f t="shared" si="1103"/>
        <v>0</v>
      </c>
      <c r="AW2747">
        <f t="shared" si="1104"/>
        <v>0</v>
      </c>
      <c r="AX2747">
        <f t="shared" si="1105"/>
        <v>0</v>
      </c>
      <c r="AY2747">
        <f t="shared" si="1106"/>
        <v>0</v>
      </c>
      <c r="AZ2747">
        <f t="shared" si="1107"/>
        <v>0</v>
      </c>
      <c r="BA2747" t="str">
        <f t="shared" si="1108"/>
        <v/>
      </c>
      <c r="BB2747">
        <f t="shared" si="1109"/>
        <v>0</v>
      </c>
      <c r="BC2747">
        <f t="shared" si="1110"/>
        <v>0</v>
      </c>
      <c r="BD2747">
        <f t="shared" si="1111"/>
        <v>0</v>
      </c>
      <c r="BE2747">
        <f t="shared" si="1112"/>
        <v>1</v>
      </c>
      <c r="BF2747">
        <f t="shared" si="1113"/>
        <v>1</v>
      </c>
      <c r="BG2747">
        <f t="shared" si="1114"/>
        <v>0</v>
      </c>
      <c r="BH2747">
        <f t="shared" si="1115"/>
        <v>0</v>
      </c>
      <c r="BI2747" t="str">
        <f t="shared" si="1116"/>
        <v/>
      </c>
      <c r="BJ2747" t="str">
        <f t="shared" si="1117"/>
        <v/>
      </c>
      <c r="BK2747" t="str">
        <f t="shared" si="1118"/>
        <v/>
      </c>
      <c r="BL2747" t="str">
        <f t="shared" si="1119"/>
        <v/>
      </c>
      <c r="BM2747" t="str">
        <f t="shared" si="1120"/>
        <v/>
      </c>
      <c r="BN2747" t="str">
        <f t="shared" si="1121"/>
        <v/>
      </c>
      <c r="BO2747" t="str">
        <f t="shared" si="1122"/>
        <v/>
      </c>
      <c r="BP2747">
        <f t="shared" si="1123"/>
        <v>7</v>
      </c>
      <c r="BQ2747">
        <f t="shared" si="1124"/>
        <v>0</v>
      </c>
      <c r="BR2747">
        <f t="shared" si="1125"/>
        <v>7</v>
      </c>
      <c r="BS2747">
        <f t="shared" si="1126"/>
        <v>0</v>
      </c>
      <c r="BT2747" t="str">
        <f t="shared" si="1127"/>
        <v/>
      </c>
    </row>
    <row r="2748" spans="19:72">
      <c r="S2748" s="1"/>
      <c r="T2748" s="1"/>
      <c r="AU2748">
        <f t="shared" si="1102"/>
        <v>0</v>
      </c>
      <c r="AV2748">
        <f t="shared" si="1103"/>
        <v>0</v>
      </c>
      <c r="AW2748">
        <f t="shared" si="1104"/>
        <v>0</v>
      </c>
      <c r="AX2748">
        <f t="shared" si="1105"/>
        <v>0</v>
      </c>
      <c r="AY2748">
        <f t="shared" si="1106"/>
        <v>0</v>
      </c>
      <c r="AZ2748">
        <f t="shared" si="1107"/>
        <v>0</v>
      </c>
      <c r="BA2748" t="str">
        <f t="shared" si="1108"/>
        <v/>
      </c>
      <c r="BB2748">
        <f t="shared" si="1109"/>
        <v>0</v>
      </c>
      <c r="BC2748">
        <f t="shared" si="1110"/>
        <v>0</v>
      </c>
      <c r="BD2748">
        <f t="shared" si="1111"/>
        <v>0</v>
      </c>
      <c r="BE2748">
        <f t="shared" si="1112"/>
        <v>1</v>
      </c>
      <c r="BF2748">
        <f t="shared" si="1113"/>
        <v>1</v>
      </c>
      <c r="BG2748">
        <f t="shared" si="1114"/>
        <v>0</v>
      </c>
      <c r="BH2748">
        <f t="shared" si="1115"/>
        <v>0</v>
      </c>
      <c r="BI2748" t="str">
        <f t="shared" si="1116"/>
        <v/>
      </c>
      <c r="BJ2748" t="str">
        <f t="shared" si="1117"/>
        <v/>
      </c>
      <c r="BK2748" t="str">
        <f t="shared" si="1118"/>
        <v/>
      </c>
      <c r="BL2748" t="str">
        <f t="shared" si="1119"/>
        <v/>
      </c>
      <c r="BM2748" t="str">
        <f t="shared" si="1120"/>
        <v/>
      </c>
      <c r="BN2748" t="str">
        <f t="shared" si="1121"/>
        <v/>
      </c>
      <c r="BO2748" t="str">
        <f t="shared" si="1122"/>
        <v/>
      </c>
      <c r="BP2748">
        <f t="shared" si="1123"/>
        <v>7</v>
      </c>
      <c r="BQ2748">
        <f t="shared" si="1124"/>
        <v>0</v>
      </c>
      <c r="BR2748">
        <f t="shared" si="1125"/>
        <v>7</v>
      </c>
      <c r="BS2748">
        <f t="shared" si="1126"/>
        <v>0</v>
      </c>
      <c r="BT2748" t="str">
        <f t="shared" si="1127"/>
        <v/>
      </c>
    </row>
    <row r="2749" spans="19:72">
      <c r="S2749" s="1"/>
      <c r="T2749" s="1"/>
      <c r="AU2749">
        <f t="shared" si="1102"/>
        <v>0</v>
      </c>
      <c r="AV2749">
        <f t="shared" si="1103"/>
        <v>0</v>
      </c>
      <c r="AW2749">
        <f t="shared" si="1104"/>
        <v>0</v>
      </c>
      <c r="AX2749">
        <f t="shared" si="1105"/>
        <v>0</v>
      </c>
      <c r="AY2749">
        <f t="shared" si="1106"/>
        <v>0</v>
      </c>
      <c r="AZ2749">
        <f t="shared" si="1107"/>
        <v>0</v>
      </c>
      <c r="BA2749" t="str">
        <f t="shared" si="1108"/>
        <v/>
      </c>
      <c r="BB2749">
        <f t="shared" si="1109"/>
        <v>0</v>
      </c>
      <c r="BC2749">
        <f t="shared" si="1110"/>
        <v>0</v>
      </c>
      <c r="BD2749">
        <f t="shared" si="1111"/>
        <v>0</v>
      </c>
      <c r="BE2749">
        <f t="shared" si="1112"/>
        <v>1</v>
      </c>
      <c r="BF2749">
        <f t="shared" si="1113"/>
        <v>1</v>
      </c>
      <c r="BG2749">
        <f t="shared" si="1114"/>
        <v>0</v>
      </c>
      <c r="BH2749">
        <f t="shared" si="1115"/>
        <v>0</v>
      </c>
      <c r="BI2749" t="str">
        <f t="shared" si="1116"/>
        <v/>
      </c>
      <c r="BJ2749" t="str">
        <f t="shared" si="1117"/>
        <v/>
      </c>
      <c r="BK2749" t="str">
        <f t="shared" si="1118"/>
        <v/>
      </c>
      <c r="BL2749" t="str">
        <f t="shared" si="1119"/>
        <v/>
      </c>
      <c r="BM2749" t="str">
        <f t="shared" si="1120"/>
        <v/>
      </c>
      <c r="BN2749" t="str">
        <f t="shared" si="1121"/>
        <v/>
      </c>
      <c r="BO2749" t="str">
        <f t="shared" si="1122"/>
        <v/>
      </c>
      <c r="BP2749">
        <f t="shared" si="1123"/>
        <v>7</v>
      </c>
      <c r="BQ2749">
        <f t="shared" si="1124"/>
        <v>0</v>
      </c>
      <c r="BR2749">
        <f t="shared" si="1125"/>
        <v>7</v>
      </c>
      <c r="BS2749">
        <f t="shared" si="1126"/>
        <v>0</v>
      </c>
      <c r="BT2749" t="str">
        <f t="shared" si="1127"/>
        <v/>
      </c>
    </row>
    <row r="2750" spans="19:72">
      <c r="S2750" s="1"/>
      <c r="T2750" s="1"/>
      <c r="AU2750">
        <f t="shared" si="1102"/>
        <v>0</v>
      </c>
      <c r="AV2750">
        <f t="shared" si="1103"/>
        <v>0</v>
      </c>
      <c r="AW2750">
        <f t="shared" si="1104"/>
        <v>0</v>
      </c>
      <c r="AX2750">
        <f t="shared" si="1105"/>
        <v>0</v>
      </c>
      <c r="AY2750">
        <f t="shared" si="1106"/>
        <v>0</v>
      </c>
      <c r="AZ2750">
        <f t="shared" si="1107"/>
        <v>0</v>
      </c>
      <c r="BA2750" t="str">
        <f t="shared" si="1108"/>
        <v/>
      </c>
      <c r="BB2750">
        <f t="shared" si="1109"/>
        <v>0</v>
      </c>
      <c r="BC2750">
        <f t="shared" si="1110"/>
        <v>0</v>
      </c>
      <c r="BD2750">
        <f t="shared" si="1111"/>
        <v>0</v>
      </c>
      <c r="BE2750">
        <f t="shared" si="1112"/>
        <v>1</v>
      </c>
      <c r="BF2750">
        <f t="shared" si="1113"/>
        <v>1</v>
      </c>
      <c r="BG2750">
        <f t="shared" si="1114"/>
        <v>0</v>
      </c>
      <c r="BH2750">
        <f t="shared" si="1115"/>
        <v>0</v>
      </c>
      <c r="BI2750" t="str">
        <f t="shared" si="1116"/>
        <v/>
      </c>
      <c r="BJ2750" t="str">
        <f t="shared" si="1117"/>
        <v/>
      </c>
      <c r="BK2750" t="str">
        <f t="shared" si="1118"/>
        <v/>
      </c>
      <c r="BL2750" t="str">
        <f t="shared" si="1119"/>
        <v/>
      </c>
      <c r="BM2750" t="str">
        <f t="shared" si="1120"/>
        <v/>
      </c>
      <c r="BN2750" t="str">
        <f t="shared" si="1121"/>
        <v/>
      </c>
      <c r="BO2750" t="str">
        <f t="shared" si="1122"/>
        <v/>
      </c>
      <c r="BP2750">
        <f t="shared" si="1123"/>
        <v>7</v>
      </c>
      <c r="BQ2750">
        <f t="shared" si="1124"/>
        <v>0</v>
      </c>
      <c r="BR2750">
        <f t="shared" si="1125"/>
        <v>7</v>
      </c>
      <c r="BS2750">
        <f t="shared" si="1126"/>
        <v>0</v>
      </c>
      <c r="BT2750" t="str">
        <f t="shared" si="1127"/>
        <v/>
      </c>
    </row>
    <row r="2751" spans="19:72">
      <c r="S2751" s="1"/>
      <c r="T2751" s="1"/>
      <c r="AU2751">
        <f t="shared" si="1102"/>
        <v>0</v>
      </c>
      <c r="AV2751">
        <f t="shared" si="1103"/>
        <v>0</v>
      </c>
      <c r="AW2751">
        <f t="shared" si="1104"/>
        <v>0</v>
      </c>
      <c r="AX2751">
        <f t="shared" si="1105"/>
        <v>0</v>
      </c>
      <c r="AY2751">
        <f t="shared" si="1106"/>
        <v>0</v>
      </c>
      <c r="AZ2751">
        <f t="shared" si="1107"/>
        <v>0</v>
      </c>
      <c r="BA2751" t="str">
        <f t="shared" si="1108"/>
        <v/>
      </c>
      <c r="BB2751">
        <f t="shared" si="1109"/>
        <v>0</v>
      </c>
      <c r="BC2751">
        <f t="shared" si="1110"/>
        <v>0</v>
      </c>
      <c r="BD2751">
        <f t="shared" si="1111"/>
        <v>0</v>
      </c>
      <c r="BE2751">
        <f t="shared" si="1112"/>
        <v>1</v>
      </c>
      <c r="BF2751">
        <f t="shared" si="1113"/>
        <v>1</v>
      </c>
      <c r="BG2751">
        <f t="shared" si="1114"/>
        <v>0</v>
      </c>
      <c r="BH2751">
        <f t="shared" si="1115"/>
        <v>0</v>
      </c>
      <c r="BI2751" t="str">
        <f t="shared" si="1116"/>
        <v/>
      </c>
      <c r="BJ2751" t="str">
        <f t="shared" si="1117"/>
        <v/>
      </c>
      <c r="BK2751" t="str">
        <f t="shared" si="1118"/>
        <v/>
      </c>
      <c r="BL2751" t="str">
        <f t="shared" si="1119"/>
        <v/>
      </c>
      <c r="BM2751" t="str">
        <f t="shared" si="1120"/>
        <v/>
      </c>
      <c r="BN2751" t="str">
        <f t="shared" si="1121"/>
        <v/>
      </c>
      <c r="BO2751" t="str">
        <f t="shared" si="1122"/>
        <v/>
      </c>
      <c r="BP2751">
        <f t="shared" si="1123"/>
        <v>7</v>
      </c>
      <c r="BQ2751">
        <f t="shared" si="1124"/>
        <v>0</v>
      </c>
      <c r="BR2751">
        <f t="shared" si="1125"/>
        <v>7</v>
      </c>
      <c r="BS2751">
        <f t="shared" si="1126"/>
        <v>0</v>
      </c>
      <c r="BT2751" t="str">
        <f t="shared" si="1127"/>
        <v/>
      </c>
    </row>
    <row r="2752" spans="19:72">
      <c r="S2752" s="1"/>
      <c r="T2752" s="1"/>
      <c r="AU2752">
        <f t="shared" si="1102"/>
        <v>0</v>
      </c>
      <c r="AV2752">
        <f t="shared" si="1103"/>
        <v>0</v>
      </c>
      <c r="AW2752">
        <f t="shared" si="1104"/>
        <v>0</v>
      </c>
      <c r="AX2752">
        <f t="shared" si="1105"/>
        <v>0</v>
      </c>
      <c r="AY2752">
        <f t="shared" si="1106"/>
        <v>0</v>
      </c>
      <c r="AZ2752">
        <f t="shared" si="1107"/>
        <v>0</v>
      </c>
      <c r="BA2752" t="str">
        <f t="shared" si="1108"/>
        <v/>
      </c>
      <c r="BB2752">
        <f t="shared" si="1109"/>
        <v>0</v>
      </c>
      <c r="BC2752">
        <f t="shared" si="1110"/>
        <v>0</v>
      </c>
      <c r="BD2752">
        <f t="shared" si="1111"/>
        <v>0</v>
      </c>
      <c r="BE2752">
        <f t="shared" si="1112"/>
        <v>1</v>
      </c>
      <c r="BF2752">
        <f t="shared" si="1113"/>
        <v>1</v>
      </c>
      <c r="BG2752">
        <f t="shared" si="1114"/>
        <v>0</v>
      </c>
      <c r="BH2752">
        <f t="shared" si="1115"/>
        <v>0</v>
      </c>
      <c r="BI2752" t="str">
        <f t="shared" si="1116"/>
        <v/>
      </c>
      <c r="BJ2752" t="str">
        <f t="shared" si="1117"/>
        <v/>
      </c>
      <c r="BK2752" t="str">
        <f t="shared" si="1118"/>
        <v/>
      </c>
      <c r="BL2752" t="str">
        <f t="shared" si="1119"/>
        <v/>
      </c>
      <c r="BM2752" t="str">
        <f t="shared" si="1120"/>
        <v/>
      </c>
      <c r="BN2752" t="str">
        <f t="shared" si="1121"/>
        <v/>
      </c>
      <c r="BO2752" t="str">
        <f t="shared" si="1122"/>
        <v/>
      </c>
      <c r="BP2752">
        <f t="shared" si="1123"/>
        <v>7</v>
      </c>
      <c r="BQ2752">
        <f t="shared" si="1124"/>
        <v>0</v>
      </c>
      <c r="BR2752">
        <f t="shared" si="1125"/>
        <v>7</v>
      </c>
      <c r="BS2752">
        <f t="shared" si="1126"/>
        <v>0</v>
      </c>
      <c r="BT2752" t="str">
        <f t="shared" si="1127"/>
        <v/>
      </c>
    </row>
    <row r="2753" spans="19:72">
      <c r="S2753" s="1"/>
      <c r="T2753" s="1"/>
      <c r="AU2753">
        <f t="shared" si="1102"/>
        <v>0</v>
      </c>
      <c r="AV2753">
        <f t="shared" si="1103"/>
        <v>0</v>
      </c>
      <c r="AW2753">
        <f t="shared" si="1104"/>
        <v>0</v>
      </c>
      <c r="AX2753">
        <f t="shared" si="1105"/>
        <v>0</v>
      </c>
      <c r="AY2753">
        <f t="shared" si="1106"/>
        <v>0</v>
      </c>
      <c r="AZ2753">
        <f t="shared" si="1107"/>
        <v>0</v>
      </c>
      <c r="BA2753" t="str">
        <f t="shared" si="1108"/>
        <v/>
      </c>
      <c r="BB2753">
        <f t="shared" si="1109"/>
        <v>0</v>
      </c>
      <c r="BC2753">
        <f t="shared" si="1110"/>
        <v>0</v>
      </c>
      <c r="BD2753">
        <f t="shared" si="1111"/>
        <v>0</v>
      </c>
      <c r="BE2753">
        <f t="shared" si="1112"/>
        <v>1</v>
      </c>
      <c r="BF2753">
        <f t="shared" si="1113"/>
        <v>1</v>
      </c>
      <c r="BG2753">
        <f t="shared" si="1114"/>
        <v>0</v>
      </c>
      <c r="BH2753">
        <f t="shared" si="1115"/>
        <v>0</v>
      </c>
      <c r="BI2753" t="str">
        <f t="shared" si="1116"/>
        <v/>
      </c>
      <c r="BJ2753" t="str">
        <f t="shared" si="1117"/>
        <v/>
      </c>
      <c r="BK2753" t="str">
        <f t="shared" si="1118"/>
        <v/>
      </c>
      <c r="BL2753" t="str">
        <f t="shared" si="1119"/>
        <v/>
      </c>
      <c r="BM2753" t="str">
        <f t="shared" si="1120"/>
        <v/>
      </c>
      <c r="BN2753" t="str">
        <f t="shared" si="1121"/>
        <v/>
      </c>
      <c r="BO2753" t="str">
        <f t="shared" si="1122"/>
        <v/>
      </c>
      <c r="BP2753">
        <f t="shared" si="1123"/>
        <v>7</v>
      </c>
      <c r="BQ2753">
        <f t="shared" si="1124"/>
        <v>0</v>
      </c>
      <c r="BR2753">
        <f t="shared" si="1125"/>
        <v>7</v>
      </c>
      <c r="BS2753">
        <f t="shared" si="1126"/>
        <v>0</v>
      </c>
      <c r="BT2753" t="str">
        <f t="shared" si="1127"/>
        <v/>
      </c>
    </row>
    <row r="2754" spans="19:72">
      <c r="S2754" s="1"/>
      <c r="T2754" s="1"/>
      <c r="AU2754">
        <f t="shared" si="1102"/>
        <v>0</v>
      </c>
      <c r="AV2754">
        <f t="shared" si="1103"/>
        <v>0</v>
      </c>
      <c r="AW2754">
        <f t="shared" si="1104"/>
        <v>0</v>
      </c>
      <c r="AX2754">
        <f t="shared" si="1105"/>
        <v>0</v>
      </c>
      <c r="AY2754">
        <f t="shared" si="1106"/>
        <v>0</v>
      </c>
      <c r="AZ2754">
        <f t="shared" si="1107"/>
        <v>0</v>
      </c>
      <c r="BA2754" t="str">
        <f t="shared" si="1108"/>
        <v/>
      </c>
      <c r="BB2754">
        <f t="shared" si="1109"/>
        <v>0</v>
      </c>
      <c r="BC2754">
        <f t="shared" si="1110"/>
        <v>0</v>
      </c>
      <c r="BD2754">
        <f t="shared" si="1111"/>
        <v>0</v>
      </c>
      <c r="BE2754">
        <f t="shared" si="1112"/>
        <v>1</v>
      </c>
      <c r="BF2754">
        <f t="shared" si="1113"/>
        <v>1</v>
      </c>
      <c r="BG2754">
        <f t="shared" si="1114"/>
        <v>0</v>
      </c>
      <c r="BH2754">
        <f t="shared" si="1115"/>
        <v>0</v>
      </c>
      <c r="BI2754" t="str">
        <f t="shared" si="1116"/>
        <v/>
      </c>
      <c r="BJ2754" t="str">
        <f t="shared" si="1117"/>
        <v/>
      </c>
      <c r="BK2754" t="str">
        <f t="shared" si="1118"/>
        <v/>
      </c>
      <c r="BL2754" t="str">
        <f t="shared" si="1119"/>
        <v/>
      </c>
      <c r="BM2754" t="str">
        <f t="shared" si="1120"/>
        <v/>
      </c>
      <c r="BN2754" t="str">
        <f t="shared" si="1121"/>
        <v/>
      </c>
      <c r="BO2754" t="str">
        <f t="shared" si="1122"/>
        <v/>
      </c>
      <c r="BP2754">
        <f t="shared" si="1123"/>
        <v>7</v>
      </c>
      <c r="BQ2754">
        <f t="shared" si="1124"/>
        <v>0</v>
      </c>
      <c r="BR2754">
        <f t="shared" si="1125"/>
        <v>7</v>
      </c>
      <c r="BS2754">
        <f t="shared" si="1126"/>
        <v>0</v>
      </c>
      <c r="BT2754" t="str">
        <f t="shared" si="1127"/>
        <v/>
      </c>
    </row>
    <row r="2755" spans="19:72">
      <c r="S2755" s="1"/>
      <c r="T2755" s="1"/>
      <c r="AU2755">
        <f t="shared" si="1102"/>
        <v>0</v>
      </c>
      <c r="AV2755">
        <f t="shared" si="1103"/>
        <v>0</v>
      </c>
      <c r="AW2755">
        <f t="shared" si="1104"/>
        <v>0</v>
      </c>
      <c r="AX2755">
        <f t="shared" si="1105"/>
        <v>0</v>
      </c>
      <c r="AY2755">
        <f t="shared" si="1106"/>
        <v>0</v>
      </c>
      <c r="AZ2755">
        <f t="shared" si="1107"/>
        <v>0</v>
      </c>
      <c r="BA2755" t="str">
        <f t="shared" si="1108"/>
        <v/>
      </c>
      <c r="BB2755">
        <f t="shared" si="1109"/>
        <v>0</v>
      </c>
      <c r="BC2755">
        <f t="shared" si="1110"/>
        <v>0</v>
      </c>
      <c r="BD2755">
        <f t="shared" si="1111"/>
        <v>0</v>
      </c>
      <c r="BE2755">
        <f t="shared" si="1112"/>
        <v>1</v>
      </c>
      <c r="BF2755">
        <f t="shared" si="1113"/>
        <v>1</v>
      </c>
      <c r="BG2755">
        <f t="shared" si="1114"/>
        <v>0</v>
      </c>
      <c r="BH2755">
        <f t="shared" si="1115"/>
        <v>0</v>
      </c>
      <c r="BI2755" t="str">
        <f t="shared" si="1116"/>
        <v/>
      </c>
      <c r="BJ2755" t="str">
        <f t="shared" si="1117"/>
        <v/>
      </c>
      <c r="BK2755" t="str">
        <f t="shared" si="1118"/>
        <v/>
      </c>
      <c r="BL2755" t="str">
        <f t="shared" si="1119"/>
        <v/>
      </c>
      <c r="BM2755" t="str">
        <f t="shared" si="1120"/>
        <v/>
      </c>
      <c r="BN2755" t="str">
        <f t="shared" si="1121"/>
        <v/>
      </c>
      <c r="BO2755" t="str">
        <f t="shared" si="1122"/>
        <v/>
      </c>
      <c r="BP2755">
        <f t="shared" si="1123"/>
        <v>7</v>
      </c>
      <c r="BQ2755">
        <f t="shared" si="1124"/>
        <v>0</v>
      </c>
      <c r="BR2755">
        <f t="shared" si="1125"/>
        <v>7</v>
      </c>
      <c r="BS2755">
        <f t="shared" si="1126"/>
        <v>0</v>
      </c>
      <c r="BT2755" t="str">
        <f t="shared" si="1127"/>
        <v/>
      </c>
    </row>
    <row r="2756" spans="19:72">
      <c r="S2756" s="1"/>
      <c r="T2756" s="1"/>
      <c r="AU2756">
        <f t="shared" si="1102"/>
        <v>0</v>
      </c>
      <c r="AV2756">
        <f t="shared" si="1103"/>
        <v>0</v>
      </c>
      <c r="AW2756">
        <f t="shared" si="1104"/>
        <v>0</v>
      </c>
      <c r="AX2756">
        <f t="shared" si="1105"/>
        <v>0</v>
      </c>
      <c r="AY2756">
        <f t="shared" si="1106"/>
        <v>0</v>
      </c>
      <c r="AZ2756">
        <f t="shared" si="1107"/>
        <v>0</v>
      </c>
      <c r="BA2756" t="str">
        <f t="shared" si="1108"/>
        <v/>
      </c>
      <c r="BB2756">
        <f t="shared" si="1109"/>
        <v>0</v>
      </c>
      <c r="BC2756">
        <f t="shared" si="1110"/>
        <v>0</v>
      </c>
      <c r="BD2756">
        <f t="shared" si="1111"/>
        <v>0</v>
      </c>
      <c r="BE2756">
        <f t="shared" si="1112"/>
        <v>1</v>
      </c>
      <c r="BF2756">
        <f t="shared" si="1113"/>
        <v>1</v>
      </c>
      <c r="BG2756">
        <f t="shared" si="1114"/>
        <v>0</v>
      </c>
      <c r="BH2756">
        <f t="shared" si="1115"/>
        <v>0</v>
      </c>
      <c r="BI2756" t="str">
        <f t="shared" si="1116"/>
        <v/>
      </c>
      <c r="BJ2756" t="str">
        <f t="shared" si="1117"/>
        <v/>
      </c>
      <c r="BK2756" t="str">
        <f t="shared" si="1118"/>
        <v/>
      </c>
      <c r="BL2756" t="str">
        <f t="shared" si="1119"/>
        <v/>
      </c>
      <c r="BM2756" t="str">
        <f t="shared" si="1120"/>
        <v/>
      </c>
      <c r="BN2756" t="str">
        <f t="shared" si="1121"/>
        <v/>
      </c>
      <c r="BO2756" t="str">
        <f t="shared" si="1122"/>
        <v/>
      </c>
      <c r="BP2756">
        <f t="shared" si="1123"/>
        <v>7</v>
      </c>
      <c r="BQ2756">
        <f t="shared" si="1124"/>
        <v>0</v>
      </c>
      <c r="BR2756">
        <f t="shared" si="1125"/>
        <v>7</v>
      </c>
      <c r="BS2756">
        <f t="shared" si="1126"/>
        <v>0</v>
      </c>
      <c r="BT2756" t="str">
        <f t="shared" si="1127"/>
        <v/>
      </c>
    </row>
    <row r="2757" spans="19:72">
      <c r="S2757" s="1"/>
      <c r="T2757" s="1"/>
      <c r="AU2757">
        <f t="shared" ref="AU2757:AU2820" si="1128">(W2757="M")*(BS2757-BQ2757-(BP2757&gt;2)+(BR2757&gt;=2))+(X2757="T")*(BS2757-BQ2757-(BP2757&gt;3)+(BR2757&gt;=3))+(Y2757="W")*(BS2757-BQ2757-(BP2757&gt;4)+(BR2757&gt;=4))+(Z2757="R")*(BS2757-BQ2757-(BP2757&gt;5)+(BR2757&gt;=5))+(AA2757="F")*(BS2757-BQ2757-(BP2757&gt;6)+(BR2757&gt;=6))+(AB2757="S")*(BS2757-BQ2757-(BP2757&gt;7)+(BR2757&gt;=7))+(AC2757="U")*(BS2757-BQ2757-(BP2757&gt;1)+(BR2757&gt;=1))</f>
        <v>0</v>
      </c>
      <c r="AV2757">
        <f t="shared" ref="AV2757:AV2820" si="1129">SUMIFS(AU:AU, B:B, B2757, U:U, "&lt;&gt;." )</f>
        <v>0</v>
      </c>
      <c r="AW2757">
        <f t="shared" ref="AW2757:AW2820" si="1130">IFERROR(AV2757/AZ2757, 0)</f>
        <v>0</v>
      </c>
      <c r="AX2757">
        <f t="shared" ref="AX2757:AX2820" si="1131">IFERROR((INT(V2757/100)-INT(U2757/100))*60+MOD(V2757,100)-MOD(U2757,100), "")</f>
        <v>0</v>
      </c>
      <c r="AY2757">
        <f t="shared" ref="AY2757:AY2820" si="1132">IFERROR(AX2757*AU2757, "")</f>
        <v>0</v>
      </c>
      <c r="AZ2757">
        <f t="shared" ref="AZ2757:AZ2820" si="1133">COUNTIFS(B$3:B$7000, B2757, $W$3:$W$7000, W2757, $X$3:$X$7000, X2757, $Y$3:$Y$7000, Y2757, $Z$3:$Z$7000, Z2757,  $AA$3:$AA$7000, AA2757, $AB$3:$AB$7000, AB2757, $AC$3:$AC$7000, AC2757, $U$3:$U$7000, U2757)</f>
        <v>0</v>
      </c>
      <c r="BA2757" t="str">
        <f t="shared" ref="BA2757:BA2820" si="1134">IFERROR(AY2757/AZ2757, "")</f>
        <v/>
      </c>
      <c r="BB2757">
        <f t="shared" ref="BB2757:BB2820" si="1135">SUMIFS(BA:BA, B:B, B2757, U:U, "&lt;&gt;." )</f>
        <v>0</v>
      </c>
      <c r="BC2757">
        <f t="shared" ref="BC2757:BC2820" si="1136">IFERROR(BD2757*50*BE2757, "")</f>
        <v>0</v>
      </c>
      <c r="BD2757">
        <f t="shared" ref="BD2757:BD2820" si="1137">IF(AL2757&gt;25, AL2757, AL2757*15)</f>
        <v>0</v>
      </c>
      <c r="BE2757">
        <f t="shared" ref="BE2757:BE2820" si="1138">IF(I2757="H",0.5,IF(I2757="T",0.5,IF(I2757="I",0,IF(I2757="B",0,IF(LEFT(H2757,1)="M",0,IF(I2757="A",IF(Q2757="ONLINE",0,1),1))))))</f>
        <v>1</v>
      </c>
      <c r="BF2757">
        <f t="shared" ref="BF2757:BF2820" si="1139">IF(I2757="H",0.5,IF(I2757="T",0.5, IF(I2757="I", 0, IF(I2757 = "B", 0, IF(LEFT(H2757, 1) = "M", 0, IF(I2757 = "U", 0.5, IF(I2757 = "A", IF(Q2757 = "ONLINE", 0, 0.5), 1)))))))</f>
        <v>1</v>
      </c>
      <c r="BG2757">
        <f t="shared" ref="BG2757:BG2820" si="1140">IFERROR(BB2757/50, "")</f>
        <v>0</v>
      </c>
      <c r="BH2757">
        <f t="shared" ref="BH2757:BH2820" si="1141">IFERROR(BB2757/60, "")</f>
        <v>0</v>
      </c>
      <c r="BI2757" t="str">
        <f t="shared" ref="BI2757:BI2820" si="1142">IFERROR(BC2757/AW2757, "")</f>
        <v/>
      </c>
      <c r="BJ2757" t="str">
        <f t="shared" ref="BJ2757:BJ2820" si="1143">IFERROR(BI2757+5*MAX(0, INT((BI2757-75)/25)), "")</f>
        <v/>
      </c>
      <c r="BK2757" t="str">
        <f t="shared" ref="BK2757:BK2820" si="1144">IFERROR(IF(BD2757*BE2757&gt;0, IF(BJ2757-MOD(BJ2757,30)+ 15 &gt;= BI2757, BJ2757-MOD(BJ2757,30)+ 15,IF(BJ2757-MOD(BJ2757,30)+ 20 &gt;= BI2757, BJ2757-MOD(BJ2757,30)+ 20,BJ2757-MOD(BJ2757,30)+ 45)), ""), "")</f>
        <v/>
      </c>
      <c r="BL2757" t="str">
        <f t="shared" ref="BL2757:BL2820" si="1145">IFERROR(IF(BK2757&lt;&gt;AX2757,IF(MOD(U2757+INT(BK2757/60)*100+MOD(BK2757,60), 100)&lt;60, U2757+INT(BK2757/60)*100+MOD(BK2757,60), U2757+INT(BK2757/60)*100+MOD(BK2757,60) - 60 + 100),""), "")</f>
        <v/>
      </c>
      <c r="BM2757" t="str">
        <f t="shared" ref="BM2757:BM2820" si="1146">IFERROR(IF(BG2757&lt;BD2757*BF2757, MAX(0, ROUND(BD2757*BF2757-BG2757, 0)), ""), "")</f>
        <v/>
      </c>
      <c r="BN2757" t="str">
        <f t="shared" ref="BN2757:BN2820" si="1147">IFERROR(IF(BH2757&gt;BD2757*BE2757, MIN(0, ROUND(BD2757*BE2757-BH2757, 0)), ""), "")</f>
        <v/>
      </c>
      <c r="BO2757" t="str">
        <f t="shared" ref="BO2757:BO2820" si="1148">IF(RIGHT(F2757,2)="90","Exclude",IF(RIGHT(F2757,2)="98","Exclude",IF(RIGHT(F2757,2)="99","Exclude",IF(RIGHT(F2757,2)="97","Exclude",IF(E2757&amp;F2757="ECED2121","Exclude",IF(E2757&amp;F2757="ECED2131","Exclude",IF(E2757&amp;F2757="ECED2141","Exclude",IF(E2757&amp;F2757="NMNC1135","Exclude",IF(E2757&amp;F2757="NMNC1235","Exclude",IF(E2757&amp;F2757="NMNC2335","Exclude",IF(E2757&amp;F2757="NMNC2435","Exclude",IF(E2757&amp;F2757="NMNC2445","Exclude",IF(E2757&amp;F2757="ECED2241","Exclude","")))))))))))))</f>
        <v/>
      </c>
      <c r="BP2757">
        <f t="shared" ref="BP2757:BP2820" si="1149">WEEKDAY(S2757)</f>
        <v>7</v>
      </c>
      <c r="BQ2757">
        <f t="shared" ref="BQ2757:BQ2820" si="1150">WEEKNUM(S2757)</f>
        <v>0</v>
      </c>
      <c r="BR2757">
        <f t="shared" ref="BR2757:BR2820" si="1151">WEEKDAY(T2757)</f>
        <v>7</v>
      </c>
      <c r="BS2757">
        <f t="shared" ref="BS2757:BS2820" si="1152">WEEKNUM(T2757)</f>
        <v>0</v>
      </c>
      <c r="BT2757" t="str">
        <f t="shared" ref="BT2757:BT2820" si="1153">IFERROR(IF(U2757 = "", "", IF(MOD(U2757,100)&lt;&gt;0,IF(MOD(U2757,100)&lt;&gt;30,"Flag",""),IF(MOD(V2757,100)=0,"Flag",IF(MOD(V2757,100)=30,"Flag","")))), "")</f>
        <v/>
      </c>
    </row>
    <row r="2758" spans="19:72">
      <c r="S2758" s="1"/>
      <c r="T2758" s="1"/>
      <c r="AU2758">
        <f t="shared" si="1128"/>
        <v>0</v>
      </c>
      <c r="AV2758">
        <f t="shared" si="1129"/>
        <v>0</v>
      </c>
      <c r="AW2758">
        <f t="shared" si="1130"/>
        <v>0</v>
      </c>
      <c r="AX2758">
        <f t="shared" si="1131"/>
        <v>0</v>
      </c>
      <c r="AY2758">
        <f t="shared" si="1132"/>
        <v>0</v>
      </c>
      <c r="AZ2758">
        <f t="shared" si="1133"/>
        <v>0</v>
      </c>
      <c r="BA2758" t="str">
        <f t="shared" si="1134"/>
        <v/>
      </c>
      <c r="BB2758">
        <f t="shared" si="1135"/>
        <v>0</v>
      </c>
      <c r="BC2758">
        <f t="shared" si="1136"/>
        <v>0</v>
      </c>
      <c r="BD2758">
        <f t="shared" si="1137"/>
        <v>0</v>
      </c>
      <c r="BE2758">
        <f t="shared" si="1138"/>
        <v>1</v>
      </c>
      <c r="BF2758">
        <f t="shared" si="1139"/>
        <v>1</v>
      </c>
      <c r="BG2758">
        <f t="shared" si="1140"/>
        <v>0</v>
      </c>
      <c r="BH2758">
        <f t="shared" si="1141"/>
        <v>0</v>
      </c>
      <c r="BI2758" t="str">
        <f t="shared" si="1142"/>
        <v/>
      </c>
      <c r="BJ2758" t="str">
        <f t="shared" si="1143"/>
        <v/>
      </c>
      <c r="BK2758" t="str">
        <f t="shared" si="1144"/>
        <v/>
      </c>
      <c r="BL2758" t="str">
        <f t="shared" si="1145"/>
        <v/>
      </c>
      <c r="BM2758" t="str">
        <f t="shared" si="1146"/>
        <v/>
      </c>
      <c r="BN2758" t="str">
        <f t="shared" si="1147"/>
        <v/>
      </c>
      <c r="BO2758" t="str">
        <f t="shared" si="1148"/>
        <v/>
      </c>
      <c r="BP2758">
        <f t="shared" si="1149"/>
        <v>7</v>
      </c>
      <c r="BQ2758">
        <f t="shared" si="1150"/>
        <v>0</v>
      </c>
      <c r="BR2758">
        <f t="shared" si="1151"/>
        <v>7</v>
      </c>
      <c r="BS2758">
        <f t="shared" si="1152"/>
        <v>0</v>
      </c>
      <c r="BT2758" t="str">
        <f t="shared" si="1153"/>
        <v/>
      </c>
    </row>
    <row r="2759" spans="19:72">
      <c r="S2759" s="1"/>
      <c r="T2759" s="1"/>
      <c r="AU2759">
        <f t="shared" si="1128"/>
        <v>0</v>
      </c>
      <c r="AV2759">
        <f t="shared" si="1129"/>
        <v>0</v>
      </c>
      <c r="AW2759">
        <f t="shared" si="1130"/>
        <v>0</v>
      </c>
      <c r="AX2759">
        <f t="shared" si="1131"/>
        <v>0</v>
      </c>
      <c r="AY2759">
        <f t="shared" si="1132"/>
        <v>0</v>
      </c>
      <c r="AZ2759">
        <f t="shared" si="1133"/>
        <v>0</v>
      </c>
      <c r="BA2759" t="str">
        <f t="shared" si="1134"/>
        <v/>
      </c>
      <c r="BB2759">
        <f t="shared" si="1135"/>
        <v>0</v>
      </c>
      <c r="BC2759">
        <f t="shared" si="1136"/>
        <v>0</v>
      </c>
      <c r="BD2759">
        <f t="shared" si="1137"/>
        <v>0</v>
      </c>
      <c r="BE2759">
        <f t="shared" si="1138"/>
        <v>1</v>
      </c>
      <c r="BF2759">
        <f t="shared" si="1139"/>
        <v>1</v>
      </c>
      <c r="BG2759">
        <f t="shared" si="1140"/>
        <v>0</v>
      </c>
      <c r="BH2759">
        <f t="shared" si="1141"/>
        <v>0</v>
      </c>
      <c r="BI2759" t="str">
        <f t="shared" si="1142"/>
        <v/>
      </c>
      <c r="BJ2759" t="str">
        <f t="shared" si="1143"/>
        <v/>
      </c>
      <c r="BK2759" t="str">
        <f t="shared" si="1144"/>
        <v/>
      </c>
      <c r="BL2759" t="str">
        <f t="shared" si="1145"/>
        <v/>
      </c>
      <c r="BM2759" t="str">
        <f t="shared" si="1146"/>
        <v/>
      </c>
      <c r="BN2759" t="str">
        <f t="shared" si="1147"/>
        <v/>
      </c>
      <c r="BO2759" t="str">
        <f t="shared" si="1148"/>
        <v/>
      </c>
      <c r="BP2759">
        <f t="shared" si="1149"/>
        <v>7</v>
      </c>
      <c r="BQ2759">
        <f t="shared" si="1150"/>
        <v>0</v>
      </c>
      <c r="BR2759">
        <f t="shared" si="1151"/>
        <v>7</v>
      </c>
      <c r="BS2759">
        <f t="shared" si="1152"/>
        <v>0</v>
      </c>
      <c r="BT2759" t="str">
        <f t="shared" si="1153"/>
        <v/>
      </c>
    </row>
    <row r="2760" spans="19:72">
      <c r="S2760" s="1"/>
      <c r="T2760" s="1"/>
      <c r="AU2760">
        <f t="shared" si="1128"/>
        <v>0</v>
      </c>
      <c r="AV2760">
        <f t="shared" si="1129"/>
        <v>0</v>
      </c>
      <c r="AW2760">
        <f t="shared" si="1130"/>
        <v>0</v>
      </c>
      <c r="AX2760">
        <f t="shared" si="1131"/>
        <v>0</v>
      </c>
      <c r="AY2760">
        <f t="shared" si="1132"/>
        <v>0</v>
      </c>
      <c r="AZ2760">
        <f t="shared" si="1133"/>
        <v>0</v>
      </c>
      <c r="BA2760" t="str">
        <f t="shared" si="1134"/>
        <v/>
      </c>
      <c r="BB2760">
        <f t="shared" si="1135"/>
        <v>0</v>
      </c>
      <c r="BC2760">
        <f t="shared" si="1136"/>
        <v>0</v>
      </c>
      <c r="BD2760">
        <f t="shared" si="1137"/>
        <v>0</v>
      </c>
      <c r="BE2760">
        <f t="shared" si="1138"/>
        <v>1</v>
      </c>
      <c r="BF2760">
        <f t="shared" si="1139"/>
        <v>1</v>
      </c>
      <c r="BG2760">
        <f t="shared" si="1140"/>
        <v>0</v>
      </c>
      <c r="BH2760">
        <f t="shared" si="1141"/>
        <v>0</v>
      </c>
      <c r="BI2760" t="str">
        <f t="shared" si="1142"/>
        <v/>
      </c>
      <c r="BJ2760" t="str">
        <f t="shared" si="1143"/>
        <v/>
      </c>
      <c r="BK2760" t="str">
        <f t="shared" si="1144"/>
        <v/>
      </c>
      <c r="BL2760" t="str">
        <f t="shared" si="1145"/>
        <v/>
      </c>
      <c r="BM2760" t="str">
        <f t="shared" si="1146"/>
        <v/>
      </c>
      <c r="BN2760" t="str">
        <f t="shared" si="1147"/>
        <v/>
      </c>
      <c r="BO2760" t="str">
        <f t="shared" si="1148"/>
        <v/>
      </c>
      <c r="BP2760">
        <f t="shared" si="1149"/>
        <v>7</v>
      </c>
      <c r="BQ2760">
        <f t="shared" si="1150"/>
        <v>0</v>
      </c>
      <c r="BR2760">
        <f t="shared" si="1151"/>
        <v>7</v>
      </c>
      <c r="BS2760">
        <f t="shared" si="1152"/>
        <v>0</v>
      </c>
      <c r="BT2760" t="str">
        <f t="shared" si="1153"/>
        <v/>
      </c>
    </row>
    <row r="2761" spans="19:72">
      <c r="S2761" s="1"/>
      <c r="T2761" s="1"/>
      <c r="AU2761">
        <f t="shared" si="1128"/>
        <v>0</v>
      </c>
      <c r="AV2761">
        <f t="shared" si="1129"/>
        <v>0</v>
      </c>
      <c r="AW2761">
        <f t="shared" si="1130"/>
        <v>0</v>
      </c>
      <c r="AX2761">
        <f t="shared" si="1131"/>
        <v>0</v>
      </c>
      <c r="AY2761">
        <f t="shared" si="1132"/>
        <v>0</v>
      </c>
      <c r="AZ2761">
        <f t="shared" si="1133"/>
        <v>0</v>
      </c>
      <c r="BA2761" t="str">
        <f t="shared" si="1134"/>
        <v/>
      </c>
      <c r="BB2761">
        <f t="shared" si="1135"/>
        <v>0</v>
      </c>
      <c r="BC2761">
        <f t="shared" si="1136"/>
        <v>0</v>
      </c>
      <c r="BD2761">
        <f t="shared" si="1137"/>
        <v>0</v>
      </c>
      <c r="BE2761">
        <f t="shared" si="1138"/>
        <v>1</v>
      </c>
      <c r="BF2761">
        <f t="shared" si="1139"/>
        <v>1</v>
      </c>
      <c r="BG2761">
        <f t="shared" si="1140"/>
        <v>0</v>
      </c>
      <c r="BH2761">
        <f t="shared" si="1141"/>
        <v>0</v>
      </c>
      <c r="BI2761" t="str">
        <f t="shared" si="1142"/>
        <v/>
      </c>
      <c r="BJ2761" t="str">
        <f t="shared" si="1143"/>
        <v/>
      </c>
      <c r="BK2761" t="str">
        <f t="shared" si="1144"/>
        <v/>
      </c>
      <c r="BL2761" t="str">
        <f t="shared" si="1145"/>
        <v/>
      </c>
      <c r="BM2761" t="str">
        <f t="shared" si="1146"/>
        <v/>
      </c>
      <c r="BN2761" t="str">
        <f t="shared" si="1147"/>
        <v/>
      </c>
      <c r="BO2761" t="str">
        <f t="shared" si="1148"/>
        <v/>
      </c>
      <c r="BP2761">
        <f t="shared" si="1149"/>
        <v>7</v>
      </c>
      <c r="BQ2761">
        <f t="shared" si="1150"/>
        <v>0</v>
      </c>
      <c r="BR2761">
        <f t="shared" si="1151"/>
        <v>7</v>
      </c>
      <c r="BS2761">
        <f t="shared" si="1152"/>
        <v>0</v>
      </c>
      <c r="BT2761" t="str">
        <f t="shared" si="1153"/>
        <v/>
      </c>
    </row>
    <row r="2762" spans="19:72">
      <c r="S2762" s="1"/>
      <c r="T2762" s="1"/>
      <c r="AU2762">
        <f t="shared" si="1128"/>
        <v>0</v>
      </c>
      <c r="AV2762">
        <f t="shared" si="1129"/>
        <v>0</v>
      </c>
      <c r="AW2762">
        <f t="shared" si="1130"/>
        <v>0</v>
      </c>
      <c r="AX2762">
        <f t="shared" si="1131"/>
        <v>0</v>
      </c>
      <c r="AY2762">
        <f t="shared" si="1132"/>
        <v>0</v>
      </c>
      <c r="AZ2762">
        <f t="shared" si="1133"/>
        <v>0</v>
      </c>
      <c r="BA2762" t="str">
        <f t="shared" si="1134"/>
        <v/>
      </c>
      <c r="BB2762">
        <f t="shared" si="1135"/>
        <v>0</v>
      </c>
      <c r="BC2762">
        <f t="shared" si="1136"/>
        <v>0</v>
      </c>
      <c r="BD2762">
        <f t="shared" si="1137"/>
        <v>0</v>
      </c>
      <c r="BE2762">
        <f t="shared" si="1138"/>
        <v>1</v>
      </c>
      <c r="BF2762">
        <f t="shared" si="1139"/>
        <v>1</v>
      </c>
      <c r="BG2762">
        <f t="shared" si="1140"/>
        <v>0</v>
      </c>
      <c r="BH2762">
        <f t="shared" si="1141"/>
        <v>0</v>
      </c>
      <c r="BI2762" t="str">
        <f t="shared" si="1142"/>
        <v/>
      </c>
      <c r="BJ2762" t="str">
        <f t="shared" si="1143"/>
        <v/>
      </c>
      <c r="BK2762" t="str">
        <f t="shared" si="1144"/>
        <v/>
      </c>
      <c r="BL2762" t="str">
        <f t="shared" si="1145"/>
        <v/>
      </c>
      <c r="BM2762" t="str">
        <f t="shared" si="1146"/>
        <v/>
      </c>
      <c r="BN2762" t="str">
        <f t="shared" si="1147"/>
        <v/>
      </c>
      <c r="BO2762" t="str">
        <f t="shared" si="1148"/>
        <v/>
      </c>
      <c r="BP2762">
        <f t="shared" si="1149"/>
        <v>7</v>
      </c>
      <c r="BQ2762">
        <f t="shared" si="1150"/>
        <v>0</v>
      </c>
      <c r="BR2762">
        <f t="shared" si="1151"/>
        <v>7</v>
      </c>
      <c r="BS2762">
        <f t="shared" si="1152"/>
        <v>0</v>
      </c>
      <c r="BT2762" t="str">
        <f t="shared" si="1153"/>
        <v/>
      </c>
    </row>
    <row r="2763" spans="19:72">
      <c r="S2763" s="1"/>
      <c r="T2763" s="1"/>
      <c r="AU2763">
        <f t="shared" si="1128"/>
        <v>0</v>
      </c>
      <c r="AV2763">
        <f t="shared" si="1129"/>
        <v>0</v>
      </c>
      <c r="AW2763">
        <f t="shared" si="1130"/>
        <v>0</v>
      </c>
      <c r="AX2763">
        <f t="shared" si="1131"/>
        <v>0</v>
      </c>
      <c r="AY2763">
        <f t="shared" si="1132"/>
        <v>0</v>
      </c>
      <c r="AZ2763">
        <f t="shared" si="1133"/>
        <v>0</v>
      </c>
      <c r="BA2763" t="str">
        <f t="shared" si="1134"/>
        <v/>
      </c>
      <c r="BB2763">
        <f t="shared" si="1135"/>
        <v>0</v>
      </c>
      <c r="BC2763">
        <f t="shared" si="1136"/>
        <v>0</v>
      </c>
      <c r="BD2763">
        <f t="shared" si="1137"/>
        <v>0</v>
      </c>
      <c r="BE2763">
        <f t="shared" si="1138"/>
        <v>1</v>
      </c>
      <c r="BF2763">
        <f t="shared" si="1139"/>
        <v>1</v>
      </c>
      <c r="BG2763">
        <f t="shared" si="1140"/>
        <v>0</v>
      </c>
      <c r="BH2763">
        <f t="shared" si="1141"/>
        <v>0</v>
      </c>
      <c r="BI2763" t="str">
        <f t="shared" si="1142"/>
        <v/>
      </c>
      <c r="BJ2763" t="str">
        <f t="shared" si="1143"/>
        <v/>
      </c>
      <c r="BK2763" t="str">
        <f t="shared" si="1144"/>
        <v/>
      </c>
      <c r="BL2763" t="str">
        <f t="shared" si="1145"/>
        <v/>
      </c>
      <c r="BM2763" t="str">
        <f t="shared" si="1146"/>
        <v/>
      </c>
      <c r="BN2763" t="str">
        <f t="shared" si="1147"/>
        <v/>
      </c>
      <c r="BO2763" t="str">
        <f t="shared" si="1148"/>
        <v/>
      </c>
      <c r="BP2763">
        <f t="shared" si="1149"/>
        <v>7</v>
      </c>
      <c r="BQ2763">
        <f t="shared" si="1150"/>
        <v>0</v>
      </c>
      <c r="BR2763">
        <f t="shared" si="1151"/>
        <v>7</v>
      </c>
      <c r="BS2763">
        <f t="shared" si="1152"/>
        <v>0</v>
      </c>
      <c r="BT2763" t="str">
        <f t="shared" si="1153"/>
        <v/>
      </c>
    </row>
    <row r="2764" spans="19:72">
      <c r="S2764" s="1"/>
      <c r="T2764" s="1"/>
      <c r="AU2764">
        <f t="shared" si="1128"/>
        <v>0</v>
      </c>
      <c r="AV2764">
        <f t="shared" si="1129"/>
        <v>0</v>
      </c>
      <c r="AW2764">
        <f t="shared" si="1130"/>
        <v>0</v>
      </c>
      <c r="AX2764">
        <f t="shared" si="1131"/>
        <v>0</v>
      </c>
      <c r="AY2764">
        <f t="shared" si="1132"/>
        <v>0</v>
      </c>
      <c r="AZ2764">
        <f t="shared" si="1133"/>
        <v>0</v>
      </c>
      <c r="BA2764" t="str">
        <f t="shared" si="1134"/>
        <v/>
      </c>
      <c r="BB2764">
        <f t="shared" si="1135"/>
        <v>0</v>
      </c>
      <c r="BC2764">
        <f t="shared" si="1136"/>
        <v>0</v>
      </c>
      <c r="BD2764">
        <f t="shared" si="1137"/>
        <v>0</v>
      </c>
      <c r="BE2764">
        <f t="shared" si="1138"/>
        <v>1</v>
      </c>
      <c r="BF2764">
        <f t="shared" si="1139"/>
        <v>1</v>
      </c>
      <c r="BG2764">
        <f t="shared" si="1140"/>
        <v>0</v>
      </c>
      <c r="BH2764">
        <f t="shared" si="1141"/>
        <v>0</v>
      </c>
      <c r="BI2764" t="str">
        <f t="shared" si="1142"/>
        <v/>
      </c>
      <c r="BJ2764" t="str">
        <f t="shared" si="1143"/>
        <v/>
      </c>
      <c r="BK2764" t="str">
        <f t="shared" si="1144"/>
        <v/>
      </c>
      <c r="BL2764" t="str">
        <f t="shared" si="1145"/>
        <v/>
      </c>
      <c r="BM2764" t="str">
        <f t="shared" si="1146"/>
        <v/>
      </c>
      <c r="BN2764" t="str">
        <f t="shared" si="1147"/>
        <v/>
      </c>
      <c r="BO2764" t="str">
        <f t="shared" si="1148"/>
        <v/>
      </c>
      <c r="BP2764">
        <f t="shared" si="1149"/>
        <v>7</v>
      </c>
      <c r="BQ2764">
        <f t="shared" si="1150"/>
        <v>0</v>
      </c>
      <c r="BR2764">
        <f t="shared" si="1151"/>
        <v>7</v>
      </c>
      <c r="BS2764">
        <f t="shared" si="1152"/>
        <v>0</v>
      </c>
      <c r="BT2764" t="str">
        <f t="shared" si="1153"/>
        <v/>
      </c>
    </row>
    <row r="2765" spans="19:72">
      <c r="S2765" s="1"/>
      <c r="T2765" s="1"/>
      <c r="AU2765">
        <f t="shared" si="1128"/>
        <v>0</v>
      </c>
      <c r="AV2765">
        <f t="shared" si="1129"/>
        <v>0</v>
      </c>
      <c r="AW2765">
        <f t="shared" si="1130"/>
        <v>0</v>
      </c>
      <c r="AX2765">
        <f t="shared" si="1131"/>
        <v>0</v>
      </c>
      <c r="AY2765">
        <f t="shared" si="1132"/>
        <v>0</v>
      </c>
      <c r="AZ2765">
        <f t="shared" si="1133"/>
        <v>0</v>
      </c>
      <c r="BA2765" t="str">
        <f t="shared" si="1134"/>
        <v/>
      </c>
      <c r="BB2765">
        <f t="shared" si="1135"/>
        <v>0</v>
      </c>
      <c r="BC2765">
        <f t="shared" si="1136"/>
        <v>0</v>
      </c>
      <c r="BD2765">
        <f t="shared" si="1137"/>
        <v>0</v>
      </c>
      <c r="BE2765">
        <f t="shared" si="1138"/>
        <v>1</v>
      </c>
      <c r="BF2765">
        <f t="shared" si="1139"/>
        <v>1</v>
      </c>
      <c r="BG2765">
        <f t="shared" si="1140"/>
        <v>0</v>
      </c>
      <c r="BH2765">
        <f t="shared" si="1141"/>
        <v>0</v>
      </c>
      <c r="BI2765" t="str">
        <f t="shared" si="1142"/>
        <v/>
      </c>
      <c r="BJ2765" t="str">
        <f t="shared" si="1143"/>
        <v/>
      </c>
      <c r="BK2765" t="str">
        <f t="shared" si="1144"/>
        <v/>
      </c>
      <c r="BL2765" t="str">
        <f t="shared" si="1145"/>
        <v/>
      </c>
      <c r="BM2765" t="str">
        <f t="shared" si="1146"/>
        <v/>
      </c>
      <c r="BN2765" t="str">
        <f t="shared" si="1147"/>
        <v/>
      </c>
      <c r="BO2765" t="str">
        <f t="shared" si="1148"/>
        <v/>
      </c>
      <c r="BP2765">
        <f t="shared" si="1149"/>
        <v>7</v>
      </c>
      <c r="BQ2765">
        <f t="shared" si="1150"/>
        <v>0</v>
      </c>
      <c r="BR2765">
        <f t="shared" si="1151"/>
        <v>7</v>
      </c>
      <c r="BS2765">
        <f t="shared" si="1152"/>
        <v>0</v>
      </c>
      <c r="BT2765" t="str">
        <f t="shared" si="1153"/>
        <v/>
      </c>
    </row>
    <row r="2766" spans="19:72">
      <c r="S2766" s="1"/>
      <c r="T2766" s="1"/>
      <c r="AU2766">
        <f t="shared" si="1128"/>
        <v>0</v>
      </c>
      <c r="AV2766">
        <f t="shared" si="1129"/>
        <v>0</v>
      </c>
      <c r="AW2766">
        <f t="shared" si="1130"/>
        <v>0</v>
      </c>
      <c r="AX2766">
        <f t="shared" si="1131"/>
        <v>0</v>
      </c>
      <c r="AY2766">
        <f t="shared" si="1132"/>
        <v>0</v>
      </c>
      <c r="AZ2766">
        <f t="shared" si="1133"/>
        <v>0</v>
      </c>
      <c r="BA2766" t="str">
        <f t="shared" si="1134"/>
        <v/>
      </c>
      <c r="BB2766">
        <f t="shared" si="1135"/>
        <v>0</v>
      </c>
      <c r="BC2766">
        <f t="shared" si="1136"/>
        <v>0</v>
      </c>
      <c r="BD2766">
        <f t="shared" si="1137"/>
        <v>0</v>
      </c>
      <c r="BE2766">
        <f t="shared" si="1138"/>
        <v>1</v>
      </c>
      <c r="BF2766">
        <f t="shared" si="1139"/>
        <v>1</v>
      </c>
      <c r="BG2766">
        <f t="shared" si="1140"/>
        <v>0</v>
      </c>
      <c r="BH2766">
        <f t="shared" si="1141"/>
        <v>0</v>
      </c>
      <c r="BI2766" t="str">
        <f t="shared" si="1142"/>
        <v/>
      </c>
      <c r="BJ2766" t="str">
        <f t="shared" si="1143"/>
        <v/>
      </c>
      <c r="BK2766" t="str">
        <f t="shared" si="1144"/>
        <v/>
      </c>
      <c r="BL2766" t="str">
        <f t="shared" si="1145"/>
        <v/>
      </c>
      <c r="BM2766" t="str">
        <f t="shared" si="1146"/>
        <v/>
      </c>
      <c r="BN2766" t="str">
        <f t="shared" si="1147"/>
        <v/>
      </c>
      <c r="BO2766" t="str">
        <f t="shared" si="1148"/>
        <v/>
      </c>
      <c r="BP2766">
        <f t="shared" si="1149"/>
        <v>7</v>
      </c>
      <c r="BQ2766">
        <f t="shared" si="1150"/>
        <v>0</v>
      </c>
      <c r="BR2766">
        <f t="shared" si="1151"/>
        <v>7</v>
      </c>
      <c r="BS2766">
        <f t="shared" si="1152"/>
        <v>0</v>
      </c>
      <c r="BT2766" t="str">
        <f t="shared" si="1153"/>
        <v/>
      </c>
    </row>
    <row r="2767" spans="19:72">
      <c r="S2767" s="1"/>
      <c r="T2767" s="1"/>
      <c r="AU2767">
        <f t="shared" si="1128"/>
        <v>0</v>
      </c>
      <c r="AV2767">
        <f t="shared" si="1129"/>
        <v>0</v>
      </c>
      <c r="AW2767">
        <f t="shared" si="1130"/>
        <v>0</v>
      </c>
      <c r="AX2767">
        <f t="shared" si="1131"/>
        <v>0</v>
      </c>
      <c r="AY2767">
        <f t="shared" si="1132"/>
        <v>0</v>
      </c>
      <c r="AZ2767">
        <f t="shared" si="1133"/>
        <v>0</v>
      </c>
      <c r="BA2767" t="str">
        <f t="shared" si="1134"/>
        <v/>
      </c>
      <c r="BB2767">
        <f t="shared" si="1135"/>
        <v>0</v>
      </c>
      <c r="BC2767">
        <f t="shared" si="1136"/>
        <v>0</v>
      </c>
      <c r="BD2767">
        <f t="shared" si="1137"/>
        <v>0</v>
      </c>
      <c r="BE2767">
        <f t="shared" si="1138"/>
        <v>1</v>
      </c>
      <c r="BF2767">
        <f t="shared" si="1139"/>
        <v>1</v>
      </c>
      <c r="BG2767">
        <f t="shared" si="1140"/>
        <v>0</v>
      </c>
      <c r="BH2767">
        <f t="shared" si="1141"/>
        <v>0</v>
      </c>
      <c r="BI2767" t="str">
        <f t="shared" si="1142"/>
        <v/>
      </c>
      <c r="BJ2767" t="str">
        <f t="shared" si="1143"/>
        <v/>
      </c>
      <c r="BK2767" t="str">
        <f t="shared" si="1144"/>
        <v/>
      </c>
      <c r="BL2767" t="str">
        <f t="shared" si="1145"/>
        <v/>
      </c>
      <c r="BM2767" t="str">
        <f t="shared" si="1146"/>
        <v/>
      </c>
      <c r="BN2767" t="str">
        <f t="shared" si="1147"/>
        <v/>
      </c>
      <c r="BO2767" t="str">
        <f t="shared" si="1148"/>
        <v/>
      </c>
      <c r="BP2767">
        <f t="shared" si="1149"/>
        <v>7</v>
      </c>
      <c r="BQ2767">
        <f t="shared" si="1150"/>
        <v>0</v>
      </c>
      <c r="BR2767">
        <f t="shared" si="1151"/>
        <v>7</v>
      </c>
      <c r="BS2767">
        <f t="shared" si="1152"/>
        <v>0</v>
      </c>
      <c r="BT2767" t="str">
        <f t="shared" si="1153"/>
        <v/>
      </c>
    </row>
    <row r="2768" spans="19:72">
      <c r="S2768" s="1"/>
      <c r="T2768" s="1"/>
      <c r="AU2768">
        <f t="shared" si="1128"/>
        <v>0</v>
      </c>
      <c r="AV2768">
        <f t="shared" si="1129"/>
        <v>0</v>
      </c>
      <c r="AW2768">
        <f t="shared" si="1130"/>
        <v>0</v>
      </c>
      <c r="AX2768">
        <f t="shared" si="1131"/>
        <v>0</v>
      </c>
      <c r="AY2768">
        <f t="shared" si="1132"/>
        <v>0</v>
      </c>
      <c r="AZ2768">
        <f t="shared" si="1133"/>
        <v>0</v>
      </c>
      <c r="BA2768" t="str">
        <f t="shared" si="1134"/>
        <v/>
      </c>
      <c r="BB2768">
        <f t="shared" si="1135"/>
        <v>0</v>
      </c>
      <c r="BC2768">
        <f t="shared" si="1136"/>
        <v>0</v>
      </c>
      <c r="BD2768">
        <f t="shared" si="1137"/>
        <v>0</v>
      </c>
      <c r="BE2768">
        <f t="shared" si="1138"/>
        <v>1</v>
      </c>
      <c r="BF2768">
        <f t="shared" si="1139"/>
        <v>1</v>
      </c>
      <c r="BG2768">
        <f t="shared" si="1140"/>
        <v>0</v>
      </c>
      <c r="BH2768">
        <f t="shared" si="1141"/>
        <v>0</v>
      </c>
      <c r="BI2768" t="str">
        <f t="shared" si="1142"/>
        <v/>
      </c>
      <c r="BJ2768" t="str">
        <f t="shared" si="1143"/>
        <v/>
      </c>
      <c r="BK2768" t="str">
        <f t="shared" si="1144"/>
        <v/>
      </c>
      <c r="BL2768" t="str">
        <f t="shared" si="1145"/>
        <v/>
      </c>
      <c r="BM2768" t="str">
        <f t="shared" si="1146"/>
        <v/>
      </c>
      <c r="BN2768" t="str">
        <f t="shared" si="1147"/>
        <v/>
      </c>
      <c r="BO2768" t="str">
        <f t="shared" si="1148"/>
        <v/>
      </c>
      <c r="BP2768">
        <f t="shared" si="1149"/>
        <v>7</v>
      </c>
      <c r="BQ2768">
        <f t="shared" si="1150"/>
        <v>0</v>
      </c>
      <c r="BR2768">
        <f t="shared" si="1151"/>
        <v>7</v>
      </c>
      <c r="BS2768">
        <f t="shared" si="1152"/>
        <v>0</v>
      </c>
      <c r="BT2768" t="str">
        <f t="shared" si="1153"/>
        <v/>
      </c>
    </row>
    <row r="2769" spans="19:72">
      <c r="S2769" s="1"/>
      <c r="T2769" s="1"/>
      <c r="AU2769">
        <f t="shared" si="1128"/>
        <v>0</v>
      </c>
      <c r="AV2769">
        <f t="shared" si="1129"/>
        <v>0</v>
      </c>
      <c r="AW2769">
        <f t="shared" si="1130"/>
        <v>0</v>
      </c>
      <c r="AX2769">
        <f t="shared" si="1131"/>
        <v>0</v>
      </c>
      <c r="AY2769">
        <f t="shared" si="1132"/>
        <v>0</v>
      </c>
      <c r="AZ2769">
        <f t="shared" si="1133"/>
        <v>0</v>
      </c>
      <c r="BA2769" t="str">
        <f t="shared" si="1134"/>
        <v/>
      </c>
      <c r="BB2769">
        <f t="shared" si="1135"/>
        <v>0</v>
      </c>
      <c r="BC2769">
        <f t="shared" si="1136"/>
        <v>0</v>
      </c>
      <c r="BD2769">
        <f t="shared" si="1137"/>
        <v>0</v>
      </c>
      <c r="BE2769">
        <f t="shared" si="1138"/>
        <v>1</v>
      </c>
      <c r="BF2769">
        <f t="shared" si="1139"/>
        <v>1</v>
      </c>
      <c r="BG2769">
        <f t="shared" si="1140"/>
        <v>0</v>
      </c>
      <c r="BH2769">
        <f t="shared" si="1141"/>
        <v>0</v>
      </c>
      <c r="BI2769" t="str">
        <f t="shared" si="1142"/>
        <v/>
      </c>
      <c r="BJ2769" t="str">
        <f t="shared" si="1143"/>
        <v/>
      </c>
      <c r="BK2769" t="str">
        <f t="shared" si="1144"/>
        <v/>
      </c>
      <c r="BL2769" t="str">
        <f t="shared" si="1145"/>
        <v/>
      </c>
      <c r="BM2769" t="str">
        <f t="shared" si="1146"/>
        <v/>
      </c>
      <c r="BN2769" t="str">
        <f t="shared" si="1147"/>
        <v/>
      </c>
      <c r="BO2769" t="str">
        <f t="shared" si="1148"/>
        <v/>
      </c>
      <c r="BP2769">
        <f t="shared" si="1149"/>
        <v>7</v>
      </c>
      <c r="BQ2769">
        <f t="shared" si="1150"/>
        <v>0</v>
      </c>
      <c r="BR2769">
        <f t="shared" si="1151"/>
        <v>7</v>
      </c>
      <c r="BS2769">
        <f t="shared" si="1152"/>
        <v>0</v>
      </c>
      <c r="BT2769" t="str">
        <f t="shared" si="1153"/>
        <v/>
      </c>
    </row>
    <row r="2770" spans="19:72">
      <c r="S2770" s="1"/>
      <c r="T2770" s="1"/>
      <c r="AU2770">
        <f t="shared" si="1128"/>
        <v>0</v>
      </c>
      <c r="AV2770">
        <f t="shared" si="1129"/>
        <v>0</v>
      </c>
      <c r="AW2770">
        <f t="shared" si="1130"/>
        <v>0</v>
      </c>
      <c r="AX2770">
        <f t="shared" si="1131"/>
        <v>0</v>
      </c>
      <c r="AY2770">
        <f t="shared" si="1132"/>
        <v>0</v>
      </c>
      <c r="AZ2770">
        <f t="shared" si="1133"/>
        <v>0</v>
      </c>
      <c r="BA2770" t="str">
        <f t="shared" si="1134"/>
        <v/>
      </c>
      <c r="BB2770">
        <f t="shared" si="1135"/>
        <v>0</v>
      </c>
      <c r="BC2770">
        <f t="shared" si="1136"/>
        <v>0</v>
      </c>
      <c r="BD2770">
        <f t="shared" si="1137"/>
        <v>0</v>
      </c>
      <c r="BE2770">
        <f t="shared" si="1138"/>
        <v>1</v>
      </c>
      <c r="BF2770">
        <f t="shared" si="1139"/>
        <v>1</v>
      </c>
      <c r="BG2770">
        <f t="shared" si="1140"/>
        <v>0</v>
      </c>
      <c r="BH2770">
        <f t="shared" si="1141"/>
        <v>0</v>
      </c>
      <c r="BI2770" t="str">
        <f t="shared" si="1142"/>
        <v/>
      </c>
      <c r="BJ2770" t="str">
        <f t="shared" si="1143"/>
        <v/>
      </c>
      <c r="BK2770" t="str">
        <f t="shared" si="1144"/>
        <v/>
      </c>
      <c r="BL2770" t="str">
        <f t="shared" si="1145"/>
        <v/>
      </c>
      <c r="BM2770" t="str">
        <f t="shared" si="1146"/>
        <v/>
      </c>
      <c r="BN2770" t="str">
        <f t="shared" si="1147"/>
        <v/>
      </c>
      <c r="BO2770" t="str">
        <f t="shared" si="1148"/>
        <v/>
      </c>
      <c r="BP2770">
        <f t="shared" si="1149"/>
        <v>7</v>
      </c>
      <c r="BQ2770">
        <f t="shared" si="1150"/>
        <v>0</v>
      </c>
      <c r="BR2770">
        <f t="shared" si="1151"/>
        <v>7</v>
      </c>
      <c r="BS2770">
        <f t="shared" si="1152"/>
        <v>0</v>
      </c>
      <c r="BT2770" t="str">
        <f t="shared" si="1153"/>
        <v/>
      </c>
    </row>
    <row r="2771" spans="19:72">
      <c r="S2771" s="1"/>
      <c r="T2771" s="1"/>
      <c r="AU2771">
        <f t="shared" si="1128"/>
        <v>0</v>
      </c>
      <c r="AV2771">
        <f t="shared" si="1129"/>
        <v>0</v>
      </c>
      <c r="AW2771">
        <f t="shared" si="1130"/>
        <v>0</v>
      </c>
      <c r="AX2771">
        <f t="shared" si="1131"/>
        <v>0</v>
      </c>
      <c r="AY2771">
        <f t="shared" si="1132"/>
        <v>0</v>
      </c>
      <c r="AZ2771">
        <f t="shared" si="1133"/>
        <v>0</v>
      </c>
      <c r="BA2771" t="str">
        <f t="shared" si="1134"/>
        <v/>
      </c>
      <c r="BB2771">
        <f t="shared" si="1135"/>
        <v>0</v>
      </c>
      <c r="BC2771">
        <f t="shared" si="1136"/>
        <v>0</v>
      </c>
      <c r="BD2771">
        <f t="shared" si="1137"/>
        <v>0</v>
      </c>
      <c r="BE2771">
        <f t="shared" si="1138"/>
        <v>1</v>
      </c>
      <c r="BF2771">
        <f t="shared" si="1139"/>
        <v>1</v>
      </c>
      <c r="BG2771">
        <f t="shared" si="1140"/>
        <v>0</v>
      </c>
      <c r="BH2771">
        <f t="shared" si="1141"/>
        <v>0</v>
      </c>
      <c r="BI2771" t="str">
        <f t="shared" si="1142"/>
        <v/>
      </c>
      <c r="BJ2771" t="str">
        <f t="shared" si="1143"/>
        <v/>
      </c>
      <c r="BK2771" t="str">
        <f t="shared" si="1144"/>
        <v/>
      </c>
      <c r="BL2771" t="str">
        <f t="shared" si="1145"/>
        <v/>
      </c>
      <c r="BM2771" t="str">
        <f t="shared" si="1146"/>
        <v/>
      </c>
      <c r="BN2771" t="str">
        <f t="shared" si="1147"/>
        <v/>
      </c>
      <c r="BO2771" t="str">
        <f t="shared" si="1148"/>
        <v/>
      </c>
      <c r="BP2771">
        <f t="shared" si="1149"/>
        <v>7</v>
      </c>
      <c r="BQ2771">
        <f t="shared" si="1150"/>
        <v>0</v>
      </c>
      <c r="BR2771">
        <f t="shared" si="1151"/>
        <v>7</v>
      </c>
      <c r="BS2771">
        <f t="shared" si="1152"/>
        <v>0</v>
      </c>
      <c r="BT2771" t="str">
        <f t="shared" si="1153"/>
        <v/>
      </c>
    </row>
    <row r="2772" spans="19:72">
      <c r="S2772" s="1"/>
      <c r="T2772" s="1"/>
      <c r="AU2772">
        <f t="shared" si="1128"/>
        <v>0</v>
      </c>
      <c r="AV2772">
        <f t="shared" si="1129"/>
        <v>0</v>
      </c>
      <c r="AW2772">
        <f t="shared" si="1130"/>
        <v>0</v>
      </c>
      <c r="AX2772">
        <f t="shared" si="1131"/>
        <v>0</v>
      </c>
      <c r="AY2772">
        <f t="shared" si="1132"/>
        <v>0</v>
      </c>
      <c r="AZ2772">
        <f t="shared" si="1133"/>
        <v>0</v>
      </c>
      <c r="BA2772" t="str">
        <f t="shared" si="1134"/>
        <v/>
      </c>
      <c r="BB2772">
        <f t="shared" si="1135"/>
        <v>0</v>
      </c>
      <c r="BC2772">
        <f t="shared" si="1136"/>
        <v>0</v>
      </c>
      <c r="BD2772">
        <f t="shared" si="1137"/>
        <v>0</v>
      </c>
      <c r="BE2772">
        <f t="shared" si="1138"/>
        <v>1</v>
      </c>
      <c r="BF2772">
        <f t="shared" si="1139"/>
        <v>1</v>
      </c>
      <c r="BG2772">
        <f t="shared" si="1140"/>
        <v>0</v>
      </c>
      <c r="BH2772">
        <f t="shared" si="1141"/>
        <v>0</v>
      </c>
      <c r="BI2772" t="str">
        <f t="shared" si="1142"/>
        <v/>
      </c>
      <c r="BJ2772" t="str">
        <f t="shared" si="1143"/>
        <v/>
      </c>
      <c r="BK2772" t="str">
        <f t="shared" si="1144"/>
        <v/>
      </c>
      <c r="BL2772" t="str">
        <f t="shared" si="1145"/>
        <v/>
      </c>
      <c r="BM2772" t="str">
        <f t="shared" si="1146"/>
        <v/>
      </c>
      <c r="BN2772" t="str">
        <f t="shared" si="1147"/>
        <v/>
      </c>
      <c r="BO2772" t="str">
        <f t="shared" si="1148"/>
        <v/>
      </c>
      <c r="BP2772">
        <f t="shared" si="1149"/>
        <v>7</v>
      </c>
      <c r="BQ2772">
        <f t="shared" si="1150"/>
        <v>0</v>
      </c>
      <c r="BR2772">
        <f t="shared" si="1151"/>
        <v>7</v>
      </c>
      <c r="BS2772">
        <f t="shared" si="1152"/>
        <v>0</v>
      </c>
      <c r="BT2772" t="str">
        <f t="shared" si="1153"/>
        <v/>
      </c>
    </row>
    <row r="2773" spans="19:72">
      <c r="S2773" s="1"/>
      <c r="T2773" s="1"/>
      <c r="AU2773">
        <f t="shared" si="1128"/>
        <v>0</v>
      </c>
      <c r="AV2773">
        <f t="shared" si="1129"/>
        <v>0</v>
      </c>
      <c r="AW2773">
        <f t="shared" si="1130"/>
        <v>0</v>
      </c>
      <c r="AX2773">
        <f t="shared" si="1131"/>
        <v>0</v>
      </c>
      <c r="AY2773">
        <f t="shared" si="1132"/>
        <v>0</v>
      </c>
      <c r="AZ2773">
        <f t="shared" si="1133"/>
        <v>0</v>
      </c>
      <c r="BA2773" t="str">
        <f t="shared" si="1134"/>
        <v/>
      </c>
      <c r="BB2773">
        <f t="shared" si="1135"/>
        <v>0</v>
      </c>
      <c r="BC2773">
        <f t="shared" si="1136"/>
        <v>0</v>
      </c>
      <c r="BD2773">
        <f t="shared" si="1137"/>
        <v>0</v>
      </c>
      <c r="BE2773">
        <f t="shared" si="1138"/>
        <v>1</v>
      </c>
      <c r="BF2773">
        <f t="shared" si="1139"/>
        <v>1</v>
      </c>
      <c r="BG2773">
        <f t="shared" si="1140"/>
        <v>0</v>
      </c>
      <c r="BH2773">
        <f t="shared" si="1141"/>
        <v>0</v>
      </c>
      <c r="BI2773" t="str">
        <f t="shared" si="1142"/>
        <v/>
      </c>
      <c r="BJ2773" t="str">
        <f t="shared" si="1143"/>
        <v/>
      </c>
      <c r="BK2773" t="str">
        <f t="shared" si="1144"/>
        <v/>
      </c>
      <c r="BL2773" t="str">
        <f t="shared" si="1145"/>
        <v/>
      </c>
      <c r="BM2773" t="str">
        <f t="shared" si="1146"/>
        <v/>
      </c>
      <c r="BN2773" t="str">
        <f t="shared" si="1147"/>
        <v/>
      </c>
      <c r="BO2773" t="str">
        <f t="shared" si="1148"/>
        <v/>
      </c>
      <c r="BP2773">
        <f t="shared" si="1149"/>
        <v>7</v>
      </c>
      <c r="BQ2773">
        <f t="shared" si="1150"/>
        <v>0</v>
      </c>
      <c r="BR2773">
        <f t="shared" si="1151"/>
        <v>7</v>
      </c>
      <c r="BS2773">
        <f t="shared" si="1152"/>
        <v>0</v>
      </c>
      <c r="BT2773" t="str">
        <f t="shared" si="1153"/>
        <v/>
      </c>
    </row>
    <row r="2774" spans="19:72">
      <c r="S2774" s="1"/>
      <c r="T2774" s="1"/>
      <c r="AU2774">
        <f t="shared" si="1128"/>
        <v>0</v>
      </c>
      <c r="AV2774">
        <f t="shared" si="1129"/>
        <v>0</v>
      </c>
      <c r="AW2774">
        <f t="shared" si="1130"/>
        <v>0</v>
      </c>
      <c r="AX2774">
        <f t="shared" si="1131"/>
        <v>0</v>
      </c>
      <c r="AY2774">
        <f t="shared" si="1132"/>
        <v>0</v>
      </c>
      <c r="AZ2774">
        <f t="shared" si="1133"/>
        <v>0</v>
      </c>
      <c r="BA2774" t="str">
        <f t="shared" si="1134"/>
        <v/>
      </c>
      <c r="BB2774">
        <f t="shared" si="1135"/>
        <v>0</v>
      </c>
      <c r="BC2774">
        <f t="shared" si="1136"/>
        <v>0</v>
      </c>
      <c r="BD2774">
        <f t="shared" si="1137"/>
        <v>0</v>
      </c>
      <c r="BE2774">
        <f t="shared" si="1138"/>
        <v>1</v>
      </c>
      <c r="BF2774">
        <f t="shared" si="1139"/>
        <v>1</v>
      </c>
      <c r="BG2774">
        <f t="shared" si="1140"/>
        <v>0</v>
      </c>
      <c r="BH2774">
        <f t="shared" si="1141"/>
        <v>0</v>
      </c>
      <c r="BI2774" t="str">
        <f t="shared" si="1142"/>
        <v/>
      </c>
      <c r="BJ2774" t="str">
        <f t="shared" si="1143"/>
        <v/>
      </c>
      <c r="BK2774" t="str">
        <f t="shared" si="1144"/>
        <v/>
      </c>
      <c r="BL2774" t="str">
        <f t="shared" si="1145"/>
        <v/>
      </c>
      <c r="BM2774" t="str">
        <f t="shared" si="1146"/>
        <v/>
      </c>
      <c r="BN2774" t="str">
        <f t="shared" si="1147"/>
        <v/>
      </c>
      <c r="BO2774" t="str">
        <f t="shared" si="1148"/>
        <v/>
      </c>
      <c r="BP2774">
        <f t="shared" si="1149"/>
        <v>7</v>
      </c>
      <c r="BQ2774">
        <f t="shared" si="1150"/>
        <v>0</v>
      </c>
      <c r="BR2774">
        <f t="shared" si="1151"/>
        <v>7</v>
      </c>
      <c r="BS2774">
        <f t="shared" si="1152"/>
        <v>0</v>
      </c>
      <c r="BT2774" t="str">
        <f t="shared" si="1153"/>
        <v/>
      </c>
    </row>
    <row r="2775" spans="19:72">
      <c r="S2775" s="1"/>
      <c r="T2775" s="1"/>
      <c r="AU2775">
        <f t="shared" si="1128"/>
        <v>0</v>
      </c>
      <c r="AV2775">
        <f t="shared" si="1129"/>
        <v>0</v>
      </c>
      <c r="AW2775">
        <f t="shared" si="1130"/>
        <v>0</v>
      </c>
      <c r="AX2775">
        <f t="shared" si="1131"/>
        <v>0</v>
      </c>
      <c r="AY2775">
        <f t="shared" si="1132"/>
        <v>0</v>
      </c>
      <c r="AZ2775">
        <f t="shared" si="1133"/>
        <v>0</v>
      </c>
      <c r="BA2775" t="str">
        <f t="shared" si="1134"/>
        <v/>
      </c>
      <c r="BB2775">
        <f t="shared" si="1135"/>
        <v>0</v>
      </c>
      <c r="BC2775">
        <f t="shared" si="1136"/>
        <v>0</v>
      </c>
      <c r="BD2775">
        <f t="shared" si="1137"/>
        <v>0</v>
      </c>
      <c r="BE2775">
        <f t="shared" si="1138"/>
        <v>1</v>
      </c>
      <c r="BF2775">
        <f t="shared" si="1139"/>
        <v>1</v>
      </c>
      <c r="BG2775">
        <f t="shared" si="1140"/>
        <v>0</v>
      </c>
      <c r="BH2775">
        <f t="shared" si="1141"/>
        <v>0</v>
      </c>
      <c r="BI2775" t="str">
        <f t="shared" si="1142"/>
        <v/>
      </c>
      <c r="BJ2775" t="str">
        <f t="shared" si="1143"/>
        <v/>
      </c>
      <c r="BK2775" t="str">
        <f t="shared" si="1144"/>
        <v/>
      </c>
      <c r="BL2775" t="str">
        <f t="shared" si="1145"/>
        <v/>
      </c>
      <c r="BM2775" t="str">
        <f t="shared" si="1146"/>
        <v/>
      </c>
      <c r="BN2775" t="str">
        <f t="shared" si="1147"/>
        <v/>
      </c>
      <c r="BO2775" t="str">
        <f t="shared" si="1148"/>
        <v/>
      </c>
      <c r="BP2775">
        <f t="shared" si="1149"/>
        <v>7</v>
      </c>
      <c r="BQ2775">
        <f t="shared" si="1150"/>
        <v>0</v>
      </c>
      <c r="BR2775">
        <f t="shared" si="1151"/>
        <v>7</v>
      </c>
      <c r="BS2775">
        <f t="shared" si="1152"/>
        <v>0</v>
      </c>
      <c r="BT2775" t="str">
        <f t="shared" si="1153"/>
        <v/>
      </c>
    </row>
    <row r="2776" spans="19:72">
      <c r="S2776" s="1"/>
      <c r="T2776" s="1"/>
      <c r="AU2776">
        <f t="shared" si="1128"/>
        <v>0</v>
      </c>
      <c r="AV2776">
        <f t="shared" si="1129"/>
        <v>0</v>
      </c>
      <c r="AW2776">
        <f t="shared" si="1130"/>
        <v>0</v>
      </c>
      <c r="AX2776">
        <f t="shared" si="1131"/>
        <v>0</v>
      </c>
      <c r="AY2776">
        <f t="shared" si="1132"/>
        <v>0</v>
      </c>
      <c r="AZ2776">
        <f t="shared" si="1133"/>
        <v>0</v>
      </c>
      <c r="BA2776" t="str">
        <f t="shared" si="1134"/>
        <v/>
      </c>
      <c r="BB2776">
        <f t="shared" si="1135"/>
        <v>0</v>
      </c>
      <c r="BC2776">
        <f t="shared" si="1136"/>
        <v>0</v>
      </c>
      <c r="BD2776">
        <f t="shared" si="1137"/>
        <v>0</v>
      </c>
      <c r="BE2776">
        <f t="shared" si="1138"/>
        <v>1</v>
      </c>
      <c r="BF2776">
        <f t="shared" si="1139"/>
        <v>1</v>
      </c>
      <c r="BG2776">
        <f t="shared" si="1140"/>
        <v>0</v>
      </c>
      <c r="BH2776">
        <f t="shared" si="1141"/>
        <v>0</v>
      </c>
      <c r="BI2776" t="str">
        <f t="shared" si="1142"/>
        <v/>
      </c>
      <c r="BJ2776" t="str">
        <f t="shared" si="1143"/>
        <v/>
      </c>
      <c r="BK2776" t="str">
        <f t="shared" si="1144"/>
        <v/>
      </c>
      <c r="BL2776" t="str">
        <f t="shared" si="1145"/>
        <v/>
      </c>
      <c r="BM2776" t="str">
        <f t="shared" si="1146"/>
        <v/>
      </c>
      <c r="BN2776" t="str">
        <f t="shared" si="1147"/>
        <v/>
      </c>
      <c r="BO2776" t="str">
        <f t="shared" si="1148"/>
        <v/>
      </c>
      <c r="BP2776">
        <f t="shared" si="1149"/>
        <v>7</v>
      </c>
      <c r="BQ2776">
        <f t="shared" si="1150"/>
        <v>0</v>
      </c>
      <c r="BR2776">
        <f t="shared" si="1151"/>
        <v>7</v>
      </c>
      <c r="BS2776">
        <f t="shared" si="1152"/>
        <v>0</v>
      </c>
      <c r="BT2776" t="str">
        <f t="shared" si="1153"/>
        <v/>
      </c>
    </row>
    <row r="2777" spans="19:72">
      <c r="S2777" s="1"/>
      <c r="T2777" s="1"/>
      <c r="AU2777">
        <f t="shared" si="1128"/>
        <v>0</v>
      </c>
      <c r="AV2777">
        <f t="shared" si="1129"/>
        <v>0</v>
      </c>
      <c r="AW2777">
        <f t="shared" si="1130"/>
        <v>0</v>
      </c>
      <c r="AX2777">
        <f t="shared" si="1131"/>
        <v>0</v>
      </c>
      <c r="AY2777">
        <f t="shared" si="1132"/>
        <v>0</v>
      </c>
      <c r="AZ2777">
        <f t="shared" si="1133"/>
        <v>0</v>
      </c>
      <c r="BA2777" t="str">
        <f t="shared" si="1134"/>
        <v/>
      </c>
      <c r="BB2777">
        <f t="shared" si="1135"/>
        <v>0</v>
      </c>
      <c r="BC2777">
        <f t="shared" si="1136"/>
        <v>0</v>
      </c>
      <c r="BD2777">
        <f t="shared" si="1137"/>
        <v>0</v>
      </c>
      <c r="BE2777">
        <f t="shared" si="1138"/>
        <v>1</v>
      </c>
      <c r="BF2777">
        <f t="shared" si="1139"/>
        <v>1</v>
      </c>
      <c r="BG2777">
        <f t="shared" si="1140"/>
        <v>0</v>
      </c>
      <c r="BH2777">
        <f t="shared" si="1141"/>
        <v>0</v>
      </c>
      <c r="BI2777" t="str">
        <f t="shared" si="1142"/>
        <v/>
      </c>
      <c r="BJ2777" t="str">
        <f t="shared" si="1143"/>
        <v/>
      </c>
      <c r="BK2777" t="str">
        <f t="shared" si="1144"/>
        <v/>
      </c>
      <c r="BL2777" t="str">
        <f t="shared" si="1145"/>
        <v/>
      </c>
      <c r="BM2777" t="str">
        <f t="shared" si="1146"/>
        <v/>
      </c>
      <c r="BN2777" t="str">
        <f t="shared" si="1147"/>
        <v/>
      </c>
      <c r="BO2777" t="str">
        <f t="shared" si="1148"/>
        <v/>
      </c>
      <c r="BP2777">
        <f t="shared" si="1149"/>
        <v>7</v>
      </c>
      <c r="BQ2777">
        <f t="shared" si="1150"/>
        <v>0</v>
      </c>
      <c r="BR2777">
        <f t="shared" si="1151"/>
        <v>7</v>
      </c>
      <c r="BS2777">
        <f t="shared" si="1152"/>
        <v>0</v>
      </c>
      <c r="BT2777" t="str">
        <f t="shared" si="1153"/>
        <v/>
      </c>
    </row>
    <row r="2778" spans="19:72">
      <c r="S2778" s="1"/>
      <c r="T2778" s="1"/>
      <c r="AU2778">
        <f t="shared" si="1128"/>
        <v>0</v>
      </c>
      <c r="AV2778">
        <f t="shared" si="1129"/>
        <v>0</v>
      </c>
      <c r="AW2778">
        <f t="shared" si="1130"/>
        <v>0</v>
      </c>
      <c r="AX2778">
        <f t="shared" si="1131"/>
        <v>0</v>
      </c>
      <c r="AY2778">
        <f t="shared" si="1132"/>
        <v>0</v>
      </c>
      <c r="AZ2778">
        <f t="shared" si="1133"/>
        <v>0</v>
      </c>
      <c r="BA2778" t="str">
        <f t="shared" si="1134"/>
        <v/>
      </c>
      <c r="BB2778">
        <f t="shared" si="1135"/>
        <v>0</v>
      </c>
      <c r="BC2778">
        <f t="shared" si="1136"/>
        <v>0</v>
      </c>
      <c r="BD2778">
        <f t="shared" si="1137"/>
        <v>0</v>
      </c>
      <c r="BE2778">
        <f t="shared" si="1138"/>
        <v>1</v>
      </c>
      <c r="BF2778">
        <f t="shared" si="1139"/>
        <v>1</v>
      </c>
      <c r="BG2778">
        <f t="shared" si="1140"/>
        <v>0</v>
      </c>
      <c r="BH2778">
        <f t="shared" si="1141"/>
        <v>0</v>
      </c>
      <c r="BI2778" t="str">
        <f t="shared" si="1142"/>
        <v/>
      </c>
      <c r="BJ2778" t="str">
        <f t="shared" si="1143"/>
        <v/>
      </c>
      <c r="BK2778" t="str">
        <f t="shared" si="1144"/>
        <v/>
      </c>
      <c r="BL2778" t="str">
        <f t="shared" si="1145"/>
        <v/>
      </c>
      <c r="BM2778" t="str">
        <f t="shared" si="1146"/>
        <v/>
      </c>
      <c r="BN2778" t="str">
        <f t="shared" si="1147"/>
        <v/>
      </c>
      <c r="BO2778" t="str">
        <f t="shared" si="1148"/>
        <v/>
      </c>
      <c r="BP2778">
        <f t="shared" si="1149"/>
        <v>7</v>
      </c>
      <c r="BQ2778">
        <f t="shared" si="1150"/>
        <v>0</v>
      </c>
      <c r="BR2778">
        <f t="shared" si="1151"/>
        <v>7</v>
      </c>
      <c r="BS2778">
        <f t="shared" si="1152"/>
        <v>0</v>
      </c>
      <c r="BT2778" t="str">
        <f t="shared" si="1153"/>
        <v/>
      </c>
    </row>
    <row r="2779" spans="19:72">
      <c r="S2779" s="1"/>
      <c r="T2779" s="1"/>
      <c r="AU2779">
        <f t="shared" si="1128"/>
        <v>0</v>
      </c>
      <c r="AV2779">
        <f t="shared" si="1129"/>
        <v>0</v>
      </c>
      <c r="AW2779">
        <f t="shared" si="1130"/>
        <v>0</v>
      </c>
      <c r="AX2779">
        <f t="shared" si="1131"/>
        <v>0</v>
      </c>
      <c r="AY2779">
        <f t="shared" si="1132"/>
        <v>0</v>
      </c>
      <c r="AZ2779">
        <f t="shared" si="1133"/>
        <v>0</v>
      </c>
      <c r="BA2779" t="str">
        <f t="shared" si="1134"/>
        <v/>
      </c>
      <c r="BB2779">
        <f t="shared" si="1135"/>
        <v>0</v>
      </c>
      <c r="BC2779">
        <f t="shared" si="1136"/>
        <v>0</v>
      </c>
      <c r="BD2779">
        <f t="shared" si="1137"/>
        <v>0</v>
      </c>
      <c r="BE2779">
        <f t="shared" si="1138"/>
        <v>1</v>
      </c>
      <c r="BF2779">
        <f t="shared" si="1139"/>
        <v>1</v>
      </c>
      <c r="BG2779">
        <f t="shared" si="1140"/>
        <v>0</v>
      </c>
      <c r="BH2779">
        <f t="shared" si="1141"/>
        <v>0</v>
      </c>
      <c r="BI2779" t="str">
        <f t="shared" si="1142"/>
        <v/>
      </c>
      <c r="BJ2779" t="str">
        <f t="shared" si="1143"/>
        <v/>
      </c>
      <c r="BK2779" t="str">
        <f t="shared" si="1144"/>
        <v/>
      </c>
      <c r="BL2779" t="str">
        <f t="shared" si="1145"/>
        <v/>
      </c>
      <c r="BM2779" t="str">
        <f t="shared" si="1146"/>
        <v/>
      </c>
      <c r="BN2779" t="str">
        <f t="shared" si="1147"/>
        <v/>
      </c>
      <c r="BO2779" t="str">
        <f t="shared" si="1148"/>
        <v/>
      </c>
      <c r="BP2779">
        <f t="shared" si="1149"/>
        <v>7</v>
      </c>
      <c r="BQ2779">
        <f t="shared" si="1150"/>
        <v>0</v>
      </c>
      <c r="BR2779">
        <f t="shared" si="1151"/>
        <v>7</v>
      </c>
      <c r="BS2779">
        <f t="shared" si="1152"/>
        <v>0</v>
      </c>
      <c r="BT2779" t="str">
        <f t="shared" si="1153"/>
        <v/>
      </c>
    </row>
    <row r="2780" spans="19:72">
      <c r="S2780" s="1"/>
      <c r="T2780" s="1"/>
      <c r="AU2780">
        <f t="shared" si="1128"/>
        <v>0</v>
      </c>
      <c r="AV2780">
        <f t="shared" si="1129"/>
        <v>0</v>
      </c>
      <c r="AW2780">
        <f t="shared" si="1130"/>
        <v>0</v>
      </c>
      <c r="AX2780">
        <f t="shared" si="1131"/>
        <v>0</v>
      </c>
      <c r="AY2780">
        <f t="shared" si="1132"/>
        <v>0</v>
      </c>
      <c r="AZ2780">
        <f t="shared" si="1133"/>
        <v>0</v>
      </c>
      <c r="BA2780" t="str">
        <f t="shared" si="1134"/>
        <v/>
      </c>
      <c r="BB2780">
        <f t="shared" si="1135"/>
        <v>0</v>
      </c>
      <c r="BC2780">
        <f t="shared" si="1136"/>
        <v>0</v>
      </c>
      <c r="BD2780">
        <f t="shared" si="1137"/>
        <v>0</v>
      </c>
      <c r="BE2780">
        <f t="shared" si="1138"/>
        <v>1</v>
      </c>
      <c r="BF2780">
        <f t="shared" si="1139"/>
        <v>1</v>
      </c>
      <c r="BG2780">
        <f t="shared" si="1140"/>
        <v>0</v>
      </c>
      <c r="BH2780">
        <f t="shared" si="1141"/>
        <v>0</v>
      </c>
      <c r="BI2780" t="str">
        <f t="shared" si="1142"/>
        <v/>
      </c>
      <c r="BJ2780" t="str">
        <f t="shared" si="1143"/>
        <v/>
      </c>
      <c r="BK2780" t="str">
        <f t="shared" si="1144"/>
        <v/>
      </c>
      <c r="BL2780" t="str">
        <f t="shared" si="1145"/>
        <v/>
      </c>
      <c r="BM2780" t="str">
        <f t="shared" si="1146"/>
        <v/>
      </c>
      <c r="BN2780" t="str">
        <f t="shared" si="1147"/>
        <v/>
      </c>
      <c r="BO2780" t="str">
        <f t="shared" si="1148"/>
        <v/>
      </c>
      <c r="BP2780">
        <f t="shared" si="1149"/>
        <v>7</v>
      </c>
      <c r="BQ2780">
        <f t="shared" si="1150"/>
        <v>0</v>
      </c>
      <c r="BR2780">
        <f t="shared" si="1151"/>
        <v>7</v>
      </c>
      <c r="BS2780">
        <f t="shared" si="1152"/>
        <v>0</v>
      </c>
      <c r="BT2780" t="str">
        <f t="shared" si="1153"/>
        <v/>
      </c>
    </row>
    <row r="2781" spans="19:72">
      <c r="S2781" s="1"/>
      <c r="T2781" s="1"/>
      <c r="AU2781">
        <f t="shared" si="1128"/>
        <v>0</v>
      </c>
      <c r="AV2781">
        <f t="shared" si="1129"/>
        <v>0</v>
      </c>
      <c r="AW2781">
        <f t="shared" si="1130"/>
        <v>0</v>
      </c>
      <c r="AX2781">
        <f t="shared" si="1131"/>
        <v>0</v>
      </c>
      <c r="AY2781">
        <f t="shared" si="1132"/>
        <v>0</v>
      </c>
      <c r="AZ2781">
        <f t="shared" si="1133"/>
        <v>0</v>
      </c>
      <c r="BA2781" t="str">
        <f t="shared" si="1134"/>
        <v/>
      </c>
      <c r="BB2781">
        <f t="shared" si="1135"/>
        <v>0</v>
      </c>
      <c r="BC2781">
        <f t="shared" si="1136"/>
        <v>0</v>
      </c>
      <c r="BD2781">
        <f t="shared" si="1137"/>
        <v>0</v>
      </c>
      <c r="BE2781">
        <f t="shared" si="1138"/>
        <v>1</v>
      </c>
      <c r="BF2781">
        <f t="shared" si="1139"/>
        <v>1</v>
      </c>
      <c r="BG2781">
        <f t="shared" si="1140"/>
        <v>0</v>
      </c>
      <c r="BH2781">
        <f t="shared" si="1141"/>
        <v>0</v>
      </c>
      <c r="BI2781" t="str">
        <f t="shared" si="1142"/>
        <v/>
      </c>
      <c r="BJ2781" t="str">
        <f t="shared" si="1143"/>
        <v/>
      </c>
      <c r="BK2781" t="str">
        <f t="shared" si="1144"/>
        <v/>
      </c>
      <c r="BL2781" t="str">
        <f t="shared" si="1145"/>
        <v/>
      </c>
      <c r="BM2781" t="str">
        <f t="shared" si="1146"/>
        <v/>
      </c>
      <c r="BN2781" t="str">
        <f t="shared" si="1147"/>
        <v/>
      </c>
      <c r="BO2781" t="str">
        <f t="shared" si="1148"/>
        <v/>
      </c>
      <c r="BP2781">
        <f t="shared" si="1149"/>
        <v>7</v>
      </c>
      <c r="BQ2781">
        <f t="shared" si="1150"/>
        <v>0</v>
      </c>
      <c r="BR2781">
        <f t="shared" si="1151"/>
        <v>7</v>
      </c>
      <c r="BS2781">
        <f t="shared" si="1152"/>
        <v>0</v>
      </c>
      <c r="BT2781" t="str">
        <f t="shared" si="1153"/>
        <v/>
      </c>
    </row>
    <row r="2782" spans="19:72">
      <c r="S2782" s="1"/>
      <c r="T2782" s="1"/>
      <c r="AU2782">
        <f t="shared" si="1128"/>
        <v>0</v>
      </c>
      <c r="AV2782">
        <f t="shared" si="1129"/>
        <v>0</v>
      </c>
      <c r="AW2782">
        <f t="shared" si="1130"/>
        <v>0</v>
      </c>
      <c r="AX2782">
        <f t="shared" si="1131"/>
        <v>0</v>
      </c>
      <c r="AY2782">
        <f t="shared" si="1132"/>
        <v>0</v>
      </c>
      <c r="AZ2782">
        <f t="shared" si="1133"/>
        <v>0</v>
      </c>
      <c r="BA2782" t="str">
        <f t="shared" si="1134"/>
        <v/>
      </c>
      <c r="BB2782">
        <f t="shared" si="1135"/>
        <v>0</v>
      </c>
      <c r="BC2782">
        <f t="shared" si="1136"/>
        <v>0</v>
      </c>
      <c r="BD2782">
        <f t="shared" si="1137"/>
        <v>0</v>
      </c>
      <c r="BE2782">
        <f t="shared" si="1138"/>
        <v>1</v>
      </c>
      <c r="BF2782">
        <f t="shared" si="1139"/>
        <v>1</v>
      </c>
      <c r="BG2782">
        <f t="shared" si="1140"/>
        <v>0</v>
      </c>
      <c r="BH2782">
        <f t="shared" si="1141"/>
        <v>0</v>
      </c>
      <c r="BI2782" t="str">
        <f t="shared" si="1142"/>
        <v/>
      </c>
      <c r="BJ2782" t="str">
        <f t="shared" si="1143"/>
        <v/>
      </c>
      <c r="BK2782" t="str">
        <f t="shared" si="1144"/>
        <v/>
      </c>
      <c r="BL2782" t="str">
        <f t="shared" si="1145"/>
        <v/>
      </c>
      <c r="BM2782" t="str">
        <f t="shared" si="1146"/>
        <v/>
      </c>
      <c r="BN2782" t="str">
        <f t="shared" si="1147"/>
        <v/>
      </c>
      <c r="BO2782" t="str">
        <f t="shared" si="1148"/>
        <v/>
      </c>
      <c r="BP2782">
        <f t="shared" si="1149"/>
        <v>7</v>
      </c>
      <c r="BQ2782">
        <f t="shared" si="1150"/>
        <v>0</v>
      </c>
      <c r="BR2782">
        <f t="shared" si="1151"/>
        <v>7</v>
      </c>
      <c r="BS2782">
        <f t="shared" si="1152"/>
        <v>0</v>
      </c>
      <c r="BT2782" t="str">
        <f t="shared" si="1153"/>
        <v/>
      </c>
    </row>
    <row r="2783" spans="19:72">
      <c r="S2783" s="1"/>
      <c r="T2783" s="1"/>
      <c r="AU2783">
        <f t="shared" si="1128"/>
        <v>0</v>
      </c>
      <c r="AV2783">
        <f t="shared" si="1129"/>
        <v>0</v>
      </c>
      <c r="AW2783">
        <f t="shared" si="1130"/>
        <v>0</v>
      </c>
      <c r="AX2783">
        <f t="shared" si="1131"/>
        <v>0</v>
      </c>
      <c r="AY2783">
        <f t="shared" si="1132"/>
        <v>0</v>
      </c>
      <c r="AZ2783">
        <f t="shared" si="1133"/>
        <v>0</v>
      </c>
      <c r="BA2783" t="str">
        <f t="shared" si="1134"/>
        <v/>
      </c>
      <c r="BB2783">
        <f t="shared" si="1135"/>
        <v>0</v>
      </c>
      <c r="BC2783">
        <f t="shared" si="1136"/>
        <v>0</v>
      </c>
      <c r="BD2783">
        <f t="shared" si="1137"/>
        <v>0</v>
      </c>
      <c r="BE2783">
        <f t="shared" si="1138"/>
        <v>1</v>
      </c>
      <c r="BF2783">
        <f t="shared" si="1139"/>
        <v>1</v>
      </c>
      <c r="BG2783">
        <f t="shared" si="1140"/>
        <v>0</v>
      </c>
      <c r="BH2783">
        <f t="shared" si="1141"/>
        <v>0</v>
      </c>
      <c r="BI2783" t="str">
        <f t="shared" si="1142"/>
        <v/>
      </c>
      <c r="BJ2783" t="str">
        <f t="shared" si="1143"/>
        <v/>
      </c>
      <c r="BK2783" t="str">
        <f t="shared" si="1144"/>
        <v/>
      </c>
      <c r="BL2783" t="str">
        <f t="shared" si="1145"/>
        <v/>
      </c>
      <c r="BM2783" t="str">
        <f t="shared" si="1146"/>
        <v/>
      </c>
      <c r="BN2783" t="str">
        <f t="shared" si="1147"/>
        <v/>
      </c>
      <c r="BO2783" t="str">
        <f t="shared" si="1148"/>
        <v/>
      </c>
      <c r="BP2783">
        <f t="shared" si="1149"/>
        <v>7</v>
      </c>
      <c r="BQ2783">
        <f t="shared" si="1150"/>
        <v>0</v>
      </c>
      <c r="BR2783">
        <f t="shared" si="1151"/>
        <v>7</v>
      </c>
      <c r="BS2783">
        <f t="shared" si="1152"/>
        <v>0</v>
      </c>
      <c r="BT2783" t="str">
        <f t="shared" si="1153"/>
        <v/>
      </c>
    </row>
    <row r="2784" spans="19:72">
      <c r="S2784" s="1"/>
      <c r="T2784" s="1"/>
      <c r="AU2784">
        <f t="shared" si="1128"/>
        <v>0</v>
      </c>
      <c r="AV2784">
        <f t="shared" si="1129"/>
        <v>0</v>
      </c>
      <c r="AW2784">
        <f t="shared" si="1130"/>
        <v>0</v>
      </c>
      <c r="AX2784">
        <f t="shared" si="1131"/>
        <v>0</v>
      </c>
      <c r="AY2784">
        <f t="shared" si="1132"/>
        <v>0</v>
      </c>
      <c r="AZ2784">
        <f t="shared" si="1133"/>
        <v>0</v>
      </c>
      <c r="BA2784" t="str">
        <f t="shared" si="1134"/>
        <v/>
      </c>
      <c r="BB2784">
        <f t="shared" si="1135"/>
        <v>0</v>
      </c>
      <c r="BC2784">
        <f t="shared" si="1136"/>
        <v>0</v>
      </c>
      <c r="BD2784">
        <f t="shared" si="1137"/>
        <v>0</v>
      </c>
      <c r="BE2784">
        <f t="shared" si="1138"/>
        <v>1</v>
      </c>
      <c r="BF2784">
        <f t="shared" si="1139"/>
        <v>1</v>
      </c>
      <c r="BG2784">
        <f t="shared" si="1140"/>
        <v>0</v>
      </c>
      <c r="BH2784">
        <f t="shared" si="1141"/>
        <v>0</v>
      </c>
      <c r="BI2784" t="str">
        <f t="shared" si="1142"/>
        <v/>
      </c>
      <c r="BJ2784" t="str">
        <f t="shared" si="1143"/>
        <v/>
      </c>
      <c r="BK2784" t="str">
        <f t="shared" si="1144"/>
        <v/>
      </c>
      <c r="BL2784" t="str">
        <f t="shared" si="1145"/>
        <v/>
      </c>
      <c r="BM2784" t="str">
        <f t="shared" si="1146"/>
        <v/>
      </c>
      <c r="BN2784" t="str">
        <f t="shared" si="1147"/>
        <v/>
      </c>
      <c r="BO2784" t="str">
        <f t="shared" si="1148"/>
        <v/>
      </c>
      <c r="BP2784">
        <f t="shared" si="1149"/>
        <v>7</v>
      </c>
      <c r="BQ2784">
        <f t="shared" si="1150"/>
        <v>0</v>
      </c>
      <c r="BR2784">
        <f t="shared" si="1151"/>
        <v>7</v>
      </c>
      <c r="BS2784">
        <f t="shared" si="1152"/>
        <v>0</v>
      </c>
      <c r="BT2784" t="str">
        <f t="shared" si="1153"/>
        <v/>
      </c>
    </row>
    <row r="2785" spans="19:72">
      <c r="S2785" s="1"/>
      <c r="T2785" s="1"/>
      <c r="AU2785">
        <f t="shared" si="1128"/>
        <v>0</v>
      </c>
      <c r="AV2785">
        <f t="shared" si="1129"/>
        <v>0</v>
      </c>
      <c r="AW2785">
        <f t="shared" si="1130"/>
        <v>0</v>
      </c>
      <c r="AX2785">
        <f t="shared" si="1131"/>
        <v>0</v>
      </c>
      <c r="AY2785">
        <f t="shared" si="1132"/>
        <v>0</v>
      </c>
      <c r="AZ2785">
        <f t="shared" si="1133"/>
        <v>0</v>
      </c>
      <c r="BA2785" t="str">
        <f t="shared" si="1134"/>
        <v/>
      </c>
      <c r="BB2785">
        <f t="shared" si="1135"/>
        <v>0</v>
      </c>
      <c r="BC2785">
        <f t="shared" si="1136"/>
        <v>0</v>
      </c>
      <c r="BD2785">
        <f t="shared" si="1137"/>
        <v>0</v>
      </c>
      <c r="BE2785">
        <f t="shared" si="1138"/>
        <v>1</v>
      </c>
      <c r="BF2785">
        <f t="shared" si="1139"/>
        <v>1</v>
      </c>
      <c r="BG2785">
        <f t="shared" si="1140"/>
        <v>0</v>
      </c>
      <c r="BH2785">
        <f t="shared" si="1141"/>
        <v>0</v>
      </c>
      <c r="BI2785" t="str">
        <f t="shared" si="1142"/>
        <v/>
      </c>
      <c r="BJ2785" t="str">
        <f t="shared" si="1143"/>
        <v/>
      </c>
      <c r="BK2785" t="str">
        <f t="shared" si="1144"/>
        <v/>
      </c>
      <c r="BL2785" t="str">
        <f t="shared" si="1145"/>
        <v/>
      </c>
      <c r="BM2785" t="str">
        <f t="shared" si="1146"/>
        <v/>
      </c>
      <c r="BN2785" t="str">
        <f t="shared" si="1147"/>
        <v/>
      </c>
      <c r="BO2785" t="str">
        <f t="shared" si="1148"/>
        <v/>
      </c>
      <c r="BP2785">
        <f t="shared" si="1149"/>
        <v>7</v>
      </c>
      <c r="BQ2785">
        <f t="shared" si="1150"/>
        <v>0</v>
      </c>
      <c r="BR2785">
        <f t="shared" si="1151"/>
        <v>7</v>
      </c>
      <c r="BS2785">
        <f t="shared" si="1152"/>
        <v>0</v>
      </c>
      <c r="BT2785" t="str">
        <f t="shared" si="1153"/>
        <v/>
      </c>
    </row>
    <row r="2786" spans="19:72">
      <c r="S2786" s="1"/>
      <c r="T2786" s="1"/>
      <c r="AU2786">
        <f t="shared" si="1128"/>
        <v>0</v>
      </c>
      <c r="AV2786">
        <f t="shared" si="1129"/>
        <v>0</v>
      </c>
      <c r="AW2786">
        <f t="shared" si="1130"/>
        <v>0</v>
      </c>
      <c r="AX2786">
        <f t="shared" si="1131"/>
        <v>0</v>
      </c>
      <c r="AY2786">
        <f t="shared" si="1132"/>
        <v>0</v>
      </c>
      <c r="AZ2786">
        <f t="shared" si="1133"/>
        <v>0</v>
      </c>
      <c r="BA2786" t="str">
        <f t="shared" si="1134"/>
        <v/>
      </c>
      <c r="BB2786">
        <f t="shared" si="1135"/>
        <v>0</v>
      </c>
      <c r="BC2786">
        <f t="shared" si="1136"/>
        <v>0</v>
      </c>
      <c r="BD2786">
        <f t="shared" si="1137"/>
        <v>0</v>
      </c>
      <c r="BE2786">
        <f t="shared" si="1138"/>
        <v>1</v>
      </c>
      <c r="BF2786">
        <f t="shared" si="1139"/>
        <v>1</v>
      </c>
      <c r="BG2786">
        <f t="shared" si="1140"/>
        <v>0</v>
      </c>
      <c r="BH2786">
        <f t="shared" si="1141"/>
        <v>0</v>
      </c>
      <c r="BI2786" t="str">
        <f t="shared" si="1142"/>
        <v/>
      </c>
      <c r="BJ2786" t="str">
        <f t="shared" si="1143"/>
        <v/>
      </c>
      <c r="BK2786" t="str">
        <f t="shared" si="1144"/>
        <v/>
      </c>
      <c r="BL2786" t="str">
        <f t="shared" si="1145"/>
        <v/>
      </c>
      <c r="BM2786" t="str">
        <f t="shared" si="1146"/>
        <v/>
      </c>
      <c r="BN2786" t="str">
        <f t="shared" si="1147"/>
        <v/>
      </c>
      <c r="BO2786" t="str">
        <f t="shared" si="1148"/>
        <v/>
      </c>
      <c r="BP2786">
        <f t="shared" si="1149"/>
        <v>7</v>
      </c>
      <c r="BQ2786">
        <f t="shared" si="1150"/>
        <v>0</v>
      </c>
      <c r="BR2786">
        <f t="shared" si="1151"/>
        <v>7</v>
      </c>
      <c r="BS2786">
        <f t="shared" si="1152"/>
        <v>0</v>
      </c>
      <c r="BT2786" t="str">
        <f t="shared" si="1153"/>
        <v/>
      </c>
    </row>
    <row r="2787" spans="19:72">
      <c r="S2787" s="1"/>
      <c r="T2787" s="1"/>
      <c r="AU2787">
        <f t="shared" si="1128"/>
        <v>0</v>
      </c>
      <c r="AV2787">
        <f t="shared" si="1129"/>
        <v>0</v>
      </c>
      <c r="AW2787">
        <f t="shared" si="1130"/>
        <v>0</v>
      </c>
      <c r="AX2787">
        <f t="shared" si="1131"/>
        <v>0</v>
      </c>
      <c r="AY2787">
        <f t="shared" si="1132"/>
        <v>0</v>
      </c>
      <c r="AZ2787">
        <f t="shared" si="1133"/>
        <v>0</v>
      </c>
      <c r="BA2787" t="str">
        <f t="shared" si="1134"/>
        <v/>
      </c>
      <c r="BB2787">
        <f t="shared" si="1135"/>
        <v>0</v>
      </c>
      <c r="BC2787">
        <f t="shared" si="1136"/>
        <v>0</v>
      </c>
      <c r="BD2787">
        <f t="shared" si="1137"/>
        <v>0</v>
      </c>
      <c r="BE2787">
        <f t="shared" si="1138"/>
        <v>1</v>
      </c>
      <c r="BF2787">
        <f t="shared" si="1139"/>
        <v>1</v>
      </c>
      <c r="BG2787">
        <f t="shared" si="1140"/>
        <v>0</v>
      </c>
      <c r="BH2787">
        <f t="shared" si="1141"/>
        <v>0</v>
      </c>
      <c r="BI2787" t="str">
        <f t="shared" si="1142"/>
        <v/>
      </c>
      <c r="BJ2787" t="str">
        <f t="shared" si="1143"/>
        <v/>
      </c>
      <c r="BK2787" t="str">
        <f t="shared" si="1144"/>
        <v/>
      </c>
      <c r="BL2787" t="str">
        <f t="shared" si="1145"/>
        <v/>
      </c>
      <c r="BM2787" t="str">
        <f t="shared" si="1146"/>
        <v/>
      </c>
      <c r="BN2787" t="str">
        <f t="shared" si="1147"/>
        <v/>
      </c>
      <c r="BO2787" t="str">
        <f t="shared" si="1148"/>
        <v/>
      </c>
      <c r="BP2787">
        <f t="shared" si="1149"/>
        <v>7</v>
      </c>
      <c r="BQ2787">
        <f t="shared" si="1150"/>
        <v>0</v>
      </c>
      <c r="BR2787">
        <f t="shared" si="1151"/>
        <v>7</v>
      </c>
      <c r="BS2787">
        <f t="shared" si="1152"/>
        <v>0</v>
      </c>
      <c r="BT2787" t="str">
        <f t="shared" si="1153"/>
        <v/>
      </c>
    </row>
    <row r="2788" spans="19:72">
      <c r="S2788" s="1"/>
      <c r="T2788" s="1"/>
      <c r="AU2788">
        <f t="shared" si="1128"/>
        <v>0</v>
      </c>
      <c r="AV2788">
        <f t="shared" si="1129"/>
        <v>0</v>
      </c>
      <c r="AW2788">
        <f t="shared" si="1130"/>
        <v>0</v>
      </c>
      <c r="AX2788">
        <f t="shared" si="1131"/>
        <v>0</v>
      </c>
      <c r="AY2788">
        <f t="shared" si="1132"/>
        <v>0</v>
      </c>
      <c r="AZ2788">
        <f t="shared" si="1133"/>
        <v>0</v>
      </c>
      <c r="BA2788" t="str">
        <f t="shared" si="1134"/>
        <v/>
      </c>
      <c r="BB2788">
        <f t="shared" si="1135"/>
        <v>0</v>
      </c>
      <c r="BC2788">
        <f t="shared" si="1136"/>
        <v>0</v>
      </c>
      <c r="BD2788">
        <f t="shared" si="1137"/>
        <v>0</v>
      </c>
      <c r="BE2788">
        <f t="shared" si="1138"/>
        <v>1</v>
      </c>
      <c r="BF2788">
        <f t="shared" si="1139"/>
        <v>1</v>
      </c>
      <c r="BG2788">
        <f t="shared" si="1140"/>
        <v>0</v>
      </c>
      <c r="BH2788">
        <f t="shared" si="1141"/>
        <v>0</v>
      </c>
      <c r="BI2788" t="str">
        <f t="shared" si="1142"/>
        <v/>
      </c>
      <c r="BJ2788" t="str">
        <f t="shared" si="1143"/>
        <v/>
      </c>
      <c r="BK2788" t="str">
        <f t="shared" si="1144"/>
        <v/>
      </c>
      <c r="BL2788" t="str">
        <f t="shared" si="1145"/>
        <v/>
      </c>
      <c r="BM2788" t="str">
        <f t="shared" si="1146"/>
        <v/>
      </c>
      <c r="BN2788" t="str">
        <f t="shared" si="1147"/>
        <v/>
      </c>
      <c r="BO2788" t="str">
        <f t="shared" si="1148"/>
        <v/>
      </c>
      <c r="BP2788">
        <f t="shared" si="1149"/>
        <v>7</v>
      </c>
      <c r="BQ2788">
        <f t="shared" si="1150"/>
        <v>0</v>
      </c>
      <c r="BR2788">
        <f t="shared" si="1151"/>
        <v>7</v>
      </c>
      <c r="BS2788">
        <f t="shared" si="1152"/>
        <v>0</v>
      </c>
      <c r="BT2788" t="str">
        <f t="shared" si="1153"/>
        <v/>
      </c>
    </row>
    <row r="2789" spans="19:72">
      <c r="S2789" s="1"/>
      <c r="T2789" s="1"/>
      <c r="AU2789">
        <f t="shared" si="1128"/>
        <v>0</v>
      </c>
      <c r="AV2789">
        <f t="shared" si="1129"/>
        <v>0</v>
      </c>
      <c r="AW2789">
        <f t="shared" si="1130"/>
        <v>0</v>
      </c>
      <c r="AX2789">
        <f t="shared" si="1131"/>
        <v>0</v>
      </c>
      <c r="AY2789">
        <f t="shared" si="1132"/>
        <v>0</v>
      </c>
      <c r="AZ2789">
        <f t="shared" si="1133"/>
        <v>0</v>
      </c>
      <c r="BA2789" t="str">
        <f t="shared" si="1134"/>
        <v/>
      </c>
      <c r="BB2789">
        <f t="shared" si="1135"/>
        <v>0</v>
      </c>
      <c r="BC2789">
        <f t="shared" si="1136"/>
        <v>0</v>
      </c>
      <c r="BD2789">
        <f t="shared" si="1137"/>
        <v>0</v>
      </c>
      <c r="BE2789">
        <f t="shared" si="1138"/>
        <v>1</v>
      </c>
      <c r="BF2789">
        <f t="shared" si="1139"/>
        <v>1</v>
      </c>
      <c r="BG2789">
        <f t="shared" si="1140"/>
        <v>0</v>
      </c>
      <c r="BH2789">
        <f t="shared" si="1141"/>
        <v>0</v>
      </c>
      <c r="BI2789" t="str">
        <f t="shared" si="1142"/>
        <v/>
      </c>
      <c r="BJ2789" t="str">
        <f t="shared" si="1143"/>
        <v/>
      </c>
      <c r="BK2789" t="str">
        <f t="shared" si="1144"/>
        <v/>
      </c>
      <c r="BL2789" t="str">
        <f t="shared" si="1145"/>
        <v/>
      </c>
      <c r="BM2789" t="str">
        <f t="shared" si="1146"/>
        <v/>
      </c>
      <c r="BN2789" t="str">
        <f t="shared" si="1147"/>
        <v/>
      </c>
      <c r="BO2789" t="str">
        <f t="shared" si="1148"/>
        <v/>
      </c>
      <c r="BP2789">
        <f t="shared" si="1149"/>
        <v>7</v>
      </c>
      <c r="BQ2789">
        <f t="shared" si="1150"/>
        <v>0</v>
      </c>
      <c r="BR2789">
        <f t="shared" si="1151"/>
        <v>7</v>
      </c>
      <c r="BS2789">
        <f t="shared" si="1152"/>
        <v>0</v>
      </c>
      <c r="BT2789" t="str">
        <f t="shared" si="1153"/>
        <v/>
      </c>
    </row>
    <row r="2790" spans="19:72">
      <c r="S2790" s="1"/>
      <c r="T2790" s="1"/>
      <c r="AU2790">
        <f t="shared" si="1128"/>
        <v>0</v>
      </c>
      <c r="AV2790">
        <f t="shared" si="1129"/>
        <v>0</v>
      </c>
      <c r="AW2790">
        <f t="shared" si="1130"/>
        <v>0</v>
      </c>
      <c r="AX2790">
        <f t="shared" si="1131"/>
        <v>0</v>
      </c>
      <c r="AY2790">
        <f t="shared" si="1132"/>
        <v>0</v>
      </c>
      <c r="AZ2790">
        <f t="shared" si="1133"/>
        <v>0</v>
      </c>
      <c r="BA2790" t="str">
        <f t="shared" si="1134"/>
        <v/>
      </c>
      <c r="BB2790">
        <f t="shared" si="1135"/>
        <v>0</v>
      </c>
      <c r="BC2790">
        <f t="shared" si="1136"/>
        <v>0</v>
      </c>
      <c r="BD2790">
        <f t="shared" si="1137"/>
        <v>0</v>
      </c>
      <c r="BE2790">
        <f t="shared" si="1138"/>
        <v>1</v>
      </c>
      <c r="BF2790">
        <f t="shared" si="1139"/>
        <v>1</v>
      </c>
      <c r="BG2790">
        <f t="shared" si="1140"/>
        <v>0</v>
      </c>
      <c r="BH2790">
        <f t="shared" si="1141"/>
        <v>0</v>
      </c>
      <c r="BI2790" t="str">
        <f t="shared" si="1142"/>
        <v/>
      </c>
      <c r="BJ2790" t="str">
        <f t="shared" si="1143"/>
        <v/>
      </c>
      <c r="BK2790" t="str">
        <f t="shared" si="1144"/>
        <v/>
      </c>
      <c r="BL2790" t="str">
        <f t="shared" si="1145"/>
        <v/>
      </c>
      <c r="BM2790" t="str">
        <f t="shared" si="1146"/>
        <v/>
      </c>
      <c r="BN2790" t="str">
        <f t="shared" si="1147"/>
        <v/>
      </c>
      <c r="BO2790" t="str">
        <f t="shared" si="1148"/>
        <v/>
      </c>
      <c r="BP2790">
        <f t="shared" si="1149"/>
        <v>7</v>
      </c>
      <c r="BQ2790">
        <f t="shared" si="1150"/>
        <v>0</v>
      </c>
      <c r="BR2790">
        <f t="shared" si="1151"/>
        <v>7</v>
      </c>
      <c r="BS2790">
        <f t="shared" si="1152"/>
        <v>0</v>
      </c>
      <c r="BT2790" t="str">
        <f t="shared" si="1153"/>
        <v/>
      </c>
    </row>
    <row r="2791" spans="19:72">
      <c r="S2791" s="1"/>
      <c r="T2791" s="1"/>
      <c r="AU2791">
        <f t="shared" si="1128"/>
        <v>0</v>
      </c>
      <c r="AV2791">
        <f t="shared" si="1129"/>
        <v>0</v>
      </c>
      <c r="AW2791">
        <f t="shared" si="1130"/>
        <v>0</v>
      </c>
      <c r="AX2791">
        <f t="shared" si="1131"/>
        <v>0</v>
      </c>
      <c r="AY2791">
        <f t="shared" si="1132"/>
        <v>0</v>
      </c>
      <c r="AZ2791">
        <f t="shared" si="1133"/>
        <v>0</v>
      </c>
      <c r="BA2791" t="str">
        <f t="shared" si="1134"/>
        <v/>
      </c>
      <c r="BB2791">
        <f t="shared" si="1135"/>
        <v>0</v>
      </c>
      <c r="BC2791">
        <f t="shared" si="1136"/>
        <v>0</v>
      </c>
      <c r="BD2791">
        <f t="shared" si="1137"/>
        <v>0</v>
      </c>
      <c r="BE2791">
        <f t="shared" si="1138"/>
        <v>1</v>
      </c>
      <c r="BF2791">
        <f t="shared" si="1139"/>
        <v>1</v>
      </c>
      <c r="BG2791">
        <f t="shared" si="1140"/>
        <v>0</v>
      </c>
      <c r="BH2791">
        <f t="shared" si="1141"/>
        <v>0</v>
      </c>
      <c r="BI2791" t="str">
        <f t="shared" si="1142"/>
        <v/>
      </c>
      <c r="BJ2791" t="str">
        <f t="shared" si="1143"/>
        <v/>
      </c>
      <c r="BK2791" t="str">
        <f t="shared" si="1144"/>
        <v/>
      </c>
      <c r="BL2791" t="str">
        <f t="shared" si="1145"/>
        <v/>
      </c>
      <c r="BM2791" t="str">
        <f t="shared" si="1146"/>
        <v/>
      </c>
      <c r="BN2791" t="str">
        <f t="shared" si="1147"/>
        <v/>
      </c>
      <c r="BO2791" t="str">
        <f t="shared" si="1148"/>
        <v/>
      </c>
      <c r="BP2791">
        <f t="shared" si="1149"/>
        <v>7</v>
      </c>
      <c r="BQ2791">
        <f t="shared" si="1150"/>
        <v>0</v>
      </c>
      <c r="BR2791">
        <f t="shared" si="1151"/>
        <v>7</v>
      </c>
      <c r="BS2791">
        <f t="shared" si="1152"/>
        <v>0</v>
      </c>
      <c r="BT2791" t="str">
        <f t="shared" si="1153"/>
        <v/>
      </c>
    </row>
    <row r="2792" spans="19:72">
      <c r="S2792" s="1"/>
      <c r="T2792" s="1"/>
      <c r="AU2792">
        <f t="shared" si="1128"/>
        <v>0</v>
      </c>
      <c r="AV2792">
        <f t="shared" si="1129"/>
        <v>0</v>
      </c>
      <c r="AW2792">
        <f t="shared" si="1130"/>
        <v>0</v>
      </c>
      <c r="AX2792">
        <f t="shared" si="1131"/>
        <v>0</v>
      </c>
      <c r="AY2792">
        <f t="shared" si="1132"/>
        <v>0</v>
      </c>
      <c r="AZ2792">
        <f t="shared" si="1133"/>
        <v>0</v>
      </c>
      <c r="BA2792" t="str">
        <f t="shared" si="1134"/>
        <v/>
      </c>
      <c r="BB2792">
        <f t="shared" si="1135"/>
        <v>0</v>
      </c>
      <c r="BC2792">
        <f t="shared" si="1136"/>
        <v>0</v>
      </c>
      <c r="BD2792">
        <f t="shared" si="1137"/>
        <v>0</v>
      </c>
      <c r="BE2792">
        <f t="shared" si="1138"/>
        <v>1</v>
      </c>
      <c r="BF2792">
        <f t="shared" si="1139"/>
        <v>1</v>
      </c>
      <c r="BG2792">
        <f t="shared" si="1140"/>
        <v>0</v>
      </c>
      <c r="BH2792">
        <f t="shared" si="1141"/>
        <v>0</v>
      </c>
      <c r="BI2792" t="str">
        <f t="shared" si="1142"/>
        <v/>
      </c>
      <c r="BJ2792" t="str">
        <f t="shared" si="1143"/>
        <v/>
      </c>
      <c r="BK2792" t="str">
        <f t="shared" si="1144"/>
        <v/>
      </c>
      <c r="BL2792" t="str">
        <f t="shared" si="1145"/>
        <v/>
      </c>
      <c r="BM2792" t="str">
        <f t="shared" si="1146"/>
        <v/>
      </c>
      <c r="BN2792" t="str">
        <f t="shared" si="1147"/>
        <v/>
      </c>
      <c r="BO2792" t="str">
        <f t="shared" si="1148"/>
        <v/>
      </c>
      <c r="BP2792">
        <f t="shared" si="1149"/>
        <v>7</v>
      </c>
      <c r="BQ2792">
        <f t="shared" si="1150"/>
        <v>0</v>
      </c>
      <c r="BR2792">
        <f t="shared" si="1151"/>
        <v>7</v>
      </c>
      <c r="BS2792">
        <f t="shared" si="1152"/>
        <v>0</v>
      </c>
      <c r="BT2792" t="str">
        <f t="shared" si="1153"/>
        <v/>
      </c>
    </row>
    <row r="2793" spans="19:72">
      <c r="S2793" s="1"/>
      <c r="T2793" s="1"/>
      <c r="AU2793">
        <f t="shared" si="1128"/>
        <v>0</v>
      </c>
      <c r="AV2793">
        <f t="shared" si="1129"/>
        <v>0</v>
      </c>
      <c r="AW2793">
        <f t="shared" si="1130"/>
        <v>0</v>
      </c>
      <c r="AX2793">
        <f t="shared" si="1131"/>
        <v>0</v>
      </c>
      <c r="AY2793">
        <f t="shared" si="1132"/>
        <v>0</v>
      </c>
      <c r="AZ2793">
        <f t="shared" si="1133"/>
        <v>0</v>
      </c>
      <c r="BA2793" t="str">
        <f t="shared" si="1134"/>
        <v/>
      </c>
      <c r="BB2793">
        <f t="shared" si="1135"/>
        <v>0</v>
      </c>
      <c r="BC2793">
        <f t="shared" si="1136"/>
        <v>0</v>
      </c>
      <c r="BD2793">
        <f t="shared" si="1137"/>
        <v>0</v>
      </c>
      <c r="BE2793">
        <f t="shared" si="1138"/>
        <v>1</v>
      </c>
      <c r="BF2793">
        <f t="shared" si="1139"/>
        <v>1</v>
      </c>
      <c r="BG2793">
        <f t="shared" si="1140"/>
        <v>0</v>
      </c>
      <c r="BH2793">
        <f t="shared" si="1141"/>
        <v>0</v>
      </c>
      <c r="BI2793" t="str">
        <f t="shared" si="1142"/>
        <v/>
      </c>
      <c r="BJ2793" t="str">
        <f t="shared" si="1143"/>
        <v/>
      </c>
      <c r="BK2793" t="str">
        <f t="shared" si="1144"/>
        <v/>
      </c>
      <c r="BL2793" t="str">
        <f t="shared" si="1145"/>
        <v/>
      </c>
      <c r="BM2793" t="str">
        <f t="shared" si="1146"/>
        <v/>
      </c>
      <c r="BN2793" t="str">
        <f t="shared" si="1147"/>
        <v/>
      </c>
      <c r="BO2793" t="str">
        <f t="shared" si="1148"/>
        <v/>
      </c>
      <c r="BP2793">
        <f t="shared" si="1149"/>
        <v>7</v>
      </c>
      <c r="BQ2793">
        <f t="shared" si="1150"/>
        <v>0</v>
      </c>
      <c r="BR2793">
        <f t="shared" si="1151"/>
        <v>7</v>
      </c>
      <c r="BS2793">
        <f t="shared" si="1152"/>
        <v>0</v>
      </c>
      <c r="BT2793" t="str">
        <f t="shared" si="1153"/>
        <v/>
      </c>
    </row>
    <row r="2794" spans="19:72">
      <c r="S2794" s="1"/>
      <c r="T2794" s="1"/>
      <c r="AU2794">
        <f t="shared" si="1128"/>
        <v>0</v>
      </c>
      <c r="AV2794">
        <f t="shared" si="1129"/>
        <v>0</v>
      </c>
      <c r="AW2794">
        <f t="shared" si="1130"/>
        <v>0</v>
      </c>
      <c r="AX2794">
        <f t="shared" si="1131"/>
        <v>0</v>
      </c>
      <c r="AY2794">
        <f t="shared" si="1132"/>
        <v>0</v>
      </c>
      <c r="AZ2794">
        <f t="shared" si="1133"/>
        <v>0</v>
      </c>
      <c r="BA2794" t="str">
        <f t="shared" si="1134"/>
        <v/>
      </c>
      <c r="BB2794">
        <f t="shared" si="1135"/>
        <v>0</v>
      </c>
      <c r="BC2794">
        <f t="shared" si="1136"/>
        <v>0</v>
      </c>
      <c r="BD2794">
        <f t="shared" si="1137"/>
        <v>0</v>
      </c>
      <c r="BE2794">
        <f t="shared" si="1138"/>
        <v>1</v>
      </c>
      <c r="BF2794">
        <f t="shared" si="1139"/>
        <v>1</v>
      </c>
      <c r="BG2794">
        <f t="shared" si="1140"/>
        <v>0</v>
      </c>
      <c r="BH2794">
        <f t="shared" si="1141"/>
        <v>0</v>
      </c>
      <c r="BI2794" t="str">
        <f t="shared" si="1142"/>
        <v/>
      </c>
      <c r="BJ2794" t="str">
        <f t="shared" si="1143"/>
        <v/>
      </c>
      <c r="BK2794" t="str">
        <f t="shared" si="1144"/>
        <v/>
      </c>
      <c r="BL2794" t="str">
        <f t="shared" si="1145"/>
        <v/>
      </c>
      <c r="BM2794" t="str">
        <f t="shared" si="1146"/>
        <v/>
      </c>
      <c r="BN2794" t="str">
        <f t="shared" si="1147"/>
        <v/>
      </c>
      <c r="BO2794" t="str">
        <f t="shared" si="1148"/>
        <v/>
      </c>
      <c r="BP2794">
        <f t="shared" si="1149"/>
        <v>7</v>
      </c>
      <c r="BQ2794">
        <f t="shared" si="1150"/>
        <v>0</v>
      </c>
      <c r="BR2794">
        <f t="shared" si="1151"/>
        <v>7</v>
      </c>
      <c r="BS2794">
        <f t="shared" si="1152"/>
        <v>0</v>
      </c>
      <c r="BT2794" t="str">
        <f t="shared" si="1153"/>
        <v/>
      </c>
    </row>
    <row r="2795" spans="19:72">
      <c r="S2795" s="1"/>
      <c r="T2795" s="1"/>
      <c r="AU2795">
        <f t="shared" si="1128"/>
        <v>0</v>
      </c>
      <c r="AV2795">
        <f t="shared" si="1129"/>
        <v>0</v>
      </c>
      <c r="AW2795">
        <f t="shared" si="1130"/>
        <v>0</v>
      </c>
      <c r="AX2795">
        <f t="shared" si="1131"/>
        <v>0</v>
      </c>
      <c r="AY2795">
        <f t="shared" si="1132"/>
        <v>0</v>
      </c>
      <c r="AZ2795">
        <f t="shared" si="1133"/>
        <v>0</v>
      </c>
      <c r="BA2795" t="str">
        <f t="shared" si="1134"/>
        <v/>
      </c>
      <c r="BB2795">
        <f t="shared" si="1135"/>
        <v>0</v>
      </c>
      <c r="BC2795">
        <f t="shared" si="1136"/>
        <v>0</v>
      </c>
      <c r="BD2795">
        <f t="shared" si="1137"/>
        <v>0</v>
      </c>
      <c r="BE2795">
        <f t="shared" si="1138"/>
        <v>1</v>
      </c>
      <c r="BF2795">
        <f t="shared" si="1139"/>
        <v>1</v>
      </c>
      <c r="BG2795">
        <f t="shared" si="1140"/>
        <v>0</v>
      </c>
      <c r="BH2795">
        <f t="shared" si="1141"/>
        <v>0</v>
      </c>
      <c r="BI2795" t="str">
        <f t="shared" si="1142"/>
        <v/>
      </c>
      <c r="BJ2795" t="str">
        <f t="shared" si="1143"/>
        <v/>
      </c>
      <c r="BK2795" t="str">
        <f t="shared" si="1144"/>
        <v/>
      </c>
      <c r="BL2795" t="str">
        <f t="shared" si="1145"/>
        <v/>
      </c>
      <c r="BM2795" t="str">
        <f t="shared" si="1146"/>
        <v/>
      </c>
      <c r="BN2795" t="str">
        <f t="shared" si="1147"/>
        <v/>
      </c>
      <c r="BO2795" t="str">
        <f t="shared" si="1148"/>
        <v/>
      </c>
      <c r="BP2795">
        <f t="shared" si="1149"/>
        <v>7</v>
      </c>
      <c r="BQ2795">
        <f t="shared" si="1150"/>
        <v>0</v>
      </c>
      <c r="BR2795">
        <f t="shared" si="1151"/>
        <v>7</v>
      </c>
      <c r="BS2795">
        <f t="shared" si="1152"/>
        <v>0</v>
      </c>
      <c r="BT2795" t="str">
        <f t="shared" si="1153"/>
        <v/>
      </c>
    </row>
    <row r="2796" spans="19:72">
      <c r="S2796" s="1"/>
      <c r="T2796" s="1"/>
      <c r="AU2796">
        <f t="shared" si="1128"/>
        <v>0</v>
      </c>
      <c r="AV2796">
        <f t="shared" si="1129"/>
        <v>0</v>
      </c>
      <c r="AW2796">
        <f t="shared" si="1130"/>
        <v>0</v>
      </c>
      <c r="AX2796">
        <f t="shared" si="1131"/>
        <v>0</v>
      </c>
      <c r="AY2796">
        <f t="shared" si="1132"/>
        <v>0</v>
      </c>
      <c r="AZ2796">
        <f t="shared" si="1133"/>
        <v>0</v>
      </c>
      <c r="BA2796" t="str">
        <f t="shared" si="1134"/>
        <v/>
      </c>
      <c r="BB2796">
        <f t="shared" si="1135"/>
        <v>0</v>
      </c>
      <c r="BC2796">
        <f t="shared" si="1136"/>
        <v>0</v>
      </c>
      <c r="BD2796">
        <f t="shared" si="1137"/>
        <v>0</v>
      </c>
      <c r="BE2796">
        <f t="shared" si="1138"/>
        <v>1</v>
      </c>
      <c r="BF2796">
        <f t="shared" si="1139"/>
        <v>1</v>
      </c>
      <c r="BG2796">
        <f t="shared" si="1140"/>
        <v>0</v>
      </c>
      <c r="BH2796">
        <f t="shared" si="1141"/>
        <v>0</v>
      </c>
      <c r="BI2796" t="str">
        <f t="shared" si="1142"/>
        <v/>
      </c>
      <c r="BJ2796" t="str">
        <f t="shared" si="1143"/>
        <v/>
      </c>
      <c r="BK2796" t="str">
        <f t="shared" si="1144"/>
        <v/>
      </c>
      <c r="BL2796" t="str">
        <f t="shared" si="1145"/>
        <v/>
      </c>
      <c r="BM2796" t="str">
        <f t="shared" si="1146"/>
        <v/>
      </c>
      <c r="BN2796" t="str">
        <f t="shared" si="1147"/>
        <v/>
      </c>
      <c r="BO2796" t="str">
        <f t="shared" si="1148"/>
        <v/>
      </c>
      <c r="BP2796">
        <f t="shared" si="1149"/>
        <v>7</v>
      </c>
      <c r="BQ2796">
        <f t="shared" si="1150"/>
        <v>0</v>
      </c>
      <c r="BR2796">
        <f t="shared" si="1151"/>
        <v>7</v>
      </c>
      <c r="BS2796">
        <f t="shared" si="1152"/>
        <v>0</v>
      </c>
      <c r="BT2796" t="str">
        <f t="shared" si="1153"/>
        <v/>
      </c>
    </row>
    <row r="2797" spans="19:72">
      <c r="S2797" s="1"/>
      <c r="T2797" s="1"/>
      <c r="AU2797">
        <f t="shared" si="1128"/>
        <v>0</v>
      </c>
      <c r="AV2797">
        <f t="shared" si="1129"/>
        <v>0</v>
      </c>
      <c r="AW2797">
        <f t="shared" si="1130"/>
        <v>0</v>
      </c>
      <c r="AX2797">
        <f t="shared" si="1131"/>
        <v>0</v>
      </c>
      <c r="AY2797">
        <f t="shared" si="1132"/>
        <v>0</v>
      </c>
      <c r="AZ2797">
        <f t="shared" si="1133"/>
        <v>0</v>
      </c>
      <c r="BA2797" t="str">
        <f t="shared" si="1134"/>
        <v/>
      </c>
      <c r="BB2797">
        <f t="shared" si="1135"/>
        <v>0</v>
      </c>
      <c r="BC2797">
        <f t="shared" si="1136"/>
        <v>0</v>
      </c>
      <c r="BD2797">
        <f t="shared" si="1137"/>
        <v>0</v>
      </c>
      <c r="BE2797">
        <f t="shared" si="1138"/>
        <v>1</v>
      </c>
      <c r="BF2797">
        <f t="shared" si="1139"/>
        <v>1</v>
      </c>
      <c r="BG2797">
        <f t="shared" si="1140"/>
        <v>0</v>
      </c>
      <c r="BH2797">
        <f t="shared" si="1141"/>
        <v>0</v>
      </c>
      <c r="BI2797" t="str">
        <f t="shared" si="1142"/>
        <v/>
      </c>
      <c r="BJ2797" t="str">
        <f t="shared" si="1143"/>
        <v/>
      </c>
      <c r="BK2797" t="str">
        <f t="shared" si="1144"/>
        <v/>
      </c>
      <c r="BL2797" t="str">
        <f t="shared" si="1145"/>
        <v/>
      </c>
      <c r="BM2797" t="str">
        <f t="shared" si="1146"/>
        <v/>
      </c>
      <c r="BN2797" t="str">
        <f t="shared" si="1147"/>
        <v/>
      </c>
      <c r="BO2797" t="str">
        <f t="shared" si="1148"/>
        <v/>
      </c>
      <c r="BP2797">
        <f t="shared" si="1149"/>
        <v>7</v>
      </c>
      <c r="BQ2797">
        <f t="shared" si="1150"/>
        <v>0</v>
      </c>
      <c r="BR2797">
        <f t="shared" si="1151"/>
        <v>7</v>
      </c>
      <c r="BS2797">
        <f t="shared" si="1152"/>
        <v>0</v>
      </c>
      <c r="BT2797" t="str">
        <f t="shared" si="1153"/>
        <v/>
      </c>
    </row>
    <row r="2798" spans="19:72">
      <c r="S2798" s="1"/>
      <c r="T2798" s="1"/>
      <c r="AU2798">
        <f t="shared" si="1128"/>
        <v>0</v>
      </c>
      <c r="AV2798">
        <f t="shared" si="1129"/>
        <v>0</v>
      </c>
      <c r="AW2798">
        <f t="shared" si="1130"/>
        <v>0</v>
      </c>
      <c r="AX2798">
        <f t="shared" si="1131"/>
        <v>0</v>
      </c>
      <c r="AY2798">
        <f t="shared" si="1132"/>
        <v>0</v>
      </c>
      <c r="AZ2798">
        <f t="shared" si="1133"/>
        <v>0</v>
      </c>
      <c r="BA2798" t="str">
        <f t="shared" si="1134"/>
        <v/>
      </c>
      <c r="BB2798">
        <f t="shared" si="1135"/>
        <v>0</v>
      </c>
      <c r="BC2798">
        <f t="shared" si="1136"/>
        <v>0</v>
      </c>
      <c r="BD2798">
        <f t="shared" si="1137"/>
        <v>0</v>
      </c>
      <c r="BE2798">
        <f t="shared" si="1138"/>
        <v>1</v>
      </c>
      <c r="BF2798">
        <f t="shared" si="1139"/>
        <v>1</v>
      </c>
      <c r="BG2798">
        <f t="shared" si="1140"/>
        <v>0</v>
      </c>
      <c r="BH2798">
        <f t="shared" si="1141"/>
        <v>0</v>
      </c>
      <c r="BI2798" t="str">
        <f t="shared" si="1142"/>
        <v/>
      </c>
      <c r="BJ2798" t="str">
        <f t="shared" si="1143"/>
        <v/>
      </c>
      <c r="BK2798" t="str">
        <f t="shared" si="1144"/>
        <v/>
      </c>
      <c r="BL2798" t="str">
        <f t="shared" si="1145"/>
        <v/>
      </c>
      <c r="BM2798" t="str">
        <f t="shared" si="1146"/>
        <v/>
      </c>
      <c r="BN2798" t="str">
        <f t="shared" si="1147"/>
        <v/>
      </c>
      <c r="BO2798" t="str">
        <f t="shared" si="1148"/>
        <v/>
      </c>
      <c r="BP2798">
        <f t="shared" si="1149"/>
        <v>7</v>
      </c>
      <c r="BQ2798">
        <f t="shared" si="1150"/>
        <v>0</v>
      </c>
      <c r="BR2798">
        <f t="shared" si="1151"/>
        <v>7</v>
      </c>
      <c r="BS2798">
        <f t="shared" si="1152"/>
        <v>0</v>
      </c>
      <c r="BT2798" t="str">
        <f t="shared" si="1153"/>
        <v/>
      </c>
    </row>
    <row r="2799" spans="19:72">
      <c r="S2799" s="1"/>
      <c r="T2799" s="1"/>
      <c r="AU2799">
        <f t="shared" si="1128"/>
        <v>0</v>
      </c>
      <c r="AV2799">
        <f t="shared" si="1129"/>
        <v>0</v>
      </c>
      <c r="AW2799">
        <f t="shared" si="1130"/>
        <v>0</v>
      </c>
      <c r="AX2799">
        <f t="shared" si="1131"/>
        <v>0</v>
      </c>
      <c r="AY2799">
        <f t="shared" si="1132"/>
        <v>0</v>
      </c>
      <c r="AZ2799">
        <f t="shared" si="1133"/>
        <v>0</v>
      </c>
      <c r="BA2799" t="str">
        <f t="shared" si="1134"/>
        <v/>
      </c>
      <c r="BB2799">
        <f t="shared" si="1135"/>
        <v>0</v>
      </c>
      <c r="BC2799">
        <f t="shared" si="1136"/>
        <v>0</v>
      </c>
      <c r="BD2799">
        <f t="shared" si="1137"/>
        <v>0</v>
      </c>
      <c r="BE2799">
        <f t="shared" si="1138"/>
        <v>1</v>
      </c>
      <c r="BF2799">
        <f t="shared" si="1139"/>
        <v>1</v>
      </c>
      <c r="BG2799">
        <f t="shared" si="1140"/>
        <v>0</v>
      </c>
      <c r="BH2799">
        <f t="shared" si="1141"/>
        <v>0</v>
      </c>
      <c r="BI2799" t="str">
        <f t="shared" si="1142"/>
        <v/>
      </c>
      <c r="BJ2799" t="str">
        <f t="shared" si="1143"/>
        <v/>
      </c>
      <c r="BK2799" t="str">
        <f t="shared" si="1144"/>
        <v/>
      </c>
      <c r="BL2799" t="str">
        <f t="shared" si="1145"/>
        <v/>
      </c>
      <c r="BM2799" t="str">
        <f t="shared" si="1146"/>
        <v/>
      </c>
      <c r="BN2799" t="str">
        <f t="shared" si="1147"/>
        <v/>
      </c>
      <c r="BO2799" t="str">
        <f t="shared" si="1148"/>
        <v/>
      </c>
      <c r="BP2799">
        <f t="shared" si="1149"/>
        <v>7</v>
      </c>
      <c r="BQ2799">
        <f t="shared" si="1150"/>
        <v>0</v>
      </c>
      <c r="BR2799">
        <f t="shared" si="1151"/>
        <v>7</v>
      </c>
      <c r="BS2799">
        <f t="shared" si="1152"/>
        <v>0</v>
      </c>
      <c r="BT2799" t="str">
        <f t="shared" si="1153"/>
        <v/>
      </c>
    </row>
    <row r="2800" spans="19:72">
      <c r="S2800" s="1"/>
      <c r="T2800" s="1"/>
      <c r="AU2800">
        <f t="shared" si="1128"/>
        <v>0</v>
      </c>
      <c r="AV2800">
        <f t="shared" si="1129"/>
        <v>0</v>
      </c>
      <c r="AW2800">
        <f t="shared" si="1130"/>
        <v>0</v>
      </c>
      <c r="AX2800">
        <f t="shared" si="1131"/>
        <v>0</v>
      </c>
      <c r="AY2800">
        <f t="shared" si="1132"/>
        <v>0</v>
      </c>
      <c r="AZ2800">
        <f t="shared" si="1133"/>
        <v>0</v>
      </c>
      <c r="BA2800" t="str">
        <f t="shared" si="1134"/>
        <v/>
      </c>
      <c r="BB2800">
        <f t="shared" si="1135"/>
        <v>0</v>
      </c>
      <c r="BC2800">
        <f t="shared" si="1136"/>
        <v>0</v>
      </c>
      <c r="BD2800">
        <f t="shared" si="1137"/>
        <v>0</v>
      </c>
      <c r="BE2800">
        <f t="shared" si="1138"/>
        <v>1</v>
      </c>
      <c r="BF2800">
        <f t="shared" si="1139"/>
        <v>1</v>
      </c>
      <c r="BG2800">
        <f t="shared" si="1140"/>
        <v>0</v>
      </c>
      <c r="BH2800">
        <f t="shared" si="1141"/>
        <v>0</v>
      </c>
      <c r="BI2800" t="str">
        <f t="shared" si="1142"/>
        <v/>
      </c>
      <c r="BJ2800" t="str">
        <f t="shared" si="1143"/>
        <v/>
      </c>
      <c r="BK2800" t="str">
        <f t="shared" si="1144"/>
        <v/>
      </c>
      <c r="BL2800" t="str">
        <f t="shared" si="1145"/>
        <v/>
      </c>
      <c r="BM2800" t="str">
        <f t="shared" si="1146"/>
        <v/>
      </c>
      <c r="BN2800" t="str">
        <f t="shared" si="1147"/>
        <v/>
      </c>
      <c r="BO2800" t="str">
        <f t="shared" si="1148"/>
        <v/>
      </c>
      <c r="BP2800">
        <f t="shared" si="1149"/>
        <v>7</v>
      </c>
      <c r="BQ2800">
        <f t="shared" si="1150"/>
        <v>0</v>
      </c>
      <c r="BR2800">
        <f t="shared" si="1151"/>
        <v>7</v>
      </c>
      <c r="BS2800">
        <f t="shared" si="1152"/>
        <v>0</v>
      </c>
      <c r="BT2800" t="str">
        <f t="shared" si="1153"/>
        <v/>
      </c>
    </row>
    <row r="2801" spans="19:72">
      <c r="S2801" s="1"/>
      <c r="T2801" s="1"/>
      <c r="AU2801">
        <f t="shared" si="1128"/>
        <v>0</v>
      </c>
      <c r="AV2801">
        <f t="shared" si="1129"/>
        <v>0</v>
      </c>
      <c r="AW2801">
        <f t="shared" si="1130"/>
        <v>0</v>
      </c>
      <c r="AX2801">
        <f t="shared" si="1131"/>
        <v>0</v>
      </c>
      <c r="AY2801">
        <f t="shared" si="1132"/>
        <v>0</v>
      </c>
      <c r="AZ2801">
        <f t="shared" si="1133"/>
        <v>0</v>
      </c>
      <c r="BA2801" t="str">
        <f t="shared" si="1134"/>
        <v/>
      </c>
      <c r="BB2801">
        <f t="shared" si="1135"/>
        <v>0</v>
      </c>
      <c r="BC2801">
        <f t="shared" si="1136"/>
        <v>0</v>
      </c>
      <c r="BD2801">
        <f t="shared" si="1137"/>
        <v>0</v>
      </c>
      <c r="BE2801">
        <f t="shared" si="1138"/>
        <v>1</v>
      </c>
      <c r="BF2801">
        <f t="shared" si="1139"/>
        <v>1</v>
      </c>
      <c r="BG2801">
        <f t="shared" si="1140"/>
        <v>0</v>
      </c>
      <c r="BH2801">
        <f t="shared" si="1141"/>
        <v>0</v>
      </c>
      <c r="BI2801" t="str">
        <f t="shared" si="1142"/>
        <v/>
      </c>
      <c r="BJ2801" t="str">
        <f t="shared" si="1143"/>
        <v/>
      </c>
      <c r="BK2801" t="str">
        <f t="shared" si="1144"/>
        <v/>
      </c>
      <c r="BL2801" t="str">
        <f t="shared" si="1145"/>
        <v/>
      </c>
      <c r="BM2801" t="str">
        <f t="shared" si="1146"/>
        <v/>
      </c>
      <c r="BN2801" t="str">
        <f t="shared" si="1147"/>
        <v/>
      </c>
      <c r="BO2801" t="str">
        <f t="shared" si="1148"/>
        <v/>
      </c>
      <c r="BP2801">
        <f t="shared" si="1149"/>
        <v>7</v>
      </c>
      <c r="BQ2801">
        <f t="shared" si="1150"/>
        <v>0</v>
      </c>
      <c r="BR2801">
        <f t="shared" si="1151"/>
        <v>7</v>
      </c>
      <c r="BS2801">
        <f t="shared" si="1152"/>
        <v>0</v>
      </c>
      <c r="BT2801" t="str">
        <f t="shared" si="1153"/>
        <v/>
      </c>
    </row>
    <row r="2802" spans="19:72">
      <c r="S2802" s="1"/>
      <c r="T2802" s="1"/>
      <c r="AU2802">
        <f t="shared" si="1128"/>
        <v>0</v>
      </c>
      <c r="AV2802">
        <f t="shared" si="1129"/>
        <v>0</v>
      </c>
      <c r="AW2802">
        <f t="shared" si="1130"/>
        <v>0</v>
      </c>
      <c r="AX2802">
        <f t="shared" si="1131"/>
        <v>0</v>
      </c>
      <c r="AY2802">
        <f t="shared" si="1132"/>
        <v>0</v>
      </c>
      <c r="AZ2802">
        <f t="shared" si="1133"/>
        <v>0</v>
      </c>
      <c r="BA2802" t="str">
        <f t="shared" si="1134"/>
        <v/>
      </c>
      <c r="BB2802">
        <f t="shared" si="1135"/>
        <v>0</v>
      </c>
      <c r="BC2802">
        <f t="shared" si="1136"/>
        <v>0</v>
      </c>
      <c r="BD2802">
        <f t="shared" si="1137"/>
        <v>0</v>
      </c>
      <c r="BE2802">
        <f t="shared" si="1138"/>
        <v>1</v>
      </c>
      <c r="BF2802">
        <f t="shared" si="1139"/>
        <v>1</v>
      </c>
      <c r="BG2802">
        <f t="shared" si="1140"/>
        <v>0</v>
      </c>
      <c r="BH2802">
        <f t="shared" si="1141"/>
        <v>0</v>
      </c>
      <c r="BI2802" t="str">
        <f t="shared" si="1142"/>
        <v/>
      </c>
      <c r="BJ2802" t="str">
        <f t="shared" si="1143"/>
        <v/>
      </c>
      <c r="BK2802" t="str">
        <f t="shared" si="1144"/>
        <v/>
      </c>
      <c r="BL2802" t="str">
        <f t="shared" si="1145"/>
        <v/>
      </c>
      <c r="BM2802" t="str">
        <f t="shared" si="1146"/>
        <v/>
      </c>
      <c r="BN2802" t="str">
        <f t="shared" si="1147"/>
        <v/>
      </c>
      <c r="BO2802" t="str">
        <f t="shared" si="1148"/>
        <v/>
      </c>
      <c r="BP2802">
        <f t="shared" si="1149"/>
        <v>7</v>
      </c>
      <c r="BQ2802">
        <f t="shared" si="1150"/>
        <v>0</v>
      </c>
      <c r="BR2802">
        <f t="shared" si="1151"/>
        <v>7</v>
      </c>
      <c r="BS2802">
        <f t="shared" si="1152"/>
        <v>0</v>
      </c>
      <c r="BT2802" t="str">
        <f t="shared" si="1153"/>
        <v/>
      </c>
    </row>
    <row r="2803" spans="19:72">
      <c r="S2803" s="1"/>
      <c r="T2803" s="1"/>
      <c r="AU2803">
        <f t="shared" si="1128"/>
        <v>0</v>
      </c>
      <c r="AV2803">
        <f t="shared" si="1129"/>
        <v>0</v>
      </c>
      <c r="AW2803">
        <f t="shared" si="1130"/>
        <v>0</v>
      </c>
      <c r="AX2803">
        <f t="shared" si="1131"/>
        <v>0</v>
      </c>
      <c r="AY2803">
        <f t="shared" si="1132"/>
        <v>0</v>
      </c>
      <c r="AZ2803">
        <f t="shared" si="1133"/>
        <v>0</v>
      </c>
      <c r="BA2803" t="str">
        <f t="shared" si="1134"/>
        <v/>
      </c>
      <c r="BB2803">
        <f t="shared" si="1135"/>
        <v>0</v>
      </c>
      <c r="BC2803">
        <f t="shared" si="1136"/>
        <v>0</v>
      </c>
      <c r="BD2803">
        <f t="shared" si="1137"/>
        <v>0</v>
      </c>
      <c r="BE2803">
        <f t="shared" si="1138"/>
        <v>1</v>
      </c>
      <c r="BF2803">
        <f t="shared" si="1139"/>
        <v>1</v>
      </c>
      <c r="BG2803">
        <f t="shared" si="1140"/>
        <v>0</v>
      </c>
      <c r="BH2803">
        <f t="shared" si="1141"/>
        <v>0</v>
      </c>
      <c r="BI2803" t="str">
        <f t="shared" si="1142"/>
        <v/>
      </c>
      <c r="BJ2803" t="str">
        <f t="shared" si="1143"/>
        <v/>
      </c>
      <c r="BK2803" t="str">
        <f t="shared" si="1144"/>
        <v/>
      </c>
      <c r="BL2803" t="str">
        <f t="shared" si="1145"/>
        <v/>
      </c>
      <c r="BM2803" t="str">
        <f t="shared" si="1146"/>
        <v/>
      </c>
      <c r="BN2803" t="str">
        <f t="shared" si="1147"/>
        <v/>
      </c>
      <c r="BO2803" t="str">
        <f t="shared" si="1148"/>
        <v/>
      </c>
      <c r="BP2803">
        <f t="shared" si="1149"/>
        <v>7</v>
      </c>
      <c r="BQ2803">
        <f t="shared" si="1150"/>
        <v>0</v>
      </c>
      <c r="BR2803">
        <f t="shared" si="1151"/>
        <v>7</v>
      </c>
      <c r="BS2803">
        <f t="shared" si="1152"/>
        <v>0</v>
      </c>
      <c r="BT2803" t="str">
        <f t="shared" si="1153"/>
        <v/>
      </c>
    </row>
    <row r="2804" spans="19:72">
      <c r="S2804" s="1"/>
      <c r="T2804" s="1"/>
      <c r="AU2804">
        <f t="shared" si="1128"/>
        <v>0</v>
      </c>
      <c r="AV2804">
        <f t="shared" si="1129"/>
        <v>0</v>
      </c>
      <c r="AW2804">
        <f t="shared" si="1130"/>
        <v>0</v>
      </c>
      <c r="AX2804">
        <f t="shared" si="1131"/>
        <v>0</v>
      </c>
      <c r="AY2804">
        <f t="shared" si="1132"/>
        <v>0</v>
      </c>
      <c r="AZ2804">
        <f t="shared" si="1133"/>
        <v>0</v>
      </c>
      <c r="BA2804" t="str">
        <f t="shared" si="1134"/>
        <v/>
      </c>
      <c r="BB2804">
        <f t="shared" si="1135"/>
        <v>0</v>
      </c>
      <c r="BC2804">
        <f t="shared" si="1136"/>
        <v>0</v>
      </c>
      <c r="BD2804">
        <f t="shared" si="1137"/>
        <v>0</v>
      </c>
      <c r="BE2804">
        <f t="shared" si="1138"/>
        <v>1</v>
      </c>
      <c r="BF2804">
        <f t="shared" si="1139"/>
        <v>1</v>
      </c>
      <c r="BG2804">
        <f t="shared" si="1140"/>
        <v>0</v>
      </c>
      <c r="BH2804">
        <f t="shared" si="1141"/>
        <v>0</v>
      </c>
      <c r="BI2804" t="str">
        <f t="shared" si="1142"/>
        <v/>
      </c>
      <c r="BJ2804" t="str">
        <f t="shared" si="1143"/>
        <v/>
      </c>
      <c r="BK2804" t="str">
        <f t="shared" si="1144"/>
        <v/>
      </c>
      <c r="BL2804" t="str">
        <f t="shared" si="1145"/>
        <v/>
      </c>
      <c r="BM2804" t="str">
        <f t="shared" si="1146"/>
        <v/>
      </c>
      <c r="BN2804" t="str">
        <f t="shared" si="1147"/>
        <v/>
      </c>
      <c r="BO2804" t="str">
        <f t="shared" si="1148"/>
        <v/>
      </c>
      <c r="BP2804">
        <f t="shared" si="1149"/>
        <v>7</v>
      </c>
      <c r="BQ2804">
        <f t="shared" si="1150"/>
        <v>0</v>
      </c>
      <c r="BR2804">
        <f t="shared" si="1151"/>
        <v>7</v>
      </c>
      <c r="BS2804">
        <f t="shared" si="1152"/>
        <v>0</v>
      </c>
      <c r="BT2804" t="str">
        <f t="shared" si="1153"/>
        <v/>
      </c>
    </row>
    <row r="2805" spans="19:72">
      <c r="S2805" s="1"/>
      <c r="T2805" s="1"/>
      <c r="AU2805">
        <f t="shared" si="1128"/>
        <v>0</v>
      </c>
      <c r="AV2805">
        <f t="shared" si="1129"/>
        <v>0</v>
      </c>
      <c r="AW2805">
        <f t="shared" si="1130"/>
        <v>0</v>
      </c>
      <c r="AX2805">
        <f t="shared" si="1131"/>
        <v>0</v>
      </c>
      <c r="AY2805">
        <f t="shared" si="1132"/>
        <v>0</v>
      </c>
      <c r="AZ2805">
        <f t="shared" si="1133"/>
        <v>0</v>
      </c>
      <c r="BA2805" t="str">
        <f t="shared" si="1134"/>
        <v/>
      </c>
      <c r="BB2805">
        <f t="shared" si="1135"/>
        <v>0</v>
      </c>
      <c r="BC2805">
        <f t="shared" si="1136"/>
        <v>0</v>
      </c>
      <c r="BD2805">
        <f t="shared" si="1137"/>
        <v>0</v>
      </c>
      <c r="BE2805">
        <f t="shared" si="1138"/>
        <v>1</v>
      </c>
      <c r="BF2805">
        <f t="shared" si="1139"/>
        <v>1</v>
      </c>
      <c r="BG2805">
        <f t="shared" si="1140"/>
        <v>0</v>
      </c>
      <c r="BH2805">
        <f t="shared" si="1141"/>
        <v>0</v>
      </c>
      <c r="BI2805" t="str">
        <f t="shared" si="1142"/>
        <v/>
      </c>
      <c r="BJ2805" t="str">
        <f t="shared" si="1143"/>
        <v/>
      </c>
      <c r="BK2805" t="str">
        <f t="shared" si="1144"/>
        <v/>
      </c>
      <c r="BL2805" t="str">
        <f t="shared" si="1145"/>
        <v/>
      </c>
      <c r="BM2805" t="str">
        <f t="shared" si="1146"/>
        <v/>
      </c>
      <c r="BN2805" t="str">
        <f t="shared" si="1147"/>
        <v/>
      </c>
      <c r="BO2805" t="str">
        <f t="shared" si="1148"/>
        <v/>
      </c>
      <c r="BP2805">
        <f t="shared" si="1149"/>
        <v>7</v>
      </c>
      <c r="BQ2805">
        <f t="shared" si="1150"/>
        <v>0</v>
      </c>
      <c r="BR2805">
        <f t="shared" si="1151"/>
        <v>7</v>
      </c>
      <c r="BS2805">
        <f t="shared" si="1152"/>
        <v>0</v>
      </c>
      <c r="BT2805" t="str">
        <f t="shared" si="1153"/>
        <v/>
      </c>
    </row>
    <row r="2806" spans="19:72">
      <c r="S2806" s="1"/>
      <c r="T2806" s="1"/>
      <c r="AU2806">
        <f t="shared" si="1128"/>
        <v>0</v>
      </c>
      <c r="AV2806">
        <f t="shared" si="1129"/>
        <v>0</v>
      </c>
      <c r="AW2806">
        <f t="shared" si="1130"/>
        <v>0</v>
      </c>
      <c r="AX2806">
        <f t="shared" si="1131"/>
        <v>0</v>
      </c>
      <c r="AY2806">
        <f t="shared" si="1132"/>
        <v>0</v>
      </c>
      <c r="AZ2806">
        <f t="shared" si="1133"/>
        <v>0</v>
      </c>
      <c r="BA2806" t="str">
        <f t="shared" si="1134"/>
        <v/>
      </c>
      <c r="BB2806">
        <f t="shared" si="1135"/>
        <v>0</v>
      </c>
      <c r="BC2806">
        <f t="shared" si="1136"/>
        <v>0</v>
      </c>
      <c r="BD2806">
        <f t="shared" si="1137"/>
        <v>0</v>
      </c>
      <c r="BE2806">
        <f t="shared" si="1138"/>
        <v>1</v>
      </c>
      <c r="BF2806">
        <f t="shared" si="1139"/>
        <v>1</v>
      </c>
      <c r="BG2806">
        <f t="shared" si="1140"/>
        <v>0</v>
      </c>
      <c r="BH2806">
        <f t="shared" si="1141"/>
        <v>0</v>
      </c>
      <c r="BI2806" t="str">
        <f t="shared" si="1142"/>
        <v/>
      </c>
      <c r="BJ2806" t="str">
        <f t="shared" si="1143"/>
        <v/>
      </c>
      <c r="BK2806" t="str">
        <f t="shared" si="1144"/>
        <v/>
      </c>
      <c r="BL2806" t="str">
        <f t="shared" si="1145"/>
        <v/>
      </c>
      <c r="BM2806" t="str">
        <f t="shared" si="1146"/>
        <v/>
      </c>
      <c r="BN2806" t="str">
        <f t="shared" si="1147"/>
        <v/>
      </c>
      <c r="BO2806" t="str">
        <f t="shared" si="1148"/>
        <v/>
      </c>
      <c r="BP2806">
        <f t="shared" si="1149"/>
        <v>7</v>
      </c>
      <c r="BQ2806">
        <f t="shared" si="1150"/>
        <v>0</v>
      </c>
      <c r="BR2806">
        <f t="shared" si="1151"/>
        <v>7</v>
      </c>
      <c r="BS2806">
        <f t="shared" si="1152"/>
        <v>0</v>
      </c>
      <c r="BT2806" t="str">
        <f t="shared" si="1153"/>
        <v/>
      </c>
    </row>
    <row r="2807" spans="19:72">
      <c r="S2807" s="1"/>
      <c r="T2807" s="1"/>
      <c r="AU2807">
        <f t="shared" si="1128"/>
        <v>0</v>
      </c>
      <c r="AV2807">
        <f t="shared" si="1129"/>
        <v>0</v>
      </c>
      <c r="AW2807">
        <f t="shared" si="1130"/>
        <v>0</v>
      </c>
      <c r="AX2807">
        <f t="shared" si="1131"/>
        <v>0</v>
      </c>
      <c r="AY2807">
        <f t="shared" si="1132"/>
        <v>0</v>
      </c>
      <c r="AZ2807">
        <f t="shared" si="1133"/>
        <v>0</v>
      </c>
      <c r="BA2807" t="str">
        <f t="shared" si="1134"/>
        <v/>
      </c>
      <c r="BB2807">
        <f t="shared" si="1135"/>
        <v>0</v>
      </c>
      <c r="BC2807">
        <f t="shared" si="1136"/>
        <v>0</v>
      </c>
      <c r="BD2807">
        <f t="shared" si="1137"/>
        <v>0</v>
      </c>
      <c r="BE2807">
        <f t="shared" si="1138"/>
        <v>1</v>
      </c>
      <c r="BF2807">
        <f t="shared" si="1139"/>
        <v>1</v>
      </c>
      <c r="BG2807">
        <f t="shared" si="1140"/>
        <v>0</v>
      </c>
      <c r="BH2807">
        <f t="shared" si="1141"/>
        <v>0</v>
      </c>
      <c r="BI2807" t="str">
        <f t="shared" si="1142"/>
        <v/>
      </c>
      <c r="BJ2807" t="str">
        <f t="shared" si="1143"/>
        <v/>
      </c>
      <c r="BK2807" t="str">
        <f t="shared" si="1144"/>
        <v/>
      </c>
      <c r="BL2807" t="str">
        <f t="shared" si="1145"/>
        <v/>
      </c>
      <c r="BM2807" t="str">
        <f t="shared" si="1146"/>
        <v/>
      </c>
      <c r="BN2807" t="str">
        <f t="shared" si="1147"/>
        <v/>
      </c>
      <c r="BO2807" t="str">
        <f t="shared" si="1148"/>
        <v/>
      </c>
      <c r="BP2807">
        <f t="shared" si="1149"/>
        <v>7</v>
      </c>
      <c r="BQ2807">
        <f t="shared" si="1150"/>
        <v>0</v>
      </c>
      <c r="BR2807">
        <f t="shared" si="1151"/>
        <v>7</v>
      </c>
      <c r="BS2807">
        <f t="shared" si="1152"/>
        <v>0</v>
      </c>
      <c r="BT2807" t="str">
        <f t="shared" si="1153"/>
        <v/>
      </c>
    </row>
    <row r="2808" spans="19:72">
      <c r="S2808" s="1"/>
      <c r="T2808" s="1"/>
      <c r="AU2808">
        <f t="shared" si="1128"/>
        <v>0</v>
      </c>
      <c r="AV2808">
        <f t="shared" si="1129"/>
        <v>0</v>
      </c>
      <c r="AW2808">
        <f t="shared" si="1130"/>
        <v>0</v>
      </c>
      <c r="AX2808">
        <f t="shared" si="1131"/>
        <v>0</v>
      </c>
      <c r="AY2808">
        <f t="shared" si="1132"/>
        <v>0</v>
      </c>
      <c r="AZ2808">
        <f t="shared" si="1133"/>
        <v>0</v>
      </c>
      <c r="BA2808" t="str">
        <f t="shared" si="1134"/>
        <v/>
      </c>
      <c r="BB2808">
        <f t="shared" si="1135"/>
        <v>0</v>
      </c>
      <c r="BC2808">
        <f t="shared" si="1136"/>
        <v>0</v>
      </c>
      <c r="BD2808">
        <f t="shared" si="1137"/>
        <v>0</v>
      </c>
      <c r="BE2808">
        <f t="shared" si="1138"/>
        <v>1</v>
      </c>
      <c r="BF2808">
        <f t="shared" si="1139"/>
        <v>1</v>
      </c>
      <c r="BG2808">
        <f t="shared" si="1140"/>
        <v>0</v>
      </c>
      <c r="BH2808">
        <f t="shared" si="1141"/>
        <v>0</v>
      </c>
      <c r="BI2808" t="str">
        <f t="shared" si="1142"/>
        <v/>
      </c>
      <c r="BJ2808" t="str">
        <f t="shared" si="1143"/>
        <v/>
      </c>
      <c r="BK2808" t="str">
        <f t="shared" si="1144"/>
        <v/>
      </c>
      <c r="BL2808" t="str">
        <f t="shared" si="1145"/>
        <v/>
      </c>
      <c r="BM2808" t="str">
        <f t="shared" si="1146"/>
        <v/>
      </c>
      <c r="BN2808" t="str">
        <f t="shared" si="1147"/>
        <v/>
      </c>
      <c r="BO2808" t="str">
        <f t="shared" si="1148"/>
        <v/>
      </c>
      <c r="BP2808">
        <f t="shared" si="1149"/>
        <v>7</v>
      </c>
      <c r="BQ2808">
        <f t="shared" si="1150"/>
        <v>0</v>
      </c>
      <c r="BR2808">
        <f t="shared" si="1151"/>
        <v>7</v>
      </c>
      <c r="BS2808">
        <f t="shared" si="1152"/>
        <v>0</v>
      </c>
      <c r="BT2808" t="str">
        <f t="shared" si="1153"/>
        <v/>
      </c>
    </row>
    <row r="2809" spans="19:72">
      <c r="S2809" s="1"/>
      <c r="T2809" s="1"/>
      <c r="AU2809">
        <f t="shared" si="1128"/>
        <v>0</v>
      </c>
      <c r="AV2809">
        <f t="shared" si="1129"/>
        <v>0</v>
      </c>
      <c r="AW2809">
        <f t="shared" si="1130"/>
        <v>0</v>
      </c>
      <c r="AX2809">
        <f t="shared" si="1131"/>
        <v>0</v>
      </c>
      <c r="AY2809">
        <f t="shared" si="1132"/>
        <v>0</v>
      </c>
      <c r="AZ2809">
        <f t="shared" si="1133"/>
        <v>0</v>
      </c>
      <c r="BA2809" t="str">
        <f t="shared" si="1134"/>
        <v/>
      </c>
      <c r="BB2809">
        <f t="shared" si="1135"/>
        <v>0</v>
      </c>
      <c r="BC2809">
        <f t="shared" si="1136"/>
        <v>0</v>
      </c>
      <c r="BD2809">
        <f t="shared" si="1137"/>
        <v>0</v>
      </c>
      <c r="BE2809">
        <f t="shared" si="1138"/>
        <v>1</v>
      </c>
      <c r="BF2809">
        <f t="shared" si="1139"/>
        <v>1</v>
      </c>
      <c r="BG2809">
        <f t="shared" si="1140"/>
        <v>0</v>
      </c>
      <c r="BH2809">
        <f t="shared" si="1141"/>
        <v>0</v>
      </c>
      <c r="BI2809" t="str">
        <f t="shared" si="1142"/>
        <v/>
      </c>
      <c r="BJ2809" t="str">
        <f t="shared" si="1143"/>
        <v/>
      </c>
      <c r="BK2809" t="str">
        <f t="shared" si="1144"/>
        <v/>
      </c>
      <c r="BL2809" t="str">
        <f t="shared" si="1145"/>
        <v/>
      </c>
      <c r="BM2809" t="str">
        <f t="shared" si="1146"/>
        <v/>
      </c>
      <c r="BN2809" t="str">
        <f t="shared" si="1147"/>
        <v/>
      </c>
      <c r="BO2809" t="str">
        <f t="shared" si="1148"/>
        <v/>
      </c>
      <c r="BP2809">
        <f t="shared" si="1149"/>
        <v>7</v>
      </c>
      <c r="BQ2809">
        <f t="shared" si="1150"/>
        <v>0</v>
      </c>
      <c r="BR2809">
        <f t="shared" si="1151"/>
        <v>7</v>
      </c>
      <c r="BS2809">
        <f t="shared" si="1152"/>
        <v>0</v>
      </c>
      <c r="BT2809" t="str">
        <f t="shared" si="1153"/>
        <v/>
      </c>
    </row>
    <row r="2810" spans="19:72">
      <c r="S2810" s="1"/>
      <c r="T2810" s="1"/>
      <c r="AU2810">
        <f t="shared" si="1128"/>
        <v>0</v>
      </c>
      <c r="AV2810">
        <f t="shared" si="1129"/>
        <v>0</v>
      </c>
      <c r="AW2810">
        <f t="shared" si="1130"/>
        <v>0</v>
      </c>
      <c r="AX2810">
        <f t="shared" si="1131"/>
        <v>0</v>
      </c>
      <c r="AY2810">
        <f t="shared" si="1132"/>
        <v>0</v>
      </c>
      <c r="AZ2810">
        <f t="shared" si="1133"/>
        <v>0</v>
      </c>
      <c r="BA2810" t="str">
        <f t="shared" si="1134"/>
        <v/>
      </c>
      <c r="BB2810">
        <f t="shared" si="1135"/>
        <v>0</v>
      </c>
      <c r="BC2810">
        <f t="shared" si="1136"/>
        <v>0</v>
      </c>
      <c r="BD2810">
        <f t="shared" si="1137"/>
        <v>0</v>
      </c>
      <c r="BE2810">
        <f t="shared" si="1138"/>
        <v>1</v>
      </c>
      <c r="BF2810">
        <f t="shared" si="1139"/>
        <v>1</v>
      </c>
      <c r="BG2810">
        <f t="shared" si="1140"/>
        <v>0</v>
      </c>
      <c r="BH2810">
        <f t="shared" si="1141"/>
        <v>0</v>
      </c>
      <c r="BI2810" t="str">
        <f t="shared" si="1142"/>
        <v/>
      </c>
      <c r="BJ2810" t="str">
        <f t="shared" si="1143"/>
        <v/>
      </c>
      <c r="BK2810" t="str">
        <f t="shared" si="1144"/>
        <v/>
      </c>
      <c r="BL2810" t="str">
        <f t="shared" si="1145"/>
        <v/>
      </c>
      <c r="BM2810" t="str">
        <f t="shared" si="1146"/>
        <v/>
      </c>
      <c r="BN2810" t="str">
        <f t="shared" si="1147"/>
        <v/>
      </c>
      <c r="BO2810" t="str">
        <f t="shared" si="1148"/>
        <v/>
      </c>
      <c r="BP2810">
        <f t="shared" si="1149"/>
        <v>7</v>
      </c>
      <c r="BQ2810">
        <f t="shared" si="1150"/>
        <v>0</v>
      </c>
      <c r="BR2810">
        <f t="shared" si="1151"/>
        <v>7</v>
      </c>
      <c r="BS2810">
        <f t="shared" si="1152"/>
        <v>0</v>
      </c>
      <c r="BT2810" t="str">
        <f t="shared" si="1153"/>
        <v/>
      </c>
    </row>
    <row r="2811" spans="19:72">
      <c r="S2811" s="1"/>
      <c r="T2811" s="1"/>
      <c r="AU2811">
        <f t="shared" si="1128"/>
        <v>0</v>
      </c>
      <c r="AV2811">
        <f t="shared" si="1129"/>
        <v>0</v>
      </c>
      <c r="AW2811">
        <f t="shared" si="1130"/>
        <v>0</v>
      </c>
      <c r="AX2811">
        <f t="shared" si="1131"/>
        <v>0</v>
      </c>
      <c r="AY2811">
        <f t="shared" si="1132"/>
        <v>0</v>
      </c>
      <c r="AZ2811">
        <f t="shared" si="1133"/>
        <v>0</v>
      </c>
      <c r="BA2811" t="str">
        <f t="shared" si="1134"/>
        <v/>
      </c>
      <c r="BB2811">
        <f t="shared" si="1135"/>
        <v>0</v>
      </c>
      <c r="BC2811">
        <f t="shared" si="1136"/>
        <v>0</v>
      </c>
      <c r="BD2811">
        <f t="shared" si="1137"/>
        <v>0</v>
      </c>
      <c r="BE2811">
        <f t="shared" si="1138"/>
        <v>1</v>
      </c>
      <c r="BF2811">
        <f t="shared" si="1139"/>
        <v>1</v>
      </c>
      <c r="BG2811">
        <f t="shared" si="1140"/>
        <v>0</v>
      </c>
      <c r="BH2811">
        <f t="shared" si="1141"/>
        <v>0</v>
      </c>
      <c r="BI2811" t="str">
        <f t="shared" si="1142"/>
        <v/>
      </c>
      <c r="BJ2811" t="str">
        <f t="shared" si="1143"/>
        <v/>
      </c>
      <c r="BK2811" t="str">
        <f t="shared" si="1144"/>
        <v/>
      </c>
      <c r="BL2811" t="str">
        <f t="shared" si="1145"/>
        <v/>
      </c>
      <c r="BM2811" t="str">
        <f t="shared" si="1146"/>
        <v/>
      </c>
      <c r="BN2811" t="str">
        <f t="shared" si="1147"/>
        <v/>
      </c>
      <c r="BO2811" t="str">
        <f t="shared" si="1148"/>
        <v/>
      </c>
      <c r="BP2811">
        <f t="shared" si="1149"/>
        <v>7</v>
      </c>
      <c r="BQ2811">
        <f t="shared" si="1150"/>
        <v>0</v>
      </c>
      <c r="BR2811">
        <f t="shared" si="1151"/>
        <v>7</v>
      </c>
      <c r="BS2811">
        <f t="shared" si="1152"/>
        <v>0</v>
      </c>
      <c r="BT2811" t="str">
        <f t="shared" si="1153"/>
        <v/>
      </c>
    </row>
    <row r="2812" spans="19:72">
      <c r="S2812" s="1"/>
      <c r="T2812" s="1"/>
      <c r="AU2812">
        <f t="shared" si="1128"/>
        <v>0</v>
      </c>
      <c r="AV2812">
        <f t="shared" si="1129"/>
        <v>0</v>
      </c>
      <c r="AW2812">
        <f t="shared" si="1130"/>
        <v>0</v>
      </c>
      <c r="AX2812">
        <f t="shared" si="1131"/>
        <v>0</v>
      </c>
      <c r="AY2812">
        <f t="shared" si="1132"/>
        <v>0</v>
      </c>
      <c r="AZ2812">
        <f t="shared" si="1133"/>
        <v>0</v>
      </c>
      <c r="BA2812" t="str">
        <f t="shared" si="1134"/>
        <v/>
      </c>
      <c r="BB2812">
        <f t="shared" si="1135"/>
        <v>0</v>
      </c>
      <c r="BC2812">
        <f t="shared" si="1136"/>
        <v>0</v>
      </c>
      <c r="BD2812">
        <f t="shared" si="1137"/>
        <v>0</v>
      </c>
      <c r="BE2812">
        <f t="shared" si="1138"/>
        <v>1</v>
      </c>
      <c r="BF2812">
        <f t="shared" si="1139"/>
        <v>1</v>
      </c>
      <c r="BG2812">
        <f t="shared" si="1140"/>
        <v>0</v>
      </c>
      <c r="BH2812">
        <f t="shared" si="1141"/>
        <v>0</v>
      </c>
      <c r="BI2812" t="str">
        <f t="shared" si="1142"/>
        <v/>
      </c>
      <c r="BJ2812" t="str">
        <f t="shared" si="1143"/>
        <v/>
      </c>
      <c r="BK2812" t="str">
        <f t="shared" si="1144"/>
        <v/>
      </c>
      <c r="BL2812" t="str">
        <f t="shared" si="1145"/>
        <v/>
      </c>
      <c r="BM2812" t="str">
        <f t="shared" si="1146"/>
        <v/>
      </c>
      <c r="BN2812" t="str">
        <f t="shared" si="1147"/>
        <v/>
      </c>
      <c r="BO2812" t="str">
        <f t="shared" si="1148"/>
        <v/>
      </c>
      <c r="BP2812">
        <f t="shared" si="1149"/>
        <v>7</v>
      </c>
      <c r="BQ2812">
        <f t="shared" si="1150"/>
        <v>0</v>
      </c>
      <c r="BR2812">
        <f t="shared" si="1151"/>
        <v>7</v>
      </c>
      <c r="BS2812">
        <f t="shared" si="1152"/>
        <v>0</v>
      </c>
      <c r="BT2812" t="str">
        <f t="shared" si="1153"/>
        <v/>
      </c>
    </row>
    <row r="2813" spans="19:72">
      <c r="S2813" s="1"/>
      <c r="T2813" s="1"/>
      <c r="AU2813">
        <f t="shared" si="1128"/>
        <v>0</v>
      </c>
      <c r="AV2813">
        <f t="shared" si="1129"/>
        <v>0</v>
      </c>
      <c r="AW2813">
        <f t="shared" si="1130"/>
        <v>0</v>
      </c>
      <c r="AX2813">
        <f t="shared" si="1131"/>
        <v>0</v>
      </c>
      <c r="AY2813">
        <f t="shared" si="1132"/>
        <v>0</v>
      </c>
      <c r="AZ2813">
        <f t="shared" si="1133"/>
        <v>0</v>
      </c>
      <c r="BA2813" t="str">
        <f t="shared" si="1134"/>
        <v/>
      </c>
      <c r="BB2813">
        <f t="shared" si="1135"/>
        <v>0</v>
      </c>
      <c r="BC2813">
        <f t="shared" si="1136"/>
        <v>0</v>
      </c>
      <c r="BD2813">
        <f t="shared" si="1137"/>
        <v>0</v>
      </c>
      <c r="BE2813">
        <f t="shared" si="1138"/>
        <v>1</v>
      </c>
      <c r="BF2813">
        <f t="shared" si="1139"/>
        <v>1</v>
      </c>
      <c r="BG2813">
        <f t="shared" si="1140"/>
        <v>0</v>
      </c>
      <c r="BH2813">
        <f t="shared" si="1141"/>
        <v>0</v>
      </c>
      <c r="BI2813" t="str">
        <f t="shared" si="1142"/>
        <v/>
      </c>
      <c r="BJ2813" t="str">
        <f t="shared" si="1143"/>
        <v/>
      </c>
      <c r="BK2813" t="str">
        <f t="shared" si="1144"/>
        <v/>
      </c>
      <c r="BL2813" t="str">
        <f t="shared" si="1145"/>
        <v/>
      </c>
      <c r="BM2813" t="str">
        <f t="shared" si="1146"/>
        <v/>
      </c>
      <c r="BN2813" t="str">
        <f t="shared" si="1147"/>
        <v/>
      </c>
      <c r="BO2813" t="str">
        <f t="shared" si="1148"/>
        <v/>
      </c>
      <c r="BP2813">
        <f t="shared" si="1149"/>
        <v>7</v>
      </c>
      <c r="BQ2813">
        <f t="shared" si="1150"/>
        <v>0</v>
      </c>
      <c r="BR2813">
        <f t="shared" si="1151"/>
        <v>7</v>
      </c>
      <c r="BS2813">
        <f t="shared" si="1152"/>
        <v>0</v>
      </c>
      <c r="BT2813" t="str">
        <f t="shared" si="1153"/>
        <v/>
      </c>
    </row>
    <row r="2814" spans="19:72">
      <c r="S2814" s="1"/>
      <c r="T2814" s="1"/>
      <c r="AU2814">
        <f t="shared" si="1128"/>
        <v>0</v>
      </c>
      <c r="AV2814">
        <f t="shared" si="1129"/>
        <v>0</v>
      </c>
      <c r="AW2814">
        <f t="shared" si="1130"/>
        <v>0</v>
      </c>
      <c r="AX2814">
        <f t="shared" si="1131"/>
        <v>0</v>
      </c>
      <c r="AY2814">
        <f t="shared" si="1132"/>
        <v>0</v>
      </c>
      <c r="AZ2814">
        <f t="shared" si="1133"/>
        <v>0</v>
      </c>
      <c r="BA2814" t="str">
        <f t="shared" si="1134"/>
        <v/>
      </c>
      <c r="BB2814">
        <f t="shared" si="1135"/>
        <v>0</v>
      </c>
      <c r="BC2814">
        <f t="shared" si="1136"/>
        <v>0</v>
      </c>
      <c r="BD2814">
        <f t="shared" si="1137"/>
        <v>0</v>
      </c>
      <c r="BE2814">
        <f t="shared" si="1138"/>
        <v>1</v>
      </c>
      <c r="BF2814">
        <f t="shared" si="1139"/>
        <v>1</v>
      </c>
      <c r="BG2814">
        <f t="shared" si="1140"/>
        <v>0</v>
      </c>
      <c r="BH2814">
        <f t="shared" si="1141"/>
        <v>0</v>
      </c>
      <c r="BI2814" t="str">
        <f t="shared" si="1142"/>
        <v/>
      </c>
      <c r="BJ2814" t="str">
        <f t="shared" si="1143"/>
        <v/>
      </c>
      <c r="BK2814" t="str">
        <f t="shared" si="1144"/>
        <v/>
      </c>
      <c r="BL2814" t="str">
        <f t="shared" si="1145"/>
        <v/>
      </c>
      <c r="BM2814" t="str">
        <f t="shared" si="1146"/>
        <v/>
      </c>
      <c r="BN2814" t="str">
        <f t="shared" si="1147"/>
        <v/>
      </c>
      <c r="BO2814" t="str">
        <f t="shared" si="1148"/>
        <v/>
      </c>
      <c r="BP2814">
        <f t="shared" si="1149"/>
        <v>7</v>
      </c>
      <c r="BQ2814">
        <f t="shared" si="1150"/>
        <v>0</v>
      </c>
      <c r="BR2814">
        <f t="shared" si="1151"/>
        <v>7</v>
      </c>
      <c r="BS2814">
        <f t="shared" si="1152"/>
        <v>0</v>
      </c>
      <c r="BT2814" t="str">
        <f t="shared" si="1153"/>
        <v/>
      </c>
    </row>
    <row r="2815" spans="19:72">
      <c r="S2815" s="1"/>
      <c r="T2815" s="1"/>
      <c r="AU2815">
        <f t="shared" si="1128"/>
        <v>0</v>
      </c>
      <c r="AV2815">
        <f t="shared" si="1129"/>
        <v>0</v>
      </c>
      <c r="AW2815">
        <f t="shared" si="1130"/>
        <v>0</v>
      </c>
      <c r="AX2815">
        <f t="shared" si="1131"/>
        <v>0</v>
      </c>
      <c r="AY2815">
        <f t="shared" si="1132"/>
        <v>0</v>
      </c>
      <c r="AZ2815">
        <f t="shared" si="1133"/>
        <v>0</v>
      </c>
      <c r="BA2815" t="str">
        <f t="shared" si="1134"/>
        <v/>
      </c>
      <c r="BB2815">
        <f t="shared" si="1135"/>
        <v>0</v>
      </c>
      <c r="BC2815">
        <f t="shared" si="1136"/>
        <v>0</v>
      </c>
      <c r="BD2815">
        <f t="shared" si="1137"/>
        <v>0</v>
      </c>
      <c r="BE2815">
        <f t="shared" si="1138"/>
        <v>1</v>
      </c>
      <c r="BF2815">
        <f t="shared" si="1139"/>
        <v>1</v>
      </c>
      <c r="BG2815">
        <f t="shared" si="1140"/>
        <v>0</v>
      </c>
      <c r="BH2815">
        <f t="shared" si="1141"/>
        <v>0</v>
      </c>
      <c r="BI2815" t="str">
        <f t="shared" si="1142"/>
        <v/>
      </c>
      <c r="BJ2815" t="str">
        <f t="shared" si="1143"/>
        <v/>
      </c>
      <c r="BK2815" t="str">
        <f t="shared" si="1144"/>
        <v/>
      </c>
      <c r="BL2815" t="str">
        <f t="shared" si="1145"/>
        <v/>
      </c>
      <c r="BM2815" t="str">
        <f t="shared" si="1146"/>
        <v/>
      </c>
      <c r="BN2815" t="str">
        <f t="shared" si="1147"/>
        <v/>
      </c>
      <c r="BO2815" t="str">
        <f t="shared" si="1148"/>
        <v/>
      </c>
      <c r="BP2815">
        <f t="shared" si="1149"/>
        <v>7</v>
      </c>
      <c r="BQ2815">
        <f t="shared" si="1150"/>
        <v>0</v>
      </c>
      <c r="BR2815">
        <f t="shared" si="1151"/>
        <v>7</v>
      </c>
      <c r="BS2815">
        <f t="shared" si="1152"/>
        <v>0</v>
      </c>
      <c r="BT2815" t="str">
        <f t="shared" si="1153"/>
        <v/>
      </c>
    </row>
    <row r="2816" spans="19:72">
      <c r="S2816" s="1"/>
      <c r="T2816" s="1"/>
      <c r="AU2816">
        <f t="shared" si="1128"/>
        <v>0</v>
      </c>
      <c r="AV2816">
        <f t="shared" si="1129"/>
        <v>0</v>
      </c>
      <c r="AW2816">
        <f t="shared" si="1130"/>
        <v>0</v>
      </c>
      <c r="AX2816">
        <f t="shared" si="1131"/>
        <v>0</v>
      </c>
      <c r="AY2816">
        <f t="shared" si="1132"/>
        <v>0</v>
      </c>
      <c r="AZ2816">
        <f t="shared" si="1133"/>
        <v>0</v>
      </c>
      <c r="BA2816" t="str">
        <f t="shared" si="1134"/>
        <v/>
      </c>
      <c r="BB2816">
        <f t="shared" si="1135"/>
        <v>0</v>
      </c>
      <c r="BC2816">
        <f t="shared" si="1136"/>
        <v>0</v>
      </c>
      <c r="BD2816">
        <f t="shared" si="1137"/>
        <v>0</v>
      </c>
      <c r="BE2816">
        <f t="shared" si="1138"/>
        <v>1</v>
      </c>
      <c r="BF2816">
        <f t="shared" si="1139"/>
        <v>1</v>
      </c>
      <c r="BG2816">
        <f t="shared" si="1140"/>
        <v>0</v>
      </c>
      <c r="BH2816">
        <f t="shared" si="1141"/>
        <v>0</v>
      </c>
      <c r="BI2816" t="str">
        <f t="shared" si="1142"/>
        <v/>
      </c>
      <c r="BJ2816" t="str">
        <f t="shared" si="1143"/>
        <v/>
      </c>
      <c r="BK2816" t="str">
        <f t="shared" si="1144"/>
        <v/>
      </c>
      <c r="BL2816" t="str">
        <f t="shared" si="1145"/>
        <v/>
      </c>
      <c r="BM2816" t="str">
        <f t="shared" si="1146"/>
        <v/>
      </c>
      <c r="BN2816" t="str">
        <f t="shared" si="1147"/>
        <v/>
      </c>
      <c r="BO2816" t="str">
        <f t="shared" si="1148"/>
        <v/>
      </c>
      <c r="BP2816">
        <f t="shared" si="1149"/>
        <v>7</v>
      </c>
      <c r="BQ2816">
        <f t="shared" si="1150"/>
        <v>0</v>
      </c>
      <c r="BR2816">
        <f t="shared" si="1151"/>
        <v>7</v>
      </c>
      <c r="BS2816">
        <f t="shared" si="1152"/>
        <v>0</v>
      </c>
      <c r="BT2816" t="str">
        <f t="shared" si="1153"/>
        <v/>
      </c>
    </row>
    <row r="2817" spans="19:72">
      <c r="S2817" s="1"/>
      <c r="T2817" s="1"/>
      <c r="AU2817">
        <f t="shared" si="1128"/>
        <v>0</v>
      </c>
      <c r="AV2817">
        <f t="shared" si="1129"/>
        <v>0</v>
      </c>
      <c r="AW2817">
        <f t="shared" si="1130"/>
        <v>0</v>
      </c>
      <c r="AX2817">
        <f t="shared" si="1131"/>
        <v>0</v>
      </c>
      <c r="AY2817">
        <f t="shared" si="1132"/>
        <v>0</v>
      </c>
      <c r="AZ2817">
        <f t="shared" si="1133"/>
        <v>0</v>
      </c>
      <c r="BA2817" t="str">
        <f t="shared" si="1134"/>
        <v/>
      </c>
      <c r="BB2817">
        <f t="shared" si="1135"/>
        <v>0</v>
      </c>
      <c r="BC2817">
        <f t="shared" si="1136"/>
        <v>0</v>
      </c>
      <c r="BD2817">
        <f t="shared" si="1137"/>
        <v>0</v>
      </c>
      <c r="BE2817">
        <f t="shared" si="1138"/>
        <v>1</v>
      </c>
      <c r="BF2817">
        <f t="shared" si="1139"/>
        <v>1</v>
      </c>
      <c r="BG2817">
        <f t="shared" si="1140"/>
        <v>0</v>
      </c>
      <c r="BH2817">
        <f t="shared" si="1141"/>
        <v>0</v>
      </c>
      <c r="BI2817" t="str">
        <f t="shared" si="1142"/>
        <v/>
      </c>
      <c r="BJ2817" t="str">
        <f t="shared" si="1143"/>
        <v/>
      </c>
      <c r="BK2817" t="str">
        <f t="shared" si="1144"/>
        <v/>
      </c>
      <c r="BL2817" t="str">
        <f t="shared" si="1145"/>
        <v/>
      </c>
      <c r="BM2817" t="str">
        <f t="shared" si="1146"/>
        <v/>
      </c>
      <c r="BN2817" t="str">
        <f t="shared" si="1147"/>
        <v/>
      </c>
      <c r="BO2817" t="str">
        <f t="shared" si="1148"/>
        <v/>
      </c>
      <c r="BP2817">
        <f t="shared" si="1149"/>
        <v>7</v>
      </c>
      <c r="BQ2817">
        <f t="shared" si="1150"/>
        <v>0</v>
      </c>
      <c r="BR2817">
        <f t="shared" si="1151"/>
        <v>7</v>
      </c>
      <c r="BS2817">
        <f t="shared" si="1152"/>
        <v>0</v>
      </c>
      <c r="BT2817" t="str">
        <f t="shared" si="1153"/>
        <v/>
      </c>
    </row>
    <row r="2818" spans="19:72">
      <c r="S2818" s="1"/>
      <c r="T2818" s="1"/>
      <c r="AU2818">
        <f t="shared" si="1128"/>
        <v>0</v>
      </c>
      <c r="AV2818">
        <f t="shared" si="1129"/>
        <v>0</v>
      </c>
      <c r="AW2818">
        <f t="shared" si="1130"/>
        <v>0</v>
      </c>
      <c r="AX2818">
        <f t="shared" si="1131"/>
        <v>0</v>
      </c>
      <c r="AY2818">
        <f t="shared" si="1132"/>
        <v>0</v>
      </c>
      <c r="AZ2818">
        <f t="shared" si="1133"/>
        <v>0</v>
      </c>
      <c r="BA2818" t="str">
        <f t="shared" si="1134"/>
        <v/>
      </c>
      <c r="BB2818">
        <f t="shared" si="1135"/>
        <v>0</v>
      </c>
      <c r="BC2818">
        <f t="shared" si="1136"/>
        <v>0</v>
      </c>
      <c r="BD2818">
        <f t="shared" si="1137"/>
        <v>0</v>
      </c>
      <c r="BE2818">
        <f t="shared" si="1138"/>
        <v>1</v>
      </c>
      <c r="BF2818">
        <f t="shared" si="1139"/>
        <v>1</v>
      </c>
      <c r="BG2818">
        <f t="shared" si="1140"/>
        <v>0</v>
      </c>
      <c r="BH2818">
        <f t="shared" si="1141"/>
        <v>0</v>
      </c>
      <c r="BI2818" t="str">
        <f t="shared" si="1142"/>
        <v/>
      </c>
      <c r="BJ2818" t="str">
        <f t="shared" si="1143"/>
        <v/>
      </c>
      <c r="BK2818" t="str">
        <f t="shared" si="1144"/>
        <v/>
      </c>
      <c r="BL2818" t="str">
        <f t="shared" si="1145"/>
        <v/>
      </c>
      <c r="BM2818" t="str">
        <f t="shared" si="1146"/>
        <v/>
      </c>
      <c r="BN2818" t="str">
        <f t="shared" si="1147"/>
        <v/>
      </c>
      <c r="BO2818" t="str">
        <f t="shared" si="1148"/>
        <v/>
      </c>
      <c r="BP2818">
        <f t="shared" si="1149"/>
        <v>7</v>
      </c>
      <c r="BQ2818">
        <f t="shared" si="1150"/>
        <v>0</v>
      </c>
      <c r="BR2818">
        <f t="shared" si="1151"/>
        <v>7</v>
      </c>
      <c r="BS2818">
        <f t="shared" si="1152"/>
        <v>0</v>
      </c>
      <c r="BT2818" t="str">
        <f t="shared" si="1153"/>
        <v/>
      </c>
    </row>
    <row r="2819" spans="19:72">
      <c r="S2819" s="1"/>
      <c r="T2819" s="1"/>
      <c r="AU2819">
        <f t="shared" si="1128"/>
        <v>0</v>
      </c>
      <c r="AV2819">
        <f t="shared" si="1129"/>
        <v>0</v>
      </c>
      <c r="AW2819">
        <f t="shared" si="1130"/>
        <v>0</v>
      </c>
      <c r="AX2819">
        <f t="shared" si="1131"/>
        <v>0</v>
      </c>
      <c r="AY2819">
        <f t="shared" si="1132"/>
        <v>0</v>
      </c>
      <c r="AZ2819">
        <f t="shared" si="1133"/>
        <v>0</v>
      </c>
      <c r="BA2819" t="str">
        <f t="shared" si="1134"/>
        <v/>
      </c>
      <c r="BB2819">
        <f t="shared" si="1135"/>
        <v>0</v>
      </c>
      <c r="BC2819">
        <f t="shared" si="1136"/>
        <v>0</v>
      </c>
      <c r="BD2819">
        <f t="shared" si="1137"/>
        <v>0</v>
      </c>
      <c r="BE2819">
        <f t="shared" si="1138"/>
        <v>1</v>
      </c>
      <c r="BF2819">
        <f t="shared" si="1139"/>
        <v>1</v>
      </c>
      <c r="BG2819">
        <f t="shared" si="1140"/>
        <v>0</v>
      </c>
      <c r="BH2819">
        <f t="shared" si="1141"/>
        <v>0</v>
      </c>
      <c r="BI2819" t="str">
        <f t="shared" si="1142"/>
        <v/>
      </c>
      <c r="BJ2819" t="str">
        <f t="shared" si="1143"/>
        <v/>
      </c>
      <c r="BK2819" t="str">
        <f t="shared" si="1144"/>
        <v/>
      </c>
      <c r="BL2819" t="str">
        <f t="shared" si="1145"/>
        <v/>
      </c>
      <c r="BM2819" t="str">
        <f t="shared" si="1146"/>
        <v/>
      </c>
      <c r="BN2819" t="str">
        <f t="shared" si="1147"/>
        <v/>
      </c>
      <c r="BO2819" t="str">
        <f t="shared" si="1148"/>
        <v/>
      </c>
      <c r="BP2819">
        <f t="shared" si="1149"/>
        <v>7</v>
      </c>
      <c r="BQ2819">
        <f t="shared" si="1150"/>
        <v>0</v>
      </c>
      <c r="BR2819">
        <f t="shared" si="1151"/>
        <v>7</v>
      </c>
      <c r="BS2819">
        <f t="shared" si="1152"/>
        <v>0</v>
      </c>
      <c r="BT2819" t="str">
        <f t="shared" si="1153"/>
        <v/>
      </c>
    </row>
    <row r="2820" spans="19:72">
      <c r="S2820" s="1"/>
      <c r="T2820" s="1"/>
      <c r="AU2820">
        <f t="shared" si="1128"/>
        <v>0</v>
      </c>
      <c r="AV2820">
        <f t="shared" si="1129"/>
        <v>0</v>
      </c>
      <c r="AW2820">
        <f t="shared" si="1130"/>
        <v>0</v>
      </c>
      <c r="AX2820">
        <f t="shared" si="1131"/>
        <v>0</v>
      </c>
      <c r="AY2820">
        <f t="shared" si="1132"/>
        <v>0</v>
      </c>
      <c r="AZ2820">
        <f t="shared" si="1133"/>
        <v>0</v>
      </c>
      <c r="BA2820" t="str">
        <f t="shared" si="1134"/>
        <v/>
      </c>
      <c r="BB2820">
        <f t="shared" si="1135"/>
        <v>0</v>
      </c>
      <c r="BC2820">
        <f t="shared" si="1136"/>
        <v>0</v>
      </c>
      <c r="BD2820">
        <f t="shared" si="1137"/>
        <v>0</v>
      </c>
      <c r="BE2820">
        <f t="shared" si="1138"/>
        <v>1</v>
      </c>
      <c r="BF2820">
        <f t="shared" si="1139"/>
        <v>1</v>
      </c>
      <c r="BG2820">
        <f t="shared" si="1140"/>
        <v>0</v>
      </c>
      <c r="BH2820">
        <f t="shared" si="1141"/>
        <v>0</v>
      </c>
      <c r="BI2820" t="str">
        <f t="shared" si="1142"/>
        <v/>
      </c>
      <c r="BJ2820" t="str">
        <f t="shared" si="1143"/>
        <v/>
      </c>
      <c r="BK2820" t="str">
        <f t="shared" si="1144"/>
        <v/>
      </c>
      <c r="BL2820" t="str">
        <f t="shared" si="1145"/>
        <v/>
      </c>
      <c r="BM2820" t="str">
        <f t="shared" si="1146"/>
        <v/>
      </c>
      <c r="BN2820" t="str">
        <f t="shared" si="1147"/>
        <v/>
      </c>
      <c r="BO2820" t="str">
        <f t="shared" si="1148"/>
        <v/>
      </c>
      <c r="BP2820">
        <f t="shared" si="1149"/>
        <v>7</v>
      </c>
      <c r="BQ2820">
        <f t="shared" si="1150"/>
        <v>0</v>
      </c>
      <c r="BR2820">
        <f t="shared" si="1151"/>
        <v>7</v>
      </c>
      <c r="BS2820">
        <f t="shared" si="1152"/>
        <v>0</v>
      </c>
      <c r="BT2820" t="str">
        <f t="shared" si="1153"/>
        <v/>
      </c>
    </row>
    <row r="2821" spans="19:72">
      <c r="S2821" s="1"/>
      <c r="T2821" s="1"/>
      <c r="AU2821">
        <f t="shared" ref="AU2821:AU2884" si="1154">(W2821="M")*(BS2821-BQ2821-(BP2821&gt;2)+(BR2821&gt;=2))+(X2821="T")*(BS2821-BQ2821-(BP2821&gt;3)+(BR2821&gt;=3))+(Y2821="W")*(BS2821-BQ2821-(BP2821&gt;4)+(BR2821&gt;=4))+(Z2821="R")*(BS2821-BQ2821-(BP2821&gt;5)+(BR2821&gt;=5))+(AA2821="F")*(BS2821-BQ2821-(BP2821&gt;6)+(BR2821&gt;=6))+(AB2821="S")*(BS2821-BQ2821-(BP2821&gt;7)+(BR2821&gt;=7))+(AC2821="U")*(BS2821-BQ2821-(BP2821&gt;1)+(BR2821&gt;=1))</f>
        <v>0</v>
      </c>
      <c r="AV2821">
        <f t="shared" ref="AV2821:AV2884" si="1155">SUMIFS(AU:AU, B:B, B2821, U:U, "&lt;&gt;." )</f>
        <v>0</v>
      </c>
      <c r="AW2821">
        <f t="shared" ref="AW2821:AW2884" si="1156">IFERROR(AV2821/AZ2821, 0)</f>
        <v>0</v>
      </c>
      <c r="AX2821">
        <f t="shared" ref="AX2821:AX2884" si="1157">IFERROR((INT(V2821/100)-INT(U2821/100))*60+MOD(V2821,100)-MOD(U2821,100), "")</f>
        <v>0</v>
      </c>
      <c r="AY2821">
        <f t="shared" ref="AY2821:AY2884" si="1158">IFERROR(AX2821*AU2821, "")</f>
        <v>0</v>
      </c>
      <c r="AZ2821">
        <f t="shared" ref="AZ2821:AZ2884" si="1159">COUNTIFS(B$3:B$7000, B2821, $W$3:$W$7000, W2821, $X$3:$X$7000, X2821, $Y$3:$Y$7000, Y2821, $Z$3:$Z$7000, Z2821,  $AA$3:$AA$7000, AA2821, $AB$3:$AB$7000, AB2821, $AC$3:$AC$7000, AC2821, $U$3:$U$7000, U2821)</f>
        <v>0</v>
      </c>
      <c r="BA2821" t="str">
        <f t="shared" ref="BA2821:BA2884" si="1160">IFERROR(AY2821/AZ2821, "")</f>
        <v/>
      </c>
      <c r="BB2821">
        <f t="shared" ref="BB2821:BB2884" si="1161">SUMIFS(BA:BA, B:B, B2821, U:U, "&lt;&gt;." )</f>
        <v>0</v>
      </c>
      <c r="BC2821">
        <f t="shared" ref="BC2821:BC2884" si="1162">IFERROR(BD2821*50*BE2821, "")</f>
        <v>0</v>
      </c>
      <c r="BD2821">
        <f t="shared" ref="BD2821:BD2884" si="1163">IF(AL2821&gt;25, AL2821, AL2821*15)</f>
        <v>0</v>
      </c>
      <c r="BE2821">
        <f t="shared" ref="BE2821:BE2884" si="1164">IF(I2821="H",0.5,IF(I2821="T",0.5,IF(I2821="I",0,IF(I2821="B",0,IF(LEFT(H2821,1)="M",0,IF(I2821="A",IF(Q2821="ONLINE",0,1),1))))))</f>
        <v>1</v>
      </c>
      <c r="BF2821">
        <f t="shared" ref="BF2821:BF2884" si="1165">IF(I2821="H",0.5,IF(I2821="T",0.5, IF(I2821="I", 0, IF(I2821 = "B", 0, IF(LEFT(H2821, 1) = "M", 0, IF(I2821 = "U", 0.5, IF(I2821 = "A", IF(Q2821 = "ONLINE", 0, 0.5), 1)))))))</f>
        <v>1</v>
      </c>
      <c r="BG2821">
        <f t="shared" ref="BG2821:BG2884" si="1166">IFERROR(BB2821/50, "")</f>
        <v>0</v>
      </c>
      <c r="BH2821">
        <f t="shared" ref="BH2821:BH2884" si="1167">IFERROR(BB2821/60, "")</f>
        <v>0</v>
      </c>
      <c r="BI2821" t="str">
        <f t="shared" ref="BI2821:BI2884" si="1168">IFERROR(BC2821/AW2821, "")</f>
        <v/>
      </c>
      <c r="BJ2821" t="str">
        <f t="shared" ref="BJ2821:BJ2884" si="1169">IFERROR(BI2821+5*MAX(0, INT((BI2821-75)/25)), "")</f>
        <v/>
      </c>
      <c r="BK2821" t="str">
        <f t="shared" ref="BK2821:BK2884" si="1170">IFERROR(IF(BD2821*BE2821&gt;0, IF(BJ2821-MOD(BJ2821,30)+ 15 &gt;= BI2821, BJ2821-MOD(BJ2821,30)+ 15,IF(BJ2821-MOD(BJ2821,30)+ 20 &gt;= BI2821, BJ2821-MOD(BJ2821,30)+ 20,BJ2821-MOD(BJ2821,30)+ 45)), ""), "")</f>
        <v/>
      </c>
      <c r="BL2821" t="str">
        <f t="shared" ref="BL2821:BL2884" si="1171">IFERROR(IF(BK2821&lt;&gt;AX2821,IF(MOD(U2821+INT(BK2821/60)*100+MOD(BK2821,60), 100)&lt;60, U2821+INT(BK2821/60)*100+MOD(BK2821,60), U2821+INT(BK2821/60)*100+MOD(BK2821,60) - 60 + 100),""), "")</f>
        <v/>
      </c>
      <c r="BM2821" t="str">
        <f t="shared" ref="BM2821:BM2884" si="1172">IFERROR(IF(BG2821&lt;BD2821*BF2821, MAX(0, ROUND(BD2821*BF2821-BG2821, 0)), ""), "")</f>
        <v/>
      </c>
      <c r="BN2821" t="str">
        <f t="shared" ref="BN2821:BN2884" si="1173">IFERROR(IF(BH2821&gt;BD2821*BE2821, MIN(0, ROUND(BD2821*BE2821-BH2821, 0)), ""), "")</f>
        <v/>
      </c>
      <c r="BO2821" t="str">
        <f t="shared" ref="BO2821:BO2884" si="1174">IF(RIGHT(F2821,2)="90","Exclude",IF(RIGHT(F2821,2)="98","Exclude",IF(RIGHT(F2821,2)="99","Exclude",IF(RIGHT(F2821,2)="97","Exclude",IF(E2821&amp;F2821="ECED2121","Exclude",IF(E2821&amp;F2821="ECED2131","Exclude",IF(E2821&amp;F2821="ECED2141","Exclude",IF(E2821&amp;F2821="NMNC1135","Exclude",IF(E2821&amp;F2821="NMNC1235","Exclude",IF(E2821&amp;F2821="NMNC2335","Exclude",IF(E2821&amp;F2821="NMNC2435","Exclude",IF(E2821&amp;F2821="NMNC2445","Exclude",IF(E2821&amp;F2821="ECED2241","Exclude","")))))))))))))</f>
        <v/>
      </c>
      <c r="BP2821">
        <f t="shared" ref="BP2821:BP2884" si="1175">WEEKDAY(S2821)</f>
        <v>7</v>
      </c>
      <c r="BQ2821">
        <f t="shared" ref="BQ2821:BQ2884" si="1176">WEEKNUM(S2821)</f>
        <v>0</v>
      </c>
      <c r="BR2821">
        <f t="shared" ref="BR2821:BR2884" si="1177">WEEKDAY(T2821)</f>
        <v>7</v>
      </c>
      <c r="BS2821">
        <f t="shared" ref="BS2821:BS2884" si="1178">WEEKNUM(T2821)</f>
        <v>0</v>
      </c>
      <c r="BT2821" t="str">
        <f t="shared" ref="BT2821:BT2884" si="1179">IFERROR(IF(U2821 = "", "", IF(MOD(U2821,100)&lt;&gt;0,IF(MOD(U2821,100)&lt;&gt;30,"Flag",""),IF(MOD(V2821,100)=0,"Flag",IF(MOD(V2821,100)=30,"Flag","")))), "")</f>
        <v/>
      </c>
    </row>
    <row r="2822" spans="19:72">
      <c r="S2822" s="1"/>
      <c r="T2822" s="1"/>
      <c r="AU2822">
        <f t="shared" si="1154"/>
        <v>0</v>
      </c>
      <c r="AV2822">
        <f t="shared" si="1155"/>
        <v>0</v>
      </c>
      <c r="AW2822">
        <f t="shared" si="1156"/>
        <v>0</v>
      </c>
      <c r="AX2822">
        <f t="shared" si="1157"/>
        <v>0</v>
      </c>
      <c r="AY2822">
        <f t="shared" si="1158"/>
        <v>0</v>
      </c>
      <c r="AZ2822">
        <f t="shared" si="1159"/>
        <v>0</v>
      </c>
      <c r="BA2822" t="str">
        <f t="shared" si="1160"/>
        <v/>
      </c>
      <c r="BB2822">
        <f t="shared" si="1161"/>
        <v>0</v>
      </c>
      <c r="BC2822">
        <f t="shared" si="1162"/>
        <v>0</v>
      </c>
      <c r="BD2822">
        <f t="shared" si="1163"/>
        <v>0</v>
      </c>
      <c r="BE2822">
        <f t="shared" si="1164"/>
        <v>1</v>
      </c>
      <c r="BF2822">
        <f t="shared" si="1165"/>
        <v>1</v>
      </c>
      <c r="BG2822">
        <f t="shared" si="1166"/>
        <v>0</v>
      </c>
      <c r="BH2822">
        <f t="shared" si="1167"/>
        <v>0</v>
      </c>
      <c r="BI2822" t="str">
        <f t="shared" si="1168"/>
        <v/>
      </c>
      <c r="BJ2822" t="str">
        <f t="shared" si="1169"/>
        <v/>
      </c>
      <c r="BK2822" t="str">
        <f t="shared" si="1170"/>
        <v/>
      </c>
      <c r="BL2822" t="str">
        <f t="shared" si="1171"/>
        <v/>
      </c>
      <c r="BM2822" t="str">
        <f t="shared" si="1172"/>
        <v/>
      </c>
      <c r="BN2822" t="str">
        <f t="shared" si="1173"/>
        <v/>
      </c>
      <c r="BO2822" t="str">
        <f t="shared" si="1174"/>
        <v/>
      </c>
      <c r="BP2822">
        <f t="shared" si="1175"/>
        <v>7</v>
      </c>
      <c r="BQ2822">
        <f t="shared" si="1176"/>
        <v>0</v>
      </c>
      <c r="BR2822">
        <f t="shared" si="1177"/>
        <v>7</v>
      </c>
      <c r="BS2822">
        <f t="shared" si="1178"/>
        <v>0</v>
      </c>
      <c r="BT2822" t="str">
        <f t="shared" si="1179"/>
        <v/>
      </c>
    </row>
    <row r="2823" spans="19:72">
      <c r="S2823" s="1"/>
      <c r="T2823" s="1"/>
      <c r="AU2823">
        <f t="shared" si="1154"/>
        <v>0</v>
      </c>
      <c r="AV2823">
        <f t="shared" si="1155"/>
        <v>0</v>
      </c>
      <c r="AW2823">
        <f t="shared" si="1156"/>
        <v>0</v>
      </c>
      <c r="AX2823">
        <f t="shared" si="1157"/>
        <v>0</v>
      </c>
      <c r="AY2823">
        <f t="shared" si="1158"/>
        <v>0</v>
      </c>
      <c r="AZ2823">
        <f t="shared" si="1159"/>
        <v>0</v>
      </c>
      <c r="BA2823" t="str">
        <f t="shared" si="1160"/>
        <v/>
      </c>
      <c r="BB2823">
        <f t="shared" si="1161"/>
        <v>0</v>
      </c>
      <c r="BC2823">
        <f t="shared" si="1162"/>
        <v>0</v>
      </c>
      <c r="BD2823">
        <f t="shared" si="1163"/>
        <v>0</v>
      </c>
      <c r="BE2823">
        <f t="shared" si="1164"/>
        <v>1</v>
      </c>
      <c r="BF2823">
        <f t="shared" si="1165"/>
        <v>1</v>
      </c>
      <c r="BG2823">
        <f t="shared" si="1166"/>
        <v>0</v>
      </c>
      <c r="BH2823">
        <f t="shared" si="1167"/>
        <v>0</v>
      </c>
      <c r="BI2823" t="str">
        <f t="shared" si="1168"/>
        <v/>
      </c>
      <c r="BJ2823" t="str">
        <f t="shared" si="1169"/>
        <v/>
      </c>
      <c r="BK2823" t="str">
        <f t="shared" si="1170"/>
        <v/>
      </c>
      <c r="BL2823" t="str">
        <f t="shared" si="1171"/>
        <v/>
      </c>
      <c r="BM2823" t="str">
        <f t="shared" si="1172"/>
        <v/>
      </c>
      <c r="BN2823" t="str">
        <f t="shared" si="1173"/>
        <v/>
      </c>
      <c r="BO2823" t="str">
        <f t="shared" si="1174"/>
        <v/>
      </c>
      <c r="BP2823">
        <f t="shared" si="1175"/>
        <v>7</v>
      </c>
      <c r="BQ2823">
        <f t="shared" si="1176"/>
        <v>0</v>
      </c>
      <c r="BR2823">
        <f t="shared" si="1177"/>
        <v>7</v>
      </c>
      <c r="BS2823">
        <f t="shared" si="1178"/>
        <v>0</v>
      </c>
      <c r="BT2823" t="str">
        <f t="shared" si="1179"/>
        <v/>
      </c>
    </row>
    <row r="2824" spans="19:72">
      <c r="S2824" s="1"/>
      <c r="T2824" s="1"/>
      <c r="AU2824">
        <f t="shared" si="1154"/>
        <v>0</v>
      </c>
      <c r="AV2824">
        <f t="shared" si="1155"/>
        <v>0</v>
      </c>
      <c r="AW2824">
        <f t="shared" si="1156"/>
        <v>0</v>
      </c>
      <c r="AX2824">
        <f t="shared" si="1157"/>
        <v>0</v>
      </c>
      <c r="AY2824">
        <f t="shared" si="1158"/>
        <v>0</v>
      </c>
      <c r="AZ2824">
        <f t="shared" si="1159"/>
        <v>0</v>
      </c>
      <c r="BA2824" t="str">
        <f t="shared" si="1160"/>
        <v/>
      </c>
      <c r="BB2824">
        <f t="shared" si="1161"/>
        <v>0</v>
      </c>
      <c r="BC2824">
        <f t="shared" si="1162"/>
        <v>0</v>
      </c>
      <c r="BD2824">
        <f t="shared" si="1163"/>
        <v>0</v>
      </c>
      <c r="BE2824">
        <f t="shared" si="1164"/>
        <v>1</v>
      </c>
      <c r="BF2824">
        <f t="shared" si="1165"/>
        <v>1</v>
      </c>
      <c r="BG2824">
        <f t="shared" si="1166"/>
        <v>0</v>
      </c>
      <c r="BH2824">
        <f t="shared" si="1167"/>
        <v>0</v>
      </c>
      <c r="BI2824" t="str">
        <f t="shared" si="1168"/>
        <v/>
      </c>
      <c r="BJ2824" t="str">
        <f t="shared" si="1169"/>
        <v/>
      </c>
      <c r="BK2824" t="str">
        <f t="shared" si="1170"/>
        <v/>
      </c>
      <c r="BL2824" t="str">
        <f t="shared" si="1171"/>
        <v/>
      </c>
      <c r="BM2824" t="str">
        <f t="shared" si="1172"/>
        <v/>
      </c>
      <c r="BN2824" t="str">
        <f t="shared" si="1173"/>
        <v/>
      </c>
      <c r="BO2824" t="str">
        <f t="shared" si="1174"/>
        <v/>
      </c>
      <c r="BP2824">
        <f t="shared" si="1175"/>
        <v>7</v>
      </c>
      <c r="BQ2824">
        <f t="shared" si="1176"/>
        <v>0</v>
      </c>
      <c r="BR2824">
        <f t="shared" si="1177"/>
        <v>7</v>
      </c>
      <c r="BS2824">
        <f t="shared" si="1178"/>
        <v>0</v>
      </c>
      <c r="BT2824" t="str">
        <f t="shared" si="1179"/>
        <v/>
      </c>
    </row>
    <row r="2825" spans="19:72">
      <c r="S2825" s="1"/>
      <c r="T2825" s="1"/>
      <c r="AU2825">
        <f t="shared" si="1154"/>
        <v>0</v>
      </c>
      <c r="AV2825">
        <f t="shared" si="1155"/>
        <v>0</v>
      </c>
      <c r="AW2825">
        <f t="shared" si="1156"/>
        <v>0</v>
      </c>
      <c r="AX2825">
        <f t="shared" si="1157"/>
        <v>0</v>
      </c>
      <c r="AY2825">
        <f t="shared" si="1158"/>
        <v>0</v>
      </c>
      <c r="AZ2825">
        <f t="shared" si="1159"/>
        <v>0</v>
      </c>
      <c r="BA2825" t="str">
        <f t="shared" si="1160"/>
        <v/>
      </c>
      <c r="BB2825">
        <f t="shared" si="1161"/>
        <v>0</v>
      </c>
      <c r="BC2825">
        <f t="shared" si="1162"/>
        <v>0</v>
      </c>
      <c r="BD2825">
        <f t="shared" si="1163"/>
        <v>0</v>
      </c>
      <c r="BE2825">
        <f t="shared" si="1164"/>
        <v>1</v>
      </c>
      <c r="BF2825">
        <f t="shared" si="1165"/>
        <v>1</v>
      </c>
      <c r="BG2825">
        <f t="shared" si="1166"/>
        <v>0</v>
      </c>
      <c r="BH2825">
        <f t="shared" si="1167"/>
        <v>0</v>
      </c>
      <c r="BI2825" t="str">
        <f t="shared" si="1168"/>
        <v/>
      </c>
      <c r="BJ2825" t="str">
        <f t="shared" si="1169"/>
        <v/>
      </c>
      <c r="BK2825" t="str">
        <f t="shared" si="1170"/>
        <v/>
      </c>
      <c r="BL2825" t="str">
        <f t="shared" si="1171"/>
        <v/>
      </c>
      <c r="BM2825" t="str">
        <f t="shared" si="1172"/>
        <v/>
      </c>
      <c r="BN2825" t="str">
        <f t="shared" si="1173"/>
        <v/>
      </c>
      <c r="BO2825" t="str">
        <f t="shared" si="1174"/>
        <v/>
      </c>
      <c r="BP2825">
        <f t="shared" si="1175"/>
        <v>7</v>
      </c>
      <c r="BQ2825">
        <f t="shared" si="1176"/>
        <v>0</v>
      </c>
      <c r="BR2825">
        <f t="shared" si="1177"/>
        <v>7</v>
      </c>
      <c r="BS2825">
        <f t="shared" si="1178"/>
        <v>0</v>
      </c>
      <c r="BT2825" t="str">
        <f t="shared" si="1179"/>
        <v/>
      </c>
    </row>
    <row r="2826" spans="19:72">
      <c r="S2826" s="1"/>
      <c r="T2826" s="1"/>
      <c r="AU2826">
        <f t="shared" si="1154"/>
        <v>0</v>
      </c>
      <c r="AV2826">
        <f t="shared" si="1155"/>
        <v>0</v>
      </c>
      <c r="AW2826">
        <f t="shared" si="1156"/>
        <v>0</v>
      </c>
      <c r="AX2826">
        <f t="shared" si="1157"/>
        <v>0</v>
      </c>
      <c r="AY2826">
        <f t="shared" si="1158"/>
        <v>0</v>
      </c>
      <c r="AZ2826">
        <f t="shared" si="1159"/>
        <v>0</v>
      </c>
      <c r="BA2826" t="str">
        <f t="shared" si="1160"/>
        <v/>
      </c>
      <c r="BB2826">
        <f t="shared" si="1161"/>
        <v>0</v>
      </c>
      <c r="BC2826">
        <f t="shared" si="1162"/>
        <v>0</v>
      </c>
      <c r="BD2826">
        <f t="shared" si="1163"/>
        <v>0</v>
      </c>
      <c r="BE2826">
        <f t="shared" si="1164"/>
        <v>1</v>
      </c>
      <c r="BF2826">
        <f t="shared" si="1165"/>
        <v>1</v>
      </c>
      <c r="BG2826">
        <f t="shared" si="1166"/>
        <v>0</v>
      </c>
      <c r="BH2826">
        <f t="shared" si="1167"/>
        <v>0</v>
      </c>
      <c r="BI2826" t="str">
        <f t="shared" si="1168"/>
        <v/>
      </c>
      <c r="BJ2826" t="str">
        <f t="shared" si="1169"/>
        <v/>
      </c>
      <c r="BK2826" t="str">
        <f t="shared" si="1170"/>
        <v/>
      </c>
      <c r="BL2826" t="str">
        <f t="shared" si="1171"/>
        <v/>
      </c>
      <c r="BM2826" t="str">
        <f t="shared" si="1172"/>
        <v/>
      </c>
      <c r="BN2826" t="str">
        <f t="shared" si="1173"/>
        <v/>
      </c>
      <c r="BO2826" t="str">
        <f t="shared" si="1174"/>
        <v/>
      </c>
      <c r="BP2826">
        <f t="shared" si="1175"/>
        <v>7</v>
      </c>
      <c r="BQ2826">
        <f t="shared" si="1176"/>
        <v>0</v>
      </c>
      <c r="BR2826">
        <f t="shared" si="1177"/>
        <v>7</v>
      </c>
      <c r="BS2826">
        <f t="shared" si="1178"/>
        <v>0</v>
      </c>
      <c r="BT2826" t="str">
        <f t="shared" si="1179"/>
        <v/>
      </c>
    </row>
    <row r="2827" spans="19:72">
      <c r="S2827" s="1"/>
      <c r="T2827" s="1"/>
      <c r="AU2827">
        <f t="shared" si="1154"/>
        <v>0</v>
      </c>
      <c r="AV2827">
        <f t="shared" si="1155"/>
        <v>0</v>
      </c>
      <c r="AW2827">
        <f t="shared" si="1156"/>
        <v>0</v>
      </c>
      <c r="AX2827">
        <f t="shared" si="1157"/>
        <v>0</v>
      </c>
      <c r="AY2827">
        <f t="shared" si="1158"/>
        <v>0</v>
      </c>
      <c r="AZ2827">
        <f t="shared" si="1159"/>
        <v>0</v>
      </c>
      <c r="BA2827" t="str">
        <f t="shared" si="1160"/>
        <v/>
      </c>
      <c r="BB2827">
        <f t="shared" si="1161"/>
        <v>0</v>
      </c>
      <c r="BC2827">
        <f t="shared" si="1162"/>
        <v>0</v>
      </c>
      <c r="BD2827">
        <f t="shared" si="1163"/>
        <v>0</v>
      </c>
      <c r="BE2827">
        <f t="shared" si="1164"/>
        <v>1</v>
      </c>
      <c r="BF2827">
        <f t="shared" si="1165"/>
        <v>1</v>
      </c>
      <c r="BG2827">
        <f t="shared" si="1166"/>
        <v>0</v>
      </c>
      <c r="BH2827">
        <f t="shared" si="1167"/>
        <v>0</v>
      </c>
      <c r="BI2827" t="str">
        <f t="shared" si="1168"/>
        <v/>
      </c>
      <c r="BJ2827" t="str">
        <f t="shared" si="1169"/>
        <v/>
      </c>
      <c r="BK2827" t="str">
        <f t="shared" si="1170"/>
        <v/>
      </c>
      <c r="BL2827" t="str">
        <f t="shared" si="1171"/>
        <v/>
      </c>
      <c r="BM2827" t="str">
        <f t="shared" si="1172"/>
        <v/>
      </c>
      <c r="BN2827" t="str">
        <f t="shared" si="1173"/>
        <v/>
      </c>
      <c r="BO2827" t="str">
        <f t="shared" si="1174"/>
        <v/>
      </c>
      <c r="BP2827">
        <f t="shared" si="1175"/>
        <v>7</v>
      </c>
      <c r="BQ2827">
        <f t="shared" si="1176"/>
        <v>0</v>
      </c>
      <c r="BR2827">
        <f t="shared" si="1177"/>
        <v>7</v>
      </c>
      <c r="BS2827">
        <f t="shared" si="1178"/>
        <v>0</v>
      </c>
      <c r="BT2827" t="str">
        <f t="shared" si="1179"/>
        <v/>
      </c>
    </row>
    <row r="2828" spans="19:72">
      <c r="S2828" s="1"/>
      <c r="T2828" s="1"/>
      <c r="AU2828">
        <f t="shared" si="1154"/>
        <v>0</v>
      </c>
      <c r="AV2828">
        <f t="shared" si="1155"/>
        <v>0</v>
      </c>
      <c r="AW2828">
        <f t="shared" si="1156"/>
        <v>0</v>
      </c>
      <c r="AX2828">
        <f t="shared" si="1157"/>
        <v>0</v>
      </c>
      <c r="AY2828">
        <f t="shared" si="1158"/>
        <v>0</v>
      </c>
      <c r="AZ2828">
        <f t="shared" si="1159"/>
        <v>0</v>
      </c>
      <c r="BA2828" t="str">
        <f t="shared" si="1160"/>
        <v/>
      </c>
      <c r="BB2828">
        <f t="shared" si="1161"/>
        <v>0</v>
      </c>
      <c r="BC2828">
        <f t="shared" si="1162"/>
        <v>0</v>
      </c>
      <c r="BD2828">
        <f t="shared" si="1163"/>
        <v>0</v>
      </c>
      <c r="BE2828">
        <f t="shared" si="1164"/>
        <v>1</v>
      </c>
      <c r="BF2828">
        <f t="shared" si="1165"/>
        <v>1</v>
      </c>
      <c r="BG2828">
        <f t="shared" si="1166"/>
        <v>0</v>
      </c>
      <c r="BH2828">
        <f t="shared" si="1167"/>
        <v>0</v>
      </c>
      <c r="BI2828" t="str">
        <f t="shared" si="1168"/>
        <v/>
      </c>
      <c r="BJ2828" t="str">
        <f t="shared" si="1169"/>
        <v/>
      </c>
      <c r="BK2828" t="str">
        <f t="shared" si="1170"/>
        <v/>
      </c>
      <c r="BL2828" t="str">
        <f t="shared" si="1171"/>
        <v/>
      </c>
      <c r="BM2828" t="str">
        <f t="shared" si="1172"/>
        <v/>
      </c>
      <c r="BN2828" t="str">
        <f t="shared" si="1173"/>
        <v/>
      </c>
      <c r="BO2828" t="str">
        <f t="shared" si="1174"/>
        <v/>
      </c>
      <c r="BP2828">
        <f t="shared" si="1175"/>
        <v>7</v>
      </c>
      <c r="BQ2828">
        <f t="shared" si="1176"/>
        <v>0</v>
      </c>
      <c r="BR2828">
        <f t="shared" si="1177"/>
        <v>7</v>
      </c>
      <c r="BS2828">
        <f t="shared" si="1178"/>
        <v>0</v>
      </c>
      <c r="BT2828" t="str">
        <f t="shared" si="1179"/>
        <v/>
      </c>
    </row>
    <row r="2829" spans="19:72">
      <c r="S2829" s="1"/>
      <c r="T2829" s="1"/>
      <c r="AU2829">
        <f t="shared" si="1154"/>
        <v>0</v>
      </c>
      <c r="AV2829">
        <f t="shared" si="1155"/>
        <v>0</v>
      </c>
      <c r="AW2829">
        <f t="shared" si="1156"/>
        <v>0</v>
      </c>
      <c r="AX2829">
        <f t="shared" si="1157"/>
        <v>0</v>
      </c>
      <c r="AY2829">
        <f t="shared" si="1158"/>
        <v>0</v>
      </c>
      <c r="AZ2829">
        <f t="shared" si="1159"/>
        <v>0</v>
      </c>
      <c r="BA2829" t="str">
        <f t="shared" si="1160"/>
        <v/>
      </c>
      <c r="BB2829">
        <f t="shared" si="1161"/>
        <v>0</v>
      </c>
      <c r="BC2829">
        <f t="shared" si="1162"/>
        <v>0</v>
      </c>
      <c r="BD2829">
        <f t="shared" si="1163"/>
        <v>0</v>
      </c>
      <c r="BE2829">
        <f t="shared" si="1164"/>
        <v>1</v>
      </c>
      <c r="BF2829">
        <f t="shared" si="1165"/>
        <v>1</v>
      </c>
      <c r="BG2829">
        <f t="shared" si="1166"/>
        <v>0</v>
      </c>
      <c r="BH2829">
        <f t="shared" si="1167"/>
        <v>0</v>
      </c>
      <c r="BI2829" t="str">
        <f t="shared" si="1168"/>
        <v/>
      </c>
      <c r="BJ2829" t="str">
        <f t="shared" si="1169"/>
        <v/>
      </c>
      <c r="BK2829" t="str">
        <f t="shared" si="1170"/>
        <v/>
      </c>
      <c r="BL2829" t="str">
        <f t="shared" si="1171"/>
        <v/>
      </c>
      <c r="BM2829" t="str">
        <f t="shared" si="1172"/>
        <v/>
      </c>
      <c r="BN2829" t="str">
        <f t="shared" si="1173"/>
        <v/>
      </c>
      <c r="BO2829" t="str">
        <f t="shared" si="1174"/>
        <v/>
      </c>
      <c r="BP2829">
        <f t="shared" si="1175"/>
        <v>7</v>
      </c>
      <c r="BQ2829">
        <f t="shared" si="1176"/>
        <v>0</v>
      </c>
      <c r="BR2829">
        <f t="shared" si="1177"/>
        <v>7</v>
      </c>
      <c r="BS2829">
        <f t="shared" si="1178"/>
        <v>0</v>
      </c>
      <c r="BT2829" t="str">
        <f t="shared" si="1179"/>
        <v/>
      </c>
    </row>
    <row r="2830" spans="19:72">
      <c r="S2830" s="1"/>
      <c r="T2830" s="1"/>
      <c r="AU2830">
        <f t="shared" si="1154"/>
        <v>0</v>
      </c>
      <c r="AV2830">
        <f t="shared" si="1155"/>
        <v>0</v>
      </c>
      <c r="AW2830">
        <f t="shared" si="1156"/>
        <v>0</v>
      </c>
      <c r="AX2830">
        <f t="shared" si="1157"/>
        <v>0</v>
      </c>
      <c r="AY2830">
        <f t="shared" si="1158"/>
        <v>0</v>
      </c>
      <c r="AZ2830">
        <f t="shared" si="1159"/>
        <v>0</v>
      </c>
      <c r="BA2830" t="str">
        <f t="shared" si="1160"/>
        <v/>
      </c>
      <c r="BB2830">
        <f t="shared" si="1161"/>
        <v>0</v>
      </c>
      <c r="BC2830">
        <f t="shared" si="1162"/>
        <v>0</v>
      </c>
      <c r="BD2830">
        <f t="shared" si="1163"/>
        <v>0</v>
      </c>
      <c r="BE2830">
        <f t="shared" si="1164"/>
        <v>1</v>
      </c>
      <c r="BF2830">
        <f t="shared" si="1165"/>
        <v>1</v>
      </c>
      <c r="BG2830">
        <f t="shared" si="1166"/>
        <v>0</v>
      </c>
      <c r="BH2830">
        <f t="shared" si="1167"/>
        <v>0</v>
      </c>
      <c r="BI2830" t="str">
        <f t="shared" si="1168"/>
        <v/>
      </c>
      <c r="BJ2830" t="str">
        <f t="shared" si="1169"/>
        <v/>
      </c>
      <c r="BK2830" t="str">
        <f t="shared" si="1170"/>
        <v/>
      </c>
      <c r="BL2830" t="str">
        <f t="shared" si="1171"/>
        <v/>
      </c>
      <c r="BM2830" t="str">
        <f t="shared" si="1172"/>
        <v/>
      </c>
      <c r="BN2830" t="str">
        <f t="shared" si="1173"/>
        <v/>
      </c>
      <c r="BO2830" t="str">
        <f t="shared" si="1174"/>
        <v/>
      </c>
      <c r="BP2830">
        <f t="shared" si="1175"/>
        <v>7</v>
      </c>
      <c r="BQ2830">
        <f t="shared" si="1176"/>
        <v>0</v>
      </c>
      <c r="BR2830">
        <f t="shared" si="1177"/>
        <v>7</v>
      </c>
      <c r="BS2830">
        <f t="shared" si="1178"/>
        <v>0</v>
      </c>
      <c r="BT2830" t="str">
        <f t="shared" si="1179"/>
        <v/>
      </c>
    </row>
    <row r="2831" spans="19:72">
      <c r="S2831" s="1"/>
      <c r="T2831" s="1"/>
      <c r="AU2831">
        <f t="shared" si="1154"/>
        <v>0</v>
      </c>
      <c r="AV2831">
        <f t="shared" si="1155"/>
        <v>0</v>
      </c>
      <c r="AW2831">
        <f t="shared" si="1156"/>
        <v>0</v>
      </c>
      <c r="AX2831">
        <f t="shared" si="1157"/>
        <v>0</v>
      </c>
      <c r="AY2831">
        <f t="shared" si="1158"/>
        <v>0</v>
      </c>
      <c r="AZ2831">
        <f t="shared" si="1159"/>
        <v>0</v>
      </c>
      <c r="BA2831" t="str">
        <f t="shared" si="1160"/>
        <v/>
      </c>
      <c r="BB2831">
        <f t="shared" si="1161"/>
        <v>0</v>
      </c>
      <c r="BC2831">
        <f t="shared" si="1162"/>
        <v>0</v>
      </c>
      <c r="BD2831">
        <f t="shared" si="1163"/>
        <v>0</v>
      </c>
      <c r="BE2831">
        <f t="shared" si="1164"/>
        <v>1</v>
      </c>
      <c r="BF2831">
        <f t="shared" si="1165"/>
        <v>1</v>
      </c>
      <c r="BG2831">
        <f t="shared" si="1166"/>
        <v>0</v>
      </c>
      <c r="BH2831">
        <f t="shared" si="1167"/>
        <v>0</v>
      </c>
      <c r="BI2831" t="str">
        <f t="shared" si="1168"/>
        <v/>
      </c>
      <c r="BJ2831" t="str">
        <f t="shared" si="1169"/>
        <v/>
      </c>
      <c r="BK2831" t="str">
        <f t="shared" si="1170"/>
        <v/>
      </c>
      <c r="BL2831" t="str">
        <f t="shared" si="1171"/>
        <v/>
      </c>
      <c r="BM2831" t="str">
        <f t="shared" si="1172"/>
        <v/>
      </c>
      <c r="BN2831" t="str">
        <f t="shared" si="1173"/>
        <v/>
      </c>
      <c r="BO2831" t="str">
        <f t="shared" si="1174"/>
        <v/>
      </c>
      <c r="BP2831">
        <f t="shared" si="1175"/>
        <v>7</v>
      </c>
      <c r="BQ2831">
        <f t="shared" si="1176"/>
        <v>0</v>
      </c>
      <c r="BR2831">
        <f t="shared" si="1177"/>
        <v>7</v>
      </c>
      <c r="BS2831">
        <f t="shared" si="1178"/>
        <v>0</v>
      </c>
      <c r="BT2831" t="str">
        <f t="shared" si="1179"/>
        <v/>
      </c>
    </row>
    <row r="2832" spans="19:72">
      <c r="S2832" s="1"/>
      <c r="T2832" s="1"/>
      <c r="AU2832">
        <f t="shared" si="1154"/>
        <v>0</v>
      </c>
      <c r="AV2832">
        <f t="shared" si="1155"/>
        <v>0</v>
      </c>
      <c r="AW2832">
        <f t="shared" si="1156"/>
        <v>0</v>
      </c>
      <c r="AX2832">
        <f t="shared" si="1157"/>
        <v>0</v>
      </c>
      <c r="AY2832">
        <f t="shared" si="1158"/>
        <v>0</v>
      </c>
      <c r="AZ2832">
        <f t="shared" si="1159"/>
        <v>0</v>
      </c>
      <c r="BA2832" t="str">
        <f t="shared" si="1160"/>
        <v/>
      </c>
      <c r="BB2832">
        <f t="shared" si="1161"/>
        <v>0</v>
      </c>
      <c r="BC2832">
        <f t="shared" si="1162"/>
        <v>0</v>
      </c>
      <c r="BD2832">
        <f t="shared" si="1163"/>
        <v>0</v>
      </c>
      <c r="BE2832">
        <f t="shared" si="1164"/>
        <v>1</v>
      </c>
      <c r="BF2832">
        <f t="shared" si="1165"/>
        <v>1</v>
      </c>
      <c r="BG2832">
        <f t="shared" si="1166"/>
        <v>0</v>
      </c>
      <c r="BH2832">
        <f t="shared" si="1167"/>
        <v>0</v>
      </c>
      <c r="BI2832" t="str">
        <f t="shared" si="1168"/>
        <v/>
      </c>
      <c r="BJ2832" t="str">
        <f t="shared" si="1169"/>
        <v/>
      </c>
      <c r="BK2832" t="str">
        <f t="shared" si="1170"/>
        <v/>
      </c>
      <c r="BL2832" t="str">
        <f t="shared" si="1171"/>
        <v/>
      </c>
      <c r="BM2832" t="str">
        <f t="shared" si="1172"/>
        <v/>
      </c>
      <c r="BN2832" t="str">
        <f t="shared" si="1173"/>
        <v/>
      </c>
      <c r="BO2832" t="str">
        <f t="shared" si="1174"/>
        <v/>
      </c>
      <c r="BP2832">
        <f t="shared" si="1175"/>
        <v>7</v>
      </c>
      <c r="BQ2832">
        <f t="shared" si="1176"/>
        <v>0</v>
      </c>
      <c r="BR2832">
        <f t="shared" si="1177"/>
        <v>7</v>
      </c>
      <c r="BS2832">
        <f t="shared" si="1178"/>
        <v>0</v>
      </c>
      <c r="BT2832" t="str">
        <f t="shared" si="1179"/>
        <v/>
      </c>
    </row>
    <row r="2833" spans="19:72">
      <c r="S2833" s="1"/>
      <c r="T2833" s="1"/>
      <c r="AU2833">
        <f t="shared" si="1154"/>
        <v>0</v>
      </c>
      <c r="AV2833">
        <f t="shared" si="1155"/>
        <v>0</v>
      </c>
      <c r="AW2833">
        <f t="shared" si="1156"/>
        <v>0</v>
      </c>
      <c r="AX2833">
        <f t="shared" si="1157"/>
        <v>0</v>
      </c>
      <c r="AY2833">
        <f t="shared" si="1158"/>
        <v>0</v>
      </c>
      <c r="AZ2833">
        <f t="shared" si="1159"/>
        <v>0</v>
      </c>
      <c r="BA2833" t="str">
        <f t="shared" si="1160"/>
        <v/>
      </c>
      <c r="BB2833">
        <f t="shared" si="1161"/>
        <v>0</v>
      </c>
      <c r="BC2833">
        <f t="shared" si="1162"/>
        <v>0</v>
      </c>
      <c r="BD2833">
        <f t="shared" si="1163"/>
        <v>0</v>
      </c>
      <c r="BE2833">
        <f t="shared" si="1164"/>
        <v>1</v>
      </c>
      <c r="BF2833">
        <f t="shared" si="1165"/>
        <v>1</v>
      </c>
      <c r="BG2833">
        <f t="shared" si="1166"/>
        <v>0</v>
      </c>
      <c r="BH2833">
        <f t="shared" si="1167"/>
        <v>0</v>
      </c>
      <c r="BI2833" t="str">
        <f t="shared" si="1168"/>
        <v/>
      </c>
      <c r="BJ2833" t="str">
        <f t="shared" si="1169"/>
        <v/>
      </c>
      <c r="BK2833" t="str">
        <f t="shared" si="1170"/>
        <v/>
      </c>
      <c r="BL2833" t="str">
        <f t="shared" si="1171"/>
        <v/>
      </c>
      <c r="BM2833" t="str">
        <f t="shared" si="1172"/>
        <v/>
      </c>
      <c r="BN2833" t="str">
        <f t="shared" si="1173"/>
        <v/>
      </c>
      <c r="BO2833" t="str">
        <f t="shared" si="1174"/>
        <v/>
      </c>
      <c r="BP2833">
        <f t="shared" si="1175"/>
        <v>7</v>
      </c>
      <c r="BQ2833">
        <f t="shared" si="1176"/>
        <v>0</v>
      </c>
      <c r="BR2833">
        <f t="shared" si="1177"/>
        <v>7</v>
      </c>
      <c r="BS2833">
        <f t="shared" si="1178"/>
        <v>0</v>
      </c>
      <c r="BT2833" t="str">
        <f t="shared" si="1179"/>
        <v/>
      </c>
    </row>
    <row r="2834" spans="19:72">
      <c r="S2834" s="1"/>
      <c r="T2834" s="1"/>
      <c r="AU2834">
        <f t="shared" si="1154"/>
        <v>0</v>
      </c>
      <c r="AV2834">
        <f t="shared" si="1155"/>
        <v>0</v>
      </c>
      <c r="AW2834">
        <f t="shared" si="1156"/>
        <v>0</v>
      </c>
      <c r="AX2834">
        <f t="shared" si="1157"/>
        <v>0</v>
      </c>
      <c r="AY2834">
        <f t="shared" si="1158"/>
        <v>0</v>
      </c>
      <c r="AZ2834">
        <f t="shared" si="1159"/>
        <v>0</v>
      </c>
      <c r="BA2834" t="str">
        <f t="shared" si="1160"/>
        <v/>
      </c>
      <c r="BB2834">
        <f t="shared" si="1161"/>
        <v>0</v>
      </c>
      <c r="BC2834">
        <f t="shared" si="1162"/>
        <v>0</v>
      </c>
      <c r="BD2834">
        <f t="shared" si="1163"/>
        <v>0</v>
      </c>
      <c r="BE2834">
        <f t="shared" si="1164"/>
        <v>1</v>
      </c>
      <c r="BF2834">
        <f t="shared" si="1165"/>
        <v>1</v>
      </c>
      <c r="BG2834">
        <f t="shared" si="1166"/>
        <v>0</v>
      </c>
      <c r="BH2834">
        <f t="shared" si="1167"/>
        <v>0</v>
      </c>
      <c r="BI2834" t="str">
        <f t="shared" si="1168"/>
        <v/>
      </c>
      <c r="BJ2834" t="str">
        <f t="shared" si="1169"/>
        <v/>
      </c>
      <c r="BK2834" t="str">
        <f t="shared" si="1170"/>
        <v/>
      </c>
      <c r="BL2834" t="str">
        <f t="shared" si="1171"/>
        <v/>
      </c>
      <c r="BM2834" t="str">
        <f t="shared" si="1172"/>
        <v/>
      </c>
      <c r="BN2834" t="str">
        <f t="shared" si="1173"/>
        <v/>
      </c>
      <c r="BO2834" t="str">
        <f t="shared" si="1174"/>
        <v/>
      </c>
      <c r="BP2834">
        <f t="shared" si="1175"/>
        <v>7</v>
      </c>
      <c r="BQ2834">
        <f t="shared" si="1176"/>
        <v>0</v>
      </c>
      <c r="BR2834">
        <f t="shared" si="1177"/>
        <v>7</v>
      </c>
      <c r="BS2834">
        <f t="shared" si="1178"/>
        <v>0</v>
      </c>
      <c r="BT2834" t="str">
        <f t="shared" si="1179"/>
        <v/>
      </c>
    </row>
    <row r="2835" spans="19:72">
      <c r="S2835" s="1"/>
      <c r="T2835" s="1"/>
      <c r="AU2835">
        <f t="shared" si="1154"/>
        <v>0</v>
      </c>
      <c r="AV2835">
        <f t="shared" si="1155"/>
        <v>0</v>
      </c>
      <c r="AW2835">
        <f t="shared" si="1156"/>
        <v>0</v>
      </c>
      <c r="AX2835">
        <f t="shared" si="1157"/>
        <v>0</v>
      </c>
      <c r="AY2835">
        <f t="shared" si="1158"/>
        <v>0</v>
      </c>
      <c r="AZ2835">
        <f t="shared" si="1159"/>
        <v>0</v>
      </c>
      <c r="BA2835" t="str">
        <f t="shared" si="1160"/>
        <v/>
      </c>
      <c r="BB2835">
        <f t="shared" si="1161"/>
        <v>0</v>
      </c>
      <c r="BC2835">
        <f t="shared" si="1162"/>
        <v>0</v>
      </c>
      <c r="BD2835">
        <f t="shared" si="1163"/>
        <v>0</v>
      </c>
      <c r="BE2835">
        <f t="shared" si="1164"/>
        <v>1</v>
      </c>
      <c r="BF2835">
        <f t="shared" si="1165"/>
        <v>1</v>
      </c>
      <c r="BG2835">
        <f t="shared" si="1166"/>
        <v>0</v>
      </c>
      <c r="BH2835">
        <f t="shared" si="1167"/>
        <v>0</v>
      </c>
      <c r="BI2835" t="str">
        <f t="shared" si="1168"/>
        <v/>
      </c>
      <c r="BJ2835" t="str">
        <f t="shared" si="1169"/>
        <v/>
      </c>
      <c r="BK2835" t="str">
        <f t="shared" si="1170"/>
        <v/>
      </c>
      <c r="BL2835" t="str">
        <f t="shared" si="1171"/>
        <v/>
      </c>
      <c r="BM2835" t="str">
        <f t="shared" si="1172"/>
        <v/>
      </c>
      <c r="BN2835" t="str">
        <f t="shared" si="1173"/>
        <v/>
      </c>
      <c r="BO2835" t="str">
        <f t="shared" si="1174"/>
        <v/>
      </c>
      <c r="BP2835">
        <f t="shared" si="1175"/>
        <v>7</v>
      </c>
      <c r="BQ2835">
        <f t="shared" si="1176"/>
        <v>0</v>
      </c>
      <c r="BR2835">
        <f t="shared" si="1177"/>
        <v>7</v>
      </c>
      <c r="BS2835">
        <f t="shared" si="1178"/>
        <v>0</v>
      </c>
      <c r="BT2835" t="str">
        <f t="shared" si="1179"/>
        <v/>
      </c>
    </row>
    <row r="2836" spans="19:72">
      <c r="S2836" s="1"/>
      <c r="T2836" s="1"/>
      <c r="AU2836">
        <f t="shared" si="1154"/>
        <v>0</v>
      </c>
      <c r="AV2836">
        <f t="shared" si="1155"/>
        <v>0</v>
      </c>
      <c r="AW2836">
        <f t="shared" si="1156"/>
        <v>0</v>
      </c>
      <c r="AX2836">
        <f t="shared" si="1157"/>
        <v>0</v>
      </c>
      <c r="AY2836">
        <f t="shared" si="1158"/>
        <v>0</v>
      </c>
      <c r="AZ2836">
        <f t="shared" si="1159"/>
        <v>0</v>
      </c>
      <c r="BA2836" t="str">
        <f t="shared" si="1160"/>
        <v/>
      </c>
      <c r="BB2836">
        <f t="shared" si="1161"/>
        <v>0</v>
      </c>
      <c r="BC2836">
        <f t="shared" si="1162"/>
        <v>0</v>
      </c>
      <c r="BD2836">
        <f t="shared" si="1163"/>
        <v>0</v>
      </c>
      <c r="BE2836">
        <f t="shared" si="1164"/>
        <v>1</v>
      </c>
      <c r="BF2836">
        <f t="shared" si="1165"/>
        <v>1</v>
      </c>
      <c r="BG2836">
        <f t="shared" si="1166"/>
        <v>0</v>
      </c>
      <c r="BH2836">
        <f t="shared" si="1167"/>
        <v>0</v>
      </c>
      <c r="BI2836" t="str">
        <f t="shared" si="1168"/>
        <v/>
      </c>
      <c r="BJ2836" t="str">
        <f t="shared" si="1169"/>
        <v/>
      </c>
      <c r="BK2836" t="str">
        <f t="shared" si="1170"/>
        <v/>
      </c>
      <c r="BL2836" t="str">
        <f t="shared" si="1171"/>
        <v/>
      </c>
      <c r="BM2836" t="str">
        <f t="shared" si="1172"/>
        <v/>
      </c>
      <c r="BN2836" t="str">
        <f t="shared" si="1173"/>
        <v/>
      </c>
      <c r="BO2836" t="str">
        <f t="shared" si="1174"/>
        <v/>
      </c>
      <c r="BP2836">
        <f t="shared" si="1175"/>
        <v>7</v>
      </c>
      <c r="BQ2836">
        <f t="shared" si="1176"/>
        <v>0</v>
      </c>
      <c r="BR2836">
        <f t="shared" si="1177"/>
        <v>7</v>
      </c>
      <c r="BS2836">
        <f t="shared" si="1178"/>
        <v>0</v>
      </c>
      <c r="BT2836" t="str">
        <f t="shared" si="1179"/>
        <v/>
      </c>
    </row>
    <row r="2837" spans="19:72">
      <c r="S2837" s="1"/>
      <c r="T2837" s="1"/>
      <c r="AU2837">
        <f t="shared" si="1154"/>
        <v>0</v>
      </c>
      <c r="AV2837">
        <f t="shared" si="1155"/>
        <v>0</v>
      </c>
      <c r="AW2837">
        <f t="shared" si="1156"/>
        <v>0</v>
      </c>
      <c r="AX2837">
        <f t="shared" si="1157"/>
        <v>0</v>
      </c>
      <c r="AY2837">
        <f t="shared" si="1158"/>
        <v>0</v>
      </c>
      <c r="AZ2837">
        <f t="shared" si="1159"/>
        <v>0</v>
      </c>
      <c r="BA2837" t="str">
        <f t="shared" si="1160"/>
        <v/>
      </c>
      <c r="BB2837">
        <f t="shared" si="1161"/>
        <v>0</v>
      </c>
      <c r="BC2837">
        <f t="shared" si="1162"/>
        <v>0</v>
      </c>
      <c r="BD2837">
        <f t="shared" si="1163"/>
        <v>0</v>
      </c>
      <c r="BE2837">
        <f t="shared" si="1164"/>
        <v>1</v>
      </c>
      <c r="BF2837">
        <f t="shared" si="1165"/>
        <v>1</v>
      </c>
      <c r="BG2837">
        <f t="shared" si="1166"/>
        <v>0</v>
      </c>
      <c r="BH2837">
        <f t="shared" si="1167"/>
        <v>0</v>
      </c>
      <c r="BI2837" t="str">
        <f t="shared" si="1168"/>
        <v/>
      </c>
      <c r="BJ2837" t="str">
        <f t="shared" si="1169"/>
        <v/>
      </c>
      <c r="BK2837" t="str">
        <f t="shared" si="1170"/>
        <v/>
      </c>
      <c r="BL2837" t="str">
        <f t="shared" si="1171"/>
        <v/>
      </c>
      <c r="BM2837" t="str">
        <f t="shared" si="1172"/>
        <v/>
      </c>
      <c r="BN2837" t="str">
        <f t="shared" si="1173"/>
        <v/>
      </c>
      <c r="BO2837" t="str">
        <f t="shared" si="1174"/>
        <v/>
      </c>
      <c r="BP2837">
        <f t="shared" si="1175"/>
        <v>7</v>
      </c>
      <c r="BQ2837">
        <f t="shared" si="1176"/>
        <v>0</v>
      </c>
      <c r="BR2837">
        <f t="shared" si="1177"/>
        <v>7</v>
      </c>
      <c r="BS2837">
        <f t="shared" si="1178"/>
        <v>0</v>
      </c>
      <c r="BT2837" t="str">
        <f t="shared" si="1179"/>
        <v/>
      </c>
    </row>
    <row r="2838" spans="19:72">
      <c r="S2838" s="1"/>
      <c r="T2838" s="1"/>
      <c r="AU2838">
        <f t="shared" si="1154"/>
        <v>0</v>
      </c>
      <c r="AV2838">
        <f t="shared" si="1155"/>
        <v>0</v>
      </c>
      <c r="AW2838">
        <f t="shared" si="1156"/>
        <v>0</v>
      </c>
      <c r="AX2838">
        <f t="shared" si="1157"/>
        <v>0</v>
      </c>
      <c r="AY2838">
        <f t="shared" si="1158"/>
        <v>0</v>
      </c>
      <c r="AZ2838">
        <f t="shared" si="1159"/>
        <v>0</v>
      </c>
      <c r="BA2838" t="str">
        <f t="shared" si="1160"/>
        <v/>
      </c>
      <c r="BB2838">
        <f t="shared" si="1161"/>
        <v>0</v>
      </c>
      <c r="BC2838">
        <f t="shared" si="1162"/>
        <v>0</v>
      </c>
      <c r="BD2838">
        <f t="shared" si="1163"/>
        <v>0</v>
      </c>
      <c r="BE2838">
        <f t="shared" si="1164"/>
        <v>1</v>
      </c>
      <c r="BF2838">
        <f t="shared" si="1165"/>
        <v>1</v>
      </c>
      <c r="BG2838">
        <f t="shared" si="1166"/>
        <v>0</v>
      </c>
      <c r="BH2838">
        <f t="shared" si="1167"/>
        <v>0</v>
      </c>
      <c r="BI2838" t="str">
        <f t="shared" si="1168"/>
        <v/>
      </c>
      <c r="BJ2838" t="str">
        <f t="shared" si="1169"/>
        <v/>
      </c>
      <c r="BK2838" t="str">
        <f t="shared" si="1170"/>
        <v/>
      </c>
      <c r="BL2838" t="str">
        <f t="shared" si="1171"/>
        <v/>
      </c>
      <c r="BM2838" t="str">
        <f t="shared" si="1172"/>
        <v/>
      </c>
      <c r="BN2838" t="str">
        <f t="shared" si="1173"/>
        <v/>
      </c>
      <c r="BO2838" t="str">
        <f t="shared" si="1174"/>
        <v/>
      </c>
      <c r="BP2838">
        <f t="shared" si="1175"/>
        <v>7</v>
      </c>
      <c r="BQ2838">
        <f t="shared" si="1176"/>
        <v>0</v>
      </c>
      <c r="BR2838">
        <f t="shared" si="1177"/>
        <v>7</v>
      </c>
      <c r="BS2838">
        <f t="shared" si="1178"/>
        <v>0</v>
      </c>
      <c r="BT2838" t="str">
        <f t="shared" si="1179"/>
        <v/>
      </c>
    </row>
    <row r="2839" spans="19:72">
      <c r="S2839" s="1"/>
      <c r="T2839" s="1"/>
      <c r="AU2839">
        <f t="shared" si="1154"/>
        <v>0</v>
      </c>
      <c r="AV2839">
        <f t="shared" si="1155"/>
        <v>0</v>
      </c>
      <c r="AW2839">
        <f t="shared" si="1156"/>
        <v>0</v>
      </c>
      <c r="AX2839">
        <f t="shared" si="1157"/>
        <v>0</v>
      </c>
      <c r="AY2839">
        <f t="shared" si="1158"/>
        <v>0</v>
      </c>
      <c r="AZ2839">
        <f t="shared" si="1159"/>
        <v>0</v>
      </c>
      <c r="BA2839" t="str">
        <f t="shared" si="1160"/>
        <v/>
      </c>
      <c r="BB2839">
        <f t="shared" si="1161"/>
        <v>0</v>
      </c>
      <c r="BC2839">
        <f t="shared" si="1162"/>
        <v>0</v>
      </c>
      <c r="BD2839">
        <f t="shared" si="1163"/>
        <v>0</v>
      </c>
      <c r="BE2839">
        <f t="shared" si="1164"/>
        <v>1</v>
      </c>
      <c r="BF2839">
        <f t="shared" si="1165"/>
        <v>1</v>
      </c>
      <c r="BG2839">
        <f t="shared" si="1166"/>
        <v>0</v>
      </c>
      <c r="BH2839">
        <f t="shared" si="1167"/>
        <v>0</v>
      </c>
      <c r="BI2839" t="str">
        <f t="shared" si="1168"/>
        <v/>
      </c>
      <c r="BJ2839" t="str">
        <f t="shared" si="1169"/>
        <v/>
      </c>
      <c r="BK2839" t="str">
        <f t="shared" si="1170"/>
        <v/>
      </c>
      <c r="BL2839" t="str">
        <f t="shared" si="1171"/>
        <v/>
      </c>
      <c r="BM2839" t="str">
        <f t="shared" si="1172"/>
        <v/>
      </c>
      <c r="BN2839" t="str">
        <f t="shared" si="1173"/>
        <v/>
      </c>
      <c r="BO2839" t="str">
        <f t="shared" si="1174"/>
        <v/>
      </c>
      <c r="BP2839">
        <f t="shared" si="1175"/>
        <v>7</v>
      </c>
      <c r="BQ2839">
        <f t="shared" si="1176"/>
        <v>0</v>
      </c>
      <c r="BR2839">
        <f t="shared" si="1177"/>
        <v>7</v>
      </c>
      <c r="BS2839">
        <f t="shared" si="1178"/>
        <v>0</v>
      </c>
      <c r="BT2839" t="str">
        <f t="shared" si="1179"/>
        <v/>
      </c>
    </row>
    <row r="2840" spans="19:72">
      <c r="S2840" s="1"/>
      <c r="T2840" s="1"/>
      <c r="AU2840">
        <f t="shared" si="1154"/>
        <v>0</v>
      </c>
      <c r="AV2840">
        <f t="shared" si="1155"/>
        <v>0</v>
      </c>
      <c r="AW2840">
        <f t="shared" si="1156"/>
        <v>0</v>
      </c>
      <c r="AX2840">
        <f t="shared" si="1157"/>
        <v>0</v>
      </c>
      <c r="AY2840">
        <f t="shared" si="1158"/>
        <v>0</v>
      </c>
      <c r="AZ2840">
        <f t="shared" si="1159"/>
        <v>0</v>
      </c>
      <c r="BA2840" t="str">
        <f t="shared" si="1160"/>
        <v/>
      </c>
      <c r="BB2840">
        <f t="shared" si="1161"/>
        <v>0</v>
      </c>
      <c r="BC2840">
        <f t="shared" si="1162"/>
        <v>0</v>
      </c>
      <c r="BD2840">
        <f t="shared" si="1163"/>
        <v>0</v>
      </c>
      <c r="BE2840">
        <f t="shared" si="1164"/>
        <v>1</v>
      </c>
      <c r="BF2840">
        <f t="shared" si="1165"/>
        <v>1</v>
      </c>
      <c r="BG2840">
        <f t="shared" si="1166"/>
        <v>0</v>
      </c>
      <c r="BH2840">
        <f t="shared" si="1167"/>
        <v>0</v>
      </c>
      <c r="BI2840" t="str">
        <f t="shared" si="1168"/>
        <v/>
      </c>
      <c r="BJ2840" t="str">
        <f t="shared" si="1169"/>
        <v/>
      </c>
      <c r="BK2840" t="str">
        <f t="shared" si="1170"/>
        <v/>
      </c>
      <c r="BL2840" t="str">
        <f t="shared" si="1171"/>
        <v/>
      </c>
      <c r="BM2840" t="str">
        <f t="shared" si="1172"/>
        <v/>
      </c>
      <c r="BN2840" t="str">
        <f t="shared" si="1173"/>
        <v/>
      </c>
      <c r="BO2840" t="str">
        <f t="shared" si="1174"/>
        <v/>
      </c>
      <c r="BP2840">
        <f t="shared" si="1175"/>
        <v>7</v>
      </c>
      <c r="BQ2840">
        <f t="shared" si="1176"/>
        <v>0</v>
      </c>
      <c r="BR2840">
        <f t="shared" si="1177"/>
        <v>7</v>
      </c>
      <c r="BS2840">
        <f t="shared" si="1178"/>
        <v>0</v>
      </c>
      <c r="BT2840" t="str">
        <f t="shared" si="1179"/>
        <v/>
      </c>
    </row>
    <row r="2841" spans="19:72">
      <c r="S2841" s="1"/>
      <c r="T2841" s="1"/>
      <c r="AU2841">
        <f t="shared" si="1154"/>
        <v>0</v>
      </c>
      <c r="AV2841">
        <f t="shared" si="1155"/>
        <v>0</v>
      </c>
      <c r="AW2841">
        <f t="shared" si="1156"/>
        <v>0</v>
      </c>
      <c r="AX2841">
        <f t="shared" si="1157"/>
        <v>0</v>
      </c>
      <c r="AY2841">
        <f t="shared" si="1158"/>
        <v>0</v>
      </c>
      <c r="AZ2841">
        <f t="shared" si="1159"/>
        <v>0</v>
      </c>
      <c r="BA2841" t="str">
        <f t="shared" si="1160"/>
        <v/>
      </c>
      <c r="BB2841">
        <f t="shared" si="1161"/>
        <v>0</v>
      </c>
      <c r="BC2841">
        <f t="shared" si="1162"/>
        <v>0</v>
      </c>
      <c r="BD2841">
        <f t="shared" si="1163"/>
        <v>0</v>
      </c>
      <c r="BE2841">
        <f t="shared" si="1164"/>
        <v>1</v>
      </c>
      <c r="BF2841">
        <f t="shared" si="1165"/>
        <v>1</v>
      </c>
      <c r="BG2841">
        <f t="shared" si="1166"/>
        <v>0</v>
      </c>
      <c r="BH2841">
        <f t="shared" si="1167"/>
        <v>0</v>
      </c>
      <c r="BI2841" t="str">
        <f t="shared" si="1168"/>
        <v/>
      </c>
      <c r="BJ2841" t="str">
        <f t="shared" si="1169"/>
        <v/>
      </c>
      <c r="BK2841" t="str">
        <f t="shared" si="1170"/>
        <v/>
      </c>
      <c r="BL2841" t="str">
        <f t="shared" si="1171"/>
        <v/>
      </c>
      <c r="BM2841" t="str">
        <f t="shared" si="1172"/>
        <v/>
      </c>
      <c r="BN2841" t="str">
        <f t="shared" si="1173"/>
        <v/>
      </c>
      <c r="BO2841" t="str">
        <f t="shared" si="1174"/>
        <v/>
      </c>
      <c r="BP2841">
        <f t="shared" si="1175"/>
        <v>7</v>
      </c>
      <c r="BQ2841">
        <f t="shared" si="1176"/>
        <v>0</v>
      </c>
      <c r="BR2841">
        <f t="shared" si="1177"/>
        <v>7</v>
      </c>
      <c r="BS2841">
        <f t="shared" si="1178"/>
        <v>0</v>
      </c>
      <c r="BT2841" t="str">
        <f t="shared" si="1179"/>
        <v/>
      </c>
    </row>
    <row r="2842" spans="19:72">
      <c r="S2842" s="1"/>
      <c r="T2842" s="1"/>
      <c r="AU2842">
        <f t="shared" si="1154"/>
        <v>0</v>
      </c>
      <c r="AV2842">
        <f t="shared" si="1155"/>
        <v>0</v>
      </c>
      <c r="AW2842">
        <f t="shared" si="1156"/>
        <v>0</v>
      </c>
      <c r="AX2842">
        <f t="shared" si="1157"/>
        <v>0</v>
      </c>
      <c r="AY2842">
        <f t="shared" si="1158"/>
        <v>0</v>
      </c>
      <c r="AZ2842">
        <f t="shared" si="1159"/>
        <v>0</v>
      </c>
      <c r="BA2842" t="str">
        <f t="shared" si="1160"/>
        <v/>
      </c>
      <c r="BB2842">
        <f t="shared" si="1161"/>
        <v>0</v>
      </c>
      <c r="BC2842">
        <f t="shared" si="1162"/>
        <v>0</v>
      </c>
      <c r="BD2842">
        <f t="shared" si="1163"/>
        <v>0</v>
      </c>
      <c r="BE2842">
        <f t="shared" si="1164"/>
        <v>1</v>
      </c>
      <c r="BF2842">
        <f t="shared" si="1165"/>
        <v>1</v>
      </c>
      <c r="BG2842">
        <f t="shared" si="1166"/>
        <v>0</v>
      </c>
      <c r="BH2842">
        <f t="shared" si="1167"/>
        <v>0</v>
      </c>
      <c r="BI2842" t="str">
        <f t="shared" si="1168"/>
        <v/>
      </c>
      <c r="BJ2842" t="str">
        <f t="shared" si="1169"/>
        <v/>
      </c>
      <c r="BK2842" t="str">
        <f t="shared" si="1170"/>
        <v/>
      </c>
      <c r="BL2842" t="str">
        <f t="shared" si="1171"/>
        <v/>
      </c>
      <c r="BM2842" t="str">
        <f t="shared" si="1172"/>
        <v/>
      </c>
      <c r="BN2842" t="str">
        <f t="shared" si="1173"/>
        <v/>
      </c>
      <c r="BO2842" t="str">
        <f t="shared" si="1174"/>
        <v/>
      </c>
      <c r="BP2842">
        <f t="shared" si="1175"/>
        <v>7</v>
      </c>
      <c r="BQ2842">
        <f t="shared" si="1176"/>
        <v>0</v>
      </c>
      <c r="BR2842">
        <f t="shared" si="1177"/>
        <v>7</v>
      </c>
      <c r="BS2842">
        <f t="shared" si="1178"/>
        <v>0</v>
      </c>
      <c r="BT2842" t="str">
        <f t="shared" si="1179"/>
        <v/>
      </c>
    </row>
    <row r="2843" spans="19:72">
      <c r="S2843" s="1"/>
      <c r="T2843" s="1"/>
      <c r="AU2843">
        <f t="shared" si="1154"/>
        <v>0</v>
      </c>
      <c r="AV2843">
        <f t="shared" si="1155"/>
        <v>0</v>
      </c>
      <c r="AW2843">
        <f t="shared" si="1156"/>
        <v>0</v>
      </c>
      <c r="AX2843">
        <f t="shared" si="1157"/>
        <v>0</v>
      </c>
      <c r="AY2843">
        <f t="shared" si="1158"/>
        <v>0</v>
      </c>
      <c r="AZ2843">
        <f t="shared" si="1159"/>
        <v>0</v>
      </c>
      <c r="BA2843" t="str">
        <f t="shared" si="1160"/>
        <v/>
      </c>
      <c r="BB2843">
        <f t="shared" si="1161"/>
        <v>0</v>
      </c>
      <c r="BC2843">
        <f t="shared" si="1162"/>
        <v>0</v>
      </c>
      <c r="BD2843">
        <f t="shared" si="1163"/>
        <v>0</v>
      </c>
      <c r="BE2843">
        <f t="shared" si="1164"/>
        <v>1</v>
      </c>
      <c r="BF2843">
        <f t="shared" si="1165"/>
        <v>1</v>
      </c>
      <c r="BG2843">
        <f t="shared" si="1166"/>
        <v>0</v>
      </c>
      <c r="BH2843">
        <f t="shared" si="1167"/>
        <v>0</v>
      </c>
      <c r="BI2843" t="str">
        <f t="shared" si="1168"/>
        <v/>
      </c>
      <c r="BJ2843" t="str">
        <f t="shared" si="1169"/>
        <v/>
      </c>
      <c r="BK2843" t="str">
        <f t="shared" si="1170"/>
        <v/>
      </c>
      <c r="BL2843" t="str">
        <f t="shared" si="1171"/>
        <v/>
      </c>
      <c r="BM2843" t="str">
        <f t="shared" si="1172"/>
        <v/>
      </c>
      <c r="BN2843" t="str">
        <f t="shared" si="1173"/>
        <v/>
      </c>
      <c r="BO2843" t="str">
        <f t="shared" si="1174"/>
        <v/>
      </c>
      <c r="BP2843">
        <f t="shared" si="1175"/>
        <v>7</v>
      </c>
      <c r="BQ2843">
        <f t="shared" si="1176"/>
        <v>0</v>
      </c>
      <c r="BR2843">
        <f t="shared" si="1177"/>
        <v>7</v>
      </c>
      <c r="BS2843">
        <f t="shared" si="1178"/>
        <v>0</v>
      </c>
      <c r="BT2843" t="str">
        <f t="shared" si="1179"/>
        <v/>
      </c>
    </row>
    <row r="2844" spans="19:72">
      <c r="S2844" s="1"/>
      <c r="T2844" s="1"/>
      <c r="AU2844">
        <f t="shared" si="1154"/>
        <v>0</v>
      </c>
      <c r="AV2844">
        <f t="shared" si="1155"/>
        <v>0</v>
      </c>
      <c r="AW2844">
        <f t="shared" si="1156"/>
        <v>0</v>
      </c>
      <c r="AX2844">
        <f t="shared" si="1157"/>
        <v>0</v>
      </c>
      <c r="AY2844">
        <f t="shared" si="1158"/>
        <v>0</v>
      </c>
      <c r="AZ2844">
        <f t="shared" si="1159"/>
        <v>0</v>
      </c>
      <c r="BA2844" t="str">
        <f t="shared" si="1160"/>
        <v/>
      </c>
      <c r="BB2844">
        <f t="shared" si="1161"/>
        <v>0</v>
      </c>
      <c r="BC2844">
        <f t="shared" si="1162"/>
        <v>0</v>
      </c>
      <c r="BD2844">
        <f t="shared" si="1163"/>
        <v>0</v>
      </c>
      <c r="BE2844">
        <f t="shared" si="1164"/>
        <v>1</v>
      </c>
      <c r="BF2844">
        <f t="shared" si="1165"/>
        <v>1</v>
      </c>
      <c r="BG2844">
        <f t="shared" si="1166"/>
        <v>0</v>
      </c>
      <c r="BH2844">
        <f t="shared" si="1167"/>
        <v>0</v>
      </c>
      <c r="BI2844" t="str">
        <f t="shared" si="1168"/>
        <v/>
      </c>
      <c r="BJ2844" t="str">
        <f t="shared" si="1169"/>
        <v/>
      </c>
      <c r="BK2844" t="str">
        <f t="shared" si="1170"/>
        <v/>
      </c>
      <c r="BL2844" t="str">
        <f t="shared" si="1171"/>
        <v/>
      </c>
      <c r="BM2844" t="str">
        <f t="shared" si="1172"/>
        <v/>
      </c>
      <c r="BN2844" t="str">
        <f t="shared" si="1173"/>
        <v/>
      </c>
      <c r="BO2844" t="str">
        <f t="shared" si="1174"/>
        <v/>
      </c>
      <c r="BP2844">
        <f t="shared" si="1175"/>
        <v>7</v>
      </c>
      <c r="BQ2844">
        <f t="shared" si="1176"/>
        <v>0</v>
      </c>
      <c r="BR2844">
        <f t="shared" si="1177"/>
        <v>7</v>
      </c>
      <c r="BS2844">
        <f t="shared" si="1178"/>
        <v>0</v>
      </c>
      <c r="BT2844" t="str">
        <f t="shared" si="1179"/>
        <v/>
      </c>
    </row>
    <row r="2845" spans="19:72">
      <c r="S2845" s="1"/>
      <c r="T2845" s="1"/>
      <c r="AU2845">
        <f t="shared" si="1154"/>
        <v>0</v>
      </c>
      <c r="AV2845">
        <f t="shared" si="1155"/>
        <v>0</v>
      </c>
      <c r="AW2845">
        <f t="shared" si="1156"/>
        <v>0</v>
      </c>
      <c r="AX2845">
        <f t="shared" si="1157"/>
        <v>0</v>
      </c>
      <c r="AY2845">
        <f t="shared" si="1158"/>
        <v>0</v>
      </c>
      <c r="AZ2845">
        <f t="shared" si="1159"/>
        <v>0</v>
      </c>
      <c r="BA2845" t="str">
        <f t="shared" si="1160"/>
        <v/>
      </c>
      <c r="BB2845">
        <f t="shared" si="1161"/>
        <v>0</v>
      </c>
      <c r="BC2845">
        <f t="shared" si="1162"/>
        <v>0</v>
      </c>
      <c r="BD2845">
        <f t="shared" si="1163"/>
        <v>0</v>
      </c>
      <c r="BE2845">
        <f t="shared" si="1164"/>
        <v>1</v>
      </c>
      <c r="BF2845">
        <f t="shared" si="1165"/>
        <v>1</v>
      </c>
      <c r="BG2845">
        <f t="shared" si="1166"/>
        <v>0</v>
      </c>
      <c r="BH2845">
        <f t="shared" si="1167"/>
        <v>0</v>
      </c>
      <c r="BI2845" t="str">
        <f t="shared" si="1168"/>
        <v/>
      </c>
      <c r="BJ2845" t="str">
        <f t="shared" si="1169"/>
        <v/>
      </c>
      <c r="BK2845" t="str">
        <f t="shared" si="1170"/>
        <v/>
      </c>
      <c r="BL2845" t="str">
        <f t="shared" si="1171"/>
        <v/>
      </c>
      <c r="BM2845" t="str">
        <f t="shared" si="1172"/>
        <v/>
      </c>
      <c r="BN2845" t="str">
        <f t="shared" si="1173"/>
        <v/>
      </c>
      <c r="BO2845" t="str">
        <f t="shared" si="1174"/>
        <v/>
      </c>
      <c r="BP2845">
        <f t="shared" si="1175"/>
        <v>7</v>
      </c>
      <c r="BQ2845">
        <f t="shared" si="1176"/>
        <v>0</v>
      </c>
      <c r="BR2845">
        <f t="shared" si="1177"/>
        <v>7</v>
      </c>
      <c r="BS2845">
        <f t="shared" si="1178"/>
        <v>0</v>
      </c>
      <c r="BT2845" t="str">
        <f t="shared" si="1179"/>
        <v/>
      </c>
    </row>
    <row r="2846" spans="19:72">
      <c r="S2846" s="1"/>
      <c r="T2846" s="1"/>
      <c r="AU2846">
        <f t="shared" si="1154"/>
        <v>0</v>
      </c>
      <c r="AV2846">
        <f t="shared" si="1155"/>
        <v>0</v>
      </c>
      <c r="AW2846">
        <f t="shared" si="1156"/>
        <v>0</v>
      </c>
      <c r="AX2846">
        <f t="shared" si="1157"/>
        <v>0</v>
      </c>
      <c r="AY2846">
        <f t="shared" si="1158"/>
        <v>0</v>
      </c>
      <c r="AZ2846">
        <f t="shared" si="1159"/>
        <v>0</v>
      </c>
      <c r="BA2846" t="str">
        <f t="shared" si="1160"/>
        <v/>
      </c>
      <c r="BB2846">
        <f t="shared" si="1161"/>
        <v>0</v>
      </c>
      <c r="BC2846">
        <f t="shared" si="1162"/>
        <v>0</v>
      </c>
      <c r="BD2846">
        <f t="shared" si="1163"/>
        <v>0</v>
      </c>
      <c r="BE2846">
        <f t="shared" si="1164"/>
        <v>1</v>
      </c>
      <c r="BF2846">
        <f t="shared" si="1165"/>
        <v>1</v>
      </c>
      <c r="BG2846">
        <f t="shared" si="1166"/>
        <v>0</v>
      </c>
      <c r="BH2846">
        <f t="shared" si="1167"/>
        <v>0</v>
      </c>
      <c r="BI2846" t="str">
        <f t="shared" si="1168"/>
        <v/>
      </c>
      <c r="BJ2846" t="str">
        <f t="shared" si="1169"/>
        <v/>
      </c>
      <c r="BK2846" t="str">
        <f t="shared" si="1170"/>
        <v/>
      </c>
      <c r="BL2846" t="str">
        <f t="shared" si="1171"/>
        <v/>
      </c>
      <c r="BM2846" t="str">
        <f t="shared" si="1172"/>
        <v/>
      </c>
      <c r="BN2846" t="str">
        <f t="shared" si="1173"/>
        <v/>
      </c>
      <c r="BO2846" t="str">
        <f t="shared" si="1174"/>
        <v/>
      </c>
      <c r="BP2846">
        <f t="shared" si="1175"/>
        <v>7</v>
      </c>
      <c r="BQ2846">
        <f t="shared" si="1176"/>
        <v>0</v>
      </c>
      <c r="BR2846">
        <f t="shared" si="1177"/>
        <v>7</v>
      </c>
      <c r="BS2846">
        <f t="shared" si="1178"/>
        <v>0</v>
      </c>
      <c r="BT2846" t="str">
        <f t="shared" si="1179"/>
        <v/>
      </c>
    </row>
    <row r="2847" spans="19:72">
      <c r="S2847" s="1"/>
      <c r="T2847" s="1"/>
      <c r="AU2847">
        <f t="shared" si="1154"/>
        <v>0</v>
      </c>
      <c r="AV2847">
        <f t="shared" si="1155"/>
        <v>0</v>
      </c>
      <c r="AW2847">
        <f t="shared" si="1156"/>
        <v>0</v>
      </c>
      <c r="AX2847">
        <f t="shared" si="1157"/>
        <v>0</v>
      </c>
      <c r="AY2847">
        <f t="shared" si="1158"/>
        <v>0</v>
      </c>
      <c r="AZ2847">
        <f t="shared" si="1159"/>
        <v>0</v>
      </c>
      <c r="BA2847" t="str">
        <f t="shared" si="1160"/>
        <v/>
      </c>
      <c r="BB2847">
        <f t="shared" si="1161"/>
        <v>0</v>
      </c>
      <c r="BC2847">
        <f t="shared" si="1162"/>
        <v>0</v>
      </c>
      <c r="BD2847">
        <f t="shared" si="1163"/>
        <v>0</v>
      </c>
      <c r="BE2847">
        <f t="shared" si="1164"/>
        <v>1</v>
      </c>
      <c r="BF2847">
        <f t="shared" si="1165"/>
        <v>1</v>
      </c>
      <c r="BG2847">
        <f t="shared" si="1166"/>
        <v>0</v>
      </c>
      <c r="BH2847">
        <f t="shared" si="1167"/>
        <v>0</v>
      </c>
      <c r="BI2847" t="str">
        <f t="shared" si="1168"/>
        <v/>
      </c>
      <c r="BJ2847" t="str">
        <f t="shared" si="1169"/>
        <v/>
      </c>
      <c r="BK2847" t="str">
        <f t="shared" si="1170"/>
        <v/>
      </c>
      <c r="BL2847" t="str">
        <f t="shared" si="1171"/>
        <v/>
      </c>
      <c r="BM2847" t="str">
        <f t="shared" si="1172"/>
        <v/>
      </c>
      <c r="BN2847" t="str">
        <f t="shared" si="1173"/>
        <v/>
      </c>
      <c r="BO2847" t="str">
        <f t="shared" si="1174"/>
        <v/>
      </c>
      <c r="BP2847">
        <f t="shared" si="1175"/>
        <v>7</v>
      </c>
      <c r="BQ2847">
        <f t="shared" si="1176"/>
        <v>0</v>
      </c>
      <c r="BR2847">
        <f t="shared" si="1177"/>
        <v>7</v>
      </c>
      <c r="BS2847">
        <f t="shared" si="1178"/>
        <v>0</v>
      </c>
      <c r="BT2847" t="str">
        <f t="shared" si="1179"/>
        <v/>
      </c>
    </row>
    <row r="2848" spans="19:72">
      <c r="S2848" s="1"/>
      <c r="T2848" s="1"/>
      <c r="AU2848">
        <f t="shared" si="1154"/>
        <v>0</v>
      </c>
      <c r="AV2848">
        <f t="shared" si="1155"/>
        <v>0</v>
      </c>
      <c r="AW2848">
        <f t="shared" si="1156"/>
        <v>0</v>
      </c>
      <c r="AX2848">
        <f t="shared" si="1157"/>
        <v>0</v>
      </c>
      <c r="AY2848">
        <f t="shared" si="1158"/>
        <v>0</v>
      </c>
      <c r="AZ2848">
        <f t="shared" si="1159"/>
        <v>0</v>
      </c>
      <c r="BA2848" t="str">
        <f t="shared" si="1160"/>
        <v/>
      </c>
      <c r="BB2848">
        <f t="shared" si="1161"/>
        <v>0</v>
      </c>
      <c r="BC2848">
        <f t="shared" si="1162"/>
        <v>0</v>
      </c>
      <c r="BD2848">
        <f t="shared" si="1163"/>
        <v>0</v>
      </c>
      <c r="BE2848">
        <f t="shared" si="1164"/>
        <v>1</v>
      </c>
      <c r="BF2848">
        <f t="shared" si="1165"/>
        <v>1</v>
      </c>
      <c r="BG2848">
        <f t="shared" si="1166"/>
        <v>0</v>
      </c>
      <c r="BH2848">
        <f t="shared" si="1167"/>
        <v>0</v>
      </c>
      <c r="BI2848" t="str">
        <f t="shared" si="1168"/>
        <v/>
      </c>
      <c r="BJ2848" t="str">
        <f t="shared" si="1169"/>
        <v/>
      </c>
      <c r="BK2848" t="str">
        <f t="shared" si="1170"/>
        <v/>
      </c>
      <c r="BL2848" t="str">
        <f t="shared" si="1171"/>
        <v/>
      </c>
      <c r="BM2848" t="str">
        <f t="shared" si="1172"/>
        <v/>
      </c>
      <c r="BN2848" t="str">
        <f t="shared" si="1173"/>
        <v/>
      </c>
      <c r="BO2848" t="str">
        <f t="shared" si="1174"/>
        <v/>
      </c>
      <c r="BP2848">
        <f t="shared" si="1175"/>
        <v>7</v>
      </c>
      <c r="BQ2848">
        <f t="shared" si="1176"/>
        <v>0</v>
      </c>
      <c r="BR2848">
        <f t="shared" si="1177"/>
        <v>7</v>
      </c>
      <c r="BS2848">
        <f t="shared" si="1178"/>
        <v>0</v>
      </c>
      <c r="BT2848" t="str">
        <f t="shared" si="1179"/>
        <v/>
      </c>
    </row>
    <row r="2849" spans="19:72">
      <c r="S2849" s="1"/>
      <c r="T2849" s="1"/>
      <c r="AU2849">
        <f t="shared" si="1154"/>
        <v>0</v>
      </c>
      <c r="AV2849">
        <f t="shared" si="1155"/>
        <v>0</v>
      </c>
      <c r="AW2849">
        <f t="shared" si="1156"/>
        <v>0</v>
      </c>
      <c r="AX2849">
        <f t="shared" si="1157"/>
        <v>0</v>
      </c>
      <c r="AY2849">
        <f t="shared" si="1158"/>
        <v>0</v>
      </c>
      <c r="AZ2849">
        <f t="shared" si="1159"/>
        <v>0</v>
      </c>
      <c r="BA2849" t="str">
        <f t="shared" si="1160"/>
        <v/>
      </c>
      <c r="BB2849">
        <f t="shared" si="1161"/>
        <v>0</v>
      </c>
      <c r="BC2849">
        <f t="shared" si="1162"/>
        <v>0</v>
      </c>
      <c r="BD2849">
        <f t="shared" si="1163"/>
        <v>0</v>
      </c>
      <c r="BE2849">
        <f t="shared" si="1164"/>
        <v>1</v>
      </c>
      <c r="BF2849">
        <f t="shared" si="1165"/>
        <v>1</v>
      </c>
      <c r="BG2849">
        <f t="shared" si="1166"/>
        <v>0</v>
      </c>
      <c r="BH2849">
        <f t="shared" si="1167"/>
        <v>0</v>
      </c>
      <c r="BI2849" t="str">
        <f t="shared" si="1168"/>
        <v/>
      </c>
      <c r="BJ2849" t="str">
        <f t="shared" si="1169"/>
        <v/>
      </c>
      <c r="BK2849" t="str">
        <f t="shared" si="1170"/>
        <v/>
      </c>
      <c r="BL2849" t="str">
        <f t="shared" si="1171"/>
        <v/>
      </c>
      <c r="BM2849" t="str">
        <f t="shared" si="1172"/>
        <v/>
      </c>
      <c r="BN2849" t="str">
        <f t="shared" si="1173"/>
        <v/>
      </c>
      <c r="BO2849" t="str">
        <f t="shared" si="1174"/>
        <v/>
      </c>
      <c r="BP2849">
        <f t="shared" si="1175"/>
        <v>7</v>
      </c>
      <c r="BQ2849">
        <f t="shared" si="1176"/>
        <v>0</v>
      </c>
      <c r="BR2849">
        <f t="shared" si="1177"/>
        <v>7</v>
      </c>
      <c r="BS2849">
        <f t="shared" si="1178"/>
        <v>0</v>
      </c>
      <c r="BT2849" t="str">
        <f t="shared" si="1179"/>
        <v/>
      </c>
    </row>
    <row r="2850" spans="19:72">
      <c r="S2850" s="1"/>
      <c r="T2850" s="1"/>
      <c r="AU2850">
        <f t="shared" si="1154"/>
        <v>0</v>
      </c>
      <c r="AV2850">
        <f t="shared" si="1155"/>
        <v>0</v>
      </c>
      <c r="AW2850">
        <f t="shared" si="1156"/>
        <v>0</v>
      </c>
      <c r="AX2850">
        <f t="shared" si="1157"/>
        <v>0</v>
      </c>
      <c r="AY2850">
        <f t="shared" si="1158"/>
        <v>0</v>
      </c>
      <c r="AZ2850">
        <f t="shared" si="1159"/>
        <v>0</v>
      </c>
      <c r="BA2850" t="str">
        <f t="shared" si="1160"/>
        <v/>
      </c>
      <c r="BB2850">
        <f t="shared" si="1161"/>
        <v>0</v>
      </c>
      <c r="BC2850">
        <f t="shared" si="1162"/>
        <v>0</v>
      </c>
      <c r="BD2850">
        <f t="shared" si="1163"/>
        <v>0</v>
      </c>
      <c r="BE2850">
        <f t="shared" si="1164"/>
        <v>1</v>
      </c>
      <c r="BF2850">
        <f t="shared" si="1165"/>
        <v>1</v>
      </c>
      <c r="BG2850">
        <f t="shared" si="1166"/>
        <v>0</v>
      </c>
      <c r="BH2850">
        <f t="shared" si="1167"/>
        <v>0</v>
      </c>
      <c r="BI2850" t="str">
        <f t="shared" si="1168"/>
        <v/>
      </c>
      <c r="BJ2850" t="str">
        <f t="shared" si="1169"/>
        <v/>
      </c>
      <c r="BK2850" t="str">
        <f t="shared" si="1170"/>
        <v/>
      </c>
      <c r="BL2850" t="str">
        <f t="shared" si="1171"/>
        <v/>
      </c>
      <c r="BM2850" t="str">
        <f t="shared" si="1172"/>
        <v/>
      </c>
      <c r="BN2850" t="str">
        <f t="shared" si="1173"/>
        <v/>
      </c>
      <c r="BO2850" t="str">
        <f t="shared" si="1174"/>
        <v/>
      </c>
      <c r="BP2850">
        <f t="shared" si="1175"/>
        <v>7</v>
      </c>
      <c r="BQ2850">
        <f t="shared" si="1176"/>
        <v>0</v>
      </c>
      <c r="BR2850">
        <f t="shared" si="1177"/>
        <v>7</v>
      </c>
      <c r="BS2850">
        <f t="shared" si="1178"/>
        <v>0</v>
      </c>
      <c r="BT2850" t="str">
        <f t="shared" si="1179"/>
        <v/>
      </c>
    </row>
    <row r="2851" spans="19:72">
      <c r="S2851" s="1"/>
      <c r="T2851" s="1"/>
      <c r="AU2851">
        <f t="shared" si="1154"/>
        <v>0</v>
      </c>
      <c r="AV2851">
        <f t="shared" si="1155"/>
        <v>0</v>
      </c>
      <c r="AW2851">
        <f t="shared" si="1156"/>
        <v>0</v>
      </c>
      <c r="AX2851">
        <f t="shared" si="1157"/>
        <v>0</v>
      </c>
      <c r="AY2851">
        <f t="shared" si="1158"/>
        <v>0</v>
      </c>
      <c r="AZ2851">
        <f t="shared" si="1159"/>
        <v>0</v>
      </c>
      <c r="BA2851" t="str">
        <f t="shared" si="1160"/>
        <v/>
      </c>
      <c r="BB2851">
        <f t="shared" si="1161"/>
        <v>0</v>
      </c>
      <c r="BC2851">
        <f t="shared" si="1162"/>
        <v>0</v>
      </c>
      <c r="BD2851">
        <f t="shared" si="1163"/>
        <v>0</v>
      </c>
      <c r="BE2851">
        <f t="shared" si="1164"/>
        <v>1</v>
      </c>
      <c r="BF2851">
        <f t="shared" si="1165"/>
        <v>1</v>
      </c>
      <c r="BG2851">
        <f t="shared" si="1166"/>
        <v>0</v>
      </c>
      <c r="BH2851">
        <f t="shared" si="1167"/>
        <v>0</v>
      </c>
      <c r="BI2851" t="str">
        <f t="shared" si="1168"/>
        <v/>
      </c>
      <c r="BJ2851" t="str">
        <f t="shared" si="1169"/>
        <v/>
      </c>
      <c r="BK2851" t="str">
        <f t="shared" si="1170"/>
        <v/>
      </c>
      <c r="BL2851" t="str">
        <f t="shared" si="1171"/>
        <v/>
      </c>
      <c r="BM2851" t="str">
        <f t="shared" si="1172"/>
        <v/>
      </c>
      <c r="BN2851" t="str">
        <f t="shared" si="1173"/>
        <v/>
      </c>
      <c r="BO2851" t="str">
        <f t="shared" si="1174"/>
        <v/>
      </c>
      <c r="BP2851">
        <f t="shared" si="1175"/>
        <v>7</v>
      </c>
      <c r="BQ2851">
        <f t="shared" si="1176"/>
        <v>0</v>
      </c>
      <c r="BR2851">
        <f t="shared" si="1177"/>
        <v>7</v>
      </c>
      <c r="BS2851">
        <f t="shared" si="1178"/>
        <v>0</v>
      </c>
      <c r="BT2851" t="str">
        <f t="shared" si="1179"/>
        <v/>
      </c>
    </row>
    <row r="2852" spans="19:72">
      <c r="S2852" s="1"/>
      <c r="T2852" s="1"/>
      <c r="AU2852">
        <f t="shared" si="1154"/>
        <v>0</v>
      </c>
      <c r="AV2852">
        <f t="shared" si="1155"/>
        <v>0</v>
      </c>
      <c r="AW2852">
        <f t="shared" si="1156"/>
        <v>0</v>
      </c>
      <c r="AX2852">
        <f t="shared" si="1157"/>
        <v>0</v>
      </c>
      <c r="AY2852">
        <f t="shared" si="1158"/>
        <v>0</v>
      </c>
      <c r="AZ2852">
        <f t="shared" si="1159"/>
        <v>0</v>
      </c>
      <c r="BA2852" t="str">
        <f t="shared" si="1160"/>
        <v/>
      </c>
      <c r="BB2852">
        <f t="shared" si="1161"/>
        <v>0</v>
      </c>
      <c r="BC2852">
        <f t="shared" si="1162"/>
        <v>0</v>
      </c>
      <c r="BD2852">
        <f t="shared" si="1163"/>
        <v>0</v>
      </c>
      <c r="BE2852">
        <f t="shared" si="1164"/>
        <v>1</v>
      </c>
      <c r="BF2852">
        <f t="shared" si="1165"/>
        <v>1</v>
      </c>
      <c r="BG2852">
        <f t="shared" si="1166"/>
        <v>0</v>
      </c>
      <c r="BH2852">
        <f t="shared" si="1167"/>
        <v>0</v>
      </c>
      <c r="BI2852" t="str">
        <f t="shared" si="1168"/>
        <v/>
      </c>
      <c r="BJ2852" t="str">
        <f t="shared" si="1169"/>
        <v/>
      </c>
      <c r="BK2852" t="str">
        <f t="shared" si="1170"/>
        <v/>
      </c>
      <c r="BL2852" t="str">
        <f t="shared" si="1171"/>
        <v/>
      </c>
      <c r="BM2852" t="str">
        <f t="shared" si="1172"/>
        <v/>
      </c>
      <c r="BN2852" t="str">
        <f t="shared" si="1173"/>
        <v/>
      </c>
      <c r="BO2852" t="str">
        <f t="shared" si="1174"/>
        <v/>
      </c>
      <c r="BP2852">
        <f t="shared" si="1175"/>
        <v>7</v>
      </c>
      <c r="BQ2852">
        <f t="shared" si="1176"/>
        <v>0</v>
      </c>
      <c r="BR2852">
        <f t="shared" si="1177"/>
        <v>7</v>
      </c>
      <c r="BS2852">
        <f t="shared" si="1178"/>
        <v>0</v>
      </c>
      <c r="BT2852" t="str">
        <f t="shared" si="1179"/>
        <v/>
      </c>
    </row>
    <row r="2853" spans="19:72">
      <c r="S2853" s="1"/>
      <c r="T2853" s="1"/>
      <c r="AU2853">
        <f t="shared" si="1154"/>
        <v>0</v>
      </c>
      <c r="AV2853">
        <f t="shared" si="1155"/>
        <v>0</v>
      </c>
      <c r="AW2853">
        <f t="shared" si="1156"/>
        <v>0</v>
      </c>
      <c r="AX2853">
        <f t="shared" si="1157"/>
        <v>0</v>
      </c>
      <c r="AY2853">
        <f t="shared" si="1158"/>
        <v>0</v>
      </c>
      <c r="AZ2853">
        <f t="shared" si="1159"/>
        <v>0</v>
      </c>
      <c r="BA2853" t="str">
        <f t="shared" si="1160"/>
        <v/>
      </c>
      <c r="BB2853">
        <f t="shared" si="1161"/>
        <v>0</v>
      </c>
      <c r="BC2853">
        <f t="shared" si="1162"/>
        <v>0</v>
      </c>
      <c r="BD2853">
        <f t="shared" si="1163"/>
        <v>0</v>
      </c>
      <c r="BE2853">
        <f t="shared" si="1164"/>
        <v>1</v>
      </c>
      <c r="BF2853">
        <f t="shared" si="1165"/>
        <v>1</v>
      </c>
      <c r="BG2853">
        <f t="shared" si="1166"/>
        <v>0</v>
      </c>
      <c r="BH2853">
        <f t="shared" si="1167"/>
        <v>0</v>
      </c>
      <c r="BI2853" t="str">
        <f t="shared" si="1168"/>
        <v/>
      </c>
      <c r="BJ2853" t="str">
        <f t="shared" si="1169"/>
        <v/>
      </c>
      <c r="BK2853" t="str">
        <f t="shared" si="1170"/>
        <v/>
      </c>
      <c r="BL2853" t="str">
        <f t="shared" si="1171"/>
        <v/>
      </c>
      <c r="BM2853" t="str">
        <f t="shared" si="1172"/>
        <v/>
      </c>
      <c r="BN2853" t="str">
        <f t="shared" si="1173"/>
        <v/>
      </c>
      <c r="BO2853" t="str">
        <f t="shared" si="1174"/>
        <v/>
      </c>
      <c r="BP2853">
        <f t="shared" si="1175"/>
        <v>7</v>
      </c>
      <c r="BQ2853">
        <f t="shared" si="1176"/>
        <v>0</v>
      </c>
      <c r="BR2853">
        <f t="shared" si="1177"/>
        <v>7</v>
      </c>
      <c r="BS2853">
        <f t="shared" si="1178"/>
        <v>0</v>
      </c>
      <c r="BT2853" t="str">
        <f t="shared" si="1179"/>
        <v/>
      </c>
    </row>
    <row r="2854" spans="19:72">
      <c r="S2854" s="1"/>
      <c r="T2854" s="1"/>
      <c r="AU2854">
        <f t="shared" si="1154"/>
        <v>0</v>
      </c>
      <c r="AV2854">
        <f t="shared" si="1155"/>
        <v>0</v>
      </c>
      <c r="AW2854">
        <f t="shared" si="1156"/>
        <v>0</v>
      </c>
      <c r="AX2854">
        <f t="shared" si="1157"/>
        <v>0</v>
      </c>
      <c r="AY2854">
        <f t="shared" si="1158"/>
        <v>0</v>
      </c>
      <c r="AZ2854">
        <f t="shared" si="1159"/>
        <v>0</v>
      </c>
      <c r="BA2854" t="str">
        <f t="shared" si="1160"/>
        <v/>
      </c>
      <c r="BB2854">
        <f t="shared" si="1161"/>
        <v>0</v>
      </c>
      <c r="BC2854">
        <f t="shared" si="1162"/>
        <v>0</v>
      </c>
      <c r="BD2854">
        <f t="shared" si="1163"/>
        <v>0</v>
      </c>
      <c r="BE2854">
        <f t="shared" si="1164"/>
        <v>1</v>
      </c>
      <c r="BF2854">
        <f t="shared" si="1165"/>
        <v>1</v>
      </c>
      <c r="BG2854">
        <f t="shared" si="1166"/>
        <v>0</v>
      </c>
      <c r="BH2854">
        <f t="shared" si="1167"/>
        <v>0</v>
      </c>
      <c r="BI2854" t="str">
        <f t="shared" si="1168"/>
        <v/>
      </c>
      <c r="BJ2854" t="str">
        <f t="shared" si="1169"/>
        <v/>
      </c>
      <c r="BK2854" t="str">
        <f t="shared" si="1170"/>
        <v/>
      </c>
      <c r="BL2854" t="str">
        <f t="shared" si="1171"/>
        <v/>
      </c>
      <c r="BM2854" t="str">
        <f t="shared" si="1172"/>
        <v/>
      </c>
      <c r="BN2854" t="str">
        <f t="shared" si="1173"/>
        <v/>
      </c>
      <c r="BO2854" t="str">
        <f t="shared" si="1174"/>
        <v/>
      </c>
      <c r="BP2854">
        <f t="shared" si="1175"/>
        <v>7</v>
      </c>
      <c r="BQ2854">
        <f t="shared" si="1176"/>
        <v>0</v>
      </c>
      <c r="BR2854">
        <f t="shared" si="1177"/>
        <v>7</v>
      </c>
      <c r="BS2854">
        <f t="shared" si="1178"/>
        <v>0</v>
      </c>
      <c r="BT2854" t="str">
        <f t="shared" si="1179"/>
        <v/>
      </c>
    </row>
    <row r="2855" spans="19:72">
      <c r="S2855" s="1"/>
      <c r="T2855" s="1"/>
      <c r="AU2855">
        <f t="shared" si="1154"/>
        <v>0</v>
      </c>
      <c r="AV2855">
        <f t="shared" si="1155"/>
        <v>0</v>
      </c>
      <c r="AW2855">
        <f t="shared" si="1156"/>
        <v>0</v>
      </c>
      <c r="AX2855">
        <f t="shared" si="1157"/>
        <v>0</v>
      </c>
      <c r="AY2855">
        <f t="shared" si="1158"/>
        <v>0</v>
      </c>
      <c r="AZ2855">
        <f t="shared" si="1159"/>
        <v>0</v>
      </c>
      <c r="BA2855" t="str">
        <f t="shared" si="1160"/>
        <v/>
      </c>
      <c r="BB2855">
        <f t="shared" si="1161"/>
        <v>0</v>
      </c>
      <c r="BC2855">
        <f t="shared" si="1162"/>
        <v>0</v>
      </c>
      <c r="BD2855">
        <f t="shared" si="1163"/>
        <v>0</v>
      </c>
      <c r="BE2855">
        <f t="shared" si="1164"/>
        <v>1</v>
      </c>
      <c r="BF2855">
        <f t="shared" si="1165"/>
        <v>1</v>
      </c>
      <c r="BG2855">
        <f t="shared" si="1166"/>
        <v>0</v>
      </c>
      <c r="BH2855">
        <f t="shared" si="1167"/>
        <v>0</v>
      </c>
      <c r="BI2855" t="str">
        <f t="shared" si="1168"/>
        <v/>
      </c>
      <c r="BJ2855" t="str">
        <f t="shared" si="1169"/>
        <v/>
      </c>
      <c r="BK2855" t="str">
        <f t="shared" si="1170"/>
        <v/>
      </c>
      <c r="BL2855" t="str">
        <f t="shared" si="1171"/>
        <v/>
      </c>
      <c r="BM2855" t="str">
        <f t="shared" si="1172"/>
        <v/>
      </c>
      <c r="BN2855" t="str">
        <f t="shared" si="1173"/>
        <v/>
      </c>
      <c r="BO2855" t="str">
        <f t="shared" si="1174"/>
        <v/>
      </c>
      <c r="BP2855">
        <f t="shared" si="1175"/>
        <v>7</v>
      </c>
      <c r="BQ2855">
        <f t="shared" si="1176"/>
        <v>0</v>
      </c>
      <c r="BR2855">
        <f t="shared" si="1177"/>
        <v>7</v>
      </c>
      <c r="BS2855">
        <f t="shared" si="1178"/>
        <v>0</v>
      </c>
      <c r="BT2855" t="str">
        <f t="shared" si="1179"/>
        <v/>
      </c>
    </row>
    <row r="2856" spans="19:72">
      <c r="S2856" s="1"/>
      <c r="T2856" s="1"/>
      <c r="AU2856">
        <f t="shared" si="1154"/>
        <v>0</v>
      </c>
      <c r="AV2856">
        <f t="shared" si="1155"/>
        <v>0</v>
      </c>
      <c r="AW2856">
        <f t="shared" si="1156"/>
        <v>0</v>
      </c>
      <c r="AX2856">
        <f t="shared" si="1157"/>
        <v>0</v>
      </c>
      <c r="AY2856">
        <f t="shared" si="1158"/>
        <v>0</v>
      </c>
      <c r="AZ2856">
        <f t="shared" si="1159"/>
        <v>0</v>
      </c>
      <c r="BA2856" t="str">
        <f t="shared" si="1160"/>
        <v/>
      </c>
      <c r="BB2856">
        <f t="shared" si="1161"/>
        <v>0</v>
      </c>
      <c r="BC2856">
        <f t="shared" si="1162"/>
        <v>0</v>
      </c>
      <c r="BD2856">
        <f t="shared" si="1163"/>
        <v>0</v>
      </c>
      <c r="BE2856">
        <f t="shared" si="1164"/>
        <v>1</v>
      </c>
      <c r="BF2856">
        <f t="shared" si="1165"/>
        <v>1</v>
      </c>
      <c r="BG2856">
        <f t="shared" si="1166"/>
        <v>0</v>
      </c>
      <c r="BH2856">
        <f t="shared" si="1167"/>
        <v>0</v>
      </c>
      <c r="BI2856" t="str">
        <f t="shared" si="1168"/>
        <v/>
      </c>
      <c r="BJ2856" t="str">
        <f t="shared" si="1169"/>
        <v/>
      </c>
      <c r="BK2856" t="str">
        <f t="shared" si="1170"/>
        <v/>
      </c>
      <c r="BL2856" t="str">
        <f t="shared" si="1171"/>
        <v/>
      </c>
      <c r="BM2856" t="str">
        <f t="shared" si="1172"/>
        <v/>
      </c>
      <c r="BN2856" t="str">
        <f t="shared" si="1173"/>
        <v/>
      </c>
      <c r="BO2856" t="str">
        <f t="shared" si="1174"/>
        <v/>
      </c>
      <c r="BP2856">
        <f t="shared" si="1175"/>
        <v>7</v>
      </c>
      <c r="BQ2856">
        <f t="shared" si="1176"/>
        <v>0</v>
      </c>
      <c r="BR2856">
        <f t="shared" si="1177"/>
        <v>7</v>
      </c>
      <c r="BS2856">
        <f t="shared" si="1178"/>
        <v>0</v>
      </c>
      <c r="BT2856" t="str">
        <f t="shared" si="1179"/>
        <v/>
      </c>
    </row>
    <row r="2857" spans="19:72">
      <c r="S2857" s="1"/>
      <c r="T2857" s="1"/>
      <c r="AU2857">
        <f t="shared" si="1154"/>
        <v>0</v>
      </c>
      <c r="AV2857">
        <f t="shared" si="1155"/>
        <v>0</v>
      </c>
      <c r="AW2857">
        <f t="shared" si="1156"/>
        <v>0</v>
      </c>
      <c r="AX2857">
        <f t="shared" si="1157"/>
        <v>0</v>
      </c>
      <c r="AY2857">
        <f t="shared" si="1158"/>
        <v>0</v>
      </c>
      <c r="AZ2857">
        <f t="shared" si="1159"/>
        <v>0</v>
      </c>
      <c r="BA2857" t="str">
        <f t="shared" si="1160"/>
        <v/>
      </c>
      <c r="BB2857">
        <f t="shared" si="1161"/>
        <v>0</v>
      </c>
      <c r="BC2857">
        <f t="shared" si="1162"/>
        <v>0</v>
      </c>
      <c r="BD2857">
        <f t="shared" si="1163"/>
        <v>0</v>
      </c>
      <c r="BE2857">
        <f t="shared" si="1164"/>
        <v>1</v>
      </c>
      <c r="BF2857">
        <f t="shared" si="1165"/>
        <v>1</v>
      </c>
      <c r="BG2857">
        <f t="shared" si="1166"/>
        <v>0</v>
      </c>
      <c r="BH2857">
        <f t="shared" si="1167"/>
        <v>0</v>
      </c>
      <c r="BI2857" t="str">
        <f t="shared" si="1168"/>
        <v/>
      </c>
      <c r="BJ2857" t="str">
        <f t="shared" si="1169"/>
        <v/>
      </c>
      <c r="BK2857" t="str">
        <f t="shared" si="1170"/>
        <v/>
      </c>
      <c r="BL2857" t="str">
        <f t="shared" si="1171"/>
        <v/>
      </c>
      <c r="BM2857" t="str">
        <f t="shared" si="1172"/>
        <v/>
      </c>
      <c r="BN2857" t="str">
        <f t="shared" si="1173"/>
        <v/>
      </c>
      <c r="BO2857" t="str">
        <f t="shared" si="1174"/>
        <v/>
      </c>
      <c r="BP2857">
        <f t="shared" si="1175"/>
        <v>7</v>
      </c>
      <c r="BQ2857">
        <f t="shared" si="1176"/>
        <v>0</v>
      </c>
      <c r="BR2857">
        <f t="shared" si="1177"/>
        <v>7</v>
      </c>
      <c r="BS2857">
        <f t="shared" si="1178"/>
        <v>0</v>
      </c>
      <c r="BT2857" t="str">
        <f t="shared" si="1179"/>
        <v/>
      </c>
    </row>
    <row r="2858" spans="19:72">
      <c r="S2858" s="1"/>
      <c r="T2858" s="1"/>
      <c r="AU2858">
        <f t="shared" si="1154"/>
        <v>0</v>
      </c>
      <c r="AV2858">
        <f t="shared" si="1155"/>
        <v>0</v>
      </c>
      <c r="AW2858">
        <f t="shared" si="1156"/>
        <v>0</v>
      </c>
      <c r="AX2858">
        <f t="shared" si="1157"/>
        <v>0</v>
      </c>
      <c r="AY2858">
        <f t="shared" si="1158"/>
        <v>0</v>
      </c>
      <c r="AZ2858">
        <f t="shared" si="1159"/>
        <v>0</v>
      </c>
      <c r="BA2858" t="str">
        <f t="shared" si="1160"/>
        <v/>
      </c>
      <c r="BB2858">
        <f t="shared" si="1161"/>
        <v>0</v>
      </c>
      <c r="BC2858">
        <f t="shared" si="1162"/>
        <v>0</v>
      </c>
      <c r="BD2858">
        <f t="shared" si="1163"/>
        <v>0</v>
      </c>
      <c r="BE2858">
        <f t="shared" si="1164"/>
        <v>1</v>
      </c>
      <c r="BF2858">
        <f t="shared" si="1165"/>
        <v>1</v>
      </c>
      <c r="BG2858">
        <f t="shared" si="1166"/>
        <v>0</v>
      </c>
      <c r="BH2858">
        <f t="shared" si="1167"/>
        <v>0</v>
      </c>
      <c r="BI2858" t="str">
        <f t="shared" si="1168"/>
        <v/>
      </c>
      <c r="BJ2858" t="str">
        <f t="shared" si="1169"/>
        <v/>
      </c>
      <c r="BK2858" t="str">
        <f t="shared" si="1170"/>
        <v/>
      </c>
      <c r="BL2858" t="str">
        <f t="shared" si="1171"/>
        <v/>
      </c>
      <c r="BM2858" t="str">
        <f t="shared" si="1172"/>
        <v/>
      </c>
      <c r="BN2858" t="str">
        <f t="shared" si="1173"/>
        <v/>
      </c>
      <c r="BO2858" t="str">
        <f t="shared" si="1174"/>
        <v/>
      </c>
      <c r="BP2858">
        <f t="shared" si="1175"/>
        <v>7</v>
      </c>
      <c r="BQ2858">
        <f t="shared" si="1176"/>
        <v>0</v>
      </c>
      <c r="BR2858">
        <f t="shared" si="1177"/>
        <v>7</v>
      </c>
      <c r="BS2858">
        <f t="shared" si="1178"/>
        <v>0</v>
      </c>
      <c r="BT2858" t="str">
        <f t="shared" si="1179"/>
        <v/>
      </c>
    </row>
    <row r="2859" spans="19:72">
      <c r="S2859" s="1"/>
      <c r="T2859" s="1"/>
      <c r="AU2859">
        <f t="shared" si="1154"/>
        <v>0</v>
      </c>
      <c r="AV2859">
        <f t="shared" si="1155"/>
        <v>0</v>
      </c>
      <c r="AW2859">
        <f t="shared" si="1156"/>
        <v>0</v>
      </c>
      <c r="AX2859">
        <f t="shared" si="1157"/>
        <v>0</v>
      </c>
      <c r="AY2859">
        <f t="shared" si="1158"/>
        <v>0</v>
      </c>
      <c r="AZ2859">
        <f t="shared" si="1159"/>
        <v>0</v>
      </c>
      <c r="BA2859" t="str">
        <f t="shared" si="1160"/>
        <v/>
      </c>
      <c r="BB2859">
        <f t="shared" si="1161"/>
        <v>0</v>
      </c>
      <c r="BC2859">
        <f t="shared" si="1162"/>
        <v>0</v>
      </c>
      <c r="BD2859">
        <f t="shared" si="1163"/>
        <v>0</v>
      </c>
      <c r="BE2859">
        <f t="shared" si="1164"/>
        <v>1</v>
      </c>
      <c r="BF2859">
        <f t="shared" si="1165"/>
        <v>1</v>
      </c>
      <c r="BG2859">
        <f t="shared" si="1166"/>
        <v>0</v>
      </c>
      <c r="BH2859">
        <f t="shared" si="1167"/>
        <v>0</v>
      </c>
      <c r="BI2859" t="str">
        <f t="shared" si="1168"/>
        <v/>
      </c>
      <c r="BJ2859" t="str">
        <f t="shared" si="1169"/>
        <v/>
      </c>
      <c r="BK2859" t="str">
        <f t="shared" si="1170"/>
        <v/>
      </c>
      <c r="BL2859" t="str">
        <f t="shared" si="1171"/>
        <v/>
      </c>
      <c r="BM2859" t="str">
        <f t="shared" si="1172"/>
        <v/>
      </c>
      <c r="BN2859" t="str">
        <f t="shared" si="1173"/>
        <v/>
      </c>
      <c r="BO2859" t="str">
        <f t="shared" si="1174"/>
        <v/>
      </c>
      <c r="BP2859">
        <f t="shared" si="1175"/>
        <v>7</v>
      </c>
      <c r="BQ2859">
        <f t="shared" si="1176"/>
        <v>0</v>
      </c>
      <c r="BR2859">
        <f t="shared" si="1177"/>
        <v>7</v>
      </c>
      <c r="BS2859">
        <f t="shared" si="1178"/>
        <v>0</v>
      </c>
      <c r="BT2859" t="str">
        <f t="shared" si="1179"/>
        <v/>
      </c>
    </row>
    <row r="2860" spans="19:72">
      <c r="S2860" s="1"/>
      <c r="T2860" s="1"/>
      <c r="AU2860">
        <f t="shared" si="1154"/>
        <v>0</v>
      </c>
      <c r="AV2860">
        <f t="shared" si="1155"/>
        <v>0</v>
      </c>
      <c r="AW2860">
        <f t="shared" si="1156"/>
        <v>0</v>
      </c>
      <c r="AX2860">
        <f t="shared" si="1157"/>
        <v>0</v>
      </c>
      <c r="AY2860">
        <f t="shared" si="1158"/>
        <v>0</v>
      </c>
      <c r="AZ2860">
        <f t="shared" si="1159"/>
        <v>0</v>
      </c>
      <c r="BA2860" t="str">
        <f t="shared" si="1160"/>
        <v/>
      </c>
      <c r="BB2860">
        <f t="shared" si="1161"/>
        <v>0</v>
      </c>
      <c r="BC2860">
        <f t="shared" si="1162"/>
        <v>0</v>
      </c>
      <c r="BD2860">
        <f t="shared" si="1163"/>
        <v>0</v>
      </c>
      <c r="BE2860">
        <f t="shared" si="1164"/>
        <v>1</v>
      </c>
      <c r="BF2860">
        <f t="shared" si="1165"/>
        <v>1</v>
      </c>
      <c r="BG2860">
        <f t="shared" si="1166"/>
        <v>0</v>
      </c>
      <c r="BH2860">
        <f t="shared" si="1167"/>
        <v>0</v>
      </c>
      <c r="BI2860" t="str">
        <f t="shared" si="1168"/>
        <v/>
      </c>
      <c r="BJ2860" t="str">
        <f t="shared" si="1169"/>
        <v/>
      </c>
      <c r="BK2860" t="str">
        <f t="shared" si="1170"/>
        <v/>
      </c>
      <c r="BL2860" t="str">
        <f t="shared" si="1171"/>
        <v/>
      </c>
      <c r="BM2860" t="str">
        <f t="shared" si="1172"/>
        <v/>
      </c>
      <c r="BN2860" t="str">
        <f t="shared" si="1173"/>
        <v/>
      </c>
      <c r="BO2860" t="str">
        <f t="shared" si="1174"/>
        <v/>
      </c>
      <c r="BP2860">
        <f t="shared" si="1175"/>
        <v>7</v>
      </c>
      <c r="BQ2860">
        <f t="shared" si="1176"/>
        <v>0</v>
      </c>
      <c r="BR2860">
        <f t="shared" si="1177"/>
        <v>7</v>
      </c>
      <c r="BS2860">
        <f t="shared" si="1178"/>
        <v>0</v>
      </c>
      <c r="BT2860" t="str">
        <f t="shared" si="1179"/>
        <v/>
      </c>
    </row>
    <row r="2861" spans="19:72">
      <c r="S2861" s="1"/>
      <c r="T2861" s="1"/>
      <c r="AU2861">
        <f t="shared" si="1154"/>
        <v>0</v>
      </c>
      <c r="AV2861">
        <f t="shared" si="1155"/>
        <v>0</v>
      </c>
      <c r="AW2861">
        <f t="shared" si="1156"/>
        <v>0</v>
      </c>
      <c r="AX2861">
        <f t="shared" si="1157"/>
        <v>0</v>
      </c>
      <c r="AY2861">
        <f t="shared" si="1158"/>
        <v>0</v>
      </c>
      <c r="AZ2861">
        <f t="shared" si="1159"/>
        <v>0</v>
      </c>
      <c r="BA2861" t="str">
        <f t="shared" si="1160"/>
        <v/>
      </c>
      <c r="BB2861">
        <f t="shared" si="1161"/>
        <v>0</v>
      </c>
      <c r="BC2861">
        <f t="shared" si="1162"/>
        <v>0</v>
      </c>
      <c r="BD2861">
        <f t="shared" si="1163"/>
        <v>0</v>
      </c>
      <c r="BE2861">
        <f t="shared" si="1164"/>
        <v>1</v>
      </c>
      <c r="BF2861">
        <f t="shared" si="1165"/>
        <v>1</v>
      </c>
      <c r="BG2861">
        <f t="shared" si="1166"/>
        <v>0</v>
      </c>
      <c r="BH2861">
        <f t="shared" si="1167"/>
        <v>0</v>
      </c>
      <c r="BI2861" t="str">
        <f t="shared" si="1168"/>
        <v/>
      </c>
      <c r="BJ2861" t="str">
        <f t="shared" si="1169"/>
        <v/>
      </c>
      <c r="BK2861" t="str">
        <f t="shared" si="1170"/>
        <v/>
      </c>
      <c r="BL2861" t="str">
        <f t="shared" si="1171"/>
        <v/>
      </c>
      <c r="BM2861" t="str">
        <f t="shared" si="1172"/>
        <v/>
      </c>
      <c r="BN2861" t="str">
        <f t="shared" si="1173"/>
        <v/>
      </c>
      <c r="BO2861" t="str">
        <f t="shared" si="1174"/>
        <v/>
      </c>
      <c r="BP2861">
        <f t="shared" si="1175"/>
        <v>7</v>
      </c>
      <c r="BQ2861">
        <f t="shared" si="1176"/>
        <v>0</v>
      </c>
      <c r="BR2861">
        <f t="shared" si="1177"/>
        <v>7</v>
      </c>
      <c r="BS2861">
        <f t="shared" si="1178"/>
        <v>0</v>
      </c>
      <c r="BT2861" t="str">
        <f t="shared" si="1179"/>
        <v/>
      </c>
    </row>
    <row r="2862" spans="19:72">
      <c r="S2862" s="1"/>
      <c r="T2862" s="1"/>
      <c r="AU2862">
        <f t="shared" si="1154"/>
        <v>0</v>
      </c>
      <c r="AV2862">
        <f t="shared" si="1155"/>
        <v>0</v>
      </c>
      <c r="AW2862">
        <f t="shared" si="1156"/>
        <v>0</v>
      </c>
      <c r="AX2862">
        <f t="shared" si="1157"/>
        <v>0</v>
      </c>
      <c r="AY2862">
        <f t="shared" si="1158"/>
        <v>0</v>
      </c>
      <c r="AZ2862">
        <f t="shared" si="1159"/>
        <v>0</v>
      </c>
      <c r="BA2862" t="str">
        <f t="shared" si="1160"/>
        <v/>
      </c>
      <c r="BB2862">
        <f t="shared" si="1161"/>
        <v>0</v>
      </c>
      <c r="BC2862">
        <f t="shared" si="1162"/>
        <v>0</v>
      </c>
      <c r="BD2862">
        <f t="shared" si="1163"/>
        <v>0</v>
      </c>
      <c r="BE2862">
        <f t="shared" si="1164"/>
        <v>1</v>
      </c>
      <c r="BF2862">
        <f t="shared" si="1165"/>
        <v>1</v>
      </c>
      <c r="BG2862">
        <f t="shared" si="1166"/>
        <v>0</v>
      </c>
      <c r="BH2862">
        <f t="shared" si="1167"/>
        <v>0</v>
      </c>
      <c r="BI2862" t="str">
        <f t="shared" si="1168"/>
        <v/>
      </c>
      <c r="BJ2862" t="str">
        <f t="shared" si="1169"/>
        <v/>
      </c>
      <c r="BK2862" t="str">
        <f t="shared" si="1170"/>
        <v/>
      </c>
      <c r="BL2862" t="str">
        <f t="shared" si="1171"/>
        <v/>
      </c>
      <c r="BM2862" t="str">
        <f t="shared" si="1172"/>
        <v/>
      </c>
      <c r="BN2862" t="str">
        <f t="shared" si="1173"/>
        <v/>
      </c>
      <c r="BO2862" t="str">
        <f t="shared" si="1174"/>
        <v/>
      </c>
      <c r="BP2862">
        <f t="shared" si="1175"/>
        <v>7</v>
      </c>
      <c r="BQ2862">
        <f t="shared" si="1176"/>
        <v>0</v>
      </c>
      <c r="BR2862">
        <f t="shared" si="1177"/>
        <v>7</v>
      </c>
      <c r="BS2862">
        <f t="shared" si="1178"/>
        <v>0</v>
      </c>
      <c r="BT2862" t="str">
        <f t="shared" si="1179"/>
        <v/>
      </c>
    </row>
    <row r="2863" spans="19:72">
      <c r="S2863" s="1"/>
      <c r="T2863" s="1"/>
      <c r="AU2863">
        <f t="shared" si="1154"/>
        <v>0</v>
      </c>
      <c r="AV2863">
        <f t="shared" si="1155"/>
        <v>0</v>
      </c>
      <c r="AW2863">
        <f t="shared" si="1156"/>
        <v>0</v>
      </c>
      <c r="AX2863">
        <f t="shared" si="1157"/>
        <v>0</v>
      </c>
      <c r="AY2863">
        <f t="shared" si="1158"/>
        <v>0</v>
      </c>
      <c r="AZ2863">
        <f t="shared" si="1159"/>
        <v>0</v>
      </c>
      <c r="BA2863" t="str">
        <f t="shared" si="1160"/>
        <v/>
      </c>
      <c r="BB2863">
        <f t="shared" si="1161"/>
        <v>0</v>
      </c>
      <c r="BC2863">
        <f t="shared" si="1162"/>
        <v>0</v>
      </c>
      <c r="BD2863">
        <f t="shared" si="1163"/>
        <v>0</v>
      </c>
      <c r="BE2863">
        <f t="shared" si="1164"/>
        <v>1</v>
      </c>
      <c r="BF2863">
        <f t="shared" si="1165"/>
        <v>1</v>
      </c>
      <c r="BG2863">
        <f t="shared" si="1166"/>
        <v>0</v>
      </c>
      <c r="BH2863">
        <f t="shared" si="1167"/>
        <v>0</v>
      </c>
      <c r="BI2863" t="str">
        <f t="shared" si="1168"/>
        <v/>
      </c>
      <c r="BJ2863" t="str">
        <f t="shared" si="1169"/>
        <v/>
      </c>
      <c r="BK2863" t="str">
        <f t="shared" si="1170"/>
        <v/>
      </c>
      <c r="BL2863" t="str">
        <f t="shared" si="1171"/>
        <v/>
      </c>
      <c r="BM2863" t="str">
        <f t="shared" si="1172"/>
        <v/>
      </c>
      <c r="BN2863" t="str">
        <f t="shared" si="1173"/>
        <v/>
      </c>
      <c r="BO2863" t="str">
        <f t="shared" si="1174"/>
        <v/>
      </c>
      <c r="BP2863">
        <f t="shared" si="1175"/>
        <v>7</v>
      </c>
      <c r="BQ2863">
        <f t="shared" si="1176"/>
        <v>0</v>
      </c>
      <c r="BR2863">
        <f t="shared" si="1177"/>
        <v>7</v>
      </c>
      <c r="BS2863">
        <f t="shared" si="1178"/>
        <v>0</v>
      </c>
      <c r="BT2863" t="str">
        <f t="shared" si="1179"/>
        <v/>
      </c>
    </row>
    <row r="2864" spans="19:72">
      <c r="S2864" s="1"/>
      <c r="T2864" s="1"/>
      <c r="AU2864">
        <f t="shared" si="1154"/>
        <v>0</v>
      </c>
      <c r="AV2864">
        <f t="shared" si="1155"/>
        <v>0</v>
      </c>
      <c r="AW2864">
        <f t="shared" si="1156"/>
        <v>0</v>
      </c>
      <c r="AX2864">
        <f t="shared" si="1157"/>
        <v>0</v>
      </c>
      <c r="AY2864">
        <f t="shared" si="1158"/>
        <v>0</v>
      </c>
      <c r="AZ2864">
        <f t="shared" si="1159"/>
        <v>0</v>
      </c>
      <c r="BA2864" t="str">
        <f t="shared" si="1160"/>
        <v/>
      </c>
      <c r="BB2864">
        <f t="shared" si="1161"/>
        <v>0</v>
      </c>
      <c r="BC2864">
        <f t="shared" si="1162"/>
        <v>0</v>
      </c>
      <c r="BD2864">
        <f t="shared" si="1163"/>
        <v>0</v>
      </c>
      <c r="BE2864">
        <f t="shared" si="1164"/>
        <v>1</v>
      </c>
      <c r="BF2864">
        <f t="shared" si="1165"/>
        <v>1</v>
      </c>
      <c r="BG2864">
        <f t="shared" si="1166"/>
        <v>0</v>
      </c>
      <c r="BH2864">
        <f t="shared" si="1167"/>
        <v>0</v>
      </c>
      <c r="BI2864" t="str">
        <f t="shared" si="1168"/>
        <v/>
      </c>
      <c r="BJ2864" t="str">
        <f t="shared" si="1169"/>
        <v/>
      </c>
      <c r="BK2864" t="str">
        <f t="shared" si="1170"/>
        <v/>
      </c>
      <c r="BL2864" t="str">
        <f t="shared" si="1171"/>
        <v/>
      </c>
      <c r="BM2864" t="str">
        <f t="shared" si="1172"/>
        <v/>
      </c>
      <c r="BN2864" t="str">
        <f t="shared" si="1173"/>
        <v/>
      </c>
      <c r="BO2864" t="str">
        <f t="shared" si="1174"/>
        <v/>
      </c>
      <c r="BP2864">
        <f t="shared" si="1175"/>
        <v>7</v>
      </c>
      <c r="BQ2864">
        <f t="shared" si="1176"/>
        <v>0</v>
      </c>
      <c r="BR2864">
        <f t="shared" si="1177"/>
        <v>7</v>
      </c>
      <c r="BS2864">
        <f t="shared" si="1178"/>
        <v>0</v>
      </c>
      <c r="BT2864" t="str">
        <f t="shared" si="1179"/>
        <v/>
      </c>
    </row>
    <row r="2865" spans="19:72">
      <c r="S2865" s="1"/>
      <c r="T2865" s="1"/>
      <c r="AU2865">
        <f t="shared" si="1154"/>
        <v>0</v>
      </c>
      <c r="AV2865">
        <f t="shared" si="1155"/>
        <v>0</v>
      </c>
      <c r="AW2865">
        <f t="shared" si="1156"/>
        <v>0</v>
      </c>
      <c r="AX2865">
        <f t="shared" si="1157"/>
        <v>0</v>
      </c>
      <c r="AY2865">
        <f t="shared" si="1158"/>
        <v>0</v>
      </c>
      <c r="AZ2865">
        <f t="shared" si="1159"/>
        <v>0</v>
      </c>
      <c r="BA2865" t="str">
        <f t="shared" si="1160"/>
        <v/>
      </c>
      <c r="BB2865">
        <f t="shared" si="1161"/>
        <v>0</v>
      </c>
      <c r="BC2865">
        <f t="shared" si="1162"/>
        <v>0</v>
      </c>
      <c r="BD2865">
        <f t="shared" si="1163"/>
        <v>0</v>
      </c>
      <c r="BE2865">
        <f t="shared" si="1164"/>
        <v>1</v>
      </c>
      <c r="BF2865">
        <f t="shared" si="1165"/>
        <v>1</v>
      </c>
      <c r="BG2865">
        <f t="shared" si="1166"/>
        <v>0</v>
      </c>
      <c r="BH2865">
        <f t="shared" si="1167"/>
        <v>0</v>
      </c>
      <c r="BI2865" t="str">
        <f t="shared" si="1168"/>
        <v/>
      </c>
      <c r="BJ2865" t="str">
        <f t="shared" si="1169"/>
        <v/>
      </c>
      <c r="BK2865" t="str">
        <f t="shared" si="1170"/>
        <v/>
      </c>
      <c r="BL2865" t="str">
        <f t="shared" si="1171"/>
        <v/>
      </c>
      <c r="BM2865" t="str">
        <f t="shared" si="1172"/>
        <v/>
      </c>
      <c r="BN2865" t="str">
        <f t="shared" si="1173"/>
        <v/>
      </c>
      <c r="BO2865" t="str">
        <f t="shared" si="1174"/>
        <v/>
      </c>
      <c r="BP2865">
        <f t="shared" si="1175"/>
        <v>7</v>
      </c>
      <c r="BQ2865">
        <f t="shared" si="1176"/>
        <v>0</v>
      </c>
      <c r="BR2865">
        <f t="shared" si="1177"/>
        <v>7</v>
      </c>
      <c r="BS2865">
        <f t="shared" si="1178"/>
        <v>0</v>
      </c>
      <c r="BT2865" t="str">
        <f t="shared" si="1179"/>
        <v/>
      </c>
    </row>
    <row r="2866" spans="19:72">
      <c r="S2866" s="1"/>
      <c r="T2866" s="1"/>
      <c r="AU2866">
        <f t="shared" si="1154"/>
        <v>0</v>
      </c>
      <c r="AV2866">
        <f t="shared" si="1155"/>
        <v>0</v>
      </c>
      <c r="AW2866">
        <f t="shared" si="1156"/>
        <v>0</v>
      </c>
      <c r="AX2866">
        <f t="shared" si="1157"/>
        <v>0</v>
      </c>
      <c r="AY2866">
        <f t="shared" si="1158"/>
        <v>0</v>
      </c>
      <c r="AZ2866">
        <f t="shared" si="1159"/>
        <v>0</v>
      </c>
      <c r="BA2866" t="str">
        <f t="shared" si="1160"/>
        <v/>
      </c>
      <c r="BB2866">
        <f t="shared" si="1161"/>
        <v>0</v>
      </c>
      <c r="BC2866">
        <f t="shared" si="1162"/>
        <v>0</v>
      </c>
      <c r="BD2866">
        <f t="shared" si="1163"/>
        <v>0</v>
      </c>
      <c r="BE2866">
        <f t="shared" si="1164"/>
        <v>1</v>
      </c>
      <c r="BF2866">
        <f t="shared" si="1165"/>
        <v>1</v>
      </c>
      <c r="BG2866">
        <f t="shared" si="1166"/>
        <v>0</v>
      </c>
      <c r="BH2866">
        <f t="shared" si="1167"/>
        <v>0</v>
      </c>
      <c r="BI2866" t="str">
        <f t="shared" si="1168"/>
        <v/>
      </c>
      <c r="BJ2866" t="str">
        <f t="shared" si="1169"/>
        <v/>
      </c>
      <c r="BK2866" t="str">
        <f t="shared" si="1170"/>
        <v/>
      </c>
      <c r="BL2866" t="str">
        <f t="shared" si="1171"/>
        <v/>
      </c>
      <c r="BM2866" t="str">
        <f t="shared" si="1172"/>
        <v/>
      </c>
      <c r="BN2866" t="str">
        <f t="shared" si="1173"/>
        <v/>
      </c>
      <c r="BO2866" t="str">
        <f t="shared" si="1174"/>
        <v/>
      </c>
      <c r="BP2866">
        <f t="shared" si="1175"/>
        <v>7</v>
      </c>
      <c r="BQ2866">
        <f t="shared" si="1176"/>
        <v>0</v>
      </c>
      <c r="BR2866">
        <f t="shared" si="1177"/>
        <v>7</v>
      </c>
      <c r="BS2866">
        <f t="shared" si="1178"/>
        <v>0</v>
      </c>
      <c r="BT2866" t="str">
        <f t="shared" si="1179"/>
        <v/>
      </c>
    </row>
    <row r="2867" spans="19:72">
      <c r="S2867" s="1"/>
      <c r="T2867" s="1"/>
      <c r="AU2867">
        <f t="shared" si="1154"/>
        <v>0</v>
      </c>
      <c r="AV2867">
        <f t="shared" si="1155"/>
        <v>0</v>
      </c>
      <c r="AW2867">
        <f t="shared" si="1156"/>
        <v>0</v>
      </c>
      <c r="AX2867">
        <f t="shared" si="1157"/>
        <v>0</v>
      </c>
      <c r="AY2867">
        <f t="shared" si="1158"/>
        <v>0</v>
      </c>
      <c r="AZ2867">
        <f t="shared" si="1159"/>
        <v>0</v>
      </c>
      <c r="BA2867" t="str">
        <f t="shared" si="1160"/>
        <v/>
      </c>
      <c r="BB2867">
        <f t="shared" si="1161"/>
        <v>0</v>
      </c>
      <c r="BC2867">
        <f t="shared" si="1162"/>
        <v>0</v>
      </c>
      <c r="BD2867">
        <f t="shared" si="1163"/>
        <v>0</v>
      </c>
      <c r="BE2867">
        <f t="shared" si="1164"/>
        <v>1</v>
      </c>
      <c r="BF2867">
        <f t="shared" si="1165"/>
        <v>1</v>
      </c>
      <c r="BG2867">
        <f t="shared" si="1166"/>
        <v>0</v>
      </c>
      <c r="BH2867">
        <f t="shared" si="1167"/>
        <v>0</v>
      </c>
      <c r="BI2867" t="str">
        <f t="shared" si="1168"/>
        <v/>
      </c>
      <c r="BJ2867" t="str">
        <f t="shared" si="1169"/>
        <v/>
      </c>
      <c r="BK2867" t="str">
        <f t="shared" si="1170"/>
        <v/>
      </c>
      <c r="BL2867" t="str">
        <f t="shared" si="1171"/>
        <v/>
      </c>
      <c r="BM2867" t="str">
        <f t="shared" si="1172"/>
        <v/>
      </c>
      <c r="BN2867" t="str">
        <f t="shared" si="1173"/>
        <v/>
      </c>
      <c r="BO2867" t="str">
        <f t="shared" si="1174"/>
        <v/>
      </c>
      <c r="BP2867">
        <f t="shared" si="1175"/>
        <v>7</v>
      </c>
      <c r="BQ2867">
        <f t="shared" si="1176"/>
        <v>0</v>
      </c>
      <c r="BR2867">
        <f t="shared" si="1177"/>
        <v>7</v>
      </c>
      <c r="BS2867">
        <f t="shared" si="1178"/>
        <v>0</v>
      </c>
      <c r="BT2867" t="str">
        <f t="shared" si="1179"/>
        <v/>
      </c>
    </row>
    <row r="2868" spans="19:72">
      <c r="S2868" s="1"/>
      <c r="T2868" s="1"/>
      <c r="AU2868">
        <f t="shared" si="1154"/>
        <v>0</v>
      </c>
      <c r="AV2868">
        <f t="shared" si="1155"/>
        <v>0</v>
      </c>
      <c r="AW2868">
        <f t="shared" si="1156"/>
        <v>0</v>
      </c>
      <c r="AX2868">
        <f t="shared" si="1157"/>
        <v>0</v>
      </c>
      <c r="AY2868">
        <f t="shared" si="1158"/>
        <v>0</v>
      </c>
      <c r="AZ2868">
        <f t="shared" si="1159"/>
        <v>0</v>
      </c>
      <c r="BA2868" t="str">
        <f t="shared" si="1160"/>
        <v/>
      </c>
      <c r="BB2868">
        <f t="shared" si="1161"/>
        <v>0</v>
      </c>
      <c r="BC2868">
        <f t="shared" si="1162"/>
        <v>0</v>
      </c>
      <c r="BD2868">
        <f t="shared" si="1163"/>
        <v>0</v>
      </c>
      <c r="BE2868">
        <f t="shared" si="1164"/>
        <v>1</v>
      </c>
      <c r="BF2868">
        <f t="shared" si="1165"/>
        <v>1</v>
      </c>
      <c r="BG2868">
        <f t="shared" si="1166"/>
        <v>0</v>
      </c>
      <c r="BH2868">
        <f t="shared" si="1167"/>
        <v>0</v>
      </c>
      <c r="BI2868" t="str">
        <f t="shared" si="1168"/>
        <v/>
      </c>
      <c r="BJ2868" t="str">
        <f t="shared" si="1169"/>
        <v/>
      </c>
      <c r="BK2868" t="str">
        <f t="shared" si="1170"/>
        <v/>
      </c>
      <c r="BL2868" t="str">
        <f t="shared" si="1171"/>
        <v/>
      </c>
      <c r="BM2868" t="str">
        <f t="shared" si="1172"/>
        <v/>
      </c>
      <c r="BN2868" t="str">
        <f t="shared" si="1173"/>
        <v/>
      </c>
      <c r="BO2868" t="str">
        <f t="shared" si="1174"/>
        <v/>
      </c>
      <c r="BP2868">
        <f t="shared" si="1175"/>
        <v>7</v>
      </c>
      <c r="BQ2868">
        <f t="shared" si="1176"/>
        <v>0</v>
      </c>
      <c r="BR2868">
        <f t="shared" si="1177"/>
        <v>7</v>
      </c>
      <c r="BS2868">
        <f t="shared" si="1178"/>
        <v>0</v>
      </c>
      <c r="BT2868" t="str">
        <f t="shared" si="1179"/>
        <v/>
      </c>
    </row>
    <row r="2869" spans="19:72">
      <c r="S2869" s="1"/>
      <c r="T2869" s="1"/>
      <c r="AU2869">
        <f t="shared" si="1154"/>
        <v>0</v>
      </c>
      <c r="AV2869">
        <f t="shared" si="1155"/>
        <v>0</v>
      </c>
      <c r="AW2869">
        <f t="shared" si="1156"/>
        <v>0</v>
      </c>
      <c r="AX2869">
        <f t="shared" si="1157"/>
        <v>0</v>
      </c>
      <c r="AY2869">
        <f t="shared" si="1158"/>
        <v>0</v>
      </c>
      <c r="AZ2869">
        <f t="shared" si="1159"/>
        <v>0</v>
      </c>
      <c r="BA2869" t="str">
        <f t="shared" si="1160"/>
        <v/>
      </c>
      <c r="BB2869">
        <f t="shared" si="1161"/>
        <v>0</v>
      </c>
      <c r="BC2869">
        <f t="shared" si="1162"/>
        <v>0</v>
      </c>
      <c r="BD2869">
        <f t="shared" si="1163"/>
        <v>0</v>
      </c>
      <c r="BE2869">
        <f t="shared" si="1164"/>
        <v>1</v>
      </c>
      <c r="BF2869">
        <f t="shared" si="1165"/>
        <v>1</v>
      </c>
      <c r="BG2869">
        <f t="shared" si="1166"/>
        <v>0</v>
      </c>
      <c r="BH2869">
        <f t="shared" si="1167"/>
        <v>0</v>
      </c>
      <c r="BI2869" t="str">
        <f t="shared" si="1168"/>
        <v/>
      </c>
      <c r="BJ2869" t="str">
        <f t="shared" si="1169"/>
        <v/>
      </c>
      <c r="BK2869" t="str">
        <f t="shared" si="1170"/>
        <v/>
      </c>
      <c r="BL2869" t="str">
        <f t="shared" si="1171"/>
        <v/>
      </c>
      <c r="BM2869" t="str">
        <f t="shared" si="1172"/>
        <v/>
      </c>
      <c r="BN2869" t="str">
        <f t="shared" si="1173"/>
        <v/>
      </c>
      <c r="BO2869" t="str">
        <f t="shared" si="1174"/>
        <v/>
      </c>
      <c r="BP2869">
        <f t="shared" si="1175"/>
        <v>7</v>
      </c>
      <c r="BQ2869">
        <f t="shared" si="1176"/>
        <v>0</v>
      </c>
      <c r="BR2869">
        <f t="shared" si="1177"/>
        <v>7</v>
      </c>
      <c r="BS2869">
        <f t="shared" si="1178"/>
        <v>0</v>
      </c>
      <c r="BT2869" t="str">
        <f t="shared" si="1179"/>
        <v/>
      </c>
    </row>
    <row r="2870" spans="19:72">
      <c r="S2870" s="1"/>
      <c r="T2870" s="1"/>
      <c r="AU2870">
        <f t="shared" si="1154"/>
        <v>0</v>
      </c>
      <c r="AV2870">
        <f t="shared" si="1155"/>
        <v>0</v>
      </c>
      <c r="AW2870">
        <f t="shared" si="1156"/>
        <v>0</v>
      </c>
      <c r="AX2870">
        <f t="shared" si="1157"/>
        <v>0</v>
      </c>
      <c r="AY2870">
        <f t="shared" si="1158"/>
        <v>0</v>
      </c>
      <c r="AZ2870">
        <f t="shared" si="1159"/>
        <v>0</v>
      </c>
      <c r="BA2870" t="str">
        <f t="shared" si="1160"/>
        <v/>
      </c>
      <c r="BB2870">
        <f t="shared" si="1161"/>
        <v>0</v>
      </c>
      <c r="BC2870">
        <f t="shared" si="1162"/>
        <v>0</v>
      </c>
      <c r="BD2870">
        <f t="shared" si="1163"/>
        <v>0</v>
      </c>
      <c r="BE2870">
        <f t="shared" si="1164"/>
        <v>1</v>
      </c>
      <c r="BF2870">
        <f t="shared" si="1165"/>
        <v>1</v>
      </c>
      <c r="BG2870">
        <f t="shared" si="1166"/>
        <v>0</v>
      </c>
      <c r="BH2870">
        <f t="shared" si="1167"/>
        <v>0</v>
      </c>
      <c r="BI2870" t="str">
        <f t="shared" si="1168"/>
        <v/>
      </c>
      <c r="BJ2870" t="str">
        <f t="shared" si="1169"/>
        <v/>
      </c>
      <c r="BK2870" t="str">
        <f t="shared" si="1170"/>
        <v/>
      </c>
      <c r="BL2870" t="str">
        <f t="shared" si="1171"/>
        <v/>
      </c>
      <c r="BM2870" t="str">
        <f t="shared" si="1172"/>
        <v/>
      </c>
      <c r="BN2870" t="str">
        <f t="shared" si="1173"/>
        <v/>
      </c>
      <c r="BO2870" t="str">
        <f t="shared" si="1174"/>
        <v/>
      </c>
      <c r="BP2870">
        <f t="shared" si="1175"/>
        <v>7</v>
      </c>
      <c r="BQ2870">
        <f t="shared" si="1176"/>
        <v>0</v>
      </c>
      <c r="BR2870">
        <f t="shared" si="1177"/>
        <v>7</v>
      </c>
      <c r="BS2870">
        <f t="shared" si="1178"/>
        <v>0</v>
      </c>
      <c r="BT2870" t="str">
        <f t="shared" si="1179"/>
        <v/>
      </c>
    </row>
    <row r="2871" spans="19:72">
      <c r="S2871" s="1"/>
      <c r="T2871" s="1"/>
      <c r="AU2871">
        <f t="shared" si="1154"/>
        <v>0</v>
      </c>
      <c r="AV2871">
        <f t="shared" si="1155"/>
        <v>0</v>
      </c>
      <c r="AW2871">
        <f t="shared" si="1156"/>
        <v>0</v>
      </c>
      <c r="AX2871">
        <f t="shared" si="1157"/>
        <v>0</v>
      </c>
      <c r="AY2871">
        <f t="shared" si="1158"/>
        <v>0</v>
      </c>
      <c r="AZ2871">
        <f t="shared" si="1159"/>
        <v>0</v>
      </c>
      <c r="BA2871" t="str">
        <f t="shared" si="1160"/>
        <v/>
      </c>
      <c r="BB2871">
        <f t="shared" si="1161"/>
        <v>0</v>
      </c>
      <c r="BC2871">
        <f t="shared" si="1162"/>
        <v>0</v>
      </c>
      <c r="BD2871">
        <f t="shared" si="1163"/>
        <v>0</v>
      </c>
      <c r="BE2871">
        <f t="shared" si="1164"/>
        <v>1</v>
      </c>
      <c r="BF2871">
        <f t="shared" si="1165"/>
        <v>1</v>
      </c>
      <c r="BG2871">
        <f t="shared" si="1166"/>
        <v>0</v>
      </c>
      <c r="BH2871">
        <f t="shared" si="1167"/>
        <v>0</v>
      </c>
      <c r="BI2871" t="str">
        <f t="shared" si="1168"/>
        <v/>
      </c>
      <c r="BJ2871" t="str">
        <f t="shared" si="1169"/>
        <v/>
      </c>
      <c r="BK2871" t="str">
        <f t="shared" si="1170"/>
        <v/>
      </c>
      <c r="BL2871" t="str">
        <f t="shared" si="1171"/>
        <v/>
      </c>
      <c r="BM2871" t="str">
        <f t="shared" si="1172"/>
        <v/>
      </c>
      <c r="BN2871" t="str">
        <f t="shared" si="1173"/>
        <v/>
      </c>
      <c r="BO2871" t="str">
        <f t="shared" si="1174"/>
        <v/>
      </c>
      <c r="BP2871">
        <f t="shared" si="1175"/>
        <v>7</v>
      </c>
      <c r="BQ2871">
        <f t="shared" si="1176"/>
        <v>0</v>
      </c>
      <c r="BR2871">
        <f t="shared" si="1177"/>
        <v>7</v>
      </c>
      <c r="BS2871">
        <f t="shared" si="1178"/>
        <v>0</v>
      </c>
      <c r="BT2871" t="str">
        <f t="shared" si="1179"/>
        <v/>
      </c>
    </row>
    <row r="2872" spans="19:72">
      <c r="S2872" s="1"/>
      <c r="T2872" s="1"/>
      <c r="AU2872">
        <f t="shared" si="1154"/>
        <v>0</v>
      </c>
      <c r="AV2872">
        <f t="shared" si="1155"/>
        <v>0</v>
      </c>
      <c r="AW2872">
        <f t="shared" si="1156"/>
        <v>0</v>
      </c>
      <c r="AX2872">
        <f t="shared" si="1157"/>
        <v>0</v>
      </c>
      <c r="AY2872">
        <f t="shared" si="1158"/>
        <v>0</v>
      </c>
      <c r="AZ2872">
        <f t="shared" si="1159"/>
        <v>0</v>
      </c>
      <c r="BA2872" t="str">
        <f t="shared" si="1160"/>
        <v/>
      </c>
      <c r="BB2872">
        <f t="shared" si="1161"/>
        <v>0</v>
      </c>
      <c r="BC2872">
        <f t="shared" si="1162"/>
        <v>0</v>
      </c>
      <c r="BD2872">
        <f t="shared" si="1163"/>
        <v>0</v>
      </c>
      <c r="BE2872">
        <f t="shared" si="1164"/>
        <v>1</v>
      </c>
      <c r="BF2872">
        <f t="shared" si="1165"/>
        <v>1</v>
      </c>
      <c r="BG2872">
        <f t="shared" si="1166"/>
        <v>0</v>
      </c>
      <c r="BH2872">
        <f t="shared" si="1167"/>
        <v>0</v>
      </c>
      <c r="BI2872" t="str">
        <f t="shared" si="1168"/>
        <v/>
      </c>
      <c r="BJ2872" t="str">
        <f t="shared" si="1169"/>
        <v/>
      </c>
      <c r="BK2872" t="str">
        <f t="shared" si="1170"/>
        <v/>
      </c>
      <c r="BL2872" t="str">
        <f t="shared" si="1171"/>
        <v/>
      </c>
      <c r="BM2872" t="str">
        <f t="shared" si="1172"/>
        <v/>
      </c>
      <c r="BN2872" t="str">
        <f t="shared" si="1173"/>
        <v/>
      </c>
      <c r="BO2872" t="str">
        <f t="shared" si="1174"/>
        <v/>
      </c>
      <c r="BP2872">
        <f t="shared" si="1175"/>
        <v>7</v>
      </c>
      <c r="BQ2872">
        <f t="shared" si="1176"/>
        <v>0</v>
      </c>
      <c r="BR2872">
        <f t="shared" si="1177"/>
        <v>7</v>
      </c>
      <c r="BS2872">
        <f t="shared" si="1178"/>
        <v>0</v>
      </c>
      <c r="BT2872" t="str">
        <f t="shared" si="1179"/>
        <v/>
      </c>
    </row>
    <row r="2873" spans="19:72">
      <c r="S2873" s="1"/>
      <c r="T2873" s="1"/>
      <c r="AU2873">
        <f t="shared" si="1154"/>
        <v>0</v>
      </c>
      <c r="AV2873">
        <f t="shared" si="1155"/>
        <v>0</v>
      </c>
      <c r="AW2873">
        <f t="shared" si="1156"/>
        <v>0</v>
      </c>
      <c r="AX2873">
        <f t="shared" si="1157"/>
        <v>0</v>
      </c>
      <c r="AY2873">
        <f t="shared" si="1158"/>
        <v>0</v>
      </c>
      <c r="AZ2873">
        <f t="shared" si="1159"/>
        <v>0</v>
      </c>
      <c r="BA2873" t="str">
        <f t="shared" si="1160"/>
        <v/>
      </c>
      <c r="BB2873">
        <f t="shared" si="1161"/>
        <v>0</v>
      </c>
      <c r="BC2873">
        <f t="shared" si="1162"/>
        <v>0</v>
      </c>
      <c r="BD2873">
        <f t="shared" si="1163"/>
        <v>0</v>
      </c>
      <c r="BE2873">
        <f t="shared" si="1164"/>
        <v>1</v>
      </c>
      <c r="BF2873">
        <f t="shared" si="1165"/>
        <v>1</v>
      </c>
      <c r="BG2873">
        <f t="shared" si="1166"/>
        <v>0</v>
      </c>
      <c r="BH2873">
        <f t="shared" si="1167"/>
        <v>0</v>
      </c>
      <c r="BI2873" t="str">
        <f t="shared" si="1168"/>
        <v/>
      </c>
      <c r="BJ2873" t="str">
        <f t="shared" si="1169"/>
        <v/>
      </c>
      <c r="BK2873" t="str">
        <f t="shared" si="1170"/>
        <v/>
      </c>
      <c r="BL2873" t="str">
        <f t="shared" si="1171"/>
        <v/>
      </c>
      <c r="BM2873" t="str">
        <f t="shared" si="1172"/>
        <v/>
      </c>
      <c r="BN2873" t="str">
        <f t="shared" si="1173"/>
        <v/>
      </c>
      <c r="BO2873" t="str">
        <f t="shared" si="1174"/>
        <v/>
      </c>
      <c r="BP2873">
        <f t="shared" si="1175"/>
        <v>7</v>
      </c>
      <c r="BQ2873">
        <f t="shared" si="1176"/>
        <v>0</v>
      </c>
      <c r="BR2873">
        <f t="shared" si="1177"/>
        <v>7</v>
      </c>
      <c r="BS2873">
        <f t="shared" si="1178"/>
        <v>0</v>
      </c>
      <c r="BT2873" t="str">
        <f t="shared" si="1179"/>
        <v/>
      </c>
    </row>
    <row r="2874" spans="19:72">
      <c r="S2874" s="1"/>
      <c r="T2874" s="1"/>
      <c r="AU2874">
        <f t="shared" si="1154"/>
        <v>0</v>
      </c>
      <c r="AV2874">
        <f t="shared" si="1155"/>
        <v>0</v>
      </c>
      <c r="AW2874">
        <f t="shared" si="1156"/>
        <v>0</v>
      </c>
      <c r="AX2874">
        <f t="shared" si="1157"/>
        <v>0</v>
      </c>
      <c r="AY2874">
        <f t="shared" si="1158"/>
        <v>0</v>
      </c>
      <c r="AZ2874">
        <f t="shared" si="1159"/>
        <v>0</v>
      </c>
      <c r="BA2874" t="str">
        <f t="shared" si="1160"/>
        <v/>
      </c>
      <c r="BB2874">
        <f t="shared" si="1161"/>
        <v>0</v>
      </c>
      <c r="BC2874">
        <f t="shared" si="1162"/>
        <v>0</v>
      </c>
      <c r="BD2874">
        <f t="shared" si="1163"/>
        <v>0</v>
      </c>
      <c r="BE2874">
        <f t="shared" si="1164"/>
        <v>1</v>
      </c>
      <c r="BF2874">
        <f t="shared" si="1165"/>
        <v>1</v>
      </c>
      <c r="BG2874">
        <f t="shared" si="1166"/>
        <v>0</v>
      </c>
      <c r="BH2874">
        <f t="shared" si="1167"/>
        <v>0</v>
      </c>
      <c r="BI2874" t="str">
        <f t="shared" si="1168"/>
        <v/>
      </c>
      <c r="BJ2874" t="str">
        <f t="shared" si="1169"/>
        <v/>
      </c>
      <c r="BK2874" t="str">
        <f t="shared" si="1170"/>
        <v/>
      </c>
      <c r="BL2874" t="str">
        <f t="shared" si="1171"/>
        <v/>
      </c>
      <c r="BM2874" t="str">
        <f t="shared" si="1172"/>
        <v/>
      </c>
      <c r="BN2874" t="str">
        <f t="shared" si="1173"/>
        <v/>
      </c>
      <c r="BO2874" t="str">
        <f t="shared" si="1174"/>
        <v/>
      </c>
      <c r="BP2874">
        <f t="shared" si="1175"/>
        <v>7</v>
      </c>
      <c r="BQ2874">
        <f t="shared" si="1176"/>
        <v>0</v>
      </c>
      <c r="BR2874">
        <f t="shared" si="1177"/>
        <v>7</v>
      </c>
      <c r="BS2874">
        <f t="shared" si="1178"/>
        <v>0</v>
      </c>
      <c r="BT2874" t="str">
        <f t="shared" si="1179"/>
        <v/>
      </c>
    </row>
    <row r="2875" spans="19:72">
      <c r="S2875" s="1"/>
      <c r="T2875" s="1"/>
      <c r="AU2875">
        <f t="shared" si="1154"/>
        <v>0</v>
      </c>
      <c r="AV2875">
        <f t="shared" si="1155"/>
        <v>0</v>
      </c>
      <c r="AW2875">
        <f t="shared" si="1156"/>
        <v>0</v>
      </c>
      <c r="AX2875">
        <f t="shared" si="1157"/>
        <v>0</v>
      </c>
      <c r="AY2875">
        <f t="shared" si="1158"/>
        <v>0</v>
      </c>
      <c r="AZ2875">
        <f t="shared" si="1159"/>
        <v>0</v>
      </c>
      <c r="BA2875" t="str">
        <f t="shared" si="1160"/>
        <v/>
      </c>
      <c r="BB2875">
        <f t="shared" si="1161"/>
        <v>0</v>
      </c>
      <c r="BC2875">
        <f t="shared" si="1162"/>
        <v>0</v>
      </c>
      <c r="BD2875">
        <f t="shared" si="1163"/>
        <v>0</v>
      </c>
      <c r="BE2875">
        <f t="shared" si="1164"/>
        <v>1</v>
      </c>
      <c r="BF2875">
        <f t="shared" si="1165"/>
        <v>1</v>
      </c>
      <c r="BG2875">
        <f t="shared" si="1166"/>
        <v>0</v>
      </c>
      <c r="BH2875">
        <f t="shared" si="1167"/>
        <v>0</v>
      </c>
      <c r="BI2875" t="str">
        <f t="shared" si="1168"/>
        <v/>
      </c>
      <c r="BJ2875" t="str">
        <f t="shared" si="1169"/>
        <v/>
      </c>
      <c r="BK2875" t="str">
        <f t="shared" si="1170"/>
        <v/>
      </c>
      <c r="BL2875" t="str">
        <f t="shared" si="1171"/>
        <v/>
      </c>
      <c r="BM2875" t="str">
        <f t="shared" si="1172"/>
        <v/>
      </c>
      <c r="BN2875" t="str">
        <f t="shared" si="1173"/>
        <v/>
      </c>
      <c r="BO2875" t="str">
        <f t="shared" si="1174"/>
        <v/>
      </c>
      <c r="BP2875">
        <f t="shared" si="1175"/>
        <v>7</v>
      </c>
      <c r="BQ2875">
        <f t="shared" si="1176"/>
        <v>0</v>
      </c>
      <c r="BR2875">
        <f t="shared" si="1177"/>
        <v>7</v>
      </c>
      <c r="BS2875">
        <f t="shared" si="1178"/>
        <v>0</v>
      </c>
      <c r="BT2875" t="str">
        <f t="shared" si="1179"/>
        <v/>
      </c>
    </row>
    <row r="2876" spans="19:72">
      <c r="S2876" s="1"/>
      <c r="T2876" s="1"/>
      <c r="AU2876">
        <f t="shared" si="1154"/>
        <v>0</v>
      </c>
      <c r="AV2876">
        <f t="shared" si="1155"/>
        <v>0</v>
      </c>
      <c r="AW2876">
        <f t="shared" si="1156"/>
        <v>0</v>
      </c>
      <c r="AX2876">
        <f t="shared" si="1157"/>
        <v>0</v>
      </c>
      <c r="AY2876">
        <f t="shared" si="1158"/>
        <v>0</v>
      </c>
      <c r="AZ2876">
        <f t="shared" si="1159"/>
        <v>0</v>
      </c>
      <c r="BA2876" t="str">
        <f t="shared" si="1160"/>
        <v/>
      </c>
      <c r="BB2876">
        <f t="shared" si="1161"/>
        <v>0</v>
      </c>
      <c r="BC2876">
        <f t="shared" si="1162"/>
        <v>0</v>
      </c>
      <c r="BD2876">
        <f t="shared" si="1163"/>
        <v>0</v>
      </c>
      <c r="BE2876">
        <f t="shared" si="1164"/>
        <v>1</v>
      </c>
      <c r="BF2876">
        <f t="shared" si="1165"/>
        <v>1</v>
      </c>
      <c r="BG2876">
        <f t="shared" si="1166"/>
        <v>0</v>
      </c>
      <c r="BH2876">
        <f t="shared" si="1167"/>
        <v>0</v>
      </c>
      <c r="BI2876" t="str">
        <f t="shared" si="1168"/>
        <v/>
      </c>
      <c r="BJ2876" t="str">
        <f t="shared" si="1169"/>
        <v/>
      </c>
      <c r="BK2876" t="str">
        <f t="shared" si="1170"/>
        <v/>
      </c>
      <c r="BL2876" t="str">
        <f t="shared" si="1171"/>
        <v/>
      </c>
      <c r="BM2876" t="str">
        <f t="shared" si="1172"/>
        <v/>
      </c>
      <c r="BN2876" t="str">
        <f t="shared" si="1173"/>
        <v/>
      </c>
      <c r="BO2876" t="str">
        <f t="shared" si="1174"/>
        <v/>
      </c>
      <c r="BP2876">
        <f t="shared" si="1175"/>
        <v>7</v>
      </c>
      <c r="BQ2876">
        <f t="shared" si="1176"/>
        <v>0</v>
      </c>
      <c r="BR2876">
        <f t="shared" si="1177"/>
        <v>7</v>
      </c>
      <c r="BS2876">
        <f t="shared" si="1178"/>
        <v>0</v>
      </c>
      <c r="BT2876" t="str">
        <f t="shared" si="1179"/>
        <v/>
      </c>
    </row>
    <row r="2877" spans="19:72">
      <c r="S2877" s="1"/>
      <c r="T2877" s="1"/>
      <c r="AU2877">
        <f t="shared" si="1154"/>
        <v>0</v>
      </c>
      <c r="AV2877">
        <f t="shared" si="1155"/>
        <v>0</v>
      </c>
      <c r="AW2877">
        <f t="shared" si="1156"/>
        <v>0</v>
      </c>
      <c r="AX2877">
        <f t="shared" si="1157"/>
        <v>0</v>
      </c>
      <c r="AY2877">
        <f t="shared" si="1158"/>
        <v>0</v>
      </c>
      <c r="AZ2877">
        <f t="shared" si="1159"/>
        <v>0</v>
      </c>
      <c r="BA2877" t="str">
        <f t="shared" si="1160"/>
        <v/>
      </c>
      <c r="BB2877">
        <f t="shared" si="1161"/>
        <v>0</v>
      </c>
      <c r="BC2877">
        <f t="shared" si="1162"/>
        <v>0</v>
      </c>
      <c r="BD2877">
        <f t="shared" si="1163"/>
        <v>0</v>
      </c>
      <c r="BE2877">
        <f t="shared" si="1164"/>
        <v>1</v>
      </c>
      <c r="BF2877">
        <f t="shared" si="1165"/>
        <v>1</v>
      </c>
      <c r="BG2877">
        <f t="shared" si="1166"/>
        <v>0</v>
      </c>
      <c r="BH2877">
        <f t="shared" si="1167"/>
        <v>0</v>
      </c>
      <c r="BI2877" t="str">
        <f t="shared" si="1168"/>
        <v/>
      </c>
      <c r="BJ2877" t="str">
        <f t="shared" si="1169"/>
        <v/>
      </c>
      <c r="BK2877" t="str">
        <f t="shared" si="1170"/>
        <v/>
      </c>
      <c r="BL2877" t="str">
        <f t="shared" si="1171"/>
        <v/>
      </c>
      <c r="BM2877" t="str">
        <f t="shared" si="1172"/>
        <v/>
      </c>
      <c r="BN2877" t="str">
        <f t="shared" si="1173"/>
        <v/>
      </c>
      <c r="BO2877" t="str">
        <f t="shared" si="1174"/>
        <v/>
      </c>
      <c r="BP2877">
        <f t="shared" si="1175"/>
        <v>7</v>
      </c>
      <c r="BQ2877">
        <f t="shared" si="1176"/>
        <v>0</v>
      </c>
      <c r="BR2877">
        <f t="shared" si="1177"/>
        <v>7</v>
      </c>
      <c r="BS2877">
        <f t="shared" si="1178"/>
        <v>0</v>
      </c>
      <c r="BT2877" t="str">
        <f t="shared" si="1179"/>
        <v/>
      </c>
    </row>
    <row r="2878" spans="19:72">
      <c r="S2878" s="1"/>
      <c r="T2878" s="1"/>
      <c r="AU2878">
        <f t="shared" si="1154"/>
        <v>0</v>
      </c>
      <c r="AV2878">
        <f t="shared" si="1155"/>
        <v>0</v>
      </c>
      <c r="AW2878">
        <f t="shared" si="1156"/>
        <v>0</v>
      </c>
      <c r="AX2878">
        <f t="shared" si="1157"/>
        <v>0</v>
      </c>
      <c r="AY2878">
        <f t="shared" si="1158"/>
        <v>0</v>
      </c>
      <c r="AZ2878">
        <f t="shared" si="1159"/>
        <v>0</v>
      </c>
      <c r="BA2878" t="str">
        <f t="shared" si="1160"/>
        <v/>
      </c>
      <c r="BB2878">
        <f t="shared" si="1161"/>
        <v>0</v>
      </c>
      <c r="BC2878">
        <f t="shared" si="1162"/>
        <v>0</v>
      </c>
      <c r="BD2878">
        <f t="shared" si="1163"/>
        <v>0</v>
      </c>
      <c r="BE2878">
        <f t="shared" si="1164"/>
        <v>1</v>
      </c>
      <c r="BF2878">
        <f t="shared" si="1165"/>
        <v>1</v>
      </c>
      <c r="BG2878">
        <f t="shared" si="1166"/>
        <v>0</v>
      </c>
      <c r="BH2878">
        <f t="shared" si="1167"/>
        <v>0</v>
      </c>
      <c r="BI2878" t="str">
        <f t="shared" si="1168"/>
        <v/>
      </c>
      <c r="BJ2878" t="str">
        <f t="shared" si="1169"/>
        <v/>
      </c>
      <c r="BK2878" t="str">
        <f t="shared" si="1170"/>
        <v/>
      </c>
      <c r="BL2878" t="str">
        <f t="shared" si="1171"/>
        <v/>
      </c>
      <c r="BM2878" t="str">
        <f t="shared" si="1172"/>
        <v/>
      </c>
      <c r="BN2878" t="str">
        <f t="shared" si="1173"/>
        <v/>
      </c>
      <c r="BO2878" t="str">
        <f t="shared" si="1174"/>
        <v/>
      </c>
      <c r="BP2878">
        <f t="shared" si="1175"/>
        <v>7</v>
      </c>
      <c r="BQ2878">
        <f t="shared" si="1176"/>
        <v>0</v>
      </c>
      <c r="BR2878">
        <f t="shared" si="1177"/>
        <v>7</v>
      </c>
      <c r="BS2878">
        <f t="shared" si="1178"/>
        <v>0</v>
      </c>
      <c r="BT2878" t="str">
        <f t="shared" si="1179"/>
        <v/>
      </c>
    </row>
    <row r="2879" spans="19:72">
      <c r="S2879" s="1"/>
      <c r="T2879" s="1"/>
      <c r="AU2879">
        <f t="shared" si="1154"/>
        <v>0</v>
      </c>
      <c r="AV2879">
        <f t="shared" si="1155"/>
        <v>0</v>
      </c>
      <c r="AW2879">
        <f t="shared" si="1156"/>
        <v>0</v>
      </c>
      <c r="AX2879">
        <f t="shared" si="1157"/>
        <v>0</v>
      </c>
      <c r="AY2879">
        <f t="shared" si="1158"/>
        <v>0</v>
      </c>
      <c r="AZ2879">
        <f t="shared" si="1159"/>
        <v>0</v>
      </c>
      <c r="BA2879" t="str">
        <f t="shared" si="1160"/>
        <v/>
      </c>
      <c r="BB2879">
        <f t="shared" si="1161"/>
        <v>0</v>
      </c>
      <c r="BC2879">
        <f t="shared" si="1162"/>
        <v>0</v>
      </c>
      <c r="BD2879">
        <f t="shared" si="1163"/>
        <v>0</v>
      </c>
      <c r="BE2879">
        <f t="shared" si="1164"/>
        <v>1</v>
      </c>
      <c r="BF2879">
        <f t="shared" si="1165"/>
        <v>1</v>
      </c>
      <c r="BG2879">
        <f t="shared" si="1166"/>
        <v>0</v>
      </c>
      <c r="BH2879">
        <f t="shared" si="1167"/>
        <v>0</v>
      </c>
      <c r="BI2879" t="str">
        <f t="shared" si="1168"/>
        <v/>
      </c>
      <c r="BJ2879" t="str">
        <f t="shared" si="1169"/>
        <v/>
      </c>
      <c r="BK2879" t="str">
        <f t="shared" si="1170"/>
        <v/>
      </c>
      <c r="BL2879" t="str">
        <f t="shared" si="1171"/>
        <v/>
      </c>
      <c r="BM2879" t="str">
        <f t="shared" si="1172"/>
        <v/>
      </c>
      <c r="BN2879" t="str">
        <f t="shared" si="1173"/>
        <v/>
      </c>
      <c r="BO2879" t="str">
        <f t="shared" si="1174"/>
        <v/>
      </c>
      <c r="BP2879">
        <f t="shared" si="1175"/>
        <v>7</v>
      </c>
      <c r="BQ2879">
        <f t="shared" si="1176"/>
        <v>0</v>
      </c>
      <c r="BR2879">
        <f t="shared" si="1177"/>
        <v>7</v>
      </c>
      <c r="BS2879">
        <f t="shared" si="1178"/>
        <v>0</v>
      </c>
      <c r="BT2879" t="str">
        <f t="shared" si="1179"/>
        <v/>
      </c>
    </row>
    <row r="2880" spans="19:72">
      <c r="S2880" s="1"/>
      <c r="T2880" s="1"/>
      <c r="AU2880">
        <f t="shared" si="1154"/>
        <v>0</v>
      </c>
      <c r="AV2880">
        <f t="shared" si="1155"/>
        <v>0</v>
      </c>
      <c r="AW2880">
        <f t="shared" si="1156"/>
        <v>0</v>
      </c>
      <c r="AX2880">
        <f t="shared" si="1157"/>
        <v>0</v>
      </c>
      <c r="AY2880">
        <f t="shared" si="1158"/>
        <v>0</v>
      </c>
      <c r="AZ2880">
        <f t="shared" si="1159"/>
        <v>0</v>
      </c>
      <c r="BA2880" t="str">
        <f t="shared" si="1160"/>
        <v/>
      </c>
      <c r="BB2880">
        <f t="shared" si="1161"/>
        <v>0</v>
      </c>
      <c r="BC2880">
        <f t="shared" si="1162"/>
        <v>0</v>
      </c>
      <c r="BD2880">
        <f t="shared" si="1163"/>
        <v>0</v>
      </c>
      <c r="BE2880">
        <f t="shared" si="1164"/>
        <v>1</v>
      </c>
      <c r="BF2880">
        <f t="shared" si="1165"/>
        <v>1</v>
      </c>
      <c r="BG2880">
        <f t="shared" si="1166"/>
        <v>0</v>
      </c>
      <c r="BH2880">
        <f t="shared" si="1167"/>
        <v>0</v>
      </c>
      <c r="BI2880" t="str">
        <f t="shared" si="1168"/>
        <v/>
      </c>
      <c r="BJ2880" t="str">
        <f t="shared" si="1169"/>
        <v/>
      </c>
      <c r="BK2880" t="str">
        <f t="shared" si="1170"/>
        <v/>
      </c>
      <c r="BL2880" t="str">
        <f t="shared" si="1171"/>
        <v/>
      </c>
      <c r="BM2880" t="str">
        <f t="shared" si="1172"/>
        <v/>
      </c>
      <c r="BN2880" t="str">
        <f t="shared" si="1173"/>
        <v/>
      </c>
      <c r="BO2880" t="str">
        <f t="shared" si="1174"/>
        <v/>
      </c>
      <c r="BP2880">
        <f t="shared" si="1175"/>
        <v>7</v>
      </c>
      <c r="BQ2880">
        <f t="shared" si="1176"/>
        <v>0</v>
      </c>
      <c r="BR2880">
        <f t="shared" si="1177"/>
        <v>7</v>
      </c>
      <c r="BS2880">
        <f t="shared" si="1178"/>
        <v>0</v>
      </c>
      <c r="BT2880" t="str">
        <f t="shared" si="1179"/>
        <v/>
      </c>
    </row>
    <row r="2881" spans="19:72">
      <c r="S2881" s="1"/>
      <c r="T2881" s="1"/>
      <c r="AU2881">
        <f t="shared" si="1154"/>
        <v>0</v>
      </c>
      <c r="AV2881">
        <f t="shared" si="1155"/>
        <v>0</v>
      </c>
      <c r="AW2881">
        <f t="shared" si="1156"/>
        <v>0</v>
      </c>
      <c r="AX2881">
        <f t="shared" si="1157"/>
        <v>0</v>
      </c>
      <c r="AY2881">
        <f t="shared" si="1158"/>
        <v>0</v>
      </c>
      <c r="AZ2881">
        <f t="shared" si="1159"/>
        <v>0</v>
      </c>
      <c r="BA2881" t="str">
        <f t="shared" si="1160"/>
        <v/>
      </c>
      <c r="BB2881">
        <f t="shared" si="1161"/>
        <v>0</v>
      </c>
      <c r="BC2881">
        <f t="shared" si="1162"/>
        <v>0</v>
      </c>
      <c r="BD2881">
        <f t="shared" si="1163"/>
        <v>0</v>
      </c>
      <c r="BE2881">
        <f t="shared" si="1164"/>
        <v>1</v>
      </c>
      <c r="BF2881">
        <f t="shared" si="1165"/>
        <v>1</v>
      </c>
      <c r="BG2881">
        <f t="shared" si="1166"/>
        <v>0</v>
      </c>
      <c r="BH2881">
        <f t="shared" si="1167"/>
        <v>0</v>
      </c>
      <c r="BI2881" t="str">
        <f t="shared" si="1168"/>
        <v/>
      </c>
      <c r="BJ2881" t="str">
        <f t="shared" si="1169"/>
        <v/>
      </c>
      <c r="BK2881" t="str">
        <f t="shared" si="1170"/>
        <v/>
      </c>
      <c r="BL2881" t="str">
        <f t="shared" si="1171"/>
        <v/>
      </c>
      <c r="BM2881" t="str">
        <f t="shared" si="1172"/>
        <v/>
      </c>
      <c r="BN2881" t="str">
        <f t="shared" si="1173"/>
        <v/>
      </c>
      <c r="BO2881" t="str">
        <f t="shared" si="1174"/>
        <v/>
      </c>
      <c r="BP2881">
        <f t="shared" si="1175"/>
        <v>7</v>
      </c>
      <c r="BQ2881">
        <f t="shared" si="1176"/>
        <v>0</v>
      </c>
      <c r="BR2881">
        <f t="shared" si="1177"/>
        <v>7</v>
      </c>
      <c r="BS2881">
        <f t="shared" si="1178"/>
        <v>0</v>
      </c>
      <c r="BT2881" t="str">
        <f t="shared" si="1179"/>
        <v/>
      </c>
    </row>
    <row r="2882" spans="19:72">
      <c r="S2882" s="1"/>
      <c r="T2882" s="1"/>
      <c r="AU2882">
        <f t="shared" si="1154"/>
        <v>0</v>
      </c>
      <c r="AV2882">
        <f t="shared" si="1155"/>
        <v>0</v>
      </c>
      <c r="AW2882">
        <f t="shared" si="1156"/>
        <v>0</v>
      </c>
      <c r="AX2882">
        <f t="shared" si="1157"/>
        <v>0</v>
      </c>
      <c r="AY2882">
        <f t="shared" si="1158"/>
        <v>0</v>
      </c>
      <c r="AZ2882">
        <f t="shared" si="1159"/>
        <v>0</v>
      </c>
      <c r="BA2882" t="str">
        <f t="shared" si="1160"/>
        <v/>
      </c>
      <c r="BB2882">
        <f t="shared" si="1161"/>
        <v>0</v>
      </c>
      <c r="BC2882">
        <f t="shared" si="1162"/>
        <v>0</v>
      </c>
      <c r="BD2882">
        <f t="shared" si="1163"/>
        <v>0</v>
      </c>
      <c r="BE2882">
        <f t="shared" si="1164"/>
        <v>1</v>
      </c>
      <c r="BF2882">
        <f t="shared" si="1165"/>
        <v>1</v>
      </c>
      <c r="BG2882">
        <f t="shared" si="1166"/>
        <v>0</v>
      </c>
      <c r="BH2882">
        <f t="shared" si="1167"/>
        <v>0</v>
      </c>
      <c r="BI2882" t="str">
        <f t="shared" si="1168"/>
        <v/>
      </c>
      <c r="BJ2882" t="str">
        <f t="shared" si="1169"/>
        <v/>
      </c>
      <c r="BK2882" t="str">
        <f t="shared" si="1170"/>
        <v/>
      </c>
      <c r="BL2882" t="str">
        <f t="shared" si="1171"/>
        <v/>
      </c>
      <c r="BM2882" t="str">
        <f t="shared" si="1172"/>
        <v/>
      </c>
      <c r="BN2882" t="str">
        <f t="shared" si="1173"/>
        <v/>
      </c>
      <c r="BO2882" t="str">
        <f t="shared" si="1174"/>
        <v/>
      </c>
      <c r="BP2882">
        <f t="shared" si="1175"/>
        <v>7</v>
      </c>
      <c r="BQ2882">
        <f t="shared" si="1176"/>
        <v>0</v>
      </c>
      <c r="BR2882">
        <f t="shared" si="1177"/>
        <v>7</v>
      </c>
      <c r="BS2882">
        <f t="shared" si="1178"/>
        <v>0</v>
      </c>
      <c r="BT2882" t="str">
        <f t="shared" si="1179"/>
        <v/>
      </c>
    </row>
    <row r="2883" spans="19:72">
      <c r="S2883" s="1"/>
      <c r="T2883" s="1"/>
      <c r="AU2883">
        <f t="shared" si="1154"/>
        <v>0</v>
      </c>
      <c r="AV2883">
        <f t="shared" si="1155"/>
        <v>0</v>
      </c>
      <c r="AW2883">
        <f t="shared" si="1156"/>
        <v>0</v>
      </c>
      <c r="AX2883">
        <f t="shared" si="1157"/>
        <v>0</v>
      </c>
      <c r="AY2883">
        <f t="shared" si="1158"/>
        <v>0</v>
      </c>
      <c r="AZ2883">
        <f t="shared" si="1159"/>
        <v>0</v>
      </c>
      <c r="BA2883" t="str">
        <f t="shared" si="1160"/>
        <v/>
      </c>
      <c r="BB2883">
        <f t="shared" si="1161"/>
        <v>0</v>
      </c>
      <c r="BC2883">
        <f t="shared" si="1162"/>
        <v>0</v>
      </c>
      <c r="BD2883">
        <f t="shared" si="1163"/>
        <v>0</v>
      </c>
      <c r="BE2883">
        <f t="shared" si="1164"/>
        <v>1</v>
      </c>
      <c r="BF2883">
        <f t="shared" si="1165"/>
        <v>1</v>
      </c>
      <c r="BG2883">
        <f t="shared" si="1166"/>
        <v>0</v>
      </c>
      <c r="BH2883">
        <f t="shared" si="1167"/>
        <v>0</v>
      </c>
      <c r="BI2883" t="str">
        <f t="shared" si="1168"/>
        <v/>
      </c>
      <c r="BJ2883" t="str">
        <f t="shared" si="1169"/>
        <v/>
      </c>
      <c r="BK2883" t="str">
        <f t="shared" si="1170"/>
        <v/>
      </c>
      <c r="BL2883" t="str">
        <f t="shared" si="1171"/>
        <v/>
      </c>
      <c r="BM2883" t="str">
        <f t="shared" si="1172"/>
        <v/>
      </c>
      <c r="BN2883" t="str">
        <f t="shared" si="1173"/>
        <v/>
      </c>
      <c r="BO2883" t="str">
        <f t="shared" si="1174"/>
        <v/>
      </c>
      <c r="BP2883">
        <f t="shared" si="1175"/>
        <v>7</v>
      </c>
      <c r="BQ2883">
        <f t="shared" si="1176"/>
        <v>0</v>
      </c>
      <c r="BR2883">
        <f t="shared" si="1177"/>
        <v>7</v>
      </c>
      <c r="BS2883">
        <f t="shared" si="1178"/>
        <v>0</v>
      </c>
      <c r="BT2883" t="str">
        <f t="shared" si="1179"/>
        <v/>
      </c>
    </row>
    <row r="2884" spans="19:72">
      <c r="S2884" s="1"/>
      <c r="T2884" s="1"/>
      <c r="AU2884">
        <f t="shared" si="1154"/>
        <v>0</v>
      </c>
      <c r="AV2884">
        <f t="shared" si="1155"/>
        <v>0</v>
      </c>
      <c r="AW2884">
        <f t="shared" si="1156"/>
        <v>0</v>
      </c>
      <c r="AX2884">
        <f t="shared" si="1157"/>
        <v>0</v>
      </c>
      <c r="AY2884">
        <f t="shared" si="1158"/>
        <v>0</v>
      </c>
      <c r="AZ2884">
        <f t="shared" si="1159"/>
        <v>0</v>
      </c>
      <c r="BA2884" t="str">
        <f t="shared" si="1160"/>
        <v/>
      </c>
      <c r="BB2884">
        <f t="shared" si="1161"/>
        <v>0</v>
      </c>
      <c r="BC2884">
        <f t="shared" si="1162"/>
        <v>0</v>
      </c>
      <c r="BD2884">
        <f t="shared" si="1163"/>
        <v>0</v>
      </c>
      <c r="BE2884">
        <f t="shared" si="1164"/>
        <v>1</v>
      </c>
      <c r="BF2884">
        <f t="shared" si="1165"/>
        <v>1</v>
      </c>
      <c r="BG2884">
        <f t="shared" si="1166"/>
        <v>0</v>
      </c>
      <c r="BH2884">
        <f t="shared" si="1167"/>
        <v>0</v>
      </c>
      <c r="BI2884" t="str">
        <f t="shared" si="1168"/>
        <v/>
      </c>
      <c r="BJ2884" t="str">
        <f t="shared" si="1169"/>
        <v/>
      </c>
      <c r="BK2884" t="str">
        <f t="shared" si="1170"/>
        <v/>
      </c>
      <c r="BL2884" t="str">
        <f t="shared" si="1171"/>
        <v/>
      </c>
      <c r="BM2884" t="str">
        <f t="shared" si="1172"/>
        <v/>
      </c>
      <c r="BN2884" t="str">
        <f t="shared" si="1173"/>
        <v/>
      </c>
      <c r="BO2884" t="str">
        <f t="shared" si="1174"/>
        <v/>
      </c>
      <c r="BP2884">
        <f t="shared" si="1175"/>
        <v>7</v>
      </c>
      <c r="BQ2884">
        <f t="shared" si="1176"/>
        <v>0</v>
      </c>
      <c r="BR2884">
        <f t="shared" si="1177"/>
        <v>7</v>
      </c>
      <c r="BS2884">
        <f t="shared" si="1178"/>
        <v>0</v>
      </c>
      <c r="BT2884" t="str">
        <f t="shared" si="1179"/>
        <v/>
      </c>
    </row>
    <row r="2885" spans="19:72">
      <c r="S2885" s="1"/>
      <c r="T2885" s="1"/>
      <c r="AU2885">
        <f t="shared" ref="AU2885:AU2948" si="1180">(W2885="M")*(BS2885-BQ2885-(BP2885&gt;2)+(BR2885&gt;=2))+(X2885="T")*(BS2885-BQ2885-(BP2885&gt;3)+(BR2885&gt;=3))+(Y2885="W")*(BS2885-BQ2885-(BP2885&gt;4)+(BR2885&gt;=4))+(Z2885="R")*(BS2885-BQ2885-(BP2885&gt;5)+(BR2885&gt;=5))+(AA2885="F")*(BS2885-BQ2885-(BP2885&gt;6)+(BR2885&gt;=6))+(AB2885="S")*(BS2885-BQ2885-(BP2885&gt;7)+(BR2885&gt;=7))+(AC2885="U")*(BS2885-BQ2885-(BP2885&gt;1)+(BR2885&gt;=1))</f>
        <v>0</v>
      </c>
      <c r="AV2885">
        <f t="shared" ref="AV2885:AV2948" si="1181">SUMIFS(AU:AU, B:B, B2885, U:U, "&lt;&gt;." )</f>
        <v>0</v>
      </c>
      <c r="AW2885">
        <f t="shared" ref="AW2885:AW2948" si="1182">IFERROR(AV2885/AZ2885, 0)</f>
        <v>0</v>
      </c>
      <c r="AX2885">
        <f t="shared" ref="AX2885:AX2948" si="1183">IFERROR((INT(V2885/100)-INT(U2885/100))*60+MOD(V2885,100)-MOD(U2885,100), "")</f>
        <v>0</v>
      </c>
      <c r="AY2885">
        <f t="shared" ref="AY2885:AY2948" si="1184">IFERROR(AX2885*AU2885, "")</f>
        <v>0</v>
      </c>
      <c r="AZ2885">
        <f t="shared" ref="AZ2885:AZ2948" si="1185">COUNTIFS(B$3:B$7000, B2885, $W$3:$W$7000, W2885, $X$3:$X$7000, X2885, $Y$3:$Y$7000, Y2885, $Z$3:$Z$7000, Z2885,  $AA$3:$AA$7000, AA2885, $AB$3:$AB$7000, AB2885, $AC$3:$AC$7000, AC2885, $U$3:$U$7000, U2885)</f>
        <v>0</v>
      </c>
      <c r="BA2885" t="str">
        <f t="shared" ref="BA2885:BA2948" si="1186">IFERROR(AY2885/AZ2885, "")</f>
        <v/>
      </c>
      <c r="BB2885">
        <f t="shared" ref="BB2885:BB2948" si="1187">SUMIFS(BA:BA, B:B, B2885, U:U, "&lt;&gt;." )</f>
        <v>0</v>
      </c>
      <c r="BC2885">
        <f t="shared" ref="BC2885:BC2948" si="1188">IFERROR(BD2885*50*BE2885, "")</f>
        <v>0</v>
      </c>
      <c r="BD2885">
        <f t="shared" ref="BD2885:BD2948" si="1189">IF(AL2885&gt;25, AL2885, AL2885*15)</f>
        <v>0</v>
      </c>
      <c r="BE2885">
        <f t="shared" ref="BE2885:BE2948" si="1190">IF(I2885="H",0.5,IF(I2885="T",0.5,IF(I2885="I",0,IF(I2885="B",0,IF(LEFT(H2885,1)="M",0,IF(I2885="A",IF(Q2885="ONLINE",0,1),1))))))</f>
        <v>1</v>
      </c>
      <c r="BF2885">
        <f t="shared" ref="BF2885:BF2948" si="1191">IF(I2885="H",0.5,IF(I2885="T",0.5, IF(I2885="I", 0, IF(I2885 = "B", 0, IF(LEFT(H2885, 1) = "M", 0, IF(I2885 = "U", 0.5, IF(I2885 = "A", IF(Q2885 = "ONLINE", 0, 0.5), 1)))))))</f>
        <v>1</v>
      </c>
      <c r="BG2885">
        <f t="shared" ref="BG2885:BG2948" si="1192">IFERROR(BB2885/50, "")</f>
        <v>0</v>
      </c>
      <c r="BH2885">
        <f t="shared" ref="BH2885:BH2948" si="1193">IFERROR(BB2885/60, "")</f>
        <v>0</v>
      </c>
      <c r="BI2885" t="str">
        <f t="shared" ref="BI2885:BI2948" si="1194">IFERROR(BC2885/AW2885, "")</f>
        <v/>
      </c>
      <c r="BJ2885" t="str">
        <f t="shared" ref="BJ2885:BJ2948" si="1195">IFERROR(BI2885+5*MAX(0, INT((BI2885-75)/25)), "")</f>
        <v/>
      </c>
      <c r="BK2885" t="str">
        <f t="shared" ref="BK2885:BK2948" si="1196">IFERROR(IF(BD2885*BE2885&gt;0, IF(BJ2885-MOD(BJ2885,30)+ 15 &gt;= BI2885, BJ2885-MOD(BJ2885,30)+ 15,IF(BJ2885-MOD(BJ2885,30)+ 20 &gt;= BI2885, BJ2885-MOD(BJ2885,30)+ 20,BJ2885-MOD(BJ2885,30)+ 45)), ""), "")</f>
        <v/>
      </c>
      <c r="BL2885" t="str">
        <f t="shared" ref="BL2885:BL2948" si="1197">IFERROR(IF(BK2885&lt;&gt;AX2885,IF(MOD(U2885+INT(BK2885/60)*100+MOD(BK2885,60), 100)&lt;60, U2885+INT(BK2885/60)*100+MOD(BK2885,60), U2885+INT(BK2885/60)*100+MOD(BK2885,60) - 60 + 100),""), "")</f>
        <v/>
      </c>
      <c r="BM2885" t="str">
        <f t="shared" ref="BM2885:BM2948" si="1198">IFERROR(IF(BG2885&lt;BD2885*BF2885, MAX(0, ROUND(BD2885*BF2885-BG2885, 0)), ""), "")</f>
        <v/>
      </c>
      <c r="BN2885" t="str">
        <f t="shared" ref="BN2885:BN2948" si="1199">IFERROR(IF(BH2885&gt;BD2885*BE2885, MIN(0, ROUND(BD2885*BE2885-BH2885, 0)), ""), "")</f>
        <v/>
      </c>
      <c r="BO2885" t="str">
        <f t="shared" ref="BO2885:BO2948" si="1200">IF(RIGHT(F2885,2)="90","Exclude",IF(RIGHT(F2885,2)="98","Exclude",IF(RIGHT(F2885,2)="99","Exclude",IF(RIGHT(F2885,2)="97","Exclude",IF(E2885&amp;F2885="ECED2121","Exclude",IF(E2885&amp;F2885="ECED2131","Exclude",IF(E2885&amp;F2885="ECED2141","Exclude",IF(E2885&amp;F2885="NMNC1135","Exclude",IF(E2885&amp;F2885="NMNC1235","Exclude",IF(E2885&amp;F2885="NMNC2335","Exclude",IF(E2885&amp;F2885="NMNC2435","Exclude",IF(E2885&amp;F2885="NMNC2445","Exclude",IF(E2885&amp;F2885="ECED2241","Exclude","")))))))))))))</f>
        <v/>
      </c>
      <c r="BP2885">
        <f t="shared" ref="BP2885:BP2948" si="1201">WEEKDAY(S2885)</f>
        <v>7</v>
      </c>
      <c r="BQ2885">
        <f t="shared" ref="BQ2885:BQ2948" si="1202">WEEKNUM(S2885)</f>
        <v>0</v>
      </c>
      <c r="BR2885">
        <f t="shared" ref="BR2885:BR2948" si="1203">WEEKDAY(T2885)</f>
        <v>7</v>
      </c>
      <c r="BS2885">
        <f t="shared" ref="BS2885:BS2948" si="1204">WEEKNUM(T2885)</f>
        <v>0</v>
      </c>
      <c r="BT2885" t="str">
        <f t="shared" ref="BT2885:BT2948" si="1205">IFERROR(IF(U2885 = "", "", IF(MOD(U2885,100)&lt;&gt;0,IF(MOD(U2885,100)&lt;&gt;30,"Flag",""),IF(MOD(V2885,100)=0,"Flag",IF(MOD(V2885,100)=30,"Flag","")))), "")</f>
        <v/>
      </c>
    </row>
    <row r="2886" spans="19:72">
      <c r="S2886" s="1"/>
      <c r="T2886" s="1"/>
      <c r="AU2886">
        <f t="shared" si="1180"/>
        <v>0</v>
      </c>
      <c r="AV2886">
        <f t="shared" si="1181"/>
        <v>0</v>
      </c>
      <c r="AW2886">
        <f t="shared" si="1182"/>
        <v>0</v>
      </c>
      <c r="AX2886">
        <f t="shared" si="1183"/>
        <v>0</v>
      </c>
      <c r="AY2886">
        <f t="shared" si="1184"/>
        <v>0</v>
      </c>
      <c r="AZ2886">
        <f t="shared" si="1185"/>
        <v>0</v>
      </c>
      <c r="BA2886" t="str">
        <f t="shared" si="1186"/>
        <v/>
      </c>
      <c r="BB2886">
        <f t="shared" si="1187"/>
        <v>0</v>
      </c>
      <c r="BC2886">
        <f t="shared" si="1188"/>
        <v>0</v>
      </c>
      <c r="BD2886">
        <f t="shared" si="1189"/>
        <v>0</v>
      </c>
      <c r="BE2886">
        <f t="shared" si="1190"/>
        <v>1</v>
      </c>
      <c r="BF2886">
        <f t="shared" si="1191"/>
        <v>1</v>
      </c>
      <c r="BG2886">
        <f t="shared" si="1192"/>
        <v>0</v>
      </c>
      <c r="BH2886">
        <f t="shared" si="1193"/>
        <v>0</v>
      </c>
      <c r="BI2886" t="str">
        <f t="shared" si="1194"/>
        <v/>
      </c>
      <c r="BJ2886" t="str">
        <f t="shared" si="1195"/>
        <v/>
      </c>
      <c r="BK2886" t="str">
        <f t="shared" si="1196"/>
        <v/>
      </c>
      <c r="BL2886" t="str">
        <f t="shared" si="1197"/>
        <v/>
      </c>
      <c r="BM2886" t="str">
        <f t="shared" si="1198"/>
        <v/>
      </c>
      <c r="BN2886" t="str">
        <f t="shared" si="1199"/>
        <v/>
      </c>
      <c r="BO2886" t="str">
        <f t="shared" si="1200"/>
        <v/>
      </c>
      <c r="BP2886">
        <f t="shared" si="1201"/>
        <v>7</v>
      </c>
      <c r="BQ2886">
        <f t="shared" si="1202"/>
        <v>0</v>
      </c>
      <c r="BR2886">
        <f t="shared" si="1203"/>
        <v>7</v>
      </c>
      <c r="BS2886">
        <f t="shared" si="1204"/>
        <v>0</v>
      </c>
      <c r="BT2886" t="str">
        <f t="shared" si="1205"/>
        <v/>
      </c>
    </row>
    <row r="2887" spans="19:72">
      <c r="S2887" s="1"/>
      <c r="T2887" s="1"/>
      <c r="AU2887">
        <f t="shared" si="1180"/>
        <v>0</v>
      </c>
      <c r="AV2887">
        <f t="shared" si="1181"/>
        <v>0</v>
      </c>
      <c r="AW2887">
        <f t="shared" si="1182"/>
        <v>0</v>
      </c>
      <c r="AX2887">
        <f t="shared" si="1183"/>
        <v>0</v>
      </c>
      <c r="AY2887">
        <f t="shared" si="1184"/>
        <v>0</v>
      </c>
      <c r="AZ2887">
        <f t="shared" si="1185"/>
        <v>0</v>
      </c>
      <c r="BA2887" t="str">
        <f t="shared" si="1186"/>
        <v/>
      </c>
      <c r="BB2887">
        <f t="shared" si="1187"/>
        <v>0</v>
      </c>
      <c r="BC2887">
        <f t="shared" si="1188"/>
        <v>0</v>
      </c>
      <c r="BD2887">
        <f t="shared" si="1189"/>
        <v>0</v>
      </c>
      <c r="BE2887">
        <f t="shared" si="1190"/>
        <v>1</v>
      </c>
      <c r="BF2887">
        <f t="shared" si="1191"/>
        <v>1</v>
      </c>
      <c r="BG2887">
        <f t="shared" si="1192"/>
        <v>0</v>
      </c>
      <c r="BH2887">
        <f t="shared" si="1193"/>
        <v>0</v>
      </c>
      <c r="BI2887" t="str">
        <f t="shared" si="1194"/>
        <v/>
      </c>
      <c r="BJ2887" t="str">
        <f t="shared" si="1195"/>
        <v/>
      </c>
      <c r="BK2887" t="str">
        <f t="shared" si="1196"/>
        <v/>
      </c>
      <c r="BL2887" t="str">
        <f t="shared" si="1197"/>
        <v/>
      </c>
      <c r="BM2887" t="str">
        <f t="shared" si="1198"/>
        <v/>
      </c>
      <c r="BN2887" t="str">
        <f t="shared" si="1199"/>
        <v/>
      </c>
      <c r="BO2887" t="str">
        <f t="shared" si="1200"/>
        <v/>
      </c>
      <c r="BP2887">
        <f t="shared" si="1201"/>
        <v>7</v>
      </c>
      <c r="BQ2887">
        <f t="shared" si="1202"/>
        <v>0</v>
      </c>
      <c r="BR2887">
        <f t="shared" si="1203"/>
        <v>7</v>
      </c>
      <c r="BS2887">
        <f t="shared" si="1204"/>
        <v>0</v>
      </c>
      <c r="BT2887" t="str">
        <f t="shared" si="1205"/>
        <v/>
      </c>
    </row>
    <row r="2888" spans="19:72">
      <c r="S2888" s="1"/>
      <c r="T2888" s="1"/>
      <c r="AU2888">
        <f t="shared" si="1180"/>
        <v>0</v>
      </c>
      <c r="AV2888">
        <f t="shared" si="1181"/>
        <v>0</v>
      </c>
      <c r="AW2888">
        <f t="shared" si="1182"/>
        <v>0</v>
      </c>
      <c r="AX2888">
        <f t="shared" si="1183"/>
        <v>0</v>
      </c>
      <c r="AY2888">
        <f t="shared" si="1184"/>
        <v>0</v>
      </c>
      <c r="AZ2888">
        <f t="shared" si="1185"/>
        <v>0</v>
      </c>
      <c r="BA2888" t="str">
        <f t="shared" si="1186"/>
        <v/>
      </c>
      <c r="BB2888">
        <f t="shared" si="1187"/>
        <v>0</v>
      </c>
      <c r="BC2888">
        <f t="shared" si="1188"/>
        <v>0</v>
      </c>
      <c r="BD2888">
        <f t="shared" si="1189"/>
        <v>0</v>
      </c>
      <c r="BE2888">
        <f t="shared" si="1190"/>
        <v>1</v>
      </c>
      <c r="BF2888">
        <f t="shared" si="1191"/>
        <v>1</v>
      </c>
      <c r="BG2888">
        <f t="shared" si="1192"/>
        <v>0</v>
      </c>
      <c r="BH2888">
        <f t="shared" si="1193"/>
        <v>0</v>
      </c>
      <c r="BI2888" t="str">
        <f t="shared" si="1194"/>
        <v/>
      </c>
      <c r="BJ2888" t="str">
        <f t="shared" si="1195"/>
        <v/>
      </c>
      <c r="BK2888" t="str">
        <f t="shared" si="1196"/>
        <v/>
      </c>
      <c r="BL2888" t="str">
        <f t="shared" si="1197"/>
        <v/>
      </c>
      <c r="BM2888" t="str">
        <f t="shared" si="1198"/>
        <v/>
      </c>
      <c r="BN2888" t="str">
        <f t="shared" si="1199"/>
        <v/>
      </c>
      <c r="BO2888" t="str">
        <f t="shared" si="1200"/>
        <v/>
      </c>
      <c r="BP2888">
        <f t="shared" si="1201"/>
        <v>7</v>
      </c>
      <c r="BQ2888">
        <f t="shared" si="1202"/>
        <v>0</v>
      </c>
      <c r="BR2888">
        <f t="shared" si="1203"/>
        <v>7</v>
      </c>
      <c r="BS2888">
        <f t="shared" si="1204"/>
        <v>0</v>
      </c>
      <c r="BT2888" t="str">
        <f t="shared" si="1205"/>
        <v/>
      </c>
    </row>
    <row r="2889" spans="19:72">
      <c r="S2889" s="1"/>
      <c r="T2889" s="1"/>
      <c r="AU2889">
        <f t="shared" si="1180"/>
        <v>0</v>
      </c>
      <c r="AV2889">
        <f t="shared" si="1181"/>
        <v>0</v>
      </c>
      <c r="AW2889">
        <f t="shared" si="1182"/>
        <v>0</v>
      </c>
      <c r="AX2889">
        <f t="shared" si="1183"/>
        <v>0</v>
      </c>
      <c r="AY2889">
        <f t="shared" si="1184"/>
        <v>0</v>
      </c>
      <c r="AZ2889">
        <f t="shared" si="1185"/>
        <v>0</v>
      </c>
      <c r="BA2889" t="str">
        <f t="shared" si="1186"/>
        <v/>
      </c>
      <c r="BB2889">
        <f t="shared" si="1187"/>
        <v>0</v>
      </c>
      <c r="BC2889">
        <f t="shared" si="1188"/>
        <v>0</v>
      </c>
      <c r="BD2889">
        <f t="shared" si="1189"/>
        <v>0</v>
      </c>
      <c r="BE2889">
        <f t="shared" si="1190"/>
        <v>1</v>
      </c>
      <c r="BF2889">
        <f t="shared" si="1191"/>
        <v>1</v>
      </c>
      <c r="BG2889">
        <f t="shared" si="1192"/>
        <v>0</v>
      </c>
      <c r="BH2889">
        <f t="shared" si="1193"/>
        <v>0</v>
      </c>
      <c r="BI2889" t="str">
        <f t="shared" si="1194"/>
        <v/>
      </c>
      <c r="BJ2889" t="str">
        <f t="shared" si="1195"/>
        <v/>
      </c>
      <c r="BK2889" t="str">
        <f t="shared" si="1196"/>
        <v/>
      </c>
      <c r="BL2889" t="str">
        <f t="shared" si="1197"/>
        <v/>
      </c>
      <c r="BM2889" t="str">
        <f t="shared" si="1198"/>
        <v/>
      </c>
      <c r="BN2889" t="str">
        <f t="shared" si="1199"/>
        <v/>
      </c>
      <c r="BO2889" t="str">
        <f t="shared" si="1200"/>
        <v/>
      </c>
      <c r="BP2889">
        <f t="shared" si="1201"/>
        <v>7</v>
      </c>
      <c r="BQ2889">
        <f t="shared" si="1202"/>
        <v>0</v>
      </c>
      <c r="BR2889">
        <f t="shared" si="1203"/>
        <v>7</v>
      </c>
      <c r="BS2889">
        <f t="shared" si="1204"/>
        <v>0</v>
      </c>
      <c r="BT2889" t="str">
        <f t="shared" si="1205"/>
        <v/>
      </c>
    </row>
    <row r="2890" spans="19:72">
      <c r="S2890" s="1"/>
      <c r="T2890" s="1"/>
      <c r="AU2890">
        <f t="shared" si="1180"/>
        <v>0</v>
      </c>
      <c r="AV2890">
        <f t="shared" si="1181"/>
        <v>0</v>
      </c>
      <c r="AW2890">
        <f t="shared" si="1182"/>
        <v>0</v>
      </c>
      <c r="AX2890">
        <f t="shared" si="1183"/>
        <v>0</v>
      </c>
      <c r="AY2890">
        <f t="shared" si="1184"/>
        <v>0</v>
      </c>
      <c r="AZ2890">
        <f t="shared" si="1185"/>
        <v>0</v>
      </c>
      <c r="BA2890" t="str">
        <f t="shared" si="1186"/>
        <v/>
      </c>
      <c r="BB2890">
        <f t="shared" si="1187"/>
        <v>0</v>
      </c>
      <c r="BC2890">
        <f t="shared" si="1188"/>
        <v>0</v>
      </c>
      <c r="BD2890">
        <f t="shared" si="1189"/>
        <v>0</v>
      </c>
      <c r="BE2890">
        <f t="shared" si="1190"/>
        <v>1</v>
      </c>
      <c r="BF2890">
        <f t="shared" si="1191"/>
        <v>1</v>
      </c>
      <c r="BG2890">
        <f t="shared" si="1192"/>
        <v>0</v>
      </c>
      <c r="BH2890">
        <f t="shared" si="1193"/>
        <v>0</v>
      </c>
      <c r="BI2890" t="str">
        <f t="shared" si="1194"/>
        <v/>
      </c>
      <c r="BJ2890" t="str">
        <f t="shared" si="1195"/>
        <v/>
      </c>
      <c r="BK2890" t="str">
        <f t="shared" si="1196"/>
        <v/>
      </c>
      <c r="BL2890" t="str">
        <f t="shared" si="1197"/>
        <v/>
      </c>
      <c r="BM2890" t="str">
        <f t="shared" si="1198"/>
        <v/>
      </c>
      <c r="BN2890" t="str">
        <f t="shared" si="1199"/>
        <v/>
      </c>
      <c r="BO2890" t="str">
        <f t="shared" si="1200"/>
        <v/>
      </c>
      <c r="BP2890">
        <f t="shared" si="1201"/>
        <v>7</v>
      </c>
      <c r="BQ2890">
        <f t="shared" si="1202"/>
        <v>0</v>
      </c>
      <c r="BR2890">
        <f t="shared" si="1203"/>
        <v>7</v>
      </c>
      <c r="BS2890">
        <f t="shared" si="1204"/>
        <v>0</v>
      </c>
      <c r="BT2890" t="str">
        <f t="shared" si="1205"/>
        <v/>
      </c>
    </row>
    <row r="2891" spans="19:72">
      <c r="S2891" s="1"/>
      <c r="T2891" s="1"/>
      <c r="AU2891">
        <f t="shared" si="1180"/>
        <v>0</v>
      </c>
      <c r="AV2891">
        <f t="shared" si="1181"/>
        <v>0</v>
      </c>
      <c r="AW2891">
        <f t="shared" si="1182"/>
        <v>0</v>
      </c>
      <c r="AX2891">
        <f t="shared" si="1183"/>
        <v>0</v>
      </c>
      <c r="AY2891">
        <f t="shared" si="1184"/>
        <v>0</v>
      </c>
      <c r="AZ2891">
        <f t="shared" si="1185"/>
        <v>0</v>
      </c>
      <c r="BA2891" t="str">
        <f t="shared" si="1186"/>
        <v/>
      </c>
      <c r="BB2891">
        <f t="shared" si="1187"/>
        <v>0</v>
      </c>
      <c r="BC2891">
        <f t="shared" si="1188"/>
        <v>0</v>
      </c>
      <c r="BD2891">
        <f t="shared" si="1189"/>
        <v>0</v>
      </c>
      <c r="BE2891">
        <f t="shared" si="1190"/>
        <v>1</v>
      </c>
      <c r="BF2891">
        <f t="shared" si="1191"/>
        <v>1</v>
      </c>
      <c r="BG2891">
        <f t="shared" si="1192"/>
        <v>0</v>
      </c>
      <c r="BH2891">
        <f t="shared" si="1193"/>
        <v>0</v>
      </c>
      <c r="BI2891" t="str">
        <f t="shared" si="1194"/>
        <v/>
      </c>
      <c r="BJ2891" t="str">
        <f t="shared" si="1195"/>
        <v/>
      </c>
      <c r="BK2891" t="str">
        <f t="shared" si="1196"/>
        <v/>
      </c>
      <c r="BL2891" t="str">
        <f t="shared" si="1197"/>
        <v/>
      </c>
      <c r="BM2891" t="str">
        <f t="shared" si="1198"/>
        <v/>
      </c>
      <c r="BN2891" t="str">
        <f t="shared" si="1199"/>
        <v/>
      </c>
      <c r="BO2891" t="str">
        <f t="shared" si="1200"/>
        <v/>
      </c>
      <c r="BP2891">
        <f t="shared" si="1201"/>
        <v>7</v>
      </c>
      <c r="BQ2891">
        <f t="shared" si="1202"/>
        <v>0</v>
      </c>
      <c r="BR2891">
        <f t="shared" si="1203"/>
        <v>7</v>
      </c>
      <c r="BS2891">
        <f t="shared" si="1204"/>
        <v>0</v>
      </c>
      <c r="BT2891" t="str">
        <f t="shared" si="1205"/>
        <v/>
      </c>
    </row>
    <row r="2892" spans="19:72">
      <c r="S2892" s="1"/>
      <c r="T2892" s="1"/>
      <c r="AU2892">
        <f t="shared" si="1180"/>
        <v>0</v>
      </c>
      <c r="AV2892">
        <f t="shared" si="1181"/>
        <v>0</v>
      </c>
      <c r="AW2892">
        <f t="shared" si="1182"/>
        <v>0</v>
      </c>
      <c r="AX2892">
        <f t="shared" si="1183"/>
        <v>0</v>
      </c>
      <c r="AY2892">
        <f t="shared" si="1184"/>
        <v>0</v>
      </c>
      <c r="AZ2892">
        <f t="shared" si="1185"/>
        <v>0</v>
      </c>
      <c r="BA2892" t="str">
        <f t="shared" si="1186"/>
        <v/>
      </c>
      <c r="BB2892">
        <f t="shared" si="1187"/>
        <v>0</v>
      </c>
      <c r="BC2892">
        <f t="shared" si="1188"/>
        <v>0</v>
      </c>
      <c r="BD2892">
        <f t="shared" si="1189"/>
        <v>0</v>
      </c>
      <c r="BE2892">
        <f t="shared" si="1190"/>
        <v>1</v>
      </c>
      <c r="BF2892">
        <f t="shared" si="1191"/>
        <v>1</v>
      </c>
      <c r="BG2892">
        <f t="shared" si="1192"/>
        <v>0</v>
      </c>
      <c r="BH2892">
        <f t="shared" si="1193"/>
        <v>0</v>
      </c>
      <c r="BI2892" t="str">
        <f t="shared" si="1194"/>
        <v/>
      </c>
      <c r="BJ2892" t="str">
        <f t="shared" si="1195"/>
        <v/>
      </c>
      <c r="BK2892" t="str">
        <f t="shared" si="1196"/>
        <v/>
      </c>
      <c r="BL2892" t="str">
        <f t="shared" si="1197"/>
        <v/>
      </c>
      <c r="BM2892" t="str">
        <f t="shared" si="1198"/>
        <v/>
      </c>
      <c r="BN2892" t="str">
        <f t="shared" si="1199"/>
        <v/>
      </c>
      <c r="BO2892" t="str">
        <f t="shared" si="1200"/>
        <v/>
      </c>
      <c r="BP2892">
        <f t="shared" si="1201"/>
        <v>7</v>
      </c>
      <c r="BQ2892">
        <f t="shared" si="1202"/>
        <v>0</v>
      </c>
      <c r="BR2892">
        <f t="shared" si="1203"/>
        <v>7</v>
      </c>
      <c r="BS2892">
        <f t="shared" si="1204"/>
        <v>0</v>
      </c>
      <c r="BT2892" t="str">
        <f t="shared" si="1205"/>
        <v/>
      </c>
    </row>
    <row r="2893" spans="19:72">
      <c r="S2893" s="1"/>
      <c r="T2893" s="1"/>
      <c r="AU2893">
        <f t="shared" si="1180"/>
        <v>0</v>
      </c>
      <c r="AV2893">
        <f t="shared" si="1181"/>
        <v>0</v>
      </c>
      <c r="AW2893">
        <f t="shared" si="1182"/>
        <v>0</v>
      </c>
      <c r="AX2893">
        <f t="shared" si="1183"/>
        <v>0</v>
      </c>
      <c r="AY2893">
        <f t="shared" si="1184"/>
        <v>0</v>
      </c>
      <c r="AZ2893">
        <f t="shared" si="1185"/>
        <v>0</v>
      </c>
      <c r="BA2893" t="str">
        <f t="shared" si="1186"/>
        <v/>
      </c>
      <c r="BB2893">
        <f t="shared" si="1187"/>
        <v>0</v>
      </c>
      <c r="BC2893">
        <f t="shared" si="1188"/>
        <v>0</v>
      </c>
      <c r="BD2893">
        <f t="shared" si="1189"/>
        <v>0</v>
      </c>
      <c r="BE2893">
        <f t="shared" si="1190"/>
        <v>1</v>
      </c>
      <c r="BF2893">
        <f t="shared" si="1191"/>
        <v>1</v>
      </c>
      <c r="BG2893">
        <f t="shared" si="1192"/>
        <v>0</v>
      </c>
      <c r="BH2893">
        <f t="shared" si="1193"/>
        <v>0</v>
      </c>
      <c r="BI2893" t="str">
        <f t="shared" si="1194"/>
        <v/>
      </c>
      <c r="BJ2893" t="str">
        <f t="shared" si="1195"/>
        <v/>
      </c>
      <c r="BK2893" t="str">
        <f t="shared" si="1196"/>
        <v/>
      </c>
      <c r="BL2893" t="str">
        <f t="shared" si="1197"/>
        <v/>
      </c>
      <c r="BM2893" t="str">
        <f t="shared" si="1198"/>
        <v/>
      </c>
      <c r="BN2893" t="str">
        <f t="shared" si="1199"/>
        <v/>
      </c>
      <c r="BO2893" t="str">
        <f t="shared" si="1200"/>
        <v/>
      </c>
      <c r="BP2893">
        <f t="shared" si="1201"/>
        <v>7</v>
      </c>
      <c r="BQ2893">
        <f t="shared" si="1202"/>
        <v>0</v>
      </c>
      <c r="BR2893">
        <f t="shared" si="1203"/>
        <v>7</v>
      </c>
      <c r="BS2893">
        <f t="shared" si="1204"/>
        <v>0</v>
      </c>
      <c r="BT2893" t="str">
        <f t="shared" si="1205"/>
        <v/>
      </c>
    </row>
    <row r="2894" spans="19:72">
      <c r="S2894" s="1"/>
      <c r="T2894" s="1"/>
      <c r="AU2894">
        <f t="shared" si="1180"/>
        <v>0</v>
      </c>
      <c r="AV2894">
        <f t="shared" si="1181"/>
        <v>0</v>
      </c>
      <c r="AW2894">
        <f t="shared" si="1182"/>
        <v>0</v>
      </c>
      <c r="AX2894">
        <f t="shared" si="1183"/>
        <v>0</v>
      </c>
      <c r="AY2894">
        <f t="shared" si="1184"/>
        <v>0</v>
      </c>
      <c r="AZ2894">
        <f t="shared" si="1185"/>
        <v>0</v>
      </c>
      <c r="BA2894" t="str">
        <f t="shared" si="1186"/>
        <v/>
      </c>
      <c r="BB2894">
        <f t="shared" si="1187"/>
        <v>0</v>
      </c>
      <c r="BC2894">
        <f t="shared" si="1188"/>
        <v>0</v>
      </c>
      <c r="BD2894">
        <f t="shared" si="1189"/>
        <v>0</v>
      </c>
      <c r="BE2894">
        <f t="shared" si="1190"/>
        <v>1</v>
      </c>
      <c r="BF2894">
        <f t="shared" si="1191"/>
        <v>1</v>
      </c>
      <c r="BG2894">
        <f t="shared" si="1192"/>
        <v>0</v>
      </c>
      <c r="BH2894">
        <f t="shared" si="1193"/>
        <v>0</v>
      </c>
      <c r="BI2894" t="str">
        <f t="shared" si="1194"/>
        <v/>
      </c>
      <c r="BJ2894" t="str">
        <f t="shared" si="1195"/>
        <v/>
      </c>
      <c r="BK2894" t="str">
        <f t="shared" si="1196"/>
        <v/>
      </c>
      <c r="BL2894" t="str">
        <f t="shared" si="1197"/>
        <v/>
      </c>
      <c r="BM2894" t="str">
        <f t="shared" si="1198"/>
        <v/>
      </c>
      <c r="BN2894" t="str">
        <f t="shared" si="1199"/>
        <v/>
      </c>
      <c r="BO2894" t="str">
        <f t="shared" si="1200"/>
        <v/>
      </c>
      <c r="BP2894">
        <f t="shared" si="1201"/>
        <v>7</v>
      </c>
      <c r="BQ2894">
        <f t="shared" si="1202"/>
        <v>0</v>
      </c>
      <c r="BR2894">
        <f t="shared" si="1203"/>
        <v>7</v>
      </c>
      <c r="BS2894">
        <f t="shared" si="1204"/>
        <v>0</v>
      </c>
      <c r="BT2894" t="str">
        <f t="shared" si="1205"/>
        <v/>
      </c>
    </row>
    <row r="2895" spans="19:72">
      <c r="S2895" s="1"/>
      <c r="T2895" s="1"/>
      <c r="AU2895">
        <f t="shared" si="1180"/>
        <v>0</v>
      </c>
      <c r="AV2895">
        <f t="shared" si="1181"/>
        <v>0</v>
      </c>
      <c r="AW2895">
        <f t="shared" si="1182"/>
        <v>0</v>
      </c>
      <c r="AX2895">
        <f t="shared" si="1183"/>
        <v>0</v>
      </c>
      <c r="AY2895">
        <f t="shared" si="1184"/>
        <v>0</v>
      </c>
      <c r="AZ2895">
        <f t="shared" si="1185"/>
        <v>0</v>
      </c>
      <c r="BA2895" t="str">
        <f t="shared" si="1186"/>
        <v/>
      </c>
      <c r="BB2895">
        <f t="shared" si="1187"/>
        <v>0</v>
      </c>
      <c r="BC2895">
        <f t="shared" si="1188"/>
        <v>0</v>
      </c>
      <c r="BD2895">
        <f t="shared" si="1189"/>
        <v>0</v>
      </c>
      <c r="BE2895">
        <f t="shared" si="1190"/>
        <v>1</v>
      </c>
      <c r="BF2895">
        <f t="shared" si="1191"/>
        <v>1</v>
      </c>
      <c r="BG2895">
        <f t="shared" si="1192"/>
        <v>0</v>
      </c>
      <c r="BH2895">
        <f t="shared" si="1193"/>
        <v>0</v>
      </c>
      <c r="BI2895" t="str">
        <f t="shared" si="1194"/>
        <v/>
      </c>
      <c r="BJ2895" t="str">
        <f t="shared" si="1195"/>
        <v/>
      </c>
      <c r="BK2895" t="str">
        <f t="shared" si="1196"/>
        <v/>
      </c>
      <c r="BL2895" t="str">
        <f t="shared" si="1197"/>
        <v/>
      </c>
      <c r="BM2895" t="str">
        <f t="shared" si="1198"/>
        <v/>
      </c>
      <c r="BN2895" t="str">
        <f t="shared" si="1199"/>
        <v/>
      </c>
      <c r="BO2895" t="str">
        <f t="shared" si="1200"/>
        <v/>
      </c>
      <c r="BP2895">
        <f t="shared" si="1201"/>
        <v>7</v>
      </c>
      <c r="BQ2895">
        <f t="shared" si="1202"/>
        <v>0</v>
      </c>
      <c r="BR2895">
        <f t="shared" si="1203"/>
        <v>7</v>
      </c>
      <c r="BS2895">
        <f t="shared" si="1204"/>
        <v>0</v>
      </c>
      <c r="BT2895" t="str">
        <f t="shared" si="1205"/>
        <v/>
      </c>
    </row>
    <row r="2896" spans="19:72">
      <c r="S2896" s="1"/>
      <c r="T2896" s="1"/>
      <c r="AU2896">
        <f t="shared" si="1180"/>
        <v>0</v>
      </c>
      <c r="AV2896">
        <f t="shared" si="1181"/>
        <v>0</v>
      </c>
      <c r="AW2896">
        <f t="shared" si="1182"/>
        <v>0</v>
      </c>
      <c r="AX2896">
        <f t="shared" si="1183"/>
        <v>0</v>
      </c>
      <c r="AY2896">
        <f t="shared" si="1184"/>
        <v>0</v>
      </c>
      <c r="AZ2896">
        <f t="shared" si="1185"/>
        <v>0</v>
      </c>
      <c r="BA2896" t="str">
        <f t="shared" si="1186"/>
        <v/>
      </c>
      <c r="BB2896">
        <f t="shared" si="1187"/>
        <v>0</v>
      </c>
      <c r="BC2896">
        <f t="shared" si="1188"/>
        <v>0</v>
      </c>
      <c r="BD2896">
        <f t="shared" si="1189"/>
        <v>0</v>
      </c>
      <c r="BE2896">
        <f t="shared" si="1190"/>
        <v>1</v>
      </c>
      <c r="BF2896">
        <f t="shared" si="1191"/>
        <v>1</v>
      </c>
      <c r="BG2896">
        <f t="shared" si="1192"/>
        <v>0</v>
      </c>
      <c r="BH2896">
        <f t="shared" si="1193"/>
        <v>0</v>
      </c>
      <c r="BI2896" t="str">
        <f t="shared" si="1194"/>
        <v/>
      </c>
      <c r="BJ2896" t="str">
        <f t="shared" si="1195"/>
        <v/>
      </c>
      <c r="BK2896" t="str">
        <f t="shared" si="1196"/>
        <v/>
      </c>
      <c r="BL2896" t="str">
        <f t="shared" si="1197"/>
        <v/>
      </c>
      <c r="BM2896" t="str">
        <f t="shared" si="1198"/>
        <v/>
      </c>
      <c r="BN2896" t="str">
        <f t="shared" si="1199"/>
        <v/>
      </c>
      <c r="BO2896" t="str">
        <f t="shared" si="1200"/>
        <v/>
      </c>
      <c r="BP2896">
        <f t="shared" si="1201"/>
        <v>7</v>
      </c>
      <c r="BQ2896">
        <f t="shared" si="1202"/>
        <v>0</v>
      </c>
      <c r="BR2896">
        <f t="shared" si="1203"/>
        <v>7</v>
      </c>
      <c r="BS2896">
        <f t="shared" si="1204"/>
        <v>0</v>
      </c>
      <c r="BT2896" t="str">
        <f t="shared" si="1205"/>
        <v/>
      </c>
    </row>
    <row r="2897" spans="19:72">
      <c r="S2897" s="1"/>
      <c r="T2897" s="1"/>
      <c r="AU2897">
        <f t="shared" si="1180"/>
        <v>0</v>
      </c>
      <c r="AV2897">
        <f t="shared" si="1181"/>
        <v>0</v>
      </c>
      <c r="AW2897">
        <f t="shared" si="1182"/>
        <v>0</v>
      </c>
      <c r="AX2897">
        <f t="shared" si="1183"/>
        <v>0</v>
      </c>
      <c r="AY2897">
        <f t="shared" si="1184"/>
        <v>0</v>
      </c>
      <c r="AZ2897">
        <f t="shared" si="1185"/>
        <v>0</v>
      </c>
      <c r="BA2897" t="str">
        <f t="shared" si="1186"/>
        <v/>
      </c>
      <c r="BB2897">
        <f t="shared" si="1187"/>
        <v>0</v>
      </c>
      <c r="BC2897">
        <f t="shared" si="1188"/>
        <v>0</v>
      </c>
      <c r="BD2897">
        <f t="shared" si="1189"/>
        <v>0</v>
      </c>
      <c r="BE2897">
        <f t="shared" si="1190"/>
        <v>1</v>
      </c>
      <c r="BF2897">
        <f t="shared" si="1191"/>
        <v>1</v>
      </c>
      <c r="BG2897">
        <f t="shared" si="1192"/>
        <v>0</v>
      </c>
      <c r="BH2897">
        <f t="shared" si="1193"/>
        <v>0</v>
      </c>
      <c r="BI2897" t="str">
        <f t="shared" si="1194"/>
        <v/>
      </c>
      <c r="BJ2897" t="str">
        <f t="shared" si="1195"/>
        <v/>
      </c>
      <c r="BK2897" t="str">
        <f t="shared" si="1196"/>
        <v/>
      </c>
      <c r="BL2897" t="str">
        <f t="shared" si="1197"/>
        <v/>
      </c>
      <c r="BM2897" t="str">
        <f t="shared" si="1198"/>
        <v/>
      </c>
      <c r="BN2897" t="str">
        <f t="shared" si="1199"/>
        <v/>
      </c>
      <c r="BO2897" t="str">
        <f t="shared" si="1200"/>
        <v/>
      </c>
      <c r="BP2897">
        <f t="shared" si="1201"/>
        <v>7</v>
      </c>
      <c r="BQ2897">
        <f t="shared" si="1202"/>
        <v>0</v>
      </c>
      <c r="BR2897">
        <f t="shared" si="1203"/>
        <v>7</v>
      </c>
      <c r="BS2897">
        <f t="shared" si="1204"/>
        <v>0</v>
      </c>
      <c r="BT2897" t="str">
        <f t="shared" si="1205"/>
        <v/>
      </c>
    </row>
    <row r="2898" spans="19:72">
      <c r="S2898" s="1"/>
      <c r="T2898" s="1"/>
      <c r="AU2898">
        <f t="shared" si="1180"/>
        <v>0</v>
      </c>
      <c r="AV2898">
        <f t="shared" si="1181"/>
        <v>0</v>
      </c>
      <c r="AW2898">
        <f t="shared" si="1182"/>
        <v>0</v>
      </c>
      <c r="AX2898">
        <f t="shared" si="1183"/>
        <v>0</v>
      </c>
      <c r="AY2898">
        <f t="shared" si="1184"/>
        <v>0</v>
      </c>
      <c r="AZ2898">
        <f t="shared" si="1185"/>
        <v>0</v>
      </c>
      <c r="BA2898" t="str">
        <f t="shared" si="1186"/>
        <v/>
      </c>
      <c r="BB2898">
        <f t="shared" si="1187"/>
        <v>0</v>
      </c>
      <c r="BC2898">
        <f t="shared" si="1188"/>
        <v>0</v>
      </c>
      <c r="BD2898">
        <f t="shared" si="1189"/>
        <v>0</v>
      </c>
      <c r="BE2898">
        <f t="shared" si="1190"/>
        <v>1</v>
      </c>
      <c r="BF2898">
        <f t="shared" si="1191"/>
        <v>1</v>
      </c>
      <c r="BG2898">
        <f t="shared" si="1192"/>
        <v>0</v>
      </c>
      <c r="BH2898">
        <f t="shared" si="1193"/>
        <v>0</v>
      </c>
      <c r="BI2898" t="str">
        <f t="shared" si="1194"/>
        <v/>
      </c>
      <c r="BJ2898" t="str">
        <f t="shared" si="1195"/>
        <v/>
      </c>
      <c r="BK2898" t="str">
        <f t="shared" si="1196"/>
        <v/>
      </c>
      <c r="BL2898" t="str">
        <f t="shared" si="1197"/>
        <v/>
      </c>
      <c r="BM2898" t="str">
        <f t="shared" si="1198"/>
        <v/>
      </c>
      <c r="BN2898" t="str">
        <f t="shared" si="1199"/>
        <v/>
      </c>
      <c r="BO2898" t="str">
        <f t="shared" si="1200"/>
        <v/>
      </c>
      <c r="BP2898">
        <f t="shared" si="1201"/>
        <v>7</v>
      </c>
      <c r="BQ2898">
        <f t="shared" si="1202"/>
        <v>0</v>
      </c>
      <c r="BR2898">
        <f t="shared" si="1203"/>
        <v>7</v>
      </c>
      <c r="BS2898">
        <f t="shared" si="1204"/>
        <v>0</v>
      </c>
      <c r="BT2898" t="str">
        <f t="shared" si="1205"/>
        <v/>
      </c>
    </row>
    <row r="2899" spans="19:72">
      <c r="S2899" s="1"/>
      <c r="T2899" s="1"/>
      <c r="AU2899">
        <f t="shared" si="1180"/>
        <v>0</v>
      </c>
      <c r="AV2899">
        <f t="shared" si="1181"/>
        <v>0</v>
      </c>
      <c r="AW2899">
        <f t="shared" si="1182"/>
        <v>0</v>
      </c>
      <c r="AX2899">
        <f t="shared" si="1183"/>
        <v>0</v>
      </c>
      <c r="AY2899">
        <f t="shared" si="1184"/>
        <v>0</v>
      </c>
      <c r="AZ2899">
        <f t="shared" si="1185"/>
        <v>0</v>
      </c>
      <c r="BA2899" t="str">
        <f t="shared" si="1186"/>
        <v/>
      </c>
      <c r="BB2899">
        <f t="shared" si="1187"/>
        <v>0</v>
      </c>
      <c r="BC2899">
        <f t="shared" si="1188"/>
        <v>0</v>
      </c>
      <c r="BD2899">
        <f t="shared" si="1189"/>
        <v>0</v>
      </c>
      <c r="BE2899">
        <f t="shared" si="1190"/>
        <v>1</v>
      </c>
      <c r="BF2899">
        <f t="shared" si="1191"/>
        <v>1</v>
      </c>
      <c r="BG2899">
        <f t="shared" si="1192"/>
        <v>0</v>
      </c>
      <c r="BH2899">
        <f t="shared" si="1193"/>
        <v>0</v>
      </c>
      <c r="BI2899" t="str">
        <f t="shared" si="1194"/>
        <v/>
      </c>
      <c r="BJ2899" t="str">
        <f t="shared" si="1195"/>
        <v/>
      </c>
      <c r="BK2899" t="str">
        <f t="shared" si="1196"/>
        <v/>
      </c>
      <c r="BL2899" t="str">
        <f t="shared" si="1197"/>
        <v/>
      </c>
      <c r="BM2899" t="str">
        <f t="shared" si="1198"/>
        <v/>
      </c>
      <c r="BN2899" t="str">
        <f t="shared" si="1199"/>
        <v/>
      </c>
      <c r="BO2899" t="str">
        <f t="shared" si="1200"/>
        <v/>
      </c>
      <c r="BP2899">
        <f t="shared" si="1201"/>
        <v>7</v>
      </c>
      <c r="BQ2899">
        <f t="shared" si="1202"/>
        <v>0</v>
      </c>
      <c r="BR2899">
        <f t="shared" si="1203"/>
        <v>7</v>
      </c>
      <c r="BS2899">
        <f t="shared" si="1204"/>
        <v>0</v>
      </c>
      <c r="BT2899" t="str">
        <f t="shared" si="1205"/>
        <v/>
      </c>
    </row>
    <row r="2900" spans="19:72">
      <c r="S2900" s="1"/>
      <c r="T2900" s="1"/>
      <c r="AU2900">
        <f t="shared" si="1180"/>
        <v>0</v>
      </c>
      <c r="AV2900">
        <f t="shared" si="1181"/>
        <v>0</v>
      </c>
      <c r="AW2900">
        <f t="shared" si="1182"/>
        <v>0</v>
      </c>
      <c r="AX2900">
        <f t="shared" si="1183"/>
        <v>0</v>
      </c>
      <c r="AY2900">
        <f t="shared" si="1184"/>
        <v>0</v>
      </c>
      <c r="AZ2900">
        <f t="shared" si="1185"/>
        <v>0</v>
      </c>
      <c r="BA2900" t="str">
        <f t="shared" si="1186"/>
        <v/>
      </c>
      <c r="BB2900">
        <f t="shared" si="1187"/>
        <v>0</v>
      </c>
      <c r="BC2900">
        <f t="shared" si="1188"/>
        <v>0</v>
      </c>
      <c r="BD2900">
        <f t="shared" si="1189"/>
        <v>0</v>
      </c>
      <c r="BE2900">
        <f t="shared" si="1190"/>
        <v>1</v>
      </c>
      <c r="BF2900">
        <f t="shared" si="1191"/>
        <v>1</v>
      </c>
      <c r="BG2900">
        <f t="shared" si="1192"/>
        <v>0</v>
      </c>
      <c r="BH2900">
        <f t="shared" si="1193"/>
        <v>0</v>
      </c>
      <c r="BI2900" t="str">
        <f t="shared" si="1194"/>
        <v/>
      </c>
      <c r="BJ2900" t="str">
        <f t="shared" si="1195"/>
        <v/>
      </c>
      <c r="BK2900" t="str">
        <f t="shared" si="1196"/>
        <v/>
      </c>
      <c r="BL2900" t="str">
        <f t="shared" si="1197"/>
        <v/>
      </c>
      <c r="BM2900" t="str">
        <f t="shared" si="1198"/>
        <v/>
      </c>
      <c r="BN2900" t="str">
        <f t="shared" si="1199"/>
        <v/>
      </c>
      <c r="BO2900" t="str">
        <f t="shared" si="1200"/>
        <v/>
      </c>
      <c r="BP2900">
        <f t="shared" si="1201"/>
        <v>7</v>
      </c>
      <c r="BQ2900">
        <f t="shared" si="1202"/>
        <v>0</v>
      </c>
      <c r="BR2900">
        <f t="shared" si="1203"/>
        <v>7</v>
      </c>
      <c r="BS2900">
        <f t="shared" si="1204"/>
        <v>0</v>
      </c>
      <c r="BT2900" t="str">
        <f t="shared" si="1205"/>
        <v/>
      </c>
    </row>
    <row r="2901" spans="19:72">
      <c r="S2901" s="1"/>
      <c r="T2901" s="1"/>
      <c r="AU2901">
        <f t="shared" si="1180"/>
        <v>0</v>
      </c>
      <c r="AV2901">
        <f t="shared" si="1181"/>
        <v>0</v>
      </c>
      <c r="AW2901">
        <f t="shared" si="1182"/>
        <v>0</v>
      </c>
      <c r="AX2901">
        <f t="shared" si="1183"/>
        <v>0</v>
      </c>
      <c r="AY2901">
        <f t="shared" si="1184"/>
        <v>0</v>
      </c>
      <c r="AZ2901">
        <f t="shared" si="1185"/>
        <v>0</v>
      </c>
      <c r="BA2901" t="str">
        <f t="shared" si="1186"/>
        <v/>
      </c>
      <c r="BB2901">
        <f t="shared" si="1187"/>
        <v>0</v>
      </c>
      <c r="BC2901">
        <f t="shared" si="1188"/>
        <v>0</v>
      </c>
      <c r="BD2901">
        <f t="shared" si="1189"/>
        <v>0</v>
      </c>
      <c r="BE2901">
        <f t="shared" si="1190"/>
        <v>1</v>
      </c>
      <c r="BF2901">
        <f t="shared" si="1191"/>
        <v>1</v>
      </c>
      <c r="BG2901">
        <f t="shared" si="1192"/>
        <v>0</v>
      </c>
      <c r="BH2901">
        <f t="shared" si="1193"/>
        <v>0</v>
      </c>
      <c r="BI2901" t="str">
        <f t="shared" si="1194"/>
        <v/>
      </c>
      <c r="BJ2901" t="str">
        <f t="shared" si="1195"/>
        <v/>
      </c>
      <c r="BK2901" t="str">
        <f t="shared" si="1196"/>
        <v/>
      </c>
      <c r="BL2901" t="str">
        <f t="shared" si="1197"/>
        <v/>
      </c>
      <c r="BM2901" t="str">
        <f t="shared" si="1198"/>
        <v/>
      </c>
      <c r="BN2901" t="str">
        <f t="shared" si="1199"/>
        <v/>
      </c>
      <c r="BO2901" t="str">
        <f t="shared" si="1200"/>
        <v/>
      </c>
      <c r="BP2901">
        <f t="shared" si="1201"/>
        <v>7</v>
      </c>
      <c r="BQ2901">
        <f t="shared" si="1202"/>
        <v>0</v>
      </c>
      <c r="BR2901">
        <f t="shared" si="1203"/>
        <v>7</v>
      </c>
      <c r="BS2901">
        <f t="shared" si="1204"/>
        <v>0</v>
      </c>
      <c r="BT2901" t="str">
        <f t="shared" si="1205"/>
        <v/>
      </c>
    </row>
    <row r="2902" spans="19:72">
      <c r="S2902" s="1"/>
      <c r="T2902" s="1"/>
      <c r="AU2902">
        <f t="shared" si="1180"/>
        <v>0</v>
      </c>
      <c r="AV2902">
        <f t="shared" si="1181"/>
        <v>0</v>
      </c>
      <c r="AW2902">
        <f t="shared" si="1182"/>
        <v>0</v>
      </c>
      <c r="AX2902">
        <f t="shared" si="1183"/>
        <v>0</v>
      </c>
      <c r="AY2902">
        <f t="shared" si="1184"/>
        <v>0</v>
      </c>
      <c r="AZ2902">
        <f t="shared" si="1185"/>
        <v>0</v>
      </c>
      <c r="BA2902" t="str">
        <f t="shared" si="1186"/>
        <v/>
      </c>
      <c r="BB2902">
        <f t="shared" si="1187"/>
        <v>0</v>
      </c>
      <c r="BC2902">
        <f t="shared" si="1188"/>
        <v>0</v>
      </c>
      <c r="BD2902">
        <f t="shared" si="1189"/>
        <v>0</v>
      </c>
      <c r="BE2902">
        <f t="shared" si="1190"/>
        <v>1</v>
      </c>
      <c r="BF2902">
        <f t="shared" si="1191"/>
        <v>1</v>
      </c>
      <c r="BG2902">
        <f t="shared" si="1192"/>
        <v>0</v>
      </c>
      <c r="BH2902">
        <f t="shared" si="1193"/>
        <v>0</v>
      </c>
      <c r="BI2902" t="str">
        <f t="shared" si="1194"/>
        <v/>
      </c>
      <c r="BJ2902" t="str">
        <f t="shared" si="1195"/>
        <v/>
      </c>
      <c r="BK2902" t="str">
        <f t="shared" si="1196"/>
        <v/>
      </c>
      <c r="BL2902" t="str">
        <f t="shared" si="1197"/>
        <v/>
      </c>
      <c r="BM2902" t="str">
        <f t="shared" si="1198"/>
        <v/>
      </c>
      <c r="BN2902" t="str">
        <f t="shared" si="1199"/>
        <v/>
      </c>
      <c r="BO2902" t="str">
        <f t="shared" si="1200"/>
        <v/>
      </c>
      <c r="BP2902">
        <f t="shared" si="1201"/>
        <v>7</v>
      </c>
      <c r="BQ2902">
        <f t="shared" si="1202"/>
        <v>0</v>
      </c>
      <c r="BR2902">
        <f t="shared" si="1203"/>
        <v>7</v>
      </c>
      <c r="BS2902">
        <f t="shared" si="1204"/>
        <v>0</v>
      </c>
      <c r="BT2902" t="str">
        <f t="shared" si="1205"/>
        <v/>
      </c>
    </row>
    <row r="2903" spans="19:72">
      <c r="S2903" s="1"/>
      <c r="T2903" s="1"/>
      <c r="AU2903">
        <f t="shared" si="1180"/>
        <v>0</v>
      </c>
      <c r="AV2903">
        <f t="shared" si="1181"/>
        <v>0</v>
      </c>
      <c r="AW2903">
        <f t="shared" si="1182"/>
        <v>0</v>
      </c>
      <c r="AX2903">
        <f t="shared" si="1183"/>
        <v>0</v>
      </c>
      <c r="AY2903">
        <f t="shared" si="1184"/>
        <v>0</v>
      </c>
      <c r="AZ2903">
        <f t="shared" si="1185"/>
        <v>0</v>
      </c>
      <c r="BA2903" t="str">
        <f t="shared" si="1186"/>
        <v/>
      </c>
      <c r="BB2903">
        <f t="shared" si="1187"/>
        <v>0</v>
      </c>
      <c r="BC2903">
        <f t="shared" si="1188"/>
        <v>0</v>
      </c>
      <c r="BD2903">
        <f t="shared" si="1189"/>
        <v>0</v>
      </c>
      <c r="BE2903">
        <f t="shared" si="1190"/>
        <v>1</v>
      </c>
      <c r="BF2903">
        <f t="shared" si="1191"/>
        <v>1</v>
      </c>
      <c r="BG2903">
        <f t="shared" si="1192"/>
        <v>0</v>
      </c>
      <c r="BH2903">
        <f t="shared" si="1193"/>
        <v>0</v>
      </c>
      <c r="BI2903" t="str">
        <f t="shared" si="1194"/>
        <v/>
      </c>
      <c r="BJ2903" t="str">
        <f t="shared" si="1195"/>
        <v/>
      </c>
      <c r="BK2903" t="str">
        <f t="shared" si="1196"/>
        <v/>
      </c>
      <c r="BL2903" t="str">
        <f t="shared" si="1197"/>
        <v/>
      </c>
      <c r="BM2903" t="str">
        <f t="shared" si="1198"/>
        <v/>
      </c>
      <c r="BN2903" t="str">
        <f t="shared" si="1199"/>
        <v/>
      </c>
      <c r="BO2903" t="str">
        <f t="shared" si="1200"/>
        <v/>
      </c>
      <c r="BP2903">
        <f t="shared" si="1201"/>
        <v>7</v>
      </c>
      <c r="BQ2903">
        <f t="shared" si="1202"/>
        <v>0</v>
      </c>
      <c r="BR2903">
        <f t="shared" si="1203"/>
        <v>7</v>
      </c>
      <c r="BS2903">
        <f t="shared" si="1204"/>
        <v>0</v>
      </c>
      <c r="BT2903" t="str">
        <f t="shared" si="1205"/>
        <v/>
      </c>
    </row>
    <row r="2904" spans="19:72">
      <c r="S2904" s="1"/>
      <c r="T2904" s="1"/>
      <c r="AU2904">
        <f t="shared" si="1180"/>
        <v>0</v>
      </c>
      <c r="AV2904">
        <f t="shared" si="1181"/>
        <v>0</v>
      </c>
      <c r="AW2904">
        <f t="shared" si="1182"/>
        <v>0</v>
      </c>
      <c r="AX2904">
        <f t="shared" si="1183"/>
        <v>0</v>
      </c>
      <c r="AY2904">
        <f t="shared" si="1184"/>
        <v>0</v>
      </c>
      <c r="AZ2904">
        <f t="shared" si="1185"/>
        <v>0</v>
      </c>
      <c r="BA2904" t="str">
        <f t="shared" si="1186"/>
        <v/>
      </c>
      <c r="BB2904">
        <f t="shared" si="1187"/>
        <v>0</v>
      </c>
      <c r="BC2904">
        <f t="shared" si="1188"/>
        <v>0</v>
      </c>
      <c r="BD2904">
        <f t="shared" si="1189"/>
        <v>0</v>
      </c>
      <c r="BE2904">
        <f t="shared" si="1190"/>
        <v>1</v>
      </c>
      <c r="BF2904">
        <f t="shared" si="1191"/>
        <v>1</v>
      </c>
      <c r="BG2904">
        <f t="shared" si="1192"/>
        <v>0</v>
      </c>
      <c r="BH2904">
        <f t="shared" si="1193"/>
        <v>0</v>
      </c>
      <c r="BI2904" t="str">
        <f t="shared" si="1194"/>
        <v/>
      </c>
      <c r="BJ2904" t="str">
        <f t="shared" si="1195"/>
        <v/>
      </c>
      <c r="BK2904" t="str">
        <f t="shared" si="1196"/>
        <v/>
      </c>
      <c r="BL2904" t="str">
        <f t="shared" si="1197"/>
        <v/>
      </c>
      <c r="BM2904" t="str">
        <f t="shared" si="1198"/>
        <v/>
      </c>
      <c r="BN2904" t="str">
        <f t="shared" si="1199"/>
        <v/>
      </c>
      <c r="BO2904" t="str">
        <f t="shared" si="1200"/>
        <v/>
      </c>
      <c r="BP2904">
        <f t="shared" si="1201"/>
        <v>7</v>
      </c>
      <c r="BQ2904">
        <f t="shared" si="1202"/>
        <v>0</v>
      </c>
      <c r="BR2904">
        <f t="shared" si="1203"/>
        <v>7</v>
      </c>
      <c r="BS2904">
        <f t="shared" si="1204"/>
        <v>0</v>
      </c>
      <c r="BT2904" t="str">
        <f t="shared" si="1205"/>
        <v/>
      </c>
    </row>
    <row r="2905" spans="19:72">
      <c r="S2905" s="1"/>
      <c r="T2905" s="1"/>
      <c r="AU2905">
        <f t="shared" si="1180"/>
        <v>0</v>
      </c>
      <c r="AV2905">
        <f t="shared" si="1181"/>
        <v>0</v>
      </c>
      <c r="AW2905">
        <f t="shared" si="1182"/>
        <v>0</v>
      </c>
      <c r="AX2905">
        <f t="shared" si="1183"/>
        <v>0</v>
      </c>
      <c r="AY2905">
        <f t="shared" si="1184"/>
        <v>0</v>
      </c>
      <c r="AZ2905">
        <f t="shared" si="1185"/>
        <v>0</v>
      </c>
      <c r="BA2905" t="str">
        <f t="shared" si="1186"/>
        <v/>
      </c>
      <c r="BB2905">
        <f t="shared" si="1187"/>
        <v>0</v>
      </c>
      <c r="BC2905">
        <f t="shared" si="1188"/>
        <v>0</v>
      </c>
      <c r="BD2905">
        <f t="shared" si="1189"/>
        <v>0</v>
      </c>
      <c r="BE2905">
        <f t="shared" si="1190"/>
        <v>1</v>
      </c>
      <c r="BF2905">
        <f t="shared" si="1191"/>
        <v>1</v>
      </c>
      <c r="BG2905">
        <f t="shared" si="1192"/>
        <v>0</v>
      </c>
      <c r="BH2905">
        <f t="shared" si="1193"/>
        <v>0</v>
      </c>
      <c r="BI2905" t="str">
        <f t="shared" si="1194"/>
        <v/>
      </c>
      <c r="BJ2905" t="str">
        <f t="shared" si="1195"/>
        <v/>
      </c>
      <c r="BK2905" t="str">
        <f t="shared" si="1196"/>
        <v/>
      </c>
      <c r="BL2905" t="str">
        <f t="shared" si="1197"/>
        <v/>
      </c>
      <c r="BM2905" t="str">
        <f t="shared" si="1198"/>
        <v/>
      </c>
      <c r="BN2905" t="str">
        <f t="shared" si="1199"/>
        <v/>
      </c>
      <c r="BO2905" t="str">
        <f t="shared" si="1200"/>
        <v/>
      </c>
      <c r="BP2905">
        <f t="shared" si="1201"/>
        <v>7</v>
      </c>
      <c r="BQ2905">
        <f t="shared" si="1202"/>
        <v>0</v>
      </c>
      <c r="BR2905">
        <f t="shared" si="1203"/>
        <v>7</v>
      </c>
      <c r="BS2905">
        <f t="shared" si="1204"/>
        <v>0</v>
      </c>
      <c r="BT2905" t="str">
        <f t="shared" si="1205"/>
        <v/>
      </c>
    </row>
    <row r="2906" spans="19:72">
      <c r="S2906" s="1"/>
      <c r="T2906" s="1"/>
      <c r="AU2906">
        <f t="shared" si="1180"/>
        <v>0</v>
      </c>
      <c r="AV2906">
        <f t="shared" si="1181"/>
        <v>0</v>
      </c>
      <c r="AW2906">
        <f t="shared" si="1182"/>
        <v>0</v>
      </c>
      <c r="AX2906">
        <f t="shared" si="1183"/>
        <v>0</v>
      </c>
      <c r="AY2906">
        <f t="shared" si="1184"/>
        <v>0</v>
      </c>
      <c r="AZ2906">
        <f t="shared" si="1185"/>
        <v>0</v>
      </c>
      <c r="BA2906" t="str">
        <f t="shared" si="1186"/>
        <v/>
      </c>
      <c r="BB2906">
        <f t="shared" si="1187"/>
        <v>0</v>
      </c>
      <c r="BC2906">
        <f t="shared" si="1188"/>
        <v>0</v>
      </c>
      <c r="BD2906">
        <f t="shared" si="1189"/>
        <v>0</v>
      </c>
      <c r="BE2906">
        <f t="shared" si="1190"/>
        <v>1</v>
      </c>
      <c r="BF2906">
        <f t="shared" si="1191"/>
        <v>1</v>
      </c>
      <c r="BG2906">
        <f t="shared" si="1192"/>
        <v>0</v>
      </c>
      <c r="BH2906">
        <f t="shared" si="1193"/>
        <v>0</v>
      </c>
      <c r="BI2906" t="str">
        <f t="shared" si="1194"/>
        <v/>
      </c>
      <c r="BJ2906" t="str">
        <f t="shared" si="1195"/>
        <v/>
      </c>
      <c r="BK2906" t="str">
        <f t="shared" si="1196"/>
        <v/>
      </c>
      <c r="BL2906" t="str">
        <f t="shared" si="1197"/>
        <v/>
      </c>
      <c r="BM2906" t="str">
        <f t="shared" si="1198"/>
        <v/>
      </c>
      <c r="BN2906" t="str">
        <f t="shared" si="1199"/>
        <v/>
      </c>
      <c r="BO2906" t="str">
        <f t="shared" si="1200"/>
        <v/>
      </c>
      <c r="BP2906">
        <f t="shared" si="1201"/>
        <v>7</v>
      </c>
      <c r="BQ2906">
        <f t="shared" si="1202"/>
        <v>0</v>
      </c>
      <c r="BR2906">
        <f t="shared" si="1203"/>
        <v>7</v>
      </c>
      <c r="BS2906">
        <f t="shared" si="1204"/>
        <v>0</v>
      </c>
      <c r="BT2906" t="str">
        <f t="shared" si="1205"/>
        <v/>
      </c>
    </row>
    <row r="2907" spans="19:72">
      <c r="S2907" s="1"/>
      <c r="T2907" s="1"/>
      <c r="AU2907">
        <f t="shared" si="1180"/>
        <v>0</v>
      </c>
      <c r="AV2907">
        <f t="shared" si="1181"/>
        <v>0</v>
      </c>
      <c r="AW2907">
        <f t="shared" si="1182"/>
        <v>0</v>
      </c>
      <c r="AX2907">
        <f t="shared" si="1183"/>
        <v>0</v>
      </c>
      <c r="AY2907">
        <f t="shared" si="1184"/>
        <v>0</v>
      </c>
      <c r="AZ2907">
        <f t="shared" si="1185"/>
        <v>0</v>
      </c>
      <c r="BA2907" t="str">
        <f t="shared" si="1186"/>
        <v/>
      </c>
      <c r="BB2907">
        <f t="shared" si="1187"/>
        <v>0</v>
      </c>
      <c r="BC2907">
        <f t="shared" si="1188"/>
        <v>0</v>
      </c>
      <c r="BD2907">
        <f t="shared" si="1189"/>
        <v>0</v>
      </c>
      <c r="BE2907">
        <f t="shared" si="1190"/>
        <v>1</v>
      </c>
      <c r="BF2907">
        <f t="shared" si="1191"/>
        <v>1</v>
      </c>
      <c r="BG2907">
        <f t="shared" si="1192"/>
        <v>0</v>
      </c>
      <c r="BH2907">
        <f t="shared" si="1193"/>
        <v>0</v>
      </c>
      <c r="BI2907" t="str">
        <f t="shared" si="1194"/>
        <v/>
      </c>
      <c r="BJ2907" t="str">
        <f t="shared" si="1195"/>
        <v/>
      </c>
      <c r="BK2907" t="str">
        <f t="shared" si="1196"/>
        <v/>
      </c>
      <c r="BL2907" t="str">
        <f t="shared" si="1197"/>
        <v/>
      </c>
      <c r="BM2907" t="str">
        <f t="shared" si="1198"/>
        <v/>
      </c>
      <c r="BN2907" t="str">
        <f t="shared" si="1199"/>
        <v/>
      </c>
      <c r="BO2907" t="str">
        <f t="shared" si="1200"/>
        <v/>
      </c>
      <c r="BP2907">
        <f t="shared" si="1201"/>
        <v>7</v>
      </c>
      <c r="BQ2907">
        <f t="shared" si="1202"/>
        <v>0</v>
      </c>
      <c r="BR2907">
        <f t="shared" si="1203"/>
        <v>7</v>
      </c>
      <c r="BS2907">
        <f t="shared" si="1204"/>
        <v>0</v>
      </c>
      <c r="BT2907" t="str">
        <f t="shared" si="1205"/>
        <v/>
      </c>
    </row>
    <row r="2908" spans="19:72">
      <c r="S2908" s="1"/>
      <c r="T2908" s="1"/>
      <c r="AU2908">
        <f t="shared" si="1180"/>
        <v>0</v>
      </c>
      <c r="AV2908">
        <f t="shared" si="1181"/>
        <v>0</v>
      </c>
      <c r="AW2908">
        <f t="shared" si="1182"/>
        <v>0</v>
      </c>
      <c r="AX2908">
        <f t="shared" si="1183"/>
        <v>0</v>
      </c>
      <c r="AY2908">
        <f t="shared" si="1184"/>
        <v>0</v>
      </c>
      <c r="AZ2908">
        <f t="shared" si="1185"/>
        <v>0</v>
      </c>
      <c r="BA2908" t="str">
        <f t="shared" si="1186"/>
        <v/>
      </c>
      <c r="BB2908">
        <f t="shared" si="1187"/>
        <v>0</v>
      </c>
      <c r="BC2908">
        <f t="shared" si="1188"/>
        <v>0</v>
      </c>
      <c r="BD2908">
        <f t="shared" si="1189"/>
        <v>0</v>
      </c>
      <c r="BE2908">
        <f t="shared" si="1190"/>
        <v>1</v>
      </c>
      <c r="BF2908">
        <f t="shared" si="1191"/>
        <v>1</v>
      </c>
      <c r="BG2908">
        <f t="shared" si="1192"/>
        <v>0</v>
      </c>
      <c r="BH2908">
        <f t="shared" si="1193"/>
        <v>0</v>
      </c>
      <c r="BI2908" t="str">
        <f t="shared" si="1194"/>
        <v/>
      </c>
      <c r="BJ2908" t="str">
        <f t="shared" si="1195"/>
        <v/>
      </c>
      <c r="BK2908" t="str">
        <f t="shared" si="1196"/>
        <v/>
      </c>
      <c r="BL2908" t="str">
        <f t="shared" si="1197"/>
        <v/>
      </c>
      <c r="BM2908" t="str">
        <f t="shared" si="1198"/>
        <v/>
      </c>
      <c r="BN2908" t="str">
        <f t="shared" si="1199"/>
        <v/>
      </c>
      <c r="BO2908" t="str">
        <f t="shared" si="1200"/>
        <v/>
      </c>
      <c r="BP2908">
        <f t="shared" si="1201"/>
        <v>7</v>
      </c>
      <c r="BQ2908">
        <f t="shared" si="1202"/>
        <v>0</v>
      </c>
      <c r="BR2908">
        <f t="shared" si="1203"/>
        <v>7</v>
      </c>
      <c r="BS2908">
        <f t="shared" si="1204"/>
        <v>0</v>
      </c>
      <c r="BT2908" t="str">
        <f t="shared" si="1205"/>
        <v/>
      </c>
    </row>
    <row r="2909" spans="19:72">
      <c r="S2909" s="1"/>
      <c r="T2909" s="1"/>
      <c r="AU2909">
        <f t="shared" si="1180"/>
        <v>0</v>
      </c>
      <c r="AV2909">
        <f t="shared" si="1181"/>
        <v>0</v>
      </c>
      <c r="AW2909">
        <f t="shared" si="1182"/>
        <v>0</v>
      </c>
      <c r="AX2909">
        <f t="shared" si="1183"/>
        <v>0</v>
      </c>
      <c r="AY2909">
        <f t="shared" si="1184"/>
        <v>0</v>
      </c>
      <c r="AZ2909">
        <f t="shared" si="1185"/>
        <v>0</v>
      </c>
      <c r="BA2909" t="str">
        <f t="shared" si="1186"/>
        <v/>
      </c>
      <c r="BB2909">
        <f t="shared" si="1187"/>
        <v>0</v>
      </c>
      <c r="BC2909">
        <f t="shared" si="1188"/>
        <v>0</v>
      </c>
      <c r="BD2909">
        <f t="shared" si="1189"/>
        <v>0</v>
      </c>
      <c r="BE2909">
        <f t="shared" si="1190"/>
        <v>1</v>
      </c>
      <c r="BF2909">
        <f t="shared" si="1191"/>
        <v>1</v>
      </c>
      <c r="BG2909">
        <f t="shared" si="1192"/>
        <v>0</v>
      </c>
      <c r="BH2909">
        <f t="shared" si="1193"/>
        <v>0</v>
      </c>
      <c r="BI2909" t="str">
        <f t="shared" si="1194"/>
        <v/>
      </c>
      <c r="BJ2909" t="str">
        <f t="shared" si="1195"/>
        <v/>
      </c>
      <c r="BK2909" t="str">
        <f t="shared" si="1196"/>
        <v/>
      </c>
      <c r="BL2909" t="str">
        <f t="shared" si="1197"/>
        <v/>
      </c>
      <c r="BM2909" t="str">
        <f t="shared" si="1198"/>
        <v/>
      </c>
      <c r="BN2909" t="str">
        <f t="shared" si="1199"/>
        <v/>
      </c>
      <c r="BO2909" t="str">
        <f t="shared" si="1200"/>
        <v/>
      </c>
      <c r="BP2909">
        <f t="shared" si="1201"/>
        <v>7</v>
      </c>
      <c r="BQ2909">
        <f t="shared" si="1202"/>
        <v>0</v>
      </c>
      <c r="BR2909">
        <f t="shared" si="1203"/>
        <v>7</v>
      </c>
      <c r="BS2909">
        <f t="shared" si="1204"/>
        <v>0</v>
      </c>
      <c r="BT2909" t="str">
        <f t="shared" si="1205"/>
        <v/>
      </c>
    </row>
    <row r="2910" spans="19:72">
      <c r="S2910" s="1"/>
      <c r="T2910" s="1"/>
      <c r="AU2910">
        <f t="shared" si="1180"/>
        <v>0</v>
      </c>
      <c r="AV2910">
        <f t="shared" si="1181"/>
        <v>0</v>
      </c>
      <c r="AW2910">
        <f t="shared" si="1182"/>
        <v>0</v>
      </c>
      <c r="AX2910">
        <f t="shared" si="1183"/>
        <v>0</v>
      </c>
      <c r="AY2910">
        <f t="shared" si="1184"/>
        <v>0</v>
      </c>
      <c r="AZ2910">
        <f t="shared" si="1185"/>
        <v>0</v>
      </c>
      <c r="BA2910" t="str">
        <f t="shared" si="1186"/>
        <v/>
      </c>
      <c r="BB2910">
        <f t="shared" si="1187"/>
        <v>0</v>
      </c>
      <c r="BC2910">
        <f t="shared" si="1188"/>
        <v>0</v>
      </c>
      <c r="BD2910">
        <f t="shared" si="1189"/>
        <v>0</v>
      </c>
      <c r="BE2910">
        <f t="shared" si="1190"/>
        <v>1</v>
      </c>
      <c r="BF2910">
        <f t="shared" si="1191"/>
        <v>1</v>
      </c>
      <c r="BG2910">
        <f t="shared" si="1192"/>
        <v>0</v>
      </c>
      <c r="BH2910">
        <f t="shared" si="1193"/>
        <v>0</v>
      </c>
      <c r="BI2910" t="str">
        <f t="shared" si="1194"/>
        <v/>
      </c>
      <c r="BJ2910" t="str">
        <f t="shared" si="1195"/>
        <v/>
      </c>
      <c r="BK2910" t="str">
        <f t="shared" si="1196"/>
        <v/>
      </c>
      <c r="BL2910" t="str">
        <f t="shared" si="1197"/>
        <v/>
      </c>
      <c r="BM2910" t="str">
        <f t="shared" si="1198"/>
        <v/>
      </c>
      <c r="BN2910" t="str">
        <f t="shared" si="1199"/>
        <v/>
      </c>
      <c r="BO2910" t="str">
        <f t="shared" si="1200"/>
        <v/>
      </c>
      <c r="BP2910">
        <f t="shared" si="1201"/>
        <v>7</v>
      </c>
      <c r="BQ2910">
        <f t="shared" si="1202"/>
        <v>0</v>
      </c>
      <c r="BR2910">
        <f t="shared" si="1203"/>
        <v>7</v>
      </c>
      <c r="BS2910">
        <f t="shared" si="1204"/>
        <v>0</v>
      </c>
      <c r="BT2910" t="str">
        <f t="shared" si="1205"/>
        <v/>
      </c>
    </row>
    <row r="2911" spans="19:72">
      <c r="S2911" s="1"/>
      <c r="T2911" s="1"/>
      <c r="AU2911">
        <f t="shared" si="1180"/>
        <v>0</v>
      </c>
      <c r="AV2911">
        <f t="shared" si="1181"/>
        <v>0</v>
      </c>
      <c r="AW2911">
        <f t="shared" si="1182"/>
        <v>0</v>
      </c>
      <c r="AX2911">
        <f t="shared" si="1183"/>
        <v>0</v>
      </c>
      <c r="AY2911">
        <f t="shared" si="1184"/>
        <v>0</v>
      </c>
      <c r="AZ2911">
        <f t="shared" si="1185"/>
        <v>0</v>
      </c>
      <c r="BA2911" t="str">
        <f t="shared" si="1186"/>
        <v/>
      </c>
      <c r="BB2911">
        <f t="shared" si="1187"/>
        <v>0</v>
      </c>
      <c r="BC2911">
        <f t="shared" si="1188"/>
        <v>0</v>
      </c>
      <c r="BD2911">
        <f t="shared" si="1189"/>
        <v>0</v>
      </c>
      <c r="BE2911">
        <f t="shared" si="1190"/>
        <v>1</v>
      </c>
      <c r="BF2911">
        <f t="shared" si="1191"/>
        <v>1</v>
      </c>
      <c r="BG2911">
        <f t="shared" si="1192"/>
        <v>0</v>
      </c>
      <c r="BH2911">
        <f t="shared" si="1193"/>
        <v>0</v>
      </c>
      <c r="BI2911" t="str">
        <f t="shared" si="1194"/>
        <v/>
      </c>
      <c r="BJ2911" t="str">
        <f t="shared" si="1195"/>
        <v/>
      </c>
      <c r="BK2911" t="str">
        <f t="shared" si="1196"/>
        <v/>
      </c>
      <c r="BL2911" t="str">
        <f t="shared" si="1197"/>
        <v/>
      </c>
      <c r="BM2911" t="str">
        <f t="shared" si="1198"/>
        <v/>
      </c>
      <c r="BN2911" t="str">
        <f t="shared" si="1199"/>
        <v/>
      </c>
      <c r="BO2911" t="str">
        <f t="shared" si="1200"/>
        <v/>
      </c>
      <c r="BP2911">
        <f t="shared" si="1201"/>
        <v>7</v>
      </c>
      <c r="BQ2911">
        <f t="shared" si="1202"/>
        <v>0</v>
      </c>
      <c r="BR2911">
        <f t="shared" si="1203"/>
        <v>7</v>
      </c>
      <c r="BS2911">
        <f t="shared" si="1204"/>
        <v>0</v>
      </c>
      <c r="BT2911" t="str">
        <f t="shared" si="1205"/>
        <v/>
      </c>
    </row>
    <row r="2912" spans="19:72">
      <c r="S2912" s="1"/>
      <c r="T2912" s="1"/>
      <c r="AU2912">
        <f t="shared" si="1180"/>
        <v>0</v>
      </c>
      <c r="AV2912">
        <f t="shared" si="1181"/>
        <v>0</v>
      </c>
      <c r="AW2912">
        <f t="shared" si="1182"/>
        <v>0</v>
      </c>
      <c r="AX2912">
        <f t="shared" si="1183"/>
        <v>0</v>
      </c>
      <c r="AY2912">
        <f t="shared" si="1184"/>
        <v>0</v>
      </c>
      <c r="AZ2912">
        <f t="shared" si="1185"/>
        <v>0</v>
      </c>
      <c r="BA2912" t="str">
        <f t="shared" si="1186"/>
        <v/>
      </c>
      <c r="BB2912">
        <f t="shared" si="1187"/>
        <v>0</v>
      </c>
      <c r="BC2912">
        <f t="shared" si="1188"/>
        <v>0</v>
      </c>
      <c r="BD2912">
        <f t="shared" si="1189"/>
        <v>0</v>
      </c>
      <c r="BE2912">
        <f t="shared" si="1190"/>
        <v>1</v>
      </c>
      <c r="BF2912">
        <f t="shared" si="1191"/>
        <v>1</v>
      </c>
      <c r="BG2912">
        <f t="shared" si="1192"/>
        <v>0</v>
      </c>
      <c r="BH2912">
        <f t="shared" si="1193"/>
        <v>0</v>
      </c>
      <c r="BI2912" t="str">
        <f t="shared" si="1194"/>
        <v/>
      </c>
      <c r="BJ2912" t="str">
        <f t="shared" si="1195"/>
        <v/>
      </c>
      <c r="BK2912" t="str">
        <f t="shared" si="1196"/>
        <v/>
      </c>
      <c r="BL2912" t="str">
        <f t="shared" si="1197"/>
        <v/>
      </c>
      <c r="BM2912" t="str">
        <f t="shared" si="1198"/>
        <v/>
      </c>
      <c r="BN2912" t="str">
        <f t="shared" si="1199"/>
        <v/>
      </c>
      <c r="BO2912" t="str">
        <f t="shared" si="1200"/>
        <v/>
      </c>
      <c r="BP2912">
        <f t="shared" si="1201"/>
        <v>7</v>
      </c>
      <c r="BQ2912">
        <f t="shared" si="1202"/>
        <v>0</v>
      </c>
      <c r="BR2912">
        <f t="shared" si="1203"/>
        <v>7</v>
      </c>
      <c r="BS2912">
        <f t="shared" si="1204"/>
        <v>0</v>
      </c>
      <c r="BT2912" t="str">
        <f t="shared" si="1205"/>
        <v/>
      </c>
    </row>
    <row r="2913" spans="19:72">
      <c r="S2913" s="1"/>
      <c r="T2913" s="1"/>
      <c r="AU2913">
        <f t="shared" si="1180"/>
        <v>0</v>
      </c>
      <c r="AV2913">
        <f t="shared" si="1181"/>
        <v>0</v>
      </c>
      <c r="AW2913">
        <f t="shared" si="1182"/>
        <v>0</v>
      </c>
      <c r="AX2913">
        <f t="shared" si="1183"/>
        <v>0</v>
      </c>
      <c r="AY2913">
        <f t="shared" si="1184"/>
        <v>0</v>
      </c>
      <c r="AZ2913">
        <f t="shared" si="1185"/>
        <v>0</v>
      </c>
      <c r="BA2913" t="str">
        <f t="shared" si="1186"/>
        <v/>
      </c>
      <c r="BB2913">
        <f t="shared" si="1187"/>
        <v>0</v>
      </c>
      <c r="BC2913">
        <f t="shared" si="1188"/>
        <v>0</v>
      </c>
      <c r="BD2913">
        <f t="shared" si="1189"/>
        <v>0</v>
      </c>
      <c r="BE2913">
        <f t="shared" si="1190"/>
        <v>1</v>
      </c>
      <c r="BF2913">
        <f t="shared" si="1191"/>
        <v>1</v>
      </c>
      <c r="BG2913">
        <f t="shared" si="1192"/>
        <v>0</v>
      </c>
      <c r="BH2913">
        <f t="shared" si="1193"/>
        <v>0</v>
      </c>
      <c r="BI2913" t="str">
        <f t="shared" si="1194"/>
        <v/>
      </c>
      <c r="BJ2913" t="str">
        <f t="shared" si="1195"/>
        <v/>
      </c>
      <c r="BK2913" t="str">
        <f t="shared" si="1196"/>
        <v/>
      </c>
      <c r="BL2913" t="str">
        <f t="shared" si="1197"/>
        <v/>
      </c>
      <c r="BM2913" t="str">
        <f t="shared" si="1198"/>
        <v/>
      </c>
      <c r="BN2913" t="str">
        <f t="shared" si="1199"/>
        <v/>
      </c>
      <c r="BO2913" t="str">
        <f t="shared" si="1200"/>
        <v/>
      </c>
      <c r="BP2913">
        <f t="shared" si="1201"/>
        <v>7</v>
      </c>
      <c r="BQ2913">
        <f t="shared" si="1202"/>
        <v>0</v>
      </c>
      <c r="BR2913">
        <f t="shared" si="1203"/>
        <v>7</v>
      </c>
      <c r="BS2913">
        <f t="shared" si="1204"/>
        <v>0</v>
      </c>
      <c r="BT2913" t="str">
        <f t="shared" si="1205"/>
        <v/>
      </c>
    </row>
    <row r="2914" spans="19:72">
      <c r="S2914" s="1"/>
      <c r="T2914" s="1"/>
      <c r="AU2914">
        <f t="shared" si="1180"/>
        <v>0</v>
      </c>
      <c r="AV2914">
        <f t="shared" si="1181"/>
        <v>0</v>
      </c>
      <c r="AW2914">
        <f t="shared" si="1182"/>
        <v>0</v>
      </c>
      <c r="AX2914">
        <f t="shared" si="1183"/>
        <v>0</v>
      </c>
      <c r="AY2914">
        <f t="shared" si="1184"/>
        <v>0</v>
      </c>
      <c r="AZ2914">
        <f t="shared" si="1185"/>
        <v>0</v>
      </c>
      <c r="BA2914" t="str">
        <f t="shared" si="1186"/>
        <v/>
      </c>
      <c r="BB2914">
        <f t="shared" si="1187"/>
        <v>0</v>
      </c>
      <c r="BC2914">
        <f t="shared" si="1188"/>
        <v>0</v>
      </c>
      <c r="BD2914">
        <f t="shared" si="1189"/>
        <v>0</v>
      </c>
      <c r="BE2914">
        <f t="shared" si="1190"/>
        <v>1</v>
      </c>
      <c r="BF2914">
        <f t="shared" si="1191"/>
        <v>1</v>
      </c>
      <c r="BG2914">
        <f t="shared" si="1192"/>
        <v>0</v>
      </c>
      <c r="BH2914">
        <f t="shared" si="1193"/>
        <v>0</v>
      </c>
      <c r="BI2914" t="str">
        <f t="shared" si="1194"/>
        <v/>
      </c>
      <c r="BJ2914" t="str">
        <f t="shared" si="1195"/>
        <v/>
      </c>
      <c r="BK2914" t="str">
        <f t="shared" si="1196"/>
        <v/>
      </c>
      <c r="BL2914" t="str">
        <f t="shared" si="1197"/>
        <v/>
      </c>
      <c r="BM2914" t="str">
        <f t="shared" si="1198"/>
        <v/>
      </c>
      <c r="BN2914" t="str">
        <f t="shared" si="1199"/>
        <v/>
      </c>
      <c r="BO2914" t="str">
        <f t="shared" si="1200"/>
        <v/>
      </c>
      <c r="BP2914">
        <f t="shared" si="1201"/>
        <v>7</v>
      </c>
      <c r="BQ2914">
        <f t="shared" si="1202"/>
        <v>0</v>
      </c>
      <c r="BR2914">
        <f t="shared" si="1203"/>
        <v>7</v>
      </c>
      <c r="BS2914">
        <f t="shared" si="1204"/>
        <v>0</v>
      </c>
      <c r="BT2914" t="str">
        <f t="shared" si="1205"/>
        <v/>
      </c>
    </row>
    <row r="2915" spans="19:72">
      <c r="S2915" s="1"/>
      <c r="T2915" s="1"/>
      <c r="AU2915">
        <f t="shared" si="1180"/>
        <v>0</v>
      </c>
      <c r="AV2915">
        <f t="shared" si="1181"/>
        <v>0</v>
      </c>
      <c r="AW2915">
        <f t="shared" si="1182"/>
        <v>0</v>
      </c>
      <c r="AX2915">
        <f t="shared" si="1183"/>
        <v>0</v>
      </c>
      <c r="AY2915">
        <f t="shared" si="1184"/>
        <v>0</v>
      </c>
      <c r="AZ2915">
        <f t="shared" si="1185"/>
        <v>0</v>
      </c>
      <c r="BA2915" t="str">
        <f t="shared" si="1186"/>
        <v/>
      </c>
      <c r="BB2915">
        <f t="shared" si="1187"/>
        <v>0</v>
      </c>
      <c r="BC2915">
        <f t="shared" si="1188"/>
        <v>0</v>
      </c>
      <c r="BD2915">
        <f t="shared" si="1189"/>
        <v>0</v>
      </c>
      <c r="BE2915">
        <f t="shared" si="1190"/>
        <v>1</v>
      </c>
      <c r="BF2915">
        <f t="shared" si="1191"/>
        <v>1</v>
      </c>
      <c r="BG2915">
        <f t="shared" si="1192"/>
        <v>0</v>
      </c>
      <c r="BH2915">
        <f t="shared" si="1193"/>
        <v>0</v>
      </c>
      <c r="BI2915" t="str">
        <f t="shared" si="1194"/>
        <v/>
      </c>
      <c r="BJ2915" t="str">
        <f t="shared" si="1195"/>
        <v/>
      </c>
      <c r="BK2915" t="str">
        <f t="shared" si="1196"/>
        <v/>
      </c>
      <c r="BL2915" t="str">
        <f t="shared" si="1197"/>
        <v/>
      </c>
      <c r="BM2915" t="str">
        <f t="shared" si="1198"/>
        <v/>
      </c>
      <c r="BN2915" t="str">
        <f t="shared" si="1199"/>
        <v/>
      </c>
      <c r="BO2915" t="str">
        <f t="shared" si="1200"/>
        <v/>
      </c>
      <c r="BP2915">
        <f t="shared" si="1201"/>
        <v>7</v>
      </c>
      <c r="BQ2915">
        <f t="shared" si="1202"/>
        <v>0</v>
      </c>
      <c r="BR2915">
        <f t="shared" si="1203"/>
        <v>7</v>
      </c>
      <c r="BS2915">
        <f t="shared" si="1204"/>
        <v>0</v>
      </c>
      <c r="BT2915" t="str">
        <f t="shared" si="1205"/>
        <v/>
      </c>
    </row>
    <row r="2916" spans="19:72">
      <c r="S2916" s="1"/>
      <c r="T2916" s="1"/>
      <c r="AU2916">
        <f t="shared" si="1180"/>
        <v>0</v>
      </c>
      <c r="AV2916">
        <f t="shared" si="1181"/>
        <v>0</v>
      </c>
      <c r="AW2916">
        <f t="shared" si="1182"/>
        <v>0</v>
      </c>
      <c r="AX2916">
        <f t="shared" si="1183"/>
        <v>0</v>
      </c>
      <c r="AY2916">
        <f t="shared" si="1184"/>
        <v>0</v>
      </c>
      <c r="AZ2916">
        <f t="shared" si="1185"/>
        <v>0</v>
      </c>
      <c r="BA2916" t="str">
        <f t="shared" si="1186"/>
        <v/>
      </c>
      <c r="BB2916">
        <f t="shared" si="1187"/>
        <v>0</v>
      </c>
      <c r="BC2916">
        <f t="shared" si="1188"/>
        <v>0</v>
      </c>
      <c r="BD2916">
        <f t="shared" si="1189"/>
        <v>0</v>
      </c>
      <c r="BE2916">
        <f t="shared" si="1190"/>
        <v>1</v>
      </c>
      <c r="BF2916">
        <f t="shared" si="1191"/>
        <v>1</v>
      </c>
      <c r="BG2916">
        <f t="shared" si="1192"/>
        <v>0</v>
      </c>
      <c r="BH2916">
        <f t="shared" si="1193"/>
        <v>0</v>
      </c>
      <c r="BI2916" t="str">
        <f t="shared" si="1194"/>
        <v/>
      </c>
      <c r="BJ2916" t="str">
        <f t="shared" si="1195"/>
        <v/>
      </c>
      <c r="BK2916" t="str">
        <f t="shared" si="1196"/>
        <v/>
      </c>
      <c r="BL2916" t="str">
        <f t="shared" si="1197"/>
        <v/>
      </c>
      <c r="BM2916" t="str">
        <f t="shared" si="1198"/>
        <v/>
      </c>
      <c r="BN2916" t="str">
        <f t="shared" si="1199"/>
        <v/>
      </c>
      <c r="BO2916" t="str">
        <f t="shared" si="1200"/>
        <v/>
      </c>
      <c r="BP2916">
        <f t="shared" si="1201"/>
        <v>7</v>
      </c>
      <c r="BQ2916">
        <f t="shared" si="1202"/>
        <v>0</v>
      </c>
      <c r="BR2916">
        <f t="shared" si="1203"/>
        <v>7</v>
      </c>
      <c r="BS2916">
        <f t="shared" si="1204"/>
        <v>0</v>
      </c>
      <c r="BT2916" t="str">
        <f t="shared" si="1205"/>
        <v/>
      </c>
    </row>
    <row r="2917" spans="19:72">
      <c r="S2917" s="1"/>
      <c r="T2917" s="1"/>
      <c r="AU2917">
        <f t="shared" si="1180"/>
        <v>0</v>
      </c>
      <c r="AV2917">
        <f t="shared" si="1181"/>
        <v>0</v>
      </c>
      <c r="AW2917">
        <f t="shared" si="1182"/>
        <v>0</v>
      </c>
      <c r="AX2917">
        <f t="shared" si="1183"/>
        <v>0</v>
      </c>
      <c r="AY2917">
        <f t="shared" si="1184"/>
        <v>0</v>
      </c>
      <c r="AZ2917">
        <f t="shared" si="1185"/>
        <v>0</v>
      </c>
      <c r="BA2917" t="str">
        <f t="shared" si="1186"/>
        <v/>
      </c>
      <c r="BB2917">
        <f t="shared" si="1187"/>
        <v>0</v>
      </c>
      <c r="BC2917">
        <f t="shared" si="1188"/>
        <v>0</v>
      </c>
      <c r="BD2917">
        <f t="shared" si="1189"/>
        <v>0</v>
      </c>
      <c r="BE2917">
        <f t="shared" si="1190"/>
        <v>1</v>
      </c>
      <c r="BF2917">
        <f t="shared" si="1191"/>
        <v>1</v>
      </c>
      <c r="BG2917">
        <f t="shared" si="1192"/>
        <v>0</v>
      </c>
      <c r="BH2917">
        <f t="shared" si="1193"/>
        <v>0</v>
      </c>
      <c r="BI2917" t="str">
        <f t="shared" si="1194"/>
        <v/>
      </c>
      <c r="BJ2917" t="str">
        <f t="shared" si="1195"/>
        <v/>
      </c>
      <c r="BK2917" t="str">
        <f t="shared" si="1196"/>
        <v/>
      </c>
      <c r="BL2917" t="str">
        <f t="shared" si="1197"/>
        <v/>
      </c>
      <c r="BM2917" t="str">
        <f t="shared" si="1198"/>
        <v/>
      </c>
      <c r="BN2917" t="str">
        <f t="shared" si="1199"/>
        <v/>
      </c>
      <c r="BO2917" t="str">
        <f t="shared" si="1200"/>
        <v/>
      </c>
      <c r="BP2917">
        <f t="shared" si="1201"/>
        <v>7</v>
      </c>
      <c r="BQ2917">
        <f t="shared" si="1202"/>
        <v>0</v>
      </c>
      <c r="BR2917">
        <f t="shared" si="1203"/>
        <v>7</v>
      </c>
      <c r="BS2917">
        <f t="shared" si="1204"/>
        <v>0</v>
      </c>
      <c r="BT2917" t="str">
        <f t="shared" si="1205"/>
        <v/>
      </c>
    </row>
    <row r="2918" spans="19:72">
      <c r="S2918" s="1"/>
      <c r="T2918" s="1"/>
      <c r="AU2918">
        <f t="shared" si="1180"/>
        <v>0</v>
      </c>
      <c r="AV2918">
        <f t="shared" si="1181"/>
        <v>0</v>
      </c>
      <c r="AW2918">
        <f t="shared" si="1182"/>
        <v>0</v>
      </c>
      <c r="AX2918">
        <f t="shared" si="1183"/>
        <v>0</v>
      </c>
      <c r="AY2918">
        <f t="shared" si="1184"/>
        <v>0</v>
      </c>
      <c r="AZ2918">
        <f t="shared" si="1185"/>
        <v>0</v>
      </c>
      <c r="BA2918" t="str">
        <f t="shared" si="1186"/>
        <v/>
      </c>
      <c r="BB2918">
        <f t="shared" si="1187"/>
        <v>0</v>
      </c>
      <c r="BC2918">
        <f t="shared" si="1188"/>
        <v>0</v>
      </c>
      <c r="BD2918">
        <f t="shared" si="1189"/>
        <v>0</v>
      </c>
      <c r="BE2918">
        <f t="shared" si="1190"/>
        <v>1</v>
      </c>
      <c r="BF2918">
        <f t="shared" si="1191"/>
        <v>1</v>
      </c>
      <c r="BG2918">
        <f t="shared" si="1192"/>
        <v>0</v>
      </c>
      <c r="BH2918">
        <f t="shared" si="1193"/>
        <v>0</v>
      </c>
      <c r="BI2918" t="str">
        <f t="shared" si="1194"/>
        <v/>
      </c>
      <c r="BJ2918" t="str">
        <f t="shared" si="1195"/>
        <v/>
      </c>
      <c r="BK2918" t="str">
        <f t="shared" si="1196"/>
        <v/>
      </c>
      <c r="BL2918" t="str">
        <f t="shared" si="1197"/>
        <v/>
      </c>
      <c r="BM2918" t="str">
        <f t="shared" si="1198"/>
        <v/>
      </c>
      <c r="BN2918" t="str">
        <f t="shared" si="1199"/>
        <v/>
      </c>
      <c r="BO2918" t="str">
        <f t="shared" si="1200"/>
        <v/>
      </c>
      <c r="BP2918">
        <f t="shared" si="1201"/>
        <v>7</v>
      </c>
      <c r="BQ2918">
        <f t="shared" si="1202"/>
        <v>0</v>
      </c>
      <c r="BR2918">
        <f t="shared" si="1203"/>
        <v>7</v>
      </c>
      <c r="BS2918">
        <f t="shared" si="1204"/>
        <v>0</v>
      </c>
      <c r="BT2918" t="str">
        <f t="shared" si="1205"/>
        <v/>
      </c>
    </row>
    <row r="2919" spans="19:72">
      <c r="S2919" s="1"/>
      <c r="T2919" s="1"/>
      <c r="AU2919">
        <f t="shared" si="1180"/>
        <v>0</v>
      </c>
      <c r="AV2919">
        <f t="shared" si="1181"/>
        <v>0</v>
      </c>
      <c r="AW2919">
        <f t="shared" si="1182"/>
        <v>0</v>
      </c>
      <c r="AX2919">
        <f t="shared" si="1183"/>
        <v>0</v>
      </c>
      <c r="AY2919">
        <f t="shared" si="1184"/>
        <v>0</v>
      </c>
      <c r="AZ2919">
        <f t="shared" si="1185"/>
        <v>0</v>
      </c>
      <c r="BA2919" t="str">
        <f t="shared" si="1186"/>
        <v/>
      </c>
      <c r="BB2919">
        <f t="shared" si="1187"/>
        <v>0</v>
      </c>
      <c r="BC2919">
        <f t="shared" si="1188"/>
        <v>0</v>
      </c>
      <c r="BD2919">
        <f t="shared" si="1189"/>
        <v>0</v>
      </c>
      <c r="BE2919">
        <f t="shared" si="1190"/>
        <v>1</v>
      </c>
      <c r="BF2919">
        <f t="shared" si="1191"/>
        <v>1</v>
      </c>
      <c r="BG2919">
        <f t="shared" si="1192"/>
        <v>0</v>
      </c>
      <c r="BH2919">
        <f t="shared" si="1193"/>
        <v>0</v>
      </c>
      <c r="BI2919" t="str">
        <f t="shared" si="1194"/>
        <v/>
      </c>
      <c r="BJ2919" t="str">
        <f t="shared" si="1195"/>
        <v/>
      </c>
      <c r="BK2919" t="str">
        <f t="shared" si="1196"/>
        <v/>
      </c>
      <c r="BL2919" t="str">
        <f t="shared" si="1197"/>
        <v/>
      </c>
      <c r="BM2919" t="str">
        <f t="shared" si="1198"/>
        <v/>
      </c>
      <c r="BN2919" t="str">
        <f t="shared" si="1199"/>
        <v/>
      </c>
      <c r="BO2919" t="str">
        <f t="shared" si="1200"/>
        <v/>
      </c>
      <c r="BP2919">
        <f t="shared" si="1201"/>
        <v>7</v>
      </c>
      <c r="BQ2919">
        <f t="shared" si="1202"/>
        <v>0</v>
      </c>
      <c r="BR2919">
        <f t="shared" si="1203"/>
        <v>7</v>
      </c>
      <c r="BS2919">
        <f t="shared" si="1204"/>
        <v>0</v>
      </c>
      <c r="BT2919" t="str">
        <f t="shared" si="1205"/>
        <v/>
      </c>
    </row>
    <row r="2920" spans="19:72">
      <c r="S2920" s="1"/>
      <c r="T2920" s="1"/>
      <c r="AU2920">
        <f t="shared" si="1180"/>
        <v>0</v>
      </c>
      <c r="AV2920">
        <f t="shared" si="1181"/>
        <v>0</v>
      </c>
      <c r="AW2920">
        <f t="shared" si="1182"/>
        <v>0</v>
      </c>
      <c r="AX2920">
        <f t="shared" si="1183"/>
        <v>0</v>
      </c>
      <c r="AY2920">
        <f t="shared" si="1184"/>
        <v>0</v>
      </c>
      <c r="AZ2920">
        <f t="shared" si="1185"/>
        <v>0</v>
      </c>
      <c r="BA2920" t="str">
        <f t="shared" si="1186"/>
        <v/>
      </c>
      <c r="BB2920">
        <f t="shared" si="1187"/>
        <v>0</v>
      </c>
      <c r="BC2920">
        <f t="shared" si="1188"/>
        <v>0</v>
      </c>
      <c r="BD2920">
        <f t="shared" si="1189"/>
        <v>0</v>
      </c>
      <c r="BE2920">
        <f t="shared" si="1190"/>
        <v>1</v>
      </c>
      <c r="BF2920">
        <f t="shared" si="1191"/>
        <v>1</v>
      </c>
      <c r="BG2920">
        <f t="shared" si="1192"/>
        <v>0</v>
      </c>
      <c r="BH2920">
        <f t="shared" si="1193"/>
        <v>0</v>
      </c>
      <c r="BI2920" t="str">
        <f t="shared" si="1194"/>
        <v/>
      </c>
      <c r="BJ2920" t="str">
        <f t="shared" si="1195"/>
        <v/>
      </c>
      <c r="BK2920" t="str">
        <f t="shared" si="1196"/>
        <v/>
      </c>
      <c r="BL2920" t="str">
        <f t="shared" si="1197"/>
        <v/>
      </c>
      <c r="BM2920" t="str">
        <f t="shared" si="1198"/>
        <v/>
      </c>
      <c r="BN2920" t="str">
        <f t="shared" si="1199"/>
        <v/>
      </c>
      <c r="BO2920" t="str">
        <f t="shared" si="1200"/>
        <v/>
      </c>
      <c r="BP2920">
        <f t="shared" si="1201"/>
        <v>7</v>
      </c>
      <c r="BQ2920">
        <f t="shared" si="1202"/>
        <v>0</v>
      </c>
      <c r="BR2920">
        <f t="shared" si="1203"/>
        <v>7</v>
      </c>
      <c r="BS2920">
        <f t="shared" si="1204"/>
        <v>0</v>
      </c>
      <c r="BT2920" t="str">
        <f t="shared" si="1205"/>
        <v/>
      </c>
    </row>
    <row r="2921" spans="19:72">
      <c r="S2921" s="1"/>
      <c r="T2921" s="1"/>
      <c r="AU2921">
        <f t="shared" si="1180"/>
        <v>0</v>
      </c>
      <c r="AV2921">
        <f t="shared" si="1181"/>
        <v>0</v>
      </c>
      <c r="AW2921">
        <f t="shared" si="1182"/>
        <v>0</v>
      </c>
      <c r="AX2921">
        <f t="shared" si="1183"/>
        <v>0</v>
      </c>
      <c r="AY2921">
        <f t="shared" si="1184"/>
        <v>0</v>
      </c>
      <c r="AZ2921">
        <f t="shared" si="1185"/>
        <v>0</v>
      </c>
      <c r="BA2921" t="str">
        <f t="shared" si="1186"/>
        <v/>
      </c>
      <c r="BB2921">
        <f t="shared" si="1187"/>
        <v>0</v>
      </c>
      <c r="BC2921">
        <f t="shared" si="1188"/>
        <v>0</v>
      </c>
      <c r="BD2921">
        <f t="shared" si="1189"/>
        <v>0</v>
      </c>
      <c r="BE2921">
        <f t="shared" si="1190"/>
        <v>1</v>
      </c>
      <c r="BF2921">
        <f t="shared" si="1191"/>
        <v>1</v>
      </c>
      <c r="BG2921">
        <f t="shared" si="1192"/>
        <v>0</v>
      </c>
      <c r="BH2921">
        <f t="shared" si="1193"/>
        <v>0</v>
      </c>
      <c r="BI2921" t="str">
        <f t="shared" si="1194"/>
        <v/>
      </c>
      <c r="BJ2921" t="str">
        <f t="shared" si="1195"/>
        <v/>
      </c>
      <c r="BK2921" t="str">
        <f t="shared" si="1196"/>
        <v/>
      </c>
      <c r="BL2921" t="str">
        <f t="shared" si="1197"/>
        <v/>
      </c>
      <c r="BM2921" t="str">
        <f t="shared" si="1198"/>
        <v/>
      </c>
      <c r="BN2921" t="str">
        <f t="shared" si="1199"/>
        <v/>
      </c>
      <c r="BO2921" t="str">
        <f t="shared" si="1200"/>
        <v/>
      </c>
      <c r="BP2921">
        <f t="shared" si="1201"/>
        <v>7</v>
      </c>
      <c r="BQ2921">
        <f t="shared" si="1202"/>
        <v>0</v>
      </c>
      <c r="BR2921">
        <f t="shared" si="1203"/>
        <v>7</v>
      </c>
      <c r="BS2921">
        <f t="shared" si="1204"/>
        <v>0</v>
      </c>
      <c r="BT2921" t="str">
        <f t="shared" si="1205"/>
        <v/>
      </c>
    </row>
    <row r="2922" spans="19:72">
      <c r="S2922" s="1"/>
      <c r="T2922" s="1"/>
      <c r="AU2922">
        <f t="shared" si="1180"/>
        <v>0</v>
      </c>
      <c r="AV2922">
        <f t="shared" si="1181"/>
        <v>0</v>
      </c>
      <c r="AW2922">
        <f t="shared" si="1182"/>
        <v>0</v>
      </c>
      <c r="AX2922">
        <f t="shared" si="1183"/>
        <v>0</v>
      </c>
      <c r="AY2922">
        <f t="shared" si="1184"/>
        <v>0</v>
      </c>
      <c r="AZ2922">
        <f t="shared" si="1185"/>
        <v>0</v>
      </c>
      <c r="BA2922" t="str">
        <f t="shared" si="1186"/>
        <v/>
      </c>
      <c r="BB2922">
        <f t="shared" si="1187"/>
        <v>0</v>
      </c>
      <c r="BC2922">
        <f t="shared" si="1188"/>
        <v>0</v>
      </c>
      <c r="BD2922">
        <f t="shared" si="1189"/>
        <v>0</v>
      </c>
      <c r="BE2922">
        <f t="shared" si="1190"/>
        <v>1</v>
      </c>
      <c r="BF2922">
        <f t="shared" si="1191"/>
        <v>1</v>
      </c>
      <c r="BG2922">
        <f t="shared" si="1192"/>
        <v>0</v>
      </c>
      <c r="BH2922">
        <f t="shared" si="1193"/>
        <v>0</v>
      </c>
      <c r="BI2922" t="str">
        <f t="shared" si="1194"/>
        <v/>
      </c>
      <c r="BJ2922" t="str">
        <f t="shared" si="1195"/>
        <v/>
      </c>
      <c r="BK2922" t="str">
        <f t="shared" si="1196"/>
        <v/>
      </c>
      <c r="BL2922" t="str">
        <f t="shared" si="1197"/>
        <v/>
      </c>
      <c r="BM2922" t="str">
        <f t="shared" si="1198"/>
        <v/>
      </c>
      <c r="BN2922" t="str">
        <f t="shared" si="1199"/>
        <v/>
      </c>
      <c r="BO2922" t="str">
        <f t="shared" si="1200"/>
        <v/>
      </c>
      <c r="BP2922">
        <f t="shared" si="1201"/>
        <v>7</v>
      </c>
      <c r="BQ2922">
        <f t="shared" si="1202"/>
        <v>0</v>
      </c>
      <c r="BR2922">
        <f t="shared" si="1203"/>
        <v>7</v>
      </c>
      <c r="BS2922">
        <f t="shared" si="1204"/>
        <v>0</v>
      </c>
      <c r="BT2922" t="str">
        <f t="shared" si="1205"/>
        <v/>
      </c>
    </row>
    <row r="2923" spans="19:72">
      <c r="S2923" s="1"/>
      <c r="T2923" s="1"/>
      <c r="AU2923">
        <f t="shared" si="1180"/>
        <v>0</v>
      </c>
      <c r="AV2923">
        <f t="shared" si="1181"/>
        <v>0</v>
      </c>
      <c r="AW2923">
        <f t="shared" si="1182"/>
        <v>0</v>
      </c>
      <c r="AX2923">
        <f t="shared" si="1183"/>
        <v>0</v>
      </c>
      <c r="AY2923">
        <f t="shared" si="1184"/>
        <v>0</v>
      </c>
      <c r="AZ2923">
        <f t="shared" si="1185"/>
        <v>0</v>
      </c>
      <c r="BA2923" t="str">
        <f t="shared" si="1186"/>
        <v/>
      </c>
      <c r="BB2923">
        <f t="shared" si="1187"/>
        <v>0</v>
      </c>
      <c r="BC2923">
        <f t="shared" si="1188"/>
        <v>0</v>
      </c>
      <c r="BD2923">
        <f t="shared" si="1189"/>
        <v>0</v>
      </c>
      <c r="BE2923">
        <f t="shared" si="1190"/>
        <v>1</v>
      </c>
      <c r="BF2923">
        <f t="shared" si="1191"/>
        <v>1</v>
      </c>
      <c r="BG2923">
        <f t="shared" si="1192"/>
        <v>0</v>
      </c>
      <c r="BH2923">
        <f t="shared" si="1193"/>
        <v>0</v>
      </c>
      <c r="BI2923" t="str">
        <f t="shared" si="1194"/>
        <v/>
      </c>
      <c r="BJ2923" t="str">
        <f t="shared" si="1195"/>
        <v/>
      </c>
      <c r="BK2923" t="str">
        <f t="shared" si="1196"/>
        <v/>
      </c>
      <c r="BL2923" t="str">
        <f t="shared" si="1197"/>
        <v/>
      </c>
      <c r="BM2923" t="str">
        <f t="shared" si="1198"/>
        <v/>
      </c>
      <c r="BN2923" t="str">
        <f t="shared" si="1199"/>
        <v/>
      </c>
      <c r="BO2923" t="str">
        <f t="shared" si="1200"/>
        <v/>
      </c>
      <c r="BP2923">
        <f t="shared" si="1201"/>
        <v>7</v>
      </c>
      <c r="BQ2923">
        <f t="shared" si="1202"/>
        <v>0</v>
      </c>
      <c r="BR2923">
        <f t="shared" si="1203"/>
        <v>7</v>
      </c>
      <c r="BS2923">
        <f t="shared" si="1204"/>
        <v>0</v>
      </c>
      <c r="BT2923" t="str">
        <f t="shared" si="1205"/>
        <v/>
      </c>
    </row>
    <row r="2924" spans="19:72">
      <c r="S2924" s="1"/>
      <c r="T2924" s="1"/>
      <c r="AU2924">
        <f t="shared" si="1180"/>
        <v>0</v>
      </c>
      <c r="AV2924">
        <f t="shared" si="1181"/>
        <v>0</v>
      </c>
      <c r="AW2924">
        <f t="shared" si="1182"/>
        <v>0</v>
      </c>
      <c r="AX2924">
        <f t="shared" si="1183"/>
        <v>0</v>
      </c>
      <c r="AY2924">
        <f t="shared" si="1184"/>
        <v>0</v>
      </c>
      <c r="AZ2924">
        <f t="shared" si="1185"/>
        <v>0</v>
      </c>
      <c r="BA2924" t="str">
        <f t="shared" si="1186"/>
        <v/>
      </c>
      <c r="BB2924">
        <f t="shared" si="1187"/>
        <v>0</v>
      </c>
      <c r="BC2924">
        <f t="shared" si="1188"/>
        <v>0</v>
      </c>
      <c r="BD2924">
        <f t="shared" si="1189"/>
        <v>0</v>
      </c>
      <c r="BE2924">
        <f t="shared" si="1190"/>
        <v>1</v>
      </c>
      <c r="BF2924">
        <f t="shared" si="1191"/>
        <v>1</v>
      </c>
      <c r="BG2924">
        <f t="shared" si="1192"/>
        <v>0</v>
      </c>
      <c r="BH2924">
        <f t="shared" si="1193"/>
        <v>0</v>
      </c>
      <c r="BI2924" t="str">
        <f t="shared" si="1194"/>
        <v/>
      </c>
      <c r="BJ2924" t="str">
        <f t="shared" si="1195"/>
        <v/>
      </c>
      <c r="BK2924" t="str">
        <f t="shared" si="1196"/>
        <v/>
      </c>
      <c r="BL2924" t="str">
        <f t="shared" si="1197"/>
        <v/>
      </c>
      <c r="BM2924" t="str">
        <f t="shared" si="1198"/>
        <v/>
      </c>
      <c r="BN2924" t="str">
        <f t="shared" si="1199"/>
        <v/>
      </c>
      <c r="BO2924" t="str">
        <f t="shared" si="1200"/>
        <v/>
      </c>
      <c r="BP2924">
        <f t="shared" si="1201"/>
        <v>7</v>
      </c>
      <c r="BQ2924">
        <f t="shared" si="1202"/>
        <v>0</v>
      </c>
      <c r="BR2924">
        <f t="shared" si="1203"/>
        <v>7</v>
      </c>
      <c r="BS2924">
        <f t="shared" si="1204"/>
        <v>0</v>
      </c>
      <c r="BT2924" t="str">
        <f t="shared" si="1205"/>
        <v/>
      </c>
    </row>
    <row r="2925" spans="19:72">
      <c r="S2925" s="1"/>
      <c r="T2925" s="1"/>
      <c r="AU2925">
        <f t="shared" si="1180"/>
        <v>0</v>
      </c>
      <c r="AV2925">
        <f t="shared" si="1181"/>
        <v>0</v>
      </c>
      <c r="AW2925">
        <f t="shared" si="1182"/>
        <v>0</v>
      </c>
      <c r="AX2925">
        <f t="shared" si="1183"/>
        <v>0</v>
      </c>
      <c r="AY2925">
        <f t="shared" si="1184"/>
        <v>0</v>
      </c>
      <c r="AZ2925">
        <f t="shared" si="1185"/>
        <v>0</v>
      </c>
      <c r="BA2925" t="str">
        <f t="shared" si="1186"/>
        <v/>
      </c>
      <c r="BB2925">
        <f t="shared" si="1187"/>
        <v>0</v>
      </c>
      <c r="BC2925">
        <f t="shared" si="1188"/>
        <v>0</v>
      </c>
      <c r="BD2925">
        <f t="shared" si="1189"/>
        <v>0</v>
      </c>
      <c r="BE2925">
        <f t="shared" si="1190"/>
        <v>1</v>
      </c>
      <c r="BF2925">
        <f t="shared" si="1191"/>
        <v>1</v>
      </c>
      <c r="BG2925">
        <f t="shared" si="1192"/>
        <v>0</v>
      </c>
      <c r="BH2925">
        <f t="shared" si="1193"/>
        <v>0</v>
      </c>
      <c r="BI2925" t="str">
        <f t="shared" si="1194"/>
        <v/>
      </c>
      <c r="BJ2925" t="str">
        <f t="shared" si="1195"/>
        <v/>
      </c>
      <c r="BK2925" t="str">
        <f t="shared" si="1196"/>
        <v/>
      </c>
      <c r="BL2925" t="str">
        <f t="shared" si="1197"/>
        <v/>
      </c>
      <c r="BM2925" t="str">
        <f t="shared" si="1198"/>
        <v/>
      </c>
      <c r="BN2925" t="str">
        <f t="shared" si="1199"/>
        <v/>
      </c>
      <c r="BO2925" t="str">
        <f t="shared" si="1200"/>
        <v/>
      </c>
      <c r="BP2925">
        <f t="shared" si="1201"/>
        <v>7</v>
      </c>
      <c r="BQ2925">
        <f t="shared" si="1202"/>
        <v>0</v>
      </c>
      <c r="BR2925">
        <f t="shared" si="1203"/>
        <v>7</v>
      </c>
      <c r="BS2925">
        <f t="shared" si="1204"/>
        <v>0</v>
      </c>
      <c r="BT2925" t="str">
        <f t="shared" si="1205"/>
        <v/>
      </c>
    </row>
    <row r="2926" spans="19:72">
      <c r="S2926" s="1"/>
      <c r="T2926" s="1"/>
      <c r="AU2926">
        <f t="shared" si="1180"/>
        <v>0</v>
      </c>
      <c r="AV2926">
        <f t="shared" si="1181"/>
        <v>0</v>
      </c>
      <c r="AW2926">
        <f t="shared" si="1182"/>
        <v>0</v>
      </c>
      <c r="AX2926">
        <f t="shared" si="1183"/>
        <v>0</v>
      </c>
      <c r="AY2926">
        <f t="shared" si="1184"/>
        <v>0</v>
      </c>
      <c r="AZ2926">
        <f t="shared" si="1185"/>
        <v>0</v>
      </c>
      <c r="BA2926" t="str">
        <f t="shared" si="1186"/>
        <v/>
      </c>
      <c r="BB2926">
        <f t="shared" si="1187"/>
        <v>0</v>
      </c>
      <c r="BC2926">
        <f t="shared" si="1188"/>
        <v>0</v>
      </c>
      <c r="BD2926">
        <f t="shared" si="1189"/>
        <v>0</v>
      </c>
      <c r="BE2926">
        <f t="shared" si="1190"/>
        <v>1</v>
      </c>
      <c r="BF2926">
        <f t="shared" si="1191"/>
        <v>1</v>
      </c>
      <c r="BG2926">
        <f t="shared" si="1192"/>
        <v>0</v>
      </c>
      <c r="BH2926">
        <f t="shared" si="1193"/>
        <v>0</v>
      </c>
      <c r="BI2926" t="str">
        <f t="shared" si="1194"/>
        <v/>
      </c>
      <c r="BJ2926" t="str">
        <f t="shared" si="1195"/>
        <v/>
      </c>
      <c r="BK2926" t="str">
        <f t="shared" si="1196"/>
        <v/>
      </c>
      <c r="BL2926" t="str">
        <f t="shared" si="1197"/>
        <v/>
      </c>
      <c r="BM2926" t="str">
        <f t="shared" si="1198"/>
        <v/>
      </c>
      <c r="BN2926" t="str">
        <f t="shared" si="1199"/>
        <v/>
      </c>
      <c r="BO2926" t="str">
        <f t="shared" si="1200"/>
        <v/>
      </c>
      <c r="BP2926">
        <f t="shared" si="1201"/>
        <v>7</v>
      </c>
      <c r="BQ2926">
        <f t="shared" si="1202"/>
        <v>0</v>
      </c>
      <c r="BR2926">
        <f t="shared" si="1203"/>
        <v>7</v>
      </c>
      <c r="BS2926">
        <f t="shared" si="1204"/>
        <v>0</v>
      </c>
      <c r="BT2926" t="str">
        <f t="shared" si="1205"/>
        <v/>
      </c>
    </row>
    <row r="2927" spans="19:72">
      <c r="S2927" s="1"/>
      <c r="T2927" s="1"/>
      <c r="AU2927">
        <f t="shared" si="1180"/>
        <v>0</v>
      </c>
      <c r="AV2927">
        <f t="shared" si="1181"/>
        <v>0</v>
      </c>
      <c r="AW2927">
        <f t="shared" si="1182"/>
        <v>0</v>
      </c>
      <c r="AX2927">
        <f t="shared" si="1183"/>
        <v>0</v>
      </c>
      <c r="AY2927">
        <f t="shared" si="1184"/>
        <v>0</v>
      </c>
      <c r="AZ2927">
        <f t="shared" si="1185"/>
        <v>0</v>
      </c>
      <c r="BA2927" t="str">
        <f t="shared" si="1186"/>
        <v/>
      </c>
      <c r="BB2927">
        <f t="shared" si="1187"/>
        <v>0</v>
      </c>
      <c r="BC2927">
        <f t="shared" si="1188"/>
        <v>0</v>
      </c>
      <c r="BD2927">
        <f t="shared" si="1189"/>
        <v>0</v>
      </c>
      <c r="BE2927">
        <f t="shared" si="1190"/>
        <v>1</v>
      </c>
      <c r="BF2927">
        <f t="shared" si="1191"/>
        <v>1</v>
      </c>
      <c r="BG2927">
        <f t="shared" si="1192"/>
        <v>0</v>
      </c>
      <c r="BH2927">
        <f t="shared" si="1193"/>
        <v>0</v>
      </c>
      <c r="BI2927" t="str">
        <f t="shared" si="1194"/>
        <v/>
      </c>
      <c r="BJ2927" t="str">
        <f t="shared" si="1195"/>
        <v/>
      </c>
      <c r="BK2927" t="str">
        <f t="shared" si="1196"/>
        <v/>
      </c>
      <c r="BL2927" t="str">
        <f t="shared" si="1197"/>
        <v/>
      </c>
      <c r="BM2927" t="str">
        <f t="shared" si="1198"/>
        <v/>
      </c>
      <c r="BN2927" t="str">
        <f t="shared" si="1199"/>
        <v/>
      </c>
      <c r="BO2927" t="str">
        <f t="shared" si="1200"/>
        <v/>
      </c>
      <c r="BP2927">
        <f t="shared" si="1201"/>
        <v>7</v>
      </c>
      <c r="BQ2927">
        <f t="shared" si="1202"/>
        <v>0</v>
      </c>
      <c r="BR2927">
        <f t="shared" si="1203"/>
        <v>7</v>
      </c>
      <c r="BS2927">
        <f t="shared" si="1204"/>
        <v>0</v>
      </c>
      <c r="BT2927" t="str">
        <f t="shared" si="1205"/>
        <v/>
      </c>
    </row>
    <row r="2928" spans="19:72">
      <c r="S2928" s="1"/>
      <c r="T2928" s="1"/>
      <c r="AU2928">
        <f t="shared" si="1180"/>
        <v>0</v>
      </c>
      <c r="AV2928">
        <f t="shared" si="1181"/>
        <v>0</v>
      </c>
      <c r="AW2928">
        <f t="shared" si="1182"/>
        <v>0</v>
      </c>
      <c r="AX2928">
        <f t="shared" si="1183"/>
        <v>0</v>
      </c>
      <c r="AY2928">
        <f t="shared" si="1184"/>
        <v>0</v>
      </c>
      <c r="AZ2928">
        <f t="shared" si="1185"/>
        <v>0</v>
      </c>
      <c r="BA2928" t="str">
        <f t="shared" si="1186"/>
        <v/>
      </c>
      <c r="BB2928">
        <f t="shared" si="1187"/>
        <v>0</v>
      </c>
      <c r="BC2928">
        <f t="shared" si="1188"/>
        <v>0</v>
      </c>
      <c r="BD2928">
        <f t="shared" si="1189"/>
        <v>0</v>
      </c>
      <c r="BE2928">
        <f t="shared" si="1190"/>
        <v>1</v>
      </c>
      <c r="BF2928">
        <f t="shared" si="1191"/>
        <v>1</v>
      </c>
      <c r="BG2928">
        <f t="shared" si="1192"/>
        <v>0</v>
      </c>
      <c r="BH2928">
        <f t="shared" si="1193"/>
        <v>0</v>
      </c>
      <c r="BI2928" t="str">
        <f t="shared" si="1194"/>
        <v/>
      </c>
      <c r="BJ2928" t="str">
        <f t="shared" si="1195"/>
        <v/>
      </c>
      <c r="BK2928" t="str">
        <f t="shared" si="1196"/>
        <v/>
      </c>
      <c r="BL2928" t="str">
        <f t="shared" si="1197"/>
        <v/>
      </c>
      <c r="BM2928" t="str">
        <f t="shared" si="1198"/>
        <v/>
      </c>
      <c r="BN2928" t="str">
        <f t="shared" si="1199"/>
        <v/>
      </c>
      <c r="BO2928" t="str">
        <f t="shared" si="1200"/>
        <v/>
      </c>
      <c r="BP2928">
        <f t="shared" si="1201"/>
        <v>7</v>
      </c>
      <c r="BQ2928">
        <f t="shared" si="1202"/>
        <v>0</v>
      </c>
      <c r="BR2928">
        <f t="shared" si="1203"/>
        <v>7</v>
      </c>
      <c r="BS2928">
        <f t="shared" si="1204"/>
        <v>0</v>
      </c>
      <c r="BT2928" t="str">
        <f t="shared" si="1205"/>
        <v/>
      </c>
    </row>
    <row r="2929" spans="19:72">
      <c r="S2929" s="1"/>
      <c r="T2929" s="1"/>
      <c r="AU2929">
        <f t="shared" si="1180"/>
        <v>0</v>
      </c>
      <c r="AV2929">
        <f t="shared" si="1181"/>
        <v>0</v>
      </c>
      <c r="AW2929">
        <f t="shared" si="1182"/>
        <v>0</v>
      </c>
      <c r="AX2929">
        <f t="shared" si="1183"/>
        <v>0</v>
      </c>
      <c r="AY2929">
        <f t="shared" si="1184"/>
        <v>0</v>
      </c>
      <c r="AZ2929">
        <f t="shared" si="1185"/>
        <v>0</v>
      </c>
      <c r="BA2929" t="str">
        <f t="shared" si="1186"/>
        <v/>
      </c>
      <c r="BB2929">
        <f t="shared" si="1187"/>
        <v>0</v>
      </c>
      <c r="BC2929">
        <f t="shared" si="1188"/>
        <v>0</v>
      </c>
      <c r="BD2929">
        <f t="shared" si="1189"/>
        <v>0</v>
      </c>
      <c r="BE2929">
        <f t="shared" si="1190"/>
        <v>1</v>
      </c>
      <c r="BF2929">
        <f t="shared" si="1191"/>
        <v>1</v>
      </c>
      <c r="BG2929">
        <f t="shared" si="1192"/>
        <v>0</v>
      </c>
      <c r="BH2929">
        <f t="shared" si="1193"/>
        <v>0</v>
      </c>
      <c r="BI2929" t="str">
        <f t="shared" si="1194"/>
        <v/>
      </c>
      <c r="BJ2929" t="str">
        <f t="shared" si="1195"/>
        <v/>
      </c>
      <c r="BK2929" t="str">
        <f t="shared" si="1196"/>
        <v/>
      </c>
      <c r="BL2929" t="str">
        <f t="shared" si="1197"/>
        <v/>
      </c>
      <c r="BM2929" t="str">
        <f t="shared" si="1198"/>
        <v/>
      </c>
      <c r="BN2929" t="str">
        <f t="shared" si="1199"/>
        <v/>
      </c>
      <c r="BO2929" t="str">
        <f t="shared" si="1200"/>
        <v/>
      </c>
      <c r="BP2929">
        <f t="shared" si="1201"/>
        <v>7</v>
      </c>
      <c r="BQ2929">
        <f t="shared" si="1202"/>
        <v>0</v>
      </c>
      <c r="BR2929">
        <f t="shared" si="1203"/>
        <v>7</v>
      </c>
      <c r="BS2929">
        <f t="shared" si="1204"/>
        <v>0</v>
      </c>
      <c r="BT2929" t="str">
        <f t="shared" si="1205"/>
        <v/>
      </c>
    </row>
    <row r="2930" spans="19:72">
      <c r="S2930" s="1"/>
      <c r="T2930" s="1"/>
      <c r="AU2930">
        <f t="shared" si="1180"/>
        <v>0</v>
      </c>
      <c r="AV2930">
        <f t="shared" si="1181"/>
        <v>0</v>
      </c>
      <c r="AW2930">
        <f t="shared" si="1182"/>
        <v>0</v>
      </c>
      <c r="AX2930">
        <f t="shared" si="1183"/>
        <v>0</v>
      </c>
      <c r="AY2930">
        <f t="shared" si="1184"/>
        <v>0</v>
      </c>
      <c r="AZ2930">
        <f t="shared" si="1185"/>
        <v>0</v>
      </c>
      <c r="BA2930" t="str">
        <f t="shared" si="1186"/>
        <v/>
      </c>
      <c r="BB2930">
        <f t="shared" si="1187"/>
        <v>0</v>
      </c>
      <c r="BC2930">
        <f t="shared" si="1188"/>
        <v>0</v>
      </c>
      <c r="BD2930">
        <f t="shared" si="1189"/>
        <v>0</v>
      </c>
      <c r="BE2930">
        <f t="shared" si="1190"/>
        <v>1</v>
      </c>
      <c r="BF2930">
        <f t="shared" si="1191"/>
        <v>1</v>
      </c>
      <c r="BG2930">
        <f t="shared" si="1192"/>
        <v>0</v>
      </c>
      <c r="BH2930">
        <f t="shared" si="1193"/>
        <v>0</v>
      </c>
      <c r="BI2930" t="str">
        <f t="shared" si="1194"/>
        <v/>
      </c>
      <c r="BJ2930" t="str">
        <f t="shared" si="1195"/>
        <v/>
      </c>
      <c r="BK2930" t="str">
        <f t="shared" si="1196"/>
        <v/>
      </c>
      <c r="BL2930" t="str">
        <f t="shared" si="1197"/>
        <v/>
      </c>
      <c r="BM2930" t="str">
        <f t="shared" si="1198"/>
        <v/>
      </c>
      <c r="BN2930" t="str">
        <f t="shared" si="1199"/>
        <v/>
      </c>
      <c r="BO2930" t="str">
        <f t="shared" si="1200"/>
        <v/>
      </c>
      <c r="BP2930">
        <f t="shared" si="1201"/>
        <v>7</v>
      </c>
      <c r="BQ2930">
        <f t="shared" si="1202"/>
        <v>0</v>
      </c>
      <c r="BR2930">
        <f t="shared" si="1203"/>
        <v>7</v>
      </c>
      <c r="BS2930">
        <f t="shared" si="1204"/>
        <v>0</v>
      </c>
      <c r="BT2930" t="str">
        <f t="shared" si="1205"/>
        <v/>
      </c>
    </row>
    <row r="2931" spans="19:72">
      <c r="S2931" s="1"/>
      <c r="T2931" s="1"/>
      <c r="AU2931">
        <f t="shared" si="1180"/>
        <v>0</v>
      </c>
      <c r="AV2931">
        <f t="shared" si="1181"/>
        <v>0</v>
      </c>
      <c r="AW2931">
        <f t="shared" si="1182"/>
        <v>0</v>
      </c>
      <c r="AX2931">
        <f t="shared" si="1183"/>
        <v>0</v>
      </c>
      <c r="AY2931">
        <f t="shared" si="1184"/>
        <v>0</v>
      </c>
      <c r="AZ2931">
        <f t="shared" si="1185"/>
        <v>0</v>
      </c>
      <c r="BA2931" t="str">
        <f t="shared" si="1186"/>
        <v/>
      </c>
      <c r="BB2931">
        <f t="shared" si="1187"/>
        <v>0</v>
      </c>
      <c r="BC2931">
        <f t="shared" si="1188"/>
        <v>0</v>
      </c>
      <c r="BD2931">
        <f t="shared" si="1189"/>
        <v>0</v>
      </c>
      <c r="BE2931">
        <f t="shared" si="1190"/>
        <v>1</v>
      </c>
      <c r="BF2931">
        <f t="shared" si="1191"/>
        <v>1</v>
      </c>
      <c r="BG2931">
        <f t="shared" si="1192"/>
        <v>0</v>
      </c>
      <c r="BH2931">
        <f t="shared" si="1193"/>
        <v>0</v>
      </c>
      <c r="BI2931" t="str">
        <f t="shared" si="1194"/>
        <v/>
      </c>
      <c r="BJ2931" t="str">
        <f t="shared" si="1195"/>
        <v/>
      </c>
      <c r="BK2931" t="str">
        <f t="shared" si="1196"/>
        <v/>
      </c>
      <c r="BL2931" t="str">
        <f t="shared" si="1197"/>
        <v/>
      </c>
      <c r="BM2931" t="str">
        <f t="shared" si="1198"/>
        <v/>
      </c>
      <c r="BN2931" t="str">
        <f t="shared" si="1199"/>
        <v/>
      </c>
      <c r="BO2931" t="str">
        <f t="shared" si="1200"/>
        <v/>
      </c>
      <c r="BP2931">
        <f t="shared" si="1201"/>
        <v>7</v>
      </c>
      <c r="BQ2931">
        <f t="shared" si="1202"/>
        <v>0</v>
      </c>
      <c r="BR2931">
        <f t="shared" si="1203"/>
        <v>7</v>
      </c>
      <c r="BS2931">
        <f t="shared" si="1204"/>
        <v>0</v>
      </c>
      <c r="BT2931" t="str">
        <f t="shared" si="1205"/>
        <v/>
      </c>
    </row>
    <row r="2932" spans="19:72">
      <c r="S2932" s="1"/>
      <c r="T2932" s="1"/>
      <c r="AU2932">
        <f t="shared" si="1180"/>
        <v>0</v>
      </c>
      <c r="AV2932">
        <f t="shared" si="1181"/>
        <v>0</v>
      </c>
      <c r="AW2932">
        <f t="shared" si="1182"/>
        <v>0</v>
      </c>
      <c r="AX2932">
        <f t="shared" si="1183"/>
        <v>0</v>
      </c>
      <c r="AY2932">
        <f t="shared" si="1184"/>
        <v>0</v>
      </c>
      <c r="AZ2932">
        <f t="shared" si="1185"/>
        <v>0</v>
      </c>
      <c r="BA2932" t="str">
        <f t="shared" si="1186"/>
        <v/>
      </c>
      <c r="BB2932">
        <f t="shared" si="1187"/>
        <v>0</v>
      </c>
      <c r="BC2932">
        <f t="shared" si="1188"/>
        <v>0</v>
      </c>
      <c r="BD2932">
        <f t="shared" si="1189"/>
        <v>0</v>
      </c>
      <c r="BE2932">
        <f t="shared" si="1190"/>
        <v>1</v>
      </c>
      <c r="BF2932">
        <f t="shared" si="1191"/>
        <v>1</v>
      </c>
      <c r="BG2932">
        <f t="shared" si="1192"/>
        <v>0</v>
      </c>
      <c r="BH2932">
        <f t="shared" si="1193"/>
        <v>0</v>
      </c>
      <c r="BI2932" t="str">
        <f t="shared" si="1194"/>
        <v/>
      </c>
      <c r="BJ2932" t="str">
        <f t="shared" si="1195"/>
        <v/>
      </c>
      <c r="BK2932" t="str">
        <f t="shared" si="1196"/>
        <v/>
      </c>
      <c r="BL2932" t="str">
        <f t="shared" si="1197"/>
        <v/>
      </c>
      <c r="BM2932" t="str">
        <f t="shared" si="1198"/>
        <v/>
      </c>
      <c r="BN2932" t="str">
        <f t="shared" si="1199"/>
        <v/>
      </c>
      <c r="BO2932" t="str">
        <f t="shared" si="1200"/>
        <v/>
      </c>
      <c r="BP2932">
        <f t="shared" si="1201"/>
        <v>7</v>
      </c>
      <c r="BQ2932">
        <f t="shared" si="1202"/>
        <v>0</v>
      </c>
      <c r="BR2932">
        <f t="shared" si="1203"/>
        <v>7</v>
      </c>
      <c r="BS2932">
        <f t="shared" si="1204"/>
        <v>0</v>
      </c>
      <c r="BT2932" t="str">
        <f t="shared" si="1205"/>
        <v/>
      </c>
    </row>
    <row r="2933" spans="19:72">
      <c r="S2933" s="1"/>
      <c r="T2933" s="1"/>
      <c r="AU2933">
        <f t="shared" si="1180"/>
        <v>0</v>
      </c>
      <c r="AV2933">
        <f t="shared" si="1181"/>
        <v>0</v>
      </c>
      <c r="AW2933">
        <f t="shared" si="1182"/>
        <v>0</v>
      </c>
      <c r="AX2933">
        <f t="shared" si="1183"/>
        <v>0</v>
      </c>
      <c r="AY2933">
        <f t="shared" si="1184"/>
        <v>0</v>
      </c>
      <c r="AZ2933">
        <f t="shared" si="1185"/>
        <v>0</v>
      </c>
      <c r="BA2933" t="str">
        <f t="shared" si="1186"/>
        <v/>
      </c>
      <c r="BB2933">
        <f t="shared" si="1187"/>
        <v>0</v>
      </c>
      <c r="BC2933">
        <f t="shared" si="1188"/>
        <v>0</v>
      </c>
      <c r="BD2933">
        <f t="shared" si="1189"/>
        <v>0</v>
      </c>
      <c r="BE2933">
        <f t="shared" si="1190"/>
        <v>1</v>
      </c>
      <c r="BF2933">
        <f t="shared" si="1191"/>
        <v>1</v>
      </c>
      <c r="BG2933">
        <f t="shared" si="1192"/>
        <v>0</v>
      </c>
      <c r="BH2933">
        <f t="shared" si="1193"/>
        <v>0</v>
      </c>
      <c r="BI2933" t="str">
        <f t="shared" si="1194"/>
        <v/>
      </c>
      <c r="BJ2933" t="str">
        <f t="shared" si="1195"/>
        <v/>
      </c>
      <c r="BK2933" t="str">
        <f t="shared" si="1196"/>
        <v/>
      </c>
      <c r="BL2933" t="str">
        <f t="shared" si="1197"/>
        <v/>
      </c>
      <c r="BM2933" t="str">
        <f t="shared" si="1198"/>
        <v/>
      </c>
      <c r="BN2933" t="str">
        <f t="shared" si="1199"/>
        <v/>
      </c>
      <c r="BO2933" t="str">
        <f t="shared" si="1200"/>
        <v/>
      </c>
      <c r="BP2933">
        <f t="shared" si="1201"/>
        <v>7</v>
      </c>
      <c r="BQ2933">
        <f t="shared" si="1202"/>
        <v>0</v>
      </c>
      <c r="BR2933">
        <f t="shared" si="1203"/>
        <v>7</v>
      </c>
      <c r="BS2933">
        <f t="shared" si="1204"/>
        <v>0</v>
      </c>
      <c r="BT2933" t="str">
        <f t="shared" si="1205"/>
        <v/>
      </c>
    </row>
    <row r="2934" spans="19:72">
      <c r="S2934" s="1"/>
      <c r="T2934" s="1"/>
      <c r="AU2934">
        <f t="shared" si="1180"/>
        <v>0</v>
      </c>
      <c r="AV2934">
        <f t="shared" si="1181"/>
        <v>0</v>
      </c>
      <c r="AW2934">
        <f t="shared" si="1182"/>
        <v>0</v>
      </c>
      <c r="AX2934">
        <f t="shared" si="1183"/>
        <v>0</v>
      </c>
      <c r="AY2934">
        <f t="shared" si="1184"/>
        <v>0</v>
      </c>
      <c r="AZ2934">
        <f t="shared" si="1185"/>
        <v>0</v>
      </c>
      <c r="BA2934" t="str">
        <f t="shared" si="1186"/>
        <v/>
      </c>
      <c r="BB2934">
        <f t="shared" si="1187"/>
        <v>0</v>
      </c>
      <c r="BC2934">
        <f t="shared" si="1188"/>
        <v>0</v>
      </c>
      <c r="BD2934">
        <f t="shared" si="1189"/>
        <v>0</v>
      </c>
      <c r="BE2934">
        <f t="shared" si="1190"/>
        <v>1</v>
      </c>
      <c r="BF2934">
        <f t="shared" si="1191"/>
        <v>1</v>
      </c>
      <c r="BG2934">
        <f t="shared" si="1192"/>
        <v>0</v>
      </c>
      <c r="BH2934">
        <f t="shared" si="1193"/>
        <v>0</v>
      </c>
      <c r="BI2934" t="str">
        <f t="shared" si="1194"/>
        <v/>
      </c>
      <c r="BJ2934" t="str">
        <f t="shared" si="1195"/>
        <v/>
      </c>
      <c r="BK2934" t="str">
        <f t="shared" si="1196"/>
        <v/>
      </c>
      <c r="BL2934" t="str">
        <f t="shared" si="1197"/>
        <v/>
      </c>
      <c r="BM2934" t="str">
        <f t="shared" si="1198"/>
        <v/>
      </c>
      <c r="BN2934" t="str">
        <f t="shared" si="1199"/>
        <v/>
      </c>
      <c r="BO2934" t="str">
        <f t="shared" si="1200"/>
        <v/>
      </c>
      <c r="BP2934">
        <f t="shared" si="1201"/>
        <v>7</v>
      </c>
      <c r="BQ2934">
        <f t="shared" si="1202"/>
        <v>0</v>
      </c>
      <c r="BR2934">
        <f t="shared" si="1203"/>
        <v>7</v>
      </c>
      <c r="BS2934">
        <f t="shared" si="1204"/>
        <v>0</v>
      </c>
      <c r="BT2934" t="str">
        <f t="shared" si="1205"/>
        <v/>
      </c>
    </row>
    <row r="2935" spans="19:72">
      <c r="S2935" s="1"/>
      <c r="T2935" s="1"/>
      <c r="AU2935">
        <f t="shared" si="1180"/>
        <v>0</v>
      </c>
      <c r="AV2935">
        <f t="shared" si="1181"/>
        <v>0</v>
      </c>
      <c r="AW2935">
        <f t="shared" si="1182"/>
        <v>0</v>
      </c>
      <c r="AX2935">
        <f t="shared" si="1183"/>
        <v>0</v>
      </c>
      <c r="AY2935">
        <f t="shared" si="1184"/>
        <v>0</v>
      </c>
      <c r="AZ2935">
        <f t="shared" si="1185"/>
        <v>0</v>
      </c>
      <c r="BA2935" t="str">
        <f t="shared" si="1186"/>
        <v/>
      </c>
      <c r="BB2935">
        <f t="shared" si="1187"/>
        <v>0</v>
      </c>
      <c r="BC2935">
        <f t="shared" si="1188"/>
        <v>0</v>
      </c>
      <c r="BD2935">
        <f t="shared" si="1189"/>
        <v>0</v>
      </c>
      <c r="BE2935">
        <f t="shared" si="1190"/>
        <v>1</v>
      </c>
      <c r="BF2935">
        <f t="shared" si="1191"/>
        <v>1</v>
      </c>
      <c r="BG2935">
        <f t="shared" si="1192"/>
        <v>0</v>
      </c>
      <c r="BH2935">
        <f t="shared" si="1193"/>
        <v>0</v>
      </c>
      <c r="BI2935" t="str">
        <f t="shared" si="1194"/>
        <v/>
      </c>
      <c r="BJ2935" t="str">
        <f t="shared" si="1195"/>
        <v/>
      </c>
      <c r="BK2935" t="str">
        <f t="shared" si="1196"/>
        <v/>
      </c>
      <c r="BL2935" t="str">
        <f t="shared" si="1197"/>
        <v/>
      </c>
      <c r="BM2935" t="str">
        <f t="shared" si="1198"/>
        <v/>
      </c>
      <c r="BN2935" t="str">
        <f t="shared" si="1199"/>
        <v/>
      </c>
      <c r="BO2935" t="str">
        <f t="shared" si="1200"/>
        <v/>
      </c>
      <c r="BP2935">
        <f t="shared" si="1201"/>
        <v>7</v>
      </c>
      <c r="BQ2935">
        <f t="shared" si="1202"/>
        <v>0</v>
      </c>
      <c r="BR2935">
        <f t="shared" si="1203"/>
        <v>7</v>
      </c>
      <c r="BS2935">
        <f t="shared" si="1204"/>
        <v>0</v>
      </c>
      <c r="BT2935" t="str">
        <f t="shared" si="1205"/>
        <v/>
      </c>
    </row>
    <row r="2936" spans="19:72">
      <c r="S2936" s="1"/>
      <c r="T2936" s="1"/>
      <c r="AU2936">
        <f t="shared" si="1180"/>
        <v>0</v>
      </c>
      <c r="AV2936">
        <f t="shared" si="1181"/>
        <v>0</v>
      </c>
      <c r="AW2936">
        <f t="shared" si="1182"/>
        <v>0</v>
      </c>
      <c r="AX2936">
        <f t="shared" si="1183"/>
        <v>0</v>
      </c>
      <c r="AY2936">
        <f t="shared" si="1184"/>
        <v>0</v>
      </c>
      <c r="AZ2936">
        <f t="shared" si="1185"/>
        <v>0</v>
      </c>
      <c r="BA2936" t="str">
        <f t="shared" si="1186"/>
        <v/>
      </c>
      <c r="BB2936">
        <f t="shared" si="1187"/>
        <v>0</v>
      </c>
      <c r="BC2936">
        <f t="shared" si="1188"/>
        <v>0</v>
      </c>
      <c r="BD2936">
        <f t="shared" si="1189"/>
        <v>0</v>
      </c>
      <c r="BE2936">
        <f t="shared" si="1190"/>
        <v>1</v>
      </c>
      <c r="BF2936">
        <f t="shared" si="1191"/>
        <v>1</v>
      </c>
      <c r="BG2936">
        <f t="shared" si="1192"/>
        <v>0</v>
      </c>
      <c r="BH2936">
        <f t="shared" si="1193"/>
        <v>0</v>
      </c>
      <c r="BI2936" t="str">
        <f t="shared" si="1194"/>
        <v/>
      </c>
      <c r="BJ2936" t="str">
        <f t="shared" si="1195"/>
        <v/>
      </c>
      <c r="BK2936" t="str">
        <f t="shared" si="1196"/>
        <v/>
      </c>
      <c r="BL2936" t="str">
        <f t="shared" si="1197"/>
        <v/>
      </c>
      <c r="BM2936" t="str">
        <f t="shared" si="1198"/>
        <v/>
      </c>
      <c r="BN2936" t="str">
        <f t="shared" si="1199"/>
        <v/>
      </c>
      <c r="BO2936" t="str">
        <f t="shared" si="1200"/>
        <v/>
      </c>
      <c r="BP2936">
        <f t="shared" si="1201"/>
        <v>7</v>
      </c>
      <c r="BQ2936">
        <f t="shared" si="1202"/>
        <v>0</v>
      </c>
      <c r="BR2936">
        <f t="shared" si="1203"/>
        <v>7</v>
      </c>
      <c r="BS2936">
        <f t="shared" si="1204"/>
        <v>0</v>
      </c>
      <c r="BT2936" t="str">
        <f t="shared" si="1205"/>
        <v/>
      </c>
    </row>
    <row r="2937" spans="19:72">
      <c r="S2937" s="1"/>
      <c r="T2937" s="1"/>
      <c r="AU2937">
        <f t="shared" si="1180"/>
        <v>0</v>
      </c>
      <c r="AV2937">
        <f t="shared" si="1181"/>
        <v>0</v>
      </c>
      <c r="AW2937">
        <f t="shared" si="1182"/>
        <v>0</v>
      </c>
      <c r="AX2937">
        <f t="shared" si="1183"/>
        <v>0</v>
      </c>
      <c r="AY2937">
        <f t="shared" si="1184"/>
        <v>0</v>
      </c>
      <c r="AZ2937">
        <f t="shared" si="1185"/>
        <v>0</v>
      </c>
      <c r="BA2937" t="str">
        <f t="shared" si="1186"/>
        <v/>
      </c>
      <c r="BB2937">
        <f t="shared" si="1187"/>
        <v>0</v>
      </c>
      <c r="BC2937">
        <f t="shared" si="1188"/>
        <v>0</v>
      </c>
      <c r="BD2937">
        <f t="shared" si="1189"/>
        <v>0</v>
      </c>
      <c r="BE2937">
        <f t="shared" si="1190"/>
        <v>1</v>
      </c>
      <c r="BF2937">
        <f t="shared" si="1191"/>
        <v>1</v>
      </c>
      <c r="BG2937">
        <f t="shared" si="1192"/>
        <v>0</v>
      </c>
      <c r="BH2937">
        <f t="shared" si="1193"/>
        <v>0</v>
      </c>
      <c r="BI2937" t="str">
        <f t="shared" si="1194"/>
        <v/>
      </c>
      <c r="BJ2937" t="str">
        <f t="shared" si="1195"/>
        <v/>
      </c>
      <c r="BK2937" t="str">
        <f t="shared" si="1196"/>
        <v/>
      </c>
      <c r="BL2937" t="str">
        <f t="shared" si="1197"/>
        <v/>
      </c>
      <c r="BM2937" t="str">
        <f t="shared" si="1198"/>
        <v/>
      </c>
      <c r="BN2937" t="str">
        <f t="shared" si="1199"/>
        <v/>
      </c>
      <c r="BO2937" t="str">
        <f t="shared" si="1200"/>
        <v/>
      </c>
      <c r="BP2937">
        <f t="shared" si="1201"/>
        <v>7</v>
      </c>
      <c r="BQ2937">
        <f t="shared" si="1202"/>
        <v>0</v>
      </c>
      <c r="BR2937">
        <f t="shared" si="1203"/>
        <v>7</v>
      </c>
      <c r="BS2937">
        <f t="shared" si="1204"/>
        <v>0</v>
      </c>
      <c r="BT2937" t="str">
        <f t="shared" si="1205"/>
        <v/>
      </c>
    </row>
    <row r="2938" spans="19:72">
      <c r="S2938" s="1"/>
      <c r="T2938" s="1"/>
      <c r="AU2938">
        <f t="shared" si="1180"/>
        <v>0</v>
      </c>
      <c r="AV2938">
        <f t="shared" si="1181"/>
        <v>0</v>
      </c>
      <c r="AW2938">
        <f t="shared" si="1182"/>
        <v>0</v>
      </c>
      <c r="AX2938">
        <f t="shared" si="1183"/>
        <v>0</v>
      </c>
      <c r="AY2938">
        <f t="shared" si="1184"/>
        <v>0</v>
      </c>
      <c r="AZ2938">
        <f t="shared" si="1185"/>
        <v>0</v>
      </c>
      <c r="BA2938" t="str">
        <f t="shared" si="1186"/>
        <v/>
      </c>
      <c r="BB2938">
        <f t="shared" si="1187"/>
        <v>0</v>
      </c>
      <c r="BC2938">
        <f t="shared" si="1188"/>
        <v>0</v>
      </c>
      <c r="BD2938">
        <f t="shared" si="1189"/>
        <v>0</v>
      </c>
      <c r="BE2938">
        <f t="shared" si="1190"/>
        <v>1</v>
      </c>
      <c r="BF2938">
        <f t="shared" si="1191"/>
        <v>1</v>
      </c>
      <c r="BG2938">
        <f t="shared" si="1192"/>
        <v>0</v>
      </c>
      <c r="BH2938">
        <f t="shared" si="1193"/>
        <v>0</v>
      </c>
      <c r="BI2938" t="str">
        <f t="shared" si="1194"/>
        <v/>
      </c>
      <c r="BJ2938" t="str">
        <f t="shared" si="1195"/>
        <v/>
      </c>
      <c r="BK2938" t="str">
        <f t="shared" si="1196"/>
        <v/>
      </c>
      <c r="BL2938" t="str">
        <f t="shared" si="1197"/>
        <v/>
      </c>
      <c r="BM2938" t="str">
        <f t="shared" si="1198"/>
        <v/>
      </c>
      <c r="BN2938" t="str">
        <f t="shared" si="1199"/>
        <v/>
      </c>
      <c r="BO2938" t="str">
        <f t="shared" si="1200"/>
        <v/>
      </c>
      <c r="BP2938">
        <f t="shared" si="1201"/>
        <v>7</v>
      </c>
      <c r="BQ2938">
        <f t="shared" si="1202"/>
        <v>0</v>
      </c>
      <c r="BR2938">
        <f t="shared" si="1203"/>
        <v>7</v>
      </c>
      <c r="BS2938">
        <f t="shared" si="1204"/>
        <v>0</v>
      </c>
      <c r="BT2938" t="str">
        <f t="shared" si="1205"/>
        <v/>
      </c>
    </row>
    <row r="2939" spans="19:72">
      <c r="S2939" s="1"/>
      <c r="T2939" s="1"/>
      <c r="AU2939">
        <f t="shared" si="1180"/>
        <v>0</v>
      </c>
      <c r="AV2939">
        <f t="shared" si="1181"/>
        <v>0</v>
      </c>
      <c r="AW2939">
        <f t="shared" si="1182"/>
        <v>0</v>
      </c>
      <c r="AX2939">
        <f t="shared" si="1183"/>
        <v>0</v>
      </c>
      <c r="AY2939">
        <f t="shared" si="1184"/>
        <v>0</v>
      </c>
      <c r="AZ2939">
        <f t="shared" si="1185"/>
        <v>0</v>
      </c>
      <c r="BA2939" t="str">
        <f t="shared" si="1186"/>
        <v/>
      </c>
      <c r="BB2939">
        <f t="shared" si="1187"/>
        <v>0</v>
      </c>
      <c r="BC2939">
        <f t="shared" si="1188"/>
        <v>0</v>
      </c>
      <c r="BD2939">
        <f t="shared" si="1189"/>
        <v>0</v>
      </c>
      <c r="BE2939">
        <f t="shared" si="1190"/>
        <v>1</v>
      </c>
      <c r="BF2939">
        <f t="shared" si="1191"/>
        <v>1</v>
      </c>
      <c r="BG2939">
        <f t="shared" si="1192"/>
        <v>0</v>
      </c>
      <c r="BH2939">
        <f t="shared" si="1193"/>
        <v>0</v>
      </c>
      <c r="BI2939" t="str">
        <f t="shared" si="1194"/>
        <v/>
      </c>
      <c r="BJ2939" t="str">
        <f t="shared" si="1195"/>
        <v/>
      </c>
      <c r="BK2939" t="str">
        <f t="shared" si="1196"/>
        <v/>
      </c>
      <c r="BL2939" t="str">
        <f t="shared" si="1197"/>
        <v/>
      </c>
      <c r="BM2939" t="str">
        <f t="shared" si="1198"/>
        <v/>
      </c>
      <c r="BN2939" t="str">
        <f t="shared" si="1199"/>
        <v/>
      </c>
      <c r="BO2939" t="str">
        <f t="shared" si="1200"/>
        <v/>
      </c>
      <c r="BP2939">
        <f t="shared" si="1201"/>
        <v>7</v>
      </c>
      <c r="BQ2939">
        <f t="shared" si="1202"/>
        <v>0</v>
      </c>
      <c r="BR2939">
        <f t="shared" si="1203"/>
        <v>7</v>
      </c>
      <c r="BS2939">
        <f t="shared" si="1204"/>
        <v>0</v>
      </c>
      <c r="BT2939" t="str">
        <f t="shared" si="1205"/>
        <v/>
      </c>
    </row>
    <row r="2940" spans="19:72">
      <c r="S2940" s="1"/>
      <c r="T2940" s="1"/>
      <c r="AU2940">
        <f t="shared" si="1180"/>
        <v>0</v>
      </c>
      <c r="AV2940">
        <f t="shared" si="1181"/>
        <v>0</v>
      </c>
      <c r="AW2940">
        <f t="shared" si="1182"/>
        <v>0</v>
      </c>
      <c r="AX2940">
        <f t="shared" si="1183"/>
        <v>0</v>
      </c>
      <c r="AY2940">
        <f t="shared" si="1184"/>
        <v>0</v>
      </c>
      <c r="AZ2940">
        <f t="shared" si="1185"/>
        <v>0</v>
      </c>
      <c r="BA2940" t="str">
        <f t="shared" si="1186"/>
        <v/>
      </c>
      <c r="BB2940">
        <f t="shared" si="1187"/>
        <v>0</v>
      </c>
      <c r="BC2940">
        <f t="shared" si="1188"/>
        <v>0</v>
      </c>
      <c r="BD2940">
        <f t="shared" si="1189"/>
        <v>0</v>
      </c>
      <c r="BE2940">
        <f t="shared" si="1190"/>
        <v>1</v>
      </c>
      <c r="BF2940">
        <f t="shared" si="1191"/>
        <v>1</v>
      </c>
      <c r="BG2940">
        <f t="shared" si="1192"/>
        <v>0</v>
      </c>
      <c r="BH2940">
        <f t="shared" si="1193"/>
        <v>0</v>
      </c>
      <c r="BI2940" t="str">
        <f t="shared" si="1194"/>
        <v/>
      </c>
      <c r="BJ2940" t="str">
        <f t="shared" si="1195"/>
        <v/>
      </c>
      <c r="BK2940" t="str">
        <f t="shared" si="1196"/>
        <v/>
      </c>
      <c r="BL2940" t="str">
        <f t="shared" si="1197"/>
        <v/>
      </c>
      <c r="BM2940" t="str">
        <f t="shared" si="1198"/>
        <v/>
      </c>
      <c r="BN2940" t="str">
        <f t="shared" si="1199"/>
        <v/>
      </c>
      <c r="BO2940" t="str">
        <f t="shared" si="1200"/>
        <v/>
      </c>
      <c r="BP2940">
        <f t="shared" si="1201"/>
        <v>7</v>
      </c>
      <c r="BQ2940">
        <f t="shared" si="1202"/>
        <v>0</v>
      </c>
      <c r="BR2940">
        <f t="shared" si="1203"/>
        <v>7</v>
      </c>
      <c r="BS2940">
        <f t="shared" si="1204"/>
        <v>0</v>
      </c>
      <c r="BT2940" t="str">
        <f t="shared" si="1205"/>
        <v/>
      </c>
    </row>
    <row r="2941" spans="19:72">
      <c r="S2941" s="1"/>
      <c r="T2941" s="1"/>
      <c r="AU2941">
        <f t="shared" si="1180"/>
        <v>0</v>
      </c>
      <c r="AV2941">
        <f t="shared" si="1181"/>
        <v>0</v>
      </c>
      <c r="AW2941">
        <f t="shared" si="1182"/>
        <v>0</v>
      </c>
      <c r="AX2941">
        <f t="shared" si="1183"/>
        <v>0</v>
      </c>
      <c r="AY2941">
        <f t="shared" si="1184"/>
        <v>0</v>
      </c>
      <c r="AZ2941">
        <f t="shared" si="1185"/>
        <v>0</v>
      </c>
      <c r="BA2941" t="str">
        <f t="shared" si="1186"/>
        <v/>
      </c>
      <c r="BB2941">
        <f t="shared" si="1187"/>
        <v>0</v>
      </c>
      <c r="BC2941">
        <f t="shared" si="1188"/>
        <v>0</v>
      </c>
      <c r="BD2941">
        <f t="shared" si="1189"/>
        <v>0</v>
      </c>
      <c r="BE2941">
        <f t="shared" si="1190"/>
        <v>1</v>
      </c>
      <c r="BF2941">
        <f t="shared" si="1191"/>
        <v>1</v>
      </c>
      <c r="BG2941">
        <f t="shared" si="1192"/>
        <v>0</v>
      </c>
      <c r="BH2941">
        <f t="shared" si="1193"/>
        <v>0</v>
      </c>
      <c r="BI2941" t="str">
        <f t="shared" si="1194"/>
        <v/>
      </c>
      <c r="BJ2941" t="str">
        <f t="shared" si="1195"/>
        <v/>
      </c>
      <c r="BK2941" t="str">
        <f t="shared" si="1196"/>
        <v/>
      </c>
      <c r="BL2941" t="str">
        <f t="shared" si="1197"/>
        <v/>
      </c>
      <c r="BM2941" t="str">
        <f t="shared" si="1198"/>
        <v/>
      </c>
      <c r="BN2941" t="str">
        <f t="shared" si="1199"/>
        <v/>
      </c>
      <c r="BO2941" t="str">
        <f t="shared" si="1200"/>
        <v/>
      </c>
      <c r="BP2941">
        <f t="shared" si="1201"/>
        <v>7</v>
      </c>
      <c r="BQ2941">
        <f t="shared" si="1202"/>
        <v>0</v>
      </c>
      <c r="BR2941">
        <f t="shared" si="1203"/>
        <v>7</v>
      </c>
      <c r="BS2941">
        <f t="shared" si="1204"/>
        <v>0</v>
      </c>
      <c r="BT2941" t="str">
        <f t="shared" si="1205"/>
        <v/>
      </c>
    </row>
    <row r="2942" spans="19:72">
      <c r="S2942" s="1"/>
      <c r="T2942" s="1"/>
      <c r="AU2942">
        <f t="shared" si="1180"/>
        <v>0</v>
      </c>
      <c r="AV2942">
        <f t="shared" si="1181"/>
        <v>0</v>
      </c>
      <c r="AW2942">
        <f t="shared" si="1182"/>
        <v>0</v>
      </c>
      <c r="AX2942">
        <f t="shared" si="1183"/>
        <v>0</v>
      </c>
      <c r="AY2942">
        <f t="shared" si="1184"/>
        <v>0</v>
      </c>
      <c r="AZ2942">
        <f t="shared" si="1185"/>
        <v>0</v>
      </c>
      <c r="BA2942" t="str">
        <f t="shared" si="1186"/>
        <v/>
      </c>
      <c r="BB2942">
        <f t="shared" si="1187"/>
        <v>0</v>
      </c>
      <c r="BC2942">
        <f t="shared" si="1188"/>
        <v>0</v>
      </c>
      <c r="BD2942">
        <f t="shared" si="1189"/>
        <v>0</v>
      </c>
      <c r="BE2942">
        <f t="shared" si="1190"/>
        <v>1</v>
      </c>
      <c r="BF2942">
        <f t="shared" si="1191"/>
        <v>1</v>
      </c>
      <c r="BG2942">
        <f t="shared" si="1192"/>
        <v>0</v>
      </c>
      <c r="BH2942">
        <f t="shared" si="1193"/>
        <v>0</v>
      </c>
      <c r="BI2942" t="str">
        <f t="shared" si="1194"/>
        <v/>
      </c>
      <c r="BJ2942" t="str">
        <f t="shared" si="1195"/>
        <v/>
      </c>
      <c r="BK2942" t="str">
        <f t="shared" si="1196"/>
        <v/>
      </c>
      <c r="BL2942" t="str">
        <f t="shared" si="1197"/>
        <v/>
      </c>
      <c r="BM2942" t="str">
        <f t="shared" si="1198"/>
        <v/>
      </c>
      <c r="BN2942" t="str">
        <f t="shared" si="1199"/>
        <v/>
      </c>
      <c r="BO2942" t="str">
        <f t="shared" si="1200"/>
        <v/>
      </c>
      <c r="BP2942">
        <f t="shared" si="1201"/>
        <v>7</v>
      </c>
      <c r="BQ2942">
        <f t="shared" si="1202"/>
        <v>0</v>
      </c>
      <c r="BR2942">
        <f t="shared" si="1203"/>
        <v>7</v>
      </c>
      <c r="BS2942">
        <f t="shared" si="1204"/>
        <v>0</v>
      </c>
      <c r="BT2942" t="str">
        <f t="shared" si="1205"/>
        <v/>
      </c>
    </row>
    <row r="2943" spans="19:72">
      <c r="S2943" s="1"/>
      <c r="T2943" s="1"/>
      <c r="AU2943">
        <f t="shared" si="1180"/>
        <v>0</v>
      </c>
      <c r="AV2943">
        <f t="shared" si="1181"/>
        <v>0</v>
      </c>
      <c r="AW2943">
        <f t="shared" si="1182"/>
        <v>0</v>
      </c>
      <c r="AX2943">
        <f t="shared" si="1183"/>
        <v>0</v>
      </c>
      <c r="AY2943">
        <f t="shared" si="1184"/>
        <v>0</v>
      </c>
      <c r="AZ2943">
        <f t="shared" si="1185"/>
        <v>0</v>
      </c>
      <c r="BA2943" t="str">
        <f t="shared" si="1186"/>
        <v/>
      </c>
      <c r="BB2943">
        <f t="shared" si="1187"/>
        <v>0</v>
      </c>
      <c r="BC2943">
        <f t="shared" si="1188"/>
        <v>0</v>
      </c>
      <c r="BD2943">
        <f t="shared" si="1189"/>
        <v>0</v>
      </c>
      <c r="BE2943">
        <f t="shared" si="1190"/>
        <v>1</v>
      </c>
      <c r="BF2943">
        <f t="shared" si="1191"/>
        <v>1</v>
      </c>
      <c r="BG2943">
        <f t="shared" si="1192"/>
        <v>0</v>
      </c>
      <c r="BH2943">
        <f t="shared" si="1193"/>
        <v>0</v>
      </c>
      <c r="BI2943" t="str">
        <f t="shared" si="1194"/>
        <v/>
      </c>
      <c r="BJ2943" t="str">
        <f t="shared" si="1195"/>
        <v/>
      </c>
      <c r="BK2943" t="str">
        <f t="shared" si="1196"/>
        <v/>
      </c>
      <c r="BL2943" t="str">
        <f t="shared" si="1197"/>
        <v/>
      </c>
      <c r="BM2943" t="str">
        <f t="shared" si="1198"/>
        <v/>
      </c>
      <c r="BN2943" t="str">
        <f t="shared" si="1199"/>
        <v/>
      </c>
      <c r="BO2943" t="str">
        <f t="shared" si="1200"/>
        <v/>
      </c>
      <c r="BP2943">
        <f t="shared" si="1201"/>
        <v>7</v>
      </c>
      <c r="BQ2943">
        <f t="shared" si="1202"/>
        <v>0</v>
      </c>
      <c r="BR2943">
        <f t="shared" si="1203"/>
        <v>7</v>
      </c>
      <c r="BS2943">
        <f t="shared" si="1204"/>
        <v>0</v>
      </c>
      <c r="BT2943" t="str">
        <f t="shared" si="1205"/>
        <v/>
      </c>
    </row>
    <row r="2944" spans="19:72">
      <c r="S2944" s="1"/>
      <c r="T2944" s="1"/>
      <c r="AU2944">
        <f t="shared" si="1180"/>
        <v>0</v>
      </c>
      <c r="AV2944">
        <f t="shared" si="1181"/>
        <v>0</v>
      </c>
      <c r="AW2944">
        <f t="shared" si="1182"/>
        <v>0</v>
      </c>
      <c r="AX2944">
        <f t="shared" si="1183"/>
        <v>0</v>
      </c>
      <c r="AY2944">
        <f t="shared" si="1184"/>
        <v>0</v>
      </c>
      <c r="AZ2944">
        <f t="shared" si="1185"/>
        <v>0</v>
      </c>
      <c r="BA2944" t="str">
        <f t="shared" si="1186"/>
        <v/>
      </c>
      <c r="BB2944">
        <f t="shared" si="1187"/>
        <v>0</v>
      </c>
      <c r="BC2944">
        <f t="shared" si="1188"/>
        <v>0</v>
      </c>
      <c r="BD2944">
        <f t="shared" si="1189"/>
        <v>0</v>
      </c>
      <c r="BE2944">
        <f t="shared" si="1190"/>
        <v>1</v>
      </c>
      <c r="BF2944">
        <f t="shared" si="1191"/>
        <v>1</v>
      </c>
      <c r="BG2944">
        <f t="shared" si="1192"/>
        <v>0</v>
      </c>
      <c r="BH2944">
        <f t="shared" si="1193"/>
        <v>0</v>
      </c>
      <c r="BI2944" t="str">
        <f t="shared" si="1194"/>
        <v/>
      </c>
      <c r="BJ2944" t="str">
        <f t="shared" si="1195"/>
        <v/>
      </c>
      <c r="BK2944" t="str">
        <f t="shared" si="1196"/>
        <v/>
      </c>
      <c r="BL2944" t="str">
        <f t="shared" si="1197"/>
        <v/>
      </c>
      <c r="BM2944" t="str">
        <f t="shared" si="1198"/>
        <v/>
      </c>
      <c r="BN2944" t="str">
        <f t="shared" si="1199"/>
        <v/>
      </c>
      <c r="BO2944" t="str">
        <f t="shared" si="1200"/>
        <v/>
      </c>
      <c r="BP2944">
        <f t="shared" si="1201"/>
        <v>7</v>
      </c>
      <c r="BQ2944">
        <f t="shared" si="1202"/>
        <v>0</v>
      </c>
      <c r="BR2944">
        <f t="shared" si="1203"/>
        <v>7</v>
      </c>
      <c r="BS2944">
        <f t="shared" si="1204"/>
        <v>0</v>
      </c>
      <c r="BT2944" t="str">
        <f t="shared" si="1205"/>
        <v/>
      </c>
    </row>
    <row r="2945" spans="19:72">
      <c r="S2945" s="1"/>
      <c r="T2945" s="1"/>
      <c r="AU2945">
        <f t="shared" si="1180"/>
        <v>0</v>
      </c>
      <c r="AV2945">
        <f t="shared" si="1181"/>
        <v>0</v>
      </c>
      <c r="AW2945">
        <f t="shared" si="1182"/>
        <v>0</v>
      </c>
      <c r="AX2945">
        <f t="shared" si="1183"/>
        <v>0</v>
      </c>
      <c r="AY2945">
        <f t="shared" si="1184"/>
        <v>0</v>
      </c>
      <c r="AZ2945">
        <f t="shared" si="1185"/>
        <v>0</v>
      </c>
      <c r="BA2945" t="str">
        <f t="shared" si="1186"/>
        <v/>
      </c>
      <c r="BB2945">
        <f t="shared" si="1187"/>
        <v>0</v>
      </c>
      <c r="BC2945">
        <f t="shared" si="1188"/>
        <v>0</v>
      </c>
      <c r="BD2945">
        <f t="shared" si="1189"/>
        <v>0</v>
      </c>
      <c r="BE2945">
        <f t="shared" si="1190"/>
        <v>1</v>
      </c>
      <c r="BF2945">
        <f t="shared" si="1191"/>
        <v>1</v>
      </c>
      <c r="BG2945">
        <f t="shared" si="1192"/>
        <v>0</v>
      </c>
      <c r="BH2945">
        <f t="shared" si="1193"/>
        <v>0</v>
      </c>
      <c r="BI2945" t="str">
        <f t="shared" si="1194"/>
        <v/>
      </c>
      <c r="BJ2945" t="str">
        <f t="shared" si="1195"/>
        <v/>
      </c>
      <c r="BK2945" t="str">
        <f t="shared" si="1196"/>
        <v/>
      </c>
      <c r="BL2945" t="str">
        <f t="shared" si="1197"/>
        <v/>
      </c>
      <c r="BM2945" t="str">
        <f t="shared" si="1198"/>
        <v/>
      </c>
      <c r="BN2945" t="str">
        <f t="shared" si="1199"/>
        <v/>
      </c>
      <c r="BO2945" t="str">
        <f t="shared" si="1200"/>
        <v/>
      </c>
      <c r="BP2945">
        <f t="shared" si="1201"/>
        <v>7</v>
      </c>
      <c r="BQ2945">
        <f t="shared" si="1202"/>
        <v>0</v>
      </c>
      <c r="BR2945">
        <f t="shared" si="1203"/>
        <v>7</v>
      </c>
      <c r="BS2945">
        <f t="shared" si="1204"/>
        <v>0</v>
      </c>
      <c r="BT2945" t="str">
        <f t="shared" si="1205"/>
        <v/>
      </c>
    </row>
    <row r="2946" spans="19:72">
      <c r="S2946" s="1"/>
      <c r="T2946" s="1"/>
      <c r="AU2946">
        <f t="shared" si="1180"/>
        <v>0</v>
      </c>
      <c r="AV2946">
        <f t="shared" si="1181"/>
        <v>0</v>
      </c>
      <c r="AW2946">
        <f t="shared" si="1182"/>
        <v>0</v>
      </c>
      <c r="AX2946">
        <f t="shared" si="1183"/>
        <v>0</v>
      </c>
      <c r="AY2946">
        <f t="shared" si="1184"/>
        <v>0</v>
      </c>
      <c r="AZ2946">
        <f t="shared" si="1185"/>
        <v>0</v>
      </c>
      <c r="BA2946" t="str">
        <f t="shared" si="1186"/>
        <v/>
      </c>
      <c r="BB2946">
        <f t="shared" si="1187"/>
        <v>0</v>
      </c>
      <c r="BC2946">
        <f t="shared" si="1188"/>
        <v>0</v>
      </c>
      <c r="BD2946">
        <f t="shared" si="1189"/>
        <v>0</v>
      </c>
      <c r="BE2946">
        <f t="shared" si="1190"/>
        <v>1</v>
      </c>
      <c r="BF2946">
        <f t="shared" si="1191"/>
        <v>1</v>
      </c>
      <c r="BG2946">
        <f t="shared" si="1192"/>
        <v>0</v>
      </c>
      <c r="BH2946">
        <f t="shared" si="1193"/>
        <v>0</v>
      </c>
      <c r="BI2946" t="str">
        <f t="shared" si="1194"/>
        <v/>
      </c>
      <c r="BJ2946" t="str">
        <f t="shared" si="1195"/>
        <v/>
      </c>
      <c r="BK2946" t="str">
        <f t="shared" si="1196"/>
        <v/>
      </c>
      <c r="BL2946" t="str">
        <f t="shared" si="1197"/>
        <v/>
      </c>
      <c r="BM2946" t="str">
        <f t="shared" si="1198"/>
        <v/>
      </c>
      <c r="BN2946" t="str">
        <f t="shared" si="1199"/>
        <v/>
      </c>
      <c r="BO2946" t="str">
        <f t="shared" si="1200"/>
        <v/>
      </c>
      <c r="BP2946">
        <f t="shared" si="1201"/>
        <v>7</v>
      </c>
      <c r="BQ2946">
        <f t="shared" si="1202"/>
        <v>0</v>
      </c>
      <c r="BR2946">
        <f t="shared" si="1203"/>
        <v>7</v>
      </c>
      <c r="BS2946">
        <f t="shared" si="1204"/>
        <v>0</v>
      </c>
      <c r="BT2946" t="str">
        <f t="shared" si="1205"/>
        <v/>
      </c>
    </row>
    <row r="2947" spans="19:72">
      <c r="S2947" s="1"/>
      <c r="T2947" s="1"/>
      <c r="AU2947">
        <f t="shared" si="1180"/>
        <v>0</v>
      </c>
      <c r="AV2947">
        <f t="shared" si="1181"/>
        <v>0</v>
      </c>
      <c r="AW2947">
        <f t="shared" si="1182"/>
        <v>0</v>
      </c>
      <c r="AX2947">
        <f t="shared" si="1183"/>
        <v>0</v>
      </c>
      <c r="AY2947">
        <f t="shared" si="1184"/>
        <v>0</v>
      </c>
      <c r="AZ2947">
        <f t="shared" si="1185"/>
        <v>0</v>
      </c>
      <c r="BA2947" t="str">
        <f t="shared" si="1186"/>
        <v/>
      </c>
      <c r="BB2947">
        <f t="shared" si="1187"/>
        <v>0</v>
      </c>
      <c r="BC2947">
        <f t="shared" si="1188"/>
        <v>0</v>
      </c>
      <c r="BD2947">
        <f t="shared" si="1189"/>
        <v>0</v>
      </c>
      <c r="BE2947">
        <f t="shared" si="1190"/>
        <v>1</v>
      </c>
      <c r="BF2947">
        <f t="shared" si="1191"/>
        <v>1</v>
      </c>
      <c r="BG2947">
        <f t="shared" si="1192"/>
        <v>0</v>
      </c>
      <c r="BH2947">
        <f t="shared" si="1193"/>
        <v>0</v>
      </c>
      <c r="BI2947" t="str">
        <f t="shared" si="1194"/>
        <v/>
      </c>
      <c r="BJ2947" t="str">
        <f t="shared" si="1195"/>
        <v/>
      </c>
      <c r="BK2947" t="str">
        <f t="shared" si="1196"/>
        <v/>
      </c>
      <c r="BL2947" t="str">
        <f t="shared" si="1197"/>
        <v/>
      </c>
      <c r="BM2947" t="str">
        <f t="shared" si="1198"/>
        <v/>
      </c>
      <c r="BN2947" t="str">
        <f t="shared" si="1199"/>
        <v/>
      </c>
      <c r="BO2947" t="str">
        <f t="shared" si="1200"/>
        <v/>
      </c>
      <c r="BP2947">
        <f t="shared" si="1201"/>
        <v>7</v>
      </c>
      <c r="BQ2947">
        <f t="shared" si="1202"/>
        <v>0</v>
      </c>
      <c r="BR2947">
        <f t="shared" si="1203"/>
        <v>7</v>
      </c>
      <c r="BS2947">
        <f t="shared" si="1204"/>
        <v>0</v>
      </c>
      <c r="BT2947" t="str">
        <f t="shared" si="1205"/>
        <v/>
      </c>
    </row>
    <row r="2948" spans="19:72">
      <c r="S2948" s="1"/>
      <c r="T2948" s="1"/>
      <c r="AU2948">
        <f t="shared" si="1180"/>
        <v>0</v>
      </c>
      <c r="AV2948">
        <f t="shared" si="1181"/>
        <v>0</v>
      </c>
      <c r="AW2948">
        <f t="shared" si="1182"/>
        <v>0</v>
      </c>
      <c r="AX2948">
        <f t="shared" si="1183"/>
        <v>0</v>
      </c>
      <c r="AY2948">
        <f t="shared" si="1184"/>
        <v>0</v>
      </c>
      <c r="AZ2948">
        <f t="shared" si="1185"/>
        <v>0</v>
      </c>
      <c r="BA2948" t="str">
        <f t="shared" si="1186"/>
        <v/>
      </c>
      <c r="BB2948">
        <f t="shared" si="1187"/>
        <v>0</v>
      </c>
      <c r="BC2948">
        <f t="shared" si="1188"/>
        <v>0</v>
      </c>
      <c r="BD2948">
        <f t="shared" si="1189"/>
        <v>0</v>
      </c>
      <c r="BE2948">
        <f t="shared" si="1190"/>
        <v>1</v>
      </c>
      <c r="BF2948">
        <f t="shared" si="1191"/>
        <v>1</v>
      </c>
      <c r="BG2948">
        <f t="shared" si="1192"/>
        <v>0</v>
      </c>
      <c r="BH2948">
        <f t="shared" si="1193"/>
        <v>0</v>
      </c>
      <c r="BI2948" t="str">
        <f t="shared" si="1194"/>
        <v/>
      </c>
      <c r="BJ2948" t="str">
        <f t="shared" si="1195"/>
        <v/>
      </c>
      <c r="BK2948" t="str">
        <f t="shared" si="1196"/>
        <v/>
      </c>
      <c r="BL2948" t="str">
        <f t="shared" si="1197"/>
        <v/>
      </c>
      <c r="BM2948" t="str">
        <f t="shared" si="1198"/>
        <v/>
      </c>
      <c r="BN2948" t="str">
        <f t="shared" si="1199"/>
        <v/>
      </c>
      <c r="BO2948" t="str">
        <f t="shared" si="1200"/>
        <v/>
      </c>
      <c r="BP2948">
        <f t="shared" si="1201"/>
        <v>7</v>
      </c>
      <c r="BQ2948">
        <f t="shared" si="1202"/>
        <v>0</v>
      </c>
      <c r="BR2948">
        <f t="shared" si="1203"/>
        <v>7</v>
      </c>
      <c r="BS2948">
        <f t="shared" si="1204"/>
        <v>0</v>
      </c>
      <c r="BT2948" t="str">
        <f t="shared" si="1205"/>
        <v/>
      </c>
    </row>
    <row r="2949" spans="19:72">
      <c r="S2949" s="1"/>
      <c r="T2949" s="1"/>
      <c r="AU2949">
        <f t="shared" ref="AU2949:AU3012" si="1206">(W2949="M")*(BS2949-BQ2949-(BP2949&gt;2)+(BR2949&gt;=2))+(X2949="T")*(BS2949-BQ2949-(BP2949&gt;3)+(BR2949&gt;=3))+(Y2949="W")*(BS2949-BQ2949-(BP2949&gt;4)+(BR2949&gt;=4))+(Z2949="R")*(BS2949-BQ2949-(BP2949&gt;5)+(BR2949&gt;=5))+(AA2949="F")*(BS2949-BQ2949-(BP2949&gt;6)+(BR2949&gt;=6))+(AB2949="S")*(BS2949-BQ2949-(BP2949&gt;7)+(BR2949&gt;=7))+(AC2949="U")*(BS2949-BQ2949-(BP2949&gt;1)+(BR2949&gt;=1))</f>
        <v>0</v>
      </c>
      <c r="AV2949">
        <f t="shared" ref="AV2949:AV3012" si="1207">SUMIFS(AU:AU, B:B, B2949, U:U, "&lt;&gt;." )</f>
        <v>0</v>
      </c>
      <c r="AW2949">
        <f t="shared" ref="AW2949:AW3012" si="1208">IFERROR(AV2949/AZ2949, 0)</f>
        <v>0</v>
      </c>
      <c r="AX2949">
        <f t="shared" ref="AX2949:AX3012" si="1209">IFERROR((INT(V2949/100)-INT(U2949/100))*60+MOD(V2949,100)-MOD(U2949,100), "")</f>
        <v>0</v>
      </c>
      <c r="AY2949">
        <f t="shared" ref="AY2949:AY3012" si="1210">IFERROR(AX2949*AU2949, "")</f>
        <v>0</v>
      </c>
      <c r="AZ2949">
        <f t="shared" ref="AZ2949:AZ3012" si="1211">COUNTIFS(B$3:B$7000, B2949, $W$3:$W$7000, W2949, $X$3:$X$7000, X2949, $Y$3:$Y$7000, Y2949, $Z$3:$Z$7000, Z2949,  $AA$3:$AA$7000, AA2949, $AB$3:$AB$7000, AB2949, $AC$3:$AC$7000, AC2949, $U$3:$U$7000, U2949)</f>
        <v>0</v>
      </c>
      <c r="BA2949" t="str">
        <f t="shared" ref="BA2949:BA3012" si="1212">IFERROR(AY2949/AZ2949, "")</f>
        <v/>
      </c>
      <c r="BB2949">
        <f t="shared" ref="BB2949:BB3012" si="1213">SUMIFS(BA:BA, B:B, B2949, U:U, "&lt;&gt;." )</f>
        <v>0</v>
      </c>
      <c r="BC2949">
        <f t="shared" ref="BC2949:BC3012" si="1214">IFERROR(BD2949*50*BE2949, "")</f>
        <v>0</v>
      </c>
      <c r="BD2949">
        <f t="shared" ref="BD2949:BD3012" si="1215">IF(AL2949&gt;25, AL2949, AL2949*15)</f>
        <v>0</v>
      </c>
      <c r="BE2949">
        <f t="shared" ref="BE2949:BE3012" si="1216">IF(I2949="H",0.5,IF(I2949="T",0.5,IF(I2949="I",0,IF(I2949="B",0,IF(LEFT(H2949,1)="M",0,IF(I2949="A",IF(Q2949="ONLINE",0,1),1))))))</f>
        <v>1</v>
      </c>
      <c r="BF2949">
        <f t="shared" ref="BF2949:BF3012" si="1217">IF(I2949="H",0.5,IF(I2949="T",0.5, IF(I2949="I", 0, IF(I2949 = "B", 0, IF(LEFT(H2949, 1) = "M", 0, IF(I2949 = "U", 0.5, IF(I2949 = "A", IF(Q2949 = "ONLINE", 0, 0.5), 1)))))))</f>
        <v>1</v>
      </c>
      <c r="BG2949">
        <f t="shared" ref="BG2949:BG3012" si="1218">IFERROR(BB2949/50, "")</f>
        <v>0</v>
      </c>
      <c r="BH2949">
        <f t="shared" ref="BH2949:BH3012" si="1219">IFERROR(BB2949/60, "")</f>
        <v>0</v>
      </c>
      <c r="BI2949" t="str">
        <f t="shared" ref="BI2949:BI3012" si="1220">IFERROR(BC2949/AW2949, "")</f>
        <v/>
      </c>
      <c r="BJ2949" t="str">
        <f t="shared" ref="BJ2949:BJ3012" si="1221">IFERROR(BI2949+5*MAX(0, INT((BI2949-75)/25)), "")</f>
        <v/>
      </c>
      <c r="BK2949" t="str">
        <f t="shared" ref="BK2949:BK3012" si="1222">IFERROR(IF(BD2949*BE2949&gt;0, IF(BJ2949-MOD(BJ2949,30)+ 15 &gt;= BI2949, BJ2949-MOD(BJ2949,30)+ 15,IF(BJ2949-MOD(BJ2949,30)+ 20 &gt;= BI2949, BJ2949-MOD(BJ2949,30)+ 20,BJ2949-MOD(BJ2949,30)+ 45)), ""), "")</f>
        <v/>
      </c>
      <c r="BL2949" t="str">
        <f t="shared" ref="BL2949:BL3012" si="1223">IFERROR(IF(BK2949&lt;&gt;AX2949,IF(MOD(U2949+INT(BK2949/60)*100+MOD(BK2949,60), 100)&lt;60, U2949+INT(BK2949/60)*100+MOD(BK2949,60), U2949+INT(BK2949/60)*100+MOD(BK2949,60) - 60 + 100),""), "")</f>
        <v/>
      </c>
      <c r="BM2949" t="str">
        <f t="shared" ref="BM2949:BM3012" si="1224">IFERROR(IF(BG2949&lt;BD2949*BF2949, MAX(0, ROUND(BD2949*BF2949-BG2949, 0)), ""), "")</f>
        <v/>
      </c>
      <c r="BN2949" t="str">
        <f t="shared" ref="BN2949:BN3012" si="1225">IFERROR(IF(BH2949&gt;BD2949*BE2949, MIN(0, ROUND(BD2949*BE2949-BH2949, 0)), ""), "")</f>
        <v/>
      </c>
      <c r="BO2949" t="str">
        <f t="shared" ref="BO2949:BO3012" si="1226">IF(RIGHT(F2949,2)="90","Exclude",IF(RIGHT(F2949,2)="98","Exclude",IF(RIGHT(F2949,2)="99","Exclude",IF(RIGHT(F2949,2)="97","Exclude",IF(E2949&amp;F2949="ECED2121","Exclude",IF(E2949&amp;F2949="ECED2131","Exclude",IF(E2949&amp;F2949="ECED2141","Exclude",IF(E2949&amp;F2949="NMNC1135","Exclude",IF(E2949&amp;F2949="NMNC1235","Exclude",IF(E2949&amp;F2949="NMNC2335","Exclude",IF(E2949&amp;F2949="NMNC2435","Exclude",IF(E2949&amp;F2949="NMNC2445","Exclude",IF(E2949&amp;F2949="ECED2241","Exclude","")))))))))))))</f>
        <v/>
      </c>
      <c r="BP2949">
        <f t="shared" ref="BP2949:BP3012" si="1227">WEEKDAY(S2949)</f>
        <v>7</v>
      </c>
      <c r="BQ2949">
        <f t="shared" ref="BQ2949:BQ3012" si="1228">WEEKNUM(S2949)</f>
        <v>0</v>
      </c>
      <c r="BR2949">
        <f t="shared" ref="BR2949:BR3012" si="1229">WEEKDAY(T2949)</f>
        <v>7</v>
      </c>
      <c r="BS2949">
        <f t="shared" ref="BS2949:BS3012" si="1230">WEEKNUM(T2949)</f>
        <v>0</v>
      </c>
      <c r="BT2949" t="str">
        <f t="shared" ref="BT2949:BT3012" si="1231">IFERROR(IF(U2949 = "", "", IF(MOD(U2949,100)&lt;&gt;0,IF(MOD(U2949,100)&lt;&gt;30,"Flag",""),IF(MOD(V2949,100)=0,"Flag",IF(MOD(V2949,100)=30,"Flag","")))), "")</f>
        <v/>
      </c>
    </row>
    <row r="2950" spans="19:72">
      <c r="S2950" s="1"/>
      <c r="T2950" s="1"/>
      <c r="AU2950">
        <f t="shared" si="1206"/>
        <v>0</v>
      </c>
      <c r="AV2950">
        <f t="shared" si="1207"/>
        <v>0</v>
      </c>
      <c r="AW2950">
        <f t="shared" si="1208"/>
        <v>0</v>
      </c>
      <c r="AX2950">
        <f t="shared" si="1209"/>
        <v>0</v>
      </c>
      <c r="AY2950">
        <f t="shared" si="1210"/>
        <v>0</v>
      </c>
      <c r="AZ2950">
        <f t="shared" si="1211"/>
        <v>0</v>
      </c>
      <c r="BA2950" t="str">
        <f t="shared" si="1212"/>
        <v/>
      </c>
      <c r="BB2950">
        <f t="shared" si="1213"/>
        <v>0</v>
      </c>
      <c r="BC2950">
        <f t="shared" si="1214"/>
        <v>0</v>
      </c>
      <c r="BD2950">
        <f t="shared" si="1215"/>
        <v>0</v>
      </c>
      <c r="BE2950">
        <f t="shared" si="1216"/>
        <v>1</v>
      </c>
      <c r="BF2950">
        <f t="shared" si="1217"/>
        <v>1</v>
      </c>
      <c r="BG2950">
        <f t="shared" si="1218"/>
        <v>0</v>
      </c>
      <c r="BH2950">
        <f t="shared" si="1219"/>
        <v>0</v>
      </c>
      <c r="BI2950" t="str">
        <f t="shared" si="1220"/>
        <v/>
      </c>
      <c r="BJ2950" t="str">
        <f t="shared" si="1221"/>
        <v/>
      </c>
      <c r="BK2950" t="str">
        <f t="shared" si="1222"/>
        <v/>
      </c>
      <c r="BL2950" t="str">
        <f t="shared" si="1223"/>
        <v/>
      </c>
      <c r="BM2950" t="str">
        <f t="shared" si="1224"/>
        <v/>
      </c>
      <c r="BN2950" t="str">
        <f t="shared" si="1225"/>
        <v/>
      </c>
      <c r="BO2950" t="str">
        <f t="shared" si="1226"/>
        <v/>
      </c>
      <c r="BP2950">
        <f t="shared" si="1227"/>
        <v>7</v>
      </c>
      <c r="BQ2950">
        <f t="shared" si="1228"/>
        <v>0</v>
      </c>
      <c r="BR2950">
        <f t="shared" si="1229"/>
        <v>7</v>
      </c>
      <c r="BS2950">
        <f t="shared" si="1230"/>
        <v>0</v>
      </c>
      <c r="BT2950" t="str">
        <f t="shared" si="1231"/>
        <v/>
      </c>
    </row>
    <row r="2951" spans="19:72">
      <c r="S2951" s="1"/>
      <c r="T2951" s="1"/>
      <c r="AU2951">
        <f t="shared" si="1206"/>
        <v>0</v>
      </c>
      <c r="AV2951">
        <f t="shared" si="1207"/>
        <v>0</v>
      </c>
      <c r="AW2951">
        <f t="shared" si="1208"/>
        <v>0</v>
      </c>
      <c r="AX2951">
        <f t="shared" si="1209"/>
        <v>0</v>
      </c>
      <c r="AY2951">
        <f t="shared" si="1210"/>
        <v>0</v>
      </c>
      <c r="AZ2951">
        <f t="shared" si="1211"/>
        <v>0</v>
      </c>
      <c r="BA2951" t="str">
        <f t="shared" si="1212"/>
        <v/>
      </c>
      <c r="BB2951">
        <f t="shared" si="1213"/>
        <v>0</v>
      </c>
      <c r="BC2951">
        <f t="shared" si="1214"/>
        <v>0</v>
      </c>
      <c r="BD2951">
        <f t="shared" si="1215"/>
        <v>0</v>
      </c>
      <c r="BE2951">
        <f t="shared" si="1216"/>
        <v>1</v>
      </c>
      <c r="BF2951">
        <f t="shared" si="1217"/>
        <v>1</v>
      </c>
      <c r="BG2951">
        <f t="shared" si="1218"/>
        <v>0</v>
      </c>
      <c r="BH2951">
        <f t="shared" si="1219"/>
        <v>0</v>
      </c>
      <c r="BI2951" t="str">
        <f t="shared" si="1220"/>
        <v/>
      </c>
      <c r="BJ2951" t="str">
        <f t="shared" si="1221"/>
        <v/>
      </c>
      <c r="BK2951" t="str">
        <f t="shared" si="1222"/>
        <v/>
      </c>
      <c r="BL2951" t="str">
        <f t="shared" si="1223"/>
        <v/>
      </c>
      <c r="BM2951" t="str">
        <f t="shared" si="1224"/>
        <v/>
      </c>
      <c r="BN2951" t="str">
        <f t="shared" si="1225"/>
        <v/>
      </c>
      <c r="BO2951" t="str">
        <f t="shared" si="1226"/>
        <v/>
      </c>
      <c r="BP2951">
        <f t="shared" si="1227"/>
        <v>7</v>
      </c>
      <c r="BQ2951">
        <f t="shared" si="1228"/>
        <v>0</v>
      </c>
      <c r="BR2951">
        <f t="shared" si="1229"/>
        <v>7</v>
      </c>
      <c r="BS2951">
        <f t="shared" si="1230"/>
        <v>0</v>
      </c>
      <c r="BT2951" t="str">
        <f t="shared" si="1231"/>
        <v/>
      </c>
    </row>
    <row r="2952" spans="19:72">
      <c r="S2952" s="1"/>
      <c r="T2952" s="1"/>
      <c r="AU2952">
        <f t="shared" si="1206"/>
        <v>0</v>
      </c>
      <c r="AV2952">
        <f t="shared" si="1207"/>
        <v>0</v>
      </c>
      <c r="AW2952">
        <f t="shared" si="1208"/>
        <v>0</v>
      </c>
      <c r="AX2952">
        <f t="shared" si="1209"/>
        <v>0</v>
      </c>
      <c r="AY2952">
        <f t="shared" si="1210"/>
        <v>0</v>
      </c>
      <c r="AZ2952">
        <f t="shared" si="1211"/>
        <v>0</v>
      </c>
      <c r="BA2952" t="str">
        <f t="shared" si="1212"/>
        <v/>
      </c>
      <c r="BB2952">
        <f t="shared" si="1213"/>
        <v>0</v>
      </c>
      <c r="BC2952">
        <f t="shared" si="1214"/>
        <v>0</v>
      </c>
      <c r="BD2952">
        <f t="shared" si="1215"/>
        <v>0</v>
      </c>
      <c r="BE2952">
        <f t="shared" si="1216"/>
        <v>1</v>
      </c>
      <c r="BF2952">
        <f t="shared" si="1217"/>
        <v>1</v>
      </c>
      <c r="BG2952">
        <f t="shared" si="1218"/>
        <v>0</v>
      </c>
      <c r="BH2952">
        <f t="shared" si="1219"/>
        <v>0</v>
      </c>
      <c r="BI2952" t="str">
        <f t="shared" si="1220"/>
        <v/>
      </c>
      <c r="BJ2952" t="str">
        <f t="shared" si="1221"/>
        <v/>
      </c>
      <c r="BK2952" t="str">
        <f t="shared" si="1222"/>
        <v/>
      </c>
      <c r="BL2952" t="str">
        <f t="shared" si="1223"/>
        <v/>
      </c>
      <c r="BM2952" t="str">
        <f t="shared" si="1224"/>
        <v/>
      </c>
      <c r="BN2952" t="str">
        <f t="shared" si="1225"/>
        <v/>
      </c>
      <c r="BO2952" t="str">
        <f t="shared" si="1226"/>
        <v/>
      </c>
      <c r="BP2952">
        <f t="shared" si="1227"/>
        <v>7</v>
      </c>
      <c r="BQ2952">
        <f t="shared" si="1228"/>
        <v>0</v>
      </c>
      <c r="BR2952">
        <f t="shared" si="1229"/>
        <v>7</v>
      </c>
      <c r="BS2952">
        <f t="shared" si="1230"/>
        <v>0</v>
      </c>
      <c r="BT2952" t="str">
        <f t="shared" si="1231"/>
        <v/>
      </c>
    </row>
    <row r="2953" spans="19:72">
      <c r="S2953" s="1"/>
      <c r="T2953" s="1"/>
      <c r="AU2953">
        <f t="shared" si="1206"/>
        <v>0</v>
      </c>
      <c r="AV2953">
        <f t="shared" si="1207"/>
        <v>0</v>
      </c>
      <c r="AW2953">
        <f t="shared" si="1208"/>
        <v>0</v>
      </c>
      <c r="AX2953">
        <f t="shared" si="1209"/>
        <v>0</v>
      </c>
      <c r="AY2953">
        <f t="shared" si="1210"/>
        <v>0</v>
      </c>
      <c r="AZ2953">
        <f t="shared" si="1211"/>
        <v>0</v>
      </c>
      <c r="BA2953" t="str">
        <f t="shared" si="1212"/>
        <v/>
      </c>
      <c r="BB2953">
        <f t="shared" si="1213"/>
        <v>0</v>
      </c>
      <c r="BC2953">
        <f t="shared" si="1214"/>
        <v>0</v>
      </c>
      <c r="BD2953">
        <f t="shared" si="1215"/>
        <v>0</v>
      </c>
      <c r="BE2953">
        <f t="shared" si="1216"/>
        <v>1</v>
      </c>
      <c r="BF2953">
        <f t="shared" si="1217"/>
        <v>1</v>
      </c>
      <c r="BG2953">
        <f t="shared" si="1218"/>
        <v>0</v>
      </c>
      <c r="BH2953">
        <f t="shared" si="1219"/>
        <v>0</v>
      </c>
      <c r="BI2953" t="str">
        <f t="shared" si="1220"/>
        <v/>
      </c>
      <c r="BJ2953" t="str">
        <f t="shared" si="1221"/>
        <v/>
      </c>
      <c r="BK2953" t="str">
        <f t="shared" si="1222"/>
        <v/>
      </c>
      <c r="BL2953" t="str">
        <f t="shared" si="1223"/>
        <v/>
      </c>
      <c r="BM2953" t="str">
        <f t="shared" si="1224"/>
        <v/>
      </c>
      <c r="BN2953" t="str">
        <f t="shared" si="1225"/>
        <v/>
      </c>
      <c r="BO2953" t="str">
        <f t="shared" si="1226"/>
        <v/>
      </c>
      <c r="BP2953">
        <f t="shared" si="1227"/>
        <v>7</v>
      </c>
      <c r="BQ2953">
        <f t="shared" si="1228"/>
        <v>0</v>
      </c>
      <c r="BR2953">
        <f t="shared" si="1229"/>
        <v>7</v>
      </c>
      <c r="BS2953">
        <f t="shared" si="1230"/>
        <v>0</v>
      </c>
      <c r="BT2953" t="str">
        <f t="shared" si="1231"/>
        <v/>
      </c>
    </row>
    <row r="2954" spans="19:72">
      <c r="S2954" s="1"/>
      <c r="T2954" s="1"/>
      <c r="AU2954">
        <f t="shared" si="1206"/>
        <v>0</v>
      </c>
      <c r="AV2954">
        <f t="shared" si="1207"/>
        <v>0</v>
      </c>
      <c r="AW2954">
        <f t="shared" si="1208"/>
        <v>0</v>
      </c>
      <c r="AX2954">
        <f t="shared" si="1209"/>
        <v>0</v>
      </c>
      <c r="AY2954">
        <f t="shared" si="1210"/>
        <v>0</v>
      </c>
      <c r="AZ2954">
        <f t="shared" si="1211"/>
        <v>0</v>
      </c>
      <c r="BA2954" t="str">
        <f t="shared" si="1212"/>
        <v/>
      </c>
      <c r="BB2954">
        <f t="shared" si="1213"/>
        <v>0</v>
      </c>
      <c r="BC2954">
        <f t="shared" si="1214"/>
        <v>0</v>
      </c>
      <c r="BD2954">
        <f t="shared" si="1215"/>
        <v>0</v>
      </c>
      <c r="BE2954">
        <f t="shared" si="1216"/>
        <v>1</v>
      </c>
      <c r="BF2954">
        <f t="shared" si="1217"/>
        <v>1</v>
      </c>
      <c r="BG2954">
        <f t="shared" si="1218"/>
        <v>0</v>
      </c>
      <c r="BH2954">
        <f t="shared" si="1219"/>
        <v>0</v>
      </c>
      <c r="BI2954" t="str">
        <f t="shared" si="1220"/>
        <v/>
      </c>
      <c r="BJ2954" t="str">
        <f t="shared" si="1221"/>
        <v/>
      </c>
      <c r="BK2954" t="str">
        <f t="shared" si="1222"/>
        <v/>
      </c>
      <c r="BL2954" t="str">
        <f t="shared" si="1223"/>
        <v/>
      </c>
      <c r="BM2954" t="str">
        <f t="shared" si="1224"/>
        <v/>
      </c>
      <c r="BN2954" t="str">
        <f t="shared" si="1225"/>
        <v/>
      </c>
      <c r="BO2954" t="str">
        <f t="shared" si="1226"/>
        <v/>
      </c>
      <c r="BP2954">
        <f t="shared" si="1227"/>
        <v>7</v>
      </c>
      <c r="BQ2954">
        <f t="shared" si="1228"/>
        <v>0</v>
      </c>
      <c r="BR2954">
        <f t="shared" si="1229"/>
        <v>7</v>
      </c>
      <c r="BS2954">
        <f t="shared" si="1230"/>
        <v>0</v>
      </c>
      <c r="BT2954" t="str">
        <f t="shared" si="1231"/>
        <v/>
      </c>
    </row>
    <row r="2955" spans="19:72">
      <c r="S2955" s="1"/>
      <c r="T2955" s="1"/>
      <c r="AU2955">
        <f t="shared" si="1206"/>
        <v>0</v>
      </c>
      <c r="AV2955">
        <f t="shared" si="1207"/>
        <v>0</v>
      </c>
      <c r="AW2955">
        <f t="shared" si="1208"/>
        <v>0</v>
      </c>
      <c r="AX2955">
        <f t="shared" si="1209"/>
        <v>0</v>
      </c>
      <c r="AY2955">
        <f t="shared" si="1210"/>
        <v>0</v>
      </c>
      <c r="AZ2955">
        <f t="shared" si="1211"/>
        <v>0</v>
      </c>
      <c r="BA2955" t="str">
        <f t="shared" si="1212"/>
        <v/>
      </c>
      <c r="BB2955">
        <f t="shared" si="1213"/>
        <v>0</v>
      </c>
      <c r="BC2955">
        <f t="shared" si="1214"/>
        <v>0</v>
      </c>
      <c r="BD2955">
        <f t="shared" si="1215"/>
        <v>0</v>
      </c>
      <c r="BE2955">
        <f t="shared" si="1216"/>
        <v>1</v>
      </c>
      <c r="BF2955">
        <f t="shared" si="1217"/>
        <v>1</v>
      </c>
      <c r="BG2955">
        <f t="shared" si="1218"/>
        <v>0</v>
      </c>
      <c r="BH2955">
        <f t="shared" si="1219"/>
        <v>0</v>
      </c>
      <c r="BI2955" t="str">
        <f t="shared" si="1220"/>
        <v/>
      </c>
      <c r="BJ2955" t="str">
        <f t="shared" si="1221"/>
        <v/>
      </c>
      <c r="BK2955" t="str">
        <f t="shared" si="1222"/>
        <v/>
      </c>
      <c r="BL2955" t="str">
        <f t="shared" si="1223"/>
        <v/>
      </c>
      <c r="BM2955" t="str">
        <f t="shared" si="1224"/>
        <v/>
      </c>
      <c r="BN2955" t="str">
        <f t="shared" si="1225"/>
        <v/>
      </c>
      <c r="BO2955" t="str">
        <f t="shared" si="1226"/>
        <v/>
      </c>
      <c r="BP2955">
        <f t="shared" si="1227"/>
        <v>7</v>
      </c>
      <c r="BQ2955">
        <f t="shared" si="1228"/>
        <v>0</v>
      </c>
      <c r="BR2955">
        <f t="shared" si="1229"/>
        <v>7</v>
      </c>
      <c r="BS2955">
        <f t="shared" si="1230"/>
        <v>0</v>
      </c>
      <c r="BT2955" t="str">
        <f t="shared" si="1231"/>
        <v/>
      </c>
    </row>
    <row r="2956" spans="19:72">
      <c r="S2956" s="1"/>
      <c r="T2956" s="1"/>
      <c r="AU2956">
        <f t="shared" si="1206"/>
        <v>0</v>
      </c>
      <c r="AV2956">
        <f t="shared" si="1207"/>
        <v>0</v>
      </c>
      <c r="AW2956">
        <f t="shared" si="1208"/>
        <v>0</v>
      </c>
      <c r="AX2956">
        <f t="shared" si="1209"/>
        <v>0</v>
      </c>
      <c r="AY2956">
        <f t="shared" si="1210"/>
        <v>0</v>
      </c>
      <c r="AZ2956">
        <f t="shared" si="1211"/>
        <v>0</v>
      </c>
      <c r="BA2956" t="str">
        <f t="shared" si="1212"/>
        <v/>
      </c>
      <c r="BB2956">
        <f t="shared" si="1213"/>
        <v>0</v>
      </c>
      <c r="BC2956">
        <f t="shared" si="1214"/>
        <v>0</v>
      </c>
      <c r="BD2956">
        <f t="shared" si="1215"/>
        <v>0</v>
      </c>
      <c r="BE2956">
        <f t="shared" si="1216"/>
        <v>1</v>
      </c>
      <c r="BF2956">
        <f t="shared" si="1217"/>
        <v>1</v>
      </c>
      <c r="BG2956">
        <f t="shared" si="1218"/>
        <v>0</v>
      </c>
      <c r="BH2956">
        <f t="shared" si="1219"/>
        <v>0</v>
      </c>
      <c r="BI2956" t="str">
        <f t="shared" si="1220"/>
        <v/>
      </c>
      <c r="BJ2956" t="str">
        <f t="shared" si="1221"/>
        <v/>
      </c>
      <c r="BK2956" t="str">
        <f t="shared" si="1222"/>
        <v/>
      </c>
      <c r="BL2956" t="str">
        <f t="shared" si="1223"/>
        <v/>
      </c>
      <c r="BM2956" t="str">
        <f t="shared" si="1224"/>
        <v/>
      </c>
      <c r="BN2956" t="str">
        <f t="shared" si="1225"/>
        <v/>
      </c>
      <c r="BO2956" t="str">
        <f t="shared" si="1226"/>
        <v/>
      </c>
      <c r="BP2956">
        <f t="shared" si="1227"/>
        <v>7</v>
      </c>
      <c r="BQ2956">
        <f t="shared" si="1228"/>
        <v>0</v>
      </c>
      <c r="BR2956">
        <f t="shared" si="1229"/>
        <v>7</v>
      </c>
      <c r="BS2956">
        <f t="shared" si="1230"/>
        <v>0</v>
      </c>
      <c r="BT2956" t="str">
        <f t="shared" si="1231"/>
        <v/>
      </c>
    </row>
    <row r="2957" spans="19:72">
      <c r="S2957" s="1"/>
      <c r="T2957" s="1"/>
      <c r="AU2957">
        <f t="shared" si="1206"/>
        <v>0</v>
      </c>
      <c r="AV2957">
        <f t="shared" si="1207"/>
        <v>0</v>
      </c>
      <c r="AW2957">
        <f t="shared" si="1208"/>
        <v>0</v>
      </c>
      <c r="AX2957">
        <f t="shared" si="1209"/>
        <v>0</v>
      </c>
      <c r="AY2957">
        <f t="shared" si="1210"/>
        <v>0</v>
      </c>
      <c r="AZ2957">
        <f t="shared" si="1211"/>
        <v>0</v>
      </c>
      <c r="BA2957" t="str">
        <f t="shared" si="1212"/>
        <v/>
      </c>
      <c r="BB2957">
        <f t="shared" si="1213"/>
        <v>0</v>
      </c>
      <c r="BC2957">
        <f t="shared" si="1214"/>
        <v>0</v>
      </c>
      <c r="BD2957">
        <f t="shared" si="1215"/>
        <v>0</v>
      </c>
      <c r="BE2957">
        <f t="shared" si="1216"/>
        <v>1</v>
      </c>
      <c r="BF2957">
        <f t="shared" si="1217"/>
        <v>1</v>
      </c>
      <c r="BG2957">
        <f t="shared" si="1218"/>
        <v>0</v>
      </c>
      <c r="BH2957">
        <f t="shared" si="1219"/>
        <v>0</v>
      </c>
      <c r="BI2957" t="str">
        <f t="shared" si="1220"/>
        <v/>
      </c>
      <c r="BJ2957" t="str">
        <f t="shared" si="1221"/>
        <v/>
      </c>
      <c r="BK2957" t="str">
        <f t="shared" si="1222"/>
        <v/>
      </c>
      <c r="BL2957" t="str">
        <f t="shared" si="1223"/>
        <v/>
      </c>
      <c r="BM2957" t="str">
        <f t="shared" si="1224"/>
        <v/>
      </c>
      <c r="BN2957" t="str">
        <f t="shared" si="1225"/>
        <v/>
      </c>
      <c r="BO2957" t="str">
        <f t="shared" si="1226"/>
        <v/>
      </c>
      <c r="BP2957">
        <f t="shared" si="1227"/>
        <v>7</v>
      </c>
      <c r="BQ2957">
        <f t="shared" si="1228"/>
        <v>0</v>
      </c>
      <c r="BR2957">
        <f t="shared" si="1229"/>
        <v>7</v>
      </c>
      <c r="BS2957">
        <f t="shared" si="1230"/>
        <v>0</v>
      </c>
      <c r="BT2957" t="str">
        <f t="shared" si="1231"/>
        <v/>
      </c>
    </row>
    <row r="2958" spans="19:72">
      <c r="S2958" s="1"/>
      <c r="T2958" s="1"/>
      <c r="AU2958">
        <f t="shared" si="1206"/>
        <v>0</v>
      </c>
      <c r="AV2958">
        <f t="shared" si="1207"/>
        <v>0</v>
      </c>
      <c r="AW2958">
        <f t="shared" si="1208"/>
        <v>0</v>
      </c>
      <c r="AX2958">
        <f t="shared" si="1209"/>
        <v>0</v>
      </c>
      <c r="AY2958">
        <f t="shared" si="1210"/>
        <v>0</v>
      </c>
      <c r="AZ2958">
        <f t="shared" si="1211"/>
        <v>0</v>
      </c>
      <c r="BA2958" t="str">
        <f t="shared" si="1212"/>
        <v/>
      </c>
      <c r="BB2958">
        <f t="shared" si="1213"/>
        <v>0</v>
      </c>
      <c r="BC2958">
        <f t="shared" si="1214"/>
        <v>0</v>
      </c>
      <c r="BD2958">
        <f t="shared" si="1215"/>
        <v>0</v>
      </c>
      <c r="BE2958">
        <f t="shared" si="1216"/>
        <v>1</v>
      </c>
      <c r="BF2958">
        <f t="shared" si="1217"/>
        <v>1</v>
      </c>
      <c r="BG2958">
        <f t="shared" si="1218"/>
        <v>0</v>
      </c>
      <c r="BH2958">
        <f t="shared" si="1219"/>
        <v>0</v>
      </c>
      <c r="BI2958" t="str">
        <f t="shared" si="1220"/>
        <v/>
      </c>
      <c r="BJ2958" t="str">
        <f t="shared" si="1221"/>
        <v/>
      </c>
      <c r="BK2958" t="str">
        <f t="shared" si="1222"/>
        <v/>
      </c>
      <c r="BL2958" t="str">
        <f t="shared" si="1223"/>
        <v/>
      </c>
      <c r="BM2958" t="str">
        <f t="shared" si="1224"/>
        <v/>
      </c>
      <c r="BN2958" t="str">
        <f t="shared" si="1225"/>
        <v/>
      </c>
      <c r="BO2958" t="str">
        <f t="shared" si="1226"/>
        <v/>
      </c>
      <c r="BP2958">
        <f t="shared" si="1227"/>
        <v>7</v>
      </c>
      <c r="BQ2958">
        <f t="shared" si="1228"/>
        <v>0</v>
      </c>
      <c r="BR2958">
        <f t="shared" si="1229"/>
        <v>7</v>
      </c>
      <c r="BS2958">
        <f t="shared" si="1230"/>
        <v>0</v>
      </c>
      <c r="BT2958" t="str">
        <f t="shared" si="1231"/>
        <v/>
      </c>
    </row>
    <row r="2959" spans="19:72">
      <c r="S2959" s="1"/>
      <c r="T2959" s="1"/>
      <c r="AU2959">
        <f t="shared" si="1206"/>
        <v>0</v>
      </c>
      <c r="AV2959">
        <f t="shared" si="1207"/>
        <v>0</v>
      </c>
      <c r="AW2959">
        <f t="shared" si="1208"/>
        <v>0</v>
      </c>
      <c r="AX2959">
        <f t="shared" si="1209"/>
        <v>0</v>
      </c>
      <c r="AY2959">
        <f t="shared" si="1210"/>
        <v>0</v>
      </c>
      <c r="AZ2959">
        <f t="shared" si="1211"/>
        <v>0</v>
      </c>
      <c r="BA2959" t="str">
        <f t="shared" si="1212"/>
        <v/>
      </c>
      <c r="BB2959">
        <f t="shared" si="1213"/>
        <v>0</v>
      </c>
      <c r="BC2959">
        <f t="shared" si="1214"/>
        <v>0</v>
      </c>
      <c r="BD2959">
        <f t="shared" si="1215"/>
        <v>0</v>
      </c>
      <c r="BE2959">
        <f t="shared" si="1216"/>
        <v>1</v>
      </c>
      <c r="BF2959">
        <f t="shared" si="1217"/>
        <v>1</v>
      </c>
      <c r="BG2959">
        <f t="shared" si="1218"/>
        <v>0</v>
      </c>
      <c r="BH2959">
        <f t="shared" si="1219"/>
        <v>0</v>
      </c>
      <c r="BI2959" t="str">
        <f t="shared" si="1220"/>
        <v/>
      </c>
      <c r="BJ2959" t="str">
        <f t="shared" si="1221"/>
        <v/>
      </c>
      <c r="BK2959" t="str">
        <f t="shared" si="1222"/>
        <v/>
      </c>
      <c r="BL2959" t="str">
        <f t="shared" si="1223"/>
        <v/>
      </c>
      <c r="BM2959" t="str">
        <f t="shared" si="1224"/>
        <v/>
      </c>
      <c r="BN2959" t="str">
        <f t="shared" si="1225"/>
        <v/>
      </c>
      <c r="BO2959" t="str">
        <f t="shared" si="1226"/>
        <v/>
      </c>
      <c r="BP2959">
        <f t="shared" si="1227"/>
        <v>7</v>
      </c>
      <c r="BQ2959">
        <f t="shared" si="1228"/>
        <v>0</v>
      </c>
      <c r="BR2959">
        <f t="shared" si="1229"/>
        <v>7</v>
      </c>
      <c r="BS2959">
        <f t="shared" si="1230"/>
        <v>0</v>
      </c>
      <c r="BT2959" t="str">
        <f t="shared" si="1231"/>
        <v/>
      </c>
    </row>
    <row r="2960" spans="19:72">
      <c r="S2960" s="1"/>
      <c r="T2960" s="1"/>
      <c r="AU2960">
        <f t="shared" si="1206"/>
        <v>0</v>
      </c>
      <c r="AV2960">
        <f t="shared" si="1207"/>
        <v>0</v>
      </c>
      <c r="AW2960">
        <f t="shared" si="1208"/>
        <v>0</v>
      </c>
      <c r="AX2960">
        <f t="shared" si="1209"/>
        <v>0</v>
      </c>
      <c r="AY2960">
        <f t="shared" si="1210"/>
        <v>0</v>
      </c>
      <c r="AZ2960">
        <f t="shared" si="1211"/>
        <v>0</v>
      </c>
      <c r="BA2960" t="str">
        <f t="shared" si="1212"/>
        <v/>
      </c>
      <c r="BB2960">
        <f t="shared" si="1213"/>
        <v>0</v>
      </c>
      <c r="BC2960">
        <f t="shared" si="1214"/>
        <v>0</v>
      </c>
      <c r="BD2960">
        <f t="shared" si="1215"/>
        <v>0</v>
      </c>
      <c r="BE2960">
        <f t="shared" si="1216"/>
        <v>1</v>
      </c>
      <c r="BF2960">
        <f t="shared" si="1217"/>
        <v>1</v>
      </c>
      <c r="BG2960">
        <f t="shared" si="1218"/>
        <v>0</v>
      </c>
      <c r="BH2960">
        <f t="shared" si="1219"/>
        <v>0</v>
      </c>
      <c r="BI2960" t="str">
        <f t="shared" si="1220"/>
        <v/>
      </c>
      <c r="BJ2960" t="str">
        <f t="shared" si="1221"/>
        <v/>
      </c>
      <c r="BK2960" t="str">
        <f t="shared" si="1222"/>
        <v/>
      </c>
      <c r="BL2960" t="str">
        <f t="shared" si="1223"/>
        <v/>
      </c>
      <c r="BM2960" t="str">
        <f t="shared" si="1224"/>
        <v/>
      </c>
      <c r="BN2960" t="str">
        <f t="shared" si="1225"/>
        <v/>
      </c>
      <c r="BO2960" t="str">
        <f t="shared" si="1226"/>
        <v/>
      </c>
      <c r="BP2960">
        <f t="shared" si="1227"/>
        <v>7</v>
      </c>
      <c r="BQ2960">
        <f t="shared" si="1228"/>
        <v>0</v>
      </c>
      <c r="BR2960">
        <f t="shared" si="1229"/>
        <v>7</v>
      </c>
      <c r="BS2960">
        <f t="shared" si="1230"/>
        <v>0</v>
      </c>
      <c r="BT2960" t="str">
        <f t="shared" si="1231"/>
        <v/>
      </c>
    </row>
    <row r="2961" spans="19:72">
      <c r="S2961" s="1"/>
      <c r="T2961" s="1"/>
      <c r="AU2961">
        <f t="shared" si="1206"/>
        <v>0</v>
      </c>
      <c r="AV2961">
        <f t="shared" si="1207"/>
        <v>0</v>
      </c>
      <c r="AW2961">
        <f t="shared" si="1208"/>
        <v>0</v>
      </c>
      <c r="AX2961">
        <f t="shared" si="1209"/>
        <v>0</v>
      </c>
      <c r="AY2961">
        <f t="shared" si="1210"/>
        <v>0</v>
      </c>
      <c r="AZ2961">
        <f t="shared" si="1211"/>
        <v>0</v>
      </c>
      <c r="BA2961" t="str">
        <f t="shared" si="1212"/>
        <v/>
      </c>
      <c r="BB2961">
        <f t="shared" si="1213"/>
        <v>0</v>
      </c>
      <c r="BC2961">
        <f t="shared" si="1214"/>
        <v>0</v>
      </c>
      <c r="BD2961">
        <f t="shared" si="1215"/>
        <v>0</v>
      </c>
      <c r="BE2961">
        <f t="shared" si="1216"/>
        <v>1</v>
      </c>
      <c r="BF2961">
        <f t="shared" si="1217"/>
        <v>1</v>
      </c>
      <c r="BG2961">
        <f t="shared" si="1218"/>
        <v>0</v>
      </c>
      <c r="BH2961">
        <f t="shared" si="1219"/>
        <v>0</v>
      </c>
      <c r="BI2961" t="str">
        <f t="shared" si="1220"/>
        <v/>
      </c>
      <c r="BJ2961" t="str">
        <f t="shared" si="1221"/>
        <v/>
      </c>
      <c r="BK2961" t="str">
        <f t="shared" si="1222"/>
        <v/>
      </c>
      <c r="BL2961" t="str">
        <f t="shared" si="1223"/>
        <v/>
      </c>
      <c r="BM2961" t="str">
        <f t="shared" si="1224"/>
        <v/>
      </c>
      <c r="BN2961" t="str">
        <f t="shared" si="1225"/>
        <v/>
      </c>
      <c r="BO2961" t="str">
        <f t="shared" si="1226"/>
        <v/>
      </c>
      <c r="BP2961">
        <f t="shared" si="1227"/>
        <v>7</v>
      </c>
      <c r="BQ2961">
        <f t="shared" si="1228"/>
        <v>0</v>
      </c>
      <c r="BR2961">
        <f t="shared" si="1229"/>
        <v>7</v>
      </c>
      <c r="BS2961">
        <f t="shared" si="1230"/>
        <v>0</v>
      </c>
      <c r="BT2961" t="str">
        <f t="shared" si="1231"/>
        <v/>
      </c>
    </row>
    <row r="2962" spans="19:72">
      <c r="S2962" s="1"/>
      <c r="T2962" s="1"/>
      <c r="AU2962">
        <f t="shared" si="1206"/>
        <v>0</v>
      </c>
      <c r="AV2962">
        <f t="shared" si="1207"/>
        <v>0</v>
      </c>
      <c r="AW2962">
        <f t="shared" si="1208"/>
        <v>0</v>
      </c>
      <c r="AX2962">
        <f t="shared" si="1209"/>
        <v>0</v>
      </c>
      <c r="AY2962">
        <f t="shared" si="1210"/>
        <v>0</v>
      </c>
      <c r="AZ2962">
        <f t="shared" si="1211"/>
        <v>0</v>
      </c>
      <c r="BA2962" t="str">
        <f t="shared" si="1212"/>
        <v/>
      </c>
      <c r="BB2962">
        <f t="shared" si="1213"/>
        <v>0</v>
      </c>
      <c r="BC2962">
        <f t="shared" si="1214"/>
        <v>0</v>
      </c>
      <c r="BD2962">
        <f t="shared" si="1215"/>
        <v>0</v>
      </c>
      <c r="BE2962">
        <f t="shared" si="1216"/>
        <v>1</v>
      </c>
      <c r="BF2962">
        <f t="shared" si="1217"/>
        <v>1</v>
      </c>
      <c r="BG2962">
        <f t="shared" si="1218"/>
        <v>0</v>
      </c>
      <c r="BH2962">
        <f t="shared" si="1219"/>
        <v>0</v>
      </c>
      <c r="BI2962" t="str">
        <f t="shared" si="1220"/>
        <v/>
      </c>
      <c r="BJ2962" t="str">
        <f t="shared" si="1221"/>
        <v/>
      </c>
      <c r="BK2962" t="str">
        <f t="shared" si="1222"/>
        <v/>
      </c>
      <c r="BL2962" t="str">
        <f t="shared" si="1223"/>
        <v/>
      </c>
      <c r="BM2962" t="str">
        <f t="shared" si="1224"/>
        <v/>
      </c>
      <c r="BN2962" t="str">
        <f t="shared" si="1225"/>
        <v/>
      </c>
      <c r="BO2962" t="str">
        <f t="shared" si="1226"/>
        <v/>
      </c>
      <c r="BP2962">
        <f t="shared" si="1227"/>
        <v>7</v>
      </c>
      <c r="BQ2962">
        <f t="shared" si="1228"/>
        <v>0</v>
      </c>
      <c r="BR2962">
        <f t="shared" si="1229"/>
        <v>7</v>
      </c>
      <c r="BS2962">
        <f t="shared" si="1230"/>
        <v>0</v>
      </c>
      <c r="BT2962" t="str">
        <f t="shared" si="1231"/>
        <v/>
      </c>
    </row>
    <row r="2963" spans="19:72">
      <c r="S2963" s="1"/>
      <c r="T2963" s="1"/>
      <c r="AU2963">
        <f t="shared" si="1206"/>
        <v>0</v>
      </c>
      <c r="AV2963">
        <f t="shared" si="1207"/>
        <v>0</v>
      </c>
      <c r="AW2963">
        <f t="shared" si="1208"/>
        <v>0</v>
      </c>
      <c r="AX2963">
        <f t="shared" si="1209"/>
        <v>0</v>
      </c>
      <c r="AY2963">
        <f t="shared" si="1210"/>
        <v>0</v>
      </c>
      <c r="AZ2963">
        <f t="shared" si="1211"/>
        <v>0</v>
      </c>
      <c r="BA2963" t="str">
        <f t="shared" si="1212"/>
        <v/>
      </c>
      <c r="BB2963">
        <f t="shared" si="1213"/>
        <v>0</v>
      </c>
      <c r="BC2963">
        <f t="shared" si="1214"/>
        <v>0</v>
      </c>
      <c r="BD2963">
        <f t="shared" si="1215"/>
        <v>0</v>
      </c>
      <c r="BE2963">
        <f t="shared" si="1216"/>
        <v>1</v>
      </c>
      <c r="BF2963">
        <f t="shared" si="1217"/>
        <v>1</v>
      </c>
      <c r="BG2963">
        <f t="shared" si="1218"/>
        <v>0</v>
      </c>
      <c r="BH2963">
        <f t="shared" si="1219"/>
        <v>0</v>
      </c>
      <c r="BI2963" t="str">
        <f t="shared" si="1220"/>
        <v/>
      </c>
      <c r="BJ2963" t="str">
        <f t="shared" si="1221"/>
        <v/>
      </c>
      <c r="BK2963" t="str">
        <f t="shared" si="1222"/>
        <v/>
      </c>
      <c r="BL2963" t="str">
        <f t="shared" si="1223"/>
        <v/>
      </c>
      <c r="BM2963" t="str">
        <f t="shared" si="1224"/>
        <v/>
      </c>
      <c r="BN2963" t="str">
        <f t="shared" si="1225"/>
        <v/>
      </c>
      <c r="BO2963" t="str">
        <f t="shared" si="1226"/>
        <v/>
      </c>
      <c r="BP2963">
        <f t="shared" si="1227"/>
        <v>7</v>
      </c>
      <c r="BQ2963">
        <f t="shared" si="1228"/>
        <v>0</v>
      </c>
      <c r="BR2963">
        <f t="shared" si="1229"/>
        <v>7</v>
      </c>
      <c r="BS2963">
        <f t="shared" si="1230"/>
        <v>0</v>
      </c>
      <c r="BT2963" t="str">
        <f t="shared" si="1231"/>
        <v/>
      </c>
    </row>
    <row r="2964" spans="19:72">
      <c r="S2964" s="1"/>
      <c r="T2964" s="1"/>
      <c r="AU2964">
        <f t="shared" si="1206"/>
        <v>0</v>
      </c>
      <c r="AV2964">
        <f t="shared" si="1207"/>
        <v>0</v>
      </c>
      <c r="AW2964">
        <f t="shared" si="1208"/>
        <v>0</v>
      </c>
      <c r="AX2964">
        <f t="shared" si="1209"/>
        <v>0</v>
      </c>
      <c r="AY2964">
        <f t="shared" si="1210"/>
        <v>0</v>
      </c>
      <c r="AZ2964">
        <f t="shared" si="1211"/>
        <v>0</v>
      </c>
      <c r="BA2964" t="str">
        <f t="shared" si="1212"/>
        <v/>
      </c>
      <c r="BB2964">
        <f t="shared" si="1213"/>
        <v>0</v>
      </c>
      <c r="BC2964">
        <f t="shared" si="1214"/>
        <v>0</v>
      </c>
      <c r="BD2964">
        <f t="shared" si="1215"/>
        <v>0</v>
      </c>
      <c r="BE2964">
        <f t="shared" si="1216"/>
        <v>1</v>
      </c>
      <c r="BF2964">
        <f t="shared" si="1217"/>
        <v>1</v>
      </c>
      <c r="BG2964">
        <f t="shared" si="1218"/>
        <v>0</v>
      </c>
      <c r="BH2964">
        <f t="shared" si="1219"/>
        <v>0</v>
      </c>
      <c r="BI2964" t="str">
        <f t="shared" si="1220"/>
        <v/>
      </c>
      <c r="BJ2964" t="str">
        <f t="shared" si="1221"/>
        <v/>
      </c>
      <c r="BK2964" t="str">
        <f t="shared" si="1222"/>
        <v/>
      </c>
      <c r="BL2964" t="str">
        <f t="shared" si="1223"/>
        <v/>
      </c>
      <c r="BM2964" t="str">
        <f t="shared" si="1224"/>
        <v/>
      </c>
      <c r="BN2964" t="str">
        <f t="shared" si="1225"/>
        <v/>
      </c>
      <c r="BO2964" t="str">
        <f t="shared" si="1226"/>
        <v/>
      </c>
      <c r="BP2964">
        <f t="shared" si="1227"/>
        <v>7</v>
      </c>
      <c r="BQ2964">
        <f t="shared" si="1228"/>
        <v>0</v>
      </c>
      <c r="BR2964">
        <f t="shared" si="1229"/>
        <v>7</v>
      </c>
      <c r="BS2964">
        <f t="shared" si="1230"/>
        <v>0</v>
      </c>
      <c r="BT2964" t="str">
        <f t="shared" si="1231"/>
        <v/>
      </c>
    </row>
    <row r="2965" spans="19:72">
      <c r="S2965" s="1"/>
      <c r="T2965" s="1"/>
      <c r="AU2965">
        <f t="shared" si="1206"/>
        <v>0</v>
      </c>
      <c r="AV2965">
        <f t="shared" si="1207"/>
        <v>0</v>
      </c>
      <c r="AW2965">
        <f t="shared" si="1208"/>
        <v>0</v>
      </c>
      <c r="AX2965">
        <f t="shared" si="1209"/>
        <v>0</v>
      </c>
      <c r="AY2965">
        <f t="shared" si="1210"/>
        <v>0</v>
      </c>
      <c r="AZ2965">
        <f t="shared" si="1211"/>
        <v>0</v>
      </c>
      <c r="BA2965" t="str">
        <f t="shared" si="1212"/>
        <v/>
      </c>
      <c r="BB2965">
        <f t="shared" si="1213"/>
        <v>0</v>
      </c>
      <c r="BC2965">
        <f t="shared" si="1214"/>
        <v>0</v>
      </c>
      <c r="BD2965">
        <f t="shared" si="1215"/>
        <v>0</v>
      </c>
      <c r="BE2965">
        <f t="shared" si="1216"/>
        <v>1</v>
      </c>
      <c r="BF2965">
        <f t="shared" si="1217"/>
        <v>1</v>
      </c>
      <c r="BG2965">
        <f t="shared" si="1218"/>
        <v>0</v>
      </c>
      <c r="BH2965">
        <f t="shared" si="1219"/>
        <v>0</v>
      </c>
      <c r="BI2965" t="str">
        <f t="shared" si="1220"/>
        <v/>
      </c>
      <c r="BJ2965" t="str">
        <f t="shared" si="1221"/>
        <v/>
      </c>
      <c r="BK2965" t="str">
        <f t="shared" si="1222"/>
        <v/>
      </c>
      <c r="BL2965" t="str">
        <f t="shared" si="1223"/>
        <v/>
      </c>
      <c r="BM2965" t="str">
        <f t="shared" si="1224"/>
        <v/>
      </c>
      <c r="BN2965" t="str">
        <f t="shared" si="1225"/>
        <v/>
      </c>
      <c r="BO2965" t="str">
        <f t="shared" si="1226"/>
        <v/>
      </c>
      <c r="BP2965">
        <f t="shared" si="1227"/>
        <v>7</v>
      </c>
      <c r="BQ2965">
        <f t="shared" si="1228"/>
        <v>0</v>
      </c>
      <c r="BR2965">
        <f t="shared" si="1229"/>
        <v>7</v>
      </c>
      <c r="BS2965">
        <f t="shared" si="1230"/>
        <v>0</v>
      </c>
      <c r="BT2965" t="str">
        <f t="shared" si="1231"/>
        <v/>
      </c>
    </row>
    <row r="2966" spans="19:72">
      <c r="S2966" s="1"/>
      <c r="T2966" s="1"/>
      <c r="AU2966">
        <f t="shared" si="1206"/>
        <v>0</v>
      </c>
      <c r="AV2966">
        <f t="shared" si="1207"/>
        <v>0</v>
      </c>
      <c r="AW2966">
        <f t="shared" si="1208"/>
        <v>0</v>
      </c>
      <c r="AX2966">
        <f t="shared" si="1209"/>
        <v>0</v>
      </c>
      <c r="AY2966">
        <f t="shared" si="1210"/>
        <v>0</v>
      </c>
      <c r="AZ2966">
        <f t="shared" si="1211"/>
        <v>0</v>
      </c>
      <c r="BA2966" t="str">
        <f t="shared" si="1212"/>
        <v/>
      </c>
      <c r="BB2966">
        <f t="shared" si="1213"/>
        <v>0</v>
      </c>
      <c r="BC2966">
        <f t="shared" si="1214"/>
        <v>0</v>
      </c>
      <c r="BD2966">
        <f t="shared" si="1215"/>
        <v>0</v>
      </c>
      <c r="BE2966">
        <f t="shared" si="1216"/>
        <v>1</v>
      </c>
      <c r="BF2966">
        <f t="shared" si="1217"/>
        <v>1</v>
      </c>
      <c r="BG2966">
        <f t="shared" si="1218"/>
        <v>0</v>
      </c>
      <c r="BH2966">
        <f t="shared" si="1219"/>
        <v>0</v>
      </c>
      <c r="BI2966" t="str">
        <f t="shared" si="1220"/>
        <v/>
      </c>
      <c r="BJ2966" t="str">
        <f t="shared" si="1221"/>
        <v/>
      </c>
      <c r="BK2966" t="str">
        <f t="shared" si="1222"/>
        <v/>
      </c>
      <c r="BL2966" t="str">
        <f t="shared" si="1223"/>
        <v/>
      </c>
      <c r="BM2966" t="str">
        <f t="shared" si="1224"/>
        <v/>
      </c>
      <c r="BN2966" t="str">
        <f t="shared" si="1225"/>
        <v/>
      </c>
      <c r="BO2966" t="str">
        <f t="shared" si="1226"/>
        <v/>
      </c>
      <c r="BP2966">
        <f t="shared" si="1227"/>
        <v>7</v>
      </c>
      <c r="BQ2966">
        <f t="shared" si="1228"/>
        <v>0</v>
      </c>
      <c r="BR2966">
        <f t="shared" si="1229"/>
        <v>7</v>
      </c>
      <c r="BS2966">
        <f t="shared" si="1230"/>
        <v>0</v>
      </c>
      <c r="BT2966" t="str">
        <f t="shared" si="1231"/>
        <v/>
      </c>
    </row>
    <row r="2967" spans="19:72">
      <c r="S2967" s="1"/>
      <c r="T2967" s="1"/>
      <c r="AU2967">
        <f t="shared" si="1206"/>
        <v>0</v>
      </c>
      <c r="AV2967">
        <f t="shared" si="1207"/>
        <v>0</v>
      </c>
      <c r="AW2967">
        <f t="shared" si="1208"/>
        <v>0</v>
      </c>
      <c r="AX2967">
        <f t="shared" si="1209"/>
        <v>0</v>
      </c>
      <c r="AY2967">
        <f t="shared" si="1210"/>
        <v>0</v>
      </c>
      <c r="AZ2967">
        <f t="shared" si="1211"/>
        <v>0</v>
      </c>
      <c r="BA2967" t="str">
        <f t="shared" si="1212"/>
        <v/>
      </c>
      <c r="BB2967">
        <f t="shared" si="1213"/>
        <v>0</v>
      </c>
      <c r="BC2967">
        <f t="shared" si="1214"/>
        <v>0</v>
      </c>
      <c r="BD2967">
        <f t="shared" si="1215"/>
        <v>0</v>
      </c>
      <c r="BE2967">
        <f t="shared" si="1216"/>
        <v>1</v>
      </c>
      <c r="BF2967">
        <f t="shared" si="1217"/>
        <v>1</v>
      </c>
      <c r="BG2967">
        <f t="shared" si="1218"/>
        <v>0</v>
      </c>
      <c r="BH2967">
        <f t="shared" si="1219"/>
        <v>0</v>
      </c>
      <c r="BI2967" t="str">
        <f t="shared" si="1220"/>
        <v/>
      </c>
      <c r="BJ2967" t="str">
        <f t="shared" si="1221"/>
        <v/>
      </c>
      <c r="BK2967" t="str">
        <f t="shared" si="1222"/>
        <v/>
      </c>
      <c r="BL2967" t="str">
        <f t="shared" si="1223"/>
        <v/>
      </c>
      <c r="BM2967" t="str">
        <f t="shared" si="1224"/>
        <v/>
      </c>
      <c r="BN2967" t="str">
        <f t="shared" si="1225"/>
        <v/>
      </c>
      <c r="BO2967" t="str">
        <f t="shared" si="1226"/>
        <v/>
      </c>
      <c r="BP2967">
        <f t="shared" si="1227"/>
        <v>7</v>
      </c>
      <c r="BQ2967">
        <f t="shared" si="1228"/>
        <v>0</v>
      </c>
      <c r="BR2967">
        <f t="shared" si="1229"/>
        <v>7</v>
      </c>
      <c r="BS2967">
        <f t="shared" si="1230"/>
        <v>0</v>
      </c>
      <c r="BT2967" t="str">
        <f t="shared" si="1231"/>
        <v/>
      </c>
    </row>
    <row r="2968" spans="19:72">
      <c r="S2968" s="1"/>
      <c r="T2968" s="1"/>
      <c r="AU2968">
        <f t="shared" si="1206"/>
        <v>0</v>
      </c>
      <c r="AV2968">
        <f t="shared" si="1207"/>
        <v>0</v>
      </c>
      <c r="AW2968">
        <f t="shared" si="1208"/>
        <v>0</v>
      </c>
      <c r="AX2968">
        <f t="shared" si="1209"/>
        <v>0</v>
      </c>
      <c r="AY2968">
        <f t="shared" si="1210"/>
        <v>0</v>
      </c>
      <c r="AZ2968">
        <f t="shared" si="1211"/>
        <v>0</v>
      </c>
      <c r="BA2968" t="str">
        <f t="shared" si="1212"/>
        <v/>
      </c>
      <c r="BB2968">
        <f t="shared" si="1213"/>
        <v>0</v>
      </c>
      <c r="BC2968">
        <f t="shared" si="1214"/>
        <v>0</v>
      </c>
      <c r="BD2968">
        <f t="shared" si="1215"/>
        <v>0</v>
      </c>
      <c r="BE2968">
        <f t="shared" si="1216"/>
        <v>1</v>
      </c>
      <c r="BF2968">
        <f t="shared" si="1217"/>
        <v>1</v>
      </c>
      <c r="BG2968">
        <f t="shared" si="1218"/>
        <v>0</v>
      </c>
      <c r="BH2968">
        <f t="shared" si="1219"/>
        <v>0</v>
      </c>
      <c r="BI2968" t="str">
        <f t="shared" si="1220"/>
        <v/>
      </c>
      <c r="BJ2968" t="str">
        <f t="shared" si="1221"/>
        <v/>
      </c>
      <c r="BK2968" t="str">
        <f t="shared" si="1222"/>
        <v/>
      </c>
      <c r="BL2968" t="str">
        <f t="shared" si="1223"/>
        <v/>
      </c>
      <c r="BM2968" t="str">
        <f t="shared" si="1224"/>
        <v/>
      </c>
      <c r="BN2968" t="str">
        <f t="shared" si="1225"/>
        <v/>
      </c>
      <c r="BO2968" t="str">
        <f t="shared" si="1226"/>
        <v/>
      </c>
      <c r="BP2968">
        <f t="shared" si="1227"/>
        <v>7</v>
      </c>
      <c r="BQ2968">
        <f t="shared" si="1228"/>
        <v>0</v>
      </c>
      <c r="BR2968">
        <f t="shared" si="1229"/>
        <v>7</v>
      </c>
      <c r="BS2968">
        <f t="shared" si="1230"/>
        <v>0</v>
      </c>
      <c r="BT2968" t="str">
        <f t="shared" si="1231"/>
        <v/>
      </c>
    </row>
    <row r="2969" spans="19:72">
      <c r="S2969" s="1"/>
      <c r="T2969" s="1"/>
      <c r="AU2969">
        <f t="shared" si="1206"/>
        <v>0</v>
      </c>
      <c r="AV2969">
        <f t="shared" si="1207"/>
        <v>0</v>
      </c>
      <c r="AW2969">
        <f t="shared" si="1208"/>
        <v>0</v>
      </c>
      <c r="AX2969">
        <f t="shared" si="1209"/>
        <v>0</v>
      </c>
      <c r="AY2969">
        <f t="shared" si="1210"/>
        <v>0</v>
      </c>
      <c r="AZ2969">
        <f t="shared" si="1211"/>
        <v>0</v>
      </c>
      <c r="BA2969" t="str">
        <f t="shared" si="1212"/>
        <v/>
      </c>
      <c r="BB2969">
        <f t="shared" si="1213"/>
        <v>0</v>
      </c>
      <c r="BC2969">
        <f t="shared" si="1214"/>
        <v>0</v>
      </c>
      <c r="BD2969">
        <f t="shared" si="1215"/>
        <v>0</v>
      </c>
      <c r="BE2969">
        <f t="shared" si="1216"/>
        <v>1</v>
      </c>
      <c r="BF2969">
        <f t="shared" si="1217"/>
        <v>1</v>
      </c>
      <c r="BG2969">
        <f t="shared" si="1218"/>
        <v>0</v>
      </c>
      <c r="BH2969">
        <f t="shared" si="1219"/>
        <v>0</v>
      </c>
      <c r="BI2969" t="str">
        <f t="shared" si="1220"/>
        <v/>
      </c>
      <c r="BJ2969" t="str">
        <f t="shared" si="1221"/>
        <v/>
      </c>
      <c r="BK2969" t="str">
        <f t="shared" si="1222"/>
        <v/>
      </c>
      <c r="BL2969" t="str">
        <f t="shared" si="1223"/>
        <v/>
      </c>
      <c r="BM2969" t="str">
        <f t="shared" si="1224"/>
        <v/>
      </c>
      <c r="BN2969" t="str">
        <f t="shared" si="1225"/>
        <v/>
      </c>
      <c r="BO2969" t="str">
        <f t="shared" si="1226"/>
        <v/>
      </c>
      <c r="BP2969">
        <f t="shared" si="1227"/>
        <v>7</v>
      </c>
      <c r="BQ2969">
        <f t="shared" si="1228"/>
        <v>0</v>
      </c>
      <c r="BR2969">
        <f t="shared" si="1229"/>
        <v>7</v>
      </c>
      <c r="BS2969">
        <f t="shared" si="1230"/>
        <v>0</v>
      </c>
      <c r="BT2969" t="str">
        <f t="shared" si="1231"/>
        <v/>
      </c>
    </row>
    <row r="2970" spans="19:72">
      <c r="S2970" s="1"/>
      <c r="T2970" s="1"/>
      <c r="AU2970">
        <f t="shared" si="1206"/>
        <v>0</v>
      </c>
      <c r="AV2970">
        <f t="shared" si="1207"/>
        <v>0</v>
      </c>
      <c r="AW2970">
        <f t="shared" si="1208"/>
        <v>0</v>
      </c>
      <c r="AX2970">
        <f t="shared" si="1209"/>
        <v>0</v>
      </c>
      <c r="AY2970">
        <f t="shared" si="1210"/>
        <v>0</v>
      </c>
      <c r="AZ2970">
        <f t="shared" si="1211"/>
        <v>0</v>
      </c>
      <c r="BA2970" t="str">
        <f t="shared" si="1212"/>
        <v/>
      </c>
      <c r="BB2970">
        <f t="shared" si="1213"/>
        <v>0</v>
      </c>
      <c r="BC2970">
        <f t="shared" si="1214"/>
        <v>0</v>
      </c>
      <c r="BD2970">
        <f t="shared" si="1215"/>
        <v>0</v>
      </c>
      <c r="BE2970">
        <f t="shared" si="1216"/>
        <v>1</v>
      </c>
      <c r="BF2970">
        <f t="shared" si="1217"/>
        <v>1</v>
      </c>
      <c r="BG2970">
        <f t="shared" si="1218"/>
        <v>0</v>
      </c>
      <c r="BH2970">
        <f t="shared" si="1219"/>
        <v>0</v>
      </c>
      <c r="BI2970" t="str">
        <f t="shared" si="1220"/>
        <v/>
      </c>
      <c r="BJ2970" t="str">
        <f t="shared" si="1221"/>
        <v/>
      </c>
      <c r="BK2970" t="str">
        <f t="shared" si="1222"/>
        <v/>
      </c>
      <c r="BL2970" t="str">
        <f t="shared" si="1223"/>
        <v/>
      </c>
      <c r="BM2970" t="str">
        <f t="shared" si="1224"/>
        <v/>
      </c>
      <c r="BN2970" t="str">
        <f t="shared" si="1225"/>
        <v/>
      </c>
      <c r="BO2970" t="str">
        <f t="shared" si="1226"/>
        <v/>
      </c>
      <c r="BP2970">
        <f t="shared" si="1227"/>
        <v>7</v>
      </c>
      <c r="BQ2970">
        <f t="shared" si="1228"/>
        <v>0</v>
      </c>
      <c r="BR2970">
        <f t="shared" si="1229"/>
        <v>7</v>
      </c>
      <c r="BS2970">
        <f t="shared" si="1230"/>
        <v>0</v>
      </c>
      <c r="BT2970" t="str">
        <f t="shared" si="1231"/>
        <v/>
      </c>
    </row>
    <row r="2971" spans="19:72">
      <c r="S2971" s="1"/>
      <c r="T2971" s="1"/>
      <c r="AU2971">
        <f t="shared" si="1206"/>
        <v>0</v>
      </c>
      <c r="AV2971">
        <f t="shared" si="1207"/>
        <v>0</v>
      </c>
      <c r="AW2971">
        <f t="shared" si="1208"/>
        <v>0</v>
      </c>
      <c r="AX2971">
        <f t="shared" si="1209"/>
        <v>0</v>
      </c>
      <c r="AY2971">
        <f t="shared" si="1210"/>
        <v>0</v>
      </c>
      <c r="AZ2971">
        <f t="shared" si="1211"/>
        <v>0</v>
      </c>
      <c r="BA2971" t="str">
        <f t="shared" si="1212"/>
        <v/>
      </c>
      <c r="BB2971">
        <f t="shared" si="1213"/>
        <v>0</v>
      </c>
      <c r="BC2971">
        <f t="shared" si="1214"/>
        <v>0</v>
      </c>
      <c r="BD2971">
        <f t="shared" si="1215"/>
        <v>0</v>
      </c>
      <c r="BE2971">
        <f t="shared" si="1216"/>
        <v>1</v>
      </c>
      <c r="BF2971">
        <f t="shared" si="1217"/>
        <v>1</v>
      </c>
      <c r="BG2971">
        <f t="shared" si="1218"/>
        <v>0</v>
      </c>
      <c r="BH2971">
        <f t="shared" si="1219"/>
        <v>0</v>
      </c>
      <c r="BI2971" t="str">
        <f t="shared" si="1220"/>
        <v/>
      </c>
      <c r="BJ2971" t="str">
        <f t="shared" si="1221"/>
        <v/>
      </c>
      <c r="BK2971" t="str">
        <f t="shared" si="1222"/>
        <v/>
      </c>
      <c r="BL2971" t="str">
        <f t="shared" si="1223"/>
        <v/>
      </c>
      <c r="BM2971" t="str">
        <f t="shared" si="1224"/>
        <v/>
      </c>
      <c r="BN2971" t="str">
        <f t="shared" si="1225"/>
        <v/>
      </c>
      <c r="BO2971" t="str">
        <f t="shared" si="1226"/>
        <v/>
      </c>
      <c r="BP2971">
        <f t="shared" si="1227"/>
        <v>7</v>
      </c>
      <c r="BQ2971">
        <f t="shared" si="1228"/>
        <v>0</v>
      </c>
      <c r="BR2971">
        <f t="shared" si="1229"/>
        <v>7</v>
      </c>
      <c r="BS2971">
        <f t="shared" si="1230"/>
        <v>0</v>
      </c>
      <c r="BT2971" t="str">
        <f t="shared" si="1231"/>
        <v/>
      </c>
    </row>
    <row r="2972" spans="19:72">
      <c r="S2972" s="1"/>
      <c r="T2972" s="1"/>
      <c r="AU2972">
        <f t="shared" si="1206"/>
        <v>0</v>
      </c>
      <c r="AV2972">
        <f t="shared" si="1207"/>
        <v>0</v>
      </c>
      <c r="AW2972">
        <f t="shared" si="1208"/>
        <v>0</v>
      </c>
      <c r="AX2972">
        <f t="shared" si="1209"/>
        <v>0</v>
      </c>
      <c r="AY2972">
        <f t="shared" si="1210"/>
        <v>0</v>
      </c>
      <c r="AZ2972">
        <f t="shared" si="1211"/>
        <v>0</v>
      </c>
      <c r="BA2972" t="str">
        <f t="shared" si="1212"/>
        <v/>
      </c>
      <c r="BB2972">
        <f t="shared" si="1213"/>
        <v>0</v>
      </c>
      <c r="BC2972">
        <f t="shared" si="1214"/>
        <v>0</v>
      </c>
      <c r="BD2972">
        <f t="shared" si="1215"/>
        <v>0</v>
      </c>
      <c r="BE2972">
        <f t="shared" si="1216"/>
        <v>1</v>
      </c>
      <c r="BF2972">
        <f t="shared" si="1217"/>
        <v>1</v>
      </c>
      <c r="BG2972">
        <f t="shared" si="1218"/>
        <v>0</v>
      </c>
      <c r="BH2972">
        <f t="shared" si="1219"/>
        <v>0</v>
      </c>
      <c r="BI2972" t="str">
        <f t="shared" si="1220"/>
        <v/>
      </c>
      <c r="BJ2972" t="str">
        <f t="shared" si="1221"/>
        <v/>
      </c>
      <c r="BK2972" t="str">
        <f t="shared" si="1222"/>
        <v/>
      </c>
      <c r="BL2972" t="str">
        <f t="shared" si="1223"/>
        <v/>
      </c>
      <c r="BM2972" t="str">
        <f t="shared" si="1224"/>
        <v/>
      </c>
      <c r="BN2972" t="str">
        <f t="shared" si="1225"/>
        <v/>
      </c>
      <c r="BO2972" t="str">
        <f t="shared" si="1226"/>
        <v/>
      </c>
      <c r="BP2972">
        <f t="shared" si="1227"/>
        <v>7</v>
      </c>
      <c r="BQ2972">
        <f t="shared" si="1228"/>
        <v>0</v>
      </c>
      <c r="BR2972">
        <f t="shared" si="1229"/>
        <v>7</v>
      </c>
      <c r="BS2972">
        <f t="shared" si="1230"/>
        <v>0</v>
      </c>
      <c r="BT2972" t="str">
        <f t="shared" si="1231"/>
        <v/>
      </c>
    </row>
    <row r="2973" spans="19:72">
      <c r="S2973" s="1"/>
      <c r="T2973" s="1"/>
      <c r="AU2973">
        <f t="shared" si="1206"/>
        <v>0</v>
      </c>
      <c r="AV2973">
        <f t="shared" si="1207"/>
        <v>0</v>
      </c>
      <c r="AW2973">
        <f t="shared" si="1208"/>
        <v>0</v>
      </c>
      <c r="AX2973">
        <f t="shared" si="1209"/>
        <v>0</v>
      </c>
      <c r="AY2973">
        <f t="shared" si="1210"/>
        <v>0</v>
      </c>
      <c r="AZ2973">
        <f t="shared" si="1211"/>
        <v>0</v>
      </c>
      <c r="BA2973" t="str">
        <f t="shared" si="1212"/>
        <v/>
      </c>
      <c r="BB2973">
        <f t="shared" si="1213"/>
        <v>0</v>
      </c>
      <c r="BC2973">
        <f t="shared" si="1214"/>
        <v>0</v>
      </c>
      <c r="BD2973">
        <f t="shared" si="1215"/>
        <v>0</v>
      </c>
      <c r="BE2973">
        <f t="shared" si="1216"/>
        <v>1</v>
      </c>
      <c r="BF2973">
        <f t="shared" si="1217"/>
        <v>1</v>
      </c>
      <c r="BG2973">
        <f t="shared" si="1218"/>
        <v>0</v>
      </c>
      <c r="BH2973">
        <f t="shared" si="1219"/>
        <v>0</v>
      </c>
      <c r="BI2973" t="str">
        <f t="shared" si="1220"/>
        <v/>
      </c>
      <c r="BJ2973" t="str">
        <f t="shared" si="1221"/>
        <v/>
      </c>
      <c r="BK2973" t="str">
        <f t="shared" si="1222"/>
        <v/>
      </c>
      <c r="BL2973" t="str">
        <f t="shared" si="1223"/>
        <v/>
      </c>
      <c r="BM2973" t="str">
        <f t="shared" si="1224"/>
        <v/>
      </c>
      <c r="BN2973" t="str">
        <f t="shared" si="1225"/>
        <v/>
      </c>
      <c r="BO2973" t="str">
        <f t="shared" si="1226"/>
        <v/>
      </c>
      <c r="BP2973">
        <f t="shared" si="1227"/>
        <v>7</v>
      </c>
      <c r="BQ2973">
        <f t="shared" si="1228"/>
        <v>0</v>
      </c>
      <c r="BR2973">
        <f t="shared" si="1229"/>
        <v>7</v>
      </c>
      <c r="BS2973">
        <f t="shared" si="1230"/>
        <v>0</v>
      </c>
      <c r="BT2973" t="str">
        <f t="shared" si="1231"/>
        <v/>
      </c>
    </row>
    <row r="2974" spans="19:72">
      <c r="S2974" s="1"/>
      <c r="T2974" s="1"/>
      <c r="AU2974">
        <f t="shared" si="1206"/>
        <v>0</v>
      </c>
      <c r="AV2974">
        <f t="shared" si="1207"/>
        <v>0</v>
      </c>
      <c r="AW2974">
        <f t="shared" si="1208"/>
        <v>0</v>
      </c>
      <c r="AX2974">
        <f t="shared" si="1209"/>
        <v>0</v>
      </c>
      <c r="AY2974">
        <f t="shared" si="1210"/>
        <v>0</v>
      </c>
      <c r="AZ2974">
        <f t="shared" si="1211"/>
        <v>0</v>
      </c>
      <c r="BA2974" t="str">
        <f t="shared" si="1212"/>
        <v/>
      </c>
      <c r="BB2974">
        <f t="shared" si="1213"/>
        <v>0</v>
      </c>
      <c r="BC2974">
        <f t="shared" si="1214"/>
        <v>0</v>
      </c>
      <c r="BD2974">
        <f t="shared" si="1215"/>
        <v>0</v>
      </c>
      <c r="BE2974">
        <f t="shared" si="1216"/>
        <v>1</v>
      </c>
      <c r="BF2974">
        <f t="shared" si="1217"/>
        <v>1</v>
      </c>
      <c r="BG2974">
        <f t="shared" si="1218"/>
        <v>0</v>
      </c>
      <c r="BH2974">
        <f t="shared" si="1219"/>
        <v>0</v>
      </c>
      <c r="BI2974" t="str">
        <f t="shared" si="1220"/>
        <v/>
      </c>
      <c r="BJ2974" t="str">
        <f t="shared" si="1221"/>
        <v/>
      </c>
      <c r="BK2974" t="str">
        <f t="shared" si="1222"/>
        <v/>
      </c>
      <c r="BL2974" t="str">
        <f t="shared" si="1223"/>
        <v/>
      </c>
      <c r="BM2974" t="str">
        <f t="shared" si="1224"/>
        <v/>
      </c>
      <c r="BN2974" t="str">
        <f t="shared" si="1225"/>
        <v/>
      </c>
      <c r="BO2974" t="str">
        <f t="shared" si="1226"/>
        <v/>
      </c>
      <c r="BP2974">
        <f t="shared" si="1227"/>
        <v>7</v>
      </c>
      <c r="BQ2974">
        <f t="shared" si="1228"/>
        <v>0</v>
      </c>
      <c r="BR2974">
        <f t="shared" si="1229"/>
        <v>7</v>
      </c>
      <c r="BS2974">
        <f t="shared" si="1230"/>
        <v>0</v>
      </c>
      <c r="BT2974" t="str">
        <f t="shared" si="1231"/>
        <v/>
      </c>
    </row>
    <row r="2975" spans="19:72">
      <c r="S2975" s="1"/>
      <c r="T2975" s="1"/>
      <c r="AU2975">
        <f t="shared" si="1206"/>
        <v>0</v>
      </c>
      <c r="AV2975">
        <f t="shared" si="1207"/>
        <v>0</v>
      </c>
      <c r="AW2975">
        <f t="shared" si="1208"/>
        <v>0</v>
      </c>
      <c r="AX2975">
        <f t="shared" si="1209"/>
        <v>0</v>
      </c>
      <c r="AY2975">
        <f t="shared" si="1210"/>
        <v>0</v>
      </c>
      <c r="AZ2975">
        <f t="shared" si="1211"/>
        <v>0</v>
      </c>
      <c r="BA2975" t="str">
        <f t="shared" si="1212"/>
        <v/>
      </c>
      <c r="BB2975">
        <f t="shared" si="1213"/>
        <v>0</v>
      </c>
      <c r="BC2975">
        <f t="shared" si="1214"/>
        <v>0</v>
      </c>
      <c r="BD2975">
        <f t="shared" si="1215"/>
        <v>0</v>
      </c>
      <c r="BE2975">
        <f t="shared" si="1216"/>
        <v>1</v>
      </c>
      <c r="BF2975">
        <f t="shared" si="1217"/>
        <v>1</v>
      </c>
      <c r="BG2975">
        <f t="shared" si="1218"/>
        <v>0</v>
      </c>
      <c r="BH2975">
        <f t="shared" si="1219"/>
        <v>0</v>
      </c>
      <c r="BI2975" t="str">
        <f t="shared" si="1220"/>
        <v/>
      </c>
      <c r="BJ2975" t="str">
        <f t="shared" si="1221"/>
        <v/>
      </c>
      <c r="BK2975" t="str">
        <f t="shared" si="1222"/>
        <v/>
      </c>
      <c r="BL2975" t="str">
        <f t="shared" si="1223"/>
        <v/>
      </c>
      <c r="BM2975" t="str">
        <f t="shared" si="1224"/>
        <v/>
      </c>
      <c r="BN2975" t="str">
        <f t="shared" si="1225"/>
        <v/>
      </c>
      <c r="BO2975" t="str">
        <f t="shared" si="1226"/>
        <v/>
      </c>
      <c r="BP2975">
        <f t="shared" si="1227"/>
        <v>7</v>
      </c>
      <c r="BQ2975">
        <f t="shared" si="1228"/>
        <v>0</v>
      </c>
      <c r="BR2975">
        <f t="shared" si="1229"/>
        <v>7</v>
      </c>
      <c r="BS2975">
        <f t="shared" si="1230"/>
        <v>0</v>
      </c>
      <c r="BT2975" t="str">
        <f t="shared" si="1231"/>
        <v/>
      </c>
    </row>
    <row r="2976" spans="19:72">
      <c r="S2976" s="1"/>
      <c r="T2976" s="1"/>
      <c r="AU2976">
        <f t="shared" si="1206"/>
        <v>0</v>
      </c>
      <c r="AV2976">
        <f t="shared" si="1207"/>
        <v>0</v>
      </c>
      <c r="AW2976">
        <f t="shared" si="1208"/>
        <v>0</v>
      </c>
      <c r="AX2976">
        <f t="shared" si="1209"/>
        <v>0</v>
      </c>
      <c r="AY2976">
        <f t="shared" si="1210"/>
        <v>0</v>
      </c>
      <c r="AZ2976">
        <f t="shared" si="1211"/>
        <v>0</v>
      </c>
      <c r="BA2976" t="str">
        <f t="shared" si="1212"/>
        <v/>
      </c>
      <c r="BB2976">
        <f t="shared" si="1213"/>
        <v>0</v>
      </c>
      <c r="BC2976">
        <f t="shared" si="1214"/>
        <v>0</v>
      </c>
      <c r="BD2976">
        <f t="shared" si="1215"/>
        <v>0</v>
      </c>
      <c r="BE2976">
        <f t="shared" si="1216"/>
        <v>1</v>
      </c>
      <c r="BF2976">
        <f t="shared" si="1217"/>
        <v>1</v>
      </c>
      <c r="BG2976">
        <f t="shared" si="1218"/>
        <v>0</v>
      </c>
      <c r="BH2976">
        <f t="shared" si="1219"/>
        <v>0</v>
      </c>
      <c r="BI2976" t="str">
        <f t="shared" si="1220"/>
        <v/>
      </c>
      <c r="BJ2976" t="str">
        <f t="shared" si="1221"/>
        <v/>
      </c>
      <c r="BK2976" t="str">
        <f t="shared" si="1222"/>
        <v/>
      </c>
      <c r="BL2976" t="str">
        <f t="shared" si="1223"/>
        <v/>
      </c>
      <c r="BM2976" t="str">
        <f t="shared" si="1224"/>
        <v/>
      </c>
      <c r="BN2976" t="str">
        <f t="shared" si="1225"/>
        <v/>
      </c>
      <c r="BO2976" t="str">
        <f t="shared" si="1226"/>
        <v/>
      </c>
      <c r="BP2976">
        <f t="shared" si="1227"/>
        <v>7</v>
      </c>
      <c r="BQ2976">
        <f t="shared" si="1228"/>
        <v>0</v>
      </c>
      <c r="BR2976">
        <f t="shared" si="1229"/>
        <v>7</v>
      </c>
      <c r="BS2976">
        <f t="shared" si="1230"/>
        <v>0</v>
      </c>
      <c r="BT2976" t="str">
        <f t="shared" si="1231"/>
        <v/>
      </c>
    </row>
    <row r="2977" spans="19:72">
      <c r="S2977" s="1"/>
      <c r="T2977" s="1"/>
      <c r="AU2977">
        <f t="shared" si="1206"/>
        <v>0</v>
      </c>
      <c r="AV2977">
        <f t="shared" si="1207"/>
        <v>0</v>
      </c>
      <c r="AW2977">
        <f t="shared" si="1208"/>
        <v>0</v>
      </c>
      <c r="AX2977">
        <f t="shared" si="1209"/>
        <v>0</v>
      </c>
      <c r="AY2977">
        <f t="shared" si="1210"/>
        <v>0</v>
      </c>
      <c r="AZ2977">
        <f t="shared" si="1211"/>
        <v>0</v>
      </c>
      <c r="BA2977" t="str">
        <f t="shared" si="1212"/>
        <v/>
      </c>
      <c r="BB2977">
        <f t="shared" si="1213"/>
        <v>0</v>
      </c>
      <c r="BC2977">
        <f t="shared" si="1214"/>
        <v>0</v>
      </c>
      <c r="BD2977">
        <f t="shared" si="1215"/>
        <v>0</v>
      </c>
      <c r="BE2977">
        <f t="shared" si="1216"/>
        <v>1</v>
      </c>
      <c r="BF2977">
        <f t="shared" si="1217"/>
        <v>1</v>
      </c>
      <c r="BG2977">
        <f t="shared" si="1218"/>
        <v>0</v>
      </c>
      <c r="BH2977">
        <f t="shared" si="1219"/>
        <v>0</v>
      </c>
      <c r="BI2977" t="str">
        <f t="shared" si="1220"/>
        <v/>
      </c>
      <c r="BJ2977" t="str">
        <f t="shared" si="1221"/>
        <v/>
      </c>
      <c r="BK2977" t="str">
        <f t="shared" si="1222"/>
        <v/>
      </c>
      <c r="BL2977" t="str">
        <f t="shared" si="1223"/>
        <v/>
      </c>
      <c r="BM2977" t="str">
        <f t="shared" si="1224"/>
        <v/>
      </c>
      <c r="BN2977" t="str">
        <f t="shared" si="1225"/>
        <v/>
      </c>
      <c r="BO2977" t="str">
        <f t="shared" si="1226"/>
        <v/>
      </c>
      <c r="BP2977">
        <f t="shared" si="1227"/>
        <v>7</v>
      </c>
      <c r="BQ2977">
        <f t="shared" si="1228"/>
        <v>0</v>
      </c>
      <c r="BR2977">
        <f t="shared" si="1229"/>
        <v>7</v>
      </c>
      <c r="BS2977">
        <f t="shared" si="1230"/>
        <v>0</v>
      </c>
      <c r="BT2977" t="str">
        <f t="shared" si="1231"/>
        <v/>
      </c>
    </row>
    <row r="2978" spans="19:72">
      <c r="S2978" s="1"/>
      <c r="T2978" s="1"/>
      <c r="AU2978">
        <f t="shared" si="1206"/>
        <v>0</v>
      </c>
      <c r="AV2978">
        <f t="shared" si="1207"/>
        <v>0</v>
      </c>
      <c r="AW2978">
        <f t="shared" si="1208"/>
        <v>0</v>
      </c>
      <c r="AX2978">
        <f t="shared" si="1209"/>
        <v>0</v>
      </c>
      <c r="AY2978">
        <f t="shared" si="1210"/>
        <v>0</v>
      </c>
      <c r="AZ2978">
        <f t="shared" si="1211"/>
        <v>0</v>
      </c>
      <c r="BA2978" t="str">
        <f t="shared" si="1212"/>
        <v/>
      </c>
      <c r="BB2978">
        <f t="shared" si="1213"/>
        <v>0</v>
      </c>
      <c r="BC2978">
        <f t="shared" si="1214"/>
        <v>0</v>
      </c>
      <c r="BD2978">
        <f t="shared" si="1215"/>
        <v>0</v>
      </c>
      <c r="BE2978">
        <f t="shared" si="1216"/>
        <v>1</v>
      </c>
      <c r="BF2978">
        <f t="shared" si="1217"/>
        <v>1</v>
      </c>
      <c r="BG2978">
        <f t="shared" si="1218"/>
        <v>0</v>
      </c>
      <c r="BH2978">
        <f t="shared" si="1219"/>
        <v>0</v>
      </c>
      <c r="BI2978" t="str">
        <f t="shared" si="1220"/>
        <v/>
      </c>
      <c r="BJ2978" t="str">
        <f t="shared" si="1221"/>
        <v/>
      </c>
      <c r="BK2978" t="str">
        <f t="shared" si="1222"/>
        <v/>
      </c>
      <c r="BL2978" t="str">
        <f t="shared" si="1223"/>
        <v/>
      </c>
      <c r="BM2978" t="str">
        <f t="shared" si="1224"/>
        <v/>
      </c>
      <c r="BN2978" t="str">
        <f t="shared" si="1225"/>
        <v/>
      </c>
      <c r="BO2978" t="str">
        <f t="shared" si="1226"/>
        <v/>
      </c>
      <c r="BP2978">
        <f t="shared" si="1227"/>
        <v>7</v>
      </c>
      <c r="BQ2978">
        <f t="shared" si="1228"/>
        <v>0</v>
      </c>
      <c r="BR2978">
        <f t="shared" si="1229"/>
        <v>7</v>
      </c>
      <c r="BS2978">
        <f t="shared" si="1230"/>
        <v>0</v>
      </c>
      <c r="BT2978" t="str">
        <f t="shared" si="1231"/>
        <v/>
      </c>
    </row>
    <row r="2979" spans="19:72">
      <c r="S2979" s="1"/>
      <c r="T2979" s="1"/>
      <c r="AU2979">
        <f t="shared" si="1206"/>
        <v>0</v>
      </c>
      <c r="AV2979">
        <f t="shared" si="1207"/>
        <v>0</v>
      </c>
      <c r="AW2979">
        <f t="shared" si="1208"/>
        <v>0</v>
      </c>
      <c r="AX2979">
        <f t="shared" si="1209"/>
        <v>0</v>
      </c>
      <c r="AY2979">
        <f t="shared" si="1210"/>
        <v>0</v>
      </c>
      <c r="AZ2979">
        <f t="shared" si="1211"/>
        <v>0</v>
      </c>
      <c r="BA2979" t="str">
        <f t="shared" si="1212"/>
        <v/>
      </c>
      <c r="BB2979">
        <f t="shared" si="1213"/>
        <v>0</v>
      </c>
      <c r="BC2979">
        <f t="shared" si="1214"/>
        <v>0</v>
      </c>
      <c r="BD2979">
        <f t="shared" si="1215"/>
        <v>0</v>
      </c>
      <c r="BE2979">
        <f t="shared" si="1216"/>
        <v>1</v>
      </c>
      <c r="BF2979">
        <f t="shared" si="1217"/>
        <v>1</v>
      </c>
      <c r="BG2979">
        <f t="shared" si="1218"/>
        <v>0</v>
      </c>
      <c r="BH2979">
        <f t="shared" si="1219"/>
        <v>0</v>
      </c>
      <c r="BI2979" t="str">
        <f t="shared" si="1220"/>
        <v/>
      </c>
      <c r="BJ2979" t="str">
        <f t="shared" si="1221"/>
        <v/>
      </c>
      <c r="BK2979" t="str">
        <f t="shared" si="1222"/>
        <v/>
      </c>
      <c r="BL2979" t="str">
        <f t="shared" si="1223"/>
        <v/>
      </c>
      <c r="BM2979" t="str">
        <f t="shared" si="1224"/>
        <v/>
      </c>
      <c r="BN2979" t="str">
        <f t="shared" si="1225"/>
        <v/>
      </c>
      <c r="BO2979" t="str">
        <f t="shared" si="1226"/>
        <v/>
      </c>
      <c r="BP2979">
        <f t="shared" si="1227"/>
        <v>7</v>
      </c>
      <c r="BQ2979">
        <f t="shared" si="1228"/>
        <v>0</v>
      </c>
      <c r="BR2979">
        <f t="shared" si="1229"/>
        <v>7</v>
      </c>
      <c r="BS2979">
        <f t="shared" si="1230"/>
        <v>0</v>
      </c>
      <c r="BT2979" t="str">
        <f t="shared" si="1231"/>
        <v/>
      </c>
    </row>
    <row r="2980" spans="19:72">
      <c r="S2980" s="1"/>
      <c r="T2980" s="1"/>
      <c r="AU2980">
        <f t="shared" si="1206"/>
        <v>0</v>
      </c>
      <c r="AV2980">
        <f t="shared" si="1207"/>
        <v>0</v>
      </c>
      <c r="AW2980">
        <f t="shared" si="1208"/>
        <v>0</v>
      </c>
      <c r="AX2980">
        <f t="shared" si="1209"/>
        <v>0</v>
      </c>
      <c r="AY2980">
        <f t="shared" si="1210"/>
        <v>0</v>
      </c>
      <c r="AZ2980">
        <f t="shared" si="1211"/>
        <v>0</v>
      </c>
      <c r="BA2980" t="str">
        <f t="shared" si="1212"/>
        <v/>
      </c>
      <c r="BB2980">
        <f t="shared" si="1213"/>
        <v>0</v>
      </c>
      <c r="BC2980">
        <f t="shared" si="1214"/>
        <v>0</v>
      </c>
      <c r="BD2980">
        <f t="shared" si="1215"/>
        <v>0</v>
      </c>
      <c r="BE2980">
        <f t="shared" si="1216"/>
        <v>1</v>
      </c>
      <c r="BF2980">
        <f t="shared" si="1217"/>
        <v>1</v>
      </c>
      <c r="BG2980">
        <f t="shared" si="1218"/>
        <v>0</v>
      </c>
      <c r="BH2980">
        <f t="shared" si="1219"/>
        <v>0</v>
      </c>
      <c r="BI2980" t="str">
        <f t="shared" si="1220"/>
        <v/>
      </c>
      <c r="BJ2980" t="str">
        <f t="shared" si="1221"/>
        <v/>
      </c>
      <c r="BK2980" t="str">
        <f t="shared" si="1222"/>
        <v/>
      </c>
      <c r="BL2980" t="str">
        <f t="shared" si="1223"/>
        <v/>
      </c>
      <c r="BM2980" t="str">
        <f t="shared" si="1224"/>
        <v/>
      </c>
      <c r="BN2980" t="str">
        <f t="shared" si="1225"/>
        <v/>
      </c>
      <c r="BO2980" t="str">
        <f t="shared" si="1226"/>
        <v/>
      </c>
      <c r="BP2980">
        <f t="shared" si="1227"/>
        <v>7</v>
      </c>
      <c r="BQ2980">
        <f t="shared" si="1228"/>
        <v>0</v>
      </c>
      <c r="BR2980">
        <f t="shared" si="1229"/>
        <v>7</v>
      </c>
      <c r="BS2980">
        <f t="shared" si="1230"/>
        <v>0</v>
      </c>
      <c r="BT2980" t="str">
        <f t="shared" si="1231"/>
        <v/>
      </c>
    </row>
    <row r="2981" spans="19:72">
      <c r="S2981" s="1"/>
      <c r="T2981" s="1"/>
      <c r="AU2981">
        <f t="shared" si="1206"/>
        <v>0</v>
      </c>
      <c r="AV2981">
        <f t="shared" si="1207"/>
        <v>0</v>
      </c>
      <c r="AW2981">
        <f t="shared" si="1208"/>
        <v>0</v>
      </c>
      <c r="AX2981">
        <f t="shared" si="1209"/>
        <v>0</v>
      </c>
      <c r="AY2981">
        <f t="shared" si="1210"/>
        <v>0</v>
      </c>
      <c r="AZ2981">
        <f t="shared" si="1211"/>
        <v>0</v>
      </c>
      <c r="BA2981" t="str">
        <f t="shared" si="1212"/>
        <v/>
      </c>
      <c r="BB2981">
        <f t="shared" si="1213"/>
        <v>0</v>
      </c>
      <c r="BC2981">
        <f t="shared" si="1214"/>
        <v>0</v>
      </c>
      <c r="BD2981">
        <f t="shared" si="1215"/>
        <v>0</v>
      </c>
      <c r="BE2981">
        <f t="shared" si="1216"/>
        <v>1</v>
      </c>
      <c r="BF2981">
        <f t="shared" si="1217"/>
        <v>1</v>
      </c>
      <c r="BG2981">
        <f t="shared" si="1218"/>
        <v>0</v>
      </c>
      <c r="BH2981">
        <f t="shared" si="1219"/>
        <v>0</v>
      </c>
      <c r="BI2981" t="str">
        <f t="shared" si="1220"/>
        <v/>
      </c>
      <c r="BJ2981" t="str">
        <f t="shared" si="1221"/>
        <v/>
      </c>
      <c r="BK2981" t="str">
        <f t="shared" si="1222"/>
        <v/>
      </c>
      <c r="BL2981" t="str">
        <f t="shared" si="1223"/>
        <v/>
      </c>
      <c r="BM2981" t="str">
        <f t="shared" si="1224"/>
        <v/>
      </c>
      <c r="BN2981" t="str">
        <f t="shared" si="1225"/>
        <v/>
      </c>
      <c r="BO2981" t="str">
        <f t="shared" si="1226"/>
        <v/>
      </c>
      <c r="BP2981">
        <f t="shared" si="1227"/>
        <v>7</v>
      </c>
      <c r="BQ2981">
        <f t="shared" si="1228"/>
        <v>0</v>
      </c>
      <c r="BR2981">
        <f t="shared" si="1229"/>
        <v>7</v>
      </c>
      <c r="BS2981">
        <f t="shared" si="1230"/>
        <v>0</v>
      </c>
      <c r="BT2981" t="str">
        <f t="shared" si="1231"/>
        <v/>
      </c>
    </row>
    <row r="2982" spans="19:72">
      <c r="S2982" s="1"/>
      <c r="T2982" s="1"/>
      <c r="AU2982">
        <f t="shared" si="1206"/>
        <v>0</v>
      </c>
      <c r="AV2982">
        <f t="shared" si="1207"/>
        <v>0</v>
      </c>
      <c r="AW2982">
        <f t="shared" si="1208"/>
        <v>0</v>
      </c>
      <c r="AX2982">
        <f t="shared" si="1209"/>
        <v>0</v>
      </c>
      <c r="AY2982">
        <f t="shared" si="1210"/>
        <v>0</v>
      </c>
      <c r="AZ2982">
        <f t="shared" si="1211"/>
        <v>0</v>
      </c>
      <c r="BA2982" t="str">
        <f t="shared" si="1212"/>
        <v/>
      </c>
      <c r="BB2982">
        <f t="shared" si="1213"/>
        <v>0</v>
      </c>
      <c r="BC2982">
        <f t="shared" si="1214"/>
        <v>0</v>
      </c>
      <c r="BD2982">
        <f t="shared" si="1215"/>
        <v>0</v>
      </c>
      <c r="BE2982">
        <f t="shared" si="1216"/>
        <v>1</v>
      </c>
      <c r="BF2982">
        <f t="shared" si="1217"/>
        <v>1</v>
      </c>
      <c r="BG2982">
        <f t="shared" si="1218"/>
        <v>0</v>
      </c>
      <c r="BH2982">
        <f t="shared" si="1219"/>
        <v>0</v>
      </c>
      <c r="BI2982" t="str">
        <f t="shared" si="1220"/>
        <v/>
      </c>
      <c r="BJ2982" t="str">
        <f t="shared" si="1221"/>
        <v/>
      </c>
      <c r="BK2982" t="str">
        <f t="shared" si="1222"/>
        <v/>
      </c>
      <c r="BL2982" t="str">
        <f t="shared" si="1223"/>
        <v/>
      </c>
      <c r="BM2982" t="str">
        <f t="shared" si="1224"/>
        <v/>
      </c>
      <c r="BN2982" t="str">
        <f t="shared" si="1225"/>
        <v/>
      </c>
      <c r="BO2982" t="str">
        <f t="shared" si="1226"/>
        <v/>
      </c>
      <c r="BP2982">
        <f t="shared" si="1227"/>
        <v>7</v>
      </c>
      <c r="BQ2982">
        <f t="shared" si="1228"/>
        <v>0</v>
      </c>
      <c r="BR2982">
        <f t="shared" si="1229"/>
        <v>7</v>
      </c>
      <c r="BS2982">
        <f t="shared" si="1230"/>
        <v>0</v>
      </c>
      <c r="BT2982" t="str">
        <f t="shared" si="1231"/>
        <v/>
      </c>
    </row>
    <row r="2983" spans="19:72">
      <c r="S2983" s="1"/>
      <c r="T2983" s="1"/>
      <c r="AU2983">
        <f t="shared" si="1206"/>
        <v>0</v>
      </c>
      <c r="AV2983">
        <f t="shared" si="1207"/>
        <v>0</v>
      </c>
      <c r="AW2983">
        <f t="shared" si="1208"/>
        <v>0</v>
      </c>
      <c r="AX2983">
        <f t="shared" si="1209"/>
        <v>0</v>
      </c>
      <c r="AY2983">
        <f t="shared" si="1210"/>
        <v>0</v>
      </c>
      <c r="AZ2983">
        <f t="shared" si="1211"/>
        <v>0</v>
      </c>
      <c r="BA2983" t="str">
        <f t="shared" si="1212"/>
        <v/>
      </c>
      <c r="BB2983">
        <f t="shared" si="1213"/>
        <v>0</v>
      </c>
      <c r="BC2983">
        <f t="shared" si="1214"/>
        <v>0</v>
      </c>
      <c r="BD2983">
        <f t="shared" si="1215"/>
        <v>0</v>
      </c>
      <c r="BE2983">
        <f t="shared" si="1216"/>
        <v>1</v>
      </c>
      <c r="BF2983">
        <f t="shared" si="1217"/>
        <v>1</v>
      </c>
      <c r="BG2983">
        <f t="shared" si="1218"/>
        <v>0</v>
      </c>
      <c r="BH2983">
        <f t="shared" si="1219"/>
        <v>0</v>
      </c>
      <c r="BI2983" t="str">
        <f t="shared" si="1220"/>
        <v/>
      </c>
      <c r="BJ2983" t="str">
        <f t="shared" si="1221"/>
        <v/>
      </c>
      <c r="BK2983" t="str">
        <f t="shared" si="1222"/>
        <v/>
      </c>
      <c r="BL2983" t="str">
        <f t="shared" si="1223"/>
        <v/>
      </c>
      <c r="BM2983" t="str">
        <f t="shared" si="1224"/>
        <v/>
      </c>
      <c r="BN2983" t="str">
        <f t="shared" si="1225"/>
        <v/>
      </c>
      <c r="BO2983" t="str">
        <f t="shared" si="1226"/>
        <v/>
      </c>
      <c r="BP2983">
        <f t="shared" si="1227"/>
        <v>7</v>
      </c>
      <c r="BQ2983">
        <f t="shared" si="1228"/>
        <v>0</v>
      </c>
      <c r="BR2983">
        <f t="shared" si="1229"/>
        <v>7</v>
      </c>
      <c r="BS2983">
        <f t="shared" si="1230"/>
        <v>0</v>
      </c>
      <c r="BT2983" t="str">
        <f t="shared" si="1231"/>
        <v/>
      </c>
    </row>
    <row r="2984" spans="19:72">
      <c r="S2984" s="1"/>
      <c r="T2984" s="1"/>
      <c r="AU2984">
        <f t="shared" si="1206"/>
        <v>0</v>
      </c>
      <c r="AV2984">
        <f t="shared" si="1207"/>
        <v>0</v>
      </c>
      <c r="AW2984">
        <f t="shared" si="1208"/>
        <v>0</v>
      </c>
      <c r="AX2984">
        <f t="shared" si="1209"/>
        <v>0</v>
      </c>
      <c r="AY2984">
        <f t="shared" si="1210"/>
        <v>0</v>
      </c>
      <c r="AZ2984">
        <f t="shared" si="1211"/>
        <v>0</v>
      </c>
      <c r="BA2984" t="str">
        <f t="shared" si="1212"/>
        <v/>
      </c>
      <c r="BB2984">
        <f t="shared" si="1213"/>
        <v>0</v>
      </c>
      <c r="BC2984">
        <f t="shared" si="1214"/>
        <v>0</v>
      </c>
      <c r="BD2984">
        <f t="shared" si="1215"/>
        <v>0</v>
      </c>
      <c r="BE2984">
        <f t="shared" si="1216"/>
        <v>1</v>
      </c>
      <c r="BF2984">
        <f t="shared" si="1217"/>
        <v>1</v>
      </c>
      <c r="BG2984">
        <f t="shared" si="1218"/>
        <v>0</v>
      </c>
      <c r="BH2984">
        <f t="shared" si="1219"/>
        <v>0</v>
      </c>
      <c r="BI2984" t="str">
        <f t="shared" si="1220"/>
        <v/>
      </c>
      <c r="BJ2984" t="str">
        <f t="shared" si="1221"/>
        <v/>
      </c>
      <c r="BK2984" t="str">
        <f t="shared" si="1222"/>
        <v/>
      </c>
      <c r="BL2984" t="str">
        <f t="shared" si="1223"/>
        <v/>
      </c>
      <c r="BM2984" t="str">
        <f t="shared" si="1224"/>
        <v/>
      </c>
      <c r="BN2984" t="str">
        <f t="shared" si="1225"/>
        <v/>
      </c>
      <c r="BO2984" t="str">
        <f t="shared" si="1226"/>
        <v/>
      </c>
      <c r="BP2984">
        <f t="shared" si="1227"/>
        <v>7</v>
      </c>
      <c r="BQ2984">
        <f t="shared" si="1228"/>
        <v>0</v>
      </c>
      <c r="BR2984">
        <f t="shared" si="1229"/>
        <v>7</v>
      </c>
      <c r="BS2984">
        <f t="shared" si="1230"/>
        <v>0</v>
      </c>
      <c r="BT2984" t="str">
        <f t="shared" si="1231"/>
        <v/>
      </c>
    </row>
    <row r="2985" spans="19:72">
      <c r="S2985" s="1"/>
      <c r="T2985" s="1"/>
      <c r="AU2985">
        <f t="shared" si="1206"/>
        <v>0</v>
      </c>
      <c r="AV2985">
        <f t="shared" si="1207"/>
        <v>0</v>
      </c>
      <c r="AW2985">
        <f t="shared" si="1208"/>
        <v>0</v>
      </c>
      <c r="AX2985">
        <f t="shared" si="1209"/>
        <v>0</v>
      </c>
      <c r="AY2985">
        <f t="shared" si="1210"/>
        <v>0</v>
      </c>
      <c r="AZ2985">
        <f t="shared" si="1211"/>
        <v>0</v>
      </c>
      <c r="BA2985" t="str">
        <f t="shared" si="1212"/>
        <v/>
      </c>
      <c r="BB2985">
        <f t="shared" si="1213"/>
        <v>0</v>
      </c>
      <c r="BC2985">
        <f t="shared" si="1214"/>
        <v>0</v>
      </c>
      <c r="BD2985">
        <f t="shared" si="1215"/>
        <v>0</v>
      </c>
      <c r="BE2985">
        <f t="shared" si="1216"/>
        <v>1</v>
      </c>
      <c r="BF2985">
        <f t="shared" si="1217"/>
        <v>1</v>
      </c>
      <c r="BG2985">
        <f t="shared" si="1218"/>
        <v>0</v>
      </c>
      <c r="BH2985">
        <f t="shared" si="1219"/>
        <v>0</v>
      </c>
      <c r="BI2985" t="str">
        <f t="shared" si="1220"/>
        <v/>
      </c>
      <c r="BJ2985" t="str">
        <f t="shared" si="1221"/>
        <v/>
      </c>
      <c r="BK2985" t="str">
        <f t="shared" si="1222"/>
        <v/>
      </c>
      <c r="BL2985" t="str">
        <f t="shared" si="1223"/>
        <v/>
      </c>
      <c r="BM2985" t="str">
        <f t="shared" si="1224"/>
        <v/>
      </c>
      <c r="BN2985" t="str">
        <f t="shared" si="1225"/>
        <v/>
      </c>
      <c r="BO2985" t="str">
        <f t="shared" si="1226"/>
        <v/>
      </c>
      <c r="BP2985">
        <f t="shared" si="1227"/>
        <v>7</v>
      </c>
      <c r="BQ2985">
        <f t="shared" si="1228"/>
        <v>0</v>
      </c>
      <c r="BR2985">
        <f t="shared" si="1229"/>
        <v>7</v>
      </c>
      <c r="BS2985">
        <f t="shared" si="1230"/>
        <v>0</v>
      </c>
      <c r="BT2985" t="str">
        <f t="shared" si="1231"/>
        <v/>
      </c>
    </row>
    <row r="2986" spans="19:72">
      <c r="S2986" s="1"/>
      <c r="T2986" s="1"/>
      <c r="AU2986">
        <f t="shared" si="1206"/>
        <v>0</v>
      </c>
      <c r="AV2986">
        <f t="shared" si="1207"/>
        <v>0</v>
      </c>
      <c r="AW2986">
        <f t="shared" si="1208"/>
        <v>0</v>
      </c>
      <c r="AX2986">
        <f t="shared" si="1209"/>
        <v>0</v>
      </c>
      <c r="AY2986">
        <f t="shared" si="1210"/>
        <v>0</v>
      </c>
      <c r="AZ2986">
        <f t="shared" si="1211"/>
        <v>0</v>
      </c>
      <c r="BA2986" t="str">
        <f t="shared" si="1212"/>
        <v/>
      </c>
      <c r="BB2986">
        <f t="shared" si="1213"/>
        <v>0</v>
      </c>
      <c r="BC2986">
        <f t="shared" si="1214"/>
        <v>0</v>
      </c>
      <c r="BD2986">
        <f t="shared" si="1215"/>
        <v>0</v>
      </c>
      <c r="BE2986">
        <f t="shared" si="1216"/>
        <v>1</v>
      </c>
      <c r="BF2986">
        <f t="shared" si="1217"/>
        <v>1</v>
      </c>
      <c r="BG2986">
        <f t="shared" si="1218"/>
        <v>0</v>
      </c>
      <c r="BH2986">
        <f t="shared" si="1219"/>
        <v>0</v>
      </c>
      <c r="BI2986" t="str">
        <f t="shared" si="1220"/>
        <v/>
      </c>
      <c r="BJ2986" t="str">
        <f t="shared" si="1221"/>
        <v/>
      </c>
      <c r="BK2986" t="str">
        <f t="shared" si="1222"/>
        <v/>
      </c>
      <c r="BL2986" t="str">
        <f t="shared" si="1223"/>
        <v/>
      </c>
      <c r="BM2986" t="str">
        <f t="shared" si="1224"/>
        <v/>
      </c>
      <c r="BN2986" t="str">
        <f t="shared" si="1225"/>
        <v/>
      </c>
      <c r="BO2986" t="str">
        <f t="shared" si="1226"/>
        <v/>
      </c>
      <c r="BP2986">
        <f t="shared" si="1227"/>
        <v>7</v>
      </c>
      <c r="BQ2986">
        <f t="shared" si="1228"/>
        <v>0</v>
      </c>
      <c r="BR2986">
        <f t="shared" si="1229"/>
        <v>7</v>
      </c>
      <c r="BS2986">
        <f t="shared" si="1230"/>
        <v>0</v>
      </c>
      <c r="BT2986" t="str">
        <f t="shared" si="1231"/>
        <v/>
      </c>
    </row>
    <row r="2987" spans="19:72">
      <c r="S2987" s="1"/>
      <c r="T2987" s="1"/>
      <c r="AU2987">
        <f t="shared" si="1206"/>
        <v>0</v>
      </c>
      <c r="AV2987">
        <f t="shared" si="1207"/>
        <v>0</v>
      </c>
      <c r="AW2987">
        <f t="shared" si="1208"/>
        <v>0</v>
      </c>
      <c r="AX2987">
        <f t="shared" si="1209"/>
        <v>0</v>
      </c>
      <c r="AY2987">
        <f t="shared" si="1210"/>
        <v>0</v>
      </c>
      <c r="AZ2987">
        <f t="shared" si="1211"/>
        <v>0</v>
      </c>
      <c r="BA2987" t="str">
        <f t="shared" si="1212"/>
        <v/>
      </c>
      <c r="BB2987">
        <f t="shared" si="1213"/>
        <v>0</v>
      </c>
      <c r="BC2987">
        <f t="shared" si="1214"/>
        <v>0</v>
      </c>
      <c r="BD2987">
        <f t="shared" si="1215"/>
        <v>0</v>
      </c>
      <c r="BE2987">
        <f t="shared" si="1216"/>
        <v>1</v>
      </c>
      <c r="BF2987">
        <f t="shared" si="1217"/>
        <v>1</v>
      </c>
      <c r="BG2987">
        <f t="shared" si="1218"/>
        <v>0</v>
      </c>
      <c r="BH2987">
        <f t="shared" si="1219"/>
        <v>0</v>
      </c>
      <c r="BI2987" t="str">
        <f t="shared" si="1220"/>
        <v/>
      </c>
      <c r="BJ2987" t="str">
        <f t="shared" si="1221"/>
        <v/>
      </c>
      <c r="BK2987" t="str">
        <f t="shared" si="1222"/>
        <v/>
      </c>
      <c r="BL2987" t="str">
        <f t="shared" si="1223"/>
        <v/>
      </c>
      <c r="BM2987" t="str">
        <f t="shared" si="1224"/>
        <v/>
      </c>
      <c r="BN2987" t="str">
        <f t="shared" si="1225"/>
        <v/>
      </c>
      <c r="BO2987" t="str">
        <f t="shared" si="1226"/>
        <v/>
      </c>
      <c r="BP2987">
        <f t="shared" si="1227"/>
        <v>7</v>
      </c>
      <c r="BQ2987">
        <f t="shared" si="1228"/>
        <v>0</v>
      </c>
      <c r="BR2987">
        <f t="shared" si="1229"/>
        <v>7</v>
      </c>
      <c r="BS2987">
        <f t="shared" si="1230"/>
        <v>0</v>
      </c>
      <c r="BT2987" t="str">
        <f t="shared" si="1231"/>
        <v/>
      </c>
    </row>
    <row r="2988" spans="19:72">
      <c r="S2988" s="1"/>
      <c r="T2988" s="1"/>
      <c r="AU2988">
        <f t="shared" si="1206"/>
        <v>0</v>
      </c>
      <c r="AV2988">
        <f t="shared" si="1207"/>
        <v>0</v>
      </c>
      <c r="AW2988">
        <f t="shared" si="1208"/>
        <v>0</v>
      </c>
      <c r="AX2988">
        <f t="shared" si="1209"/>
        <v>0</v>
      </c>
      <c r="AY2988">
        <f t="shared" si="1210"/>
        <v>0</v>
      </c>
      <c r="AZ2988">
        <f t="shared" si="1211"/>
        <v>0</v>
      </c>
      <c r="BA2988" t="str">
        <f t="shared" si="1212"/>
        <v/>
      </c>
      <c r="BB2988">
        <f t="shared" si="1213"/>
        <v>0</v>
      </c>
      <c r="BC2988">
        <f t="shared" si="1214"/>
        <v>0</v>
      </c>
      <c r="BD2988">
        <f t="shared" si="1215"/>
        <v>0</v>
      </c>
      <c r="BE2988">
        <f t="shared" si="1216"/>
        <v>1</v>
      </c>
      <c r="BF2988">
        <f t="shared" si="1217"/>
        <v>1</v>
      </c>
      <c r="BG2988">
        <f t="shared" si="1218"/>
        <v>0</v>
      </c>
      <c r="BH2988">
        <f t="shared" si="1219"/>
        <v>0</v>
      </c>
      <c r="BI2988" t="str">
        <f t="shared" si="1220"/>
        <v/>
      </c>
      <c r="BJ2988" t="str">
        <f t="shared" si="1221"/>
        <v/>
      </c>
      <c r="BK2988" t="str">
        <f t="shared" si="1222"/>
        <v/>
      </c>
      <c r="BL2988" t="str">
        <f t="shared" si="1223"/>
        <v/>
      </c>
      <c r="BM2988" t="str">
        <f t="shared" si="1224"/>
        <v/>
      </c>
      <c r="BN2988" t="str">
        <f t="shared" si="1225"/>
        <v/>
      </c>
      <c r="BO2988" t="str">
        <f t="shared" si="1226"/>
        <v/>
      </c>
      <c r="BP2988">
        <f t="shared" si="1227"/>
        <v>7</v>
      </c>
      <c r="BQ2988">
        <f t="shared" si="1228"/>
        <v>0</v>
      </c>
      <c r="BR2988">
        <f t="shared" si="1229"/>
        <v>7</v>
      </c>
      <c r="BS2988">
        <f t="shared" si="1230"/>
        <v>0</v>
      </c>
      <c r="BT2988" t="str">
        <f t="shared" si="1231"/>
        <v/>
      </c>
    </row>
    <row r="2989" spans="19:72">
      <c r="S2989" s="1"/>
      <c r="T2989" s="1"/>
      <c r="AU2989">
        <f t="shared" si="1206"/>
        <v>0</v>
      </c>
      <c r="AV2989">
        <f t="shared" si="1207"/>
        <v>0</v>
      </c>
      <c r="AW2989">
        <f t="shared" si="1208"/>
        <v>0</v>
      </c>
      <c r="AX2989">
        <f t="shared" si="1209"/>
        <v>0</v>
      </c>
      <c r="AY2989">
        <f t="shared" si="1210"/>
        <v>0</v>
      </c>
      <c r="AZ2989">
        <f t="shared" si="1211"/>
        <v>0</v>
      </c>
      <c r="BA2989" t="str">
        <f t="shared" si="1212"/>
        <v/>
      </c>
      <c r="BB2989">
        <f t="shared" si="1213"/>
        <v>0</v>
      </c>
      <c r="BC2989">
        <f t="shared" si="1214"/>
        <v>0</v>
      </c>
      <c r="BD2989">
        <f t="shared" si="1215"/>
        <v>0</v>
      </c>
      <c r="BE2989">
        <f t="shared" si="1216"/>
        <v>1</v>
      </c>
      <c r="BF2989">
        <f t="shared" si="1217"/>
        <v>1</v>
      </c>
      <c r="BG2989">
        <f t="shared" si="1218"/>
        <v>0</v>
      </c>
      <c r="BH2989">
        <f t="shared" si="1219"/>
        <v>0</v>
      </c>
      <c r="BI2989" t="str">
        <f t="shared" si="1220"/>
        <v/>
      </c>
      <c r="BJ2989" t="str">
        <f t="shared" si="1221"/>
        <v/>
      </c>
      <c r="BK2989" t="str">
        <f t="shared" si="1222"/>
        <v/>
      </c>
      <c r="BL2989" t="str">
        <f t="shared" si="1223"/>
        <v/>
      </c>
      <c r="BM2989" t="str">
        <f t="shared" si="1224"/>
        <v/>
      </c>
      <c r="BN2989" t="str">
        <f t="shared" si="1225"/>
        <v/>
      </c>
      <c r="BO2989" t="str">
        <f t="shared" si="1226"/>
        <v/>
      </c>
      <c r="BP2989">
        <f t="shared" si="1227"/>
        <v>7</v>
      </c>
      <c r="BQ2989">
        <f t="shared" si="1228"/>
        <v>0</v>
      </c>
      <c r="BR2989">
        <f t="shared" si="1229"/>
        <v>7</v>
      </c>
      <c r="BS2989">
        <f t="shared" si="1230"/>
        <v>0</v>
      </c>
      <c r="BT2989" t="str">
        <f t="shared" si="1231"/>
        <v/>
      </c>
    </row>
    <row r="2990" spans="19:72">
      <c r="S2990" s="1"/>
      <c r="T2990" s="1"/>
      <c r="AU2990">
        <f t="shared" si="1206"/>
        <v>0</v>
      </c>
      <c r="AV2990">
        <f t="shared" si="1207"/>
        <v>0</v>
      </c>
      <c r="AW2990">
        <f t="shared" si="1208"/>
        <v>0</v>
      </c>
      <c r="AX2990">
        <f t="shared" si="1209"/>
        <v>0</v>
      </c>
      <c r="AY2990">
        <f t="shared" si="1210"/>
        <v>0</v>
      </c>
      <c r="AZ2990">
        <f t="shared" si="1211"/>
        <v>0</v>
      </c>
      <c r="BA2990" t="str">
        <f t="shared" si="1212"/>
        <v/>
      </c>
      <c r="BB2990">
        <f t="shared" si="1213"/>
        <v>0</v>
      </c>
      <c r="BC2990">
        <f t="shared" si="1214"/>
        <v>0</v>
      </c>
      <c r="BD2990">
        <f t="shared" si="1215"/>
        <v>0</v>
      </c>
      <c r="BE2990">
        <f t="shared" si="1216"/>
        <v>1</v>
      </c>
      <c r="BF2990">
        <f t="shared" si="1217"/>
        <v>1</v>
      </c>
      <c r="BG2990">
        <f t="shared" si="1218"/>
        <v>0</v>
      </c>
      <c r="BH2990">
        <f t="shared" si="1219"/>
        <v>0</v>
      </c>
      <c r="BI2990" t="str">
        <f t="shared" si="1220"/>
        <v/>
      </c>
      <c r="BJ2990" t="str">
        <f t="shared" si="1221"/>
        <v/>
      </c>
      <c r="BK2990" t="str">
        <f t="shared" si="1222"/>
        <v/>
      </c>
      <c r="BL2990" t="str">
        <f t="shared" si="1223"/>
        <v/>
      </c>
      <c r="BM2990" t="str">
        <f t="shared" si="1224"/>
        <v/>
      </c>
      <c r="BN2990" t="str">
        <f t="shared" si="1225"/>
        <v/>
      </c>
      <c r="BO2990" t="str">
        <f t="shared" si="1226"/>
        <v/>
      </c>
      <c r="BP2990">
        <f t="shared" si="1227"/>
        <v>7</v>
      </c>
      <c r="BQ2990">
        <f t="shared" si="1228"/>
        <v>0</v>
      </c>
      <c r="BR2990">
        <f t="shared" si="1229"/>
        <v>7</v>
      </c>
      <c r="BS2990">
        <f t="shared" si="1230"/>
        <v>0</v>
      </c>
      <c r="BT2990" t="str">
        <f t="shared" si="1231"/>
        <v/>
      </c>
    </row>
    <row r="2991" spans="19:72">
      <c r="S2991" s="1"/>
      <c r="T2991" s="1"/>
      <c r="AU2991">
        <f t="shared" si="1206"/>
        <v>0</v>
      </c>
      <c r="AV2991">
        <f t="shared" si="1207"/>
        <v>0</v>
      </c>
      <c r="AW2991">
        <f t="shared" si="1208"/>
        <v>0</v>
      </c>
      <c r="AX2991">
        <f t="shared" si="1209"/>
        <v>0</v>
      </c>
      <c r="AY2991">
        <f t="shared" si="1210"/>
        <v>0</v>
      </c>
      <c r="AZ2991">
        <f t="shared" si="1211"/>
        <v>0</v>
      </c>
      <c r="BA2991" t="str">
        <f t="shared" si="1212"/>
        <v/>
      </c>
      <c r="BB2991">
        <f t="shared" si="1213"/>
        <v>0</v>
      </c>
      <c r="BC2991">
        <f t="shared" si="1214"/>
        <v>0</v>
      </c>
      <c r="BD2991">
        <f t="shared" si="1215"/>
        <v>0</v>
      </c>
      <c r="BE2991">
        <f t="shared" si="1216"/>
        <v>1</v>
      </c>
      <c r="BF2991">
        <f t="shared" si="1217"/>
        <v>1</v>
      </c>
      <c r="BG2991">
        <f t="shared" si="1218"/>
        <v>0</v>
      </c>
      <c r="BH2991">
        <f t="shared" si="1219"/>
        <v>0</v>
      </c>
      <c r="BI2991" t="str">
        <f t="shared" si="1220"/>
        <v/>
      </c>
      <c r="BJ2991" t="str">
        <f t="shared" si="1221"/>
        <v/>
      </c>
      <c r="BK2991" t="str">
        <f t="shared" si="1222"/>
        <v/>
      </c>
      <c r="BL2991" t="str">
        <f t="shared" si="1223"/>
        <v/>
      </c>
      <c r="BM2991" t="str">
        <f t="shared" si="1224"/>
        <v/>
      </c>
      <c r="BN2991" t="str">
        <f t="shared" si="1225"/>
        <v/>
      </c>
      <c r="BO2991" t="str">
        <f t="shared" si="1226"/>
        <v/>
      </c>
      <c r="BP2991">
        <f t="shared" si="1227"/>
        <v>7</v>
      </c>
      <c r="BQ2991">
        <f t="shared" si="1228"/>
        <v>0</v>
      </c>
      <c r="BR2991">
        <f t="shared" si="1229"/>
        <v>7</v>
      </c>
      <c r="BS2991">
        <f t="shared" si="1230"/>
        <v>0</v>
      </c>
      <c r="BT2991" t="str">
        <f t="shared" si="1231"/>
        <v/>
      </c>
    </row>
    <row r="2992" spans="19:72">
      <c r="S2992" s="1"/>
      <c r="T2992" s="1"/>
      <c r="AU2992">
        <f t="shared" si="1206"/>
        <v>0</v>
      </c>
      <c r="AV2992">
        <f t="shared" si="1207"/>
        <v>0</v>
      </c>
      <c r="AW2992">
        <f t="shared" si="1208"/>
        <v>0</v>
      </c>
      <c r="AX2992">
        <f t="shared" si="1209"/>
        <v>0</v>
      </c>
      <c r="AY2992">
        <f t="shared" si="1210"/>
        <v>0</v>
      </c>
      <c r="AZ2992">
        <f t="shared" si="1211"/>
        <v>0</v>
      </c>
      <c r="BA2992" t="str">
        <f t="shared" si="1212"/>
        <v/>
      </c>
      <c r="BB2992">
        <f t="shared" si="1213"/>
        <v>0</v>
      </c>
      <c r="BC2992">
        <f t="shared" si="1214"/>
        <v>0</v>
      </c>
      <c r="BD2992">
        <f t="shared" si="1215"/>
        <v>0</v>
      </c>
      <c r="BE2992">
        <f t="shared" si="1216"/>
        <v>1</v>
      </c>
      <c r="BF2992">
        <f t="shared" si="1217"/>
        <v>1</v>
      </c>
      <c r="BG2992">
        <f t="shared" si="1218"/>
        <v>0</v>
      </c>
      <c r="BH2992">
        <f t="shared" si="1219"/>
        <v>0</v>
      </c>
      <c r="BI2992" t="str">
        <f t="shared" si="1220"/>
        <v/>
      </c>
      <c r="BJ2992" t="str">
        <f t="shared" si="1221"/>
        <v/>
      </c>
      <c r="BK2992" t="str">
        <f t="shared" si="1222"/>
        <v/>
      </c>
      <c r="BL2992" t="str">
        <f t="shared" si="1223"/>
        <v/>
      </c>
      <c r="BM2992" t="str">
        <f t="shared" si="1224"/>
        <v/>
      </c>
      <c r="BN2992" t="str">
        <f t="shared" si="1225"/>
        <v/>
      </c>
      <c r="BO2992" t="str">
        <f t="shared" si="1226"/>
        <v/>
      </c>
      <c r="BP2992">
        <f t="shared" si="1227"/>
        <v>7</v>
      </c>
      <c r="BQ2992">
        <f t="shared" si="1228"/>
        <v>0</v>
      </c>
      <c r="BR2992">
        <f t="shared" si="1229"/>
        <v>7</v>
      </c>
      <c r="BS2992">
        <f t="shared" si="1230"/>
        <v>0</v>
      </c>
      <c r="BT2992" t="str">
        <f t="shared" si="1231"/>
        <v/>
      </c>
    </row>
    <row r="2993" spans="19:72">
      <c r="S2993" s="1"/>
      <c r="T2993" s="1"/>
      <c r="AU2993">
        <f t="shared" si="1206"/>
        <v>0</v>
      </c>
      <c r="AV2993">
        <f t="shared" si="1207"/>
        <v>0</v>
      </c>
      <c r="AW2993">
        <f t="shared" si="1208"/>
        <v>0</v>
      </c>
      <c r="AX2993">
        <f t="shared" si="1209"/>
        <v>0</v>
      </c>
      <c r="AY2993">
        <f t="shared" si="1210"/>
        <v>0</v>
      </c>
      <c r="AZ2993">
        <f t="shared" si="1211"/>
        <v>0</v>
      </c>
      <c r="BA2993" t="str">
        <f t="shared" si="1212"/>
        <v/>
      </c>
      <c r="BB2993">
        <f t="shared" si="1213"/>
        <v>0</v>
      </c>
      <c r="BC2993">
        <f t="shared" si="1214"/>
        <v>0</v>
      </c>
      <c r="BD2993">
        <f t="shared" si="1215"/>
        <v>0</v>
      </c>
      <c r="BE2993">
        <f t="shared" si="1216"/>
        <v>1</v>
      </c>
      <c r="BF2993">
        <f t="shared" si="1217"/>
        <v>1</v>
      </c>
      <c r="BG2993">
        <f t="shared" si="1218"/>
        <v>0</v>
      </c>
      <c r="BH2993">
        <f t="shared" si="1219"/>
        <v>0</v>
      </c>
      <c r="BI2993" t="str">
        <f t="shared" si="1220"/>
        <v/>
      </c>
      <c r="BJ2993" t="str">
        <f t="shared" si="1221"/>
        <v/>
      </c>
      <c r="BK2993" t="str">
        <f t="shared" si="1222"/>
        <v/>
      </c>
      <c r="BL2993" t="str">
        <f t="shared" si="1223"/>
        <v/>
      </c>
      <c r="BM2993" t="str">
        <f t="shared" si="1224"/>
        <v/>
      </c>
      <c r="BN2993" t="str">
        <f t="shared" si="1225"/>
        <v/>
      </c>
      <c r="BO2993" t="str">
        <f t="shared" si="1226"/>
        <v/>
      </c>
      <c r="BP2993">
        <f t="shared" si="1227"/>
        <v>7</v>
      </c>
      <c r="BQ2993">
        <f t="shared" si="1228"/>
        <v>0</v>
      </c>
      <c r="BR2993">
        <f t="shared" si="1229"/>
        <v>7</v>
      </c>
      <c r="BS2993">
        <f t="shared" si="1230"/>
        <v>0</v>
      </c>
      <c r="BT2993" t="str">
        <f t="shared" si="1231"/>
        <v/>
      </c>
    </row>
    <row r="2994" spans="19:72">
      <c r="S2994" s="1"/>
      <c r="T2994" s="1"/>
      <c r="AU2994">
        <f t="shared" si="1206"/>
        <v>0</v>
      </c>
      <c r="AV2994">
        <f t="shared" si="1207"/>
        <v>0</v>
      </c>
      <c r="AW2994">
        <f t="shared" si="1208"/>
        <v>0</v>
      </c>
      <c r="AX2994">
        <f t="shared" si="1209"/>
        <v>0</v>
      </c>
      <c r="AY2994">
        <f t="shared" si="1210"/>
        <v>0</v>
      </c>
      <c r="AZ2994">
        <f t="shared" si="1211"/>
        <v>0</v>
      </c>
      <c r="BA2994" t="str">
        <f t="shared" si="1212"/>
        <v/>
      </c>
      <c r="BB2994">
        <f t="shared" si="1213"/>
        <v>0</v>
      </c>
      <c r="BC2994">
        <f t="shared" si="1214"/>
        <v>0</v>
      </c>
      <c r="BD2994">
        <f t="shared" si="1215"/>
        <v>0</v>
      </c>
      <c r="BE2994">
        <f t="shared" si="1216"/>
        <v>1</v>
      </c>
      <c r="BF2994">
        <f t="shared" si="1217"/>
        <v>1</v>
      </c>
      <c r="BG2994">
        <f t="shared" si="1218"/>
        <v>0</v>
      </c>
      <c r="BH2994">
        <f t="shared" si="1219"/>
        <v>0</v>
      </c>
      <c r="BI2994" t="str">
        <f t="shared" si="1220"/>
        <v/>
      </c>
      <c r="BJ2994" t="str">
        <f t="shared" si="1221"/>
        <v/>
      </c>
      <c r="BK2994" t="str">
        <f t="shared" si="1222"/>
        <v/>
      </c>
      <c r="BL2994" t="str">
        <f t="shared" si="1223"/>
        <v/>
      </c>
      <c r="BM2994" t="str">
        <f t="shared" si="1224"/>
        <v/>
      </c>
      <c r="BN2994" t="str">
        <f t="shared" si="1225"/>
        <v/>
      </c>
      <c r="BO2994" t="str">
        <f t="shared" si="1226"/>
        <v/>
      </c>
      <c r="BP2994">
        <f t="shared" si="1227"/>
        <v>7</v>
      </c>
      <c r="BQ2994">
        <f t="shared" si="1228"/>
        <v>0</v>
      </c>
      <c r="BR2994">
        <f t="shared" si="1229"/>
        <v>7</v>
      </c>
      <c r="BS2994">
        <f t="shared" si="1230"/>
        <v>0</v>
      </c>
      <c r="BT2994" t="str">
        <f t="shared" si="1231"/>
        <v/>
      </c>
    </row>
    <row r="2995" spans="19:72">
      <c r="S2995" s="1"/>
      <c r="T2995" s="1"/>
      <c r="AU2995">
        <f t="shared" si="1206"/>
        <v>0</v>
      </c>
      <c r="AV2995">
        <f t="shared" si="1207"/>
        <v>0</v>
      </c>
      <c r="AW2995">
        <f t="shared" si="1208"/>
        <v>0</v>
      </c>
      <c r="AX2995">
        <f t="shared" si="1209"/>
        <v>0</v>
      </c>
      <c r="AY2995">
        <f t="shared" si="1210"/>
        <v>0</v>
      </c>
      <c r="AZ2995">
        <f t="shared" si="1211"/>
        <v>0</v>
      </c>
      <c r="BA2995" t="str">
        <f t="shared" si="1212"/>
        <v/>
      </c>
      <c r="BB2995">
        <f t="shared" si="1213"/>
        <v>0</v>
      </c>
      <c r="BC2995">
        <f t="shared" si="1214"/>
        <v>0</v>
      </c>
      <c r="BD2995">
        <f t="shared" si="1215"/>
        <v>0</v>
      </c>
      <c r="BE2995">
        <f t="shared" si="1216"/>
        <v>1</v>
      </c>
      <c r="BF2995">
        <f t="shared" si="1217"/>
        <v>1</v>
      </c>
      <c r="BG2995">
        <f t="shared" si="1218"/>
        <v>0</v>
      </c>
      <c r="BH2995">
        <f t="shared" si="1219"/>
        <v>0</v>
      </c>
      <c r="BI2995" t="str">
        <f t="shared" si="1220"/>
        <v/>
      </c>
      <c r="BJ2995" t="str">
        <f t="shared" si="1221"/>
        <v/>
      </c>
      <c r="BK2995" t="str">
        <f t="shared" si="1222"/>
        <v/>
      </c>
      <c r="BL2995" t="str">
        <f t="shared" si="1223"/>
        <v/>
      </c>
      <c r="BM2995" t="str">
        <f t="shared" si="1224"/>
        <v/>
      </c>
      <c r="BN2995" t="str">
        <f t="shared" si="1225"/>
        <v/>
      </c>
      <c r="BO2995" t="str">
        <f t="shared" si="1226"/>
        <v/>
      </c>
      <c r="BP2995">
        <f t="shared" si="1227"/>
        <v>7</v>
      </c>
      <c r="BQ2995">
        <f t="shared" si="1228"/>
        <v>0</v>
      </c>
      <c r="BR2995">
        <f t="shared" si="1229"/>
        <v>7</v>
      </c>
      <c r="BS2995">
        <f t="shared" si="1230"/>
        <v>0</v>
      </c>
      <c r="BT2995" t="str">
        <f t="shared" si="1231"/>
        <v/>
      </c>
    </row>
    <row r="2996" spans="19:72">
      <c r="S2996" s="1"/>
      <c r="T2996" s="1"/>
      <c r="AU2996">
        <f t="shared" si="1206"/>
        <v>0</v>
      </c>
      <c r="AV2996">
        <f t="shared" si="1207"/>
        <v>0</v>
      </c>
      <c r="AW2996">
        <f t="shared" si="1208"/>
        <v>0</v>
      </c>
      <c r="AX2996">
        <f t="shared" si="1209"/>
        <v>0</v>
      </c>
      <c r="AY2996">
        <f t="shared" si="1210"/>
        <v>0</v>
      </c>
      <c r="AZ2996">
        <f t="shared" si="1211"/>
        <v>0</v>
      </c>
      <c r="BA2996" t="str">
        <f t="shared" si="1212"/>
        <v/>
      </c>
      <c r="BB2996">
        <f t="shared" si="1213"/>
        <v>0</v>
      </c>
      <c r="BC2996">
        <f t="shared" si="1214"/>
        <v>0</v>
      </c>
      <c r="BD2996">
        <f t="shared" si="1215"/>
        <v>0</v>
      </c>
      <c r="BE2996">
        <f t="shared" si="1216"/>
        <v>1</v>
      </c>
      <c r="BF2996">
        <f t="shared" si="1217"/>
        <v>1</v>
      </c>
      <c r="BG2996">
        <f t="shared" si="1218"/>
        <v>0</v>
      </c>
      <c r="BH2996">
        <f t="shared" si="1219"/>
        <v>0</v>
      </c>
      <c r="BI2996" t="str">
        <f t="shared" si="1220"/>
        <v/>
      </c>
      <c r="BJ2996" t="str">
        <f t="shared" si="1221"/>
        <v/>
      </c>
      <c r="BK2996" t="str">
        <f t="shared" si="1222"/>
        <v/>
      </c>
      <c r="BL2996" t="str">
        <f t="shared" si="1223"/>
        <v/>
      </c>
      <c r="BM2996" t="str">
        <f t="shared" si="1224"/>
        <v/>
      </c>
      <c r="BN2996" t="str">
        <f t="shared" si="1225"/>
        <v/>
      </c>
      <c r="BO2996" t="str">
        <f t="shared" si="1226"/>
        <v/>
      </c>
      <c r="BP2996">
        <f t="shared" si="1227"/>
        <v>7</v>
      </c>
      <c r="BQ2996">
        <f t="shared" si="1228"/>
        <v>0</v>
      </c>
      <c r="BR2996">
        <f t="shared" si="1229"/>
        <v>7</v>
      </c>
      <c r="BS2996">
        <f t="shared" si="1230"/>
        <v>0</v>
      </c>
      <c r="BT2996" t="str">
        <f t="shared" si="1231"/>
        <v/>
      </c>
    </row>
    <row r="2997" spans="19:72">
      <c r="S2997" s="1"/>
      <c r="T2997" s="1"/>
      <c r="AU2997">
        <f t="shared" si="1206"/>
        <v>0</v>
      </c>
      <c r="AV2997">
        <f t="shared" si="1207"/>
        <v>0</v>
      </c>
      <c r="AW2997">
        <f t="shared" si="1208"/>
        <v>0</v>
      </c>
      <c r="AX2997">
        <f t="shared" si="1209"/>
        <v>0</v>
      </c>
      <c r="AY2997">
        <f t="shared" si="1210"/>
        <v>0</v>
      </c>
      <c r="AZ2997">
        <f t="shared" si="1211"/>
        <v>0</v>
      </c>
      <c r="BA2997" t="str">
        <f t="shared" si="1212"/>
        <v/>
      </c>
      <c r="BB2997">
        <f t="shared" si="1213"/>
        <v>0</v>
      </c>
      <c r="BC2997">
        <f t="shared" si="1214"/>
        <v>0</v>
      </c>
      <c r="BD2997">
        <f t="shared" si="1215"/>
        <v>0</v>
      </c>
      <c r="BE2997">
        <f t="shared" si="1216"/>
        <v>1</v>
      </c>
      <c r="BF2997">
        <f t="shared" si="1217"/>
        <v>1</v>
      </c>
      <c r="BG2997">
        <f t="shared" si="1218"/>
        <v>0</v>
      </c>
      <c r="BH2997">
        <f t="shared" si="1219"/>
        <v>0</v>
      </c>
      <c r="BI2997" t="str">
        <f t="shared" si="1220"/>
        <v/>
      </c>
      <c r="BJ2997" t="str">
        <f t="shared" si="1221"/>
        <v/>
      </c>
      <c r="BK2997" t="str">
        <f t="shared" si="1222"/>
        <v/>
      </c>
      <c r="BL2997" t="str">
        <f t="shared" si="1223"/>
        <v/>
      </c>
      <c r="BM2997" t="str">
        <f t="shared" si="1224"/>
        <v/>
      </c>
      <c r="BN2997" t="str">
        <f t="shared" si="1225"/>
        <v/>
      </c>
      <c r="BO2997" t="str">
        <f t="shared" si="1226"/>
        <v/>
      </c>
      <c r="BP2997">
        <f t="shared" si="1227"/>
        <v>7</v>
      </c>
      <c r="BQ2997">
        <f t="shared" si="1228"/>
        <v>0</v>
      </c>
      <c r="BR2997">
        <f t="shared" si="1229"/>
        <v>7</v>
      </c>
      <c r="BS2997">
        <f t="shared" si="1230"/>
        <v>0</v>
      </c>
      <c r="BT2997" t="str">
        <f t="shared" si="1231"/>
        <v/>
      </c>
    </row>
    <row r="2998" spans="19:72">
      <c r="S2998" s="1"/>
      <c r="T2998" s="1"/>
      <c r="AU2998">
        <f t="shared" si="1206"/>
        <v>0</v>
      </c>
      <c r="AV2998">
        <f t="shared" si="1207"/>
        <v>0</v>
      </c>
      <c r="AW2998">
        <f t="shared" si="1208"/>
        <v>0</v>
      </c>
      <c r="AX2998">
        <f t="shared" si="1209"/>
        <v>0</v>
      </c>
      <c r="AY2998">
        <f t="shared" si="1210"/>
        <v>0</v>
      </c>
      <c r="AZ2998">
        <f t="shared" si="1211"/>
        <v>0</v>
      </c>
      <c r="BA2998" t="str">
        <f t="shared" si="1212"/>
        <v/>
      </c>
      <c r="BB2998">
        <f t="shared" si="1213"/>
        <v>0</v>
      </c>
      <c r="BC2998">
        <f t="shared" si="1214"/>
        <v>0</v>
      </c>
      <c r="BD2998">
        <f t="shared" si="1215"/>
        <v>0</v>
      </c>
      <c r="BE2998">
        <f t="shared" si="1216"/>
        <v>1</v>
      </c>
      <c r="BF2998">
        <f t="shared" si="1217"/>
        <v>1</v>
      </c>
      <c r="BG2998">
        <f t="shared" si="1218"/>
        <v>0</v>
      </c>
      <c r="BH2998">
        <f t="shared" si="1219"/>
        <v>0</v>
      </c>
      <c r="BI2998" t="str">
        <f t="shared" si="1220"/>
        <v/>
      </c>
      <c r="BJ2998" t="str">
        <f t="shared" si="1221"/>
        <v/>
      </c>
      <c r="BK2998" t="str">
        <f t="shared" si="1222"/>
        <v/>
      </c>
      <c r="BL2998" t="str">
        <f t="shared" si="1223"/>
        <v/>
      </c>
      <c r="BM2998" t="str">
        <f t="shared" si="1224"/>
        <v/>
      </c>
      <c r="BN2998" t="str">
        <f t="shared" si="1225"/>
        <v/>
      </c>
      <c r="BO2998" t="str">
        <f t="shared" si="1226"/>
        <v/>
      </c>
      <c r="BP2998">
        <f t="shared" si="1227"/>
        <v>7</v>
      </c>
      <c r="BQ2998">
        <f t="shared" si="1228"/>
        <v>0</v>
      </c>
      <c r="BR2998">
        <f t="shared" si="1229"/>
        <v>7</v>
      </c>
      <c r="BS2998">
        <f t="shared" si="1230"/>
        <v>0</v>
      </c>
      <c r="BT2998" t="str">
        <f t="shared" si="1231"/>
        <v/>
      </c>
    </row>
    <row r="2999" spans="19:72">
      <c r="S2999" s="1"/>
      <c r="T2999" s="1"/>
      <c r="AU2999">
        <f t="shared" si="1206"/>
        <v>0</v>
      </c>
      <c r="AV2999">
        <f t="shared" si="1207"/>
        <v>0</v>
      </c>
      <c r="AW2999">
        <f t="shared" si="1208"/>
        <v>0</v>
      </c>
      <c r="AX2999">
        <f t="shared" si="1209"/>
        <v>0</v>
      </c>
      <c r="AY2999">
        <f t="shared" si="1210"/>
        <v>0</v>
      </c>
      <c r="AZ2999">
        <f t="shared" si="1211"/>
        <v>0</v>
      </c>
      <c r="BA2999" t="str">
        <f t="shared" si="1212"/>
        <v/>
      </c>
      <c r="BB2999">
        <f t="shared" si="1213"/>
        <v>0</v>
      </c>
      <c r="BC2999">
        <f t="shared" si="1214"/>
        <v>0</v>
      </c>
      <c r="BD2999">
        <f t="shared" si="1215"/>
        <v>0</v>
      </c>
      <c r="BE2999">
        <f t="shared" si="1216"/>
        <v>1</v>
      </c>
      <c r="BF2999">
        <f t="shared" si="1217"/>
        <v>1</v>
      </c>
      <c r="BG2999">
        <f t="shared" si="1218"/>
        <v>0</v>
      </c>
      <c r="BH2999">
        <f t="shared" si="1219"/>
        <v>0</v>
      </c>
      <c r="BI2999" t="str">
        <f t="shared" si="1220"/>
        <v/>
      </c>
      <c r="BJ2999" t="str">
        <f t="shared" si="1221"/>
        <v/>
      </c>
      <c r="BK2999" t="str">
        <f t="shared" si="1222"/>
        <v/>
      </c>
      <c r="BL2999" t="str">
        <f t="shared" si="1223"/>
        <v/>
      </c>
      <c r="BM2999" t="str">
        <f t="shared" si="1224"/>
        <v/>
      </c>
      <c r="BN2999" t="str">
        <f t="shared" si="1225"/>
        <v/>
      </c>
      <c r="BO2999" t="str">
        <f t="shared" si="1226"/>
        <v/>
      </c>
      <c r="BP2999">
        <f t="shared" si="1227"/>
        <v>7</v>
      </c>
      <c r="BQ2999">
        <f t="shared" si="1228"/>
        <v>0</v>
      </c>
      <c r="BR2999">
        <f t="shared" si="1229"/>
        <v>7</v>
      </c>
      <c r="BS2999">
        <f t="shared" si="1230"/>
        <v>0</v>
      </c>
      <c r="BT2999" t="str">
        <f t="shared" si="1231"/>
        <v/>
      </c>
    </row>
    <row r="3000" spans="19:72">
      <c r="S3000" s="1"/>
      <c r="T3000" s="1"/>
      <c r="AU3000">
        <f t="shared" si="1206"/>
        <v>0</v>
      </c>
      <c r="AV3000">
        <f t="shared" si="1207"/>
        <v>0</v>
      </c>
      <c r="AW3000">
        <f t="shared" si="1208"/>
        <v>0</v>
      </c>
      <c r="AX3000">
        <f t="shared" si="1209"/>
        <v>0</v>
      </c>
      <c r="AY3000">
        <f t="shared" si="1210"/>
        <v>0</v>
      </c>
      <c r="AZ3000">
        <f t="shared" si="1211"/>
        <v>0</v>
      </c>
      <c r="BA3000" t="str">
        <f t="shared" si="1212"/>
        <v/>
      </c>
      <c r="BB3000">
        <f t="shared" si="1213"/>
        <v>0</v>
      </c>
      <c r="BC3000">
        <f t="shared" si="1214"/>
        <v>0</v>
      </c>
      <c r="BD3000">
        <f t="shared" si="1215"/>
        <v>0</v>
      </c>
      <c r="BE3000">
        <f t="shared" si="1216"/>
        <v>1</v>
      </c>
      <c r="BF3000">
        <f t="shared" si="1217"/>
        <v>1</v>
      </c>
      <c r="BG3000">
        <f t="shared" si="1218"/>
        <v>0</v>
      </c>
      <c r="BH3000">
        <f t="shared" si="1219"/>
        <v>0</v>
      </c>
      <c r="BI3000" t="str">
        <f t="shared" si="1220"/>
        <v/>
      </c>
      <c r="BJ3000" t="str">
        <f t="shared" si="1221"/>
        <v/>
      </c>
      <c r="BK3000" t="str">
        <f t="shared" si="1222"/>
        <v/>
      </c>
      <c r="BL3000" t="str">
        <f t="shared" si="1223"/>
        <v/>
      </c>
      <c r="BM3000" t="str">
        <f t="shared" si="1224"/>
        <v/>
      </c>
      <c r="BN3000" t="str">
        <f t="shared" si="1225"/>
        <v/>
      </c>
      <c r="BO3000" t="str">
        <f t="shared" si="1226"/>
        <v/>
      </c>
      <c r="BP3000">
        <f t="shared" si="1227"/>
        <v>7</v>
      </c>
      <c r="BQ3000">
        <f t="shared" si="1228"/>
        <v>0</v>
      </c>
      <c r="BR3000">
        <f t="shared" si="1229"/>
        <v>7</v>
      </c>
      <c r="BS3000">
        <f t="shared" si="1230"/>
        <v>0</v>
      </c>
      <c r="BT3000" t="str">
        <f t="shared" si="1231"/>
        <v/>
      </c>
    </row>
    <row r="3001" spans="19:72">
      <c r="S3001" s="1"/>
      <c r="T3001" s="1"/>
      <c r="AU3001">
        <f t="shared" si="1206"/>
        <v>0</v>
      </c>
      <c r="AV3001">
        <f t="shared" si="1207"/>
        <v>0</v>
      </c>
      <c r="AW3001">
        <f t="shared" si="1208"/>
        <v>0</v>
      </c>
      <c r="AX3001">
        <f t="shared" si="1209"/>
        <v>0</v>
      </c>
      <c r="AY3001">
        <f t="shared" si="1210"/>
        <v>0</v>
      </c>
      <c r="AZ3001">
        <f t="shared" si="1211"/>
        <v>0</v>
      </c>
      <c r="BA3001" t="str">
        <f t="shared" si="1212"/>
        <v/>
      </c>
      <c r="BB3001">
        <f t="shared" si="1213"/>
        <v>0</v>
      </c>
      <c r="BC3001">
        <f t="shared" si="1214"/>
        <v>0</v>
      </c>
      <c r="BD3001">
        <f t="shared" si="1215"/>
        <v>0</v>
      </c>
      <c r="BE3001">
        <f t="shared" si="1216"/>
        <v>1</v>
      </c>
      <c r="BF3001">
        <f t="shared" si="1217"/>
        <v>1</v>
      </c>
      <c r="BG3001">
        <f t="shared" si="1218"/>
        <v>0</v>
      </c>
      <c r="BH3001">
        <f t="shared" si="1219"/>
        <v>0</v>
      </c>
      <c r="BI3001" t="str">
        <f t="shared" si="1220"/>
        <v/>
      </c>
      <c r="BJ3001" t="str">
        <f t="shared" si="1221"/>
        <v/>
      </c>
      <c r="BK3001" t="str">
        <f t="shared" si="1222"/>
        <v/>
      </c>
      <c r="BL3001" t="str">
        <f t="shared" si="1223"/>
        <v/>
      </c>
      <c r="BM3001" t="str">
        <f t="shared" si="1224"/>
        <v/>
      </c>
      <c r="BN3001" t="str">
        <f t="shared" si="1225"/>
        <v/>
      </c>
      <c r="BO3001" t="str">
        <f t="shared" si="1226"/>
        <v/>
      </c>
      <c r="BP3001">
        <f t="shared" si="1227"/>
        <v>7</v>
      </c>
      <c r="BQ3001">
        <f t="shared" si="1228"/>
        <v>0</v>
      </c>
      <c r="BR3001">
        <f t="shared" si="1229"/>
        <v>7</v>
      </c>
      <c r="BS3001">
        <f t="shared" si="1230"/>
        <v>0</v>
      </c>
      <c r="BT3001" t="str">
        <f t="shared" si="1231"/>
        <v/>
      </c>
    </row>
    <row r="3002" spans="19:72">
      <c r="S3002" s="1"/>
      <c r="T3002" s="1"/>
      <c r="AU3002">
        <f t="shared" si="1206"/>
        <v>0</v>
      </c>
      <c r="AV3002">
        <f t="shared" si="1207"/>
        <v>0</v>
      </c>
      <c r="AW3002">
        <f t="shared" si="1208"/>
        <v>0</v>
      </c>
      <c r="AX3002">
        <f t="shared" si="1209"/>
        <v>0</v>
      </c>
      <c r="AY3002">
        <f t="shared" si="1210"/>
        <v>0</v>
      </c>
      <c r="AZ3002">
        <f t="shared" si="1211"/>
        <v>0</v>
      </c>
      <c r="BA3002" t="str">
        <f t="shared" si="1212"/>
        <v/>
      </c>
      <c r="BB3002">
        <f t="shared" si="1213"/>
        <v>0</v>
      </c>
      <c r="BC3002">
        <f t="shared" si="1214"/>
        <v>0</v>
      </c>
      <c r="BD3002">
        <f t="shared" si="1215"/>
        <v>0</v>
      </c>
      <c r="BE3002">
        <f t="shared" si="1216"/>
        <v>1</v>
      </c>
      <c r="BF3002">
        <f t="shared" si="1217"/>
        <v>1</v>
      </c>
      <c r="BG3002">
        <f t="shared" si="1218"/>
        <v>0</v>
      </c>
      <c r="BH3002">
        <f t="shared" si="1219"/>
        <v>0</v>
      </c>
      <c r="BI3002" t="str">
        <f t="shared" si="1220"/>
        <v/>
      </c>
      <c r="BJ3002" t="str">
        <f t="shared" si="1221"/>
        <v/>
      </c>
      <c r="BK3002" t="str">
        <f t="shared" si="1222"/>
        <v/>
      </c>
      <c r="BL3002" t="str">
        <f t="shared" si="1223"/>
        <v/>
      </c>
      <c r="BM3002" t="str">
        <f t="shared" si="1224"/>
        <v/>
      </c>
      <c r="BN3002" t="str">
        <f t="shared" si="1225"/>
        <v/>
      </c>
      <c r="BO3002" t="str">
        <f t="shared" si="1226"/>
        <v/>
      </c>
      <c r="BP3002">
        <f t="shared" si="1227"/>
        <v>7</v>
      </c>
      <c r="BQ3002">
        <f t="shared" si="1228"/>
        <v>0</v>
      </c>
      <c r="BR3002">
        <f t="shared" si="1229"/>
        <v>7</v>
      </c>
      <c r="BS3002">
        <f t="shared" si="1230"/>
        <v>0</v>
      </c>
      <c r="BT3002" t="str">
        <f t="shared" si="1231"/>
        <v/>
      </c>
    </row>
    <row r="3003" spans="19:72">
      <c r="S3003" s="1"/>
      <c r="T3003" s="1"/>
      <c r="AU3003">
        <f t="shared" si="1206"/>
        <v>0</v>
      </c>
      <c r="AV3003">
        <f t="shared" si="1207"/>
        <v>0</v>
      </c>
      <c r="AW3003">
        <f t="shared" si="1208"/>
        <v>0</v>
      </c>
      <c r="AX3003">
        <f t="shared" si="1209"/>
        <v>0</v>
      </c>
      <c r="AY3003">
        <f t="shared" si="1210"/>
        <v>0</v>
      </c>
      <c r="AZ3003">
        <f t="shared" si="1211"/>
        <v>0</v>
      </c>
      <c r="BA3003" t="str">
        <f t="shared" si="1212"/>
        <v/>
      </c>
      <c r="BB3003">
        <f t="shared" si="1213"/>
        <v>0</v>
      </c>
      <c r="BC3003">
        <f t="shared" si="1214"/>
        <v>0</v>
      </c>
      <c r="BD3003">
        <f t="shared" si="1215"/>
        <v>0</v>
      </c>
      <c r="BE3003">
        <f t="shared" si="1216"/>
        <v>1</v>
      </c>
      <c r="BF3003">
        <f t="shared" si="1217"/>
        <v>1</v>
      </c>
      <c r="BG3003">
        <f t="shared" si="1218"/>
        <v>0</v>
      </c>
      <c r="BH3003">
        <f t="shared" si="1219"/>
        <v>0</v>
      </c>
      <c r="BI3003" t="str">
        <f t="shared" si="1220"/>
        <v/>
      </c>
      <c r="BJ3003" t="str">
        <f t="shared" si="1221"/>
        <v/>
      </c>
      <c r="BK3003" t="str">
        <f t="shared" si="1222"/>
        <v/>
      </c>
      <c r="BL3003" t="str">
        <f t="shared" si="1223"/>
        <v/>
      </c>
      <c r="BM3003" t="str">
        <f t="shared" si="1224"/>
        <v/>
      </c>
      <c r="BN3003" t="str">
        <f t="shared" si="1225"/>
        <v/>
      </c>
      <c r="BO3003" t="str">
        <f t="shared" si="1226"/>
        <v/>
      </c>
      <c r="BP3003">
        <f t="shared" si="1227"/>
        <v>7</v>
      </c>
      <c r="BQ3003">
        <f t="shared" si="1228"/>
        <v>0</v>
      </c>
      <c r="BR3003">
        <f t="shared" si="1229"/>
        <v>7</v>
      </c>
      <c r="BS3003">
        <f t="shared" si="1230"/>
        <v>0</v>
      </c>
      <c r="BT3003" t="str">
        <f t="shared" si="1231"/>
        <v/>
      </c>
    </row>
    <row r="3004" spans="19:72">
      <c r="S3004" s="1"/>
      <c r="T3004" s="1"/>
      <c r="AU3004">
        <f t="shared" si="1206"/>
        <v>0</v>
      </c>
      <c r="AV3004">
        <f t="shared" si="1207"/>
        <v>0</v>
      </c>
      <c r="AW3004">
        <f t="shared" si="1208"/>
        <v>0</v>
      </c>
      <c r="AX3004">
        <f t="shared" si="1209"/>
        <v>0</v>
      </c>
      <c r="AY3004">
        <f t="shared" si="1210"/>
        <v>0</v>
      </c>
      <c r="AZ3004">
        <f t="shared" si="1211"/>
        <v>0</v>
      </c>
      <c r="BA3004" t="str">
        <f t="shared" si="1212"/>
        <v/>
      </c>
      <c r="BB3004">
        <f t="shared" si="1213"/>
        <v>0</v>
      </c>
      <c r="BC3004">
        <f t="shared" si="1214"/>
        <v>0</v>
      </c>
      <c r="BD3004">
        <f t="shared" si="1215"/>
        <v>0</v>
      </c>
      <c r="BE3004">
        <f t="shared" si="1216"/>
        <v>1</v>
      </c>
      <c r="BF3004">
        <f t="shared" si="1217"/>
        <v>1</v>
      </c>
      <c r="BG3004">
        <f t="shared" si="1218"/>
        <v>0</v>
      </c>
      <c r="BH3004">
        <f t="shared" si="1219"/>
        <v>0</v>
      </c>
      <c r="BI3004" t="str">
        <f t="shared" si="1220"/>
        <v/>
      </c>
      <c r="BJ3004" t="str">
        <f t="shared" si="1221"/>
        <v/>
      </c>
      <c r="BK3004" t="str">
        <f t="shared" si="1222"/>
        <v/>
      </c>
      <c r="BL3004" t="str">
        <f t="shared" si="1223"/>
        <v/>
      </c>
      <c r="BM3004" t="str">
        <f t="shared" si="1224"/>
        <v/>
      </c>
      <c r="BN3004" t="str">
        <f t="shared" si="1225"/>
        <v/>
      </c>
      <c r="BO3004" t="str">
        <f t="shared" si="1226"/>
        <v/>
      </c>
      <c r="BP3004">
        <f t="shared" si="1227"/>
        <v>7</v>
      </c>
      <c r="BQ3004">
        <f t="shared" si="1228"/>
        <v>0</v>
      </c>
      <c r="BR3004">
        <f t="shared" si="1229"/>
        <v>7</v>
      </c>
      <c r="BS3004">
        <f t="shared" si="1230"/>
        <v>0</v>
      </c>
      <c r="BT3004" t="str">
        <f t="shared" si="1231"/>
        <v/>
      </c>
    </row>
    <row r="3005" spans="19:72">
      <c r="S3005" s="1"/>
      <c r="T3005" s="1"/>
      <c r="AU3005">
        <f t="shared" si="1206"/>
        <v>0</v>
      </c>
      <c r="AV3005">
        <f t="shared" si="1207"/>
        <v>0</v>
      </c>
      <c r="AW3005">
        <f t="shared" si="1208"/>
        <v>0</v>
      </c>
      <c r="AX3005">
        <f t="shared" si="1209"/>
        <v>0</v>
      </c>
      <c r="AY3005">
        <f t="shared" si="1210"/>
        <v>0</v>
      </c>
      <c r="AZ3005">
        <f t="shared" si="1211"/>
        <v>0</v>
      </c>
      <c r="BA3005" t="str">
        <f t="shared" si="1212"/>
        <v/>
      </c>
      <c r="BB3005">
        <f t="shared" si="1213"/>
        <v>0</v>
      </c>
      <c r="BC3005">
        <f t="shared" si="1214"/>
        <v>0</v>
      </c>
      <c r="BD3005">
        <f t="shared" si="1215"/>
        <v>0</v>
      </c>
      <c r="BE3005">
        <f t="shared" si="1216"/>
        <v>1</v>
      </c>
      <c r="BF3005">
        <f t="shared" si="1217"/>
        <v>1</v>
      </c>
      <c r="BG3005">
        <f t="shared" si="1218"/>
        <v>0</v>
      </c>
      <c r="BH3005">
        <f t="shared" si="1219"/>
        <v>0</v>
      </c>
      <c r="BI3005" t="str">
        <f t="shared" si="1220"/>
        <v/>
      </c>
      <c r="BJ3005" t="str">
        <f t="shared" si="1221"/>
        <v/>
      </c>
      <c r="BK3005" t="str">
        <f t="shared" si="1222"/>
        <v/>
      </c>
      <c r="BL3005" t="str">
        <f t="shared" si="1223"/>
        <v/>
      </c>
      <c r="BM3005" t="str">
        <f t="shared" si="1224"/>
        <v/>
      </c>
      <c r="BN3005" t="str">
        <f t="shared" si="1225"/>
        <v/>
      </c>
      <c r="BO3005" t="str">
        <f t="shared" si="1226"/>
        <v/>
      </c>
      <c r="BP3005">
        <f t="shared" si="1227"/>
        <v>7</v>
      </c>
      <c r="BQ3005">
        <f t="shared" si="1228"/>
        <v>0</v>
      </c>
      <c r="BR3005">
        <f t="shared" si="1229"/>
        <v>7</v>
      </c>
      <c r="BS3005">
        <f t="shared" si="1230"/>
        <v>0</v>
      </c>
      <c r="BT3005" t="str">
        <f t="shared" si="1231"/>
        <v/>
      </c>
    </row>
    <row r="3006" spans="19:72">
      <c r="S3006" s="1"/>
      <c r="T3006" s="1"/>
      <c r="AU3006">
        <f t="shared" si="1206"/>
        <v>0</v>
      </c>
      <c r="AV3006">
        <f t="shared" si="1207"/>
        <v>0</v>
      </c>
      <c r="AW3006">
        <f t="shared" si="1208"/>
        <v>0</v>
      </c>
      <c r="AX3006">
        <f t="shared" si="1209"/>
        <v>0</v>
      </c>
      <c r="AY3006">
        <f t="shared" si="1210"/>
        <v>0</v>
      </c>
      <c r="AZ3006">
        <f t="shared" si="1211"/>
        <v>0</v>
      </c>
      <c r="BA3006" t="str">
        <f t="shared" si="1212"/>
        <v/>
      </c>
      <c r="BB3006">
        <f t="shared" si="1213"/>
        <v>0</v>
      </c>
      <c r="BC3006">
        <f t="shared" si="1214"/>
        <v>0</v>
      </c>
      <c r="BD3006">
        <f t="shared" si="1215"/>
        <v>0</v>
      </c>
      <c r="BE3006">
        <f t="shared" si="1216"/>
        <v>1</v>
      </c>
      <c r="BF3006">
        <f t="shared" si="1217"/>
        <v>1</v>
      </c>
      <c r="BG3006">
        <f t="shared" si="1218"/>
        <v>0</v>
      </c>
      <c r="BH3006">
        <f t="shared" si="1219"/>
        <v>0</v>
      </c>
      <c r="BI3006" t="str">
        <f t="shared" si="1220"/>
        <v/>
      </c>
      <c r="BJ3006" t="str">
        <f t="shared" si="1221"/>
        <v/>
      </c>
      <c r="BK3006" t="str">
        <f t="shared" si="1222"/>
        <v/>
      </c>
      <c r="BL3006" t="str">
        <f t="shared" si="1223"/>
        <v/>
      </c>
      <c r="BM3006" t="str">
        <f t="shared" si="1224"/>
        <v/>
      </c>
      <c r="BN3006" t="str">
        <f t="shared" si="1225"/>
        <v/>
      </c>
      <c r="BO3006" t="str">
        <f t="shared" si="1226"/>
        <v/>
      </c>
      <c r="BP3006">
        <f t="shared" si="1227"/>
        <v>7</v>
      </c>
      <c r="BQ3006">
        <f t="shared" si="1228"/>
        <v>0</v>
      </c>
      <c r="BR3006">
        <f t="shared" si="1229"/>
        <v>7</v>
      </c>
      <c r="BS3006">
        <f t="shared" si="1230"/>
        <v>0</v>
      </c>
      <c r="BT3006" t="str">
        <f t="shared" si="1231"/>
        <v/>
      </c>
    </row>
    <row r="3007" spans="19:72">
      <c r="S3007" s="1"/>
      <c r="T3007" s="1"/>
      <c r="AU3007">
        <f t="shared" si="1206"/>
        <v>0</v>
      </c>
      <c r="AV3007">
        <f t="shared" si="1207"/>
        <v>0</v>
      </c>
      <c r="AW3007">
        <f t="shared" si="1208"/>
        <v>0</v>
      </c>
      <c r="AX3007">
        <f t="shared" si="1209"/>
        <v>0</v>
      </c>
      <c r="AY3007">
        <f t="shared" si="1210"/>
        <v>0</v>
      </c>
      <c r="AZ3007">
        <f t="shared" si="1211"/>
        <v>0</v>
      </c>
      <c r="BA3007" t="str">
        <f t="shared" si="1212"/>
        <v/>
      </c>
      <c r="BB3007">
        <f t="shared" si="1213"/>
        <v>0</v>
      </c>
      <c r="BC3007">
        <f t="shared" si="1214"/>
        <v>0</v>
      </c>
      <c r="BD3007">
        <f t="shared" si="1215"/>
        <v>0</v>
      </c>
      <c r="BE3007">
        <f t="shared" si="1216"/>
        <v>1</v>
      </c>
      <c r="BF3007">
        <f t="shared" si="1217"/>
        <v>1</v>
      </c>
      <c r="BG3007">
        <f t="shared" si="1218"/>
        <v>0</v>
      </c>
      <c r="BH3007">
        <f t="shared" si="1219"/>
        <v>0</v>
      </c>
      <c r="BI3007" t="str">
        <f t="shared" si="1220"/>
        <v/>
      </c>
      <c r="BJ3007" t="str">
        <f t="shared" si="1221"/>
        <v/>
      </c>
      <c r="BK3007" t="str">
        <f t="shared" si="1222"/>
        <v/>
      </c>
      <c r="BL3007" t="str">
        <f t="shared" si="1223"/>
        <v/>
      </c>
      <c r="BM3007" t="str">
        <f t="shared" si="1224"/>
        <v/>
      </c>
      <c r="BN3007" t="str">
        <f t="shared" si="1225"/>
        <v/>
      </c>
      <c r="BO3007" t="str">
        <f t="shared" si="1226"/>
        <v/>
      </c>
      <c r="BP3007">
        <f t="shared" si="1227"/>
        <v>7</v>
      </c>
      <c r="BQ3007">
        <f t="shared" si="1228"/>
        <v>0</v>
      </c>
      <c r="BR3007">
        <f t="shared" si="1229"/>
        <v>7</v>
      </c>
      <c r="BS3007">
        <f t="shared" si="1230"/>
        <v>0</v>
      </c>
      <c r="BT3007" t="str">
        <f t="shared" si="1231"/>
        <v/>
      </c>
    </row>
    <row r="3008" spans="19:72">
      <c r="S3008" s="1"/>
      <c r="T3008" s="1"/>
      <c r="AU3008">
        <f t="shared" si="1206"/>
        <v>0</v>
      </c>
      <c r="AV3008">
        <f t="shared" si="1207"/>
        <v>0</v>
      </c>
      <c r="AW3008">
        <f t="shared" si="1208"/>
        <v>0</v>
      </c>
      <c r="AX3008">
        <f t="shared" si="1209"/>
        <v>0</v>
      </c>
      <c r="AY3008">
        <f t="shared" si="1210"/>
        <v>0</v>
      </c>
      <c r="AZ3008">
        <f t="shared" si="1211"/>
        <v>0</v>
      </c>
      <c r="BA3008" t="str">
        <f t="shared" si="1212"/>
        <v/>
      </c>
      <c r="BB3008">
        <f t="shared" si="1213"/>
        <v>0</v>
      </c>
      <c r="BC3008">
        <f t="shared" si="1214"/>
        <v>0</v>
      </c>
      <c r="BD3008">
        <f t="shared" si="1215"/>
        <v>0</v>
      </c>
      <c r="BE3008">
        <f t="shared" si="1216"/>
        <v>1</v>
      </c>
      <c r="BF3008">
        <f t="shared" si="1217"/>
        <v>1</v>
      </c>
      <c r="BG3008">
        <f t="shared" si="1218"/>
        <v>0</v>
      </c>
      <c r="BH3008">
        <f t="shared" si="1219"/>
        <v>0</v>
      </c>
      <c r="BI3008" t="str">
        <f t="shared" si="1220"/>
        <v/>
      </c>
      <c r="BJ3008" t="str">
        <f t="shared" si="1221"/>
        <v/>
      </c>
      <c r="BK3008" t="str">
        <f t="shared" si="1222"/>
        <v/>
      </c>
      <c r="BL3008" t="str">
        <f t="shared" si="1223"/>
        <v/>
      </c>
      <c r="BM3008" t="str">
        <f t="shared" si="1224"/>
        <v/>
      </c>
      <c r="BN3008" t="str">
        <f t="shared" si="1225"/>
        <v/>
      </c>
      <c r="BO3008" t="str">
        <f t="shared" si="1226"/>
        <v/>
      </c>
      <c r="BP3008">
        <f t="shared" si="1227"/>
        <v>7</v>
      </c>
      <c r="BQ3008">
        <f t="shared" si="1228"/>
        <v>0</v>
      </c>
      <c r="BR3008">
        <f t="shared" si="1229"/>
        <v>7</v>
      </c>
      <c r="BS3008">
        <f t="shared" si="1230"/>
        <v>0</v>
      </c>
      <c r="BT3008" t="str">
        <f t="shared" si="1231"/>
        <v/>
      </c>
    </row>
    <row r="3009" spans="19:72">
      <c r="S3009" s="1"/>
      <c r="T3009" s="1"/>
      <c r="AU3009">
        <f t="shared" si="1206"/>
        <v>0</v>
      </c>
      <c r="AV3009">
        <f t="shared" si="1207"/>
        <v>0</v>
      </c>
      <c r="AW3009">
        <f t="shared" si="1208"/>
        <v>0</v>
      </c>
      <c r="AX3009">
        <f t="shared" si="1209"/>
        <v>0</v>
      </c>
      <c r="AY3009">
        <f t="shared" si="1210"/>
        <v>0</v>
      </c>
      <c r="AZ3009">
        <f t="shared" si="1211"/>
        <v>0</v>
      </c>
      <c r="BA3009" t="str">
        <f t="shared" si="1212"/>
        <v/>
      </c>
      <c r="BB3009">
        <f t="shared" si="1213"/>
        <v>0</v>
      </c>
      <c r="BC3009">
        <f t="shared" si="1214"/>
        <v>0</v>
      </c>
      <c r="BD3009">
        <f t="shared" si="1215"/>
        <v>0</v>
      </c>
      <c r="BE3009">
        <f t="shared" si="1216"/>
        <v>1</v>
      </c>
      <c r="BF3009">
        <f t="shared" si="1217"/>
        <v>1</v>
      </c>
      <c r="BG3009">
        <f t="shared" si="1218"/>
        <v>0</v>
      </c>
      <c r="BH3009">
        <f t="shared" si="1219"/>
        <v>0</v>
      </c>
      <c r="BI3009" t="str">
        <f t="shared" si="1220"/>
        <v/>
      </c>
      <c r="BJ3009" t="str">
        <f t="shared" si="1221"/>
        <v/>
      </c>
      <c r="BK3009" t="str">
        <f t="shared" si="1222"/>
        <v/>
      </c>
      <c r="BL3009" t="str">
        <f t="shared" si="1223"/>
        <v/>
      </c>
      <c r="BM3009" t="str">
        <f t="shared" si="1224"/>
        <v/>
      </c>
      <c r="BN3009" t="str">
        <f t="shared" si="1225"/>
        <v/>
      </c>
      <c r="BO3009" t="str">
        <f t="shared" si="1226"/>
        <v/>
      </c>
      <c r="BP3009">
        <f t="shared" si="1227"/>
        <v>7</v>
      </c>
      <c r="BQ3009">
        <f t="shared" si="1228"/>
        <v>0</v>
      </c>
      <c r="BR3009">
        <f t="shared" si="1229"/>
        <v>7</v>
      </c>
      <c r="BS3009">
        <f t="shared" si="1230"/>
        <v>0</v>
      </c>
      <c r="BT3009" t="str">
        <f t="shared" si="1231"/>
        <v/>
      </c>
    </row>
    <row r="3010" spans="19:72">
      <c r="S3010" s="1"/>
      <c r="T3010" s="1"/>
      <c r="AU3010">
        <f t="shared" si="1206"/>
        <v>0</v>
      </c>
      <c r="AV3010">
        <f t="shared" si="1207"/>
        <v>0</v>
      </c>
      <c r="AW3010">
        <f t="shared" si="1208"/>
        <v>0</v>
      </c>
      <c r="AX3010">
        <f t="shared" si="1209"/>
        <v>0</v>
      </c>
      <c r="AY3010">
        <f t="shared" si="1210"/>
        <v>0</v>
      </c>
      <c r="AZ3010">
        <f t="shared" si="1211"/>
        <v>0</v>
      </c>
      <c r="BA3010" t="str">
        <f t="shared" si="1212"/>
        <v/>
      </c>
      <c r="BB3010">
        <f t="shared" si="1213"/>
        <v>0</v>
      </c>
      <c r="BC3010">
        <f t="shared" si="1214"/>
        <v>0</v>
      </c>
      <c r="BD3010">
        <f t="shared" si="1215"/>
        <v>0</v>
      </c>
      <c r="BE3010">
        <f t="shared" si="1216"/>
        <v>1</v>
      </c>
      <c r="BF3010">
        <f t="shared" si="1217"/>
        <v>1</v>
      </c>
      <c r="BG3010">
        <f t="shared" si="1218"/>
        <v>0</v>
      </c>
      <c r="BH3010">
        <f t="shared" si="1219"/>
        <v>0</v>
      </c>
      <c r="BI3010" t="str">
        <f t="shared" si="1220"/>
        <v/>
      </c>
      <c r="BJ3010" t="str">
        <f t="shared" si="1221"/>
        <v/>
      </c>
      <c r="BK3010" t="str">
        <f t="shared" si="1222"/>
        <v/>
      </c>
      <c r="BL3010" t="str">
        <f t="shared" si="1223"/>
        <v/>
      </c>
      <c r="BM3010" t="str">
        <f t="shared" si="1224"/>
        <v/>
      </c>
      <c r="BN3010" t="str">
        <f t="shared" si="1225"/>
        <v/>
      </c>
      <c r="BO3010" t="str">
        <f t="shared" si="1226"/>
        <v/>
      </c>
      <c r="BP3010">
        <f t="shared" si="1227"/>
        <v>7</v>
      </c>
      <c r="BQ3010">
        <f t="shared" si="1228"/>
        <v>0</v>
      </c>
      <c r="BR3010">
        <f t="shared" si="1229"/>
        <v>7</v>
      </c>
      <c r="BS3010">
        <f t="shared" si="1230"/>
        <v>0</v>
      </c>
      <c r="BT3010" t="str">
        <f t="shared" si="1231"/>
        <v/>
      </c>
    </row>
    <row r="3011" spans="19:72">
      <c r="S3011" s="1"/>
      <c r="T3011" s="1"/>
      <c r="AU3011">
        <f t="shared" si="1206"/>
        <v>0</v>
      </c>
      <c r="AV3011">
        <f t="shared" si="1207"/>
        <v>0</v>
      </c>
      <c r="AW3011">
        <f t="shared" si="1208"/>
        <v>0</v>
      </c>
      <c r="AX3011">
        <f t="shared" si="1209"/>
        <v>0</v>
      </c>
      <c r="AY3011">
        <f t="shared" si="1210"/>
        <v>0</v>
      </c>
      <c r="AZ3011">
        <f t="shared" si="1211"/>
        <v>0</v>
      </c>
      <c r="BA3011" t="str">
        <f t="shared" si="1212"/>
        <v/>
      </c>
      <c r="BB3011">
        <f t="shared" si="1213"/>
        <v>0</v>
      </c>
      <c r="BC3011">
        <f t="shared" si="1214"/>
        <v>0</v>
      </c>
      <c r="BD3011">
        <f t="shared" si="1215"/>
        <v>0</v>
      </c>
      <c r="BE3011">
        <f t="shared" si="1216"/>
        <v>1</v>
      </c>
      <c r="BF3011">
        <f t="shared" si="1217"/>
        <v>1</v>
      </c>
      <c r="BG3011">
        <f t="shared" si="1218"/>
        <v>0</v>
      </c>
      <c r="BH3011">
        <f t="shared" si="1219"/>
        <v>0</v>
      </c>
      <c r="BI3011" t="str">
        <f t="shared" si="1220"/>
        <v/>
      </c>
      <c r="BJ3011" t="str">
        <f t="shared" si="1221"/>
        <v/>
      </c>
      <c r="BK3011" t="str">
        <f t="shared" si="1222"/>
        <v/>
      </c>
      <c r="BL3011" t="str">
        <f t="shared" si="1223"/>
        <v/>
      </c>
      <c r="BM3011" t="str">
        <f t="shared" si="1224"/>
        <v/>
      </c>
      <c r="BN3011" t="str">
        <f t="shared" si="1225"/>
        <v/>
      </c>
      <c r="BO3011" t="str">
        <f t="shared" si="1226"/>
        <v/>
      </c>
      <c r="BP3011">
        <f t="shared" si="1227"/>
        <v>7</v>
      </c>
      <c r="BQ3011">
        <f t="shared" si="1228"/>
        <v>0</v>
      </c>
      <c r="BR3011">
        <f t="shared" si="1229"/>
        <v>7</v>
      </c>
      <c r="BS3011">
        <f t="shared" si="1230"/>
        <v>0</v>
      </c>
      <c r="BT3011" t="str">
        <f t="shared" si="1231"/>
        <v/>
      </c>
    </row>
    <row r="3012" spans="19:72">
      <c r="S3012" s="1"/>
      <c r="T3012" s="1"/>
      <c r="AU3012">
        <f t="shared" si="1206"/>
        <v>0</v>
      </c>
      <c r="AV3012">
        <f t="shared" si="1207"/>
        <v>0</v>
      </c>
      <c r="AW3012">
        <f t="shared" si="1208"/>
        <v>0</v>
      </c>
      <c r="AX3012">
        <f t="shared" si="1209"/>
        <v>0</v>
      </c>
      <c r="AY3012">
        <f t="shared" si="1210"/>
        <v>0</v>
      </c>
      <c r="AZ3012">
        <f t="shared" si="1211"/>
        <v>0</v>
      </c>
      <c r="BA3012" t="str">
        <f t="shared" si="1212"/>
        <v/>
      </c>
      <c r="BB3012">
        <f t="shared" si="1213"/>
        <v>0</v>
      </c>
      <c r="BC3012">
        <f t="shared" si="1214"/>
        <v>0</v>
      </c>
      <c r="BD3012">
        <f t="shared" si="1215"/>
        <v>0</v>
      </c>
      <c r="BE3012">
        <f t="shared" si="1216"/>
        <v>1</v>
      </c>
      <c r="BF3012">
        <f t="shared" si="1217"/>
        <v>1</v>
      </c>
      <c r="BG3012">
        <f t="shared" si="1218"/>
        <v>0</v>
      </c>
      <c r="BH3012">
        <f t="shared" si="1219"/>
        <v>0</v>
      </c>
      <c r="BI3012" t="str">
        <f t="shared" si="1220"/>
        <v/>
      </c>
      <c r="BJ3012" t="str">
        <f t="shared" si="1221"/>
        <v/>
      </c>
      <c r="BK3012" t="str">
        <f t="shared" si="1222"/>
        <v/>
      </c>
      <c r="BL3012" t="str">
        <f t="shared" si="1223"/>
        <v/>
      </c>
      <c r="BM3012" t="str">
        <f t="shared" si="1224"/>
        <v/>
      </c>
      <c r="BN3012" t="str">
        <f t="shared" si="1225"/>
        <v/>
      </c>
      <c r="BO3012" t="str">
        <f t="shared" si="1226"/>
        <v/>
      </c>
      <c r="BP3012">
        <f t="shared" si="1227"/>
        <v>7</v>
      </c>
      <c r="BQ3012">
        <f t="shared" si="1228"/>
        <v>0</v>
      </c>
      <c r="BR3012">
        <f t="shared" si="1229"/>
        <v>7</v>
      </c>
      <c r="BS3012">
        <f t="shared" si="1230"/>
        <v>0</v>
      </c>
      <c r="BT3012" t="str">
        <f t="shared" si="1231"/>
        <v/>
      </c>
    </row>
    <row r="3013" spans="19:72">
      <c r="S3013" s="1"/>
      <c r="T3013" s="1"/>
      <c r="AU3013">
        <f t="shared" ref="AU3013:AU3076" si="1232">(W3013="M")*(BS3013-BQ3013-(BP3013&gt;2)+(BR3013&gt;=2))+(X3013="T")*(BS3013-BQ3013-(BP3013&gt;3)+(BR3013&gt;=3))+(Y3013="W")*(BS3013-BQ3013-(BP3013&gt;4)+(BR3013&gt;=4))+(Z3013="R")*(BS3013-BQ3013-(BP3013&gt;5)+(BR3013&gt;=5))+(AA3013="F")*(BS3013-BQ3013-(BP3013&gt;6)+(BR3013&gt;=6))+(AB3013="S")*(BS3013-BQ3013-(BP3013&gt;7)+(BR3013&gt;=7))+(AC3013="U")*(BS3013-BQ3013-(BP3013&gt;1)+(BR3013&gt;=1))</f>
        <v>0</v>
      </c>
      <c r="AV3013">
        <f t="shared" ref="AV3013:AV3076" si="1233">SUMIFS(AU:AU, B:B, B3013, U:U, "&lt;&gt;." )</f>
        <v>0</v>
      </c>
      <c r="AW3013">
        <f t="shared" ref="AW3013:AW3076" si="1234">IFERROR(AV3013/AZ3013, 0)</f>
        <v>0</v>
      </c>
      <c r="AX3013">
        <f t="shared" ref="AX3013:AX3076" si="1235">IFERROR((INT(V3013/100)-INT(U3013/100))*60+MOD(V3013,100)-MOD(U3013,100), "")</f>
        <v>0</v>
      </c>
      <c r="AY3013">
        <f t="shared" ref="AY3013:AY3076" si="1236">IFERROR(AX3013*AU3013, "")</f>
        <v>0</v>
      </c>
      <c r="AZ3013">
        <f t="shared" ref="AZ3013:AZ3076" si="1237">COUNTIFS(B$3:B$7000, B3013, $W$3:$W$7000, W3013, $X$3:$X$7000, X3013, $Y$3:$Y$7000, Y3013, $Z$3:$Z$7000, Z3013,  $AA$3:$AA$7000, AA3013, $AB$3:$AB$7000, AB3013, $AC$3:$AC$7000, AC3013, $U$3:$U$7000, U3013)</f>
        <v>0</v>
      </c>
      <c r="BA3013" t="str">
        <f t="shared" ref="BA3013:BA3076" si="1238">IFERROR(AY3013/AZ3013, "")</f>
        <v/>
      </c>
      <c r="BB3013">
        <f t="shared" ref="BB3013:BB3076" si="1239">SUMIFS(BA:BA, B:B, B3013, U:U, "&lt;&gt;." )</f>
        <v>0</v>
      </c>
      <c r="BC3013">
        <f t="shared" ref="BC3013:BC3076" si="1240">IFERROR(BD3013*50*BE3013, "")</f>
        <v>0</v>
      </c>
      <c r="BD3013">
        <f t="shared" ref="BD3013:BD3076" si="1241">IF(AL3013&gt;25, AL3013, AL3013*15)</f>
        <v>0</v>
      </c>
      <c r="BE3013">
        <f t="shared" ref="BE3013:BE3076" si="1242">IF(I3013="H",0.5,IF(I3013="T",0.5,IF(I3013="I",0,IF(I3013="B",0,IF(LEFT(H3013,1)="M",0,IF(I3013="A",IF(Q3013="ONLINE",0,1),1))))))</f>
        <v>1</v>
      </c>
      <c r="BF3013">
        <f t="shared" ref="BF3013:BF3076" si="1243">IF(I3013="H",0.5,IF(I3013="T",0.5, IF(I3013="I", 0, IF(I3013 = "B", 0, IF(LEFT(H3013, 1) = "M", 0, IF(I3013 = "U", 0.5, IF(I3013 = "A", IF(Q3013 = "ONLINE", 0, 0.5), 1)))))))</f>
        <v>1</v>
      </c>
      <c r="BG3013">
        <f t="shared" ref="BG3013:BG3076" si="1244">IFERROR(BB3013/50, "")</f>
        <v>0</v>
      </c>
      <c r="BH3013">
        <f t="shared" ref="BH3013:BH3076" si="1245">IFERROR(BB3013/60, "")</f>
        <v>0</v>
      </c>
      <c r="BI3013" t="str">
        <f t="shared" ref="BI3013:BI3076" si="1246">IFERROR(BC3013/AW3013, "")</f>
        <v/>
      </c>
      <c r="BJ3013" t="str">
        <f t="shared" ref="BJ3013:BJ3076" si="1247">IFERROR(BI3013+5*MAX(0, INT((BI3013-75)/25)), "")</f>
        <v/>
      </c>
      <c r="BK3013" t="str">
        <f t="shared" ref="BK3013:BK3076" si="1248">IFERROR(IF(BD3013*BE3013&gt;0, IF(BJ3013-MOD(BJ3013,30)+ 15 &gt;= BI3013, BJ3013-MOD(BJ3013,30)+ 15,IF(BJ3013-MOD(BJ3013,30)+ 20 &gt;= BI3013, BJ3013-MOD(BJ3013,30)+ 20,BJ3013-MOD(BJ3013,30)+ 45)), ""), "")</f>
        <v/>
      </c>
      <c r="BL3013" t="str">
        <f t="shared" ref="BL3013:BL3076" si="1249">IFERROR(IF(BK3013&lt;&gt;AX3013,IF(MOD(U3013+INT(BK3013/60)*100+MOD(BK3013,60), 100)&lt;60, U3013+INT(BK3013/60)*100+MOD(BK3013,60), U3013+INT(BK3013/60)*100+MOD(BK3013,60) - 60 + 100),""), "")</f>
        <v/>
      </c>
      <c r="BM3013" t="str">
        <f t="shared" ref="BM3013:BM3076" si="1250">IFERROR(IF(BG3013&lt;BD3013*BF3013, MAX(0, ROUND(BD3013*BF3013-BG3013, 0)), ""), "")</f>
        <v/>
      </c>
      <c r="BN3013" t="str">
        <f t="shared" ref="BN3013:BN3076" si="1251">IFERROR(IF(BH3013&gt;BD3013*BE3013, MIN(0, ROUND(BD3013*BE3013-BH3013, 0)), ""), "")</f>
        <v/>
      </c>
      <c r="BO3013" t="str">
        <f t="shared" ref="BO3013:BO3076" si="1252">IF(RIGHT(F3013,2)="90","Exclude",IF(RIGHT(F3013,2)="98","Exclude",IF(RIGHT(F3013,2)="99","Exclude",IF(RIGHT(F3013,2)="97","Exclude",IF(E3013&amp;F3013="ECED2121","Exclude",IF(E3013&amp;F3013="ECED2131","Exclude",IF(E3013&amp;F3013="ECED2141","Exclude",IF(E3013&amp;F3013="NMNC1135","Exclude",IF(E3013&amp;F3013="NMNC1235","Exclude",IF(E3013&amp;F3013="NMNC2335","Exclude",IF(E3013&amp;F3013="NMNC2435","Exclude",IF(E3013&amp;F3013="NMNC2445","Exclude",IF(E3013&amp;F3013="ECED2241","Exclude","")))))))))))))</f>
        <v/>
      </c>
      <c r="BP3013">
        <f t="shared" ref="BP3013:BP3076" si="1253">WEEKDAY(S3013)</f>
        <v>7</v>
      </c>
      <c r="BQ3013">
        <f t="shared" ref="BQ3013:BQ3076" si="1254">WEEKNUM(S3013)</f>
        <v>0</v>
      </c>
      <c r="BR3013">
        <f t="shared" ref="BR3013:BR3076" si="1255">WEEKDAY(T3013)</f>
        <v>7</v>
      </c>
      <c r="BS3013">
        <f t="shared" ref="BS3013:BS3076" si="1256">WEEKNUM(T3013)</f>
        <v>0</v>
      </c>
      <c r="BT3013" t="str">
        <f t="shared" ref="BT3013:BT3076" si="1257">IFERROR(IF(U3013 = "", "", IF(MOD(U3013,100)&lt;&gt;0,IF(MOD(U3013,100)&lt;&gt;30,"Flag",""),IF(MOD(V3013,100)=0,"Flag",IF(MOD(V3013,100)=30,"Flag","")))), "")</f>
        <v/>
      </c>
    </row>
    <row r="3014" spans="19:72">
      <c r="S3014" s="1"/>
      <c r="T3014" s="1"/>
      <c r="AU3014">
        <f t="shared" si="1232"/>
        <v>0</v>
      </c>
      <c r="AV3014">
        <f t="shared" si="1233"/>
        <v>0</v>
      </c>
      <c r="AW3014">
        <f t="shared" si="1234"/>
        <v>0</v>
      </c>
      <c r="AX3014">
        <f t="shared" si="1235"/>
        <v>0</v>
      </c>
      <c r="AY3014">
        <f t="shared" si="1236"/>
        <v>0</v>
      </c>
      <c r="AZ3014">
        <f t="shared" si="1237"/>
        <v>0</v>
      </c>
      <c r="BA3014" t="str">
        <f t="shared" si="1238"/>
        <v/>
      </c>
      <c r="BB3014">
        <f t="shared" si="1239"/>
        <v>0</v>
      </c>
      <c r="BC3014">
        <f t="shared" si="1240"/>
        <v>0</v>
      </c>
      <c r="BD3014">
        <f t="shared" si="1241"/>
        <v>0</v>
      </c>
      <c r="BE3014">
        <f t="shared" si="1242"/>
        <v>1</v>
      </c>
      <c r="BF3014">
        <f t="shared" si="1243"/>
        <v>1</v>
      </c>
      <c r="BG3014">
        <f t="shared" si="1244"/>
        <v>0</v>
      </c>
      <c r="BH3014">
        <f t="shared" si="1245"/>
        <v>0</v>
      </c>
      <c r="BI3014" t="str">
        <f t="shared" si="1246"/>
        <v/>
      </c>
      <c r="BJ3014" t="str">
        <f t="shared" si="1247"/>
        <v/>
      </c>
      <c r="BK3014" t="str">
        <f t="shared" si="1248"/>
        <v/>
      </c>
      <c r="BL3014" t="str">
        <f t="shared" si="1249"/>
        <v/>
      </c>
      <c r="BM3014" t="str">
        <f t="shared" si="1250"/>
        <v/>
      </c>
      <c r="BN3014" t="str">
        <f t="shared" si="1251"/>
        <v/>
      </c>
      <c r="BO3014" t="str">
        <f t="shared" si="1252"/>
        <v/>
      </c>
      <c r="BP3014">
        <f t="shared" si="1253"/>
        <v>7</v>
      </c>
      <c r="BQ3014">
        <f t="shared" si="1254"/>
        <v>0</v>
      </c>
      <c r="BR3014">
        <f t="shared" si="1255"/>
        <v>7</v>
      </c>
      <c r="BS3014">
        <f t="shared" si="1256"/>
        <v>0</v>
      </c>
      <c r="BT3014" t="str">
        <f t="shared" si="1257"/>
        <v/>
      </c>
    </row>
    <row r="3015" spans="19:72">
      <c r="S3015" s="1"/>
      <c r="T3015" s="1"/>
      <c r="AU3015">
        <f t="shared" si="1232"/>
        <v>0</v>
      </c>
      <c r="AV3015">
        <f t="shared" si="1233"/>
        <v>0</v>
      </c>
      <c r="AW3015">
        <f t="shared" si="1234"/>
        <v>0</v>
      </c>
      <c r="AX3015">
        <f t="shared" si="1235"/>
        <v>0</v>
      </c>
      <c r="AY3015">
        <f t="shared" si="1236"/>
        <v>0</v>
      </c>
      <c r="AZ3015">
        <f t="shared" si="1237"/>
        <v>0</v>
      </c>
      <c r="BA3015" t="str">
        <f t="shared" si="1238"/>
        <v/>
      </c>
      <c r="BB3015">
        <f t="shared" si="1239"/>
        <v>0</v>
      </c>
      <c r="BC3015">
        <f t="shared" si="1240"/>
        <v>0</v>
      </c>
      <c r="BD3015">
        <f t="shared" si="1241"/>
        <v>0</v>
      </c>
      <c r="BE3015">
        <f t="shared" si="1242"/>
        <v>1</v>
      </c>
      <c r="BF3015">
        <f t="shared" si="1243"/>
        <v>1</v>
      </c>
      <c r="BG3015">
        <f t="shared" si="1244"/>
        <v>0</v>
      </c>
      <c r="BH3015">
        <f t="shared" si="1245"/>
        <v>0</v>
      </c>
      <c r="BI3015" t="str">
        <f t="shared" si="1246"/>
        <v/>
      </c>
      <c r="BJ3015" t="str">
        <f t="shared" si="1247"/>
        <v/>
      </c>
      <c r="BK3015" t="str">
        <f t="shared" si="1248"/>
        <v/>
      </c>
      <c r="BL3015" t="str">
        <f t="shared" si="1249"/>
        <v/>
      </c>
      <c r="BM3015" t="str">
        <f t="shared" si="1250"/>
        <v/>
      </c>
      <c r="BN3015" t="str">
        <f t="shared" si="1251"/>
        <v/>
      </c>
      <c r="BO3015" t="str">
        <f t="shared" si="1252"/>
        <v/>
      </c>
      <c r="BP3015">
        <f t="shared" si="1253"/>
        <v>7</v>
      </c>
      <c r="BQ3015">
        <f t="shared" si="1254"/>
        <v>0</v>
      </c>
      <c r="BR3015">
        <f t="shared" si="1255"/>
        <v>7</v>
      </c>
      <c r="BS3015">
        <f t="shared" si="1256"/>
        <v>0</v>
      </c>
      <c r="BT3015" t="str">
        <f t="shared" si="1257"/>
        <v/>
      </c>
    </row>
    <row r="3016" spans="19:72">
      <c r="S3016" s="1"/>
      <c r="T3016" s="1"/>
      <c r="AU3016">
        <f t="shared" si="1232"/>
        <v>0</v>
      </c>
      <c r="AV3016">
        <f t="shared" si="1233"/>
        <v>0</v>
      </c>
      <c r="AW3016">
        <f t="shared" si="1234"/>
        <v>0</v>
      </c>
      <c r="AX3016">
        <f t="shared" si="1235"/>
        <v>0</v>
      </c>
      <c r="AY3016">
        <f t="shared" si="1236"/>
        <v>0</v>
      </c>
      <c r="AZ3016">
        <f t="shared" si="1237"/>
        <v>0</v>
      </c>
      <c r="BA3016" t="str">
        <f t="shared" si="1238"/>
        <v/>
      </c>
      <c r="BB3016">
        <f t="shared" si="1239"/>
        <v>0</v>
      </c>
      <c r="BC3016">
        <f t="shared" si="1240"/>
        <v>0</v>
      </c>
      <c r="BD3016">
        <f t="shared" si="1241"/>
        <v>0</v>
      </c>
      <c r="BE3016">
        <f t="shared" si="1242"/>
        <v>1</v>
      </c>
      <c r="BF3016">
        <f t="shared" si="1243"/>
        <v>1</v>
      </c>
      <c r="BG3016">
        <f t="shared" si="1244"/>
        <v>0</v>
      </c>
      <c r="BH3016">
        <f t="shared" si="1245"/>
        <v>0</v>
      </c>
      <c r="BI3016" t="str">
        <f t="shared" si="1246"/>
        <v/>
      </c>
      <c r="BJ3016" t="str">
        <f t="shared" si="1247"/>
        <v/>
      </c>
      <c r="BK3016" t="str">
        <f t="shared" si="1248"/>
        <v/>
      </c>
      <c r="BL3016" t="str">
        <f t="shared" si="1249"/>
        <v/>
      </c>
      <c r="BM3016" t="str">
        <f t="shared" si="1250"/>
        <v/>
      </c>
      <c r="BN3016" t="str">
        <f t="shared" si="1251"/>
        <v/>
      </c>
      <c r="BO3016" t="str">
        <f t="shared" si="1252"/>
        <v/>
      </c>
      <c r="BP3016">
        <f t="shared" si="1253"/>
        <v>7</v>
      </c>
      <c r="BQ3016">
        <f t="shared" si="1254"/>
        <v>0</v>
      </c>
      <c r="BR3016">
        <f t="shared" si="1255"/>
        <v>7</v>
      </c>
      <c r="BS3016">
        <f t="shared" si="1256"/>
        <v>0</v>
      </c>
      <c r="BT3016" t="str">
        <f t="shared" si="1257"/>
        <v/>
      </c>
    </row>
    <row r="3017" spans="19:72">
      <c r="S3017" s="1"/>
      <c r="T3017" s="1"/>
      <c r="AU3017">
        <f t="shared" si="1232"/>
        <v>0</v>
      </c>
      <c r="AV3017">
        <f t="shared" si="1233"/>
        <v>0</v>
      </c>
      <c r="AW3017">
        <f t="shared" si="1234"/>
        <v>0</v>
      </c>
      <c r="AX3017">
        <f t="shared" si="1235"/>
        <v>0</v>
      </c>
      <c r="AY3017">
        <f t="shared" si="1236"/>
        <v>0</v>
      </c>
      <c r="AZ3017">
        <f t="shared" si="1237"/>
        <v>0</v>
      </c>
      <c r="BA3017" t="str">
        <f t="shared" si="1238"/>
        <v/>
      </c>
      <c r="BB3017">
        <f t="shared" si="1239"/>
        <v>0</v>
      </c>
      <c r="BC3017">
        <f t="shared" si="1240"/>
        <v>0</v>
      </c>
      <c r="BD3017">
        <f t="shared" si="1241"/>
        <v>0</v>
      </c>
      <c r="BE3017">
        <f t="shared" si="1242"/>
        <v>1</v>
      </c>
      <c r="BF3017">
        <f t="shared" si="1243"/>
        <v>1</v>
      </c>
      <c r="BG3017">
        <f t="shared" si="1244"/>
        <v>0</v>
      </c>
      <c r="BH3017">
        <f t="shared" si="1245"/>
        <v>0</v>
      </c>
      <c r="BI3017" t="str">
        <f t="shared" si="1246"/>
        <v/>
      </c>
      <c r="BJ3017" t="str">
        <f t="shared" si="1247"/>
        <v/>
      </c>
      <c r="BK3017" t="str">
        <f t="shared" si="1248"/>
        <v/>
      </c>
      <c r="BL3017" t="str">
        <f t="shared" si="1249"/>
        <v/>
      </c>
      <c r="BM3017" t="str">
        <f t="shared" si="1250"/>
        <v/>
      </c>
      <c r="BN3017" t="str">
        <f t="shared" si="1251"/>
        <v/>
      </c>
      <c r="BO3017" t="str">
        <f t="shared" si="1252"/>
        <v/>
      </c>
      <c r="BP3017">
        <f t="shared" si="1253"/>
        <v>7</v>
      </c>
      <c r="BQ3017">
        <f t="shared" si="1254"/>
        <v>0</v>
      </c>
      <c r="BR3017">
        <f t="shared" si="1255"/>
        <v>7</v>
      </c>
      <c r="BS3017">
        <f t="shared" si="1256"/>
        <v>0</v>
      </c>
      <c r="BT3017" t="str">
        <f t="shared" si="1257"/>
        <v/>
      </c>
    </row>
    <row r="3018" spans="19:72">
      <c r="S3018" s="1"/>
      <c r="T3018" s="1"/>
      <c r="AU3018">
        <f t="shared" si="1232"/>
        <v>0</v>
      </c>
      <c r="AV3018">
        <f t="shared" si="1233"/>
        <v>0</v>
      </c>
      <c r="AW3018">
        <f t="shared" si="1234"/>
        <v>0</v>
      </c>
      <c r="AX3018">
        <f t="shared" si="1235"/>
        <v>0</v>
      </c>
      <c r="AY3018">
        <f t="shared" si="1236"/>
        <v>0</v>
      </c>
      <c r="AZ3018">
        <f t="shared" si="1237"/>
        <v>0</v>
      </c>
      <c r="BA3018" t="str">
        <f t="shared" si="1238"/>
        <v/>
      </c>
      <c r="BB3018">
        <f t="shared" si="1239"/>
        <v>0</v>
      </c>
      <c r="BC3018">
        <f t="shared" si="1240"/>
        <v>0</v>
      </c>
      <c r="BD3018">
        <f t="shared" si="1241"/>
        <v>0</v>
      </c>
      <c r="BE3018">
        <f t="shared" si="1242"/>
        <v>1</v>
      </c>
      <c r="BF3018">
        <f t="shared" si="1243"/>
        <v>1</v>
      </c>
      <c r="BG3018">
        <f t="shared" si="1244"/>
        <v>0</v>
      </c>
      <c r="BH3018">
        <f t="shared" si="1245"/>
        <v>0</v>
      </c>
      <c r="BI3018" t="str">
        <f t="shared" si="1246"/>
        <v/>
      </c>
      <c r="BJ3018" t="str">
        <f t="shared" si="1247"/>
        <v/>
      </c>
      <c r="BK3018" t="str">
        <f t="shared" si="1248"/>
        <v/>
      </c>
      <c r="BL3018" t="str">
        <f t="shared" si="1249"/>
        <v/>
      </c>
      <c r="BM3018" t="str">
        <f t="shared" si="1250"/>
        <v/>
      </c>
      <c r="BN3018" t="str">
        <f t="shared" si="1251"/>
        <v/>
      </c>
      <c r="BO3018" t="str">
        <f t="shared" si="1252"/>
        <v/>
      </c>
      <c r="BP3018">
        <f t="shared" si="1253"/>
        <v>7</v>
      </c>
      <c r="BQ3018">
        <f t="shared" si="1254"/>
        <v>0</v>
      </c>
      <c r="BR3018">
        <f t="shared" si="1255"/>
        <v>7</v>
      </c>
      <c r="BS3018">
        <f t="shared" si="1256"/>
        <v>0</v>
      </c>
      <c r="BT3018" t="str">
        <f t="shared" si="1257"/>
        <v/>
      </c>
    </row>
    <row r="3019" spans="19:72">
      <c r="S3019" s="1"/>
      <c r="T3019" s="1"/>
      <c r="AU3019">
        <f t="shared" si="1232"/>
        <v>0</v>
      </c>
      <c r="AV3019">
        <f t="shared" si="1233"/>
        <v>0</v>
      </c>
      <c r="AW3019">
        <f t="shared" si="1234"/>
        <v>0</v>
      </c>
      <c r="AX3019">
        <f t="shared" si="1235"/>
        <v>0</v>
      </c>
      <c r="AY3019">
        <f t="shared" si="1236"/>
        <v>0</v>
      </c>
      <c r="AZ3019">
        <f t="shared" si="1237"/>
        <v>0</v>
      </c>
      <c r="BA3019" t="str">
        <f t="shared" si="1238"/>
        <v/>
      </c>
      <c r="BB3019">
        <f t="shared" si="1239"/>
        <v>0</v>
      </c>
      <c r="BC3019">
        <f t="shared" si="1240"/>
        <v>0</v>
      </c>
      <c r="BD3019">
        <f t="shared" si="1241"/>
        <v>0</v>
      </c>
      <c r="BE3019">
        <f t="shared" si="1242"/>
        <v>1</v>
      </c>
      <c r="BF3019">
        <f t="shared" si="1243"/>
        <v>1</v>
      </c>
      <c r="BG3019">
        <f t="shared" si="1244"/>
        <v>0</v>
      </c>
      <c r="BH3019">
        <f t="shared" si="1245"/>
        <v>0</v>
      </c>
      <c r="BI3019" t="str">
        <f t="shared" si="1246"/>
        <v/>
      </c>
      <c r="BJ3019" t="str">
        <f t="shared" si="1247"/>
        <v/>
      </c>
      <c r="BK3019" t="str">
        <f t="shared" si="1248"/>
        <v/>
      </c>
      <c r="BL3019" t="str">
        <f t="shared" si="1249"/>
        <v/>
      </c>
      <c r="BM3019" t="str">
        <f t="shared" si="1250"/>
        <v/>
      </c>
      <c r="BN3019" t="str">
        <f t="shared" si="1251"/>
        <v/>
      </c>
      <c r="BO3019" t="str">
        <f t="shared" si="1252"/>
        <v/>
      </c>
      <c r="BP3019">
        <f t="shared" si="1253"/>
        <v>7</v>
      </c>
      <c r="BQ3019">
        <f t="shared" si="1254"/>
        <v>0</v>
      </c>
      <c r="BR3019">
        <f t="shared" si="1255"/>
        <v>7</v>
      </c>
      <c r="BS3019">
        <f t="shared" si="1256"/>
        <v>0</v>
      </c>
      <c r="BT3019" t="str">
        <f t="shared" si="1257"/>
        <v/>
      </c>
    </row>
    <row r="3020" spans="19:72">
      <c r="S3020" s="1"/>
      <c r="T3020" s="1"/>
      <c r="AU3020">
        <f t="shared" si="1232"/>
        <v>0</v>
      </c>
      <c r="AV3020">
        <f t="shared" si="1233"/>
        <v>0</v>
      </c>
      <c r="AW3020">
        <f t="shared" si="1234"/>
        <v>0</v>
      </c>
      <c r="AX3020">
        <f t="shared" si="1235"/>
        <v>0</v>
      </c>
      <c r="AY3020">
        <f t="shared" si="1236"/>
        <v>0</v>
      </c>
      <c r="AZ3020">
        <f t="shared" si="1237"/>
        <v>0</v>
      </c>
      <c r="BA3020" t="str">
        <f t="shared" si="1238"/>
        <v/>
      </c>
      <c r="BB3020">
        <f t="shared" si="1239"/>
        <v>0</v>
      </c>
      <c r="BC3020">
        <f t="shared" si="1240"/>
        <v>0</v>
      </c>
      <c r="BD3020">
        <f t="shared" si="1241"/>
        <v>0</v>
      </c>
      <c r="BE3020">
        <f t="shared" si="1242"/>
        <v>1</v>
      </c>
      <c r="BF3020">
        <f t="shared" si="1243"/>
        <v>1</v>
      </c>
      <c r="BG3020">
        <f t="shared" si="1244"/>
        <v>0</v>
      </c>
      <c r="BH3020">
        <f t="shared" si="1245"/>
        <v>0</v>
      </c>
      <c r="BI3020" t="str">
        <f t="shared" si="1246"/>
        <v/>
      </c>
      <c r="BJ3020" t="str">
        <f t="shared" si="1247"/>
        <v/>
      </c>
      <c r="BK3020" t="str">
        <f t="shared" si="1248"/>
        <v/>
      </c>
      <c r="BL3020" t="str">
        <f t="shared" si="1249"/>
        <v/>
      </c>
      <c r="BM3020" t="str">
        <f t="shared" si="1250"/>
        <v/>
      </c>
      <c r="BN3020" t="str">
        <f t="shared" si="1251"/>
        <v/>
      </c>
      <c r="BO3020" t="str">
        <f t="shared" si="1252"/>
        <v/>
      </c>
      <c r="BP3020">
        <f t="shared" si="1253"/>
        <v>7</v>
      </c>
      <c r="BQ3020">
        <f t="shared" si="1254"/>
        <v>0</v>
      </c>
      <c r="BR3020">
        <f t="shared" si="1255"/>
        <v>7</v>
      </c>
      <c r="BS3020">
        <f t="shared" si="1256"/>
        <v>0</v>
      </c>
      <c r="BT3020" t="str">
        <f t="shared" si="1257"/>
        <v/>
      </c>
    </row>
    <row r="3021" spans="19:72">
      <c r="S3021" s="1"/>
      <c r="T3021" s="1"/>
      <c r="AU3021">
        <f t="shared" si="1232"/>
        <v>0</v>
      </c>
      <c r="AV3021">
        <f t="shared" si="1233"/>
        <v>0</v>
      </c>
      <c r="AW3021">
        <f t="shared" si="1234"/>
        <v>0</v>
      </c>
      <c r="AX3021">
        <f t="shared" si="1235"/>
        <v>0</v>
      </c>
      <c r="AY3021">
        <f t="shared" si="1236"/>
        <v>0</v>
      </c>
      <c r="AZ3021">
        <f t="shared" si="1237"/>
        <v>0</v>
      </c>
      <c r="BA3021" t="str">
        <f t="shared" si="1238"/>
        <v/>
      </c>
      <c r="BB3021">
        <f t="shared" si="1239"/>
        <v>0</v>
      </c>
      <c r="BC3021">
        <f t="shared" si="1240"/>
        <v>0</v>
      </c>
      <c r="BD3021">
        <f t="shared" si="1241"/>
        <v>0</v>
      </c>
      <c r="BE3021">
        <f t="shared" si="1242"/>
        <v>1</v>
      </c>
      <c r="BF3021">
        <f t="shared" si="1243"/>
        <v>1</v>
      </c>
      <c r="BG3021">
        <f t="shared" si="1244"/>
        <v>0</v>
      </c>
      <c r="BH3021">
        <f t="shared" si="1245"/>
        <v>0</v>
      </c>
      <c r="BI3021" t="str">
        <f t="shared" si="1246"/>
        <v/>
      </c>
      <c r="BJ3021" t="str">
        <f t="shared" si="1247"/>
        <v/>
      </c>
      <c r="BK3021" t="str">
        <f t="shared" si="1248"/>
        <v/>
      </c>
      <c r="BL3021" t="str">
        <f t="shared" si="1249"/>
        <v/>
      </c>
      <c r="BM3021" t="str">
        <f t="shared" si="1250"/>
        <v/>
      </c>
      <c r="BN3021" t="str">
        <f t="shared" si="1251"/>
        <v/>
      </c>
      <c r="BO3021" t="str">
        <f t="shared" si="1252"/>
        <v/>
      </c>
      <c r="BP3021">
        <f t="shared" si="1253"/>
        <v>7</v>
      </c>
      <c r="BQ3021">
        <f t="shared" si="1254"/>
        <v>0</v>
      </c>
      <c r="BR3021">
        <f t="shared" si="1255"/>
        <v>7</v>
      </c>
      <c r="BS3021">
        <f t="shared" si="1256"/>
        <v>0</v>
      </c>
      <c r="BT3021" t="str">
        <f t="shared" si="1257"/>
        <v/>
      </c>
    </row>
    <row r="3022" spans="19:72">
      <c r="S3022" s="1"/>
      <c r="T3022" s="1"/>
      <c r="AU3022">
        <f t="shared" si="1232"/>
        <v>0</v>
      </c>
      <c r="AV3022">
        <f t="shared" si="1233"/>
        <v>0</v>
      </c>
      <c r="AW3022">
        <f t="shared" si="1234"/>
        <v>0</v>
      </c>
      <c r="AX3022">
        <f t="shared" si="1235"/>
        <v>0</v>
      </c>
      <c r="AY3022">
        <f t="shared" si="1236"/>
        <v>0</v>
      </c>
      <c r="AZ3022">
        <f t="shared" si="1237"/>
        <v>0</v>
      </c>
      <c r="BA3022" t="str">
        <f t="shared" si="1238"/>
        <v/>
      </c>
      <c r="BB3022">
        <f t="shared" si="1239"/>
        <v>0</v>
      </c>
      <c r="BC3022">
        <f t="shared" si="1240"/>
        <v>0</v>
      </c>
      <c r="BD3022">
        <f t="shared" si="1241"/>
        <v>0</v>
      </c>
      <c r="BE3022">
        <f t="shared" si="1242"/>
        <v>1</v>
      </c>
      <c r="BF3022">
        <f t="shared" si="1243"/>
        <v>1</v>
      </c>
      <c r="BG3022">
        <f t="shared" si="1244"/>
        <v>0</v>
      </c>
      <c r="BH3022">
        <f t="shared" si="1245"/>
        <v>0</v>
      </c>
      <c r="BI3022" t="str">
        <f t="shared" si="1246"/>
        <v/>
      </c>
      <c r="BJ3022" t="str">
        <f t="shared" si="1247"/>
        <v/>
      </c>
      <c r="BK3022" t="str">
        <f t="shared" si="1248"/>
        <v/>
      </c>
      <c r="BL3022" t="str">
        <f t="shared" si="1249"/>
        <v/>
      </c>
      <c r="BM3022" t="str">
        <f t="shared" si="1250"/>
        <v/>
      </c>
      <c r="BN3022" t="str">
        <f t="shared" si="1251"/>
        <v/>
      </c>
      <c r="BO3022" t="str">
        <f t="shared" si="1252"/>
        <v/>
      </c>
      <c r="BP3022">
        <f t="shared" si="1253"/>
        <v>7</v>
      </c>
      <c r="BQ3022">
        <f t="shared" si="1254"/>
        <v>0</v>
      </c>
      <c r="BR3022">
        <f t="shared" si="1255"/>
        <v>7</v>
      </c>
      <c r="BS3022">
        <f t="shared" si="1256"/>
        <v>0</v>
      </c>
      <c r="BT3022" t="str">
        <f t="shared" si="1257"/>
        <v/>
      </c>
    </row>
    <row r="3023" spans="19:72">
      <c r="S3023" s="1"/>
      <c r="T3023" s="1"/>
      <c r="AU3023">
        <f t="shared" si="1232"/>
        <v>0</v>
      </c>
      <c r="AV3023">
        <f t="shared" si="1233"/>
        <v>0</v>
      </c>
      <c r="AW3023">
        <f t="shared" si="1234"/>
        <v>0</v>
      </c>
      <c r="AX3023">
        <f t="shared" si="1235"/>
        <v>0</v>
      </c>
      <c r="AY3023">
        <f t="shared" si="1236"/>
        <v>0</v>
      </c>
      <c r="AZ3023">
        <f t="shared" si="1237"/>
        <v>0</v>
      </c>
      <c r="BA3023" t="str">
        <f t="shared" si="1238"/>
        <v/>
      </c>
      <c r="BB3023">
        <f t="shared" si="1239"/>
        <v>0</v>
      </c>
      <c r="BC3023">
        <f t="shared" si="1240"/>
        <v>0</v>
      </c>
      <c r="BD3023">
        <f t="shared" si="1241"/>
        <v>0</v>
      </c>
      <c r="BE3023">
        <f t="shared" si="1242"/>
        <v>1</v>
      </c>
      <c r="BF3023">
        <f t="shared" si="1243"/>
        <v>1</v>
      </c>
      <c r="BG3023">
        <f t="shared" si="1244"/>
        <v>0</v>
      </c>
      <c r="BH3023">
        <f t="shared" si="1245"/>
        <v>0</v>
      </c>
      <c r="BI3023" t="str">
        <f t="shared" si="1246"/>
        <v/>
      </c>
      <c r="BJ3023" t="str">
        <f t="shared" si="1247"/>
        <v/>
      </c>
      <c r="BK3023" t="str">
        <f t="shared" si="1248"/>
        <v/>
      </c>
      <c r="BL3023" t="str">
        <f t="shared" si="1249"/>
        <v/>
      </c>
      <c r="BM3023" t="str">
        <f t="shared" si="1250"/>
        <v/>
      </c>
      <c r="BN3023" t="str">
        <f t="shared" si="1251"/>
        <v/>
      </c>
      <c r="BO3023" t="str">
        <f t="shared" si="1252"/>
        <v/>
      </c>
      <c r="BP3023">
        <f t="shared" si="1253"/>
        <v>7</v>
      </c>
      <c r="BQ3023">
        <f t="shared" si="1254"/>
        <v>0</v>
      </c>
      <c r="BR3023">
        <f t="shared" si="1255"/>
        <v>7</v>
      </c>
      <c r="BS3023">
        <f t="shared" si="1256"/>
        <v>0</v>
      </c>
      <c r="BT3023" t="str">
        <f t="shared" si="1257"/>
        <v/>
      </c>
    </row>
    <row r="3024" spans="19:72">
      <c r="S3024" s="1"/>
      <c r="T3024" s="1"/>
      <c r="AU3024">
        <f t="shared" si="1232"/>
        <v>0</v>
      </c>
      <c r="AV3024">
        <f t="shared" si="1233"/>
        <v>0</v>
      </c>
      <c r="AW3024">
        <f t="shared" si="1234"/>
        <v>0</v>
      </c>
      <c r="AX3024">
        <f t="shared" si="1235"/>
        <v>0</v>
      </c>
      <c r="AY3024">
        <f t="shared" si="1236"/>
        <v>0</v>
      </c>
      <c r="AZ3024">
        <f t="shared" si="1237"/>
        <v>0</v>
      </c>
      <c r="BA3024" t="str">
        <f t="shared" si="1238"/>
        <v/>
      </c>
      <c r="BB3024">
        <f t="shared" si="1239"/>
        <v>0</v>
      </c>
      <c r="BC3024">
        <f t="shared" si="1240"/>
        <v>0</v>
      </c>
      <c r="BD3024">
        <f t="shared" si="1241"/>
        <v>0</v>
      </c>
      <c r="BE3024">
        <f t="shared" si="1242"/>
        <v>1</v>
      </c>
      <c r="BF3024">
        <f t="shared" si="1243"/>
        <v>1</v>
      </c>
      <c r="BG3024">
        <f t="shared" si="1244"/>
        <v>0</v>
      </c>
      <c r="BH3024">
        <f t="shared" si="1245"/>
        <v>0</v>
      </c>
      <c r="BI3024" t="str">
        <f t="shared" si="1246"/>
        <v/>
      </c>
      <c r="BJ3024" t="str">
        <f t="shared" si="1247"/>
        <v/>
      </c>
      <c r="BK3024" t="str">
        <f t="shared" si="1248"/>
        <v/>
      </c>
      <c r="BL3024" t="str">
        <f t="shared" si="1249"/>
        <v/>
      </c>
      <c r="BM3024" t="str">
        <f t="shared" si="1250"/>
        <v/>
      </c>
      <c r="BN3024" t="str">
        <f t="shared" si="1251"/>
        <v/>
      </c>
      <c r="BO3024" t="str">
        <f t="shared" si="1252"/>
        <v/>
      </c>
      <c r="BP3024">
        <f t="shared" si="1253"/>
        <v>7</v>
      </c>
      <c r="BQ3024">
        <f t="shared" si="1254"/>
        <v>0</v>
      </c>
      <c r="BR3024">
        <f t="shared" si="1255"/>
        <v>7</v>
      </c>
      <c r="BS3024">
        <f t="shared" si="1256"/>
        <v>0</v>
      </c>
      <c r="BT3024" t="str">
        <f t="shared" si="1257"/>
        <v/>
      </c>
    </row>
    <row r="3025" spans="19:72">
      <c r="S3025" s="1"/>
      <c r="T3025" s="1"/>
      <c r="AU3025">
        <f t="shared" si="1232"/>
        <v>0</v>
      </c>
      <c r="AV3025">
        <f t="shared" si="1233"/>
        <v>0</v>
      </c>
      <c r="AW3025">
        <f t="shared" si="1234"/>
        <v>0</v>
      </c>
      <c r="AX3025">
        <f t="shared" si="1235"/>
        <v>0</v>
      </c>
      <c r="AY3025">
        <f t="shared" si="1236"/>
        <v>0</v>
      </c>
      <c r="AZ3025">
        <f t="shared" si="1237"/>
        <v>0</v>
      </c>
      <c r="BA3025" t="str">
        <f t="shared" si="1238"/>
        <v/>
      </c>
      <c r="BB3025">
        <f t="shared" si="1239"/>
        <v>0</v>
      </c>
      <c r="BC3025">
        <f t="shared" si="1240"/>
        <v>0</v>
      </c>
      <c r="BD3025">
        <f t="shared" si="1241"/>
        <v>0</v>
      </c>
      <c r="BE3025">
        <f t="shared" si="1242"/>
        <v>1</v>
      </c>
      <c r="BF3025">
        <f t="shared" si="1243"/>
        <v>1</v>
      </c>
      <c r="BG3025">
        <f t="shared" si="1244"/>
        <v>0</v>
      </c>
      <c r="BH3025">
        <f t="shared" si="1245"/>
        <v>0</v>
      </c>
      <c r="BI3025" t="str">
        <f t="shared" si="1246"/>
        <v/>
      </c>
      <c r="BJ3025" t="str">
        <f t="shared" si="1247"/>
        <v/>
      </c>
      <c r="BK3025" t="str">
        <f t="shared" si="1248"/>
        <v/>
      </c>
      <c r="BL3025" t="str">
        <f t="shared" si="1249"/>
        <v/>
      </c>
      <c r="BM3025" t="str">
        <f t="shared" si="1250"/>
        <v/>
      </c>
      <c r="BN3025" t="str">
        <f t="shared" si="1251"/>
        <v/>
      </c>
      <c r="BO3025" t="str">
        <f t="shared" si="1252"/>
        <v/>
      </c>
      <c r="BP3025">
        <f t="shared" si="1253"/>
        <v>7</v>
      </c>
      <c r="BQ3025">
        <f t="shared" si="1254"/>
        <v>0</v>
      </c>
      <c r="BR3025">
        <f t="shared" si="1255"/>
        <v>7</v>
      </c>
      <c r="BS3025">
        <f t="shared" si="1256"/>
        <v>0</v>
      </c>
      <c r="BT3025" t="str">
        <f t="shared" si="1257"/>
        <v/>
      </c>
    </row>
    <row r="3026" spans="19:72">
      <c r="S3026" s="1"/>
      <c r="T3026" s="1"/>
      <c r="AU3026">
        <f t="shared" si="1232"/>
        <v>0</v>
      </c>
      <c r="AV3026">
        <f t="shared" si="1233"/>
        <v>0</v>
      </c>
      <c r="AW3026">
        <f t="shared" si="1234"/>
        <v>0</v>
      </c>
      <c r="AX3026">
        <f t="shared" si="1235"/>
        <v>0</v>
      </c>
      <c r="AY3026">
        <f t="shared" si="1236"/>
        <v>0</v>
      </c>
      <c r="AZ3026">
        <f t="shared" si="1237"/>
        <v>0</v>
      </c>
      <c r="BA3026" t="str">
        <f t="shared" si="1238"/>
        <v/>
      </c>
      <c r="BB3026">
        <f t="shared" si="1239"/>
        <v>0</v>
      </c>
      <c r="BC3026">
        <f t="shared" si="1240"/>
        <v>0</v>
      </c>
      <c r="BD3026">
        <f t="shared" si="1241"/>
        <v>0</v>
      </c>
      <c r="BE3026">
        <f t="shared" si="1242"/>
        <v>1</v>
      </c>
      <c r="BF3026">
        <f t="shared" si="1243"/>
        <v>1</v>
      </c>
      <c r="BG3026">
        <f t="shared" si="1244"/>
        <v>0</v>
      </c>
      <c r="BH3026">
        <f t="shared" si="1245"/>
        <v>0</v>
      </c>
      <c r="BI3026" t="str">
        <f t="shared" si="1246"/>
        <v/>
      </c>
      <c r="BJ3026" t="str">
        <f t="shared" si="1247"/>
        <v/>
      </c>
      <c r="BK3026" t="str">
        <f t="shared" si="1248"/>
        <v/>
      </c>
      <c r="BL3026" t="str">
        <f t="shared" si="1249"/>
        <v/>
      </c>
      <c r="BM3026" t="str">
        <f t="shared" si="1250"/>
        <v/>
      </c>
      <c r="BN3026" t="str">
        <f t="shared" si="1251"/>
        <v/>
      </c>
      <c r="BO3026" t="str">
        <f t="shared" si="1252"/>
        <v/>
      </c>
      <c r="BP3026">
        <f t="shared" si="1253"/>
        <v>7</v>
      </c>
      <c r="BQ3026">
        <f t="shared" si="1254"/>
        <v>0</v>
      </c>
      <c r="BR3026">
        <f t="shared" si="1255"/>
        <v>7</v>
      </c>
      <c r="BS3026">
        <f t="shared" si="1256"/>
        <v>0</v>
      </c>
      <c r="BT3026" t="str">
        <f t="shared" si="1257"/>
        <v/>
      </c>
    </row>
    <row r="3027" spans="19:72">
      <c r="S3027" s="1"/>
      <c r="T3027" s="1"/>
      <c r="AU3027">
        <f t="shared" si="1232"/>
        <v>0</v>
      </c>
      <c r="AV3027">
        <f t="shared" si="1233"/>
        <v>0</v>
      </c>
      <c r="AW3027">
        <f t="shared" si="1234"/>
        <v>0</v>
      </c>
      <c r="AX3027">
        <f t="shared" si="1235"/>
        <v>0</v>
      </c>
      <c r="AY3027">
        <f t="shared" si="1236"/>
        <v>0</v>
      </c>
      <c r="AZ3027">
        <f t="shared" si="1237"/>
        <v>0</v>
      </c>
      <c r="BA3027" t="str">
        <f t="shared" si="1238"/>
        <v/>
      </c>
      <c r="BB3027">
        <f t="shared" si="1239"/>
        <v>0</v>
      </c>
      <c r="BC3027">
        <f t="shared" si="1240"/>
        <v>0</v>
      </c>
      <c r="BD3027">
        <f t="shared" si="1241"/>
        <v>0</v>
      </c>
      <c r="BE3027">
        <f t="shared" si="1242"/>
        <v>1</v>
      </c>
      <c r="BF3027">
        <f t="shared" si="1243"/>
        <v>1</v>
      </c>
      <c r="BG3027">
        <f t="shared" si="1244"/>
        <v>0</v>
      </c>
      <c r="BH3027">
        <f t="shared" si="1245"/>
        <v>0</v>
      </c>
      <c r="BI3027" t="str">
        <f t="shared" si="1246"/>
        <v/>
      </c>
      <c r="BJ3027" t="str">
        <f t="shared" si="1247"/>
        <v/>
      </c>
      <c r="BK3027" t="str">
        <f t="shared" si="1248"/>
        <v/>
      </c>
      <c r="BL3027" t="str">
        <f t="shared" si="1249"/>
        <v/>
      </c>
      <c r="BM3027" t="str">
        <f t="shared" si="1250"/>
        <v/>
      </c>
      <c r="BN3027" t="str">
        <f t="shared" si="1251"/>
        <v/>
      </c>
      <c r="BO3027" t="str">
        <f t="shared" si="1252"/>
        <v/>
      </c>
      <c r="BP3027">
        <f t="shared" si="1253"/>
        <v>7</v>
      </c>
      <c r="BQ3027">
        <f t="shared" si="1254"/>
        <v>0</v>
      </c>
      <c r="BR3027">
        <f t="shared" si="1255"/>
        <v>7</v>
      </c>
      <c r="BS3027">
        <f t="shared" si="1256"/>
        <v>0</v>
      </c>
      <c r="BT3027" t="str">
        <f t="shared" si="1257"/>
        <v/>
      </c>
    </row>
    <row r="3028" spans="19:72">
      <c r="S3028" s="1"/>
      <c r="T3028" s="1"/>
      <c r="AU3028">
        <f t="shared" si="1232"/>
        <v>0</v>
      </c>
      <c r="AV3028">
        <f t="shared" si="1233"/>
        <v>0</v>
      </c>
      <c r="AW3028">
        <f t="shared" si="1234"/>
        <v>0</v>
      </c>
      <c r="AX3028">
        <f t="shared" si="1235"/>
        <v>0</v>
      </c>
      <c r="AY3028">
        <f t="shared" si="1236"/>
        <v>0</v>
      </c>
      <c r="AZ3028">
        <f t="shared" si="1237"/>
        <v>0</v>
      </c>
      <c r="BA3028" t="str">
        <f t="shared" si="1238"/>
        <v/>
      </c>
      <c r="BB3028">
        <f t="shared" si="1239"/>
        <v>0</v>
      </c>
      <c r="BC3028">
        <f t="shared" si="1240"/>
        <v>0</v>
      </c>
      <c r="BD3028">
        <f t="shared" si="1241"/>
        <v>0</v>
      </c>
      <c r="BE3028">
        <f t="shared" si="1242"/>
        <v>1</v>
      </c>
      <c r="BF3028">
        <f t="shared" si="1243"/>
        <v>1</v>
      </c>
      <c r="BG3028">
        <f t="shared" si="1244"/>
        <v>0</v>
      </c>
      <c r="BH3028">
        <f t="shared" si="1245"/>
        <v>0</v>
      </c>
      <c r="BI3028" t="str">
        <f t="shared" si="1246"/>
        <v/>
      </c>
      <c r="BJ3028" t="str">
        <f t="shared" si="1247"/>
        <v/>
      </c>
      <c r="BK3028" t="str">
        <f t="shared" si="1248"/>
        <v/>
      </c>
      <c r="BL3028" t="str">
        <f t="shared" si="1249"/>
        <v/>
      </c>
      <c r="BM3028" t="str">
        <f t="shared" si="1250"/>
        <v/>
      </c>
      <c r="BN3028" t="str">
        <f t="shared" si="1251"/>
        <v/>
      </c>
      <c r="BO3028" t="str">
        <f t="shared" si="1252"/>
        <v/>
      </c>
      <c r="BP3028">
        <f t="shared" si="1253"/>
        <v>7</v>
      </c>
      <c r="BQ3028">
        <f t="shared" si="1254"/>
        <v>0</v>
      </c>
      <c r="BR3028">
        <f t="shared" si="1255"/>
        <v>7</v>
      </c>
      <c r="BS3028">
        <f t="shared" si="1256"/>
        <v>0</v>
      </c>
      <c r="BT3028" t="str">
        <f t="shared" si="1257"/>
        <v/>
      </c>
    </row>
    <row r="3029" spans="19:72">
      <c r="S3029" s="1"/>
      <c r="T3029" s="1"/>
      <c r="AU3029">
        <f t="shared" si="1232"/>
        <v>0</v>
      </c>
      <c r="AV3029">
        <f t="shared" si="1233"/>
        <v>0</v>
      </c>
      <c r="AW3029">
        <f t="shared" si="1234"/>
        <v>0</v>
      </c>
      <c r="AX3029">
        <f t="shared" si="1235"/>
        <v>0</v>
      </c>
      <c r="AY3029">
        <f t="shared" si="1236"/>
        <v>0</v>
      </c>
      <c r="AZ3029">
        <f t="shared" si="1237"/>
        <v>0</v>
      </c>
      <c r="BA3029" t="str">
        <f t="shared" si="1238"/>
        <v/>
      </c>
      <c r="BB3029">
        <f t="shared" si="1239"/>
        <v>0</v>
      </c>
      <c r="BC3029">
        <f t="shared" si="1240"/>
        <v>0</v>
      </c>
      <c r="BD3029">
        <f t="shared" si="1241"/>
        <v>0</v>
      </c>
      <c r="BE3029">
        <f t="shared" si="1242"/>
        <v>1</v>
      </c>
      <c r="BF3029">
        <f t="shared" si="1243"/>
        <v>1</v>
      </c>
      <c r="BG3029">
        <f t="shared" si="1244"/>
        <v>0</v>
      </c>
      <c r="BH3029">
        <f t="shared" si="1245"/>
        <v>0</v>
      </c>
      <c r="BI3029" t="str">
        <f t="shared" si="1246"/>
        <v/>
      </c>
      <c r="BJ3029" t="str">
        <f t="shared" si="1247"/>
        <v/>
      </c>
      <c r="BK3029" t="str">
        <f t="shared" si="1248"/>
        <v/>
      </c>
      <c r="BL3029" t="str">
        <f t="shared" si="1249"/>
        <v/>
      </c>
      <c r="BM3029" t="str">
        <f t="shared" si="1250"/>
        <v/>
      </c>
      <c r="BN3029" t="str">
        <f t="shared" si="1251"/>
        <v/>
      </c>
      <c r="BO3029" t="str">
        <f t="shared" si="1252"/>
        <v/>
      </c>
      <c r="BP3029">
        <f t="shared" si="1253"/>
        <v>7</v>
      </c>
      <c r="BQ3029">
        <f t="shared" si="1254"/>
        <v>0</v>
      </c>
      <c r="BR3029">
        <f t="shared" si="1255"/>
        <v>7</v>
      </c>
      <c r="BS3029">
        <f t="shared" si="1256"/>
        <v>0</v>
      </c>
      <c r="BT3029" t="str">
        <f t="shared" si="1257"/>
        <v/>
      </c>
    </row>
    <row r="3030" spans="19:72">
      <c r="S3030" s="1"/>
      <c r="T3030" s="1"/>
      <c r="AU3030">
        <f t="shared" si="1232"/>
        <v>0</v>
      </c>
      <c r="AV3030">
        <f t="shared" si="1233"/>
        <v>0</v>
      </c>
      <c r="AW3030">
        <f t="shared" si="1234"/>
        <v>0</v>
      </c>
      <c r="AX3030">
        <f t="shared" si="1235"/>
        <v>0</v>
      </c>
      <c r="AY3030">
        <f t="shared" si="1236"/>
        <v>0</v>
      </c>
      <c r="AZ3030">
        <f t="shared" si="1237"/>
        <v>0</v>
      </c>
      <c r="BA3030" t="str">
        <f t="shared" si="1238"/>
        <v/>
      </c>
      <c r="BB3030">
        <f t="shared" si="1239"/>
        <v>0</v>
      </c>
      <c r="BC3030">
        <f t="shared" si="1240"/>
        <v>0</v>
      </c>
      <c r="BD3030">
        <f t="shared" si="1241"/>
        <v>0</v>
      </c>
      <c r="BE3030">
        <f t="shared" si="1242"/>
        <v>1</v>
      </c>
      <c r="BF3030">
        <f t="shared" si="1243"/>
        <v>1</v>
      </c>
      <c r="BG3030">
        <f t="shared" si="1244"/>
        <v>0</v>
      </c>
      <c r="BH3030">
        <f t="shared" si="1245"/>
        <v>0</v>
      </c>
      <c r="BI3030" t="str">
        <f t="shared" si="1246"/>
        <v/>
      </c>
      <c r="BJ3030" t="str">
        <f t="shared" si="1247"/>
        <v/>
      </c>
      <c r="BK3030" t="str">
        <f t="shared" si="1248"/>
        <v/>
      </c>
      <c r="BL3030" t="str">
        <f t="shared" si="1249"/>
        <v/>
      </c>
      <c r="BM3030" t="str">
        <f t="shared" si="1250"/>
        <v/>
      </c>
      <c r="BN3030" t="str">
        <f t="shared" si="1251"/>
        <v/>
      </c>
      <c r="BO3030" t="str">
        <f t="shared" si="1252"/>
        <v/>
      </c>
      <c r="BP3030">
        <f t="shared" si="1253"/>
        <v>7</v>
      </c>
      <c r="BQ3030">
        <f t="shared" si="1254"/>
        <v>0</v>
      </c>
      <c r="BR3030">
        <f t="shared" si="1255"/>
        <v>7</v>
      </c>
      <c r="BS3030">
        <f t="shared" si="1256"/>
        <v>0</v>
      </c>
      <c r="BT3030" t="str">
        <f t="shared" si="1257"/>
        <v/>
      </c>
    </row>
    <row r="3031" spans="19:72">
      <c r="S3031" s="1"/>
      <c r="T3031" s="1"/>
      <c r="AU3031">
        <f t="shared" si="1232"/>
        <v>0</v>
      </c>
      <c r="AV3031">
        <f t="shared" si="1233"/>
        <v>0</v>
      </c>
      <c r="AW3031">
        <f t="shared" si="1234"/>
        <v>0</v>
      </c>
      <c r="AX3031">
        <f t="shared" si="1235"/>
        <v>0</v>
      </c>
      <c r="AY3031">
        <f t="shared" si="1236"/>
        <v>0</v>
      </c>
      <c r="AZ3031">
        <f t="shared" si="1237"/>
        <v>0</v>
      </c>
      <c r="BA3031" t="str">
        <f t="shared" si="1238"/>
        <v/>
      </c>
      <c r="BB3031">
        <f t="shared" si="1239"/>
        <v>0</v>
      </c>
      <c r="BC3031">
        <f t="shared" si="1240"/>
        <v>0</v>
      </c>
      <c r="BD3031">
        <f t="shared" si="1241"/>
        <v>0</v>
      </c>
      <c r="BE3031">
        <f t="shared" si="1242"/>
        <v>1</v>
      </c>
      <c r="BF3031">
        <f t="shared" si="1243"/>
        <v>1</v>
      </c>
      <c r="BG3031">
        <f t="shared" si="1244"/>
        <v>0</v>
      </c>
      <c r="BH3031">
        <f t="shared" si="1245"/>
        <v>0</v>
      </c>
      <c r="BI3031" t="str">
        <f t="shared" si="1246"/>
        <v/>
      </c>
      <c r="BJ3031" t="str">
        <f t="shared" si="1247"/>
        <v/>
      </c>
      <c r="BK3031" t="str">
        <f t="shared" si="1248"/>
        <v/>
      </c>
      <c r="BL3031" t="str">
        <f t="shared" si="1249"/>
        <v/>
      </c>
      <c r="BM3031" t="str">
        <f t="shared" si="1250"/>
        <v/>
      </c>
      <c r="BN3031" t="str">
        <f t="shared" si="1251"/>
        <v/>
      </c>
      <c r="BO3031" t="str">
        <f t="shared" si="1252"/>
        <v/>
      </c>
      <c r="BP3031">
        <f t="shared" si="1253"/>
        <v>7</v>
      </c>
      <c r="BQ3031">
        <f t="shared" si="1254"/>
        <v>0</v>
      </c>
      <c r="BR3031">
        <f t="shared" si="1255"/>
        <v>7</v>
      </c>
      <c r="BS3031">
        <f t="shared" si="1256"/>
        <v>0</v>
      </c>
      <c r="BT3031" t="str">
        <f t="shared" si="1257"/>
        <v/>
      </c>
    </row>
    <row r="3032" spans="19:72">
      <c r="S3032" s="1"/>
      <c r="T3032" s="1"/>
      <c r="AU3032">
        <f t="shared" si="1232"/>
        <v>0</v>
      </c>
      <c r="AV3032">
        <f t="shared" si="1233"/>
        <v>0</v>
      </c>
      <c r="AW3032">
        <f t="shared" si="1234"/>
        <v>0</v>
      </c>
      <c r="AX3032">
        <f t="shared" si="1235"/>
        <v>0</v>
      </c>
      <c r="AY3032">
        <f t="shared" si="1236"/>
        <v>0</v>
      </c>
      <c r="AZ3032">
        <f t="shared" si="1237"/>
        <v>0</v>
      </c>
      <c r="BA3032" t="str">
        <f t="shared" si="1238"/>
        <v/>
      </c>
      <c r="BB3032">
        <f t="shared" si="1239"/>
        <v>0</v>
      </c>
      <c r="BC3032">
        <f t="shared" si="1240"/>
        <v>0</v>
      </c>
      <c r="BD3032">
        <f t="shared" si="1241"/>
        <v>0</v>
      </c>
      <c r="BE3032">
        <f t="shared" si="1242"/>
        <v>1</v>
      </c>
      <c r="BF3032">
        <f t="shared" si="1243"/>
        <v>1</v>
      </c>
      <c r="BG3032">
        <f t="shared" si="1244"/>
        <v>0</v>
      </c>
      <c r="BH3032">
        <f t="shared" si="1245"/>
        <v>0</v>
      </c>
      <c r="BI3032" t="str">
        <f t="shared" si="1246"/>
        <v/>
      </c>
      <c r="BJ3032" t="str">
        <f t="shared" si="1247"/>
        <v/>
      </c>
      <c r="BK3032" t="str">
        <f t="shared" si="1248"/>
        <v/>
      </c>
      <c r="BL3032" t="str">
        <f t="shared" si="1249"/>
        <v/>
      </c>
      <c r="BM3032" t="str">
        <f t="shared" si="1250"/>
        <v/>
      </c>
      <c r="BN3032" t="str">
        <f t="shared" si="1251"/>
        <v/>
      </c>
      <c r="BO3032" t="str">
        <f t="shared" si="1252"/>
        <v/>
      </c>
      <c r="BP3032">
        <f t="shared" si="1253"/>
        <v>7</v>
      </c>
      <c r="BQ3032">
        <f t="shared" si="1254"/>
        <v>0</v>
      </c>
      <c r="BR3032">
        <f t="shared" si="1255"/>
        <v>7</v>
      </c>
      <c r="BS3032">
        <f t="shared" si="1256"/>
        <v>0</v>
      </c>
      <c r="BT3032" t="str">
        <f t="shared" si="1257"/>
        <v/>
      </c>
    </row>
    <row r="3033" spans="19:72">
      <c r="S3033" s="1"/>
      <c r="T3033" s="1"/>
      <c r="AU3033">
        <f t="shared" si="1232"/>
        <v>0</v>
      </c>
      <c r="AV3033">
        <f t="shared" si="1233"/>
        <v>0</v>
      </c>
      <c r="AW3033">
        <f t="shared" si="1234"/>
        <v>0</v>
      </c>
      <c r="AX3033">
        <f t="shared" si="1235"/>
        <v>0</v>
      </c>
      <c r="AY3033">
        <f t="shared" si="1236"/>
        <v>0</v>
      </c>
      <c r="AZ3033">
        <f t="shared" si="1237"/>
        <v>0</v>
      </c>
      <c r="BA3033" t="str">
        <f t="shared" si="1238"/>
        <v/>
      </c>
      <c r="BB3033">
        <f t="shared" si="1239"/>
        <v>0</v>
      </c>
      <c r="BC3033">
        <f t="shared" si="1240"/>
        <v>0</v>
      </c>
      <c r="BD3033">
        <f t="shared" si="1241"/>
        <v>0</v>
      </c>
      <c r="BE3033">
        <f t="shared" si="1242"/>
        <v>1</v>
      </c>
      <c r="BF3033">
        <f t="shared" si="1243"/>
        <v>1</v>
      </c>
      <c r="BG3033">
        <f t="shared" si="1244"/>
        <v>0</v>
      </c>
      <c r="BH3033">
        <f t="shared" si="1245"/>
        <v>0</v>
      </c>
      <c r="BI3033" t="str">
        <f t="shared" si="1246"/>
        <v/>
      </c>
      <c r="BJ3033" t="str">
        <f t="shared" si="1247"/>
        <v/>
      </c>
      <c r="BK3033" t="str">
        <f t="shared" si="1248"/>
        <v/>
      </c>
      <c r="BL3033" t="str">
        <f t="shared" si="1249"/>
        <v/>
      </c>
      <c r="BM3033" t="str">
        <f t="shared" si="1250"/>
        <v/>
      </c>
      <c r="BN3033" t="str">
        <f t="shared" si="1251"/>
        <v/>
      </c>
      <c r="BO3033" t="str">
        <f t="shared" si="1252"/>
        <v/>
      </c>
      <c r="BP3033">
        <f t="shared" si="1253"/>
        <v>7</v>
      </c>
      <c r="BQ3033">
        <f t="shared" si="1254"/>
        <v>0</v>
      </c>
      <c r="BR3033">
        <f t="shared" si="1255"/>
        <v>7</v>
      </c>
      <c r="BS3033">
        <f t="shared" si="1256"/>
        <v>0</v>
      </c>
      <c r="BT3033" t="str">
        <f t="shared" si="1257"/>
        <v/>
      </c>
    </row>
    <row r="3034" spans="19:72">
      <c r="S3034" s="1"/>
      <c r="T3034" s="1"/>
      <c r="AU3034">
        <f t="shared" si="1232"/>
        <v>0</v>
      </c>
      <c r="AV3034">
        <f t="shared" si="1233"/>
        <v>0</v>
      </c>
      <c r="AW3034">
        <f t="shared" si="1234"/>
        <v>0</v>
      </c>
      <c r="AX3034">
        <f t="shared" si="1235"/>
        <v>0</v>
      </c>
      <c r="AY3034">
        <f t="shared" si="1236"/>
        <v>0</v>
      </c>
      <c r="AZ3034">
        <f t="shared" si="1237"/>
        <v>0</v>
      </c>
      <c r="BA3034" t="str">
        <f t="shared" si="1238"/>
        <v/>
      </c>
      <c r="BB3034">
        <f t="shared" si="1239"/>
        <v>0</v>
      </c>
      <c r="BC3034">
        <f t="shared" si="1240"/>
        <v>0</v>
      </c>
      <c r="BD3034">
        <f t="shared" si="1241"/>
        <v>0</v>
      </c>
      <c r="BE3034">
        <f t="shared" si="1242"/>
        <v>1</v>
      </c>
      <c r="BF3034">
        <f t="shared" si="1243"/>
        <v>1</v>
      </c>
      <c r="BG3034">
        <f t="shared" si="1244"/>
        <v>0</v>
      </c>
      <c r="BH3034">
        <f t="shared" si="1245"/>
        <v>0</v>
      </c>
      <c r="BI3034" t="str">
        <f t="shared" si="1246"/>
        <v/>
      </c>
      <c r="BJ3034" t="str">
        <f t="shared" si="1247"/>
        <v/>
      </c>
      <c r="BK3034" t="str">
        <f t="shared" si="1248"/>
        <v/>
      </c>
      <c r="BL3034" t="str">
        <f t="shared" si="1249"/>
        <v/>
      </c>
      <c r="BM3034" t="str">
        <f t="shared" si="1250"/>
        <v/>
      </c>
      <c r="BN3034" t="str">
        <f t="shared" si="1251"/>
        <v/>
      </c>
      <c r="BO3034" t="str">
        <f t="shared" si="1252"/>
        <v/>
      </c>
      <c r="BP3034">
        <f t="shared" si="1253"/>
        <v>7</v>
      </c>
      <c r="BQ3034">
        <f t="shared" si="1254"/>
        <v>0</v>
      </c>
      <c r="BR3034">
        <f t="shared" si="1255"/>
        <v>7</v>
      </c>
      <c r="BS3034">
        <f t="shared" si="1256"/>
        <v>0</v>
      </c>
      <c r="BT3034" t="str">
        <f t="shared" si="1257"/>
        <v/>
      </c>
    </row>
    <row r="3035" spans="19:72">
      <c r="S3035" s="1"/>
      <c r="T3035" s="1"/>
      <c r="AU3035">
        <f t="shared" si="1232"/>
        <v>0</v>
      </c>
      <c r="AV3035">
        <f t="shared" si="1233"/>
        <v>0</v>
      </c>
      <c r="AW3035">
        <f t="shared" si="1234"/>
        <v>0</v>
      </c>
      <c r="AX3035">
        <f t="shared" si="1235"/>
        <v>0</v>
      </c>
      <c r="AY3035">
        <f t="shared" si="1236"/>
        <v>0</v>
      </c>
      <c r="AZ3035">
        <f t="shared" si="1237"/>
        <v>0</v>
      </c>
      <c r="BA3035" t="str">
        <f t="shared" si="1238"/>
        <v/>
      </c>
      <c r="BB3035">
        <f t="shared" si="1239"/>
        <v>0</v>
      </c>
      <c r="BC3035">
        <f t="shared" si="1240"/>
        <v>0</v>
      </c>
      <c r="BD3035">
        <f t="shared" si="1241"/>
        <v>0</v>
      </c>
      <c r="BE3035">
        <f t="shared" si="1242"/>
        <v>1</v>
      </c>
      <c r="BF3035">
        <f t="shared" si="1243"/>
        <v>1</v>
      </c>
      <c r="BG3035">
        <f t="shared" si="1244"/>
        <v>0</v>
      </c>
      <c r="BH3035">
        <f t="shared" si="1245"/>
        <v>0</v>
      </c>
      <c r="BI3035" t="str">
        <f t="shared" si="1246"/>
        <v/>
      </c>
      <c r="BJ3035" t="str">
        <f t="shared" si="1247"/>
        <v/>
      </c>
      <c r="BK3035" t="str">
        <f t="shared" si="1248"/>
        <v/>
      </c>
      <c r="BL3035" t="str">
        <f t="shared" si="1249"/>
        <v/>
      </c>
      <c r="BM3035" t="str">
        <f t="shared" si="1250"/>
        <v/>
      </c>
      <c r="BN3035" t="str">
        <f t="shared" si="1251"/>
        <v/>
      </c>
      <c r="BO3035" t="str">
        <f t="shared" si="1252"/>
        <v/>
      </c>
      <c r="BP3035">
        <f t="shared" si="1253"/>
        <v>7</v>
      </c>
      <c r="BQ3035">
        <f t="shared" si="1254"/>
        <v>0</v>
      </c>
      <c r="BR3035">
        <f t="shared" si="1255"/>
        <v>7</v>
      </c>
      <c r="BS3035">
        <f t="shared" si="1256"/>
        <v>0</v>
      </c>
      <c r="BT3035" t="str">
        <f t="shared" si="1257"/>
        <v/>
      </c>
    </row>
    <row r="3036" spans="19:72">
      <c r="S3036" s="1"/>
      <c r="T3036" s="1"/>
      <c r="AU3036">
        <f t="shared" si="1232"/>
        <v>0</v>
      </c>
      <c r="AV3036">
        <f t="shared" si="1233"/>
        <v>0</v>
      </c>
      <c r="AW3036">
        <f t="shared" si="1234"/>
        <v>0</v>
      </c>
      <c r="AX3036">
        <f t="shared" si="1235"/>
        <v>0</v>
      </c>
      <c r="AY3036">
        <f t="shared" si="1236"/>
        <v>0</v>
      </c>
      <c r="AZ3036">
        <f t="shared" si="1237"/>
        <v>0</v>
      </c>
      <c r="BA3036" t="str">
        <f t="shared" si="1238"/>
        <v/>
      </c>
      <c r="BB3036">
        <f t="shared" si="1239"/>
        <v>0</v>
      </c>
      <c r="BC3036">
        <f t="shared" si="1240"/>
        <v>0</v>
      </c>
      <c r="BD3036">
        <f t="shared" si="1241"/>
        <v>0</v>
      </c>
      <c r="BE3036">
        <f t="shared" si="1242"/>
        <v>1</v>
      </c>
      <c r="BF3036">
        <f t="shared" si="1243"/>
        <v>1</v>
      </c>
      <c r="BG3036">
        <f t="shared" si="1244"/>
        <v>0</v>
      </c>
      <c r="BH3036">
        <f t="shared" si="1245"/>
        <v>0</v>
      </c>
      <c r="BI3036" t="str">
        <f t="shared" si="1246"/>
        <v/>
      </c>
      <c r="BJ3036" t="str">
        <f t="shared" si="1247"/>
        <v/>
      </c>
      <c r="BK3036" t="str">
        <f t="shared" si="1248"/>
        <v/>
      </c>
      <c r="BL3036" t="str">
        <f t="shared" si="1249"/>
        <v/>
      </c>
      <c r="BM3036" t="str">
        <f t="shared" si="1250"/>
        <v/>
      </c>
      <c r="BN3036" t="str">
        <f t="shared" si="1251"/>
        <v/>
      </c>
      <c r="BO3036" t="str">
        <f t="shared" si="1252"/>
        <v/>
      </c>
      <c r="BP3036">
        <f t="shared" si="1253"/>
        <v>7</v>
      </c>
      <c r="BQ3036">
        <f t="shared" si="1254"/>
        <v>0</v>
      </c>
      <c r="BR3036">
        <f t="shared" si="1255"/>
        <v>7</v>
      </c>
      <c r="BS3036">
        <f t="shared" si="1256"/>
        <v>0</v>
      </c>
      <c r="BT3036" t="str">
        <f t="shared" si="1257"/>
        <v/>
      </c>
    </row>
    <row r="3037" spans="19:72">
      <c r="S3037" s="1"/>
      <c r="T3037" s="1"/>
      <c r="AU3037">
        <f t="shared" si="1232"/>
        <v>0</v>
      </c>
      <c r="AV3037">
        <f t="shared" si="1233"/>
        <v>0</v>
      </c>
      <c r="AW3037">
        <f t="shared" si="1234"/>
        <v>0</v>
      </c>
      <c r="AX3037">
        <f t="shared" si="1235"/>
        <v>0</v>
      </c>
      <c r="AY3037">
        <f t="shared" si="1236"/>
        <v>0</v>
      </c>
      <c r="AZ3037">
        <f t="shared" si="1237"/>
        <v>0</v>
      </c>
      <c r="BA3037" t="str">
        <f t="shared" si="1238"/>
        <v/>
      </c>
      <c r="BB3037">
        <f t="shared" si="1239"/>
        <v>0</v>
      </c>
      <c r="BC3037">
        <f t="shared" si="1240"/>
        <v>0</v>
      </c>
      <c r="BD3037">
        <f t="shared" si="1241"/>
        <v>0</v>
      </c>
      <c r="BE3037">
        <f t="shared" si="1242"/>
        <v>1</v>
      </c>
      <c r="BF3037">
        <f t="shared" si="1243"/>
        <v>1</v>
      </c>
      <c r="BG3037">
        <f t="shared" si="1244"/>
        <v>0</v>
      </c>
      <c r="BH3037">
        <f t="shared" si="1245"/>
        <v>0</v>
      </c>
      <c r="BI3037" t="str">
        <f t="shared" si="1246"/>
        <v/>
      </c>
      <c r="BJ3037" t="str">
        <f t="shared" si="1247"/>
        <v/>
      </c>
      <c r="BK3037" t="str">
        <f t="shared" si="1248"/>
        <v/>
      </c>
      <c r="BL3037" t="str">
        <f t="shared" si="1249"/>
        <v/>
      </c>
      <c r="BM3037" t="str">
        <f t="shared" si="1250"/>
        <v/>
      </c>
      <c r="BN3037" t="str">
        <f t="shared" si="1251"/>
        <v/>
      </c>
      <c r="BO3037" t="str">
        <f t="shared" si="1252"/>
        <v/>
      </c>
      <c r="BP3037">
        <f t="shared" si="1253"/>
        <v>7</v>
      </c>
      <c r="BQ3037">
        <f t="shared" si="1254"/>
        <v>0</v>
      </c>
      <c r="BR3037">
        <f t="shared" si="1255"/>
        <v>7</v>
      </c>
      <c r="BS3037">
        <f t="shared" si="1256"/>
        <v>0</v>
      </c>
      <c r="BT3037" t="str">
        <f t="shared" si="1257"/>
        <v/>
      </c>
    </row>
    <row r="3038" spans="19:72">
      <c r="S3038" s="1"/>
      <c r="T3038" s="1"/>
      <c r="AU3038">
        <f t="shared" si="1232"/>
        <v>0</v>
      </c>
      <c r="AV3038">
        <f t="shared" si="1233"/>
        <v>0</v>
      </c>
      <c r="AW3038">
        <f t="shared" si="1234"/>
        <v>0</v>
      </c>
      <c r="AX3038">
        <f t="shared" si="1235"/>
        <v>0</v>
      </c>
      <c r="AY3038">
        <f t="shared" si="1236"/>
        <v>0</v>
      </c>
      <c r="AZ3038">
        <f t="shared" si="1237"/>
        <v>0</v>
      </c>
      <c r="BA3038" t="str">
        <f t="shared" si="1238"/>
        <v/>
      </c>
      <c r="BB3038">
        <f t="shared" si="1239"/>
        <v>0</v>
      </c>
      <c r="BC3038">
        <f t="shared" si="1240"/>
        <v>0</v>
      </c>
      <c r="BD3038">
        <f t="shared" si="1241"/>
        <v>0</v>
      </c>
      <c r="BE3038">
        <f t="shared" si="1242"/>
        <v>1</v>
      </c>
      <c r="BF3038">
        <f t="shared" si="1243"/>
        <v>1</v>
      </c>
      <c r="BG3038">
        <f t="shared" si="1244"/>
        <v>0</v>
      </c>
      <c r="BH3038">
        <f t="shared" si="1245"/>
        <v>0</v>
      </c>
      <c r="BI3038" t="str">
        <f t="shared" si="1246"/>
        <v/>
      </c>
      <c r="BJ3038" t="str">
        <f t="shared" si="1247"/>
        <v/>
      </c>
      <c r="BK3038" t="str">
        <f t="shared" si="1248"/>
        <v/>
      </c>
      <c r="BL3038" t="str">
        <f t="shared" si="1249"/>
        <v/>
      </c>
      <c r="BM3038" t="str">
        <f t="shared" si="1250"/>
        <v/>
      </c>
      <c r="BN3038" t="str">
        <f t="shared" si="1251"/>
        <v/>
      </c>
      <c r="BO3038" t="str">
        <f t="shared" si="1252"/>
        <v/>
      </c>
      <c r="BP3038">
        <f t="shared" si="1253"/>
        <v>7</v>
      </c>
      <c r="BQ3038">
        <f t="shared" si="1254"/>
        <v>0</v>
      </c>
      <c r="BR3038">
        <f t="shared" si="1255"/>
        <v>7</v>
      </c>
      <c r="BS3038">
        <f t="shared" si="1256"/>
        <v>0</v>
      </c>
      <c r="BT3038" t="str">
        <f t="shared" si="1257"/>
        <v/>
      </c>
    </row>
    <row r="3039" spans="19:72">
      <c r="S3039" s="1"/>
      <c r="T3039" s="1"/>
      <c r="AU3039">
        <f t="shared" si="1232"/>
        <v>0</v>
      </c>
      <c r="AV3039">
        <f t="shared" si="1233"/>
        <v>0</v>
      </c>
      <c r="AW3039">
        <f t="shared" si="1234"/>
        <v>0</v>
      </c>
      <c r="AX3039">
        <f t="shared" si="1235"/>
        <v>0</v>
      </c>
      <c r="AY3039">
        <f t="shared" si="1236"/>
        <v>0</v>
      </c>
      <c r="AZ3039">
        <f t="shared" si="1237"/>
        <v>0</v>
      </c>
      <c r="BA3039" t="str">
        <f t="shared" si="1238"/>
        <v/>
      </c>
      <c r="BB3039">
        <f t="shared" si="1239"/>
        <v>0</v>
      </c>
      <c r="BC3039">
        <f t="shared" si="1240"/>
        <v>0</v>
      </c>
      <c r="BD3039">
        <f t="shared" si="1241"/>
        <v>0</v>
      </c>
      <c r="BE3039">
        <f t="shared" si="1242"/>
        <v>1</v>
      </c>
      <c r="BF3039">
        <f t="shared" si="1243"/>
        <v>1</v>
      </c>
      <c r="BG3039">
        <f t="shared" si="1244"/>
        <v>0</v>
      </c>
      <c r="BH3039">
        <f t="shared" si="1245"/>
        <v>0</v>
      </c>
      <c r="BI3039" t="str">
        <f t="shared" si="1246"/>
        <v/>
      </c>
      <c r="BJ3039" t="str">
        <f t="shared" si="1247"/>
        <v/>
      </c>
      <c r="BK3039" t="str">
        <f t="shared" si="1248"/>
        <v/>
      </c>
      <c r="BL3039" t="str">
        <f t="shared" si="1249"/>
        <v/>
      </c>
      <c r="BM3039" t="str">
        <f t="shared" si="1250"/>
        <v/>
      </c>
      <c r="BN3039" t="str">
        <f t="shared" si="1251"/>
        <v/>
      </c>
      <c r="BO3039" t="str">
        <f t="shared" si="1252"/>
        <v/>
      </c>
      <c r="BP3039">
        <f t="shared" si="1253"/>
        <v>7</v>
      </c>
      <c r="BQ3039">
        <f t="shared" si="1254"/>
        <v>0</v>
      </c>
      <c r="BR3039">
        <f t="shared" si="1255"/>
        <v>7</v>
      </c>
      <c r="BS3039">
        <f t="shared" si="1256"/>
        <v>0</v>
      </c>
      <c r="BT3039" t="str">
        <f t="shared" si="1257"/>
        <v/>
      </c>
    </row>
    <row r="3040" spans="19:72">
      <c r="S3040" s="1"/>
      <c r="T3040" s="1"/>
      <c r="AU3040">
        <f t="shared" si="1232"/>
        <v>0</v>
      </c>
      <c r="AV3040">
        <f t="shared" si="1233"/>
        <v>0</v>
      </c>
      <c r="AW3040">
        <f t="shared" si="1234"/>
        <v>0</v>
      </c>
      <c r="AX3040">
        <f t="shared" si="1235"/>
        <v>0</v>
      </c>
      <c r="AY3040">
        <f t="shared" si="1236"/>
        <v>0</v>
      </c>
      <c r="AZ3040">
        <f t="shared" si="1237"/>
        <v>0</v>
      </c>
      <c r="BA3040" t="str">
        <f t="shared" si="1238"/>
        <v/>
      </c>
      <c r="BB3040">
        <f t="shared" si="1239"/>
        <v>0</v>
      </c>
      <c r="BC3040">
        <f t="shared" si="1240"/>
        <v>0</v>
      </c>
      <c r="BD3040">
        <f t="shared" si="1241"/>
        <v>0</v>
      </c>
      <c r="BE3040">
        <f t="shared" si="1242"/>
        <v>1</v>
      </c>
      <c r="BF3040">
        <f t="shared" si="1243"/>
        <v>1</v>
      </c>
      <c r="BG3040">
        <f t="shared" si="1244"/>
        <v>0</v>
      </c>
      <c r="BH3040">
        <f t="shared" si="1245"/>
        <v>0</v>
      </c>
      <c r="BI3040" t="str">
        <f t="shared" si="1246"/>
        <v/>
      </c>
      <c r="BJ3040" t="str">
        <f t="shared" si="1247"/>
        <v/>
      </c>
      <c r="BK3040" t="str">
        <f t="shared" si="1248"/>
        <v/>
      </c>
      <c r="BL3040" t="str">
        <f t="shared" si="1249"/>
        <v/>
      </c>
      <c r="BM3040" t="str">
        <f t="shared" si="1250"/>
        <v/>
      </c>
      <c r="BN3040" t="str">
        <f t="shared" si="1251"/>
        <v/>
      </c>
      <c r="BO3040" t="str">
        <f t="shared" si="1252"/>
        <v/>
      </c>
      <c r="BP3040">
        <f t="shared" si="1253"/>
        <v>7</v>
      </c>
      <c r="BQ3040">
        <f t="shared" si="1254"/>
        <v>0</v>
      </c>
      <c r="BR3040">
        <f t="shared" si="1255"/>
        <v>7</v>
      </c>
      <c r="BS3040">
        <f t="shared" si="1256"/>
        <v>0</v>
      </c>
      <c r="BT3040" t="str">
        <f t="shared" si="1257"/>
        <v/>
      </c>
    </row>
    <row r="3041" spans="19:72">
      <c r="S3041" s="1"/>
      <c r="T3041" s="1"/>
      <c r="AU3041">
        <f t="shared" si="1232"/>
        <v>0</v>
      </c>
      <c r="AV3041">
        <f t="shared" si="1233"/>
        <v>0</v>
      </c>
      <c r="AW3041">
        <f t="shared" si="1234"/>
        <v>0</v>
      </c>
      <c r="AX3041">
        <f t="shared" si="1235"/>
        <v>0</v>
      </c>
      <c r="AY3041">
        <f t="shared" si="1236"/>
        <v>0</v>
      </c>
      <c r="AZ3041">
        <f t="shared" si="1237"/>
        <v>0</v>
      </c>
      <c r="BA3041" t="str">
        <f t="shared" si="1238"/>
        <v/>
      </c>
      <c r="BB3041">
        <f t="shared" si="1239"/>
        <v>0</v>
      </c>
      <c r="BC3041">
        <f t="shared" si="1240"/>
        <v>0</v>
      </c>
      <c r="BD3041">
        <f t="shared" si="1241"/>
        <v>0</v>
      </c>
      <c r="BE3041">
        <f t="shared" si="1242"/>
        <v>1</v>
      </c>
      <c r="BF3041">
        <f t="shared" si="1243"/>
        <v>1</v>
      </c>
      <c r="BG3041">
        <f t="shared" si="1244"/>
        <v>0</v>
      </c>
      <c r="BH3041">
        <f t="shared" si="1245"/>
        <v>0</v>
      </c>
      <c r="BI3041" t="str">
        <f t="shared" si="1246"/>
        <v/>
      </c>
      <c r="BJ3041" t="str">
        <f t="shared" si="1247"/>
        <v/>
      </c>
      <c r="BK3041" t="str">
        <f t="shared" si="1248"/>
        <v/>
      </c>
      <c r="BL3041" t="str">
        <f t="shared" si="1249"/>
        <v/>
      </c>
      <c r="BM3041" t="str">
        <f t="shared" si="1250"/>
        <v/>
      </c>
      <c r="BN3041" t="str">
        <f t="shared" si="1251"/>
        <v/>
      </c>
      <c r="BO3041" t="str">
        <f t="shared" si="1252"/>
        <v/>
      </c>
      <c r="BP3041">
        <f t="shared" si="1253"/>
        <v>7</v>
      </c>
      <c r="BQ3041">
        <f t="shared" si="1254"/>
        <v>0</v>
      </c>
      <c r="BR3041">
        <f t="shared" si="1255"/>
        <v>7</v>
      </c>
      <c r="BS3041">
        <f t="shared" si="1256"/>
        <v>0</v>
      </c>
      <c r="BT3041" t="str">
        <f t="shared" si="1257"/>
        <v/>
      </c>
    </row>
    <row r="3042" spans="19:72">
      <c r="S3042" s="1"/>
      <c r="T3042" s="1"/>
      <c r="AU3042">
        <f t="shared" si="1232"/>
        <v>0</v>
      </c>
      <c r="AV3042">
        <f t="shared" si="1233"/>
        <v>0</v>
      </c>
      <c r="AW3042">
        <f t="shared" si="1234"/>
        <v>0</v>
      </c>
      <c r="AX3042">
        <f t="shared" si="1235"/>
        <v>0</v>
      </c>
      <c r="AY3042">
        <f t="shared" si="1236"/>
        <v>0</v>
      </c>
      <c r="AZ3042">
        <f t="shared" si="1237"/>
        <v>0</v>
      </c>
      <c r="BA3042" t="str">
        <f t="shared" si="1238"/>
        <v/>
      </c>
      <c r="BB3042">
        <f t="shared" si="1239"/>
        <v>0</v>
      </c>
      <c r="BC3042">
        <f t="shared" si="1240"/>
        <v>0</v>
      </c>
      <c r="BD3042">
        <f t="shared" si="1241"/>
        <v>0</v>
      </c>
      <c r="BE3042">
        <f t="shared" si="1242"/>
        <v>1</v>
      </c>
      <c r="BF3042">
        <f t="shared" si="1243"/>
        <v>1</v>
      </c>
      <c r="BG3042">
        <f t="shared" si="1244"/>
        <v>0</v>
      </c>
      <c r="BH3042">
        <f t="shared" si="1245"/>
        <v>0</v>
      </c>
      <c r="BI3042" t="str">
        <f t="shared" si="1246"/>
        <v/>
      </c>
      <c r="BJ3042" t="str">
        <f t="shared" si="1247"/>
        <v/>
      </c>
      <c r="BK3042" t="str">
        <f t="shared" si="1248"/>
        <v/>
      </c>
      <c r="BL3042" t="str">
        <f t="shared" si="1249"/>
        <v/>
      </c>
      <c r="BM3042" t="str">
        <f t="shared" si="1250"/>
        <v/>
      </c>
      <c r="BN3042" t="str">
        <f t="shared" si="1251"/>
        <v/>
      </c>
      <c r="BO3042" t="str">
        <f t="shared" si="1252"/>
        <v/>
      </c>
      <c r="BP3042">
        <f t="shared" si="1253"/>
        <v>7</v>
      </c>
      <c r="BQ3042">
        <f t="shared" si="1254"/>
        <v>0</v>
      </c>
      <c r="BR3042">
        <f t="shared" si="1255"/>
        <v>7</v>
      </c>
      <c r="BS3042">
        <f t="shared" si="1256"/>
        <v>0</v>
      </c>
      <c r="BT3042" t="str">
        <f t="shared" si="1257"/>
        <v/>
      </c>
    </row>
    <row r="3043" spans="19:72">
      <c r="S3043" s="1"/>
      <c r="T3043" s="1"/>
      <c r="AU3043">
        <f t="shared" si="1232"/>
        <v>0</v>
      </c>
      <c r="AV3043">
        <f t="shared" si="1233"/>
        <v>0</v>
      </c>
      <c r="AW3043">
        <f t="shared" si="1234"/>
        <v>0</v>
      </c>
      <c r="AX3043">
        <f t="shared" si="1235"/>
        <v>0</v>
      </c>
      <c r="AY3043">
        <f t="shared" si="1236"/>
        <v>0</v>
      </c>
      <c r="AZ3043">
        <f t="shared" si="1237"/>
        <v>0</v>
      </c>
      <c r="BA3043" t="str">
        <f t="shared" si="1238"/>
        <v/>
      </c>
      <c r="BB3043">
        <f t="shared" si="1239"/>
        <v>0</v>
      </c>
      <c r="BC3043">
        <f t="shared" si="1240"/>
        <v>0</v>
      </c>
      <c r="BD3043">
        <f t="shared" si="1241"/>
        <v>0</v>
      </c>
      <c r="BE3043">
        <f t="shared" si="1242"/>
        <v>1</v>
      </c>
      <c r="BF3043">
        <f t="shared" si="1243"/>
        <v>1</v>
      </c>
      <c r="BG3043">
        <f t="shared" si="1244"/>
        <v>0</v>
      </c>
      <c r="BH3043">
        <f t="shared" si="1245"/>
        <v>0</v>
      </c>
      <c r="BI3043" t="str">
        <f t="shared" si="1246"/>
        <v/>
      </c>
      <c r="BJ3043" t="str">
        <f t="shared" si="1247"/>
        <v/>
      </c>
      <c r="BK3043" t="str">
        <f t="shared" si="1248"/>
        <v/>
      </c>
      <c r="BL3043" t="str">
        <f t="shared" si="1249"/>
        <v/>
      </c>
      <c r="BM3043" t="str">
        <f t="shared" si="1250"/>
        <v/>
      </c>
      <c r="BN3043" t="str">
        <f t="shared" si="1251"/>
        <v/>
      </c>
      <c r="BO3043" t="str">
        <f t="shared" si="1252"/>
        <v/>
      </c>
      <c r="BP3043">
        <f t="shared" si="1253"/>
        <v>7</v>
      </c>
      <c r="BQ3043">
        <f t="shared" si="1254"/>
        <v>0</v>
      </c>
      <c r="BR3043">
        <f t="shared" si="1255"/>
        <v>7</v>
      </c>
      <c r="BS3043">
        <f t="shared" si="1256"/>
        <v>0</v>
      </c>
      <c r="BT3043" t="str">
        <f t="shared" si="1257"/>
        <v/>
      </c>
    </row>
    <row r="3044" spans="19:72">
      <c r="S3044" s="1"/>
      <c r="T3044" s="1"/>
      <c r="AU3044">
        <f t="shared" si="1232"/>
        <v>0</v>
      </c>
      <c r="AV3044">
        <f t="shared" si="1233"/>
        <v>0</v>
      </c>
      <c r="AW3044">
        <f t="shared" si="1234"/>
        <v>0</v>
      </c>
      <c r="AX3044">
        <f t="shared" si="1235"/>
        <v>0</v>
      </c>
      <c r="AY3044">
        <f t="shared" si="1236"/>
        <v>0</v>
      </c>
      <c r="AZ3044">
        <f t="shared" si="1237"/>
        <v>0</v>
      </c>
      <c r="BA3044" t="str">
        <f t="shared" si="1238"/>
        <v/>
      </c>
      <c r="BB3044">
        <f t="shared" si="1239"/>
        <v>0</v>
      </c>
      <c r="BC3044">
        <f t="shared" si="1240"/>
        <v>0</v>
      </c>
      <c r="BD3044">
        <f t="shared" si="1241"/>
        <v>0</v>
      </c>
      <c r="BE3044">
        <f t="shared" si="1242"/>
        <v>1</v>
      </c>
      <c r="BF3044">
        <f t="shared" si="1243"/>
        <v>1</v>
      </c>
      <c r="BG3044">
        <f t="shared" si="1244"/>
        <v>0</v>
      </c>
      <c r="BH3044">
        <f t="shared" si="1245"/>
        <v>0</v>
      </c>
      <c r="BI3044" t="str">
        <f t="shared" si="1246"/>
        <v/>
      </c>
      <c r="BJ3044" t="str">
        <f t="shared" si="1247"/>
        <v/>
      </c>
      <c r="BK3044" t="str">
        <f t="shared" si="1248"/>
        <v/>
      </c>
      <c r="BL3044" t="str">
        <f t="shared" si="1249"/>
        <v/>
      </c>
      <c r="BM3044" t="str">
        <f t="shared" si="1250"/>
        <v/>
      </c>
      <c r="BN3044" t="str">
        <f t="shared" si="1251"/>
        <v/>
      </c>
      <c r="BO3044" t="str">
        <f t="shared" si="1252"/>
        <v/>
      </c>
      <c r="BP3044">
        <f t="shared" si="1253"/>
        <v>7</v>
      </c>
      <c r="BQ3044">
        <f t="shared" si="1254"/>
        <v>0</v>
      </c>
      <c r="BR3044">
        <f t="shared" si="1255"/>
        <v>7</v>
      </c>
      <c r="BS3044">
        <f t="shared" si="1256"/>
        <v>0</v>
      </c>
      <c r="BT3044" t="str">
        <f t="shared" si="1257"/>
        <v/>
      </c>
    </row>
    <row r="3045" spans="19:72">
      <c r="S3045" s="1"/>
      <c r="T3045" s="1"/>
      <c r="AU3045">
        <f t="shared" si="1232"/>
        <v>0</v>
      </c>
      <c r="AV3045">
        <f t="shared" si="1233"/>
        <v>0</v>
      </c>
      <c r="AW3045">
        <f t="shared" si="1234"/>
        <v>0</v>
      </c>
      <c r="AX3045">
        <f t="shared" si="1235"/>
        <v>0</v>
      </c>
      <c r="AY3045">
        <f t="shared" si="1236"/>
        <v>0</v>
      </c>
      <c r="AZ3045">
        <f t="shared" si="1237"/>
        <v>0</v>
      </c>
      <c r="BA3045" t="str">
        <f t="shared" si="1238"/>
        <v/>
      </c>
      <c r="BB3045">
        <f t="shared" si="1239"/>
        <v>0</v>
      </c>
      <c r="BC3045">
        <f t="shared" si="1240"/>
        <v>0</v>
      </c>
      <c r="BD3045">
        <f t="shared" si="1241"/>
        <v>0</v>
      </c>
      <c r="BE3045">
        <f t="shared" si="1242"/>
        <v>1</v>
      </c>
      <c r="BF3045">
        <f t="shared" si="1243"/>
        <v>1</v>
      </c>
      <c r="BG3045">
        <f t="shared" si="1244"/>
        <v>0</v>
      </c>
      <c r="BH3045">
        <f t="shared" si="1245"/>
        <v>0</v>
      </c>
      <c r="BI3045" t="str">
        <f t="shared" si="1246"/>
        <v/>
      </c>
      <c r="BJ3045" t="str">
        <f t="shared" si="1247"/>
        <v/>
      </c>
      <c r="BK3045" t="str">
        <f t="shared" si="1248"/>
        <v/>
      </c>
      <c r="BL3045" t="str">
        <f t="shared" si="1249"/>
        <v/>
      </c>
      <c r="BM3045" t="str">
        <f t="shared" si="1250"/>
        <v/>
      </c>
      <c r="BN3045" t="str">
        <f t="shared" si="1251"/>
        <v/>
      </c>
      <c r="BO3045" t="str">
        <f t="shared" si="1252"/>
        <v/>
      </c>
      <c r="BP3045">
        <f t="shared" si="1253"/>
        <v>7</v>
      </c>
      <c r="BQ3045">
        <f t="shared" si="1254"/>
        <v>0</v>
      </c>
      <c r="BR3045">
        <f t="shared" si="1255"/>
        <v>7</v>
      </c>
      <c r="BS3045">
        <f t="shared" si="1256"/>
        <v>0</v>
      </c>
      <c r="BT3045" t="str">
        <f t="shared" si="1257"/>
        <v/>
      </c>
    </row>
    <row r="3046" spans="19:72">
      <c r="S3046" s="1"/>
      <c r="T3046" s="1"/>
      <c r="AU3046">
        <f t="shared" si="1232"/>
        <v>0</v>
      </c>
      <c r="AV3046">
        <f t="shared" si="1233"/>
        <v>0</v>
      </c>
      <c r="AW3046">
        <f t="shared" si="1234"/>
        <v>0</v>
      </c>
      <c r="AX3046">
        <f t="shared" si="1235"/>
        <v>0</v>
      </c>
      <c r="AY3046">
        <f t="shared" si="1236"/>
        <v>0</v>
      </c>
      <c r="AZ3046">
        <f t="shared" si="1237"/>
        <v>0</v>
      </c>
      <c r="BA3046" t="str">
        <f t="shared" si="1238"/>
        <v/>
      </c>
      <c r="BB3046">
        <f t="shared" si="1239"/>
        <v>0</v>
      </c>
      <c r="BC3046">
        <f t="shared" si="1240"/>
        <v>0</v>
      </c>
      <c r="BD3046">
        <f t="shared" si="1241"/>
        <v>0</v>
      </c>
      <c r="BE3046">
        <f t="shared" si="1242"/>
        <v>1</v>
      </c>
      <c r="BF3046">
        <f t="shared" si="1243"/>
        <v>1</v>
      </c>
      <c r="BG3046">
        <f t="shared" si="1244"/>
        <v>0</v>
      </c>
      <c r="BH3046">
        <f t="shared" si="1245"/>
        <v>0</v>
      </c>
      <c r="BI3046" t="str">
        <f t="shared" si="1246"/>
        <v/>
      </c>
      <c r="BJ3046" t="str">
        <f t="shared" si="1247"/>
        <v/>
      </c>
      <c r="BK3046" t="str">
        <f t="shared" si="1248"/>
        <v/>
      </c>
      <c r="BL3046" t="str">
        <f t="shared" si="1249"/>
        <v/>
      </c>
      <c r="BM3046" t="str">
        <f t="shared" si="1250"/>
        <v/>
      </c>
      <c r="BN3046" t="str">
        <f t="shared" si="1251"/>
        <v/>
      </c>
      <c r="BO3046" t="str">
        <f t="shared" si="1252"/>
        <v/>
      </c>
      <c r="BP3046">
        <f t="shared" si="1253"/>
        <v>7</v>
      </c>
      <c r="BQ3046">
        <f t="shared" si="1254"/>
        <v>0</v>
      </c>
      <c r="BR3046">
        <f t="shared" si="1255"/>
        <v>7</v>
      </c>
      <c r="BS3046">
        <f t="shared" si="1256"/>
        <v>0</v>
      </c>
      <c r="BT3046" t="str">
        <f t="shared" si="1257"/>
        <v/>
      </c>
    </row>
    <row r="3047" spans="19:72">
      <c r="S3047" s="1"/>
      <c r="T3047" s="1"/>
      <c r="AU3047">
        <f t="shared" si="1232"/>
        <v>0</v>
      </c>
      <c r="AV3047">
        <f t="shared" si="1233"/>
        <v>0</v>
      </c>
      <c r="AW3047">
        <f t="shared" si="1234"/>
        <v>0</v>
      </c>
      <c r="AX3047">
        <f t="shared" si="1235"/>
        <v>0</v>
      </c>
      <c r="AY3047">
        <f t="shared" si="1236"/>
        <v>0</v>
      </c>
      <c r="AZ3047">
        <f t="shared" si="1237"/>
        <v>0</v>
      </c>
      <c r="BA3047" t="str">
        <f t="shared" si="1238"/>
        <v/>
      </c>
      <c r="BB3047">
        <f t="shared" si="1239"/>
        <v>0</v>
      </c>
      <c r="BC3047">
        <f t="shared" si="1240"/>
        <v>0</v>
      </c>
      <c r="BD3047">
        <f t="shared" si="1241"/>
        <v>0</v>
      </c>
      <c r="BE3047">
        <f t="shared" si="1242"/>
        <v>1</v>
      </c>
      <c r="BF3047">
        <f t="shared" si="1243"/>
        <v>1</v>
      </c>
      <c r="BG3047">
        <f t="shared" si="1244"/>
        <v>0</v>
      </c>
      <c r="BH3047">
        <f t="shared" si="1245"/>
        <v>0</v>
      </c>
      <c r="BI3047" t="str">
        <f t="shared" si="1246"/>
        <v/>
      </c>
      <c r="BJ3047" t="str">
        <f t="shared" si="1247"/>
        <v/>
      </c>
      <c r="BK3047" t="str">
        <f t="shared" si="1248"/>
        <v/>
      </c>
      <c r="BL3047" t="str">
        <f t="shared" si="1249"/>
        <v/>
      </c>
      <c r="BM3047" t="str">
        <f t="shared" si="1250"/>
        <v/>
      </c>
      <c r="BN3047" t="str">
        <f t="shared" si="1251"/>
        <v/>
      </c>
      <c r="BO3047" t="str">
        <f t="shared" si="1252"/>
        <v/>
      </c>
      <c r="BP3047">
        <f t="shared" si="1253"/>
        <v>7</v>
      </c>
      <c r="BQ3047">
        <f t="shared" si="1254"/>
        <v>0</v>
      </c>
      <c r="BR3047">
        <f t="shared" si="1255"/>
        <v>7</v>
      </c>
      <c r="BS3047">
        <f t="shared" si="1256"/>
        <v>0</v>
      </c>
      <c r="BT3047" t="str">
        <f t="shared" si="1257"/>
        <v/>
      </c>
    </row>
    <row r="3048" spans="19:72">
      <c r="S3048" s="1"/>
      <c r="T3048" s="1"/>
      <c r="AU3048">
        <f t="shared" si="1232"/>
        <v>0</v>
      </c>
      <c r="AV3048">
        <f t="shared" si="1233"/>
        <v>0</v>
      </c>
      <c r="AW3048">
        <f t="shared" si="1234"/>
        <v>0</v>
      </c>
      <c r="AX3048">
        <f t="shared" si="1235"/>
        <v>0</v>
      </c>
      <c r="AY3048">
        <f t="shared" si="1236"/>
        <v>0</v>
      </c>
      <c r="AZ3048">
        <f t="shared" si="1237"/>
        <v>0</v>
      </c>
      <c r="BA3048" t="str">
        <f t="shared" si="1238"/>
        <v/>
      </c>
      <c r="BB3048">
        <f t="shared" si="1239"/>
        <v>0</v>
      </c>
      <c r="BC3048">
        <f t="shared" si="1240"/>
        <v>0</v>
      </c>
      <c r="BD3048">
        <f t="shared" si="1241"/>
        <v>0</v>
      </c>
      <c r="BE3048">
        <f t="shared" si="1242"/>
        <v>1</v>
      </c>
      <c r="BF3048">
        <f t="shared" si="1243"/>
        <v>1</v>
      </c>
      <c r="BG3048">
        <f t="shared" si="1244"/>
        <v>0</v>
      </c>
      <c r="BH3048">
        <f t="shared" si="1245"/>
        <v>0</v>
      </c>
      <c r="BI3048" t="str">
        <f t="shared" si="1246"/>
        <v/>
      </c>
      <c r="BJ3048" t="str">
        <f t="shared" si="1247"/>
        <v/>
      </c>
      <c r="BK3048" t="str">
        <f t="shared" si="1248"/>
        <v/>
      </c>
      <c r="BL3048" t="str">
        <f t="shared" si="1249"/>
        <v/>
      </c>
      <c r="BM3048" t="str">
        <f t="shared" si="1250"/>
        <v/>
      </c>
      <c r="BN3048" t="str">
        <f t="shared" si="1251"/>
        <v/>
      </c>
      <c r="BO3048" t="str">
        <f t="shared" si="1252"/>
        <v/>
      </c>
      <c r="BP3048">
        <f t="shared" si="1253"/>
        <v>7</v>
      </c>
      <c r="BQ3048">
        <f t="shared" si="1254"/>
        <v>0</v>
      </c>
      <c r="BR3048">
        <f t="shared" si="1255"/>
        <v>7</v>
      </c>
      <c r="BS3048">
        <f t="shared" si="1256"/>
        <v>0</v>
      </c>
      <c r="BT3048" t="str">
        <f t="shared" si="1257"/>
        <v/>
      </c>
    </row>
    <row r="3049" spans="19:72">
      <c r="S3049" s="1"/>
      <c r="T3049" s="1"/>
      <c r="AU3049">
        <f t="shared" si="1232"/>
        <v>0</v>
      </c>
      <c r="AV3049">
        <f t="shared" si="1233"/>
        <v>0</v>
      </c>
      <c r="AW3049">
        <f t="shared" si="1234"/>
        <v>0</v>
      </c>
      <c r="AX3049">
        <f t="shared" si="1235"/>
        <v>0</v>
      </c>
      <c r="AY3049">
        <f t="shared" si="1236"/>
        <v>0</v>
      </c>
      <c r="AZ3049">
        <f t="shared" si="1237"/>
        <v>0</v>
      </c>
      <c r="BA3049" t="str">
        <f t="shared" si="1238"/>
        <v/>
      </c>
      <c r="BB3049">
        <f t="shared" si="1239"/>
        <v>0</v>
      </c>
      <c r="BC3049">
        <f t="shared" si="1240"/>
        <v>0</v>
      </c>
      <c r="BD3049">
        <f t="shared" si="1241"/>
        <v>0</v>
      </c>
      <c r="BE3049">
        <f t="shared" si="1242"/>
        <v>1</v>
      </c>
      <c r="BF3049">
        <f t="shared" si="1243"/>
        <v>1</v>
      </c>
      <c r="BG3049">
        <f t="shared" si="1244"/>
        <v>0</v>
      </c>
      <c r="BH3049">
        <f t="shared" si="1245"/>
        <v>0</v>
      </c>
      <c r="BI3049" t="str">
        <f t="shared" si="1246"/>
        <v/>
      </c>
      <c r="BJ3049" t="str">
        <f t="shared" si="1247"/>
        <v/>
      </c>
      <c r="BK3049" t="str">
        <f t="shared" si="1248"/>
        <v/>
      </c>
      <c r="BL3049" t="str">
        <f t="shared" si="1249"/>
        <v/>
      </c>
      <c r="BM3049" t="str">
        <f t="shared" si="1250"/>
        <v/>
      </c>
      <c r="BN3049" t="str">
        <f t="shared" si="1251"/>
        <v/>
      </c>
      <c r="BO3049" t="str">
        <f t="shared" si="1252"/>
        <v/>
      </c>
      <c r="BP3049">
        <f t="shared" si="1253"/>
        <v>7</v>
      </c>
      <c r="BQ3049">
        <f t="shared" si="1254"/>
        <v>0</v>
      </c>
      <c r="BR3049">
        <f t="shared" si="1255"/>
        <v>7</v>
      </c>
      <c r="BS3049">
        <f t="shared" si="1256"/>
        <v>0</v>
      </c>
      <c r="BT3049" t="str">
        <f t="shared" si="1257"/>
        <v/>
      </c>
    </row>
    <row r="3050" spans="19:72">
      <c r="S3050" s="1"/>
      <c r="T3050" s="1"/>
      <c r="AU3050">
        <f t="shared" si="1232"/>
        <v>0</v>
      </c>
      <c r="AV3050">
        <f t="shared" si="1233"/>
        <v>0</v>
      </c>
      <c r="AW3050">
        <f t="shared" si="1234"/>
        <v>0</v>
      </c>
      <c r="AX3050">
        <f t="shared" si="1235"/>
        <v>0</v>
      </c>
      <c r="AY3050">
        <f t="shared" si="1236"/>
        <v>0</v>
      </c>
      <c r="AZ3050">
        <f t="shared" si="1237"/>
        <v>0</v>
      </c>
      <c r="BA3050" t="str">
        <f t="shared" si="1238"/>
        <v/>
      </c>
      <c r="BB3050">
        <f t="shared" si="1239"/>
        <v>0</v>
      </c>
      <c r="BC3050">
        <f t="shared" si="1240"/>
        <v>0</v>
      </c>
      <c r="BD3050">
        <f t="shared" si="1241"/>
        <v>0</v>
      </c>
      <c r="BE3050">
        <f t="shared" si="1242"/>
        <v>1</v>
      </c>
      <c r="BF3050">
        <f t="shared" si="1243"/>
        <v>1</v>
      </c>
      <c r="BG3050">
        <f t="shared" si="1244"/>
        <v>0</v>
      </c>
      <c r="BH3050">
        <f t="shared" si="1245"/>
        <v>0</v>
      </c>
      <c r="BI3050" t="str">
        <f t="shared" si="1246"/>
        <v/>
      </c>
      <c r="BJ3050" t="str">
        <f t="shared" si="1247"/>
        <v/>
      </c>
      <c r="BK3050" t="str">
        <f t="shared" si="1248"/>
        <v/>
      </c>
      <c r="BL3050" t="str">
        <f t="shared" si="1249"/>
        <v/>
      </c>
      <c r="BM3050" t="str">
        <f t="shared" si="1250"/>
        <v/>
      </c>
      <c r="BN3050" t="str">
        <f t="shared" si="1251"/>
        <v/>
      </c>
      <c r="BO3050" t="str">
        <f t="shared" si="1252"/>
        <v/>
      </c>
      <c r="BP3050">
        <f t="shared" si="1253"/>
        <v>7</v>
      </c>
      <c r="BQ3050">
        <f t="shared" si="1254"/>
        <v>0</v>
      </c>
      <c r="BR3050">
        <f t="shared" si="1255"/>
        <v>7</v>
      </c>
      <c r="BS3050">
        <f t="shared" si="1256"/>
        <v>0</v>
      </c>
      <c r="BT3050" t="str">
        <f t="shared" si="1257"/>
        <v/>
      </c>
    </row>
    <row r="3051" spans="19:72">
      <c r="S3051" s="1"/>
      <c r="T3051" s="1"/>
      <c r="AU3051">
        <f t="shared" si="1232"/>
        <v>0</v>
      </c>
      <c r="AV3051">
        <f t="shared" si="1233"/>
        <v>0</v>
      </c>
      <c r="AW3051">
        <f t="shared" si="1234"/>
        <v>0</v>
      </c>
      <c r="AX3051">
        <f t="shared" si="1235"/>
        <v>0</v>
      </c>
      <c r="AY3051">
        <f t="shared" si="1236"/>
        <v>0</v>
      </c>
      <c r="AZ3051">
        <f t="shared" si="1237"/>
        <v>0</v>
      </c>
      <c r="BA3051" t="str">
        <f t="shared" si="1238"/>
        <v/>
      </c>
      <c r="BB3051">
        <f t="shared" si="1239"/>
        <v>0</v>
      </c>
      <c r="BC3051">
        <f t="shared" si="1240"/>
        <v>0</v>
      </c>
      <c r="BD3051">
        <f t="shared" si="1241"/>
        <v>0</v>
      </c>
      <c r="BE3051">
        <f t="shared" si="1242"/>
        <v>1</v>
      </c>
      <c r="BF3051">
        <f t="shared" si="1243"/>
        <v>1</v>
      </c>
      <c r="BG3051">
        <f t="shared" si="1244"/>
        <v>0</v>
      </c>
      <c r="BH3051">
        <f t="shared" si="1245"/>
        <v>0</v>
      </c>
      <c r="BI3051" t="str">
        <f t="shared" si="1246"/>
        <v/>
      </c>
      <c r="BJ3051" t="str">
        <f t="shared" si="1247"/>
        <v/>
      </c>
      <c r="BK3051" t="str">
        <f t="shared" si="1248"/>
        <v/>
      </c>
      <c r="BL3051" t="str">
        <f t="shared" si="1249"/>
        <v/>
      </c>
      <c r="BM3051" t="str">
        <f t="shared" si="1250"/>
        <v/>
      </c>
      <c r="BN3051" t="str">
        <f t="shared" si="1251"/>
        <v/>
      </c>
      <c r="BO3051" t="str">
        <f t="shared" si="1252"/>
        <v/>
      </c>
      <c r="BP3051">
        <f t="shared" si="1253"/>
        <v>7</v>
      </c>
      <c r="BQ3051">
        <f t="shared" si="1254"/>
        <v>0</v>
      </c>
      <c r="BR3051">
        <f t="shared" si="1255"/>
        <v>7</v>
      </c>
      <c r="BS3051">
        <f t="shared" si="1256"/>
        <v>0</v>
      </c>
      <c r="BT3051" t="str">
        <f t="shared" si="1257"/>
        <v/>
      </c>
    </row>
    <row r="3052" spans="19:72">
      <c r="S3052" s="1"/>
      <c r="T3052" s="1"/>
      <c r="AU3052">
        <f t="shared" si="1232"/>
        <v>0</v>
      </c>
      <c r="AV3052">
        <f t="shared" si="1233"/>
        <v>0</v>
      </c>
      <c r="AW3052">
        <f t="shared" si="1234"/>
        <v>0</v>
      </c>
      <c r="AX3052">
        <f t="shared" si="1235"/>
        <v>0</v>
      </c>
      <c r="AY3052">
        <f t="shared" si="1236"/>
        <v>0</v>
      </c>
      <c r="AZ3052">
        <f t="shared" si="1237"/>
        <v>0</v>
      </c>
      <c r="BA3052" t="str">
        <f t="shared" si="1238"/>
        <v/>
      </c>
      <c r="BB3052">
        <f t="shared" si="1239"/>
        <v>0</v>
      </c>
      <c r="BC3052">
        <f t="shared" si="1240"/>
        <v>0</v>
      </c>
      <c r="BD3052">
        <f t="shared" si="1241"/>
        <v>0</v>
      </c>
      <c r="BE3052">
        <f t="shared" si="1242"/>
        <v>1</v>
      </c>
      <c r="BF3052">
        <f t="shared" si="1243"/>
        <v>1</v>
      </c>
      <c r="BG3052">
        <f t="shared" si="1244"/>
        <v>0</v>
      </c>
      <c r="BH3052">
        <f t="shared" si="1245"/>
        <v>0</v>
      </c>
      <c r="BI3052" t="str">
        <f t="shared" si="1246"/>
        <v/>
      </c>
      <c r="BJ3052" t="str">
        <f t="shared" si="1247"/>
        <v/>
      </c>
      <c r="BK3052" t="str">
        <f t="shared" si="1248"/>
        <v/>
      </c>
      <c r="BL3052" t="str">
        <f t="shared" si="1249"/>
        <v/>
      </c>
      <c r="BM3052" t="str">
        <f t="shared" si="1250"/>
        <v/>
      </c>
      <c r="BN3052" t="str">
        <f t="shared" si="1251"/>
        <v/>
      </c>
      <c r="BO3052" t="str">
        <f t="shared" si="1252"/>
        <v/>
      </c>
      <c r="BP3052">
        <f t="shared" si="1253"/>
        <v>7</v>
      </c>
      <c r="BQ3052">
        <f t="shared" si="1254"/>
        <v>0</v>
      </c>
      <c r="BR3052">
        <f t="shared" si="1255"/>
        <v>7</v>
      </c>
      <c r="BS3052">
        <f t="shared" si="1256"/>
        <v>0</v>
      </c>
      <c r="BT3052" t="str">
        <f t="shared" si="1257"/>
        <v/>
      </c>
    </row>
    <row r="3053" spans="19:72">
      <c r="S3053" s="1"/>
      <c r="T3053" s="1"/>
      <c r="AU3053">
        <f t="shared" si="1232"/>
        <v>0</v>
      </c>
      <c r="AV3053">
        <f t="shared" si="1233"/>
        <v>0</v>
      </c>
      <c r="AW3053">
        <f t="shared" si="1234"/>
        <v>0</v>
      </c>
      <c r="AX3053">
        <f t="shared" si="1235"/>
        <v>0</v>
      </c>
      <c r="AY3053">
        <f t="shared" si="1236"/>
        <v>0</v>
      </c>
      <c r="AZ3053">
        <f t="shared" si="1237"/>
        <v>0</v>
      </c>
      <c r="BA3053" t="str">
        <f t="shared" si="1238"/>
        <v/>
      </c>
      <c r="BB3053">
        <f t="shared" si="1239"/>
        <v>0</v>
      </c>
      <c r="BC3053">
        <f t="shared" si="1240"/>
        <v>0</v>
      </c>
      <c r="BD3053">
        <f t="shared" si="1241"/>
        <v>0</v>
      </c>
      <c r="BE3053">
        <f t="shared" si="1242"/>
        <v>1</v>
      </c>
      <c r="BF3053">
        <f t="shared" si="1243"/>
        <v>1</v>
      </c>
      <c r="BG3053">
        <f t="shared" si="1244"/>
        <v>0</v>
      </c>
      <c r="BH3053">
        <f t="shared" si="1245"/>
        <v>0</v>
      </c>
      <c r="BI3053" t="str">
        <f t="shared" si="1246"/>
        <v/>
      </c>
      <c r="BJ3053" t="str">
        <f t="shared" si="1247"/>
        <v/>
      </c>
      <c r="BK3053" t="str">
        <f t="shared" si="1248"/>
        <v/>
      </c>
      <c r="BL3053" t="str">
        <f t="shared" si="1249"/>
        <v/>
      </c>
      <c r="BM3053" t="str">
        <f t="shared" si="1250"/>
        <v/>
      </c>
      <c r="BN3053" t="str">
        <f t="shared" si="1251"/>
        <v/>
      </c>
      <c r="BO3053" t="str">
        <f t="shared" si="1252"/>
        <v/>
      </c>
      <c r="BP3053">
        <f t="shared" si="1253"/>
        <v>7</v>
      </c>
      <c r="BQ3053">
        <f t="shared" si="1254"/>
        <v>0</v>
      </c>
      <c r="BR3053">
        <f t="shared" si="1255"/>
        <v>7</v>
      </c>
      <c r="BS3053">
        <f t="shared" si="1256"/>
        <v>0</v>
      </c>
      <c r="BT3053" t="str">
        <f t="shared" si="1257"/>
        <v/>
      </c>
    </row>
    <row r="3054" spans="19:72">
      <c r="S3054" s="1"/>
      <c r="T3054" s="1"/>
      <c r="AU3054">
        <f t="shared" si="1232"/>
        <v>0</v>
      </c>
      <c r="AV3054">
        <f t="shared" si="1233"/>
        <v>0</v>
      </c>
      <c r="AW3054">
        <f t="shared" si="1234"/>
        <v>0</v>
      </c>
      <c r="AX3054">
        <f t="shared" si="1235"/>
        <v>0</v>
      </c>
      <c r="AY3054">
        <f t="shared" si="1236"/>
        <v>0</v>
      </c>
      <c r="AZ3054">
        <f t="shared" si="1237"/>
        <v>0</v>
      </c>
      <c r="BA3054" t="str">
        <f t="shared" si="1238"/>
        <v/>
      </c>
      <c r="BB3054">
        <f t="shared" si="1239"/>
        <v>0</v>
      </c>
      <c r="BC3054">
        <f t="shared" si="1240"/>
        <v>0</v>
      </c>
      <c r="BD3054">
        <f t="shared" si="1241"/>
        <v>0</v>
      </c>
      <c r="BE3054">
        <f t="shared" si="1242"/>
        <v>1</v>
      </c>
      <c r="BF3054">
        <f t="shared" si="1243"/>
        <v>1</v>
      </c>
      <c r="BG3054">
        <f t="shared" si="1244"/>
        <v>0</v>
      </c>
      <c r="BH3054">
        <f t="shared" si="1245"/>
        <v>0</v>
      </c>
      <c r="BI3054" t="str">
        <f t="shared" si="1246"/>
        <v/>
      </c>
      <c r="BJ3054" t="str">
        <f t="shared" si="1247"/>
        <v/>
      </c>
      <c r="BK3054" t="str">
        <f t="shared" si="1248"/>
        <v/>
      </c>
      <c r="BL3054" t="str">
        <f t="shared" si="1249"/>
        <v/>
      </c>
      <c r="BM3054" t="str">
        <f t="shared" si="1250"/>
        <v/>
      </c>
      <c r="BN3054" t="str">
        <f t="shared" si="1251"/>
        <v/>
      </c>
      <c r="BO3054" t="str">
        <f t="shared" si="1252"/>
        <v/>
      </c>
      <c r="BP3054">
        <f t="shared" si="1253"/>
        <v>7</v>
      </c>
      <c r="BQ3054">
        <f t="shared" si="1254"/>
        <v>0</v>
      </c>
      <c r="BR3054">
        <f t="shared" si="1255"/>
        <v>7</v>
      </c>
      <c r="BS3054">
        <f t="shared" si="1256"/>
        <v>0</v>
      </c>
      <c r="BT3054" t="str">
        <f t="shared" si="1257"/>
        <v/>
      </c>
    </row>
    <row r="3055" spans="19:72">
      <c r="S3055" s="1"/>
      <c r="T3055" s="1"/>
      <c r="AU3055">
        <f t="shared" si="1232"/>
        <v>0</v>
      </c>
      <c r="AV3055">
        <f t="shared" si="1233"/>
        <v>0</v>
      </c>
      <c r="AW3055">
        <f t="shared" si="1234"/>
        <v>0</v>
      </c>
      <c r="AX3055">
        <f t="shared" si="1235"/>
        <v>0</v>
      </c>
      <c r="AY3055">
        <f t="shared" si="1236"/>
        <v>0</v>
      </c>
      <c r="AZ3055">
        <f t="shared" si="1237"/>
        <v>0</v>
      </c>
      <c r="BA3055" t="str">
        <f t="shared" si="1238"/>
        <v/>
      </c>
      <c r="BB3055">
        <f t="shared" si="1239"/>
        <v>0</v>
      </c>
      <c r="BC3055">
        <f t="shared" si="1240"/>
        <v>0</v>
      </c>
      <c r="BD3055">
        <f t="shared" si="1241"/>
        <v>0</v>
      </c>
      <c r="BE3055">
        <f t="shared" si="1242"/>
        <v>1</v>
      </c>
      <c r="BF3055">
        <f t="shared" si="1243"/>
        <v>1</v>
      </c>
      <c r="BG3055">
        <f t="shared" si="1244"/>
        <v>0</v>
      </c>
      <c r="BH3055">
        <f t="shared" si="1245"/>
        <v>0</v>
      </c>
      <c r="BI3055" t="str">
        <f t="shared" si="1246"/>
        <v/>
      </c>
      <c r="BJ3055" t="str">
        <f t="shared" si="1247"/>
        <v/>
      </c>
      <c r="BK3055" t="str">
        <f t="shared" si="1248"/>
        <v/>
      </c>
      <c r="BL3055" t="str">
        <f t="shared" si="1249"/>
        <v/>
      </c>
      <c r="BM3055" t="str">
        <f t="shared" si="1250"/>
        <v/>
      </c>
      <c r="BN3055" t="str">
        <f t="shared" si="1251"/>
        <v/>
      </c>
      <c r="BO3055" t="str">
        <f t="shared" si="1252"/>
        <v/>
      </c>
      <c r="BP3055">
        <f t="shared" si="1253"/>
        <v>7</v>
      </c>
      <c r="BQ3055">
        <f t="shared" si="1254"/>
        <v>0</v>
      </c>
      <c r="BR3055">
        <f t="shared" si="1255"/>
        <v>7</v>
      </c>
      <c r="BS3055">
        <f t="shared" si="1256"/>
        <v>0</v>
      </c>
      <c r="BT3055" t="str">
        <f t="shared" si="1257"/>
        <v/>
      </c>
    </row>
    <row r="3056" spans="19:72">
      <c r="S3056" s="1"/>
      <c r="T3056" s="1"/>
      <c r="AU3056">
        <f t="shared" si="1232"/>
        <v>0</v>
      </c>
      <c r="AV3056">
        <f t="shared" si="1233"/>
        <v>0</v>
      </c>
      <c r="AW3056">
        <f t="shared" si="1234"/>
        <v>0</v>
      </c>
      <c r="AX3056">
        <f t="shared" si="1235"/>
        <v>0</v>
      </c>
      <c r="AY3056">
        <f t="shared" si="1236"/>
        <v>0</v>
      </c>
      <c r="AZ3056">
        <f t="shared" si="1237"/>
        <v>0</v>
      </c>
      <c r="BA3056" t="str">
        <f t="shared" si="1238"/>
        <v/>
      </c>
      <c r="BB3056">
        <f t="shared" si="1239"/>
        <v>0</v>
      </c>
      <c r="BC3056">
        <f t="shared" si="1240"/>
        <v>0</v>
      </c>
      <c r="BD3056">
        <f t="shared" si="1241"/>
        <v>0</v>
      </c>
      <c r="BE3056">
        <f t="shared" si="1242"/>
        <v>1</v>
      </c>
      <c r="BF3056">
        <f t="shared" si="1243"/>
        <v>1</v>
      </c>
      <c r="BG3056">
        <f t="shared" si="1244"/>
        <v>0</v>
      </c>
      <c r="BH3056">
        <f t="shared" si="1245"/>
        <v>0</v>
      </c>
      <c r="BI3056" t="str">
        <f t="shared" si="1246"/>
        <v/>
      </c>
      <c r="BJ3056" t="str">
        <f t="shared" si="1247"/>
        <v/>
      </c>
      <c r="BK3056" t="str">
        <f t="shared" si="1248"/>
        <v/>
      </c>
      <c r="BL3056" t="str">
        <f t="shared" si="1249"/>
        <v/>
      </c>
      <c r="BM3056" t="str">
        <f t="shared" si="1250"/>
        <v/>
      </c>
      <c r="BN3056" t="str">
        <f t="shared" si="1251"/>
        <v/>
      </c>
      <c r="BO3056" t="str">
        <f t="shared" si="1252"/>
        <v/>
      </c>
      <c r="BP3056">
        <f t="shared" si="1253"/>
        <v>7</v>
      </c>
      <c r="BQ3056">
        <f t="shared" si="1254"/>
        <v>0</v>
      </c>
      <c r="BR3056">
        <f t="shared" si="1255"/>
        <v>7</v>
      </c>
      <c r="BS3056">
        <f t="shared" si="1256"/>
        <v>0</v>
      </c>
      <c r="BT3056" t="str">
        <f t="shared" si="1257"/>
        <v/>
      </c>
    </row>
    <row r="3057" spans="19:72">
      <c r="S3057" s="1"/>
      <c r="T3057" s="1"/>
      <c r="AU3057">
        <f t="shared" si="1232"/>
        <v>0</v>
      </c>
      <c r="AV3057">
        <f t="shared" si="1233"/>
        <v>0</v>
      </c>
      <c r="AW3057">
        <f t="shared" si="1234"/>
        <v>0</v>
      </c>
      <c r="AX3057">
        <f t="shared" si="1235"/>
        <v>0</v>
      </c>
      <c r="AY3057">
        <f t="shared" si="1236"/>
        <v>0</v>
      </c>
      <c r="AZ3057">
        <f t="shared" si="1237"/>
        <v>0</v>
      </c>
      <c r="BA3057" t="str">
        <f t="shared" si="1238"/>
        <v/>
      </c>
      <c r="BB3057">
        <f t="shared" si="1239"/>
        <v>0</v>
      </c>
      <c r="BC3057">
        <f t="shared" si="1240"/>
        <v>0</v>
      </c>
      <c r="BD3057">
        <f t="shared" si="1241"/>
        <v>0</v>
      </c>
      <c r="BE3057">
        <f t="shared" si="1242"/>
        <v>1</v>
      </c>
      <c r="BF3057">
        <f t="shared" si="1243"/>
        <v>1</v>
      </c>
      <c r="BG3057">
        <f t="shared" si="1244"/>
        <v>0</v>
      </c>
      <c r="BH3057">
        <f t="shared" si="1245"/>
        <v>0</v>
      </c>
      <c r="BI3057" t="str">
        <f t="shared" si="1246"/>
        <v/>
      </c>
      <c r="BJ3057" t="str">
        <f t="shared" si="1247"/>
        <v/>
      </c>
      <c r="BK3057" t="str">
        <f t="shared" si="1248"/>
        <v/>
      </c>
      <c r="BL3057" t="str">
        <f t="shared" si="1249"/>
        <v/>
      </c>
      <c r="BM3057" t="str">
        <f t="shared" si="1250"/>
        <v/>
      </c>
      <c r="BN3057" t="str">
        <f t="shared" si="1251"/>
        <v/>
      </c>
      <c r="BO3057" t="str">
        <f t="shared" si="1252"/>
        <v/>
      </c>
      <c r="BP3057">
        <f t="shared" si="1253"/>
        <v>7</v>
      </c>
      <c r="BQ3057">
        <f t="shared" si="1254"/>
        <v>0</v>
      </c>
      <c r="BR3057">
        <f t="shared" si="1255"/>
        <v>7</v>
      </c>
      <c r="BS3057">
        <f t="shared" si="1256"/>
        <v>0</v>
      </c>
      <c r="BT3057" t="str">
        <f t="shared" si="1257"/>
        <v/>
      </c>
    </row>
    <row r="3058" spans="19:72">
      <c r="S3058" s="1"/>
      <c r="T3058" s="1"/>
      <c r="AU3058">
        <f t="shared" si="1232"/>
        <v>0</v>
      </c>
      <c r="AV3058">
        <f t="shared" si="1233"/>
        <v>0</v>
      </c>
      <c r="AW3058">
        <f t="shared" si="1234"/>
        <v>0</v>
      </c>
      <c r="AX3058">
        <f t="shared" si="1235"/>
        <v>0</v>
      </c>
      <c r="AY3058">
        <f t="shared" si="1236"/>
        <v>0</v>
      </c>
      <c r="AZ3058">
        <f t="shared" si="1237"/>
        <v>0</v>
      </c>
      <c r="BA3058" t="str">
        <f t="shared" si="1238"/>
        <v/>
      </c>
      <c r="BB3058">
        <f t="shared" si="1239"/>
        <v>0</v>
      </c>
      <c r="BC3058">
        <f t="shared" si="1240"/>
        <v>0</v>
      </c>
      <c r="BD3058">
        <f t="shared" si="1241"/>
        <v>0</v>
      </c>
      <c r="BE3058">
        <f t="shared" si="1242"/>
        <v>1</v>
      </c>
      <c r="BF3058">
        <f t="shared" si="1243"/>
        <v>1</v>
      </c>
      <c r="BG3058">
        <f t="shared" si="1244"/>
        <v>0</v>
      </c>
      <c r="BH3058">
        <f t="shared" si="1245"/>
        <v>0</v>
      </c>
      <c r="BI3058" t="str">
        <f t="shared" si="1246"/>
        <v/>
      </c>
      <c r="BJ3058" t="str">
        <f t="shared" si="1247"/>
        <v/>
      </c>
      <c r="BK3058" t="str">
        <f t="shared" si="1248"/>
        <v/>
      </c>
      <c r="BL3058" t="str">
        <f t="shared" si="1249"/>
        <v/>
      </c>
      <c r="BM3058" t="str">
        <f t="shared" si="1250"/>
        <v/>
      </c>
      <c r="BN3058" t="str">
        <f t="shared" si="1251"/>
        <v/>
      </c>
      <c r="BO3058" t="str">
        <f t="shared" si="1252"/>
        <v/>
      </c>
      <c r="BP3058">
        <f t="shared" si="1253"/>
        <v>7</v>
      </c>
      <c r="BQ3058">
        <f t="shared" si="1254"/>
        <v>0</v>
      </c>
      <c r="BR3058">
        <f t="shared" si="1255"/>
        <v>7</v>
      </c>
      <c r="BS3058">
        <f t="shared" si="1256"/>
        <v>0</v>
      </c>
      <c r="BT3058" t="str">
        <f t="shared" si="1257"/>
        <v/>
      </c>
    </row>
    <row r="3059" spans="19:72">
      <c r="S3059" s="1"/>
      <c r="T3059" s="1"/>
      <c r="AU3059">
        <f t="shared" si="1232"/>
        <v>0</v>
      </c>
      <c r="AV3059">
        <f t="shared" si="1233"/>
        <v>0</v>
      </c>
      <c r="AW3059">
        <f t="shared" si="1234"/>
        <v>0</v>
      </c>
      <c r="AX3059">
        <f t="shared" si="1235"/>
        <v>0</v>
      </c>
      <c r="AY3059">
        <f t="shared" si="1236"/>
        <v>0</v>
      </c>
      <c r="AZ3059">
        <f t="shared" si="1237"/>
        <v>0</v>
      </c>
      <c r="BA3059" t="str">
        <f t="shared" si="1238"/>
        <v/>
      </c>
      <c r="BB3059">
        <f t="shared" si="1239"/>
        <v>0</v>
      </c>
      <c r="BC3059">
        <f t="shared" si="1240"/>
        <v>0</v>
      </c>
      <c r="BD3059">
        <f t="shared" si="1241"/>
        <v>0</v>
      </c>
      <c r="BE3059">
        <f t="shared" si="1242"/>
        <v>1</v>
      </c>
      <c r="BF3059">
        <f t="shared" si="1243"/>
        <v>1</v>
      </c>
      <c r="BG3059">
        <f t="shared" si="1244"/>
        <v>0</v>
      </c>
      <c r="BH3059">
        <f t="shared" si="1245"/>
        <v>0</v>
      </c>
      <c r="BI3059" t="str">
        <f t="shared" si="1246"/>
        <v/>
      </c>
      <c r="BJ3059" t="str">
        <f t="shared" si="1247"/>
        <v/>
      </c>
      <c r="BK3059" t="str">
        <f t="shared" si="1248"/>
        <v/>
      </c>
      <c r="BL3059" t="str">
        <f t="shared" si="1249"/>
        <v/>
      </c>
      <c r="BM3059" t="str">
        <f t="shared" si="1250"/>
        <v/>
      </c>
      <c r="BN3059" t="str">
        <f t="shared" si="1251"/>
        <v/>
      </c>
      <c r="BO3059" t="str">
        <f t="shared" si="1252"/>
        <v/>
      </c>
      <c r="BP3059">
        <f t="shared" si="1253"/>
        <v>7</v>
      </c>
      <c r="BQ3059">
        <f t="shared" si="1254"/>
        <v>0</v>
      </c>
      <c r="BR3059">
        <f t="shared" si="1255"/>
        <v>7</v>
      </c>
      <c r="BS3059">
        <f t="shared" si="1256"/>
        <v>0</v>
      </c>
      <c r="BT3059" t="str">
        <f t="shared" si="1257"/>
        <v/>
      </c>
    </row>
    <row r="3060" spans="19:72">
      <c r="S3060" s="1"/>
      <c r="T3060" s="1"/>
      <c r="AU3060">
        <f t="shared" si="1232"/>
        <v>0</v>
      </c>
      <c r="AV3060">
        <f t="shared" si="1233"/>
        <v>0</v>
      </c>
      <c r="AW3060">
        <f t="shared" si="1234"/>
        <v>0</v>
      </c>
      <c r="AX3060">
        <f t="shared" si="1235"/>
        <v>0</v>
      </c>
      <c r="AY3060">
        <f t="shared" si="1236"/>
        <v>0</v>
      </c>
      <c r="AZ3060">
        <f t="shared" si="1237"/>
        <v>0</v>
      </c>
      <c r="BA3060" t="str">
        <f t="shared" si="1238"/>
        <v/>
      </c>
      <c r="BB3060">
        <f t="shared" si="1239"/>
        <v>0</v>
      </c>
      <c r="BC3060">
        <f t="shared" si="1240"/>
        <v>0</v>
      </c>
      <c r="BD3060">
        <f t="shared" si="1241"/>
        <v>0</v>
      </c>
      <c r="BE3060">
        <f t="shared" si="1242"/>
        <v>1</v>
      </c>
      <c r="BF3060">
        <f t="shared" si="1243"/>
        <v>1</v>
      </c>
      <c r="BG3060">
        <f t="shared" si="1244"/>
        <v>0</v>
      </c>
      <c r="BH3060">
        <f t="shared" si="1245"/>
        <v>0</v>
      </c>
      <c r="BI3060" t="str">
        <f t="shared" si="1246"/>
        <v/>
      </c>
      <c r="BJ3060" t="str">
        <f t="shared" si="1247"/>
        <v/>
      </c>
      <c r="BK3060" t="str">
        <f t="shared" si="1248"/>
        <v/>
      </c>
      <c r="BL3060" t="str">
        <f t="shared" si="1249"/>
        <v/>
      </c>
      <c r="BM3060" t="str">
        <f t="shared" si="1250"/>
        <v/>
      </c>
      <c r="BN3060" t="str">
        <f t="shared" si="1251"/>
        <v/>
      </c>
      <c r="BO3060" t="str">
        <f t="shared" si="1252"/>
        <v/>
      </c>
      <c r="BP3060">
        <f t="shared" si="1253"/>
        <v>7</v>
      </c>
      <c r="BQ3060">
        <f t="shared" si="1254"/>
        <v>0</v>
      </c>
      <c r="BR3060">
        <f t="shared" si="1255"/>
        <v>7</v>
      </c>
      <c r="BS3060">
        <f t="shared" si="1256"/>
        <v>0</v>
      </c>
      <c r="BT3060" t="str">
        <f t="shared" si="1257"/>
        <v/>
      </c>
    </row>
    <row r="3061" spans="19:72">
      <c r="S3061" s="1"/>
      <c r="T3061" s="1"/>
      <c r="AU3061">
        <f t="shared" si="1232"/>
        <v>0</v>
      </c>
      <c r="AV3061">
        <f t="shared" si="1233"/>
        <v>0</v>
      </c>
      <c r="AW3061">
        <f t="shared" si="1234"/>
        <v>0</v>
      </c>
      <c r="AX3061">
        <f t="shared" si="1235"/>
        <v>0</v>
      </c>
      <c r="AY3061">
        <f t="shared" si="1236"/>
        <v>0</v>
      </c>
      <c r="AZ3061">
        <f t="shared" si="1237"/>
        <v>0</v>
      </c>
      <c r="BA3061" t="str">
        <f t="shared" si="1238"/>
        <v/>
      </c>
      <c r="BB3061">
        <f t="shared" si="1239"/>
        <v>0</v>
      </c>
      <c r="BC3061">
        <f t="shared" si="1240"/>
        <v>0</v>
      </c>
      <c r="BD3061">
        <f t="shared" si="1241"/>
        <v>0</v>
      </c>
      <c r="BE3061">
        <f t="shared" si="1242"/>
        <v>1</v>
      </c>
      <c r="BF3061">
        <f t="shared" si="1243"/>
        <v>1</v>
      </c>
      <c r="BG3061">
        <f t="shared" si="1244"/>
        <v>0</v>
      </c>
      <c r="BH3061">
        <f t="shared" si="1245"/>
        <v>0</v>
      </c>
      <c r="BI3061" t="str">
        <f t="shared" si="1246"/>
        <v/>
      </c>
      <c r="BJ3061" t="str">
        <f t="shared" si="1247"/>
        <v/>
      </c>
      <c r="BK3061" t="str">
        <f t="shared" si="1248"/>
        <v/>
      </c>
      <c r="BL3061" t="str">
        <f t="shared" si="1249"/>
        <v/>
      </c>
      <c r="BM3061" t="str">
        <f t="shared" si="1250"/>
        <v/>
      </c>
      <c r="BN3061" t="str">
        <f t="shared" si="1251"/>
        <v/>
      </c>
      <c r="BO3061" t="str">
        <f t="shared" si="1252"/>
        <v/>
      </c>
      <c r="BP3061">
        <f t="shared" si="1253"/>
        <v>7</v>
      </c>
      <c r="BQ3061">
        <f t="shared" si="1254"/>
        <v>0</v>
      </c>
      <c r="BR3061">
        <f t="shared" si="1255"/>
        <v>7</v>
      </c>
      <c r="BS3061">
        <f t="shared" si="1256"/>
        <v>0</v>
      </c>
      <c r="BT3061" t="str">
        <f t="shared" si="1257"/>
        <v/>
      </c>
    </row>
    <row r="3062" spans="19:72">
      <c r="S3062" s="1"/>
      <c r="T3062" s="1"/>
      <c r="AU3062">
        <f t="shared" si="1232"/>
        <v>0</v>
      </c>
      <c r="AV3062">
        <f t="shared" si="1233"/>
        <v>0</v>
      </c>
      <c r="AW3062">
        <f t="shared" si="1234"/>
        <v>0</v>
      </c>
      <c r="AX3062">
        <f t="shared" si="1235"/>
        <v>0</v>
      </c>
      <c r="AY3062">
        <f t="shared" si="1236"/>
        <v>0</v>
      </c>
      <c r="AZ3062">
        <f t="shared" si="1237"/>
        <v>0</v>
      </c>
      <c r="BA3062" t="str">
        <f t="shared" si="1238"/>
        <v/>
      </c>
      <c r="BB3062">
        <f t="shared" si="1239"/>
        <v>0</v>
      </c>
      <c r="BC3062">
        <f t="shared" si="1240"/>
        <v>0</v>
      </c>
      <c r="BD3062">
        <f t="shared" si="1241"/>
        <v>0</v>
      </c>
      <c r="BE3062">
        <f t="shared" si="1242"/>
        <v>1</v>
      </c>
      <c r="BF3062">
        <f t="shared" si="1243"/>
        <v>1</v>
      </c>
      <c r="BG3062">
        <f t="shared" si="1244"/>
        <v>0</v>
      </c>
      <c r="BH3062">
        <f t="shared" si="1245"/>
        <v>0</v>
      </c>
      <c r="BI3062" t="str">
        <f t="shared" si="1246"/>
        <v/>
      </c>
      <c r="BJ3062" t="str">
        <f t="shared" si="1247"/>
        <v/>
      </c>
      <c r="BK3062" t="str">
        <f t="shared" si="1248"/>
        <v/>
      </c>
      <c r="BL3062" t="str">
        <f t="shared" si="1249"/>
        <v/>
      </c>
      <c r="BM3062" t="str">
        <f t="shared" si="1250"/>
        <v/>
      </c>
      <c r="BN3062" t="str">
        <f t="shared" si="1251"/>
        <v/>
      </c>
      <c r="BO3062" t="str">
        <f t="shared" si="1252"/>
        <v/>
      </c>
      <c r="BP3062">
        <f t="shared" si="1253"/>
        <v>7</v>
      </c>
      <c r="BQ3062">
        <f t="shared" si="1254"/>
        <v>0</v>
      </c>
      <c r="BR3062">
        <f t="shared" si="1255"/>
        <v>7</v>
      </c>
      <c r="BS3062">
        <f t="shared" si="1256"/>
        <v>0</v>
      </c>
      <c r="BT3062" t="str">
        <f t="shared" si="1257"/>
        <v/>
      </c>
    </row>
    <row r="3063" spans="19:72">
      <c r="S3063" s="1"/>
      <c r="T3063" s="1"/>
      <c r="AU3063">
        <f t="shared" si="1232"/>
        <v>0</v>
      </c>
      <c r="AV3063">
        <f t="shared" si="1233"/>
        <v>0</v>
      </c>
      <c r="AW3063">
        <f t="shared" si="1234"/>
        <v>0</v>
      </c>
      <c r="AX3063">
        <f t="shared" si="1235"/>
        <v>0</v>
      </c>
      <c r="AY3063">
        <f t="shared" si="1236"/>
        <v>0</v>
      </c>
      <c r="AZ3063">
        <f t="shared" si="1237"/>
        <v>0</v>
      </c>
      <c r="BA3063" t="str">
        <f t="shared" si="1238"/>
        <v/>
      </c>
      <c r="BB3063">
        <f t="shared" si="1239"/>
        <v>0</v>
      </c>
      <c r="BC3063">
        <f t="shared" si="1240"/>
        <v>0</v>
      </c>
      <c r="BD3063">
        <f t="shared" si="1241"/>
        <v>0</v>
      </c>
      <c r="BE3063">
        <f t="shared" si="1242"/>
        <v>1</v>
      </c>
      <c r="BF3063">
        <f t="shared" si="1243"/>
        <v>1</v>
      </c>
      <c r="BG3063">
        <f t="shared" si="1244"/>
        <v>0</v>
      </c>
      <c r="BH3063">
        <f t="shared" si="1245"/>
        <v>0</v>
      </c>
      <c r="BI3063" t="str">
        <f t="shared" si="1246"/>
        <v/>
      </c>
      <c r="BJ3063" t="str">
        <f t="shared" si="1247"/>
        <v/>
      </c>
      <c r="BK3063" t="str">
        <f t="shared" si="1248"/>
        <v/>
      </c>
      <c r="BL3063" t="str">
        <f t="shared" si="1249"/>
        <v/>
      </c>
      <c r="BM3063" t="str">
        <f t="shared" si="1250"/>
        <v/>
      </c>
      <c r="BN3063" t="str">
        <f t="shared" si="1251"/>
        <v/>
      </c>
      <c r="BO3063" t="str">
        <f t="shared" si="1252"/>
        <v/>
      </c>
      <c r="BP3063">
        <f t="shared" si="1253"/>
        <v>7</v>
      </c>
      <c r="BQ3063">
        <f t="shared" si="1254"/>
        <v>0</v>
      </c>
      <c r="BR3063">
        <f t="shared" si="1255"/>
        <v>7</v>
      </c>
      <c r="BS3063">
        <f t="shared" si="1256"/>
        <v>0</v>
      </c>
      <c r="BT3063" t="str">
        <f t="shared" si="1257"/>
        <v/>
      </c>
    </row>
    <row r="3064" spans="19:72">
      <c r="S3064" s="1"/>
      <c r="T3064" s="1"/>
      <c r="AU3064">
        <f t="shared" si="1232"/>
        <v>0</v>
      </c>
      <c r="AV3064">
        <f t="shared" si="1233"/>
        <v>0</v>
      </c>
      <c r="AW3064">
        <f t="shared" si="1234"/>
        <v>0</v>
      </c>
      <c r="AX3064">
        <f t="shared" si="1235"/>
        <v>0</v>
      </c>
      <c r="AY3064">
        <f t="shared" si="1236"/>
        <v>0</v>
      </c>
      <c r="AZ3064">
        <f t="shared" si="1237"/>
        <v>0</v>
      </c>
      <c r="BA3064" t="str">
        <f t="shared" si="1238"/>
        <v/>
      </c>
      <c r="BB3064">
        <f t="shared" si="1239"/>
        <v>0</v>
      </c>
      <c r="BC3064">
        <f t="shared" si="1240"/>
        <v>0</v>
      </c>
      <c r="BD3064">
        <f t="shared" si="1241"/>
        <v>0</v>
      </c>
      <c r="BE3064">
        <f t="shared" si="1242"/>
        <v>1</v>
      </c>
      <c r="BF3064">
        <f t="shared" si="1243"/>
        <v>1</v>
      </c>
      <c r="BG3064">
        <f t="shared" si="1244"/>
        <v>0</v>
      </c>
      <c r="BH3064">
        <f t="shared" si="1245"/>
        <v>0</v>
      </c>
      <c r="BI3064" t="str">
        <f t="shared" si="1246"/>
        <v/>
      </c>
      <c r="BJ3064" t="str">
        <f t="shared" si="1247"/>
        <v/>
      </c>
      <c r="BK3064" t="str">
        <f t="shared" si="1248"/>
        <v/>
      </c>
      <c r="BL3064" t="str">
        <f t="shared" si="1249"/>
        <v/>
      </c>
      <c r="BM3064" t="str">
        <f t="shared" si="1250"/>
        <v/>
      </c>
      <c r="BN3064" t="str">
        <f t="shared" si="1251"/>
        <v/>
      </c>
      <c r="BO3064" t="str">
        <f t="shared" si="1252"/>
        <v/>
      </c>
      <c r="BP3064">
        <f t="shared" si="1253"/>
        <v>7</v>
      </c>
      <c r="BQ3064">
        <f t="shared" si="1254"/>
        <v>0</v>
      </c>
      <c r="BR3064">
        <f t="shared" si="1255"/>
        <v>7</v>
      </c>
      <c r="BS3064">
        <f t="shared" si="1256"/>
        <v>0</v>
      </c>
      <c r="BT3064" t="str">
        <f t="shared" si="1257"/>
        <v/>
      </c>
    </row>
    <row r="3065" spans="19:72">
      <c r="S3065" s="1"/>
      <c r="T3065" s="1"/>
      <c r="AU3065">
        <f t="shared" si="1232"/>
        <v>0</v>
      </c>
      <c r="AV3065">
        <f t="shared" si="1233"/>
        <v>0</v>
      </c>
      <c r="AW3065">
        <f t="shared" si="1234"/>
        <v>0</v>
      </c>
      <c r="AX3065">
        <f t="shared" si="1235"/>
        <v>0</v>
      </c>
      <c r="AY3065">
        <f t="shared" si="1236"/>
        <v>0</v>
      </c>
      <c r="AZ3065">
        <f t="shared" si="1237"/>
        <v>0</v>
      </c>
      <c r="BA3065" t="str">
        <f t="shared" si="1238"/>
        <v/>
      </c>
      <c r="BB3065">
        <f t="shared" si="1239"/>
        <v>0</v>
      </c>
      <c r="BC3065">
        <f t="shared" si="1240"/>
        <v>0</v>
      </c>
      <c r="BD3065">
        <f t="shared" si="1241"/>
        <v>0</v>
      </c>
      <c r="BE3065">
        <f t="shared" si="1242"/>
        <v>1</v>
      </c>
      <c r="BF3065">
        <f t="shared" si="1243"/>
        <v>1</v>
      </c>
      <c r="BG3065">
        <f t="shared" si="1244"/>
        <v>0</v>
      </c>
      <c r="BH3065">
        <f t="shared" si="1245"/>
        <v>0</v>
      </c>
      <c r="BI3065" t="str">
        <f t="shared" si="1246"/>
        <v/>
      </c>
      <c r="BJ3065" t="str">
        <f t="shared" si="1247"/>
        <v/>
      </c>
      <c r="BK3065" t="str">
        <f t="shared" si="1248"/>
        <v/>
      </c>
      <c r="BL3065" t="str">
        <f t="shared" si="1249"/>
        <v/>
      </c>
      <c r="BM3065" t="str">
        <f t="shared" si="1250"/>
        <v/>
      </c>
      <c r="BN3065" t="str">
        <f t="shared" si="1251"/>
        <v/>
      </c>
      <c r="BO3065" t="str">
        <f t="shared" si="1252"/>
        <v/>
      </c>
      <c r="BP3065">
        <f t="shared" si="1253"/>
        <v>7</v>
      </c>
      <c r="BQ3065">
        <f t="shared" si="1254"/>
        <v>0</v>
      </c>
      <c r="BR3065">
        <f t="shared" si="1255"/>
        <v>7</v>
      </c>
      <c r="BS3065">
        <f t="shared" si="1256"/>
        <v>0</v>
      </c>
      <c r="BT3065" t="str">
        <f t="shared" si="1257"/>
        <v/>
      </c>
    </row>
    <row r="3066" spans="19:72">
      <c r="S3066" s="1"/>
      <c r="T3066" s="1"/>
      <c r="AU3066">
        <f t="shared" si="1232"/>
        <v>0</v>
      </c>
      <c r="AV3066">
        <f t="shared" si="1233"/>
        <v>0</v>
      </c>
      <c r="AW3066">
        <f t="shared" si="1234"/>
        <v>0</v>
      </c>
      <c r="AX3066">
        <f t="shared" si="1235"/>
        <v>0</v>
      </c>
      <c r="AY3066">
        <f t="shared" si="1236"/>
        <v>0</v>
      </c>
      <c r="AZ3066">
        <f t="shared" si="1237"/>
        <v>0</v>
      </c>
      <c r="BA3066" t="str">
        <f t="shared" si="1238"/>
        <v/>
      </c>
      <c r="BB3066">
        <f t="shared" si="1239"/>
        <v>0</v>
      </c>
      <c r="BC3066">
        <f t="shared" si="1240"/>
        <v>0</v>
      </c>
      <c r="BD3066">
        <f t="shared" si="1241"/>
        <v>0</v>
      </c>
      <c r="BE3066">
        <f t="shared" si="1242"/>
        <v>1</v>
      </c>
      <c r="BF3066">
        <f t="shared" si="1243"/>
        <v>1</v>
      </c>
      <c r="BG3066">
        <f t="shared" si="1244"/>
        <v>0</v>
      </c>
      <c r="BH3066">
        <f t="shared" si="1245"/>
        <v>0</v>
      </c>
      <c r="BI3066" t="str">
        <f t="shared" si="1246"/>
        <v/>
      </c>
      <c r="BJ3066" t="str">
        <f t="shared" si="1247"/>
        <v/>
      </c>
      <c r="BK3066" t="str">
        <f t="shared" si="1248"/>
        <v/>
      </c>
      <c r="BL3066" t="str">
        <f t="shared" si="1249"/>
        <v/>
      </c>
      <c r="BM3066" t="str">
        <f t="shared" si="1250"/>
        <v/>
      </c>
      <c r="BN3066" t="str">
        <f t="shared" si="1251"/>
        <v/>
      </c>
      <c r="BO3066" t="str">
        <f t="shared" si="1252"/>
        <v/>
      </c>
      <c r="BP3066">
        <f t="shared" si="1253"/>
        <v>7</v>
      </c>
      <c r="BQ3066">
        <f t="shared" si="1254"/>
        <v>0</v>
      </c>
      <c r="BR3066">
        <f t="shared" si="1255"/>
        <v>7</v>
      </c>
      <c r="BS3066">
        <f t="shared" si="1256"/>
        <v>0</v>
      </c>
      <c r="BT3066" t="str">
        <f t="shared" si="1257"/>
        <v/>
      </c>
    </row>
    <row r="3067" spans="19:72">
      <c r="S3067" s="1"/>
      <c r="T3067" s="1"/>
      <c r="AU3067">
        <f t="shared" si="1232"/>
        <v>0</v>
      </c>
      <c r="AV3067">
        <f t="shared" si="1233"/>
        <v>0</v>
      </c>
      <c r="AW3067">
        <f t="shared" si="1234"/>
        <v>0</v>
      </c>
      <c r="AX3067">
        <f t="shared" si="1235"/>
        <v>0</v>
      </c>
      <c r="AY3067">
        <f t="shared" si="1236"/>
        <v>0</v>
      </c>
      <c r="AZ3067">
        <f t="shared" si="1237"/>
        <v>0</v>
      </c>
      <c r="BA3067" t="str">
        <f t="shared" si="1238"/>
        <v/>
      </c>
      <c r="BB3067">
        <f t="shared" si="1239"/>
        <v>0</v>
      </c>
      <c r="BC3067">
        <f t="shared" si="1240"/>
        <v>0</v>
      </c>
      <c r="BD3067">
        <f t="shared" si="1241"/>
        <v>0</v>
      </c>
      <c r="BE3067">
        <f t="shared" si="1242"/>
        <v>1</v>
      </c>
      <c r="BF3067">
        <f t="shared" si="1243"/>
        <v>1</v>
      </c>
      <c r="BG3067">
        <f t="shared" si="1244"/>
        <v>0</v>
      </c>
      <c r="BH3067">
        <f t="shared" si="1245"/>
        <v>0</v>
      </c>
      <c r="BI3067" t="str">
        <f t="shared" si="1246"/>
        <v/>
      </c>
      <c r="BJ3067" t="str">
        <f t="shared" si="1247"/>
        <v/>
      </c>
      <c r="BK3067" t="str">
        <f t="shared" si="1248"/>
        <v/>
      </c>
      <c r="BL3067" t="str">
        <f t="shared" si="1249"/>
        <v/>
      </c>
      <c r="BM3067" t="str">
        <f t="shared" si="1250"/>
        <v/>
      </c>
      <c r="BN3067" t="str">
        <f t="shared" si="1251"/>
        <v/>
      </c>
      <c r="BO3067" t="str">
        <f t="shared" si="1252"/>
        <v/>
      </c>
      <c r="BP3067">
        <f t="shared" si="1253"/>
        <v>7</v>
      </c>
      <c r="BQ3067">
        <f t="shared" si="1254"/>
        <v>0</v>
      </c>
      <c r="BR3067">
        <f t="shared" si="1255"/>
        <v>7</v>
      </c>
      <c r="BS3067">
        <f t="shared" si="1256"/>
        <v>0</v>
      </c>
      <c r="BT3067" t="str">
        <f t="shared" si="1257"/>
        <v/>
      </c>
    </row>
    <row r="3068" spans="19:72">
      <c r="S3068" s="1"/>
      <c r="T3068" s="1"/>
      <c r="AU3068">
        <f t="shared" si="1232"/>
        <v>0</v>
      </c>
      <c r="AV3068">
        <f t="shared" si="1233"/>
        <v>0</v>
      </c>
      <c r="AW3068">
        <f t="shared" si="1234"/>
        <v>0</v>
      </c>
      <c r="AX3068">
        <f t="shared" si="1235"/>
        <v>0</v>
      </c>
      <c r="AY3068">
        <f t="shared" si="1236"/>
        <v>0</v>
      </c>
      <c r="AZ3068">
        <f t="shared" si="1237"/>
        <v>0</v>
      </c>
      <c r="BA3068" t="str">
        <f t="shared" si="1238"/>
        <v/>
      </c>
      <c r="BB3068">
        <f t="shared" si="1239"/>
        <v>0</v>
      </c>
      <c r="BC3068">
        <f t="shared" si="1240"/>
        <v>0</v>
      </c>
      <c r="BD3068">
        <f t="shared" si="1241"/>
        <v>0</v>
      </c>
      <c r="BE3068">
        <f t="shared" si="1242"/>
        <v>1</v>
      </c>
      <c r="BF3068">
        <f t="shared" si="1243"/>
        <v>1</v>
      </c>
      <c r="BG3068">
        <f t="shared" si="1244"/>
        <v>0</v>
      </c>
      <c r="BH3068">
        <f t="shared" si="1245"/>
        <v>0</v>
      </c>
      <c r="BI3068" t="str">
        <f t="shared" si="1246"/>
        <v/>
      </c>
      <c r="BJ3068" t="str">
        <f t="shared" si="1247"/>
        <v/>
      </c>
      <c r="BK3068" t="str">
        <f t="shared" si="1248"/>
        <v/>
      </c>
      <c r="BL3068" t="str">
        <f t="shared" si="1249"/>
        <v/>
      </c>
      <c r="BM3068" t="str">
        <f t="shared" si="1250"/>
        <v/>
      </c>
      <c r="BN3068" t="str">
        <f t="shared" si="1251"/>
        <v/>
      </c>
      <c r="BO3068" t="str">
        <f t="shared" si="1252"/>
        <v/>
      </c>
      <c r="BP3068">
        <f t="shared" si="1253"/>
        <v>7</v>
      </c>
      <c r="BQ3068">
        <f t="shared" si="1254"/>
        <v>0</v>
      </c>
      <c r="BR3068">
        <f t="shared" si="1255"/>
        <v>7</v>
      </c>
      <c r="BS3068">
        <f t="shared" si="1256"/>
        <v>0</v>
      </c>
      <c r="BT3068" t="str">
        <f t="shared" si="1257"/>
        <v/>
      </c>
    </row>
    <row r="3069" spans="19:72">
      <c r="S3069" s="1"/>
      <c r="T3069" s="1"/>
      <c r="AU3069">
        <f t="shared" si="1232"/>
        <v>0</v>
      </c>
      <c r="AV3069">
        <f t="shared" si="1233"/>
        <v>0</v>
      </c>
      <c r="AW3069">
        <f t="shared" si="1234"/>
        <v>0</v>
      </c>
      <c r="AX3069">
        <f t="shared" si="1235"/>
        <v>0</v>
      </c>
      <c r="AY3069">
        <f t="shared" si="1236"/>
        <v>0</v>
      </c>
      <c r="AZ3069">
        <f t="shared" si="1237"/>
        <v>0</v>
      </c>
      <c r="BA3069" t="str">
        <f t="shared" si="1238"/>
        <v/>
      </c>
      <c r="BB3069">
        <f t="shared" si="1239"/>
        <v>0</v>
      </c>
      <c r="BC3069">
        <f t="shared" si="1240"/>
        <v>0</v>
      </c>
      <c r="BD3069">
        <f t="shared" si="1241"/>
        <v>0</v>
      </c>
      <c r="BE3069">
        <f t="shared" si="1242"/>
        <v>1</v>
      </c>
      <c r="BF3069">
        <f t="shared" si="1243"/>
        <v>1</v>
      </c>
      <c r="BG3069">
        <f t="shared" si="1244"/>
        <v>0</v>
      </c>
      <c r="BH3069">
        <f t="shared" si="1245"/>
        <v>0</v>
      </c>
      <c r="BI3069" t="str">
        <f t="shared" si="1246"/>
        <v/>
      </c>
      <c r="BJ3069" t="str">
        <f t="shared" si="1247"/>
        <v/>
      </c>
      <c r="BK3069" t="str">
        <f t="shared" si="1248"/>
        <v/>
      </c>
      <c r="BL3069" t="str">
        <f t="shared" si="1249"/>
        <v/>
      </c>
      <c r="BM3069" t="str">
        <f t="shared" si="1250"/>
        <v/>
      </c>
      <c r="BN3069" t="str">
        <f t="shared" si="1251"/>
        <v/>
      </c>
      <c r="BO3069" t="str">
        <f t="shared" si="1252"/>
        <v/>
      </c>
      <c r="BP3069">
        <f t="shared" si="1253"/>
        <v>7</v>
      </c>
      <c r="BQ3069">
        <f t="shared" si="1254"/>
        <v>0</v>
      </c>
      <c r="BR3069">
        <f t="shared" si="1255"/>
        <v>7</v>
      </c>
      <c r="BS3069">
        <f t="shared" si="1256"/>
        <v>0</v>
      </c>
      <c r="BT3069" t="str">
        <f t="shared" si="1257"/>
        <v/>
      </c>
    </row>
    <row r="3070" spans="19:72">
      <c r="S3070" s="1"/>
      <c r="T3070" s="1"/>
      <c r="AU3070">
        <f t="shared" si="1232"/>
        <v>0</v>
      </c>
      <c r="AV3070">
        <f t="shared" si="1233"/>
        <v>0</v>
      </c>
      <c r="AW3070">
        <f t="shared" si="1234"/>
        <v>0</v>
      </c>
      <c r="AX3070">
        <f t="shared" si="1235"/>
        <v>0</v>
      </c>
      <c r="AY3070">
        <f t="shared" si="1236"/>
        <v>0</v>
      </c>
      <c r="AZ3070">
        <f t="shared" si="1237"/>
        <v>0</v>
      </c>
      <c r="BA3070" t="str">
        <f t="shared" si="1238"/>
        <v/>
      </c>
      <c r="BB3070">
        <f t="shared" si="1239"/>
        <v>0</v>
      </c>
      <c r="BC3070">
        <f t="shared" si="1240"/>
        <v>0</v>
      </c>
      <c r="BD3070">
        <f t="shared" si="1241"/>
        <v>0</v>
      </c>
      <c r="BE3070">
        <f t="shared" si="1242"/>
        <v>1</v>
      </c>
      <c r="BF3070">
        <f t="shared" si="1243"/>
        <v>1</v>
      </c>
      <c r="BG3070">
        <f t="shared" si="1244"/>
        <v>0</v>
      </c>
      <c r="BH3070">
        <f t="shared" si="1245"/>
        <v>0</v>
      </c>
      <c r="BI3070" t="str">
        <f t="shared" si="1246"/>
        <v/>
      </c>
      <c r="BJ3070" t="str">
        <f t="shared" si="1247"/>
        <v/>
      </c>
      <c r="BK3070" t="str">
        <f t="shared" si="1248"/>
        <v/>
      </c>
      <c r="BL3070" t="str">
        <f t="shared" si="1249"/>
        <v/>
      </c>
      <c r="BM3070" t="str">
        <f t="shared" si="1250"/>
        <v/>
      </c>
      <c r="BN3070" t="str">
        <f t="shared" si="1251"/>
        <v/>
      </c>
      <c r="BO3070" t="str">
        <f t="shared" si="1252"/>
        <v/>
      </c>
      <c r="BP3070">
        <f t="shared" si="1253"/>
        <v>7</v>
      </c>
      <c r="BQ3070">
        <f t="shared" si="1254"/>
        <v>0</v>
      </c>
      <c r="BR3070">
        <f t="shared" si="1255"/>
        <v>7</v>
      </c>
      <c r="BS3070">
        <f t="shared" si="1256"/>
        <v>0</v>
      </c>
      <c r="BT3070" t="str">
        <f t="shared" si="1257"/>
        <v/>
      </c>
    </row>
    <row r="3071" spans="19:72">
      <c r="S3071" s="1"/>
      <c r="T3071" s="1"/>
      <c r="AU3071">
        <f t="shared" si="1232"/>
        <v>0</v>
      </c>
      <c r="AV3071">
        <f t="shared" si="1233"/>
        <v>0</v>
      </c>
      <c r="AW3071">
        <f t="shared" si="1234"/>
        <v>0</v>
      </c>
      <c r="AX3071">
        <f t="shared" si="1235"/>
        <v>0</v>
      </c>
      <c r="AY3071">
        <f t="shared" si="1236"/>
        <v>0</v>
      </c>
      <c r="AZ3071">
        <f t="shared" si="1237"/>
        <v>0</v>
      </c>
      <c r="BA3071" t="str">
        <f t="shared" si="1238"/>
        <v/>
      </c>
      <c r="BB3071">
        <f t="shared" si="1239"/>
        <v>0</v>
      </c>
      <c r="BC3071">
        <f t="shared" si="1240"/>
        <v>0</v>
      </c>
      <c r="BD3071">
        <f t="shared" si="1241"/>
        <v>0</v>
      </c>
      <c r="BE3071">
        <f t="shared" si="1242"/>
        <v>1</v>
      </c>
      <c r="BF3071">
        <f t="shared" si="1243"/>
        <v>1</v>
      </c>
      <c r="BG3071">
        <f t="shared" si="1244"/>
        <v>0</v>
      </c>
      <c r="BH3071">
        <f t="shared" si="1245"/>
        <v>0</v>
      </c>
      <c r="BI3071" t="str">
        <f t="shared" si="1246"/>
        <v/>
      </c>
      <c r="BJ3071" t="str">
        <f t="shared" si="1247"/>
        <v/>
      </c>
      <c r="BK3071" t="str">
        <f t="shared" si="1248"/>
        <v/>
      </c>
      <c r="BL3071" t="str">
        <f t="shared" si="1249"/>
        <v/>
      </c>
      <c r="BM3071" t="str">
        <f t="shared" si="1250"/>
        <v/>
      </c>
      <c r="BN3071" t="str">
        <f t="shared" si="1251"/>
        <v/>
      </c>
      <c r="BO3071" t="str">
        <f t="shared" si="1252"/>
        <v/>
      </c>
      <c r="BP3071">
        <f t="shared" si="1253"/>
        <v>7</v>
      </c>
      <c r="BQ3071">
        <f t="shared" si="1254"/>
        <v>0</v>
      </c>
      <c r="BR3071">
        <f t="shared" si="1255"/>
        <v>7</v>
      </c>
      <c r="BS3071">
        <f t="shared" si="1256"/>
        <v>0</v>
      </c>
      <c r="BT3071" t="str">
        <f t="shared" si="1257"/>
        <v/>
      </c>
    </row>
    <row r="3072" spans="19:72">
      <c r="S3072" s="1"/>
      <c r="T3072" s="1"/>
      <c r="AU3072">
        <f t="shared" si="1232"/>
        <v>0</v>
      </c>
      <c r="AV3072">
        <f t="shared" si="1233"/>
        <v>0</v>
      </c>
      <c r="AW3072">
        <f t="shared" si="1234"/>
        <v>0</v>
      </c>
      <c r="AX3072">
        <f t="shared" si="1235"/>
        <v>0</v>
      </c>
      <c r="AY3072">
        <f t="shared" si="1236"/>
        <v>0</v>
      </c>
      <c r="AZ3072">
        <f t="shared" si="1237"/>
        <v>0</v>
      </c>
      <c r="BA3072" t="str">
        <f t="shared" si="1238"/>
        <v/>
      </c>
      <c r="BB3072">
        <f t="shared" si="1239"/>
        <v>0</v>
      </c>
      <c r="BC3072">
        <f t="shared" si="1240"/>
        <v>0</v>
      </c>
      <c r="BD3072">
        <f t="shared" si="1241"/>
        <v>0</v>
      </c>
      <c r="BE3072">
        <f t="shared" si="1242"/>
        <v>1</v>
      </c>
      <c r="BF3072">
        <f t="shared" si="1243"/>
        <v>1</v>
      </c>
      <c r="BG3072">
        <f t="shared" si="1244"/>
        <v>0</v>
      </c>
      <c r="BH3072">
        <f t="shared" si="1245"/>
        <v>0</v>
      </c>
      <c r="BI3072" t="str">
        <f t="shared" si="1246"/>
        <v/>
      </c>
      <c r="BJ3072" t="str">
        <f t="shared" si="1247"/>
        <v/>
      </c>
      <c r="BK3072" t="str">
        <f t="shared" si="1248"/>
        <v/>
      </c>
      <c r="BL3072" t="str">
        <f t="shared" si="1249"/>
        <v/>
      </c>
      <c r="BM3072" t="str">
        <f t="shared" si="1250"/>
        <v/>
      </c>
      <c r="BN3072" t="str">
        <f t="shared" si="1251"/>
        <v/>
      </c>
      <c r="BO3072" t="str">
        <f t="shared" si="1252"/>
        <v/>
      </c>
      <c r="BP3072">
        <f t="shared" si="1253"/>
        <v>7</v>
      </c>
      <c r="BQ3072">
        <f t="shared" si="1254"/>
        <v>0</v>
      </c>
      <c r="BR3072">
        <f t="shared" si="1255"/>
        <v>7</v>
      </c>
      <c r="BS3072">
        <f t="shared" si="1256"/>
        <v>0</v>
      </c>
      <c r="BT3072" t="str">
        <f t="shared" si="1257"/>
        <v/>
      </c>
    </row>
    <row r="3073" spans="19:72">
      <c r="S3073" s="1"/>
      <c r="T3073" s="1"/>
      <c r="AU3073">
        <f t="shared" si="1232"/>
        <v>0</v>
      </c>
      <c r="AV3073">
        <f t="shared" si="1233"/>
        <v>0</v>
      </c>
      <c r="AW3073">
        <f t="shared" si="1234"/>
        <v>0</v>
      </c>
      <c r="AX3073">
        <f t="shared" si="1235"/>
        <v>0</v>
      </c>
      <c r="AY3073">
        <f t="shared" si="1236"/>
        <v>0</v>
      </c>
      <c r="AZ3073">
        <f t="shared" si="1237"/>
        <v>0</v>
      </c>
      <c r="BA3073" t="str">
        <f t="shared" si="1238"/>
        <v/>
      </c>
      <c r="BB3073">
        <f t="shared" si="1239"/>
        <v>0</v>
      </c>
      <c r="BC3073">
        <f t="shared" si="1240"/>
        <v>0</v>
      </c>
      <c r="BD3073">
        <f t="shared" si="1241"/>
        <v>0</v>
      </c>
      <c r="BE3073">
        <f t="shared" si="1242"/>
        <v>1</v>
      </c>
      <c r="BF3073">
        <f t="shared" si="1243"/>
        <v>1</v>
      </c>
      <c r="BG3073">
        <f t="shared" si="1244"/>
        <v>0</v>
      </c>
      <c r="BH3073">
        <f t="shared" si="1245"/>
        <v>0</v>
      </c>
      <c r="BI3073" t="str">
        <f t="shared" si="1246"/>
        <v/>
      </c>
      <c r="BJ3073" t="str">
        <f t="shared" si="1247"/>
        <v/>
      </c>
      <c r="BK3073" t="str">
        <f t="shared" si="1248"/>
        <v/>
      </c>
      <c r="BL3073" t="str">
        <f t="shared" si="1249"/>
        <v/>
      </c>
      <c r="BM3073" t="str">
        <f t="shared" si="1250"/>
        <v/>
      </c>
      <c r="BN3073" t="str">
        <f t="shared" si="1251"/>
        <v/>
      </c>
      <c r="BO3073" t="str">
        <f t="shared" si="1252"/>
        <v/>
      </c>
      <c r="BP3073">
        <f t="shared" si="1253"/>
        <v>7</v>
      </c>
      <c r="BQ3073">
        <f t="shared" si="1254"/>
        <v>0</v>
      </c>
      <c r="BR3073">
        <f t="shared" si="1255"/>
        <v>7</v>
      </c>
      <c r="BS3073">
        <f t="shared" si="1256"/>
        <v>0</v>
      </c>
      <c r="BT3073" t="str">
        <f t="shared" si="1257"/>
        <v/>
      </c>
    </row>
    <row r="3074" spans="19:72">
      <c r="S3074" s="1"/>
      <c r="T3074" s="1"/>
      <c r="AU3074">
        <f t="shared" si="1232"/>
        <v>0</v>
      </c>
      <c r="AV3074">
        <f t="shared" si="1233"/>
        <v>0</v>
      </c>
      <c r="AW3074">
        <f t="shared" si="1234"/>
        <v>0</v>
      </c>
      <c r="AX3074">
        <f t="shared" si="1235"/>
        <v>0</v>
      </c>
      <c r="AY3074">
        <f t="shared" si="1236"/>
        <v>0</v>
      </c>
      <c r="AZ3074">
        <f t="shared" si="1237"/>
        <v>0</v>
      </c>
      <c r="BA3074" t="str">
        <f t="shared" si="1238"/>
        <v/>
      </c>
      <c r="BB3074">
        <f t="shared" si="1239"/>
        <v>0</v>
      </c>
      <c r="BC3074">
        <f t="shared" si="1240"/>
        <v>0</v>
      </c>
      <c r="BD3074">
        <f t="shared" si="1241"/>
        <v>0</v>
      </c>
      <c r="BE3074">
        <f t="shared" si="1242"/>
        <v>1</v>
      </c>
      <c r="BF3074">
        <f t="shared" si="1243"/>
        <v>1</v>
      </c>
      <c r="BG3074">
        <f t="shared" si="1244"/>
        <v>0</v>
      </c>
      <c r="BH3074">
        <f t="shared" si="1245"/>
        <v>0</v>
      </c>
      <c r="BI3074" t="str">
        <f t="shared" si="1246"/>
        <v/>
      </c>
      <c r="BJ3074" t="str">
        <f t="shared" si="1247"/>
        <v/>
      </c>
      <c r="BK3074" t="str">
        <f t="shared" si="1248"/>
        <v/>
      </c>
      <c r="BL3074" t="str">
        <f t="shared" si="1249"/>
        <v/>
      </c>
      <c r="BM3074" t="str">
        <f t="shared" si="1250"/>
        <v/>
      </c>
      <c r="BN3074" t="str">
        <f t="shared" si="1251"/>
        <v/>
      </c>
      <c r="BO3074" t="str">
        <f t="shared" si="1252"/>
        <v/>
      </c>
      <c r="BP3074">
        <f t="shared" si="1253"/>
        <v>7</v>
      </c>
      <c r="BQ3074">
        <f t="shared" si="1254"/>
        <v>0</v>
      </c>
      <c r="BR3074">
        <f t="shared" si="1255"/>
        <v>7</v>
      </c>
      <c r="BS3074">
        <f t="shared" si="1256"/>
        <v>0</v>
      </c>
      <c r="BT3074" t="str">
        <f t="shared" si="1257"/>
        <v/>
      </c>
    </row>
    <row r="3075" spans="19:72">
      <c r="S3075" s="1"/>
      <c r="T3075" s="1"/>
      <c r="AU3075">
        <f t="shared" si="1232"/>
        <v>0</v>
      </c>
      <c r="AV3075">
        <f t="shared" si="1233"/>
        <v>0</v>
      </c>
      <c r="AW3075">
        <f t="shared" si="1234"/>
        <v>0</v>
      </c>
      <c r="AX3075">
        <f t="shared" si="1235"/>
        <v>0</v>
      </c>
      <c r="AY3075">
        <f t="shared" si="1236"/>
        <v>0</v>
      </c>
      <c r="AZ3075">
        <f t="shared" si="1237"/>
        <v>0</v>
      </c>
      <c r="BA3075" t="str">
        <f t="shared" si="1238"/>
        <v/>
      </c>
      <c r="BB3075">
        <f t="shared" si="1239"/>
        <v>0</v>
      </c>
      <c r="BC3075">
        <f t="shared" si="1240"/>
        <v>0</v>
      </c>
      <c r="BD3075">
        <f t="shared" si="1241"/>
        <v>0</v>
      </c>
      <c r="BE3075">
        <f t="shared" si="1242"/>
        <v>1</v>
      </c>
      <c r="BF3075">
        <f t="shared" si="1243"/>
        <v>1</v>
      </c>
      <c r="BG3075">
        <f t="shared" si="1244"/>
        <v>0</v>
      </c>
      <c r="BH3075">
        <f t="shared" si="1245"/>
        <v>0</v>
      </c>
      <c r="BI3075" t="str">
        <f t="shared" si="1246"/>
        <v/>
      </c>
      <c r="BJ3075" t="str">
        <f t="shared" si="1247"/>
        <v/>
      </c>
      <c r="BK3075" t="str">
        <f t="shared" si="1248"/>
        <v/>
      </c>
      <c r="BL3075" t="str">
        <f t="shared" si="1249"/>
        <v/>
      </c>
      <c r="BM3075" t="str">
        <f t="shared" si="1250"/>
        <v/>
      </c>
      <c r="BN3075" t="str">
        <f t="shared" si="1251"/>
        <v/>
      </c>
      <c r="BO3075" t="str">
        <f t="shared" si="1252"/>
        <v/>
      </c>
      <c r="BP3075">
        <f t="shared" si="1253"/>
        <v>7</v>
      </c>
      <c r="BQ3075">
        <f t="shared" si="1254"/>
        <v>0</v>
      </c>
      <c r="BR3075">
        <f t="shared" si="1255"/>
        <v>7</v>
      </c>
      <c r="BS3075">
        <f t="shared" si="1256"/>
        <v>0</v>
      </c>
      <c r="BT3075" t="str">
        <f t="shared" si="1257"/>
        <v/>
      </c>
    </row>
    <row r="3076" spans="19:72">
      <c r="S3076" s="1"/>
      <c r="T3076" s="1"/>
      <c r="AU3076">
        <f t="shared" si="1232"/>
        <v>0</v>
      </c>
      <c r="AV3076">
        <f t="shared" si="1233"/>
        <v>0</v>
      </c>
      <c r="AW3076">
        <f t="shared" si="1234"/>
        <v>0</v>
      </c>
      <c r="AX3076">
        <f t="shared" si="1235"/>
        <v>0</v>
      </c>
      <c r="AY3076">
        <f t="shared" si="1236"/>
        <v>0</v>
      </c>
      <c r="AZ3076">
        <f t="shared" si="1237"/>
        <v>0</v>
      </c>
      <c r="BA3076" t="str">
        <f t="shared" si="1238"/>
        <v/>
      </c>
      <c r="BB3076">
        <f t="shared" si="1239"/>
        <v>0</v>
      </c>
      <c r="BC3076">
        <f t="shared" si="1240"/>
        <v>0</v>
      </c>
      <c r="BD3076">
        <f t="shared" si="1241"/>
        <v>0</v>
      </c>
      <c r="BE3076">
        <f t="shared" si="1242"/>
        <v>1</v>
      </c>
      <c r="BF3076">
        <f t="shared" si="1243"/>
        <v>1</v>
      </c>
      <c r="BG3076">
        <f t="shared" si="1244"/>
        <v>0</v>
      </c>
      <c r="BH3076">
        <f t="shared" si="1245"/>
        <v>0</v>
      </c>
      <c r="BI3076" t="str">
        <f t="shared" si="1246"/>
        <v/>
      </c>
      <c r="BJ3076" t="str">
        <f t="shared" si="1247"/>
        <v/>
      </c>
      <c r="BK3076" t="str">
        <f t="shared" si="1248"/>
        <v/>
      </c>
      <c r="BL3076" t="str">
        <f t="shared" si="1249"/>
        <v/>
      </c>
      <c r="BM3076" t="str">
        <f t="shared" si="1250"/>
        <v/>
      </c>
      <c r="BN3076" t="str">
        <f t="shared" si="1251"/>
        <v/>
      </c>
      <c r="BO3076" t="str">
        <f t="shared" si="1252"/>
        <v/>
      </c>
      <c r="BP3076">
        <f t="shared" si="1253"/>
        <v>7</v>
      </c>
      <c r="BQ3076">
        <f t="shared" si="1254"/>
        <v>0</v>
      </c>
      <c r="BR3076">
        <f t="shared" si="1255"/>
        <v>7</v>
      </c>
      <c r="BS3076">
        <f t="shared" si="1256"/>
        <v>0</v>
      </c>
      <c r="BT3076" t="str">
        <f t="shared" si="1257"/>
        <v/>
      </c>
    </row>
    <row r="3077" spans="19:72">
      <c r="S3077" s="1"/>
      <c r="T3077" s="1"/>
      <c r="AU3077">
        <f t="shared" ref="AU3077:AU3140" si="1258">(W3077="M")*(BS3077-BQ3077-(BP3077&gt;2)+(BR3077&gt;=2))+(X3077="T")*(BS3077-BQ3077-(BP3077&gt;3)+(BR3077&gt;=3))+(Y3077="W")*(BS3077-BQ3077-(BP3077&gt;4)+(BR3077&gt;=4))+(Z3077="R")*(BS3077-BQ3077-(BP3077&gt;5)+(BR3077&gt;=5))+(AA3077="F")*(BS3077-BQ3077-(BP3077&gt;6)+(BR3077&gt;=6))+(AB3077="S")*(BS3077-BQ3077-(BP3077&gt;7)+(BR3077&gt;=7))+(AC3077="U")*(BS3077-BQ3077-(BP3077&gt;1)+(BR3077&gt;=1))</f>
        <v>0</v>
      </c>
      <c r="AV3077">
        <f t="shared" ref="AV3077:AV3140" si="1259">SUMIFS(AU:AU, B:B, B3077, U:U, "&lt;&gt;." )</f>
        <v>0</v>
      </c>
      <c r="AW3077">
        <f t="shared" ref="AW3077:AW3140" si="1260">IFERROR(AV3077/AZ3077, 0)</f>
        <v>0</v>
      </c>
      <c r="AX3077">
        <f t="shared" ref="AX3077:AX3140" si="1261">IFERROR((INT(V3077/100)-INT(U3077/100))*60+MOD(V3077,100)-MOD(U3077,100), "")</f>
        <v>0</v>
      </c>
      <c r="AY3077">
        <f t="shared" ref="AY3077:AY3140" si="1262">IFERROR(AX3077*AU3077, "")</f>
        <v>0</v>
      </c>
      <c r="AZ3077">
        <f t="shared" ref="AZ3077:AZ3140" si="1263">COUNTIFS(B$3:B$7000, B3077, $W$3:$W$7000, W3077, $X$3:$X$7000, X3077, $Y$3:$Y$7000, Y3077, $Z$3:$Z$7000, Z3077,  $AA$3:$AA$7000, AA3077, $AB$3:$AB$7000, AB3077, $AC$3:$AC$7000, AC3077, $U$3:$U$7000, U3077)</f>
        <v>0</v>
      </c>
      <c r="BA3077" t="str">
        <f t="shared" ref="BA3077:BA3140" si="1264">IFERROR(AY3077/AZ3077, "")</f>
        <v/>
      </c>
      <c r="BB3077">
        <f t="shared" ref="BB3077:BB3140" si="1265">SUMIFS(BA:BA, B:B, B3077, U:U, "&lt;&gt;." )</f>
        <v>0</v>
      </c>
      <c r="BC3077">
        <f t="shared" ref="BC3077:BC3140" si="1266">IFERROR(BD3077*50*BE3077, "")</f>
        <v>0</v>
      </c>
      <c r="BD3077">
        <f t="shared" ref="BD3077:BD3140" si="1267">IF(AL3077&gt;25, AL3077, AL3077*15)</f>
        <v>0</v>
      </c>
      <c r="BE3077">
        <f t="shared" ref="BE3077:BE3140" si="1268">IF(I3077="H",0.5,IF(I3077="T",0.5,IF(I3077="I",0,IF(I3077="B",0,IF(LEFT(H3077,1)="M",0,IF(I3077="A",IF(Q3077="ONLINE",0,1),1))))))</f>
        <v>1</v>
      </c>
      <c r="BF3077">
        <f t="shared" ref="BF3077:BF3140" si="1269">IF(I3077="H",0.5,IF(I3077="T",0.5, IF(I3077="I", 0, IF(I3077 = "B", 0, IF(LEFT(H3077, 1) = "M", 0, IF(I3077 = "U", 0.5, IF(I3077 = "A", IF(Q3077 = "ONLINE", 0, 0.5), 1)))))))</f>
        <v>1</v>
      </c>
      <c r="BG3077">
        <f t="shared" ref="BG3077:BG3140" si="1270">IFERROR(BB3077/50, "")</f>
        <v>0</v>
      </c>
      <c r="BH3077">
        <f t="shared" ref="BH3077:BH3140" si="1271">IFERROR(BB3077/60, "")</f>
        <v>0</v>
      </c>
      <c r="BI3077" t="str">
        <f t="shared" ref="BI3077:BI3140" si="1272">IFERROR(BC3077/AW3077, "")</f>
        <v/>
      </c>
      <c r="BJ3077" t="str">
        <f t="shared" ref="BJ3077:BJ3140" si="1273">IFERROR(BI3077+5*MAX(0, INT((BI3077-75)/25)), "")</f>
        <v/>
      </c>
      <c r="BK3077" t="str">
        <f t="shared" ref="BK3077:BK3140" si="1274">IFERROR(IF(BD3077*BE3077&gt;0, IF(BJ3077-MOD(BJ3077,30)+ 15 &gt;= BI3077, BJ3077-MOD(BJ3077,30)+ 15,IF(BJ3077-MOD(BJ3077,30)+ 20 &gt;= BI3077, BJ3077-MOD(BJ3077,30)+ 20,BJ3077-MOD(BJ3077,30)+ 45)), ""), "")</f>
        <v/>
      </c>
      <c r="BL3077" t="str">
        <f t="shared" ref="BL3077:BL3140" si="1275">IFERROR(IF(BK3077&lt;&gt;AX3077,IF(MOD(U3077+INT(BK3077/60)*100+MOD(BK3077,60), 100)&lt;60, U3077+INT(BK3077/60)*100+MOD(BK3077,60), U3077+INT(BK3077/60)*100+MOD(BK3077,60) - 60 + 100),""), "")</f>
        <v/>
      </c>
      <c r="BM3077" t="str">
        <f t="shared" ref="BM3077:BM3140" si="1276">IFERROR(IF(BG3077&lt;BD3077*BF3077, MAX(0, ROUND(BD3077*BF3077-BG3077, 0)), ""), "")</f>
        <v/>
      </c>
      <c r="BN3077" t="str">
        <f t="shared" ref="BN3077:BN3140" si="1277">IFERROR(IF(BH3077&gt;BD3077*BE3077, MIN(0, ROUND(BD3077*BE3077-BH3077, 0)), ""), "")</f>
        <v/>
      </c>
      <c r="BO3077" t="str">
        <f t="shared" ref="BO3077:BO3140" si="1278">IF(RIGHT(F3077,2)="90","Exclude",IF(RIGHT(F3077,2)="98","Exclude",IF(RIGHT(F3077,2)="99","Exclude",IF(RIGHT(F3077,2)="97","Exclude",IF(E3077&amp;F3077="ECED2121","Exclude",IF(E3077&amp;F3077="ECED2131","Exclude",IF(E3077&amp;F3077="ECED2141","Exclude",IF(E3077&amp;F3077="NMNC1135","Exclude",IF(E3077&amp;F3077="NMNC1235","Exclude",IF(E3077&amp;F3077="NMNC2335","Exclude",IF(E3077&amp;F3077="NMNC2435","Exclude",IF(E3077&amp;F3077="NMNC2445","Exclude",IF(E3077&amp;F3077="ECED2241","Exclude","")))))))))))))</f>
        <v/>
      </c>
      <c r="BP3077">
        <f t="shared" ref="BP3077:BP3140" si="1279">WEEKDAY(S3077)</f>
        <v>7</v>
      </c>
      <c r="BQ3077">
        <f t="shared" ref="BQ3077:BQ3140" si="1280">WEEKNUM(S3077)</f>
        <v>0</v>
      </c>
      <c r="BR3077">
        <f t="shared" ref="BR3077:BR3140" si="1281">WEEKDAY(T3077)</f>
        <v>7</v>
      </c>
      <c r="BS3077">
        <f t="shared" ref="BS3077:BS3140" si="1282">WEEKNUM(T3077)</f>
        <v>0</v>
      </c>
      <c r="BT3077" t="str">
        <f t="shared" ref="BT3077:BT3140" si="1283">IFERROR(IF(U3077 = "", "", IF(MOD(U3077,100)&lt;&gt;0,IF(MOD(U3077,100)&lt;&gt;30,"Flag",""),IF(MOD(V3077,100)=0,"Flag",IF(MOD(V3077,100)=30,"Flag","")))), "")</f>
        <v/>
      </c>
    </row>
    <row r="3078" spans="19:72">
      <c r="S3078" s="1"/>
      <c r="T3078" s="1"/>
      <c r="AU3078">
        <f t="shared" si="1258"/>
        <v>0</v>
      </c>
      <c r="AV3078">
        <f t="shared" si="1259"/>
        <v>0</v>
      </c>
      <c r="AW3078">
        <f t="shared" si="1260"/>
        <v>0</v>
      </c>
      <c r="AX3078">
        <f t="shared" si="1261"/>
        <v>0</v>
      </c>
      <c r="AY3078">
        <f t="shared" si="1262"/>
        <v>0</v>
      </c>
      <c r="AZ3078">
        <f t="shared" si="1263"/>
        <v>0</v>
      </c>
      <c r="BA3078" t="str">
        <f t="shared" si="1264"/>
        <v/>
      </c>
      <c r="BB3078">
        <f t="shared" si="1265"/>
        <v>0</v>
      </c>
      <c r="BC3078">
        <f t="shared" si="1266"/>
        <v>0</v>
      </c>
      <c r="BD3078">
        <f t="shared" si="1267"/>
        <v>0</v>
      </c>
      <c r="BE3078">
        <f t="shared" si="1268"/>
        <v>1</v>
      </c>
      <c r="BF3078">
        <f t="shared" si="1269"/>
        <v>1</v>
      </c>
      <c r="BG3078">
        <f t="shared" si="1270"/>
        <v>0</v>
      </c>
      <c r="BH3078">
        <f t="shared" si="1271"/>
        <v>0</v>
      </c>
      <c r="BI3078" t="str">
        <f t="shared" si="1272"/>
        <v/>
      </c>
      <c r="BJ3078" t="str">
        <f t="shared" si="1273"/>
        <v/>
      </c>
      <c r="BK3078" t="str">
        <f t="shared" si="1274"/>
        <v/>
      </c>
      <c r="BL3078" t="str">
        <f t="shared" si="1275"/>
        <v/>
      </c>
      <c r="BM3078" t="str">
        <f t="shared" si="1276"/>
        <v/>
      </c>
      <c r="BN3078" t="str">
        <f t="shared" si="1277"/>
        <v/>
      </c>
      <c r="BO3078" t="str">
        <f t="shared" si="1278"/>
        <v/>
      </c>
      <c r="BP3078">
        <f t="shared" si="1279"/>
        <v>7</v>
      </c>
      <c r="BQ3078">
        <f t="shared" si="1280"/>
        <v>0</v>
      </c>
      <c r="BR3078">
        <f t="shared" si="1281"/>
        <v>7</v>
      </c>
      <c r="BS3078">
        <f t="shared" si="1282"/>
        <v>0</v>
      </c>
      <c r="BT3078" t="str">
        <f t="shared" si="1283"/>
        <v/>
      </c>
    </row>
    <row r="3079" spans="19:72">
      <c r="S3079" s="1"/>
      <c r="T3079" s="1"/>
      <c r="AU3079">
        <f t="shared" si="1258"/>
        <v>0</v>
      </c>
      <c r="AV3079">
        <f t="shared" si="1259"/>
        <v>0</v>
      </c>
      <c r="AW3079">
        <f t="shared" si="1260"/>
        <v>0</v>
      </c>
      <c r="AX3079">
        <f t="shared" si="1261"/>
        <v>0</v>
      </c>
      <c r="AY3079">
        <f t="shared" si="1262"/>
        <v>0</v>
      </c>
      <c r="AZ3079">
        <f t="shared" si="1263"/>
        <v>0</v>
      </c>
      <c r="BA3079" t="str">
        <f t="shared" si="1264"/>
        <v/>
      </c>
      <c r="BB3079">
        <f t="shared" si="1265"/>
        <v>0</v>
      </c>
      <c r="BC3079">
        <f t="shared" si="1266"/>
        <v>0</v>
      </c>
      <c r="BD3079">
        <f t="shared" si="1267"/>
        <v>0</v>
      </c>
      <c r="BE3079">
        <f t="shared" si="1268"/>
        <v>1</v>
      </c>
      <c r="BF3079">
        <f t="shared" si="1269"/>
        <v>1</v>
      </c>
      <c r="BG3079">
        <f t="shared" si="1270"/>
        <v>0</v>
      </c>
      <c r="BH3079">
        <f t="shared" si="1271"/>
        <v>0</v>
      </c>
      <c r="BI3079" t="str">
        <f t="shared" si="1272"/>
        <v/>
      </c>
      <c r="BJ3079" t="str">
        <f t="shared" si="1273"/>
        <v/>
      </c>
      <c r="BK3079" t="str">
        <f t="shared" si="1274"/>
        <v/>
      </c>
      <c r="BL3079" t="str">
        <f t="shared" si="1275"/>
        <v/>
      </c>
      <c r="BM3079" t="str">
        <f t="shared" si="1276"/>
        <v/>
      </c>
      <c r="BN3079" t="str">
        <f t="shared" si="1277"/>
        <v/>
      </c>
      <c r="BO3079" t="str">
        <f t="shared" si="1278"/>
        <v/>
      </c>
      <c r="BP3079">
        <f t="shared" si="1279"/>
        <v>7</v>
      </c>
      <c r="BQ3079">
        <f t="shared" si="1280"/>
        <v>0</v>
      </c>
      <c r="BR3079">
        <f t="shared" si="1281"/>
        <v>7</v>
      </c>
      <c r="BS3079">
        <f t="shared" si="1282"/>
        <v>0</v>
      </c>
      <c r="BT3079" t="str">
        <f t="shared" si="1283"/>
        <v/>
      </c>
    </row>
    <row r="3080" spans="19:72">
      <c r="S3080" s="1"/>
      <c r="T3080" s="1"/>
      <c r="AU3080">
        <f t="shared" si="1258"/>
        <v>0</v>
      </c>
      <c r="AV3080">
        <f t="shared" si="1259"/>
        <v>0</v>
      </c>
      <c r="AW3080">
        <f t="shared" si="1260"/>
        <v>0</v>
      </c>
      <c r="AX3080">
        <f t="shared" si="1261"/>
        <v>0</v>
      </c>
      <c r="AY3080">
        <f t="shared" si="1262"/>
        <v>0</v>
      </c>
      <c r="AZ3080">
        <f t="shared" si="1263"/>
        <v>0</v>
      </c>
      <c r="BA3080" t="str">
        <f t="shared" si="1264"/>
        <v/>
      </c>
      <c r="BB3080">
        <f t="shared" si="1265"/>
        <v>0</v>
      </c>
      <c r="BC3080">
        <f t="shared" si="1266"/>
        <v>0</v>
      </c>
      <c r="BD3080">
        <f t="shared" si="1267"/>
        <v>0</v>
      </c>
      <c r="BE3080">
        <f t="shared" si="1268"/>
        <v>1</v>
      </c>
      <c r="BF3080">
        <f t="shared" si="1269"/>
        <v>1</v>
      </c>
      <c r="BG3080">
        <f t="shared" si="1270"/>
        <v>0</v>
      </c>
      <c r="BH3080">
        <f t="shared" si="1271"/>
        <v>0</v>
      </c>
      <c r="BI3080" t="str">
        <f t="shared" si="1272"/>
        <v/>
      </c>
      <c r="BJ3080" t="str">
        <f t="shared" si="1273"/>
        <v/>
      </c>
      <c r="BK3080" t="str">
        <f t="shared" si="1274"/>
        <v/>
      </c>
      <c r="BL3080" t="str">
        <f t="shared" si="1275"/>
        <v/>
      </c>
      <c r="BM3080" t="str">
        <f t="shared" si="1276"/>
        <v/>
      </c>
      <c r="BN3080" t="str">
        <f t="shared" si="1277"/>
        <v/>
      </c>
      <c r="BO3080" t="str">
        <f t="shared" si="1278"/>
        <v/>
      </c>
      <c r="BP3080">
        <f t="shared" si="1279"/>
        <v>7</v>
      </c>
      <c r="BQ3080">
        <f t="shared" si="1280"/>
        <v>0</v>
      </c>
      <c r="BR3080">
        <f t="shared" si="1281"/>
        <v>7</v>
      </c>
      <c r="BS3080">
        <f t="shared" si="1282"/>
        <v>0</v>
      </c>
      <c r="BT3080" t="str">
        <f t="shared" si="1283"/>
        <v/>
      </c>
    </row>
    <row r="3081" spans="19:72">
      <c r="S3081" s="1"/>
      <c r="T3081" s="1"/>
      <c r="AU3081">
        <f t="shared" si="1258"/>
        <v>0</v>
      </c>
      <c r="AV3081">
        <f t="shared" si="1259"/>
        <v>0</v>
      </c>
      <c r="AW3081">
        <f t="shared" si="1260"/>
        <v>0</v>
      </c>
      <c r="AX3081">
        <f t="shared" si="1261"/>
        <v>0</v>
      </c>
      <c r="AY3081">
        <f t="shared" si="1262"/>
        <v>0</v>
      </c>
      <c r="AZ3081">
        <f t="shared" si="1263"/>
        <v>0</v>
      </c>
      <c r="BA3081" t="str">
        <f t="shared" si="1264"/>
        <v/>
      </c>
      <c r="BB3081">
        <f t="shared" si="1265"/>
        <v>0</v>
      </c>
      <c r="BC3081">
        <f t="shared" si="1266"/>
        <v>0</v>
      </c>
      <c r="BD3081">
        <f t="shared" si="1267"/>
        <v>0</v>
      </c>
      <c r="BE3081">
        <f t="shared" si="1268"/>
        <v>1</v>
      </c>
      <c r="BF3081">
        <f t="shared" si="1269"/>
        <v>1</v>
      </c>
      <c r="BG3081">
        <f t="shared" si="1270"/>
        <v>0</v>
      </c>
      <c r="BH3081">
        <f t="shared" si="1271"/>
        <v>0</v>
      </c>
      <c r="BI3081" t="str">
        <f t="shared" si="1272"/>
        <v/>
      </c>
      <c r="BJ3081" t="str">
        <f t="shared" si="1273"/>
        <v/>
      </c>
      <c r="BK3081" t="str">
        <f t="shared" si="1274"/>
        <v/>
      </c>
      <c r="BL3081" t="str">
        <f t="shared" si="1275"/>
        <v/>
      </c>
      <c r="BM3081" t="str">
        <f t="shared" si="1276"/>
        <v/>
      </c>
      <c r="BN3081" t="str">
        <f t="shared" si="1277"/>
        <v/>
      </c>
      <c r="BO3081" t="str">
        <f t="shared" si="1278"/>
        <v/>
      </c>
      <c r="BP3081">
        <f t="shared" si="1279"/>
        <v>7</v>
      </c>
      <c r="BQ3081">
        <f t="shared" si="1280"/>
        <v>0</v>
      </c>
      <c r="BR3081">
        <f t="shared" si="1281"/>
        <v>7</v>
      </c>
      <c r="BS3081">
        <f t="shared" si="1282"/>
        <v>0</v>
      </c>
      <c r="BT3081" t="str">
        <f t="shared" si="1283"/>
        <v/>
      </c>
    </row>
    <row r="3082" spans="19:72">
      <c r="S3082" s="1"/>
      <c r="T3082" s="1"/>
      <c r="AU3082">
        <f t="shared" si="1258"/>
        <v>0</v>
      </c>
      <c r="AV3082">
        <f t="shared" si="1259"/>
        <v>0</v>
      </c>
      <c r="AW3082">
        <f t="shared" si="1260"/>
        <v>0</v>
      </c>
      <c r="AX3082">
        <f t="shared" si="1261"/>
        <v>0</v>
      </c>
      <c r="AY3082">
        <f t="shared" si="1262"/>
        <v>0</v>
      </c>
      <c r="AZ3082">
        <f t="shared" si="1263"/>
        <v>0</v>
      </c>
      <c r="BA3082" t="str">
        <f t="shared" si="1264"/>
        <v/>
      </c>
      <c r="BB3082">
        <f t="shared" si="1265"/>
        <v>0</v>
      </c>
      <c r="BC3082">
        <f t="shared" si="1266"/>
        <v>0</v>
      </c>
      <c r="BD3082">
        <f t="shared" si="1267"/>
        <v>0</v>
      </c>
      <c r="BE3082">
        <f t="shared" si="1268"/>
        <v>1</v>
      </c>
      <c r="BF3082">
        <f t="shared" si="1269"/>
        <v>1</v>
      </c>
      <c r="BG3082">
        <f t="shared" si="1270"/>
        <v>0</v>
      </c>
      <c r="BH3082">
        <f t="shared" si="1271"/>
        <v>0</v>
      </c>
      <c r="BI3082" t="str">
        <f t="shared" si="1272"/>
        <v/>
      </c>
      <c r="BJ3082" t="str">
        <f t="shared" si="1273"/>
        <v/>
      </c>
      <c r="BK3082" t="str">
        <f t="shared" si="1274"/>
        <v/>
      </c>
      <c r="BL3082" t="str">
        <f t="shared" si="1275"/>
        <v/>
      </c>
      <c r="BM3082" t="str">
        <f t="shared" si="1276"/>
        <v/>
      </c>
      <c r="BN3082" t="str">
        <f t="shared" si="1277"/>
        <v/>
      </c>
      <c r="BO3082" t="str">
        <f t="shared" si="1278"/>
        <v/>
      </c>
      <c r="BP3082">
        <f t="shared" si="1279"/>
        <v>7</v>
      </c>
      <c r="BQ3082">
        <f t="shared" si="1280"/>
        <v>0</v>
      </c>
      <c r="BR3082">
        <f t="shared" si="1281"/>
        <v>7</v>
      </c>
      <c r="BS3082">
        <f t="shared" si="1282"/>
        <v>0</v>
      </c>
      <c r="BT3082" t="str">
        <f t="shared" si="1283"/>
        <v/>
      </c>
    </row>
    <row r="3083" spans="19:72">
      <c r="S3083" s="1"/>
      <c r="T3083" s="1"/>
      <c r="AU3083">
        <f t="shared" si="1258"/>
        <v>0</v>
      </c>
      <c r="AV3083">
        <f t="shared" si="1259"/>
        <v>0</v>
      </c>
      <c r="AW3083">
        <f t="shared" si="1260"/>
        <v>0</v>
      </c>
      <c r="AX3083">
        <f t="shared" si="1261"/>
        <v>0</v>
      </c>
      <c r="AY3083">
        <f t="shared" si="1262"/>
        <v>0</v>
      </c>
      <c r="AZ3083">
        <f t="shared" si="1263"/>
        <v>0</v>
      </c>
      <c r="BA3083" t="str">
        <f t="shared" si="1264"/>
        <v/>
      </c>
      <c r="BB3083">
        <f t="shared" si="1265"/>
        <v>0</v>
      </c>
      <c r="BC3083">
        <f t="shared" si="1266"/>
        <v>0</v>
      </c>
      <c r="BD3083">
        <f t="shared" si="1267"/>
        <v>0</v>
      </c>
      <c r="BE3083">
        <f t="shared" si="1268"/>
        <v>1</v>
      </c>
      <c r="BF3083">
        <f t="shared" si="1269"/>
        <v>1</v>
      </c>
      <c r="BG3083">
        <f t="shared" si="1270"/>
        <v>0</v>
      </c>
      <c r="BH3083">
        <f t="shared" si="1271"/>
        <v>0</v>
      </c>
      <c r="BI3083" t="str">
        <f t="shared" si="1272"/>
        <v/>
      </c>
      <c r="BJ3083" t="str">
        <f t="shared" si="1273"/>
        <v/>
      </c>
      <c r="BK3083" t="str">
        <f t="shared" si="1274"/>
        <v/>
      </c>
      <c r="BL3083" t="str">
        <f t="shared" si="1275"/>
        <v/>
      </c>
      <c r="BM3083" t="str">
        <f t="shared" si="1276"/>
        <v/>
      </c>
      <c r="BN3083" t="str">
        <f t="shared" si="1277"/>
        <v/>
      </c>
      <c r="BO3083" t="str">
        <f t="shared" si="1278"/>
        <v/>
      </c>
      <c r="BP3083">
        <f t="shared" si="1279"/>
        <v>7</v>
      </c>
      <c r="BQ3083">
        <f t="shared" si="1280"/>
        <v>0</v>
      </c>
      <c r="BR3083">
        <f t="shared" si="1281"/>
        <v>7</v>
      </c>
      <c r="BS3083">
        <f t="shared" si="1282"/>
        <v>0</v>
      </c>
      <c r="BT3083" t="str">
        <f t="shared" si="1283"/>
        <v/>
      </c>
    </row>
    <row r="3084" spans="19:72">
      <c r="S3084" s="1"/>
      <c r="T3084" s="1"/>
      <c r="AU3084">
        <f t="shared" si="1258"/>
        <v>0</v>
      </c>
      <c r="AV3084">
        <f t="shared" si="1259"/>
        <v>0</v>
      </c>
      <c r="AW3084">
        <f t="shared" si="1260"/>
        <v>0</v>
      </c>
      <c r="AX3084">
        <f t="shared" si="1261"/>
        <v>0</v>
      </c>
      <c r="AY3084">
        <f t="shared" si="1262"/>
        <v>0</v>
      </c>
      <c r="AZ3084">
        <f t="shared" si="1263"/>
        <v>0</v>
      </c>
      <c r="BA3084" t="str">
        <f t="shared" si="1264"/>
        <v/>
      </c>
      <c r="BB3084">
        <f t="shared" si="1265"/>
        <v>0</v>
      </c>
      <c r="BC3084">
        <f t="shared" si="1266"/>
        <v>0</v>
      </c>
      <c r="BD3084">
        <f t="shared" si="1267"/>
        <v>0</v>
      </c>
      <c r="BE3084">
        <f t="shared" si="1268"/>
        <v>1</v>
      </c>
      <c r="BF3084">
        <f t="shared" si="1269"/>
        <v>1</v>
      </c>
      <c r="BG3084">
        <f t="shared" si="1270"/>
        <v>0</v>
      </c>
      <c r="BH3084">
        <f t="shared" si="1271"/>
        <v>0</v>
      </c>
      <c r="BI3084" t="str">
        <f t="shared" si="1272"/>
        <v/>
      </c>
      <c r="BJ3084" t="str">
        <f t="shared" si="1273"/>
        <v/>
      </c>
      <c r="BK3084" t="str">
        <f t="shared" si="1274"/>
        <v/>
      </c>
      <c r="BL3084" t="str">
        <f t="shared" si="1275"/>
        <v/>
      </c>
      <c r="BM3084" t="str">
        <f t="shared" si="1276"/>
        <v/>
      </c>
      <c r="BN3084" t="str">
        <f t="shared" si="1277"/>
        <v/>
      </c>
      <c r="BO3084" t="str">
        <f t="shared" si="1278"/>
        <v/>
      </c>
      <c r="BP3084">
        <f t="shared" si="1279"/>
        <v>7</v>
      </c>
      <c r="BQ3084">
        <f t="shared" si="1280"/>
        <v>0</v>
      </c>
      <c r="BR3084">
        <f t="shared" si="1281"/>
        <v>7</v>
      </c>
      <c r="BS3084">
        <f t="shared" si="1282"/>
        <v>0</v>
      </c>
      <c r="BT3084" t="str">
        <f t="shared" si="1283"/>
        <v/>
      </c>
    </row>
    <row r="3085" spans="19:72">
      <c r="S3085" s="1"/>
      <c r="T3085" s="1"/>
      <c r="AU3085">
        <f t="shared" si="1258"/>
        <v>0</v>
      </c>
      <c r="AV3085">
        <f t="shared" si="1259"/>
        <v>0</v>
      </c>
      <c r="AW3085">
        <f t="shared" si="1260"/>
        <v>0</v>
      </c>
      <c r="AX3085">
        <f t="shared" si="1261"/>
        <v>0</v>
      </c>
      <c r="AY3085">
        <f t="shared" si="1262"/>
        <v>0</v>
      </c>
      <c r="AZ3085">
        <f t="shared" si="1263"/>
        <v>0</v>
      </c>
      <c r="BA3085" t="str">
        <f t="shared" si="1264"/>
        <v/>
      </c>
      <c r="BB3085">
        <f t="shared" si="1265"/>
        <v>0</v>
      </c>
      <c r="BC3085">
        <f t="shared" si="1266"/>
        <v>0</v>
      </c>
      <c r="BD3085">
        <f t="shared" si="1267"/>
        <v>0</v>
      </c>
      <c r="BE3085">
        <f t="shared" si="1268"/>
        <v>1</v>
      </c>
      <c r="BF3085">
        <f t="shared" si="1269"/>
        <v>1</v>
      </c>
      <c r="BG3085">
        <f t="shared" si="1270"/>
        <v>0</v>
      </c>
      <c r="BH3085">
        <f t="shared" si="1271"/>
        <v>0</v>
      </c>
      <c r="BI3085" t="str">
        <f t="shared" si="1272"/>
        <v/>
      </c>
      <c r="BJ3085" t="str">
        <f t="shared" si="1273"/>
        <v/>
      </c>
      <c r="BK3085" t="str">
        <f t="shared" si="1274"/>
        <v/>
      </c>
      <c r="BL3085" t="str">
        <f t="shared" si="1275"/>
        <v/>
      </c>
      <c r="BM3085" t="str">
        <f t="shared" si="1276"/>
        <v/>
      </c>
      <c r="BN3085" t="str">
        <f t="shared" si="1277"/>
        <v/>
      </c>
      <c r="BO3085" t="str">
        <f t="shared" si="1278"/>
        <v/>
      </c>
      <c r="BP3085">
        <f t="shared" si="1279"/>
        <v>7</v>
      </c>
      <c r="BQ3085">
        <f t="shared" si="1280"/>
        <v>0</v>
      </c>
      <c r="BR3085">
        <f t="shared" si="1281"/>
        <v>7</v>
      </c>
      <c r="BS3085">
        <f t="shared" si="1282"/>
        <v>0</v>
      </c>
      <c r="BT3085" t="str">
        <f t="shared" si="1283"/>
        <v/>
      </c>
    </row>
    <row r="3086" spans="19:72">
      <c r="S3086" s="1"/>
      <c r="T3086" s="1"/>
      <c r="AU3086">
        <f t="shared" si="1258"/>
        <v>0</v>
      </c>
      <c r="AV3086">
        <f t="shared" si="1259"/>
        <v>0</v>
      </c>
      <c r="AW3086">
        <f t="shared" si="1260"/>
        <v>0</v>
      </c>
      <c r="AX3086">
        <f t="shared" si="1261"/>
        <v>0</v>
      </c>
      <c r="AY3086">
        <f t="shared" si="1262"/>
        <v>0</v>
      </c>
      <c r="AZ3086">
        <f t="shared" si="1263"/>
        <v>0</v>
      </c>
      <c r="BA3086" t="str">
        <f t="shared" si="1264"/>
        <v/>
      </c>
      <c r="BB3086">
        <f t="shared" si="1265"/>
        <v>0</v>
      </c>
      <c r="BC3086">
        <f t="shared" si="1266"/>
        <v>0</v>
      </c>
      <c r="BD3086">
        <f t="shared" si="1267"/>
        <v>0</v>
      </c>
      <c r="BE3086">
        <f t="shared" si="1268"/>
        <v>1</v>
      </c>
      <c r="BF3086">
        <f t="shared" si="1269"/>
        <v>1</v>
      </c>
      <c r="BG3086">
        <f t="shared" si="1270"/>
        <v>0</v>
      </c>
      <c r="BH3086">
        <f t="shared" si="1271"/>
        <v>0</v>
      </c>
      <c r="BI3086" t="str">
        <f t="shared" si="1272"/>
        <v/>
      </c>
      <c r="BJ3086" t="str">
        <f t="shared" si="1273"/>
        <v/>
      </c>
      <c r="BK3086" t="str">
        <f t="shared" si="1274"/>
        <v/>
      </c>
      <c r="BL3086" t="str">
        <f t="shared" si="1275"/>
        <v/>
      </c>
      <c r="BM3086" t="str">
        <f t="shared" si="1276"/>
        <v/>
      </c>
      <c r="BN3086" t="str">
        <f t="shared" si="1277"/>
        <v/>
      </c>
      <c r="BO3086" t="str">
        <f t="shared" si="1278"/>
        <v/>
      </c>
      <c r="BP3086">
        <f t="shared" si="1279"/>
        <v>7</v>
      </c>
      <c r="BQ3086">
        <f t="shared" si="1280"/>
        <v>0</v>
      </c>
      <c r="BR3086">
        <f t="shared" si="1281"/>
        <v>7</v>
      </c>
      <c r="BS3086">
        <f t="shared" si="1282"/>
        <v>0</v>
      </c>
      <c r="BT3086" t="str">
        <f t="shared" si="1283"/>
        <v/>
      </c>
    </row>
    <row r="3087" spans="19:72">
      <c r="S3087" s="1"/>
      <c r="T3087" s="1"/>
      <c r="AU3087">
        <f t="shared" si="1258"/>
        <v>0</v>
      </c>
      <c r="AV3087">
        <f t="shared" si="1259"/>
        <v>0</v>
      </c>
      <c r="AW3087">
        <f t="shared" si="1260"/>
        <v>0</v>
      </c>
      <c r="AX3087">
        <f t="shared" si="1261"/>
        <v>0</v>
      </c>
      <c r="AY3087">
        <f t="shared" si="1262"/>
        <v>0</v>
      </c>
      <c r="AZ3087">
        <f t="shared" si="1263"/>
        <v>0</v>
      </c>
      <c r="BA3087" t="str">
        <f t="shared" si="1264"/>
        <v/>
      </c>
      <c r="BB3087">
        <f t="shared" si="1265"/>
        <v>0</v>
      </c>
      <c r="BC3087">
        <f t="shared" si="1266"/>
        <v>0</v>
      </c>
      <c r="BD3087">
        <f t="shared" si="1267"/>
        <v>0</v>
      </c>
      <c r="BE3087">
        <f t="shared" si="1268"/>
        <v>1</v>
      </c>
      <c r="BF3087">
        <f t="shared" si="1269"/>
        <v>1</v>
      </c>
      <c r="BG3087">
        <f t="shared" si="1270"/>
        <v>0</v>
      </c>
      <c r="BH3087">
        <f t="shared" si="1271"/>
        <v>0</v>
      </c>
      <c r="BI3087" t="str">
        <f t="shared" si="1272"/>
        <v/>
      </c>
      <c r="BJ3087" t="str">
        <f t="shared" si="1273"/>
        <v/>
      </c>
      <c r="BK3087" t="str">
        <f t="shared" si="1274"/>
        <v/>
      </c>
      <c r="BL3087" t="str">
        <f t="shared" si="1275"/>
        <v/>
      </c>
      <c r="BM3087" t="str">
        <f t="shared" si="1276"/>
        <v/>
      </c>
      <c r="BN3087" t="str">
        <f t="shared" si="1277"/>
        <v/>
      </c>
      <c r="BO3087" t="str">
        <f t="shared" si="1278"/>
        <v/>
      </c>
      <c r="BP3087">
        <f t="shared" si="1279"/>
        <v>7</v>
      </c>
      <c r="BQ3087">
        <f t="shared" si="1280"/>
        <v>0</v>
      </c>
      <c r="BR3087">
        <f t="shared" si="1281"/>
        <v>7</v>
      </c>
      <c r="BS3087">
        <f t="shared" si="1282"/>
        <v>0</v>
      </c>
      <c r="BT3087" t="str">
        <f t="shared" si="1283"/>
        <v/>
      </c>
    </row>
    <row r="3088" spans="19:72">
      <c r="S3088" s="1"/>
      <c r="T3088" s="1"/>
      <c r="AU3088">
        <f t="shared" si="1258"/>
        <v>0</v>
      </c>
      <c r="AV3088">
        <f t="shared" si="1259"/>
        <v>0</v>
      </c>
      <c r="AW3088">
        <f t="shared" si="1260"/>
        <v>0</v>
      </c>
      <c r="AX3088">
        <f t="shared" si="1261"/>
        <v>0</v>
      </c>
      <c r="AY3088">
        <f t="shared" si="1262"/>
        <v>0</v>
      </c>
      <c r="AZ3088">
        <f t="shared" si="1263"/>
        <v>0</v>
      </c>
      <c r="BA3088" t="str">
        <f t="shared" si="1264"/>
        <v/>
      </c>
      <c r="BB3088">
        <f t="shared" si="1265"/>
        <v>0</v>
      </c>
      <c r="BC3088">
        <f t="shared" si="1266"/>
        <v>0</v>
      </c>
      <c r="BD3088">
        <f t="shared" si="1267"/>
        <v>0</v>
      </c>
      <c r="BE3088">
        <f t="shared" si="1268"/>
        <v>1</v>
      </c>
      <c r="BF3088">
        <f t="shared" si="1269"/>
        <v>1</v>
      </c>
      <c r="BG3088">
        <f t="shared" si="1270"/>
        <v>0</v>
      </c>
      <c r="BH3088">
        <f t="shared" si="1271"/>
        <v>0</v>
      </c>
      <c r="BI3088" t="str">
        <f t="shared" si="1272"/>
        <v/>
      </c>
      <c r="BJ3088" t="str">
        <f t="shared" si="1273"/>
        <v/>
      </c>
      <c r="BK3088" t="str">
        <f t="shared" si="1274"/>
        <v/>
      </c>
      <c r="BL3088" t="str">
        <f t="shared" si="1275"/>
        <v/>
      </c>
      <c r="BM3088" t="str">
        <f t="shared" si="1276"/>
        <v/>
      </c>
      <c r="BN3088" t="str">
        <f t="shared" si="1277"/>
        <v/>
      </c>
      <c r="BO3088" t="str">
        <f t="shared" si="1278"/>
        <v/>
      </c>
      <c r="BP3088">
        <f t="shared" si="1279"/>
        <v>7</v>
      </c>
      <c r="BQ3088">
        <f t="shared" si="1280"/>
        <v>0</v>
      </c>
      <c r="BR3088">
        <f t="shared" si="1281"/>
        <v>7</v>
      </c>
      <c r="BS3088">
        <f t="shared" si="1282"/>
        <v>0</v>
      </c>
      <c r="BT3088" t="str">
        <f t="shared" si="1283"/>
        <v/>
      </c>
    </row>
    <row r="3089" spans="19:72">
      <c r="S3089" s="1"/>
      <c r="T3089" s="1"/>
      <c r="AU3089">
        <f t="shared" si="1258"/>
        <v>0</v>
      </c>
      <c r="AV3089">
        <f t="shared" si="1259"/>
        <v>0</v>
      </c>
      <c r="AW3089">
        <f t="shared" si="1260"/>
        <v>0</v>
      </c>
      <c r="AX3089">
        <f t="shared" si="1261"/>
        <v>0</v>
      </c>
      <c r="AY3089">
        <f t="shared" si="1262"/>
        <v>0</v>
      </c>
      <c r="AZ3089">
        <f t="shared" si="1263"/>
        <v>0</v>
      </c>
      <c r="BA3089" t="str">
        <f t="shared" si="1264"/>
        <v/>
      </c>
      <c r="BB3089">
        <f t="shared" si="1265"/>
        <v>0</v>
      </c>
      <c r="BC3089">
        <f t="shared" si="1266"/>
        <v>0</v>
      </c>
      <c r="BD3089">
        <f t="shared" si="1267"/>
        <v>0</v>
      </c>
      <c r="BE3089">
        <f t="shared" si="1268"/>
        <v>1</v>
      </c>
      <c r="BF3089">
        <f t="shared" si="1269"/>
        <v>1</v>
      </c>
      <c r="BG3089">
        <f t="shared" si="1270"/>
        <v>0</v>
      </c>
      <c r="BH3089">
        <f t="shared" si="1271"/>
        <v>0</v>
      </c>
      <c r="BI3089" t="str">
        <f t="shared" si="1272"/>
        <v/>
      </c>
      <c r="BJ3089" t="str">
        <f t="shared" si="1273"/>
        <v/>
      </c>
      <c r="BK3089" t="str">
        <f t="shared" si="1274"/>
        <v/>
      </c>
      <c r="BL3089" t="str">
        <f t="shared" si="1275"/>
        <v/>
      </c>
      <c r="BM3089" t="str">
        <f t="shared" si="1276"/>
        <v/>
      </c>
      <c r="BN3089" t="str">
        <f t="shared" si="1277"/>
        <v/>
      </c>
      <c r="BO3089" t="str">
        <f t="shared" si="1278"/>
        <v/>
      </c>
      <c r="BP3089">
        <f t="shared" si="1279"/>
        <v>7</v>
      </c>
      <c r="BQ3089">
        <f t="shared" si="1280"/>
        <v>0</v>
      </c>
      <c r="BR3089">
        <f t="shared" si="1281"/>
        <v>7</v>
      </c>
      <c r="BS3089">
        <f t="shared" si="1282"/>
        <v>0</v>
      </c>
      <c r="BT3089" t="str">
        <f t="shared" si="1283"/>
        <v/>
      </c>
    </row>
    <row r="3090" spans="19:72">
      <c r="S3090" s="1"/>
      <c r="T3090" s="1"/>
      <c r="AU3090">
        <f t="shared" si="1258"/>
        <v>0</v>
      </c>
      <c r="AV3090">
        <f t="shared" si="1259"/>
        <v>0</v>
      </c>
      <c r="AW3090">
        <f t="shared" si="1260"/>
        <v>0</v>
      </c>
      <c r="AX3090">
        <f t="shared" si="1261"/>
        <v>0</v>
      </c>
      <c r="AY3090">
        <f t="shared" si="1262"/>
        <v>0</v>
      </c>
      <c r="AZ3090">
        <f t="shared" si="1263"/>
        <v>0</v>
      </c>
      <c r="BA3090" t="str">
        <f t="shared" si="1264"/>
        <v/>
      </c>
      <c r="BB3090">
        <f t="shared" si="1265"/>
        <v>0</v>
      </c>
      <c r="BC3090">
        <f t="shared" si="1266"/>
        <v>0</v>
      </c>
      <c r="BD3090">
        <f t="shared" si="1267"/>
        <v>0</v>
      </c>
      <c r="BE3090">
        <f t="shared" si="1268"/>
        <v>1</v>
      </c>
      <c r="BF3090">
        <f t="shared" si="1269"/>
        <v>1</v>
      </c>
      <c r="BG3090">
        <f t="shared" si="1270"/>
        <v>0</v>
      </c>
      <c r="BH3090">
        <f t="shared" si="1271"/>
        <v>0</v>
      </c>
      <c r="BI3090" t="str">
        <f t="shared" si="1272"/>
        <v/>
      </c>
      <c r="BJ3090" t="str">
        <f t="shared" si="1273"/>
        <v/>
      </c>
      <c r="BK3090" t="str">
        <f t="shared" si="1274"/>
        <v/>
      </c>
      <c r="BL3090" t="str">
        <f t="shared" si="1275"/>
        <v/>
      </c>
      <c r="BM3090" t="str">
        <f t="shared" si="1276"/>
        <v/>
      </c>
      <c r="BN3090" t="str">
        <f t="shared" si="1277"/>
        <v/>
      </c>
      <c r="BO3090" t="str">
        <f t="shared" si="1278"/>
        <v/>
      </c>
      <c r="BP3090">
        <f t="shared" si="1279"/>
        <v>7</v>
      </c>
      <c r="BQ3090">
        <f t="shared" si="1280"/>
        <v>0</v>
      </c>
      <c r="BR3090">
        <f t="shared" si="1281"/>
        <v>7</v>
      </c>
      <c r="BS3090">
        <f t="shared" si="1282"/>
        <v>0</v>
      </c>
      <c r="BT3090" t="str">
        <f t="shared" si="1283"/>
        <v/>
      </c>
    </row>
    <row r="3091" spans="19:72">
      <c r="S3091" s="1"/>
      <c r="T3091" s="1"/>
      <c r="AU3091">
        <f t="shared" si="1258"/>
        <v>0</v>
      </c>
      <c r="AV3091">
        <f t="shared" si="1259"/>
        <v>0</v>
      </c>
      <c r="AW3091">
        <f t="shared" si="1260"/>
        <v>0</v>
      </c>
      <c r="AX3091">
        <f t="shared" si="1261"/>
        <v>0</v>
      </c>
      <c r="AY3091">
        <f t="shared" si="1262"/>
        <v>0</v>
      </c>
      <c r="AZ3091">
        <f t="shared" si="1263"/>
        <v>0</v>
      </c>
      <c r="BA3091" t="str">
        <f t="shared" si="1264"/>
        <v/>
      </c>
      <c r="BB3091">
        <f t="shared" si="1265"/>
        <v>0</v>
      </c>
      <c r="BC3091">
        <f t="shared" si="1266"/>
        <v>0</v>
      </c>
      <c r="BD3091">
        <f t="shared" si="1267"/>
        <v>0</v>
      </c>
      <c r="BE3091">
        <f t="shared" si="1268"/>
        <v>1</v>
      </c>
      <c r="BF3091">
        <f t="shared" si="1269"/>
        <v>1</v>
      </c>
      <c r="BG3091">
        <f t="shared" si="1270"/>
        <v>0</v>
      </c>
      <c r="BH3091">
        <f t="shared" si="1271"/>
        <v>0</v>
      </c>
      <c r="BI3091" t="str">
        <f t="shared" si="1272"/>
        <v/>
      </c>
      <c r="BJ3091" t="str">
        <f t="shared" si="1273"/>
        <v/>
      </c>
      <c r="BK3091" t="str">
        <f t="shared" si="1274"/>
        <v/>
      </c>
      <c r="BL3091" t="str">
        <f t="shared" si="1275"/>
        <v/>
      </c>
      <c r="BM3091" t="str">
        <f t="shared" si="1276"/>
        <v/>
      </c>
      <c r="BN3091" t="str">
        <f t="shared" si="1277"/>
        <v/>
      </c>
      <c r="BO3091" t="str">
        <f t="shared" si="1278"/>
        <v/>
      </c>
      <c r="BP3091">
        <f t="shared" si="1279"/>
        <v>7</v>
      </c>
      <c r="BQ3091">
        <f t="shared" si="1280"/>
        <v>0</v>
      </c>
      <c r="BR3091">
        <f t="shared" si="1281"/>
        <v>7</v>
      </c>
      <c r="BS3091">
        <f t="shared" si="1282"/>
        <v>0</v>
      </c>
      <c r="BT3091" t="str">
        <f t="shared" si="1283"/>
        <v/>
      </c>
    </row>
    <row r="3092" spans="19:72">
      <c r="S3092" s="1"/>
      <c r="T3092" s="1"/>
      <c r="AU3092">
        <f t="shared" si="1258"/>
        <v>0</v>
      </c>
      <c r="AV3092">
        <f t="shared" si="1259"/>
        <v>0</v>
      </c>
      <c r="AW3092">
        <f t="shared" si="1260"/>
        <v>0</v>
      </c>
      <c r="AX3092">
        <f t="shared" si="1261"/>
        <v>0</v>
      </c>
      <c r="AY3092">
        <f t="shared" si="1262"/>
        <v>0</v>
      </c>
      <c r="AZ3092">
        <f t="shared" si="1263"/>
        <v>0</v>
      </c>
      <c r="BA3092" t="str">
        <f t="shared" si="1264"/>
        <v/>
      </c>
      <c r="BB3092">
        <f t="shared" si="1265"/>
        <v>0</v>
      </c>
      <c r="BC3092">
        <f t="shared" si="1266"/>
        <v>0</v>
      </c>
      <c r="BD3092">
        <f t="shared" si="1267"/>
        <v>0</v>
      </c>
      <c r="BE3092">
        <f t="shared" si="1268"/>
        <v>1</v>
      </c>
      <c r="BF3092">
        <f t="shared" si="1269"/>
        <v>1</v>
      </c>
      <c r="BG3092">
        <f t="shared" si="1270"/>
        <v>0</v>
      </c>
      <c r="BH3092">
        <f t="shared" si="1271"/>
        <v>0</v>
      </c>
      <c r="BI3092" t="str">
        <f t="shared" si="1272"/>
        <v/>
      </c>
      <c r="BJ3092" t="str">
        <f t="shared" si="1273"/>
        <v/>
      </c>
      <c r="BK3092" t="str">
        <f t="shared" si="1274"/>
        <v/>
      </c>
      <c r="BL3092" t="str">
        <f t="shared" si="1275"/>
        <v/>
      </c>
      <c r="BM3092" t="str">
        <f t="shared" si="1276"/>
        <v/>
      </c>
      <c r="BN3092" t="str">
        <f t="shared" si="1277"/>
        <v/>
      </c>
      <c r="BO3092" t="str">
        <f t="shared" si="1278"/>
        <v/>
      </c>
      <c r="BP3092">
        <f t="shared" si="1279"/>
        <v>7</v>
      </c>
      <c r="BQ3092">
        <f t="shared" si="1280"/>
        <v>0</v>
      </c>
      <c r="BR3092">
        <f t="shared" si="1281"/>
        <v>7</v>
      </c>
      <c r="BS3092">
        <f t="shared" si="1282"/>
        <v>0</v>
      </c>
      <c r="BT3092" t="str">
        <f t="shared" si="1283"/>
        <v/>
      </c>
    </row>
    <row r="3093" spans="19:72">
      <c r="S3093" s="1"/>
      <c r="T3093" s="1"/>
      <c r="AU3093">
        <f t="shared" si="1258"/>
        <v>0</v>
      </c>
      <c r="AV3093">
        <f t="shared" si="1259"/>
        <v>0</v>
      </c>
      <c r="AW3093">
        <f t="shared" si="1260"/>
        <v>0</v>
      </c>
      <c r="AX3093">
        <f t="shared" si="1261"/>
        <v>0</v>
      </c>
      <c r="AY3093">
        <f t="shared" si="1262"/>
        <v>0</v>
      </c>
      <c r="AZ3093">
        <f t="shared" si="1263"/>
        <v>0</v>
      </c>
      <c r="BA3093" t="str">
        <f t="shared" si="1264"/>
        <v/>
      </c>
      <c r="BB3093">
        <f t="shared" si="1265"/>
        <v>0</v>
      </c>
      <c r="BC3093">
        <f t="shared" si="1266"/>
        <v>0</v>
      </c>
      <c r="BD3093">
        <f t="shared" si="1267"/>
        <v>0</v>
      </c>
      <c r="BE3093">
        <f t="shared" si="1268"/>
        <v>1</v>
      </c>
      <c r="BF3093">
        <f t="shared" si="1269"/>
        <v>1</v>
      </c>
      <c r="BG3093">
        <f t="shared" si="1270"/>
        <v>0</v>
      </c>
      <c r="BH3093">
        <f t="shared" si="1271"/>
        <v>0</v>
      </c>
      <c r="BI3093" t="str">
        <f t="shared" si="1272"/>
        <v/>
      </c>
      <c r="BJ3093" t="str">
        <f t="shared" si="1273"/>
        <v/>
      </c>
      <c r="BK3093" t="str">
        <f t="shared" si="1274"/>
        <v/>
      </c>
      <c r="BL3093" t="str">
        <f t="shared" si="1275"/>
        <v/>
      </c>
      <c r="BM3093" t="str">
        <f t="shared" si="1276"/>
        <v/>
      </c>
      <c r="BN3093" t="str">
        <f t="shared" si="1277"/>
        <v/>
      </c>
      <c r="BO3093" t="str">
        <f t="shared" si="1278"/>
        <v/>
      </c>
      <c r="BP3093">
        <f t="shared" si="1279"/>
        <v>7</v>
      </c>
      <c r="BQ3093">
        <f t="shared" si="1280"/>
        <v>0</v>
      </c>
      <c r="BR3093">
        <f t="shared" si="1281"/>
        <v>7</v>
      </c>
      <c r="BS3093">
        <f t="shared" si="1282"/>
        <v>0</v>
      </c>
      <c r="BT3093" t="str">
        <f t="shared" si="1283"/>
        <v/>
      </c>
    </row>
    <row r="3094" spans="19:72">
      <c r="S3094" s="1"/>
      <c r="T3094" s="1"/>
      <c r="AU3094">
        <f t="shared" si="1258"/>
        <v>0</v>
      </c>
      <c r="AV3094">
        <f t="shared" si="1259"/>
        <v>0</v>
      </c>
      <c r="AW3094">
        <f t="shared" si="1260"/>
        <v>0</v>
      </c>
      <c r="AX3094">
        <f t="shared" si="1261"/>
        <v>0</v>
      </c>
      <c r="AY3094">
        <f t="shared" si="1262"/>
        <v>0</v>
      </c>
      <c r="AZ3094">
        <f t="shared" si="1263"/>
        <v>0</v>
      </c>
      <c r="BA3094" t="str">
        <f t="shared" si="1264"/>
        <v/>
      </c>
      <c r="BB3094">
        <f t="shared" si="1265"/>
        <v>0</v>
      </c>
      <c r="BC3094">
        <f t="shared" si="1266"/>
        <v>0</v>
      </c>
      <c r="BD3094">
        <f t="shared" si="1267"/>
        <v>0</v>
      </c>
      <c r="BE3094">
        <f t="shared" si="1268"/>
        <v>1</v>
      </c>
      <c r="BF3094">
        <f t="shared" si="1269"/>
        <v>1</v>
      </c>
      <c r="BG3094">
        <f t="shared" si="1270"/>
        <v>0</v>
      </c>
      <c r="BH3094">
        <f t="shared" si="1271"/>
        <v>0</v>
      </c>
      <c r="BI3094" t="str">
        <f t="shared" si="1272"/>
        <v/>
      </c>
      <c r="BJ3094" t="str">
        <f t="shared" si="1273"/>
        <v/>
      </c>
      <c r="BK3094" t="str">
        <f t="shared" si="1274"/>
        <v/>
      </c>
      <c r="BL3094" t="str">
        <f t="shared" si="1275"/>
        <v/>
      </c>
      <c r="BM3094" t="str">
        <f t="shared" si="1276"/>
        <v/>
      </c>
      <c r="BN3094" t="str">
        <f t="shared" si="1277"/>
        <v/>
      </c>
      <c r="BO3094" t="str">
        <f t="shared" si="1278"/>
        <v/>
      </c>
      <c r="BP3094">
        <f t="shared" si="1279"/>
        <v>7</v>
      </c>
      <c r="BQ3094">
        <f t="shared" si="1280"/>
        <v>0</v>
      </c>
      <c r="BR3094">
        <f t="shared" si="1281"/>
        <v>7</v>
      </c>
      <c r="BS3094">
        <f t="shared" si="1282"/>
        <v>0</v>
      </c>
      <c r="BT3094" t="str">
        <f t="shared" si="1283"/>
        <v/>
      </c>
    </row>
    <row r="3095" spans="19:72">
      <c r="S3095" s="1"/>
      <c r="T3095" s="1"/>
      <c r="AU3095">
        <f t="shared" si="1258"/>
        <v>0</v>
      </c>
      <c r="AV3095">
        <f t="shared" si="1259"/>
        <v>0</v>
      </c>
      <c r="AW3095">
        <f t="shared" si="1260"/>
        <v>0</v>
      </c>
      <c r="AX3095">
        <f t="shared" si="1261"/>
        <v>0</v>
      </c>
      <c r="AY3095">
        <f t="shared" si="1262"/>
        <v>0</v>
      </c>
      <c r="AZ3095">
        <f t="shared" si="1263"/>
        <v>0</v>
      </c>
      <c r="BA3095" t="str">
        <f t="shared" si="1264"/>
        <v/>
      </c>
      <c r="BB3095">
        <f t="shared" si="1265"/>
        <v>0</v>
      </c>
      <c r="BC3095">
        <f t="shared" si="1266"/>
        <v>0</v>
      </c>
      <c r="BD3095">
        <f t="shared" si="1267"/>
        <v>0</v>
      </c>
      <c r="BE3095">
        <f t="shared" si="1268"/>
        <v>1</v>
      </c>
      <c r="BF3095">
        <f t="shared" si="1269"/>
        <v>1</v>
      </c>
      <c r="BG3095">
        <f t="shared" si="1270"/>
        <v>0</v>
      </c>
      <c r="BH3095">
        <f t="shared" si="1271"/>
        <v>0</v>
      </c>
      <c r="BI3095" t="str">
        <f t="shared" si="1272"/>
        <v/>
      </c>
      <c r="BJ3095" t="str">
        <f t="shared" si="1273"/>
        <v/>
      </c>
      <c r="BK3095" t="str">
        <f t="shared" si="1274"/>
        <v/>
      </c>
      <c r="BL3095" t="str">
        <f t="shared" si="1275"/>
        <v/>
      </c>
      <c r="BM3095" t="str">
        <f t="shared" si="1276"/>
        <v/>
      </c>
      <c r="BN3095" t="str">
        <f t="shared" si="1277"/>
        <v/>
      </c>
      <c r="BO3095" t="str">
        <f t="shared" si="1278"/>
        <v/>
      </c>
      <c r="BP3095">
        <f t="shared" si="1279"/>
        <v>7</v>
      </c>
      <c r="BQ3095">
        <f t="shared" si="1280"/>
        <v>0</v>
      </c>
      <c r="BR3095">
        <f t="shared" si="1281"/>
        <v>7</v>
      </c>
      <c r="BS3095">
        <f t="shared" si="1282"/>
        <v>0</v>
      </c>
      <c r="BT3095" t="str">
        <f t="shared" si="1283"/>
        <v/>
      </c>
    </row>
    <row r="3096" spans="19:72">
      <c r="S3096" s="1"/>
      <c r="T3096" s="1"/>
      <c r="AU3096">
        <f t="shared" si="1258"/>
        <v>0</v>
      </c>
      <c r="AV3096">
        <f t="shared" si="1259"/>
        <v>0</v>
      </c>
      <c r="AW3096">
        <f t="shared" si="1260"/>
        <v>0</v>
      </c>
      <c r="AX3096">
        <f t="shared" si="1261"/>
        <v>0</v>
      </c>
      <c r="AY3096">
        <f t="shared" si="1262"/>
        <v>0</v>
      </c>
      <c r="AZ3096">
        <f t="shared" si="1263"/>
        <v>0</v>
      </c>
      <c r="BA3096" t="str">
        <f t="shared" si="1264"/>
        <v/>
      </c>
      <c r="BB3096">
        <f t="shared" si="1265"/>
        <v>0</v>
      </c>
      <c r="BC3096">
        <f t="shared" si="1266"/>
        <v>0</v>
      </c>
      <c r="BD3096">
        <f t="shared" si="1267"/>
        <v>0</v>
      </c>
      <c r="BE3096">
        <f t="shared" si="1268"/>
        <v>1</v>
      </c>
      <c r="BF3096">
        <f t="shared" si="1269"/>
        <v>1</v>
      </c>
      <c r="BG3096">
        <f t="shared" si="1270"/>
        <v>0</v>
      </c>
      <c r="BH3096">
        <f t="shared" si="1271"/>
        <v>0</v>
      </c>
      <c r="BI3096" t="str">
        <f t="shared" si="1272"/>
        <v/>
      </c>
      <c r="BJ3096" t="str">
        <f t="shared" si="1273"/>
        <v/>
      </c>
      <c r="BK3096" t="str">
        <f t="shared" si="1274"/>
        <v/>
      </c>
      <c r="BL3096" t="str">
        <f t="shared" si="1275"/>
        <v/>
      </c>
      <c r="BM3096" t="str">
        <f t="shared" si="1276"/>
        <v/>
      </c>
      <c r="BN3096" t="str">
        <f t="shared" si="1277"/>
        <v/>
      </c>
      <c r="BO3096" t="str">
        <f t="shared" si="1278"/>
        <v/>
      </c>
      <c r="BP3096">
        <f t="shared" si="1279"/>
        <v>7</v>
      </c>
      <c r="BQ3096">
        <f t="shared" si="1280"/>
        <v>0</v>
      </c>
      <c r="BR3096">
        <f t="shared" si="1281"/>
        <v>7</v>
      </c>
      <c r="BS3096">
        <f t="shared" si="1282"/>
        <v>0</v>
      </c>
      <c r="BT3096" t="str">
        <f t="shared" si="1283"/>
        <v/>
      </c>
    </row>
    <row r="3097" spans="19:72">
      <c r="S3097" s="1"/>
      <c r="T3097" s="1"/>
      <c r="AU3097">
        <f t="shared" si="1258"/>
        <v>0</v>
      </c>
      <c r="AV3097">
        <f t="shared" si="1259"/>
        <v>0</v>
      </c>
      <c r="AW3097">
        <f t="shared" si="1260"/>
        <v>0</v>
      </c>
      <c r="AX3097">
        <f t="shared" si="1261"/>
        <v>0</v>
      </c>
      <c r="AY3097">
        <f t="shared" si="1262"/>
        <v>0</v>
      </c>
      <c r="AZ3097">
        <f t="shared" si="1263"/>
        <v>0</v>
      </c>
      <c r="BA3097" t="str">
        <f t="shared" si="1264"/>
        <v/>
      </c>
      <c r="BB3097">
        <f t="shared" si="1265"/>
        <v>0</v>
      </c>
      <c r="BC3097">
        <f t="shared" si="1266"/>
        <v>0</v>
      </c>
      <c r="BD3097">
        <f t="shared" si="1267"/>
        <v>0</v>
      </c>
      <c r="BE3097">
        <f t="shared" si="1268"/>
        <v>1</v>
      </c>
      <c r="BF3097">
        <f t="shared" si="1269"/>
        <v>1</v>
      </c>
      <c r="BG3097">
        <f t="shared" si="1270"/>
        <v>0</v>
      </c>
      <c r="BH3097">
        <f t="shared" si="1271"/>
        <v>0</v>
      </c>
      <c r="BI3097" t="str">
        <f t="shared" si="1272"/>
        <v/>
      </c>
      <c r="BJ3097" t="str">
        <f t="shared" si="1273"/>
        <v/>
      </c>
      <c r="BK3097" t="str">
        <f t="shared" si="1274"/>
        <v/>
      </c>
      <c r="BL3097" t="str">
        <f t="shared" si="1275"/>
        <v/>
      </c>
      <c r="BM3097" t="str">
        <f t="shared" si="1276"/>
        <v/>
      </c>
      <c r="BN3097" t="str">
        <f t="shared" si="1277"/>
        <v/>
      </c>
      <c r="BO3097" t="str">
        <f t="shared" si="1278"/>
        <v/>
      </c>
      <c r="BP3097">
        <f t="shared" si="1279"/>
        <v>7</v>
      </c>
      <c r="BQ3097">
        <f t="shared" si="1280"/>
        <v>0</v>
      </c>
      <c r="BR3097">
        <f t="shared" si="1281"/>
        <v>7</v>
      </c>
      <c r="BS3097">
        <f t="shared" si="1282"/>
        <v>0</v>
      </c>
      <c r="BT3097" t="str">
        <f t="shared" si="1283"/>
        <v/>
      </c>
    </row>
    <row r="3098" spans="19:72">
      <c r="S3098" s="1"/>
      <c r="T3098" s="1"/>
      <c r="AU3098">
        <f t="shared" si="1258"/>
        <v>0</v>
      </c>
      <c r="AV3098">
        <f t="shared" si="1259"/>
        <v>0</v>
      </c>
      <c r="AW3098">
        <f t="shared" si="1260"/>
        <v>0</v>
      </c>
      <c r="AX3098">
        <f t="shared" si="1261"/>
        <v>0</v>
      </c>
      <c r="AY3098">
        <f t="shared" si="1262"/>
        <v>0</v>
      </c>
      <c r="AZ3098">
        <f t="shared" si="1263"/>
        <v>0</v>
      </c>
      <c r="BA3098" t="str">
        <f t="shared" si="1264"/>
        <v/>
      </c>
      <c r="BB3098">
        <f t="shared" si="1265"/>
        <v>0</v>
      </c>
      <c r="BC3098">
        <f t="shared" si="1266"/>
        <v>0</v>
      </c>
      <c r="BD3098">
        <f t="shared" si="1267"/>
        <v>0</v>
      </c>
      <c r="BE3098">
        <f t="shared" si="1268"/>
        <v>1</v>
      </c>
      <c r="BF3098">
        <f t="shared" si="1269"/>
        <v>1</v>
      </c>
      <c r="BG3098">
        <f t="shared" si="1270"/>
        <v>0</v>
      </c>
      <c r="BH3098">
        <f t="shared" si="1271"/>
        <v>0</v>
      </c>
      <c r="BI3098" t="str">
        <f t="shared" si="1272"/>
        <v/>
      </c>
      <c r="BJ3098" t="str">
        <f t="shared" si="1273"/>
        <v/>
      </c>
      <c r="BK3098" t="str">
        <f t="shared" si="1274"/>
        <v/>
      </c>
      <c r="BL3098" t="str">
        <f t="shared" si="1275"/>
        <v/>
      </c>
      <c r="BM3098" t="str">
        <f t="shared" si="1276"/>
        <v/>
      </c>
      <c r="BN3098" t="str">
        <f t="shared" si="1277"/>
        <v/>
      </c>
      <c r="BO3098" t="str">
        <f t="shared" si="1278"/>
        <v/>
      </c>
      <c r="BP3098">
        <f t="shared" si="1279"/>
        <v>7</v>
      </c>
      <c r="BQ3098">
        <f t="shared" si="1280"/>
        <v>0</v>
      </c>
      <c r="BR3098">
        <f t="shared" si="1281"/>
        <v>7</v>
      </c>
      <c r="BS3098">
        <f t="shared" si="1282"/>
        <v>0</v>
      </c>
      <c r="BT3098" t="str">
        <f t="shared" si="1283"/>
        <v/>
      </c>
    </row>
    <row r="3099" spans="19:72">
      <c r="S3099" s="1"/>
      <c r="T3099" s="1"/>
      <c r="AU3099">
        <f t="shared" si="1258"/>
        <v>0</v>
      </c>
      <c r="AV3099">
        <f t="shared" si="1259"/>
        <v>0</v>
      </c>
      <c r="AW3099">
        <f t="shared" si="1260"/>
        <v>0</v>
      </c>
      <c r="AX3099">
        <f t="shared" si="1261"/>
        <v>0</v>
      </c>
      <c r="AY3099">
        <f t="shared" si="1262"/>
        <v>0</v>
      </c>
      <c r="AZ3099">
        <f t="shared" si="1263"/>
        <v>0</v>
      </c>
      <c r="BA3099" t="str">
        <f t="shared" si="1264"/>
        <v/>
      </c>
      <c r="BB3099">
        <f t="shared" si="1265"/>
        <v>0</v>
      </c>
      <c r="BC3099">
        <f t="shared" si="1266"/>
        <v>0</v>
      </c>
      <c r="BD3099">
        <f t="shared" si="1267"/>
        <v>0</v>
      </c>
      <c r="BE3099">
        <f t="shared" si="1268"/>
        <v>1</v>
      </c>
      <c r="BF3099">
        <f t="shared" si="1269"/>
        <v>1</v>
      </c>
      <c r="BG3099">
        <f t="shared" si="1270"/>
        <v>0</v>
      </c>
      <c r="BH3099">
        <f t="shared" si="1271"/>
        <v>0</v>
      </c>
      <c r="BI3099" t="str">
        <f t="shared" si="1272"/>
        <v/>
      </c>
      <c r="BJ3099" t="str">
        <f t="shared" si="1273"/>
        <v/>
      </c>
      <c r="BK3099" t="str">
        <f t="shared" si="1274"/>
        <v/>
      </c>
      <c r="BL3099" t="str">
        <f t="shared" si="1275"/>
        <v/>
      </c>
      <c r="BM3099" t="str">
        <f t="shared" si="1276"/>
        <v/>
      </c>
      <c r="BN3099" t="str">
        <f t="shared" si="1277"/>
        <v/>
      </c>
      <c r="BO3099" t="str">
        <f t="shared" si="1278"/>
        <v/>
      </c>
      <c r="BP3099">
        <f t="shared" si="1279"/>
        <v>7</v>
      </c>
      <c r="BQ3099">
        <f t="shared" si="1280"/>
        <v>0</v>
      </c>
      <c r="BR3099">
        <f t="shared" si="1281"/>
        <v>7</v>
      </c>
      <c r="BS3099">
        <f t="shared" si="1282"/>
        <v>0</v>
      </c>
      <c r="BT3099" t="str">
        <f t="shared" si="1283"/>
        <v/>
      </c>
    </row>
    <row r="3100" spans="19:72">
      <c r="S3100" s="1"/>
      <c r="T3100" s="1"/>
      <c r="AU3100">
        <f t="shared" si="1258"/>
        <v>0</v>
      </c>
      <c r="AV3100">
        <f t="shared" si="1259"/>
        <v>0</v>
      </c>
      <c r="AW3100">
        <f t="shared" si="1260"/>
        <v>0</v>
      </c>
      <c r="AX3100">
        <f t="shared" si="1261"/>
        <v>0</v>
      </c>
      <c r="AY3100">
        <f t="shared" si="1262"/>
        <v>0</v>
      </c>
      <c r="AZ3100">
        <f t="shared" si="1263"/>
        <v>0</v>
      </c>
      <c r="BA3100" t="str">
        <f t="shared" si="1264"/>
        <v/>
      </c>
      <c r="BB3100">
        <f t="shared" si="1265"/>
        <v>0</v>
      </c>
      <c r="BC3100">
        <f t="shared" si="1266"/>
        <v>0</v>
      </c>
      <c r="BD3100">
        <f t="shared" si="1267"/>
        <v>0</v>
      </c>
      <c r="BE3100">
        <f t="shared" si="1268"/>
        <v>1</v>
      </c>
      <c r="BF3100">
        <f t="shared" si="1269"/>
        <v>1</v>
      </c>
      <c r="BG3100">
        <f t="shared" si="1270"/>
        <v>0</v>
      </c>
      <c r="BH3100">
        <f t="shared" si="1271"/>
        <v>0</v>
      </c>
      <c r="BI3100" t="str">
        <f t="shared" si="1272"/>
        <v/>
      </c>
      <c r="BJ3100" t="str">
        <f t="shared" si="1273"/>
        <v/>
      </c>
      <c r="BK3100" t="str">
        <f t="shared" si="1274"/>
        <v/>
      </c>
      <c r="BL3100" t="str">
        <f t="shared" si="1275"/>
        <v/>
      </c>
      <c r="BM3100" t="str">
        <f t="shared" si="1276"/>
        <v/>
      </c>
      <c r="BN3100" t="str">
        <f t="shared" si="1277"/>
        <v/>
      </c>
      <c r="BO3100" t="str">
        <f t="shared" si="1278"/>
        <v/>
      </c>
      <c r="BP3100">
        <f t="shared" si="1279"/>
        <v>7</v>
      </c>
      <c r="BQ3100">
        <f t="shared" si="1280"/>
        <v>0</v>
      </c>
      <c r="BR3100">
        <f t="shared" si="1281"/>
        <v>7</v>
      </c>
      <c r="BS3100">
        <f t="shared" si="1282"/>
        <v>0</v>
      </c>
      <c r="BT3100" t="str">
        <f t="shared" si="1283"/>
        <v/>
      </c>
    </row>
    <row r="3101" spans="19:72">
      <c r="S3101" s="1"/>
      <c r="T3101" s="1"/>
      <c r="AU3101">
        <f t="shared" si="1258"/>
        <v>0</v>
      </c>
      <c r="AV3101">
        <f t="shared" si="1259"/>
        <v>0</v>
      </c>
      <c r="AW3101">
        <f t="shared" si="1260"/>
        <v>0</v>
      </c>
      <c r="AX3101">
        <f t="shared" si="1261"/>
        <v>0</v>
      </c>
      <c r="AY3101">
        <f t="shared" si="1262"/>
        <v>0</v>
      </c>
      <c r="AZ3101">
        <f t="shared" si="1263"/>
        <v>0</v>
      </c>
      <c r="BA3101" t="str">
        <f t="shared" si="1264"/>
        <v/>
      </c>
      <c r="BB3101">
        <f t="shared" si="1265"/>
        <v>0</v>
      </c>
      <c r="BC3101">
        <f t="shared" si="1266"/>
        <v>0</v>
      </c>
      <c r="BD3101">
        <f t="shared" si="1267"/>
        <v>0</v>
      </c>
      <c r="BE3101">
        <f t="shared" si="1268"/>
        <v>1</v>
      </c>
      <c r="BF3101">
        <f t="shared" si="1269"/>
        <v>1</v>
      </c>
      <c r="BG3101">
        <f t="shared" si="1270"/>
        <v>0</v>
      </c>
      <c r="BH3101">
        <f t="shared" si="1271"/>
        <v>0</v>
      </c>
      <c r="BI3101" t="str">
        <f t="shared" si="1272"/>
        <v/>
      </c>
      <c r="BJ3101" t="str">
        <f t="shared" si="1273"/>
        <v/>
      </c>
      <c r="BK3101" t="str">
        <f t="shared" si="1274"/>
        <v/>
      </c>
      <c r="BL3101" t="str">
        <f t="shared" si="1275"/>
        <v/>
      </c>
      <c r="BM3101" t="str">
        <f t="shared" si="1276"/>
        <v/>
      </c>
      <c r="BN3101" t="str">
        <f t="shared" si="1277"/>
        <v/>
      </c>
      <c r="BO3101" t="str">
        <f t="shared" si="1278"/>
        <v/>
      </c>
      <c r="BP3101">
        <f t="shared" si="1279"/>
        <v>7</v>
      </c>
      <c r="BQ3101">
        <f t="shared" si="1280"/>
        <v>0</v>
      </c>
      <c r="BR3101">
        <f t="shared" si="1281"/>
        <v>7</v>
      </c>
      <c r="BS3101">
        <f t="shared" si="1282"/>
        <v>0</v>
      </c>
      <c r="BT3101" t="str">
        <f t="shared" si="1283"/>
        <v/>
      </c>
    </row>
    <row r="3102" spans="19:72">
      <c r="S3102" s="1"/>
      <c r="T3102" s="1"/>
      <c r="AU3102">
        <f t="shared" si="1258"/>
        <v>0</v>
      </c>
      <c r="AV3102">
        <f t="shared" si="1259"/>
        <v>0</v>
      </c>
      <c r="AW3102">
        <f t="shared" si="1260"/>
        <v>0</v>
      </c>
      <c r="AX3102">
        <f t="shared" si="1261"/>
        <v>0</v>
      </c>
      <c r="AY3102">
        <f t="shared" si="1262"/>
        <v>0</v>
      </c>
      <c r="AZ3102">
        <f t="shared" si="1263"/>
        <v>0</v>
      </c>
      <c r="BA3102" t="str">
        <f t="shared" si="1264"/>
        <v/>
      </c>
      <c r="BB3102">
        <f t="shared" si="1265"/>
        <v>0</v>
      </c>
      <c r="BC3102">
        <f t="shared" si="1266"/>
        <v>0</v>
      </c>
      <c r="BD3102">
        <f t="shared" si="1267"/>
        <v>0</v>
      </c>
      <c r="BE3102">
        <f t="shared" si="1268"/>
        <v>1</v>
      </c>
      <c r="BF3102">
        <f t="shared" si="1269"/>
        <v>1</v>
      </c>
      <c r="BG3102">
        <f t="shared" si="1270"/>
        <v>0</v>
      </c>
      <c r="BH3102">
        <f t="shared" si="1271"/>
        <v>0</v>
      </c>
      <c r="BI3102" t="str">
        <f t="shared" si="1272"/>
        <v/>
      </c>
      <c r="BJ3102" t="str">
        <f t="shared" si="1273"/>
        <v/>
      </c>
      <c r="BK3102" t="str">
        <f t="shared" si="1274"/>
        <v/>
      </c>
      <c r="BL3102" t="str">
        <f t="shared" si="1275"/>
        <v/>
      </c>
      <c r="BM3102" t="str">
        <f t="shared" si="1276"/>
        <v/>
      </c>
      <c r="BN3102" t="str">
        <f t="shared" si="1277"/>
        <v/>
      </c>
      <c r="BO3102" t="str">
        <f t="shared" si="1278"/>
        <v/>
      </c>
      <c r="BP3102">
        <f t="shared" si="1279"/>
        <v>7</v>
      </c>
      <c r="BQ3102">
        <f t="shared" si="1280"/>
        <v>0</v>
      </c>
      <c r="BR3102">
        <f t="shared" si="1281"/>
        <v>7</v>
      </c>
      <c r="BS3102">
        <f t="shared" si="1282"/>
        <v>0</v>
      </c>
      <c r="BT3102" t="str">
        <f t="shared" si="1283"/>
        <v/>
      </c>
    </row>
    <row r="3103" spans="19:72">
      <c r="S3103" s="1"/>
      <c r="T3103" s="1"/>
      <c r="AU3103">
        <f t="shared" si="1258"/>
        <v>0</v>
      </c>
      <c r="AV3103">
        <f t="shared" si="1259"/>
        <v>0</v>
      </c>
      <c r="AW3103">
        <f t="shared" si="1260"/>
        <v>0</v>
      </c>
      <c r="AX3103">
        <f t="shared" si="1261"/>
        <v>0</v>
      </c>
      <c r="AY3103">
        <f t="shared" si="1262"/>
        <v>0</v>
      </c>
      <c r="AZ3103">
        <f t="shared" si="1263"/>
        <v>0</v>
      </c>
      <c r="BA3103" t="str">
        <f t="shared" si="1264"/>
        <v/>
      </c>
      <c r="BB3103">
        <f t="shared" si="1265"/>
        <v>0</v>
      </c>
      <c r="BC3103">
        <f t="shared" si="1266"/>
        <v>0</v>
      </c>
      <c r="BD3103">
        <f t="shared" si="1267"/>
        <v>0</v>
      </c>
      <c r="BE3103">
        <f t="shared" si="1268"/>
        <v>1</v>
      </c>
      <c r="BF3103">
        <f t="shared" si="1269"/>
        <v>1</v>
      </c>
      <c r="BG3103">
        <f t="shared" si="1270"/>
        <v>0</v>
      </c>
      <c r="BH3103">
        <f t="shared" si="1271"/>
        <v>0</v>
      </c>
      <c r="BI3103" t="str">
        <f t="shared" si="1272"/>
        <v/>
      </c>
      <c r="BJ3103" t="str">
        <f t="shared" si="1273"/>
        <v/>
      </c>
      <c r="BK3103" t="str">
        <f t="shared" si="1274"/>
        <v/>
      </c>
      <c r="BL3103" t="str">
        <f t="shared" si="1275"/>
        <v/>
      </c>
      <c r="BM3103" t="str">
        <f t="shared" si="1276"/>
        <v/>
      </c>
      <c r="BN3103" t="str">
        <f t="shared" si="1277"/>
        <v/>
      </c>
      <c r="BO3103" t="str">
        <f t="shared" si="1278"/>
        <v/>
      </c>
      <c r="BP3103">
        <f t="shared" si="1279"/>
        <v>7</v>
      </c>
      <c r="BQ3103">
        <f t="shared" si="1280"/>
        <v>0</v>
      </c>
      <c r="BR3103">
        <f t="shared" si="1281"/>
        <v>7</v>
      </c>
      <c r="BS3103">
        <f t="shared" si="1282"/>
        <v>0</v>
      </c>
      <c r="BT3103" t="str">
        <f t="shared" si="1283"/>
        <v/>
      </c>
    </row>
    <row r="3104" spans="19:72">
      <c r="S3104" s="1"/>
      <c r="T3104" s="1"/>
      <c r="AU3104">
        <f t="shared" si="1258"/>
        <v>0</v>
      </c>
      <c r="AV3104">
        <f t="shared" si="1259"/>
        <v>0</v>
      </c>
      <c r="AW3104">
        <f t="shared" si="1260"/>
        <v>0</v>
      </c>
      <c r="AX3104">
        <f t="shared" si="1261"/>
        <v>0</v>
      </c>
      <c r="AY3104">
        <f t="shared" si="1262"/>
        <v>0</v>
      </c>
      <c r="AZ3104">
        <f t="shared" si="1263"/>
        <v>0</v>
      </c>
      <c r="BA3104" t="str">
        <f t="shared" si="1264"/>
        <v/>
      </c>
      <c r="BB3104">
        <f t="shared" si="1265"/>
        <v>0</v>
      </c>
      <c r="BC3104">
        <f t="shared" si="1266"/>
        <v>0</v>
      </c>
      <c r="BD3104">
        <f t="shared" si="1267"/>
        <v>0</v>
      </c>
      <c r="BE3104">
        <f t="shared" si="1268"/>
        <v>1</v>
      </c>
      <c r="BF3104">
        <f t="shared" si="1269"/>
        <v>1</v>
      </c>
      <c r="BG3104">
        <f t="shared" si="1270"/>
        <v>0</v>
      </c>
      <c r="BH3104">
        <f t="shared" si="1271"/>
        <v>0</v>
      </c>
      <c r="BI3104" t="str">
        <f t="shared" si="1272"/>
        <v/>
      </c>
      <c r="BJ3104" t="str">
        <f t="shared" si="1273"/>
        <v/>
      </c>
      <c r="BK3104" t="str">
        <f t="shared" si="1274"/>
        <v/>
      </c>
      <c r="BL3104" t="str">
        <f t="shared" si="1275"/>
        <v/>
      </c>
      <c r="BM3104" t="str">
        <f t="shared" si="1276"/>
        <v/>
      </c>
      <c r="BN3104" t="str">
        <f t="shared" si="1277"/>
        <v/>
      </c>
      <c r="BO3104" t="str">
        <f t="shared" si="1278"/>
        <v/>
      </c>
      <c r="BP3104">
        <f t="shared" si="1279"/>
        <v>7</v>
      </c>
      <c r="BQ3104">
        <f t="shared" si="1280"/>
        <v>0</v>
      </c>
      <c r="BR3104">
        <f t="shared" si="1281"/>
        <v>7</v>
      </c>
      <c r="BS3104">
        <f t="shared" si="1282"/>
        <v>0</v>
      </c>
      <c r="BT3104" t="str">
        <f t="shared" si="1283"/>
        <v/>
      </c>
    </row>
    <row r="3105" spans="19:72">
      <c r="S3105" s="1"/>
      <c r="T3105" s="1"/>
      <c r="AU3105">
        <f t="shared" si="1258"/>
        <v>0</v>
      </c>
      <c r="AV3105">
        <f t="shared" si="1259"/>
        <v>0</v>
      </c>
      <c r="AW3105">
        <f t="shared" si="1260"/>
        <v>0</v>
      </c>
      <c r="AX3105">
        <f t="shared" si="1261"/>
        <v>0</v>
      </c>
      <c r="AY3105">
        <f t="shared" si="1262"/>
        <v>0</v>
      </c>
      <c r="AZ3105">
        <f t="shared" si="1263"/>
        <v>0</v>
      </c>
      <c r="BA3105" t="str">
        <f t="shared" si="1264"/>
        <v/>
      </c>
      <c r="BB3105">
        <f t="shared" si="1265"/>
        <v>0</v>
      </c>
      <c r="BC3105">
        <f t="shared" si="1266"/>
        <v>0</v>
      </c>
      <c r="BD3105">
        <f t="shared" si="1267"/>
        <v>0</v>
      </c>
      <c r="BE3105">
        <f t="shared" si="1268"/>
        <v>1</v>
      </c>
      <c r="BF3105">
        <f t="shared" si="1269"/>
        <v>1</v>
      </c>
      <c r="BG3105">
        <f t="shared" si="1270"/>
        <v>0</v>
      </c>
      <c r="BH3105">
        <f t="shared" si="1271"/>
        <v>0</v>
      </c>
      <c r="BI3105" t="str">
        <f t="shared" si="1272"/>
        <v/>
      </c>
      <c r="BJ3105" t="str">
        <f t="shared" si="1273"/>
        <v/>
      </c>
      <c r="BK3105" t="str">
        <f t="shared" si="1274"/>
        <v/>
      </c>
      <c r="BL3105" t="str">
        <f t="shared" si="1275"/>
        <v/>
      </c>
      <c r="BM3105" t="str">
        <f t="shared" si="1276"/>
        <v/>
      </c>
      <c r="BN3105" t="str">
        <f t="shared" si="1277"/>
        <v/>
      </c>
      <c r="BO3105" t="str">
        <f t="shared" si="1278"/>
        <v/>
      </c>
      <c r="BP3105">
        <f t="shared" si="1279"/>
        <v>7</v>
      </c>
      <c r="BQ3105">
        <f t="shared" si="1280"/>
        <v>0</v>
      </c>
      <c r="BR3105">
        <f t="shared" si="1281"/>
        <v>7</v>
      </c>
      <c r="BS3105">
        <f t="shared" si="1282"/>
        <v>0</v>
      </c>
      <c r="BT3105" t="str">
        <f t="shared" si="1283"/>
        <v/>
      </c>
    </row>
    <row r="3106" spans="19:72">
      <c r="S3106" s="1"/>
      <c r="T3106" s="1"/>
      <c r="AU3106">
        <f t="shared" si="1258"/>
        <v>0</v>
      </c>
      <c r="AV3106">
        <f t="shared" si="1259"/>
        <v>0</v>
      </c>
      <c r="AW3106">
        <f t="shared" si="1260"/>
        <v>0</v>
      </c>
      <c r="AX3106">
        <f t="shared" si="1261"/>
        <v>0</v>
      </c>
      <c r="AY3106">
        <f t="shared" si="1262"/>
        <v>0</v>
      </c>
      <c r="AZ3106">
        <f t="shared" si="1263"/>
        <v>0</v>
      </c>
      <c r="BA3106" t="str">
        <f t="shared" si="1264"/>
        <v/>
      </c>
      <c r="BB3106">
        <f t="shared" si="1265"/>
        <v>0</v>
      </c>
      <c r="BC3106">
        <f t="shared" si="1266"/>
        <v>0</v>
      </c>
      <c r="BD3106">
        <f t="shared" si="1267"/>
        <v>0</v>
      </c>
      <c r="BE3106">
        <f t="shared" si="1268"/>
        <v>1</v>
      </c>
      <c r="BF3106">
        <f t="shared" si="1269"/>
        <v>1</v>
      </c>
      <c r="BG3106">
        <f t="shared" si="1270"/>
        <v>0</v>
      </c>
      <c r="BH3106">
        <f t="shared" si="1271"/>
        <v>0</v>
      </c>
      <c r="BI3106" t="str">
        <f t="shared" si="1272"/>
        <v/>
      </c>
      <c r="BJ3106" t="str">
        <f t="shared" si="1273"/>
        <v/>
      </c>
      <c r="BK3106" t="str">
        <f t="shared" si="1274"/>
        <v/>
      </c>
      <c r="BL3106" t="str">
        <f t="shared" si="1275"/>
        <v/>
      </c>
      <c r="BM3106" t="str">
        <f t="shared" si="1276"/>
        <v/>
      </c>
      <c r="BN3106" t="str">
        <f t="shared" si="1277"/>
        <v/>
      </c>
      <c r="BO3106" t="str">
        <f t="shared" si="1278"/>
        <v/>
      </c>
      <c r="BP3106">
        <f t="shared" si="1279"/>
        <v>7</v>
      </c>
      <c r="BQ3106">
        <f t="shared" si="1280"/>
        <v>0</v>
      </c>
      <c r="BR3106">
        <f t="shared" si="1281"/>
        <v>7</v>
      </c>
      <c r="BS3106">
        <f t="shared" si="1282"/>
        <v>0</v>
      </c>
      <c r="BT3106" t="str">
        <f t="shared" si="1283"/>
        <v/>
      </c>
    </row>
    <row r="3107" spans="19:72">
      <c r="S3107" s="1"/>
      <c r="T3107" s="1"/>
      <c r="AU3107">
        <f t="shared" si="1258"/>
        <v>0</v>
      </c>
      <c r="AV3107">
        <f t="shared" si="1259"/>
        <v>0</v>
      </c>
      <c r="AW3107">
        <f t="shared" si="1260"/>
        <v>0</v>
      </c>
      <c r="AX3107">
        <f t="shared" si="1261"/>
        <v>0</v>
      </c>
      <c r="AY3107">
        <f t="shared" si="1262"/>
        <v>0</v>
      </c>
      <c r="AZ3107">
        <f t="shared" si="1263"/>
        <v>0</v>
      </c>
      <c r="BA3107" t="str">
        <f t="shared" si="1264"/>
        <v/>
      </c>
      <c r="BB3107">
        <f t="shared" si="1265"/>
        <v>0</v>
      </c>
      <c r="BC3107">
        <f t="shared" si="1266"/>
        <v>0</v>
      </c>
      <c r="BD3107">
        <f t="shared" si="1267"/>
        <v>0</v>
      </c>
      <c r="BE3107">
        <f t="shared" si="1268"/>
        <v>1</v>
      </c>
      <c r="BF3107">
        <f t="shared" si="1269"/>
        <v>1</v>
      </c>
      <c r="BG3107">
        <f t="shared" si="1270"/>
        <v>0</v>
      </c>
      <c r="BH3107">
        <f t="shared" si="1271"/>
        <v>0</v>
      </c>
      <c r="BI3107" t="str">
        <f t="shared" si="1272"/>
        <v/>
      </c>
      <c r="BJ3107" t="str">
        <f t="shared" si="1273"/>
        <v/>
      </c>
      <c r="BK3107" t="str">
        <f t="shared" si="1274"/>
        <v/>
      </c>
      <c r="BL3107" t="str">
        <f t="shared" si="1275"/>
        <v/>
      </c>
      <c r="BM3107" t="str">
        <f t="shared" si="1276"/>
        <v/>
      </c>
      <c r="BN3107" t="str">
        <f t="shared" si="1277"/>
        <v/>
      </c>
      <c r="BO3107" t="str">
        <f t="shared" si="1278"/>
        <v/>
      </c>
      <c r="BP3107">
        <f t="shared" si="1279"/>
        <v>7</v>
      </c>
      <c r="BQ3107">
        <f t="shared" si="1280"/>
        <v>0</v>
      </c>
      <c r="BR3107">
        <f t="shared" si="1281"/>
        <v>7</v>
      </c>
      <c r="BS3107">
        <f t="shared" si="1282"/>
        <v>0</v>
      </c>
      <c r="BT3107" t="str">
        <f t="shared" si="1283"/>
        <v/>
      </c>
    </row>
    <row r="3108" spans="19:72">
      <c r="S3108" s="1"/>
      <c r="T3108" s="1"/>
      <c r="AU3108">
        <f t="shared" si="1258"/>
        <v>0</v>
      </c>
      <c r="AV3108">
        <f t="shared" si="1259"/>
        <v>0</v>
      </c>
      <c r="AW3108">
        <f t="shared" si="1260"/>
        <v>0</v>
      </c>
      <c r="AX3108">
        <f t="shared" si="1261"/>
        <v>0</v>
      </c>
      <c r="AY3108">
        <f t="shared" si="1262"/>
        <v>0</v>
      </c>
      <c r="AZ3108">
        <f t="shared" si="1263"/>
        <v>0</v>
      </c>
      <c r="BA3108" t="str">
        <f t="shared" si="1264"/>
        <v/>
      </c>
      <c r="BB3108">
        <f t="shared" si="1265"/>
        <v>0</v>
      </c>
      <c r="BC3108">
        <f t="shared" si="1266"/>
        <v>0</v>
      </c>
      <c r="BD3108">
        <f t="shared" si="1267"/>
        <v>0</v>
      </c>
      <c r="BE3108">
        <f t="shared" si="1268"/>
        <v>1</v>
      </c>
      <c r="BF3108">
        <f t="shared" si="1269"/>
        <v>1</v>
      </c>
      <c r="BG3108">
        <f t="shared" si="1270"/>
        <v>0</v>
      </c>
      <c r="BH3108">
        <f t="shared" si="1271"/>
        <v>0</v>
      </c>
      <c r="BI3108" t="str">
        <f t="shared" si="1272"/>
        <v/>
      </c>
      <c r="BJ3108" t="str">
        <f t="shared" si="1273"/>
        <v/>
      </c>
      <c r="BK3108" t="str">
        <f t="shared" si="1274"/>
        <v/>
      </c>
      <c r="BL3108" t="str">
        <f t="shared" si="1275"/>
        <v/>
      </c>
      <c r="BM3108" t="str">
        <f t="shared" si="1276"/>
        <v/>
      </c>
      <c r="BN3108" t="str">
        <f t="shared" si="1277"/>
        <v/>
      </c>
      <c r="BO3108" t="str">
        <f t="shared" si="1278"/>
        <v/>
      </c>
      <c r="BP3108">
        <f t="shared" si="1279"/>
        <v>7</v>
      </c>
      <c r="BQ3108">
        <f t="shared" si="1280"/>
        <v>0</v>
      </c>
      <c r="BR3108">
        <f t="shared" si="1281"/>
        <v>7</v>
      </c>
      <c r="BS3108">
        <f t="shared" si="1282"/>
        <v>0</v>
      </c>
      <c r="BT3108" t="str">
        <f t="shared" si="1283"/>
        <v/>
      </c>
    </row>
    <row r="3109" spans="19:72">
      <c r="S3109" s="1"/>
      <c r="T3109" s="1"/>
      <c r="AU3109">
        <f t="shared" si="1258"/>
        <v>0</v>
      </c>
      <c r="AV3109">
        <f t="shared" si="1259"/>
        <v>0</v>
      </c>
      <c r="AW3109">
        <f t="shared" si="1260"/>
        <v>0</v>
      </c>
      <c r="AX3109">
        <f t="shared" si="1261"/>
        <v>0</v>
      </c>
      <c r="AY3109">
        <f t="shared" si="1262"/>
        <v>0</v>
      </c>
      <c r="AZ3109">
        <f t="shared" si="1263"/>
        <v>0</v>
      </c>
      <c r="BA3109" t="str">
        <f t="shared" si="1264"/>
        <v/>
      </c>
      <c r="BB3109">
        <f t="shared" si="1265"/>
        <v>0</v>
      </c>
      <c r="BC3109">
        <f t="shared" si="1266"/>
        <v>0</v>
      </c>
      <c r="BD3109">
        <f t="shared" si="1267"/>
        <v>0</v>
      </c>
      <c r="BE3109">
        <f t="shared" si="1268"/>
        <v>1</v>
      </c>
      <c r="BF3109">
        <f t="shared" si="1269"/>
        <v>1</v>
      </c>
      <c r="BG3109">
        <f t="shared" si="1270"/>
        <v>0</v>
      </c>
      <c r="BH3109">
        <f t="shared" si="1271"/>
        <v>0</v>
      </c>
      <c r="BI3109" t="str">
        <f t="shared" si="1272"/>
        <v/>
      </c>
      <c r="BJ3109" t="str">
        <f t="shared" si="1273"/>
        <v/>
      </c>
      <c r="BK3109" t="str">
        <f t="shared" si="1274"/>
        <v/>
      </c>
      <c r="BL3109" t="str">
        <f t="shared" si="1275"/>
        <v/>
      </c>
      <c r="BM3109" t="str">
        <f t="shared" si="1276"/>
        <v/>
      </c>
      <c r="BN3109" t="str">
        <f t="shared" si="1277"/>
        <v/>
      </c>
      <c r="BO3109" t="str">
        <f t="shared" si="1278"/>
        <v/>
      </c>
      <c r="BP3109">
        <f t="shared" si="1279"/>
        <v>7</v>
      </c>
      <c r="BQ3109">
        <f t="shared" si="1280"/>
        <v>0</v>
      </c>
      <c r="BR3109">
        <f t="shared" si="1281"/>
        <v>7</v>
      </c>
      <c r="BS3109">
        <f t="shared" si="1282"/>
        <v>0</v>
      </c>
      <c r="BT3109" t="str">
        <f t="shared" si="1283"/>
        <v/>
      </c>
    </row>
    <row r="3110" spans="19:72">
      <c r="S3110" s="1"/>
      <c r="T3110" s="1"/>
      <c r="AU3110">
        <f t="shared" si="1258"/>
        <v>0</v>
      </c>
      <c r="AV3110">
        <f t="shared" si="1259"/>
        <v>0</v>
      </c>
      <c r="AW3110">
        <f t="shared" si="1260"/>
        <v>0</v>
      </c>
      <c r="AX3110">
        <f t="shared" si="1261"/>
        <v>0</v>
      </c>
      <c r="AY3110">
        <f t="shared" si="1262"/>
        <v>0</v>
      </c>
      <c r="AZ3110">
        <f t="shared" si="1263"/>
        <v>0</v>
      </c>
      <c r="BA3110" t="str">
        <f t="shared" si="1264"/>
        <v/>
      </c>
      <c r="BB3110">
        <f t="shared" si="1265"/>
        <v>0</v>
      </c>
      <c r="BC3110">
        <f t="shared" si="1266"/>
        <v>0</v>
      </c>
      <c r="BD3110">
        <f t="shared" si="1267"/>
        <v>0</v>
      </c>
      <c r="BE3110">
        <f t="shared" si="1268"/>
        <v>1</v>
      </c>
      <c r="BF3110">
        <f t="shared" si="1269"/>
        <v>1</v>
      </c>
      <c r="BG3110">
        <f t="shared" si="1270"/>
        <v>0</v>
      </c>
      <c r="BH3110">
        <f t="shared" si="1271"/>
        <v>0</v>
      </c>
      <c r="BI3110" t="str">
        <f t="shared" si="1272"/>
        <v/>
      </c>
      <c r="BJ3110" t="str">
        <f t="shared" si="1273"/>
        <v/>
      </c>
      <c r="BK3110" t="str">
        <f t="shared" si="1274"/>
        <v/>
      </c>
      <c r="BL3110" t="str">
        <f t="shared" si="1275"/>
        <v/>
      </c>
      <c r="BM3110" t="str">
        <f t="shared" si="1276"/>
        <v/>
      </c>
      <c r="BN3110" t="str">
        <f t="shared" si="1277"/>
        <v/>
      </c>
      <c r="BO3110" t="str">
        <f t="shared" si="1278"/>
        <v/>
      </c>
      <c r="BP3110">
        <f t="shared" si="1279"/>
        <v>7</v>
      </c>
      <c r="BQ3110">
        <f t="shared" si="1280"/>
        <v>0</v>
      </c>
      <c r="BR3110">
        <f t="shared" si="1281"/>
        <v>7</v>
      </c>
      <c r="BS3110">
        <f t="shared" si="1282"/>
        <v>0</v>
      </c>
      <c r="BT3110" t="str">
        <f t="shared" si="1283"/>
        <v/>
      </c>
    </row>
    <row r="3111" spans="19:72">
      <c r="S3111" s="1"/>
      <c r="T3111" s="1"/>
      <c r="AU3111">
        <f t="shared" si="1258"/>
        <v>0</v>
      </c>
      <c r="AV3111">
        <f t="shared" si="1259"/>
        <v>0</v>
      </c>
      <c r="AW3111">
        <f t="shared" si="1260"/>
        <v>0</v>
      </c>
      <c r="AX3111">
        <f t="shared" si="1261"/>
        <v>0</v>
      </c>
      <c r="AY3111">
        <f t="shared" si="1262"/>
        <v>0</v>
      </c>
      <c r="AZ3111">
        <f t="shared" si="1263"/>
        <v>0</v>
      </c>
      <c r="BA3111" t="str">
        <f t="shared" si="1264"/>
        <v/>
      </c>
      <c r="BB3111">
        <f t="shared" si="1265"/>
        <v>0</v>
      </c>
      <c r="BC3111">
        <f t="shared" si="1266"/>
        <v>0</v>
      </c>
      <c r="BD3111">
        <f t="shared" si="1267"/>
        <v>0</v>
      </c>
      <c r="BE3111">
        <f t="shared" si="1268"/>
        <v>1</v>
      </c>
      <c r="BF3111">
        <f t="shared" si="1269"/>
        <v>1</v>
      </c>
      <c r="BG3111">
        <f t="shared" si="1270"/>
        <v>0</v>
      </c>
      <c r="BH3111">
        <f t="shared" si="1271"/>
        <v>0</v>
      </c>
      <c r="BI3111" t="str">
        <f t="shared" si="1272"/>
        <v/>
      </c>
      <c r="BJ3111" t="str">
        <f t="shared" si="1273"/>
        <v/>
      </c>
      <c r="BK3111" t="str">
        <f t="shared" si="1274"/>
        <v/>
      </c>
      <c r="BL3111" t="str">
        <f t="shared" si="1275"/>
        <v/>
      </c>
      <c r="BM3111" t="str">
        <f t="shared" si="1276"/>
        <v/>
      </c>
      <c r="BN3111" t="str">
        <f t="shared" si="1277"/>
        <v/>
      </c>
      <c r="BO3111" t="str">
        <f t="shared" si="1278"/>
        <v/>
      </c>
      <c r="BP3111">
        <f t="shared" si="1279"/>
        <v>7</v>
      </c>
      <c r="BQ3111">
        <f t="shared" si="1280"/>
        <v>0</v>
      </c>
      <c r="BR3111">
        <f t="shared" si="1281"/>
        <v>7</v>
      </c>
      <c r="BS3111">
        <f t="shared" si="1282"/>
        <v>0</v>
      </c>
      <c r="BT3111" t="str">
        <f t="shared" si="1283"/>
        <v/>
      </c>
    </row>
    <row r="3112" spans="19:72">
      <c r="S3112" s="1"/>
      <c r="T3112" s="1"/>
      <c r="AU3112">
        <f t="shared" si="1258"/>
        <v>0</v>
      </c>
      <c r="AV3112">
        <f t="shared" si="1259"/>
        <v>0</v>
      </c>
      <c r="AW3112">
        <f t="shared" si="1260"/>
        <v>0</v>
      </c>
      <c r="AX3112">
        <f t="shared" si="1261"/>
        <v>0</v>
      </c>
      <c r="AY3112">
        <f t="shared" si="1262"/>
        <v>0</v>
      </c>
      <c r="AZ3112">
        <f t="shared" si="1263"/>
        <v>0</v>
      </c>
      <c r="BA3112" t="str">
        <f t="shared" si="1264"/>
        <v/>
      </c>
      <c r="BB3112">
        <f t="shared" si="1265"/>
        <v>0</v>
      </c>
      <c r="BC3112">
        <f t="shared" si="1266"/>
        <v>0</v>
      </c>
      <c r="BD3112">
        <f t="shared" si="1267"/>
        <v>0</v>
      </c>
      <c r="BE3112">
        <f t="shared" si="1268"/>
        <v>1</v>
      </c>
      <c r="BF3112">
        <f t="shared" si="1269"/>
        <v>1</v>
      </c>
      <c r="BG3112">
        <f t="shared" si="1270"/>
        <v>0</v>
      </c>
      <c r="BH3112">
        <f t="shared" si="1271"/>
        <v>0</v>
      </c>
      <c r="BI3112" t="str">
        <f t="shared" si="1272"/>
        <v/>
      </c>
      <c r="BJ3112" t="str">
        <f t="shared" si="1273"/>
        <v/>
      </c>
      <c r="BK3112" t="str">
        <f t="shared" si="1274"/>
        <v/>
      </c>
      <c r="BL3112" t="str">
        <f t="shared" si="1275"/>
        <v/>
      </c>
      <c r="BM3112" t="str">
        <f t="shared" si="1276"/>
        <v/>
      </c>
      <c r="BN3112" t="str">
        <f t="shared" si="1277"/>
        <v/>
      </c>
      <c r="BO3112" t="str">
        <f t="shared" si="1278"/>
        <v/>
      </c>
      <c r="BP3112">
        <f t="shared" si="1279"/>
        <v>7</v>
      </c>
      <c r="BQ3112">
        <f t="shared" si="1280"/>
        <v>0</v>
      </c>
      <c r="BR3112">
        <f t="shared" si="1281"/>
        <v>7</v>
      </c>
      <c r="BS3112">
        <f t="shared" si="1282"/>
        <v>0</v>
      </c>
      <c r="BT3112" t="str">
        <f t="shared" si="1283"/>
        <v/>
      </c>
    </row>
    <row r="3113" spans="19:72">
      <c r="S3113" s="1"/>
      <c r="T3113" s="1"/>
      <c r="AU3113">
        <f t="shared" si="1258"/>
        <v>0</v>
      </c>
      <c r="AV3113">
        <f t="shared" si="1259"/>
        <v>0</v>
      </c>
      <c r="AW3113">
        <f t="shared" si="1260"/>
        <v>0</v>
      </c>
      <c r="AX3113">
        <f t="shared" si="1261"/>
        <v>0</v>
      </c>
      <c r="AY3113">
        <f t="shared" si="1262"/>
        <v>0</v>
      </c>
      <c r="AZ3113">
        <f t="shared" si="1263"/>
        <v>0</v>
      </c>
      <c r="BA3113" t="str">
        <f t="shared" si="1264"/>
        <v/>
      </c>
      <c r="BB3113">
        <f t="shared" si="1265"/>
        <v>0</v>
      </c>
      <c r="BC3113">
        <f t="shared" si="1266"/>
        <v>0</v>
      </c>
      <c r="BD3113">
        <f t="shared" si="1267"/>
        <v>0</v>
      </c>
      <c r="BE3113">
        <f t="shared" si="1268"/>
        <v>1</v>
      </c>
      <c r="BF3113">
        <f t="shared" si="1269"/>
        <v>1</v>
      </c>
      <c r="BG3113">
        <f t="shared" si="1270"/>
        <v>0</v>
      </c>
      <c r="BH3113">
        <f t="shared" si="1271"/>
        <v>0</v>
      </c>
      <c r="BI3113" t="str">
        <f t="shared" si="1272"/>
        <v/>
      </c>
      <c r="BJ3113" t="str">
        <f t="shared" si="1273"/>
        <v/>
      </c>
      <c r="BK3113" t="str">
        <f t="shared" si="1274"/>
        <v/>
      </c>
      <c r="BL3113" t="str">
        <f t="shared" si="1275"/>
        <v/>
      </c>
      <c r="BM3113" t="str">
        <f t="shared" si="1276"/>
        <v/>
      </c>
      <c r="BN3113" t="str">
        <f t="shared" si="1277"/>
        <v/>
      </c>
      <c r="BO3113" t="str">
        <f t="shared" si="1278"/>
        <v/>
      </c>
      <c r="BP3113">
        <f t="shared" si="1279"/>
        <v>7</v>
      </c>
      <c r="BQ3113">
        <f t="shared" si="1280"/>
        <v>0</v>
      </c>
      <c r="BR3113">
        <f t="shared" si="1281"/>
        <v>7</v>
      </c>
      <c r="BS3113">
        <f t="shared" si="1282"/>
        <v>0</v>
      </c>
      <c r="BT3113" t="str">
        <f t="shared" si="1283"/>
        <v/>
      </c>
    </row>
    <row r="3114" spans="19:72">
      <c r="S3114" s="1"/>
      <c r="T3114" s="1"/>
      <c r="AU3114">
        <f t="shared" si="1258"/>
        <v>0</v>
      </c>
      <c r="AV3114">
        <f t="shared" si="1259"/>
        <v>0</v>
      </c>
      <c r="AW3114">
        <f t="shared" si="1260"/>
        <v>0</v>
      </c>
      <c r="AX3114">
        <f t="shared" si="1261"/>
        <v>0</v>
      </c>
      <c r="AY3114">
        <f t="shared" si="1262"/>
        <v>0</v>
      </c>
      <c r="AZ3114">
        <f t="shared" si="1263"/>
        <v>0</v>
      </c>
      <c r="BA3114" t="str">
        <f t="shared" si="1264"/>
        <v/>
      </c>
      <c r="BB3114">
        <f t="shared" si="1265"/>
        <v>0</v>
      </c>
      <c r="BC3114">
        <f t="shared" si="1266"/>
        <v>0</v>
      </c>
      <c r="BD3114">
        <f t="shared" si="1267"/>
        <v>0</v>
      </c>
      <c r="BE3114">
        <f t="shared" si="1268"/>
        <v>1</v>
      </c>
      <c r="BF3114">
        <f t="shared" si="1269"/>
        <v>1</v>
      </c>
      <c r="BG3114">
        <f t="shared" si="1270"/>
        <v>0</v>
      </c>
      <c r="BH3114">
        <f t="shared" si="1271"/>
        <v>0</v>
      </c>
      <c r="BI3114" t="str">
        <f t="shared" si="1272"/>
        <v/>
      </c>
      <c r="BJ3114" t="str">
        <f t="shared" si="1273"/>
        <v/>
      </c>
      <c r="BK3114" t="str">
        <f t="shared" si="1274"/>
        <v/>
      </c>
      <c r="BL3114" t="str">
        <f t="shared" si="1275"/>
        <v/>
      </c>
      <c r="BM3114" t="str">
        <f t="shared" si="1276"/>
        <v/>
      </c>
      <c r="BN3114" t="str">
        <f t="shared" si="1277"/>
        <v/>
      </c>
      <c r="BO3114" t="str">
        <f t="shared" si="1278"/>
        <v/>
      </c>
      <c r="BP3114">
        <f t="shared" si="1279"/>
        <v>7</v>
      </c>
      <c r="BQ3114">
        <f t="shared" si="1280"/>
        <v>0</v>
      </c>
      <c r="BR3114">
        <f t="shared" si="1281"/>
        <v>7</v>
      </c>
      <c r="BS3114">
        <f t="shared" si="1282"/>
        <v>0</v>
      </c>
      <c r="BT3114" t="str">
        <f t="shared" si="1283"/>
        <v/>
      </c>
    </row>
    <row r="3115" spans="19:72">
      <c r="S3115" s="1"/>
      <c r="T3115" s="1"/>
      <c r="AU3115">
        <f t="shared" si="1258"/>
        <v>0</v>
      </c>
      <c r="AV3115">
        <f t="shared" si="1259"/>
        <v>0</v>
      </c>
      <c r="AW3115">
        <f t="shared" si="1260"/>
        <v>0</v>
      </c>
      <c r="AX3115">
        <f t="shared" si="1261"/>
        <v>0</v>
      </c>
      <c r="AY3115">
        <f t="shared" si="1262"/>
        <v>0</v>
      </c>
      <c r="AZ3115">
        <f t="shared" si="1263"/>
        <v>0</v>
      </c>
      <c r="BA3115" t="str">
        <f t="shared" si="1264"/>
        <v/>
      </c>
      <c r="BB3115">
        <f t="shared" si="1265"/>
        <v>0</v>
      </c>
      <c r="BC3115">
        <f t="shared" si="1266"/>
        <v>0</v>
      </c>
      <c r="BD3115">
        <f t="shared" si="1267"/>
        <v>0</v>
      </c>
      <c r="BE3115">
        <f t="shared" si="1268"/>
        <v>1</v>
      </c>
      <c r="BF3115">
        <f t="shared" si="1269"/>
        <v>1</v>
      </c>
      <c r="BG3115">
        <f t="shared" si="1270"/>
        <v>0</v>
      </c>
      <c r="BH3115">
        <f t="shared" si="1271"/>
        <v>0</v>
      </c>
      <c r="BI3115" t="str">
        <f t="shared" si="1272"/>
        <v/>
      </c>
      <c r="BJ3115" t="str">
        <f t="shared" si="1273"/>
        <v/>
      </c>
      <c r="BK3115" t="str">
        <f t="shared" si="1274"/>
        <v/>
      </c>
      <c r="BL3115" t="str">
        <f t="shared" si="1275"/>
        <v/>
      </c>
      <c r="BM3115" t="str">
        <f t="shared" si="1276"/>
        <v/>
      </c>
      <c r="BN3115" t="str">
        <f t="shared" si="1277"/>
        <v/>
      </c>
      <c r="BO3115" t="str">
        <f t="shared" si="1278"/>
        <v/>
      </c>
      <c r="BP3115">
        <f t="shared" si="1279"/>
        <v>7</v>
      </c>
      <c r="BQ3115">
        <f t="shared" si="1280"/>
        <v>0</v>
      </c>
      <c r="BR3115">
        <f t="shared" si="1281"/>
        <v>7</v>
      </c>
      <c r="BS3115">
        <f t="shared" si="1282"/>
        <v>0</v>
      </c>
      <c r="BT3115" t="str">
        <f t="shared" si="1283"/>
        <v/>
      </c>
    </row>
    <row r="3116" spans="19:72">
      <c r="S3116" s="1"/>
      <c r="T3116" s="1"/>
      <c r="AU3116">
        <f t="shared" si="1258"/>
        <v>0</v>
      </c>
      <c r="AV3116">
        <f t="shared" si="1259"/>
        <v>0</v>
      </c>
      <c r="AW3116">
        <f t="shared" si="1260"/>
        <v>0</v>
      </c>
      <c r="AX3116">
        <f t="shared" si="1261"/>
        <v>0</v>
      </c>
      <c r="AY3116">
        <f t="shared" si="1262"/>
        <v>0</v>
      </c>
      <c r="AZ3116">
        <f t="shared" si="1263"/>
        <v>0</v>
      </c>
      <c r="BA3116" t="str">
        <f t="shared" si="1264"/>
        <v/>
      </c>
      <c r="BB3116">
        <f t="shared" si="1265"/>
        <v>0</v>
      </c>
      <c r="BC3116">
        <f t="shared" si="1266"/>
        <v>0</v>
      </c>
      <c r="BD3116">
        <f t="shared" si="1267"/>
        <v>0</v>
      </c>
      <c r="BE3116">
        <f t="shared" si="1268"/>
        <v>1</v>
      </c>
      <c r="BF3116">
        <f t="shared" si="1269"/>
        <v>1</v>
      </c>
      <c r="BG3116">
        <f t="shared" si="1270"/>
        <v>0</v>
      </c>
      <c r="BH3116">
        <f t="shared" si="1271"/>
        <v>0</v>
      </c>
      <c r="BI3116" t="str">
        <f t="shared" si="1272"/>
        <v/>
      </c>
      <c r="BJ3116" t="str">
        <f t="shared" si="1273"/>
        <v/>
      </c>
      <c r="BK3116" t="str">
        <f t="shared" si="1274"/>
        <v/>
      </c>
      <c r="BL3116" t="str">
        <f t="shared" si="1275"/>
        <v/>
      </c>
      <c r="BM3116" t="str">
        <f t="shared" si="1276"/>
        <v/>
      </c>
      <c r="BN3116" t="str">
        <f t="shared" si="1277"/>
        <v/>
      </c>
      <c r="BO3116" t="str">
        <f t="shared" si="1278"/>
        <v/>
      </c>
      <c r="BP3116">
        <f t="shared" si="1279"/>
        <v>7</v>
      </c>
      <c r="BQ3116">
        <f t="shared" si="1280"/>
        <v>0</v>
      </c>
      <c r="BR3116">
        <f t="shared" si="1281"/>
        <v>7</v>
      </c>
      <c r="BS3116">
        <f t="shared" si="1282"/>
        <v>0</v>
      </c>
      <c r="BT3116" t="str">
        <f t="shared" si="1283"/>
        <v/>
      </c>
    </row>
    <row r="3117" spans="19:72">
      <c r="S3117" s="1"/>
      <c r="T3117" s="1"/>
      <c r="AU3117">
        <f t="shared" si="1258"/>
        <v>0</v>
      </c>
      <c r="AV3117">
        <f t="shared" si="1259"/>
        <v>0</v>
      </c>
      <c r="AW3117">
        <f t="shared" si="1260"/>
        <v>0</v>
      </c>
      <c r="AX3117">
        <f t="shared" si="1261"/>
        <v>0</v>
      </c>
      <c r="AY3117">
        <f t="shared" si="1262"/>
        <v>0</v>
      </c>
      <c r="AZ3117">
        <f t="shared" si="1263"/>
        <v>0</v>
      </c>
      <c r="BA3117" t="str">
        <f t="shared" si="1264"/>
        <v/>
      </c>
      <c r="BB3117">
        <f t="shared" si="1265"/>
        <v>0</v>
      </c>
      <c r="BC3117">
        <f t="shared" si="1266"/>
        <v>0</v>
      </c>
      <c r="BD3117">
        <f t="shared" si="1267"/>
        <v>0</v>
      </c>
      <c r="BE3117">
        <f t="shared" si="1268"/>
        <v>1</v>
      </c>
      <c r="BF3117">
        <f t="shared" si="1269"/>
        <v>1</v>
      </c>
      <c r="BG3117">
        <f t="shared" si="1270"/>
        <v>0</v>
      </c>
      <c r="BH3117">
        <f t="shared" si="1271"/>
        <v>0</v>
      </c>
      <c r="BI3117" t="str">
        <f t="shared" si="1272"/>
        <v/>
      </c>
      <c r="BJ3117" t="str">
        <f t="shared" si="1273"/>
        <v/>
      </c>
      <c r="BK3117" t="str">
        <f t="shared" si="1274"/>
        <v/>
      </c>
      <c r="BL3117" t="str">
        <f t="shared" si="1275"/>
        <v/>
      </c>
      <c r="BM3117" t="str">
        <f t="shared" si="1276"/>
        <v/>
      </c>
      <c r="BN3117" t="str">
        <f t="shared" si="1277"/>
        <v/>
      </c>
      <c r="BO3117" t="str">
        <f t="shared" si="1278"/>
        <v/>
      </c>
      <c r="BP3117">
        <f t="shared" si="1279"/>
        <v>7</v>
      </c>
      <c r="BQ3117">
        <f t="shared" si="1280"/>
        <v>0</v>
      </c>
      <c r="BR3117">
        <f t="shared" si="1281"/>
        <v>7</v>
      </c>
      <c r="BS3117">
        <f t="shared" si="1282"/>
        <v>0</v>
      </c>
      <c r="BT3117" t="str">
        <f t="shared" si="1283"/>
        <v/>
      </c>
    </row>
    <row r="3118" spans="19:72">
      <c r="S3118" s="1"/>
      <c r="T3118" s="1"/>
      <c r="AU3118">
        <f t="shared" si="1258"/>
        <v>0</v>
      </c>
      <c r="AV3118">
        <f t="shared" si="1259"/>
        <v>0</v>
      </c>
      <c r="AW3118">
        <f t="shared" si="1260"/>
        <v>0</v>
      </c>
      <c r="AX3118">
        <f t="shared" si="1261"/>
        <v>0</v>
      </c>
      <c r="AY3118">
        <f t="shared" si="1262"/>
        <v>0</v>
      </c>
      <c r="AZ3118">
        <f t="shared" si="1263"/>
        <v>0</v>
      </c>
      <c r="BA3118" t="str">
        <f t="shared" si="1264"/>
        <v/>
      </c>
      <c r="BB3118">
        <f t="shared" si="1265"/>
        <v>0</v>
      </c>
      <c r="BC3118">
        <f t="shared" si="1266"/>
        <v>0</v>
      </c>
      <c r="BD3118">
        <f t="shared" si="1267"/>
        <v>0</v>
      </c>
      <c r="BE3118">
        <f t="shared" si="1268"/>
        <v>1</v>
      </c>
      <c r="BF3118">
        <f t="shared" si="1269"/>
        <v>1</v>
      </c>
      <c r="BG3118">
        <f t="shared" si="1270"/>
        <v>0</v>
      </c>
      <c r="BH3118">
        <f t="shared" si="1271"/>
        <v>0</v>
      </c>
      <c r="BI3118" t="str">
        <f t="shared" si="1272"/>
        <v/>
      </c>
      <c r="BJ3118" t="str">
        <f t="shared" si="1273"/>
        <v/>
      </c>
      <c r="BK3118" t="str">
        <f t="shared" si="1274"/>
        <v/>
      </c>
      <c r="BL3118" t="str">
        <f t="shared" si="1275"/>
        <v/>
      </c>
      <c r="BM3118" t="str">
        <f t="shared" si="1276"/>
        <v/>
      </c>
      <c r="BN3118" t="str">
        <f t="shared" si="1277"/>
        <v/>
      </c>
      <c r="BO3118" t="str">
        <f t="shared" si="1278"/>
        <v/>
      </c>
      <c r="BP3118">
        <f t="shared" si="1279"/>
        <v>7</v>
      </c>
      <c r="BQ3118">
        <f t="shared" si="1280"/>
        <v>0</v>
      </c>
      <c r="BR3118">
        <f t="shared" si="1281"/>
        <v>7</v>
      </c>
      <c r="BS3118">
        <f t="shared" si="1282"/>
        <v>0</v>
      </c>
      <c r="BT3118" t="str">
        <f t="shared" si="1283"/>
        <v/>
      </c>
    </row>
    <row r="3119" spans="19:72">
      <c r="S3119" s="1"/>
      <c r="T3119" s="1"/>
      <c r="AU3119">
        <f t="shared" si="1258"/>
        <v>0</v>
      </c>
      <c r="AV3119">
        <f t="shared" si="1259"/>
        <v>0</v>
      </c>
      <c r="AW3119">
        <f t="shared" si="1260"/>
        <v>0</v>
      </c>
      <c r="AX3119">
        <f t="shared" si="1261"/>
        <v>0</v>
      </c>
      <c r="AY3119">
        <f t="shared" si="1262"/>
        <v>0</v>
      </c>
      <c r="AZ3119">
        <f t="shared" si="1263"/>
        <v>0</v>
      </c>
      <c r="BA3119" t="str">
        <f t="shared" si="1264"/>
        <v/>
      </c>
      <c r="BB3119">
        <f t="shared" si="1265"/>
        <v>0</v>
      </c>
      <c r="BC3119">
        <f t="shared" si="1266"/>
        <v>0</v>
      </c>
      <c r="BD3119">
        <f t="shared" si="1267"/>
        <v>0</v>
      </c>
      <c r="BE3119">
        <f t="shared" si="1268"/>
        <v>1</v>
      </c>
      <c r="BF3119">
        <f t="shared" si="1269"/>
        <v>1</v>
      </c>
      <c r="BG3119">
        <f t="shared" si="1270"/>
        <v>0</v>
      </c>
      <c r="BH3119">
        <f t="shared" si="1271"/>
        <v>0</v>
      </c>
      <c r="BI3119" t="str">
        <f t="shared" si="1272"/>
        <v/>
      </c>
      <c r="BJ3119" t="str">
        <f t="shared" si="1273"/>
        <v/>
      </c>
      <c r="BK3119" t="str">
        <f t="shared" si="1274"/>
        <v/>
      </c>
      <c r="BL3119" t="str">
        <f t="shared" si="1275"/>
        <v/>
      </c>
      <c r="BM3119" t="str">
        <f t="shared" si="1276"/>
        <v/>
      </c>
      <c r="BN3119" t="str">
        <f t="shared" si="1277"/>
        <v/>
      </c>
      <c r="BO3119" t="str">
        <f t="shared" si="1278"/>
        <v/>
      </c>
      <c r="BP3119">
        <f t="shared" si="1279"/>
        <v>7</v>
      </c>
      <c r="BQ3119">
        <f t="shared" si="1280"/>
        <v>0</v>
      </c>
      <c r="BR3119">
        <f t="shared" si="1281"/>
        <v>7</v>
      </c>
      <c r="BS3119">
        <f t="shared" si="1282"/>
        <v>0</v>
      </c>
      <c r="BT3119" t="str">
        <f t="shared" si="1283"/>
        <v/>
      </c>
    </row>
    <row r="3120" spans="19:72">
      <c r="S3120" s="1"/>
      <c r="T3120" s="1"/>
      <c r="AU3120">
        <f t="shared" si="1258"/>
        <v>0</v>
      </c>
      <c r="AV3120">
        <f t="shared" si="1259"/>
        <v>0</v>
      </c>
      <c r="AW3120">
        <f t="shared" si="1260"/>
        <v>0</v>
      </c>
      <c r="AX3120">
        <f t="shared" si="1261"/>
        <v>0</v>
      </c>
      <c r="AY3120">
        <f t="shared" si="1262"/>
        <v>0</v>
      </c>
      <c r="AZ3120">
        <f t="shared" si="1263"/>
        <v>0</v>
      </c>
      <c r="BA3120" t="str">
        <f t="shared" si="1264"/>
        <v/>
      </c>
      <c r="BB3120">
        <f t="shared" si="1265"/>
        <v>0</v>
      </c>
      <c r="BC3120">
        <f t="shared" si="1266"/>
        <v>0</v>
      </c>
      <c r="BD3120">
        <f t="shared" si="1267"/>
        <v>0</v>
      </c>
      <c r="BE3120">
        <f t="shared" si="1268"/>
        <v>1</v>
      </c>
      <c r="BF3120">
        <f t="shared" si="1269"/>
        <v>1</v>
      </c>
      <c r="BG3120">
        <f t="shared" si="1270"/>
        <v>0</v>
      </c>
      <c r="BH3120">
        <f t="shared" si="1271"/>
        <v>0</v>
      </c>
      <c r="BI3120" t="str">
        <f t="shared" si="1272"/>
        <v/>
      </c>
      <c r="BJ3120" t="str">
        <f t="shared" si="1273"/>
        <v/>
      </c>
      <c r="BK3120" t="str">
        <f t="shared" si="1274"/>
        <v/>
      </c>
      <c r="BL3120" t="str">
        <f t="shared" si="1275"/>
        <v/>
      </c>
      <c r="BM3120" t="str">
        <f t="shared" si="1276"/>
        <v/>
      </c>
      <c r="BN3120" t="str">
        <f t="shared" si="1277"/>
        <v/>
      </c>
      <c r="BO3120" t="str">
        <f t="shared" si="1278"/>
        <v/>
      </c>
      <c r="BP3120">
        <f t="shared" si="1279"/>
        <v>7</v>
      </c>
      <c r="BQ3120">
        <f t="shared" si="1280"/>
        <v>0</v>
      </c>
      <c r="BR3120">
        <f t="shared" si="1281"/>
        <v>7</v>
      </c>
      <c r="BS3120">
        <f t="shared" si="1282"/>
        <v>0</v>
      </c>
      <c r="BT3120" t="str">
        <f t="shared" si="1283"/>
        <v/>
      </c>
    </row>
    <row r="3121" spans="19:72">
      <c r="S3121" s="1"/>
      <c r="T3121" s="1"/>
      <c r="AU3121">
        <f t="shared" si="1258"/>
        <v>0</v>
      </c>
      <c r="AV3121">
        <f t="shared" si="1259"/>
        <v>0</v>
      </c>
      <c r="AW3121">
        <f t="shared" si="1260"/>
        <v>0</v>
      </c>
      <c r="AX3121">
        <f t="shared" si="1261"/>
        <v>0</v>
      </c>
      <c r="AY3121">
        <f t="shared" si="1262"/>
        <v>0</v>
      </c>
      <c r="AZ3121">
        <f t="shared" si="1263"/>
        <v>0</v>
      </c>
      <c r="BA3121" t="str">
        <f t="shared" si="1264"/>
        <v/>
      </c>
      <c r="BB3121">
        <f t="shared" si="1265"/>
        <v>0</v>
      </c>
      <c r="BC3121">
        <f t="shared" si="1266"/>
        <v>0</v>
      </c>
      <c r="BD3121">
        <f t="shared" si="1267"/>
        <v>0</v>
      </c>
      <c r="BE3121">
        <f t="shared" si="1268"/>
        <v>1</v>
      </c>
      <c r="BF3121">
        <f t="shared" si="1269"/>
        <v>1</v>
      </c>
      <c r="BG3121">
        <f t="shared" si="1270"/>
        <v>0</v>
      </c>
      <c r="BH3121">
        <f t="shared" si="1271"/>
        <v>0</v>
      </c>
      <c r="BI3121" t="str">
        <f t="shared" si="1272"/>
        <v/>
      </c>
      <c r="BJ3121" t="str">
        <f t="shared" si="1273"/>
        <v/>
      </c>
      <c r="BK3121" t="str">
        <f t="shared" si="1274"/>
        <v/>
      </c>
      <c r="BL3121" t="str">
        <f t="shared" si="1275"/>
        <v/>
      </c>
      <c r="BM3121" t="str">
        <f t="shared" si="1276"/>
        <v/>
      </c>
      <c r="BN3121" t="str">
        <f t="shared" si="1277"/>
        <v/>
      </c>
      <c r="BO3121" t="str">
        <f t="shared" si="1278"/>
        <v/>
      </c>
      <c r="BP3121">
        <f t="shared" si="1279"/>
        <v>7</v>
      </c>
      <c r="BQ3121">
        <f t="shared" si="1280"/>
        <v>0</v>
      </c>
      <c r="BR3121">
        <f t="shared" si="1281"/>
        <v>7</v>
      </c>
      <c r="BS3121">
        <f t="shared" si="1282"/>
        <v>0</v>
      </c>
      <c r="BT3121" t="str">
        <f t="shared" si="1283"/>
        <v/>
      </c>
    </row>
    <row r="3122" spans="19:72">
      <c r="S3122" s="1"/>
      <c r="T3122" s="1"/>
      <c r="AU3122">
        <f t="shared" si="1258"/>
        <v>0</v>
      </c>
      <c r="AV3122">
        <f t="shared" si="1259"/>
        <v>0</v>
      </c>
      <c r="AW3122">
        <f t="shared" si="1260"/>
        <v>0</v>
      </c>
      <c r="AX3122">
        <f t="shared" si="1261"/>
        <v>0</v>
      </c>
      <c r="AY3122">
        <f t="shared" si="1262"/>
        <v>0</v>
      </c>
      <c r="AZ3122">
        <f t="shared" si="1263"/>
        <v>0</v>
      </c>
      <c r="BA3122" t="str">
        <f t="shared" si="1264"/>
        <v/>
      </c>
      <c r="BB3122">
        <f t="shared" si="1265"/>
        <v>0</v>
      </c>
      <c r="BC3122">
        <f t="shared" si="1266"/>
        <v>0</v>
      </c>
      <c r="BD3122">
        <f t="shared" si="1267"/>
        <v>0</v>
      </c>
      <c r="BE3122">
        <f t="shared" si="1268"/>
        <v>1</v>
      </c>
      <c r="BF3122">
        <f t="shared" si="1269"/>
        <v>1</v>
      </c>
      <c r="BG3122">
        <f t="shared" si="1270"/>
        <v>0</v>
      </c>
      <c r="BH3122">
        <f t="shared" si="1271"/>
        <v>0</v>
      </c>
      <c r="BI3122" t="str">
        <f t="shared" si="1272"/>
        <v/>
      </c>
      <c r="BJ3122" t="str">
        <f t="shared" si="1273"/>
        <v/>
      </c>
      <c r="BK3122" t="str">
        <f t="shared" si="1274"/>
        <v/>
      </c>
      <c r="BL3122" t="str">
        <f t="shared" si="1275"/>
        <v/>
      </c>
      <c r="BM3122" t="str">
        <f t="shared" si="1276"/>
        <v/>
      </c>
      <c r="BN3122" t="str">
        <f t="shared" si="1277"/>
        <v/>
      </c>
      <c r="BO3122" t="str">
        <f t="shared" si="1278"/>
        <v/>
      </c>
      <c r="BP3122">
        <f t="shared" si="1279"/>
        <v>7</v>
      </c>
      <c r="BQ3122">
        <f t="shared" si="1280"/>
        <v>0</v>
      </c>
      <c r="BR3122">
        <f t="shared" si="1281"/>
        <v>7</v>
      </c>
      <c r="BS3122">
        <f t="shared" si="1282"/>
        <v>0</v>
      </c>
      <c r="BT3122" t="str">
        <f t="shared" si="1283"/>
        <v/>
      </c>
    </row>
    <row r="3123" spans="19:72">
      <c r="S3123" s="1"/>
      <c r="T3123" s="1"/>
      <c r="AU3123">
        <f t="shared" si="1258"/>
        <v>0</v>
      </c>
      <c r="AV3123">
        <f t="shared" si="1259"/>
        <v>0</v>
      </c>
      <c r="AW3123">
        <f t="shared" si="1260"/>
        <v>0</v>
      </c>
      <c r="AX3123">
        <f t="shared" si="1261"/>
        <v>0</v>
      </c>
      <c r="AY3123">
        <f t="shared" si="1262"/>
        <v>0</v>
      </c>
      <c r="AZ3123">
        <f t="shared" si="1263"/>
        <v>0</v>
      </c>
      <c r="BA3123" t="str">
        <f t="shared" si="1264"/>
        <v/>
      </c>
      <c r="BB3123">
        <f t="shared" si="1265"/>
        <v>0</v>
      </c>
      <c r="BC3123">
        <f t="shared" si="1266"/>
        <v>0</v>
      </c>
      <c r="BD3123">
        <f t="shared" si="1267"/>
        <v>0</v>
      </c>
      <c r="BE3123">
        <f t="shared" si="1268"/>
        <v>1</v>
      </c>
      <c r="BF3123">
        <f t="shared" si="1269"/>
        <v>1</v>
      </c>
      <c r="BG3123">
        <f t="shared" si="1270"/>
        <v>0</v>
      </c>
      <c r="BH3123">
        <f t="shared" si="1271"/>
        <v>0</v>
      </c>
      <c r="BI3123" t="str">
        <f t="shared" si="1272"/>
        <v/>
      </c>
      <c r="BJ3123" t="str">
        <f t="shared" si="1273"/>
        <v/>
      </c>
      <c r="BK3123" t="str">
        <f t="shared" si="1274"/>
        <v/>
      </c>
      <c r="BL3123" t="str">
        <f t="shared" si="1275"/>
        <v/>
      </c>
      <c r="BM3123" t="str">
        <f t="shared" si="1276"/>
        <v/>
      </c>
      <c r="BN3123" t="str">
        <f t="shared" si="1277"/>
        <v/>
      </c>
      <c r="BO3123" t="str">
        <f t="shared" si="1278"/>
        <v/>
      </c>
      <c r="BP3123">
        <f t="shared" si="1279"/>
        <v>7</v>
      </c>
      <c r="BQ3123">
        <f t="shared" si="1280"/>
        <v>0</v>
      </c>
      <c r="BR3123">
        <f t="shared" si="1281"/>
        <v>7</v>
      </c>
      <c r="BS3123">
        <f t="shared" si="1282"/>
        <v>0</v>
      </c>
      <c r="BT3123" t="str">
        <f t="shared" si="1283"/>
        <v/>
      </c>
    </row>
    <row r="3124" spans="19:72">
      <c r="S3124" s="1"/>
      <c r="T3124" s="1"/>
      <c r="AU3124">
        <f t="shared" si="1258"/>
        <v>0</v>
      </c>
      <c r="AV3124">
        <f t="shared" si="1259"/>
        <v>0</v>
      </c>
      <c r="AW3124">
        <f t="shared" si="1260"/>
        <v>0</v>
      </c>
      <c r="AX3124">
        <f t="shared" si="1261"/>
        <v>0</v>
      </c>
      <c r="AY3124">
        <f t="shared" si="1262"/>
        <v>0</v>
      </c>
      <c r="AZ3124">
        <f t="shared" si="1263"/>
        <v>0</v>
      </c>
      <c r="BA3124" t="str">
        <f t="shared" si="1264"/>
        <v/>
      </c>
      <c r="BB3124">
        <f t="shared" si="1265"/>
        <v>0</v>
      </c>
      <c r="BC3124">
        <f t="shared" si="1266"/>
        <v>0</v>
      </c>
      <c r="BD3124">
        <f t="shared" si="1267"/>
        <v>0</v>
      </c>
      <c r="BE3124">
        <f t="shared" si="1268"/>
        <v>1</v>
      </c>
      <c r="BF3124">
        <f t="shared" si="1269"/>
        <v>1</v>
      </c>
      <c r="BG3124">
        <f t="shared" si="1270"/>
        <v>0</v>
      </c>
      <c r="BH3124">
        <f t="shared" si="1271"/>
        <v>0</v>
      </c>
      <c r="BI3124" t="str">
        <f t="shared" si="1272"/>
        <v/>
      </c>
      <c r="BJ3124" t="str">
        <f t="shared" si="1273"/>
        <v/>
      </c>
      <c r="BK3124" t="str">
        <f t="shared" si="1274"/>
        <v/>
      </c>
      <c r="BL3124" t="str">
        <f t="shared" si="1275"/>
        <v/>
      </c>
      <c r="BM3124" t="str">
        <f t="shared" si="1276"/>
        <v/>
      </c>
      <c r="BN3124" t="str">
        <f t="shared" si="1277"/>
        <v/>
      </c>
      <c r="BO3124" t="str">
        <f t="shared" si="1278"/>
        <v/>
      </c>
      <c r="BP3124">
        <f t="shared" si="1279"/>
        <v>7</v>
      </c>
      <c r="BQ3124">
        <f t="shared" si="1280"/>
        <v>0</v>
      </c>
      <c r="BR3124">
        <f t="shared" si="1281"/>
        <v>7</v>
      </c>
      <c r="BS3124">
        <f t="shared" si="1282"/>
        <v>0</v>
      </c>
      <c r="BT3124" t="str">
        <f t="shared" si="1283"/>
        <v/>
      </c>
    </row>
    <row r="3125" spans="19:72">
      <c r="S3125" s="1"/>
      <c r="T3125" s="1"/>
      <c r="AU3125">
        <f t="shared" si="1258"/>
        <v>0</v>
      </c>
      <c r="AV3125">
        <f t="shared" si="1259"/>
        <v>0</v>
      </c>
      <c r="AW3125">
        <f t="shared" si="1260"/>
        <v>0</v>
      </c>
      <c r="AX3125">
        <f t="shared" si="1261"/>
        <v>0</v>
      </c>
      <c r="AY3125">
        <f t="shared" si="1262"/>
        <v>0</v>
      </c>
      <c r="AZ3125">
        <f t="shared" si="1263"/>
        <v>0</v>
      </c>
      <c r="BA3125" t="str">
        <f t="shared" si="1264"/>
        <v/>
      </c>
      <c r="BB3125">
        <f t="shared" si="1265"/>
        <v>0</v>
      </c>
      <c r="BC3125">
        <f t="shared" si="1266"/>
        <v>0</v>
      </c>
      <c r="BD3125">
        <f t="shared" si="1267"/>
        <v>0</v>
      </c>
      <c r="BE3125">
        <f t="shared" si="1268"/>
        <v>1</v>
      </c>
      <c r="BF3125">
        <f t="shared" si="1269"/>
        <v>1</v>
      </c>
      <c r="BG3125">
        <f t="shared" si="1270"/>
        <v>0</v>
      </c>
      <c r="BH3125">
        <f t="shared" si="1271"/>
        <v>0</v>
      </c>
      <c r="BI3125" t="str">
        <f t="shared" si="1272"/>
        <v/>
      </c>
      <c r="BJ3125" t="str">
        <f t="shared" si="1273"/>
        <v/>
      </c>
      <c r="BK3125" t="str">
        <f t="shared" si="1274"/>
        <v/>
      </c>
      <c r="BL3125" t="str">
        <f t="shared" si="1275"/>
        <v/>
      </c>
      <c r="BM3125" t="str">
        <f t="shared" si="1276"/>
        <v/>
      </c>
      <c r="BN3125" t="str">
        <f t="shared" si="1277"/>
        <v/>
      </c>
      <c r="BO3125" t="str">
        <f t="shared" si="1278"/>
        <v/>
      </c>
      <c r="BP3125">
        <f t="shared" si="1279"/>
        <v>7</v>
      </c>
      <c r="BQ3125">
        <f t="shared" si="1280"/>
        <v>0</v>
      </c>
      <c r="BR3125">
        <f t="shared" si="1281"/>
        <v>7</v>
      </c>
      <c r="BS3125">
        <f t="shared" si="1282"/>
        <v>0</v>
      </c>
      <c r="BT3125" t="str">
        <f t="shared" si="1283"/>
        <v/>
      </c>
    </row>
    <row r="3126" spans="19:72">
      <c r="S3126" s="1"/>
      <c r="T3126" s="1"/>
      <c r="AU3126">
        <f t="shared" si="1258"/>
        <v>0</v>
      </c>
      <c r="AV3126">
        <f t="shared" si="1259"/>
        <v>0</v>
      </c>
      <c r="AW3126">
        <f t="shared" si="1260"/>
        <v>0</v>
      </c>
      <c r="AX3126">
        <f t="shared" si="1261"/>
        <v>0</v>
      </c>
      <c r="AY3126">
        <f t="shared" si="1262"/>
        <v>0</v>
      </c>
      <c r="AZ3126">
        <f t="shared" si="1263"/>
        <v>0</v>
      </c>
      <c r="BA3126" t="str">
        <f t="shared" si="1264"/>
        <v/>
      </c>
      <c r="BB3126">
        <f t="shared" si="1265"/>
        <v>0</v>
      </c>
      <c r="BC3126">
        <f t="shared" si="1266"/>
        <v>0</v>
      </c>
      <c r="BD3126">
        <f t="shared" si="1267"/>
        <v>0</v>
      </c>
      <c r="BE3126">
        <f t="shared" si="1268"/>
        <v>1</v>
      </c>
      <c r="BF3126">
        <f t="shared" si="1269"/>
        <v>1</v>
      </c>
      <c r="BG3126">
        <f t="shared" si="1270"/>
        <v>0</v>
      </c>
      <c r="BH3126">
        <f t="shared" si="1271"/>
        <v>0</v>
      </c>
      <c r="BI3126" t="str">
        <f t="shared" si="1272"/>
        <v/>
      </c>
      <c r="BJ3126" t="str">
        <f t="shared" si="1273"/>
        <v/>
      </c>
      <c r="BK3126" t="str">
        <f t="shared" si="1274"/>
        <v/>
      </c>
      <c r="BL3126" t="str">
        <f t="shared" si="1275"/>
        <v/>
      </c>
      <c r="BM3126" t="str">
        <f t="shared" si="1276"/>
        <v/>
      </c>
      <c r="BN3126" t="str">
        <f t="shared" si="1277"/>
        <v/>
      </c>
      <c r="BO3126" t="str">
        <f t="shared" si="1278"/>
        <v/>
      </c>
      <c r="BP3126">
        <f t="shared" si="1279"/>
        <v>7</v>
      </c>
      <c r="BQ3126">
        <f t="shared" si="1280"/>
        <v>0</v>
      </c>
      <c r="BR3126">
        <f t="shared" si="1281"/>
        <v>7</v>
      </c>
      <c r="BS3126">
        <f t="shared" si="1282"/>
        <v>0</v>
      </c>
      <c r="BT3126" t="str">
        <f t="shared" si="1283"/>
        <v/>
      </c>
    </row>
    <row r="3127" spans="19:72">
      <c r="S3127" s="1"/>
      <c r="T3127" s="1"/>
      <c r="AU3127">
        <f t="shared" si="1258"/>
        <v>0</v>
      </c>
      <c r="AV3127">
        <f t="shared" si="1259"/>
        <v>0</v>
      </c>
      <c r="AW3127">
        <f t="shared" si="1260"/>
        <v>0</v>
      </c>
      <c r="AX3127">
        <f t="shared" si="1261"/>
        <v>0</v>
      </c>
      <c r="AY3127">
        <f t="shared" si="1262"/>
        <v>0</v>
      </c>
      <c r="AZ3127">
        <f t="shared" si="1263"/>
        <v>0</v>
      </c>
      <c r="BA3127" t="str">
        <f t="shared" si="1264"/>
        <v/>
      </c>
      <c r="BB3127">
        <f t="shared" si="1265"/>
        <v>0</v>
      </c>
      <c r="BC3127">
        <f t="shared" si="1266"/>
        <v>0</v>
      </c>
      <c r="BD3127">
        <f t="shared" si="1267"/>
        <v>0</v>
      </c>
      <c r="BE3127">
        <f t="shared" si="1268"/>
        <v>1</v>
      </c>
      <c r="BF3127">
        <f t="shared" si="1269"/>
        <v>1</v>
      </c>
      <c r="BG3127">
        <f t="shared" si="1270"/>
        <v>0</v>
      </c>
      <c r="BH3127">
        <f t="shared" si="1271"/>
        <v>0</v>
      </c>
      <c r="BI3127" t="str">
        <f t="shared" si="1272"/>
        <v/>
      </c>
      <c r="BJ3127" t="str">
        <f t="shared" si="1273"/>
        <v/>
      </c>
      <c r="BK3127" t="str">
        <f t="shared" si="1274"/>
        <v/>
      </c>
      <c r="BL3127" t="str">
        <f t="shared" si="1275"/>
        <v/>
      </c>
      <c r="BM3127" t="str">
        <f t="shared" si="1276"/>
        <v/>
      </c>
      <c r="BN3127" t="str">
        <f t="shared" si="1277"/>
        <v/>
      </c>
      <c r="BO3127" t="str">
        <f t="shared" si="1278"/>
        <v/>
      </c>
      <c r="BP3127">
        <f t="shared" si="1279"/>
        <v>7</v>
      </c>
      <c r="BQ3127">
        <f t="shared" si="1280"/>
        <v>0</v>
      </c>
      <c r="BR3127">
        <f t="shared" si="1281"/>
        <v>7</v>
      </c>
      <c r="BS3127">
        <f t="shared" si="1282"/>
        <v>0</v>
      </c>
      <c r="BT3127" t="str">
        <f t="shared" si="1283"/>
        <v/>
      </c>
    </row>
    <row r="3128" spans="19:72">
      <c r="S3128" s="1"/>
      <c r="T3128" s="1"/>
      <c r="AU3128">
        <f t="shared" si="1258"/>
        <v>0</v>
      </c>
      <c r="AV3128">
        <f t="shared" si="1259"/>
        <v>0</v>
      </c>
      <c r="AW3128">
        <f t="shared" si="1260"/>
        <v>0</v>
      </c>
      <c r="AX3128">
        <f t="shared" si="1261"/>
        <v>0</v>
      </c>
      <c r="AY3128">
        <f t="shared" si="1262"/>
        <v>0</v>
      </c>
      <c r="AZ3128">
        <f t="shared" si="1263"/>
        <v>0</v>
      </c>
      <c r="BA3128" t="str">
        <f t="shared" si="1264"/>
        <v/>
      </c>
      <c r="BB3128">
        <f t="shared" si="1265"/>
        <v>0</v>
      </c>
      <c r="BC3128">
        <f t="shared" si="1266"/>
        <v>0</v>
      </c>
      <c r="BD3128">
        <f t="shared" si="1267"/>
        <v>0</v>
      </c>
      <c r="BE3128">
        <f t="shared" si="1268"/>
        <v>1</v>
      </c>
      <c r="BF3128">
        <f t="shared" si="1269"/>
        <v>1</v>
      </c>
      <c r="BG3128">
        <f t="shared" si="1270"/>
        <v>0</v>
      </c>
      <c r="BH3128">
        <f t="shared" si="1271"/>
        <v>0</v>
      </c>
      <c r="BI3128" t="str">
        <f t="shared" si="1272"/>
        <v/>
      </c>
      <c r="BJ3128" t="str">
        <f t="shared" si="1273"/>
        <v/>
      </c>
      <c r="BK3128" t="str">
        <f t="shared" si="1274"/>
        <v/>
      </c>
      <c r="BL3128" t="str">
        <f t="shared" si="1275"/>
        <v/>
      </c>
      <c r="BM3128" t="str">
        <f t="shared" si="1276"/>
        <v/>
      </c>
      <c r="BN3128" t="str">
        <f t="shared" si="1277"/>
        <v/>
      </c>
      <c r="BO3128" t="str">
        <f t="shared" si="1278"/>
        <v/>
      </c>
      <c r="BP3128">
        <f t="shared" si="1279"/>
        <v>7</v>
      </c>
      <c r="BQ3128">
        <f t="shared" si="1280"/>
        <v>0</v>
      </c>
      <c r="BR3128">
        <f t="shared" si="1281"/>
        <v>7</v>
      </c>
      <c r="BS3128">
        <f t="shared" si="1282"/>
        <v>0</v>
      </c>
      <c r="BT3128" t="str">
        <f t="shared" si="1283"/>
        <v/>
      </c>
    </row>
    <row r="3129" spans="19:72">
      <c r="S3129" s="1"/>
      <c r="T3129" s="1"/>
      <c r="AU3129">
        <f t="shared" si="1258"/>
        <v>0</v>
      </c>
      <c r="AV3129">
        <f t="shared" si="1259"/>
        <v>0</v>
      </c>
      <c r="AW3129">
        <f t="shared" si="1260"/>
        <v>0</v>
      </c>
      <c r="AX3129">
        <f t="shared" si="1261"/>
        <v>0</v>
      </c>
      <c r="AY3129">
        <f t="shared" si="1262"/>
        <v>0</v>
      </c>
      <c r="AZ3129">
        <f t="shared" si="1263"/>
        <v>0</v>
      </c>
      <c r="BA3129" t="str">
        <f t="shared" si="1264"/>
        <v/>
      </c>
      <c r="BB3129">
        <f t="shared" si="1265"/>
        <v>0</v>
      </c>
      <c r="BC3129">
        <f t="shared" si="1266"/>
        <v>0</v>
      </c>
      <c r="BD3129">
        <f t="shared" si="1267"/>
        <v>0</v>
      </c>
      <c r="BE3129">
        <f t="shared" si="1268"/>
        <v>1</v>
      </c>
      <c r="BF3129">
        <f t="shared" si="1269"/>
        <v>1</v>
      </c>
      <c r="BG3129">
        <f t="shared" si="1270"/>
        <v>0</v>
      </c>
      <c r="BH3129">
        <f t="shared" si="1271"/>
        <v>0</v>
      </c>
      <c r="BI3129" t="str">
        <f t="shared" si="1272"/>
        <v/>
      </c>
      <c r="BJ3129" t="str">
        <f t="shared" si="1273"/>
        <v/>
      </c>
      <c r="BK3129" t="str">
        <f t="shared" si="1274"/>
        <v/>
      </c>
      <c r="BL3129" t="str">
        <f t="shared" si="1275"/>
        <v/>
      </c>
      <c r="BM3129" t="str">
        <f t="shared" si="1276"/>
        <v/>
      </c>
      <c r="BN3129" t="str">
        <f t="shared" si="1277"/>
        <v/>
      </c>
      <c r="BO3129" t="str">
        <f t="shared" si="1278"/>
        <v/>
      </c>
      <c r="BP3129">
        <f t="shared" si="1279"/>
        <v>7</v>
      </c>
      <c r="BQ3129">
        <f t="shared" si="1280"/>
        <v>0</v>
      </c>
      <c r="BR3129">
        <f t="shared" si="1281"/>
        <v>7</v>
      </c>
      <c r="BS3129">
        <f t="shared" si="1282"/>
        <v>0</v>
      </c>
      <c r="BT3129" t="str">
        <f t="shared" si="1283"/>
        <v/>
      </c>
    </row>
    <row r="3130" spans="19:72">
      <c r="S3130" s="1"/>
      <c r="T3130" s="1"/>
      <c r="AU3130">
        <f t="shared" si="1258"/>
        <v>0</v>
      </c>
      <c r="AV3130">
        <f t="shared" si="1259"/>
        <v>0</v>
      </c>
      <c r="AW3130">
        <f t="shared" si="1260"/>
        <v>0</v>
      </c>
      <c r="AX3130">
        <f t="shared" si="1261"/>
        <v>0</v>
      </c>
      <c r="AY3130">
        <f t="shared" si="1262"/>
        <v>0</v>
      </c>
      <c r="AZ3130">
        <f t="shared" si="1263"/>
        <v>0</v>
      </c>
      <c r="BA3130" t="str">
        <f t="shared" si="1264"/>
        <v/>
      </c>
      <c r="BB3130">
        <f t="shared" si="1265"/>
        <v>0</v>
      </c>
      <c r="BC3130">
        <f t="shared" si="1266"/>
        <v>0</v>
      </c>
      <c r="BD3130">
        <f t="shared" si="1267"/>
        <v>0</v>
      </c>
      <c r="BE3130">
        <f t="shared" si="1268"/>
        <v>1</v>
      </c>
      <c r="BF3130">
        <f t="shared" si="1269"/>
        <v>1</v>
      </c>
      <c r="BG3130">
        <f t="shared" si="1270"/>
        <v>0</v>
      </c>
      <c r="BH3130">
        <f t="shared" si="1271"/>
        <v>0</v>
      </c>
      <c r="BI3130" t="str">
        <f t="shared" si="1272"/>
        <v/>
      </c>
      <c r="BJ3130" t="str">
        <f t="shared" si="1273"/>
        <v/>
      </c>
      <c r="BK3130" t="str">
        <f t="shared" si="1274"/>
        <v/>
      </c>
      <c r="BL3130" t="str">
        <f t="shared" si="1275"/>
        <v/>
      </c>
      <c r="BM3130" t="str">
        <f t="shared" si="1276"/>
        <v/>
      </c>
      <c r="BN3130" t="str">
        <f t="shared" si="1277"/>
        <v/>
      </c>
      <c r="BO3130" t="str">
        <f t="shared" si="1278"/>
        <v/>
      </c>
      <c r="BP3130">
        <f t="shared" si="1279"/>
        <v>7</v>
      </c>
      <c r="BQ3130">
        <f t="shared" si="1280"/>
        <v>0</v>
      </c>
      <c r="BR3130">
        <f t="shared" si="1281"/>
        <v>7</v>
      </c>
      <c r="BS3130">
        <f t="shared" si="1282"/>
        <v>0</v>
      </c>
      <c r="BT3130" t="str">
        <f t="shared" si="1283"/>
        <v/>
      </c>
    </row>
    <row r="3131" spans="19:72">
      <c r="S3131" s="1"/>
      <c r="T3131" s="1"/>
      <c r="AU3131">
        <f t="shared" si="1258"/>
        <v>0</v>
      </c>
      <c r="AV3131">
        <f t="shared" si="1259"/>
        <v>0</v>
      </c>
      <c r="AW3131">
        <f t="shared" si="1260"/>
        <v>0</v>
      </c>
      <c r="AX3131">
        <f t="shared" si="1261"/>
        <v>0</v>
      </c>
      <c r="AY3131">
        <f t="shared" si="1262"/>
        <v>0</v>
      </c>
      <c r="AZ3131">
        <f t="shared" si="1263"/>
        <v>0</v>
      </c>
      <c r="BA3131" t="str">
        <f t="shared" si="1264"/>
        <v/>
      </c>
      <c r="BB3131">
        <f t="shared" si="1265"/>
        <v>0</v>
      </c>
      <c r="BC3131">
        <f t="shared" si="1266"/>
        <v>0</v>
      </c>
      <c r="BD3131">
        <f t="shared" si="1267"/>
        <v>0</v>
      </c>
      <c r="BE3131">
        <f t="shared" si="1268"/>
        <v>1</v>
      </c>
      <c r="BF3131">
        <f t="shared" si="1269"/>
        <v>1</v>
      </c>
      <c r="BG3131">
        <f t="shared" si="1270"/>
        <v>0</v>
      </c>
      <c r="BH3131">
        <f t="shared" si="1271"/>
        <v>0</v>
      </c>
      <c r="BI3131" t="str">
        <f t="shared" si="1272"/>
        <v/>
      </c>
      <c r="BJ3131" t="str">
        <f t="shared" si="1273"/>
        <v/>
      </c>
      <c r="BK3131" t="str">
        <f t="shared" si="1274"/>
        <v/>
      </c>
      <c r="BL3131" t="str">
        <f t="shared" si="1275"/>
        <v/>
      </c>
      <c r="BM3131" t="str">
        <f t="shared" si="1276"/>
        <v/>
      </c>
      <c r="BN3131" t="str">
        <f t="shared" si="1277"/>
        <v/>
      </c>
      <c r="BO3131" t="str">
        <f t="shared" si="1278"/>
        <v/>
      </c>
      <c r="BP3131">
        <f t="shared" si="1279"/>
        <v>7</v>
      </c>
      <c r="BQ3131">
        <f t="shared" si="1280"/>
        <v>0</v>
      </c>
      <c r="BR3131">
        <f t="shared" si="1281"/>
        <v>7</v>
      </c>
      <c r="BS3131">
        <f t="shared" si="1282"/>
        <v>0</v>
      </c>
      <c r="BT3131" t="str">
        <f t="shared" si="1283"/>
        <v/>
      </c>
    </row>
    <row r="3132" spans="19:72">
      <c r="S3132" s="1"/>
      <c r="T3132" s="1"/>
      <c r="AU3132">
        <f t="shared" si="1258"/>
        <v>0</v>
      </c>
      <c r="AV3132">
        <f t="shared" si="1259"/>
        <v>0</v>
      </c>
      <c r="AW3132">
        <f t="shared" si="1260"/>
        <v>0</v>
      </c>
      <c r="AX3132">
        <f t="shared" si="1261"/>
        <v>0</v>
      </c>
      <c r="AY3132">
        <f t="shared" si="1262"/>
        <v>0</v>
      </c>
      <c r="AZ3132">
        <f t="shared" si="1263"/>
        <v>0</v>
      </c>
      <c r="BA3132" t="str">
        <f t="shared" si="1264"/>
        <v/>
      </c>
      <c r="BB3132">
        <f t="shared" si="1265"/>
        <v>0</v>
      </c>
      <c r="BC3132">
        <f t="shared" si="1266"/>
        <v>0</v>
      </c>
      <c r="BD3132">
        <f t="shared" si="1267"/>
        <v>0</v>
      </c>
      <c r="BE3132">
        <f t="shared" si="1268"/>
        <v>1</v>
      </c>
      <c r="BF3132">
        <f t="shared" si="1269"/>
        <v>1</v>
      </c>
      <c r="BG3132">
        <f t="shared" si="1270"/>
        <v>0</v>
      </c>
      <c r="BH3132">
        <f t="shared" si="1271"/>
        <v>0</v>
      </c>
      <c r="BI3132" t="str">
        <f t="shared" si="1272"/>
        <v/>
      </c>
      <c r="BJ3132" t="str">
        <f t="shared" si="1273"/>
        <v/>
      </c>
      <c r="BK3132" t="str">
        <f t="shared" si="1274"/>
        <v/>
      </c>
      <c r="BL3132" t="str">
        <f t="shared" si="1275"/>
        <v/>
      </c>
      <c r="BM3132" t="str">
        <f t="shared" si="1276"/>
        <v/>
      </c>
      <c r="BN3132" t="str">
        <f t="shared" si="1277"/>
        <v/>
      </c>
      <c r="BO3132" t="str">
        <f t="shared" si="1278"/>
        <v/>
      </c>
      <c r="BP3132">
        <f t="shared" si="1279"/>
        <v>7</v>
      </c>
      <c r="BQ3132">
        <f t="shared" si="1280"/>
        <v>0</v>
      </c>
      <c r="BR3132">
        <f t="shared" si="1281"/>
        <v>7</v>
      </c>
      <c r="BS3132">
        <f t="shared" si="1282"/>
        <v>0</v>
      </c>
      <c r="BT3132" t="str">
        <f t="shared" si="1283"/>
        <v/>
      </c>
    </row>
    <row r="3133" spans="19:72">
      <c r="S3133" s="1"/>
      <c r="T3133" s="1"/>
      <c r="AU3133">
        <f t="shared" si="1258"/>
        <v>0</v>
      </c>
      <c r="AV3133">
        <f t="shared" si="1259"/>
        <v>0</v>
      </c>
      <c r="AW3133">
        <f t="shared" si="1260"/>
        <v>0</v>
      </c>
      <c r="AX3133">
        <f t="shared" si="1261"/>
        <v>0</v>
      </c>
      <c r="AY3133">
        <f t="shared" si="1262"/>
        <v>0</v>
      </c>
      <c r="AZ3133">
        <f t="shared" si="1263"/>
        <v>0</v>
      </c>
      <c r="BA3133" t="str">
        <f t="shared" si="1264"/>
        <v/>
      </c>
      <c r="BB3133">
        <f t="shared" si="1265"/>
        <v>0</v>
      </c>
      <c r="BC3133">
        <f t="shared" si="1266"/>
        <v>0</v>
      </c>
      <c r="BD3133">
        <f t="shared" si="1267"/>
        <v>0</v>
      </c>
      <c r="BE3133">
        <f t="shared" si="1268"/>
        <v>1</v>
      </c>
      <c r="BF3133">
        <f t="shared" si="1269"/>
        <v>1</v>
      </c>
      <c r="BG3133">
        <f t="shared" si="1270"/>
        <v>0</v>
      </c>
      <c r="BH3133">
        <f t="shared" si="1271"/>
        <v>0</v>
      </c>
      <c r="BI3133" t="str">
        <f t="shared" si="1272"/>
        <v/>
      </c>
      <c r="BJ3133" t="str">
        <f t="shared" si="1273"/>
        <v/>
      </c>
      <c r="BK3133" t="str">
        <f t="shared" si="1274"/>
        <v/>
      </c>
      <c r="BL3133" t="str">
        <f t="shared" si="1275"/>
        <v/>
      </c>
      <c r="BM3133" t="str">
        <f t="shared" si="1276"/>
        <v/>
      </c>
      <c r="BN3133" t="str">
        <f t="shared" si="1277"/>
        <v/>
      </c>
      <c r="BO3133" t="str">
        <f t="shared" si="1278"/>
        <v/>
      </c>
      <c r="BP3133">
        <f t="shared" si="1279"/>
        <v>7</v>
      </c>
      <c r="BQ3133">
        <f t="shared" si="1280"/>
        <v>0</v>
      </c>
      <c r="BR3133">
        <f t="shared" si="1281"/>
        <v>7</v>
      </c>
      <c r="BS3133">
        <f t="shared" si="1282"/>
        <v>0</v>
      </c>
      <c r="BT3133" t="str">
        <f t="shared" si="1283"/>
        <v/>
      </c>
    </row>
    <row r="3134" spans="19:72">
      <c r="S3134" s="1"/>
      <c r="T3134" s="1"/>
      <c r="AU3134">
        <f t="shared" si="1258"/>
        <v>0</v>
      </c>
      <c r="AV3134">
        <f t="shared" si="1259"/>
        <v>0</v>
      </c>
      <c r="AW3134">
        <f t="shared" si="1260"/>
        <v>0</v>
      </c>
      <c r="AX3134">
        <f t="shared" si="1261"/>
        <v>0</v>
      </c>
      <c r="AY3134">
        <f t="shared" si="1262"/>
        <v>0</v>
      </c>
      <c r="AZ3134">
        <f t="shared" si="1263"/>
        <v>0</v>
      </c>
      <c r="BA3134" t="str">
        <f t="shared" si="1264"/>
        <v/>
      </c>
      <c r="BB3134">
        <f t="shared" si="1265"/>
        <v>0</v>
      </c>
      <c r="BC3134">
        <f t="shared" si="1266"/>
        <v>0</v>
      </c>
      <c r="BD3134">
        <f t="shared" si="1267"/>
        <v>0</v>
      </c>
      <c r="BE3134">
        <f t="shared" si="1268"/>
        <v>1</v>
      </c>
      <c r="BF3134">
        <f t="shared" si="1269"/>
        <v>1</v>
      </c>
      <c r="BG3134">
        <f t="shared" si="1270"/>
        <v>0</v>
      </c>
      <c r="BH3134">
        <f t="shared" si="1271"/>
        <v>0</v>
      </c>
      <c r="BI3134" t="str">
        <f t="shared" si="1272"/>
        <v/>
      </c>
      <c r="BJ3134" t="str">
        <f t="shared" si="1273"/>
        <v/>
      </c>
      <c r="BK3134" t="str">
        <f t="shared" si="1274"/>
        <v/>
      </c>
      <c r="BL3134" t="str">
        <f t="shared" si="1275"/>
        <v/>
      </c>
      <c r="BM3134" t="str">
        <f t="shared" si="1276"/>
        <v/>
      </c>
      <c r="BN3134" t="str">
        <f t="shared" si="1277"/>
        <v/>
      </c>
      <c r="BO3134" t="str">
        <f t="shared" si="1278"/>
        <v/>
      </c>
      <c r="BP3134">
        <f t="shared" si="1279"/>
        <v>7</v>
      </c>
      <c r="BQ3134">
        <f t="shared" si="1280"/>
        <v>0</v>
      </c>
      <c r="BR3134">
        <f t="shared" si="1281"/>
        <v>7</v>
      </c>
      <c r="BS3134">
        <f t="shared" si="1282"/>
        <v>0</v>
      </c>
      <c r="BT3134" t="str">
        <f t="shared" si="1283"/>
        <v/>
      </c>
    </row>
    <row r="3135" spans="19:72">
      <c r="S3135" s="1"/>
      <c r="T3135" s="1"/>
      <c r="AU3135">
        <f t="shared" si="1258"/>
        <v>0</v>
      </c>
      <c r="AV3135">
        <f t="shared" si="1259"/>
        <v>0</v>
      </c>
      <c r="AW3135">
        <f t="shared" si="1260"/>
        <v>0</v>
      </c>
      <c r="AX3135">
        <f t="shared" si="1261"/>
        <v>0</v>
      </c>
      <c r="AY3135">
        <f t="shared" si="1262"/>
        <v>0</v>
      </c>
      <c r="AZ3135">
        <f t="shared" si="1263"/>
        <v>0</v>
      </c>
      <c r="BA3135" t="str">
        <f t="shared" si="1264"/>
        <v/>
      </c>
      <c r="BB3135">
        <f t="shared" si="1265"/>
        <v>0</v>
      </c>
      <c r="BC3135">
        <f t="shared" si="1266"/>
        <v>0</v>
      </c>
      <c r="BD3135">
        <f t="shared" si="1267"/>
        <v>0</v>
      </c>
      <c r="BE3135">
        <f t="shared" si="1268"/>
        <v>1</v>
      </c>
      <c r="BF3135">
        <f t="shared" si="1269"/>
        <v>1</v>
      </c>
      <c r="BG3135">
        <f t="shared" si="1270"/>
        <v>0</v>
      </c>
      <c r="BH3135">
        <f t="shared" si="1271"/>
        <v>0</v>
      </c>
      <c r="BI3135" t="str">
        <f t="shared" si="1272"/>
        <v/>
      </c>
      <c r="BJ3135" t="str">
        <f t="shared" si="1273"/>
        <v/>
      </c>
      <c r="BK3135" t="str">
        <f t="shared" si="1274"/>
        <v/>
      </c>
      <c r="BL3135" t="str">
        <f t="shared" si="1275"/>
        <v/>
      </c>
      <c r="BM3135" t="str">
        <f t="shared" si="1276"/>
        <v/>
      </c>
      <c r="BN3135" t="str">
        <f t="shared" si="1277"/>
        <v/>
      </c>
      <c r="BO3135" t="str">
        <f t="shared" si="1278"/>
        <v/>
      </c>
      <c r="BP3135">
        <f t="shared" si="1279"/>
        <v>7</v>
      </c>
      <c r="BQ3135">
        <f t="shared" si="1280"/>
        <v>0</v>
      </c>
      <c r="BR3135">
        <f t="shared" si="1281"/>
        <v>7</v>
      </c>
      <c r="BS3135">
        <f t="shared" si="1282"/>
        <v>0</v>
      </c>
      <c r="BT3135" t="str">
        <f t="shared" si="1283"/>
        <v/>
      </c>
    </row>
    <row r="3136" spans="19:72">
      <c r="S3136" s="1"/>
      <c r="T3136" s="1"/>
      <c r="AU3136">
        <f t="shared" si="1258"/>
        <v>0</v>
      </c>
      <c r="AV3136">
        <f t="shared" si="1259"/>
        <v>0</v>
      </c>
      <c r="AW3136">
        <f t="shared" si="1260"/>
        <v>0</v>
      </c>
      <c r="AX3136">
        <f t="shared" si="1261"/>
        <v>0</v>
      </c>
      <c r="AY3136">
        <f t="shared" si="1262"/>
        <v>0</v>
      </c>
      <c r="AZ3136">
        <f t="shared" si="1263"/>
        <v>0</v>
      </c>
      <c r="BA3136" t="str">
        <f t="shared" si="1264"/>
        <v/>
      </c>
      <c r="BB3136">
        <f t="shared" si="1265"/>
        <v>0</v>
      </c>
      <c r="BC3136">
        <f t="shared" si="1266"/>
        <v>0</v>
      </c>
      <c r="BD3136">
        <f t="shared" si="1267"/>
        <v>0</v>
      </c>
      <c r="BE3136">
        <f t="shared" si="1268"/>
        <v>1</v>
      </c>
      <c r="BF3136">
        <f t="shared" si="1269"/>
        <v>1</v>
      </c>
      <c r="BG3136">
        <f t="shared" si="1270"/>
        <v>0</v>
      </c>
      <c r="BH3136">
        <f t="shared" si="1271"/>
        <v>0</v>
      </c>
      <c r="BI3136" t="str">
        <f t="shared" si="1272"/>
        <v/>
      </c>
      <c r="BJ3136" t="str">
        <f t="shared" si="1273"/>
        <v/>
      </c>
      <c r="BK3136" t="str">
        <f t="shared" si="1274"/>
        <v/>
      </c>
      <c r="BL3136" t="str">
        <f t="shared" si="1275"/>
        <v/>
      </c>
      <c r="BM3136" t="str">
        <f t="shared" si="1276"/>
        <v/>
      </c>
      <c r="BN3136" t="str">
        <f t="shared" si="1277"/>
        <v/>
      </c>
      <c r="BO3136" t="str">
        <f t="shared" si="1278"/>
        <v/>
      </c>
      <c r="BP3136">
        <f t="shared" si="1279"/>
        <v>7</v>
      </c>
      <c r="BQ3136">
        <f t="shared" si="1280"/>
        <v>0</v>
      </c>
      <c r="BR3136">
        <f t="shared" si="1281"/>
        <v>7</v>
      </c>
      <c r="BS3136">
        <f t="shared" si="1282"/>
        <v>0</v>
      </c>
      <c r="BT3136" t="str">
        <f t="shared" si="1283"/>
        <v/>
      </c>
    </row>
    <row r="3137" spans="19:72">
      <c r="S3137" s="1"/>
      <c r="T3137" s="1"/>
      <c r="AU3137">
        <f t="shared" si="1258"/>
        <v>0</v>
      </c>
      <c r="AV3137">
        <f t="shared" si="1259"/>
        <v>0</v>
      </c>
      <c r="AW3137">
        <f t="shared" si="1260"/>
        <v>0</v>
      </c>
      <c r="AX3137">
        <f t="shared" si="1261"/>
        <v>0</v>
      </c>
      <c r="AY3137">
        <f t="shared" si="1262"/>
        <v>0</v>
      </c>
      <c r="AZ3137">
        <f t="shared" si="1263"/>
        <v>0</v>
      </c>
      <c r="BA3137" t="str">
        <f t="shared" si="1264"/>
        <v/>
      </c>
      <c r="BB3137">
        <f t="shared" si="1265"/>
        <v>0</v>
      </c>
      <c r="BC3137">
        <f t="shared" si="1266"/>
        <v>0</v>
      </c>
      <c r="BD3137">
        <f t="shared" si="1267"/>
        <v>0</v>
      </c>
      <c r="BE3137">
        <f t="shared" si="1268"/>
        <v>1</v>
      </c>
      <c r="BF3137">
        <f t="shared" si="1269"/>
        <v>1</v>
      </c>
      <c r="BG3137">
        <f t="shared" si="1270"/>
        <v>0</v>
      </c>
      <c r="BH3137">
        <f t="shared" si="1271"/>
        <v>0</v>
      </c>
      <c r="BI3137" t="str">
        <f t="shared" si="1272"/>
        <v/>
      </c>
      <c r="BJ3137" t="str">
        <f t="shared" si="1273"/>
        <v/>
      </c>
      <c r="BK3137" t="str">
        <f t="shared" si="1274"/>
        <v/>
      </c>
      <c r="BL3137" t="str">
        <f t="shared" si="1275"/>
        <v/>
      </c>
      <c r="BM3137" t="str">
        <f t="shared" si="1276"/>
        <v/>
      </c>
      <c r="BN3137" t="str">
        <f t="shared" si="1277"/>
        <v/>
      </c>
      <c r="BO3137" t="str">
        <f t="shared" si="1278"/>
        <v/>
      </c>
      <c r="BP3137">
        <f t="shared" si="1279"/>
        <v>7</v>
      </c>
      <c r="BQ3137">
        <f t="shared" si="1280"/>
        <v>0</v>
      </c>
      <c r="BR3137">
        <f t="shared" si="1281"/>
        <v>7</v>
      </c>
      <c r="BS3137">
        <f t="shared" si="1282"/>
        <v>0</v>
      </c>
      <c r="BT3137" t="str">
        <f t="shared" si="1283"/>
        <v/>
      </c>
    </row>
    <row r="3138" spans="19:72">
      <c r="S3138" s="1"/>
      <c r="T3138" s="1"/>
      <c r="AU3138">
        <f t="shared" si="1258"/>
        <v>0</v>
      </c>
      <c r="AV3138">
        <f t="shared" si="1259"/>
        <v>0</v>
      </c>
      <c r="AW3138">
        <f t="shared" si="1260"/>
        <v>0</v>
      </c>
      <c r="AX3138">
        <f t="shared" si="1261"/>
        <v>0</v>
      </c>
      <c r="AY3138">
        <f t="shared" si="1262"/>
        <v>0</v>
      </c>
      <c r="AZ3138">
        <f t="shared" si="1263"/>
        <v>0</v>
      </c>
      <c r="BA3138" t="str">
        <f t="shared" si="1264"/>
        <v/>
      </c>
      <c r="BB3138">
        <f t="shared" si="1265"/>
        <v>0</v>
      </c>
      <c r="BC3138">
        <f t="shared" si="1266"/>
        <v>0</v>
      </c>
      <c r="BD3138">
        <f t="shared" si="1267"/>
        <v>0</v>
      </c>
      <c r="BE3138">
        <f t="shared" si="1268"/>
        <v>1</v>
      </c>
      <c r="BF3138">
        <f t="shared" si="1269"/>
        <v>1</v>
      </c>
      <c r="BG3138">
        <f t="shared" si="1270"/>
        <v>0</v>
      </c>
      <c r="BH3138">
        <f t="shared" si="1271"/>
        <v>0</v>
      </c>
      <c r="BI3138" t="str">
        <f t="shared" si="1272"/>
        <v/>
      </c>
      <c r="BJ3138" t="str">
        <f t="shared" si="1273"/>
        <v/>
      </c>
      <c r="BK3138" t="str">
        <f t="shared" si="1274"/>
        <v/>
      </c>
      <c r="BL3138" t="str">
        <f t="shared" si="1275"/>
        <v/>
      </c>
      <c r="BM3138" t="str">
        <f t="shared" si="1276"/>
        <v/>
      </c>
      <c r="BN3138" t="str">
        <f t="shared" si="1277"/>
        <v/>
      </c>
      <c r="BO3138" t="str">
        <f t="shared" si="1278"/>
        <v/>
      </c>
      <c r="BP3138">
        <f t="shared" si="1279"/>
        <v>7</v>
      </c>
      <c r="BQ3138">
        <f t="shared" si="1280"/>
        <v>0</v>
      </c>
      <c r="BR3138">
        <f t="shared" si="1281"/>
        <v>7</v>
      </c>
      <c r="BS3138">
        <f t="shared" si="1282"/>
        <v>0</v>
      </c>
      <c r="BT3138" t="str">
        <f t="shared" si="1283"/>
        <v/>
      </c>
    </row>
    <row r="3139" spans="19:72">
      <c r="S3139" s="1"/>
      <c r="T3139" s="1"/>
      <c r="AU3139">
        <f t="shared" si="1258"/>
        <v>0</v>
      </c>
      <c r="AV3139">
        <f t="shared" si="1259"/>
        <v>0</v>
      </c>
      <c r="AW3139">
        <f t="shared" si="1260"/>
        <v>0</v>
      </c>
      <c r="AX3139">
        <f t="shared" si="1261"/>
        <v>0</v>
      </c>
      <c r="AY3139">
        <f t="shared" si="1262"/>
        <v>0</v>
      </c>
      <c r="AZ3139">
        <f t="shared" si="1263"/>
        <v>0</v>
      </c>
      <c r="BA3139" t="str">
        <f t="shared" si="1264"/>
        <v/>
      </c>
      <c r="BB3139">
        <f t="shared" si="1265"/>
        <v>0</v>
      </c>
      <c r="BC3139">
        <f t="shared" si="1266"/>
        <v>0</v>
      </c>
      <c r="BD3139">
        <f t="shared" si="1267"/>
        <v>0</v>
      </c>
      <c r="BE3139">
        <f t="shared" si="1268"/>
        <v>1</v>
      </c>
      <c r="BF3139">
        <f t="shared" si="1269"/>
        <v>1</v>
      </c>
      <c r="BG3139">
        <f t="shared" si="1270"/>
        <v>0</v>
      </c>
      <c r="BH3139">
        <f t="shared" si="1271"/>
        <v>0</v>
      </c>
      <c r="BI3139" t="str">
        <f t="shared" si="1272"/>
        <v/>
      </c>
      <c r="BJ3139" t="str">
        <f t="shared" si="1273"/>
        <v/>
      </c>
      <c r="BK3139" t="str">
        <f t="shared" si="1274"/>
        <v/>
      </c>
      <c r="BL3139" t="str">
        <f t="shared" si="1275"/>
        <v/>
      </c>
      <c r="BM3139" t="str">
        <f t="shared" si="1276"/>
        <v/>
      </c>
      <c r="BN3139" t="str">
        <f t="shared" si="1277"/>
        <v/>
      </c>
      <c r="BO3139" t="str">
        <f t="shared" si="1278"/>
        <v/>
      </c>
      <c r="BP3139">
        <f t="shared" si="1279"/>
        <v>7</v>
      </c>
      <c r="BQ3139">
        <f t="shared" si="1280"/>
        <v>0</v>
      </c>
      <c r="BR3139">
        <f t="shared" si="1281"/>
        <v>7</v>
      </c>
      <c r="BS3139">
        <f t="shared" si="1282"/>
        <v>0</v>
      </c>
      <c r="BT3139" t="str">
        <f t="shared" si="1283"/>
        <v/>
      </c>
    </row>
    <row r="3140" spans="19:72">
      <c r="S3140" s="1"/>
      <c r="T3140" s="1"/>
      <c r="AU3140">
        <f t="shared" si="1258"/>
        <v>0</v>
      </c>
      <c r="AV3140">
        <f t="shared" si="1259"/>
        <v>0</v>
      </c>
      <c r="AW3140">
        <f t="shared" si="1260"/>
        <v>0</v>
      </c>
      <c r="AX3140">
        <f t="shared" si="1261"/>
        <v>0</v>
      </c>
      <c r="AY3140">
        <f t="shared" si="1262"/>
        <v>0</v>
      </c>
      <c r="AZ3140">
        <f t="shared" si="1263"/>
        <v>0</v>
      </c>
      <c r="BA3140" t="str">
        <f t="shared" si="1264"/>
        <v/>
      </c>
      <c r="BB3140">
        <f t="shared" si="1265"/>
        <v>0</v>
      </c>
      <c r="BC3140">
        <f t="shared" si="1266"/>
        <v>0</v>
      </c>
      <c r="BD3140">
        <f t="shared" si="1267"/>
        <v>0</v>
      </c>
      <c r="BE3140">
        <f t="shared" si="1268"/>
        <v>1</v>
      </c>
      <c r="BF3140">
        <f t="shared" si="1269"/>
        <v>1</v>
      </c>
      <c r="BG3140">
        <f t="shared" si="1270"/>
        <v>0</v>
      </c>
      <c r="BH3140">
        <f t="shared" si="1271"/>
        <v>0</v>
      </c>
      <c r="BI3140" t="str">
        <f t="shared" si="1272"/>
        <v/>
      </c>
      <c r="BJ3140" t="str">
        <f t="shared" si="1273"/>
        <v/>
      </c>
      <c r="BK3140" t="str">
        <f t="shared" si="1274"/>
        <v/>
      </c>
      <c r="BL3140" t="str">
        <f t="shared" si="1275"/>
        <v/>
      </c>
      <c r="BM3140" t="str">
        <f t="shared" si="1276"/>
        <v/>
      </c>
      <c r="BN3140" t="str">
        <f t="shared" si="1277"/>
        <v/>
      </c>
      <c r="BO3140" t="str">
        <f t="shared" si="1278"/>
        <v/>
      </c>
      <c r="BP3140">
        <f t="shared" si="1279"/>
        <v>7</v>
      </c>
      <c r="BQ3140">
        <f t="shared" si="1280"/>
        <v>0</v>
      </c>
      <c r="BR3140">
        <f t="shared" si="1281"/>
        <v>7</v>
      </c>
      <c r="BS3140">
        <f t="shared" si="1282"/>
        <v>0</v>
      </c>
      <c r="BT3140" t="str">
        <f t="shared" si="1283"/>
        <v/>
      </c>
    </row>
    <row r="3141" spans="19:72">
      <c r="S3141" s="1"/>
      <c r="T3141" s="1"/>
      <c r="AU3141">
        <f t="shared" ref="AU3141:AU3204" si="1284">(W3141="M")*(BS3141-BQ3141-(BP3141&gt;2)+(BR3141&gt;=2))+(X3141="T")*(BS3141-BQ3141-(BP3141&gt;3)+(BR3141&gt;=3))+(Y3141="W")*(BS3141-BQ3141-(BP3141&gt;4)+(BR3141&gt;=4))+(Z3141="R")*(BS3141-BQ3141-(BP3141&gt;5)+(BR3141&gt;=5))+(AA3141="F")*(BS3141-BQ3141-(BP3141&gt;6)+(BR3141&gt;=6))+(AB3141="S")*(BS3141-BQ3141-(BP3141&gt;7)+(BR3141&gt;=7))+(AC3141="U")*(BS3141-BQ3141-(BP3141&gt;1)+(BR3141&gt;=1))</f>
        <v>0</v>
      </c>
      <c r="AV3141">
        <f t="shared" ref="AV3141:AV3204" si="1285">SUMIFS(AU:AU, B:B, B3141, U:U, "&lt;&gt;." )</f>
        <v>0</v>
      </c>
      <c r="AW3141">
        <f t="shared" ref="AW3141:AW3204" si="1286">IFERROR(AV3141/AZ3141, 0)</f>
        <v>0</v>
      </c>
      <c r="AX3141">
        <f t="shared" ref="AX3141:AX3204" si="1287">IFERROR((INT(V3141/100)-INT(U3141/100))*60+MOD(V3141,100)-MOD(U3141,100), "")</f>
        <v>0</v>
      </c>
      <c r="AY3141">
        <f t="shared" ref="AY3141:AY3204" si="1288">IFERROR(AX3141*AU3141, "")</f>
        <v>0</v>
      </c>
      <c r="AZ3141">
        <f t="shared" ref="AZ3141:AZ3204" si="1289">COUNTIFS(B$3:B$7000, B3141, $W$3:$W$7000, W3141, $X$3:$X$7000, X3141, $Y$3:$Y$7000, Y3141, $Z$3:$Z$7000, Z3141,  $AA$3:$AA$7000, AA3141, $AB$3:$AB$7000, AB3141, $AC$3:$AC$7000, AC3141, $U$3:$U$7000, U3141)</f>
        <v>0</v>
      </c>
      <c r="BA3141" t="str">
        <f t="shared" ref="BA3141:BA3204" si="1290">IFERROR(AY3141/AZ3141, "")</f>
        <v/>
      </c>
      <c r="BB3141">
        <f t="shared" ref="BB3141:BB3204" si="1291">SUMIFS(BA:BA, B:B, B3141, U:U, "&lt;&gt;." )</f>
        <v>0</v>
      </c>
      <c r="BC3141">
        <f t="shared" ref="BC3141:BC3204" si="1292">IFERROR(BD3141*50*BE3141, "")</f>
        <v>0</v>
      </c>
      <c r="BD3141">
        <f t="shared" ref="BD3141:BD3204" si="1293">IF(AL3141&gt;25, AL3141, AL3141*15)</f>
        <v>0</v>
      </c>
      <c r="BE3141">
        <f t="shared" ref="BE3141:BE3204" si="1294">IF(I3141="H",0.5,IF(I3141="T",0.5,IF(I3141="I",0,IF(I3141="B",0,IF(LEFT(H3141,1)="M",0,IF(I3141="A",IF(Q3141="ONLINE",0,1),1))))))</f>
        <v>1</v>
      </c>
      <c r="BF3141">
        <f t="shared" ref="BF3141:BF3204" si="1295">IF(I3141="H",0.5,IF(I3141="T",0.5, IF(I3141="I", 0, IF(I3141 = "B", 0, IF(LEFT(H3141, 1) = "M", 0, IF(I3141 = "U", 0.5, IF(I3141 = "A", IF(Q3141 = "ONLINE", 0, 0.5), 1)))))))</f>
        <v>1</v>
      </c>
      <c r="BG3141">
        <f t="shared" ref="BG3141:BG3204" si="1296">IFERROR(BB3141/50, "")</f>
        <v>0</v>
      </c>
      <c r="BH3141">
        <f t="shared" ref="BH3141:BH3204" si="1297">IFERROR(BB3141/60, "")</f>
        <v>0</v>
      </c>
      <c r="BI3141" t="str">
        <f t="shared" ref="BI3141:BI3204" si="1298">IFERROR(BC3141/AW3141, "")</f>
        <v/>
      </c>
      <c r="BJ3141" t="str">
        <f t="shared" ref="BJ3141:BJ3204" si="1299">IFERROR(BI3141+5*MAX(0, INT((BI3141-75)/25)), "")</f>
        <v/>
      </c>
      <c r="BK3141" t="str">
        <f t="shared" ref="BK3141:BK3204" si="1300">IFERROR(IF(BD3141*BE3141&gt;0, IF(BJ3141-MOD(BJ3141,30)+ 15 &gt;= BI3141, BJ3141-MOD(BJ3141,30)+ 15,IF(BJ3141-MOD(BJ3141,30)+ 20 &gt;= BI3141, BJ3141-MOD(BJ3141,30)+ 20,BJ3141-MOD(BJ3141,30)+ 45)), ""), "")</f>
        <v/>
      </c>
      <c r="BL3141" t="str">
        <f t="shared" ref="BL3141:BL3204" si="1301">IFERROR(IF(BK3141&lt;&gt;AX3141,IF(MOD(U3141+INT(BK3141/60)*100+MOD(BK3141,60), 100)&lt;60, U3141+INT(BK3141/60)*100+MOD(BK3141,60), U3141+INT(BK3141/60)*100+MOD(BK3141,60) - 60 + 100),""), "")</f>
        <v/>
      </c>
      <c r="BM3141" t="str">
        <f t="shared" ref="BM3141:BM3204" si="1302">IFERROR(IF(BG3141&lt;BD3141*BF3141, MAX(0, ROUND(BD3141*BF3141-BG3141, 0)), ""), "")</f>
        <v/>
      </c>
      <c r="BN3141" t="str">
        <f t="shared" ref="BN3141:BN3204" si="1303">IFERROR(IF(BH3141&gt;BD3141*BE3141, MIN(0, ROUND(BD3141*BE3141-BH3141, 0)), ""), "")</f>
        <v/>
      </c>
      <c r="BO3141" t="str">
        <f t="shared" ref="BO3141:BO3204" si="1304">IF(RIGHT(F3141,2)="90","Exclude",IF(RIGHT(F3141,2)="98","Exclude",IF(RIGHT(F3141,2)="99","Exclude",IF(RIGHT(F3141,2)="97","Exclude",IF(E3141&amp;F3141="ECED2121","Exclude",IF(E3141&amp;F3141="ECED2131","Exclude",IF(E3141&amp;F3141="ECED2141","Exclude",IF(E3141&amp;F3141="NMNC1135","Exclude",IF(E3141&amp;F3141="NMNC1235","Exclude",IF(E3141&amp;F3141="NMNC2335","Exclude",IF(E3141&amp;F3141="NMNC2435","Exclude",IF(E3141&amp;F3141="NMNC2445","Exclude",IF(E3141&amp;F3141="ECED2241","Exclude","")))))))))))))</f>
        <v/>
      </c>
      <c r="BP3141">
        <f t="shared" ref="BP3141:BP3204" si="1305">WEEKDAY(S3141)</f>
        <v>7</v>
      </c>
      <c r="BQ3141">
        <f t="shared" ref="BQ3141:BQ3204" si="1306">WEEKNUM(S3141)</f>
        <v>0</v>
      </c>
      <c r="BR3141">
        <f t="shared" ref="BR3141:BR3204" si="1307">WEEKDAY(T3141)</f>
        <v>7</v>
      </c>
      <c r="BS3141">
        <f t="shared" ref="BS3141:BS3204" si="1308">WEEKNUM(T3141)</f>
        <v>0</v>
      </c>
      <c r="BT3141" t="str">
        <f t="shared" ref="BT3141:BT3204" si="1309">IFERROR(IF(U3141 = "", "", IF(MOD(U3141,100)&lt;&gt;0,IF(MOD(U3141,100)&lt;&gt;30,"Flag",""),IF(MOD(V3141,100)=0,"Flag",IF(MOD(V3141,100)=30,"Flag","")))), "")</f>
        <v/>
      </c>
    </row>
    <row r="3142" spans="19:72">
      <c r="S3142" s="1"/>
      <c r="T3142" s="1"/>
      <c r="AU3142">
        <f t="shared" si="1284"/>
        <v>0</v>
      </c>
      <c r="AV3142">
        <f t="shared" si="1285"/>
        <v>0</v>
      </c>
      <c r="AW3142">
        <f t="shared" si="1286"/>
        <v>0</v>
      </c>
      <c r="AX3142">
        <f t="shared" si="1287"/>
        <v>0</v>
      </c>
      <c r="AY3142">
        <f t="shared" si="1288"/>
        <v>0</v>
      </c>
      <c r="AZ3142">
        <f t="shared" si="1289"/>
        <v>0</v>
      </c>
      <c r="BA3142" t="str">
        <f t="shared" si="1290"/>
        <v/>
      </c>
      <c r="BB3142">
        <f t="shared" si="1291"/>
        <v>0</v>
      </c>
      <c r="BC3142">
        <f t="shared" si="1292"/>
        <v>0</v>
      </c>
      <c r="BD3142">
        <f t="shared" si="1293"/>
        <v>0</v>
      </c>
      <c r="BE3142">
        <f t="shared" si="1294"/>
        <v>1</v>
      </c>
      <c r="BF3142">
        <f t="shared" si="1295"/>
        <v>1</v>
      </c>
      <c r="BG3142">
        <f t="shared" si="1296"/>
        <v>0</v>
      </c>
      <c r="BH3142">
        <f t="shared" si="1297"/>
        <v>0</v>
      </c>
      <c r="BI3142" t="str">
        <f t="shared" si="1298"/>
        <v/>
      </c>
      <c r="BJ3142" t="str">
        <f t="shared" si="1299"/>
        <v/>
      </c>
      <c r="BK3142" t="str">
        <f t="shared" si="1300"/>
        <v/>
      </c>
      <c r="BL3142" t="str">
        <f t="shared" si="1301"/>
        <v/>
      </c>
      <c r="BM3142" t="str">
        <f t="shared" si="1302"/>
        <v/>
      </c>
      <c r="BN3142" t="str">
        <f t="shared" si="1303"/>
        <v/>
      </c>
      <c r="BO3142" t="str">
        <f t="shared" si="1304"/>
        <v/>
      </c>
      <c r="BP3142">
        <f t="shared" si="1305"/>
        <v>7</v>
      </c>
      <c r="BQ3142">
        <f t="shared" si="1306"/>
        <v>0</v>
      </c>
      <c r="BR3142">
        <f t="shared" si="1307"/>
        <v>7</v>
      </c>
      <c r="BS3142">
        <f t="shared" si="1308"/>
        <v>0</v>
      </c>
      <c r="BT3142" t="str">
        <f t="shared" si="1309"/>
        <v/>
      </c>
    </row>
    <row r="3143" spans="19:72">
      <c r="S3143" s="1"/>
      <c r="T3143" s="1"/>
      <c r="AU3143">
        <f t="shared" si="1284"/>
        <v>0</v>
      </c>
      <c r="AV3143">
        <f t="shared" si="1285"/>
        <v>0</v>
      </c>
      <c r="AW3143">
        <f t="shared" si="1286"/>
        <v>0</v>
      </c>
      <c r="AX3143">
        <f t="shared" si="1287"/>
        <v>0</v>
      </c>
      <c r="AY3143">
        <f t="shared" si="1288"/>
        <v>0</v>
      </c>
      <c r="AZ3143">
        <f t="shared" si="1289"/>
        <v>0</v>
      </c>
      <c r="BA3143" t="str">
        <f t="shared" si="1290"/>
        <v/>
      </c>
      <c r="BB3143">
        <f t="shared" si="1291"/>
        <v>0</v>
      </c>
      <c r="BC3143">
        <f t="shared" si="1292"/>
        <v>0</v>
      </c>
      <c r="BD3143">
        <f t="shared" si="1293"/>
        <v>0</v>
      </c>
      <c r="BE3143">
        <f t="shared" si="1294"/>
        <v>1</v>
      </c>
      <c r="BF3143">
        <f t="shared" si="1295"/>
        <v>1</v>
      </c>
      <c r="BG3143">
        <f t="shared" si="1296"/>
        <v>0</v>
      </c>
      <c r="BH3143">
        <f t="shared" si="1297"/>
        <v>0</v>
      </c>
      <c r="BI3143" t="str">
        <f t="shared" si="1298"/>
        <v/>
      </c>
      <c r="BJ3143" t="str">
        <f t="shared" si="1299"/>
        <v/>
      </c>
      <c r="BK3143" t="str">
        <f t="shared" si="1300"/>
        <v/>
      </c>
      <c r="BL3143" t="str">
        <f t="shared" si="1301"/>
        <v/>
      </c>
      <c r="BM3143" t="str">
        <f t="shared" si="1302"/>
        <v/>
      </c>
      <c r="BN3143" t="str">
        <f t="shared" si="1303"/>
        <v/>
      </c>
      <c r="BO3143" t="str">
        <f t="shared" si="1304"/>
        <v/>
      </c>
      <c r="BP3143">
        <f t="shared" si="1305"/>
        <v>7</v>
      </c>
      <c r="BQ3143">
        <f t="shared" si="1306"/>
        <v>0</v>
      </c>
      <c r="BR3143">
        <f t="shared" si="1307"/>
        <v>7</v>
      </c>
      <c r="BS3143">
        <f t="shared" si="1308"/>
        <v>0</v>
      </c>
      <c r="BT3143" t="str">
        <f t="shared" si="1309"/>
        <v/>
      </c>
    </row>
    <row r="3144" spans="19:72">
      <c r="S3144" s="1"/>
      <c r="T3144" s="1"/>
      <c r="AU3144">
        <f t="shared" si="1284"/>
        <v>0</v>
      </c>
      <c r="AV3144">
        <f t="shared" si="1285"/>
        <v>0</v>
      </c>
      <c r="AW3144">
        <f t="shared" si="1286"/>
        <v>0</v>
      </c>
      <c r="AX3144">
        <f t="shared" si="1287"/>
        <v>0</v>
      </c>
      <c r="AY3144">
        <f t="shared" si="1288"/>
        <v>0</v>
      </c>
      <c r="AZ3144">
        <f t="shared" si="1289"/>
        <v>0</v>
      </c>
      <c r="BA3144" t="str">
        <f t="shared" si="1290"/>
        <v/>
      </c>
      <c r="BB3144">
        <f t="shared" si="1291"/>
        <v>0</v>
      </c>
      <c r="BC3144">
        <f t="shared" si="1292"/>
        <v>0</v>
      </c>
      <c r="BD3144">
        <f t="shared" si="1293"/>
        <v>0</v>
      </c>
      <c r="BE3144">
        <f t="shared" si="1294"/>
        <v>1</v>
      </c>
      <c r="BF3144">
        <f t="shared" si="1295"/>
        <v>1</v>
      </c>
      <c r="BG3144">
        <f t="shared" si="1296"/>
        <v>0</v>
      </c>
      <c r="BH3144">
        <f t="shared" si="1297"/>
        <v>0</v>
      </c>
      <c r="BI3144" t="str">
        <f t="shared" si="1298"/>
        <v/>
      </c>
      <c r="BJ3144" t="str">
        <f t="shared" si="1299"/>
        <v/>
      </c>
      <c r="BK3144" t="str">
        <f t="shared" si="1300"/>
        <v/>
      </c>
      <c r="BL3144" t="str">
        <f t="shared" si="1301"/>
        <v/>
      </c>
      <c r="BM3144" t="str">
        <f t="shared" si="1302"/>
        <v/>
      </c>
      <c r="BN3144" t="str">
        <f t="shared" si="1303"/>
        <v/>
      </c>
      <c r="BO3144" t="str">
        <f t="shared" si="1304"/>
        <v/>
      </c>
      <c r="BP3144">
        <f t="shared" si="1305"/>
        <v>7</v>
      </c>
      <c r="BQ3144">
        <f t="shared" si="1306"/>
        <v>0</v>
      </c>
      <c r="BR3144">
        <f t="shared" si="1307"/>
        <v>7</v>
      </c>
      <c r="BS3144">
        <f t="shared" si="1308"/>
        <v>0</v>
      </c>
      <c r="BT3144" t="str">
        <f t="shared" si="1309"/>
        <v/>
      </c>
    </row>
    <row r="3145" spans="19:72">
      <c r="S3145" s="1"/>
      <c r="T3145" s="1"/>
      <c r="AU3145">
        <f t="shared" si="1284"/>
        <v>0</v>
      </c>
      <c r="AV3145">
        <f t="shared" si="1285"/>
        <v>0</v>
      </c>
      <c r="AW3145">
        <f t="shared" si="1286"/>
        <v>0</v>
      </c>
      <c r="AX3145">
        <f t="shared" si="1287"/>
        <v>0</v>
      </c>
      <c r="AY3145">
        <f t="shared" si="1288"/>
        <v>0</v>
      </c>
      <c r="AZ3145">
        <f t="shared" si="1289"/>
        <v>0</v>
      </c>
      <c r="BA3145" t="str">
        <f t="shared" si="1290"/>
        <v/>
      </c>
      <c r="BB3145">
        <f t="shared" si="1291"/>
        <v>0</v>
      </c>
      <c r="BC3145">
        <f t="shared" si="1292"/>
        <v>0</v>
      </c>
      <c r="BD3145">
        <f t="shared" si="1293"/>
        <v>0</v>
      </c>
      <c r="BE3145">
        <f t="shared" si="1294"/>
        <v>1</v>
      </c>
      <c r="BF3145">
        <f t="shared" si="1295"/>
        <v>1</v>
      </c>
      <c r="BG3145">
        <f t="shared" si="1296"/>
        <v>0</v>
      </c>
      <c r="BH3145">
        <f t="shared" si="1297"/>
        <v>0</v>
      </c>
      <c r="BI3145" t="str">
        <f t="shared" si="1298"/>
        <v/>
      </c>
      <c r="BJ3145" t="str">
        <f t="shared" si="1299"/>
        <v/>
      </c>
      <c r="BK3145" t="str">
        <f t="shared" si="1300"/>
        <v/>
      </c>
      <c r="BL3145" t="str">
        <f t="shared" si="1301"/>
        <v/>
      </c>
      <c r="BM3145" t="str">
        <f t="shared" si="1302"/>
        <v/>
      </c>
      <c r="BN3145" t="str">
        <f t="shared" si="1303"/>
        <v/>
      </c>
      <c r="BO3145" t="str">
        <f t="shared" si="1304"/>
        <v/>
      </c>
      <c r="BP3145">
        <f t="shared" si="1305"/>
        <v>7</v>
      </c>
      <c r="BQ3145">
        <f t="shared" si="1306"/>
        <v>0</v>
      </c>
      <c r="BR3145">
        <f t="shared" si="1307"/>
        <v>7</v>
      </c>
      <c r="BS3145">
        <f t="shared" si="1308"/>
        <v>0</v>
      </c>
      <c r="BT3145" t="str">
        <f t="shared" si="1309"/>
        <v/>
      </c>
    </row>
    <row r="3146" spans="19:72">
      <c r="S3146" s="1"/>
      <c r="T3146" s="1"/>
      <c r="AU3146">
        <f t="shared" si="1284"/>
        <v>0</v>
      </c>
      <c r="AV3146">
        <f t="shared" si="1285"/>
        <v>0</v>
      </c>
      <c r="AW3146">
        <f t="shared" si="1286"/>
        <v>0</v>
      </c>
      <c r="AX3146">
        <f t="shared" si="1287"/>
        <v>0</v>
      </c>
      <c r="AY3146">
        <f t="shared" si="1288"/>
        <v>0</v>
      </c>
      <c r="AZ3146">
        <f t="shared" si="1289"/>
        <v>0</v>
      </c>
      <c r="BA3146" t="str">
        <f t="shared" si="1290"/>
        <v/>
      </c>
      <c r="BB3146">
        <f t="shared" si="1291"/>
        <v>0</v>
      </c>
      <c r="BC3146">
        <f t="shared" si="1292"/>
        <v>0</v>
      </c>
      <c r="BD3146">
        <f t="shared" si="1293"/>
        <v>0</v>
      </c>
      <c r="BE3146">
        <f t="shared" si="1294"/>
        <v>1</v>
      </c>
      <c r="BF3146">
        <f t="shared" si="1295"/>
        <v>1</v>
      </c>
      <c r="BG3146">
        <f t="shared" si="1296"/>
        <v>0</v>
      </c>
      <c r="BH3146">
        <f t="shared" si="1297"/>
        <v>0</v>
      </c>
      <c r="BI3146" t="str">
        <f t="shared" si="1298"/>
        <v/>
      </c>
      <c r="BJ3146" t="str">
        <f t="shared" si="1299"/>
        <v/>
      </c>
      <c r="BK3146" t="str">
        <f t="shared" si="1300"/>
        <v/>
      </c>
      <c r="BL3146" t="str">
        <f t="shared" si="1301"/>
        <v/>
      </c>
      <c r="BM3146" t="str">
        <f t="shared" si="1302"/>
        <v/>
      </c>
      <c r="BN3146" t="str">
        <f t="shared" si="1303"/>
        <v/>
      </c>
      <c r="BO3146" t="str">
        <f t="shared" si="1304"/>
        <v/>
      </c>
      <c r="BP3146">
        <f t="shared" si="1305"/>
        <v>7</v>
      </c>
      <c r="BQ3146">
        <f t="shared" si="1306"/>
        <v>0</v>
      </c>
      <c r="BR3146">
        <f t="shared" si="1307"/>
        <v>7</v>
      </c>
      <c r="BS3146">
        <f t="shared" si="1308"/>
        <v>0</v>
      </c>
      <c r="BT3146" t="str">
        <f t="shared" si="1309"/>
        <v/>
      </c>
    </row>
    <row r="3147" spans="19:72">
      <c r="S3147" s="1"/>
      <c r="T3147" s="1"/>
      <c r="AU3147">
        <f t="shared" si="1284"/>
        <v>0</v>
      </c>
      <c r="AV3147">
        <f t="shared" si="1285"/>
        <v>0</v>
      </c>
      <c r="AW3147">
        <f t="shared" si="1286"/>
        <v>0</v>
      </c>
      <c r="AX3147">
        <f t="shared" si="1287"/>
        <v>0</v>
      </c>
      <c r="AY3147">
        <f t="shared" si="1288"/>
        <v>0</v>
      </c>
      <c r="AZ3147">
        <f t="shared" si="1289"/>
        <v>0</v>
      </c>
      <c r="BA3147" t="str">
        <f t="shared" si="1290"/>
        <v/>
      </c>
      <c r="BB3147">
        <f t="shared" si="1291"/>
        <v>0</v>
      </c>
      <c r="BC3147">
        <f t="shared" si="1292"/>
        <v>0</v>
      </c>
      <c r="BD3147">
        <f t="shared" si="1293"/>
        <v>0</v>
      </c>
      <c r="BE3147">
        <f t="shared" si="1294"/>
        <v>1</v>
      </c>
      <c r="BF3147">
        <f t="shared" si="1295"/>
        <v>1</v>
      </c>
      <c r="BG3147">
        <f t="shared" si="1296"/>
        <v>0</v>
      </c>
      <c r="BH3147">
        <f t="shared" si="1297"/>
        <v>0</v>
      </c>
      <c r="BI3147" t="str">
        <f t="shared" si="1298"/>
        <v/>
      </c>
      <c r="BJ3147" t="str">
        <f t="shared" si="1299"/>
        <v/>
      </c>
      <c r="BK3147" t="str">
        <f t="shared" si="1300"/>
        <v/>
      </c>
      <c r="BL3147" t="str">
        <f t="shared" si="1301"/>
        <v/>
      </c>
      <c r="BM3147" t="str">
        <f t="shared" si="1302"/>
        <v/>
      </c>
      <c r="BN3147" t="str">
        <f t="shared" si="1303"/>
        <v/>
      </c>
      <c r="BO3147" t="str">
        <f t="shared" si="1304"/>
        <v/>
      </c>
      <c r="BP3147">
        <f t="shared" si="1305"/>
        <v>7</v>
      </c>
      <c r="BQ3147">
        <f t="shared" si="1306"/>
        <v>0</v>
      </c>
      <c r="BR3147">
        <f t="shared" si="1307"/>
        <v>7</v>
      </c>
      <c r="BS3147">
        <f t="shared" si="1308"/>
        <v>0</v>
      </c>
      <c r="BT3147" t="str">
        <f t="shared" si="1309"/>
        <v/>
      </c>
    </row>
    <row r="3148" spans="19:72">
      <c r="S3148" s="1"/>
      <c r="T3148" s="1"/>
      <c r="AU3148">
        <f t="shared" si="1284"/>
        <v>0</v>
      </c>
      <c r="AV3148">
        <f t="shared" si="1285"/>
        <v>0</v>
      </c>
      <c r="AW3148">
        <f t="shared" si="1286"/>
        <v>0</v>
      </c>
      <c r="AX3148">
        <f t="shared" si="1287"/>
        <v>0</v>
      </c>
      <c r="AY3148">
        <f t="shared" si="1288"/>
        <v>0</v>
      </c>
      <c r="AZ3148">
        <f t="shared" si="1289"/>
        <v>0</v>
      </c>
      <c r="BA3148" t="str">
        <f t="shared" si="1290"/>
        <v/>
      </c>
      <c r="BB3148">
        <f t="shared" si="1291"/>
        <v>0</v>
      </c>
      <c r="BC3148">
        <f t="shared" si="1292"/>
        <v>0</v>
      </c>
      <c r="BD3148">
        <f t="shared" si="1293"/>
        <v>0</v>
      </c>
      <c r="BE3148">
        <f t="shared" si="1294"/>
        <v>1</v>
      </c>
      <c r="BF3148">
        <f t="shared" si="1295"/>
        <v>1</v>
      </c>
      <c r="BG3148">
        <f t="shared" si="1296"/>
        <v>0</v>
      </c>
      <c r="BH3148">
        <f t="shared" si="1297"/>
        <v>0</v>
      </c>
      <c r="BI3148" t="str">
        <f t="shared" si="1298"/>
        <v/>
      </c>
      <c r="BJ3148" t="str">
        <f t="shared" si="1299"/>
        <v/>
      </c>
      <c r="BK3148" t="str">
        <f t="shared" si="1300"/>
        <v/>
      </c>
      <c r="BL3148" t="str">
        <f t="shared" si="1301"/>
        <v/>
      </c>
      <c r="BM3148" t="str">
        <f t="shared" si="1302"/>
        <v/>
      </c>
      <c r="BN3148" t="str">
        <f t="shared" si="1303"/>
        <v/>
      </c>
      <c r="BO3148" t="str">
        <f t="shared" si="1304"/>
        <v/>
      </c>
      <c r="BP3148">
        <f t="shared" si="1305"/>
        <v>7</v>
      </c>
      <c r="BQ3148">
        <f t="shared" si="1306"/>
        <v>0</v>
      </c>
      <c r="BR3148">
        <f t="shared" si="1307"/>
        <v>7</v>
      </c>
      <c r="BS3148">
        <f t="shared" si="1308"/>
        <v>0</v>
      </c>
      <c r="BT3148" t="str">
        <f t="shared" si="1309"/>
        <v/>
      </c>
    </row>
    <row r="3149" spans="19:72">
      <c r="S3149" s="1"/>
      <c r="T3149" s="1"/>
      <c r="AU3149">
        <f t="shared" si="1284"/>
        <v>0</v>
      </c>
      <c r="AV3149">
        <f t="shared" si="1285"/>
        <v>0</v>
      </c>
      <c r="AW3149">
        <f t="shared" si="1286"/>
        <v>0</v>
      </c>
      <c r="AX3149">
        <f t="shared" si="1287"/>
        <v>0</v>
      </c>
      <c r="AY3149">
        <f t="shared" si="1288"/>
        <v>0</v>
      </c>
      <c r="AZ3149">
        <f t="shared" si="1289"/>
        <v>0</v>
      </c>
      <c r="BA3149" t="str">
        <f t="shared" si="1290"/>
        <v/>
      </c>
      <c r="BB3149">
        <f t="shared" si="1291"/>
        <v>0</v>
      </c>
      <c r="BC3149">
        <f t="shared" si="1292"/>
        <v>0</v>
      </c>
      <c r="BD3149">
        <f t="shared" si="1293"/>
        <v>0</v>
      </c>
      <c r="BE3149">
        <f t="shared" si="1294"/>
        <v>1</v>
      </c>
      <c r="BF3149">
        <f t="shared" si="1295"/>
        <v>1</v>
      </c>
      <c r="BG3149">
        <f t="shared" si="1296"/>
        <v>0</v>
      </c>
      <c r="BH3149">
        <f t="shared" si="1297"/>
        <v>0</v>
      </c>
      <c r="BI3149" t="str">
        <f t="shared" si="1298"/>
        <v/>
      </c>
      <c r="BJ3149" t="str">
        <f t="shared" si="1299"/>
        <v/>
      </c>
      <c r="BK3149" t="str">
        <f t="shared" si="1300"/>
        <v/>
      </c>
      <c r="BL3149" t="str">
        <f t="shared" si="1301"/>
        <v/>
      </c>
      <c r="BM3149" t="str">
        <f t="shared" si="1302"/>
        <v/>
      </c>
      <c r="BN3149" t="str">
        <f t="shared" si="1303"/>
        <v/>
      </c>
      <c r="BO3149" t="str">
        <f t="shared" si="1304"/>
        <v/>
      </c>
      <c r="BP3149">
        <f t="shared" si="1305"/>
        <v>7</v>
      </c>
      <c r="BQ3149">
        <f t="shared" si="1306"/>
        <v>0</v>
      </c>
      <c r="BR3149">
        <f t="shared" si="1307"/>
        <v>7</v>
      </c>
      <c r="BS3149">
        <f t="shared" si="1308"/>
        <v>0</v>
      </c>
      <c r="BT3149" t="str">
        <f t="shared" si="1309"/>
        <v/>
      </c>
    </row>
    <row r="3150" spans="19:72">
      <c r="S3150" s="1"/>
      <c r="T3150" s="1"/>
      <c r="AU3150">
        <f t="shared" si="1284"/>
        <v>0</v>
      </c>
      <c r="AV3150">
        <f t="shared" si="1285"/>
        <v>0</v>
      </c>
      <c r="AW3150">
        <f t="shared" si="1286"/>
        <v>0</v>
      </c>
      <c r="AX3150">
        <f t="shared" si="1287"/>
        <v>0</v>
      </c>
      <c r="AY3150">
        <f t="shared" si="1288"/>
        <v>0</v>
      </c>
      <c r="AZ3150">
        <f t="shared" si="1289"/>
        <v>0</v>
      </c>
      <c r="BA3150" t="str">
        <f t="shared" si="1290"/>
        <v/>
      </c>
      <c r="BB3150">
        <f t="shared" si="1291"/>
        <v>0</v>
      </c>
      <c r="BC3150">
        <f t="shared" si="1292"/>
        <v>0</v>
      </c>
      <c r="BD3150">
        <f t="shared" si="1293"/>
        <v>0</v>
      </c>
      <c r="BE3150">
        <f t="shared" si="1294"/>
        <v>1</v>
      </c>
      <c r="BF3150">
        <f t="shared" si="1295"/>
        <v>1</v>
      </c>
      <c r="BG3150">
        <f t="shared" si="1296"/>
        <v>0</v>
      </c>
      <c r="BH3150">
        <f t="shared" si="1297"/>
        <v>0</v>
      </c>
      <c r="BI3150" t="str">
        <f t="shared" si="1298"/>
        <v/>
      </c>
      <c r="BJ3150" t="str">
        <f t="shared" si="1299"/>
        <v/>
      </c>
      <c r="BK3150" t="str">
        <f t="shared" si="1300"/>
        <v/>
      </c>
      <c r="BL3150" t="str">
        <f t="shared" si="1301"/>
        <v/>
      </c>
      <c r="BM3150" t="str">
        <f t="shared" si="1302"/>
        <v/>
      </c>
      <c r="BN3150" t="str">
        <f t="shared" si="1303"/>
        <v/>
      </c>
      <c r="BO3150" t="str">
        <f t="shared" si="1304"/>
        <v/>
      </c>
      <c r="BP3150">
        <f t="shared" si="1305"/>
        <v>7</v>
      </c>
      <c r="BQ3150">
        <f t="shared" si="1306"/>
        <v>0</v>
      </c>
      <c r="BR3150">
        <f t="shared" si="1307"/>
        <v>7</v>
      </c>
      <c r="BS3150">
        <f t="shared" si="1308"/>
        <v>0</v>
      </c>
      <c r="BT3150" t="str">
        <f t="shared" si="1309"/>
        <v/>
      </c>
    </row>
    <row r="3151" spans="19:72">
      <c r="S3151" s="1"/>
      <c r="T3151" s="1"/>
      <c r="AU3151">
        <f t="shared" si="1284"/>
        <v>0</v>
      </c>
      <c r="AV3151">
        <f t="shared" si="1285"/>
        <v>0</v>
      </c>
      <c r="AW3151">
        <f t="shared" si="1286"/>
        <v>0</v>
      </c>
      <c r="AX3151">
        <f t="shared" si="1287"/>
        <v>0</v>
      </c>
      <c r="AY3151">
        <f t="shared" si="1288"/>
        <v>0</v>
      </c>
      <c r="AZ3151">
        <f t="shared" si="1289"/>
        <v>0</v>
      </c>
      <c r="BA3151" t="str">
        <f t="shared" si="1290"/>
        <v/>
      </c>
      <c r="BB3151">
        <f t="shared" si="1291"/>
        <v>0</v>
      </c>
      <c r="BC3151">
        <f t="shared" si="1292"/>
        <v>0</v>
      </c>
      <c r="BD3151">
        <f t="shared" si="1293"/>
        <v>0</v>
      </c>
      <c r="BE3151">
        <f t="shared" si="1294"/>
        <v>1</v>
      </c>
      <c r="BF3151">
        <f t="shared" si="1295"/>
        <v>1</v>
      </c>
      <c r="BG3151">
        <f t="shared" si="1296"/>
        <v>0</v>
      </c>
      <c r="BH3151">
        <f t="shared" si="1297"/>
        <v>0</v>
      </c>
      <c r="BI3151" t="str">
        <f t="shared" si="1298"/>
        <v/>
      </c>
      <c r="BJ3151" t="str">
        <f t="shared" si="1299"/>
        <v/>
      </c>
      <c r="BK3151" t="str">
        <f t="shared" si="1300"/>
        <v/>
      </c>
      <c r="BL3151" t="str">
        <f t="shared" si="1301"/>
        <v/>
      </c>
      <c r="BM3151" t="str">
        <f t="shared" si="1302"/>
        <v/>
      </c>
      <c r="BN3151" t="str">
        <f t="shared" si="1303"/>
        <v/>
      </c>
      <c r="BO3151" t="str">
        <f t="shared" si="1304"/>
        <v/>
      </c>
      <c r="BP3151">
        <f t="shared" si="1305"/>
        <v>7</v>
      </c>
      <c r="BQ3151">
        <f t="shared" si="1306"/>
        <v>0</v>
      </c>
      <c r="BR3151">
        <f t="shared" si="1307"/>
        <v>7</v>
      </c>
      <c r="BS3151">
        <f t="shared" si="1308"/>
        <v>0</v>
      </c>
      <c r="BT3151" t="str">
        <f t="shared" si="1309"/>
        <v/>
      </c>
    </row>
    <row r="3152" spans="19:72">
      <c r="S3152" s="1"/>
      <c r="T3152" s="1"/>
      <c r="AU3152">
        <f t="shared" si="1284"/>
        <v>0</v>
      </c>
      <c r="AV3152">
        <f t="shared" si="1285"/>
        <v>0</v>
      </c>
      <c r="AW3152">
        <f t="shared" si="1286"/>
        <v>0</v>
      </c>
      <c r="AX3152">
        <f t="shared" si="1287"/>
        <v>0</v>
      </c>
      <c r="AY3152">
        <f t="shared" si="1288"/>
        <v>0</v>
      </c>
      <c r="AZ3152">
        <f t="shared" si="1289"/>
        <v>0</v>
      </c>
      <c r="BA3152" t="str">
        <f t="shared" si="1290"/>
        <v/>
      </c>
      <c r="BB3152">
        <f t="shared" si="1291"/>
        <v>0</v>
      </c>
      <c r="BC3152">
        <f t="shared" si="1292"/>
        <v>0</v>
      </c>
      <c r="BD3152">
        <f t="shared" si="1293"/>
        <v>0</v>
      </c>
      <c r="BE3152">
        <f t="shared" si="1294"/>
        <v>1</v>
      </c>
      <c r="BF3152">
        <f t="shared" si="1295"/>
        <v>1</v>
      </c>
      <c r="BG3152">
        <f t="shared" si="1296"/>
        <v>0</v>
      </c>
      <c r="BH3152">
        <f t="shared" si="1297"/>
        <v>0</v>
      </c>
      <c r="BI3152" t="str">
        <f t="shared" si="1298"/>
        <v/>
      </c>
      <c r="BJ3152" t="str">
        <f t="shared" si="1299"/>
        <v/>
      </c>
      <c r="BK3152" t="str">
        <f t="shared" si="1300"/>
        <v/>
      </c>
      <c r="BL3152" t="str">
        <f t="shared" si="1301"/>
        <v/>
      </c>
      <c r="BM3152" t="str">
        <f t="shared" si="1302"/>
        <v/>
      </c>
      <c r="BN3152" t="str">
        <f t="shared" si="1303"/>
        <v/>
      </c>
      <c r="BO3152" t="str">
        <f t="shared" si="1304"/>
        <v/>
      </c>
      <c r="BP3152">
        <f t="shared" si="1305"/>
        <v>7</v>
      </c>
      <c r="BQ3152">
        <f t="shared" si="1306"/>
        <v>0</v>
      </c>
      <c r="BR3152">
        <f t="shared" si="1307"/>
        <v>7</v>
      </c>
      <c r="BS3152">
        <f t="shared" si="1308"/>
        <v>0</v>
      </c>
      <c r="BT3152" t="str">
        <f t="shared" si="1309"/>
        <v/>
      </c>
    </row>
    <row r="3153" spans="19:72">
      <c r="S3153" s="1"/>
      <c r="T3153" s="1"/>
      <c r="AU3153">
        <f t="shared" si="1284"/>
        <v>0</v>
      </c>
      <c r="AV3153">
        <f t="shared" si="1285"/>
        <v>0</v>
      </c>
      <c r="AW3153">
        <f t="shared" si="1286"/>
        <v>0</v>
      </c>
      <c r="AX3153">
        <f t="shared" si="1287"/>
        <v>0</v>
      </c>
      <c r="AY3153">
        <f t="shared" si="1288"/>
        <v>0</v>
      </c>
      <c r="AZ3153">
        <f t="shared" si="1289"/>
        <v>0</v>
      </c>
      <c r="BA3153" t="str">
        <f t="shared" si="1290"/>
        <v/>
      </c>
      <c r="BB3153">
        <f t="shared" si="1291"/>
        <v>0</v>
      </c>
      <c r="BC3153">
        <f t="shared" si="1292"/>
        <v>0</v>
      </c>
      <c r="BD3153">
        <f t="shared" si="1293"/>
        <v>0</v>
      </c>
      <c r="BE3153">
        <f t="shared" si="1294"/>
        <v>1</v>
      </c>
      <c r="BF3153">
        <f t="shared" si="1295"/>
        <v>1</v>
      </c>
      <c r="BG3153">
        <f t="shared" si="1296"/>
        <v>0</v>
      </c>
      <c r="BH3153">
        <f t="shared" si="1297"/>
        <v>0</v>
      </c>
      <c r="BI3153" t="str">
        <f t="shared" si="1298"/>
        <v/>
      </c>
      <c r="BJ3153" t="str">
        <f t="shared" si="1299"/>
        <v/>
      </c>
      <c r="BK3153" t="str">
        <f t="shared" si="1300"/>
        <v/>
      </c>
      <c r="BL3153" t="str">
        <f t="shared" si="1301"/>
        <v/>
      </c>
      <c r="BM3153" t="str">
        <f t="shared" si="1302"/>
        <v/>
      </c>
      <c r="BN3153" t="str">
        <f t="shared" si="1303"/>
        <v/>
      </c>
      <c r="BO3153" t="str">
        <f t="shared" si="1304"/>
        <v/>
      </c>
      <c r="BP3153">
        <f t="shared" si="1305"/>
        <v>7</v>
      </c>
      <c r="BQ3153">
        <f t="shared" si="1306"/>
        <v>0</v>
      </c>
      <c r="BR3153">
        <f t="shared" si="1307"/>
        <v>7</v>
      </c>
      <c r="BS3153">
        <f t="shared" si="1308"/>
        <v>0</v>
      </c>
      <c r="BT3153" t="str">
        <f t="shared" si="1309"/>
        <v/>
      </c>
    </row>
    <row r="3154" spans="19:72">
      <c r="S3154" s="1"/>
      <c r="T3154" s="1"/>
      <c r="AU3154">
        <f t="shared" si="1284"/>
        <v>0</v>
      </c>
      <c r="AV3154">
        <f t="shared" si="1285"/>
        <v>0</v>
      </c>
      <c r="AW3154">
        <f t="shared" si="1286"/>
        <v>0</v>
      </c>
      <c r="AX3154">
        <f t="shared" si="1287"/>
        <v>0</v>
      </c>
      <c r="AY3154">
        <f t="shared" si="1288"/>
        <v>0</v>
      </c>
      <c r="AZ3154">
        <f t="shared" si="1289"/>
        <v>0</v>
      </c>
      <c r="BA3154" t="str">
        <f t="shared" si="1290"/>
        <v/>
      </c>
      <c r="BB3154">
        <f t="shared" si="1291"/>
        <v>0</v>
      </c>
      <c r="BC3154">
        <f t="shared" si="1292"/>
        <v>0</v>
      </c>
      <c r="BD3154">
        <f t="shared" si="1293"/>
        <v>0</v>
      </c>
      <c r="BE3154">
        <f t="shared" si="1294"/>
        <v>1</v>
      </c>
      <c r="BF3154">
        <f t="shared" si="1295"/>
        <v>1</v>
      </c>
      <c r="BG3154">
        <f t="shared" si="1296"/>
        <v>0</v>
      </c>
      <c r="BH3154">
        <f t="shared" si="1297"/>
        <v>0</v>
      </c>
      <c r="BI3154" t="str">
        <f t="shared" si="1298"/>
        <v/>
      </c>
      <c r="BJ3154" t="str">
        <f t="shared" si="1299"/>
        <v/>
      </c>
      <c r="BK3154" t="str">
        <f t="shared" si="1300"/>
        <v/>
      </c>
      <c r="BL3154" t="str">
        <f t="shared" si="1301"/>
        <v/>
      </c>
      <c r="BM3154" t="str">
        <f t="shared" si="1302"/>
        <v/>
      </c>
      <c r="BN3154" t="str">
        <f t="shared" si="1303"/>
        <v/>
      </c>
      <c r="BO3154" t="str">
        <f t="shared" si="1304"/>
        <v/>
      </c>
      <c r="BP3154">
        <f t="shared" si="1305"/>
        <v>7</v>
      </c>
      <c r="BQ3154">
        <f t="shared" si="1306"/>
        <v>0</v>
      </c>
      <c r="BR3154">
        <f t="shared" si="1307"/>
        <v>7</v>
      </c>
      <c r="BS3154">
        <f t="shared" si="1308"/>
        <v>0</v>
      </c>
      <c r="BT3154" t="str">
        <f t="shared" si="1309"/>
        <v/>
      </c>
    </row>
    <row r="3155" spans="19:72">
      <c r="S3155" s="1"/>
      <c r="T3155" s="1"/>
      <c r="AU3155">
        <f t="shared" si="1284"/>
        <v>0</v>
      </c>
      <c r="AV3155">
        <f t="shared" si="1285"/>
        <v>0</v>
      </c>
      <c r="AW3155">
        <f t="shared" si="1286"/>
        <v>0</v>
      </c>
      <c r="AX3155">
        <f t="shared" si="1287"/>
        <v>0</v>
      </c>
      <c r="AY3155">
        <f t="shared" si="1288"/>
        <v>0</v>
      </c>
      <c r="AZ3155">
        <f t="shared" si="1289"/>
        <v>0</v>
      </c>
      <c r="BA3155" t="str">
        <f t="shared" si="1290"/>
        <v/>
      </c>
      <c r="BB3155">
        <f t="shared" si="1291"/>
        <v>0</v>
      </c>
      <c r="BC3155">
        <f t="shared" si="1292"/>
        <v>0</v>
      </c>
      <c r="BD3155">
        <f t="shared" si="1293"/>
        <v>0</v>
      </c>
      <c r="BE3155">
        <f t="shared" si="1294"/>
        <v>1</v>
      </c>
      <c r="BF3155">
        <f t="shared" si="1295"/>
        <v>1</v>
      </c>
      <c r="BG3155">
        <f t="shared" si="1296"/>
        <v>0</v>
      </c>
      <c r="BH3155">
        <f t="shared" si="1297"/>
        <v>0</v>
      </c>
      <c r="BI3155" t="str">
        <f t="shared" si="1298"/>
        <v/>
      </c>
      <c r="BJ3155" t="str">
        <f t="shared" si="1299"/>
        <v/>
      </c>
      <c r="BK3155" t="str">
        <f t="shared" si="1300"/>
        <v/>
      </c>
      <c r="BL3155" t="str">
        <f t="shared" si="1301"/>
        <v/>
      </c>
      <c r="BM3155" t="str">
        <f t="shared" si="1302"/>
        <v/>
      </c>
      <c r="BN3155" t="str">
        <f t="shared" si="1303"/>
        <v/>
      </c>
      <c r="BO3155" t="str">
        <f t="shared" si="1304"/>
        <v/>
      </c>
      <c r="BP3155">
        <f t="shared" si="1305"/>
        <v>7</v>
      </c>
      <c r="BQ3155">
        <f t="shared" si="1306"/>
        <v>0</v>
      </c>
      <c r="BR3155">
        <f t="shared" si="1307"/>
        <v>7</v>
      </c>
      <c r="BS3155">
        <f t="shared" si="1308"/>
        <v>0</v>
      </c>
      <c r="BT3155" t="str">
        <f t="shared" si="1309"/>
        <v/>
      </c>
    </row>
    <row r="3156" spans="19:72">
      <c r="S3156" s="1"/>
      <c r="T3156" s="1"/>
      <c r="AU3156">
        <f t="shared" si="1284"/>
        <v>0</v>
      </c>
      <c r="AV3156">
        <f t="shared" si="1285"/>
        <v>0</v>
      </c>
      <c r="AW3156">
        <f t="shared" si="1286"/>
        <v>0</v>
      </c>
      <c r="AX3156">
        <f t="shared" si="1287"/>
        <v>0</v>
      </c>
      <c r="AY3156">
        <f t="shared" si="1288"/>
        <v>0</v>
      </c>
      <c r="AZ3156">
        <f t="shared" si="1289"/>
        <v>0</v>
      </c>
      <c r="BA3156" t="str">
        <f t="shared" si="1290"/>
        <v/>
      </c>
      <c r="BB3156">
        <f t="shared" si="1291"/>
        <v>0</v>
      </c>
      <c r="BC3156">
        <f t="shared" si="1292"/>
        <v>0</v>
      </c>
      <c r="BD3156">
        <f t="shared" si="1293"/>
        <v>0</v>
      </c>
      <c r="BE3156">
        <f t="shared" si="1294"/>
        <v>1</v>
      </c>
      <c r="BF3156">
        <f t="shared" si="1295"/>
        <v>1</v>
      </c>
      <c r="BG3156">
        <f t="shared" si="1296"/>
        <v>0</v>
      </c>
      <c r="BH3156">
        <f t="shared" si="1297"/>
        <v>0</v>
      </c>
      <c r="BI3156" t="str">
        <f t="shared" si="1298"/>
        <v/>
      </c>
      <c r="BJ3156" t="str">
        <f t="shared" si="1299"/>
        <v/>
      </c>
      <c r="BK3156" t="str">
        <f t="shared" si="1300"/>
        <v/>
      </c>
      <c r="BL3156" t="str">
        <f t="shared" si="1301"/>
        <v/>
      </c>
      <c r="BM3156" t="str">
        <f t="shared" si="1302"/>
        <v/>
      </c>
      <c r="BN3156" t="str">
        <f t="shared" si="1303"/>
        <v/>
      </c>
      <c r="BO3156" t="str">
        <f t="shared" si="1304"/>
        <v/>
      </c>
      <c r="BP3156">
        <f t="shared" si="1305"/>
        <v>7</v>
      </c>
      <c r="BQ3156">
        <f t="shared" si="1306"/>
        <v>0</v>
      </c>
      <c r="BR3156">
        <f t="shared" si="1307"/>
        <v>7</v>
      </c>
      <c r="BS3156">
        <f t="shared" si="1308"/>
        <v>0</v>
      </c>
      <c r="BT3156" t="str">
        <f t="shared" si="1309"/>
        <v/>
      </c>
    </row>
    <row r="3157" spans="19:72">
      <c r="S3157" s="1"/>
      <c r="T3157" s="1"/>
      <c r="AU3157">
        <f t="shared" si="1284"/>
        <v>0</v>
      </c>
      <c r="AV3157">
        <f t="shared" si="1285"/>
        <v>0</v>
      </c>
      <c r="AW3157">
        <f t="shared" si="1286"/>
        <v>0</v>
      </c>
      <c r="AX3157">
        <f t="shared" si="1287"/>
        <v>0</v>
      </c>
      <c r="AY3157">
        <f t="shared" si="1288"/>
        <v>0</v>
      </c>
      <c r="AZ3157">
        <f t="shared" si="1289"/>
        <v>0</v>
      </c>
      <c r="BA3157" t="str">
        <f t="shared" si="1290"/>
        <v/>
      </c>
      <c r="BB3157">
        <f t="shared" si="1291"/>
        <v>0</v>
      </c>
      <c r="BC3157">
        <f t="shared" si="1292"/>
        <v>0</v>
      </c>
      <c r="BD3157">
        <f t="shared" si="1293"/>
        <v>0</v>
      </c>
      <c r="BE3157">
        <f t="shared" si="1294"/>
        <v>1</v>
      </c>
      <c r="BF3157">
        <f t="shared" si="1295"/>
        <v>1</v>
      </c>
      <c r="BG3157">
        <f t="shared" si="1296"/>
        <v>0</v>
      </c>
      <c r="BH3157">
        <f t="shared" si="1297"/>
        <v>0</v>
      </c>
      <c r="BI3157" t="str">
        <f t="shared" si="1298"/>
        <v/>
      </c>
      <c r="BJ3157" t="str">
        <f t="shared" si="1299"/>
        <v/>
      </c>
      <c r="BK3157" t="str">
        <f t="shared" si="1300"/>
        <v/>
      </c>
      <c r="BL3157" t="str">
        <f t="shared" si="1301"/>
        <v/>
      </c>
      <c r="BM3157" t="str">
        <f t="shared" si="1302"/>
        <v/>
      </c>
      <c r="BN3157" t="str">
        <f t="shared" si="1303"/>
        <v/>
      </c>
      <c r="BO3157" t="str">
        <f t="shared" si="1304"/>
        <v/>
      </c>
      <c r="BP3157">
        <f t="shared" si="1305"/>
        <v>7</v>
      </c>
      <c r="BQ3157">
        <f t="shared" si="1306"/>
        <v>0</v>
      </c>
      <c r="BR3157">
        <f t="shared" si="1307"/>
        <v>7</v>
      </c>
      <c r="BS3157">
        <f t="shared" si="1308"/>
        <v>0</v>
      </c>
      <c r="BT3157" t="str">
        <f t="shared" si="1309"/>
        <v/>
      </c>
    </row>
    <row r="3158" spans="19:72">
      <c r="S3158" s="1"/>
      <c r="T3158" s="1"/>
      <c r="AU3158">
        <f t="shared" si="1284"/>
        <v>0</v>
      </c>
      <c r="AV3158">
        <f t="shared" si="1285"/>
        <v>0</v>
      </c>
      <c r="AW3158">
        <f t="shared" si="1286"/>
        <v>0</v>
      </c>
      <c r="AX3158">
        <f t="shared" si="1287"/>
        <v>0</v>
      </c>
      <c r="AY3158">
        <f t="shared" si="1288"/>
        <v>0</v>
      </c>
      <c r="AZ3158">
        <f t="shared" si="1289"/>
        <v>0</v>
      </c>
      <c r="BA3158" t="str">
        <f t="shared" si="1290"/>
        <v/>
      </c>
      <c r="BB3158">
        <f t="shared" si="1291"/>
        <v>0</v>
      </c>
      <c r="BC3158">
        <f t="shared" si="1292"/>
        <v>0</v>
      </c>
      <c r="BD3158">
        <f t="shared" si="1293"/>
        <v>0</v>
      </c>
      <c r="BE3158">
        <f t="shared" si="1294"/>
        <v>1</v>
      </c>
      <c r="BF3158">
        <f t="shared" si="1295"/>
        <v>1</v>
      </c>
      <c r="BG3158">
        <f t="shared" si="1296"/>
        <v>0</v>
      </c>
      <c r="BH3158">
        <f t="shared" si="1297"/>
        <v>0</v>
      </c>
      <c r="BI3158" t="str">
        <f t="shared" si="1298"/>
        <v/>
      </c>
      <c r="BJ3158" t="str">
        <f t="shared" si="1299"/>
        <v/>
      </c>
      <c r="BK3158" t="str">
        <f t="shared" si="1300"/>
        <v/>
      </c>
      <c r="BL3158" t="str">
        <f t="shared" si="1301"/>
        <v/>
      </c>
      <c r="BM3158" t="str">
        <f t="shared" si="1302"/>
        <v/>
      </c>
      <c r="BN3158" t="str">
        <f t="shared" si="1303"/>
        <v/>
      </c>
      <c r="BO3158" t="str">
        <f t="shared" si="1304"/>
        <v/>
      </c>
      <c r="BP3158">
        <f t="shared" si="1305"/>
        <v>7</v>
      </c>
      <c r="BQ3158">
        <f t="shared" si="1306"/>
        <v>0</v>
      </c>
      <c r="BR3158">
        <f t="shared" si="1307"/>
        <v>7</v>
      </c>
      <c r="BS3158">
        <f t="shared" si="1308"/>
        <v>0</v>
      </c>
      <c r="BT3158" t="str">
        <f t="shared" si="1309"/>
        <v/>
      </c>
    </row>
    <row r="3159" spans="19:72">
      <c r="S3159" s="1"/>
      <c r="T3159" s="1"/>
      <c r="AU3159">
        <f t="shared" si="1284"/>
        <v>0</v>
      </c>
      <c r="AV3159">
        <f t="shared" si="1285"/>
        <v>0</v>
      </c>
      <c r="AW3159">
        <f t="shared" si="1286"/>
        <v>0</v>
      </c>
      <c r="AX3159">
        <f t="shared" si="1287"/>
        <v>0</v>
      </c>
      <c r="AY3159">
        <f t="shared" si="1288"/>
        <v>0</v>
      </c>
      <c r="AZ3159">
        <f t="shared" si="1289"/>
        <v>0</v>
      </c>
      <c r="BA3159" t="str">
        <f t="shared" si="1290"/>
        <v/>
      </c>
      <c r="BB3159">
        <f t="shared" si="1291"/>
        <v>0</v>
      </c>
      <c r="BC3159">
        <f t="shared" si="1292"/>
        <v>0</v>
      </c>
      <c r="BD3159">
        <f t="shared" si="1293"/>
        <v>0</v>
      </c>
      <c r="BE3159">
        <f t="shared" si="1294"/>
        <v>1</v>
      </c>
      <c r="BF3159">
        <f t="shared" si="1295"/>
        <v>1</v>
      </c>
      <c r="BG3159">
        <f t="shared" si="1296"/>
        <v>0</v>
      </c>
      <c r="BH3159">
        <f t="shared" si="1297"/>
        <v>0</v>
      </c>
      <c r="BI3159" t="str">
        <f t="shared" si="1298"/>
        <v/>
      </c>
      <c r="BJ3159" t="str">
        <f t="shared" si="1299"/>
        <v/>
      </c>
      <c r="BK3159" t="str">
        <f t="shared" si="1300"/>
        <v/>
      </c>
      <c r="BL3159" t="str">
        <f t="shared" si="1301"/>
        <v/>
      </c>
      <c r="BM3159" t="str">
        <f t="shared" si="1302"/>
        <v/>
      </c>
      <c r="BN3159" t="str">
        <f t="shared" si="1303"/>
        <v/>
      </c>
      <c r="BO3159" t="str">
        <f t="shared" si="1304"/>
        <v/>
      </c>
      <c r="BP3159">
        <f t="shared" si="1305"/>
        <v>7</v>
      </c>
      <c r="BQ3159">
        <f t="shared" si="1306"/>
        <v>0</v>
      </c>
      <c r="BR3159">
        <f t="shared" si="1307"/>
        <v>7</v>
      </c>
      <c r="BS3159">
        <f t="shared" si="1308"/>
        <v>0</v>
      </c>
      <c r="BT3159" t="str">
        <f t="shared" si="1309"/>
        <v/>
      </c>
    </row>
    <row r="3160" spans="19:72">
      <c r="S3160" s="1"/>
      <c r="T3160" s="1"/>
      <c r="AU3160">
        <f t="shared" si="1284"/>
        <v>0</v>
      </c>
      <c r="AV3160">
        <f t="shared" si="1285"/>
        <v>0</v>
      </c>
      <c r="AW3160">
        <f t="shared" si="1286"/>
        <v>0</v>
      </c>
      <c r="AX3160">
        <f t="shared" si="1287"/>
        <v>0</v>
      </c>
      <c r="AY3160">
        <f t="shared" si="1288"/>
        <v>0</v>
      </c>
      <c r="AZ3160">
        <f t="shared" si="1289"/>
        <v>0</v>
      </c>
      <c r="BA3160" t="str">
        <f t="shared" si="1290"/>
        <v/>
      </c>
      <c r="BB3160">
        <f t="shared" si="1291"/>
        <v>0</v>
      </c>
      <c r="BC3160">
        <f t="shared" si="1292"/>
        <v>0</v>
      </c>
      <c r="BD3160">
        <f t="shared" si="1293"/>
        <v>0</v>
      </c>
      <c r="BE3160">
        <f t="shared" si="1294"/>
        <v>1</v>
      </c>
      <c r="BF3160">
        <f t="shared" si="1295"/>
        <v>1</v>
      </c>
      <c r="BG3160">
        <f t="shared" si="1296"/>
        <v>0</v>
      </c>
      <c r="BH3160">
        <f t="shared" si="1297"/>
        <v>0</v>
      </c>
      <c r="BI3160" t="str">
        <f t="shared" si="1298"/>
        <v/>
      </c>
      <c r="BJ3160" t="str">
        <f t="shared" si="1299"/>
        <v/>
      </c>
      <c r="BK3160" t="str">
        <f t="shared" si="1300"/>
        <v/>
      </c>
      <c r="BL3160" t="str">
        <f t="shared" si="1301"/>
        <v/>
      </c>
      <c r="BM3160" t="str">
        <f t="shared" si="1302"/>
        <v/>
      </c>
      <c r="BN3160" t="str">
        <f t="shared" si="1303"/>
        <v/>
      </c>
      <c r="BO3160" t="str">
        <f t="shared" si="1304"/>
        <v/>
      </c>
      <c r="BP3160">
        <f t="shared" si="1305"/>
        <v>7</v>
      </c>
      <c r="BQ3160">
        <f t="shared" si="1306"/>
        <v>0</v>
      </c>
      <c r="BR3160">
        <f t="shared" si="1307"/>
        <v>7</v>
      </c>
      <c r="BS3160">
        <f t="shared" si="1308"/>
        <v>0</v>
      </c>
      <c r="BT3160" t="str">
        <f t="shared" si="1309"/>
        <v/>
      </c>
    </row>
    <row r="3161" spans="19:72">
      <c r="S3161" s="1"/>
      <c r="T3161" s="1"/>
      <c r="AU3161">
        <f t="shared" si="1284"/>
        <v>0</v>
      </c>
      <c r="AV3161">
        <f t="shared" si="1285"/>
        <v>0</v>
      </c>
      <c r="AW3161">
        <f t="shared" si="1286"/>
        <v>0</v>
      </c>
      <c r="AX3161">
        <f t="shared" si="1287"/>
        <v>0</v>
      </c>
      <c r="AY3161">
        <f t="shared" si="1288"/>
        <v>0</v>
      </c>
      <c r="AZ3161">
        <f t="shared" si="1289"/>
        <v>0</v>
      </c>
      <c r="BA3161" t="str">
        <f t="shared" si="1290"/>
        <v/>
      </c>
      <c r="BB3161">
        <f t="shared" si="1291"/>
        <v>0</v>
      </c>
      <c r="BC3161">
        <f t="shared" si="1292"/>
        <v>0</v>
      </c>
      <c r="BD3161">
        <f t="shared" si="1293"/>
        <v>0</v>
      </c>
      <c r="BE3161">
        <f t="shared" si="1294"/>
        <v>1</v>
      </c>
      <c r="BF3161">
        <f t="shared" si="1295"/>
        <v>1</v>
      </c>
      <c r="BG3161">
        <f t="shared" si="1296"/>
        <v>0</v>
      </c>
      <c r="BH3161">
        <f t="shared" si="1297"/>
        <v>0</v>
      </c>
      <c r="BI3161" t="str">
        <f t="shared" si="1298"/>
        <v/>
      </c>
      <c r="BJ3161" t="str">
        <f t="shared" si="1299"/>
        <v/>
      </c>
      <c r="BK3161" t="str">
        <f t="shared" si="1300"/>
        <v/>
      </c>
      <c r="BL3161" t="str">
        <f t="shared" si="1301"/>
        <v/>
      </c>
      <c r="BM3161" t="str">
        <f t="shared" si="1302"/>
        <v/>
      </c>
      <c r="BN3161" t="str">
        <f t="shared" si="1303"/>
        <v/>
      </c>
      <c r="BO3161" t="str">
        <f t="shared" si="1304"/>
        <v/>
      </c>
      <c r="BP3161">
        <f t="shared" si="1305"/>
        <v>7</v>
      </c>
      <c r="BQ3161">
        <f t="shared" si="1306"/>
        <v>0</v>
      </c>
      <c r="BR3161">
        <f t="shared" si="1307"/>
        <v>7</v>
      </c>
      <c r="BS3161">
        <f t="shared" si="1308"/>
        <v>0</v>
      </c>
      <c r="BT3161" t="str">
        <f t="shared" si="1309"/>
        <v/>
      </c>
    </row>
    <row r="3162" spans="19:72">
      <c r="S3162" s="1"/>
      <c r="T3162" s="1"/>
      <c r="AU3162">
        <f t="shared" si="1284"/>
        <v>0</v>
      </c>
      <c r="AV3162">
        <f t="shared" si="1285"/>
        <v>0</v>
      </c>
      <c r="AW3162">
        <f t="shared" si="1286"/>
        <v>0</v>
      </c>
      <c r="AX3162">
        <f t="shared" si="1287"/>
        <v>0</v>
      </c>
      <c r="AY3162">
        <f t="shared" si="1288"/>
        <v>0</v>
      </c>
      <c r="AZ3162">
        <f t="shared" si="1289"/>
        <v>0</v>
      </c>
      <c r="BA3162" t="str">
        <f t="shared" si="1290"/>
        <v/>
      </c>
      <c r="BB3162">
        <f t="shared" si="1291"/>
        <v>0</v>
      </c>
      <c r="BC3162">
        <f t="shared" si="1292"/>
        <v>0</v>
      </c>
      <c r="BD3162">
        <f t="shared" si="1293"/>
        <v>0</v>
      </c>
      <c r="BE3162">
        <f t="shared" si="1294"/>
        <v>1</v>
      </c>
      <c r="BF3162">
        <f t="shared" si="1295"/>
        <v>1</v>
      </c>
      <c r="BG3162">
        <f t="shared" si="1296"/>
        <v>0</v>
      </c>
      <c r="BH3162">
        <f t="shared" si="1297"/>
        <v>0</v>
      </c>
      <c r="BI3162" t="str">
        <f t="shared" si="1298"/>
        <v/>
      </c>
      <c r="BJ3162" t="str">
        <f t="shared" si="1299"/>
        <v/>
      </c>
      <c r="BK3162" t="str">
        <f t="shared" si="1300"/>
        <v/>
      </c>
      <c r="BL3162" t="str">
        <f t="shared" si="1301"/>
        <v/>
      </c>
      <c r="BM3162" t="str">
        <f t="shared" si="1302"/>
        <v/>
      </c>
      <c r="BN3162" t="str">
        <f t="shared" si="1303"/>
        <v/>
      </c>
      <c r="BO3162" t="str">
        <f t="shared" si="1304"/>
        <v/>
      </c>
      <c r="BP3162">
        <f t="shared" si="1305"/>
        <v>7</v>
      </c>
      <c r="BQ3162">
        <f t="shared" si="1306"/>
        <v>0</v>
      </c>
      <c r="BR3162">
        <f t="shared" si="1307"/>
        <v>7</v>
      </c>
      <c r="BS3162">
        <f t="shared" si="1308"/>
        <v>0</v>
      </c>
      <c r="BT3162" t="str">
        <f t="shared" si="1309"/>
        <v/>
      </c>
    </row>
    <row r="3163" spans="19:72">
      <c r="S3163" s="1"/>
      <c r="T3163" s="1"/>
      <c r="AU3163">
        <f t="shared" si="1284"/>
        <v>0</v>
      </c>
      <c r="AV3163">
        <f t="shared" si="1285"/>
        <v>0</v>
      </c>
      <c r="AW3163">
        <f t="shared" si="1286"/>
        <v>0</v>
      </c>
      <c r="AX3163">
        <f t="shared" si="1287"/>
        <v>0</v>
      </c>
      <c r="AY3163">
        <f t="shared" si="1288"/>
        <v>0</v>
      </c>
      <c r="AZ3163">
        <f t="shared" si="1289"/>
        <v>0</v>
      </c>
      <c r="BA3163" t="str">
        <f t="shared" si="1290"/>
        <v/>
      </c>
      <c r="BB3163">
        <f t="shared" si="1291"/>
        <v>0</v>
      </c>
      <c r="BC3163">
        <f t="shared" si="1292"/>
        <v>0</v>
      </c>
      <c r="BD3163">
        <f t="shared" si="1293"/>
        <v>0</v>
      </c>
      <c r="BE3163">
        <f t="shared" si="1294"/>
        <v>1</v>
      </c>
      <c r="BF3163">
        <f t="shared" si="1295"/>
        <v>1</v>
      </c>
      <c r="BG3163">
        <f t="shared" si="1296"/>
        <v>0</v>
      </c>
      <c r="BH3163">
        <f t="shared" si="1297"/>
        <v>0</v>
      </c>
      <c r="BI3163" t="str">
        <f t="shared" si="1298"/>
        <v/>
      </c>
      <c r="BJ3163" t="str">
        <f t="shared" si="1299"/>
        <v/>
      </c>
      <c r="BK3163" t="str">
        <f t="shared" si="1300"/>
        <v/>
      </c>
      <c r="BL3163" t="str">
        <f t="shared" si="1301"/>
        <v/>
      </c>
      <c r="BM3163" t="str">
        <f t="shared" si="1302"/>
        <v/>
      </c>
      <c r="BN3163" t="str">
        <f t="shared" si="1303"/>
        <v/>
      </c>
      <c r="BO3163" t="str">
        <f t="shared" si="1304"/>
        <v/>
      </c>
      <c r="BP3163">
        <f t="shared" si="1305"/>
        <v>7</v>
      </c>
      <c r="BQ3163">
        <f t="shared" si="1306"/>
        <v>0</v>
      </c>
      <c r="BR3163">
        <f t="shared" si="1307"/>
        <v>7</v>
      </c>
      <c r="BS3163">
        <f t="shared" si="1308"/>
        <v>0</v>
      </c>
      <c r="BT3163" t="str">
        <f t="shared" si="1309"/>
        <v/>
      </c>
    </row>
    <row r="3164" spans="19:72">
      <c r="S3164" s="1"/>
      <c r="T3164" s="1"/>
      <c r="AU3164">
        <f t="shared" si="1284"/>
        <v>0</v>
      </c>
      <c r="AV3164">
        <f t="shared" si="1285"/>
        <v>0</v>
      </c>
      <c r="AW3164">
        <f t="shared" si="1286"/>
        <v>0</v>
      </c>
      <c r="AX3164">
        <f t="shared" si="1287"/>
        <v>0</v>
      </c>
      <c r="AY3164">
        <f t="shared" si="1288"/>
        <v>0</v>
      </c>
      <c r="AZ3164">
        <f t="shared" si="1289"/>
        <v>0</v>
      </c>
      <c r="BA3164" t="str">
        <f t="shared" si="1290"/>
        <v/>
      </c>
      <c r="BB3164">
        <f t="shared" si="1291"/>
        <v>0</v>
      </c>
      <c r="BC3164">
        <f t="shared" si="1292"/>
        <v>0</v>
      </c>
      <c r="BD3164">
        <f t="shared" si="1293"/>
        <v>0</v>
      </c>
      <c r="BE3164">
        <f t="shared" si="1294"/>
        <v>1</v>
      </c>
      <c r="BF3164">
        <f t="shared" si="1295"/>
        <v>1</v>
      </c>
      <c r="BG3164">
        <f t="shared" si="1296"/>
        <v>0</v>
      </c>
      <c r="BH3164">
        <f t="shared" si="1297"/>
        <v>0</v>
      </c>
      <c r="BI3164" t="str">
        <f t="shared" si="1298"/>
        <v/>
      </c>
      <c r="BJ3164" t="str">
        <f t="shared" si="1299"/>
        <v/>
      </c>
      <c r="BK3164" t="str">
        <f t="shared" si="1300"/>
        <v/>
      </c>
      <c r="BL3164" t="str">
        <f t="shared" si="1301"/>
        <v/>
      </c>
      <c r="BM3164" t="str">
        <f t="shared" si="1302"/>
        <v/>
      </c>
      <c r="BN3164" t="str">
        <f t="shared" si="1303"/>
        <v/>
      </c>
      <c r="BO3164" t="str">
        <f t="shared" si="1304"/>
        <v/>
      </c>
      <c r="BP3164">
        <f t="shared" si="1305"/>
        <v>7</v>
      </c>
      <c r="BQ3164">
        <f t="shared" si="1306"/>
        <v>0</v>
      </c>
      <c r="BR3164">
        <f t="shared" si="1307"/>
        <v>7</v>
      </c>
      <c r="BS3164">
        <f t="shared" si="1308"/>
        <v>0</v>
      </c>
      <c r="BT3164" t="str">
        <f t="shared" si="1309"/>
        <v/>
      </c>
    </row>
    <row r="3165" spans="19:72">
      <c r="S3165" s="1"/>
      <c r="T3165" s="1"/>
      <c r="AU3165">
        <f t="shared" si="1284"/>
        <v>0</v>
      </c>
      <c r="AV3165">
        <f t="shared" si="1285"/>
        <v>0</v>
      </c>
      <c r="AW3165">
        <f t="shared" si="1286"/>
        <v>0</v>
      </c>
      <c r="AX3165">
        <f t="shared" si="1287"/>
        <v>0</v>
      </c>
      <c r="AY3165">
        <f t="shared" si="1288"/>
        <v>0</v>
      </c>
      <c r="AZ3165">
        <f t="shared" si="1289"/>
        <v>0</v>
      </c>
      <c r="BA3165" t="str">
        <f t="shared" si="1290"/>
        <v/>
      </c>
      <c r="BB3165">
        <f t="shared" si="1291"/>
        <v>0</v>
      </c>
      <c r="BC3165">
        <f t="shared" si="1292"/>
        <v>0</v>
      </c>
      <c r="BD3165">
        <f t="shared" si="1293"/>
        <v>0</v>
      </c>
      <c r="BE3165">
        <f t="shared" si="1294"/>
        <v>1</v>
      </c>
      <c r="BF3165">
        <f t="shared" si="1295"/>
        <v>1</v>
      </c>
      <c r="BG3165">
        <f t="shared" si="1296"/>
        <v>0</v>
      </c>
      <c r="BH3165">
        <f t="shared" si="1297"/>
        <v>0</v>
      </c>
      <c r="BI3165" t="str">
        <f t="shared" si="1298"/>
        <v/>
      </c>
      <c r="BJ3165" t="str">
        <f t="shared" si="1299"/>
        <v/>
      </c>
      <c r="BK3165" t="str">
        <f t="shared" si="1300"/>
        <v/>
      </c>
      <c r="BL3165" t="str">
        <f t="shared" si="1301"/>
        <v/>
      </c>
      <c r="BM3165" t="str">
        <f t="shared" si="1302"/>
        <v/>
      </c>
      <c r="BN3165" t="str">
        <f t="shared" si="1303"/>
        <v/>
      </c>
      <c r="BO3165" t="str">
        <f t="shared" si="1304"/>
        <v/>
      </c>
      <c r="BP3165">
        <f t="shared" si="1305"/>
        <v>7</v>
      </c>
      <c r="BQ3165">
        <f t="shared" si="1306"/>
        <v>0</v>
      </c>
      <c r="BR3165">
        <f t="shared" si="1307"/>
        <v>7</v>
      </c>
      <c r="BS3165">
        <f t="shared" si="1308"/>
        <v>0</v>
      </c>
      <c r="BT3165" t="str">
        <f t="shared" si="1309"/>
        <v/>
      </c>
    </row>
    <row r="3166" spans="19:72">
      <c r="S3166" s="1"/>
      <c r="T3166" s="1"/>
      <c r="AU3166">
        <f t="shared" si="1284"/>
        <v>0</v>
      </c>
      <c r="AV3166">
        <f t="shared" si="1285"/>
        <v>0</v>
      </c>
      <c r="AW3166">
        <f t="shared" si="1286"/>
        <v>0</v>
      </c>
      <c r="AX3166">
        <f t="shared" si="1287"/>
        <v>0</v>
      </c>
      <c r="AY3166">
        <f t="shared" si="1288"/>
        <v>0</v>
      </c>
      <c r="AZ3166">
        <f t="shared" si="1289"/>
        <v>0</v>
      </c>
      <c r="BA3166" t="str">
        <f t="shared" si="1290"/>
        <v/>
      </c>
      <c r="BB3166">
        <f t="shared" si="1291"/>
        <v>0</v>
      </c>
      <c r="BC3166">
        <f t="shared" si="1292"/>
        <v>0</v>
      </c>
      <c r="BD3166">
        <f t="shared" si="1293"/>
        <v>0</v>
      </c>
      <c r="BE3166">
        <f t="shared" si="1294"/>
        <v>1</v>
      </c>
      <c r="BF3166">
        <f t="shared" si="1295"/>
        <v>1</v>
      </c>
      <c r="BG3166">
        <f t="shared" si="1296"/>
        <v>0</v>
      </c>
      <c r="BH3166">
        <f t="shared" si="1297"/>
        <v>0</v>
      </c>
      <c r="BI3166" t="str">
        <f t="shared" si="1298"/>
        <v/>
      </c>
      <c r="BJ3166" t="str">
        <f t="shared" si="1299"/>
        <v/>
      </c>
      <c r="BK3166" t="str">
        <f t="shared" si="1300"/>
        <v/>
      </c>
      <c r="BL3166" t="str">
        <f t="shared" si="1301"/>
        <v/>
      </c>
      <c r="BM3166" t="str">
        <f t="shared" si="1302"/>
        <v/>
      </c>
      <c r="BN3166" t="str">
        <f t="shared" si="1303"/>
        <v/>
      </c>
      <c r="BO3166" t="str">
        <f t="shared" si="1304"/>
        <v/>
      </c>
      <c r="BP3166">
        <f t="shared" si="1305"/>
        <v>7</v>
      </c>
      <c r="BQ3166">
        <f t="shared" si="1306"/>
        <v>0</v>
      </c>
      <c r="BR3166">
        <f t="shared" si="1307"/>
        <v>7</v>
      </c>
      <c r="BS3166">
        <f t="shared" si="1308"/>
        <v>0</v>
      </c>
      <c r="BT3166" t="str">
        <f t="shared" si="1309"/>
        <v/>
      </c>
    </row>
    <row r="3167" spans="19:72">
      <c r="S3167" s="1"/>
      <c r="T3167" s="1"/>
      <c r="AU3167">
        <f t="shared" si="1284"/>
        <v>0</v>
      </c>
      <c r="AV3167">
        <f t="shared" si="1285"/>
        <v>0</v>
      </c>
      <c r="AW3167">
        <f t="shared" si="1286"/>
        <v>0</v>
      </c>
      <c r="AX3167">
        <f t="shared" si="1287"/>
        <v>0</v>
      </c>
      <c r="AY3167">
        <f t="shared" si="1288"/>
        <v>0</v>
      </c>
      <c r="AZ3167">
        <f t="shared" si="1289"/>
        <v>0</v>
      </c>
      <c r="BA3167" t="str">
        <f t="shared" si="1290"/>
        <v/>
      </c>
      <c r="BB3167">
        <f t="shared" si="1291"/>
        <v>0</v>
      </c>
      <c r="BC3167">
        <f t="shared" si="1292"/>
        <v>0</v>
      </c>
      <c r="BD3167">
        <f t="shared" si="1293"/>
        <v>0</v>
      </c>
      <c r="BE3167">
        <f t="shared" si="1294"/>
        <v>1</v>
      </c>
      <c r="BF3167">
        <f t="shared" si="1295"/>
        <v>1</v>
      </c>
      <c r="BG3167">
        <f t="shared" si="1296"/>
        <v>0</v>
      </c>
      <c r="BH3167">
        <f t="shared" si="1297"/>
        <v>0</v>
      </c>
      <c r="BI3167" t="str">
        <f t="shared" si="1298"/>
        <v/>
      </c>
      <c r="BJ3167" t="str">
        <f t="shared" si="1299"/>
        <v/>
      </c>
      <c r="BK3167" t="str">
        <f t="shared" si="1300"/>
        <v/>
      </c>
      <c r="BL3167" t="str">
        <f t="shared" si="1301"/>
        <v/>
      </c>
      <c r="BM3167" t="str">
        <f t="shared" si="1302"/>
        <v/>
      </c>
      <c r="BN3167" t="str">
        <f t="shared" si="1303"/>
        <v/>
      </c>
      <c r="BO3167" t="str">
        <f t="shared" si="1304"/>
        <v/>
      </c>
      <c r="BP3167">
        <f t="shared" si="1305"/>
        <v>7</v>
      </c>
      <c r="BQ3167">
        <f t="shared" si="1306"/>
        <v>0</v>
      </c>
      <c r="BR3167">
        <f t="shared" si="1307"/>
        <v>7</v>
      </c>
      <c r="BS3167">
        <f t="shared" si="1308"/>
        <v>0</v>
      </c>
      <c r="BT3167" t="str">
        <f t="shared" si="1309"/>
        <v/>
      </c>
    </row>
    <row r="3168" spans="19:72">
      <c r="S3168" s="1"/>
      <c r="T3168" s="1"/>
      <c r="AU3168">
        <f t="shared" si="1284"/>
        <v>0</v>
      </c>
      <c r="AV3168">
        <f t="shared" si="1285"/>
        <v>0</v>
      </c>
      <c r="AW3168">
        <f t="shared" si="1286"/>
        <v>0</v>
      </c>
      <c r="AX3168">
        <f t="shared" si="1287"/>
        <v>0</v>
      </c>
      <c r="AY3168">
        <f t="shared" si="1288"/>
        <v>0</v>
      </c>
      <c r="AZ3168">
        <f t="shared" si="1289"/>
        <v>0</v>
      </c>
      <c r="BA3168" t="str">
        <f t="shared" si="1290"/>
        <v/>
      </c>
      <c r="BB3168">
        <f t="shared" si="1291"/>
        <v>0</v>
      </c>
      <c r="BC3168">
        <f t="shared" si="1292"/>
        <v>0</v>
      </c>
      <c r="BD3168">
        <f t="shared" si="1293"/>
        <v>0</v>
      </c>
      <c r="BE3168">
        <f t="shared" si="1294"/>
        <v>1</v>
      </c>
      <c r="BF3168">
        <f t="shared" si="1295"/>
        <v>1</v>
      </c>
      <c r="BG3168">
        <f t="shared" si="1296"/>
        <v>0</v>
      </c>
      <c r="BH3168">
        <f t="shared" si="1297"/>
        <v>0</v>
      </c>
      <c r="BI3168" t="str">
        <f t="shared" si="1298"/>
        <v/>
      </c>
      <c r="BJ3168" t="str">
        <f t="shared" si="1299"/>
        <v/>
      </c>
      <c r="BK3168" t="str">
        <f t="shared" si="1300"/>
        <v/>
      </c>
      <c r="BL3168" t="str">
        <f t="shared" si="1301"/>
        <v/>
      </c>
      <c r="BM3168" t="str">
        <f t="shared" si="1302"/>
        <v/>
      </c>
      <c r="BN3168" t="str">
        <f t="shared" si="1303"/>
        <v/>
      </c>
      <c r="BO3168" t="str">
        <f t="shared" si="1304"/>
        <v/>
      </c>
      <c r="BP3168">
        <f t="shared" si="1305"/>
        <v>7</v>
      </c>
      <c r="BQ3168">
        <f t="shared" si="1306"/>
        <v>0</v>
      </c>
      <c r="BR3168">
        <f t="shared" si="1307"/>
        <v>7</v>
      </c>
      <c r="BS3168">
        <f t="shared" si="1308"/>
        <v>0</v>
      </c>
      <c r="BT3168" t="str">
        <f t="shared" si="1309"/>
        <v/>
      </c>
    </row>
    <row r="3169" spans="19:72">
      <c r="S3169" s="1"/>
      <c r="T3169" s="1"/>
      <c r="AU3169">
        <f t="shared" si="1284"/>
        <v>0</v>
      </c>
      <c r="AV3169">
        <f t="shared" si="1285"/>
        <v>0</v>
      </c>
      <c r="AW3169">
        <f t="shared" si="1286"/>
        <v>0</v>
      </c>
      <c r="AX3169">
        <f t="shared" si="1287"/>
        <v>0</v>
      </c>
      <c r="AY3169">
        <f t="shared" si="1288"/>
        <v>0</v>
      </c>
      <c r="AZ3169">
        <f t="shared" si="1289"/>
        <v>0</v>
      </c>
      <c r="BA3169" t="str">
        <f t="shared" si="1290"/>
        <v/>
      </c>
      <c r="BB3169">
        <f t="shared" si="1291"/>
        <v>0</v>
      </c>
      <c r="BC3169">
        <f t="shared" si="1292"/>
        <v>0</v>
      </c>
      <c r="BD3169">
        <f t="shared" si="1293"/>
        <v>0</v>
      </c>
      <c r="BE3169">
        <f t="shared" si="1294"/>
        <v>1</v>
      </c>
      <c r="BF3169">
        <f t="shared" si="1295"/>
        <v>1</v>
      </c>
      <c r="BG3169">
        <f t="shared" si="1296"/>
        <v>0</v>
      </c>
      <c r="BH3169">
        <f t="shared" si="1297"/>
        <v>0</v>
      </c>
      <c r="BI3169" t="str">
        <f t="shared" si="1298"/>
        <v/>
      </c>
      <c r="BJ3169" t="str">
        <f t="shared" si="1299"/>
        <v/>
      </c>
      <c r="BK3169" t="str">
        <f t="shared" si="1300"/>
        <v/>
      </c>
      <c r="BL3169" t="str">
        <f t="shared" si="1301"/>
        <v/>
      </c>
      <c r="BM3169" t="str">
        <f t="shared" si="1302"/>
        <v/>
      </c>
      <c r="BN3169" t="str">
        <f t="shared" si="1303"/>
        <v/>
      </c>
      <c r="BO3169" t="str">
        <f t="shared" si="1304"/>
        <v/>
      </c>
      <c r="BP3169">
        <f t="shared" si="1305"/>
        <v>7</v>
      </c>
      <c r="BQ3169">
        <f t="shared" si="1306"/>
        <v>0</v>
      </c>
      <c r="BR3169">
        <f t="shared" si="1307"/>
        <v>7</v>
      </c>
      <c r="BS3169">
        <f t="shared" si="1308"/>
        <v>0</v>
      </c>
      <c r="BT3169" t="str">
        <f t="shared" si="1309"/>
        <v/>
      </c>
    </row>
    <row r="3170" spans="19:72">
      <c r="S3170" s="1"/>
      <c r="T3170" s="1"/>
      <c r="AU3170">
        <f t="shared" si="1284"/>
        <v>0</v>
      </c>
      <c r="AV3170">
        <f t="shared" si="1285"/>
        <v>0</v>
      </c>
      <c r="AW3170">
        <f t="shared" si="1286"/>
        <v>0</v>
      </c>
      <c r="AX3170">
        <f t="shared" si="1287"/>
        <v>0</v>
      </c>
      <c r="AY3170">
        <f t="shared" si="1288"/>
        <v>0</v>
      </c>
      <c r="AZ3170">
        <f t="shared" si="1289"/>
        <v>0</v>
      </c>
      <c r="BA3170" t="str">
        <f t="shared" si="1290"/>
        <v/>
      </c>
      <c r="BB3170">
        <f t="shared" si="1291"/>
        <v>0</v>
      </c>
      <c r="BC3170">
        <f t="shared" si="1292"/>
        <v>0</v>
      </c>
      <c r="BD3170">
        <f t="shared" si="1293"/>
        <v>0</v>
      </c>
      <c r="BE3170">
        <f t="shared" si="1294"/>
        <v>1</v>
      </c>
      <c r="BF3170">
        <f t="shared" si="1295"/>
        <v>1</v>
      </c>
      <c r="BG3170">
        <f t="shared" si="1296"/>
        <v>0</v>
      </c>
      <c r="BH3170">
        <f t="shared" si="1297"/>
        <v>0</v>
      </c>
      <c r="BI3170" t="str">
        <f t="shared" si="1298"/>
        <v/>
      </c>
      <c r="BJ3170" t="str">
        <f t="shared" si="1299"/>
        <v/>
      </c>
      <c r="BK3170" t="str">
        <f t="shared" si="1300"/>
        <v/>
      </c>
      <c r="BL3170" t="str">
        <f t="shared" si="1301"/>
        <v/>
      </c>
      <c r="BM3170" t="str">
        <f t="shared" si="1302"/>
        <v/>
      </c>
      <c r="BN3170" t="str">
        <f t="shared" si="1303"/>
        <v/>
      </c>
      <c r="BO3170" t="str">
        <f t="shared" si="1304"/>
        <v/>
      </c>
      <c r="BP3170">
        <f t="shared" si="1305"/>
        <v>7</v>
      </c>
      <c r="BQ3170">
        <f t="shared" si="1306"/>
        <v>0</v>
      </c>
      <c r="BR3170">
        <f t="shared" si="1307"/>
        <v>7</v>
      </c>
      <c r="BS3170">
        <f t="shared" si="1308"/>
        <v>0</v>
      </c>
      <c r="BT3170" t="str">
        <f t="shared" si="1309"/>
        <v/>
      </c>
    </row>
    <row r="3171" spans="19:72">
      <c r="S3171" s="1"/>
      <c r="T3171" s="1"/>
      <c r="AU3171">
        <f t="shared" si="1284"/>
        <v>0</v>
      </c>
      <c r="AV3171">
        <f t="shared" si="1285"/>
        <v>0</v>
      </c>
      <c r="AW3171">
        <f t="shared" si="1286"/>
        <v>0</v>
      </c>
      <c r="AX3171">
        <f t="shared" si="1287"/>
        <v>0</v>
      </c>
      <c r="AY3171">
        <f t="shared" si="1288"/>
        <v>0</v>
      </c>
      <c r="AZ3171">
        <f t="shared" si="1289"/>
        <v>0</v>
      </c>
      <c r="BA3171" t="str">
        <f t="shared" si="1290"/>
        <v/>
      </c>
      <c r="BB3171">
        <f t="shared" si="1291"/>
        <v>0</v>
      </c>
      <c r="BC3171">
        <f t="shared" si="1292"/>
        <v>0</v>
      </c>
      <c r="BD3171">
        <f t="shared" si="1293"/>
        <v>0</v>
      </c>
      <c r="BE3171">
        <f t="shared" si="1294"/>
        <v>1</v>
      </c>
      <c r="BF3171">
        <f t="shared" si="1295"/>
        <v>1</v>
      </c>
      <c r="BG3171">
        <f t="shared" si="1296"/>
        <v>0</v>
      </c>
      <c r="BH3171">
        <f t="shared" si="1297"/>
        <v>0</v>
      </c>
      <c r="BI3171" t="str">
        <f t="shared" si="1298"/>
        <v/>
      </c>
      <c r="BJ3171" t="str">
        <f t="shared" si="1299"/>
        <v/>
      </c>
      <c r="BK3171" t="str">
        <f t="shared" si="1300"/>
        <v/>
      </c>
      <c r="BL3171" t="str">
        <f t="shared" si="1301"/>
        <v/>
      </c>
      <c r="BM3171" t="str">
        <f t="shared" si="1302"/>
        <v/>
      </c>
      <c r="BN3171" t="str">
        <f t="shared" si="1303"/>
        <v/>
      </c>
      <c r="BO3171" t="str">
        <f t="shared" si="1304"/>
        <v/>
      </c>
      <c r="BP3171">
        <f t="shared" si="1305"/>
        <v>7</v>
      </c>
      <c r="BQ3171">
        <f t="shared" si="1306"/>
        <v>0</v>
      </c>
      <c r="BR3171">
        <f t="shared" si="1307"/>
        <v>7</v>
      </c>
      <c r="BS3171">
        <f t="shared" si="1308"/>
        <v>0</v>
      </c>
      <c r="BT3171" t="str">
        <f t="shared" si="1309"/>
        <v/>
      </c>
    </row>
    <row r="3172" spans="19:72">
      <c r="S3172" s="1"/>
      <c r="T3172" s="1"/>
      <c r="AU3172">
        <f t="shared" si="1284"/>
        <v>0</v>
      </c>
      <c r="AV3172">
        <f t="shared" si="1285"/>
        <v>0</v>
      </c>
      <c r="AW3172">
        <f t="shared" si="1286"/>
        <v>0</v>
      </c>
      <c r="AX3172">
        <f t="shared" si="1287"/>
        <v>0</v>
      </c>
      <c r="AY3172">
        <f t="shared" si="1288"/>
        <v>0</v>
      </c>
      <c r="AZ3172">
        <f t="shared" si="1289"/>
        <v>0</v>
      </c>
      <c r="BA3172" t="str">
        <f t="shared" si="1290"/>
        <v/>
      </c>
      <c r="BB3172">
        <f t="shared" si="1291"/>
        <v>0</v>
      </c>
      <c r="BC3172">
        <f t="shared" si="1292"/>
        <v>0</v>
      </c>
      <c r="BD3172">
        <f t="shared" si="1293"/>
        <v>0</v>
      </c>
      <c r="BE3172">
        <f t="shared" si="1294"/>
        <v>1</v>
      </c>
      <c r="BF3172">
        <f t="shared" si="1295"/>
        <v>1</v>
      </c>
      <c r="BG3172">
        <f t="shared" si="1296"/>
        <v>0</v>
      </c>
      <c r="BH3172">
        <f t="shared" si="1297"/>
        <v>0</v>
      </c>
      <c r="BI3172" t="str">
        <f t="shared" si="1298"/>
        <v/>
      </c>
      <c r="BJ3172" t="str">
        <f t="shared" si="1299"/>
        <v/>
      </c>
      <c r="BK3172" t="str">
        <f t="shared" si="1300"/>
        <v/>
      </c>
      <c r="BL3172" t="str">
        <f t="shared" si="1301"/>
        <v/>
      </c>
      <c r="BM3172" t="str">
        <f t="shared" si="1302"/>
        <v/>
      </c>
      <c r="BN3172" t="str">
        <f t="shared" si="1303"/>
        <v/>
      </c>
      <c r="BO3172" t="str">
        <f t="shared" si="1304"/>
        <v/>
      </c>
      <c r="BP3172">
        <f t="shared" si="1305"/>
        <v>7</v>
      </c>
      <c r="BQ3172">
        <f t="shared" si="1306"/>
        <v>0</v>
      </c>
      <c r="BR3172">
        <f t="shared" si="1307"/>
        <v>7</v>
      </c>
      <c r="BS3172">
        <f t="shared" si="1308"/>
        <v>0</v>
      </c>
      <c r="BT3172" t="str">
        <f t="shared" si="1309"/>
        <v/>
      </c>
    </row>
    <row r="3173" spans="19:72">
      <c r="S3173" s="1"/>
      <c r="T3173" s="1"/>
      <c r="AU3173">
        <f t="shared" si="1284"/>
        <v>0</v>
      </c>
      <c r="AV3173">
        <f t="shared" si="1285"/>
        <v>0</v>
      </c>
      <c r="AW3173">
        <f t="shared" si="1286"/>
        <v>0</v>
      </c>
      <c r="AX3173">
        <f t="shared" si="1287"/>
        <v>0</v>
      </c>
      <c r="AY3173">
        <f t="shared" si="1288"/>
        <v>0</v>
      </c>
      <c r="AZ3173">
        <f t="shared" si="1289"/>
        <v>0</v>
      </c>
      <c r="BA3173" t="str">
        <f t="shared" si="1290"/>
        <v/>
      </c>
      <c r="BB3173">
        <f t="shared" si="1291"/>
        <v>0</v>
      </c>
      <c r="BC3173">
        <f t="shared" si="1292"/>
        <v>0</v>
      </c>
      <c r="BD3173">
        <f t="shared" si="1293"/>
        <v>0</v>
      </c>
      <c r="BE3173">
        <f t="shared" si="1294"/>
        <v>1</v>
      </c>
      <c r="BF3173">
        <f t="shared" si="1295"/>
        <v>1</v>
      </c>
      <c r="BG3173">
        <f t="shared" si="1296"/>
        <v>0</v>
      </c>
      <c r="BH3173">
        <f t="shared" si="1297"/>
        <v>0</v>
      </c>
      <c r="BI3173" t="str">
        <f t="shared" si="1298"/>
        <v/>
      </c>
      <c r="BJ3173" t="str">
        <f t="shared" si="1299"/>
        <v/>
      </c>
      <c r="BK3173" t="str">
        <f t="shared" si="1300"/>
        <v/>
      </c>
      <c r="BL3173" t="str">
        <f t="shared" si="1301"/>
        <v/>
      </c>
      <c r="BM3173" t="str">
        <f t="shared" si="1302"/>
        <v/>
      </c>
      <c r="BN3173" t="str">
        <f t="shared" si="1303"/>
        <v/>
      </c>
      <c r="BO3173" t="str">
        <f t="shared" si="1304"/>
        <v/>
      </c>
      <c r="BP3173">
        <f t="shared" si="1305"/>
        <v>7</v>
      </c>
      <c r="BQ3173">
        <f t="shared" si="1306"/>
        <v>0</v>
      </c>
      <c r="BR3173">
        <f t="shared" si="1307"/>
        <v>7</v>
      </c>
      <c r="BS3173">
        <f t="shared" si="1308"/>
        <v>0</v>
      </c>
      <c r="BT3173" t="str">
        <f t="shared" si="1309"/>
        <v/>
      </c>
    </row>
    <row r="3174" spans="19:72">
      <c r="S3174" s="1"/>
      <c r="T3174" s="1"/>
      <c r="AU3174">
        <f t="shared" si="1284"/>
        <v>0</v>
      </c>
      <c r="AV3174">
        <f t="shared" si="1285"/>
        <v>0</v>
      </c>
      <c r="AW3174">
        <f t="shared" si="1286"/>
        <v>0</v>
      </c>
      <c r="AX3174">
        <f t="shared" si="1287"/>
        <v>0</v>
      </c>
      <c r="AY3174">
        <f t="shared" si="1288"/>
        <v>0</v>
      </c>
      <c r="AZ3174">
        <f t="shared" si="1289"/>
        <v>0</v>
      </c>
      <c r="BA3174" t="str">
        <f t="shared" si="1290"/>
        <v/>
      </c>
      <c r="BB3174">
        <f t="shared" si="1291"/>
        <v>0</v>
      </c>
      <c r="BC3174">
        <f t="shared" si="1292"/>
        <v>0</v>
      </c>
      <c r="BD3174">
        <f t="shared" si="1293"/>
        <v>0</v>
      </c>
      <c r="BE3174">
        <f t="shared" si="1294"/>
        <v>1</v>
      </c>
      <c r="BF3174">
        <f t="shared" si="1295"/>
        <v>1</v>
      </c>
      <c r="BG3174">
        <f t="shared" si="1296"/>
        <v>0</v>
      </c>
      <c r="BH3174">
        <f t="shared" si="1297"/>
        <v>0</v>
      </c>
      <c r="BI3174" t="str">
        <f t="shared" si="1298"/>
        <v/>
      </c>
      <c r="BJ3174" t="str">
        <f t="shared" si="1299"/>
        <v/>
      </c>
      <c r="BK3174" t="str">
        <f t="shared" si="1300"/>
        <v/>
      </c>
      <c r="BL3174" t="str">
        <f t="shared" si="1301"/>
        <v/>
      </c>
      <c r="BM3174" t="str">
        <f t="shared" si="1302"/>
        <v/>
      </c>
      <c r="BN3174" t="str">
        <f t="shared" si="1303"/>
        <v/>
      </c>
      <c r="BO3174" t="str">
        <f t="shared" si="1304"/>
        <v/>
      </c>
      <c r="BP3174">
        <f t="shared" si="1305"/>
        <v>7</v>
      </c>
      <c r="BQ3174">
        <f t="shared" si="1306"/>
        <v>0</v>
      </c>
      <c r="BR3174">
        <f t="shared" si="1307"/>
        <v>7</v>
      </c>
      <c r="BS3174">
        <f t="shared" si="1308"/>
        <v>0</v>
      </c>
      <c r="BT3174" t="str">
        <f t="shared" si="1309"/>
        <v/>
      </c>
    </row>
    <row r="3175" spans="19:72">
      <c r="S3175" s="1"/>
      <c r="T3175" s="1"/>
      <c r="AU3175">
        <f t="shared" si="1284"/>
        <v>0</v>
      </c>
      <c r="AV3175">
        <f t="shared" si="1285"/>
        <v>0</v>
      </c>
      <c r="AW3175">
        <f t="shared" si="1286"/>
        <v>0</v>
      </c>
      <c r="AX3175">
        <f t="shared" si="1287"/>
        <v>0</v>
      </c>
      <c r="AY3175">
        <f t="shared" si="1288"/>
        <v>0</v>
      </c>
      <c r="AZ3175">
        <f t="shared" si="1289"/>
        <v>0</v>
      </c>
      <c r="BA3175" t="str">
        <f t="shared" si="1290"/>
        <v/>
      </c>
      <c r="BB3175">
        <f t="shared" si="1291"/>
        <v>0</v>
      </c>
      <c r="BC3175">
        <f t="shared" si="1292"/>
        <v>0</v>
      </c>
      <c r="BD3175">
        <f t="shared" si="1293"/>
        <v>0</v>
      </c>
      <c r="BE3175">
        <f t="shared" si="1294"/>
        <v>1</v>
      </c>
      <c r="BF3175">
        <f t="shared" si="1295"/>
        <v>1</v>
      </c>
      <c r="BG3175">
        <f t="shared" si="1296"/>
        <v>0</v>
      </c>
      <c r="BH3175">
        <f t="shared" si="1297"/>
        <v>0</v>
      </c>
      <c r="BI3175" t="str">
        <f t="shared" si="1298"/>
        <v/>
      </c>
      <c r="BJ3175" t="str">
        <f t="shared" si="1299"/>
        <v/>
      </c>
      <c r="BK3175" t="str">
        <f t="shared" si="1300"/>
        <v/>
      </c>
      <c r="BL3175" t="str">
        <f t="shared" si="1301"/>
        <v/>
      </c>
      <c r="BM3175" t="str">
        <f t="shared" si="1302"/>
        <v/>
      </c>
      <c r="BN3175" t="str">
        <f t="shared" si="1303"/>
        <v/>
      </c>
      <c r="BO3175" t="str">
        <f t="shared" si="1304"/>
        <v/>
      </c>
      <c r="BP3175">
        <f t="shared" si="1305"/>
        <v>7</v>
      </c>
      <c r="BQ3175">
        <f t="shared" si="1306"/>
        <v>0</v>
      </c>
      <c r="BR3175">
        <f t="shared" si="1307"/>
        <v>7</v>
      </c>
      <c r="BS3175">
        <f t="shared" si="1308"/>
        <v>0</v>
      </c>
      <c r="BT3175" t="str">
        <f t="shared" si="1309"/>
        <v/>
      </c>
    </row>
    <row r="3176" spans="19:72">
      <c r="S3176" s="1"/>
      <c r="T3176" s="1"/>
      <c r="AU3176">
        <f t="shared" si="1284"/>
        <v>0</v>
      </c>
      <c r="AV3176">
        <f t="shared" si="1285"/>
        <v>0</v>
      </c>
      <c r="AW3176">
        <f t="shared" si="1286"/>
        <v>0</v>
      </c>
      <c r="AX3176">
        <f t="shared" si="1287"/>
        <v>0</v>
      </c>
      <c r="AY3176">
        <f t="shared" si="1288"/>
        <v>0</v>
      </c>
      <c r="AZ3176">
        <f t="shared" si="1289"/>
        <v>0</v>
      </c>
      <c r="BA3176" t="str">
        <f t="shared" si="1290"/>
        <v/>
      </c>
      <c r="BB3176">
        <f t="shared" si="1291"/>
        <v>0</v>
      </c>
      <c r="BC3176">
        <f t="shared" si="1292"/>
        <v>0</v>
      </c>
      <c r="BD3176">
        <f t="shared" si="1293"/>
        <v>0</v>
      </c>
      <c r="BE3176">
        <f t="shared" si="1294"/>
        <v>1</v>
      </c>
      <c r="BF3176">
        <f t="shared" si="1295"/>
        <v>1</v>
      </c>
      <c r="BG3176">
        <f t="shared" si="1296"/>
        <v>0</v>
      </c>
      <c r="BH3176">
        <f t="shared" si="1297"/>
        <v>0</v>
      </c>
      <c r="BI3176" t="str">
        <f t="shared" si="1298"/>
        <v/>
      </c>
      <c r="BJ3176" t="str">
        <f t="shared" si="1299"/>
        <v/>
      </c>
      <c r="BK3176" t="str">
        <f t="shared" si="1300"/>
        <v/>
      </c>
      <c r="BL3176" t="str">
        <f t="shared" si="1301"/>
        <v/>
      </c>
      <c r="BM3176" t="str">
        <f t="shared" si="1302"/>
        <v/>
      </c>
      <c r="BN3176" t="str">
        <f t="shared" si="1303"/>
        <v/>
      </c>
      <c r="BO3176" t="str">
        <f t="shared" si="1304"/>
        <v/>
      </c>
      <c r="BP3176">
        <f t="shared" si="1305"/>
        <v>7</v>
      </c>
      <c r="BQ3176">
        <f t="shared" si="1306"/>
        <v>0</v>
      </c>
      <c r="BR3176">
        <f t="shared" si="1307"/>
        <v>7</v>
      </c>
      <c r="BS3176">
        <f t="shared" si="1308"/>
        <v>0</v>
      </c>
      <c r="BT3176" t="str">
        <f t="shared" si="1309"/>
        <v/>
      </c>
    </row>
    <row r="3177" spans="19:72">
      <c r="S3177" s="1"/>
      <c r="T3177" s="1"/>
      <c r="AU3177">
        <f t="shared" si="1284"/>
        <v>0</v>
      </c>
      <c r="AV3177">
        <f t="shared" si="1285"/>
        <v>0</v>
      </c>
      <c r="AW3177">
        <f t="shared" si="1286"/>
        <v>0</v>
      </c>
      <c r="AX3177">
        <f t="shared" si="1287"/>
        <v>0</v>
      </c>
      <c r="AY3177">
        <f t="shared" si="1288"/>
        <v>0</v>
      </c>
      <c r="AZ3177">
        <f t="shared" si="1289"/>
        <v>0</v>
      </c>
      <c r="BA3177" t="str">
        <f t="shared" si="1290"/>
        <v/>
      </c>
      <c r="BB3177">
        <f t="shared" si="1291"/>
        <v>0</v>
      </c>
      <c r="BC3177">
        <f t="shared" si="1292"/>
        <v>0</v>
      </c>
      <c r="BD3177">
        <f t="shared" si="1293"/>
        <v>0</v>
      </c>
      <c r="BE3177">
        <f t="shared" si="1294"/>
        <v>1</v>
      </c>
      <c r="BF3177">
        <f t="shared" si="1295"/>
        <v>1</v>
      </c>
      <c r="BG3177">
        <f t="shared" si="1296"/>
        <v>0</v>
      </c>
      <c r="BH3177">
        <f t="shared" si="1297"/>
        <v>0</v>
      </c>
      <c r="BI3177" t="str">
        <f t="shared" si="1298"/>
        <v/>
      </c>
      <c r="BJ3177" t="str">
        <f t="shared" si="1299"/>
        <v/>
      </c>
      <c r="BK3177" t="str">
        <f t="shared" si="1300"/>
        <v/>
      </c>
      <c r="BL3177" t="str">
        <f t="shared" si="1301"/>
        <v/>
      </c>
      <c r="BM3177" t="str">
        <f t="shared" si="1302"/>
        <v/>
      </c>
      <c r="BN3177" t="str">
        <f t="shared" si="1303"/>
        <v/>
      </c>
      <c r="BO3177" t="str">
        <f t="shared" si="1304"/>
        <v/>
      </c>
      <c r="BP3177">
        <f t="shared" si="1305"/>
        <v>7</v>
      </c>
      <c r="BQ3177">
        <f t="shared" si="1306"/>
        <v>0</v>
      </c>
      <c r="BR3177">
        <f t="shared" si="1307"/>
        <v>7</v>
      </c>
      <c r="BS3177">
        <f t="shared" si="1308"/>
        <v>0</v>
      </c>
      <c r="BT3177" t="str">
        <f t="shared" si="1309"/>
        <v/>
      </c>
    </row>
    <row r="3178" spans="19:72">
      <c r="S3178" s="1"/>
      <c r="T3178" s="1"/>
      <c r="AU3178">
        <f t="shared" si="1284"/>
        <v>0</v>
      </c>
      <c r="AV3178">
        <f t="shared" si="1285"/>
        <v>0</v>
      </c>
      <c r="AW3178">
        <f t="shared" si="1286"/>
        <v>0</v>
      </c>
      <c r="AX3178">
        <f t="shared" si="1287"/>
        <v>0</v>
      </c>
      <c r="AY3178">
        <f t="shared" si="1288"/>
        <v>0</v>
      </c>
      <c r="AZ3178">
        <f t="shared" si="1289"/>
        <v>0</v>
      </c>
      <c r="BA3178" t="str">
        <f t="shared" si="1290"/>
        <v/>
      </c>
      <c r="BB3178">
        <f t="shared" si="1291"/>
        <v>0</v>
      </c>
      <c r="BC3178">
        <f t="shared" si="1292"/>
        <v>0</v>
      </c>
      <c r="BD3178">
        <f t="shared" si="1293"/>
        <v>0</v>
      </c>
      <c r="BE3178">
        <f t="shared" si="1294"/>
        <v>1</v>
      </c>
      <c r="BF3178">
        <f t="shared" si="1295"/>
        <v>1</v>
      </c>
      <c r="BG3178">
        <f t="shared" si="1296"/>
        <v>0</v>
      </c>
      <c r="BH3178">
        <f t="shared" si="1297"/>
        <v>0</v>
      </c>
      <c r="BI3178" t="str">
        <f t="shared" si="1298"/>
        <v/>
      </c>
      <c r="BJ3178" t="str">
        <f t="shared" si="1299"/>
        <v/>
      </c>
      <c r="BK3178" t="str">
        <f t="shared" si="1300"/>
        <v/>
      </c>
      <c r="BL3178" t="str">
        <f t="shared" si="1301"/>
        <v/>
      </c>
      <c r="BM3178" t="str">
        <f t="shared" si="1302"/>
        <v/>
      </c>
      <c r="BN3178" t="str">
        <f t="shared" si="1303"/>
        <v/>
      </c>
      <c r="BO3178" t="str">
        <f t="shared" si="1304"/>
        <v/>
      </c>
      <c r="BP3178">
        <f t="shared" si="1305"/>
        <v>7</v>
      </c>
      <c r="BQ3178">
        <f t="shared" si="1306"/>
        <v>0</v>
      </c>
      <c r="BR3178">
        <f t="shared" si="1307"/>
        <v>7</v>
      </c>
      <c r="BS3178">
        <f t="shared" si="1308"/>
        <v>0</v>
      </c>
      <c r="BT3178" t="str">
        <f t="shared" si="1309"/>
        <v/>
      </c>
    </row>
    <row r="3179" spans="19:72">
      <c r="S3179" s="1"/>
      <c r="T3179" s="1"/>
      <c r="AU3179">
        <f t="shared" si="1284"/>
        <v>0</v>
      </c>
      <c r="AV3179">
        <f t="shared" si="1285"/>
        <v>0</v>
      </c>
      <c r="AW3179">
        <f t="shared" si="1286"/>
        <v>0</v>
      </c>
      <c r="AX3179">
        <f t="shared" si="1287"/>
        <v>0</v>
      </c>
      <c r="AY3179">
        <f t="shared" si="1288"/>
        <v>0</v>
      </c>
      <c r="AZ3179">
        <f t="shared" si="1289"/>
        <v>0</v>
      </c>
      <c r="BA3179" t="str">
        <f t="shared" si="1290"/>
        <v/>
      </c>
      <c r="BB3179">
        <f t="shared" si="1291"/>
        <v>0</v>
      </c>
      <c r="BC3179">
        <f t="shared" si="1292"/>
        <v>0</v>
      </c>
      <c r="BD3179">
        <f t="shared" si="1293"/>
        <v>0</v>
      </c>
      <c r="BE3179">
        <f t="shared" si="1294"/>
        <v>1</v>
      </c>
      <c r="BF3179">
        <f t="shared" si="1295"/>
        <v>1</v>
      </c>
      <c r="BG3179">
        <f t="shared" si="1296"/>
        <v>0</v>
      </c>
      <c r="BH3179">
        <f t="shared" si="1297"/>
        <v>0</v>
      </c>
      <c r="BI3179" t="str">
        <f t="shared" si="1298"/>
        <v/>
      </c>
      <c r="BJ3179" t="str">
        <f t="shared" si="1299"/>
        <v/>
      </c>
      <c r="BK3179" t="str">
        <f t="shared" si="1300"/>
        <v/>
      </c>
      <c r="BL3179" t="str">
        <f t="shared" si="1301"/>
        <v/>
      </c>
      <c r="BM3179" t="str">
        <f t="shared" si="1302"/>
        <v/>
      </c>
      <c r="BN3179" t="str">
        <f t="shared" si="1303"/>
        <v/>
      </c>
      <c r="BO3179" t="str">
        <f t="shared" si="1304"/>
        <v/>
      </c>
      <c r="BP3179">
        <f t="shared" si="1305"/>
        <v>7</v>
      </c>
      <c r="BQ3179">
        <f t="shared" si="1306"/>
        <v>0</v>
      </c>
      <c r="BR3179">
        <f t="shared" si="1307"/>
        <v>7</v>
      </c>
      <c r="BS3179">
        <f t="shared" si="1308"/>
        <v>0</v>
      </c>
      <c r="BT3179" t="str">
        <f t="shared" si="1309"/>
        <v/>
      </c>
    </row>
    <row r="3180" spans="19:72">
      <c r="S3180" s="1"/>
      <c r="T3180" s="1"/>
      <c r="AU3180">
        <f t="shared" si="1284"/>
        <v>0</v>
      </c>
      <c r="AV3180">
        <f t="shared" si="1285"/>
        <v>0</v>
      </c>
      <c r="AW3180">
        <f t="shared" si="1286"/>
        <v>0</v>
      </c>
      <c r="AX3180">
        <f t="shared" si="1287"/>
        <v>0</v>
      </c>
      <c r="AY3180">
        <f t="shared" si="1288"/>
        <v>0</v>
      </c>
      <c r="AZ3180">
        <f t="shared" si="1289"/>
        <v>0</v>
      </c>
      <c r="BA3180" t="str">
        <f t="shared" si="1290"/>
        <v/>
      </c>
      <c r="BB3180">
        <f t="shared" si="1291"/>
        <v>0</v>
      </c>
      <c r="BC3180">
        <f t="shared" si="1292"/>
        <v>0</v>
      </c>
      <c r="BD3180">
        <f t="shared" si="1293"/>
        <v>0</v>
      </c>
      <c r="BE3180">
        <f t="shared" si="1294"/>
        <v>1</v>
      </c>
      <c r="BF3180">
        <f t="shared" si="1295"/>
        <v>1</v>
      </c>
      <c r="BG3180">
        <f t="shared" si="1296"/>
        <v>0</v>
      </c>
      <c r="BH3180">
        <f t="shared" si="1297"/>
        <v>0</v>
      </c>
      <c r="BI3180" t="str">
        <f t="shared" si="1298"/>
        <v/>
      </c>
      <c r="BJ3180" t="str">
        <f t="shared" si="1299"/>
        <v/>
      </c>
      <c r="BK3180" t="str">
        <f t="shared" si="1300"/>
        <v/>
      </c>
      <c r="BL3180" t="str">
        <f t="shared" si="1301"/>
        <v/>
      </c>
      <c r="BM3180" t="str">
        <f t="shared" si="1302"/>
        <v/>
      </c>
      <c r="BN3180" t="str">
        <f t="shared" si="1303"/>
        <v/>
      </c>
      <c r="BO3180" t="str">
        <f t="shared" si="1304"/>
        <v/>
      </c>
      <c r="BP3180">
        <f t="shared" si="1305"/>
        <v>7</v>
      </c>
      <c r="BQ3180">
        <f t="shared" si="1306"/>
        <v>0</v>
      </c>
      <c r="BR3180">
        <f t="shared" si="1307"/>
        <v>7</v>
      </c>
      <c r="BS3180">
        <f t="shared" si="1308"/>
        <v>0</v>
      </c>
      <c r="BT3180" t="str">
        <f t="shared" si="1309"/>
        <v/>
      </c>
    </row>
    <row r="3181" spans="19:72">
      <c r="S3181" s="1"/>
      <c r="T3181" s="1"/>
      <c r="AU3181">
        <f t="shared" si="1284"/>
        <v>0</v>
      </c>
      <c r="AV3181">
        <f t="shared" si="1285"/>
        <v>0</v>
      </c>
      <c r="AW3181">
        <f t="shared" si="1286"/>
        <v>0</v>
      </c>
      <c r="AX3181">
        <f t="shared" si="1287"/>
        <v>0</v>
      </c>
      <c r="AY3181">
        <f t="shared" si="1288"/>
        <v>0</v>
      </c>
      <c r="AZ3181">
        <f t="shared" si="1289"/>
        <v>0</v>
      </c>
      <c r="BA3181" t="str">
        <f t="shared" si="1290"/>
        <v/>
      </c>
      <c r="BB3181">
        <f t="shared" si="1291"/>
        <v>0</v>
      </c>
      <c r="BC3181">
        <f t="shared" si="1292"/>
        <v>0</v>
      </c>
      <c r="BD3181">
        <f t="shared" si="1293"/>
        <v>0</v>
      </c>
      <c r="BE3181">
        <f t="shared" si="1294"/>
        <v>1</v>
      </c>
      <c r="BF3181">
        <f t="shared" si="1295"/>
        <v>1</v>
      </c>
      <c r="BG3181">
        <f t="shared" si="1296"/>
        <v>0</v>
      </c>
      <c r="BH3181">
        <f t="shared" si="1297"/>
        <v>0</v>
      </c>
      <c r="BI3181" t="str">
        <f t="shared" si="1298"/>
        <v/>
      </c>
      <c r="BJ3181" t="str">
        <f t="shared" si="1299"/>
        <v/>
      </c>
      <c r="BK3181" t="str">
        <f t="shared" si="1300"/>
        <v/>
      </c>
      <c r="BL3181" t="str">
        <f t="shared" si="1301"/>
        <v/>
      </c>
      <c r="BM3181" t="str">
        <f t="shared" si="1302"/>
        <v/>
      </c>
      <c r="BN3181" t="str">
        <f t="shared" si="1303"/>
        <v/>
      </c>
      <c r="BO3181" t="str">
        <f t="shared" si="1304"/>
        <v/>
      </c>
      <c r="BP3181">
        <f t="shared" si="1305"/>
        <v>7</v>
      </c>
      <c r="BQ3181">
        <f t="shared" si="1306"/>
        <v>0</v>
      </c>
      <c r="BR3181">
        <f t="shared" si="1307"/>
        <v>7</v>
      </c>
      <c r="BS3181">
        <f t="shared" si="1308"/>
        <v>0</v>
      </c>
      <c r="BT3181" t="str">
        <f t="shared" si="1309"/>
        <v/>
      </c>
    </row>
    <row r="3182" spans="19:72">
      <c r="S3182" s="1"/>
      <c r="T3182" s="1"/>
      <c r="AU3182">
        <f t="shared" si="1284"/>
        <v>0</v>
      </c>
      <c r="AV3182">
        <f t="shared" si="1285"/>
        <v>0</v>
      </c>
      <c r="AW3182">
        <f t="shared" si="1286"/>
        <v>0</v>
      </c>
      <c r="AX3182">
        <f t="shared" si="1287"/>
        <v>0</v>
      </c>
      <c r="AY3182">
        <f t="shared" si="1288"/>
        <v>0</v>
      </c>
      <c r="AZ3182">
        <f t="shared" si="1289"/>
        <v>0</v>
      </c>
      <c r="BA3182" t="str">
        <f t="shared" si="1290"/>
        <v/>
      </c>
      <c r="BB3182">
        <f t="shared" si="1291"/>
        <v>0</v>
      </c>
      <c r="BC3182">
        <f t="shared" si="1292"/>
        <v>0</v>
      </c>
      <c r="BD3182">
        <f t="shared" si="1293"/>
        <v>0</v>
      </c>
      <c r="BE3182">
        <f t="shared" si="1294"/>
        <v>1</v>
      </c>
      <c r="BF3182">
        <f t="shared" si="1295"/>
        <v>1</v>
      </c>
      <c r="BG3182">
        <f t="shared" si="1296"/>
        <v>0</v>
      </c>
      <c r="BH3182">
        <f t="shared" si="1297"/>
        <v>0</v>
      </c>
      <c r="BI3182" t="str">
        <f t="shared" si="1298"/>
        <v/>
      </c>
      <c r="BJ3182" t="str">
        <f t="shared" si="1299"/>
        <v/>
      </c>
      <c r="BK3182" t="str">
        <f t="shared" si="1300"/>
        <v/>
      </c>
      <c r="BL3182" t="str">
        <f t="shared" si="1301"/>
        <v/>
      </c>
      <c r="BM3182" t="str">
        <f t="shared" si="1302"/>
        <v/>
      </c>
      <c r="BN3182" t="str">
        <f t="shared" si="1303"/>
        <v/>
      </c>
      <c r="BO3182" t="str">
        <f t="shared" si="1304"/>
        <v/>
      </c>
      <c r="BP3182">
        <f t="shared" si="1305"/>
        <v>7</v>
      </c>
      <c r="BQ3182">
        <f t="shared" si="1306"/>
        <v>0</v>
      </c>
      <c r="BR3182">
        <f t="shared" si="1307"/>
        <v>7</v>
      </c>
      <c r="BS3182">
        <f t="shared" si="1308"/>
        <v>0</v>
      </c>
      <c r="BT3182" t="str">
        <f t="shared" si="1309"/>
        <v/>
      </c>
    </row>
    <row r="3183" spans="19:72">
      <c r="S3183" s="1"/>
      <c r="T3183" s="1"/>
      <c r="AU3183">
        <f t="shared" si="1284"/>
        <v>0</v>
      </c>
      <c r="AV3183">
        <f t="shared" si="1285"/>
        <v>0</v>
      </c>
      <c r="AW3183">
        <f t="shared" si="1286"/>
        <v>0</v>
      </c>
      <c r="AX3183">
        <f t="shared" si="1287"/>
        <v>0</v>
      </c>
      <c r="AY3183">
        <f t="shared" si="1288"/>
        <v>0</v>
      </c>
      <c r="AZ3183">
        <f t="shared" si="1289"/>
        <v>0</v>
      </c>
      <c r="BA3183" t="str">
        <f t="shared" si="1290"/>
        <v/>
      </c>
      <c r="BB3183">
        <f t="shared" si="1291"/>
        <v>0</v>
      </c>
      <c r="BC3183">
        <f t="shared" si="1292"/>
        <v>0</v>
      </c>
      <c r="BD3183">
        <f t="shared" si="1293"/>
        <v>0</v>
      </c>
      <c r="BE3183">
        <f t="shared" si="1294"/>
        <v>1</v>
      </c>
      <c r="BF3183">
        <f t="shared" si="1295"/>
        <v>1</v>
      </c>
      <c r="BG3183">
        <f t="shared" si="1296"/>
        <v>0</v>
      </c>
      <c r="BH3183">
        <f t="shared" si="1297"/>
        <v>0</v>
      </c>
      <c r="BI3183" t="str">
        <f t="shared" si="1298"/>
        <v/>
      </c>
      <c r="BJ3183" t="str">
        <f t="shared" si="1299"/>
        <v/>
      </c>
      <c r="BK3183" t="str">
        <f t="shared" si="1300"/>
        <v/>
      </c>
      <c r="BL3183" t="str">
        <f t="shared" si="1301"/>
        <v/>
      </c>
      <c r="BM3183" t="str">
        <f t="shared" si="1302"/>
        <v/>
      </c>
      <c r="BN3183" t="str">
        <f t="shared" si="1303"/>
        <v/>
      </c>
      <c r="BO3183" t="str">
        <f t="shared" si="1304"/>
        <v/>
      </c>
      <c r="BP3183">
        <f t="shared" si="1305"/>
        <v>7</v>
      </c>
      <c r="BQ3183">
        <f t="shared" si="1306"/>
        <v>0</v>
      </c>
      <c r="BR3183">
        <f t="shared" si="1307"/>
        <v>7</v>
      </c>
      <c r="BS3183">
        <f t="shared" si="1308"/>
        <v>0</v>
      </c>
      <c r="BT3183" t="str">
        <f t="shared" si="1309"/>
        <v/>
      </c>
    </row>
    <row r="3184" spans="19:72">
      <c r="S3184" s="1"/>
      <c r="T3184" s="1"/>
      <c r="AU3184">
        <f t="shared" si="1284"/>
        <v>0</v>
      </c>
      <c r="AV3184">
        <f t="shared" si="1285"/>
        <v>0</v>
      </c>
      <c r="AW3184">
        <f t="shared" si="1286"/>
        <v>0</v>
      </c>
      <c r="AX3184">
        <f t="shared" si="1287"/>
        <v>0</v>
      </c>
      <c r="AY3184">
        <f t="shared" si="1288"/>
        <v>0</v>
      </c>
      <c r="AZ3184">
        <f t="shared" si="1289"/>
        <v>0</v>
      </c>
      <c r="BA3184" t="str">
        <f t="shared" si="1290"/>
        <v/>
      </c>
      <c r="BB3184">
        <f t="shared" si="1291"/>
        <v>0</v>
      </c>
      <c r="BC3184">
        <f t="shared" si="1292"/>
        <v>0</v>
      </c>
      <c r="BD3184">
        <f t="shared" si="1293"/>
        <v>0</v>
      </c>
      <c r="BE3184">
        <f t="shared" si="1294"/>
        <v>1</v>
      </c>
      <c r="BF3184">
        <f t="shared" si="1295"/>
        <v>1</v>
      </c>
      <c r="BG3184">
        <f t="shared" si="1296"/>
        <v>0</v>
      </c>
      <c r="BH3184">
        <f t="shared" si="1297"/>
        <v>0</v>
      </c>
      <c r="BI3184" t="str">
        <f t="shared" si="1298"/>
        <v/>
      </c>
      <c r="BJ3184" t="str">
        <f t="shared" si="1299"/>
        <v/>
      </c>
      <c r="BK3184" t="str">
        <f t="shared" si="1300"/>
        <v/>
      </c>
      <c r="BL3184" t="str">
        <f t="shared" si="1301"/>
        <v/>
      </c>
      <c r="BM3184" t="str">
        <f t="shared" si="1302"/>
        <v/>
      </c>
      <c r="BN3184" t="str">
        <f t="shared" si="1303"/>
        <v/>
      </c>
      <c r="BO3184" t="str">
        <f t="shared" si="1304"/>
        <v/>
      </c>
      <c r="BP3184">
        <f t="shared" si="1305"/>
        <v>7</v>
      </c>
      <c r="BQ3184">
        <f t="shared" si="1306"/>
        <v>0</v>
      </c>
      <c r="BR3184">
        <f t="shared" si="1307"/>
        <v>7</v>
      </c>
      <c r="BS3184">
        <f t="shared" si="1308"/>
        <v>0</v>
      </c>
      <c r="BT3184" t="str">
        <f t="shared" si="1309"/>
        <v/>
      </c>
    </row>
    <row r="3185" spans="19:72">
      <c r="S3185" s="1"/>
      <c r="T3185" s="1"/>
      <c r="AU3185">
        <f t="shared" si="1284"/>
        <v>0</v>
      </c>
      <c r="AV3185">
        <f t="shared" si="1285"/>
        <v>0</v>
      </c>
      <c r="AW3185">
        <f t="shared" si="1286"/>
        <v>0</v>
      </c>
      <c r="AX3185">
        <f t="shared" si="1287"/>
        <v>0</v>
      </c>
      <c r="AY3185">
        <f t="shared" si="1288"/>
        <v>0</v>
      </c>
      <c r="AZ3185">
        <f t="shared" si="1289"/>
        <v>0</v>
      </c>
      <c r="BA3185" t="str">
        <f t="shared" si="1290"/>
        <v/>
      </c>
      <c r="BB3185">
        <f t="shared" si="1291"/>
        <v>0</v>
      </c>
      <c r="BC3185">
        <f t="shared" si="1292"/>
        <v>0</v>
      </c>
      <c r="BD3185">
        <f t="shared" si="1293"/>
        <v>0</v>
      </c>
      <c r="BE3185">
        <f t="shared" si="1294"/>
        <v>1</v>
      </c>
      <c r="BF3185">
        <f t="shared" si="1295"/>
        <v>1</v>
      </c>
      <c r="BG3185">
        <f t="shared" si="1296"/>
        <v>0</v>
      </c>
      <c r="BH3185">
        <f t="shared" si="1297"/>
        <v>0</v>
      </c>
      <c r="BI3185" t="str">
        <f t="shared" si="1298"/>
        <v/>
      </c>
      <c r="BJ3185" t="str">
        <f t="shared" si="1299"/>
        <v/>
      </c>
      <c r="BK3185" t="str">
        <f t="shared" si="1300"/>
        <v/>
      </c>
      <c r="BL3185" t="str">
        <f t="shared" si="1301"/>
        <v/>
      </c>
      <c r="BM3185" t="str">
        <f t="shared" si="1302"/>
        <v/>
      </c>
      <c r="BN3185" t="str">
        <f t="shared" si="1303"/>
        <v/>
      </c>
      <c r="BO3185" t="str">
        <f t="shared" si="1304"/>
        <v/>
      </c>
      <c r="BP3185">
        <f t="shared" si="1305"/>
        <v>7</v>
      </c>
      <c r="BQ3185">
        <f t="shared" si="1306"/>
        <v>0</v>
      </c>
      <c r="BR3185">
        <f t="shared" si="1307"/>
        <v>7</v>
      </c>
      <c r="BS3185">
        <f t="shared" si="1308"/>
        <v>0</v>
      </c>
      <c r="BT3185" t="str">
        <f t="shared" si="1309"/>
        <v/>
      </c>
    </row>
    <row r="3186" spans="19:72">
      <c r="S3186" s="1"/>
      <c r="T3186" s="1"/>
      <c r="AU3186">
        <f t="shared" si="1284"/>
        <v>0</v>
      </c>
      <c r="AV3186">
        <f t="shared" si="1285"/>
        <v>0</v>
      </c>
      <c r="AW3186">
        <f t="shared" si="1286"/>
        <v>0</v>
      </c>
      <c r="AX3186">
        <f t="shared" si="1287"/>
        <v>0</v>
      </c>
      <c r="AY3186">
        <f t="shared" si="1288"/>
        <v>0</v>
      </c>
      <c r="AZ3186">
        <f t="shared" si="1289"/>
        <v>0</v>
      </c>
      <c r="BA3186" t="str">
        <f t="shared" si="1290"/>
        <v/>
      </c>
      <c r="BB3186">
        <f t="shared" si="1291"/>
        <v>0</v>
      </c>
      <c r="BC3186">
        <f t="shared" si="1292"/>
        <v>0</v>
      </c>
      <c r="BD3186">
        <f t="shared" si="1293"/>
        <v>0</v>
      </c>
      <c r="BE3186">
        <f t="shared" si="1294"/>
        <v>1</v>
      </c>
      <c r="BF3186">
        <f t="shared" si="1295"/>
        <v>1</v>
      </c>
      <c r="BG3186">
        <f t="shared" si="1296"/>
        <v>0</v>
      </c>
      <c r="BH3186">
        <f t="shared" si="1297"/>
        <v>0</v>
      </c>
      <c r="BI3186" t="str">
        <f t="shared" si="1298"/>
        <v/>
      </c>
      <c r="BJ3186" t="str">
        <f t="shared" si="1299"/>
        <v/>
      </c>
      <c r="BK3186" t="str">
        <f t="shared" si="1300"/>
        <v/>
      </c>
      <c r="BL3186" t="str">
        <f t="shared" si="1301"/>
        <v/>
      </c>
      <c r="BM3186" t="str">
        <f t="shared" si="1302"/>
        <v/>
      </c>
      <c r="BN3186" t="str">
        <f t="shared" si="1303"/>
        <v/>
      </c>
      <c r="BO3186" t="str">
        <f t="shared" si="1304"/>
        <v/>
      </c>
      <c r="BP3186">
        <f t="shared" si="1305"/>
        <v>7</v>
      </c>
      <c r="BQ3186">
        <f t="shared" si="1306"/>
        <v>0</v>
      </c>
      <c r="BR3186">
        <f t="shared" si="1307"/>
        <v>7</v>
      </c>
      <c r="BS3186">
        <f t="shared" si="1308"/>
        <v>0</v>
      </c>
      <c r="BT3186" t="str">
        <f t="shared" si="1309"/>
        <v/>
      </c>
    </row>
    <row r="3187" spans="19:72">
      <c r="S3187" s="1"/>
      <c r="T3187" s="1"/>
      <c r="AU3187">
        <f t="shared" si="1284"/>
        <v>0</v>
      </c>
      <c r="AV3187">
        <f t="shared" si="1285"/>
        <v>0</v>
      </c>
      <c r="AW3187">
        <f t="shared" si="1286"/>
        <v>0</v>
      </c>
      <c r="AX3187">
        <f t="shared" si="1287"/>
        <v>0</v>
      </c>
      <c r="AY3187">
        <f t="shared" si="1288"/>
        <v>0</v>
      </c>
      <c r="AZ3187">
        <f t="shared" si="1289"/>
        <v>0</v>
      </c>
      <c r="BA3187" t="str">
        <f t="shared" si="1290"/>
        <v/>
      </c>
      <c r="BB3187">
        <f t="shared" si="1291"/>
        <v>0</v>
      </c>
      <c r="BC3187">
        <f t="shared" si="1292"/>
        <v>0</v>
      </c>
      <c r="BD3187">
        <f t="shared" si="1293"/>
        <v>0</v>
      </c>
      <c r="BE3187">
        <f t="shared" si="1294"/>
        <v>1</v>
      </c>
      <c r="BF3187">
        <f t="shared" si="1295"/>
        <v>1</v>
      </c>
      <c r="BG3187">
        <f t="shared" si="1296"/>
        <v>0</v>
      </c>
      <c r="BH3187">
        <f t="shared" si="1297"/>
        <v>0</v>
      </c>
      <c r="BI3187" t="str">
        <f t="shared" si="1298"/>
        <v/>
      </c>
      <c r="BJ3187" t="str">
        <f t="shared" si="1299"/>
        <v/>
      </c>
      <c r="BK3187" t="str">
        <f t="shared" si="1300"/>
        <v/>
      </c>
      <c r="BL3187" t="str">
        <f t="shared" si="1301"/>
        <v/>
      </c>
      <c r="BM3187" t="str">
        <f t="shared" si="1302"/>
        <v/>
      </c>
      <c r="BN3187" t="str">
        <f t="shared" si="1303"/>
        <v/>
      </c>
      <c r="BO3187" t="str">
        <f t="shared" si="1304"/>
        <v/>
      </c>
      <c r="BP3187">
        <f t="shared" si="1305"/>
        <v>7</v>
      </c>
      <c r="BQ3187">
        <f t="shared" si="1306"/>
        <v>0</v>
      </c>
      <c r="BR3187">
        <f t="shared" si="1307"/>
        <v>7</v>
      </c>
      <c r="BS3187">
        <f t="shared" si="1308"/>
        <v>0</v>
      </c>
      <c r="BT3187" t="str">
        <f t="shared" si="1309"/>
        <v/>
      </c>
    </row>
    <row r="3188" spans="19:72">
      <c r="S3188" s="1"/>
      <c r="T3188" s="1"/>
      <c r="AU3188">
        <f t="shared" si="1284"/>
        <v>0</v>
      </c>
      <c r="AV3188">
        <f t="shared" si="1285"/>
        <v>0</v>
      </c>
      <c r="AW3188">
        <f t="shared" si="1286"/>
        <v>0</v>
      </c>
      <c r="AX3188">
        <f t="shared" si="1287"/>
        <v>0</v>
      </c>
      <c r="AY3188">
        <f t="shared" si="1288"/>
        <v>0</v>
      </c>
      <c r="AZ3188">
        <f t="shared" si="1289"/>
        <v>0</v>
      </c>
      <c r="BA3188" t="str">
        <f t="shared" si="1290"/>
        <v/>
      </c>
      <c r="BB3188">
        <f t="shared" si="1291"/>
        <v>0</v>
      </c>
      <c r="BC3188">
        <f t="shared" si="1292"/>
        <v>0</v>
      </c>
      <c r="BD3188">
        <f t="shared" si="1293"/>
        <v>0</v>
      </c>
      <c r="BE3188">
        <f t="shared" si="1294"/>
        <v>1</v>
      </c>
      <c r="BF3188">
        <f t="shared" si="1295"/>
        <v>1</v>
      </c>
      <c r="BG3188">
        <f t="shared" si="1296"/>
        <v>0</v>
      </c>
      <c r="BH3188">
        <f t="shared" si="1297"/>
        <v>0</v>
      </c>
      <c r="BI3188" t="str">
        <f t="shared" si="1298"/>
        <v/>
      </c>
      <c r="BJ3188" t="str">
        <f t="shared" si="1299"/>
        <v/>
      </c>
      <c r="BK3188" t="str">
        <f t="shared" si="1300"/>
        <v/>
      </c>
      <c r="BL3188" t="str">
        <f t="shared" si="1301"/>
        <v/>
      </c>
      <c r="BM3188" t="str">
        <f t="shared" si="1302"/>
        <v/>
      </c>
      <c r="BN3188" t="str">
        <f t="shared" si="1303"/>
        <v/>
      </c>
      <c r="BO3188" t="str">
        <f t="shared" si="1304"/>
        <v/>
      </c>
      <c r="BP3188">
        <f t="shared" si="1305"/>
        <v>7</v>
      </c>
      <c r="BQ3188">
        <f t="shared" si="1306"/>
        <v>0</v>
      </c>
      <c r="BR3188">
        <f t="shared" si="1307"/>
        <v>7</v>
      </c>
      <c r="BS3188">
        <f t="shared" si="1308"/>
        <v>0</v>
      </c>
      <c r="BT3188" t="str">
        <f t="shared" si="1309"/>
        <v/>
      </c>
    </row>
    <row r="3189" spans="19:72">
      <c r="S3189" s="1"/>
      <c r="T3189" s="1"/>
      <c r="AU3189">
        <f t="shared" si="1284"/>
        <v>0</v>
      </c>
      <c r="AV3189">
        <f t="shared" si="1285"/>
        <v>0</v>
      </c>
      <c r="AW3189">
        <f t="shared" si="1286"/>
        <v>0</v>
      </c>
      <c r="AX3189">
        <f t="shared" si="1287"/>
        <v>0</v>
      </c>
      <c r="AY3189">
        <f t="shared" si="1288"/>
        <v>0</v>
      </c>
      <c r="AZ3189">
        <f t="shared" si="1289"/>
        <v>0</v>
      </c>
      <c r="BA3189" t="str">
        <f t="shared" si="1290"/>
        <v/>
      </c>
      <c r="BB3189">
        <f t="shared" si="1291"/>
        <v>0</v>
      </c>
      <c r="BC3189">
        <f t="shared" si="1292"/>
        <v>0</v>
      </c>
      <c r="BD3189">
        <f t="shared" si="1293"/>
        <v>0</v>
      </c>
      <c r="BE3189">
        <f t="shared" si="1294"/>
        <v>1</v>
      </c>
      <c r="BF3189">
        <f t="shared" si="1295"/>
        <v>1</v>
      </c>
      <c r="BG3189">
        <f t="shared" si="1296"/>
        <v>0</v>
      </c>
      <c r="BH3189">
        <f t="shared" si="1297"/>
        <v>0</v>
      </c>
      <c r="BI3189" t="str">
        <f t="shared" si="1298"/>
        <v/>
      </c>
      <c r="BJ3189" t="str">
        <f t="shared" si="1299"/>
        <v/>
      </c>
      <c r="BK3189" t="str">
        <f t="shared" si="1300"/>
        <v/>
      </c>
      <c r="BL3189" t="str">
        <f t="shared" si="1301"/>
        <v/>
      </c>
      <c r="BM3189" t="str">
        <f t="shared" si="1302"/>
        <v/>
      </c>
      <c r="BN3189" t="str">
        <f t="shared" si="1303"/>
        <v/>
      </c>
      <c r="BO3189" t="str">
        <f t="shared" si="1304"/>
        <v/>
      </c>
      <c r="BP3189">
        <f t="shared" si="1305"/>
        <v>7</v>
      </c>
      <c r="BQ3189">
        <f t="shared" si="1306"/>
        <v>0</v>
      </c>
      <c r="BR3189">
        <f t="shared" si="1307"/>
        <v>7</v>
      </c>
      <c r="BS3189">
        <f t="shared" si="1308"/>
        <v>0</v>
      </c>
      <c r="BT3189" t="str">
        <f t="shared" si="1309"/>
        <v/>
      </c>
    </row>
    <row r="3190" spans="19:72">
      <c r="S3190" s="1"/>
      <c r="T3190" s="1"/>
      <c r="AU3190">
        <f t="shared" si="1284"/>
        <v>0</v>
      </c>
      <c r="AV3190">
        <f t="shared" si="1285"/>
        <v>0</v>
      </c>
      <c r="AW3190">
        <f t="shared" si="1286"/>
        <v>0</v>
      </c>
      <c r="AX3190">
        <f t="shared" si="1287"/>
        <v>0</v>
      </c>
      <c r="AY3190">
        <f t="shared" si="1288"/>
        <v>0</v>
      </c>
      <c r="AZ3190">
        <f t="shared" si="1289"/>
        <v>0</v>
      </c>
      <c r="BA3190" t="str">
        <f t="shared" si="1290"/>
        <v/>
      </c>
      <c r="BB3190">
        <f t="shared" si="1291"/>
        <v>0</v>
      </c>
      <c r="BC3190">
        <f t="shared" si="1292"/>
        <v>0</v>
      </c>
      <c r="BD3190">
        <f t="shared" si="1293"/>
        <v>0</v>
      </c>
      <c r="BE3190">
        <f t="shared" si="1294"/>
        <v>1</v>
      </c>
      <c r="BF3190">
        <f t="shared" si="1295"/>
        <v>1</v>
      </c>
      <c r="BG3190">
        <f t="shared" si="1296"/>
        <v>0</v>
      </c>
      <c r="BH3190">
        <f t="shared" si="1297"/>
        <v>0</v>
      </c>
      <c r="BI3190" t="str">
        <f t="shared" si="1298"/>
        <v/>
      </c>
      <c r="BJ3190" t="str">
        <f t="shared" si="1299"/>
        <v/>
      </c>
      <c r="BK3190" t="str">
        <f t="shared" si="1300"/>
        <v/>
      </c>
      <c r="BL3190" t="str">
        <f t="shared" si="1301"/>
        <v/>
      </c>
      <c r="BM3190" t="str">
        <f t="shared" si="1302"/>
        <v/>
      </c>
      <c r="BN3190" t="str">
        <f t="shared" si="1303"/>
        <v/>
      </c>
      <c r="BO3190" t="str">
        <f t="shared" si="1304"/>
        <v/>
      </c>
      <c r="BP3190">
        <f t="shared" si="1305"/>
        <v>7</v>
      </c>
      <c r="BQ3190">
        <f t="shared" si="1306"/>
        <v>0</v>
      </c>
      <c r="BR3190">
        <f t="shared" si="1307"/>
        <v>7</v>
      </c>
      <c r="BS3190">
        <f t="shared" si="1308"/>
        <v>0</v>
      </c>
      <c r="BT3190" t="str">
        <f t="shared" si="1309"/>
        <v/>
      </c>
    </row>
    <row r="3191" spans="19:72">
      <c r="S3191" s="1"/>
      <c r="T3191" s="1"/>
      <c r="AU3191">
        <f t="shared" si="1284"/>
        <v>0</v>
      </c>
      <c r="AV3191">
        <f t="shared" si="1285"/>
        <v>0</v>
      </c>
      <c r="AW3191">
        <f t="shared" si="1286"/>
        <v>0</v>
      </c>
      <c r="AX3191">
        <f t="shared" si="1287"/>
        <v>0</v>
      </c>
      <c r="AY3191">
        <f t="shared" si="1288"/>
        <v>0</v>
      </c>
      <c r="AZ3191">
        <f t="shared" si="1289"/>
        <v>0</v>
      </c>
      <c r="BA3191" t="str">
        <f t="shared" si="1290"/>
        <v/>
      </c>
      <c r="BB3191">
        <f t="shared" si="1291"/>
        <v>0</v>
      </c>
      <c r="BC3191">
        <f t="shared" si="1292"/>
        <v>0</v>
      </c>
      <c r="BD3191">
        <f t="shared" si="1293"/>
        <v>0</v>
      </c>
      <c r="BE3191">
        <f t="shared" si="1294"/>
        <v>1</v>
      </c>
      <c r="BF3191">
        <f t="shared" si="1295"/>
        <v>1</v>
      </c>
      <c r="BG3191">
        <f t="shared" si="1296"/>
        <v>0</v>
      </c>
      <c r="BH3191">
        <f t="shared" si="1297"/>
        <v>0</v>
      </c>
      <c r="BI3191" t="str">
        <f t="shared" si="1298"/>
        <v/>
      </c>
      <c r="BJ3191" t="str">
        <f t="shared" si="1299"/>
        <v/>
      </c>
      <c r="BK3191" t="str">
        <f t="shared" si="1300"/>
        <v/>
      </c>
      <c r="BL3191" t="str">
        <f t="shared" si="1301"/>
        <v/>
      </c>
      <c r="BM3191" t="str">
        <f t="shared" si="1302"/>
        <v/>
      </c>
      <c r="BN3191" t="str">
        <f t="shared" si="1303"/>
        <v/>
      </c>
      <c r="BO3191" t="str">
        <f t="shared" si="1304"/>
        <v/>
      </c>
      <c r="BP3191">
        <f t="shared" si="1305"/>
        <v>7</v>
      </c>
      <c r="BQ3191">
        <f t="shared" si="1306"/>
        <v>0</v>
      </c>
      <c r="BR3191">
        <f t="shared" si="1307"/>
        <v>7</v>
      </c>
      <c r="BS3191">
        <f t="shared" si="1308"/>
        <v>0</v>
      </c>
      <c r="BT3191" t="str">
        <f t="shared" si="1309"/>
        <v/>
      </c>
    </row>
    <row r="3192" spans="19:72">
      <c r="S3192" s="1"/>
      <c r="T3192" s="1"/>
      <c r="AU3192">
        <f t="shared" si="1284"/>
        <v>0</v>
      </c>
      <c r="AV3192">
        <f t="shared" si="1285"/>
        <v>0</v>
      </c>
      <c r="AW3192">
        <f t="shared" si="1286"/>
        <v>0</v>
      </c>
      <c r="AX3192">
        <f t="shared" si="1287"/>
        <v>0</v>
      </c>
      <c r="AY3192">
        <f t="shared" si="1288"/>
        <v>0</v>
      </c>
      <c r="AZ3192">
        <f t="shared" si="1289"/>
        <v>0</v>
      </c>
      <c r="BA3192" t="str">
        <f t="shared" si="1290"/>
        <v/>
      </c>
      <c r="BB3192">
        <f t="shared" si="1291"/>
        <v>0</v>
      </c>
      <c r="BC3192">
        <f t="shared" si="1292"/>
        <v>0</v>
      </c>
      <c r="BD3192">
        <f t="shared" si="1293"/>
        <v>0</v>
      </c>
      <c r="BE3192">
        <f t="shared" si="1294"/>
        <v>1</v>
      </c>
      <c r="BF3192">
        <f t="shared" si="1295"/>
        <v>1</v>
      </c>
      <c r="BG3192">
        <f t="shared" si="1296"/>
        <v>0</v>
      </c>
      <c r="BH3192">
        <f t="shared" si="1297"/>
        <v>0</v>
      </c>
      <c r="BI3192" t="str">
        <f t="shared" si="1298"/>
        <v/>
      </c>
      <c r="BJ3192" t="str">
        <f t="shared" si="1299"/>
        <v/>
      </c>
      <c r="BK3192" t="str">
        <f t="shared" si="1300"/>
        <v/>
      </c>
      <c r="BL3192" t="str">
        <f t="shared" si="1301"/>
        <v/>
      </c>
      <c r="BM3192" t="str">
        <f t="shared" si="1302"/>
        <v/>
      </c>
      <c r="BN3192" t="str">
        <f t="shared" si="1303"/>
        <v/>
      </c>
      <c r="BO3192" t="str">
        <f t="shared" si="1304"/>
        <v/>
      </c>
      <c r="BP3192">
        <f t="shared" si="1305"/>
        <v>7</v>
      </c>
      <c r="BQ3192">
        <f t="shared" si="1306"/>
        <v>0</v>
      </c>
      <c r="BR3192">
        <f t="shared" si="1307"/>
        <v>7</v>
      </c>
      <c r="BS3192">
        <f t="shared" si="1308"/>
        <v>0</v>
      </c>
      <c r="BT3192" t="str">
        <f t="shared" si="1309"/>
        <v/>
      </c>
    </row>
    <row r="3193" spans="19:72">
      <c r="S3193" s="1"/>
      <c r="T3193" s="1"/>
      <c r="AU3193">
        <f t="shared" si="1284"/>
        <v>0</v>
      </c>
      <c r="AV3193">
        <f t="shared" si="1285"/>
        <v>0</v>
      </c>
      <c r="AW3193">
        <f t="shared" si="1286"/>
        <v>0</v>
      </c>
      <c r="AX3193">
        <f t="shared" si="1287"/>
        <v>0</v>
      </c>
      <c r="AY3193">
        <f t="shared" si="1288"/>
        <v>0</v>
      </c>
      <c r="AZ3193">
        <f t="shared" si="1289"/>
        <v>0</v>
      </c>
      <c r="BA3193" t="str">
        <f t="shared" si="1290"/>
        <v/>
      </c>
      <c r="BB3193">
        <f t="shared" si="1291"/>
        <v>0</v>
      </c>
      <c r="BC3193">
        <f t="shared" si="1292"/>
        <v>0</v>
      </c>
      <c r="BD3193">
        <f t="shared" si="1293"/>
        <v>0</v>
      </c>
      <c r="BE3193">
        <f t="shared" si="1294"/>
        <v>1</v>
      </c>
      <c r="BF3193">
        <f t="shared" si="1295"/>
        <v>1</v>
      </c>
      <c r="BG3193">
        <f t="shared" si="1296"/>
        <v>0</v>
      </c>
      <c r="BH3193">
        <f t="shared" si="1297"/>
        <v>0</v>
      </c>
      <c r="BI3193" t="str">
        <f t="shared" si="1298"/>
        <v/>
      </c>
      <c r="BJ3193" t="str">
        <f t="shared" si="1299"/>
        <v/>
      </c>
      <c r="BK3193" t="str">
        <f t="shared" si="1300"/>
        <v/>
      </c>
      <c r="BL3193" t="str">
        <f t="shared" si="1301"/>
        <v/>
      </c>
      <c r="BM3193" t="str">
        <f t="shared" si="1302"/>
        <v/>
      </c>
      <c r="BN3193" t="str">
        <f t="shared" si="1303"/>
        <v/>
      </c>
      <c r="BO3193" t="str">
        <f t="shared" si="1304"/>
        <v/>
      </c>
      <c r="BP3193">
        <f t="shared" si="1305"/>
        <v>7</v>
      </c>
      <c r="BQ3193">
        <f t="shared" si="1306"/>
        <v>0</v>
      </c>
      <c r="BR3193">
        <f t="shared" si="1307"/>
        <v>7</v>
      </c>
      <c r="BS3193">
        <f t="shared" si="1308"/>
        <v>0</v>
      </c>
      <c r="BT3193" t="str">
        <f t="shared" si="1309"/>
        <v/>
      </c>
    </row>
    <row r="3194" spans="19:72">
      <c r="S3194" s="1"/>
      <c r="T3194" s="1"/>
      <c r="AU3194">
        <f t="shared" si="1284"/>
        <v>0</v>
      </c>
      <c r="AV3194">
        <f t="shared" si="1285"/>
        <v>0</v>
      </c>
      <c r="AW3194">
        <f t="shared" si="1286"/>
        <v>0</v>
      </c>
      <c r="AX3194">
        <f t="shared" si="1287"/>
        <v>0</v>
      </c>
      <c r="AY3194">
        <f t="shared" si="1288"/>
        <v>0</v>
      </c>
      <c r="AZ3194">
        <f t="shared" si="1289"/>
        <v>0</v>
      </c>
      <c r="BA3194" t="str">
        <f t="shared" si="1290"/>
        <v/>
      </c>
      <c r="BB3194">
        <f t="shared" si="1291"/>
        <v>0</v>
      </c>
      <c r="BC3194">
        <f t="shared" si="1292"/>
        <v>0</v>
      </c>
      <c r="BD3194">
        <f t="shared" si="1293"/>
        <v>0</v>
      </c>
      <c r="BE3194">
        <f t="shared" si="1294"/>
        <v>1</v>
      </c>
      <c r="BF3194">
        <f t="shared" si="1295"/>
        <v>1</v>
      </c>
      <c r="BG3194">
        <f t="shared" si="1296"/>
        <v>0</v>
      </c>
      <c r="BH3194">
        <f t="shared" si="1297"/>
        <v>0</v>
      </c>
      <c r="BI3194" t="str">
        <f t="shared" si="1298"/>
        <v/>
      </c>
      <c r="BJ3194" t="str">
        <f t="shared" si="1299"/>
        <v/>
      </c>
      <c r="BK3194" t="str">
        <f t="shared" si="1300"/>
        <v/>
      </c>
      <c r="BL3194" t="str">
        <f t="shared" si="1301"/>
        <v/>
      </c>
      <c r="BM3194" t="str">
        <f t="shared" si="1302"/>
        <v/>
      </c>
      <c r="BN3194" t="str">
        <f t="shared" si="1303"/>
        <v/>
      </c>
      <c r="BO3194" t="str">
        <f t="shared" si="1304"/>
        <v/>
      </c>
      <c r="BP3194">
        <f t="shared" si="1305"/>
        <v>7</v>
      </c>
      <c r="BQ3194">
        <f t="shared" si="1306"/>
        <v>0</v>
      </c>
      <c r="BR3194">
        <f t="shared" si="1307"/>
        <v>7</v>
      </c>
      <c r="BS3194">
        <f t="shared" si="1308"/>
        <v>0</v>
      </c>
      <c r="BT3194" t="str">
        <f t="shared" si="1309"/>
        <v/>
      </c>
    </row>
    <row r="3195" spans="19:72">
      <c r="S3195" s="1"/>
      <c r="T3195" s="1"/>
      <c r="AU3195">
        <f t="shared" si="1284"/>
        <v>0</v>
      </c>
      <c r="AV3195">
        <f t="shared" si="1285"/>
        <v>0</v>
      </c>
      <c r="AW3195">
        <f t="shared" si="1286"/>
        <v>0</v>
      </c>
      <c r="AX3195">
        <f t="shared" si="1287"/>
        <v>0</v>
      </c>
      <c r="AY3195">
        <f t="shared" si="1288"/>
        <v>0</v>
      </c>
      <c r="AZ3195">
        <f t="shared" si="1289"/>
        <v>0</v>
      </c>
      <c r="BA3195" t="str">
        <f t="shared" si="1290"/>
        <v/>
      </c>
      <c r="BB3195">
        <f t="shared" si="1291"/>
        <v>0</v>
      </c>
      <c r="BC3195">
        <f t="shared" si="1292"/>
        <v>0</v>
      </c>
      <c r="BD3195">
        <f t="shared" si="1293"/>
        <v>0</v>
      </c>
      <c r="BE3195">
        <f t="shared" si="1294"/>
        <v>1</v>
      </c>
      <c r="BF3195">
        <f t="shared" si="1295"/>
        <v>1</v>
      </c>
      <c r="BG3195">
        <f t="shared" si="1296"/>
        <v>0</v>
      </c>
      <c r="BH3195">
        <f t="shared" si="1297"/>
        <v>0</v>
      </c>
      <c r="BI3195" t="str">
        <f t="shared" si="1298"/>
        <v/>
      </c>
      <c r="BJ3195" t="str">
        <f t="shared" si="1299"/>
        <v/>
      </c>
      <c r="BK3195" t="str">
        <f t="shared" si="1300"/>
        <v/>
      </c>
      <c r="BL3195" t="str">
        <f t="shared" si="1301"/>
        <v/>
      </c>
      <c r="BM3195" t="str">
        <f t="shared" si="1302"/>
        <v/>
      </c>
      <c r="BN3195" t="str">
        <f t="shared" si="1303"/>
        <v/>
      </c>
      <c r="BO3195" t="str">
        <f t="shared" si="1304"/>
        <v/>
      </c>
      <c r="BP3195">
        <f t="shared" si="1305"/>
        <v>7</v>
      </c>
      <c r="BQ3195">
        <f t="shared" si="1306"/>
        <v>0</v>
      </c>
      <c r="BR3195">
        <f t="shared" si="1307"/>
        <v>7</v>
      </c>
      <c r="BS3195">
        <f t="shared" si="1308"/>
        <v>0</v>
      </c>
      <c r="BT3195" t="str">
        <f t="shared" si="1309"/>
        <v/>
      </c>
    </row>
    <row r="3196" spans="19:72">
      <c r="S3196" s="1"/>
      <c r="T3196" s="1"/>
      <c r="AU3196">
        <f t="shared" si="1284"/>
        <v>0</v>
      </c>
      <c r="AV3196">
        <f t="shared" si="1285"/>
        <v>0</v>
      </c>
      <c r="AW3196">
        <f t="shared" si="1286"/>
        <v>0</v>
      </c>
      <c r="AX3196">
        <f t="shared" si="1287"/>
        <v>0</v>
      </c>
      <c r="AY3196">
        <f t="shared" si="1288"/>
        <v>0</v>
      </c>
      <c r="AZ3196">
        <f t="shared" si="1289"/>
        <v>0</v>
      </c>
      <c r="BA3196" t="str">
        <f t="shared" si="1290"/>
        <v/>
      </c>
      <c r="BB3196">
        <f t="shared" si="1291"/>
        <v>0</v>
      </c>
      <c r="BC3196">
        <f t="shared" si="1292"/>
        <v>0</v>
      </c>
      <c r="BD3196">
        <f t="shared" si="1293"/>
        <v>0</v>
      </c>
      <c r="BE3196">
        <f t="shared" si="1294"/>
        <v>1</v>
      </c>
      <c r="BF3196">
        <f t="shared" si="1295"/>
        <v>1</v>
      </c>
      <c r="BG3196">
        <f t="shared" si="1296"/>
        <v>0</v>
      </c>
      <c r="BH3196">
        <f t="shared" si="1297"/>
        <v>0</v>
      </c>
      <c r="BI3196" t="str">
        <f t="shared" si="1298"/>
        <v/>
      </c>
      <c r="BJ3196" t="str">
        <f t="shared" si="1299"/>
        <v/>
      </c>
      <c r="BK3196" t="str">
        <f t="shared" si="1300"/>
        <v/>
      </c>
      <c r="BL3196" t="str">
        <f t="shared" si="1301"/>
        <v/>
      </c>
      <c r="BM3196" t="str">
        <f t="shared" si="1302"/>
        <v/>
      </c>
      <c r="BN3196" t="str">
        <f t="shared" si="1303"/>
        <v/>
      </c>
      <c r="BO3196" t="str">
        <f t="shared" si="1304"/>
        <v/>
      </c>
      <c r="BP3196">
        <f t="shared" si="1305"/>
        <v>7</v>
      </c>
      <c r="BQ3196">
        <f t="shared" si="1306"/>
        <v>0</v>
      </c>
      <c r="BR3196">
        <f t="shared" si="1307"/>
        <v>7</v>
      </c>
      <c r="BS3196">
        <f t="shared" si="1308"/>
        <v>0</v>
      </c>
      <c r="BT3196" t="str">
        <f t="shared" si="1309"/>
        <v/>
      </c>
    </row>
    <row r="3197" spans="19:72">
      <c r="S3197" s="1"/>
      <c r="T3197" s="1"/>
      <c r="AU3197">
        <f t="shared" si="1284"/>
        <v>0</v>
      </c>
      <c r="AV3197">
        <f t="shared" si="1285"/>
        <v>0</v>
      </c>
      <c r="AW3197">
        <f t="shared" si="1286"/>
        <v>0</v>
      </c>
      <c r="AX3197">
        <f t="shared" si="1287"/>
        <v>0</v>
      </c>
      <c r="AY3197">
        <f t="shared" si="1288"/>
        <v>0</v>
      </c>
      <c r="AZ3197">
        <f t="shared" si="1289"/>
        <v>0</v>
      </c>
      <c r="BA3197" t="str">
        <f t="shared" si="1290"/>
        <v/>
      </c>
      <c r="BB3197">
        <f t="shared" si="1291"/>
        <v>0</v>
      </c>
      <c r="BC3197">
        <f t="shared" si="1292"/>
        <v>0</v>
      </c>
      <c r="BD3197">
        <f t="shared" si="1293"/>
        <v>0</v>
      </c>
      <c r="BE3197">
        <f t="shared" si="1294"/>
        <v>1</v>
      </c>
      <c r="BF3197">
        <f t="shared" si="1295"/>
        <v>1</v>
      </c>
      <c r="BG3197">
        <f t="shared" si="1296"/>
        <v>0</v>
      </c>
      <c r="BH3197">
        <f t="shared" si="1297"/>
        <v>0</v>
      </c>
      <c r="BI3197" t="str">
        <f t="shared" si="1298"/>
        <v/>
      </c>
      <c r="BJ3197" t="str">
        <f t="shared" si="1299"/>
        <v/>
      </c>
      <c r="BK3197" t="str">
        <f t="shared" si="1300"/>
        <v/>
      </c>
      <c r="BL3197" t="str">
        <f t="shared" si="1301"/>
        <v/>
      </c>
      <c r="BM3197" t="str">
        <f t="shared" si="1302"/>
        <v/>
      </c>
      <c r="BN3197" t="str">
        <f t="shared" si="1303"/>
        <v/>
      </c>
      <c r="BO3197" t="str">
        <f t="shared" si="1304"/>
        <v/>
      </c>
      <c r="BP3197">
        <f t="shared" si="1305"/>
        <v>7</v>
      </c>
      <c r="BQ3197">
        <f t="shared" si="1306"/>
        <v>0</v>
      </c>
      <c r="BR3197">
        <f t="shared" si="1307"/>
        <v>7</v>
      </c>
      <c r="BS3197">
        <f t="shared" si="1308"/>
        <v>0</v>
      </c>
      <c r="BT3197" t="str">
        <f t="shared" si="1309"/>
        <v/>
      </c>
    </row>
    <row r="3198" spans="19:72">
      <c r="S3198" s="1"/>
      <c r="T3198" s="1"/>
      <c r="AU3198">
        <f t="shared" si="1284"/>
        <v>0</v>
      </c>
      <c r="AV3198">
        <f t="shared" si="1285"/>
        <v>0</v>
      </c>
      <c r="AW3198">
        <f t="shared" si="1286"/>
        <v>0</v>
      </c>
      <c r="AX3198">
        <f t="shared" si="1287"/>
        <v>0</v>
      </c>
      <c r="AY3198">
        <f t="shared" si="1288"/>
        <v>0</v>
      </c>
      <c r="AZ3198">
        <f t="shared" si="1289"/>
        <v>0</v>
      </c>
      <c r="BA3198" t="str">
        <f t="shared" si="1290"/>
        <v/>
      </c>
      <c r="BB3198">
        <f t="shared" si="1291"/>
        <v>0</v>
      </c>
      <c r="BC3198">
        <f t="shared" si="1292"/>
        <v>0</v>
      </c>
      <c r="BD3198">
        <f t="shared" si="1293"/>
        <v>0</v>
      </c>
      <c r="BE3198">
        <f t="shared" si="1294"/>
        <v>1</v>
      </c>
      <c r="BF3198">
        <f t="shared" si="1295"/>
        <v>1</v>
      </c>
      <c r="BG3198">
        <f t="shared" si="1296"/>
        <v>0</v>
      </c>
      <c r="BH3198">
        <f t="shared" si="1297"/>
        <v>0</v>
      </c>
      <c r="BI3198" t="str">
        <f t="shared" si="1298"/>
        <v/>
      </c>
      <c r="BJ3198" t="str">
        <f t="shared" si="1299"/>
        <v/>
      </c>
      <c r="BK3198" t="str">
        <f t="shared" si="1300"/>
        <v/>
      </c>
      <c r="BL3198" t="str">
        <f t="shared" si="1301"/>
        <v/>
      </c>
      <c r="BM3198" t="str">
        <f t="shared" si="1302"/>
        <v/>
      </c>
      <c r="BN3198" t="str">
        <f t="shared" si="1303"/>
        <v/>
      </c>
      <c r="BO3198" t="str">
        <f t="shared" si="1304"/>
        <v/>
      </c>
      <c r="BP3198">
        <f t="shared" si="1305"/>
        <v>7</v>
      </c>
      <c r="BQ3198">
        <f t="shared" si="1306"/>
        <v>0</v>
      </c>
      <c r="BR3198">
        <f t="shared" si="1307"/>
        <v>7</v>
      </c>
      <c r="BS3198">
        <f t="shared" si="1308"/>
        <v>0</v>
      </c>
      <c r="BT3198" t="str">
        <f t="shared" si="1309"/>
        <v/>
      </c>
    </row>
    <row r="3199" spans="19:72">
      <c r="S3199" s="1"/>
      <c r="T3199" s="1"/>
      <c r="AU3199">
        <f t="shared" si="1284"/>
        <v>0</v>
      </c>
      <c r="AV3199">
        <f t="shared" si="1285"/>
        <v>0</v>
      </c>
      <c r="AW3199">
        <f t="shared" si="1286"/>
        <v>0</v>
      </c>
      <c r="AX3199">
        <f t="shared" si="1287"/>
        <v>0</v>
      </c>
      <c r="AY3199">
        <f t="shared" si="1288"/>
        <v>0</v>
      </c>
      <c r="AZ3199">
        <f t="shared" si="1289"/>
        <v>0</v>
      </c>
      <c r="BA3199" t="str">
        <f t="shared" si="1290"/>
        <v/>
      </c>
      <c r="BB3199">
        <f t="shared" si="1291"/>
        <v>0</v>
      </c>
      <c r="BC3199">
        <f t="shared" si="1292"/>
        <v>0</v>
      </c>
      <c r="BD3199">
        <f t="shared" si="1293"/>
        <v>0</v>
      </c>
      <c r="BE3199">
        <f t="shared" si="1294"/>
        <v>1</v>
      </c>
      <c r="BF3199">
        <f t="shared" si="1295"/>
        <v>1</v>
      </c>
      <c r="BG3199">
        <f t="shared" si="1296"/>
        <v>0</v>
      </c>
      <c r="BH3199">
        <f t="shared" si="1297"/>
        <v>0</v>
      </c>
      <c r="BI3199" t="str">
        <f t="shared" si="1298"/>
        <v/>
      </c>
      <c r="BJ3199" t="str">
        <f t="shared" si="1299"/>
        <v/>
      </c>
      <c r="BK3199" t="str">
        <f t="shared" si="1300"/>
        <v/>
      </c>
      <c r="BL3199" t="str">
        <f t="shared" si="1301"/>
        <v/>
      </c>
      <c r="BM3199" t="str">
        <f t="shared" si="1302"/>
        <v/>
      </c>
      <c r="BN3199" t="str">
        <f t="shared" si="1303"/>
        <v/>
      </c>
      <c r="BO3199" t="str">
        <f t="shared" si="1304"/>
        <v/>
      </c>
      <c r="BP3199">
        <f t="shared" si="1305"/>
        <v>7</v>
      </c>
      <c r="BQ3199">
        <f t="shared" si="1306"/>
        <v>0</v>
      </c>
      <c r="BR3199">
        <f t="shared" si="1307"/>
        <v>7</v>
      </c>
      <c r="BS3199">
        <f t="shared" si="1308"/>
        <v>0</v>
      </c>
      <c r="BT3199" t="str">
        <f t="shared" si="1309"/>
        <v/>
      </c>
    </row>
    <row r="3200" spans="19:72">
      <c r="S3200" s="1"/>
      <c r="T3200" s="1"/>
      <c r="AU3200">
        <f t="shared" si="1284"/>
        <v>0</v>
      </c>
      <c r="AV3200">
        <f t="shared" si="1285"/>
        <v>0</v>
      </c>
      <c r="AW3200">
        <f t="shared" si="1286"/>
        <v>0</v>
      </c>
      <c r="AX3200">
        <f t="shared" si="1287"/>
        <v>0</v>
      </c>
      <c r="AY3200">
        <f t="shared" si="1288"/>
        <v>0</v>
      </c>
      <c r="AZ3200">
        <f t="shared" si="1289"/>
        <v>0</v>
      </c>
      <c r="BA3200" t="str">
        <f t="shared" si="1290"/>
        <v/>
      </c>
      <c r="BB3200">
        <f t="shared" si="1291"/>
        <v>0</v>
      </c>
      <c r="BC3200">
        <f t="shared" si="1292"/>
        <v>0</v>
      </c>
      <c r="BD3200">
        <f t="shared" si="1293"/>
        <v>0</v>
      </c>
      <c r="BE3200">
        <f t="shared" si="1294"/>
        <v>1</v>
      </c>
      <c r="BF3200">
        <f t="shared" si="1295"/>
        <v>1</v>
      </c>
      <c r="BG3200">
        <f t="shared" si="1296"/>
        <v>0</v>
      </c>
      <c r="BH3200">
        <f t="shared" si="1297"/>
        <v>0</v>
      </c>
      <c r="BI3200" t="str">
        <f t="shared" si="1298"/>
        <v/>
      </c>
      <c r="BJ3200" t="str">
        <f t="shared" si="1299"/>
        <v/>
      </c>
      <c r="BK3200" t="str">
        <f t="shared" si="1300"/>
        <v/>
      </c>
      <c r="BL3200" t="str">
        <f t="shared" si="1301"/>
        <v/>
      </c>
      <c r="BM3200" t="str">
        <f t="shared" si="1302"/>
        <v/>
      </c>
      <c r="BN3200" t="str">
        <f t="shared" si="1303"/>
        <v/>
      </c>
      <c r="BO3200" t="str">
        <f t="shared" si="1304"/>
        <v/>
      </c>
      <c r="BP3200">
        <f t="shared" si="1305"/>
        <v>7</v>
      </c>
      <c r="BQ3200">
        <f t="shared" si="1306"/>
        <v>0</v>
      </c>
      <c r="BR3200">
        <f t="shared" si="1307"/>
        <v>7</v>
      </c>
      <c r="BS3200">
        <f t="shared" si="1308"/>
        <v>0</v>
      </c>
      <c r="BT3200" t="str">
        <f t="shared" si="1309"/>
        <v/>
      </c>
    </row>
    <row r="3201" spans="19:72">
      <c r="S3201" s="1"/>
      <c r="T3201" s="1"/>
      <c r="AU3201">
        <f t="shared" si="1284"/>
        <v>0</v>
      </c>
      <c r="AV3201">
        <f t="shared" si="1285"/>
        <v>0</v>
      </c>
      <c r="AW3201">
        <f t="shared" si="1286"/>
        <v>0</v>
      </c>
      <c r="AX3201">
        <f t="shared" si="1287"/>
        <v>0</v>
      </c>
      <c r="AY3201">
        <f t="shared" si="1288"/>
        <v>0</v>
      </c>
      <c r="AZ3201">
        <f t="shared" si="1289"/>
        <v>0</v>
      </c>
      <c r="BA3201" t="str">
        <f t="shared" si="1290"/>
        <v/>
      </c>
      <c r="BB3201">
        <f t="shared" si="1291"/>
        <v>0</v>
      </c>
      <c r="BC3201">
        <f t="shared" si="1292"/>
        <v>0</v>
      </c>
      <c r="BD3201">
        <f t="shared" si="1293"/>
        <v>0</v>
      </c>
      <c r="BE3201">
        <f t="shared" si="1294"/>
        <v>1</v>
      </c>
      <c r="BF3201">
        <f t="shared" si="1295"/>
        <v>1</v>
      </c>
      <c r="BG3201">
        <f t="shared" si="1296"/>
        <v>0</v>
      </c>
      <c r="BH3201">
        <f t="shared" si="1297"/>
        <v>0</v>
      </c>
      <c r="BI3201" t="str">
        <f t="shared" si="1298"/>
        <v/>
      </c>
      <c r="BJ3201" t="str">
        <f t="shared" si="1299"/>
        <v/>
      </c>
      <c r="BK3201" t="str">
        <f t="shared" si="1300"/>
        <v/>
      </c>
      <c r="BL3201" t="str">
        <f t="shared" si="1301"/>
        <v/>
      </c>
      <c r="BM3201" t="str">
        <f t="shared" si="1302"/>
        <v/>
      </c>
      <c r="BN3201" t="str">
        <f t="shared" si="1303"/>
        <v/>
      </c>
      <c r="BO3201" t="str">
        <f t="shared" si="1304"/>
        <v/>
      </c>
      <c r="BP3201">
        <f t="shared" si="1305"/>
        <v>7</v>
      </c>
      <c r="BQ3201">
        <f t="shared" si="1306"/>
        <v>0</v>
      </c>
      <c r="BR3201">
        <f t="shared" si="1307"/>
        <v>7</v>
      </c>
      <c r="BS3201">
        <f t="shared" si="1308"/>
        <v>0</v>
      </c>
      <c r="BT3201" t="str">
        <f t="shared" si="1309"/>
        <v/>
      </c>
    </row>
    <row r="3202" spans="19:72">
      <c r="S3202" s="1"/>
      <c r="T3202" s="1"/>
      <c r="AU3202">
        <f t="shared" si="1284"/>
        <v>0</v>
      </c>
      <c r="AV3202">
        <f t="shared" si="1285"/>
        <v>0</v>
      </c>
      <c r="AW3202">
        <f t="shared" si="1286"/>
        <v>0</v>
      </c>
      <c r="AX3202">
        <f t="shared" si="1287"/>
        <v>0</v>
      </c>
      <c r="AY3202">
        <f t="shared" si="1288"/>
        <v>0</v>
      </c>
      <c r="AZ3202">
        <f t="shared" si="1289"/>
        <v>0</v>
      </c>
      <c r="BA3202" t="str">
        <f t="shared" si="1290"/>
        <v/>
      </c>
      <c r="BB3202">
        <f t="shared" si="1291"/>
        <v>0</v>
      </c>
      <c r="BC3202">
        <f t="shared" si="1292"/>
        <v>0</v>
      </c>
      <c r="BD3202">
        <f t="shared" si="1293"/>
        <v>0</v>
      </c>
      <c r="BE3202">
        <f t="shared" si="1294"/>
        <v>1</v>
      </c>
      <c r="BF3202">
        <f t="shared" si="1295"/>
        <v>1</v>
      </c>
      <c r="BG3202">
        <f t="shared" si="1296"/>
        <v>0</v>
      </c>
      <c r="BH3202">
        <f t="shared" si="1297"/>
        <v>0</v>
      </c>
      <c r="BI3202" t="str">
        <f t="shared" si="1298"/>
        <v/>
      </c>
      <c r="BJ3202" t="str">
        <f t="shared" si="1299"/>
        <v/>
      </c>
      <c r="BK3202" t="str">
        <f t="shared" si="1300"/>
        <v/>
      </c>
      <c r="BL3202" t="str">
        <f t="shared" si="1301"/>
        <v/>
      </c>
      <c r="BM3202" t="str">
        <f t="shared" si="1302"/>
        <v/>
      </c>
      <c r="BN3202" t="str">
        <f t="shared" si="1303"/>
        <v/>
      </c>
      <c r="BO3202" t="str">
        <f t="shared" si="1304"/>
        <v/>
      </c>
      <c r="BP3202">
        <f t="shared" si="1305"/>
        <v>7</v>
      </c>
      <c r="BQ3202">
        <f t="shared" si="1306"/>
        <v>0</v>
      </c>
      <c r="BR3202">
        <f t="shared" si="1307"/>
        <v>7</v>
      </c>
      <c r="BS3202">
        <f t="shared" si="1308"/>
        <v>0</v>
      </c>
      <c r="BT3202" t="str">
        <f t="shared" si="1309"/>
        <v/>
      </c>
    </row>
    <row r="3203" spans="19:72">
      <c r="S3203" s="1"/>
      <c r="T3203" s="1"/>
      <c r="AU3203">
        <f t="shared" si="1284"/>
        <v>0</v>
      </c>
      <c r="AV3203">
        <f t="shared" si="1285"/>
        <v>0</v>
      </c>
      <c r="AW3203">
        <f t="shared" si="1286"/>
        <v>0</v>
      </c>
      <c r="AX3203">
        <f t="shared" si="1287"/>
        <v>0</v>
      </c>
      <c r="AY3203">
        <f t="shared" si="1288"/>
        <v>0</v>
      </c>
      <c r="AZ3203">
        <f t="shared" si="1289"/>
        <v>0</v>
      </c>
      <c r="BA3203" t="str">
        <f t="shared" si="1290"/>
        <v/>
      </c>
      <c r="BB3203">
        <f t="shared" si="1291"/>
        <v>0</v>
      </c>
      <c r="BC3203">
        <f t="shared" si="1292"/>
        <v>0</v>
      </c>
      <c r="BD3203">
        <f t="shared" si="1293"/>
        <v>0</v>
      </c>
      <c r="BE3203">
        <f t="shared" si="1294"/>
        <v>1</v>
      </c>
      <c r="BF3203">
        <f t="shared" si="1295"/>
        <v>1</v>
      </c>
      <c r="BG3203">
        <f t="shared" si="1296"/>
        <v>0</v>
      </c>
      <c r="BH3203">
        <f t="shared" si="1297"/>
        <v>0</v>
      </c>
      <c r="BI3203" t="str">
        <f t="shared" si="1298"/>
        <v/>
      </c>
      <c r="BJ3203" t="str">
        <f t="shared" si="1299"/>
        <v/>
      </c>
      <c r="BK3203" t="str">
        <f t="shared" si="1300"/>
        <v/>
      </c>
      <c r="BL3203" t="str">
        <f t="shared" si="1301"/>
        <v/>
      </c>
      <c r="BM3203" t="str">
        <f t="shared" si="1302"/>
        <v/>
      </c>
      <c r="BN3203" t="str">
        <f t="shared" si="1303"/>
        <v/>
      </c>
      <c r="BO3203" t="str">
        <f t="shared" si="1304"/>
        <v/>
      </c>
      <c r="BP3203">
        <f t="shared" si="1305"/>
        <v>7</v>
      </c>
      <c r="BQ3203">
        <f t="shared" si="1306"/>
        <v>0</v>
      </c>
      <c r="BR3203">
        <f t="shared" si="1307"/>
        <v>7</v>
      </c>
      <c r="BS3203">
        <f t="shared" si="1308"/>
        <v>0</v>
      </c>
      <c r="BT3203" t="str">
        <f t="shared" si="1309"/>
        <v/>
      </c>
    </row>
    <row r="3204" spans="19:72">
      <c r="S3204" s="1"/>
      <c r="T3204" s="1"/>
      <c r="AU3204">
        <f t="shared" si="1284"/>
        <v>0</v>
      </c>
      <c r="AV3204">
        <f t="shared" si="1285"/>
        <v>0</v>
      </c>
      <c r="AW3204">
        <f t="shared" si="1286"/>
        <v>0</v>
      </c>
      <c r="AX3204">
        <f t="shared" si="1287"/>
        <v>0</v>
      </c>
      <c r="AY3204">
        <f t="shared" si="1288"/>
        <v>0</v>
      </c>
      <c r="AZ3204">
        <f t="shared" si="1289"/>
        <v>0</v>
      </c>
      <c r="BA3204" t="str">
        <f t="shared" si="1290"/>
        <v/>
      </c>
      <c r="BB3204">
        <f t="shared" si="1291"/>
        <v>0</v>
      </c>
      <c r="BC3204">
        <f t="shared" si="1292"/>
        <v>0</v>
      </c>
      <c r="BD3204">
        <f t="shared" si="1293"/>
        <v>0</v>
      </c>
      <c r="BE3204">
        <f t="shared" si="1294"/>
        <v>1</v>
      </c>
      <c r="BF3204">
        <f t="shared" si="1295"/>
        <v>1</v>
      </c>
      <c r="BG3204">
        <f t="shared" si="1296"/>
        <v>0</v>
      </c>
      <c r="BH3204">
        <f t="shared" si="1297"/>
        <v>0</v>
      </c>
      <c r="BI3204" t="str">
        <f t="shared" si="1298"/>
        <v/>
      </c>
      <c r="BJ3204" t="str">
        <f t="shared" si="1299"/>
        <v/>
      </c>
      <c r="BK3204" t="str">
        <f t="shared" si="1300"/>
        <v/>
      </c>
      <c r="BL3204" t="str">
        <f t="shared" si="1301"/>
        <v/>
      </c>
      <c r="BM3204" t="str">
        <f t="shared" si="1302"/>
        <v/>
      </c>
      <c r="BN3204" t="str">
        <f t="shared" si="1303"/>
        <v/>
      </c>
      <c r="BO3204" t="str">
        <f t="shared" si="1304"/>
        <v/>
      </c>
      <c r="BP3204">
        <f t="shared" si="1305"/>
        <v>7</v>
      </c>
      <c r="BQ3204">
        <f t="shared" si="1306"/>
        <v>0</v>
      </c>
      <c r="BR3204">
        <f t="shared" si="1307"/>
        <v>7</v>
      </c>
      <c r="BS3204">
        <f t="shared" si="1308"/>
        <v>0</v>
      </c>
      <c r="BT3204" t="str">
        <f t="shared" si="1309"/>
        <v/>
      </c>
    </row>
    <row r="3205" spans="19:72">
      <c r="S3205" s="1"/>
      <c r="T3205" s="1"/>
      <c r="AU3205">
        <f t="shared" ref="AU3205:AU3268" si="1310">(W3205="M")*(BS3205-BQ3205-(BP3205&gt;2)+(BR3205&gt;=2))+(X3205="T")*(BS3205-BQ3205-(BP3205&gt;3)+(BR3205&gt;=3))+(Y3205="W")*(BS3205-BQ3205-(BP3205&gt;4)+(BR3205&gt;=4))+(Z3205="R")*(BS3205-BQ3205-(BP3205&gt;5)+(BR3205&gt;=5))+(AA3205="F")*(BS3205-BQ3205-(BP3205&gt;6)+(BR3205&gt;=6))+(AB3205="S")*(BS3205-BQ3205-(BP3205&gt;7)+(BR3205&gt;=7))+(AC3205="U")*(BS3205-BQ3205-(BP3205&gt;1)+(BR3205&gt;=1))</f>
        <v>0</v>
      </c>
      <c r="AV3205">
        <f t="shared" ref="AV3205:AV3268" si="1311">SUMIFS(AU:AU, B:B, B3205, U:U, "&lt;&gt;." )</f>
        <v>0</v>
      </c>
      <c r="AW3205">
        <f t="shared" ref="AW3205:AW3268" si="1312">IFERROR(AV3205/AZ3205, 0)</f>
        <v>0</v>
      </c>
      <c r="AX3205">
        <f t="shared" ref="AX3205:AX3268" si="1313">IFERROR((INT(V3205/100)-INT(U3205/100))*60+MOD(V3205,100)-MOD(U3205,100), "")</f>
        <v>0</v>
      </c>
      <c r="AY3205">
        <f t="shared" ref="AY3205:AY3268" si="1314">IFERROR(AX3205*AU3205, "")</f>
        <v>0</v>
      </c>
      <c r="AZ3205">
        <f t="shared" ref="AZ3205:AZ3268" si="1315">COUNTIFS(B$3:B$7000, B3205, $W$3:$W$7000, W3205, $X$3:$X$7000, X3205, $Y$3:$Y$7000, Y3205, $Z$3:$Z$7000, Z3205,  $AA$3:$AA$7000, AA3205, $AB$3:$AB$7000, AB3205, $AC$3:$AC$7000, AC3205, $U$3:$U$7000, U3205)</f>
        <v>0</v>
      </c>
      <c r="BA3205" t="str">
        <f t="shared" ref="BA3205:BA3268" si="1316">IFERROR(AY3205/AZ3205, "")</f>
        <v/>
      </c>
      <c r="BB3205">
        <f t="shared" ref="BB3205:BB3268" si="1317">SUMIFS(BA:BA, B:B, B3205, U:U, "&lt;&gt;." )</f>
        <v>0</v>
      </c>
      <c r="BC3205">
        <f t="shared" ref="BC3205:BC3268" si="1318">IFERROR(BD3205*50*BE3205, "")</f>
        <v>0</v>
      </c>
      <c r="BD3205">
        <f t="shared" ref="BD3205:BD3268" si="1319">IF(AL3205&gt;25, AL3205, AL3205*15)</f>
        <v>0</v>
      </c>
      <c r="BE3205">
        <f t="shared" ref="BE3205:BE3268" si="1320">IF(I3205="H",0.5,IF(I3205="T",0.5,IF(I3205="I",0,IF(I3205="B",0,IF(LEFT(H3205,1)="M",0,IF(I3205="A",IF(Q3205="ONLINE",0,1),1))))))</f>
        <v>1</v>
      </c>
      <c r="BF3205">
        <f t="shared" ref="BF3205:BF3268" si="1321">IF(I3205="H",0.5,IF(I3205="T",0.5, IF(I3205="I", 0, IF(I3205 = "B", 0, IF(LEFT(H3205, 1) = "M", 0, IF(I3205 = "U", 0.5, IF(I3205 = "A", IF(Q3205 = "ONLINE", 0, 0.5), 1)))))))</f>
        <v>1</v>
      </c>
      <c r="BG3205">
        <f t="shared" ref="BG3205:BG3268" si="1322">IFERROR(BB3205/50, "")</f>
        <v>0</v>
      </c>
      <c r="BH3205">
        <f t="shared" ref="BH3205:BH3268" si="1323">IFERROR(BB3205/60, "")</f>
        <v>0</v>
      </c>
      <c r="BI3205" t="str">
        <f t="shared" ref="BI3205:BI3268" si="1324">IFERROR(BC3205/AW3205, "")</f>
        <v/>
      </c>
      <c r="BJ3205" t="str">
        <f t="shared" ref="BJ3205:BJ3268" si="1325">IFERROR(BI3205+5*MAX(0, INT((BI3205-75)/25)), "")</f>
        <v/>
      </c>
      <c r="BK3205" t="str">
        <f t="shared" ref="BK3205:BK3268" si="1326">IFERROR(IF(BD3205*BE3205&gt;0, IF(BJ3205-MOD(BJ3205,30)+ 15 &gt;= BI3205, BJ3205-MOD(BJ3205,30)+ 15,IF(BJ3205-MOD(BJ3205,30)+ 20 &gt;= BI3205, BJ3205-MOD(BJ3205,30)+ 20,BJ3205-MOD(BJ3205,30)+ 45)), ""), "")</f>
        <v/>
      </c>
      <c r="BL3205" t="str">
        <f t="shared" ref="BL3205:BL3268" si="1327">IFERROR(IF(BK3205&lt;&gt;AX3205,IF(MOD(U3205+INT(BK3205/60)*100+MOD(BK3205,60), 100)&lt;60, U3205+INT(BK3205/60)*100+MOD(BK3205,60), U3205+INT(BK3205/60)*100+MOD(BK3205,60) - 60 + 100),""), "")</f>
        <v/>
      </c>
      <c r="BM3205" t="str">
        <f t="shared" ref="BM3205:BM3268" si="1328">IFERROR(IF(BG3205&lt;BD3205*BF3205, MAX(0, ROUND(BD3205*BF3205-BG3205, 0)), ""), "")</f>
        <v/>
      </c>
      <c r="BN3205" t="str">
        <f t="shared" ref="BN3205:BN3268" si="1329">IFERROR(IF(BH3205&gt;BD3205*BE3205, MIN(0, ROUND(BD3205*BE3205-BH3205, 0)), ""), "")</f>
        <v/>
      </c>
      <c r="BO3205" t="str">
        <f t="shared" ref="BO3205:BO3268" si="1330">IF(RIGHT(F3205,2)="90","Exclude",IF(RIGHT(F3205,2)="98","Exclude",IF(RIGHT(F3205,2)="99","Exclude",IF(RIGHT(F3205,2)="97","Exclude",IF(E3205&amp;F3205="ECED2121","Exclude",IF(E3205&amp;F3205="ECED2131","Exclude",IF(E3205&amp;F3205="ECED2141","Exclude",IF(E3205&amp;F3205="NMNC1135","Exclude",IF(E3205&amp;F3205="NMNC1235","Exclude",IF(E3205&amp;F3205="NMNC2335","Exclude",IF(E3205&amp;F3205="NMNC2435","Exclude",IF(E3205&amp;F3205="NMNC2445","Exclude",IF(E3205&amp;F3205="ECED2241","Exclude","")))))))))))))</f>
        <v/>
      </c>
      <c r="BP3205">
        <f t="shared" ref="BP3205:BP3268" si="1331">WEEKDAY(S3205)</f>
        <v>7</v>
      </c>
      <c r="BQ3205">
        <f t="shared" ref="BQ3205:BQ3268" si="1332">WEEKNUM(S3205)</f>
        <v>0</v>
      </c>
      <c r="BR3205">
        <f t="shared" ref="BR3205:BR3268" si="1333">WEEKDAY(T3205)</f>
        <v>7</v>
      </c>
      <c r="BS3205">
        <f t="shared" ref="BS3205:BS3268" si="1334">WEEKNUM(T3205)</f>
        <v>0</v>
      </c>
      <c r="BT3205" t="str">
        <f t="shared" ref="BT3205:BT3268" si="1335">IFERROR(IF(U3205 = "", "", IF(MOD(U3205,100)&lt;&gt;0,IF(MOD(U3205,100)&lt;&gt;30,"Flag",""),IF(MOD(V3205,100)=0,"Flag",IF(MOD(V3205,100)=30,"Flag","")))), "")</f>
        <v/>
      </c>
    </row>
    <row r="3206" spans="19:72">
      <c r="S3206" s="1"/>
      <c r="T3206" s="1"/>
      <c r="AU3206">
        <f t="shared" si="1310"/>
        <v>0</v>
      </c>
      <c r="AV3206">
        <f t="shared" si="1311"/>
        <v>0</v>
      </c>
      <c r="AW3206">
        <f t="shared" si="1312"/>
        <v>0</v>
      </c>
      <c r="AX3206">
        <f t="shared" si="1313"/>
        <v>0</v>
      </c>
      <c r="AY3206">
        <f t="shared" si="1314"/>
        <v>0</v>
      </c>
      <c r="AZ3206">
        <f t="shared" si="1315"/>
        <v>0</v>
      </c>
      <c r="BA3206" t="str">
        <f t="shared" si="1316"/>
        <v/>
      </c>
      <c r="BB3206">
        <f t="shared" si="1317"/>
        <v>0</v>
      </c>
      <c r="BC3206">
        <f t="shared" si="1318"/>
        <v>0</v>
      </c>
      <c r="BD3206">
        <f t="shared" si="1319"/>
        <v>0</v>
      </c>
      <c r="BE3206">
        <f t="shared" si="1320"/>
        <v>1</v>
      </c>
      <c r="BF3206">
        <f t="shared" si="1321"/>
        <v>1</v>
      </c>
      <c r="BG3206">
        <f t="shared" si="1322"/>
        <v>0</v>
      </c>
      <c r="BH3206">
        <f t="shared" si="1323"/>
        <v>0</v>
      </c>
      <c r="BI3206" t="str">
        <f t="shared" si="1324"/>
        <v/>
      </c>
      <c r="BJ3206" t="str">
        <f t="shared" si="1325"/>
        <v/>
      </c>
      <c r="BK3206" t="str">
        <f t="shared" si="1326"/>
        <v/>
      </c>
      <c r="BL3206" t="str">
        <f t="shared" si="1327"/>
        <v/>
      </c>
      <c r="BM3206" t="str">
        <f t="shared" si="1328"/>
        <v/>
      </c>
      <c r="BN3206" t="str">
        <f t="shared" si="1329"/>
        <v/>
      </c>
      <c r="BO3206" t="str">
        <f t="shared" si="1330"/>
        <v/>
      </c>
      <c r="BP3206">
        <f t="shared" si="1331"/>
        <v>7</v>
      </c>
      <c r="BQ3206">
        <f t="shared" si="1332"/>
        <v>0</v>
      </c>
      <c r="BR3206">
        <f t="shared" si="1333"/>
        <v>7</v>
      </c>
      <c r="BS3206">
        <f t="shared" si="1334"/>
        <v>0</v>
      </c>
      <c r="BT3206" t="str">
        <f t="shared" si="1335"/>
        <v/>
      </c>
    </row>
    <row r="3207" spans="19:72">
      <c r="S3207" s="1"/>
      <c r="T3207" s="1"/>
      <c r="AU3207">
        <f t="shared" si="1310"/>
        <v>0</v>
      </c>
      <c r="AV3207">
        <f t="shared" si="1311"/>
        <v>0</v>
      </c>
      <c r="AW3207">
        <f t="shared" si="1312"/>
        <v>0</v>
      </c>
      <c r="AX3207">
        <f t="shared" si="1313"/>
        <v>0</v>
      </c>
      <c r="AY3207">
        <f t="shared" si="1314"/>
        <v>0</v>
      </c>
      <c r="AZ3207">
        <f t="shared" si="1315"/>
        <v>0</v>
      </c>
      <c r="BA3207" t="str">
        <f t="shared" si="1316"/>
        <v/>
      </c>
      <c r="BB3207">
        <f t="shared" si="1317"/>
        <v>0</v>
      </c>
      <c r="BC3207">
        <f t="shared" si="1318"/>
        <v>0</v>
      </c>
      <c r="BD3207">
        <f t="shared" si="1319"/>
        <v>0</v>
      </c>
      <c r="BE3207">
        <f t="shared" si="1320"/>
        <v>1</v>
      </c>
      <c r="BF3207">
        <f t="shared" si="1321"/>
        <v>1</v>
      </c>
      <c r="BG3207">
        <f t="shared" si="1322"/>
        <v>0</v>
      </c>
      <c r="BH3207">
        <f t="shared" si="1323"/>
        <v>0</v>
      </c>
      <c r="BI3207" t="str">
        <f t="shared" si="1324"/>
        <v/>
      </c>
      <c r="BJ3207" t="str">
        <f t="shared" si="1325"/>
        <v/>
      </c>
      <c r="BK3207" t="str">
        <f t="shared" si="1326"/>
        <v/>
      </c>
      <c r="BL3207" t="str">
        <f t="shared" si="1327"/>
        <v/>
      </c>
      <c r="BM3207" t="str">
        <f t="shared" si="1328"/>
        <v/>
      </c>
      <c r="BN3207" t="str">
        <f t="shared" si="1329"/>
        <v/>
      </c>
      <c r="BO3207" t="str">
        <f t="shared" si="1330"/>
        <v/>
      </c>
      <c r="BP3207">
        <f t="shared" si="1331"/>
        <v>7</v>
      </c>
      <c r="BQ3207">
        <f t="shared" si="1332"/>
        <v>0</v>
      </c>
      <c r="BR3207">
        <f t="shared" si="1333"/>
        <v>7</v>
      </c>
      <c r="BS3207">
        <f t="shared" si="1334"/>
        <v>0</v>
      </c>
      <c r="BT3207" t="str">
        <f t="shared" si="1335"/>
        <v/>
      </c>
    </row>
    <row r="3208" spans="19:72">
      <c r="S3208" s="1"/>
      <c r="T3208" s="1"/>
      <c r="AU3208">
        <f t="shared" si="1310"/>
        <v>0</v>
      </c>
      <c r="AV3208">
        <f t="shared" si="1311"/>
        <v>0</v>
      </c>
      <c r="AW3208">
        <f t="shared" si="1312"/>
        <v>0</v>
      </c>
      <c r="AX3208">
        <f t="shared" si="1313"/>
        <v>0</v>
      </c>
      <c r="AY3208">
        <f t="shared" si="1314"/>
        <v>0</v>
      </c>
      <c r="AZ3208">
        <f t="shared" si="1315"/>
        <v>0</v>
      </c>
      <c r="BA3208" t="str">
        <f t="shared" si="1316"/>
        <v/>
      </c>
      <c r="BB3208">
        <f t="shared" si="1317"/>
        <v>0</v>
      </c>
      <c r="BC3208">
        <f t="shared" si="1318"/>
        <v>0</v>
      </c>
      <c r="BD3208">
        <f t="shared" si="1319"/>
        <v>0</v>
      </c>
      <c r="BE3208">
        <f t="shared" si="1320"/>
        <v>1</v>
      </c>
      <c r="BF3208">
        <f t="shared" si="1321"/>
        <v>1</v>
      </c>
      <c r="BG3208">
        <f t="shared" si="1322"/>
        <v>0</v>
      </c>
      <c r="BH3208">
        <f t="shared" si="1323"/>
        <v>0</v>
      </c>
      <c r="BI3208" t="str">
        <f t="shared" si="1324"/>
        <v/>
      </c>
      <c r="BJ3208" t="str">
        <f t="shared" si="1325"/>
        <v/>
      </c>
      <c r="BK3208" t="str">
        <f t="shared" si="1326"/>
        <v/>
      </c>
      <c r="BL3208" t="str">
        <f t="shared" si="1327"/>
        <v/>
      </c>
      <c r="BM3208" t="str">
        <f t="shared" si="1328"/>
        <v/>
      </c>
      <c r="BN3208" t="str">
        <f t="shared" si="1329"/>
        <v/>
      </c>
      <c r="BO3208" t="str">
        <f t="shared" si="1330"/>
        <v/>
      </c>
      <c r="BP3208">
        <f t="shared" si="1331"/>
        <v>7</v>
      </c>
      <c r="BQ3208">
        <f t="shared" si="1332"/>
        <v>0</v>
      </c>
      <c r="BR3208">
        <f t="shared" si="1333"/>
        <v>7</v>
      </c>
      <c r="BS3208">
        <f t="shared" si="1334"/>
        <v>0</v>
      </c>
      <c r="BT3208" t="str">
        <f t="shared" si="1335"/>
        <v/>
      </c>
    </row>
    <row r="3209" spans="19:72">
      <c r="S3209" s="1"/>
      <c r="T3209" s="1"/>
      <c r="AU3209">
        <f t="shared" si="1310"/>
        <v>0</v>
      </c>
      <c r="AV3209">
        <f t="shared" si="1311"/>
        <v>0</v>
      </c>
      <c r="AW3209">
        <f t="shared" si="1312"/>
        <v>0</v>
      </c>
      <c r="AX3209">
        <f t="shared" si="1313"/>
        <v>0</v>
      </c>
      <c r="AY3209">
        <f t="shared" si="1314"/>
        <v>0</v>
      </c>
      <c r="AZ3209">
        <f t="shared" si="1315"/>
        <v>0</v>
      </c>
      <c r="BA3209" t="str">
        <f t="shared" si="1316"/>
        <v/>
      </c>
      <c r="BB3209">
        <f t="shared" si="1317"/>
        <v>0</v>
      </c>
      <c r="BC3209">
        <f t="shared" si="1318"/>
        <v>0</v>
      </c>
      <c r="BD3209">
        <f t="shared" si="1319"/>
        <v>0</v>
      </c>
      <c r="BE3209">
        <f t="shared" si="1320"/>
        <v>1</v>
      </c>
      <c r="BF3209">
        <f t="shared" si="1321"/>
        <v>1</v>
      </c>
      <c r="BG3209">
        <f t="shared" si="1322"/>
        <v>0</v>
      </c>
      <c r="BH3209">
        <f t="shared" si="1323"/>
        <v>0</v>
      </c>
      <c r="BI3209" t="str">
        <f t="shared" si="1324"/>
        <v/>
      </c>
      <c r="BJ3209" t="str">
        <f t="shared" si="1325"/>
        <v/>
      </c>
      <c r="BK3209" t="str">
        <f t="shared" si="1326"/>
        <v/>
      </c>
      <c r="BL3209" t="str">
        <f t="shared" si="1327"/>
        <v/>
      </c>
      <c r="BM3209" t="str">
        <f t="shared" si="1328"/>
        <v/>
      </c>
      <c r="BN3209" t="str">
        <f t="shared" si="1329"/>
        <v/>
      </c>
      <c r="BO3209" t="str">
        <f t="shared" si="1330"/>
        <v/>
      </c>
      <c r="BP3209">
        <f t="shared" si="1331"/>
        <v>7</v>
      </c>
      <c r="BQ3209">
        <f t="shared" si="1332"/>
        <v>0</v>
      </c>
      <c r="BR3209">
        <f t="shared" si="1333"/>
        <v>7</v>
      </c>
      <c r="BS3209">
        <f t="shared" si="1334"/>
        <v>0</v>
      </c>
      <c r="BT3209" t="str">
        <f t="shared" si="1335"/>
        <v/>
      </c>
    </row>
    <row r="3210" spans="19:72">
      <c r="S3210" s="1"/>
      <c r="T3210" s="1"/>
      <c r="AU3210">
        <f t="shared" si="1310"/>
        <v>0</v>
      </c>
      <c r="AV3210">
        <f t="shared" si="1311"/>
        <v>0</v>
      </c>
      <c r="AW3210">
        <f t="shared" si="1312"/>
        <v>0</v>
      </c>
      <c r="AX3210">
        <f t="shared" si="1313"/>
        <v>0</v>
      </c>
      <c r="AY3210">
        <f t="shared" si="1314"/>
        <v>0</v>
      </c>
      <c r="AZ3210">
        <f t="shared" si="1315"/>
        <v>0</v>
      </c>
      <c r="BA3210" t="str">
        <f t="shared" si="1316"/>
        <v/>
      </c>
      <c r="BB3210">
        <f t="shared" si="1317"/>
        <v>0</v>
      </c>
      <c r="BC3210">
        <f t="shared" si="1318"/>
        <v>0</v>
      </c>
      <c r="BD3210">
        <f t="shared" si="1319"/>
        <v>0</v>
      </c>
      <c r="BE3210">
        <f t="shared" si="1320"/>
        <v>1</v>
      </c>
      <c r="BF3210">
        <f t="shared" si="1321"/>
        <v>1</v>
      </c>
      <c r="BG3210">
        <f t="shared" si="1322"/>
        <v>0</v>
      </c>
      <c r="BH3210">
        <f t="shared" si="1323"/>
        <v>0</v>
      </c>
      <c r="BI3210" t="str">
        <f t="shared" si="1324"/>
        <v/>
      </c>
      <c r="BJ3210" t="str">
        <f t="shared" si="1325"/>
        <v/>
      </c>
      <c r="BK3210" t="str">
        <f t="shared" si="1326"/>
        <v/>
      </c>
      <c r="BL3210" t="str">
        <f t="shared" si="1327"/>
        <v/>
      </c>
      <c r="BM3210" t="str">
        <f t="shared" si="1328"/>
        <v/>
      </c>
      <c r="BN3210" t="str">
        <f t="shared" si="1329"/>
        <v/>
      </c>
      <c r="BO3210" t="str">
        <f t="shared" si="1330"/>
        <v/>
      </c>
      <c r="BP3210">
        <f t="shared" si="1331"/>
        <v>7</v>
      </c>
      <c r="BQ3210">
        <f t="shared" si="1332"/>
        <v>0</v>
      </c>
      <c r="BR3210">
        <f t="shared" si="1333"/>
        <v>7</v>
      </c>
      <c r="BS3210">
        <f t="shared" si="1334"/>
        <v>0</v>
      </c>
      <c r="BT3210" t="str">
        <f t="shared" si="1335"/>
        <v/>
      </c>
    </row>
    <row r="3211" spans="19:72">
      <c r="S3211" s="1"/>
      <c r="T3211" s="1"/>
      <c r="AU3211">
        <f t="shared" si="1310"/>
        <v>0</v>
      </c>
      <c r="AV3211">
        <f t="shared" si="1311"/>
        <v>0</v>
      </c>
      <c r="AW3211">
        <f t="shared" si="1312"/>
        <v>0</v>
      </c>
      <c r="AX3211">
        <f t="shared" si="1313"/>
        <v>0</v>
      </c>
      <c r="AY3211">
        <f t="shared" si="1314"/>
        <v>0</v>
      </c>
      <c r="AZ3211">
        <f t="shared" si="1315"/>
        <v>0</v>
      </c>
      <c r="BA3211" t="str">
        <f t="shared" si="1316"/>
        <v/>
      </c>
      <c r="BB3211">
        <f t="shared" si="1317"/>
        <v>0</v>
      </c>
      <c r="BC3211">
        <f t="shared" si="1318"/>
        <v>0</v>
      </c>
      <c r="BD3211">
        <f t="shared" si="1319"/>
        <v>0</v>
      </c>
      <c r="BE3211">
        <f t="shared" si="1320"/>
        <v>1</v>
      </c>
      <c r="BF3211">
        <f t="shared" si="1321"/>
        <v>1</v>
      </c>
      <c r="BG3211">
        <f t="shared" si="1322"/>
        <v>0</v>
      </c>
      <c r="BH3211">
        <f t="shared" si="1323"/>
        <v>0</v>
      </c>
      <c r="BI3211" t="str">
        <f t="shared" si="1324"/>
        <v/>
      </c>
      <c r="BJ3211" t="str">
        <f t="shared" si="1325"/>
        <v/>
      </c>
      <c r="BK3211" t="str">
        <f t="shared" si="1326"/>
        <v/>
      </c>
      <c r="BL3211" t="str">
        <f t="shared" si="1327"/>
        <v/>
      </c>
      <c r="BM3211" t="str">
        <f t="shared" si="1328"/>
        <v/>
      </c>
      <c r="BN3211" t="str">
        <f t="shared" si="1329"/>
        <v/>
      </c>
      <c r="BO3211" t="str">
        <f t="shared" si="1330"/>
        <v/>
      </c>
      <c r="BP3211">
        <f t="shared" si="1331"/>
        <v>7</v>
      </c>
      <c r="BQ3211">
        <f t="shared" si="1332"/>
        <v>0</v>
      </c>
      <c r="BR3211">
        <f t="shared" si="1333"/>
        <v>7</v>
      </c>
      <c r="BS3211">
        <f t="shared" si="1334"/>
        <v>0</v>
      </c>
      <c r="BT3211" t="str">
        <f t="shared" si="1335"/>
        <v/>
      </c>
    </row>
    <row r="3212" spans="19:72">
      <c r="S3212" s="1"/>
      <c r="T3212" s="1"/>
      <c r="AU3212">
        <f t="shared" si="1310"/>
        <v>0</v>
      </c>
      <c r="AV3212">
        <f t="shared" si="1311"/>
        <v>0</v>
      </c>
      <c r="AW3212">
        <f t="shared" si="1312"/>
        <v>0</v>
      </c>
      <c r="AX3212">
        <f t="shared" si="1313"/>
        <v>0</v>
      </c>
      <c r="AY3212">
        <f t="shared" si="1314"/>
        <v>0</v>
      </c>
      <c r="AZ3212">
        <f t="shared" si="1315"/>
        <v>0</v>
      </c>
      <c r="BA3212" t="str">
        <f t="shared" si="1316"/>
        <v/>
      </c>
      <c r="BB3212">
        <f t="shared" si="1317"/>
        <v>0</v>
      </c>
      <c r="BC3212">
        <f t="shared" si="1318"/>
        <v>0</v>
      </c>
      <c r="BD3212">
        <f t="shared" si="1319"/>
        <v>0</v>
      </c>
      <c r="BE3212">
        <f t="shared" si="1320"/>
        <v>1</v>
      </c>
      <c r="BF3212">
        <f t="shared" si="1321"/>
        <v>1</v>
      </c>
      <c r="BG3212">
        <f t="shared" si="1322"/>
        <v>0</v>
      </c>
      <c r="BH3212">
        <f t="shared" si="1323"/>
        <v>0</v>
      </c>
      <c r="BI3212" t="str">
        <f t="shared" si="1324"/>
        <v/>
      </c>
      <c r="BJ3212" t="str">
        <f t="shared" si="1325"/>
        <v/>
      </c>
      <c r="BK3212" t="str">
        <f t="shared" si="1326"/>
        <v/>
      </c>
      <c r="BL3212" t="str">
        <f t="shared" si="1327"/>
        <v/>
      </c>
      <c r="BM3212" t="str">
        <f t="shared" si="1328"/>
        <v/>
      </c>
      <c r="BN3212" t="str">
        <f t="shared" si="1329"/>
        <v/>
      </c>
      <c r="BO3212" t="str">
        <f t="shared" si="1330"/>
        <v/>
      </c>
      <c r="BP3212">
        <f t="shared" si="1331"/>
        <v>7</v>
      </c>
      <c r="BQ3212">
        <f t="shared" si="1332"/>
        <v>0</v>
      </c>
      <c r="BR3212">
        <f t="shared" si="1333"/>
        <v>7</v>
      </c>
      <c r="BS3212">
        <f t="shared" si="1334"/>
        <v>0</v>
      </c>
      <c r="BT3212" t="str">
        <f t="shared" si="1335"/>
        <v/>
      </c>
    </row>
    <row r="3213" spans="19:72">
      <c r="S3213" s="1"/>
      <c r="T3213" s="1"/>
      <c r="AU3213">
        <f t="shared" si="1310"/>
        <v>0</v>
      </c>
      <c r="AV3213">
        <f t="shared" si="1311"/>
        <v>0</v>
      </c>
      <c r="AW3213">
        <f t="shared" si="1312"/>
        <v>0</v>
      </c>
      <c r="AX3213">
        <f t="shared" si="1313"/>
        <v>0</v>
      </c>
      <c r="AY3213">
        <f t="shared" si="1314"/>
        <v>0</v>
      </c>
      <c r="AZ3213">
        <f t="shared" si="1315"/>
        <v>0</v>
      </c>
      <c r="BA3213" t="str">
        <f t="shared" si="1316"/>
        <v/>
      </c>
      <c r="BB3213">
        <f t="shared" si="1317"/>
        <v>0</v>
      </c>
      <c r="BC3213">
        <f t="shared" si="1318"/>
        <v>0</v>
      </c>
      <c r="BD3213">
        <f t="shared" si="1319"/>
        <v>0</v>
      </c>
      <c r="BE3213">
        <f t="shared" si="1320"/>
        <v>1</v>
      </c>
      <c r="BF3213">
        <f t="shared" si="1321"/>
        <v>1</v>
      </c>
      <c r="BG3213">
        <f t="shared" si="1322"/>
        <v>0</v>
      </c>
      <c r="BH3213">
        <f t="shared" si="1323"/>
        <v>0</v>
      </c>
      <c r="BI3213" t="str">
        <f t="shared" si="1324"/>
        <v/>
      </c>
      <c r="BJ3213" t="str">
        <f t="shared" si="1325"/>
        <v/>
      </c>
      <c r="BK3213" t="str">
        <f t="shared" si="1326"/>
        <v/>
      </c>
      <c r="BL3213" t="str">
        <f t="shared" si="1327"/>
        <v/>
      </c>
      <c r="BM3213" t="str">
        <f t="shared" si="1328"/>
        <v/>
      </c>
      <c r="BN3213" t="str">
        <f t="shared" si="1329"/>
        <v/>
      </c>
      <c r="BO3213" t="str">
        <f t="shared" si="1330"/>
        <v/>
      </c>
      <c r="BP3213">
        <f t="shared" si="1331"/>
        <v>7</v>
      </c>
      <c r="BQ3213">
        <f t="shared" si="1332"/>
        <v>0</v>
      </c>
      <c r="BR3213">
        <f t="shared" si="1333"/>
        <v>7</v>
      </c>
      <c r="BS3213">
        <f t="shared" si="1334"/>
        <v>0</v>
      </c>
      <c r="BT3213" t="str">
        <f t="shared" si="1335"/>
        <v/>
      </c>
    </row>
    <row r="3214" spans="19:72">
      <c r="S3214" s="1"/>
      <c r="T3214" s="1"/>
      <c r="AU3214">
        <f t="shared" si="1310"/>
        <v>0</v>
      </c>
      <c r="AV3214">
        <f t="shared" si="1311"/>
        <v>0</v>
      </c>
      <c r="AW3214">
        <f t="shared" si="1312"/>
        <v>0</v>
      </c>
      <c r="AX3214">
        <f t="shared" si="1313"/>
        <v>0</v>
      </c>
      <c r="AY3214">
        <f t="shared" si="1314"/>
        <v>0</v>
      </c>
      <c r="AZ3214">
        <f t="shared" si="1315"/>
        <v>0</v>
      </c>
      <c r="BA3214" t="str">
        <f t="shared" si="1316"/>
        <v/>
      </c>
      <c r="BB3214">
        <f t="shared" si="1317"/>
        <v>0</v>
      </c>
      <c r="BC3214">
        <f t="shared" si="1318"/>
        <v>0</v>
      </c>
      <c r="BD3214">
        <f t="shared" si="1319"/>
        <v>0</v>
      </c>
      <c r="BE3214">
        <f t="shared" si="1320"/>
        <v>1</v>
      </c>
      <c r="BF3214">
        <f t="shared" si="1321"/>
        <v>1</v>
      </c>
      <c r="BG3214">
        <f t="shared" si="1322"/>
        <v>0</v>
      </c>
      <c r="BH3214">
        <f t="shared" si="1323"/>
        <v>0</v>
      </c>
      <c r="BI3214" t="str">
        <f t="shared" si="1324"/>
        <v/>
      </c>
      <c r="BJ3214" t="str">
        <f t="shared" si="1325"/>
        <v/>
      </c>
      <c r="BK3214" t="str">
        <f t="shared" si="1326"/>
        <v/>
      </c>
      <c r="BL3214" t="str">
        <f t="shared" si="1327"/>
        <v/>
      </c>
      <c r="BM3214" t="str">
        <f t="shared" si="1328"/>
        <v/>
      </c>
      <c r="BN3214" t="str">
        <f t="shared" si="1329"/>
        <v/>
      </c>
      <c r="BO3214" t="str">
        <f t="shared" si="1330"/>
        <v/>
      </c>
      <c r="BP3214">
        <f t="shared" si="1331"/>
        <v>7</v>
      </c>
      <c r="BQ3214">
        <f t="shared" si="1332"/>
        <v>0</v>
      </c>
      <c r="BR3214">
        <f t="shared" si="1333"/>
        <v>7</v>
      </c>
      <c r="BS3214">
        <f t="shared" si="1334"/>
        <v>0</v>
      </c>
      <c r="BT3214" t="str">
        <f t="shared" si="1335"/>
        <v/>
      </c>
    </row>
    <row r="3215" spans="19:72">
      <c r="S3215" s="1"/>
      <c r="T3215" s="1"/>
      <c r="AU3215">
        <f t="shared" si="1310"/>
        <v>0</v>
      </c>
      <c r="AV3215">
        <f t="shared" si="1311"/>
        <v>0</v>
      </c>
      <c r="AW3215">
        <f t="shared" si="1312"/>
        <v>0</v>
      </c>
      <c r="AX3215">
        <f t="shared" si="1313"/>
        <v>0</v>
      </c>
      <c r="AY3215">
        <f t="shared" si="1314"/>
        <v>0</v>
      </c>
      <c r="AZ3215">
        <f t="shared" si="1315"/>
        <v>0</v>
      </c>
      <c r="BA3215" t="str">
        <f t="shared" si="1316"/>
        <v/>
      </c>
      <c r="BB3215">
        <f t="shared" si="1317"/>
        <v>0</v>
      </c>
      <c r="BC3215">
        <f t="shared" si="1318"/>
        <v>0</v>
      </c>
      <c r="BD3215">
        <f t="shared" si="1319"/>
        <v>0</v>
      </c>
      <c r="BE3215">
        <f t="shared" si="1320"/>
        <v>1</v>
      </c>
      <c r="BF3215">
        <f t="shared" si="1321"/>
        <v>1</v>
      </c>
      <c r="BG3215">
        <f t="shared" si="1322"/>
        <v>0</v>
      </c>
      <c r="BH3215">
        <f t="shared" si="1323"/>
        <v>0</v>
      </c>
      <c r="BI3215" t="str">
        <f t="shared" si="1324"/>
        <v/>
      </c>
      <c r="BJ3215" t="str">
        <f t="shared" si="1325"/>
        <v/>
      </c>
      <c r="BK3215" t="str">
        <f t="shared" si="1326"/>
        <v/>
      </c>
      <c r="BL3215" t="str">
        <f t="shared" si="1327"/>
        <v/>
      </c>
      <c r="BM3215" t="str">
        <f t="shared" si="1328"/>
        <v/>
      </c>
      <c r="BN3215" t="str">
        <f t="shared" si="1329"/>
        <v/>
      </c>
      <c r="BO3215" t="str">
        <f t="shared" si="1330"/>
        <v/>
      </c>
      <c r="BP3215">
        <f t="shared" si="1331"/>
        <v>7</v>
      </c>
      <c r="BQ3215">
        <f t="shared" si="1332"/>
        <v>0</v>
      </c>
      <c r="BR3215">
        <f t="shared" si="1333"/>
        <v>7</v>
      </c>
      <c r="BS3215">
        <f t="shared" si="1334"/>
        <v>0</v>
      </c>
      <c r="BT3215" t="str">
        <f t="shared" si="1335"/>
        <v/>
      </c>
    </row>
    <row r="3216" spans="19:72">
      <c r="S3216" s="1"/>
      <c r="T3216" s="1"/>
      <c r="AU3216">
        <f t="shared" si="1310"/>
        <v>0</v>
      </c>
      <c r="AV3216">
        <f t="shared" si="1311"/>
        <v>0</v>
      </c>
      <c r="AW3216">
        <f t="shared" si="1312"/>
        <v>0</v>
      </c>
      <c r="AX3216">
        <f t="shared" si="1313"/>
        <v>0</v>
      </c>
      <c r="AY3216">
        <f t="shared" si="1314"/>
        <v>0</v>
      </c>
      <c r="AZ3216">
        <f t="shared" si="1315"/>
        <v>0</v>
      </c>
      <c r="BA3216" t="str">
        <f t="shared" si="1316"/>
        <v/>
      </c>
      <c r="BB3216">
        <f t="shared" si="1317"/>
        <v>0</v>
      </c>
      <c r="BC3216">
        <f t="shared" si="1318"/>
        <v>0</v>
      </c>
      <c r="BD3216">
        <f t="shared" si="1319"/>
        <v>0</v>
      </c>
      <c r="BE3216">
        <f t="shared" si="1320"/>
        <v>1</v>
      </c>
      <c r="BF3216">
        <f t="shared" si="1321"/>
        <v>1</v>
      </c>
      <c r="BG3216">
        <f t="shared" si="1322"/>
        <v>0</v>
      </c>
      <c r="BH3216">
        <f t="shared" si="1323"/>
        <v>0</v>
      </c>
      <c r="BI3216" t="str">
        <f t="shared" si="1324"/>
        <v/>
      </c>
      <c r="BJ3216" t="str">
        <f t="shared" si="1325"/>
        <v/>
      </c>
      <c r="BK3216" t="str">
        <f t="shared" si="1326"/>
        <v/>
      </c>
      <c r="BL3216" t="str">
        <f t="shared" si="1327"/>
        <v/>
      </c>
      <c r="BM3216" t="str">
        <f t="shared" si="1328"/>
        <v/>
      </c>
      <c r="BN3216" t="str">
        <f t="shared" si="1329"/>
        <v/>
      </c>
      <c r="BO3216" t="str">
        <f t="shared" si="1330"/>
        <v/>
      </c>
      <c r="BP3216">
        <f t="shared" si="1331"/>
        <v>7</v>
      </c>
      <c r="BQ3216">
        <f t="shared" si="1332"/>
        <v>0</v>
      </c>
      <c r="BR3216">
        <f t="shared" si="1333"/>
        <v>7</v>
      </c>
      <c r="BS3216">
        <f t="shared" si="1334"/>
        <v>0</v>
      </c>
      <c r="BT3216" t="str">
        <f t="shared" si="1335"/>
        <v/>
      </c>
    </row>
    <row r="3217" spans="19:72">
      <c r="S3217" s="1"/>
      <c r="T3217" s="1"/>
      <c r="AU3217">
        <f t="shared" si="1310"/>
        <v>0</v>
      </c>
      <c r="AV3217">
        <f t="shared" si="1311"/>
        <v>0</v>
      </c>
      <c r="AW3217">
        <f t="shared" si="1312"/>
        <v>0</v>
      </c>
      <c r="AX3217">
        <f t="shared" si="1313"/>
        <v>0</v>
      </c>
      <c r="AY3217">
        <f t="shared" si="1314"/>
        <v>0</v>
      </c>
      <c r="AZ3217">
        <f t="shared" si="1315"/>
        <v>0</v>
      </c>
      <c r="BA3217" t="str">
        <f t="shared" si="1316"/>
        <v/>
      </c>
      <c r="BB3217">
        <f t="shared" si="1317"/>
        <v>0</v>
      </c>
      <c r="BC3217">
        <f t="shared" si="1318"/>
        <v>0</v>
      </c>
      <c r="BD3217">
        <f t="shared" si="1319"/>
        <v>0</v>
      </c>
      <c r="BE3217">
        <f t="shared" si="1320"/>
        <v>1</v>
      </c>
      <c r="BF3217">
        <f t="shared" si="1321"/>
        <v>1</v>
      </c>
      <c r="BG3217">
        <f t="shared" si="1322"/>
        <v>0</v>
      </c>
      <c r="BH3217">
        <f t="shared" si="1323"/>
        <v>0</v>
      </c>
      <c r="BI3217" t="str">
        <f t="shared" si="1324"/>
        <v/>
      </c>
      <c r="BJ3217" t="str">
        <f t="shared" si="1325"/>
        <v/>
      </c>
      <c r="BK3217" t="str">
        <f t="shared" si="1326"/>
        <v/>
      </c>
      <c r="BL3217" t="str">
        <f t="shared" si="1327"/>
        <v/>
      </c>
      <c r="BM3217" t="str">
        <f t="shared" si="1328"/>
        <v/>
      </c>
      <c r="BN3217" t="str">
        <f t="shared" si="1329"/>
        <v/>
      </c>
      <c r="BO3217" t="str">
        <f t="shared" si="1330"/>
        <v/>
      </c>
      <c r="BP3217">
        <f t="shared" si="1331"/>
        <v>7</v>
      </c>
      <c r="BQ3217">
        <f t="shared" si="1332"/>
        <v>0</v>
      </c>
      <c r="BR3217">
        <f t="shared" si="1333"/>
        <v>7</v>
      </c>
      <c r="BS3217">
        <f t="shared" si="1334"/>
        <v>0</v>
      </c>
      <c r="BT3217" t="str">
        <f t="shared" si="1335"/>
        <v/>
      </c>
    </row>
    <row r="3218" spans="19:72">
      <c r="S3218" s="1"/>
      <c r="T3218" s="1"/>
      <c r="AU3218">
        <f t="shared" si="1310"/>
        <v>0</v>
      </c>
      <c r="AV3218">
        <f t="shared" si="1311"/>
        <v>0</v>
      </c>
      <c r="AW3218">
        <f t="shared" si="1312"/>
        <v>0</v>
      </c>
      <c r="AX3218">
        <f t="shared" si="1313"/>
        <v>0</v>
      </c>
      <c r="AY3218">
        <f t="shared" si="1314"/>
        <v>0</v>
      </c>
      <c r="AZ3218">
        <f t="shared" si="1315"/>
        <v>0</v>
      </c>
      <c r="BA3218" t="str">
        <f t="shared" si="1316"/>
        <v/>
      </c>
      <c r="BB3218">
        <f t="shared" si="1317"/>
        <v>0</v>
      </c>
      <c r="BC3218">
        <f t="shared" si="1318"/>
        <v>0</v>
      </c>
      <c r="BD3218">
        <f t="shared" si="1319"/>
        <v>0</v>
      </c>
      <c r="BE3218">
        <f t="shared" si="1320"/>
        <v>1</v>
      </c>
      <c r="BF3218">
        <f t="shared" si="1321"/>
        <v>1</v>
      </c>
      <c r="BG3218">
        <f t="shared" si="1322"/>
        <v>0</v>
      </c>
      <c r="BH3218">
        <f t="shared" si="1323"/>
        <v>0</v>
      </c>
      <c r="BI3218" t="str">
        <f t="shared" si="1324"/>
        <v/>
      </c>
      <c r="BJ3218" t="str">
        <f t="shared" si="1325"/>
        <v/>
      </c>
      <c r="BK3218" t="str">
        <f t="shared" si="1326"/>
        <v/>
      </c>
      <c r="BL3218" t="str">
        <f t="shared" si="1327"/>
        <v/>
      </c>
      <c r="BM3218" t="str">
        <f t="shared" si="1328"/>
        <v/>
      </c>
      <c r="BN3218" t="str">
        <f t="shared" si="1329"/>
        <v/>
      </c>
      <c r="BO3218" t="str">
        <f t="shared" si="1330"/>
        <v/>
      </c>
      <c r="BP3218">
        <f t="shared" si="1331"/>
        <v>7</v>
      </c>
      <c r="BQ3218">
        <f t="shared" si="1332"/>
        <v>0</v>
      </c>
      <c r="BR3218">
        <f t="shared" si="1333"/>
        <v>7</v>
      </c>
      <c r="BS3218">
        <f t="shared" si="1334"/>
        <v>0</v>
      </c>
      <c r="BT3218" t="str">
        <f t="shared" si="1335"/>
        <v/>
      </c>
    </row>
    <row r="3219" spans="19:72">
      <c r="S3219" s="1"/>
      <c r="T3219" s="1"/>
      <c r="AU3219">
        <f t="shared" si="1310"/>
        <v>0</v>
      </c>
      <c r="AV3219">
        <f t="shared" si="1311"/>
        <v>0</v>
      </c>
      <c r="AW3219">
        <f t="shared" si="1312"/>
        <v>0</v>
      </c>
      <c r="AX3219">
        <f t="shared" si="1313"/>
        <v>0</v>
      </c>
      <c r="AY3219">
        <f t="shared" si="1314"/>
        <v>0</v>
      </c>
      <c r="AZ3219">
        <f t="shared" si="1315"/>
        <v>0</v>
      </c>
      <c r="BA3219" t="str">
        <f t="shared" si="1316"/>
        <v/>
      </c>
      <c r="BB3219">
        <f t="shared" si="1317"/>
        <v>0</v>
      </c>
      <c r="BC3219">
        <f t="shared" si="1318"/>
        <v>0</v>
      </c>
      <c r="BD3219">
        <f t="shared" si="1319"/>
        <v>0</v>
      </c>
      <c r="BE3219">
        <f t="shared" si="1320"/>
        <v>1</v>
      </c>
      <c r="BF3219">
        <f t="shared" si="1321"/>
        <v>1</v>
      </c>
      <c r="BG3219">
        <f t="shared" si="1322"/>
        <v>0</v>
      </c>
      <c r="BH3219">
        <f t="shared" si="1323"/>
        <v>0</v>
      </c>
      <c r="BI3219" t="str">
        <f t="shared" si="1324"/>
        <v/>
      </c>
      <c r="BJ3219" t="str">
        <f t="shared" si="1325"/>
        <v/>
      </c>
      <c r="BK3219" t="str">
        <f t="shared" si="1326"/>
        <v/>
      </c>
      <c r="BL3219" t="str">
        <f t="shared" si="1327"/>
        <v/>
      </c>
      <c r="BM3219" t="str">
        <f t="shared" si="1328"/>
        <v/>
      </c>
      <c r="BN3219" t="str">
        <f t="shared" si="1329"/>
        <v/>
      </c>
      <c r="BO3219" t="str">
        <f t="shared" si="1330"/>
        <v/>
      </c>
      <c r="BP3219">
        <f t="shared" si="1331"/>
        <v>7</v>
      </c>
      <c r="BQ3219">
        <f t="shared" si="1332"/>
        <v>0</v>
      </c>
      <c r="BR3219">
        <f t="shared" si="1333"/>
        <v>7</v>
      </c>
      <c r="BS3219">
        <f t="shared" si="1334"/>
        <v>0</v>
      </c>
      <c r="BT3219" t="str">
        <f t="shared" si="1335"/>
        <v/>
      </c>
    </row>
    <row r="3220" spans="19:72">
      <c r="S3220" s="1"/>
      <c r="T3220" s="1"/>
      <c r="AU3220">
        <f t="shared" si="1310"/>
        <v>0</v>
      </c>
      <c r="AV3220">
        <f t="shared" si="1311"/>
        <v>0</v>
      </c>
      <c r="AW3220">
        <f t="shared" si="1312"/>
        <v>0</v>
      </c>
      <c r="AX3220">
        <f t="shared" si="1313"/>
        <v>0</v>
      </c>
      <c r="AY3220">
        <f t="shared" si="1314"/>
        <v>0</v>
      </c>
      <c r="AZ3220">
        <f t="shared" si="1315"/>
        <v>0</v>
      </c>
      <c r="BA3220" t="str">
        <f t="shared" si="1316"/>
        <v/>
      </c>
      <c r="BB3220">
        <f t="shared" si="1317"/>
        <v>0</v>
      </c>
      <c r="BC3220">
        <f t="shared" si="1318"/>
        <v>0</v>
      </c>
      <c r="BD3220">
        <f t="shared" si="1319"/>
        <v>0</v>
      </c>
      <c r="BE3220">
        <f t="shared" si="1320"/>
        <v>1</v>
      </c>
      <c r="BF3220">
        <f t="shared" si="1321"/>
        <v>1</v>
      </c>
      <c r="BG3220">
        <f t="shared" si="1322"/>
        <v>0</v>
      </c>
      <c r="BH3220">
        <f t="shared" si="1323"/>
        <v>0</v>
      </c>
      <c r="BI3220" t="str">
        <f t="shared" si="1324"/>
        <v/>
      </c>
      <c r="BJ3220" t="str">
        <f t="shared" si="1325"/>
        <v/>
      </c>
      <c r="BK3220" t="str">
        <f t="shared" si="1326"/>
        <v/>
      </c>
      <c r="BL3220" t="str">
        <f t="shared" si="1327"/>
        <v/>
      </c>
      <c r="BM3220" t="str">
        <f t="shared" si="1328"/>
        <v/>
      </c>
      <c r="BN3220" t="str">
        <f t="shared" si="1329"/>
        <v/>
      </c>
      <c r="BO3220" t="str">
        <f t="shared" si="1330"/>
        <v/>
      </c>
      <c r="BP3220">
        <f t="shared" si="1331"/>
        <v>7</v>
      </c>
      <c r="BQ3220">
        <f t="shared" si="1332"/>
        <v>0</v>
      </c>
      <c r="BR3220">
        <f t="shared" si="1333"/>
        <v>7</v>
      </c>
      <c r="BS3220">
        <f t="shared" si="1334"/>
        <v>0</v>
      </c>
      <c r="BT3220" t="str">
        <f t="shared" si="1335"/>
        <v/>
      </c>
    </row>
    <row r="3221" spans="19:72">
      <c r="S3221" s="1"/>
      <c r="T3221" s="1"/>
      <c r="AU3221">
        <f t="shared" si="1310"/>
        <v>0</v>
      </c>
      <c r="AV3221">
        <f t="shared" si="1311"/>
        <v>0</v>
      </c>
      <c r="AW3221">
        <f t="shared" si="1312"/>
        <v>0</v>
      </c>
      <c r="AX3221">
        <f t="shared" si="1313"/>
        <v>0</v>
      </c>
      <c r="AY3221">
        <f t="shared" si="1314"/>
        <v>0</v>
      </c>
      <c r="AZ3221">
        <f t="shared" si="1315"/>
        <v>0</v>
      </c>
      <c r="BA3221" t="str">
        <f t="shared" si="1316"/>
        <v/>
      </c>
      <c r="BB3221">
        <f t="shared" si="1317"/>
        <v>0</v>
      </c>
      <c r="BC3221">
        <f t="shared" si="1318"/>
        <v>0</v>
      </c>
      <c r="BD3221">
        <f t="shared" si="1319"/>
        <v>0</v>
      </c>
      <c r="BE3221">
        <f t="shared" si="1320"/>
        <v>1</v>
      </c>
      <c r="BF3221">
        <f t="shared" si="1321"/>
        <v>1</v>
      </c>
      <c r="BG3221">
        <f t="shared" si="1322"/>
        <v>0</v>
      </c>
      <c r="BH3221">
        <f t="shared" si="1323"/>
        <v>0</v>
      </c>
      <c r="BI3221" t="str">
        <f t="shared" si="1324"/>
        <v/>
      </c>
      <c r="BJ3221" t="str">
        <f t="shared" si="1325"/>
        <v/>
      </c>
      <c r="BK3221" t="str">
        <f t="shared" si="1326"/>
        <v/>
      </c>
      <c r="BL3221" t="str">
        <f t="shared" si="1327"/>
        <v/>
      </c>
      <c r="BM3221" t="str">
        <f t="shared" si="1328"/>
        <v/>
      </c>
      <c r="BN3221" t="str">
        <f t="shared" si="1329"/>
        <v/>
      </c>
      <c r="BO3221" t="str">
        <f t="shared" si="1330"/>
        <v/>
      </c>
      <c r="BP3221">
        <f t="shared" si="1331"/>
        <v>7</v>
      </c>
      <c r="BQ3221">
        <f t="shared" si="1332"/>
        <v>0</v>
      </c>
      <c r="BR3221">
        <f t="shared" si="1333"/>
        <v>7</v>
      </c>
      <c r="BS3221">
        <f t="shared" si="1334"/>
        <v>0</v>
      </c>
      <c r="BT3221" t="str">
        <f t="shared" si="1335"/>
        <v/>
      </c>
    </row>
    <row r="3222" spans="19:72">
      <c r="S3222" s="1"/>
      <c r="T3222" s="1"/>
      <c r="AU3222">
        <f t="shared" si="1310"/>
        <v>0</v>
      </c>
      <c r="AV3222">
        <f t="shared" si="1311"/>
        <v>0</v>
      </c>
      <c r="AW3222">
        <f t="shared" si="1312"/>
        <v>0</v>
      </c>
      <c r="AX3222">
        <f t="shared" si="1313"/>
        <v>0</v>
      </c>
      <c r="AY3222">
        <f t="shared" si="1314"/>
        <v>0</v>
      </c>
      <c r="AZ3222">
        <f t="shared" si="1315"/>
        <v>0</v>
      </c>
      <c r="BA3222" t="str">
        <f t="shared" si="1316"/>
        <v/>
      </c>
      <c r="BB3222">
        <f t="shared" si="1317"/>
        <v>0</v>
      </c>
      <c r="BC3222">
        <f t="shared" si="1318"/>
        <v>0</v>
      </c>
      <c r="BD3222">
        <f t="shared" si="1319"/>
        <v>0</v>
      </c>
      <c r="BE3222">
        <f t="shared" si="1320"/>
        <v>1</v>
      </c>
      <c r="BF3222">
        <f t="shared" si="1321"/>
        <v>1</v>
      </c>
      <c r="BG3222">
        <f t="shared" si="1322"/>
        <v>0</v>
      </c>
      <c r="BH3222">
        <f t="shared" si="1323"/>
        <v>0</v>
      </c>
      <c r="BI3222" t="str">
        <f t="shared" si="1324"/>
        <v/>
      </c>
      <c r="BJ3222" t="str">
        <f t="shared" si="1325"/>
        <v/>
      </c>
      <c r="BK3222" t="str">
        <f t="shared" si="1326"/>
        <v/>
      </c>
      <c r="BL3222" t="str">
        <f t="shared" si="1327"/>
        <v/>
      </c>
      <c r="BM3222" t="str">
        <f t="shared" si="1328"/>
        <v/>
      </c>
      <c r="BN3222" t="str">
        <f t="shared" si="1329"/>
        <v/>
      </c>
      <c r="BO3222" t="str">
        <f t="shared" si="1330"/>
        <v/>
      </c>
      <c r="BP3222">
        <f t="shared" si="1331"/>
        <v>7</v>
      </c>
      <c r="BQ3222">
        <f t="shared" si="1332"/>
        <v>0</v>
      </c>
      <c r="BR3222">
        <f t="shared" si="1333"/>
        <v>7</v>
      </c>
      <c r="BS3222">
        <f t="shared" si="1334"/>
        <v>0</v>
      </c>
      <c r="BT3222" t="str">
        <f t="shared" si="1335"/>
        <v/>
      </c>
    </row>
    <row r="3223" spans="19:72">
      <c r="S3223" s="1"/>
      <c r="T3223" s="1"/>
      <c r="AU3223">
        <f t="shared" si="1310"/>
        <v>0</v>
      </c>
      <c r="AV3223">
        <f t="shared" si="1311"/>
        <v>0</v>
      </c>
      <c r="AW3223">
        <f t="shared" si="1312"/>
        <v>0</v>
      </c>
      <c r="AX3223">
        <f t="shared" si="1313"/>
        <v>0</v>
      </c>
      <c r="AY3223">
        <f t="shared" si="1314"/>
        <v>0</v>
      </c>
      <c r="AZ3223">
        <f t="shared" si="1315"/>
        <v>0</v>
      </c>
      <c r="BA3223" t="str">
        <f t="shared" si="1316"/>
        <v/>
      </c>
      <c r="BB3223">
        <f t="shared" si="1317"/>
        <v>0</v>
      </c>
      <c r="BC3223">
        <f t="shared" si="1318"/>
        <v>0</v>
      </c>
      <c r="BD3223">
        <f t="shared" si="1319"/>
        <v>0</v>
      </c>
      <c r="BE3223">
        <f t="shared" si="1320"/>
        <v>1</v>
      </c>
      <c r="BF3223">
        <f t="shared" si="1321"/>
        <v>1</v>
      </c>
      <c r="BG3223">
        <f t="shared" si="1322"/>
        <v>0</v>
      </c>
      <c r="BH3223">
        <f t="shared" si="1323"/>
        <v>0</v>
      </c>
      <c r="BI3223" t="str">
        <f t="shared" si="1324"/>
        <v/>
      </c>
      <c r="BJ3223" t="str">
        <f t="shared" si="1325"/>
        <v/>
      </c>
      <c r="BK3223" t="str">
        <f t="shared" si="1326"/>
        <v/>
      </c>
      <c r="BL3223" t="str">
        <f t="shared" si="1327"/>
        <v/>
      </c>
      <c r="BM3223" t="str">
        <f t="shared" si="1328"/>
        <v/>
      </c>
      <c r="BN3223" t="str">
        <f t="shared" si="1329"/>
        <v/>
      </c>
      <c r="BO3223" t="str">
        <f t="shared" si="1330"/>
        <v/>
      </c>
      <c r="BP3223">
        <f t="shared" si="1331"/>
        <v>7</v>
      </c>
      <c r="BQ3223">
        <f t="shared" si="1332"/>
        <v>0</v>
      </c>
      <c r="BR3223">
        <f t="shared" si="1333"/>
        <v>7</v>
      </c>
      <c r="BS3223">
        <f t="shared" si="1334"/>
        <v>0</v>
      </c>
      <c r="BT3223" t="str">
        <f t="shared" si="1335"/>
        <v/>
      </c>
    </row>
    <row r="3224" spans="19:72">
      <c r="S3224" s="1"/>
      <c r="T3224" s="1"/>
      <c r="AU3224">
        <f t="shared" si="1310"/>
        <v>0</v>
      </c>
      <c r="AV3224">
        <f t="shared" si="1311"/>
        <v>0</v>
      </c>
      <c r="AW3224">
        <f t="shared" si="1312"/>
        <v>0</v>
      </c>
      <c r="AX3224">
        <f t="shared" si="1313"/>
        <v>0</v>
      </c>
      <c r="AY3224">
        <f t="shared" si="1314"/>
        <v>0</v>
      </c>
      <c r="AZ3224">
        <f t="shared" si="1315"/>
        <v>0</v>
      </c>
      <c r="BA3224" t="str">
        <f t="shared" si="1316"/>
        <v/>
      </c>
      <c r="BB3224">
        <f t="shared" si="1317"/>
        <v>0</v>
      </c>
      <c r="BC3224">
        <f t="shared" si="1318"/>
        <v>0</v>
      </c>
      <c r="BD3224">
        <f t="shared" si="1319"/>
        <v>0</v>
      </c>
      <c r="BE3224">
        <f t="shared" si="1320"/>
        <v>1</v>
      </c>
      <c r="BF3224">
        <f t="shared" si="1321"/>
        <v>1</v>
      </c>
      <c r="BG3224">
        <f t="shared" si="1322"/>
        <v>0</v>
      </c>
      <c r="BH3224">
        <f t="shared" si="1323"/>
        <v>0</v>
      </c>
      <c r="BI3224" t="str">
        <f t="shared" si="1324"/>
        <v/>
      </c>
      <c r="BJ3224" t="str">
        <f t="shared" si="1325"/>
        <v/>
      </c>
      <c r="BK3224" t="str">
        <f t="shared" si="1326"/>
        <v/>
      </c>
      <c r="BL3224" t="str">
        <f t="shared" si="1327"/>
        <v/>
      </c>
      <c r="BM3224" t="str">
        <f t="shared" si="1328"/>
        <v/>
      </c>
      <c r="BN3224" t="str">
        <f t="shared" si="1329"/>
        <v/>
      </c>
      <c r="BO3224" t="str">
        <f t="shared" si="1330"/>
        <v/>
      </c>
      <c r="BP3224">
        <f t="shared" si="1331"/>
        <v>7</v>
      </c>
      <c r="BQ3224">
        <f t="shared" si="1332"/>
        <v>0</v>
      </c>
      <c r="BR3224">
        <f t="shared" si="1333"/>
        <v>7</v>
      </c>
      <c r="BS3224">
        <f t="shared" si="1334"/>
        <v>0</v>
      </c>
      <c r="BT3224" t="str">
        <f t="shared" si="1335"/>
        <v/>
      </c>
    </row>
    <row r="3225" spans="19:72">
      <c r="S3225" s="1"/>
      <c r="T3225" s="1"/>
      <c r="AU3225">
        <f t="shared" si="1310"/>
        <v>0</v>
      </c>
      <c r="AV3225">
        <f t="shared" si="1311"/>
        <v>0</v>
      </c>
      <c r="AW3225">
        <f t="shared" si="1312"/>
        <v>0</v>
      </c>
      <c r="AX3225">
        <f t="shared" si="1313"/>
        <v>0</v>
      </c>
      <c r="AY3225">
        <f t="shared" si="1314"/>
        <v>0</v>
      </c>
      <c r="AZ3225">
        <f t="shared" si="1315"/>
        <v>0</v>
      </c>
      <c r="BA3225" t="str">
        <f t="shared" si="1316"/>
        <v/>
      </c>
      <c r="BB3225">
        <f t="shared" si="1317"/>
        <v>0</v>
      </c>
      <c r="BC3225">
        <f t="shared" si="1318"/>
        <v>0</v>
      </c>
      <c r="BD3225">
        <f t="shared" si="1319"/>
        <v>0</v>
      </c>
      <c r="BE3225">
        <f t="shared" si="1320"/>
        <v>1</v>
      </c>
      <c r="BF3225">
        <f t="shared" si="1321"/>
        <v>1</v>
      </c>
      <c r="BG3225">
        <f t="shared" si="1322"/>
        <v>0</v>
      </c>
      <c r="BH3225">
        <f t="shared" si="1323"/>
        <v>0</v>
      </c>
      <c r="BI3225" t="str">
        <f t="shared" si="1324"/>
        <v/>
      </c>
      <c r="BJ3225" t="str">
        <f t="shared" si="1325"/>
        <v/>
      </c>
      <c r="BK3225" t="str">
        <f t="shared" si="1326"/>
        <v/>
      </c>
      <c r="BL3225" t="str">
        <f t="shared" si="1327"/>
        <v/>
      </c>
      <c r="BM3225" t="str">
        <f t="shared" si="1328"/>
        <v/>
      </c>
      <c r="BN3225" t="str">
        <f t="shared" si="1329"/>
        <v/>
      </c>
      <c r="BO3225" t="str">
        <f t="shared" si="1330"/>
        <v/>
      </c>
      <c r="BP3225">
        <f t="shared" si="1331"/>
        <v>7</v>
      </c>
      <c r="BQ3225">
        <f t="shared" si="1332"/>
        <v>0</v>
      </c>
      <c r="BR3225">
        <f t="shared" si="1333"/>
        <v>7</v>
      </c>
      <c r="BS3225">
        <f t="shared" si="1334"/>
        <v>0</v>
      </c>
      <c r="BT3225" t="str">
        <f t="shared" si="1335"/>
        <v/>
      </c>
    </row>
    <row r="3226" spans="19:72">
      <c r="S3226" s="1"/>
      <c r="T3226" s="1"/>
      <c r="AU3226">
        <f t="shared" si="1310"/>
        <v>0</v>
      </c>
      <c r="AV3226">
        <f t="shared" si="1311"/>
        <v>0</v>
      </c>
      <c r="AW3226">
        <f t="shared" si="1312"/>
        <v>0</v>
      </c>
      <c r="AX3226">
        <f t="shared" si="1313"/>
        <v>0</v>
      </c>
      <c r="AY3226">
        <f t="shared" si="1314"/>
        <v>0</v>
      </c>
      <c r="AZ3226">
        <f t="shared" si="1315"/>
        <v>0</v>
      </c>
      <c r="BA3226" t="str">
        <f t="shared" si="1316"/>
        <v/>
      </c>
      <c r="BB3226">
        <f t="shared" si="1317"/>
        <v>0</v>
      </c>
      <c r="BC3226">
        <f t="shared" si="1318"/>
        <v>0</v>
      </c>
      <c r="BD3226">
        <f t="shared" si="1319"/>
        <v>0</v>
      </c>
      <c r="BE3226">
        <f t="shared" si="1320"/>
        <v>1</v>
      </c>
      <c r="BF3226">
        <f t="shared" si="1321"/>
        <v>1</v>
      </c>
      <c r="BG3226">
        <f t="shared" si="1322"/>
        <v>0</v>
      </c>
      <c r="BH3226">
        <f t="shared" si="1323"/>
        <v>0</v>
      </c>
      <c r="BI3226" t="str">
        <f t="shared" si="1324"/>
        <v/>
      </c>
      <c r="BJ3226" t="str">
        <f t="shared" si="1325"/>
        <v/>
      </c>
      <c r="BK3226" t="str">
        <f t="shared" si="1326"/>
        <v/>
      </c>
      <c r="BL3226" t="str">
        <f t="shared" si="1327"/>
        <v/>
      </c>
      <c r="BM3226" t="str">
        <f t="shared" si="1328"/>
        <v/>
      </c>
      <c r="BN3226" t="str">
        <f t="shared" si="1329"/>
        <v/>
      </c>
      <c r="BO3226" t="str">
        <f t="shared" si="1330"/>
        <v/>
      </c>
      <c r="BP3226">
        <f t="shared" si="1331"/>
        <v>7</v>
      </c>
      <c r="BQ3226">
        <f t="shared" si="1332"/>
        <v>0</v>
      </c>
      <c r="BR3226">
        <f t="shared" si="1333"/>
        <v>7</v>
      </c>
      <c r="BS3226">
        <f t="shared" si="1334"/>
        <v>0</v>
      </c>
      <c r="BT3226" t="str">
        <f t="shared" si="1335"/>
        <v/>
      </c>
    </row>
    <row r="3227" spans="19:72">
      <c r="S3227" s="1"/>
      <c r="T3227" s="1"/>
      <c r="AU3227">
        <f t="shared" si="1310"/>
        <v>0</v>
      </c>
      <c r="AV3227">
        <f t="shared" si="1311"/>
        <v>0</v>
      </c>
      <c r="AW3227">
        <f t="shared" si="1312"/>
        <v>0</v>
      </c>
      <c r="AX3227">
        <f t="shared" si="1313"/>
        <v>0</v>
      </c>
      <c r="AY3227">
        <f t="shared" si="1314"/>
        <v>0</v>
      </c>
      <c r="AZ3227">
        <f t="shared" si="1315"/>
        <v>0</v>
      </c>
      <c r="BA3227" t="str">
        <f t="shared" si="1316"/>
        <v/>
      </c>
      <c r="BB3227">
        <f t="shared" si="1317"/>
        <v>0</v>
      </c>
      <c r="BC3227">
        <f t="shared" si="1318"/>
        <v>0</v>
      </c>
      <c r="BD3227">
        <f t="shared" si="1319"/>
        <v>0</v>
      </c>
      <c r="BE3227">
        <f t="shared" si="1320"/>
        <v>1</v>
      </c>
      <c r="BF3227">
        <f t="shared" si="1321"/>
        <v>1</v>
      </c>
      <c r="BG3227">
        <f t="shared" si="1322"/>
        <v>0</v>
      </c>
      <c r="BH3227">
        <f t="shared" si="1323"/>
        <v>0</v>
      </c>
      <c r="BI3227" t="str">
        <f t="shared" si="1324"/>
        <v/>
      </c>
      <c r="BJ3227" t="str">
        <f t="shared" si="1325"/>
        <v/>
      </c>
      <c r="BK3227" t="str">
        <f t="shared" si="1326"/>
        <v/>
      </c>
      <c r="BL3227" t="str">
        <f t="shared" si="1327"/>
        <v/>
      </c>
      <c r="BM3227" t="str">
        <f t="shared" si="1328"/>
        <v/>
      </c>
      <c r="BN3227" t="str">
        <f t="shared" si="1329"/>
        <v/>
      </c>
      <c r="BO3227" t="str">
        <f t="shared" si="1330"/>
        <v/>
      </c>
      <c r="BP3227">
        <f t="shared" si="1331"/>
        <v>7</v>
      </c>
      <c r="BQ3227">
        <f t="shared" si="1332"/>
        <v>0</v>
      </c>
      <c r="BR3227">
        <f t="shared" si="1333"/>
        <v>7</v>
      </c>
      <c r="BS3227">
        <f t="shared" si="1334"/>
        <v>0</v>
      </c>
      <c r="BT3227" t="str">
        <f t="shared" si="1335"/>
        <v/>
      </c>
    </row>
    <row r="3228" spans="19:72">
      <c r="S3228" s="1"/>
      <c r="T3228" s="1"/>
      <c r="AU3228">
        <f t="shared" si="1310"/>
        <v>0</v>
      </c>
      <c r="AV3228">
        <f t="shared" si="1311"/>
        <v>0</v>
      </c>
      <c r="AW3228">
        <f t="shared" si="1312"/>
        <v>0</v>
      </c>
      <c r="AX3228">
        <f t="shared" si="1313"/>
        <v>0</v>
      </c>
      <c r="AY3228">
        <f t="shared" si="1314"/>
        <v>0</v>
      </c>
      <c r="AZ3228">
        <f t="shared" si="1315"/>
        <v>0</v>
      </c>
      <c r="BA3228" t="str">
        <f t="shared" si="1316"/>
        <v/>
      </c>
      <c r="BB3228">
        <f t="shared" si="1317"/>
        <v>0</v>
      </c>
      <c r="BC3228">
        <f t="shared" si="1318"/>
        <v>0</v>
      </c>
      <c r="BD3228">
        <f t="shared" si="1319"/>
        <v>0</v>
      </c>
      <c r="BE3228">
        <f t="shared" si="1320"/>
        <v>1</v>
      </c>
      <c r="BF3228">
        <f t="shared" si="1321"/>
        <v>1</v>
      </c>
      <c r="BG3228">
        <f t="shared" si="1322"/>
        <v>0</v>
      </c>
      <c r="BH3228">
        <f t="shared" si="1323"/>
        <v>0</v>
      </c>
      <c r="BI3228" t="str">
        <f t="shared" si="1324"/>
        <v/>
      </c>
      <c r="BJ3228" t="str">
        <f t="shared" si="1325"/>
        <v/>
      </c>
      <c r="BK3228" t="str">
        <f t="shared" si="1326"/>
        <v/>
      </c>
      <c r="BL3228" t="str">
        <f t="shared" si="1327"/>
        <v/>
      </c>
      <c r="BM3228" t="str">
        <f t="shared" si="1328"/>
        <v/>
      </c>
      <c r="BN3228" t="str">
        <f t="shared" si="1329"/>
        <v/>
      </c>
      <c r="BO3228" t="str">
        <f t="shared" si="1330"/>
        <v/>
      </c>
      <c r="BP3228">
        <f t="shared" si="1331"/>
        <v>7</v>
      </c>
      <c r="BQ3228">
        <f t="shared" si="1332"/>
        <v>0</v>
      </c>
      <c r="BR3228">
        <f t="shared" si="1333"/>
        <v>7</v>
      </c>
      <c r="BS3228">
        <f t="shared" si="1334"/>
        <v>0</v>
      </c>
      <c r="BT3228" t="str">
        <f t="shared" si="1335"/>
        <v/>
      </c>
    </row>
    <row r="3229" spans="19:72">
      <c r="S3229" s="1"/>
      <c r="T3229" s="1"/>
      <c r="AU3229">
        <f t="shared" si="1310"/>
        <v>0</v>
      </c>
      <c r="AV3229">
        <f t="shared" si="1311"/>
        <v>0</v>
      </c>
      <c r="AW3229">
        <f t="shared" si="1312"/>
        <v>0</v>
      </c>
      <c r="AX3229">
        <f t="shared" si="1313"/>
        <v>0</v>
      </c>
      <c r="AY3229">
        <f t="shared" si="1314"/>
        <v>0</v>
      </c>
      <c r="AZ3229">
        <f t="shared" si="1315"/>
        <v>0</v>
      </c>
      <c r="BA3229" t="str">
        <f t="shared" si="1316"/>
        <v/>
      </c>
      <c r="BB3229">
        <f t="shared" si="1317"/>
        <v>0</v>
      </c>
      <c r="BC3229">
        <f t="shared" si="1318"/>
        <v>0</v>
      </c>
      <c r="BD3229">
        <f t="shared" si="1319"/>
        <v>0</v>
      </c>
      <c r="BE3229">
        <f t="shared" si="1320"/>
        <v>1</v>
      </c>
      <c r="BF3229">
        <f t="shared" si="1321"/>
        <v>1</v>
      </c>
      <c r="BG3229">
        <f t="shared" si="1322"/>
        <v>0</v>
      </c>
      <c r="BH3229">
        <f t="shared" si="1323"/>
        <v>0</v>
      </c>
      <c r="BI3229" t="str">
        <f t="shared" si="1324"/>
        <v/>
      </c>
      <c r="BJ3229" t="str">
        <f t="shared" si="1325"/>
        <v/>
      </c>
      <c r="BK3229" t="str">
        <f t="shared" si="1326"/>
        <v/>
      </c>
      <c r="BL3229" t="str">
        <f t="shared" si="1327"/>
        <v/>
      </c>
      <c r="BM3229" t="str">
        <f t="shared" si="1328"/>
        <v/>
      </c>
      <c r="BN3229" t="str">
        <f t="shared" si="1329"/>
        <v/>
      </c>
      <c r="BO3229" t="str">
        <f t="shared" si="1330"/>
        <v/>
      </c>
      <c r="BP3229">
        <f t="shared" si="1331"/>
        <v>7</v>
      </c>
      <c r="BQ3229">
        <f t="shared" si="1332"/>
        <v>0</v>
      </c>
      <c r="BR3229">
        <f t="shared" si="1333"/>
        <v>7</v>
      </c>
      <c r="BS3229">
        <f t="shared" si="1334"/>
        <v>0</v>
      </c>
      <c r="BT3229" t="str">
        <f t="shared" si="1335"/>
        <v/>
      </c>
    </row>
    <row r="3230" spans="19:72">
      <c r="S3230" s="1"/>
      <c r="T3230" s="1"/>
      <c r="AU3230">
        <f t="shared" si="1310"/>
        <v>0</v>
      </c>
      <c r="AV3230">
        <f t="shared" si="1311"/>
        <v>0</v>
      </c>
      <c r="AW3230">
        <f t="shared" si="1312"/>
        <v>0</v>
      </c>
      <c r="AX3230">
        <f t="shared" si="1313"/>
        <v>0</v>
      </c>
      <c r="AY3230">
        <f t="shared" si="1314"/>
        <v>0</v>
      </c>
      <c r="AZ3230">
        <f t="shared" si="1315"/>
        <v>0</v>
      </c>
      <c r="BA3230" t="str">
        <f t="shared" si="1316"/>
        <v/>
      </c>
      <c r="BB3230">
        <f t="shared" si="1317"/>
        <v>0</v>
      </c>
      <c r="BC3230">
        <f t="shared" si="1318"/>
        <v>0</v>
      </c>
      <c r="BD3230">
        <f t="shared" si="1319"/>
        <v>0</v>
      </c>
      <c r="BE3230">
        <f t="shared" si="1320"/>
        <v>1</v>
      </c>
      <c r="BF3230">
        <f t="shared" si="1321"/>
        <v>1</v>
      </c>
      <c r="BG3230">
        <f t="shared" si="1322"/>
        <v>0</v>
      </c>
      <c r="BH3230">
        <f t="shared" si="1323"/>
        <v>0</v>
      </c>
      <c r="BI3230" t="str">
        <f t="shared" si="1324"/>
        <v/>
      </c>
      <c r="BJ3230" t="str">
        <f t="shared" si="1325"/>
        <v/>
      </c>
      <c r="BK3230" t="str">
        <f t="shared" si="1326"/>
        <v/>
      </c>
      <c r="BL3230" t="str">
        <f t="shared" si="1327"/>
        <v/>
      </c>
      <c r="BM3230" t="str">
        <f t="shared" si="1328"/>
        <v/>
      </c>
      <c r="BN3230" t="str">
        <f t="shared" si="1329"/>
        <v/>
      </c>
      <c r="BO3230" t="str">
        <f t="shared" si="1330"/>
        <v/>
      </c>
      <c r="BP3230">
        <f t="shared" si="1331"/>
        <v>7</v>
      </c>
      <c r="BQ3230">
        <f t="shared" si="1332"/>
        <v>0</v>
      </c>
      <c r="BR3230">
        <f t="shared" si="1333"/>
        <v>7</v>
      </c>
      <c r="BS3230">
        <f t="shared" si="1334"/>
        <v>0</v>
      </c>
      <c r="BT3230" t="str">
        <f t="shared" si="1335"/>
        <v/>
      </c>
    </row>
    <row r="3231" spans="19:72">
      <c r="S3231" s="1"/>
      <c r="T3231" s="1"/>
      <c r="AU3231">
        <f t="shared" si="1310"/>
        <v>0</v>
      </c>
      <c r="AV3231">
        <f t="shared" si="1311"/>
        <v>0</v>
      </c>
      <c r="AW3231">
        <f t="shared" si="1312"/>
        <v>0</v>
      </c>
      <c r="AX3231">
        <f t="shared" si="1313"/>
        <v>0</v>
      </c>
      <c r="AY3231">
        <f t="shared" si="1314"/>
        <v>0</v>
      </c>
      <c r="AZ3231">
        <f t="shared" si="1315"/>
        <v>0</v>
      </c>
      <c r="BA3231" t="str">
        <f t="shared" si="1316"/>
        <v/>
      </c>
      <c r="BB3231">
        <f t="shared" si="1317"/>
        <v>0</v>
      </c>
      <c r="BC3231">
        <f t="shared" si="1318"/>
        <v>0</v>
      </c>
      <c r="BD3231">
        <f t="shared" si="1319"/>
        <v>0</v>
      </c>
      <c r="BE3231">
        <f t="shared" si="1320"/>
        <v>1</v>
      </c>
      <c r="BF3231">
        <f t="shared" si="1321"/>
        <v>1</v>
      </c>
      <c r="BG3231">
        <f t="shared" si="1322"/>
        <v>0</v>
      </c>
      <c r="BH3231">
        <f t="shared" si="1323"/>
        <v>0</v>
      </c>
      <c r="BI3231" t="str">
        <f t="shared" si="1324"/>
        <v/>
      </c>
      <c r="BJ3231" t="str">
        <f t="shared" si="1325"/>
        <v/>
      </c>
      <c r="BK3231" t="str">
        <f t="shared" si="1326"/>
        <v/>
      </c>
      <c r="BL3231" t="str">
        <f t="shared" si="1327"/>
        <v/>
      </c>
      <c r="BM3231" t="str">
        <f t="shared" si="1328"/>
        <v/>
      </c>
      <c r="BN3231" t="str">
        <f t="shared" si="1329"/>
        <v/>
      </c>
      <c r="BO3231" t="str">
        <f t="shared" si="1330"/>
        <v/>
      </c>
      <c r="BP3231">
        <f t="shared" si="1331"/>
        <v>7</v>
      </c>
      <c r="BQ3231">
        <f t="shared" si="1332"/>
        <v>0</v>
      </c>
      <c r="BR3231">
        <f t="shared" si="1333"/>
        <v>7</v>
      </c>
      <c r="BS3231">
        <f t="shared" si="1334"/>
        <v>0</v>
      </c>
      <c r="BT3231" t="str">
        <f t="shared" si="1335"/>
        <v/>
      </c>
    </row>
    <row r="3232" spans="19:72">
      <c r="S3232" s="1"/>
      <c r="T3232" s="1"/>
      <c r="AU3232">
        <f t="shared" si="1310"/>
        <v>0</v>
      </c>
      <c r="AV3232">
        <f t="shared" si="1311"/>
        <v>0</v>
      </c>
      <c r="AW3232">
        <f t="shared" si="1312"/>
        <v>0</v>
      </c>
      <c r="AX3232">
        <f t="shared" si="1313"/>
        <v>0</v>
      </c>
      <c r="AY3232">
        <f t="shared" si="1314"/>
        <v>0</v>
      </c>
      <c r="AZ3232">
        <f t="shared" si="1315"/>
        <v>0</v>
      </c>
      <c r="BA3232" t="str">
        <f t="shared" si="1316"/>
        <v/>
      </c>
      <c r="BB3232">
        <f t="shared" si="1317"/>
        <v>0</v>
      </c>
      <c r="BC3232">
        <f t="shared" si="1318"/>
        <v>0</v>
      </c>
      <c r="BD3232">
        <f t="shared" si="1319"/>
        <v>0</v>
      </c>
      <c r="BE3232">
        <f t="shared" si="1320"/>
        <v>1</v>
      </c>
      <c r="BF3232">
        <f t="shared" si="1321"/>
        <v>1</v>
      </c>
      <c r="BG3232">
        <f t="shared" si="1322"/>
        <v>0</v>
      </c>
      <c r="BH3232">
        <f t="shared" si="1323"/>
        <v>0</v>
      </c>
      <c r="BI3232" t="str">
        <f t="shared" si="1324"/>
        <v/>
      </c>
      <c r="BJ3232" t="str">
        <f t="shared" si="1325"/>
        <v/>
      </c>
      <c r="BK3232" t="str">
        <f t="shared" si="1326"/>
        <v/>
      </c>
      <c r="BL3232" t="str">
        <f t="shared" si="1327"/>
        <v/>
      </c>
      <c r="BM3232" t="str">
        <f t="shared" si="1328"/>
        <v/>
      </c>
      <c r="BN3232" t="str">
        <f t="shared" si="1329"/>
        <v/>
      </c>
      <c r="BO3232" t="str">
        <f t="shared" si="1330"/>
        <v/>
      </c>
      <c r="BP3232">
        <f t="shared" si="1331"/>
        <v>7</v>
      </c>
      <c r="BQ3232">
        <f t="shared" si="1332"/>
        <v>0</v>
      </c>
      <c r="BR3232">
        <f t="shared" si="1333"/>
        <v>7</v>
      </c>
      <c r="BS3232">
        <f t="shared" si="1334"/>
        <v>0</v>
      </c>
      <c r="BT3232" t="str">
        <f t="shared" si="1335"/>
        <v/>
      </c>
    </row>
    <row r="3233" spans="19:72">
      <c r="S3233" s="1"/>
      <c r="T3233" s="1"/>
      <c r="AU3233">
        <f t="shared" si="1310"/>
        <v>0</v>
      </c>
      <c r="AV3233">
        <f t="shared" si="1311"/>
        <v>0</v>
      </c>
      <c r="AW3233">
        <f t="shared" si="1312"/>
        <v>0</v>
      </c>
      <c r="AX3233">
        <f t="shared" si="1313"/>
        <v>0</v>
      </c>
      <c r="AY3233">
        <f t="shared" si="1314"/>
        <v>0</v>
      </c>
      <c r="AZ3233">
        <f t="shared" si="1315"/>
        <v>0</v>
      </c>
      <c r="BA3233" t="str">
        <f t="shared" si="1316"/>
        <v/>
      </c>
      <c r="BB3233">
        <f t="shared" si="1317"/>
        <v>0</v>
      </c>
      <c r="BC3233">
        <f t="shared" si="1318"/>
        <v>0</v>
      </c>
      <c r="BD3233">
        <f t="shared" si="1319"/>
        <v>0</v>
      </c>
      <c r="BE3233">
        <f t="shared" si="1320"/>
        <v>1</v>
      </c>
      <c r="BF3233">
        <f t="shared" si="1321"/>
        <v>1</v>
      </c>
      <c r="BG3233">
        <f t="shared" si="1322"/>
        <v>0</v>
      </c>
      <c r="BH3233">
        <f t="shared" si="1323"/>
        <v>0</v>
      </c>
      <c r="BI3233" t="str">
        <f t="shared" si="1324"/>
        <v/>
      </c>
      <c r="BJ3233" t="str">
        <f t="shared" si="1325"/>
        <v/>
      </c>
      <c r="BK3233" t="str">
        <f t="shared" si="1326"/>
        <v/>
      </c>
      <c r="BL3233" t="str">
        <f t="shared" si="1327"/>
        <v/>
      </c>
      <c r="BM3233" t="str">
        <f t="shared" si="1328"/>
        <v/>
      </c>
      <c r="BN3233" t="str">
        <f t="shared" si="1329"/>
        <v/>
      </c>
      <c r="BO3233" t="str">
        <f t="shared" si="1330"/>
        <v/>
      </c>
      <c r="BP3233">
        <f t="shared" si="1331"/>
        <v>7</v>
      </c>
      <c r="BQ3233">
        <f t="shared" si="1332"/>
        <v>0</v>
      </c>
      <c r="BR3233">
        <f t="shared" si="1333"/>
        <v>7</v>
      </c>
      <c r="BS3233">
        <f t="shared" si="1334"/>
        <v>0</v>
      </c>
      <c r="BT3233" t="str">
        <f t="shared" si="1335"/>
        <v/>
      </c>
    </row>
    <row r="3234" spans="19:72">
      <c r="S3234" s="1"/>
      <c r="T3234" s="1"/>
      <c r="AU3234">
        <f t="shared" si="1310"/>
        <v>0</v>
      </c>
      <c r="AV3234">
        <f t="shared" si="1311"/>
        <v>0</v>
      </c>
      <c r="AW3234">
        <f t="shared" si="1312"/>
        <v>0</v>
      </c>
      <c r="AX3234">
        <f t="shared" si="1313"/>
        <v>0</v>
      </c>
      <c r="AY3234">
        <f t="shared" si="1314"/>
        <v>0</v>
      </c>
      <c r="AZ3234">
        <f t="shared" si="1315"/>
        <v>0</v>
      </c>
      <c r="BA3234" t="str">
        <f t="shared" si="1316"/>
        <v/>
      </c>
      <c r="BB3234">
        <f t="shared" si="1317"/>
        <v>0</v>
      </c>
      <c r="BC3234">
        <f t="shared" si="1318"/>
        <v>0</v>
      </c>
      <c r="BD3234">
        <f t="shared" si="1319"/>
        <v>0</v>
      </c>
      <c r="BE3234">
        <f t="shared" si="1320"/>
        <v>1</v>
      </c>
      <c r="BF3234">
        <f t="shared" si="1321"/>
        <v>1</v>
      </c>
      <c r="BG3234">
        <f t="shared" si="1322"/>
        <v>0</v>
      </c>
      <c r="BH3234">
        <f t="shared" si="1323"/>
        <v>0</v>
      </c>
      <c r="BI3234" t="str">
        <f t="shared" si="1324"/>
        <v/>
      </c>
      <c r="BJ3234" t="str">
        <f t="shared" si="1325"/>
        <v/>
      </c>
      <c r="BK3234" t="str">
        <f t="shared" si="1326"/>
        <v/>
      </c>
      <c r="BL3234" t="str">
        <f t="shared" si="1327"/>
        <v/>
      </c>
      <c r="BM3234" t="str">
        <f t="shared" si="1328"/>
        <v/>
      </c>
      <c r="BN3234" t="str">
        <f t="shared" si="1329"/>
        <v/>
      </c>
      <c r="BO3234" t="str">
        <f t="shared" si="1330"/>
        <v/>
      </c>
      <c r="BP3234">
        <f t="shared" si="1331"/>
        <v>7</v>
      </c>
      <c r="BQ3234">
        <f t="shared" si="1332"/>
        <v>0</v>
      </c>
      <c r="BR3234">
        <f t="shared" si="1333"/>
        <v>7</v>
      </c>
      <c r="BS3234">
        <f t="shared" si="1334"/>
        <v>0</v>
      </c>
      <c r="BT3234" t="str">
        <f t="shared" si="1335"/>
        <v/>
      </c>
    </row>
    <row r="3235" spans="19:72">
      <c r="S3235" s="1"/>
      <c r="T3235" s="1"/>
      <c r="AU3235">
        <f t="shared" si="1310"/>
        <v>0</v>
      </c>
      <c r="AV3235">
        <f t="shared" si="1311"/>
        <v>0</v>
      </c>
      <c r="AW3235">
        <f t="shared" si="1312"/>
        <v>0</v>
      </c>
      <c r="AX3235">
        <f t="shared" si="1313"/>
        <v>0</v>
      </c>
      <c r="AY3235">
        <f t="shared" si="1314"/>
        <v>0</v>
      </c>
      <c r="AZ3235">
        <f t="shared" si="1315"/>
        <v>0</v>
      </c>
      <c r="BA3235" t="str">
        <f t="shared" si="1316"/>
        <v/>
      </c>
      <c r="BB3235">
        <f t="shared" si="1317"/>
        <v>0</v>
      </c>
      <c r="BC3235">
        <f t="shared" si="1318"/>
        <v>0</v>
      </c>
      <c r="BD3235">
        <f t="shared" si="1319"/>
        <v>0</v>
      </c>
      <c r="BE3235">
        <f t="shared" si="1320"/>
        <v>1</v>
      </c>
      <c r="BF3235">
        <f t="shared" si="1321"/>
        <v>1</v>
      </c>
      <c r="BG3235">
        <f t="shared" si="1322"/>
        <v>0</v>
      </c>
      <c r="BH3235">
        <f t="shared" si="1323"/>
        <v>0</v>
      </c>
      <c r="BI3235" t="str">
        <f t="shared" si="1324"/>
        <v/>
      </c>
      <c r="BJ3235" t="str">
        <f t="shared" si="1325"/>
        <v/>
      </c>
      <c r="BK3235" t="str">
        <f t="shared" si="1326"/>
        <v/>
      </c>
      <c r="BL3235" t="str">
        <f t="shared" si="1327"/>
        <v/>
      </c>
      <c r="BM3235" t="str">
        <f t="shared" si="1328"/>
        <v/>
      </c>
      <c r="BN3235" t="str">
        <f t="shared" si="1329"/>
        <v/>
      </c>
      <c r="BO3235" t="str">
        <f t="shared" si="1330"/>
        <v/>
      </c>
      <c r="BP3235">
        <f t="shared" si="1331"/>
        <v>7</v>
      </c>
      <c r="BQ3235">
        <f t="shared" si="1332"/>
        <v>0</v>
      </c>
      <c r="BR3235">
        <f t="shared" si="1333"/>
        <v>7</v>
      </c>
      <c r="BS3235">
        <f t="shared" si="1334"/>
        <v>0</v>
      </c>
      <c r="BT3235" t="str">
        <f t="shared" si="1335"/>
        <v/>
      </c>
    </row>
    <row r="3236" spans="19:72">
      <c r="S3236" s="1"/>
      <c r="T3236" s="1"/>
      <c r="AU3236">
        <f t="shared" si="1310"/>
        <v>0</v>
      </c>
      <c r="AV3236">
        <f t="shared" si="1311"/>
        <v>0</v>
      </c>
      <c r="AW3236">
        <f t="shared" si="1312"/>
        <v>0</v>
      </c>
      <c r="AX3236">
        <f t="shared" si="1313"/>
        <v>0</v>
      </c>
      <c r="AY3236">
        <f t="shared" si="1314"/>
        <v>0</v>
      </c>
      <c r="AZ3236">
        <f t="shared" si="1315"/>
        <v>0</v>
      </c>
      <c r="BA3236" t="str">
        <f t="shared" si="1316"/>
        <v/>
      </c>
      <c r="BB3236">
        <f t="shared" si="1317"/>
        <v>0</v>
      </c>
      <c r="BC3236">
        <f t="shared" si="1318"/>
        <v>0</v>
      </c>
      <c r="BD3236">
        <f t="shared" si="1319"/>
        <v>0</v>
      </c>
      <c r="BE3236">
        <f t="shared" si="1320"/>
        <v>1</v>
      </c>
      <c r="BF3236">
        <f t="shared" si="1321"/>
        <v>1</v>
      </c>
      <c r="BG3236">
        <f t="shared" si="1322"/>
        <v>0</v>
      </c>
      <c r="BH3236">
        <f t="shared" si="1323"/>
        <v>0</v>
      </c>
      <c r="BI3236" t="str">
        <f t="shared" si="1324"/>
        <v/>
      </c>
      <c r="BJ3236" t="str">
        <f t="shared" si="1325"/>
        <v/>
      </c>
      <c r="BK3236" t="str">
        <f t="shared" si="1326"/>
        <v/>
      </c>
      <c r="BL3236" t="str">
        <f t="shared" si="1327"/>
        <v/>
      </c>
      <c r="BM3236" t="str">
        <f t="shared" si="1328"/>
        <v/>
      </c>
      <c r="BN3236" t="str">
        <f t="shared" si="1329"/>
        <v/>
      </c>
      <c r="BO3236" t="str">
        <f t="shared" si="1330"/>
        <v/>
      </c>
      <c r="BP3236">
        <f t="shared" si="1331"/>
        <v>7</v>
      </c>
      <c r="BQ3236">
        <f t="shared" si="1332"/>
        <v>0</v>
      </c>
      <c r="BR3236">
        <f t="shared" si="1333"/>
        <v>7</v>
      </c>
      <c r="BS3236">
        <f t="shared" si="1334"/>
        <v>0</v>
      </c>
      <c r="BT3236" t="str">
        <f t="shared" si="1335"/>
        <v/>
      </c>
    </row>
    <row r="3237" spans="19:72">
      <c r="S3237" s="1"/>
      <c r="T3237" s="1"/>
      <c r="AU3237">
        <f t="shared" si="1310"/>
        <v>0</v>
      </c>
      <c r="AV3237">
        <f t="shared" si="1311"/>
        <v>0</v>
      </c>
      <c r="AW3237">
        <f t="shared" si="1312"/>
        <v>0</v>
      </c>
      <c r="AX3237">
        <f t="shared" si="1313"/>
        <v>0</v>
      </c>
      <c r="AY3237">
        <f t="shared" si="1314"/>
        <v>0</v>
      </c>
      <c r="AZ3237">
        <f t="shared" si="1315"/>
        <v>0</v>
      </c>
      <c r="BA3237" t="str">
        <f t="shared" si="1316"/>
        <v/>
      </c>
      <c r="BB3237">
        <f t="shared" si="1317"/>
        <v>0</v>
      </c>
      <c r="BC3237">
        <f t="shared" si="1318"/>
        <v>0</v>
      </c>
      <c r="BD3237">
        <f t="shared" si="1319"/>
        <v>0</v>
      </c>
      <c r="BE3237">
        <f t="shared" si="1320"/>
        <v>1</v>
      </c>
      <c r="BF3237">
        <f t="shared" si="1321"/>
        <v>1</v>
      </c>
      <c r="BG3237">
        <f t="shared" si="1322"/>
        <v>0</v>
      </c>
      <c r="BH3237">
        <f t="shared" si="1323"/>
        <v>0</v>
      </c>
      <c r="BI3237" t="str">
        <f t="shared" si="1324"/>
        <v/>
      </c>
      <c r="BJ3237" t="str">
        <f t="shared" si="1325"/>
        <v/>
      </c>
      <c r="BK3237" t="str">
        <f t="shared" si="1326"/>
        <v/>
      </c>
      <c r="BL3237" t="str">
        <f t="shared" si="1327"/>
        <v/>
      </c>
      <c r="BM3237" t="str">
        <f t="shared" si="1328"/>
        <v/>
      </c>
      <c r="BN3237" t="str">
        <f t="shared" si="1329"/>
        <v/>
      </c>
      <c r="BO3237" t="str">
        <f t="shared" si="1330"/>
        <v/>
      </c>
      <c r="BP3237">
        <f t="shared" si="1331"/>
        <v>7</v>
      </c>
      <c r="BQ3237">
        <f t="shared" si="1332"/>
        <v>0</v>
      </c>
      <c r="BR3237">
        <f t="shared" si="1333"/>
        <v>7</v>
      </c>
      <c r="BS3237">
        <f t="shared" si="1334"/>
        <v>0</v>
      </c>
      <c r="BT3237" t="str">
        <f t="shared" si="1335"/>
        <v/>
      </c>
    </row>
    <row r="3238" spans="19:72">
      <c r="S3238" s="1"/>
      <c r="T3238" s="1"/>
      <c r="AU3238">
        <f t="shared" si="1310"/>
        <v>0</v>
      </c>
      <c r="AV3238">
        <f t="shared" si="1311"/>
        <v>0</v>
      </c>
      <c r="AW3238">
        <f t="shared" si="1312"/>
        <v>0</v>
      </c>
      <c r="AX3238">
        <f t="shared" si="1313"/>
        <v>0</v>
      </c>
      <c r="AY3238">
        <f t="shared" si="1314"/>
        <v>0</v>
      </c>
      <c r="AZ3238">
        <f t="shared" si="1315"/>
        <v>0</v>
      </c>
      <c r="BA3238" t="str">
        <f t="shared" si="1316"/>
        <v/>
      </c>
      <c r="BB3238">
        <f t="shared" si="1317"/>
        <v>0</v>
      </c>
      <c r="BC3238">
        <f t="shared" si="1318"/>
        <v>0</v>
      </c>
      <c r="BD3238">
        <f t="shared" si="1319"/>
        <v>0</v>
      </c>
      <c r="BE3238">
        <f t="shared" si="1320"/>
        <v>1</v>
      </c>
      <c r="BF3238">
        <f t="shared" si="1321"/>
        <v>1</v>
      </c>
      <c r="BG3238">
        <f t="shared" si="1322"/>
        <v>0</v>
      </c>
      <c r="BH3238">
        <f t="shared" si="1323"/>
        <v>0</v>
      </c>
      <c r="BI3238" t="str">
        <f t="shared" si="1324"/>
        <v/>
      </c>
      <c r="BJ3238" t="str">
        <f t="shared" si="1325"/>
        <v/>
      </c>
      <c r="BK3238" t="str">
        <f t="shared" si="1326"/>
        <v/>
      </c>
      <c r="BL3238" t="str">
        <f t="shared" si="1327"/>
        <v/>
      </c>
      <c r="BM3238" t="str">
        <f t="shared" si="1328"/>
        <v/>
      </c>
      <c r="BN3238" t="str">
        <f t="shared" si="1329"/>
        <v/>
      </c>
      <c r="BO3238" t="str">
        <f t="shared" si="1330"/>
        <v/>
      </c>
      <c r="BP3238">
        <f t="shared" si="1331"/>
        <v>7</v>
      </c>
      <c r="BQ3238">
        <f t="shared" si="1332"/>
        <v>0</v>
      </c>
      <c r="BR3238">
        <f t="shared" si="1333"/>
        <v>7</v>
      </c>
      <c r="BS3238">
        <f t="shared" si="1334"/>
        <v>0</v>
      </c>
      <c r="BT3238" t="str">
        <f t="shared" si="1335"/>
        <v/>
      </c>
    </row>
    <row r="3239" spans="19:72">
      <c r="S3239" s="1"/>
      <c r="T3239" s="1"/>
      <c r="AU3239">
        <f t="shared" si="1310"/>
        <v>0</v>
      </c>
      <c r="AV3239">
        <f t="shared" si="1311"/>
        <v>0</v>
      </c>
      <c r="AW3239">
        <f t="shared" si="1312"/>
        <v>0</v>
      </c>
      <c r="AX3239">
        <f t="shared" si="1313"/>
        <v>0</v>
      </c>
      <c r="AY3239">
        <f t="shared" si="1314"/>
        <v>0</v>
      </c>
      <c r="AZ3239">
        <f t="shared" si="1315"/>
        <v>0</v>
      </c>
      <c r="BA3239" t="str">
        <f t="shared" si="1316"/>
        <v/>
      </c>
      <c r="BB3239">
        <f t="shared" si="1317"/>
        <v>0</v>
      </c>
      <c r="BC3239">
        <f t="shared" si="1318"/>
        <v>0</v>
      </c>
      <c r="BD3239">
        <f t="shared" si="1319"/>
        <v>0</v>
      </c>
      <c r="BE3239">
        <f t="shared" si="1320"/>
        <v>1</v>
      </c>
      <c r="BF3239">
        <f t="shared" si="1321"/>
        <v>1</v>
      </c>
      <c r="BG3239">
        <f t="shared" si="1322"/>
        <v>0</v>
      </c>
      <c r="BH3239">
        <f t="shared" si="1323"/>
        <v>0</v>
      </c>
      <c r="BI3239" t="str">
        <f t="shared" si="1324"/>
        <v/>
      </c>
      <c r="BJ3239" t="str">
        <f t="shared" si="1325"/>
        <v/>
      </c>
      <c r="BK3239" t="str">
        <f t="shared" si="1326"/>
        <v/>
      </c>
      <c r="BL3239" t="str">
        <f t="shared" si="1327"/>
        <v/>
      </c>
      <c r="BM3239" t="str">
        <f t="shared" si="1328"/>
        <v/>
      </c>
      <c r="BN3239" t="str">
        <f t="shared" si="1329"/>
        <v/>
      </c>
      <c r="BO3239" t="str">
        <f t="shared" si="1330"/>
        <v/>
      </c>
      <c r="BP3239">
        <f t="shared" si="1331"/>
        <v>7</v>
      </c>
      <c r="BQ3239">
        <f t="shared" si="1332"/>
        <v>0</v>
      </c>
      <c r="BR3239">
        <f t="shared" si="1333"/>
        <v>7</v>
      </c>
      <c r="BS3239">
        <f t="shared" si="1334"/>
        <v>0</v>
      </c>
      <c r="BT3239" t="str">
        <f t="shared" si="1335"/>
        <v/>
      </c>
    </row>
    <row r="3240" spans="19:72">
      <c r="S3240" s="1"/>
      <c r="T3240" s="1"/>
      <c r="AU3240">
        <f t="shared" si="1310"/>
        <v>0</v>
      </c>
      <c r="AV3240">
        <f t="shared" si="1311"/>
        <v>0</v>
      </c>
      <c r="AW3240">
        <f t="shared" si="1312"/>
        <v>0</v>
      </c>
      <c r="AX3240">
        <f t="shared" si="1313"/>
        <v>0</v>
      </c>
      <c r="AY3240">
        <f t="shared" si="1314"/>
        <v>0</v>
      </c>
      <c r="AZ3240">
        <f t="shared" si="1315"/>
        <v>0</v>
      </c>
      <c r="BA3240" t="str">
        <f t="shared" si="1316"/>
        <v/>
      </c>
      <c r="BB3240">
        <f t="shared" si="1317"/>
        <v>0</v>
      </c>
      <c r="BC3240">
        <f t="shared" si="1318"/>
        <v>0</v>
      </c>
      <c r="BD3240">
        <f t="shared" si="1319"/>
        <v>0</v>
      </c>
      <c r="BE3240">
        <f t="shared" si="1320"/>
        <v>1</v>
      </c>
      <c r="BF3240">
        <f t="shared" si="1321"/>
        <v>1</v>
      </c>
      <c r="BG3240">
        <f t="shared" si="1322"/>
        <v>0</v>
      </c>
      <c r="BH3240">
        <f t="shared" si="1323"/>
        <v>0</v>
      </c>
      <c r="BI3240" t="str">
        <f t="shared" si="1324"/>
        <v/>
      </c>
      <c r="BJ3240" t="str">
        <f t="shared" si="1325"/>
        <v/>
      </c>
      <c r="BK3240" t="str">
        <f t="shared" si="1326"/>
        <v/>
      </c>
      <c r="BL3240" t="str">
        <f t="shared" si="1327"/>
        <v/>
      </c>
      <c r="BM3240" t="str">
        <f t="shared" si="1328"/>
        <v/>
      </c>
      <c r="BN3240" t="str">
        <f t="shared" si="1329"/>
        <v/>
      </c>
      <c r="BO3240" t="str">
        <f t="shared" si="1330"/>
        <v/>
      </c>
      <c r="BP3240">
        <f t="shared" si="1331"/>
        <v>7</v>
      </c>
      <c r="BQ3240">
        <f t="shared" si="1332"/>
        <v>0</v>
      </c>
      <c r="BR3240">
        <f t="shared" si="1333"/>
        <v>7</v>
      </c>
      <c r="BS3240">
        <f t="shared" si="1334"/>
        <v>0</v>
      </c>
      <c r="BT3240" t="str">
        <f t="shared" si="1335"/>
        <v/>
      </c>
    </row>
    <row r="3241" spans="19:72">
      <c r="S3241" s="1"/>
      <c r="T3241" s="1"/>
      <c r="AU3241">
        <f t="shared" si="1310"/>
        <v>0</v>
      </c>
      <c r="AV3241">
        <f t="shared" si="1311"/>
        <v>0</v>
      </c>
      <c r="AW3241">
        <f t="shared" si="1312"/>
        <v>0</v>
      </c>
      <c r="AX3241">
        <f t="shared" si="1313"/>
        <v>0</v>
      </c>
      <c r="AY3241">
        <f t="shared" si="1314"/>
        <v>0</v>
      </c>
      <c r="AZ3241">
        <f t="shared" si="1315"/>
        <v>0</v>
      </c>
      <c r="BA3241" t="str">
        <f t="shared" si="1316"/>
        <v/>
      </c>
      <c r="BB3241">
        <f t="shared" si="1317"/>
        <v>0</v>
      </c>
      <c r="BC3241">
        <f t="shared" si="1318"/>
        <v>0</v>
      </c>
      <c r="BD3241">
        <f t="shared" si="1319"/>
        <v>0</v>
      </c>
      <c r="BE3241">
        <f t="shared" si="1320"/>
        <v>1</v>
      </c>
      <c r="BF3241">
        <f t="shared" si="1321"/>
        <v>1</v>
      </c>
      <c r="BG3241">
        <f t="shared" si="1322"/>
        <v>0</v>
      </c>
      <c r="BH3241">
        <f t="shared" si="1323"/>
        <v>0</v>
      </c>
      <c r="BI3241" t="str">
        <f t="shared" si="1324"/>
        <v/>
      </c>
      <c r="BJ3241" t="str">
        <f t="shared" si="1325"/>
        <v/>
      </c>
      <c r="BK3241" t="str">
        <f t="shared" si="1326"/>
        <v/>
      </c>
      <c r="BL3241" t="str">
        <f t="shared" si="1327"/>
        <v/>
      </c>
      <c r="BM3241" t="str">
        <f t="shared" si="1328"/>
        <v/>
      </c>
      <c r="BN3241" t="str">
        <f t="shared" si="1329"/>
        <v/>
      </c>
      <c r="BO3241" t="str">
        <f t="shared" si="1330"/>
        <v/>
      </c>
      <c r="BP3241">
        <f t="shared" si="1331"/>
        <v>7</v>
      </c>
      <c r="BQ3241">
        <f t="shared" si="1332"/>
        <v>0</v>
      </c>
      <c r="BR3241">
        <f t="shared" si="1333"/>
        <v>7</v>
      </c>
      <c r="BS3241">
        <f t="shared" si="1334"/>
        <v>0</v>
      </c>
      <c r="BT3241" t="str">
        <f t="shared" si="1335"/>
        <v/>
      </c>
    </row>
    <row r="3242" spans="19:72">
      <c r="S3242" s="1"/>
      <c r="T3242" s="1"/>
      <c r="AU3242">
        <f t="shared" si="1310"/>
        <v>0</v>
      </c>
      <c r="AV3242">
        <f t="shared" si="1311"/>
        <v>0</v>
      </c>
      <c r="AW3242">
        <f t="shared" si="1312"/>
        <v>0</v>
      </c>
      <c r="AX3242">
        <f t="shared" si="1313"/>
        <v>0</v>
      </c>
      <c r="AY3242">
        <f t="shared" si="1314"/>
        <v>0</v>
      </c>
      <c r="AZ3242">
        <f t="shared" si="1315"/>
        <v>0</v>
      </c>
      <c r="BA3242" t="str">
        <f t="shared" si="1316"/>
        <v/>
      </c>
      <c r="BB3242">
        <f t="shared" si="1317"/>
        <v>0</v>
      </c>
      <c r="BC3242">
        <f t="shared" si="1318"/>
        <v>0</v>
      </c>
      <c r="BD3242">
        <f t="shared" si="1319"/>
        <v>0</v>
      </c>
      <c r="BE3242">
        <f t="shared" si="1320"/>
        <v>1</v>
      </c>
      <c r="BF3242">
        <f t="shared" si="1321"/>
        <v>1</v>
      </c>
      <c r="BG3242">
        <f t="shared" si="1322"/>
        <v>0</v>
      </c>
      <c r="BH3242">
        <f t="shared" si="1323"/>
        <v>0</v>
      </c>
      <c r="BI3242" t="str">
        <f t="shared" si="1324"/>
        <v/>
      </c>
      <c r="BJ3242" t="str">
        <f t="shared" si="1325"/>
        <v/>
      </c>
      <c r="BK3242" t="str">
        <f t="shared" si="1326"/>
        <v/>
      </c>
      <c r="BL3242" t="str">
        <f t="shared" si="1327"/>
        <v/>
      </c>
      <c r="BM3242" t="str">
        <f t="shared" si="1328"/>
        <v/>
      </c>
      <c r="BN3242" t="str">
        <f t="shared" si="1329"/>
        <v/>
      </c>
      <c r="BO3242" t="str">
        <f t="shared" si="1330"/>
        <v/>
      </c>
      <c r="BP3242">
        <f t="shared" si="1331"/>
        <v>7</v>
      </c>
      <c r="BQ3242">
        <f t="shared" si="1332"/>
        <v>0</v>
      </c>
      <c r="BR3242">
        <f t="shared" si="1333"/>
        <v>7</v>
      </c>
      <c r="BS3242">
        <f t="shared" si="1334"/>
        <v>0</v>
      </c>
      <c r="BT3242" t="str">
        <f t="shared" si="1335"/>
        <v/>
      </c>
    </row>
    <row r="3243" spans="19:72">
      <c r="S3243" s="1"/>
      <c r="T3243" s="1"/>
      <c r="AU3243">
        <f t="shared" si="1310"/>
        <v>0</v>
      </c>
      <c r="AV3243">
        <f t="shared" si="1311"/>
        <v>0</v>
      </c>
      <c r="AW3243">
        <f t="shared" si="1312"/>
        <v>0</v>
      </c>
      <c r="AX3243">
        <f t="shared" si="1313"/>
        <v>0</v>
      </c>
      <c r="AY3243">
        <f t="shared" si="1314"/>
        <v>0</v>
      </c>
      <c r="AZ3243">
        <f t="shared" si="1315"/>
        <v>0</v>
      </c>
      <c r="BA3243" t="str">
        <f t="shared" si="1316"/>
        <v/>
      </c>
      <c r="BB3243">
        <f t="shared" si="1317"/>
        <v>0</v>
      </c>
      <c r="BC3243">
        <f t="shared" si="1318"/>
        <v>0</v>
      </c>
      <c r="BD3243">
        <f t="shared" si="1319"/>
        <v>0</v>
      </c>
      <c r="BE3243">
        <f t="shared" si="1320"/>
        <v>1</v>
      </c>
      <c r="BF3243">
        <f t="shared" si="1321"/>
        <v>1</v>
      </c>
      <c r="BG3243">
        <f t="shared" si="1322"/>
        <v>0</v>
      </c>
      <c r="BH3243">
        <f t="shared" si="1323"/>
        <v>0</v>
      </c>
      <c r="BI3243" t="str">
        <f t="shared" si="1324"/>
        <v/>
      </c>
      <c r="BJ3243" t="str">
        <f t="shared" si="1325"/>
        <v/>
      </c>
      <c r="BK3243" t="str">
        <f t="shared" si="1326"/>
        <v/>
      </c>
      <c r="BL3243" t="str">
        <f t="shared" si="1327"/>
        <v/>
      </c>
      <c r="BM3243" t="str">
        <f t="shared" si="1328"/>
        <v/>
      </c>
      <c r="BN3243" t="str">
        <f t="shared" si="1329"/>
        <v/>
      </c>
      <c r="BO3243" t="str">
        <f t="shared" si="1330"/>
        <v/>
      </c>
      <c r="BP3243">
        <f t="shared" si="1331"/>
        <v>7</v>
      </c>
      <c r="BQ3243">
        <f t="shared" si="1332"/>
        <v>0</v>
      </c>
      <c r="BR3243">
        <f t="shared" si="1333"/>
        <v>7</v>
      </c>
      <c r="BS3243">
        <f t="shared" si="1334"/>
        <v>0</v>
      </c>
      <c r="BT3243" t="str">
        <f t="shared" si="1335"/>
        <v/>
      </c>
    </row>
    <row r="3244" spans="19:72">
      <c r="S3244" s="1"/>
      <c r="T3244" s="1"/>
      <c r="AU3244">
        <f t="shared" si="1310"/>
        <v>0</v>
      </c>
      <c r="AV3244">
        <f t="shared" si="1311"/>
        <v>0</v>
      </c>
      <c r="AW3244">
        <f t="shared" si="1312"/>
        <v>0</v>
      </c>
      <c r="AX3244">
        <f t="shared" si="1313"/>
        <v>0</v>
      </c>
      <c r="AY3244">
        <f t="shared" si="1314"/>
        <v>0</v>
      </c>
      <c r="AZ3244">
        <f t="shared" si="1315"/>
        <v>0</v>
      </c>
      <c r="BA3244" t="str">
        <f t="shared" si="1316"/>
        <v/>
      </c>
      <c r="BB3244">
        <f t="shared" si="1317"/>
        <v>0</v>
      </c>
      <c r="BC3244">
        <f t="shared" si="1318"/>
        <v>0</v>
      </c>
      <c r="BD3244">
        <f t="shared" si="1319"/>
        <v>0</v>
      </c>
      <c r="BE3244">
        <f t="shared" si="1320"/>
        <v>1</v>
      </c>
      <c r="BF3244">
        <f t="shared" si="1321"/>
        <v>1</v>
      </c>
      <c r="BG3244">
        <f t="shared" si="1322"/>
        <v>0</v>
      </c>
      <c r="BH3244">
        <f t="shared" si="1323"/>
        <v>0</v>
      </c>
      <c r="BI3244" t="str">
        <f t="shared" si="1324"/>
        <v/>
      </c>
      <c r="BJ3244" t="str">
        <f t="shared" si="1325"/>
        <v/>
      </c>
      <c r="BK3244" t="str">
        <f t="shared" si="1326"/>
        <v/>
      </c>
      <c r="BL3244" t="str">
        <f t="shared" si="1327"/>
        <v/>
      </c>
      <c r="BM3244" t="str">
        <f t="shared" si="1328"/>
        <v/>
      </c>
      <c r="BN3244" t="str">
        <f t="shared" si="1329"/>
        <v/>
      </c>
      <c r="BO3244" t="str">
        <f t="shared" si="1330"/>
        <v/>
      </c>
      <c r="BP3244">
        <f t="shared" si="1331"/>
        <v>7</v>
      </c>
      <c r="BQ3244">
        <f t="shared" si="1332"/>
        <v>0</v>
      </c>
      <c r="BR3244">
        <f t="shared" si="1333"/>
        <v>7</v>
      </c>
      <c r="BS3244">
        <f t="shared" si="1334"/>
        <v>0</v>
      </c>
      <c r="BT3244" t="str">
        <f t="shared" si="1335"/>
        <v/>
      </c>
    </row>
    <row r="3245" spans="19:72">
      <c r="S3245" s="1"/>
      <c r="T3245" s="1"/>
      <c r="AU3245">
        <f t="shared" si="1310"/>
        <v>0</v>
      </c>
      <c r="AV3245">
        <f t="shared" si="1311"/>
        <v>0</v>
      </c>
      <c r="AW3245">
        <f t="shared" si="1312"/>
        <v>0</v>
      </c>
      <c r="AX3245">
        <f t="shared" si="1313"/>
        <v>0</v>
      </c>
      <c r="AY3245">
        <f t="shared" si="1314"/>
        <v>0</v>
      </c>
      <c r="AZ3245">
        <f t="shared" si="1315"/>
        <v>0</v>
      </c>
      <c r="BA3245" t="str">
        <f t="shared" si="1316"/>
        <v/>
      </c>
      <c r="BB3245">
        <f t="shared" si="1317"/>
        <v>0</v>
      </c>
      <c r="BC3245">
        <f t="shared" si="1318"/>
        <v>0</v>
      </c>
      <c r="BD3245">
        <f t="shared" si="1319"/>
        <v>0</v>
      </c>
      <c r="BE3245">
        <f t="shared" si="1320"/>
        <v>1</v>
      </c>
      <c r="BF3245">
        <f t="shared" si="1321"/>
        <v>1</v>
      </c>
      <c r="BG3245">
        <f t="shared" si="1322"/>
        <v>0</v>
      </c>
      <c r="BH3245">
        <f t="shared" si="1323"/>
        <v>0</v>
      </c>
      <c r="BI3245" t="str">
        <f t="shared" si="1324"/>
        <v/>
      </c>
      <c r="BJ3245" t="str">
        <f t="shared" si="1325"/>
        <v/>
      </c>
      <c r="BK3245" t="str">
        <f t="shared" si="1326"/>
        <v/>
      </c>
      <c r="BL3245" t="str">
        <f t="shared" si="1327"/>
        <v/>
      </c>
      <c r="BM3245" t="str">
        <f t="shared" si="1328"/>
        <v/>
      </c>
      <c r="BN3245" t="str">
        <f t="shared" si="1329"/>
        <v/>
      </c>
      <c r="BO3245" t="str">
        <f t="shared" si="1330"/>
        <v/>
      </c>
      <c r="BP3245">
        <f t="shared" si="1331"/>
        <v>7</v>
      </c>
      <c r="BQ3245">
        <f t="shared" si="1332"/>
        <v>0</v>
      </c>
      <c r="BR3245">
        <f t="shared" si="1333"/>
        <v>7</v>
      </c>
      <c r="BS3245">
        <f t="shared" si="1334"/>
        <v>0</v>
      </c>
      <c r="BT3245" t="str">
        <f t="shared" si="1335"/>
        <v/>
      </c>
    </row>
    <row r="3246" spans="19:72">
      <c r="S3246" s="1"/>
      <c r="T3246" s="1"/>
      <c r="AU3246">
        <f t="shared" si="1310"/>
        <v>0</v>
      </c>
      <c r="AV3246">
        <f t="shared" si="1311"/>
        <v>0</v>
      </c>
      <c r="AW3246">
        <f t="shared" si="1312"/>
        <v>0</v>
      </c>
      <c r="AX3246">
        <f t="shared" si="1313"/>
        <v>0</v>
      </c>
      <c r="AY3246">
        <f t="shared" si="1314"/>
        <v>0</v>
      </c>
      <c r="AZ3246">
        <f t="shared" si="1315"/>
        <v>0</v>
      </c>
      <c r="BA3246" t="str">
        <f t="shared" si="1316"/>
        <v/>
      </c>
      <c r="BB3246">
        <f t="shared" si="1317"/>
        <v>0</v>
      </c>
      <c r="BC3246">
        <f t="shared" si="1318"/>
        <v>0</v>
      </c>
      <c r="BD3246">
        <f t="shared" si="1319"/>
        <v>0</v>
      </c>
      <c r="BE3246">
        <f t="shared" si="1320"/>
        <v>1</v>
      </c>
      <c r="BF3246">
        <f t="shared" si="1321"/>
        <v>1</v>
      </c>
      <c r="BG3246">
        <f t="shared" si="1322"/>
        <v>0</v>
      </c>
      <c r="BH3246">
        <f t="shared" si="1323"/>
        <v>0</v>
      </c>
      <c r="BI3246" t="str">
        <f t="shared" si="1324"/>
        <v/>
      </c>
      <c r="BJ3246" t="str">
        <f t="shared" si="1325"/>
        <v/>
      </c>
      <c r="BK3246" t="str">
        <f t="shared" si="1326"/>
        <v/>
      </c>
      <c r="BL3246" t="str">
        <f t="shared" si="1327"/>
        <v/>
      </c>
      <c r="BM3246" t="str">
        <f t="shared" si="1328"/>
        <v/>
      </c>
      <c r="BN3246" t="str">
        <f t="shared" si="1329"/>
        <v/>
      </c>
      <c r="BO3246" t="str">
        <f t="shared" si="1330"/>
        <v/>
      </c>
      <c r="BP3246">
        <f t="shared" si="1331"/>
        <v>7</v>
      </c>
      <c r="BQ3246">
        <f t="shared" si="1332"/>
        <v>0</v>
      </c>
      <c r="BR3246">
        <f t="shared" si="1333"/>
        <v>7</v>
      </c>
      <c r="BS3246">
        <f t="shared" si="1334"/>
        <v>0</v>
      </c>
      <c r="BT3246" t="str">
        <f t="shared" si="1335"/>
        <v/>
      </c>
    </row>
    <row r="3247" spans="19:72">
      <c r="S3247" s="1"/>
      <c r="T3247" s="1"/>
      <c r="AU3247">
        <f t="shared" si="1310"/>
        <v>0</v>
      </c>
      <c r="AV3247">
        <f t="shared" si="1311"/>
        <v>0</v>
      </c>
      <c r="AW3247">
        <f t="shared" si="1312"/>
        <v>0</v>
      </c>
      <c r="AX3247">
        <f t="shared" si="1313"/>
        <v>0</v>
      </c>
      <c r="AY3247">
        <f t="shared" si="1314"/>
        <v>0</v>
      </c>
      <c r="AZ3247">
        <f t="shared" si="1315"/>
        <v>0</v>
      </c>
      <c r="BA3247" t="str">
        <f t="shared" si="1316"/>
        <v/>
      </c>
      <c r="BB3247">
        <f t="shared" si="1317"/>
        <v>0</v>
      </c>
      <c r="BC3247">
        <f t="shared" si="1318"/>
        <v>0</v>
      </c>
      <c r="BD3247">
        <f t="shared" si="1319"/>
        <v>0</v>
      </c>
      <c r="BE3247">
        <f t="shared" si="1320"/>
        <v>1</v>
      </c>
      <c r="BF3247">
        <f t="shared" si="1321"/>
        <v>1</v>
      </c>
      <c r="BG3247">
        <f t="shared" si="1322"/>
        <v>0</v>
      </c>
      <c r="BH3247">
        <f t="shared" si="1323"/>
        <v>0</v>
      </c>
      <c r="BI3247" t="str">
        <f t="shared" si="1324"/>
        <v/>
      </c>
      <c r="BJ3247" t="str">
        <f t="shared" si="1325"/>
        <v/>
      </c>
      <c r="BK3247" t="str">
        <f t="shared" si="1326"/>
        <v/>
      </c>
      <c r="BL3247" t="str">
        <f t="shared" si="1327"/>
        <v/>
      </c>
      <c r="BM3247" t="str">
        <f t="shared" si="1328"/>
        <v/>
      </c>
      <c r="BN3247" t="str">
        <f t="shared" si="1329"/>
        <v/>
      </c>
      <c r="BO3247" t="str">
        <f t="shared" si="1330"/>
        <v/>
      </c>
      <c r="BP3247">
        <f t="shared" si="1331"/>
        <v>7</v>
      </c>
      <c r="BQ3247">
        <f t="shared" si="1332"/>
        <v>0</v>
      </c>
      <c r="BR3247">
        <f t="shared" si="1333"/>
        <v>7</v>
      </c>
      <c r="BS3247">
        <f t="shared" si="1334"/>
        <v>0</v>
      </c>
      <c r="BT3247" t="str">
        <f t="shared" si="1335"/>
        <v/>
      </c>
    </row>
    <row r="3248" spans="19:72">
      <c r="S3248" s="1"/>
      <c r="T3248" s="1"/>
      <c r="AU3248">
        <f t="shared" si="1310"/>
        <v>0</v>
      </c>
      <c r="AV3248">
        <f t="shared" si="1311"/>
        <v>0</v>
      </c>
      <c r="AW3248">
        <f t="shared" si="1312"/>
        <v>0</v>
      </c>
      <c r="AX3248">
        <f t="shared" si="1313"/>
        <v>0</v>
      </c>
      <c r="AY3248">
        <f t="shared" si="1314"/>
        <v>0</v>
      </c>
      <c r="AZ3248">
        <f t="shared" si="1315"/>
        <v>0</v>
      </c>
      <c r="BA3248" t="str">
        <f t="shared" si="1316"/>
        <v/>
      </c>
      <c r="BB3248">
        <f t="shared" si="1317"/>
        <v>0</v>
      </c>
      <c r="BC3248">
        <f t="shared" si="1318"/>
        <v>0</v>
      </c>
      <c r="BD3248">
        <f t="shared" si="1319"/>
        <v>0</v>
      </c>
      <c r="BE3248">
        <f t="shared" si="1320"/>
        <v>1</v>
      </c>
      <c r="BF3248">
        <f t="shared" si="1321"/>
        <v>1</v>
      </c>
      <c r="BG3248">
        <f t="shared" si="1322"/>
        <v>0</v>
      </c>
      <c r="BH3248">
        <f t="shared" si="1323"/>
        <v>0</v>
      </c>
      <c r="BI3248" t="str">
        <f t="shared" si="1324"/>
        <v/>
      </c>
      <c r="BJ3248" t="str">
        <f t="shared" si="1325"/>
        <v/>
      </c>
      <c r="BK3248" t="str">
        <f t="shared" si="1326"/>
        <v/>
      </c>
      <c r="BL3248" t="str">
        <f t="shared" si="1327"/>
        <v/>
      </c>
      <c r="BM3248" t="str">
        <f t="shared" si="1328"/>
        <v/>
      </c>
      <c r="BN3248" t="str">
        <f t="shared" si="1329"/>
        <v/>
      </c>
      <c r="BO3248" t="str">
        <f t="shared" si="1330"/>
        <v/>
      </c>
      <c r="BP3248">
        <f t="shared" si="1331"/>
        <v>7</v>
      </c>
      <c r="BQ3248">
        <f t="shared" si="1332"/>
        <v>0</v>
      </c>
      <c r="BR3248">
        <f t="shared" si="1333"/>
        <v>7</v>
      </c>
      <c r="BS3248">
        <f t="shared" si="1334"/>
        <v>0</v>
      </c>
      <c r="BT3248" t="str">
        <f t="shared" si="1335"/>
        <v/>
      </c>
    </row>
    <row r="3249" spans="19:72">
      <c r="S3249" s="1"/>
      <c r="T3249" s="1"/>
      <c r="AU3249">
        <f t="shared" si="1310"/>
        <v>0</v>
      </c>
      <c r="AV3249">
        <f t="shared" si="1311"/>
        <v>0</v>
      </c>
      <c r="AW3249">
        <f t="shared" si="1312"/>
        <v>0</v>
      </c>
      <c r="AX3249">
        <f t="shared" si="1313"/>
        <v>0</v>
      </c>
      <c r="AY3249">
        <f t="shared" si="1314"/>
        <v>0</v>
      </c>
      <c r="AZ3249">
        <f t="shared" si="1315"/>
        <v>0</v>
      </c>
      <c r="BA3249" t="str">
        <f t="shared" si="1316"/>
        <v/>
      </c>
      <c r="BB3249">
        <f t="shared" si="1317"/>
        <v>0</v>
      </c>
      <c r="BC3249">
        <f t="shared" si="1318"/>
        <v>0</v>
      </c>
      <c r="BD3249">
        <f t="shared" si="1319"/>
        <v>0</v>
      </c>
      <c r="BE3249">
        <f t="shared" si="1320"/>
        <v>1</v>
      </c>
      <c r="BF3249">
        <f t="shared" si="1321"/>
        <v>1</v>
      </c>
      <c r="BG3249">
        <f t="shared" si="1322"/>
        <v>0</v>
      </c>
      <c r="BH3249">
        <f t="shared" si="1323"/>
        <v>0</v>
      </c>
      <c r="BI3249" t="str">
        <f t="shared" si="1324"/>
        <v/>
      </c>
      <c r="BJ3249" t="str">
        <f t="shared" si="1325"/>
        <v/>
      </c>
      <c r="BK3249" t="str">
        <f t="shared" si="1326"/>
        <v/>
      </c>
      <c r="BL3249" t="str">
        <f t="shared" si="1327"/>
        <v/>
      </c>
      <c r="BM3249" t="str">
        <f t="shared" si="1328"/>
        <v/>
      </c>
      <c r="BN3249" t="str">
        <f t="shared" si="1329"/>
        <v/>
      </c>
      <c r="BO3249" t="str">
        <f t="shared" si="1330"/>
        <v/>
      </c>
      <c r="BP3249">
        <f t="shared" si="1331"/>
        <v>7</v>
      </c>
      <c r="BQ3249">
        <f t="shared" si="1332"/>
        <v>0</v>
      </c>
      <c r="BR3249">
        <f t="shared" si="1333"/>
        <v>7</v>
      </c>
      <c r="BS3249">
        <f t="shared" si="1334"/>
        <v>0</v>
      </c>
      <c r="BT3249" t="str">
        <f t="shared" si="1335"/>
        <v/>
      </c>
    </row>
    <row r="3250" spans="19:72">
      <c r="S3250" s="1"/>
      <c r="T3250" s="1"/>
      <c r="AU3250">
        <f t="shared" si="1310"/>
        <v>0</v>
      </c>
      <c r="AV3250">
        <f t="shared" si="1311"/>
        <v>0</v>
      </c>
      <c r="AW3250">
        <f t="shared" si="1312"/>
        <v>0</v>
      </c>
      <c r="AX3250">
        <f t="shared" si="1313"/>
        <v>0</v>
      </c>
      <c r="AY3250">
        <f t="shared" si="1314"/>
        <v>0</v>
      </c>
      <c r="AZ3250">
        <f t="shared" si="1315"/>
        <v>0</v>
      </c>
      <c r="BA3250" t="str">
        <f t="shared" si="1316"/>
        <v/>
      </c>
      <c r="BB3250">
        <f t="shared" si="1317"/>
        <v>0</v>
      </c>
      <c r="BC3250">
        <f t="shared" si="1318"/>
        <v>0</v>
      </c>
      <c r="BD3250">
        <f t="shared" si="1319"/>
        <v>0</v>
      </c>
      <c r="BE3250">
        <f t="shared" si="1320"/>
        <v>1</v>
      </c>
      <c r="BF3250">
        <f t="shared" si="1321"/>
        <v>1</v>
      </c>
      <c r="BG3250">
        <f t="shared" si="1322"/>
        <v>0</v>
      </c>
      <c r="BH3250">
        <f t="shared" si="1323"/>
        <v>0</v>
      </c>
      <c r="BI3250" t="str">
        <f t="shared" si="1324"/>
        <v/>
      </c>
      <c r="BJ3250" t="str">
        <f t="shared" si="1325"/>
        <v/>
      </c>
      <c r="BK3250" t="str">
        <f t="shared" si="1326"/>
        <v/>
      </c>
      <c r="BL3250" t="str">
        <f t="shared" si="1327"/>
        <v/>
      </c>
      <c r="BM3250" t="str">
        <f t="shared" si="1328"/>
        <v/>
      </c>
      <c r="BN3250" t="str">
        <f t="shared" si="1329"/>
        <v/>
      </c>
      <c r="BO3250" t="str">
        <f t="shared" si="1330"/>
        <v/>
      </c>
      <c r="BP3250">
        <f t="shared" si="1331"/>
        <v>7</v>
      </c>
      <c r="BQ3250">
        <f t="shared" si="1332"/>
        <v>0</v>
      </c>
      <c r="BR3250">
        <f t="shared" si="1333"/>
        <v>7</v>
      </c>
      <c r="BS3250">
        <f t="shared" si="1334"/>
        <v>0</v>
      </c>
      <c r="BT3250" t="str">
        <f t="shared" si="1335"/>
        <v/>
      </c>
    </row>
    <row r="3251" spans="19:72">
      <c r="S3251" s="1"/>
      <c r="T3251" s="1"/>
      <c r="AU3251">
        <f t="shared" si="1310"/>
        <v>0</v>
      </c>
      <c r="AV3251">
        <f t="shared" si="1311"/>
        <v>0</v>
      </c>
      <c r="AW3251">
        <f t="shared" si="1312"/>
        <v>0</v>
      </c>
      <c r="AX3251">
        <f t="shared" si="1313"/>
        <v>0</v>
      </c>
      <c r="AY3251">
        <f t="shared" si="1314"/>
        <v>0</v>
      </c>
      <c r="AZ3251">
        <f t="shared" si="1315"/>
        <v>0</v>
      </c>
      <c r="BA3251" t="str">
        <f t="shared" si="1316"/>
        <v/>
      </c>
      <c r="BB3251">
        <f t="shared" si="1317"/>
        <v>0</v>
      </c>
      <c r="BC3251">
        <f t="shared" si="1318"/>
        <v>0</v>
      </c>
      <c r="BD3251">
        <f t="shared" si="1319"/>
        <v>0</v>
      </c>
      <c r="BE3251">
        <f t="shared" si="1320"/>
        <v>1</v>
      </c>
      <c r="BF3251">
        <f t="shared" si="1321"/>
        <v>1</v>
      </c>
      <c r="BG3251">
        <f t="shared" si="1322"/>
        <v>0</v>
      </c>
      <c r="BH3251">
        <f t="shared" si="1323"/>
        <v>0</v>
      </c>
      <c r="BI3251" t="str">
        <f t="shared" si="1324"/>
        <v/>
      </c>
      <c r="BJ3251" t="str">
        <f t="shared" si="1325"/>
        <v/>
      </c>
      <c r="BK3251" t="str">
        <f t="shared" si="1326"/>
        <v/>
      </c>
      <c r="BL3251" t="str">
        <f t="shared" si="1327"/>
        <v/>
      </c>
      <c r="BM3251" t="str">
        <f t="shared" si="1328"/>
        <v/>
      </c>
      <c r="BN3251" t="str">
        <f t="shared" si="1329"/>
        <v/>
      </c>
      <c r="BO3251" t="str">
        <f t="shared" si="1330"/>
        <v/>
      </c>
      <c r="BP3251">
        <f t="shared" si="1331"/>
        <v>7</v>
      </c>
      <c r="BQ3251">
        <f t="shared" si="1332"/>
        <v>0</v>
      </c>
      <c r="BR3251">
        <f t="shared" si="1333"/>
        <v>7</v>
      </c>
      <c r="BS3251">
        <f t="shared" si="1334"/>
        <v>0</v>
      </c>
      <c r="BT3251" t="str">
        <f t="shared" si="1335"/>
        <v/>
      </c>
    </row>
    <row r="3252" spans="19:72">
      <c r="S3252" s="1"/>
      <c r="T3252" s="1"/>
      <c r="AU3252">
        <f t="shared" si="1310"/>
        <v>0</v>
      </c>
      <c r="AV3252">
        <f t="shared" si="1311"/>
        <v>0</v>
      </c>
      <c r="AW3252">
        <f t="shared" si="1312"/>
        <v>0</v>
      </c>
      <c r="AX3252">
        <f t="shared" si="1313"/>
        <v>0</v>
      </c>
      <c r="AY3252">
        <f t="shared" si="1314"/>
        <v>0</v>
      </c>
      <c r="AZ3252">
        <f t="shared" si="1315"/>
        <v>0</v>
      </c>
      <c r="BA3252" t="str">
        <f t="shared" si="1316"/>
        <v/>
      </c>
      <c r="BB3252">
        <f t="shared" si="1317"/>
        <v>0</v>
      </c>
      <c r="BC3252">
        <f t="shared" si="1318"/>
        <v>0</v>
      </c>
      <c r="BD3252">
        <f t="shared" si="1319"/>
        <v>0</v>
      </c>
      <c r="BE3252">
        <f t="shared" si="1320"/>
        <v>1</v>
      </c>
      <c r="BF3252">
        <f t="shared" si="1321"/>
        <v>1</v>
      </c>
      <c r="BG3252">
        <f t="shared" si="1322"/>
        <v>0</v>
      </c>
      <c r="BH3252">
        <f t="shared" si="1323"/>
        <v>0</v>
      </c>
      <c r="BI3252" t="str">
        <f t="shared" si="1324"/>
        <v/>
      </c>
      <c r="BJ3252" t="str">
        <f t="shared" si="1325"/>
        <v/>
      </c>
      <c r="BK3252" t="str">
        <f t="shared" si="1326"/>
        <v/>
      </c>
      <c r="BL3252" t="str">
        <f t="shared" si="1327"/>
        <v/>
      </c>
      <c r="BM3252" t="str">
        <f t="shared" si="1328"/>
        <v/>
      </c>
      <c r="BN3252" t="str">
        <f t="shared" si="1329"/>
        <v/>
      </c>
      <c r="BO3252" t="str">
        <f t="shared" si="1330"/>
        <v/>
      </c>
      <c r="BP3252">
        <f t="shared" si="1331"/>
        <v>7</v>
      </c>
      <c r="BQ3252">
        <f t="shared" si="1332"/>
        <v>0</v>
      </c>
      <c r="BR3252">
        <f t="shared" si="1333"/>
        <v>7</v>
      </c>
      <c r="BS3252">
        <f t="shared" si="1334"/>
        <v>0</v>
      </c>
      <c r="BT3252" t="str">
        <f t="shared" si="1335"/>
        <v/>
      </c>
    </row>
    <row r="3253" spans="19:72">
      <c r="S3253" s="1"/>
      <c r="T3253" s="1"/>
      <c r="AU3253">
        <f t="shared" si="1310"/>
        <v>0</v>
      </c>
      <c r="AV3253">
        <f t="shared" si="1311"/>
        <v>0</v>
      </c>
      <c r="AW3253">
        <f t="shared" si="1312"/>
        <v>0</v>
      </c>
      <c r="AX3253">
        <f t="shared" si="1313"/>
        <v>0</v>
      </c>
      <c r="AY3253">
        <f t="shared" si="1314"/>
        <v>0</v>
      </c>
      <c r="AZ3253">
        <f t="shared" si="1315"/>
        <v>0</v>
      </c>
      <c r="BA3253" t="str">
        <f t="shared" si="1316"/>
        <v/>
      </c>
      <c r="BB3253">
        <f t="shared" si="1317"/>
        <v>0</v>
      </c>
      <c r="BC3253">
        <f t="shared" si="1318"/>
        <v>0</v>
      </c>
      <c r="BD3253">
        <f t="shared" si="1319"/>
        <v>0</v>
      </c>
      <c r="BE3253">
        <f t="shared" si="1320"/>
        <v>1</v>
      </c>
      <c r="BF3253">
        <f t="shared" si="1321"/>
        <v>1</v>
      </c>
      <c r="BG3253">
        <f t="shared" si="1322"/>
        <v>0</v>
      </c>
      <c r="BH3253">
        <f t="shared" si="1323"/>
        <v>0</v>
      </c>
      <c r="BI3253" t="str">
        <f t="shared" si="1324"/>
        <v/>
      </c>
      <c r="BJ3253" t="str">
        <f t="shared" si="1325"/>
        <v/>
      </c>
      <c r="BK3253" t="str">
        <f t="shared" si="1326"/>
        <v/>
      </c>
      <c r="BL3253" t="str">
        <f t="shared" si="1327"/>
        <v/>
      </c>
      <c r="BM3253" t="str">
        <f t="shared" si="1328"/>
        <v/>
      </c>
      <c r="BN3253" t="str">
        <f t="shared" si="1329"/>
        <v/>
      </c>
      <c r="BO3253" t="str">
        <f t="shared" si="1330"/>
        <v/>
      </c>
      <c r="BP3253">
        <f t="shared" si="1331"/>
        <v>7</v>
      </c>
      <c r="BQ3253">
        <f t="shared" si="1332"/>
        <v>0</v>
      </c>
      <c r="BR3253">
        <f t="shared" si="1333"/>
        <v>7</v>
      </c>
      <c r="BS3253">
        <f t="shared" si="1334"/>
        <v>0</v>
      </c>
      <c r="BT3253" t="str">
        <f t="shared" si="1335"/>
        <v/>
      </c>
    </row>
    <row r="3254" spans="19:72">
      <c r="S3254" s="1"/>
      <c r="T3254" s="1"/>
      <c r="AU3254">
        <f t="shared" si="1310"/>
        <v>0</v>
      </c>
      <c r="AV3254">
        <f t="shared" si="1311"/>
        <v>0</v>
      </c>
      <c r="AW3254">
        <f t="shared" si="1312"/>
        <v>0</v>
      </c>
      <c r="AX3254">
        <f t="shared" si="1313"/>
        <v>0</v>
      </c>
      <c r="AY3254">
        <f t="shared" si="1314"/>
        <v>0</v>
      </c>
      <c r="AZ3254">
        <f t="shared" si="1315"/>
        <v>0</v>
      </c>
      <c r="BA3254" t="str">
        <f t="shared" si="1316"/>
        <v/>
      </c>
      <c r="BB3254">
        <f t="shared" si="1317"/>
        <v>0</v>
      </c>
      <c r="BC3254">
        <f t="shared" si="1318"/>
        <v>0</v>
      </c>
      <c r="BD3254">
        <f t="shared" si="1319"/>
        <v>0</v>
      </c>
      <c r="BE3254">
        <f t="shared" si="1320"/>
        <v>1</v>
      </c>
      <c r="BF3254">
        <f t="shared" si="1321"/>
        <v>1</v>
      </c>
      <c r="BG3254">
        <f t="shared" si="1322"/>
        <v>0</v>
      </c>
      <c r="BH3254">
        <f t="shared" si="1323"/>
        <v>0</v>
      </c>
      <c r="BI3254" t="str">
        <f t="shared" si="1324"/>
        <v/>
      </c>
      <c r="BJ3254" t="str">
        <f t="shared" si="1325"/>
        <v/>
      </c>
      <c r="BK3254" t="str">
        <f t="shared" si="1326"/>
        <v/>
      </c>
      <c r="BL3254" t="str">
        <f t="shared" si="1327"/>
        <v/>
      </c>
      <c r="BM3254" t="str">
        <f t="shared" si="1328"/>
        <v/>
      </c>
      <c r="BN3254" t="str">
        <f t="shared" si="1329"/>
        <v/>
      </c>
      <c r="BO3254" t="str">
        <f t="shared" si="1330"/>
        <v/>
      </c>
      <c r="BP3254">
        <f t="shared" si="1331"/>
        <v>7</v>
      </c>
      <c r="BQ3254">
        <f t="shared" si="1332"/>
        <v>0</v>
      </c>
      <c r="BR3254">
        <f t="shared" si="1333"/>
        <v>7</v>
      </c>
      <c r="BS3254">
        <f t="shared" si="1334"/>
        <v>0</v>
      </c>
      <c r="BT3254" t="str">
        <f t="shared" si="1335"/>
        <v/>
      </c>
    </row>
    <row r="3255" spans="19:72">
      <c r="S3255" s="1"/>
      <c r="T3255" s="1"/>
      <c r="AU3255">
        <f t="shared" si="1310"/>
        <v>0</v>
      </c>
      <c r="AV3255">
        <f t="shared" si="1311"/>
        <v>0</v>
      </c>
      <c r="AW3255">
        <f t="shared" si="1312"/>
        <v>0</v>
      </c>
      <c r="AX3255">
        <f t="shared" si="1313"/>
        <v>0</v>
      </c>
      <c r="AY3255">
        <f t="shared" si="1314"/>
        <v>0</v>
      </c>
      <c r="AZ3255">
        <f t="shared" si="1315"/>
        <v>0</v>
      </c>
      <c r="BA3255" t="str">
        <f t="shared" si="1316"/>
        <v/>
      </c>
      <c r="BB3255">
        <f t="shared" si="1317"/>
        <v>0</v>
      </c>
      <c r="BC3255">
        <f t="shared" si="1318"/>
        <v>0</v>
      </c>
      <c r="BD3255">
        <f t="shared" si="1319"/>
        <v>0</v>
      </c>
      <c r="BE3255">
        <f t="shared" si="1320"/>
        <v>1</v>
      </c>
      <c r="BF3255">
        <f t="shared" si="1321"/>
        <v>1</v>
      </c>
      <c r="BG3255">
        <f t="shared" si="1322"/>
        <v>0</v>
      </c>
      <c r="BH3255">
        <f t="shared" si="1323"/>
        <v>0</v>
      </c>
      <c r="BI3255" t="str">
        <f t="shared" si="1324"/>
        <v/>
      </c>
      <c r="BJ3255" t="str">
        <f t="shared" si="1325"/>
        <v/>
      </c>
      <c r="BK3255" t="str">
        <f t="shared" si="1326"/>
        <v/>
      </c>
      <c r="BL3255" t="str">
        <f t="shared" si="1327"/>
        <v/>
      </c>
      <c r="BM3255" t="str">
        <f t="shared" si="1328"/>
        <v/>
      </c>
      <c r="BN3255" t="str">
        <f t="shared" si="1329"/>
        <v/>
      </c>
      <c r="BO3255" t="str">
        <f t="shared" si="1330"/>
        <v/>
      </c>
      <c r="BP3255">
        <f t="shared" si="1331"/>
        <v>7</v>
      </c>
      <c r="BQ3255">
        <f t="shared" si="1332"/>
        <v>0</v>
      </c>
      <c r="BR3255">
        <f t="shared" si="1333"/>
        <v>7</v>
      </c>
      <c r="BS3255">
        <f t="shared" si="1334"/>
        <v>0</v>
      </c>
      <c r="BT3255" t="str">
        <f t="shared" si="1335"/>
        <v/>
      </c>
    </row>
    <row r="3256" spans="19:72">
      <c r="S3256" s="1"/>
      <c r="T3256" s="1"/>
      <c r="AU3256">
        <f t="shared" si="1310"/>
        <v>0</v>
      </c>
      <c r="AV3256">
        <f t="shared" si="1311"/>
        <v>0</v>
      </c>
      <c r="AW3256">
        <f t="shared" si="1312"/>
        <v>0</v>
      </c>
      <c r="AX3256">
        <f t="shared" si="1313"/>
        <v>0</v>
      </c>
      <c r="AY3256">
        <f t="shared" si="1314"/>
        <v>0</v>
      </c>
      <c r="AZ3256">
        <f t="shared" si="1315"/>
        <v>0</v>
      </c>
      <c r="BA3256" t="str">
        <f t="shared" si="1316"/>
        <v/>
      </c>
      <c r="BB3256">
        <f t="shared" si="1317"/>
        <v>0</v>
      </c>
      <c r="BC3256">
        <f t="shared" si="1318"/>
        <v>0</v>
      </c>
      <c r="BD3256">
        <f t="shared" si="1319"/>
        <v>0</v>
      </c>
      <c r="BE3256">
        <f t="shared" si="1320"/>
        <v>1</v>
      </c>
      <c r="BF3256">
        <f t="shared" si="1321"/>
        <v>1</v>
      </c>
      <c r="BG3256">
        <f t="shared" si="1322"/>
        <v>0</v>
      </c>
      <c r="BH3256">
        <f t="shared" si="1323"/>
        <v>0</v>
      </c>
      <c r="BI3256" t="str">
        <f t="shared" si="1324"/>
        <v/>
      </c>
      <c r="BJ3256" t="str">
        <f t="shared" si="1325"/>
        <v/>
      </c>
      <c r="BK3256" t="str">
        <f t="shared" si="1326"/>
        <v/>
      </c>
      <c r="BL3256" t="str">
        <f t="shared" si="1327"/>
        <v/>
      </c>
      <c r="BM3256" t="str">
        <f t="shared" si="1328"/>
        <v/>
      </c>
      <c r="BN3256" t="str">
        <f t="shared" si="1329"/>
        <v/>
      </c>
      <c r="BO3256" t="str">
        <f t="shared" si="1330"/>
        <v/>
      </c>
      <c r="BP3256">
        <f t="shared" si="1331"/>
        <v>7</v>
      </c>
      <c r="BQ3256">
        <f t="shared" si="1332"/>
        <v>0</v>
      </c>
      <c r="BR3256">
        <f t="shared" si="1333"/>
        <v>7</v>
      </c>
      <c r="BS3256">
        <f t="shared" si="1334"/>
        <v>0</v>
      </c>
      <c r="BT3256" t="str">
        <f t="shared" si="1335"/>
        <v/>
      </c>
    </row>
    <row r="3257" spans="19:72">
      <c r="S3257" s="1"/>
      <c r="T3257" s="1"/>
      <c r="AU3257">
        <f t="shared" si="1310"/>
        <v>0</v>
      </c>
      <c r="AV3257">
        <f t="shared" si="1311"/>
        <v>0</v>
      </c>
      <c r="AW3257">
        <f t="shared" si="1312"/>
        <v>0</v>
      </c>
      <c r="AX3257">
        <f t="shared" si="1313"/>
        <v>0</v>
      </c>
      <c r="AY3257">
        <f t="shared" si="1314"/>
        <v>0</v>
      </c>
      <c r="AZ3257">
        <f t="shared" si="1315"/>
        <v>0</v>
      </c>
      <c r="BA3257" t="str">
        <f t="shared" si="1316"/>
        <v/>
      </c>
      <c r="BB3257">
        <f t="shared" si="1317"/>
        <v>0</v>
      </c>
      <c r="BC3257">
        <f t="shared" si="1318"/>
        <v>0</v>
      </c>
      <c r="BD3257">
        <f t="shared" si="1319"/>
        <v>0</v>
      </c>
      <c r="BE3257">
        <f t="shared" si="1320"/>
        <v>1</v>
      </c>
      <c r="BF3257">
        <f t="shared" si="1321"/>
        <v>1</v>
      </c>
      <c r="BG3257">
        <f t="shared" si="1322"/>
        <v>0</v>
      </c>
      <c r="BH3257">
        <f t="shared" si="1323"/>
        <v>0</v>
      </c>
      <c r="BI3257" t="str">
        <f t="shared" si="1324"/>
        <v/>
      </c>
      <c r="BJ3257" t="str">
        <f t="shared" si="1325"/>
        <v/>
      </c>
      <c r="BK3257" t="str">
        <f t="shared" si="1326"/>
        <v/>
      </c>
      <c r="BL3257" t="str">
        <f t="shared" si="1327"/>
        <v/>
      </c>
      <c r="BM3257" t="str">
        <f t="shared" si="1328"/>
        <v/>
      </c>
      <c r="BN3257" t="str">
        <f t="shared" si="1329"/>
        <v/>
      </c>
      <c r="BO3257" t="str">
        <f t="shared" si="1330"/>
        <v/>
      </c>
      <c r="BP3257">
        <f t="shared" si="1331"/>
        <v>7</v>
      </c>
      <c r="BQ3257">
        <f t="shared" si="1332"/>
        <v>0</v>
      </c>
      <c r="BR3257">
        <f t="shared" si="1333"/>
        <v>7</v>
      </c>
      <c r="BS3257">
        <f t="shared" si="1334"/>
        <v>0</v>
      </c>
      <c r="BT3257" t="str">
        <f t="shared" si="1335"/>
        <v/>
      </c>
    </row>
    <row r="3258" spans="19:72">
      <c r="S3258" s="1"/>
      <c r="T3258" s="1"/>
      <c r="AU3258">
        <f t="shared" si="1310"/>
        <v>0</v>
      </c>
      <c r="AV3258">
        <f t="shared" si="1311"/>
        <v>0</v>
      </c>
      <c r="AW3258">
        <f t="shared" si="1312"/>
        <v>0</v>
      </c>
      <c r="AX3258">
        <f t="shared" si="1313"/>
        <v>0</v>
      </c>
      <c r="AY3258">
        <f t="shared" si="1314"/>
        <v>0</v>
      </c>
      <c r="AZ3258">
        <f t="shared" si="1315"/>
        <v>0</v>
      </c>
      <c r="BA3258" t="str">
        <f t="shared" si="1316"/>
        <v/>
      </c>
      <c r="BB3258">
        <f t="shared" si="1317"/>
        <v>0</v>
      </c>
      <c r="BC3258">
        <f t="shared" si="1318"/>
        <v>0</v>
      </c>
      <c r="BD3258">
        <f t="shared" si="1319"/>
        <v>0</v>
      </c>
      <c r="BE3258">
        <f t="shared" si="1320"/>
        <v>1</v>
      </c>
      <c r="BF3258">
        <f t="shared" si="1321"/>
        <v>1</v>
      </c>
      <c r="BG3258">
        <f t="shared" si="1322"/>
        <v>0</v>
      </c>
      <c r="BH3258">
        <f t="shared" si="1323"/>
        <v>0</v>
      </c>
      <c r="BI3258" t="str">
        <f t="shared" si="1324"/>
        <v/>
      </c>
      <c r="BJ3258" t="str">
        <f t="shared" si="1325"/>
        <v/>
      </c>
      <c r="BK3258" t="str">
        <f t="shared" si="1326"/>
        <v/>
      </c>
      <c r="BL3258" t="str">
        <f t="shared" si="1327"/>
        <v/>
      </c>
      <c r="BM3258" t="str">
        <f t="shared" si="1328"/>
        <v/>
      </c>
      <c r="BN3258" t="str">
        <f t="shared" si="1329"/>
        <v/>
      </c>
      <c r="BO3258" t="str">
        <f t="shared" si="1330"/>
        <v/>
      </c>
      <c r="BP3258">
        <f t="shared" si="1331"/>
        <v>7</v>
      </c>
      <c r="BQ3258">
        <f t="shared" si="1332"/>
        <v>0</v>
      </c>
      <c r="BR3258">
        <f t="shared" si="1333"/>
        <v>7</v>
      </c>
      <c r="BS3258">
        <f t="shared" si="1334"/>
        <v>0</v>
      </c>
      <c r="BT3258" t="str">
        <f t="shared" si="1335"/>
        <v/>
      </c>
    </row>
    <row r="3259" spans="19:72">
      <c r="S3259" s="1"/>
      <c r="T3259" s="1"/>
      <c r="AU3259">
        <f t="shared" si="1310"/>
        <v>0</v>
      </c>
      <c r="AV3259">
        <f t="shared" si="1311"/>
        <v>0</v>
      </c>
      <c r="AW3259">
        <f t="shared" si="1312"/>
        <v>0</v>
      </c>
      <c r="AX3259">
        <f t="shared" si="1313"/>
        <v>0</v>
      </c>
      <c r="AY3259">
        <f t="shared" si="1314"/>
        <v>0</v>
      </c>
      <c r="AZ3259">
        <f t="shared" si="1315"/>
        <v>0</v>
      </c>
      <c r="BA3259" t="str">
        <f t="shared" si="1316"/>
        <v/>
      </c>
      <c r="BB3259">
        <f t="shared" si="1317"/>
        <v>0</v>
      </c>
      <c r="BC3259">
        <f t="shared" si="1318"/>
        <v>0</v>
      </c>
      <c r="BD3259">
        <f t="shared" si="1319"/>
        <v>0</v>
      </c>
      <c r="BE3259">
        <f t="shared" si="1320"/>
        <v>1</v>
      </c>
      <c r="BF3259">
        <f t="shared" si="1321"/>
        <v>1</v>
      </c>
      <c r="BG3259">
        <f t="shared" si="1322"/>
        <v>0</v>
      </c>
      <c r="BH3259">
        <f t="shared" si="1323"/>
        <v>0</v>
      </c>
      <c r="BI3259" t="str">
        <f t="shared" si="1324"/>
        <v/>
      </c>
      <c r="BJ3259" t="str">
        <f t="shared" si="1325"/>
        <v/>
      </c>
      <c r="BK3259" t="str">
        <f t="shared" si="1326"/>
        <v/>
      </c>
      <c r="BL3259" t="str">
        <f t="shared" si="1327"/>
        <v/>
      </c>
      <c r="BM3259" t="str">
        <f t="shared" si="1328"/>
        <v/>
      </c>
      <c r="BN3259" t="str">
        <f t="shared" si="1329"/>
        <v/>
      </c>
      <c r="BO3259" t="str">
        <f t="shared" si="1330"/>
        <v/>
      </c>
      <c r="BP3259">
        <f t="shared" si="1331"/>
        <v>7</v>
      </c>
      <c r="BQ3259">
        <f t="shared" si="1332"/>
        <v>0</v>
      </c>
      <c r="BR3259">
        <f t="shared" si="1333"/>
        <v>7</v>
      </c>
      <c r="BS3259">
        <f t="shared" si="1334"/>
        <v>0</v>
      </c>
      <c r="BT3259" t="str">
        <f t="shared" si="1335"/>
        <v/>
      </c>
    </row>
    <row r="3260" spans="19:72">
      <c r="S3260" s="1"/>
      <c r="T3260" s="1"/>
      <c r="AU3260">
        <f t="shared" si="1310"/>
        <v>0</v>
      </c>
      <c r="AV3260">
        <f t="shared" si="1311"/>
        <v>0</v>
      </c>
      <c r="AW3260">
        <f t="shared" si="1312"/>
        <v>0</v>
      </c>
      <c r="AX3260">
        <f t="shared" si="1313"/>
        <v>0</v>
      </c>
      <c r="AY3260">
        <f t="shared" si="1314"/>
        <v>0</v>
      </c>
      <c r="AZ3260">
        <f t="shared" si="1315"/>
        <v>0</v>
      </c>
      <c r="BA3260" t="str">
        <f t="shared" si="1316"/>
        <v/>
      </c>
      <c r="BB3260">
        <f t="shared" si="1317"/>
        <v>0</v>
      </c>
      <c r="BC3260">
        <f t="shared" si="1318"/>
        <v>0</v>
      </c>
      <c r="BD3260">
        <f t="shared" si="1319"/>
        <v>0</v>
      </c>
      <c r="BE3260">
        <f t="shared" si="1320"/>
        <v>1</v>
      </c>
      <c r="BF3260">
        <f t="shared" si="1321"/>
        <v>1</v>
      </c>
      <c r="BG3260">
        <f t="shared" si="1322"/>
        <v>0</v>
      </c>
      <c r="BH3260">
        <f t="shared" si="1323"/>
        <v>0</v>
      </c>
      <c r="BI3260" t="str">
        <f t="shared" si="1324"/>
        <v/>
      </c>
      <c r="BJ3260" t="str">
        <f t="shared" si="1325"/>
        <v/>
      </c>
      <c r="BK3260" t="str">
        <f t="shared" si="1326"/>
        <v/>
      </c>
      <c r="BL3260" t="str">
        <f t="shared" si="1327"/>
        <v/>
      </c>
      <c r="BM3260" t="str">
        <f t="shared" si="1328"/>
        <v/>
      </c>
      <c r="BN3260" t="str">
        <f t="shared" si="1329"/>
        <v/>
      </c>
      <c r="BO3260" t="str">
        <f t="shared" si="1330"/>
        <v/>
      </c>
      <c r="BP3260">
        <f t="shared" si="1331"/>
        <v>7</v>
      </c>
      <c r="BQ3260">
        <f t="shared" si="1332"/>
        <v>0</v>
      </c>
      <c r="BR3260">
        <f t="shared" si="1333"/>
        <v>7</v>
      </c>
      <c r="BS3260">
        <f t="shared" si="1334"/>
        <v>0</v>
      </c>
      <c r="BT3260" t="str">
        <f t="shared" si="1335"/>
        <v/>
      </c>
    </row>
    <row r="3261" spans="19:72">
      <c r="S3261" s="1"/>
      <c r="T3261" s="1"/>
      <c r="AU3261">
        <f t="shared" si="1310"/>
        <v>0</v>
      </c>
      <c r="AV3261">
        <f t="shared" si="1311"/>
        <v>0</v>
      </c>
      <c r="AW3261">
        <f t="shared" si="1312"/>
        <v>0</v>
      </c>
      <c r="AX3261">
        <f t="shared" si="1313"/>
        <v>0</v>
      </c>
      <c r="AY3261">
        <f t="shared" si="1314"/>
        <v>0</v>
      </c>
      <c r="AZ3261">
        <f t="shared" si="1315"/>
        <v>0</v>
      </c>
      <c r="BA3261" t="str">
        <f t="shared" si="1316"/>
        <v/>
      </c>
      <c r="BB3261">
        <f t="shared" si="1317"/>
        <v>0</v>
      </c>
      <c r="BC3261">
        <f t="shared" si="1318"/>
        <v>0</v>
      </c>
      <c r="BD3261">
        <f t="shared" si="1319"/>
        <v>0</v>
      </c>
      <c r="BE3261">
        <f t="shared" si="1320"/>
        <v>1</v>
      </c>
      <c r="BF3261">
        <f t="shared" si="1321"/>
        <v>1</v>
      </c>
      <c r="BG3261">
        <f t="shared" si="1322"/>
        <v>0</v>
      </c>
      <c r="BH3261">
        <f t="shared" si="1323"/>
        <v>0</v>
      </c>
      <c r="BI3261" t="str">
        <f t="shared" si="1324"/>
        <v/>
      </c>
      <c r="BJ3261" t="str">
        <f t="shared" si="1325"/>
        <v/>
      </c>
      <c r="BK3261" t="str">
        <f t="shared" si="1326"/>
        <v/>
      </c>
      <c r="BL3261" t="str">
        <f t="shared" si="1327"/>
        <v/>
      </c>
      <c r="BM3261" t="str">
        <f t="shared" si="1328"/>
        <v/>
      </c>
      <c r="BN3261" t="str">
        <f t="shared" si="1329"/>
        <v/>
      </c>
      <c r="BO3261" t="str">
        <f t="shared" si="1330"/>
        <v/>
      </c>
      <c r="BP3261">
        <f t="shared" si="1331"/>
        <v>7</v>
      </c>
      <c r="BQ3261">
        <f t="shared" si="1332"/>
        <v>0</v>
      </c>
      <c r="BR3261">
        <f t="shared" si="1333"/>
        <v>7</v>
      </c>
      <c r="BS3261">
        <f t="shared" si="1334"/>
        <v>0</v>
      </c>
      <c r="BT3261" t="str">
        <f t="shared" si="1335"/>
        <v/>
      </c>
    </row>
    <row r="3262" spans="19:72">
      <c r="S3262" s="1"/>
      <c r="T3262" s="1"/>
      <c r="AU3262">
        <f t="shared" si="1310"/>
        <v>0</v>
      </c>
      <c r="AV3262">
        <f t="shared" si="1311"/>
        <v>0</v>
      </c>
      <c r="AW3262">
        <f t="shared" si="1312"/>
        <v>0</v>
      </c>
      <c r="AX3262">
        <f t="shared" si="1313"/>
        <v>0</v>
      </c>
      <c r="AY3262">
        <f t="shared" si="1314"/>
        <v>0</v>
      </c>
      <c r="AZ3262">
        <f t="shared" si="1315"/>
        <v>0</v>
      </c>
      <c r="BA3262" t="str">
        <f t="shared" si="1316"/>
        <v/>
      </c>
      <c r="BB3262">
        <f t="shared" si="1317"/>
        <v>0</v>
      </c>
      <c r="BC3262">
        <f t="shared" si="1318"/>
        <v>0</v>
      </c>
      <c r="BD3262">
        <f t="shared" si="1319"/>
        <v>0</v>
      </c>
      <c r="BE3262">
        <f t="shared" si="1320"/>
        <v>1</v>
      </c>
      <c r="BF3262">
        <f t="shared" si="1321"/>
        <v>1</v>
      </c>
      <c r="BG3262">
        <f t="shared" si="1322"/>
        <v>0</v>
      </c>
      <c r="BH3262">
        <f t="shared" si="1323"/>
        <v>0</v>
      </c>
      <c r="BI3262" t="str">
        <f t="shared" si="1324"/>
        <v/>
      </c>
      <c r="BJ3262" t="str">
        <f t="shared" si="1325"/>
        <v/>
      </c>
      <c r="BK3262" t="str">
        <f t="shared" si="1326"/>
        <v/>
      </c>
      <c r="BL3262" t="str">
        <f t="shared" si="1327"/>
        <v/>
      </c>
      <c r="BM3262" t="str">
        <f t="shared" si="1328"/>
        <v/>
      </c>
      <c r="BN3262" t="str">
        <f t="shared" si="1329"/>
        <v/>
      </c>
      <c r="BO3262" t="str">
        <f t="shared" si="1330"/>
        <v/>
      </c>
      <c r="BP3262">
        <f t="shared" si="1331"/>
        <v>7</v>
      </c>
      <c r="BQ3262">
        <f t="shared" si="1332"/>
        <v>0</v>
      </c>
      <c r="BR3262">
        <f t="shared" si="1333"/>
        <v>7</v>
      </c>
      <c r="BS3262">
        <f t="shared" si="1334"/>
        <v>0</v>
      </c>
      <c r="BT3262" t="str">
        <f t="shared" si="1335"/>
        <v/>
      </c>
    </row>
    <row r="3263" spans="19:72">
      <c r="S3263" s="1"/>
      <c r="T3263" s="1"/>
      <c r="AU3263">
        <f t="shared" si="1310"/>
        <v>0</v>
      </c>
      <c r="AV3263">
        <f t="shared" si="1311"/>
        <v>0</v>
      </c>
      <c r="AW3263">
        <f t="shared" si="1312"/>
        <v>0</v>
      </c>
      <c r="AX3263">
        <f t="shared" si="1313"/>
        <v>0</v>
      </c>
      <c r="AY3263">
        <f t="shared" si="1314"/>
        <v>0</v>
      </c>
      <c r="AZ3263">
        <f t="shared" si="1315"/>
        <v>0</v>
      </c>
      <c r="BA3263" t="str">
        <f t="shared" si="1316"/>
        <v/>
      </c>
      <c r="BB3263">
        <f t="shared" si="1317"/>
        <v>0</v>
      </c>
      <c r="BC3263">
        <f t="shared" si="1318"/>
        <v>0</v>
      </c>
      <c r="BD3263">
        <f t="shared" si="1319"/>
        <v>0</v>
      </c>
      <c r="BE3263">
        <f t="shared" si="1320"/>
        <v>1</v>
      </c>
      <c r="BF3263">
        <f t="shared" si="1321"/>
        <v>1</v>
      </c>
      <c r="BG3263">
        <f t="shared" si="1322"/>
        <v>0</v>
      </c>
      <c r="BH3263">
        <f t="shared" si="1323"/>
        <v>0</v>
      </c>
      <c r="BI3263" t="str">
        <f t="shared" si="1324"/>
        <v/>
      </c>
      <c r="BJ3263" t="str">
        <f t="shared" si="1325"/>
        <v/>
      </c>
      <c r="BK3263" t="str">
        <f t="shared" si="1326"/>
        <v/>
      </c>
      <c r="BL3263" t="str">
        <f t="shared" si="1327"/>
        <v/>
      </c>
      <c r="BM3263" t="str">
        <f t="shared" si="1328"/>
        <v/>
      </c>
      <c r="BN3263" t="str">
        <f t="shared" si="1329"/>
        <v/>
      </c>
      <c r="BO3263" t="str">
        <f t="shared" si="1330"/>
        <v/>
      </c>
      <c r="BP3263">
        <f t="shared" si="1331"/>
        <v>7</v>
      </c>
      <c r="BQ3263">
        <f t="shared" si="1332"/>
        <v>0</v>
      </c>
      <c r="BR3263">
        <f t="shared" si="1333"/>
        <v>7</v>
      </c>
      <c r="BS3263">
        <f t="shared" si="1334"/>
        <v>0</v>
      </c>
      <c r="BT3263" t="str">
        <f t="shared" si="1335"/>
        <v/>
      </c>
    </row>
    <row r="3264" spans="19:72">
      <c r="S3264" s="1"/>
      <c r="T3264" s="1"/>
      <c r="AU3264">
        <f t="shared" si="1310"/>
        <v>0</v>
      </c>
      <c r="AV3264">
        <f t="shared" si="1311"/>
        <v>0</v>
      </c>
      <c r="AW3264">
        <f t="shared" si="1312"/>
        <v>0</v>
      </c>
      <c r="AX3264">
        <f t="shared" si="1313"/>
        <v>0</v>
      </c>
      <c r="AY3264">
        <f t="shared" si="1314"/>
        <v>0</v>
      </c>
      <c r="AZ3264">
        <f t="shared" si="1315"/>
        <v>0</v>
      </c>
      <c r="BA3264" t="str">
        <f t="shared" si="1316"/>
        <v/>
      </c>
      <c r="BB3264">
        <f t="shared" si="1317"/>
        <v>0</v>
      </c>
      <c r="BC3264">
        <f t="shared" si="1318"/>
        <v>0</v>
      </c>
      <c r="BD3264">
        <f t="shared" si="1319"/>
        <v>0</v>
      </c>
      <c r="BE3264">
        <f t="shared" si="1320"/>
        <v>1</v>
      </c>
      <c r="BF3264">
        <f t="shared" si="1321"/>
        <v>1</v>
      </c>
      <c r="BG3264">
        <f t="shared" si="1322"/>
        <v>0</v>
      </c>
      <c r="BH3264">
        <f t="shared" si="1323"/>
        <v>0</v>
      </c>
      <c r="BI3264" t="str">
        <f t="shared" si="1324"/>
        <v/>
      </c>
      <c r="BJ3264" t="str">
        <f t="shared" si="1325"/>
        <v/>
      </c>
      <c r="BK3264" t="str">
        <f t="shared" si="1326"/>
        <v/>
      </c>
      <c r="BL3264" t="str">
        <f t="shared" si="1327"/>
        <v/>
      </c>
      <c r="BM3264" t="str">
        <f t="shared" si="1328"/>
        <v/>
      </c>
      <c r="BN3264" t="str">
        <f t="shared" si="1329"/>
        <v/>
      </c>
      <c r="BO3264" t="str">
        <f t="shared" si="1330"/>
        <v/>
      </c>
      <c r="BP3264">
        <f t="shared" si="1331"/>
        <v>7</v>
      </c>
      <c r="BQ3264">
        <f t="shared" si="1332"/>
        <v>0</v>
      </c>
      <c r="BR3264">
        <f t="shared" si="1333"/>
        <v>7</v>
      </c>
      <c r="BS3264">
        <f t="shared" si="1334"/>
        <v>0</v>
      </c>
      <c r="BT3264" t="str">
        <f t="shared" si="1335"/>
        <v/>
      </c>
    </row>
    <row r="3265" spans="19:72">
      <c r="S3265" s="1"/>
      <c r="T3265" s="1"/>
      <c r="AU3265">
        <f t="shared" si="1310"/>
        <v>0</v>
      </c>
      <c r="AV3265">
        <f t="shared" si="1311"/>
        <v>0</v>
      </c>
      <c r="AW3265">
        <f t="shared" si="1312"/>
        <v>0</v>
      </c>
      <c r="AX3265">
        <f t="shared" si="1313"/>
        <v>0</v>
      </c>
      <c r="AY3265">
        <f t="shared" si="1314"/>
        <v>0</v>
      </c>
      <c r="AZ3265">
        <f t="shared" si="1315"/>
        <v>0</v>
      </c>
      <c r="BA3265" t="str">
        <f t="shared" si="1316"/>
        <v/>
      </c>
      <c r="BB3265">
        <f t="shared" si="1317"/>
        <v>0</v>
      </c>
      <c r="BC3265">
        <f t="shared" si="1318"/>
        <v>0</v>
      </c>
      <c r="BD3265">
        <f t="shared" si="1319"/>
        <v>0</v>
      </c>
      <c r="BE3265">
        <f t="shared" si="1320"/>
        <v>1</v>
      </c>
      <c r="BF3265">
        <f t="shared" si="1321"/>
        <v>1</v>
      </c>
      <c r="BG3265">
        <f t="shared" si="1322"/>
        <v>0</v>
      </c>
      <c r="BH3265">
        <f t="shared" si="1323"/>
        <v>0</v>
      </c>
      <c r="BI3265" t="str">
        <f t="shared" si="1324"/>
        <v/>
      </c>
      <c r="BJ3265" t="str">
        <f t="shared" si="1325"/>
        <v/>
      </c>
      <c r="BK3265" t="str">
        <f t="shared" si="1326"/>
        <v/>
      </c>
      <c r="BL3265" t="str">
        <f t="shared" si="1327"/>
        <v/>
      </c>
      <c r="BM3265" t="str">
        <f t="shared" si="1328"/>
        <v/>
      </c>
      <c r="BN3265" t="str">
        <f t="shared" si="1329"/>
        <v/>
      </c>
      <c r="BO3265" t="str">
        <f t="shared" si="1330"/>
        <v/>
      </c>
      <c r="BP3265">
        <f t="shared" si="1331"/>
        <v>7</v>
      </c>
      <c r="BQ3265">
        <f t="shared" si="1332"/>
        <v>0</v>
      </c>
      <c r="BR3265">
        <f t="shared" si="1333"/>
        <v>7</v>
      </c>
      <c r="BS3265">
        <f t="shared" si="1334"/>
        <v>0</v>
      </c>
      <c r="BT3265" t="str">
        <f t="shared" si="1335"/>
        <v/>
      </c>
    </row>
    <row r="3266" spans="19:72">
      <c r="S3266" s="1"/>
      <c r="T3266" s="1"/>
      <c r="AU3266">
        <f t="shared" si="1310"/>
        <v>0</v>
      </c>
      <c r="AV3266">
        <f t="shared" si="1311"/>
        <v>0</v>
      </c>
      <c r="AW3266">
        <f t="shared" si="1312"/>
        <v>0</v>
      </c>
      <c r="AX3266">
        <f t="shared" si="1313"/>
        <v>0</v>
      </c>
      <c r="AY3266">
        <f t="shared" si="1314"/>
        <v>0</v>
      </c>
      <c r="AZ3266">
        <f t="shared" si="1315"/>
        <v>0</v>
      </c>
      <c r="BA3266" t="str">
        <f t="shared" si="1316"/>
        <v/>
      </c>
      <c r="BB3266">
        <f t="shared" si="1317"/>
        <v>0</v>
      </c>
      <c r="BC3266">
        <f t="shared" si="1318"/>
        <v>0</v>
      </c>
      <c r="BD3266">
        <f t="shared" si="1319"/>
        <v>0</v>
      </c>
      <c r="BE3266">
        <f t="shared" si="1320"/>
        <v>1</v>
      </c>
      <c r="BF3266">
        <f t="shared" si="1321"/>
        <v>1</v>
      </c>
      <c r="BG3266">
        <f t="shared" si="1322"/>
        <v>0</v>
      </c>
      <c r="BH3266">
        <f t="shared" si="1323"/>
        <v>0</v>
      </c>
      <c r="BI3266" t="str">
        <f t="shared" si="1324"/>
        <v/>
      </c>
      <c r="BJ3266" t="str">
        <f t="shared" si="1325"/>
        <v/>
      </c>
      <c r="BK3266" t="str">
        <f t="shared" si="1326"/>
        <v/>
      </c>
      <c r="BL3266" t="str">
        <f t="shared" si="1327"/>
        <v/>
      </c>
      <c r="BM3266" t="str">
        <f t="shared" si="1328"/>
        <v/>
      </c>
      <c r="BN3266" t="str">
        <f t="shared" si="1329"/>
        <v/>
      </c>
      <c r="BO3266" t="str">
        <f t="shared" si="1330"/>
        <v/>
      </c>
      <c r="BP3266">
        <f t="shared" si="1331"/>
        <v>7</v>
      </c>
      <c r="BQ3266">
        <f t="shared" si="1332"/>
        <v>0</v>
      </c>
      <c r="BR3266">
        <f t="shared" si="1333"/>
        <v>7</v>
      </c>
      <c r="BS3266">
        <f t="shared" si="1334"/>
        <v>0</v>
      </c>
      <c r="BT3266" t="str">
        <f t="shared" si="1335"/>
        <v/>
      </c>
    </row>
    <row r="3267" spans="19:72">
      <c r="S3267" s="1"/>
      <c r="T3267" s="1"/>
      <c r="AU3267">
        <f t="shared" si="1310"/>
        <v>0</v>
      </c>
      <c r="AV3267">
        <f t="shared" si="1311"/>
        <v>0</v>
      </c>
      <c r="AW3267">
        <f t="shared" si="1312"/>
        <v>0</v>
      </c>
      <c r="AX3267">
        <f t="shared" si="1313"/>
        <v>0</v>
      </c>
      <c r="AY3267">
        <f t="shared" si="1314"/>
        <v>0</v>
      </c>
      <c r="AZ3267">
        <f t="shared" si="1315"/>
        <v>0</v>
      </c>
      <c r="BA3267" t="str">
        <f t="shared" si="1316"/>
        <v/>
      </c>
      <c r="BB3267">
        <f t="shared" si="1317"/>
        <v>0</v>
      </c>
      <c r="BC3267">
        <f t="shared" si="1318"/>
        <v>0</v>
      </c>
      <c r="BD3267">
        <f t="shared" si="1319"/>
        <v>0</v>
      </c>
      <c r="BE3267">
        <f t="shared" si="1320"/>
        <v>1</v>
      </c>
      <c r="BF3267">
        <f t="shared" si="1321"/>
        <v>1</v>
      </c>
      <c r="BG3267">
        <f t="shared" si="1322"/>
        <v>0</v>
      </c>
      <c r="BH3267">
        <f t="shared" si="1323"/>
        <v>0</v>
      </c>
      <c r="BI3267" t="str">
        <f t="shared" si="1324"/>
        <v/>
      </c>
      <c r="BJ3267" t="str">
        <f t="shared" si="1325"/>
        <v/>
      </c>
      <c r="BK3267" t="str">
        <f t="shared" si="1326"/>
        <v/>
      </c>
      <c r="BL3267" t="str">
        <f t="shared" si="1327"/>
        <v/>
      </c>
      <c r="BM3267" t="str">
        <f t="shared" si="1328"/>
        <v/>
      </c>
      <c r="BN3267" t="str">
        <f t="shared" si="1329"/>
        <v/>
      </c>
      <c r="BO3267" t="str">
        <f t="shared" si="1330"/>
        <v/>
      </c>
      <c r="BP3267">
        <f t="shared" si="1331"/>
        <v>7</v>
      </c>
      <c r="BQ3267">
        <f t="shared" si="1332"/>
        <v>0</v>
      </c>
      <c r="BR3267">
        <f t="shared" si="1333"/>
        <v>7</v>
      </c>
      <c r="BS3267">
        <f t="shared" si="1334"/>
        <v>0</v>
      </c>
      <c r="BT3267" t="str">
        <f t="shared" si="1335"/>
        <v/>
      </c>
    </row>
    <row r="3268" spans="19:72">
      <c r="S3268" s="1"/>
      <c r="T3268" s="1"/>
      <c r="AU3268">
        <f t="shared" si="1310"/>
        <v>0</v>
      </c>
      <c r="AV3268">
        <f t="shared" si="1311"/>
        <v>0</v>
      </c>
      <c r="AW3268">
        <f t="shared" si="1312"/>
        <v>0</v>
      </c>
      <c r="AX3268">
        <f t="shared" si="1313"/>
        <v>0</v>
      </c>
      <c r="AY3268">
        <f t="shared" si="1314"/>
        <v>0</v>
      </c>
      <c r="AZ3268">
        <f t="shared" si="1315"/>
        <v>0</v>
      </c>
      <c r="BA3268" t="str">
        <f t="shared" si="1316"/>
        <v/>
      </c>
      <c r="BB3268">
        <f t="shared" si="1317"/>
        <v>0</v>
      </c>
      <c r="BC3268">
        <f t="shared" si="1318"/>
        <v>0</v>
      </c>
      <c r="BD3268">
        <f t="shared" si="1319"/>
        <v>0</v>
      </c>
      <c r="BE3268">
        <f t="shared" si="1320"/>
        <v>1</v>
      </c>
      <c r="BF3268">
        <f t="shared" si="1321"/>
        <v>1</v>
      </c>
      <c r="BG3268">
        <f t="shared" si="1322"/>
        <v>0</v>
      </c>
      <c r="BH3268">
        <f t="shared" si="1323"/>
        <v>0</v>
      </c>
      <c r="BI3268" t="str">
        <f t="shared" si="1324"/>
        <v/>
      </c>
      <c r="BJ3268" t="str">
        <f t="shared" si="1325"/>
        <v/>
      </c>
      <c r="BK3268" t="str">
        <f t="shared" si="1326"/>
        <v/>
      </c>
      <c r="BL3268" t="str">
        <f t="shared" si="1327"/>
        <v/>
      </c>
      <c r="BM3268" t="str">
        <f t="shared" si="1328"/>
        <v/>
      </c>
      <c r="BN3268" t="str">
        <f t="shared" si="1329"/>
        <v/>
      </c>
      <c r="BO3268" t="str">
        <f t="shared" si="1330"/>
        <v/>
      </c>
      <c r="BP3268">
        <f t="shared" si="1331"/>
        <v>7</v>
      </c>
      <c r="BQ3268">
        <f t="shared" si="1332"/>
        <v>0</v>
      </c>
      <c r="BR3268">
        <f t="shared" si="1333"/>
        <v>7</v>
      </c>
      <c r="BS3268">
        <f t="shared" si="1334"/>
        <v>0</v>
      </c>
      <c r="BT3268" t="str">
        <f t="shared" si="1335"/>
        <v/>
      </c>
    </row>
    <row r="3269" spans="19:72">
      <c r="S3269" s="1"/>
      <c r="T3269" s="1"/>
      <c r="AU3269">
        <f t="shared" ref="AU3269:AU3332" si="1336">(W3269="M")*(BS3269-BQ3269-(BP3269&gt;2)+(BR3269&gt;=2))+(X3269="T")*(BS3269-BQ3269-(BP3269&gt;3)+(BR3269&gt;=3))+(Y3269="W")*(BS3269-BQ3269-(BP3269&gt;4)+(BR3269&gt;=4))+(Z3269="R")*(BS3269-BQ3269-(BP3269&gt;5)+(BR3269&gt;=5))+(AA3269="F")*(BS3269-BQ3269-(BP3269&gt;6)+(BR3269&gt;=6))+(AB3269="S")*(BS3269-BQ3269-(BP3269&gt;7)+(BR3269&gt;=7))+(AC3269="U")*(BS3269-BQ3269-(BP3269&gt;1)+(BR3269&gt;=1))</f>
        <v>0</v>
      </c>
      <c r="AV3269">
        <f t="shared" ref="AV3269:AV3332" si="1337">SUMIFS(AU:AU, B:B, B3269, U:U, "&lt;&gt;." )</f>
        <v>0</v>
      </c>
      <c r="AW3269">
        <f t="shared" ref="AW3269:AW3332" si="1338">IFERROR(AV3269/AZ3269, 0)</f>
        <v>0</v>
      </c>
      <c r="AX3269">
        <f t="shared" ref="AX3269:AX3332" si="1339">IFERROR((INT(V3269/100)-INT(U3269/100))*60+MOD(V3269,100)-MOD(U3269,100), "")</f>
        <v>0</v>
      </c>
      <c r="AY3269">
        <f t="shared" ref="AY3269:AY3332" si="1340">IFERROR(AX3269*AU3269, "")</f>
        <v>0</v>
      </c>
      <c r="AZ3269">
        <f t="shared" ref="AZ3269:AZ3332" si="1341">COUNTIFS(B$3:B$7000, B3269, $W$3:$W$7000, W3269, $X$3:$X$7000, X3269, $Y$3:$Y$7000, Y3269, $Z$3:$Z$7000, Z3269,  $AA$3:$AA$7000, AA3269, $AB$3:$AB$7000, AB3269, $AC$3:$AC$7000, AC3269, $U$3:$U$7000, U3269)</f>
        <v>0</v>
      </c>
      <c r="BA3269" t="str">
        <f t="shared" ref="BA3269:BA3332" si="1342">IFERROR(AY3269/AZ3269, "")</f>
        <v/>
      </c>
      <c r="BB3269">
        <f t="shared" ref="BB3269:BB3332" si="1343">SUMIFS(BA:BA, B:B, B3269, U:U, "&lt;&gt;." )</f>
        <v>0</v>
      </c>
      <c r="BC3269">
        <f t="shared" ref="BC3269:BC3332" si="1344">IFERROR(BD3269*50*BE3269, "")</f>
        <v>0</v>
      </c>
      <c r="BD3269">
        <f t="shared" ref="BD3269:BD3332" si="1345">IF(AL3269&gt;25, AL3269, AL3269*15)</f>
        <v>0</v>
      </c>
      <c r="BE3269">
        <f t="shared" ref="BE3269:BE3332" si="1346">IF(I3269="H",0.5,IF(I3269="T",0.5,IF(I3269="I",0,IF(I3269="B",0,IF(LEFT(H3269,1)="M",0,IF(I3269="A",IF(Q3269="ONLINE",0,1),1))))))</f>
        <v>1</v>
      </c>
      <c r="BF3269">
        <f t="shared" ref="BF3269:BF3332" si="1347">IF(I3269="H",0.5,IF(I3269="T",0.5, IF(I3269="I", 0, IF(I3269 = "B", 0, IF(LEFT(H3269, 1) = "M", 0, IF(I3269 = "U", 0.5, IF(I3269 = "A", IF(Q3269 = "ONLINE", 0, 0.5), 1)))))))</f>
        <v>1</v>
      </c>
      <c r="BG3269">
        <f t="shared" ref="BG3269:BG3332" si="1348">IFERROR(BB3269/50, "")</f>
        <v>0</v>
      </c>
      <c r="BH3269">
        <f t="shared" ref="BH3269:BH3332" si="1349">IFERROR(BB3269/60, "")</f>
        <v>0</v>
      </c>
      <c r="BI3269" t="str">
        <f t="shared" ref="BI3269:BI3332" si="1350">IFERROR(BC3269/AW3269, "")</f>
        <v/>
      </c>
      <c r="BJ3269" t="str">
        <f t="shared" ref="BJ3269:BJ3332" si="1351">IFERROR(BI3269+5*MAX(0, INT((BI3269-75)/25)), "")</f>
        <v/>
      </c>
      <c r="BK3269" t="str">
        <f t="shared" ref="BK3269:BK3332" si="1352">IFERROR(IF(BD3269*BE3269&gt;0, IF(BJ3269-MOD(BJ3269,30)+ 15 &gt;= BI3269, BJ3269-MOD(BJ3269,30)+ 15,IF(BJ3269-MOD(BJ3269,30)+ 20 &gt;= BI3269, BJ3269-MOD(BJ3269,30)+ 20,BJ3269-MOD(BJ3269,30)+ 45)), ""), "")</f>
        <v/>
      </c>
      <c r="BL3269" t="str">
        <f t="shared" ref="BL3269:BL3332" si="1353">IFERROR(IF(BK3269&lt;&gt;AX3269,IF(MOD(U3269+INT(BK3269/60)*100+MOD(BK3269,60), 100)&lt;60, U3269+INT(BK3269/60)*100+MOD(BK3269,60), U3269+INT(BK3269/60)*100+MOD(BK3269,60) - 60 + 100),""), "")</f>
        <v/>
      </c>
      <c r="BM3269" t="str">
        <f t="shared" ref="BM3269:BM3332" si="1354">IFERROR(IF(BG3269&lt;BD3269*BF3269, MAX(0, ROUND(BD3269*BF3269-BG3269, 0)), ""), "")</f>
        <v/>
      </c>
      <c r="BN3269" t="str">
        <f t="shared" ref="BN3269:BN3332" si="1355">IFERROR(IF(BH3269&gt;BD3269*BE3269, MIN(0, ROUND(BD3269*BE3269-BH3269, 0)), ""), "")</f>
        <v/>
      </c>
      <c r="BO3269" t="str">
        <f t="shared" ref="BO3269:BO3332" si="1356">IF(RIGHT(F3269,2)="90","Exclude",IF(RIGHT(F3269,2)="98","Exclude",IF(RIGHT(F3269,2)="99","Exclude",IF(RIGHT(F3269,2)="97","Exclude",IF(E3269&amp;F3269="ECED2121","Exclude",IF(E3269&amp;F3269="ECED2131","Exclude",IF(E3269&amp;F3269="ECED2141","Exclude",IF(E3269&amp;F3269="NMNC1135","Exclude",IF(E3269&amp;F3269="NMNC1235","Exclude",IF(E3269&amp;F3269="NMNC2335","Exclude",IF(E3269&amp;F3269="NMNC2435","Exclude",IF(E3269&amp;F3269="NMNC2445","Exclude",IF(E3269&amp;F3269="ECED2241","Exclude","")))))))))))))</f>
        <v/>
      </c>
      <c r="BP3269">
        <f t="shared" ref="BP3269:BP3332" si="1357">WEEKDAY(S3269)</f>
        <v>7</v>
      </c>
      <c r="BQ3269">
        <f t="shared" ref="BQ3269:BQ3332" si="1358">WEEKNUM(S3269)</f>
        <v>0</v>
      </c>
      <c r="BR3269">
        <f t="shared" ref="BR3269:BR3332" si="1359">WEEKDAY(T3269)</f>
        <v>7</v>
      </c>
      <c r="BS3269">
        <f t="shared" ref="BS3269:BS3332" si="1360">WEEKNUM(T3269)</f>
        <v>0</v>
      </c>
      <c r="BT3269" t="str">
        <f t="shared" ref="BT3269:BT3332" si="1361">IFERROR(IF(U3269 = "", "", IF(MOD(U3269,100)&lt;&gt;0,IF(MOD(U3269,100)&lt;&gt;30,"Flag",""),IF(MOD(V3269,100)=0,"Flag",IF(MOD(V3269,100)=30,"Flag","")))), "")</f>
        <v/>
      </c>
    </row>
    <row r="3270" spans="19:72">
      <c r="S3270" s="1"/>
      <c r="T3270" s="1"/>
      <c r="AU3270">
        <f t="shared" si="1336"/>
        <v>0</v>
      </c>
      <c r="AV3270">
        <f t="shared" si="1337"/>
        <v>0</v>
      </c>
      <c r="AW3270">
        <f t="shared" si="1338"/>
        <v>0</v>
      </c>
      <c r="AX3270">
        <f t="shared" si="1339"/>
        <v>0</v>
      </c>
      <c r="AY3270">
        <f t="shared" si="1340"/>
        <v>0</v>
      </c>
      <c r="AZ3270">
        <f t="shared" si="1341"/>
        <v>0</v>
      </c>
      <c r="BA3270" t="str">
        <f t="shared" si="1342"/>
        <v/>
      </c>
      <c r="BB3270">
        <f t="shared" si="1343"/>
        <v>0</v>
      </c>
      <c r="BC3270">
        <f t="shared" si="1344"/>
        <v>0</v>
      </c>
      <c r="BD3270">
        <f t="shared" si="1345"/>
        <v>0</v>
      </c>
      <c r="BE3270">
        <f t="shared" si="1346"/>
        <v>1</v>
      </c>
      <c r="BF3270">
        <f t="shared" si="1347"/>
        <v>1</v>
      </c>
      <c r="BG3270">
        <f t="shared" si="1348"/>
        <v>0</v>
      </c>
      <c r="BH3270">
        <f t="shared" si="1349"/>
        <v>0</v>
      </c>
      <c r="BI3270" t="str">
        <f t="shared" si="1350"/>
        <v/>
      </c>
      <c r="BJ3270" t="str">
        <f t="shared" si="1351"/>
        <v/>
      </c>
      <c r="BK3270" t="str">
        <f t="shared" si="1352"/>
        <v/>
      </c>
      <c r="BL3270" t="str">
        <f t="shared" si="1353"/>
        <v/>
      </c>
      <c r="BM3270" t="str">
        <f t="shared" si="1354"/>
        <v/>
      </c>
      <c r="BN3270" t="str">
        <f t="shared" si="1355"/>
        <v/>
      </c>
      <c r="BO3270" t="str">
        <f t="shared" si="1356"/>
        <v/>
      </c>
      <c r="BP3270">
        <f t="shared" si="1357"/>
        <v>7</v>
      </c>
      <c r="BQ3270">
        <f t="shared" si="1358"/>
        <v>0</v>
      </c>
      <c r="BR3270">
        <f t="shared" si="1359"/>
        <v>7</v>
      </c>
      <c r="BS3270">
        <f t="shared" si="1360"/>
        <v>0</v>
      </c>
      <c r="BT3270" t="str">
        <f t="shared" si="1361"/>
        <v/>
      </c>
    </row>
    <row r="3271" spans="19:72">
      <c r="S3271" s="1"/>
      <c r="T3271" s="1"/>
      <c r="AU3271">
        <f t="shared" si="1336"/>
        <v>0</v>
      </c>
      <c r="AV3271">
        <f t="shared" si="1337"/>
        <v>0</v>
      </c>
      <c r="AW3271">
        <f t="shared" si="1338"/>
        <v>0</v>
      </c>
      <c r="AX3271">
        <f t="shared" si="1339"/>
        <v>0</v>
      </c>
      <c r="AY3271">
        <f t="shared" si="1340"/>
        <v>0</v>
      </c>
      <c r="AZ3271">
        <f t="shared" si="1341"/>
        <v>0</v>
      </c>
      <c r="BA3271" t="str">
        <f t="shared" si="1342"/>
        <v/>
      </c>
      <c r="BB3271">
        <f t="shared" si="1343"/>
        <v>0</v>
      </c>
      <c r="BC3271">
        <f t="shared" si="1344"/>
        <v>0</v>
      </c>
      <c r="BD3271">
        <f t="shared" si="1345"/>
        <v>0</v>
      </c>
      <c r="BE3271">
        <f t="shared" si="1346"/>
        <v>1</v>
      </c>
      <c r="BF3271">
        <f t="shared" si="1347"/>
        <v>1</v>
      </c>
      <c r="BG3271">
        <f t="shared" si="1348"/>
        <v>0</v>
      </c>
      <c r="BH3271">
        <f t="shared" si="1349"/>
        <v>0</v>
      </c>
      <c r="BI3271" t="str">
        <f t="shared" si="1350"/>
        <v/>
      </c>
      <c r="BJ3271" t="str">
        <f t="shared" si="1351"/>
        <v/>
      </c>
      <c r="BK3271" t="str">
        <f t="shared" si="1352"/>
        <v/>
      </c>
      <c r="BL3271" t="str">
        <f t="shared" si="1353"/>
        <v/>
      </c>
      <c r="BM3271" t="str">
        <f t="shared" si="1354"/>
        <v/>
      </c>
      <c r="BN3271" t="str">
        <f t="shared" si="1355"/>
        <v/>
      </c>
      <c r="BO3271" t="str">
        <f t="shared" si="1356"/>
        <v/>
      </c>
      <c r="BP3271">
        <f t="shared" si="1357"/>
        <v>7</v>
      </c>
      <c r="BQ3271">
        <f t="shared" si="1358"/>
        <v>0</v>
      </c>
      <c r="BR3271">
        <f t="shared" si="1359"/>
        <v>7</v>
      </c>
      <c r="BS3271">
        <f t="shared" si="1360"/>
        <v>0</v>
      </c>
      <c r="BT3271" t="str">
        <f t="shared" si="1361"/>
        <v/>
      </c>
    </row>
    <row r="3272" spans="19:72">
      <c r="S3272" s="1"/>
      <c r="T3272" s="1"/>
      <c r="AU3272">
        <f t="shared" si="1336"/>
        <v>0</v>
      </c>
      <c r="AV3272">
        <f t="shared" si="1337"/>
        <v>0</v>
      </c>
      <c r="AW3272">
        <f t="shared" si="1338"/>
        <v>0</v>
      </c>
      <c r="AX3272">
        <f t="shared" si="1339"/>
        <v>0</v>
      </c>
      <c r="AY3272">
        <f t="shared" si="1340"/>
        <v>0</v>
      </c>
      <c r="AZ3272">
        <f t="shared" si="1341"/>
        <v>0</v>
      </c>
      <c r="BA3272" t="str">
        <f t="shared" si="1342"/>
        <v/>
      </c>
      <c r="BB3272">
        <f t="shared" si="1343"/>
        <v>0</v>
      </c>
      <c r="BC3272">
        <f t="shared" si="1344"/>
        <v>0</v>
      </c>
      <c r="BD3272">
        <f t="shared" si="1345"/>
        <v>0</v>
      </c>
      <c r="BE3272">
        <f t="shared" si="1346"/>
        <v>1</v>
      </c>
      <c r="BF3272">
        <f t="shared" si="1347"/>
        <v>1</v>
      </c>
      <c r="BG3272">
        <f t="shared" si="1348"/>
        <v>0</v>
      </c>
      <c r="BH3272">
        <f t="shared" si="1349"/>
        <v>0</v>
      </c>
      <c r="BI3272" t="str">
        <f t="shared" si="1350"/>
        <v/>
      </c>
      <c r="BJ3272" t="str">
        <f t="shared" si="1351"/>
        <v/>
      </c>
      <c r="BK3272" t="str">
        <f t="shared" si="1352"/>
        <v/>
      </c>
      <c r="BL3272" t="str">
        <f t="shared" si="1353"/>
        <v/>
      </c>
      <c r="BM3272" t="str">
        <f t="shared" si="1354"/>
        <v/>
      </c>
      <c r="BN3272" t="str">
        <f t="shared" si="1355"/>
        <v/>
      </c>
      <c r="BO3272" t="str">
        <f t="shared" si="1356"/>
        <v/>
      </c>
      <c r="BP3272">
        <f t="shared" si="1357"/>
        <v>7</v>
      </c>
      <c r="BQ3272">
        <f t="shared" si="1358"/>
        <v>0</v>
      </c>
      <c r="BR3272">
        <f t="shared" si="1359"/>
        <v>7</v>
      </c>
      <c r="BS3272">
        <f t="shared" si="1360"/>
        <v>0</v>
      </c>
      <c r="BT3272" t="str">
        <f t="shared" si="1361"/>
        <v/>
      </c>
    </row>
    <row r="3273" spans="19:72">
      <c r="S3273" s="1"/>
      <c r="T3273" s="1"/>
      <c r="AU3273">
        <f t="shared" si="1336"/>
        <v>0</v>
      </c>
      <c r="AV3273">
        <f t="shared" si="1337"/>
        <v>0</v>
      </c>
      <c r="AW3273">
        <f t="shared" si="1338"/>
        <v>0</v>
      </c>
      <c r="AX3273">
        <f t="shared" si="1339"/>
        <v>0</v>
      </c>
      <c r="AY3273">
        <f t="shared" si="1340"/>
        <v>0</v>
      </c>
      <c r="AZ3273">
        <f t="shared" si="1341"/>
        <v>0</v>
      </c>
      <c r="BA3273" t="str">
        <f t="shared" si="1342"/>
        <v/>
      </c>
      <c r="BB3273">
        <f t="shared" si="1343"/>
        <v>0</v>
      </c>
      <c r="BC3273">
        <f t="shared" si="1344"/>
        <v>0</v>
      </c>
      <c r="BD3273">
        <f t="shared" si="1345"/>
        <v>0</v>
      </c>
      <c r="BE3273">
        <f t="shared" si="1346"/>
        <v>1</v>
      </c>
      <c r="BF3273">
        <f t="shared" si="1347"/>
        <v>1</v>
      </c>
      <c r="BG3273">
        <f t="shared" si="1348"/>
        <v>0</v>
      </c>
      <c r="BH3273">
        <f t="shared" si="1349"/>
        <v>0</v>
      </c>
      <c r="BI3273" t="str">
        <f t="shared" si="1350"/>
        <v/>
      </c>
      <c r="BJ3273" t="str">
        <f t="shared" si="1351"/>
        <v/>
      </c>
      <c r="BK3273" t="str">
        <f t="shared" si="1352"/>
        <v/>
      </c>
      <c r="BL3273" t="str">
        <f t="shared" si="1353"/>
        <v/>
      </c>
      <c r="BM3273" t="str">
        <f t="shared" si="1354"/>
        <v/>
      </c>
      <c r="BN3273" t="str">
        <f t="shared" si="1355"/>
        <v/>
      </c>
      <c r="BO3273" t="str">
        <f t="shared" si="1356"/>
        <v/>
      </c>
      <c r="BP3273">
        <f t="shared" si="1357"/>
        <v>7</v>
      </c>
      <c r="BQ3273">
        <f t="shared" si="1358"/>
        <v>0</v>
      </c>
      <c r="BR3273">
        <f t="shared" si="1359"/>
        <v>7</v>
      </c>
      <c r="BS3273">
        <f t="shared" si="1360"/>
        <v>0</v>
      </c>
      <c r="BT3273" t="str">
        <f t="shared" si="1361"/>
        <v/>
      </c>
    </row>
    <row r="3274" spans="19:72">
      <c r="S3274" s="1"/>
      <c r="T3274" s="1"/>
      <c r="AU3274">
        <f t="shared" si="1336"/>
        <v>0</v>
      </c>
      <c r="AV3274">
        <f t="shared" si="1337"/>
        <v>0</v>
      </c>
      <c r="AW3274">
        <f t="shared" si="1338"/>
        <v>0</v>
      </c>
      <c r="AX3274">
        <f t="shared" si="1339"/>
        <v>0</v>
      </c>
      <c r="AY3274">
        <f t="shared" si="1340"/>
        <v>0</v>
      </c>
      <c r="AZ3274">
        <f t="shared" si="1341"/>
        <v>0</v>
      </c>
      <c r="BA3274" t="str">
        <f t="shared" si="1342"/>
        <v/>
      </c>
      <c r="BB3274">
        <f t="shared" si="1343"/>
        <v>0</v>
      </c>
      <c r="BC3274">
        <f t="shared" si="1344"/>
        <v>0</v>
      </c>
      <c r="BD3274">
        <f t="shared" si="1345"/>
        <v>0</v>
      </c>
      <c r="BE3274">
        <f t="shared" si="1346"/>
        <v>1</v>
      </c>
      <c r="BF3274">
        <f t="shared" si="1347"/>
        <v>1</v>
      </c>
      <c r="BG3274">
        <f t="shared" si="1348"/>
        <v>0</v>
      </c>
      <c r="BH3274">
        <f t="shared" si="1349"/>
        <v>0</v>
      </c>
      <c r="BI3274" t="str">
        <f t="shared" si="1350"/>
        <v/>
      </c>
      <c r="BJ3274" t="str">
        <f t="shared" si="1351"/>
        <v/>
      </c>
      <c r="BK3274" t="str">
        <f t="shared" si="1352"/>
        <v/>
      </c>
      <c r="BL3274" t="str">
        <f t="shared" si="1353"/>
        <v/>
      </c>
      <c r="BM3274" t="str">
        <f t="shared" si="1354"/>
        <v/>
      </c>
      <c r="BN3274" t="str">
        <f t="shared" si="1355"/>
        <v/>
      </c>
      <c r="BO3274" t="str">
        <f t="shared" si="1356"/>
        <v/>
      </c>
      <c r="BP3274">
        <f t="shared" si="1357"/>
        <v>7</v>
      </c>
      <c r="BQ3274">
        <f t="shared" si="1358"/>
        <v>0</v>
      </c>
      <c r="BR3274">
        <f t="shared" si="1359"/>
        <v>7</v>
      </c>
      <c r="BS3274">
        <f t="shared" si="1360"/>
        <v>0</v>
      </c>
      <c r="BT3274" t="str">
        <f t="shared" si="1361"/>
        <v/>
      </c>
    </row>
    <row r="3275" spans="19:72">
      <c r="S3275" s="1"/>
      <c r="T3275" s="1"/>
      <c r="AU3275">
        <f t="shared" si="1336"/>
        <v>0</v>
      </c>
      <c r="AV3275">
        <f t="shared" si="1337"/>
        <v>0</v>
      </c>
      <c r="AW3275">
        <f t="shared" si="1338"/>
        <v>0</v>
      </c>
      <c r="AX3275">
        <f t="shared" si="1339"/>
        <v>0</v>
      </c>
      <c r="AY3275">
        <f t="shared" si="1340"/>
        <v>0</v>
      </c>
      <c r="AZ3275">
        <f t="shared" si="1341"/>
        <v>0</v>
      </c>
      <c r="BA3275" t="str">
        <f t="shared" si="1342"/>
        <v/>
      </c>
      <c r="BB3275">
        <f t="shared" si="1343"/>
        <v>0</v>
      </c>
      <c r="BC3275">
        <f t="shared" si="1344"/>
        <v>0</v>
      </c>
      <c r="BD3275">
        <f t="shared" si="1345"/>
        <v>0</v>
      </c>
      <c r="BE3275">
        <f t="shared" si="1346"/>
        <v>1</v>
      </c>
      <c r="BF3275">
        <f t="shared" si="1347"/>
        <v>1</v>
      </c>
      <c r="BG3275">
        <f t="shared" si="1348"/>
        <v>0</v>
      </c>
      <c r="BH3275">
        <f t="shared" si="1349"/>
        <v>0</v>
      </c>
      <c r="BI3275" t="str">
        <f t="shared" si="1350"/>
        <v/>
      </c>
      <c r="BJ3275" t="str">
        <f t="shared" si="1351"/>
        <v/>
      </c>
      <c r="BK3275" t="str">
        <f t="shared" si="1352"/>
        <v/>
      </c>
      <c r="BL3275" t="str">
        <f t="shared" si="1353"/>
        <v/>
      </c>
      <c r="BM3275" t="str">
        <f t="shared" si="1354"/>
        <v/>
      </c>
      <c r="BN3275" t="str">
        <f t="shared" si="1355"/>
        <v/>
      </c>
      <c r="BO3275" t="str">
        <f t="shared" si="1356"/>
        <v/>
      </c>
      <c r="BP3275">
        <f t="shared" si="1357"/>
        <v>7</v>
      </c>
      <c r="BQ3275">
        <f t="shared" si="1358"/>
        <v>0</v>
      </c>
      <c r="BR3275">
        <f t="shared" si="1359"/>
        <v>7</v>
      </c>
      <c r="BS3275">
        <f t="shared" si="1360"/>
        <v>0</v>
      </c>
      <c r="BT3275" t="str">
        <f t="shared" si="1361"/>
        <v/>
      </c>
    </row>
    <row r="3276" spans="19:72">
      <c r="S3276" s="1"/>
      <c r="T3276" s="1"/>
      <c r="AU3276">
        <f t="shared" si="1336"/>
        <v>0</v>
      </c>
      <c r="AV3276">
        <f t="shared" si="1337"/>
        <v>0</v>
      </c>
      <c r="AW3276">
        <f t="shared" si="1338"/>
        <v>0</v>
      </c>
      <c r="AX3276">
        <f t="shared" si="1339"/>
        <v>0</v>
      </c>
      <c r="AY3276">
        <f t="shared" si="1340"/>
        <v>0</v>
      </c>
      <c r="AZ3276">
        <f t="shared" si="1341"/>
        <v>0</v>
      </c>
      <c r="BA3276" t="str">
        <f t="shared" si="1342"/>
        <v/>
      </c>
      <c r="BB3276">
        <f t="shared" si="1343"/>
        <v>0</v>
      </c>
      <c r="BC3276">
        <f t="shared" si="1344"/>
        <v>0</v>
      </c>
      <c r="BD3276">
        <f t="shared" si="1345"/>
        <v>0</v>
      </c>
      <c r="BE3276">
        <f t="shared" si="1346"/>
        <v>1</v>
      </c>
      <c r="BF3276">
        <f t="shared" si="1347"/>
        <v>1</v>
      </c>
      <c r="BG3276">
        <f t="shared" si="1348"/>
        <v>0</v>
      </c>
      <c r="BH3276">
        <f t="shared" si="1349"/>
        <v>0</v>
      </c>
      <c r="BI3276" t="str">
        <f t="shared" si="1350"/>
        <v/>
      </c>
      <c r="BJ3276" t="str">
        <f t="shared" si="1351"/>
        <v/>
      </c>
      <c r="BK3276" t="str">
        <f t="shared" si="1352"/>
        <v/>
      </c>
      <c r="BL3276" t="str">
        <f t="shared" si="1353"/>
        <v/>
      </c>
      <c r="BM3276" t="str">
        <f t="shared" si="1354"/>
        <v/>
      </c>
      <c r="BN3276" t="str">
        <f t="shared" si="1355"/>
        <v/>
      </c>
      <c r="BO3276" t="str">
        <f t="shared" si="1356"/>
        <v/>
      </c>
      <c r="BP3276">
        <f t="shared" si="1357"/>
        <v>7</v>
      </c>
      <c r="BQ3276">
        <f t="shared" si="1358"/>
        <v>0</v>
      </c>
      <c r="BR3276">
        <f t="shared" si="1359"/>
        <v>7</v>
      </c>
      <c r="BS3276">
        <f t="shared" si="1360"/>
        <v>0</v>
      </c>
      <c r="BT3276" t="str">
        <f t="shared" si="1361"/>
        <v/>
      </c>
    </row>
    <row r="3277" spans="19:72">
      <c r="S3277" s="1"/>
      <c r="T3277" s="1"/>
      <c r="AU3277">
        <f t="shared" si="1336"/>
        <v>0</v>
      </c>
      <c r="AV3277">
        <f t="shared" si="1337"/>
        <v>0</v>
      </c>
      <c r="AW3277">
        <f t="shared" si="1338"/>
        <v>0</v>
      </c>
      <c r="AX3277">
        <f t="shared" si="1339"/>
        <v>0</v>
      </c>
      <c r="AY3277">
        <f t="shared" si="1340"/>
        <v>0</v>
      </c>
      <c r="AZ3277">
        <f t="shared" si="1341"/>
        <v>0</v>
      </c>
      <c r="BA3277" t="str">
        <f t="shared" si="1342"/>
        <v/>
      </c>
      <c r="BB3277">
        <f t="shared" si="1343"/>
        <v>0</v>
      </c>
      <c r="BC3277">
        <f t="shared" si="1344"/>
        <v>0</v>
      </c>
      <c r="BD3277">
        <f t="shared" si="1345"/>
        <v>0</v>
      </c>
      <c r="BE3277">
        <f t="shared" si="1346"/>
        <v>1</v>
      </c>
      <c r="BF3277">
        <f t="shared" si="1347"/>
        <v>1</v>
      </c>
      <c r="BG3277">
        <f t="shared" si="1348"/>
        <v>0</v>
      </c>
      <c r="BH3277">
        <f t="shared" si="1349"/>
        <v>0</v>
      </c>
      <c r="BI3277" t="str">
        <f t="shared" si="1350"/>
        <v/>
      </c>
      <c r="BJ3277" t="str">
        <f t="shared" si="1351"/>
        <v/>
      </c>
      <c r="BK3277" t="str">
        <f t="shared" si="1352"/>
        <v/>
      </c>
      <c r="BL3277" t="str">
        <f t="shared" si="1353"/>
        <v/>
      </c>
      <c r="BM3277" t="str">
        <f t="shared" si="1354"/>
        <v/>
      </c>
      <c r="BN3277" t="str">
        <f t="shared" si="1355"/>
        <v/>
      </c>
      <c r="BO3277" t="str">
        <f t="shared" si="1356"/>
        <v/>
      </c>
      <c r="BP3277">
        <f t="shared" si="1357"/>
        <v>7</v>
      </c>
      <c r="BQ3277">
        <f t="shared" si="1358"/>
        <v>0</v>
      </c>
      <c r="BR3277">
        <f t="shared" si="1359"/>
        <v>7</v>
      </c>
      <c r="BS3277">
        <f t="shared" si="1360"/>
        <v>0</v>
      </c>
      <c r="BT3277" t="str">
        <f t="shared" si="1361"/>
        <v/>
      </c>
    </row>
    <row r="3278" spans="19:72">
      <c r="S3278" s="1"/>
      <c r="T3278" s="1"/>
      <c r="AU3278">
        <f t="shared" si="1336"/>
        <v>0</v>
      </c>
      <c r="AV3278">
        <f t="shared" si="1337"/>
        <v>0</v>
      </c>
      <c r="AW3278">
        <f t="shared" si="1338"/>
        <v>0</v>
      </c>
      <c r="AX3278">
        <f t="shared" si="1339"/>
        <v>0</v>
      </c>
      <c r="AY3278">
        <f t="shared" si="1340"/>
        <v>0</v>
      </c>
      <c r="AZ3278">
        <f t="shared" si="1341"/>
        <v>0</v>
      </c>
      <c r="BA3278" t="str">
        <f t="shared" si="1342"/>
        <v/>
      </c>
      <c r="BB3278">
        <f t="shared" si="1343"/>
        <v>0</v>
      </c>
      <c r="BC3278">
        <f t="shared" si="1344"/>
        <v>0</v>
      </c>
      <c r="BD3278">
        <f t="shared" si="1345"/>
        <v>0</v>
      </c>
      <c r="BE3278">
        <f t="shared" si="1346"/>
        <v>1</v>
      </c>
      <c r="BF3278">
        <f t="shared" si="1347"/>
        <v>1</v>
      </c>
      <c r="BG3278">
        <f t="shared" si="1348"/>
        <v>0</v>
      </c>
      <c r="BH3278">
        <f t="shared" si="1349"/>
        <v>0</v>
      </c>
      <c r="BI3278" t="str">
        <f t="shared" si="1350"/>
        <v/>
      </c>
      <c r="BJ3278" t="str">
        <f t="shared" si="1351"/>
        <v/>
      </c>
      <c r="BK3278" t="str">
        <f t="shared" si="1352"/>
        <v/>
      </c>
      <c r="BL3278" t="str">
        <f t="shared" si="1353"/>
        <v/>
      </c>
      <c r="BM3278" t="str">
        <f t="shared" si="1354"/>
        <v/>
      </c>
      <c r="BN3278" t="str">
        <f t="shared" si="1355"/>
        <v/>
      </c>
      <c r="BO3278" t="str">
        <f t="shared" si="1356"/>
        <v/>
      </c>
      <c r="BP3278">
        <f t="shared" si="1357"/>
        <v>7</v>
      </c>
      <c r="BQ3278">
        <f t="shared" si="1358"/>
        <v>0</v>
      </c>
      <c r="BR3278">
        <f t="shared" si="1359"/>
        <v>7</v>
      </c>
      <c r="BS3278">
        <f t="shared" si="1360"/>
        <v>0</v>
      </c>
      <c r="BT3278" t="str">
        <f t="shared" si="1361"/>
        <v/>
      </c>
    </row>
    <row r="3279" spans="19:72">
      <c r="S3279" s="1"/>
      <c r="T3279" s="1"/>
      <c r="AU3279">
        <f t="shared" si="1336"/>
        <v>0</v>
      </c>
      <c r="AV3279">
        <f t="shared" si="1337"/>
        <v>0</v>
      </c>
      <c r="AW3279">
        <f t="shared" si="1338"/>
        <v>0</v>
      </c>
      <c r="AX3279">
        <f t="shared" si="1339"/>
        <v>0</v>
      </c>
      <c r="AY3279">
        <f t="shared" si="1340"/>
        <v>0</v>
      </c>
      <c r="AZ3279">
        <f t="shared" si="1341"/>
        <v>0</v>
      </c>
      <c r="BA3279" t="str">
        <f t="shared" si="1342"/>
        <v/>
      </c>
      <c r="BB3279">
        <f t="shared" si="1343"/>
        <v>0</v>
      </c>
      <c r="BC3279">
        <f t="shared" si="1344"/>
        <v>0</v>
      </c>
      <c r="BD3279">
        <f t="shared" si="1345"/>
        <v>0</v>
      </c>
      <c r="BE3279">
        <f t="shared" si="1346"/>
        <v>1</v>
      </c>
      <c r="BF3279">
        <f t="shared" si="1347"/>
        <v>1</v>
      </c>
      <c r="BG3279">
        <f t="shared" si="1348"/>
        <v>0</v>
      </c>
      <c r="BH3279">
        <f t="shared" si="1349"/>
        <v>0</v>
      </c>
      <c r="BI3279" t="str">
        <f t="shared" si="1350"/>
        <v/>
      </c>
      <c r="BJ3279" t="str">
        <f t="shared" si="1351"/>
        <v/>
      </c>
      <c r="BK3279" t="str">
        <f t="shared" si="1352"/>
        <v/>
      </c>
      <c r="BL3279" t="str">
        <f t="shared" si="1353"/>
        <v/>
      </c>
      <c r="BM3279" t="str">
        <f t="shared" si="1354"/>
        <v/>
      </c>
      <c r="BN3279" t="str">
        <f t="shared" si="1355"/>
        <v/>
      </c>
      <c r="BO3279" t="str">
        <f t="shared" si="1356"/>
        <v/>
      </c>
      <c r="BP3279">
        <f t="shared" si="1357"/>
        <v>7</v>
      </c>
      <c r="BQ3279">
        <f t="shared" si="1358"/>
        <v>0</v>
      </c>
      <c r="BR3279">
        <f t="shared" si="1359"/>
        <v>7</v>
      </c>
      <c r="BS3279">
        <f t="shared" si="1360"/>
        <v>0</v>
      </c>
      <c r="BT3279" t="str">
        <f t="shared" si="1361"/>
        <v/>
      </c>
    </row>
    <row r="3280" spans="19:72">
      <c r="S3280" s="1"/>
      <c r="T3280" s="1"/>
      <c r="AU3280">
        <f t="shared" si="1336"/>
        <v>0</v>
      </c>
      <c r="AV3280">
        <f t="shared" si="1337"/>
        <v>0</v>
      </c>
      <c r="AW3280">
        <f t="shared" si="1338"/>
        <v>0</v>
      </c>
      <c r="AX3280">
        <f t="shared" si="1339"/>
        <v>0</v>
      </c>
      <c r="AY3280">
        <f t="shared" si="1340"/>
        <v>0</v>
      </c>
      <c r="AZ3280">
        <f t="shared" si="1341"/>
        <v>0</v>
      </c>
      <c r="BA3280" t="str">
        <f t="shared" si="1342"/>
        <v/>
      </c>
      <c r="BB3280">
        <f t="shared" si="1343"/>
        <v>0</v>
      </c>
      <c r="BC3280">
        <f t="shared" si="1344"/>
        <v>0</v>
      </c>
      <c r="BD3280">
        <f t="shared" si="1345"/>
        <v>0</v>
      </c>
      <c r="BE3280">
        <f t="shared" si="1346"/>
        <v>1</v>
      </c>
      <c r="BF3280">
        <f t="shared" si="1347"/>
        <v>1</v>
      </c>
      <c r="BG3280">
        <f t="shared" si="1348"/>
        <v>0</v>
      </c>
      <c r="BH3280">
        <f t="shared" si="1349"/>
        <v>0</v>
      </c>
      <c r="BI3280" t="str">
        <f t="shared" si="1350"/>
        <v/>
      </c>
      <c r="BJ3280" t="str">
        <f t="shared" si="1351"/>
        <v/>
      </c>
      <c r="BK3280" t="str">
        <f t="shared" si="1352"/>
        <v/>
      </c>
      <c r="BL3280" t="str">
        <f t="shared" si="1353"/>
        <v/>
      </c>
      <c r="BM3280" t="str">
        <f t="shared" si="1354"/>
        <v/>
      </c>
      <c r="BN3280" t="str">
        <f t="shared" si="1355"/>
        <v/>
      </c>
      <c r="BO3280" t="str">
        <f t="shared" si="1356"/>
        <v/>
      </c>
      <c r="BP3280">
        <f t="shared" si="1357"/>
        <v>7</v>
      </c>
      <c r="BQ3280">
        <f t="shared" si="1358"/>
        <v>0</v>
      </c>
      <c r="BR3280">
        <f t="shared" si="1359"/>
        <v>7</v>
      </c>
      <c r="BS3280">
        <f t="shared" si="1360"/>
        <v>0</v>
      </c>
      <c r="BT3280" t="str">
        <f t="shared" si="1361"/>
        <v/>
      </c>
    </row>
    <row r="3281" spans="19:72">
      <c r="S3281" s="1"/>
      <c r="T3281" s="1"/>
      <c r="AU3281">
        <f t="shared" si="1336"/>
        <v>0</v>
      </c>
      <c r="AV3281">
        <f t="shared" si="1337"/>
        <v>0</v>
      </c>
      <c r="AW3281">
        <f t="shared" si="1338"/>
        <v>0</v>
      </c>
      <c r="AX3281">
        <f t="shared" si="1339"/>
        <v>0</v>
      </c>
      <c r="AY3281">
        <f t="shared" si="1340"/>
        <v>0</v>
      </c>
      <c r="AZ3281">
        <f t="shared" si="1341"/>
        <v>0</v>
      </c>
      <c r="BA3281" t="str">
        <f t="shared" si="1342"/>
        <v/>
      </c>
      <c r="BB3281">
        <f t="shared" si="1343"/>
        <v>0</v>
      </c>
      <c r="BC3281">
        <f t="shared" si="1344"/>
        <v>0</v>
      </c>
      <c r="BD3281">
        <f t="shared" si="1345"/>
        <v>0</v>
      </c>
      <c r="BE3281">
        <f t="shared" si="1346"/>
        <v>1</v>
      </c>
      <c r="BF3281">
        <f t="shared" si="1347"/>
        <v>1</v>
      </c>
      <c r="BG3281">
        <f t="shared" si="1348"/>
        <v>0</v>
      </c>
      <c r="BH3281">
        <f t="shared" si="1349"/>
        <v>0</v>
      </c>
      <c r="BI3281" t="str">
        <f t="shared" si="1350"/>
        <v/>
      </c>
      <c r="BJ3281" t="str">
        <f t="shared" si="1351"/>
        <v/>
      </c>
      <c r="BK3281" t="str">
        <f t="shared" si="1352"/>
        <v/>
      </c>
      <c r="BL3281" t="str">
        <f t="shared" si="1353"/>
        <v/>
      </c>
      <c r="BM3281" t="str">
        <f t="shared" si="1354"/>
        <v/>
      </c>
      <c r="BN3281" t="str">
        <f t="shared" si="1355"/>
        <v/>
      </c>
      <c r="BO3281" t="str">
        <f t="shared" si="1356"/>
        <v/>
      </c>
      <c r="BP3281">
        <f t="shared" si="1357"/>
        <v>7</v>
      </c>
      <c r="BQ3281">
        <f t="shared" si="1358"/>
        <v>0</v>
      </c>
      <c r="BR3281">
        <f t="shared" si="1359"/>
        <v>7</v>
      </c>
      <c r="BS3281">
        <f t="shared" si="1360"/>
        <v>0</v>
      </c>
      <c r="BT3281" t="str">
        <f t="shared" si="1361"/>
        <v/>
      </c>
    </row>
    <row r="3282" spans="19:72">
      <c r="S3282" s="1"/>
      <c r="T3282" s="1"/>
      <c r="AU3282">
        <f t="shared" si="1336"/>
        <v>0</v>
      </c>
      <c r="AV3282">
        <f t="shared" si="1337"/>
        <v>0</v>
      </c>
      <c r="AW3282">
        <f t="shared" si="1338"/>
        <v>0</v>
      </c>
      <c r="AX3282">
        <f t="shared" si="1339"/>
        <v>0</v>
      </c>
      <c r="AY3282">
        <f t="shared" si="1340"/>
        <v>0</v>
      </c>
      <c r="AZ3282">
        <f t="shared" si="1341"/>
        <v>0</v>
      </c>
      <c r="BA3282" t="str">
        <f t="shared" si="1342"/>
        <v/>
      </c>
      <c r="BB3282">
        <f t="shared" si="1343"/>
        <v>0</v>
      </c>
      <c r="BC3282">
        <f t="shared" si="1344"/>
        <v>0</v>
      </c>
      <c r="BD3282">
        <f t="shared" si="1345"/>
        <v>0</v>
      </c>
      <c r="BE3282">
        <f t="shared" si="1346"/>
        <v>1</v>
      </c>
      <c r="BF3282">
        <f t="shared" si="1347"/>
        <v>1</v>
      </c>
      <c r="BG3282">
        <f t="shared" si="1348"/>
        <v>0</v>
      </c>
      <c r="BH3282">
        <f t="shared" si="1349"/>
        <v>0</v>
      </c>
      <c r="BI3282" t="str">
        <f t="shared" si="1350"/>
        <v/>
      </c>
      <c r="BJ3282" t="str">
        <f t="shared" si="1351"/>
        <v/>
      </c>
      <c r="BK3282" t="str">
        <f t="shared" si="1352"/>
        <v/>
      </c>
      <c r="BL3282" t="str">
        <f t="shared" si="1353"/>
        <v/>
      </c>
      <c r="BM3282" t="str">
        <f t="shared" si="1354"/>
        <v/>
      </c>
      <c r="BN3282" t="str">
        <f t="shared" si="1355"/>
        <v/>
      </c>
      <c r="BO3282" t="str">
        <f t="shared" si="1356"/>
        <v/>
      </c>
      <c r="BP3282">
        <f t="shared" si="1357"/>
        <v>7</v>
      </c>
      <c r="BQ3282">
        <f t="shared" si="1358"/>
        <v>0</v>
      </c>
      <c r="BR3282">
        <f t="shared" si="1359"/>
        <v>7</v>
      </c>
      <c r="BS3282">
        <f t="shared" si="1360"/>
        <v>0</v>
      </c>
      <c r="BT3282" t="str">
        <f t="shared" si="1361"/>
        <v/>
      </c>
    </row>
    <row r="3283" spans="19:72">
      <c r="S3283" s="1"/>
      <c r="T3283" s="1"/>
      <c r="AU3283">
        <f t="shared" si="1336"/>
        <v>0</v>
      </c>
      <c r="AV3283">
        <f t="shared" si="1337"/>
        <v>0</v>
      </c>
      <c r="AW3283">
        <f t="shared" si="1338"/>
        <v>0</v>
      </c>
      <c r="AX3283">
        <f t="shared" si="1339"/>
        <v>0</v>
      </c>
      <c r="AY3283">
        <f t="shared" si="1340"/>
        <v>0</v>
      </c>
      <c r="AZ3283">
        <f t="shared" si="1341"/>
        <v>0</v>
      </c>
      <c r="BA3283" t="str">
        <f t="shared" si="1342"/>
        <v/>
      </c>
      <c r="BB3283">
        <f t="shared" si="1343"/>
        <v>0</v>
      </c>
      <c r="BC3283">
        <f t="shared" si="1344"/>
        <v>0</v>
      </c>
      <c r="BD3283">
        <f t="shared" si="1345"/>
        <v>0</v>
      </c>
      <c r="BE3283">
        <f t="shared" si="1346"/>
        <v>1</v>
      </c>
      <c r="BF3283">
        <f t="shared" si="1347"/>
        <v>1</v>
      </c>
      <c r="BG3283">
        <f t="shared" si="1348"/>
        <v>0</v>
      </c>
      <c r="BH3283">
        <f t="shared" si="1349"/>
        <v>0</v>
      </c>
      <c r="BI3283" t="str">
        <f t="shared" si="1350"/>
        <v/>
      </c>
      <c r="BJ3283" t="str">
        <f t="shared" si="1351"/>
        <v/>
      </c>
      <c r="BK3283" t="str">
        <f t="shared" si="1352"/>
        <v/>
      </c>
      <c r="BL3283" t="str">
        <f t="shared" si="1353"/>
        <v/>
      </c>
      <c r="BM3283" t="str">
        <f t="shared" si="1354"/>
        <v/>
      </c>
      <c r="BN3283" t="str">
        <f t="shared" si="1355"/>
        <v/>
      </c>
      <c r="BO3283" t="str">
        <f t="shared" si="1356"/>
        <v/>
      </c>
      <c r="BP3283">
        <f t="shared" si="1357"/>
        <v>7</v>
      </c>
      <c r="BQ3283">
        <f t="shared" si="1358"/>
        <v>0</v>
      </c>
      <c r="BR3283">
        <f t="shared" si="1359"/>
        <v>7</v>
      </c>
      <c r="BS3283">
        <f t="shared" si="1360"/>
        <v>0</v>
      </c>
      <c r="BT3283" t="str">
        <f t="shared" si="1361"/>
        <v/>
      </c>
    </row>
    <row r="3284" spans="19:72">
      <c r="S3284" s="1"/>
      <c r="T3284" s="1"/>
      <c r="AU3284">
        <f t="shared" si="1336"/>
        <v>0</v>
      </c>
      <c r="AV3284">
        <f t="shared" si="1337"/>
        <v>0</v>
      </c>
      <c r="AW3284">
        <f t="shared" si="1338"/>
        <v>0</v>
      </c>
      <c r="AX3284">
        <f t="shared" si="1339"/>
        <v>0</v>
      </c>
      <c r="AY3284">
        <f t="shared" si="1340"/>
        <v>0</v>
      </c>
      <c r="AZ3284">
        <f t="shared" si="1341"/>
        <v>0</v>
      </c>
      <c r="BA3284" t="str">
        <f t="shared" si="1342"/>
        <v/>
      </c>
      <c r="BB3284">
        <f t="shared" si="1343"/>
        <v>0</v>
      </c>
      <c r="BC3284">
        <f t="shared" si="1344"/>
        <v>0</v>
      </c>
      <c r="BD3284">
        <f t="shared" si="1345"/>
        <v>0</v>
      </c>
      <c r="BE3284">
        <f t="shared" si="1346"/>
        <v>1</v>
      </c>
      <c r="BF3284">
        <f t="shared" si="1347"/>
        <v>1</v>
      </c>
      <c r="BG3284">
        <f t="shared" si="1348"/>
        <v>0</v>
      </c>
      <c r="BH3284">
        <f t="shared" si="1349"/>
        <v>0</v>
      </c>
      <c r="BI3284" t="str">
        <f t="shared" si="1350"/>
        <v/>
      </c>
      <c r="BJ3284" t="str">
        <f t="shared" si="1351"/>
        <v/>
      </c>
      <c r="BK3284" t="str">
        <f t="shared" si="1352"/>
        <v/>
      </c>
      <c r="BL3284" t="str">
        <f t="shared" si="1353"/>
        <v/>
      </c>
      <c r="BM3284" t="str">
        <f t="shared" si="1354"/>
        <v/>
      </c>
      <c r="BN3284" t="str">
        <f t="shared" si="1355"/>
        <v/>
      </c>
      <c r="BO3284" t="str">
        <f t="shared" si="1356"/>
        <v/>
      </c>
      <c r="BP3284">
        <f t="shared" si="1357"/>
        <v>7</v>
      </c>
      <c r="BQ3284">
        <f t="shared" si="1358"/>
        <v>0</v>
      </c>
      <c r="BR3284">
        <f t="shared" si="1359"/>
        <v>7</v>
      </c>
      <c r="BS3284">
        <f t="shared" si="1360"/>
        <v>0</v>
      </c>
      <c r="BT3284" t="str">
        <f t="shared" si="1361"/>
        <v/>
      </c>
    </row>
    <row r="3285" spans="19:72">
      <c r="S3285" s="1"/>
      <c r="T3285" s="1"/>
      <c r="AU3285">
        <f t="shared" si="1336"/>
        <v>0</v>
      </c>
      <c r="AV3285">
        <f t="shared" si="1337"/>
        <v>0</v>
      </c>
      <c r="AW3285">
        <f t="shared" si="1338"/>
        <v>0</v>
      </c>
      <c r="AX3285">
        <f t="shared" si="1339"/>
        <v>0</v>
      </c>
      <c r="AY3285">
        <f t="shared" si="1340"/>
        <v>0</v>
      </c>
      <c r="AZ3285">
        <f t="shared" si="1341"/>
        <v>0</v>
      </c>
      <c r="BA3285" t="str">
        <f t="shared" si="1342"/>
        <v/>
      </c>
      <c r="BB3285">
        <f t="shared" si="1343"/>
        <v>0</v>
      </c>
      <c r="BC3285">
        <f t="shared" si="1344"/>
        <v>0</v>
      </c>
      <c r="BD3285">
        <f t="shared" si="1345"/>
        <v>0</v>
      </c>
      <c r="BE3285">
        <f t="shared" si="1346"/>
        <v>1</v>
      </c>
      <c r="BF3285">
        <f t="shared" si="1347"/>
        <v>1</v>
      </c>
      <c r="BG3285">
        <f t="shared" si="1348"/>
        <v>0</v>
      </c>
      <c r="BH3285">
        <f t="shared" si="1349"/>
        <v>0</v>
      </c>
      <c r="BI3285" t="str">
        <f t="shared" si="1350"/>
        <v/>
      </c>
      <c r="BJ3285" t="str">
        <f t="shared" si="1351"/>
        <v/>
      </c>
      <c r="BK3285" t="str">
        <f t="shared" si="1352"/>
        <v/>
      </c>
      <c r="BL3285" t="str">
        <f t="shared" si="1353"/>
        <v/>
      </c>
      <c r="BM3285" t="str">
        <f t="shared" si="1354"/>
        <v/>
      </c>
      <c r="BN3285" t="str">
        <f t="shared" si="1355"/>
        <v/>
      </c>
      <c r="BO3285" t="str">
        <f t="shared" si="1356"/>
        <v/>
      </c>
      <c r="BP3285">
        <f t="shared" si="1357"/>
        <v>7</v>
      </c>
      <c r="BQ3285">
        <f t="shared" si="1358"/>
        <v>0</v>
      </c>
      <c r="BR3285">
        <f t="shared" si="1359"/>
        <v>7</v>
      </c>
      <c r="BS3285">
        <f t="shared" si="1360"/>
        <v>0</v>
      </c>
      <c r="BT3285" t="str">
        <f t="shared" si="1361"/>
        <v/>
      </c>
    </row>
    <row r="3286" spans="19:72">
      <c r="S3286" s="1"/>
      <c r="T3286" s="1"/>
      <c r="AU3286">
        <f t="shared" si="1336"/>
        <v>0</v>
      </c>
      <c r="AV3286">
        <f t="shared" si="1337"/>
        <v>0</v>
      </c>
      <c r="AW3286">
        <f t="shared" si="1338"/>
        <v>0</v>
      </c>
      <c r="AX3286">
        <f t="shared" si="1339"/>
        <v>0</v>
      </c>
      <c r="AY3286">
        <f t="shared" si="1340"/>
        <v>0</v>
      </c>
      <c r="AZ3286">
        <f t="shared" si="1341"/>
        <v>0</v>
      </c>
      <c r="BA3286" t="str">
        <f t="shared" si="1342"/>
        <v/>
      </c>
      <c r="BB3286">
        <f t="shared" si="1343"/>
        <v>0</v>
      </c>
      <c r="BC3286">
        <f t="shared" si="1344"/>
        <v>0</v>
      </c>
      <c r="BD3286">
        <f t="shared" si="1345"/>
        <v>0</v>
      </c>
      <c r="BE3286">
        <f t="shared" si="1346"/>
        <v>1</v>
      </c>
      <c r="BF3286">
        <f t="shared" si="1347"/>
        <v>1</v>
      </c>
      <c r="BG3286">
        <f t="shared" si="1348"/>
        <v>0</v>
      </c>
      <c r="BH3286">
        <f t="shared" si="1349"/>
        <v>0</v>
      </c>
      <c r="BI3286" t="str">
        <f t="shared" si="1350"/>
        <v/>
      </c>
      <c r="BJ3286" t="str">
        <f t="shared" si="1351"/>
        <v/>
      </c>
      <c r="BK3286" t="str">
        <f t="shared" si="1352"/>
        <v/>
      </c>
      <c r="BL3286" t="str">
        <f t="shared" si="1353"/>
        <v/>
      </c>
      <c r="BM3286" t="str">
        <f t="shared" si="1354"/>
        <v/>
      </c>
      <c r="BN3286" t="str">
        <f t="shared" si="1355"/>
        <v/>
      </c>
      <c r="BO3286" t="str">
        <f t="shared" si="1356"/>
        <v/>
      </c>
      <c r="BP3286">
        <f t="shared" si="1357"/>
        <v>7</v>
      </c>
      <c r="BQ3286">
        <f t="shared" si="1358"/>
        <v>0</v>
      </c>
      <c r="BR3286">
        <f t="shared" si="1359"/>
        <v>7</v>
      </c>
      <c r="BS3286">
        <f t="shared" si="1360"/>
        <v>0</v>
      </c>
      <c r="BT3286" t="str">
        <f t="shared" si="1361"/>
        <v/>
      </c>
    </row>
    <row r="3287" spans="19:72">
      <c r="S3287" s="1"/>
      <c r="T3287" s="1"/>
      <c r="AU3287">
        <f t="shared" si="1336"/>
        <v>0</v>
      </c>
      <c r="AV3287">
        <f t="shared" si="1337"/>
        <v>0</v>
      </c>
      <c r="AW3287">
        <f t="shared" si="1338"/>
        <v>0</v>
      </c>
      <c r="AX3287">
        <f t="shared" si="1339"/>
        <v>0</v>
      </c>
      <c r="AY3287">
        <f t="shared" si="1340"/>
        <v>0</v>
      </c>
      <c r="AZ3287">
        <f t="shared" si="1341"/>
        <v>0</v>
      </c>
      <c r="BA3287" t="str">
        <f t="shared" si="1342"/>
        <v/>
      </c>
      <c r="BB3287">
        <f t="shared" si="1343"/>
        <v>0</v>
      </c>
      <c r="BC3287">
        <f t="shared" si="1344"/>
        <v>0</v>
      </c>
      <c r="BD3287">
        <f t="shared" si="1345"/>
        <v>0</v>
      </c>
      <c r="BE3287">
        <f t="shared" si="1346"/>
        <v>1</v>
      </c>
      <c r="BF3287">
        <f t="shared" si="1347"/>
        <v>1</v>
      </c>
      <c r="BG3287">
        <f t="shared" si="1348"/>
        <v>0</v>
      </c>
      <c r="BH3287">
        <f t="shared" si="1349"/>
        <v>0</v>
      </c>
      <c r="BI3287" t="str">
        <f t="shared" si="1350"/>
        <v/>
      </c>
      <c r="BJ3287" t="str">
        <f t="shared" si="1351"/>
        <v/>
      </c>
      <c r="BK3287" t="str">
        <f t="shared" si="1352"/>
        <v/>
      </c>
      <c r="BL3287" t="str">
        <f t="shared" si="1353"/>
        <v/>
      </c>
      <c r="BM3287" t="str">
        <f t="shared" si="1354"/>
        <v/>
      </c>
      <c r="BN3287" t="str">
        <f t="shared" si="1355"/>
        <v/>
      </c>
      <c r="BO3287" t="str">
        <f t="shared" si="1356"/>
        <v/>
      </c>
      <c r="BP3287">
        <f t="shared" si="1357"/>
        <v>7</v>
      </c>
      <c r="BQ3287">
        <f t="shared" si="1358"/>
        <v>0</v>
      </c>
      <c r="BR3287">
        <f t="shared" si="1359"/>
        <v>7</v>
      </c>
      <c r="BS3287">
        <f t="shared" si="1360"/>
        <v>0</v>
      </c>
      <c r="BT3287" t="str">
        <f t="shared" si="1361"/>
        <v/>
      </c>
    </row>
    <row r="3288" spans="19:72">
      <c r="S3288" s="1"/>
      <c r="T3288" s="1"/>
      <c r="AU3288">
        <f t="shared" si="1336"/>
        <v>0</v>
      </c>
      <c r="AV3288">
        <f t="shared" si="1337"/>
        <v>0</v>
      </c>
      <c r="AW3288">
        <f t="shared" si="1338"/>
        <v>0</v>
      </c>
      <c r="AX3288">
        <f t="shared" si="1339"/>
        <v>0</v>
      </c>
      <c r="AY3288">
        <f t="shared" si="1340"/>
        <v>0</v>
      </c>
      <c r="AZ3288">
        <f t="shared" si="1341"/>
        <v>0</v>
      </c>
      <c r="BA3288" t="str">
        <f t="shared" si="1342"/>
        <v/>
      </c>
      <c r="BB3288">
        <f t="shared" si="1343"/>
        <v>0</v>
      </c>
      <c r="BC3288">
        <f t="shared" si="1344"/>
        <v>0</v>
      </c>
      <c r="BD3288">
        <f t="shared" si="1345"/>
        <v>0</v>
      </c>
      <c r="BE3288">
        <f t="shared" si="1346"/>
        <v>1</v>
      </c>
      <c r="BF3288">
        <f t="shared" si="1347"/>
        <v>1</v>
      </c>
      <c r="BG3288">
        <f t="shared" si="1348"/>
        <v>0</v>
      </c>
      <c r="BH3288">
        <f t="shared" si="1349"/>
        <v>0</v>
      </c>
      <c r="BI3288" t="str">
        <f t="shared" si="1350"/>
        <v/>
      </c>
      <c r="BJ3288" t="str">
        <f t="shared" si="1351"/>
        <v/>
      </c>
      <c r="BK3288" t="str">
        <f t="shared" si="1352"/>
        <v/>
      </c>
      <c r="BL3288" t="str">
        <f t="shared" si="1353"/>
        <v/>
      </c>
      <c r="BM3288" t="str">
        <f t="shared" si="1354"/>
        <v/>
      </c>
      <c r="BN3288" t="str">
        <f t="shared" si="1355"/>
        <v/>
      </c>
      <c r="BO3288" t="str">
        <f t="shared" si="1356"/>
        <v/>
      </c>
      <c r="BP3288">
        <f t="shared" si="1357"/>
        <v>7</v>
      </c>
      <c r="BQ3288">
        <f t="shared" si="1358"/>
        <v>0</v>
      </c>
      <c r="BR3288">
        <f t="shared" si="1359"/>
        <v>7</v>
      </c>
      <c r="BS3288">
        <f t="shared" si="1360"/>
        <v>0</v>
      </c>
      <c r="BT3288" t="str">
        <f t="shared" si="1361"/>
        <v/>
      </c>
    </row>
    <row r="3289" spans="19:72">
      <c r="S3289" s="1"/>
      <c r="T3289" s="1"/>
      <c r="AU3289">
        <f t="shared" si="1336"/>
        <v>0</v>
      </c>
      <c r="AV3289">
        <f t="shared" si="1337"/>
        <v>0</v>
      </c>
      <c r="AW3289">
        <f t="shared" si="1338"/>
        <v>0</v>
      </c>
      <c r="AX3289">
        <f t="shared" si="1339"/>
        <v>0</v>
      </c>
      <c r="AY3289">
        <f t="shared" si="1340"/>
        <v>0</v>
      </c>
      <c r="AZ3289">
        <f t="shared" si="1341"/>
        <v>0</v>
      </c>
      <c r="BA3289" t="str">
        <f t="shared" si="1342"/>
        <v/>
      </c>
      <c r="BB3289">
        <f t="shared" si="1343"/>
        <v>0</v>
      </c>
      <c r="BC3289">
        <f t="shared" si="1344"/>
        <v>0</v>
      </c>
      <c r="BD3289">
        <f t="shared" si="1345"/>
        <v>0</v>
      </c>
      <c r="BE3289">
        <f t="shared" si="1346"/>
        <v>1</v>
      </c>
      <c r="BF3289">
        <f t="shared" si="1347"/>
        <v>1</v>
      </c>
      <c r="BG3289">
        <f t="shared" si="1348"/>
        <v>0</v>
      </c>
      <c r="BH3289">
        <f t="shared" si="1349"/>
        <v>0</v>
      </c>
      <c r="BI3289" t="str">
        <f t="shared" si="1350"/>
        <v/>
      </c>
      <c r="BJ3289" t="str">
        <f t="shared" si="1351"/>
        <v/>
      </c>
      <c r="BK3289" t="str">
        <f t="shared" si="1352"/>
        <v/>
      </c>
      <c r="BL3289" t="str">
        <f t="shared" si="1353"/>
        <v/>
      </c>
      <c r="BM3289" t="str">
        <f t="shared" si="1354"/>
        <v/>
      </c>
      <c r="BN3289" t="str">
        <f t="shared" si="1355"/>
        <v/>
      </c>
      <c r="BO3289" t="str">
        <f t="shared" si="1356"/>
        <v/>
      </c>
      <c r="BP3289">
        <f t="shared" si="1357"/>
        <v>7</v>
      </c>
      <c r="BQ3289">
        <f t="shared" si="1358"/>
        <v>0</v>
      </c>
      <c r="BR3289">
        <f t="shared" si="1359"/>
        <v>7</v>
      </c>
      <c r="BS3289">
        <f t="shared" si="1360"/>
        <v>0</v>
      </c>
      <c r="BT3289" t="str">
        <f t="shared" si="1361"/>
        <v/>
      </c>
    </row>
    <row r="3290" spans="19:72">
      <c r="S3290" s="1"/>
      <c r="T3290" s="1"/>
      <c r="AU3290">
        <f t="shared" si="1336"/>
        <v>0</v>
      </c>
      <c r="AV3290">
        <f t="shared" si="1337"/>
        <v>0</v>
      </c>
      <c r="AW3290">
        <f t="shared" si="1338"/>
        <v>0</v>
      </c>
      <c r="AX3290">
        <f t="shared" si="1339"/>
        <v>0</v>
      </c>
      <c r="AY3290">
        <f t="shared" si="1340"/>
        <v>0</v>
      </c>
      <c r="AZ3290">
        <f t="shared" si="1341"/>
        <v>0</v>
      </c>
      <c r="BA3290" t="str">
        <f t="shared" si="1342"/>
        <v/>
      </c>
      <c r="BB3290">
        <f t="shared" si="1343"/>
        <v>0</v>
      </c>
      <c r="BC3290">
        <f t="shared" si="1344"/>
        <v>0</v>
      </c>
      <c r="BD3290">
        <f t="shared" si="1345"/>
        <v>0</v>
      </c>
      <c r="BE3290">
        <f t="shared" si="1346"/>
        <v>1</v>
      </c>
      <c r="BF3290">
        <f t="shared" si="1347"/>
        <v>1</v>
      </c>
      <c r="BG3290">
        <f t="shared" si="1348"/>
        <v>0</v>
      </c>
      <c r="BH3290">
        <f t="shared" si="1349"/>
        <v>0</v>
      </c>
      <c r="BI3290" t="str">
        <f t="shared" si="1350"/>
        <v/>
      </c>
      <c r="BJ3290" t="str">
        <f t="shared" si="1351"/>
        <v/>
      </c>
      <c r="BK3290" t="str">
        <f t="shared" si="1352"/>
        <v/>
      </c>
      <c r="BL3290" t="str">
        <f t="shared" si="1353"/>
        <v/>
      </c>
      <c r="BM3290" t="str">
        <f t="shared" si="1354"/>
        <v/>
      </c>
      <c r="BN3290" t="str">
        <f t="shared" si="1355"/>
        <v/>
      </c>
      <c r="BO3290" t="str">
        <f t="shared" si="1356"/>
        <v/>
      </c>
      <c r="BP3290">
        <f t="shared" si="1357"/>
        <v>7</v>
      </c>
      <c r="BQ3290">
        <f t="shared" si="1358"/>
        <v>0</v>
      </c>
      <c r="BR3290">
        <f t="shared" si="1359"/>
        <v>7</v>
      </c>
      <c r="BS3290">
        <f t="shared" si="1360"/>
        <v>0</v>
      </c>
      <c r="BT3290" t="str">
        <f t="shared" si="1361"/>
        <v/>
      </c>
    </row>
    <row r="3291" spans="19:72">
      <c r="S3291" s="1"/>
      <c r="T3291" s="1"/>
      <c r="AU3291">
        <f t="shared" si="1336"/>
        <v>0</v>
      </c>
      <c r="AV3291">
        <f t="shared" si="1337"/>
        <v>0</v>
      </c>
      <c r="AW3291">
        <f t="shared" si="1338"/>
        <v>0</v>
      </c>
      <c r="AX3291">
        <f t="shared" si="1339"/>
        <v>0</v>
      </c>
      <c r="AY3291">
        <f t="shared" si="1340"/>
        <v>0</v>
      </c>
      <c r="AZ3291">
        <f t="shared" si="1341"/>
        <v>0</v>
      </c>
      <c r="BA3291" t="str">
        <f t="shared" si="1342"/>
        <v/>
      </c>
      <c r="BB3291">
        <f t="shared" si="1343"/>
        <v>0</v>
      </c>
      <c r="BC3291">
        <f t="shared" si="1344"/>
        <v>0</v>
      </c>
      <c r="BD3291">
        <f t="shared" si="1345"/>
        <v>0</v>
      </c>
      <c r="BE3291">
        <f t="shared" si="1346"/>
        <v>1</v>
      </c>
      <c r="BF3291">
        <f t="shared" si="1347"/>
        <v>1</v>
      </c>
      <c r="BG3291">
        <f t="shared" si="1348"/>
        <v>0</v>
      </c>
      <c r="BH3291">
        <f t="shared" si="1349"/>
        <v>0</v>
      </c>
      <c r="BI3291" t="str">
        <f t="shared" si="1350"/>
        <v/>
      </c>
      <c r="BJ3291" t="str">
        <f t="shared" si="1351"/>
        <v/>
      </c>
      <c r="BK3291" t="str">
        <f t="shared" si="1352"/>
        <v/>
      </c>
      <c r="BL3291" t="str">
        <f t="shared" si="1353"/>
        <v/>
      </c>
      <c r="BM3291" t="str">
        <f t="shared" si="1354"/>
        <v/>
      </c>
      <c r="BN3291" t="str">
        <f t="shared" si="1355"/>
        <v/>
      </c>
      <c r="BO3291" t="str">
        <f t="shared" si="1356"/>
        <v/>
      </c>
      <c r="BP3291">
        <f t="shared" si="1357"/>
        <v>7</v>
      </c>
      <c r="BQ3291">
        <f t="shared" si="1358"/>
        <v>0</v>
      </c>
      <c r="BR3291">
        <f t="shared" si="1359"/>
        <v>7</v>
      </c>
      <c r="BS3291">
        <f t="shared" si="1360"/>
        <v>0</v>
      </c>
      <c r="BT3291" t="str">
        <f t="shared" si="1361"/>
        <v/>
      </c>
    </row>
    <row r="3292" spans="19:72">
      <c r="S3292" s="1"/>
      <c r="T3292" s="1"/>
      <c r="AU3292">
        <f t="shared" si="1336"/>
        <v>0</v>
      </c>
      <c r="AV3292">
        <f t="shared" si="1337"/>
        <v>0</v>
      </c>
      <c r="AW3292">
        <f t="shared" si="1338"/>
        <v>0</v>
      </c>
      <c r="AX3292">
        <f t="shared" si="1339"/>
        <v>0</v>
      </c>
      <c r="AY3292">
        <f t="shared" si="1340"/>
        <v>0</v>
      </c>
      <c r="AZ3292">
        <f t="shared" si="1341"/>
        <v>0</v>
      </c>
      <c r="BA3292" t="str">
        <f t="shared" si="1342"/>
        <v/>
      </c>
      <c r="BB3292">
        <f t="shared" si="1343"/>
        <v>0</v>
      </c>
      <c r="BC3292">
        <f t="shared" si="1344"/>
        <v>0</v>
      </c>
      <c r="BD3292">
        <f t="shared" si="1345"/>
        <v>0</v>
      </c>
      <c r="BE3292">
        <f t="shared" si="1346"/>
        <v>1</v>
      </c>
      <c r="BF3292">
        <f t="shared" si="1347"/>
        <v>1</v>
      </c>
      <c r="BG3292">
        <f t="shared" si="1348"/>
        <v>0</v>
      </c>
      <c r="BH3292">
        <f t="shared" si="1349"/>
        <v>0</v>
      </c>
      <c r="BI3292" t="str">
        <f t="shared" si="1350"/>
        <v/>
      </c>
      <c r="BJ3292" t="str">
        <f t="shared" si="1351"/>
        <v/>
      </c>
      <c r="BK3292" t="str">
        <f t="shared" si="1352"/>
        <v/>
      </c>
      <c r="BL3292" t="str">
        <f t="shared" si="1353"/>
        <v/>
      </c>
      <c r="BM3292" t="str">
        <f t="shared" si="1354"/>
        <v/>
      </c>
      <c r="BN3292" t="str">
        <f t="shared" si="1355"/>
        <v/>
      </c>
      <c r="BO3292" t="str">
        <f t="shared" si="1356"/>
        <v/>
      </c>
      <c r="BP3292">
        <f t="shared" si="1357"/>
        <v>7</v>
      </c>
      <c r="BQ3292">
        <f t="shared" si="1358"/>
        <v>0</v>
      </c>
      <c r="BR3292">
        <f t="shared" si="1359"/>
        <v>7</v>
      </c>
      <c r="BS3292">
        <f t="shared" si="1360"/>
        <v>0</v>
      </c>
      <c r="BT3292" t="str">
        <f t="shared" si="1361"/>
        <v/>
      </c>
    </row>
    <row r="3293" spans="19:72">
      <c r="S3293" s="1"/>
      <c r="T3293" s="1"/>
      <c r="AU3293">
        <f t="shared" si="1336"/>
        <v>0</v>
      </c>
      <c r="AV3293">
        <f t="shared" si="1337"/>
        <v>0</v>
      </c>
      <c r="AW3293">
        <f t="shared" si="1338"/>
        <v>0</v>
      </c>
      <c r="AX3293">
        <f t="shared" si="1339"/>
        <v>0</v>
      </c>
      <c r="AY3293">
        <f t="shared" si="1340"/>
        <v>0</v>
      </c>
      <c r="AZ3293">
        <f t="shared" si="1341"/>
        <v>0</v>
      </c>
      <c r="BA3293" t="str">
        <f t="shared" si="1342"/>
        <v/>
      </c>
      <c r="BB3293">
        <f t="shared" si="1343"/>
        <v>0</v>
      </c>
      <c r="BC3293">
        <f t="shared" si="1344"/>
        <v>0</v>
      </c>
      <c r="BD3293">
        <f t="shared" si="1345"/>
        <v>0</v>
      </c>
      <c r="BE3293">
        <f t="shared" si="1346"/>
        <v>1</v>
      </c>
      <c r="BF3293">
        <f t="shared" si="1347"/>
        <v>1</v>
      </c>
      <c r="BG3293">
        <f t="shared" si="1348"/>
        <v>0</v>
      </c>
      <c r="BH3293">
        <f t="shared" si="1349"/>
        <v>0</v>
      </c>
      <c r="BI3293" t="str">
        <f t="shared" si="1350"/>
        <v/>
      </c>
      <c r="BJ3293" t="str">
        <f t="shared" si="1351"/>
        <v/>
      </c>
      <c r="BK3293" t="str">
        <f t="shared" si="1352"/>
        <v/>
      </c>
      <c r="BL3293" t="str">
        <f t="shared" si="1353"/>
        <v/>
      </c>
      <c r="BM3293" t="str">
        <f t="shared" si="1354"/>
        <v/>
      </c>
      <c r="BN3293" t="str">
        <f t="shared" si="1355"/>
        <v/>
      </c>
      <c r="BO3293" t="str">
        <f t="shared" si="1356"/>
        <v/>
      </c>
      <c r="BP3293">
        <f t="shared" si="1357"/>
        <v>7</v>
      </c>
      <c r="BQ3293">
        <f t="shared" si="1358"/>
        <v>0</v>
      </c>
      <c r="BR3293">
        <f t="shared" si="1359"/>
        <v>7</v>
      </c>
      <c r="BS3293">
        <f t="shared" si="1360"/>
        <v>0</v>
      </c>
      <c r="BT3293" t="str">
        <f t="shared" si="1361"/>
        <v/>
      </c>
    </row>
    <row r="3294" spans="19:72">
      <c r="S3294" s="1"/>
      <c r="T3294" s="1"/>
      <c r="AU3294">
        <f t="shared" si="1336"/>
        <v>0</v>
      </c>
      <c r="AV3294">
        <f t="shared" si="1337"/>
        <v>0</v>
      </c>
      <c r="AW3294">
        <f t="shared" si="1338"/>
        <v>0</v>
      </c>
      <c r="AX3294">
        <f t="shared" si="1339"/>
        <v>0</v>
      </c>
      <c r="AY3294">
        <f t="shared" si="1340"/>
        <v>0</v>
      </c>
      <c r="AZ3294">
        <f t="shared" si="1341"/>
        <v>0</v>
      </c>
      <c r="BA3294" t="str">
        <f t="shared" si="1342"/>
        <v/>
      </c>
      <c r="BB3294">
        <f t="shared" si="1343"/>
        <v>0</v>
      </c>
      <c r="BC3294">
        <f t="shared" si="1344"/>
        <v>0</v>
      </c>
      <c r="BD3294">
        <f t="shared" si="1345"/>
        <v>0</v>
      </c>
      <c r="BE3294">
        <f t="shared" si="1346"/>
        <v>1</v>
      </c>
      <c r="BF3294">
        <f t="shared" si="1347"/>
        <v>1</v>
      </c>
      <c r="BG3294">
        <f t="shared" si="1348"/>
        <v>0</v>
      </c>
      <c r="BH3294">
        <f t="shared" si="1349"/>
        <v>0</v>
      </c>
      <c r="BI3294" t="str">
        <f t="shared" si="1350"/>
        <v/>
      </c>
      <c r="BJ3294" t="str">
        <f t="shared" si="1351"/>
        <v/>
      </c>
      <c r="BK3294" t="str">
        <f t="shared" si="1352"/>
        <v/>
      </c>
      <c r="BL3294" t="str">
        <f t="shared" si="1353"/>
        <v/>
      </c>
      <c r="BM3294" t="str">
        <f t="shared" si="1354"/>
        <v/>
      </c>
      <c r="BN3294" t="str">
        <f t="shared" si="1355"/>
        <v/>
      </c>
      <c r="BO3294" t="str">
        <f t="shared" si="1356"/>
        <v/>
      </c>
      <c r="BP3294">
        <f t="shared" si="1357"/>
        <v>7</v>
      </c>
      <c r="BQ3294">
        <f t="shared" si="1358"/>
        <v>0</v>
      </c>
      <c r="BR3294">
        <f t="shared" si="1359"/>
        <v>7</v>
      </c>
      <c r="BS3294">
        <f t="shared" si="1360"/>
        <v>0</v>
      </c>
      <c r="BT3294" t="str">
        <f t="shared" si="1361"/>
        <v/>
      </c>
    </row>
    <row r="3295" spans="19:72">
      <c r="S3295" s="1"/>
      <c r="T3295" s="1"/>
      <c r="AU3295">
        <f t="shared" si="1336"/>
        <v>0</v>
      </c>
      <c r="AV3295">
        <f t="shared" si="1337"/>
        <v>0</v>
      </c>
      <c r="AW3295">
        <f t="shared" si="1338"/>
        <v>0</v>
      </c>
      <c r="AX3295">
        <f t="shared" si="1339"/>
        <v>0</v>
      </c>
      <c r="AY3295">
        <f t="shared" si="1340"/>
        <v>0</v>
      </c>
      <c r="AZ3295">
        <f t="shared" si="1341"/>
        <v>0</v>
      </c>
      <c r="BA3295" t="str">
        <f t="shared" si="1342"/>
        <v/>
      </c>
      <c r="BB3295">
        <f t="shared" si="1343"/>
        <v>0</v>
      </c>
      <c r="BC3295">
        <f t="shared" si="1344"/>
        <v>0</v>
      </c>
      <c r="BD3295">
        <f t="shared" si="1345"/>
        <v>0</v>
      </c>
      <c r="BE3295">
        <f t="shared" si="1346"/>
        <v>1</v>
      </c>
      <c r="BF3295">
        <f t="shared" si="1347"/>
        <v>1</v>
      </c>
      <c r="BG3295">
        <f t="shared" si="1348"/>
        <v>0</v>
      </c>
      <c r="BH3295">
        <f t="shared" si="1349"/>
        <v>0</v>
      </c>
      <c r="BI3295" t="str">
        <f t="shared" si="1350"/>
        <v/>
      </c>
      <c r="BJ3295" t="str">
        <f t="shared" si="1351"/>
        <v/>
      </c>
      <c r="BK3295" t="str">
        <f t="shared" si="1352"/>
        <v/>
      </c>
      <c r="BL3295" t="str">
        <f t="shared" si="1353"/>
        <v/>
      </c>
      <c r="BM3295" t="str">
        <f t="shared" si="1354"/>
        <v/>
      </c>
      <c r="BN3295" t="str">
        <f t="shared" si="1355"/>
        <v/>
      </c>
      <c r="BO3295" t="str">
        <f t="shared" si="1356"/>
        <v/>
      </c>
      <c r="BP3295">
        <f t="shared" si="1357"/>
        <v>7</v>
      </c>
      <c r="BQ3295">
        <f t="shared" si="1358"/>
        <v>0</v>
      </c>
      <c r="BR3295">
        <f t="shared" si="1359"/>
        <v>7</v>
      </c>
      <c r="BS3295">
        <f t="shared" si="1360"/>
        <v>0</v>
      </c>
      <c r="BT3295" t="str">
        <f t="shared" si="1361"/>
        <v/>
      </c>
    </row>
    <row r="3296" spans="19:72">
      <c r="S3296" s="1"/>
      <c r="T3296" s="1"/>
      <c r="AU3296">
        <f t="shared" si="1336"/>
        <v>0</v>
      </c>
      <c r="AV3296">
        <f t="shared" si="1337"/>
        <v>0</v>
      </c>
      <c r="AW3296">
        <f t="shared" si="1338"/>
        <v>0</v>
      </c>
      <c r="AX3296">
        <f t="shared" si="1339"/>
        <v>0</v>
      </c>
      <c r="AY3296">
        <f t="shared" si="1340"/>
        <v>0</v>
      </c>
      <c r="AZ3296">
        <f t="shared" si="1341"/>
        <v>0</v>
      </c>
      <c r="BA3296" t="str">
        <f t="shared" si="1342"/>
        <v/>
      </c>
      <c r="BB3296">
        <f t="shared" si="1343"/>
        <v>0</v>
      </c>
      <c r="BC3296">
        <f t="shared" si="1344"/>
        <v>0</v>
      </c>
      <c r="BD3296">
        <f t="shared" si="1345"/>
        <v>0</v>
      </c>
      <c r="BE3296">
        <f t="shared" si="1346"/>
        <v>1</v>
      </c>
      <c r="BF3296">
        <f t="shared" si="1347"/>
        <v>1</v>
      </c>
      <c r="BG3296">
        <f t="shared" si="1348"/>
        <v>0</v>
      </c>
      <c r="BH3296">
        <f t="shared" si="1349"/>
        <v>0</v>
      </c>
      <c r="BI3296" t="str">
        <f t="shared" si="1350"/>
        <v/>
      </c>
      <c r="BJ3296" t="str">
        <f t="shared" si="1351"/>
        <v/>
      </c>
      <c r="BK3296" t="str">
        <f t="shared" si="1352"/>
        <v/>
      </c>
      <c r="BL3296" t="str">
        <f t="shared" si="1353"/>
        <v/>
      </c>
      <c r="BM3296" t="str">
        <f t="shared" si="1354"/>
        <v/>
      </c>
      <c r="BN3296" t="str">
        <f t="shared" si="1355"/>
        <v/>
      </c>
      <c r="BO3296" t="str">
        <f t="shared" si="1356"/>
        <v/>
      </c>
      <c r="BP3296">
        <f t="shared" si="1357"/>
        <v>7</v>
      </c>
      <c r="BQ3296">
        <f t="shared" si="1358"/>
        <v>0</v>
      </c>
      <c r="BR3296">
        <f t="shared" si="1359"/>
        <v>7</v>
      </c>
      <c r="BS3296">
        <f t="shared" si="1360"/>
        <v>0</v>
      </c>
      <c r="BT3296" t="str">
        <f t="shared" si="1361"/>
        <v/>
      </c>
    </row>
    <row r="3297" spans="19:72">
      <c r="S3297" s="1"/>
      <c r="T3297" s="1"/>
      <c r="AU3297">
        <f t="shared" si="1336"/>
        <v>0</v>
      </c>
      <c r="AV3297">
        <f t="shared" si="1337"/>
        <v>0</v>
      </c>
      <c r="AW3297">
        <f t="shared" si="1338"/>
        <v>0</v>
      </c>
      <c r="AX3297">
        <f t="shared" si="1339"/>
        <v>0</v>
      </c>
      <c r="AY3297">
        <f t="shared" si="1340"/>
        <v>0</v>
      </c>
      <c r="AZ3297">
        <f t="shared" si="1341"/>
        <v>0</v>
      </c>
      <c r="BA3297" t="str">
        <f t="shared" si="1342"/>
        <v/>
      </c>
      <c r="BB3297">
        <f t="shared" si="1343"/>
        <v>0</v>
      </c>
      <c r="BC3297">
        <f t="shared" si="1344"/>
        <v>0</v>
      </c>
      <c r="BD3297">
        <f t="shared" si="1345"/>
        <v>0</v>
      </c>
      <c r="BE3297">
        <f t="shared" si="1346"/>
        <v>1</v>
      </c>
      <c r="BF3297">
        <f t="shared" si="1347"/>
        <v>1</v>
      </c>
      <c r="BG3297">
        <f t="shared" si="1348"/>
        <v>0</v>
      </c>
      <c r="BH3297">
        <f t="shared" si="1349"/>
        <v>0</v>
      </c>
      <c r="BI3297" t="str">
        <f t="shared" si="1350"/>
        <v/>
      </c>
      <c r="BJ3297" t="str">
        <f t="shared" si="1351"/>
        <v/>
      </c>
      <c r="BK3297" t="str">
        <f t="shared" si="1352"/>
        <v/>
      </c>
      <c r="BL3297" t="str">
        <f t="shared" si="1353"/>
        <v/>
      </c>
      <c r="BM3297" t="str">
        <f t="shared" si="1354"/>
        <v/>
      </c>
      <c r="BN3297" t="str">
        <f t="shared" si="1355"/>
        <v/>
      </c>
      <c r="BO3297" t="str">
        <f t="shared" si="1356"/>
        <v/>
      </c>
      <c r="BP3297">
        <f t="shared" si="1357"/>
        <v>7</v>
      </c>
      <c r="BQ3297">
        <f t="shared" si="1358"/>
        <v>0</v>
      </c>
      <c r="BR3297">
        <f t="shared" si="1359"/>
        <v>7</v>
      </c>
      <c r="BS3297">
        <f t="shared" si="1360"/>
        <v>0</v>
      </c>
      <c r="BT3297" t="str">
        <f t="shared" si="1361"/>
        <v/>
      </c>
    </row>
    <row r="3298" spans="19:72">
      <c r="S3298" s="1"/>
      <c r="T3298" s="1"/>
      <c r="AU3298">
        <f t="shared" si="1336"/>
        <v>0</v>
      </c>
      <c r="AV3298">
        <f t="shared" si="1337"/>
        <v>0</v>
      </c>
      <c r="AW3298">
        <f t="shared" si="1338"/>
        <v>0</v>
      </c>
      <c r="AX3298">
        <f t="shared" si="1339"/>
        <v>0</v>
      </c>
      <c r="AY3298">
        <f t="shared" si="1340"/>
        <v>0</v>
      </c>
      <c r="AZ3298">
        <f t="shared" si="1341"/>
        <v>0</v>
      </c>
      <c r="BA3298" t="str">
        <f t="shared" si="1342"/>
        <v/>
      </c>
      <c r="BB3298">
        <f t="shared" si="1343"/>
        <v>0</v>
      </c>
      <c r="BC3298">
        <f t="shared" si="1344"/>
        <v>0</v>
      </c>
      <c r="BD3298">
        <f t="shared" si="1345"/>
        <v>0</v>
      </c>
      <c r="BE3298">
        <f t="shared" si="1346"/>
        <v>1</v>
      </c>
      <c r="BF3298">
        <f t="shared" si="1347"/>
        <v>1</v>
      </c>
      <c r="BG3298">
        <f t="shared" si="1348"/>
        <v>0</v>
      </c>
      <c r="BH3298">
        <f t="shared" si="1349"/>
        <v>0</v>
      </c>
      <c r="BI3298" t="str">
        <f t="shared" si="1350"/>
        <v/>
      </c>
      <c r="BJ3298" t="str">
        <f t="shared" si="1351"/>
        <v/>
      </c>
      <c r="BK3298" t="str">
        <f t="shared" si="1352"/>
        <v/>
      </c>
      <c r="BL3298" t="str">
        <f t="shared" si="1353"/>
        <v/>
      </c>
      <c r="BM3298" t="str">
        <f t="shared" si="1354"/>
        <v/>
      </c>
      <c r="BN3298" t="str">
        <f t="shared" si="1355"/>
        <v/>
      </c>
      <c r="BO3298" t="str">
        <f t="shared" si="1356"/>
        <v/>
      </c>
      <c r="BP3298">
        <f t="shared" si="1357"/>
        <v>7</v>
      </c>
      <c r="BQ3298">
        <f t="shared" si="1358"/>
        <v>0</v>
      </c>
      <c r="BR3298">
        <f t="shared" si="1359"/>
        <v>7</v>
      </c>
      <c r="BS3298">
        <f t="shared" si="1360"/>
        <v>0</v>
      </c>
      <c r="BT3298" t="str">
        <f t="shared" si="1361"/>
        <v/>
      </c>
    </row>
    <row r="3299" spans="19:72">
      <c r="S3299" s="1"/>
      <c r="T3299" s="1"/>
      <c r="AU3299">
        <f t="shared" si="1336"/>
        <v>0</v>
      </c>
      <c r="AV3299">
        <f t="shared" si="1337"/>
        <v>0</v>
      </c>
      <c r="AW3299">
        <f t="shared" si="1338"/>
        <v>0</v>
      </c>
      <c r="AX3299">
        <f t="shared" si="1339"/>
        <v>0</v>
      </c>
      <c r="AY3299">
        <f t="shared" si="1340"/>
        <v>0</v>
      </c>
      <c r="AZ3299">
        <f t="shared" si="1341"/>
        <v>0</v>
      </c>
      <c r="BA3299" t="str">
        <f t="shared" si="1342"/>
        <v/>
      </c>
      <c r="BB3299">
        <f t="shared" si="1343"/>
        <v>0</v>
      </c>
      <c r="BC3299">
        <f t="shared" si="1344"/>
        <v>0</v>
      </c>
      <c r="BD3299">
        <f t="shared" si="1345"/>
        <v>0</v>
      </c>
      <c r="BE3299">
        <f t="shared" si="1346"/>
        <v>1</v>
      </c>
      <c r="BF3299">
        <f t="shared" si="1347"/>
        <v>1</v>
      </c>
      <c r="BG3299">
        <f t="shared" si="1348"/>
        <v>0</v>
      </c>
      <c r="BH3299">
        <f t="shared" si="1349"/>
        <v>0</v>
      </c>
      <c r="BI3299" t="str">
        <f t="shared" si="1350"/>
        <v/>
      </c>
      <c r="BJ3299" t="str">
        <f t="shared" si="1351"/>
        <v/>
      </c>
      <c r="BK3299" t="str">
        <f t="shared" si="1352"/>
        <v/>
      </c>
      <c r="BL3299" t="str">
        <f t="shared" si="1353"/>
        <v/>
      </c>
      <c r="BM3299" t="str">
        <f t="shared" si="1354"/>
        <v/>
      </c>
      <c r="BN3299" t="str">
        <f t="shared" si="1355"/>
        <v/>
      </c>
      <c r="BO3299" t="str">
        <f t="shared" si="1356"/>
        <v/>
      </c>
      <c r="BP3299">
        <f t="shared" si="1357"/>
        <v>7</v>
      </c>
      <c r="BQ3299">
        <f t="shared" si="1358"/>
        <v>0</v>
      </c>
      <c r="BR3299">
        <f t="shared" si="1359"/>
        <v>7</v>
      </c>
      <c r="BS3299">
        <f t="shared" si="1360"/>
        <v>0</v>
      </c>
      <c r="BT3299" t="str">
        <f t="shared" si="1361"/>
        <v/>
      </c>
    </row>
    <row r="3300" spans="19:72">
      <c r="S3300" s="1"/>
      <c r="T3300" s="1"/>
      <c r="AU3300">
        <f t="shared" si="1336"/>
        <v>0</v>
      </c>
      <c r="AV3300">
        <f t="shared" si="1337"/>
        <v>0</v>
      </c>
      <c r="AW3300">
        <f t="shared" si="1338"/>
        <v>0</v>
      </c>
      <c r="AX3300">
        <f t="shared" si="1339"/>
        <v>0</v>
      </c>
      <c r="AY3300">
        <f t="shared" si="1340"/>
        <v>0</v>
      </c>
      <c r="AZ3300">
        <f t="shared" si="1341"/>
        <v>0</v>
      </c>
      <c r="BA3300" t="str">
        <f t="shared" si="1342"/>
        <v/>
      </c>
      <c r="BB3300">
        <f t="shared" si="1343"/>
        <v>0</v>
      </c>
      <c r="BC3300">
        <f t="shared" si="1344"/>
        <v>0</v>
      </c>
      <c r="BD3300">
        <f t="shared" si="1345"/>
        <v>0</v>
      </c>
      <c r="BE3300">
        <f t="shared" si="1346"/>
        <v>1</v>
      </c>
      <c r="BF3300">
        <f t="shared" si="1347"/>
        <v>1</v>
      </c>
      <c r="BG3300">
        <f t="shared" si="1348"/>
        <v>0</v>
      </c>
      <c r="BH3300">
        <f t="shared" si="1349"/>
        <v>0</v>
      </c>
      <c r="BI3300" t="str">
        <f t="shared" si="1350"/>
        <v/>
      </c>
      <c r="BJ3300" t="str">
        <f t="shared" si="1351"/>
        <v/>
      </c>
      <c r="BK3300" t="str">
        <f t="shared" si="1352"/>
        <v/>
      </c>
      <c r="BL3300" t="str">
        <f t="shared" si="1353"/>
        <v/>
      </c>
      <c r="BM3300" t="str">
        <f t="shared" si="1354"/>
        <v/>
      </c>
      <c r="BN3300" t="str">
        <f t="shared" si="1355"/>
        <v/>
      </c>
      <c r="BO3300" t="str">
        <f t="shared" si="1356"/>
        <v/>
      </c>
      <c r="BP3300">
        <f t="shared" si="1357"/>
        <v>7</v>
      </c>
      <c r="BQ3300">
        <f t="shared" si="1358"/>
        <v>0</v>
      </c>
      <c r="BR3300">
        <f t="shared" si="1359"/>
        <v>7</v>
      </c>
      <c r="BS3300">
        <f t="shared" si="1360"/>
        <v>0</v>
      </c>
      <c r="BT3300" t="str">
        <f t="shared" si="1361"/>
        <v/>
      </c>
    </row>
    <row r="3301" spans="19:72">
      <c r="S3301" s="1"/>
      <c r="T3301" s="1"/>
      <c r="AU3301">
        <f t="shared" si="1336"/>
        <v>0</v>
      </c>
      <c r="AV3301">
        <f t="shared" si="1337"/>
        <v>0</v>
      </c>
      <c r="AW3301">
        <f t="shared" si="1338"/>
        <v>0</v>
      </c>
      <c r="AX3301">
        <f t="shared" si="1339"/>
        <v>0</v>
      </c>
      <c r="AY3301">
        <f t="shared" si="1340"/>
        <v>0</v>
      </c>
      <c r="AZ3301">
        <f t="shared" si="1341"/>
        <v>0</v>
      </c>
      <c r="BA3301" t="str">
        <f t="shared" si="1342"/>
        <v/>
      </c>
      <c r="BB3301">
        <f t="shared" si="1343"/>
        <v>0</v>
      </c>
      <c r="BC3301">
        <f t="shared" si="1344"/>
        <v>0</v>
      </c>
      <c r="BD3301">
        <f t="shared" si="1345"/>
        <v>0</v>
      </c>
      <c r="BE3301">
        <f t="shared" si="1346"/>
        <v>1</v>
      </c>
      <c r="BF3301">
        <f t="shared" si="1347"/>
        <v>1</v>
      </c>
      <c r="BG3301">
        <f t="shared" si="1348"/>
        <v>0</v>
      </c>
      <c r="BH3301">
        <f t="shared" si="1349"/>
        <v>0</v>
      </c>
      <c r="BI3301" t="str">
        <f t="shared" si="1350"/>
        <v/>
      </c>
      <c r="BJ3301" t="str">
        <f t="shared" si="1351"/>
        <v/>
      </c>
      <c r="BK3301" t="str">
        <f t="shared" si="1352"/>
        <v/>
      </c>
      <c r="BL3301" t="str">
        <f t="shared" si="1353"/>
        <v/>
      </c>
      <c r="BM3301" t="str">
        <f t="shared" si="1354"/>
        <v/>
      </c>
      <c r="BN3301" t="str">
        <f t="shared" si="1355"/>
        <v/>
      </c>
      <c r="BO3301" t="str">
        <f t="shared" si="1356"/>
        <v/>
      </c>
      <c r="BP3301">
        <f t="shared" si="1357"/>
        <v>7</v>
      </c>
      <c r="BQ3301">
        <f t="shared" si="1358"/>
        <v>0</v>
      </c>
      <c r="BR3301">
        <f t="shared" si="1359"/>
        <v>7</v>
      </c>
      <c r="BS3301">
        <f t="shared" si="1360"/>
        <v>0</v>
      </c>
      <c r="BT3301" t="str">
        <f t="shared" si="1361"/>
        <v/>
      </c>
    </row>
    <row r="3302" spans="19:72">
      <c r="S3302" s="1"/>
      <c r="T3302" s="1"/>
      <c r="AU3302">
        <f t="shared" si="1336"/>
        <v>0</v>
      </c>
      <c r="AV3302">
        <f t="shared" si="1337"/>
        <v>0</v>
      </c>
      <c r="AW3302">
        <f t="shared" si="1338"/>
        <v>0</v>
      </c>
      <c r="AX3302">
        <f t="shared" si="1339"/>
        <v>0</v>
      </c>
      <c r="AY3302">
        <f t="shared" si="1340"/>
        <v>0</v>
      </c>
      <c r="AZ3302">
        <f t="shared" si="1341"/>
        <v>0</v>
      </c>
      <c r="BA3302" t="str">
        <f t="shared" si="1342"/>
        <v/>
      </c>
      <c r="BB3302">
        <f t="shared" si="1343"/>
        <v>0</v>
      </c>
      <c r="BC3302">
        <f t="shared" si="1344"/>
        <v>0</v>
      </c>
      <c r="BD3302">
        <f t="shared" si="1345"/>
        <v>0</v>
      </c>
      <c r="BE3302">
        <f t="shared" si="1346"/>
        <v>1</v>
      </c>
      <c r="BF3302">
        <f t="shared" si="1347"/>
        <v>1</v>
      </c>
      <c r="BG3302">
        <f t="shared" si="1348"/>
        <v>0</v>
      </c>
      <c r="BH3302">
        <f t="shared" si="1349"/>
        <v>0</v>
      </c>
      <c r="BI3302" t="str">
        <f t="shared" si="1350"/>
        <v/>
      </c>
      <c r="BJ3302" t="str">
        <f t="shared" si="1351"/>
        <v/>
      </c>
      <c r="BK3302" t="str">
        <f t="shared" si="1352"/>
        <v/>
      </c>
      <c r="BL3302" t="str">
        <f t="shared" si="1353"/>
        <v/>
      </c>
      <c r="BM3302" t="str">
        <f t="shared" si="1354"/>
        <v/>
      </c>
      <c r="BN3302" t="str">
        <f t="shared" si="1355"/>
        <v/>
      </c>
      <c r="BO3302" t="str">
        <f t="shared" si="1356"/>
        <v/>
      </c>
      <c r="BP3302">
        <f t="shared" si="1357"/>
        <v>7</v>
      </c>
      <c r="BQ3302">
        <f t="shared" si="1358"/>
        <v>0</v>
      </c>
      <c r="BR3302">
        <f t="shared" si="1359"/>
        <v>7</v>
      </c>
      <c r="BS3302">
        <f t="shared" si="1360"/>
        <v>0</v>
      </c>
      <c r="BT3302" t="str">
        <f t="shared" si="1361"/>
        <v/>
      </c>
    </row>
    <row r="3303" spans="19:72">
      <c r="S3303" s="1"/>
      <c r="T3303" s="1"/>
      <c r="AU3303">
        <f t="shared" si="1336"/>
        <v>0</v>
      </c>
      <c r="AV3303">
        <f t="shared" si="1337"/>
        <v>0</v>
      </c>
      <c r="AW3303">
        <f t="shared" si="1338"/>
        <v>0</v>
      </c>
      <c r="AX3303">
        <f t="shared" si="1339"/>
        <v>0</v>
      </c>
      <c r="AY3303">
        <f t="shared" si="1340"/>
        <v>0</v>
      </c>
      <c r="AZ3303">
        <f t="shared" si="1341"/>
        <v>0</v>
      </c>
      <c r="BA3303" t="str">
        <f t="shared" si="1342"/>
        <v/>
      </c>
      <c r="BB3303">
        <f t="shared" si="1343"/>
        <v>0</v>
      </c>
      <c r="BC3303">
        <f t="shared" si="1344"/>
        <v>0</v>
      </c>
      <c r="BD3303">
        <f t="shared" si="1345"/>
        <v>0</v>
      </c>
      <c r="BE3303">
        <f t="shared" si="1346"/>
        <v>1</v>
      </c>
      <c r="BF3303">
        <f t="shared" si="1347"/>
        <v>1</v>
      </c>
      <c r="BG3303">
        <f t="shared" si="1348"/>
        <v>0</v>
      </c>
      <c r="BH3303">
        <f t="shared" si="1349"/>
        <v>0</v>
      </c>
      <c r="BI3303" t="str">
        <f t="shared" si="1350"/>
        <v/>
      </c>
      <c r="BJ3303" t="str">
        <f t="shared" si="1351"/>
        <v/>
      </c>
      <c r="BK3303" t="str">
        <f t="shared" si="1352"/>
        <v/>
      </c>
      <c r="BL3303" t="str">
        <f t="shared" si="1353"/>
        <v/>
      </c>
      <c r="BM3303" t="str">
        <f t="shared" si="1354"/>
        <v/>
      </c>
      <c r="BN3303" t="str">
        <f t="shared" si="1355"/>
        <v/>
      </c>
      <c r="BO3303" t="str">
        <f t="shared" si="1356"/>
        <v/>
      </c>
      <c r="BP3303">
        <f t="shared" si="1357"/>
        <v>7</v>
      </c>
      <c r="BQ3303">
        <f t="shared" si="1358"/>
        <v>0</v>
      </c>
      <c r="BR3303">
        <f t="shared" si="1359"/>
        <v>7</v>
      </c>
      <c r="BS3303">
        <f t="shared" si="1360"/>
        <v>0</v>
      </c>
      <c r="BT3303" t="str">
        <f t="shared" si="1361"/>
        <v/>
      </c>
    </row>
    <row r="3304" spans="19:72">
      <c r="S3304" s="1"/>
      <c r="T3304" s="1"/>
      <c r="AU3304">
        <f t="shared" si="1336"/>
        <v>0</v>
      </c>
      <c r="AV3304">
        <f t="shared" si="1337"/>
        <v>0</v>
      </c>
      <c r="AW3304">
        <f t="shared" si="1338"/>
        <v>0</v>
      </c>
      <c r="AX3304">
        <f t="shared" si="1339"/>
        <v>0</v>
      </c>
      <c r="AY3304">
        <f t="shared" si="1340"/>
        <v>0</v>
      </c>
      <c r="AZ3304">
        <f t="shared" si="1341"/>
        <v>0</v>
      </c>
      <c r="BA3304" t="str">
        <f t="shared" si="1342"/>
        <v/>
      </c>
      <c r="BB3304">
        <f t="shared" si="1343"/>
        <v>0</v>
      </c>
      <c r="BC3304">
        <f t="shared" si="1344"/>
        <v>0</v>
      </c>
      <c r="BD3304">
        <f t="shared" si="1345"/>
        <v>0</v>
      </c>
      <c r="BE3304">
        <f t="shared" si="1346"/>
        <v>1</v>
      </c>
      <c r="BF3304">
        <f t="shared" si="1347"/>
        <v>1</v>
      </c>
      <c r="BG3304">
        <f t="shared" si="1348"/>
        <v>0</v>
      </c>
      <c r="BH3304">
        <f t="shared" si="1349"/>
        <v>0</v>
      </c>
      <c r="BI3304" t="str">
        <f t="shared" si="1350"/>
        <v/>
      </c>
      <c r="BJ3304" t="str">
        <f t="shared" si="1351"/>
        <v/>
      </c>
      <c r="BK3304" t="str">
        <f t="shared" si="1352"/>
        <v/>
      </c>
      <c r="BL3304" t="str">
        <f t="shared" si="1353"/>
        <v/>
      </c>
      <c r="BM3304" t="str">
        <f t="shared" si="1354"/>
        <v/>
      </c>
      <c r="BN3304" t="str">
        <f t="shared" si="1355"/>
        <v/>
      </c>
      <c r="BO3304" t="str">
        <f t="shared" si="1356"/>
        <v/>
      </c>
      <c r="BP3304">
        <f t="shared" si="1357"/>
        <v>7</v>
      </c>
      <c r="BQ3304">
        <f t="shared" si="1358"/>
        <v>0</v>
      </c>
      <c r="BR3304">
        <f t="shared" si="1359"/>
        <v>7</v>
      </c>
      <c r="BS3304">
        <f t="shared" si="1360"/>
        <v>0</v>
      </c>
      <c r="BT3304" t="str">
        <f t="shared" si="1361"/>
        <v/>
      </c>
    </row>
    <row r="3305" spans="19:72">
      <c r="S3305" s="1"/>
      <c r="T3305" s="1"/>
      <c r="AU3305">
        <f t="shared" si="1336"/>
        <v>0</v>
      </c>
      <c r="AV3305">
        <f t="shared" si="1337"/>
        <v>0</v>
      </c>
      <c r="AW3305">
        <f t="shared" si="1338"/>
        <v>0</v>
      </c>
      <c r="AX3305">
        <f t="shared" si="1339"/>
        <v>0</v>
      </c>
      <c r="AY3305">
        <f t="shared" si="1340"/>
        <v>0</v>
      </c>
      <c r="AZ3305">
        <f t="shared" si="1341"/>
        <v>0</v>
      </c>
      <c r="BA3305" t="str">
        <f t="shared" si="1342"/>
        <v/>
      </c>
      <c r="BB3305">
        <f t="shared" si="1343"/>
        <v>0</v>
      </c>
      <c r="BC3305">
        <f t="shared" si="1344"/>
        <v>0</v>
      </c>
      <c r="BD3305">
        <f t="shared" si="1345"/>
        <v>0</v>
      </c>
      <c r="BE3305">
        <f t="shared" si="1346"/>
        <v>1</v>
      </c>
      <c r="BF3305">
        <f t="shared" si="1347"/>
        <v>1</v>
      </c>
      <c r="BG3305">
        <f t="shared" si="1348"/>
        <v>0</v>
      </c>
      <c r="BH3305">
        <f t="shared" si="1349"/>
        <v>0</v>
      </c>
      <c r="BI3305" t="str">
        <f t="shared" si="1350"/>
        <v/>
      </c>
      <c r="BJ3305" t="str">
        <f t="shared" si="1351"/>
        <v/>
      </c>
      <c r="BK3305" t="str">
        <f t="shared" si="1352"/>
        <v/>
      </c>
      <c r="BL3305" t="str">
        <f t="shared" si="1353"/>
        <v/>
      </c>
      <c r="BM3305" t="str">
        <f t="shared" si="1354"/>
        <v/>
      </c>
      <c r="BN3305" t="str">
        <f t="shared" si="1355"/>
        <v/>
      </c>
      <c r="BO3305" t="str">
        <f t="shared" si="1356"/>
        <v/>
      </c>
      <c r="BP3305">
        <f t="shared" si="1357"/>
        <v>7</v>
      </c>
      <c r="BQ3305">
        <f t="shared" si="1358"/>
        <v>0</v>
      </c>
      <c r="BR3305">
        <f t="shared" si="1359"/>
        <v>7</v>
      </c>
      <c r="BS3305">
        <f t="shared" si="1360"/>
        <v>0</v>
      </c>
      <c r="BT3305" t="str">
        <f t="shared" si="1361"/>
        <v/>
      </c>
    </row>
    <row r="3306" spans="19:72">
      <c r="S3306" s="1"/>
      <c r="T3306" s="1"/>
      <c r="AU3306">
        <f t="shared" si="1336"/>
        <v>0</v>
      </c>
      <c r="AV3306">
        <f t="shared" si="1337"/>
        <v>0</v>
      </c>
      <c r="AW3306">
        <f t="shared" si="1338"/>
        <v>0</v>
      </c>
      <c r="AX3306">
        <f t="shared" si="1339"/>
        <v>0</v>
      </c>
      <c r="AY3306">
        <f t="shared" si="1340"/>
        <v>0</v>
      </c>
      <c r="AZ3306">
        <f t="shared" si="1341"/>
        <v>0</v>
      </c>
      <c r="BA3306" t="str">
        <f t="shared" si="1342"/>
        <v/>
      </c>
      <c r="BB3306">
        <f t="shared" si="1343"/>
        <v>0</v>
      </c>
      <c r="BC3306">
        <f t="shared" si="1344"/>
        <v>0</v>
      </c>
      <c r="BD3306">
        <f t="shared" si="1345"/>
        <v>0</v>
      </c>
      <c r="BE3306">
        <f t="shared" si="1346"/>
        <v>1</v>
      </c>
      <c r="BF3306">
        <f t="shared" si="1347"/>
        <v>1</v>
      </c>
      <c r="BG3306">
        <f t="shared" si="1348"/>
        <v>0</v>
      </c>
      <c r="BH3306">
        <f t="shared" si="1349"/>
        <v>0</v>
      </c>
      <c r="BI3306" t="str">
        <f t="shared" si="1350"/>
        <v/>
      </c>
      <c r="BJ3306" t="str">
        <f t="shared" si="1351"/>
        <v/>
      </c>
      <c r="BK3306" t="str">
        <f t="shared" si="1352"/>
        <v/>
      </c>
      <c r="BL3306" t="str">
        <f t="shared" si="1353"/>
        <v/>
      </c>
      <c r="BM3306" t="str">
        <f t="shared" si="1354"/>
        <v/>
      </c>
      <c r="BN3306" t="str">
        <f t="shared" si="1355"/>
        <v/>
      </c>
      <c r="BO3306" t="str">
        <f t="shared" si="1356"/>
        <v/>
      </c>
      <c r="BP3306">
        <f t="shared" si="1357"/>
        <v>7</v>
      </c>
      <c r="BQ3306">
        <f t="shared" si="1358"/>
        <v>0</v>
      </c>
      <c r="BR3306">
        <f t="shared" si="1359"/>
        <v>7</v>
      </c>
      <c r="BS3306">
        <f t="shared" si="1360"/>
        <v>0</v>
      </c>
      <c r="BT3306" t="str">
        <f t="shared" si="1361"/>
        <v/>
      </c>
    </row>
    <row r="3307" spans="19:72">
      <c r="S3307" s="1"/>
      <c r="T3307" s="1"/>
      <c r="AU3307">
        <f t="shared" si="1336"/>
        <v>0</v>
      </c>
      <c r="AV3307">
        <f t="shared" si="1337"/>
        <v>0</v>
      </c>
      <c r="AW3307">
        <f t="shared" si="1338"/>
        <v>0</v>
      </c>
      <c r="AX3307">
        <f t="shared" si="1339"/>
        <v>0</v>
      </c>
      <c r="AY3307">
        <f t="shared" si="1340"/>
        <v>0</v>
      </c>
      <c r="AZ3307">
        <f t="shared" si="1341"/>
        <v>0</v>
      </c>
      <c r="BA3307" t="str">
        <f t="shared" si="1342"/>
        <v/>
      </c>
      <c r="BB3307">
        <f t="shared" si="1343"/>
        <v>0</v>
      </c>
      <c r="BC3307">
        <f t="shared" si="1344"/>
        <v>0</v>
      </c>
      <c r="BD3307">
        <f t="shared" si="1345"/>
        <v>0</v>
      </c>
      <c r="BE3307">
        <f t="shared" si="1346"/>
        <v>1</v>
      </c>
      <c r="BF3307">
        <f t="shared" si="1347"/>
        <v>1</v>
      </c>
      <c r="BG3307">
        <f t="shared" si="1348"/>
        <v>0</v>
      </c>
      <c r="BH3307">
        <f t="shared" si="1349"/>
        <v>0</v>
      </c>
      <c r="BI3307" t="str">
        <f t="shared" si="1350"/>
        <v/>
      </c>
      <c r="BJ3307" t="str">
        <f t="shared" si="1351"/>
        <v/>
      </c>
      <c r="BK3307" t="str">
        <f t="shared" si="1352"/>
        <v/>
      </c>
      <c r="BL3307" t="str">
        <f t="shared" si="1353"/>
        <v/>
      </c>
      <c r="BM3307" t="str">
        <f t="shared" si="1354"/>
        <v/>
      </c>
      <c r="BN3307" t="str">
        <f t="shared" si="1355"/>
        <v/>
      </c>
      <c r="BO3307" t="str">
        <f t="shared" si="1356"/>
        <v/>
      </c>
      <c r="BP3307">
        <f t="shared" si="1357"/>
        <v>7</v>
      </c>
      <c r="BQ3307">
        <f t="shared" si="1358"/>
        <v>0</v>
      </c>
      <c r="BR3307">
        <f t="shared" si="1359"/>
        <v>7</v>
      </c>
      <c r="BS3307">
        <f t="shared" si="1360"/>
        <v>0</v>
      </c>
      <c r="BT3307" t="str">
        <f t="shared" si="1361"/>
        <v/>
      </c>
    </row>
    <row r="3308" spans="19:72">
      <c r="S3308" s="1"/>
      <c r="T3308" s="1"/>
      <c r="AU3308">
        <f t="shared" si="1336"/>
        <v>0</v>
      </c>
      <c r="AV3308">
        <f t="shared" si="1337"/>
        <v>0</v>
      </c>
      <c r="AW3308">
        <f t="shared" si="1338"/>
        <v>0</v>
      </c>
      <c r="AX3308">
        <f t="shared" si="1339"/>
        <v>0</v>
      </c>
      <c r="AY3308">
        <f t="shared" si="1340"/>
        <v>0</v>
      </c>
      <c r="AZ3308">
        <f t="shared" si="1341"/>
        <v>0</v>
      </c>
      <c r="BA3308" t="str">
        <f t="shared" si="1342"/>
        <v/>
      </c>
      <c r="BB3308">
        <f t="shared" si="1343"/>
        <v>0</v>
      </c>
      <c r="BC3308">
        <f t="shared" si="1344"/>
        <v>0</v>
      </c>
      <c r="BD3308">
        <f t="shared" si="1345"/>
        <v>0</v>
      </c>
      <c r="BE3308">
        <f t="shared" si="1346"/>
        <v>1</v>
      </c>
      <c r="BF3308">
        <f t="shared" si="1347"/>
        <v>1</v>
      </c>
      <c r="BG3308">
        <f t="shared" si="1348"/>
        <v>0</v>
      </c>
      <c r="BH3308">
        <f t="shared" si="1349"/>
        <v>0</v>
      </c>
      <c r="BI3308" t="str">
        <f t="shared" si="1350"/>
        <v/>
      </c>
      <c r="BJ3308" t="str">
        <f t="shared" si="1351"/>
        <v/>
      </c>
      <c r="BK3308" t="str">
        <f t="shared" si="1352"/>
        <v/>
      </c>
      <c r="BL3308" t="str">
        <f t="shared" si="1353"/>
        <v/>
      </c>
      <c r="BM3308" t="str">
        <f t="shared" si="1354"/>
        <v/>
      </c>
      <c r="BN3308" t="str">
        <f t="shared" si="1355"/>
        <v/>
      </c>
      <c r="BO3308" t="str">
        <f t="shared" si="1356"/>
        <v/>
      </c>
      <c r="BP3308">
        <f t="shared" si="1357"/>
        <v>7</v>
      </c>
      <c r="BQ3308">
        <f t="shared" si="1358"/>
        <v>0</v>
      </c>
      <c r="BR3308">
        <f t="shared" si="1359"/>
        <v>7</v>
      </c>
      <c r="BS3308">
        <f t="shared" si="1360"/>
        <v>0</v>
      </c>
      <c r="BT3308" t="str">
        <f t="shared" si="1361"/>
        <v/>
      </c>
    </row>
    <row r="3309" spans="19:72">
      <c r="S3309" s="1"/>
      <c r="T3309" s="1"/>
      <c r="AU3309">
        <f t="shared" si="1336"/>
        <v>0</v>
      </c>
      <c r="AV3309">
        <f t="shared" si="1337"/>
        <v>0</v>
      </c>
      <c r="AW3309">
        <f t="shared" si="1338"/>
        <v>0</v>
      </c>
      <c r="AX3309">
        <f t="shared" si="1339"/>
        <v>0</v>
      </c>
      <c r="AY3309">
        <f t="shared" si="1340"/>
        <v>0</v>
      </c>
      <c r="AZ3309">
        <f t="shared" si="1341"/>
        <v>0</v>
      </c>
      <c r="BA3309" t="str">
        <f t="shared" si="1342"/>
        <v/>
      </c>
      <c r="BB3309">
        <f t="shared" si="1343"/>
        <v>0</v>
      </c>
      <c r="BC3309">
        <f t="shared" si="1344"/>
        <v>0</v>
      </c>
      <c r="BD3309">
        <f t="shared" si="1345"/>
        <v>0</v>
      </c>
      <c r="BE3309">
        <f t="shared" si="1346"/>
        <v>1</v>
      </c>
      <c r="BF3309">
        <f t="shared" si="1347"/>
        <v>1</v>
      </c>
      <c r="BG3309">
        <f t="shared" si="1348"/>
        <v>0</v>
      </c>
      <c r="BH3309">
        <f t="shared" si="1349"/>
        <v>0</v>
      </c>
      <c r="BI3309" t="str">
        <f t="shared" si="1350"/>
        <v/>
      </c>
      <c r="BJ3309" t="str">
        <f t="shared" si="1351"/>
        <v/>
      </c>
      <c r="BK3309" t="str">
        <f t="shared" si="1352"/>
        <v/>
      </c>
      <c r="BL3309" t="str">
        <f t="shared" si="1353"/>
        <v/>
      </c>
      <c r="BM3309" t="str">
        <f t="shared" si="1354"/>
        <v/>
      </c>
      <c r="BN3309" t="str">
        <f t="shared" si="1355"/>
        <v/>
      </c>
      <c r="BO3309" t="str">
        <f t="shared" si="1356"/>
        <v/>
      </c>
      <c r="BP3309">
        <f t="shared" si="1357"/>
        <v>7</v>
      </c>
      <c r="BQ3309">
        <f t="shared" si="1358"/>
        <v>0</v>
      </c>
      <c r="BR3309">
        <f t="shared" si="1359"/>
        <v>7</v>
      </c>
      <c r="BS3309">
        <f t="shared" si="1360"/>
        <v>0</v>
      </c>
      <c r="BT3309" t="str">
        <f t="shared" si="1361"/>
        <v/>
      </c>
    </row>
    <row r="3310" spans="19:72">
      <c r="S3310" s="1"/>
      <c r="T3310" s="1"/>
      <c r="AU3310">
        <f t="shared" si="1336"/>
        <v>0</v>
      </c>
      <c r="AV3310">
        <f t="shared" si="1337"/>
        <v>0</v>
      </c>
      <c r="AW3310">
        <f t="shared" si="1338"/>
        <v>0</v>
      </c>
      <c r="AX3310">
        <f t="shared" si="1339"/>
        <v>0</v>
      </c>
      <c r="AY3310">
        <f t="shared" si="1340"/>
        <v>0</v>
      </c>
      <c r="AZ3310">
        <f t="shared" si="1341"/>
        <v>0</v>
      </c>
      <c r="BA3310" t="str">
        <f t="shared" si="1342"/>
        <v/>
      </c>
      <c r="BB3310">
        <f t="shared" si="1343"/>
        <v>0</v>
      </c>
      <c r="BC3310">
        <f t="shared" si="1344"/>
        <v>0</v>
      </c>
      <c r="BD3310">
        <f t="shared" si="1345"/>
        <v>0</v>
      </c>
      <c r="BE3310">
        <f t="shared" si="1346"/>
        <v>1</v>
      </c>
      <c r="BF3310">
        <f t="shared" si="1347"/>
        <v>1</v>
      </c>
      <c r="BG3310">
        <f t="shared" si="1348"/>
        <v>0</v>
      </c>
      <c r="BH3310">
        <f t="shared" si="1349"/>
        <v>0</v>
      </c>
      <c r="BI3310" t="str">
        <f t="shared" si="1350"/>
        <v/>
      </c>
      <c r="BJ3310" t="str">
        <f t="shared" si="1351"/>
        <v/>
      </c>
      <c r="BK3310" t="str">
        <f t="shared" si="1352"/>
        <v/>
      </c>
      <c r="BL3310" t="str">
        <f t="shared" si="1353"/>
        <v/>
      </c>
      <c r="BM3310" t="str">
        <f t="shared" si="1354"/>
        <v/>
      </c>
      <c r="BN3310" t="str">
        <f t="shared" si="1355"/>
        <v/>
      </c>
      <c r="BO3310" t="str">
        <f t="shared" si="1356"/>
        <v/>
      </c>
      <c r="BP3310">
        <f t="shared" si="1357"/>
        <v>7</v>
      </c>
      <c r="BQ3310">
        <f t="shared" si="1358"/>
        <v>0</v>
      </c>
      <c r="BR3310">
        <f t="shared" si="1359"/>
        <v>7</v>
      </c>
      <c r="BS3310">
        <f t="shared" si="1360"/>
        <v>0</v>
      </c>
      <c r="BT3310" t="str">
        <f t="shared" si="1361"/>
        <v/>
      </c>
    </row>
    <row r="3311" spans="19:72">
      <c r="S3311" s="1"/>
      <c r="T3311" s="1"/>
      <c r="AU3311">
        <f t="shared" si="1336"/>
        <v>0</v>
      </c>
      <c r="AV3311">
        <f t="shared" si="1337"/>
        <v>0</v>
      </c>
      <c r="AW3311">
        <f t="shared" si="1338"/>
        <v>0</v>
      </c>
      <c r="AX3311">
        <f t="shared" si="1339"/>
        <v>0</v>
      </c>
      <c r="AY3311">
        <f t="shared" si="1340"/>
        <v>0</v>
      </c>
      <c r="AZ3311">
        <f t="shared" si="1341"/>
        <v>0</v>
      </c>
      <c r="BA3311" t="str">
        <f t="shared" si="1342"/>
        <v/>
      </c>
      <c r="BB3311">
        <f t="shared" si="1343"/>
        <v>0</v>
      </c>
      <c r="BC3311">
        <f t="shared" si="1344"/>
        <v>0</v>
      </c>
      <c r="BD3311">
        <f t="shared" si="1345"/>
        <v>0</v>
      </c>
      <c r="BE3311">
        <f t="shared" si="1346"/>
        <v>1</v>
      </c>
      <c r="BF3311">
        <f t="shared" si="1347"/>
        <v>1</v>
      </c>
      <c r="BG3311">
        <f t="shared" si="1348"/>
        <v>0</v>
      </c>
      <c r="BH3311">
        <f t="shared" si="1349"/>
        <v>0</v>
      </c>
      <c r="BI3311" t="str">
        <f t="shared" si="1350"/>
        <v/>
      </c>
      <c r="BJ3311" t="str">
        <f t="shared" si="1351"/>
        <v/>
      </c>
      <c r="BK3311" t="str">
        <f t="shared" si="1352"/>
        <v/>
      </c>
      <c r="BL3311" t="str">
        <f t="shared" si="1353"/>
        <v/>
      </c>
      <c r="BM3311" t="str">
        <f t="shared" si="1354"/>
        <v/>
      </c>
      <c r="BN3311" t="str">
        <f t="shared" si="1355"/>
        <v/>
      </c>
      <c r="BO3311" t="str">
        <f t="shared" si="1356"/>
        <v/>
      </c>
      <c r="BP3311">
        <f t="shared" si="1357"/>
        <v>7</v>
      </c>
      <c r="BQ3311">
        <f t="shared" si="1358"/>
        <v>0</v>
      </c>
      <c r="BR3311">
        <f t="shared" si="1359"/>
        <v>7</v>
      </c>
      <c r="BS3311">
        <f t="shared" si="1360"/>
        <v>0</v>
      </c>
      <c r="BT3311" t="str">
        <f t="shared" si="1361"/>
        <v/>
      </c>
    </row>
    <row r="3312" spans="19:72">
      <c r="S3312" s="1"/>
      <c r="T3312" s="1"/>
      <c r="AU3312">
        <f t="shared" si="1336"/>
        <v>0</v>
      </c>
      <c r="AV3312">
        <f t="shared" si="1337"/>
        <v>0</v>
      </c>
      <c r="AW3312">
        <f t="shared" si="1338"/>
        <v>0</v>
      </c>
      <c r="AX3312">
        <f t="shared" si="1339"/>
        <v>0</v>
      </c>
      <c r="AY3312">
        <f t="shared" si="1340"/>
        <v>0</v>
      </c>
      <c r="AZ3312">
        <f t="shared" si="1341"/>
        <v>0</v>
      </c>
      <c r="BA3312" t="str">
        <f t="shared" si="1342"/>
        <v/>
      </c>
      <c r="BB3312">
        <f t="shared" si="1343"/>
        <v>0</v>
      </c>
      <c r="BC3312">
        <f t="shared" si="1344"/>
        <v>0</v>
      </c>
      <c r="BD3312">
        <f t="shared" si="1345"/>
        <v>0</v>
      </c>
      <c r="BE3312">
        <f t="shared" si="1346"/>
        <v>1</v>
      </c>
      <c r="BF3312">
        <f t="shared" si="1347"/>
        <v>1</v>
      </c>
      <c r="BG3312">
        <f t="shared" si="1348"/>
        <v>0</v>
      </c>
      <c r="BH3312">
        <f t="shared" si="1349"/>
        <v>0</v>
      </c>
      <c r="BI3312" t="str">
        <f t="shared" si="1350"/>
        <v/>
      </c>
      <c r="BJ3312" t="str">
        <f t="shared" si="1351"/>
        <v/>
      </c>
      <c r="BK3312" t="str">
        <f t="shared" si="1352"/>
        <v/>
      </c>
      <c r="BL3312" t="str">
        <f t="shared" si="1353"/>
        <v/>
      </c>
      <c r="BM3312" t="str">
        <f t="shared" si="1354"/>
        <v/>
      </c>
      <c r="BN3312" t="str">
        <f t="shared" si="1355"/>
        <v/>
      </c>
      <c r="BO3312" t="str">
        <f t="shared" si="1356"/>
        <v/>
      </c>
      <c r="BP3312">
        <f t="shared" si="1357"/>
        <v>7</v>
      </c>
      <c r="BQ3312">
        <f t="shared" si="1358"/>
        <v>0</v>
      </c>
      <c r="BR3312">
        <f t="shared" si="1359"/>
        <v>7</v>
      </c>
      <c r="BS3312">
        <f t="shared" si="1360"/>
        <v>0</v>
      </c>
      <c r="BT3312" t="str">
        <f t="shared" si="1361"/>
        <v/>
      </c>
    </row>
    <row r="3313" spans="19:72">
      <c r="S3313" s="1"/>
      <c r="T3313" s="1"/>
      <c r="AU3313">
        <f t="shared" si="1336"/>
        <v>0</v>
      </c>
      <c r="AV3313">
        <f t="shared" si="1337"/>
        <v>0</v>
      </c>
      <c r="AW3313">
        <f t="shared" si="1338"/>
        <v>0</v>
      </c>
      <c r="AX3313">
        <f t="shared" si="1339"/>
        <v>0</v>
      </c>
      <c r="AY3313">
        <f t="shared" si="1340"/>
        <v>0</v>
      </c>
      <c r="AZ3313">
        <f t="shared" si="1341"/>
        <v>0</v>
      </c>
      <c r="BA3313" t="str">
        <f t="shared" si="1342"/>
        <v/>
      </c>
      <c r="BB3313">
        <f t="shared" si="1343"/>
        <v>0</v>
      </c>
      <c r="BC3313">
        <f t="shared" si="1344"/>
        <v>0</v>
      </c>
      <c r="BD3313">
        <f t="shared" si="1345"/>
        <v>0</v>
      </c>
      <c r="BE3313">
        <f t="shared" si="1346"/>
        <v>1</v>
      </c>
      <c r="BF3313">
        <f t="shared" si="1347"/>
        <v>1</v>
      </c>
      <c r="BG3313">
        <f t="shared" si="1348"/>
        <v>0</v>
      </c>
      <c r="BH3313">
        <f t="shared" si="1349"/>
        <v>0</v>
      </c>
      <c r="BI3313" t="str">
        <f t="shared" si="1350"/>
        <v/>
      </c>
      <c r="BJ3313" t="str">
        <f t="shared" si="1351"/>
        <v/>
      </c>
      <c r="BK3313" t="str">
        <f t="shared" si="1352"/>
        <v/>
      </c>
      <c r="BL3313" t="str">
        <f t="shared" si="1353"/>
        <v/>
      </c>
      <c r="BM3313" t="str">
        <f t="shared" si="1354"/>
        <v/>
      </c>
      <c r="BN3313" t="str">
        <f t="shared" si="1355"/>
        <v/>
      </c>
      <c r="BO3313" t="str">
        <f t="shared" si="1356"/>
        <v/>
      </c>
      <c r="BP3313">
        <f t="shared" si="1357"/>
        <v>7</v>
      </c>
      <c r="BQ3313">
        <f t="shared" si="1358"/>
        <v>0</v>
      </c>
      <c r="BR3313">
        <f t="shared" si="1359"/>
        <v>7</v>
      </c>
      <c r="BS3313">
        <f t="shared" si="1360"/>
        <v>0</v>
      </c>
      <c r="BT3313" t="str">
        <f t="shared" si="1361"/>
        <v/>
      </c>
    </row>
    <row r="3314" spans="19:72">
      <c r="S3314" s="1"/>
      <c r="T3314" s="1"/>
      <c r="AU3314">
        <f t="shared" si="1336"/>
        <v>0</v>
      </c>
      <c r="AV3314">
        <f t="shared" si="1337"/>
        <v>0</v>
      </c>
      <c r="AW3314">
        <f t="shared" si="1338"/>
        <v>0</v>
      </c>
      <c r="AX3314">
        <f t="shared" si="1339"/>
        <v>0</v>
      </c>
      <c r="AY3314">
        <f t="shared" si="1340"/>
        <v>0</v>
      </c>
      <c r="AZ3314">
        <f t="shared" si="1341"/>
        <v>0</v>
      </c>
      <c r="BA3314" t="str">
        <f t="shared" si="1342"/>
        <v/>
      </c>
      <c r="BB3314">
        <f t="shared" si="1343"/>
        <v>0</v>
      </c>
      <c r="BC3314">
        <f t="shared" si="1344"/>
        <v>0</v>
      </c>
      <c r="BD3314">
        <f t="shared" si="1345"/>
        <v>0</v>
      </c>
      <c r="BE3314">
        <f t="shared" si="1346"/>
        <v>1</v>
      </c>
      <c r="BF3314">
        <f t="shared" si="1347"/>
        <v>1</v>
      </c>
      <c r="BG3314">
        <f t="shared" si="1348"/>
        <v>0</v>
      </c>
      <c r="BH3314">
        <f t="shared" si="1349"/>
        <v>0</v>
      </c>
      <c r="BI3314" t="str">
        <f t="shared" si="1350"/>
        <v/>
      </c>
      <c r="BJ3314" t="str">
        <f t="shared" si="1351"/>
        <v/>
      </c>
      <c r="BK3314" t="str">
        <f t="shared" si="1352"/>
        <v/>
      </c>
      <c r="BL3314" t="str">
        <f t="shared" si="1353"/>
        <v/>
      </c>
      <c r="BM3314" t="str">
        <f t="shared" si="1354"/>
        <v/>
      </c>
      <c r="BN3314" t="str">
        <f t="shared" si="1355"/>
        <v/>
      </c>
      <c r="BO3314" t="str">
        <f t="shared" si="1356"/>
        <v/>
      </c>
      <c r="BP3314">
        <f t="shared" si="1357"/>
        <v>7</v>
      </c>
      <c r="BQ3314">
        <f t="shared" si="1358"/>
        <v>0</v>
      </c>
      <c r="BR3314">
        <f t="shared" si="1359"/>
        <v>7</v>
      </c>
      <c r="BS3314">
        <f t="shared" si="1360"/>
        <v>0</v>
      </c>
      <c r="BT3314" t="str">
        <f t="shared" si="1361"/>
        <v/>
      </c>
    </row>
    <row r="3315" spans="19:72">
      <c r="S3315" s="1"/>
      <c r="T3315" s="1"/>
      <c r="AU3315">
        <f t="shared" si="1336"/>
        <v>0</v>
      </c>
      <c r="AV3315">
        <f t="shared" si="1337"/>
        <v>0</v>
      </c>
      <c r="AW3315">
        <f t="shared" si="1338"/>
        <v>0</v>
      </c>
      <c r="AX3315">
        <f t="shared" si="1339"/>
        <v>0</v>
      </c>
      <c r="AY3315">
        <f t="shared" si="1340"/>
        <v>0</v>
      </c>
      <c r="AZ3315">
        <f t="shared" si="1341"/>
        <v>0</v>
      </c>
      <c r="BA3315" t="str">
        <f t="shared" si="1342"/>
        <v/>
      </c>
      <c r="BB3315">
        <f t="shared" si="1343"/>
        <v>0</v>
      </c>
      <c r="BC3315">
        <f t="shared" si="1344"/>
        <v>0</v>
      </c>
      <c r="BD3315">
        <f t="shared" si="1345"/>
        <v>0</v>
      </c>
      <c r="BE3315">
        <f t="shared" si="1346"/>
        <v>1</v>
      </c>
      <c r="BF3315">
        <f t="shared" si="1347"/>
        <v>1</v>
      </c>
      <c r="BG3315">
        <f t="shared" si="1348"/>
        <v>0</v>
      </c>
      <c r="BH3315">
        <f t="shared" si="1349"/>
        <v>0</v>
      </c>
      <c r="BI3315" t="str">
        <f t="shared" si="1350"/>
        <v/>
      </c>
      <c r="BJ3315" t="str">
        <f t="shared" si="1351"/>
        <v/>
      </c>
      <c r="BK3315" t="str">
        <f t="shared" si="1352"/>
        <v/>
      </c>
      <c r="BL3315" t="str">
        <f t="shared" si="1353"/>
        <v/>
      </c>
      <c r="BM3315" t="str">
        <f t="shared" si="1354"/>
        <v/>
      </c>
      <c r="BN3315" t="str">
        <f t="shared" si="1355"/>
        <v/>
      </c>
      <c r="BO3315" t="str">
        <f t="shared" si="1356"/>
        <v/>
      </c>
      <c r="BP3315">
        <f t="shared" si="1357"/>
        <v>7</v>
      </c>
      <c r="BQ3315">
        <f t="shared" si="1358"/>
        <v>0</v>
      </c>
      <c r="BR3315">
        <f t="shared" si="1359"/>
        <v>7</v>
      </c>
      <c r="BS3315">
        <f t="shared" si="1360"/>
        <v>0</v>
      </c>
      <c r="BT3315" t="str">
        <f t="shared" si="1361"/>
        <v/>
      </c>
    </row>
    <row r="3316" spans="19:72">
      <c r="S3316" s="1"/>
      <c r="T3316" s="1"/>
      <c r="AU3316">
        <f t="shared" si="1336"/>
        <v>0</v>
      </c>
      <c r="AV3316">
        <f t="shared" si="1337"/>
        <v>0</v>
      </c>
      <c r="AW3316">
        <f t="shared" si="1338"/>
        <v>0</v>
      </c>
      <c r="AX3316">
        <f t="shared" si="1339"/>
        <v>0</v>
      </c>
      <c r="AY3316">
        <f t="shared" si="1340"/>
        <v>0</v>
      </c>
      <c r="AZ3316">
        <f t="shared" si="1341"/>
        <v>0</v>
      </c>
      <c r="BA3316" t="str">
        <f t="shared" si="1342"/>
        <v/>
      </c>
      <c r="BB3316">
        <f t="shared" si="1343"/>
        <v>0</v>
      </c>
      <c r="BC3316">
        <f t="shared" si="1344"/>
        <v>0</v>
      </c>
      <c r="BD3316">
        <f t="shared" si="1345"/>
        <v>0</v>
      </c>
      <c r="BE3316">
        <f t="shared" si="1346"/>
        <v>1</v>
      </c>
      <c r="BF3316">
        <f t="shared" si="1347"/>
        <v>1</v>
      </c>
      <c r="BG3316">
        <f t="shared" si="1348"/>
        <v>0</v>
      </c>
      <c r="BH3316">
        <f t="shared" si="1349"/>
        <v>0</v>
      </c>
      <c r="BI3316" t="str">
        <f t="shared" si="1350"/>
        <v/>
      </c>
      <c r="BJ3316" t="str">
        <f t="shared" si="1351"/>
        <v/>
      </c>
      <c r="BK3316" t="str">
        <f t="shared" si="1352"/>
        <v/>
      </c>
      <c r="BL3316" t="str">
        <f t="shared" si="1353"/>
        <v/>
      </c>
      <c r="BM3316" t="str">
        <f t="shared" si="1354"/>
        <v/>
      </c>
      <c r="BN3316" t="str">
        <f t="shared" si="1355"/>
        <v/>
      </c>
      <c r="BO3316" t="str">
        <f t="shared" si="1356"/>
        <v/>
      </c>
      <c r="BP3316">
        <f t="shared" si="1357"/>
        <v>7</v>
      </c>
      <c r="BQ3316">
        <f t="shared" si="1358"/>
        <v>0</v>
      </c>
      <c r="BR3316">
        <f t="shared" si="1359"/>
        <v>7</v>
      </c>
      <c r="BS3316">
        <f t="shared" si="1360"/>
        <v>0</v>
      </c>
      <c r="BT3316" t="str">
        <f t="shared" si="1361"/>
        <v/>
      </c>
    </row>
    <row r="3317" spans="19:72">
      <c r="S3317" s="1"/>
      <c r="T3317" s="1"/>
      <c r="AU3317">
        <f t="shared" si="1336"/>
        <v>0</v>
      </c>
      <c r="AV3317">
        <f t="shared" si="1337"/>
        <v>0</v>
      </c>
      <c r="AW3317">
        <f t="shared" si="1338"/>
        <v>0</v>
      </c>
      <c r="AX3317">
        <f t="shared" si="1339"/>
        <v>0</v>
      </c>
      <c r="AY3317">
        <f t="shared" si="1340"/>
        <v>0</v>
      </c>
      <c r="AZ3317">
        <f t="shared" si="1341"/>
        <v>0</v>
      </c>
      <c r="BA3317" t="str">
        <f t="shared" si="1342"/>
        <v/>
      </c>
      <c r="BB3317">
        <f t="shared" si="1343"/>
        <v>0</v>
      </c>
      <c r="BC3317">
        <f t="shared" si="1344"/>
        <v>0</v>
      </c>
      <c r="BD3317">
        <f t="shared" si="1345"/>
        <v>0</v>
      </c>
      <c r="BE3317">
        <f t="shared" si="1346"/>
        <v>1</v>
      </c>
      <c r="BF3317">
        <f t="shared" si="1347"/>
        <v>1</v>
      </c>
      <c r="BG3317">
        <f t="shared" si="1348"/>
        <v>0</v>
      </c>
      <c r="BH3317">
        <f t="shared" si="1349"/>
        <v>0</v>
      </c>
      <c r="BI3317" t="str">
        <f t="shared" si="1350"/>
        <v/>
      </c>
      <c r="BJ3317" t="str">
        <f t="shared" si="1351"/>
        <v/>
      </c>
      <c r="BK3317" t="str">
        <f t="shared" si="1352"/>
        <v/>
      </c>
      <c r="BL3317" t="str">
        <f t="shared" si="1353"/>
        <v/>
      </c>
      <c r="BM3317" t="str">
        <f t="shared" si="1354"/>
        <v/>
      </c>
      <c r="BN3317" t="str">
        <f t="shared" si="1355"/>
        <v/>
      </c>
      <c r="BO3317" t="str">
        <f t="shared" si="1356"/>
        <v/>
      </c>
      <c r="BP3317">
        <f t="shared" si="1357"/>
        <v>7</v>
      </c>
      <c r="BQ3317">
        <f t="shared" si="1358"/>
        <v>0</v>
      </c>
      <c r="BR3317">
        <f t="shared" si="1359"/>
        <v>7</v>
      </c>
      <c r="BS3317">
        <f t="shared" si="1360"/>
        <v>0</v>
      </c>
      <c r="BT3317" t="str">
        <f t="shared" si="1361"/>
        <v/>
      </c>
    </row>
    <row r="3318" spans="19:72">
      <c r="S3318" s="1"/>
      <c r="T3318" s="1"/>
      <c r="AU3318">
        <f t="shared" si="1336"/>
        <v>0</v>
      </c>
      <c r="AV3318">
        <f t="shared" si="1337"/>
        <v>0</v>
      </c>
      <c r="AW3318">
        <f t="shared" si="1338"/>
        <v>0</v>
      </c>
      <c r="AX3318">
        <f t="shared" si="1339"/>
        <v>0</v>
      </c>
      <c r="AY3318">
        <f t="shared" si="1340"/>
        <v>0</v>
      </c>
      <c r="AZ3318">
        <f t="shared" si="1341"/>
        <v>0</v>
      </c>
      <c r="BA3318" t="str">
        <f t="shared" si="1342"/>
        <v/>
      </c>
      <c r="BB3318">
        <f t="shared" si="1343"/>
        <v>0</v>
      </c>
      <c r="BC3318">
        <f t="shared" si="1344"/>
        <v>0</v>
      </c>
      <c r="BD3318">
        <f t="shared" si="1345"/>
        <v>0</v>
      </c>
      <c r="BE3318">
        <f t="shared" si="1346"/>
        <v>1</v>
      </c>
      <c r="BF3318">
        <f t="shared" si="1347"/>
        <v>1</v>
      </c>
      <c r="BG3318">
        <f t="shared" si="1348"/>
        <v>0</v>
      </c>
      <c r="BH3318">
        <f t="shared" si="1349"/>
        <v>0</v>
      </c>
      <c r="BI3318" t="str">
        <f t="shared" si="1350"/>
        <v/>
      </c>
      <c r="BJ3318" t="str">
        <f t="shared" si="1351"/>
        <v/>
      </c>
      <c r="BK3318" t="str">
        <f t="shared" si="1352"/>
        <v/>
      </c>
      <c r="BL3318" t="str">
        <f t="shared" si="1353"/>
        <v/>
      </c>
      <c r="BM3318" t="str">
        <f t="shared" si="1354"/>
        <v/>
      </c>
      <c r="BN3318" t="str">
        <f t="shared" si="1355"/>
        <v/>
      </c>
      <c r="BO3318" t="str">
        <f t="shared" si="1356"/>
        <v/>
      </c>
      <c r="BP3318">
        <f t="shared" si="1357"/>
        <v>7</v>
      </c>
      <c r="BQ3318">
        <f t="shared" si="1358"/>
        <v>0</v>
      </c>
      <c r="BR3318">
        <f t="shared" si="1359"/>
        <v>7</v>
      </c>
      <c r="BS3318">
        <f t="shared" si="1360"/>
        <v>0</v>
      </c>
      <c r="BT3318" t="str">
        <f t="shared" si="1361"/>
        <v/>
      </c>
    </row>
    <row r="3319" spans="19:72">
      <c r="S3319" s="1"/>
      <c r="T3319" s="1"/>
      <c r="AU3319">
        <f t="shared" si="1336"/>
        <v>0</v>
      </c>
      <c r="AV3319">
        <f t="shared" si="1337"/>
        <v>0</v>
      </c>
      <c r="AW3319">
        <f t="shared" si="1338"/>
        <v>0</v>
      </c>
      <c r="AX3319">
        <f t="shared" si="1339"/>
        <v>0</v>
      </c>
      <c r="AY3319">
        <f t="shared" si="1340"/>
        <v>0</v>
      </c>
      <c r="AZ3319">
        <f t="shared" si="1341"/>
        <v>0</v>
      </c>
      <c r="BA3319" t="str">
        <f t="shared" si="1342"/>
        <v/>
      </c>
      <c r="BB3319">
        <f t="shared" si="1343"/>
        <v>0</v>
      </c>
      <c r="BC3319">
        <f t="shared" si="1344"/>
        <v>0</v>
      </c>
      <c r="BD3319">
        <f t="shared" si="1345"/>
        <v>0</v>
      </c>
      <c r="BE3319">
        <f t="shared" si="1346"/>
        <v>1</v>
      </c>
      <c r="BF3319">
        <f t="shared" si="1347"/>
        <v>1</v>
      </c>
      <c r="BG3319">
        <f t="shared" si="1348"/>
        <v>0</v>
      </c>
      <c r="BH3319">
        <f t="shared" si="1349"/>
        <v>0</v>
      </c>
      <c r="BI3319" t="str">
        <f t="shared" si="1350"/>
        <v/>
      </c>
      <c r="BJ3319" t="str">
        <f t="shared" si="1351"/>
        <v/>
      </c>
      <c r="BK3319" t="str">
        <f t="shared" si="1352"/>
        <v/>
      </c>
      <c r="BL3319" t="str">
        <f t="shared" si="1353"/>
        <v/>
      </c>
      <c r="BM3319" t="str">
        <f t="shared" si="1354"/>
        <v/>
      </c>
      <c r="BN3319" t="str">
        <f t="shared" si="1355"/>
        <v/>
      </c>
      <c r="BO3319" t="str">
        <f t="shared" si="1356"/>
        <v/>
      </c>
      <c r="BP3319">
        <f t="shared" si="1357"/>
        <v>7</v>
      </c>
      <c r="BQ3319">
        <f t="shared" si="1358"/>
        <v>0</v>
      </c>
      <c r="BR3319">
        <f t="shared" si="1359"/>
        <v>7</v>
      </c>
      <c r="BS3319">
        <f t="shared" si="1360"/>
        <v>0</v>
      </c>
      <c r="BT3319" t="str">
        <f t="shared" si="1361"/>
        <v/>
      </c>
    </row>
    <row r="3320" spans="19:72">
      <c r="S3320" s="1"/>
      <c r="T3320" s="1"/>
      <c r="AU3320">
        <f t="shared" si="1336"/>
        <v>0</v>
      </c>
      <c r="AV3320">
        <f t="shared" si="1337"/>
        <v>0</v>
      </c>
      <c r="AW3320">
        <f t="shared" si="1338"/>
        <v>0</v>
      </c>
      <c r="AX3320">
        <f t="shared" si="1339"/>
        <v>0</v>
      </c>
      <c r="AY3320">
        <f t="shared" si="1340"/>
        <v>0</v>
      </c>
      <c r="AZ3320">
        <f t="shared" si="1341"/>
        <v>0</v>
      </c>
      <c r="BA3320" t="str">
        <f t="shared" si="1342"/>
        <v/>
      </c>
      <c r="BB3320">
        <f t="shared" si="1343"/>
        <v>0</v>
      </c>
      <c r="BC3320">
        <f t="shared" si="1344"/>
        <v>0</v>
      </c>
      <c r="BD3320">
        <f t="shared" si="1345"/>
        <v>0</v>
      </c>
      <c r="BE3320">
        <f t="shared" si="1346"/>
        <v>1</v>
      </c>
      <c r="BF3320">
        <f t="shared" si="1347"/>
        <v>1</v>
      </c>
      <c r="BG3320">
        <f t="shared" si="1348"/>
        <v>0</v>
      </c>
      <c r="BH3320">
        <f t="shared" si="1349"/>
        <v>0</v>
      </c>
      <c r="BI3320" t="str">
        <f t="shared" si="1350"/>
        <v/>
      </c>
      <c r="BJ3320" t="str">
        <f t="shared" si="1351"/>
        <v/>
      </c>
      <c r="BK3320" t="str">
        <f t="shared" si="1352"/>
        <v/>
      </c>
      <c r="BL3320" t="str">
        <f t="shared" si="1353"/>
        <v/>
      </c>
      <c r="BM3320" t="str">
        <f t="shared" si="1354"/>
        <v/>
      </c>
      <c r="BN3320" t="str">
        <f t="shared" si="1355"/>
        <v/>
      </c>
      <c r="BO3320" t="str">
        <f t="shared" si="1356"/>
        <v/>
      </c>
      <c r="BP3320">
        <f t="shared" si="1357"/>
        <v>7</v>
      </c>
      <c r="BQ3320">
        <f t="shared" si="1358"/>
        <v>0</v>
      </c>
      <c r="BR3320">
        <f t="shared" si="1359"/>
        <v>7</v>
      </c>
      <c r="BS3320">
        <f t="shared" si="1360"/>
        <v>0</v>
      </c>
      <c r="BT3320" t="str">
        <f t="shared" si="1361"/>
        <v/>
      </c>
    </row>
    <row r="3321" spans="19:72">
      <c r="S3321" s="1"/>
      <c r="T3321" s="1"/>
      <c r="AU3321">
        <f t="shared" si="1336"/>
        <v>0</v>
      </c>
      <c r="AV3321">
        <f t="shared" si="1337"/>
        <v>0</v>
      </c>
      <c r="AW3321">
        <f t="shared" si="1338"/>
        <v>0</v>
      </c>
      <c r="AX3321">
        <f t="shared" si="1339"/>
        <v>0</v>
      </c>
      <c r="AY3321">
        <f t="shared" si="1340"/>
        <v>0</v>
      </c>
      <c r="AZ3321">
        <f t="shared" si="1341"/>
        <v>0</v>
      </c>
      <c r="BA3321" t="str">
        <f t="shared" si="1342"/>
        <v/>
      </c>
      <c r="BB3321">
        <f t="shared" si="1343"/>
        <v>0</v>
      </c>
      <c r="BC3321">
        <f t="shared" si="1344"/>
        <v>0</v>
      </c>
      <c r="BD3321">
        <f t="shared" si="1345"/>
        <v>0</v>
      </c>
      <c r="BE3321">
        <f t="shared" si="1346"/>
        <v>1</v>
      </c>
      <c r="BF3321">
        <f t="shared" si="1347"/>
        <v>1</v>
      </c>
      <c r="BG3321">
        <f t="shared" si="1348"/>
        <v>0</v>
      </c>
      <c r="BH3321">
        <f t="shared" si="1349"/>
        <v>0</v>
      </c>
      <c r="BI3321" t="str">
        <f t="shared" si="1350"/>
        <v/>
      </c>
      <c r="BJ3321" t="str">
        <f t="shared" si="1351"/>
        <v/>
      </c>
      <c r="BK3321" t="str">
        <f t="shared" si="1352"/>
        <v/>
      </c>
      <c r="BL3321" t="str">
        <f t="shared" si="1353"/>
        <v/>
      </c>
      <c r="BM3321" t="str">
        <f t="shared" si="1354"/>
        <v/>
      </c>
      <c r="BN3321" t="str">
        <f t="shared" si="1355"/>
        <v/>
      </c>
      <c r="BO3321" t="str">
        <f t="shared" si="1356"/>
        <v/>
      </c>
      <c r="BP3321">
        <f t="shared" si="1357"/>
        <v>7</v>
      </c>
      <c r="BQ3321">
        <f t="shared" si="1358"/>
        <v>0</v>
      </c>
      <c r="BR3321">
        <f t="shared" si="1359"/>
        <v>7</v>
      </c>
      <c r="BS3321">
        <f t="shared" si="1360"/>
        <v>0</v>
      </c>
      <c r="BT3321" t="str">
        <f t="shared" si="1361"/>
        <v/>
      </c>
    </row>
    <row r="3322" spans="19:72">
      <c r="S3322" s="1"/>
      <c r="T3322" s="1"/>
      <c r="AU3322">
        <f t="shared" si="1336"/>
        <v>0</v>
      </c>
      <c r="AV3322">
        <f t="shared" si="1337"/>
        <v>0</v>
      </c>
      <c r="AW3322">
        <f t="shared" si="1338"/>
        <v>0</v>
      </c>
      <c r="AX3322">
        <f t="shared" si="1339"/>
        <v>0</v>
      </c>
      <c r="AY3322">
        <f t="shared" si="1340"/>
        <v>0</v>
      </c>
      <c r="AZ3322">
        <f t="shared" si="1341"/>
        <v>0</v>
      </c>
      <c r="BA3322" t="str">
        <f t="shared" si="1342"/>
        <v/>
      </c>
      <c r="BB3322">
        <f t="shared" si="1343"/>
        <v>0</v>
      </c>
      <c r="BC3322">
        <f t="shared" si="1344"/>
        <v>0</v>
      </c>
      <c r="BD3322">
        <f t="shared" si="1345"/>
        <v>0</v>
      </c>
      <c r="BE3322">
        <f t="shared" si="1346"/>
        <v>1</v>
      </c>
      <c r="BF3322">
        <f t="shared" si="1347"/>
        <v>1</v>
      </c>
      <c r="BG3322">
        <f t="shared" si="1348"/>
        <v>0</v>
      </c>
      <c r="BH3322">
        <f t="shared" si="1349"/>
        <v>0</v>
      </c>
      <c r="BI3322" t="str">
        <f t="shared" si="1350"/>
        <v/>
      </c>
      <c r="BJ3322" t="str">
        <f t="shared" si="1351"/>
        <v/>
      </c>
      <c r="BK3322" t="str">
        <f t="shared" si="1352"/>
        <v/>
      </c>
      <c r="BL3322" t="str">
        <f t="shared" si="1353"/>
        <v/>
      </c>
      <c r="BM3322" t="str">
        <f t="shared" si="1354"/>
        <v/>
      </c>
      <c r="BN3322" t="str">
        <f t="shared" si="1355"/>
        <v/>
      </c>
      <c r="BO3322" t="str">
        <f t="shared" si="1356"/>
        <v/>
      </c>
      <c r="BP3322">
        <f t="shared" si="1357"/>
        <v>7</v>
      </c>
      <c r="BQ3322">
        <f t="shared" si="1358"/>
        <v>0</v>
      </c>
      <c r="BR3322">
        <f t="shared" si="1359"/>
        <v>7</v>
      </c>
      <c r="BS3322">
        <f t="shared" si="1360"/>
        <v>0</v>
      </c>
      <c r="BT3322" t="str">
        <f t="shared" si="1361"/>
        <v/>
      </c>
    </row>
    <row r="3323" spans="19:72">
      <c r="S3323" s="1"/>
      <c r="T3323" s="1"/>
      <c r="AU3323">
        <f t="shared" si="1336"/>
        <v>0</v>
      </c>
      <c r="AV3323">
        <f t="shared" si="1337"/>
        <v>0</v>
      </c>
      <c r="AW3323">
        <f t="shared" si="1338"/>
        <v>0</v>
      </c>
      <c r="AX3323">
        <f t="shared" si="1339"/>
        <v>0</v>
      </c>
      <c r="AY3323">
        <f t="shared" si="1340"/>
        <v>0</v>
      </c>
      <c r="AZ3323">
        <f t="shared" si="1341"/>
        <v>0</v>
      </c>
      <c r="BA3323" t="str">
        <f t="shared" si="1342"/>
        <v/>
      </c>
      <c r="BB3323">
        <f t="shared" si="1343"/>
        <v>0</v>
      </c>
      <c r="BC3323">
        <f t="shared" si="1344"/>
        <v>0</v>
      </c>
      <c r="BD3323">
        <f t="shared" si="1345"/>
        <v>0</v>
      </c>
      <c r="BE3323">
        <f t="shared" si="1346"/>
        <v>1</v>
      </c>
      <c r="BF3323">
        <f t="shared" si="1347"/>
        <v>1</v>
      </c>
      <c r="BG3323">
        <f t="shared" si="1348"/>
        <v>0</v>
      </c>
      <c r="BH3323">
        <f t="shared" si="1349"/>
        <v>0</v>
      </c>
      <c r="BI3323" t="str">
        <f t="shared" si="1350"/>
        <v/>
      </c>
      <c r="BJ3323" t="str">
        <f t="shared" si="1351"/>
        <v/>
      </c>
      <c r="BK3323" t="str">
        <f t="shared" si="1352"/>
        <v/>
      </c>
      <c r="BL3323" t="str">
        <f t="shared" si="1353"/>
        <v/>
      </c>
      <c r="BM3323" t="str">
        <f t="shared" si="1354"/>
        <v/>
      </c>
      <c r="BN3323" t="str">
        <f t="shared" si="1355"/>
        <v/>
      </c>
      <c r="BO3323" t="str">
        <f t="shared" si="1356"/>
        <v/>
      </c>
      <c r="BP3323">
        <f t="shared" si="1357"/>
        <v>7</v>
      </c>
      <c r="BQ3323">
        <f t="shared" si="1358"/>
        <v>0</v>
      </c>
      <c r="BR3323">
        <f t="shared" si="1359"/>
        <v>7</v>
      </c>
      <c r="BS3323">
        <f t="shared" si="1360"/>
        <v>0</v>
      </c>
      <c r="BT3323" t="str">
        <f t="shared" si="1361"/>
        <v/>
      </c>
    </row>
    <row r="3324" spans="19:72">
      <c r="S3324" s="1"/>
      <c r="T3324" s="1"/>
      <c r="AU3324">
        <f t="shared" si="1336"/>
        <v>0</v>
      </c>
      <c r="AV3324">
        <f t="shared" si="1337"/>
        <v>0</v>
      </c>
      <c r="AW3324">
        <f t="shared" si="1338"/>
        <v>0</v>
      </c>
      <c r="AX3324">
        <f t="shared" si="1339"/>
        <v>0</v>
      </c>
      <c r="AY3324">
        <f t="shared" si="1340"/>
        <v>0</v>
      </c>
      <c r="AZ3324">
        <f t="shared" si="1341"/>
        <v>0</v>
      </c>
      <c r="BA3324" t="str">
        <f t="shared" si="1342"/>
        <v/>
      </c>
      <c r="BB3324">
        <f t="shared" si="1343"/>
        <v>0</v>
      </c>
      <c r="BC3324">
        <f t="shared" si="1344"/>
        <v>0</v>
      </c>
      <c r="BD3324">
        <f t="shared" si="1345"/>
        <v>0</v>
      </c>
      <c r="BE3324">
        <f t="shared" si="1346"/>
        <v>1</v>
      </c>
      <c r="BF3324">
        <f t="shared" si="1347"/>
        <v>1</v>
      </c>
      <c r="BG3324">
        <f t="shared" si="1348"/>
        <v>0</v>
      </c>
      <c r="BH3324">
        <f t="shared" si="1349"/>
        <v>0</v>
      </c>
      <c r="BI3324" t="str">
        <f t="shared" si="1350"/>
        <v/>
      </c>
      <c r="BJ3324" t="str">
        <f t="shared" si="1351"/>
        <v/>
      </c>
      <c r="BK3324" t="str">
        <f t="shared" si="1352"/>
        <v/>
      </c>
      <c r="BL3324" t="str">
        <f t="shared" si="1353"/>
        <v/>
      </c>
      <c r="BM3324" t="str">
        <f t="shared" si="1354"/>
        <v/>
      </c>
      <c r="BN3324" t="str">
        <f t="shared" si="1355"/>
        <v/>
      </c>
      <c r="BO3324" t="str">
        <f t="shared" si="1356"/>
        <v/>
      </c>
      <c r="BP3324">
        <f t="shared" si="1357"/>
        <v>7</v>
      </c>
      <c r="BQ3324">
        <f t="shared" si="1358"/>
        <v>0</v>
      </c>
      <c r="BR3324">
        <f t="shared" si="1359"/>
        <v>7</v>
      </c>
      <c r="BS3324">
        <f t="shared" si="1360"/>
        <v>0</v>
      </c>
      <c r="BT3324" t="str">
        <f t="shared" si="1361"/>
        <v/>
      </c>
    </row>
    <row r="3325" spans="19:72">
      <c r="S3325" s="1"/>
      <c r="T3325" s="1"/>
      <c r="AU3325">
        <f t="shared" si="1336"/>
        <v>0</v>
      </c>
      <c r="AV3325">
        <f t="shared" si="1337"/>
        <v>0</v>
      </c>
      <c r="AW3325">
        <f t="shared" si="1338"/>
        <v>0</v>
      </c>
      <c r="AX3325">
        <f t="shared" si="1339"/>
        <v>0</v>
      </c>
      <c r="AY3325">
        <f t="shared" si="1340"/>
        <v>0</v>
      </c>
      <c r="AZ3325">
        <f t="shared" si="1341"/>
        <v>0</v>
      </c>
      <c r="BA3325" t="str">
        <f t="shared" si="1342"/>
        <v/>
      </c>
      <c r="BB3325">
        <f t="shared" si="1343"/>
        <v>0</v>
      </c>
      <c r="BC3325">
        <f t="shared" si="1344"/>
        <v>0</v>
      </c>
      <c r="BD3325">
        <f t="shared" si="1345"/>
        <v>0</v>
      </c>
      <c r="BE3325">
        <f t="shared" si="1346"/>
        <v>1</v>
      </c>
      <c r="BF3325">
        <f t="shared" si="1347"/>
        <v>1</v>
      </c>
      <c r="BG3325">
        <f t="shared" si="1348"/>
        <v>0</v>
      </c>
      <c r="BH3325">
        <f t="shared" si="1349"/>
        <v>0</v>
      </c>
      <c r="BI3325" t="str">
        <f t="shared" si="1350"/>
        <v/>
      </c>
      <c r="BJ3325" t="str">
        <f t="shared" si="1351"/>
        <v/>
      </c>
      <c r="BK3325" t="str">
        <f t="shared" si="1352"/>
        <v/>
      </c>
      <c r="BL3325" t="str">
        <f t="shared" si="1353"/>
        <v/>
      </c>
      <c r="BM3325" t="str">
        <f t="shared" si="1354"/>
        <v/>
      </c>
      <c r="BN3325" t="str">
        <f t="shared" si="1355"/>
        <v/>
      </c>
      <c r="BO3325" t="str">
        <f t="shared" si="1356"/>
        <v/>
      </c>
      <c r="BP3325">
        <f t="shared" si="1357"/>
        <v>7</v>
      </c>
      <c r="BQ3325">
        <f t="shared" si="1358"/>
        <v>0</v>
      </c>
      <c r="BR3325">
        <f t="shared" si="1359"/>
        <v>7</v>
      </c>
      <c r="BS3325">
        <f t="shared" si="1360"/>
        <v>0</v>
      </c>
      <c r="BT3325" t="str">
        <f t="shared" si="1361"/>
        <v/>
      </c>
    </row>
    <row r="3326" spans="19:72">
      <c r="S3326" s="1"/>
      <c r="T3326" s="1"/>
      <c r="AU3326">
        <f t="shared" si="1336"/>
        <v>0</v>
      </c>
      <c r="AV3326">
        <f t="shared" si="1337"/>
        <v>0</v>
      </c>
      <c r="AW3326">
        <f t="shared" si="1338"/>
        <v>0</v>
      </c>
      <c r="AX3326">
        <f t="shared" si="1339"/>
        <v>0</v>
      </c>
      <c r="AY3326">
        <f t="shared" si="1340"/>
        <v>0</v>
      </c>
      <c r="AZ3326">
        <f t="shared" si="1341"/>
        <v>0</v>
      </c>
      <c r="BA3326" t="str">
        <f t="shared" si="1342"/>
        <v/>
      </c>
      <c r="BB3326">
        <f t="shared" si="1343"/>
        <v>0</v>
      </c>
      <c r="BC3326">
        <f t="shared" si="1344"/>
        <v>0</v>
      </c>
      <c r="BD3326">
        <f t="shared" si="1345"/>
        <v>0</v>
      </c>
      <c r="BE3326">
        <f t="shared" si="1346"/>
        <v>1</v>
      </c>
      <c r="BF3326">
        <f t="shared" si="1347"/>
        <v>1</v>
      </c>
      <c r="BG3326">
        <f t="shared" si="1348"/>
        <v>0</v>
      </c>
      <c r="BH3326">
        <f t="shared" si="1349"/>
        <v>0</v>
      </c>
      <c r="BI3326" t="str">
        <f t="shared" si="1350"/>
        <v/>
      </c>
      <c r="BJ3326" t="str">
        <f t="shared" si="1351"/>
        <v/>
      </c>
      <c r="BK3326" t="str">
        <f t="shared" si="1352"/>
        <v/>
      </c>
      <c r="BL3326" t="str">
        <f t="shared" si="1353"/>
        <v/>
      </c>
      <c r="BM3326" t="str">
        <f t="shared" si="1354"/>
        <v/>
      </c>
      <c r="BN3326" t="str">
        <f t="shared" si="1355"/>
        <v/>
      </c>
      <c r="BO3326" t="str">
        <f t="shared" si="1356"/>
        <v/>
      </c>
      <c r="BP3326">
        <f t="shared" si="1357"/>
        <v>7</v>
      </c>
      <c r="BQ3326">
        <f t="shared" si="1358"/>
        <v>0</v>
      </c>
      <c r="BR3326">
        <f t="shared" si="1359"/>
        <v>7</v>
      </c>
      <c r="BS3326">
        <f t="shared" si="1360"/>
        <v>0</v>
      </c>
      <c r="BT3326" t="str">
        <f t="shared" si="1361"/>
        <v/>
      </c>
    </row>
    <row r="3327" spans="19:72">
      <c r="S3327" s="1"/>
      <c r="T3327" s="1"/>
      <c r="AU3327">
        <f t="shared" si="1336"/>
        <v>0</v>
      </c>
      <c r="AV3327">
        <f t="shared" si="1337"/>
        <v>0</v>
      </c>
      <c r="AW3327">
        <f t="shared" si="1338"/>
        <v>0</v>
      </c>
      <c r="AX3327">
        <f t="shared" si="1339"/>
        <v>0</v>
      </c>
      <c r="AY3327">
        <f t="shared" si="1340"/>
        <v>0</v>
      </c>
      <c r="AZ3327">
        <f t="shared" si="1341"/>
        <v>0</v>
      </c>
      <c r="BA3327" t="str">
        <f t="shared" si="1342"/>
        <v/>
      </c>
      <c r="BB3327">
        <f t="shared" si="1343"/>
        <v>0</v>
      </c>
      <c r="BC3327">
        <f t="shared" si="1344"/>
        <v>0</v>
      </c>
      <c r="BD3327">
        <f t="shared" si="1345"/>
        <v>0</v>
      </c>
      <c r="BE3327">
        <f t="shared" si="1346"/>
        <v>1</v>
      </c>
      <c r="BF3327">
        <f t="shared" si="1347"/>
        <v>1</v>
      </c>
      <c r="BG3327">
        <f t="shared" si="1348"/>
        <v>0</v>
      </c>
      <c r="BH3327">
        <f t="shared" si="1349"/>
        <v>0</v>
      </c>
      <c r="BI3327" t="str">
        <f t="shared" si="1350"/>
        <v/>
      </c>
      <c r="BJ3327" t="str">
        <f t="shared" si="1351"/>
        <v/>
      </c>
      <c r="BK3327" t="str">
        <f t="shared" si="1352"/>
        <v/>
      </c>
      <c r="BL3327" t="str">
        <f t="shared" si="1353"/>
        <v/>
      </c>
      <c r="BM3327" t="str">
        <f t="shared" si="1354"/>
        <v/>
      </c>
      <c r="BN3327" t="str">
        <f t="shared" si="1355"/>
        <v/>
      </c>
      <c r="BO3327" t="str">
        <f t="shared" si="1356"/>
        <v/>
      </c>
      <c r="BP3327">
        <f t="shared" si="1357"/>
        <v>7</v>
      </c>
      <c r="BQ3327">
        <f t="shared" si="1358"/>
        <v>0</v>
      </c>
      <c r="BR3327">
        <f t="shared" si="1359"/>
        <v>7</v>
      </c>
      <c r="BS3327">
        <f t="shared" si="1360"/>
        <v>0</v>
      </c>
      <c r="BT3327" t="str">
        <f t="shared" si="1361"/>
        <v/>
      </c>
    </row>
    <row r="3328" spans="19:72">
      <c r="S3328" s="1"/>
      <c r="T3328" s="1"/>
      <c r="AU3328">
        <f t="shared" si="1336"/>
        <v>0</v>
      </c>
      <c r="AV3328">
        <f t="shared" si="1337"/>
        <v>0</v>
      </c>
      <c r="AW3328">
        <f t="shared" si="1338"/>
        <v>0</v>
      </c>
      <c r="AX3328">
        <f t="shared" si="1339"/>
        <v>0</v>
      </c>
      <c r="AY3328">
        <f t="shared" si="1340"/>
        <v>0</v>
      </c>
      <c r="AZ3328">
        <f t="shared" si="1341"/>
        <v>0</v>
      </c>
      <c r="BA3328" t="str">
        <f t="shared" si="1342"/>
        <v/>
      </c>
      <c r="BB3328">
        <f t="shared" si="1343"/>
        <v>0</v>
      </c>
      <c r="BC3328">
        <f t="shared" si="1344"/>
        <v>0</v>
      </c>
      <c r="BD3328">
        <f t="shared" si="1345"/>
        <v>0</v>
      </c>
      <c r="BE3328">
        <f t="shared" si="1346"/>
        <v>1</v>
      </c>
      <c r="BF3328">
        <f t="shared" si="1347"/>
        <v>1</v>
      </c>
      <c r="BG3328">
        <f t="shared" si="1348"/>
        <v>0</v>
      </c>
      <c r="BH3328">
        <f t="shared" si="1349"/>
        <v>0</v>
      </c>
      <c r="BI3328" t="str">
        <f t="shared" si="1350"/>
        <v/>
      </c>
      <c r="BJ3328" t="str">
        <f t="shared" si="1351"/>
        <v/>
      </c>
      <c r="BK3328" t="str">
        <f t="shared" si="1352"/>
        <v/>
      </c>
      <c r="BL3328" t="str">
        <f t="shared" si="1353"/>
        <v/>
      </c>
      <c r="BM3328" t="str">
        <f t="shared" si="1354"/>
        <v/>
      </c>
      <c r="BN3328" t="str">
        <f t="shared" si="1355"/>
        <v/>
      </c>
      <c r="BO3328" t="str">
        <f t="shared" si="1356"/>
        <v/>
      </c>
      <c r="BP3328">
        <f t="shared" si="1357"/>
        <v>7</v>
      </c>
      <c r="BQ3328">
        <f t="shared" si="1358"/>
        <v>0</v>
      </c>
      <c r="BR3328">
        <f t="shared" si="1359"/>
        <v>7</v>
      </c>
      <c r="BS3328">
        <f t="shared" si="1360"/>
        <v>0</v>
      </c>
      <c r="BT3328" t="str">
        <f t="shared" si="1361"/>
        <v/>
      </c>
    </row>
    <row r="3329" spans="19:72">
      <c r="S3329" s="1"/>
      <c r="T3329" s="1"/>
      <c r="AU3329">
        <f t="shared" si="1336"/>
        <v>0</v>
      </c>
      <c r="AV3329">
        <f t="shared" si="1337"/>
        <v>0</v>
      </c>
      <c r="AW3329">
        <f t="shared" si="1338"/>
        <v>0</v>
      </c>
      <c r="AX3329">
        <f t="shared" si="1339"/>
        <v>0</v>
      </c>
      <c r="AY3329">
        <f t="shared" si="1340"/>
        <v>0</v>
      </c>
      <c r="AZ3329">
        <f t="shared" si="1341"/>
        <v>0</v>
      </c>
      <c r="BA3329" t="str">
        <f t="shared" si="1342"/>
        <v/>
      </c>
      <c r="BB3329">
        <f t="shared" si="1343"/>
        <v>0</v>
      </c>
      <c r="BC3329">
        <f t="shared" si="1344"/>
        <v>0</v>
      </c>
      <c r="BD3329">
        <f t="shared" si="1345"/>
        <v>0</v>
      </c>
      <c r="BE3329">
        <f t="shared" si="1346"/>
        <v>1</v>
      </c>
      <c r="BF3329">
        <f t="shared" si="1347"/>
        <v>1</v>
      </c>
      <c r="BG3329">
        <f t="shared" si="1348"/>
        <v>0</v>
      </c>
      <c r="BH3329">
        <f t="shared" si="1349"/>
        <v>0</v>
      </c>
      <c r="BI3329" t="str">
        <f t="shared" si="1350"/>
        <v/>
      </c>
      <c r="BJ3329" t="str">
        <f t="shared" si="1351"/>
        <v/>
      </c>
      <c r="BK3329" t="str">
        <f t="shared" si="1352"/>
        <v/>
      </c>
      <c r="BL3329" t="str">
        <f t="shared" si="1353"/>
        <v/>
      </c>
      <c r="BM3329" t="str">
        <f t="shared" si="1354"/>
        <v/>
      </c>
      <c r="BN3329" t="str">
        <f t="shared" si="1355"/>
        <v/>
      </c>
      <c r="BO3329" t="str">
        <f t="shared" si="1356"/>
        <v/>
      </c>
      <c r="BP3329">
        <f t="shared" si="1357"/>
        <v>7</v>
      </c>
      <c r="BQ3329">
        <f t="shared" si="1358"/>
        <v>0</v>
      </c>
      <c r="BR3329">
        <f t="shared" si="1359"/>
        <v>7</v>
      </c>
      <c r="BS3329">
        <f t="shared" si="1360"/>
        <v>0</v>
      </c>
      <c r="BT3329" t="str">
        <f t="shared" si="1361"/>
        <v/>
      </c>
    </row>
    <row r="3330" spans="19:72">
      <c r="S3330" s="1"/>
      <c r="T3330" s="1"/>
      <c r="AU3330">
        <f t="shared" si="1336"/>
        <v>0</v>
      </c>
      <c r="AV3330">
        <f t="shared" si="1337"/>
        <v>0</v>
      </c>
      <c r="AW3330">
        <f t="shared" si="1338"/>
        <v>0</v>
      </c>
      <c r="AX3330">
        <f t="shared" si="1339"/>
        <v>0</v>
      </c>
      <c r="AY3330">
        <f t="shared" si="1340"/>
        <v>0</v>
      </c>
      <c r="AZ3330">
        <f t="shared" si="1341"/>
        <v>0</v>
      </c>
      <c r="BA3330" t="str">
        <f t="shared" si="1342"/>
        <v/>
      </c>
      <c r="BB3330">
        <f t="shared" si="1343"/>
        <v>0</v>
      </c>
      <c r="BC3330">
        <f t="shared" si="1344"/>
        <v>0</v>
      </c>
      <c r="BD3330">
        <f t="shared" si="1345"/>
        <v>0</v>
      </c>
      <c r="BE3330">
        <f t="shared" si="1346"/>
        <v>1</v>
      </c>
      <c r="BF3330">
        <f t="shared" si="1347"/>
        <v>1</v>
      </c>
      <c r="BG3330">
        <f t="shared" si="1348"/>
        <v>0</v>
      </c>
      <c r="BH3330">
        <f t="shared" si="1349"/>
        <v>0</v>
      </c>
      <c r="BI3330" t="str">
        <f t="shared" si="1350"/>
        <v/>
      </c>
      <c r="BJ3330" t="str">
        <f t="shared" si="1351"/>
        <v/>
      </c>
      <c r="BK3330" t="str">
        <f t="shared" si="1352"/>
        <v/>
      </c>
      <c r="BL3330" t="str">
        <f t="shared" si="1353"/>
        <v/>
      </c>
      <c r="BM3330" t="str">
        <f t="shared" si="1354"/>
        <v/>
      </c>
      <c r="BN3330" t="str">
        <f t="shared" si="1355"/>
        <v/>
      </c>
      <c r="BO3330" t="str">
        <f t="shared" si="1356"/>
        <v/>
      </c>
      <c r="BP3330">
        <f t="shared" si="1357"/>
        <v>7</v>
      </c>
      <c r="BQ3330">
        <f t="shared" si="1358"/>
        <v>0</v>
      </c>
      <c r="BR3330">
        <f t="shared" si="1359"/>
        <v>7</v>
      </c>
      <c r="BS3330">
        <f t="shared" si="1360"/>
        <v>0</v>
      </c>
      <c r="BT3330" t="str">
        <f t="shared" si="1361"/>
        <v/>
      </c>
    </row>
    <row r="3331" spans="19:72">
      <c r="S3331" s="1"/>
      <c r="T3331" s="1"/>
      <c r="AU3331">
        <f t="shared" si="1336"/>
        <v>0</v>
      </c>
      <c r="AV3331">
        <f t="shared" si="1337"/>
        <v>0</v>
      </c>
      <c r="AW3331">
        <f t="shared" si="1338"/>
        <v>0</v>
      </c>
      <c r="AX3331">
        <f t="shared" si="1339"/>
        <v>0</v>
      </c>
      <c r="AY3331">
        <f t="shared" si="1340"/>
        <v>0</v>
      </c>
      <c r="AZ3331">
        <f t="shared" si="1341"/>
        <v>0</v>
      </c>
      <c r="BA3331" t="str">
        <f t="shared" si="1342"/>
        <v/>
      </c>
      <c r="BB3331">
        <f t="shared" si="1343"/>
        <v>0</v>
      </c>
      <c r="BC3331">
        <f t="shared" si="1344"/>
        <v>0</v>
      </c>
      <c r="BD3331">
        <f t="shared" si="1345"/>
        <v>0</v>
      </c>
      <c r="BE3331">
        <f t="shared" si="1346"/>
        <v>1</v>
      </c>
      <c r="BF3331">
        <f t="shared" si="1347"/>
        <v>1</v>
      </c>
      <c r="BG3331">
        <f t="shared" si="1348"/>
        <v>0</v>
      </c>
      <c r="BH3331">
        <f t="shared" si="1349"/>
        <v>0</v>
      </c>
      <c r="BI3331" t="str">
        <f t="shared" si="1350"/>
        <v/>
      </c>
      <c r="BJ3331" t="str">
        <f t="shared" si="1351"/>
        <v/>
      </c>
      <c r="BK3331" t="str">
        <f t="shared" si="1352"/>
        <v/>
      </c>
      <c r="BL3331" t="str">
        <f t="shared" si="1353"/>
        <v/>
      </c>
      <c r="BM3331" t="str">
        <f t="shared" si="1354"/>
        <v/>
      </c>
      <c r="BN3331" t="str">
        <f t="shared" si="1355"/>
        <v/>
      </c>
      <c r="BO3331" t="str">
        <f t="shared" si="1356"/>
        <v/>
      </c>
      <c r="BP3331">
        <f t="shared" si="1357"/>
        <v>7</v>
      </c>
      <c r="BQ3331">
        <f t="shared" si="1358"/>
        <v>0</v>
      </c>
      <c r="BR3331">
        <f t="shared" si="1359"/>
        <v>7</v>
      </c>
      <c r="BS3331">
        <f t="shared" si="1360"/>
        <v>0</v>
      </c>
      <c r="BT3331" t="str">
        <f t="shared" si="1361"/>
        <v/>
      </c>
    </row>
    <row r="3332" spans="19:72">
      <c r="S3332" s="1"/>
      <c r="T3332" s="1"/>
      <c r="AU3332">
        <f t="shared" si="1336"/>
        <v>0</v>
      </c>
      <c r="AV3332">
        <f t="shared" si="1337"/>
        <v>0</v>
      </c>
      <c r="AW3332">
        <f t="shared" si="1338"/>
        <v>0</v>
      </c>
      <c r="AX3332">
        <f t="shared" si="1339"/>
        <v>0</v>
      </c>
      <c r="AY3332">
        <f t="shared" si="1340"/>
        <v>0</v>
      </c>
      <c r="AZ3332">
        <f t="shared" si="1341"/>
        <v>0</v>
      </c>
      <c r="BA3332" t="str">
        <f t="shared" si="1342"/>
        <v/>
      </c>
      <c r="BB3332">
        <f t="shared" si="1343"/>
        <v>0</v>
      </c>
      <c r="BC3332">
        <f t="shared" si="1344"/>
        <v>0</v>
      </c>
      <c r="BD3332">
        <f t="shared" si="1345"/>
        <v>0</v>
      </c>
      <c r="BE3332">
        <f t="shared" si="1346"/>
        <v>1</v>
      </c>
      <c r="BF3332">
        <f t="shared" si="1347"/>
        <v>1</v>
      </c>
      <c r="BG3332">
        <f t="shared" si="1348"/>
        <v>0</v>
      </c>
      <c r="BH3332">
        <f t="shared" si="1349"/>
        <v>0</v>
      </c>
      <c r="BI3332" t="str">
        <f t="shared" si="1350"/>
        <v/>
      </c>
      <c r="BJ3332" t="str">
        <f t="shared" si="1351"/>
        <v/>
      </c>
      <c r="BK3332" t="str">
        <f t="shared" si="1352"/>
        <v/>
      </c>
      <c r="BL3332" t="str">
        <f t="shared" si="1353"/>
        <v/>
      </c>
      <c r="BM3332" t="str">
        <f t="shared" si="1354"/>
        <v/>
      </c>
      <c r="BN3332" t="str">
        <f t="shared" si="1355"/>
        <v/>
      </c>
      <c r="BO3332" t="str">
        <f t="shared" si="1356"/>
        <v/>
      </c>
      <c r="BP3332">
        <f t="shared" si="1357"/>
        <v>7</v>
      </c>
      <c r="BQ3332">
        <f t="shared" si="1358"/>
        <v>0</v>
      </c>
      <c r="BR3332">
        <f t="shared" si="1359"/>
        <v>7</v>
      </c>
      <c r="BS3332">
        <f t="shared" si="1360"/>
        <v>0</v>
      </c>
      <c r="BT3332" t="str">
        <f t="shared" si="1361"/>
        <v/>
      </c>
    </row>
    <row r="3333" spans="19:72">
      <c r="S3333" s="1"/>
      <c r="T3333" s="1"/>
      <c r="AU3333">
        <f t="shared" ref="AU3333:AU3396" si="1362">(W3333="M")*(BS3333-BQ3333-(BP3333&gt;2)+(BR3333&gt;=2))+(X3333="T")*(BS3333-BQ3333-(BP3333&gt;3)+(BR3333&gt;=3))+(Y3333="W")*(BS3333-BQ3333-(BP3333&gt;4)+(BR3333&gt;=4))+(Z3333="R")*(BS3333-BQ3333-(BP3333&gt;5)+(BR3333&gt;=5))+(AA3333="F")*(BS3333-BQ3333-(BP3333&gt;6)+(BR3333&gt;=6))+(AB3333="S")*(BS3333-BQ3333-(BP3333&gt;7)+(BR3333&gt;=7))+(AC3333="U")*(BS3333-BQ3333-(BP3333&gt;1)+(BR3333&gt;=1))</f>
        <v>0</v>
      </c>
      <c r="AV3333">
        <f t="shared" ref="AV3333:AV3396" si="1363">SUMIFS(AU:AU, B:B, B3333, U:U, "&lt;&gt;." )</f>
        <v>0</v>
      </c>
      <c r="AW3333">
        <f t="shared" ref="AW3333:AW3396" si="1364">IFERROR(AV3333/AZ3333, 0)</f>
        <v>0</v>
      </c>
      <c r="AX3333">
        <f t="shared" ref="AX3333:AX3396" si="1365">IFERROR((INT(V3333/100)-INT(U3333/100))*60+MOD(V3333,100)-MOD(U3333,100), "")</f>
        <v>0</v>
      </c>
      <c r="AY3333">
        <f t="shared" ref="AY3333:AY3396" si="1366">IFERROR(AX3333*AU3333, "")</f>
        <v>0</v>
      </c>
      <c r="AZ3333">
        <f t="shared" ref="AZ3333:AZ3396" si="1367">COUNTIFS(B$3:B$7000, B3333, $W$3:$W$7000, W3333, $X$3:$X$7000, X3333, $Y$3:$Y$7000, Y3333, $Z$3:$Z$7000, Z3333,  $AA$3:$AA$7000, AA3333, $AB$3:$AB$7000, AB3333, $AC$3:$AC$7000, AC3333, $U$3:$U$7000, U3333)</f>
        <v>0</v>
      </c>
      <c r="BA3333" t="str">
        <f t="shared" ref="BA3333:BA3396" si="1368">IFERROR(AY3333/AZ3333, "")</f>
        <v/>
      </c>
      <c r="BB3333">
        <f t="shared" ref="BB3333:BB3396" si="1369">SUMIFS(BA:BA, B:B, B3333, U:U, "&lt;&gt;." )</f>
        <v>0</v>
      </c>
      <c r="BC3333">
        <f t="shared" ref="BC3333:BC3396" si="1370">IFERROR(BD3333*50*BE3333, "")</f>
        <v>0</v>
      </c>
      <c r="BD3333">
        <f t="shared" ref="BD3333:BD3396" si="1371">IF(AL3333&gt;25, AL3333, AL3333*15)</f>
        <v>0</v>
      </c>
      <c r="BE3333">
        <f t="shared" ref="BE3333:BE3396" si="1372">IF(I3333="H",0.5,IF(I3333="T",0.5,IF(I3333="I",0,IF(I3333="B",0,IF(LEFT(H3333,1)="M",0,IF(I3333="A",IF(Q3333="ONLINE",0,1),1))))))</f>
        <v>1</v>
      </c>
      <c r="BF3333">
        <f t="shared" ref="BF3333:BF3396" si="1373">IF(I3333="H",0.5,IF(I3333="T",0.5, IF(I3333="I", 0, IF(I3333 = "B", 0, IF(LEFT(H3333, 1) = "M", 0, IF(I3333 = "U", 0.5, IF(I3333 = "A", IF(Q3333 = "ONLINE", 0, 0.5), 1)))))))</f>
        <v>1</v>
      </c>
      <c r="BG3333">
        <f t="shared" ref="BG3333:BG3396" si="1374">IFERROR(BB3333/50, "")</f>
        <v>0</v>
      </c>
      <c r="BH3333">
        <f t="shared" ref="BH3333:BH3396" si="1375">IFERROR(BB3333/60, "")</f>
        <v>0</v>
      </c>
      <c r="BI3333" t="str">
        <f t="shared" ref="BI3333:BI3396" si="1376">IFERROR(BC3333/AW3333, "")</f>
        <v/>
      </c>
      <c r="BJ3333" t="str">
        <f t="shared" ref="BJ3333:BJ3396" si="1377">IFERROR(BI3333+5*MAX(0, INT((BI3333-75)/25)), "")</f>
        <v/>
      </c>
      <c r="BK3333" t="str">
        <f t="shared" ref="BK3333:BK3396" si="1378">IFERROR(IF(BD3333*BE3333&gt;0, IF(BJ3333-MOD(BJ3333,30)+ 15 &gt;= BI3333, BJ3333-MOD(BJ3333,30)+ 15,IF(BJ3333-MOD(BJ3333,30)+ 20 &gt;= BI3333, BJ3333-MOD(BJ3333,30)+ 20,BJ3333-MOD(BJ3333,30)+ 45)), ""), "")</f>
        <v/>
      </c>
      <c r="BL3333" t="str">
        <f t="shared" ref="BL3333:BL3396" si="1379">IFERROR(IF(BK3333&lt;&gt;AX3333,IF(MOD(U3333+INT(BK3333/60)*100+MOD(BK3333,60), 100)&lt;60, U3333+INT(BK3333/60)*100+MOD(BK3333,60), U3333+INT(BK3333/60)*100+MOD(BK3333,60) - 60 + 100),""), "")</f>
        <v/>
      </c>
      <c r="BM3333" t="str">
        <f t="shared" ref="BM3333:BM3396" si="1380">IFERROR(IF(BG3333&lt;BD3333*BF3333, MAX(0, ROUND(BD3333*BF3333-BG3333, 0)), ""), "")</f>
        <v/>
      </c>
      <c r="BN3333" t="str">
        <f t="shared" ref="BN3333:BN3396" si="1381">IFERROR(IF(BH3333&gt;BD3333*BE3333, MIN(0, ROUND(BD3333*BE3333-BH3333, 0)), ""), "")</f>
        <v/>
      </c>
      <c r="BO3333" t="str">
        <f t="shared" ref="BO3333:BO3396" si="1382">IF(RIGHT(F3333,2)="90","Exclude",IF(RIGHT(F3333,2)="98","Exclude",IF(RIGHT(F3333,2)="99","Exclude",IF(RIGHT(F3333,2)="97","Exclude",IF(E3333&amp;F3333="ECED2121","Exclude",IF(E3333&amp;F3333="ECED2131","Exclude",IF(E3333&amp;F3333="ECED2141","Exclude",IF(E3333&amp;F3333="NMNC1135","Exclude",IF(E3333&amp;F3333="NMNC1235","Exclude",IF(E3333&amp;F3333="NMNC2335","Exclude",IF(E3333&amp;F3333="NMNC2435","Exclude",IF(E3333&amp;F3333="NMNC2445","Exclude",IF(E3333&amp;F3333="ECED2241","Exclude","")))))))))))))</f>
        <v/>
      </c>
      <c r="BP3333">
        <f t="shared" ref="BP3333:BP3396" si="1383">WEEKDAY(S3333)</f>
        <v>7</v>
      </c>
      <c r="BQ3333">
        <f t="shared" ref="BQ3333:BQ3396" si="1384">WEEKNUM(S3333)</f>
        <v>0</v>
      </c>
      <c r="BR3333">
        <f t="shared" ref="BR3333:BR3396" si="1385">WEEKDAY(T3333)</f>
        <v>7</v>
      </c>
      <c r="BS3333">
        <f t="shared" ref="BS3333:BS3396" si="1386">WEEKNUM(T3333)</f>
        <v>0</v>
      </c>
      <c r="BT3333" t="str">
        <f t="shared" ref="BT3333:BT3396" si="1387">IFERROR(IF(U3333 = "", "", IF(MOD(U3333,100)&lt;&gt;0,IF(MOD(U3333,100)&lt;&gt;30,"Flag",""),IF(MOD(V3333,100)=0,"Flag",IF(MOD(V3333,100)=30,"Flag","")))), "")</f>
        <v/>
      </c>
    </row>
    <row r="3334" spans="19:72">
      <c r="S3334" s="1"/>
      <c r="T3334" s="1"/>
      <c r="AU3334">
        <f t="shared" si="1362"/>
        <v>0</v>
      </c>
      <c r="AV3334">
        <f t="shared" si="1363"/>
        <v>0</v>
      </c>
      <c r="AW3334">
        <f t="shared" si="1364"/>
        <v>0</v>
      </c>
      <c r="AX3334">
        <f t="shared" si="1365"/>
        <v>0</v>
      </c>
      <c r="AY3334">
        <f t="shared" si="1366"/>
        <v>0</v>
      </c>
      <c r="AZ3334">
        <f t="shared" si="1367"/>
        <v>0</v>
      </c>
      <c r="BA3334" t="str">
        <f t="shared" si="1368"/>
        <v/>
      </c>
      <c r="BB3334">
        <f t="shared" si="1369"/>
        <v>0</v>
      </c>
      <c r="BC3334">
        <f t="shared" si="1370"/>
        <v>0</v>
      </c>
      <c r="BD3334">
        <f t="shared" si="1371"/>
        <v>0</v>
      </c>
      <c r="BE3334">
        <f t="shared" si="1372"/>
        <v>1</v>
      </c>
      <c r="BF3334">
        <f t="shared" si="1373"/>
        <v>1</v>
      </c>
      <c r="BG3334">
        <f t="shared" si="1374"/>
        <v>0</v>
      </c>
      <c r="BH3334">
        <f t="shared" si="1375"/>
        <v>0</v>
      </c>
      <c r="BI3334" t="str">
        <f t="shared" si="1376"/>
        <v/>
      </c>
      <c r="BJ3334" t="str">
        <f t="shared" si="1377"/>
        <v/>
      </c>
      <c r="BK3334" t="str">
        <f t="shared" si="1378"/>
        <v/>
      </c>
      <c r="BL3334" t="str">
        <f t="shared" si="1379"/>
        <v/>
      </c>
      <c r="BM3334" t="str">
        <f t="shared" si="1380"/>
        <v/>
      </c>
      <c r="BN3334" t="str">
        <f t="shared" si="1381"/>
        <v/>
      </c>
      <c r="BO3334" t="str">
        <f t="shared" si="1382"/>
        <v/>
      </c>
      <c r="BP3334">
        <f t="shared" si="1383"/>
        <v>7</v>
      </c>
      <c r="BQ3334">
        <f t="shared" si="1384"/>
        <v>0</v>
      </c>
      <c r="BR3334">
        <f t="shared" si="1385"/>
        <v>7</v>
      </c>
      <c r="BS3334">
        <f t="shared" si="1386"/>
        <v>0</v>
      </c>
      <c r="BT3334" t="str">
        <f t="shared" si="1387"/>
        <v/>
      </c>
    </row>
    <row r="3335" spans="19:72">
      <c r="S3335" s="1"/>
      <c r="T3335" s="1"/>
      <c r="AU3335">
        <f t="shared" si="1362"/>
        <v>0</v>
      </c>
      <c r="AV3335">
        <f t="shared" si="1363"/>
        <v>0</v>
      </c>
      <c r="AW3335">
        <f t="shared" si="1364"/>
        <v>0</v>
      </c>
      <c r="AX3335">
        <f t="shared" si="1365"/>
        <v>0</v>
      </c>
      <c r="AY3335">
        <f t="shared" si="1366"/>
        <v>0</v>
      </c>
      <c r="AZ3335">
        <f t="shared" si="1367"/>
        <v>0</v>
      </c>
      <c r="BA3335" t="str">
        <f t="shared" si="1368"/>
        <v/>
      </c>
      <c r="BB3335">
        <f t="shared" si="1369"/>
        <v>0</v>
      </c>
      <c r="BC3335">
        <f t="shared" si="1370"/>
        <v>0</v>
      </c>
      <c r="BD3335">
        <f t="shared" si="1371"/>
        <v>0</v>
      </c>
      <c r="BE3335">
        <f t="shared" si="1372"/>
        <v>1</v>
      </c>
      <c r="BF3335">
        <f t="shared" si="1373"/>
        <v>1</v>
      </c>
      <c r="BG3335">
        <f t="shared" si="1374"/>
        <v>0</v>
      </c>
      <c r="BH3335">
        <f t="shared" si="1375"/>
        <v>0</v>
      </c>
      <c r="BI3335" t="str">
        <f t="shared" si="1376"/>
        <v/>
      </c>
      <c r="BJ3335" t="str">
        <f t="shared" si="1377"/>
        <v/>
      </c>
      <c r="BK3335" t="str">
        <f t="shared" si="1378"/>
        <v/>
      </c>
      <c r="BL3335" t="str">
        <f t="shared" si="1379"/>
        <v/>
      </c>
      <c r="BM3335" t="str">
        <f t="shared" si="1380"/>
        <v/>
      </c>
      <c r="BN3335" t="str">
        <f t="shared" si="1381"/>
        <v/>
      </c>
      <c r="BO3335" t="str">
        <f t="shared" si="1382"/>
        <v/>
      </c>
      <c r="BP3335">
        <f t="shared" si="1383"/>
        <v>7</v>
      </c>
      <c r="BQ3335">
        <f t="shared" si="1384"/>
        <v>0</v>
      </c>
      <c r="BR3335">
        <f t="shared" si="1385"/>
        <v>7</v>
      </c>
      <c r="BS3335">
        <f t="shared" si="1386"/>
        <v>0</v>
      </c>
      <c r="BT3335" t="str">
        <f t="shared" si="1387"/>
        <v/>
      </c>
    </row>
    <row r="3336" spans="19:72">
      <c r="S3336" s="1"/>
      <c r="T3336" s="1"/>
      <c r="AU3336">
        <f t="shared" si="1362"/>
        <v>0</v>
      </c>
      <c r="AV3336">
        <f t="shared" si="1363"/>
        <v>0</v>
      </c>
      <c r="AW3336">
        <f t="shared" si="1364"/>
        <v>0</v>
      </c>
      <c r="AX3336">
        <f t="shared" si="1365"/>
        <v>0</v>
      </c>
      <c r="AY3336">
        <f t="shared" si="1366"/>
        <v>0</v>
      </c>
      <c r="AZ3336">
        <f t="shared" si="1367"/>
        <v>0</v>
      </c>
      <c r="BA3336" t="str">
        <f t="shared" si="1368"/>
        <v/>
      </c>
      <c r="BB3336">
        <f t="shared" si="1369"/>
        <v>0</v>
      </c>
      <c r="BC3336">
        <f t="shared" si="1370"/>
        <v>0</v>
      </c>
      <c r="BD3336">
        <f t="shared" si="1371"/>
        <v>0</v>
      </c>
      <c r="BE3336">
        <f t="shared" si="1372"/>
        <v>1</v>
      </c>
      <c r="BF3336">
        <f t="shared" si="1373"/>
        <v>1</v>
      </c>
      <c r="BG3336">
        <f t="shared" si="1374"/>
        <v>0</v>
      </c>
      <c r="BH3336">
        <f t="shared" si="1375"/>
        <v>0</v>
      </c>
      <c r="BI3336" t="str">
        <f t="shared" si="1376"/>
        <v/>
      </c>
      <c r="BJ3336" t="str">
        <f t="shared" si="1377"/>
        <v/>
      </c>
      <c r="BK3336" t="str">
        <f t="shared" si="1378"/>
        <v/>
      </c>
      <c r="BL3336" t="str">
        <f t="shared" si="1379"/>
        <v/>
      </c>
      <c r="BM3336" t="str">
        <f t="shared" si="1380"/>
        <v/>
      </c>
      <c r="BN3336" t="str">
        <f t="shared" si="1381"/>
        <v/>
      </c>
      <c r="BO3336" t="str">
        <f t="shared" si="1382"/>
        <v/>
      </c>
      <c r="BP3336">
        <f t="shared" si="1383"/>
        <v>7</v>
      </c>
      <c r="BQ3336">
        <f t="shared" si="1384"/>
        <v>0</v>
      </c>
      <c r="BR3336">
        <f t="shared" si="1385"/>
        <v>7</v>
      </c>
      <c r="BS3336">
        <f t="shared" si="1386"/>
        <v>0</v>
      </c>
      <c r="BT3336" t="str">
        <f t="shared" si="1387"/>
        <v/>
      </c>
    </row>
    <row r="3337" spans="19:72">
      <c r="S3337" s="1"/>
      <c r="T3337" s="1"/>
      <c r="AU3337">
        <f t="shared" si="1362"/>
        <v>0</v>
      </c>
      <c r="AV3337">
        <f t="shared" si="1363"/>
        <v>0</v>
      </c>
      <c r="AW3337">
        <f t="shared" si="1364"/>
        <v>0</v>
      </c>
      <c r="AX3337">
        <f t="shared" si="1365"/>
        <v>0</v>
      </c>
      <c r="AY3337">
        <f t="shared" si="1366"/>
        <v>0</v>
      </c>
      <c r="AZ3337">
        <f t="shared" si="1367"/>
        <v>0</v>
      </c>
      <c r="BA3337" t="str">
        <f t="shared" si="1368"/>
        <v/>
      </c>
      <c r="BB3337">
        <f t="shared" si="1369"/>
        <v>0</v>
      </c>
      <c r="BC3337">
        <f t="shared" si="1370"/>
        <v>0</v>
      </c>
      <c r="BD3337">
        <f t="shared" si="1371"/>
        <v>0</v>
      </c>
      <c r="BE3337">
        <f t="shared" si="1372"/>
        <v>1</v>
      </c>
      <c r="BF3337">
        <f t="shared" si="1373"/>
        <v>1</v>
      </c>
      <c r="BG3337">
        <f t="shared" si="1374"/>
        <v>0</v>
      </c>
      <c r="BH3337">
        <f t="shared" si="1375"/>
        <v>0</v>
      </c>
      <c r="BI3337" t="str">
        <f t="shared" si="1376"/>
        <v/>
      </c>
      <c r="BJ3337" t="str">
        <f t="shared" si="1377"/>
        <v/>
      </c>
      <c r="BK3337" t="str">
        <f t="shared" si="1378"/>
        <v/>
      </c>
      <c r="BL3337" t="str">
        <f t="shared" si="1379"/>
        <v/>
      </c>
      <c r="BM3337" t="str">
        <f t="shared" si="1380"/>
        <v/>
      </c>
      <c r="BN3337" t="str">
        <f t="shared" si="1381"/>
        <v/>
      </c>
      <c r="BO3337" t="str">
        <f t="shared" si="1382"/>
        <v/>
      </c>
      <c r="BP3337">
        <f t="shared" si="1383"/>
        <v>7</v>
      </c>
      <c r="BQ3337">
        <f t="shared" si="1384"/>
        <v>0</v>
      </c>
      <c r="BR3337">
        <f t="shared" si="1385"/>
        <v>7</v>
      </c>
      <c r="BS3337">
        <f t="shared" si="1386"/>
        <v>0</v>
      </c>
      <c r="BT3337" t="str">
        <f t="shared" si="1387"/>
        <v/>
      </c>
    </row>
    <row r="3338" spans="19:72">
      <c r="S3338" s="1"/>
      <c r="T3338" s="1"/>
      <c r="AU3338">
        <f t="shared" si="1362"/>
        <v>0</v>
      </c>
      <c r="AV3338">
        <f t="shared" si="1363"/>
        <v>0</v>
      </c>
      <c r="AW3338">
        <f t="shared" si="1364"/>
        <v>0</v>
      </c>
      <c r="AX3338">
        <f t="shared" si="1365"/>
        <v>0</v>
      </c>
      <c r="AY3338">
        <f t="shared" si="1366"/>
        <v>0</v>
      </c>
      <c r="AZ3338">
        <f t="shared" si="1367"/>
        <v>0</v>
      </c>
      <c r="BA3338" t="str">
        <f t="shared" si="1368"/>
        <v/>
      </c>
      <c r="BB3338">
        <f t="shared" si="1369"/>
        <v>0</v>
      </c>
      <c r="BC3338">
        <f t="shared" si="1370"/>
        <v>0</v>
      </c>
      <c r="BD3338">
        <f t="shared" si="1371"/>
        <v>0</v>
      </c>
      <c r="BE3338">
        <f t="shared" si="1372"/>
        <v>1</v>
      </c>
      <c r="BF3338">
        <f t="shared" si="1373"/>
        <v>1</v>
      </c>
      <c r="BG3338">
        <f t="shared" si="1374"/>
        <v>0</v>
      </c>
      <c r="BH3338">
        <f t="shared" si="1375"/>
        <v>0</v>
      </c>
      <c r="BI3338" t="str">
        <f t="shared" si="1376"/>
        <v/>
      </c>
      <c r="BJ3338" t="str">
        <f t="shared" si="1377"/>
        <v/>
      </c>
      <c r="BK3338" t="str">
        <f t="shared" si="1378"/>
        <v/>
      </c>
      <c r="BL3338" t="str">
        <f t="shared" si="1379"/>
        <v/>
      </c>
      <c r="BM3338" t="str">
        <f t="shared" si="1380"/>
        <v/>
      </c>
      <c r="BN3338" t="str">
        <f t="shared" si="1381"/>
        <v/>
      </c>
      <c r="BO3338" t="str">
        <f t="shared" si="1382"/>
        <v/>
      </c>
      <c r="BP3338">
        <f t="shared" si="1383"/>
        <v>7</v>
      </c>
      <c r="BQ3338">
        <f t="shared" si="1384"/>
        <v>0</v>
      </c>
      <c r="BR3338">
        <f t="shared" si="1385"/>
        <v>7</v>
      </c>
      <c r="BS3338">
        <f t="shared" si="1386"/>
        <v>0</v>
      </c>
      <c r="BT3338" t="str">
        <f t="shared" si="1387"/>
        <v/>
      </c>
    </row>
    <row r="3339" spans="19:72">
      <c r="S3339" s="1"/>
      <c r="T3339" s="1"/>
      <c r="AU3339">
        <f t="shared" si="1362"/>
        <v>0</v>
      </c>
      <c r="AV3339">
        <f t="shared" si="1363"/>
        <v>0</v>
      </c>
      <c r="AW3339">
        <f t="shared" si="1364"/>
        <v>0</v>
      </c>
      <c r="AX3339">
        <f t="shared" si="1365"/>
        <v>0</v>
      </c>
      <c r="AY3339">
        <f t="shared" si="1366"/>
        <v>0</v>
      </c>
      <c r="AZ3339">
        <f t="shared" si="1367"/>
        <v>0</v>
      </c>
      <c r="BA3339" t="str">
        <f t="shared" si="1368"/>
        <v/>
      </c>
      <c r="BB3339">
        <f t="shared" si="1369"/>
        <v>0</v>
      </c>
      <c r="BC3339">
        <f t="shared" si="1370"/>
        <v>0</v>
      </c>
      <c r="BD3339">
        <f t="shared" si="1371"/>
        <v>0</v>
      </c>
      <c r="BE3339">
        <f t="shared" si="1372"/>
        <v>1</v>
      </c>
      <c r="BF3339">
        <f t="shared" si="1373"/>
        <v>1</v>
      </c>
      <c r="BG3339">
        <f t="shared" si="1374"/>
        <v>0</v>
      </c>
      <c r="BH3339">
        <f t="shared" si="1375"/>
        <v>0</v>
      </c>
      <c r="BI3339" t="str">
        <f t="shared" si="1376"/>
        <v/>
      </c>
      <c r="BJ3339" t="str">
        <f t="shared" si="1377"/>
        <v/>
      </c>
      <c r="BK3339" t="str">
        <f t="shared" si="1378"/>
        <v/>
      </c>
      <c r="BL3339" t="str">
        <f t="shared" si="1379"/>
        <v/>
      </c>
      <c r="BM3339" t="str">
        <f t="shared" si="1380"/>
        <v/>
      </c>
      <c r="BN3339" t="str">
        <f t="shared" si="1381"/>
        <v/>
      </c>
      <c r="BO3339" t="str">
        <f t="shared" si="1382"/>
        <v/>
      </c>
      <c r="BP3339">
        <f t="shared" si="1383"/>
        <v>7</v>
      </c>
      <c r="BQ3339">
        <f t="shared" si="1384"/>
        <v>0</v>
      </c>
      <c r="BR3339">
        <f t="shared" si="1385"/>
        <v>7</v>
      </c>
      <c r="BS3339">
        <f t="shared" si="1386"/>
        <v>0</v>
      </c>
      <c r="BT3339" t="str">
        <f t="shared" si="1387"/>
        <v/>
      </c>
    </row>
    <row r="3340" spans="19:72">
      <c r="S3340" s="1"/>
      <c r="T3340" s="1"/>
      <c r="AU3340">
        <f t="shared" si="1362"/>
        <v>0</v>
      </c>
      <c r="AV3340">
        <f t="shared" si="1363"/>
        <v>0</v>
      </c>
      <c r="AW3340">
        <f t="shared" si="1364"/>
        <v>0</v>
      </c>
      <c r="AX3340">
        <f t="shared" si="1365"/>
        <v>0</v>
      </c>
      <c r="AY3340">
        <f t="shared" si="1366"/>
        <v>0</v>
      </c>
      <c r="AZ3340">
        <f t="shared" si="1367"/>
        <v>0</v>
      </c>
      <c r="BA3340" t="str">
        <f t="shared" si="1368"/>
        <v/>
      </c>
      <c r="BB3340">
        <f t="shared" si="1369"/>
        <v>0</v>
      </c>
      <c r="BC3340">
        <f t="shared" si="1370"/>
        <v>0</v>
      </c>
      <c r="BD3340">
        <f t="shared" si="1371"/>
        <v>0</v>
      </c>
      <c r="BE3340">
        <f t="shared" si="1372"/>
        <v>1</v>
      </c>
      <c r="BF3340">
        <f t="shared" si="1373"/>
        <v>1</v>
      </c>
      <c r="BG3340">
        <f t="shared" si="1374"/>
        <v>0</v>
      </c>
      <c r="BH3340">
        <f t="shared" si="1375"/>
        <v>0</v>
      </c>
      <c r="BI3340" t="str">
        <f t="shared" si="1376"/>
        <v/>
      </c>
      <c r="BJ3340" t="str">
        <f t="shared" si="1377"/>
        <v/>
      </c>
      <c r="BK3340" t="str">
        <f t="shared" si="1378"/>
        <v/>
      </c>
      <c r="BL3340" t="str">
        <f t="shared" si="1379"/>
        <v/>
      </c>
      <c r="BM3340" t="str">
        <f t="shared" si="1380"/>
        <v/>
      </c>
      <c r="BN3340" t="str">
        <f t="shared" si="1381"/>
        <v/>
      </c>
      <c r="BO3340" t="str">
        <f t="shared" si="1382"/>
        <v/>
      </c>
      <c r="BP3340">
        <f t="shared" si="1383"/>
        <v>7</v>
      </c>
      <c r="BQ3340">
        <f t="shared" si="1384"/>
        <v>0</v>
      </c>
      <c r="BR3340">
        <f t="shared" si="1385"/>
        <v>7</v>
      </c>
      <c r="BS3340">
        <f t="shared" si="1386"/>
        <v>0</v>
      </c>
      <c r="BT3340" t="str">
        <f t="shared" si="1387"/>
        <v/>
      </c>
    </row>
    <row r="3341" spans="19:72">
      <c r="S3341" s="1"/>
      <c r="T3341" s="1"/>
      <c r="AU3341">
        <f t="shared" si="1362"/>
        <v>0</v>
      </c>
      <c r="AV3341">
        <f t="shared" si="1363"/>
        <v>0</v>
      </c>
      <c r="AW3341">
        <f t="shared" si="1364"/>
        <v>0</v>
      </c>
      <c r="AX3341">
        <f t="shared" si="1365"/>
        <v>0</v>
      </c>
      <c r="AY3341">
        <f t="shared" si="1366"/>
        <v>0</v>
      </c>
      <c r="AZ3341">
        <f t="shared" si="1367"/>
        <v>0</v>
      </c>
      <c r="BA3341" t="str">
        <f t="shared" si="1368"/>
        <v/>
      </c>
      <c r="BB3341">
        <f t="shared" si="1369"/>
        <v>0</v>
      </c>
      <c r="BC3341">
        <f t="shared" si="1370"/>
        <v>0</v>
      </c>
      <c r="BD3341">
        <f t="shared" si="1371"/>
        <v>0</v>
      </c>
      <c r="BE3341">
        <f t="shared" si="1372"/>
        <v>1</v>
      </c>
      <c r="BF3341">
        <f t="shared" si="1373"/>
        <v>1</v>
      </c>
      <c r="BG3341">
        <f t="shared" si="1374"/>
        <v>0</v>
      </c>
      <c r="BH3341">
        <f t="shared" si="1375"/>
        <v>0</v>
      </c>
      <c r="BI3341" t="str">
        <f t="shared" si="1376"/>
        <v/>
      </c>
      <c r="BJ3341" t="str">
        <f t="shared" si="1377"/>
        <v/>
      </c>
      <c r="BK3341" t="str">
        <f t="shared" si="1378"/>
        <v/>
      </c>
      <c r="BL3341" t="str">
        <f t="shared" si="1379"/>
        <v/>
      </c>
      <c r="BM3341" t="str">
        <f t="shared" si="1380"/>
        <v/>
      </c>
      <c r="BN3341" t="str">
        <f t="shared" si="1381"/>
        <v/>
      </c>
      <c r="BO3341" t="str">
        <f t="shared" si="1382"/>
        <v/>
      </c>
      <c r="BP3341">
        <f t="shared" si="1383"/>
        <v>7</v>
      </c>
      <c r="BQ3341">
        <f t="shared" si="1384"/>
        <v>0</v>
      </c>
      <c r="BR3341">
        <f t="shared" si="1385"/>
        <v>7</v>
      </c>
      <c r="BS3341">
        <f t="shared" si="1386"/>
        <v>0</v>
      </c>
      <c r="BT3341" t="str">
        <f t="shared" si="1387"/>
        <v/>
      </c>
    </row>
    <row r="3342" spans="19:72">
      <c r="S3342" s="1"/>
      <c r="T3342" s="1"/>
      <c r="AU3342">
        <f t="shared" si="1362"/>
        <v>0</v>
      </c>
      <c r="AV3342">
        <f t="shared" si="1363"/>
        <v>0</v>
      </c>
      <c r="AW3342">
        <f t="shared" si="1364"/>
        <v>0</v>
      </c>
      <c r="AX3342">
        <f t="shared" si="1365"/>
        <v>0</v>
      </c>
      <c r="AY3342">
        <f t="shared" si="1366"/>
        <v>0</v>
      </c>
      <c r="AZ3342">
        <f t="shared" si="1367"/>
        <v>0</v>
      </c>
      <c r="BA3342" t="str">
        <f t="shared" si="1368"/>
        <v/>
      </c>
      <c r="BB3342">
        <f t="shared" si="1369"/>
        <v>0</v>
      </c>
      <c r="BC3342">
        <f t="shared" si="1370"/>
        <v>0</v>
      </c>
      <c r="BD3342">
        <f t="shared" si="1371"/>
        <v>0</v>
      </c>
      <c r="BE3342">
        <f t="shared" si="1372"/>
        <v>1</v>
      </c>
      <c r="BF3342">
        <f t="shared" si="1373"/>
        <v>1</v>
      </c>
      <c r="BG3342">
        <f t="shared" si="1374"/>
        <v>0</v>
      </c>
      <c r="BH3342">
        <f t="shared" si="1375"/>
        <v>0</v>
      </c>
      <c r="BI3342" t="str">
        <f t="shared" si="1376"/>
        <v/>
      </c>
      <c r="BJ3342" t="str">
        <f t="shared" si="1377"/>
        <v/>
      </c>
      <c r="BK3342" t="str">
        <f t="shared" si="1378"/>
        <v/>
      </c>
      <c r="BL3342" t="str">
        <f t="shared" si="1379"/>
        <v/>
      </c>
      <c r="BM3342" t="str">
        <f t="shared" si="1380"/>
        <v/>
      </c>
      <c r="BN3342" t="str">
        <f t="shared" si="1381"/>
        <v/>
      </c>
      <c r="BO3342" t="str">
        <f t="shared" si="1382"/>
        <v/>
      </c>
      <c r="BP3342">
        <f t="shared" si="1383"/>
        <v>7</v>
      </c>
      <c r="BQ3342">
        <f t="shared" si="1384"/>
        <v>0</v>
      </c>
      <c r="BR3342">
        <f t="shared" si="1385"/>
        <v>7</v>
      </c>
      <c r="BS3342">
        <f t="shared" si="1386"/>
        <v>0</v>
      </c>
      <c r="BT3342" t="str">
        <f t="shared" si="1387"/>
        <v/>
      </c>
    </row>
    <row r="3343" spans="19:72">
      <c r="S3343" s="1"/>
      <c r="T3343" s="1"/>
      <c r="AU3343">
        <f t="shared" si="1362"/>
        <v>0</v>
      </c>
      <c r="AV3343">
        <f t="shared" si="1363"/>
        <v>0</v>
      </c>
      <c r="AW3343">
        <f t="shared" si="1364"/>
        <v>0</v>
      </c>
      <c r="AX3343">
        <f t="shared" si="1365"/>
        <v>0</v>
      </c>
      <c r="AY3343">
        <f t="shared" si="1366"/>
        <v>0</v>
      </c>
      <c r="AZ3343">
        <f t="shared" si="1367"/>
        <v>0</v>
      </c>
      <c r="BA3343" t="str">
        <f t="shared" si="1368"/>
        <v/>
      </c>
      <c r="BB3343">
        <f t="shared" si="1369"/>
        <v>0</v>
      </c>
      <c r="BC3343">
        <f t="shared" si="1370"/>
        <v>0</v>
      </c>
      <c r="BD3343">
        <f t="shared" si="1371"/>
        <v>0</v>
      </c>
      <c r="BE3343">
        <f t="shared" si="1372"/>
        <v>1</v>
      </c>
      <c r="BF3343">
        <f t="shared" si="1373"/>
        <v>1</v>
      </c>
      <c r="BG3343">
        <f t="shared" si="1374"/>
        <v>0</v>
      </c>
      <c r="BH3343">
        <f t="shared" si="1375"/>
        <v>0</v>
      </c>
      <c r="BI3343" t="str">
        <f t="shared" si="1376"/>
        <v/>
      </c>
      <c r="BJ3343" t="str">
        <f t="shared" si="1377"/>
        <v/>
      </c>
      <c r="BK3343" t="str">
        <f t="shared" si="1378"/>
        <v/>
      </c>
      <c r="BL3343" t="str">
        <f t="shared" si="1379"/>
        <v/>
      </c>
      <c r="BM3343" t="str">
        <f t="shared" si="1380"/>
        <v/>
      </c>
      <c r="BN3343" t="str">
        <f t="shared" si="1381"/>
        <v/>
      </c>
      <c r="BO3343" t="str">
        <f t="shared" si="1382"/>
        <v/>
      </c>
      <c r="BP3343">
        <f t="shared" si="1383"/>
        <v>7</v>
      </c>
      <c r="BQ3343">
        <f t="shared" si="1384"/>
        <v>0</v>
      </c>
      <c r="BR3343">
        <f t="shared" si="1385"/>
        <v>7</v>
      </c>
      <c r="BS3343">
        <f t="shared" si="1386"/>
        <v>0</v>
      </c>
      <c r="BT3343" t="str">
        <f t="shared" si="1387"/>
        <v/>
      </c>
    </row>
    <row r="3344" spans="19:72">
      <c r="S3344" s="1"/>
      <c r="T3344" s="1"/>
      <c r="AU3344">
        <f t="shared" si="1362"/>
        <v>0</v>
      </c>
      <c r="AV3344">
        <f t="shared" si="1363"/>
        <v>0</v>
      </c>
      <c r="AW3344">
        <f t="shared" si="1364"/>
        <v>0</v>
      </c>
      <c r="AX3344">
        <f t="shared" si="1365"/>
        <v>0</v>
      </c>
      <c r="AY3344">
        <f t="shared" si="1366"/>
        <v>0</v>
      </c>
      <c r="AZ3344">
        <f t="shared" si="1367"/>
        <v>0</v>
      </c>
      <c r="BA3344" t="str">
        <f t="shared" si="1368"/>
        <v/>
      </c>
      <c r="BB3344">
        <f t="shared" si="1369"/>
        <v>0</v>
      </c>
      <c r="BC3344">
        <f t="shared" si="1370"/>
        <v>0</v>
      </c>
      <c r="BD3344">
        <f t="shared" si="1371"/>
        <v>0</v>
      </c>
      <c r="BE3344">
        <f t="shared" si="1372"/>
        <v>1</v>
      </c>
      <c r="BF3344">
        <f t="shared" si="1373"/>
        <v>1</v>
      </c>
      <c r="BG3344">
        <f t="shared" si="1374"/>
        <v>0</v>
      </c>
      <c r="BH3344">
        <f t="shared" si="1375"/>
        <v>0</v>
      </c>
      <c r="BI3344" t="str">
        <f t="shared" si="1376"/>
        <v/>
      </c>
      <c r="BJ3344" t="str">
        <f t="shared" si="1377"/>
        <v/>
      </c>
      <c r="BK3344" t="str">
        <f t="shared" si="1378"/>
        <v/>
      </c>
      <c r="BL3344" t="str">
        <f t="shared" si="1379"/>
        <v/>
      </c>
      <c r="BM3344" t="str">
        <f t="shared" si="1380"/>
        <v/>
      </c>
      <c r="BN3344" t="str">
        <f t="shared" si="1381"/>
        <v/>
      </c>
      <c r="BO3344" t="str">
        <f t="shared" si="1382"/>
        <v/>
      </c>
      <c r="BP3344">
        <f t="shared" si="1383"/>
        <v>7</v>
      </c>
      <c r="BQ3344">
        <f t="shared" si="1384"/>
        <v>0</v>
      </c>
      <c r="BR3344">
        <f t="shared" si="1385"/>
        <v>7</v>
      </c>
      <c r="BS3344">
        <f t="shared" si="1386"/>
        <v>0</v>
      </c>
      <c r="BT3344" t="str">
        <f t="shared" si="1387"/>
        <v/>
      </c>
    </row>
    <row r="3345" spans="19:72">
      <c r="S3345" s="1"/>
      <c r="T3345" s="1"/>
      <c r="AU3345">
        <f t="shared" si="1362"/>
        <v>0</v>
      </c>
      <c r="AV3345">
        <f t="shared" si="1363"/>
        <v>0</v>
      </c>
      <c r="AW3345">
        <f t="shared" si="1364"/>
        <v>0</v>
      </c>
      <c r="AX3345">
        <f t="shared" si="1365"/>
        <v>0</v>
      </c>
      <c r="AY3345">
        <f t="shared" si="1366"/>
        <v>0</v>
      </c>
      <c r="AZ3345">
        <f t="shared" si="1367"/>
        <v>0</v>
      </c>
      <c r="BA3345" t="str">
        <f t="shared" si="1368"/>
        <v/>
      </c>
      <c r="BB3345">
        <f t="shared" si="1369"/>
        <v>0</v>
      </c>
      <c r="BC3345">
        <f t="shared" si="1370"/>
        <v>0</v>
      </c>
      <c r="BD3345">
        <f t="shared" si="1371"/>
        <v>0</v>
      </c>
      <c r="BE3345">
        <f t="shared" si="1372"/>
        <v>1</v>
      </c>
      <c r="BF3345">
        <f t="shared" si="1373"/>
        <v>1</v>
      </c>
      <c r="BG3345">
        <f t="shared" si="1374"/>
        <v>0</v>
      </c>
      <c r="BH3345">
        <f t="shared" si="1375"/>
        <v>0</v>
      </c>
      <c r="BI3345" t="str">
        <f t="shared" si="1376"/>
        <v/>
      </c>
      <c r="BJ3345" t="str">
        <f t="shared" si="1377"/>
        <v/>
      </c>
      <c r="BK3345" t="str">
        <f t="shared" si="1378"/>
        <v/>
      </c>
      <c r="BL3345" t="str">
        <f t="shared" si="1379"/>
        <v/>
      </c>
      <c r="BM3345" t="str">
        <f t="shared" si="1380"/>
        <v/>
      </c>
      <c r="BN3345" t="str">
        <f t="shared" si="1381"/>
        <v/>
      </c>
      <c r="BO3345" t="str">
        <f t="shared" si="1382"/>
        <v/>
      </c>
      <c r="BP3345">
        <f t="shared" si="1383"/>
        <v>7</v>
      </c>
      <c r="BQ3345">
        <f t="shared" si="1384"/>
        <v>0</v>
      </c>
      <c r="BR3345">
        <f t="shared" si="1385"/>
        <v>7</v>
      </c>
      <c r="BS3345">
        <f t="shared" si="1386"/>
        <v>0</v>
      </c>
      <c r="BT3345" t="str">
        <f t="shared" si="1387"/>
        <v/>
      </c>
    </row>
    <row r="3346" spans="19:72">
      <c r="S3346" s="1"/>
      <c r="T3346" s="1"/>
      <c r="AU3346">
        <f t="shared" si="1362"/>
        <v>0</v>
      </c>
      <c r="AV3346">
        <f t="shared" si="1363"/>
        <v>0</v>
      </c>
      <c r="AW3346">
        <f t="shared" si="1364"/>
        <v>0</v>
      </c>
      <c r="AX3346">
        <f t="shared" si="1365"/>
        <v>0</v>
      </c>
      <c r="AY3346">
        <f t="shared" si="1366"/>
        <v>0</v>
      </c>
      <c r="AZ3346">
        <f t="shared" si="1367"/>
        <v>0</v>
      </c>
      <c r="BA3346" t="str">
        <f t="shared" si="1368"/>
        <v/>
      </c>
      <c r="BB3346">
        <f t="shared" si="1369"/>
        <v>0</v>
      </c>
      <c r="BC3346">
        <f t="shared" si="1370"/>
        <v>0</v>
      </c>
      <c r="BD3346">
        <f t="shared" si="1371"/>
        <v>0</v>
      </c>
      <c r="BE3346">
        <f t="shared" si="1372"/>
        <v>1</v>
      </c>
      <c r="BF3346">
        <f t="shared" si="1373"/>
        <v>1</v>
      </c>
      <c r="BG3346">
        <f t="shared" si="1374"/>
        <v>0</v>
      </c>
      <c r="BH3346">
        <f t="shared" si="1375"/>
        <v>0</v>
      </c>
      <c r="BI3346" t="str">
        <f t="shared" si="1376"/>
        <v/>
      </c>
      <c r="BJ3346" t="str">
        <f t="shared" si="1377"/>
        <v/>
      </c>
      <c r="BK3346" t="str">
        <f t="shared" si="1378"/>
        <v/>
      </c>
      <c r="BL3346" t="str">
        <f t="shared" si="1379"/>
        <v/>
      </c>
      <c r="BM3346" t="str">
        <f t="shared" si="1380"/>
        <v/>
      </c>
      <c r="BN3346" t="str">
        <f t="shared" si="1381"/>
        <v/>
      </c>
      <c r="BO3346" t="str">
        <f t="shared" si="1382"/>
        <v/>
      </c>
      <c r="BP3346">
        <f t="shared" si="1383"/>
        <v>7</v>
      </c>
      <c r="BQ3346">
        <f t="shared" si="1384"/>
        <v>0</v>
      </c>
      <c r="BR3346">
        <f t="shared" si="1385"/>
        <v>7</v>
      </c>
      <c r="BS3346">
        <f t="shared" si="1386"/>
        <v>0</v>
      </c>
      <c r="BT3346" t="str">
        <f t="shared" si="1387"/>
        <v/>
      </c>
    </row>
    <row r="3347" spans="19:72">
      <c r="S3347" s="1"/>
      <c r="T3347" s="1"/>
      <c r="AU3347">
        <f t="shared" si="1362"/>
        <v>0</v>
      </c>
      <c r="AV3347">
        <f t="shared" si="1363"/>
        <v>0</v>
      </c>
      <c r="AW3347">
        <f t="shared" si="1364"/>
        <v>0</v>
      </c>
      <c r="AX3347">
        <f t="shared" si="1365"/>
        <v>0</v>
      </c>
      <c r="AY3347">
        <f t="shared" si="1366"/>
        <v>0</v>
      </c>
      <c r="AZ3347">
        <f t="shared" si="1367"/>
        <v>0</v>
      </c>
      <c r="BA3347" t="str">
        <f t="shared" si="1368"/>
        <v/>
      </c>
      <c r="BB3347">
        <f t="shared" si="1369"/>
        <v>0</v>
      </c>
      <c r="BC3347">
        <f t="shared" si="1370"/>
        <v>0</v>
      </c>
      <c r="BD3347">
        <f t="shared" si="1371"/>
        <v>0</v>
      </c>
      <c r="BE3347">
        <f t="shared" si="1372"/>
        <v>1</v>
      </c>
      <c r="BF3347">
        <f t="shared" si="1373"/>
        <v>1</v>
      </c>
      <c r="BG3347">
        <f t="shared" si="1374"/>
        <v>0</v>
      </c>
      <c r="BH3347">
        <f t="shared" si="1375"/>
        <v>0</v>
      </c>
      <c r="BI3347" t="str">
        <f t="shared" si="1376"/>
        <v/>
      </c>
      <c r="BJ3347" t="str">
        <f t="shared" si="1377"/>
        <v/>
      </c>
      <c r="BK3347" t="str">
        <f t="shared" si="1378"/>
        <v/>
      </c>
      <c r="BL3347" t="str">
        <f t="shared" si="1379"/>
        <v/>
      </c>
      <c r="BM3347" t="str">
        <f t="shared" si="1380"/>
        <v/>
      </c>
      <c r="BN3347" t="str">
        <f t="shared" si="1381"/>
        <v/>
      </c>
      <c r="BO3347" t="str">
        <f t="shared" si="1382"/>
        <v/>
      </c>
      <c r="BP3347">
        <f t="shared" si="1383"/>
        <v>7</v>
      </c>
      <c r="BQ3347">
        <f t="shared" si="1384"/>
        <v>0</v>
      </c>
      <c r="BR3347">
        <f t="shared" si="1385"/>
        <v>7</v>
      </c>
      <c r="BS3347">
        <f t="shared" si="1386"/>
        <v>0</v>
      </c>
      <c r="BT3347" t="str">
        <f t="shared" si="1387"/>
        <v/>
      </c>
    </row>
    <row r="3348" spans="19:72">
      <c r="S3348" s="1"/>
      <c r="T3348" s="1"/>
      <c r="AU3348">
        <f t="shared" si="1362"/>
        <v>0</v>
      </c>
      <c r="AV3348">
        <f t="shared" si="1363"/>
        <v>0</v>
      </c>
      <c r="AW3348">
        <f t="shared" si="1364"/>
        <v>0</v>
      </c>
      <c r="AX3348">
        <f t="shared" si="1365"/>
        <v>0</v>
      </c>
      <c r="AY3348">
        <f t="shared" si="1366"/>
        <v>0</v>
      </c>
      <c r="AZ3348">
        <f t="shared" si="1367"/>
        <v>0</v>
      </c>
      <c r="BA3348" t="str">
        <f t="shared" si="1368"/>
        <v/>
      </c>
      <c r="BB3348">
        <f t="shared" si="1369"/>
        <v>0</v>
      </c>
      <c r="BC3348">
        <f t="shared" si="1370"/>
        <v>0</v>
      </c>
      <c r="BD3348">
        <f t="shared" si="1371"/>
        <v>0</v>
      </c>
      <c r="BE3348">
        <f t="shared" si="1372"/>
        <v>1</v>
      </c>
      <c r="BF3348">
        <f t="shared" si="1373"/>
        <v>1</v>
      </c>
      <c r="BG3348">
        <f t="shared" si="1374"/>
        <v>0</v>
      </c>
      <c r="BH3348">
        <f t="shared" si="1375"/>
        <v>0</v>
      </c>
      <c r="BI3348" t="str">
        <f t="shared" si="1376"/>
        <v/>
      </c>
      <c r="BJ3348" t="str">
        <f t="shared" si="1377"/>
        <v/>
      </c>
      <c r="BK3348" t="str">
        <f t="shared" si="1378"/>
        <v/>
      </c>
      <c r="BL3348" t="str">
        <f t="shared" si="1379"/>
        <v/>
      </c>
      <c r="BM3348" t="str">
        <f t="shared" si="1380"/>
        <v/>
      </c>
      <c r="BN3348" t="str">
        <f t="shared" si="1381"/>
        <v/>
      </c>
      <c r="BO3348" t="str">
        <f t="shared" si="1382"/>
        <v/>
      </c>
      <c r="BP3348">
        <f t="shared" si="1383"/>
        <v>7</v>
      </c>
      <c r="BQ3348">
        <f t="shared" si="1384"/>
        <v>0</v>
      </c>
      <c r="BR3348">
        <f t="shared" si="1385"/>
        <v>7</v>
      </c>
      <c r="BS3348">
        <f t="shared" si="1386"/>
        <v>0</v>
      </c>
      <c r="BT3348" t="str">
        <f t="shared" si="1387"/>
        <v/>
      </c>
    </row>
    <row r="3349" spans="19:72">
      <c r="S3349" s="1"/>
      <c r="T3349" s="1"/>
      <c r="AU3349">
        <f t="shared" si="1362"/>
        <v>0</v>
      </c>
      <c r="AV3349">
        <f t="shared" si="1363"/>
        <v>0</v>
      </c>
      <c r="AW3349">
        <f t="shared" si="1364"/>
        <v>0</v>
      </c>
      <c r="AX3349">
        <f t="shared" si="1365"/>
        <v>0</v>
      </c>
      <c r="AY3349">
        <f t="shared" si="1366"/>
        <v>0</v>
      </c>
      <c r="AZ3349">
        <f t="shared" si="1367"/>
        <v>0</v>
      </c>
      <c r="BA3349" t="str">
        <f t="shared" si="1368"/>
        <v/>
      </c>
      <c r="BB3349">
        <f t="shared" si="1369"/>
        <v>0</v>
      </c>
      <c r="BC3349">
        <f t="shared" si="1370"/>
        <v>0</v>
      </c>
      <c r="BD3349">
        <f t="shared" si="1371"/>
        <v>0</v>
      </c>
      <c r="BE3349">
        <f t="shared" si="1372"/>
        <v>1</v>
      </c>
      <c r="BF3349">
        <f t="shared" si="1373"/>
        <v>1</v>
      </c>
      <c r="BG3349">
        <f t="shared" si="1374"/>
        <v>0</v>
      </c>
      <c r="BH3349">
        <f t="shared" si="1375"/>
        <v>0</v>
      </c>
      <c r="BI3349" t="str">
        <f t="shared" si="1376"/>
        <v/>
      </c>
      <c r="BJ3349" t="str">
        <f t="shared" si="1377"/>
        <v/>
      </c>
      <c r="BK3349" t="str">
        <f t="shared" si="1378"/>
        <v/>
      </c>
      <c r="BL3349" t="str">
        <f t="shared" si="1379"/>
        <v/>
      </c>
      <c r="BM3349" t="str">
        <f t="shared" si="1380"/>
        <v/>
      </c>
      <c r="BN3349" t="str">
        <f t="shared" si="1381"/>
        <v/>
      </c>
      <c r="BO3349" t="str">
        <f t="shared" si="1382"/>
        <v/>
      </c>
      <c r="BP3349">
        <f t="shared" si="1383"/>
        <v>7</v>
      </c>
      <c r="BQ3349">
        <f t="shared" si="1384"/>
        <v>0</v>
      </c>
      <c r="BR3349">
        <f t="shared" si="1385"/>
        <v>7</v>
      </c>
      <c r="BS3349">
        <f t="shared" si="1386"/>
        <v>0</v>
      </c>
      <c r="BT3349" t="str">
        <f t="shared" si="1387"/>
        <v/>
      </c>
    </row>
    <row r="3350" spans="19:72">
      <c r="S3350" s="1"/>
      <c r="T3350" s="1"/>
      <c r="AU3350">
        <f t="shared" si="1362"/>
        <v>0</v>
      </c>
      <c r="AV3350">
        <f t="shared" si="1363"/>
        <v>0</v>
      </c>
      <c r="AW3350">
        <f t="shared" si="1364"/>
        <v>0</v>
      </c>
      <c r="AX3350">
        <f t="shared" si="1365"/>
        <v>0</v>
      </c>
      <c r="AY3350">
        <f t="shared" si="1366"/>
        <v>0</v>
      </c>
      <c r="AZ3350">
        <f t="shared" si="1367"/>
        <v>0</v>
      </c>
      <c r="BA3350" t="str">
        <f t="shared" si="1368"/>
        <v/>
      </c>
      <c r="BB3350">
        <f t="shared" si="1369"/>
        <v>0</v>
      </c>
      <c r="BC3350">
        <f t="shared" si="1370"/>
        <v>0</v>
      </c>
      <c r="BD3350">
        <f t="shared" si="1371"/>
        <v>0</v>
      </c>
      <c r="BE3350">
        <f t="shared" si="1372"/>
        <v>1</v>
      </c>
      <c r="BF3350">
        <f t="shared" si="1373"/>
        <v>1</v>
      </c>
      <c r="BG3350">
        <f t="shared" si="1374"/>
        <v>0</v>
      </c>
      <c r="BH3350">
        <f t="shared" si="1375"/>
        <v>0</v>
      </c>
      <c r="BI3350" t="str">
        <f t="shared" si="1376"/>
        <v/>
      </c>
      <c r="BJ3350" t="str">
        <f t="shared" si="1377"/>
        <v/>
      </c>
      <c r="BK3350" t="str">
        <f t="shared" si="1378"/>
        <v/>
      </c>
      <c r="BL3350" t="str">
        <f t="shared" si="1379"/>
        <v/>
      </c>
      <c r="BM3350" t="str">
        <f t="shared" si="1380"/>
        <v/>
      </c>
      <c r="BN3350" t="str">
        <f t="shared" si="1381"/>
        <v/>
      </c>
      <c r="BO3350" t="str">
        <f t="shared" si="1382"/>
        <v/>
      </c>
      <c r="BP3350">
        <f t="shared" si="1383"/>
        <v>7</v>
      </c>
      <c r="BQ3350">
        <f t="shared" si="1384"/>
        <v>0</v>
      </c>
      <c r="BR3350">
        <f t="shared" si="1385"/>
        <v>7</v>
      </c>
      <c r="BS3350">
        <f t="shared" si="1386"/>
        <v>0</v>
      </c>
      <c r="BT3350" t="str">
        <f t="shared" si="1387"/>
        <v/>
      </c>
    </row>
    <row r="3351" spans="19:72">
      <c r="S3351" s="1"/>
      <c r="T3351" s="1"/>
      <c r="AU3351">
        <f t="shared" si="1362"/>
        <v>0</v>
      </c>
      <c r="AV3351">
        <f t="shared" si="1363"/>
        <v>0</v>
      </c>
      <c r="AW3351">
        <f t="shared" si="1364"/>
        <v>0</v>
      </c>
      <c r="AX3351">
        <f t="shared" si="1365"/>
        <v>0</v>
      </c>
      <c r="AY3351">
        <f t="shared" si="1366"/>
        <v>0</v>
      </c>
      <c r="AZ3351">
        <f t="shared" si="1367"/>
        <v>0</v>
      </c>
      <c r="BA3351" t="str">
        <f t="shared" si="1368"/>
        <v/>
      </c>
      <c r="BB3351">
        <f t="shared" si="1369"/>
        <v>0</v>
      </c>
      <c r="BC3351">
        <f t="shared" si="1370"/>
        <v>0</v>
      </c>
      <c r="BD3351">
        <f t="shared" si="1371"/>
        <v>0</v>
      </c>
      <c r="BE3351">
        <f t="shared" si="1372"/>
        <v>1</v>
      </c>
      <c r="BF3351">
        <f t="shared" si="1373"/>
        <v>1</v>
      </c>
      <c r="BG3351">
        <f t="shared" si="1374"/>
        <v>0</v>
      </c>
      <c r="BH3351">
        <f t="shared" si="1375"/>
        <v>0</v>
      </c>
      <c r="BI3351" t="str">
        <f t="shared" si="1376"/>
        <v/>
      </c>
      <c r="BJ3351" t="str">
        <f t="shared" si="1377"/>
        <v/>
      </c>
      <c r="BK3351" t="str">
        <f t="shared" si="1378"/>
        <v/>
      </c>
      <c r="BL3351" t="str">
        <f t="shared" si="1379"/>
        <v/>
      </c>
      <c r="BM3351" t="str">
        <f t="shared" si="1380"/>
        <v/>
      </c>
      <c r="BN3351" t="str">
        <f t="shared" si="1381"/>
        <v/>
      </c>
      <c r="BO3351" t="str">
        <f t="shared" si="1382"/>
        <v/>
      </c>
      <c r="BP3351">
        <f t="shared" si="1383"/>
        <v>7</v>
      </c>
      <c r="BQ3351">
        <f t="shared" si="1384"/>
        <v>0</v>
      </c>
      <c r="BR3351">
        <f t="shared" si="1385"/>
        <v>7</v>
      </c>
      <c r="BS3351">
        <f t="shared" si="1386"/>
        <v>0</v>
      </c>
      <c r="BT3351" t="str">
        <f t="shared" si="1387"/>
        <v/>
      </c>
    </row>
    <row r="3352" spans="19:72">
      <c r="S3352" s="1"/>
      <c r="T3352" s="1"/>
      <c r="AU3352">
        <f t="shared" si="1362"/>
        <v>0</v>
      </c>
      <c r="AV3352">
        <f t="shared" si="1363"/>
        <v>0</v>
      </c>
      <c r="AW3352">
        <f t="shared" si="1364"/>
        <v>0</v>
      </c>
      <c r="AX3352">
        <f t="shared" si="1365"/>
        <v>0</v>
      </c>
      <c r="AY3352">
        <f t="shared" si="1366"/>
        <v>0</v>
      </c>
      <c r="AZ3352">
        <f t="shared" si="1367"/>
        <v>0</v>
      </c>
      <c r="BA3352" t="str">
        <f t="shared" si="1368"/>
        <v/>
      </c>
      <c r="BB3352">
        <f t="shared" si="1369"/>
        <v>0</v>
      </c>
      <c r="BC3352">
        <f t="shared" si="1370"/>
        <v>0</v>
      </c>
      <c r="BD3352">
        <f t="shared" si="1371"/>
        <v>0</v>
      </c>
      <c r="BE3352">
        <f t="shared" si="1372"/>
        <v>1</v>
      </c>
      <c r="BF3352">
        <f t="shared" si="1373"/>
        <v>1</v>
      </c>
      <c r="BG3352">
        <f t="shared" si="1374"/>
        <v>0</v>
      </c>
      <c r="BH3352">
        <f t="shared" si="1375"/>
        <v>0</v>
      </c>
      <c r="BI3352" t="str">
        <f t="shared" si="1376"/>
        <v/>
      </c>
      <c r="BJ3352" t="str">
        <f t="shared" si="1377"/>
        <v/>
      </c>
      <c r="BK3352" t="str">
        <f t="shared" si="1378"/>
        <v/>
      </c>
      <c r="BL3352" t="str">
        <f t="shared" si="1379"/>
        <v/>
      </c>
      <c r="BM3352" t="str">
        <f t="shared" si="1380"/>
        <v/>
      </c>
      <c r="BN3352" t="str">
        <f t="shared" si="1381"/>
        <v/>
      </c>
      <c r="BO3352" t="str">
        <f t="shared" si="1382"/>
        <v/>
      </c>
      <c r="BP3352">
        <f t="shared" si="1383"/>
        <v>7</v>
      </c>
      <c r="BQ3352">
        <f t="shared" si="1384"/>
        <v>0</v>
      </c>
      <c r="BR3352">
        <f t="shared" si="1385"/>
        <v>7</v>
      </c>
      <c r="BS3352">
        <f t="shared" si="1386"/>
        <v>0</v>
      </c>
      <c r="BT3352" t="str">
        <f t="shared" si="1387"/>
        <v/>
      </c>
    </row>
    <row r="3353" spans="19:72">
      <c r="S3353" s="1"/>
      <c r="T3353" s="1"/>
      <c r="AU3353">
        <f t="shared" si="1362"/>
        <v>0</v>
      </c>
      <c r="AV3353">
        <f t="shared" si="1363"/>
        <v>0</v>
      </c>
      <c r="AW3353">
        <f t="shared" si="1364"/>
        <v>0</v>
      </c>
      <c r="AX3353">
        <f t="shared" si="1365"/>
        <v>0</v>
      </c>
      <c r="AY3353">
        <f t="shared" si="1366"/>
        <v>0</v>
      </c>
      <c r="AZ3353">
        <f t="shared" si="1367"/>
        <v>0</v>
      </c>
      <c r="BA3353" t="str">
        <f t="shared" si="1368"/>
        <v/>
      </c>
      <c r="BB3353">
        <f t="shared" si="1369"/>
        <v>0</v>
      </c>
      <c r="BC3353">
        <f t="shared" si="1370"/>
        <v>0</v>
      </c>
      <c r="BD3353">
        <f t="shared" si="1371"/>
        <v>0</v>
      </c>
      <c r="BE3353">
        <f t="shared" si="1372"/>
        <v>1</v>
      </c>
      <c r="BF3353">
        <f t="shared" si="1373"/>
        <v>1</v>
      </c>
      <c r="BG3353">
        <f t="shared" si="1374"/>
        <v>0</v>
      </c>
      <c r="BH3353">
        <f t="shared" si="1375"/>
        <v>0</v>
      </c>
      <c r="BI3353" t="str">
        <f t="shared" si="1376"/>
        <v/>
      </c>
      <c r="BJ3353" t="str">
        <f t="shared" si="1377"/>
        <v/>
      </c>
      <c r="BK3353" t="str">
        <f t="shared" si="1378"/>
        <v/>
      </c>
      <c r="BL3353" t="str">
        <f t="shared" si="1379"/>
        <v/>
      </c>
      <c r="BM3353" t="str">
        <f t="shared" si="1380"/>
        <v/>
      </c>
      <c r="BN3353" t="str">
        <f t="shared" si="1381"/>
        <v/>
      </c>
      <c r="BO3353" t="str">
        <f t="shared" si="1382"/>
        <v/>
      </c>
      <c r="BP3353">
        <f t="shared" si="1383"/>
        <v>7</v>
      </c>
      <c r="BQ3353">
        <f t="shared" si="1384"/>
        <v>0</v>
      </c>
      <c r="BR3353">
        <f t="shared" si="1385"/>
        <v>7</v>
      </c>
      <c r="BS3353">
        <f t="shared" si="1386"/>
        <v>0</v>
      </c>
      <c r="BT3353" t="str">
        <f t="shared" si="1387"/>
        <v/>
      </c>
    </row>
    <row r="3354" spans="19:72">
      <c r="S3354" s="1"/>
      <c r="T3354" s="1"/>
      <c r="AU3354">
        <f t="shared" si="1362"/>
        <v>0</v>
      </c>
      <c r="AV3354">
        <f t="shared" si="1363"/>
        <v>0</v>
      </c>
      <c r="AW3354">
        <f t="shared" si="1364"/>
        <v>0</v>
      </c>
      <c r="AX3354">
        <f t="shared" si="1365"/>
        <v>0</v>
      </c>
      <c r="AY3354">
        <f t="shared" si="1366"/>
        <v>0</v>
      </c>
      <c r="AZ3354">
        <f t="shared" si="1367"/>
        <v>0</v>
      </c>
      <c r="BA3354" t="str">
        <f t="shared" si="1368"/>
        <v/>
      </c>
      <c r="BB3354">
        <f t="shared" si="1369"/>
        <v>0</v>
      </c>
      <c r="BC3354">
        <f t="shared" si="1370"/>
        <v>0</v>
      </c>
      <c r="BD3354">
        <f t="shared" si="1371"/>
        <v>0</v>
      </c>
      <c r="BE3354">
        <f t="shared" si="1372"/>
        <v>1</v>
      </c>
      <c r="BF3354">
        <f t="shared" si="1373"/>
        <v>1</v>
      </c>
      <c r="BG3354">
        <f t="shared" si="1374"/>
        <v>0</v>
      </c>
      <c r="BH3354">
        <f t="shared" si="1375"/>
        <v>0</v>
      </c>
      <c r="BI3354" t="str">
        <f t="shared" si="1376"/>
        <v/>
      </c>
      <c r="BJ3354" t="str">
        <f t="shared" si="1377"/>
        <v/>
      </c>
      <c r="BK3354" t="str">
        <f t="shared" si="1378"/>
        <v/>
      </c>
      <c r="BL3354" t="str">
        <f t="shared" si="1379"/>
        <v/>
      </c>
      <c r="BM3354" t="str">
        <f t="shared" si="1380"/>
        <v/>
      </c>
      <c r="BN3354" t="str">
        <f t="shared" si="1381"/>
        <v/>
      </c>
      <c r="BO3354" t="str">
        <f t="shared" si="1382"/>
        <v/>
      </c>
      <c r="BP3354">
        <f t="shared" si="1383"/>
        <v>7</v>
      </c>
      <c r="BQ3354">
        <f t="shared" si="1384"/>
        <v>0</v>
      </c>
      <c r="BR3354">
        <f t="shared" si="1385"/>
        <v>7</v>
      </c>
      <c r="BS3354">
        <f t="shared" si="1386"/>
        <v>0</v>
      </c>
      <c r="BT3354" t="str">
        <f t="shared" si="1387"/>
        <v/>
      </c>
    </row>
    <row r="3355" spans="19:72">
      <c r="S3355" s="1"/>
      <c r="T3355" s="1"/>
      <c r="AU3355">
        <f t="shared" si="1362"/>
        <v>0</v>
      </c>
      <c r="AV3355">
        <f t="shared" si="1363"/>
        <v>0</v>
      </c>
      <c r="AW3355">
        <f t="shared" si="1364"/>
        <v>0</v>
      </c>
      <c r="AX3355">
        <f t="shared" si="1365"/>
        <v>0</v>
      </c>
      <c r="AY3355">
        <f t="shared" si="1366"/>
        <v>0</v>
      </c>
      <c r="AZ3355">
        <f t="shared" si="1367"/>
        <v>0</v>
      </c>
      <c r="BA3355" t="str">
        <f t="shared" si="1368"/>
        <v/>
      </c>
      <c r="BB3355">
        <f t="shared" si="1369"/>
        <v>0</v>
      </c>
      <c r="BC3355">
        <f t="shared" si="1370"/>
        <v>0</v>
      </c>
      <c r="BD3355">
        <f t="shared" si="1371"/>
        <v>0</v>
      </c>
      <c r="BE3355">
        <f t="shared" si="1372"/>
        <v>1</v>
      </c>
      <c r="BF3355">
        <f t="shared" si="1373"/>
        <v>1</v>
      </c>
      <c r="BG3355">
        <f t="shared" si="1374"/>
        <v>0</v>
      </c>
      <c r="BH3355">
        <f t="shared" si="1375"/>
        <v>0</v>
      </c>
      <c r="BI3355" t="str">
        <f t="shared" si="1376"/>
        <v/>
      </c>
      <c r="BJ3355" t="str">
        <f t="shared" si="1377"/>
        <v/>
      </c>
      <c r="BK3355" t="str">
        <f t="shared" si="1378"/>
        <v/>
      </c>
      <c r="BL3355" t="str">
        <f t="shared" si="1379"/>
        <v/>
      </c>
      <c r="BM3355" t="str">
        <f t="shared" si="1380"/>
        <v/>
      </c>
      <c r="BN3355" t="str">
        <f t="shared" si="1381"/>
        <v/>
      </c>
      <c r="BO3355" t="str">
        <f t="shared" si="1382"/>
        <v/>
      </c>
      <c r="BP3355">
        <f t="shared" si="1383"/>
        <v>7</v>
      </c>
      <c r="BQ3355">
        <f t="shared" si="1384"/>
        <v>0</v>
      </c>
      <c r="BR3355">
        <f t="shared" si="1385"/>
        <v>7</v>
      </c>
      <c r="BS3355">
        <f t="shared" si="1386"/>
        <v>0</v>
      </c>
      <c r="BT3355" t="str">
        <f t="shared" si="1387"/>
        <v/>
      </c>
    </row>
    <row r="3356" spans="19:72">
      <c r="S3356" s="1"/>
      <c r="T3356" s="1"/>
      <c r="AU3356">
        <f t="shared" si="1362"/>
        <v>0</v>
      </c>
      <c r="AV3356">
        <f t="shared" si="1363"/>
        <v>0</v>
      </c>
      <c r="AW3356">
        <f t="shared" si="1364"/>
        <v>0</v>
      </c>
      <c r="AX3356">
        <f t="shared" si="1365"/>
        <v>0</v>
      </c>
      <c r="AY3356">
        <f t="shared" si="1366"/>
        <v>0</v>
      </c>
      <c r="AZ3356">
        <f t="shared" si="1367"/>
        <v>0</v>
      </c>
      <c r="BA3356" t="str">
        <f t="shared" si="1368"/>
        <v/>
      </c>
      <c r="BB3356">
        <f t="shared" si="1369"/>
        <v>0</v>
      </c>
      <c r="BC3356">
        <f t="shared" si="1370"/>
        <v>0</v>
      </c>
      <c r="BD3356">
        <f t="shared" si="1371"/>
        <v>0</v>
      </c>
      <c r="BE3356">
        <f t="shared" si="1372"/>
        <v>1</v>
      </c>
      <c r="BF3356">
        <f t="shared" si="1373"/>
        <v>1</v>
      </c>
      <c r="BG3356">
        <f t="shared" si="1374"/>
        <v>0</v>
      </c>
      <c r="BH3356">
        <f t="shared" si="1375"/>
        <v>0</v>
      </c>
      <c r="BI3356" t="str">
        <f t="shared" si="1376"/>
        <v/>
      </c>
      <c r="BJ3356" t="str">
        <f t="shared" si="1377"/>
        <v/>
      </c>
      <c r="BK3356" t="str">
        <f t="shared" si="1378"/>
        <v/>
      </c>
      <c r="BL3356" t="str">
        <f t="shared" si="1379"/>
        <v/>
      </c>
      <c r="BM3356" t="str">
        <f t="shared" si="1380"/>
        <v/>
      </c>
      <c r="BN3356" t="str">
        <f t="shared" si="1381"/>
        <v/>
      </c>
      <c r="BO3356" t="str">
        <f t="shared" si="1382"/>
        <v/>
      </c>
      <c r="BP3356">
        <f t="shared" si="1383"/>
        <v>7</v>
      </c>
      <c r="BQ3356">
        <f t="shared" si="1384"/>
        <v>0</v>
      </c>
      <c r="BR3356">
        <f t="shared" si="1385"/>
        <v>7</v>
      </c>
      <c r="BS3356">
        <f t="shared" si="1386"/>
        <v>0</v>
      </c>
      <c r="BT3356" t="str">
        <f t="shared" si="1387"/>
        <v/>
      </c>
    </row>
    <row r="3357" spans="19:72">
      <c r="S3357" s="1"/>
      <c r="T3357" s="1"/>
      <c r="AU3357">
        <f t="shared" si="1362"/>
        <v>0</v>
      </c>
      <c r="AV3357">
        <f t="shared" si="1363"/>
        <v>0</v>
      </c>
      <c r="AW3357">
        <f t="shared" si="1364"/>
        <v>0</v>
      </c>
      <c r="AX3357">
        <f t="shared" si="1365"/>
        <v>0</v>
      </c>
      <c r="AY3357">
        <f t="shared" si="1366"/>
        <v>0</v>
      </c>
      <c r="AZ3357">
        <f t="shared" si="1367"/>
        <v>0</v>
      </c>
      <c r="BA3357" t="str">
        <f t="shared" si="1368"/>
        <v/>
      </c>
      <c r="BB3357">
        <f t="shared" si="1369"/>
        <v>0</v>
      </c>
      <c r="BC3357">
        <f t="shared" si="1370"/>
        <v>0</v>
      </c>
      <c r="BD3357">
        <f t="shared" si="1371"/>
        <v>0</v>
      </c>
      <c r="BE3357">
        <f t="shared" si="1372"/>
        <v>1</v>
      </c>
      <c r="BF3357">
        <f t="shared" si="1373"/>
        <v>1</v>
      </c>
      <c r="BG3357">
        <f t="shared" si="1374"/>
        <v>0</v>
      </c>
      <c r="BH3357">
        <f t="shared" si="1375"/>
        <v>0</v>
      </c>
      <c r="BI3357" t="str">
        <f t="shared" si="1376"/>
        <v/>
      </c>
      <c r="BJ3357" t="str">
        <f t="shared" si="1377"/>
        <v/>
      </c>
      <c r="BK3357" t="str">
        <f t="shared" si="1378"/>
        <v/>
      </c>
      <c r="BL3357" t="str">
        <f t="shared" si="1379"/>
        <v/>
      </c>
      <c r="BM3357" t="str">
        <f t="shared" si="1380"/>
        <v/>
      </c>
      <c r="BN3357" t="str">
        <f t="shared" si="1381"/>
        <v/>
      </c>
      <c r="BO3357" t="str">
        <f t="shared" si="1382"/>
        <v/>
      </c>
      <c r="BP3357">
        <f t="shared" si="1383"/>
        <v>7</v>
      </c>
      <c r="BQ3357">
        <f t="shared" si="1384"/>
        <v>0</v>
      </c>
      <c r="BR3357">
        <f t="shared" si="1385"/>
        <v>7</v>
      </c>
      <c r="BS3357">
        <f t="shared" si="1386"/>
        <v>0</v>
      </c>
      <c r="BT3357" t="str">
        <f t="shared" si="1387"/>
        <v/>
      </c>
    </row>
    <row r="3358" spans="19:72">
      <c r="S3358" s="1"/>
      <c r="T3358" s="1"/>
      <c r="AU3358">
        <f t="shared" si="1362"/>
        <v>0</v>
      </c>
      <c r="AV3358">
        <f t="shared" si="1363"/>
        <v>0</v>
      </c>
      <c r="AW3358">
        <f t="shared" si="1364"/>
        <v>0</v>
      </c>
      <c r="AX3358">
        <f t="shared" si="1365"/>
        <v>0</v>
      </c>
      <c r="AY3358">
        <f t="shared" si="1366"/>
        <v>0</v>
      </c>
      <c r="AZ3358">
        <f t="shared" si="1367"/>
        <v>0</v>
      </c>
      <c r="BA3358" t="str">
        <f t="shared" si="1368"/>
        <v/>
      </c>
      <c r="BB3358">
        <f t="shared" si="1369"/>
        <v>0</v>
      </c>
      <c r="BC3358">
        <f t="shared" si="1370"/>
        <v>0</v>
      </c>
      <c r="BD3358">
        <f t="shared" si="1371"/>
        <v>0</v>
      </c>
      <c r="BE3358">
        <f t="shared" si="1372"/>
        <v>1</v>
      </c>
      <c r="BF3358">
        <f t="shared" si="1373"/>
        <v>1</v>
      </c>
      <c r="BG3358">
        <f t="shared" si="1374"/>
        <v>0</v>
      </c>
      <c r="BH3358">
        <f t="shared" si="1375"/>
        <v>0</v>
      </c>
      <c r="BI3358" t="str">
        <f t="shared" si="1376"/>
        <v/>
      </c>
      <c r="BJ3358" t="str">
        <f t="shared" si="1377"/>
        <v/>
      </c>
      <c r="BK3358" t="str">
        <f t="shared" si="1378"/>
        <v/>
      </c>
      <c r="BL3358" t="str">
        <f t="shared" si="1379"/>
        <v/>
      </c>
      <c r="BM3358" t="str">
        <f t="shared" si="1380"/>
        <v/>
      </c>
      <c r="BN3358" t="str">
        <f t="shared" si="1381"/>
        <v/>
      </c>
      <c r="BO3358" t="str">
        <f t="shared" si="1382"/>
        <v/>
      </c>
      <c r="BP3358">
        <f t="shared" si="1383"/>
        <v>7</v>
      </c>
      <c r="BQ3358">
        <f t="shared" si="1384"/>
        <v>0</v>
      </c>
      <c r="BR3358">
        <f t="shared" si="1385"/>
        <v>7</v>
      </c>
      <c r="BS3358">
        <f t="shared" si="1386"/>
        <v>0</v>
      </c>
      <c r="BT3358" t="str">
        <f t="shared" si="1387"/>
        <v/>
      </c>
    </row>
    <row r="3359" spans="19:72">
      <c r="S3359" s="1"/>
      <c r="T3359" s="1"/>
      <c r="AU3359">
        <f t="shared" si="1362"/>
        <v>0</v>
      </c>
      <c r="AV3359">
        <f t="shared" si="1363"/>
        <v>0</v>
      </c>
      <c r="AW3359">
        <f t="shared" si="1364"/>
        <v>0</v>
      </c>
      <c r="AX3359">
        <f t="shared" si="1365"/>
        <v>0</v>
      </c>
      <c r="AY3359">
        <f t="shared" si="1366"/>
        <v>0</v>
      </c>
      <c r="AZ3359">
        <f t="shared" si="1367"/>
        <v>0</v>
      </c>
      <c r="BA3359" t="str">
        <f t="shared" si="1368"/>
        <v/>
      </c>
      <c r="BB3359">
        <f t="shared" si="1369"/>
        <v>0</v>
      </c>
      <c r="BC3359">
        <f t="shared" si="1370"/>
        <v>0</v>
      </c>
      <c r="BD3359">
        <f t="shared" si="1371"/>
        <v>0</v>
      </c>
      <c r="BE3359">
        <f t="shared" si="1372"/>
        <v>1</v>
      </c>
      <c r="BF3359">
        <f t="shared" si="1373"/>
        <v>1</v>
      </c>
      <c r="BG3359">
        <f t="shared" si="1374"/>
        <v>0</v>
      </c>
      <c r="BH3359">
        <f t="shared" si="1375"/>
        <v>0</v>
      </c>
      <c r="BI3359" t="str">
        <f t="shared" si="1376"/>
        <v/>
      </c>
      <c r="BJ3359" t="str">
        <f t="shared" si="1377"/>
        <v/>
      </c>
      <c r="BK3359" t="str">
        <f t="shared" si="1378"/>
        <v/>
      </c>
      <c r="BL3359" t="str">
        <f t="shared" si="1379"/>
        <v/>
      </c>
      <c r="BM3359" t="str">
        <f t="shared" si="1380"/>
        <v/>
      </c>
      <c r="BN3359" t="str">
        <f t="shared" si="1381"/>
        <v/>
      </c>
      <c r="BO3359" t="str">
        <f t="shared" si="1382"/>
        <v/>
      </c>
      <c r="BP3359">
        <f t="shared" si="1383"/>
        <v>7</v>
      </c>
      <c r="BQ3359">
        <f t="shared" si="1384"/>
        <v>0</v>
      </c>
      <c r="BR3359">
        <f t="shared" si="1385"/>
        <v>7</v>
      </c>
      <c r="BS3359">
        <f t="shared" si="1386"/>
        <v>0</v>
      </c>
      <c r="BT3359" t="str">
        <f t="shared" si="1387"/>
        <v/>
      </c>
    </row>
    <row r="3360" spans="19:72">
      <c r="S3360" s="1"/>
      <c r="T3360" s="1"/>
      <c r="AU3360">
        <f t="shared" si="1362"/>
        <v>0</v>
      </c>
      <c r="AV3360">
        <f t="shared" si="1363"/>
        <v>0</v>
      </c>
      <c r="AW3360">
        <f t="shared" si="1364"/>
        <v>0</v>
      </c>
      <c r="AX3360">
        <f t="shared" si="1365"/>
        <v>0</v>
      </c>
      <c r="AY3360">
        <f t="shared" si="1366"/>
        <v>0</v>
      </c>
      <c r="AZ3360">
        <f t="shared" si="1367"/>
        <v>0</v>
      </c>
      <c r="BA3360" t="str">
        <f t="shared" si="1368"/>
        <v/>
      </c>
      <c r="BB3360">
        <f t="shared" si="1369"/>
        <v>0</v>
      </c>
      <c r="BC3360">
        <f t="shared" si="1370"/>
        <v>0</v>
      </c>
      <c r="BD3360">
        <f t="shared" si="1371"/>
        <v>0</v>
      </c>
      <c r="BE3360">
        <f t="shared" si="1372"/>
        <v>1</v>
      </c>
      <c r="BF3360">
        <f t="shared" si="1373"/>
        <v>1</v>
      </c>
      <c r="BG3360">
        <f t="shared" si="1374"/>
        <v>0</v>
      </c>
      <c r="BH3360">
        <f t="shared" si="1375"/>
        <v>0</v>
      </c>
      <c r="BI3360" t="str">
        <f t="shared" si="1376"/>
        <v/>
      </c>
      <c r="BJ3360" t="str">
        <f t="shared" si="1377"/>
        <v/>
      </c>
      <c r="BK3360" t="str">
        <f t="shared" si="1378"/>
        <v/>
      </c>
      <c r="BL3360" t="str">
        <f t="shared" si="1379"/>
        <v/>
      </c>
      <c r="BM3360" t="str">
        <f t="shared" si="1380"/>
        <v/>
      </c>
      <c r="BN3360" t="str">
        <f t="shared" si="1381"/>
        <v/>
      </c>
      <c r="BO3360" t="str">
        <f t="shared" si="1382"/>
        <v/>
      </c>
      <c r="BP3360">
        <f t="shared" si="1383"/>
        <v>7</v>
      </c>
      <c r="BQ3360">
        <f t="shared" si="1384"/>
        <v>0</v>
      </c>
      <c r="BR3360">
        <f t="shared" si="1385"/>
        <v>7</v>
      </c>
      <c r="BS3360">
        <f t="shared" si="1386"/>
        <v>0</v>
      </c>
      <c r="BT3360" t="str">
        <f t="shared" si="1387"/>
        <v/>
      </c>
    </row>
    <row r="3361" spans="19:72">
      <c r="S3361" s="1"/>
      <c r="T3361" s="1"/>
      <c r="AU3361">
        <f t="shared" si="1362"/>
        <v>0</v>
      </c>
      <c r="AV3361">
        <f t="shared" si="1363"/>
        <v>0</v>
      </c>
      <c r="AW3361">
        <f t="shared" si="1364"/>
        <v>0</v>
      </c>
      <c r="AX3361">
        <f t="shared" si="1365"/>
        <v>0</v>
      </c>
      <c r="AY3361">
        <f t="shared" si="1366"/>
        <v>0</v>
      </c>
      <c r="AZ3361">
        <f t="shared" si="1367"/>
        <v>0</v>
      </c>
      <c r="BA3361" t="str">
        <f t="shared" si="1368"/>
        <v/>
      </c>
      <c r="BB3361">
        <f t="shared" si="1369"/>
        <v>0</v>
      </c>
      <c r="BC3361">
        <f t="shared" si="1370"/>
        <v>0</v>
      </c>
      <c r="BD3361">
        <f t="shared" si="1371"/>
        <v>0</v>
      </c>
      <c r="BE3361">
        <f t="shared" si="1372"/>
        <v>1</v>
      </c>
      <c r="BF3361">
        <f t="shared" si="1373"/>
        <v>1</v>
      </c>
      <c r="BG3361">
        <f t="shared" si="1374"/>
        <v>0</v>
      </c>
      <c r="BH3361">
        <f t="shared" si="1375"/>
        <v>0</v>
      </c>
      <c r="BI3361" t="str">
        <f t="shared" si="1376"/>
        <v/>
      </c>
      <c r="BJ3361" t="str">
        <f t="shared" si="1377"/>
        <v/>
      </c>
      <c r="BK3361" t="str">
        <f t="shared" si="1378"/>
        <v/>
      </c>
      <c r="BL3361" t="str">
        <f t="shared" si="1379"/>
        <v/>
      </c>
      <c r="BM3361" t="str">
        <f t="shared" si="1380"/>
        <v/>
      </c>
      <c r="BN3361" t="str">
        <f t="shared" si="1381"/>
        <v/>
      </c>
      <c r="BO3361" t="str">
        <f t="shared" si="1382"/>
        <v/>
      </c>
      <c r="BP3361">
        <f t="shared" si="1383"/>
        <v>7</v>
      </c>
      <c r="BQ3361">
        <f t="shared" si="1384"/>
        <v>0</v>
      </c>
      <c r="BR3361">
        <f t="shared" si="1385"/>
        <v>7</v>
      </c>
      <c r="BS3361">
        <f t="shared" si="1386"/>
        <v>0</v>
      </c>
      <c r="BT3361" t="str">
        <f t="shared" si="1387"/>
        <v/>
      </c>
    </row>
    <row r="3362" spans="19:72">
      <c r="S3362" s="1"/>
      <c r="T3362" s="1"/>
      <c r="AU3362">
        <f t="shared" si="1362"/>
        <v>0</v>
      </c>
      <c r="AV3362">
        <f t="shared" si="1363"/>
        <v>0</v>
      </c>
      <c r="AW3362">
        <f t="shared" si="1364"/>
        <v>0</v>
      </c>
      <c r="AX3362">
        <f t="shared" si="1365"/>
        <v>0</v>
      </c>
      <c r="AY3362">
        <f t="shared" si="1366"/>
        <v>0</v>
      </c>
      <c r="AZ3362">
        <f t="shared" si="1367"/>
        <v>0</v>
      </c>
      <c r="BA3362" t="str">
        <f t="shared" si="1368"/>
        <v/>
      </c>
      <c r="BB3362">
        <f t="shared" si="1369"/>
        <v>0</v>
      </c>
      <c r="BC3362">
        <f t="shared" si="1370"/>
        <v>0</v>
      </c>
      <c r="BD3362">
        <f t="shared" si="1371"/>
        <v>0</v>
      </c>
      <c r="BE3362">
        <f t="shared" si="1372"/>
        <v>1</v>
      </c>
      <c r="BF3362">
        <f t="shared" si="1373"/>
        <v>1</v>
      </c>
      <c r="BG3362">
        <f t="shared" si="1374"/>
        <v>0</v>
      </c>
      <c r="BH3362">
        <f t="shared" si="1375"/>
        <v>0</v>
      </c>
      <c r="BI3362" t="str">
        <f t="shared" si="1376"/>
        <v/>
      </c>
      <c r="BJ3362" t="str">
        <f t="shared" si="1377"/>
        <v/>
      </c>
      <c r="BK3362" t="str">
        <f t="shared" si="1378"/>
        <v/>
      </c>
      <c r="BL3362" t="str">
        <f t="shared" si="1379"/>
        <v/>
      </c>
      <c r="BM3362" t="str">
        <f t="shared" si="1380"/>
        <v/>
      </c>
      <c r="BN3362" t="str">
        <f t="shared" si="1381"/>
        <v/>
      </c>
      <c r="BO3362" t="str">
        <f t="shared" si="1382"/>
        <v/>
      </c>
      <c r="BP3362">
        <f t="shared" si="1383"/>
        <v>7</v>
      </c>
      <c r="BQ3362">
        <f t="shared" si="1384"/>
        <v>0</v>
      </c>
      <c r="BR3362">
        <f t="shared" si="1385"/>
        <v>7</v>
      </c>
      <c r="BS3362">
        <f t="shared" si="1386"/>
        <v>0</v>
      </c>
      <c r="BT3362" t="str">
        <f t="shared" si="1387"/>
        <v/>
      </c>
    </row>
    <row r="3363" spans="19:72">
      <c r="S3363" s="1"/>
      <c r="T3363" s="1"/>
      <c r="AU3363">
        <f t="shared" si="1362"/>
        <v>0</v>
      </c>
      <c r="AV3363">
        <f t="shared" si="1363"/>
        <v>0</v>
      </c>
      <c r="AW3363">
        <f t="shared" si="1364"/>
        <v>0</v>
      </c>
      <c r="AX3363">
        <f t="shared" si="1365"/>
        <v>0</v>
      </c>
      <c r="AY3363">
        <f t="shared" si="1366"/>
        <v>0</v>
      </c>
      <c r="AZ3363">
        <f t="shared" si="1367"/>
        <v>0</v>
      </c>
      <c r="BA3363" t="str">
        <f t="shared" si="1368"/>
        <v/>
      </c>
      <c r="BB3363">
        <f t="shared" si="1369"/>
        <v>0</v>
      </c>
      <c r="BC3363">
        <f t="shared" si="1370"/>
        <v>0</v>
      </c>
      <c r="BD3363">
        <f t="shared" si="1371"/>
        <v>0</v>
      </c>
      <c r="BE3363">
        <f t="shared" si="1372"/>
        <v>1</v>
      </c>
      <c r="BF3363">
        <f t="shared" si="1373"/>
        <v>1</v>
      </c>
      <c r="BG3363">
        <f t="shared" si="1374"/>
        <v>0</v>
      </c>
      <c r="BH3363">
        <f t="shared" si="1375"/>
        <v>0</v>
      </c>
      <c r="BI3363" t="str">
        <f t="shared" si="1376"/>
        <v/>
      </c>
      <c r="BJ3363" t="str">
        <f t="shared" si="1377"/>
        <v/>
      </c>
      <c r="BK3363" t="str">
        <f t="shared" si="1378"/>
        <v/>
      </c>
      <c r="BL3363" t="str">
        <f t="shared" si="1379"/>
        <v/>
      </c>
      <c r="BM3363" t="str">
        <f t="shared" si="1380"/>
        <v/>
      </c>
      <c r="BN3363" t="str">
        <f t="shared" si="1381"/>
        <v/>
      </c>
      <c r="BO3363" t="str">
        <f t="shared" si="1382"/>
        <v/>
      </c>
      <c r="BP3363">
        <f t="shared" si="1383"/>
        <v>7</v>
      </c>
      <c r="BQ3363">
        <f t="shared" si="1384"/>
        <v>0</v>
      </c>
      <c r="BR3363">
        <f t="shared" si="1385"/>
        <v>7</v>
      </c>
      <c r="BS3363">
        <f t="shared" si="1386"/>
        <v>0</v>
      </c>
      <c r="BT3363" t="str">
        <f t="shared" si="1387"/>
        <v/>
      </c>
    </row>
    <row r="3364" spans="19:72">
      <c r="S3364" s="1"/>
      <c r="T3364" s="1"/>
      <c r="AU3364">
        <f t="shared" si="1362"/>
        <v>0</v>
      </c>
      <c r="AV3364">
        <f t="shared" si="1363"/>
        <v>0</v>
      </c>
      <c r="AW3364">
        <f t="shared" si="1364"/>
        <v>0</v>
      </c>
      <c r="AX3364">
        <f t="shared" si="1365"/>
        <v>0</v>
      </c>
      <c r="AY3364">
        <f t="shared" si="1366"/>
        <v>0</v>
      </c>
      <c r="AZ3364">
        <f t="shared" si="1367"/>
        <v>0</v>
      </c>
      <c r="BA3364" t="str">
        <f t="shared" si="1368"/>
        <v/>
      </c>
      <c r="BB3364">
        <f t="shared" si="1369"/>
        <v>0</v>
      </c>
      <c r="BC3364">
        <f t="shared" si="1370"/>
        <v>0</v>
      </c>
      <c r="BD3364">
        <f t="shared" si="1371"/>
        <v>0</v>
      </c>
      <c r="BE3364">
        <f t="shared" si="1372"/>
        <v>1</v>
      </c>
      <c r="BF3364">
        <f t="shared" si="1373"/>
        <v>1</v>
      </c>
      <c r="BG3364">
        <f t="shared" si="1374"/>
        <v>0</v>
      </c>
      <c r="BH3364">
        <f t="shared" si="1375"/>
        <v>0</v>
      </c>
      <c r="BI3364" t="str">
        <f t="shared" si="1376"/>
        <v/>
      </c>
      <c r="BJ3364" t="str">
        <f t="shared" si="1377"/>
        <v/>
      </c>
      <c r="BK3364" t="str">
        <f t="shared" si="1378"/>
        <v/>
      </c>
      <c r="BL3364" t="str">
        <f t="shared" si="1379"/>
        <v/>
      </c>
      <c r="BM3364" t="str">
        <f t="shared" si="1380"/>
        <v/>
      </c>
      <c r="BN3364" t="str">
        <f t="shared" si="1381"/>
        <v/>
      </c>
      <c r="BO3364" t="str">
        <f t="shared" si="1382"/>
        <v/>
      </c>
      <c r="BP3364">
        <f t="shared" si="1383"/>
        <v>7</v>
      </c>
      <c r="BQ3364">
        <f t="shared" si="1384"/>
        <v>0</v>
      </c>
      <c r="BR3364">
        <f t="shared" si="1385"/>
        <v>7</v>
      </c>
      <c r="BS3364">
        <f t="shared" si="1386"/>
        <v>0</v>
      </c>
      <c r="BT3364" t="str">
        <f t="shared" si="1387"/>
        <v/>
      </c>
    </row>
    <row r="3365" spans="19:72">
      <c r="S3365" s="1"/>
      <c r="T3365" s="1"/>
      <c r="AU3365">
        <f t="shared" si="1362"/>
        <v>0</v>
      </c>
      <c r="AV3365">
        <f t="shared" si="1363"/>
        <v>0</v>
      </c>
      <c r="AW3365">
        <f t="shared" si="1364"/>
        <v>0</v>
      </c>
      <c r="AX3365">
        <f t="shared" si="1365"/>
        <v>0</v>
      </c>
      <c r="AY3365">
        <f t="shared" si="1366"/>
        <v>0</v>
      </c>
      <c r="AZ3365">
        <f t="shared" si="1367"/>
        <v>0</v>
      </c>
      <c r="BA3365" t="str">
        <f t="shared" si="1368"/>
        <v/>
      </c>
      <c r="BB3365">
        <f t="shared" si="1369"/>
        <v>0</v>
      </c>
      <c r="BC3365">
        <f t="shared" si="1370"/>
        <v>0</v>
      </c>
      <c r="BD3365">
        <f t="shared" si="1371"/>
        <v>0</v>
      </c>
      <c r="BE3365">
        <f t="shared" si="1372"/>
        <v>1</v>
      </c>
      <c r="BF3365">
        <f t="shared" si="1373"/>
        <v>1</v>
      </c>
      <c r="BG3365">
        <f t="shared" si="1374"/>
        <v>0</v>
      </c>
      <c r="BH3365">
        <f t="shared" si="1375"/>
        <v>0</v>
      </c>
      <c r="BI3365" t="str">
        <f t="shared" si="1376"/>
        <v/>
      </c>
      <c r="BJ3365" t="str">
        <f t="shared" si="1377"/>
        <v/>
      </c>
      <c r="BK3365" t="str">
        <f t="shared" si="1378"/>
        <v/>
      </c>
      <c r="BL3365" t="str">
        <f t="shared" si="1379"/>
        <v/>
      </c>
      <c r="BM3365" t="str">
        <f t="shared" si="1380"/>
        <v/>
      </c>
      <c r="BN3365" t="str">
        <f t="shared" si="1381"/>
        <v/>
      </c>
      <c r="BO3365" t="str">
        <f t="shared" si="1382"/>
        <v/>
      </c>
      <c r="BP3365">
        <f t="shared" si="1383"/>
        <v>7</v>
      </c>
      <c r="BQ3365">
        <f t="shared" si="1384"/>
        <v>0</v>
      </c>
      <c r="BR3365">
        <f t="shared" si="1385"/>
        <v>7</v>
      </c>
      <c r="BS3365">
        <f t="shared" si="1386"/>
        <v>0</v>
      </c>
      <c r="BT3365" t="str">
        <f t="shared" si="1387"/>
        <v/>
      </c>
    </row>
    <row r="3366" spans="19:72">
      <c r="S3366" s="1"/>
      <c r="T3366" s="1"/>
      <c r="AU3366">
        <f t="shared" si="1362"/>
        <v>0</v>
      </c>
      <c r="AV3366">
        <f t="shared" si="1363"/>
        <v>0</v>
      </c>
      <c r="AW3366">
        <f t="shared" si="1364"/>
        <v>0</v>
      </c>
      <c r="AX3366">
        <f t="shared" si="1365"/>
        <v>0</v>
      </c>
      <c r="AY3366">
        <f t="shared" si="1366"/>
        <v>0</v>
      </c>
      <c r="AZ3366">
        <f t="shared" si="1367"/>
        <v>0</v>
      </c>
      <c r="BA3366" t="str">
        <f t="shared" si="1368"/>
        <v/>
      </c>
      <c r="BB3366">
        <f t="shared" si="1369"/>
        <v>0</v>
      </c>
      <c r="BC3366">
        <f t="shared" si="1370"/>
        <v>0</v>
      </c>
      <c r="BD3366">
        <f t="shared" si="1371"/>
        <v>0</v>
      </c>
      <c r="BE3366">
        <f t="shared" si="1372"/>
        <v>1</v>
      </c>
      <c r="BF3366">
        <f t="shared" si="1373"/>
        <v>1</v>
      </c>
      <c r="BG3366">
        <f t="shared" si="1374"/>
        <v>0</v>
      </c>
      <c r="BH3366">
        <f t="shared" si="1375"/>
        <v>0</v>
      </c>
      <c r="BI3366" t="str">
        <f t="shared" si="1376"/>
        <v/>
      </c>
      <c r="BJ3366" t="str">
        <f t="shared" si="1377"/>
        <v/>
      </c>
      <c r="BK3366" t="str">
        <f t="shared" si="1378"/>
        <v/>
      </c>
      <c r="BL3366" t="str">
        <f t="shared" si="1379"/>
        <v/>
      </c>
      <c r="BM3366" t="str">
        <f t="shared" si="1380"/>
        <v/>
      </c>
      <c r="BN3366" t="str">
        <f t="shared" si="1381"/>
        <v/>
      </c>
      <c r="BO3366" t="str">
        <f t="shared" si="1382"/>
        <v/>
      </c>
      <c r="BP3366">
        <f t="shared" si="1383"/>
        <v>7</v>
      </c>
      <c r="BQ3366">
        <f t="shared" si="1384"/>
        <v>0</v>
      </c>
      <c r="BR3366">
        <f t="shared" si="1385"/>
        <v>7</v>
      </c>
      <c r="BS3366">
        <f t="shared" si="1386"/>
        <v>0</v>
      </c>
      <c r="BT3366" t="str">
        <f t="shared" si="1387"/>
        <v/>
      </c>
    </row>
    <row r="3367" spans="19:72">
      <c r="S3367" s="1"/>
      <c r="T3367" s="1"/>
      <c r="AU3367">
        <f t="shared" si="1362"/>
        <v>0</v>
      </c>
      <c r="AV3367">
        <f t="shared" si="1363"/>
        <v>0</v>
      </c>
      <c r="AW3367">
        <f t="shared" si="1364"/>
        <v>0</v>
      </c>
      <c r="AX3367">
        <f t="shared" si="1365"/>
        <v>0</v>
      </c>
      <c r="AY3367">
        <f t="shared" si="1366"/>
        <v>0</v>
      </c>
      <c r="AZ3367">
        <f t="shared" si="1367"/>
        <v>0</v>
      </c>
      <c r="BA3367" t="str">
        <f t="shared" si="1368"/>
        <v/>
      </c>
      <c r="BB3367">
        <f t="shared" si="1369"/>
        <v>0</v>
      </c>
      <c r="BC3367">
        <f t="shared" si="1370"/>
        <v>0</v>
      </c>
      <c r="BD3367">
        <f t="shared" si="1371"/>
        <v>0</v>
      </c>
      <c r="BE3367">
        <f t="shared" si="1372"/>
        <v>1</v>
      </c>
      <c r="BF3367">
        <f t="shared" si="1373"/>
        <v>1</v>
      </c>
      <c r="BG3367">
        <f t="shared" si="1374"/>
        <v>0</v>
      </c>
      <c r="BH3367">
        <f t="shared" si="1375"/>
        <v>0</v>
      </c>
      <c r="BI3367" t="str">
        <f t="shared" si="1376"/>
        <v/>
      </c>
      <c r="BJ3367" t="str">
        <f t="shared" si="1377"/>
        <v/>
      </c>
      <c r="BK3367" t="str">
        <f t="shared" si="1378"/>
        <v/>
      </c>
      <c r="BL3367" t="str">
        <f t="shared" si="1379"/>
        <v/>
      </c>
      <c r="BM3367" t="str">
        <f t="shared" si="1380"/>
        <v/>
      </c>
      <c r="BN3367" t="str">
        <f t="shared" si="1381"/>
        <v/>
      </c>
      <c r="BO3367" t="str">
        <f t="shared" si="1382"/>
        <v/>
      </c>
      <c r="BP3367">
        <f t="shared" si="1383"/>
        <v>7</v>
      </c>
      <c r="BQ3367">
        <f t="shared" si="1384"/>
        <v>0</v>
      </c>
      <c r="BR3367">
        <f t="shared" si="1385"/>
        <v>7</v>
      </c>
      <c r="BS3367">
        <f t="shared" si="1386"/>
        <v>0</v>
      </c>
      <c r="BT3367" t="str">
        <f t="shared" si="1387"/>
        <v/>
      </c>
    </row>
    <row r="3368" spans="19:72">
      <c r="S3368" s="1"/>
      <c r="T3368" s="1"/>
      <c r="AU3368">
        <f t="shared" si="1362"/>
        <v>0</v>
      </c>
      <c r="AV3368">
        <f t="shared" si="1363"/>
        <v>0</v>
      </c>
      <c r="AW3368">
        <f t="shared" si="1364"/>
        <v>0</v>
      </c>
      <c r="AX3368">
        <f t="shared" si="1365"/>
        <v>0</v>
      </c>
      <c r="AY3368">
        <f t="shared" si="1366"/>
        <v>0</v>
      </c>
      <c r="AZ3368">
        <f t="shared" si="1367"/>
        <v>0</v>
      </c>
      <c r="BA3368" t="str">
        <f t="shared" si="1368"/>
        <v/>
      </c>
      <c r="BB3368">
        <f t="shared" si="1369"/>
        <v>0</v>
      </c>
      <c r="BC3368">
        <f t="shared" si="1370"/>
        <v>0</v>
      </c>
      <c r="BD3368">
        <f t="shared" si="1371"/>
        <v>0</v>
      </c>
      <c r="BE3368">
        <f t="shared" si="1372"/>
        <v>1</v>
      </c>
      <c r="BF3368">
        <f t="shared" si="1373"/>
        <v>1</v>
      </c>
      <c r="BG3368">
        <f t="shared" si="1374"/>
        <v>0</v>
      </c>
      <c r="BH3368">
        <f t="shared" si="1375"/>
        <v>0</v>
      </c>
      <c r="BI3368" t="str">
        <f t="shared" si="1376"/>
        <v/>
      </c>
      <c r="BJ3368" t="str">
        <f t="shared" si="1377"/>
        <v/>
      </c>
      <c r="BK3368" t="str">
        <f t="shared" si="1378"/>
        <v/>
      </c>
      <c r="BL3368" t="str">
        <f t="shared" si="1379"/>
        <v/>
      </c>
      <c r="BM3368" t="str">
        <f t="shared" si="1380"/>
        <v/>
      </c>
      <c r="BN3368" t="str">
        <f t="shared" si="1381"/>
        <v/>
      </c>
      <c r="BO3368" t="str">
        <f t="shared" si="1382"/>
        <v/>
      </c>
      <c r="BP3368">
        <f t="shared" si="1383"/>
        <v>7</v>
      </c>
      <c r="BQ3368">
        <f t="shared" si="1384"/>
        <v>0</v>
      </c>
      <c r="BR3368">
        <f t="shared" si="1385"/>
        <v>7</v>
      </c>
      <c r="BS3368">
        <f t="shared" si="1386"/>
        <v>0</v>
      </c>
      <c r="BT3368" t="str">
        <f t="shared" si="1387"/>
        <v/>
      </c>
    </row>
    <row r="3369" spans="19:72">
      <c r="S3369" s="1"/>
      <c r="T3369" s="1"/>
      <c r="AU3369">
        <f t="shared" si="1362"/>
        <v>0</v>
      </c>
      <c r="AV3369">
        <f t="shared" si="1363"/>
        <v>0</v>
      </c>
      <c r="AW3369">
        <f t="shared" si="1364"/>
        <v>0</v>
      </c>
      <c r="AX3369">
        <f t="shared" si="1365"/>
        <v>0</v>
      </c>
      <c r="AY3369">
        <f t="shared" si="1366"/>
        <v>0</v>
      </c>
      <c r="AZ3369">
        <f t="shared" si="1367"/>
        <v>0</v>
      </c>
      <c r="BA3369" t="str">
        <f t="shared" si="1368"/>
        <v/>
      </c>
      <c r="BB3369">
        <f t="shared" si="1369"/>
        <v>0</v>
      </c>
      <c r="BC3369">
        <f t="shared" si="1370"/>
        <v>0</v>
      </c>
      <c r="BD3369">
        <f t="shared" si="1371"/>
        <v>0</v>
      </c>
      <c r="BE3369">
        <f t="shared" si="1372"/>
        <v>1</v>
      </c>
      <c r="BF3369">
        <f t="shared" si="1373"/>
        <v>1</v>
      </c>
      <c r="BG3369">
        <f t="shared" si="1374"/>
        <v>0</v>
      </c>
      <c r="BH3369">
        <f t="shared" si="1375"/>
        <v>0</v>
      </c>
      <c r="BI3369" t="str">
        <f t="shared" si="1376"/>
        <v/>
      </c>
      <c r="BJ3369" t="str">
        <f t="shared" si="1377"/>
        <v/>
      </c>
      <c r="BK3369" t="str">
        <f t="shared" si="1378"/>
        <v/>
      </c>
      <c r="BL3369" t="str">
        <f t="shared" si="1379"/>
        <v/>
      </c>
      <c r="BM3369" t="str">
        <f t="shared" si="1380"/>
        <v/>
      </c>
      <c r="BN3369" t="str">
        <f t="shared" si="1381"/>
        <v/>
      </c>
      <c r="BO3369" t="str">
        <f t="shared" si="1382"/>
        <v/>
      </c>
      <c r="BP3369">
        <f t="shared" si="1383"/>
        <v>7</v>
      </c>
      <c r="BQ3369">
        <f t="shared" si="1384"/>
        <v>0</v>
      </c>
      <c r="BR3369">
        <f t="shared" si="1385"/>
        <v>7</v>
      </c>
      <c r="BS3369">
        <f t="shared" si="1386"/>
        <v>0</v>
      </c>
      <c r="BT3369" t="str">
        <f t="shared" si="1387"/>
        <v/>
      </c>
    </row>
    <row r="3370" spans="19:72">
      <c r="S3370" s="1"/>
      <c r="T3370" s="1"/>
      <c r="AU3370">
        <f t="shared" si="1362"/>
        <v>0</v>
      </c>
      <c r="AV3370">
        <f t="shared" si="1363"/>
        <v>0</v>
      </c>
      <c r="AW3370">
        <f t="shared" si="1364"/>
        <v>0</v>
      </c>
      <c r="AX3370">
        <f t="shared" si="1365"/>
        <v>0</v>
      </c>
      <c r="AY3370">
        <f t="shared" si="1366"/>
        <v>0</v>
      </c>
      <c r="AZ3370">
        <f t="shared" si="1367"/>
        <v>0</v>
      </c>
      <c r="BA3370" t="str">
        <f t="shared" si="1368"/>
        <v/>
      </c>
      <c r="BB3370">
        <f t="shared" si="1369"/>
        <v>0</v>
      </c>
      <c r="BC3370">
        <f t="shared" si="1370"/>
        <v>0</v>
      </c>
      <c r="BD3370">
        <f t="shared" si="1371"/>
        <v>0</v>
      </c>
      <c r="BE3370">
        <f t="shared" si="1372"/>
        <v>1</v>
      </c>
      <c r="BF3370">
        <f t="shared" si="1373"/>
        <v>1</v>
      </c>
      <c r="BG3370">
        <f t="shared" si="1374"/>
        <v>0</v>
      </c>
      <c r="BH3370">
        <f t="shared" si="1375"/>
        <v>0</v>
      </c>
      <c r="BI3370" t="str">
        <f t="shared" si="1376"/>
        <v/>
      </c>
      <c r="BJ3370" t="str">
        <f t="shared" si="1377"/>
        <v/>
      </c>
      <c r="BK3370" t="str">
        <f t="shared" si="1378"/>
        <v/>
      </c>
      <c r="BL3370" t="str">
        <f t="shared" si="1379"/>
        <v/>
      </c>
      <c r="BM3370" t="str">
        <f t="shared" si="1380"/>
        <v/>
      </c>
      <c r="BN3370" t="str">
        <f t="shared" si="1381"/>
        <v/>
      </c>
      <c r="BO3370" t="str">
        <f t="shared" si="1382"/>
        <v/>
      </c>
      <c r="BP3370">
        <f t="shared" si="1383"/>
        <v>7</v>
      </c>
      <c r="BQ3370">
        <f t="shared" si="1384"/>
        <v>0</v>
      </c>
      <c r="BR3370">
        <f t="shared" si="1385"/>
        <v>7</v>
      </c>
      <c r="BS3370">
        <f t="shared" si="1386"/>
        <v>0</v>
      </c>
      <c r="BT3370" t="str">
        <f t="shared" si="1387"/>
        <v/>
      </c>
    </row>
    <row r="3371" spans="19:72">
      <c r="S3371" s="1"/>
      <c r="T3371" s="1"/>
      <c r="AU3371">
        <f t="shared" si="1362"/>
        <v>0</v>
      </c>
      <c r="AV3371">
        <f t="shared" si="1363"/>
        <v>0</v>
      </c>
      <c r="AW3371">
        <f t="shared" si="1364"/>
        <v>0</v>
      </c>
      <c r="AX3371">
        <f t="shared" si="1365"/>
        <v>0</v>
      </c>
      <c r="AY3371">
        <f t="shared" si="1366"/>
        <v>0</v>
      </c>
      <c r="AZ3371">
        <f t="shared" si="1367"/>
        <v>0</v>
      </c>
      <c r="BA3371" t="str">
        <f t="shared" si="1368"/>
        <v/>
      </c>
      <c r="BB3371">
        <f t="shared" si="1369"/>
        <v>0</v>
      </c>
      <c r="BC3371">
        <f t="shared" si="1370"/>
        <v>0</v>
      </c>
      <c r="BD3371">
        <f t="shared" si="1371"/>
        <v>0</v>
      </c>
      <c r="BE3371">
        <f t="shared" si="1372"/>
        <v>1</v>
      </c>
      <c r="BF3371">
        <f t="shared" si="1373"/>
        <v>1</v>
      </c>
      <c r="BG3371">
        <f t="shared" si="1374"/>
        <v>0</v>
      </c>
      <c r="BH3371">
        <f t="shared" si="1375"/>
        <v>0</v>
      </c>
      <c r="BI3371" t="str">
        <f t="shared" si="1376"/>
        <v/>
      </c>
      <c r="BJ3371" t="str">
        <f t="shared" si="1377"/>
        <v/>
      </c>
      <c r="BK3371" t="str">
        <f t="shared" si="1378"/>
        <v/>
      </c>
      <c r="BL3371" t="str">
        <f t="shared" si="1379"/>
        <v/>
      </c>
      <c r="BM3371" t="str">
        <f t="shared" si="1380"/>
        <v/>
      </c>
      <c r="BN3371" t="str">
        <f t="shared" si="1381"/>
        <v/>
      </c>
      <c r="BO3371" t="str">
        <f t="shared" si="1382"/>
        <v/>
      </c>
      <c r="BP3371">
        <f t="shared" si="1383"/>
        <v>7</v>
      </c>
      <c r="BQ3371">
        <f t="shared" si="1384"/>
        <v>0</v>
      </c>
      <c r="BR3371">
        <f t="shared" si="1385"/>
        <v>7</v>
      </c>
      <c r="BS3371">
        <f t="shared" si="1386"/>
        <v>0</v>
      </c>
      <c r="BT3371" t="str">
        <f t="shared" si="1387"/>
        <v/>
      </c>
    </row>
    <row r="3372" spans="19:72">
      <c r="S3372" s="1"/>
      <c r="T3372" s="1"/>
      <c r="AU3372">
        <f t="shared" si="1362"/>
        <v>0</v>
      </c>
      <c r="AV3372">
        <f t="shared" si="1363"/>
        <v>0</v>
      </c>
      <c r="AW3372">
        <f t="shared" si="1364"/>
        <v>0</v>
      </c>
      <c r="AX3372">
        <f t="shared" si="1365"/>
        <v>0</v>
      </c>
      <c r="AY3372">
        <f t="shared" si="1366"/>
        <v>0</v>
      </c>
      <c r="AZ3372">
        <f t="shared" si="1367"/>
        <v>0</v>
      </c>
      <c r="BA3372" t="str">
        <f t="shared" si="1368"/>
        <v/>
      </c>
      <c r="BB3372">
        <f t="shared" si="1369"/>
        <v>0</v>
      </c>
      <c r="BC3372">
        <f t="shared" si="1370"/>
        <v>0</v>
      </c>
      <c r="BD3372">
        <f t="shared" si="1371"/>
        <v>0</v>
      </c>
      <c r="BE3372">
        <f t="shared" si="1372"/>
        <v>1</v>
      </c>
      <c r="BF3372">
        <f t="shared" si="1373"/>
        <v>1</v>
      </c>
      <c r="BG3372">
        <f t="shared" si="1374"/>
        <v>0</v>
      </c>
      <c r="BH3372">
        <f t="shared" si="1375"/>
        <v>0</v>
      </c>
      <c r="BI3372" t="str">
        <f t="shared" si="1376"/>
        <v/>
      </c>
      <c r="BJ3372" t="str">
        <f t="shared" si="1377"/>
        <v/>
      </c>
      <c r="BK3372" t="str">
        <f t="shared" si="1378"/>
        <v/>
      </c>
      <c r="BL3372" t="str">
        <f t="shared" si="1379"/>
        <v/>
      </c>
      <c r="BM3372" t="str">
        <f t="shared" si="1380"/>
        <v/>
      </c>
      <c r="BN3372" t="str">
        <f t="shared" si="1381"/>
        <v/>
      </c>
      <c r="BO3372" t="str">
        <f t="shared" si="1382"/>
        <v/>
      </c>
      <c r="BP3372">
        <f t="shared" si="1383"/>
        <v>7</v>
      </c>
      <c r="BQ3372">
        <f t="shared" si="1384"/>
        <v>0</v>
      </c>
      <c r="BR3372">
        <f t="shared" si="1385"/>
        <v>7</v>
      </c>
      <c r="BS3372">
        <f t="shared" si="1386"/>
        <v>0</v>
      </c>
      <c r="BT3372" t="str">
        <f t="shared" si="1387"/>
        <v/>
      </c>
    </row>
    <row r="3373" spans="19:72">
      <c r="S3373" s="1"/>
      <c r="T3373" s="1"/>
      <c r="AU3373">
        <f t="shared" si="1362"/>
        <v>0</v>
      </c>
      <c r="AV3373">
        <f t="shared" si="1363"/>
        <v>0</v>
      </c>
      <c r="AW3373">
        <f t="shared" si="1364"/>
        <v>0</v>
      </c>
      <c r="AX3373">
        <f t="shared" si="1365"/>
        <v>0</v>
      </c>
      <c r="AY3373">
        <f t="shared" si="1366"/>
        <v>0</v>
      </c>
      <c r="AZ3373">
        <f t="shared" si="1367"/>
        <v>0</v>
      </c>
      <c r="BA3373" t="str">
        <f t="shared" si="1368"/>
        <v/>
      </c>
      <c r="BB3373">
        <f t="shared" si="1369"/>
        <v>0</v>
      </c>
      <c r="BC3373">
        <f t="shared" si="1370"/>
        <v>0</v>
      </c>
      <c r="BD3373">
        <f t="shared" si="1371"/>
        <v>0</v>
      </c>
      <c r="BE3373">
        <f t="shared" si="1372"/>
        <v>1</v>
      </c>
      <c r="BF3373">
        <f t="shared" si="1373"/>
        <v>1</v>
      </c>
      <c r="BG3373">
        <f t="shared" si="1374"/>
        <v>0</v>
      </c>
      <c r="BH3373">
        <f t="shared" si="1375"/>
        <v>0</v>
      </c>
      <c r="BI3373" t="str">
        <f t="shared" si="1376"/>
        <v/>
      </c>
      <c r="BJ3373" t="str">
        <f t="shared" si="1377"/>
        <v/>
      </c>
      <c r="BK3373" t="str">
        <f t="shared" si="1378"/>
        <v/>
      </c>
      <c r="BL3373" t="str">
        <f t="shared" si="1379"/>
        <v/>
      </c>
      <c r="BM3373" t="str">
        <f t="shared" si="1380"/>
        <v/>
      </c>
      <c r="BN3373" t="str">
        <f t="shared" si="1381"/>
        <v/>
      </c>
      <c r="BO3373" t="str">
        <f t="shared" si="1382"/>
        <v/>
      </c>
      <c r="BP3373">
        <f t="shared" si="1383"/>
        <v>7</v>
      </c>
      <c r="BQ3373">
        <f t="shared" si="1384"/>
        <v>0</v>
      </c>
      <c r="BR3373">
        <f t="shared" si="1385"/>
        <v>7</v>
      </c>
      <c r="BS3373">
        <f t="shared" si="1386"/>
        <v>0</v>
      </c>
      <c r="BT3373" t="str">
        <f t="shared" si="1387"/>
        <v/>
      </c>
    </row>
    <row r="3374" spans="19:72">
      <c r="S3374" s="1"/>
      <c r="T3374" s="1"/>
      <c r="AU3374">
        <f t="shared" si="1362"/>
        <v>0</v>
      </c>
      <c r="AV3374">
        <f t="shared" si="1363"/>
        <v>0</v>
      </c>
      <c r="AW3374">
        <f t="shared" si="1364"/>
        <v>0</v>
      </c>
      <c r="AX3374">
        <f t="shared" si="1365"/>
        <v>0</v>
      </c>
      <c r="AY3374">
        <f t="shared" si="1366"/>
        <v>0</v>
      </c>
      <c r="AZ3374">
        <f t="shared" si="1367"/>
        <v>0</v>
      </c>
      <c r="BA3374" t="str">
        <f t="shared" si="1368"/>
        <v/>
      </c>
      <c r="BB3374">
        <f t="shared" si="1369"/>
        <v>0</v>
      </c>
      <c r="BC3374">
        <f t="shared" si="1370"/>
        <v>0</v>
      </c>
      <c r="BD3374">
        <f t="shared" si="1371"/>
        <v>0</v>
      </c>
      <c r="BE3374">
        <f t="shared" si="1372"/>
        <v>1</v>
      </c>
      <c r="BF3374">
        <f t="shared" si="1373"/>
        <v>1</v>
      </c>
      <c r="BG3374">
        <f t="shared" si="1374"/>
        <v>0</v>
      </c>
      <c r="BH3374">
        <f t="shared" si="1375"/>
        <v>0</v>
      </c>
      <c r="BI3374" t="str">
        <f t="shared" si="1376"/>
        <v/>
      </c>
      <c r="BJ3374" t="str">
        <f t="shared" si="1377"/>
        <v/>
      </c>
      <c r="BK3374" t="str">
        <f t="shared" si="1378"/>
        <v/>
      </c>
      <c r="BL3374" t="str">
        <f t="shared" si="1379"/>
        <v/>
      </c>
      <c r="BM3374" t="str">
        <f t="shared" si="1380"/>
        <v/>
      </c>
      <c r="BN3374" t="str">
        <f t="shared" si="1381"/>
        <v/>
      </c>
      <c r="BO3374" t="str">
        <f t="shared" si="1382"/>
        <v/>
      </c>
      <c r="BP3374">
        <f t="shared" si="1383"/>
        <v>7</v>
      </c>
      <c r="BQ3374">
        <f t="shared" si="1384"/>
        <v>0</v>
      </c>
      <c r="BR3374">
        <f t="shared" si="1385"/>
        <v>7</v>
      </c>
      <c r="BS3374">
        <f t="shared" si="1386"/>
        <v>0</v>
      </c>
      <c r="BT3374" t="str">
        <f t="shared" si="1387"/>
        <v/>
      </c>
    </row>
    <row r="3375" spans="19:72">
      <c r="S3375" s="1"/>
      <c r="T3375" s="1"/>
      <c r="AU3375">
        <f t="shared" si="1362"/>
        <v>0</v>
      </c>
      <c r="AV3375">
        <f t="shared" si="1363"/>
        <v>0</v>
      </c>
      <c r="AW3375">
        <f t="shared" si="1364"/>
        <v>0</v>
      </c>
      <c r="AX3375">
        <f t="shared" si="1365"/>
        <v>0</v>
      </c>
      <c r="AY3375">
        <f t="shared" si="1366"/>
        <v>0</v>
      </c>
      <c r="AZ3375">
        <f t="shared" si="1367"/>
        <v>0</v>
      </c>
      <c r="BA3375" t="str">
        <f t="shared" si="1368"/>
        <v/>
      </c>
      <c r="BB3375">
        <f t="shared" si="1369"/>
        <v>0</v>
      </c>
      <c r="BC3375">
        <f t="shared" si="1370"/>
        <v>0</v>
      </c>
      <c r="BD3375">
        <f t="shared" si="1371"/>
        <v>0</v>
      </c>
      <c r="BE3375">
        <f t="shared" si="1372"/>
        <v>1</v>
      </c>
      <c r="BF3375">
        <f t="shared" si="1373"/>
        <v>1</v>
      </c>
      <c r="BG3375">
        <f t="shared" si="1374"/>
        <v>0</v>
      </c>
      <c r="BH3375">
        <f t="shared" si="1375"/>
        <v>0</v>
      </c>
      <c r="BI3375" t="str">
        <f t="shared" si="1376"/>
        <v/>
      </c>
      <c r="BJ3375" t="str">
        <f t="shared" si="1377"/>
        <v/>
      </c>
      <c r="BK3375" t="str">
        <f t="shared" si="1378"/>
        <v/>
      </c>
      <c r="BL3375" t="str">
        <f t="shared" si="1379"/>
        <v/>
      </c>
      <c r="BM3375" t="str">
        <f t="shared" si="1380"/>
        <v/>
      </c>
      <c r="BN3375" t="str">
        <f t="shared" si="1381"/>
        <v/>
      </c>
      <c r="BO3375" t="str">
        <f t="shared" si="1382"/>
        <v/>
      </c>
      <c r="BP3375">
        <f t="shared" si="1383"/>
        <v>7</v>
      </c>
      <c r="BQ3375">
        <f t="shared" si="1384"/>
        <v>0</v>
      </c>
      <c r="BR3375">
        <f t="shared" si="1385"/>
        <v>7</v>
      </c>
      <c r="BS3375">
        <f t="shared" si="1386"/>
        <v>0</v>
      </c>
      <c r="BT3375" t="str">
        <f t="shared" si="1387"/>
        <v/>
      </c>
    </row>
    <row r="3376" spans="19:72">
      <c r="S3376" s="1"/>
      <c r="T3376" s="1"/>
      <c r="AU3376">
        <f t="shared" si="1362"/>
        <v>0</v>
      </c>
      <c r="AV3376">
        <f t="shared" si="1363"/>
        <v>0</v>
      </c>
      <c r="AW3376">
        <f t="shared" si="1364"/>
        <v>0</v>
      </c>
      <c r="AX3376">
        <f t="shared" si="1365"/>
        <v>0</v>
      </c>
      <c r="AY3376">
        <f t="shared" si="1366"/>
        <v>0</v>
      </c>
      <c r="AZ3376">
        <f t="shared" si="1367"/>
        <v>0</v>
      </c>
      <c r="BA3376" t="str">
        <f t="shared" si="1368"/>
        <v/>
      </c>
      <c r="BB3376">
        <f t="shared" si="1369"/>
        <v>0</v>
      </c>
      <c r="BC3376">
        <f t="shared" si="1370"/>
        <v>0</v>
      </c>
      <c r="BD3376">
        <f t="shared" si="1371"/>
        <v>0</v>
      </c>
      <c r="BE3376">
        <f t="shared" si="1372"/>
        <v>1</v>
      </c>
      <c r="BF3376">
        <f t="shared" si="1373"/>
        <v>1</v>
      </c>
      <c r="BG3376">
        <f t="shared" si="1374"/>
        <v>0</v>
      </c>
      <c r="BH3376">
        <f t="shared" si="1375"/>
        <v>0</v>
      </c>
      <c r="BI3376" t="str">
        <f t="shared" si="1376"/>
        <v/>
      </c>
      <c r="BJ3376" t="str">
        <f t="shared" si="1377"/>
        <v/>
      </c>
      <c r="BK3376" t="str">
        <f t="shared" si="1378"/>
        <v/>
      </c>
      <c r="BL3376" t="str">
        <f t="shared" si="1379"/>
        <v/>
      </c>
      <c r="BM3376" t="str">
        <f t="shared" si="1380"/>
        <v/>
      </c>
      <c r="BN3376" t="str">
        <f t="shared" si="1381"/>
        <v/>
      </c>
      <c r="BO3376" t="str">
        <f t="shared" si="1382"/>
        <v/>
      </c>
      <c r="BP3376">
        <f t="shared" si="1383"/>
        <v>7</v>
      </c>
      <c r="BQ3376">
        <f t="shared" si="1384"/>
        <v>0</v>
      </c>
      <c r="BR3376">
        <f t="shared" si="1385"/>
        <v>7</v>
      </c>
      <c r="BS3376">
        <f t="shared" si="1386"/>
        <v>0</v>
      </c>
      <c r="BT3376" t="str">
        <f t="shared" si="1387"/>
        <v/>
      </c>
    </row>
    <row r="3377" spans="19:72">
      <c r="S3377" s="1"/>
      <c r="T3377" s="1"/>
      <c r="AU3377">
        <f t="shared" si="1362"/>
        <v>0</v>
      </c>
      <c r="AV3377">
        <f t="shared" si="1363"/>
        <v>0</v>
      </c>
      <c r="AW3377">
        <f t="shared" si="1364"/>
        <v>0</v>
      </c>
      <c r="AX3377">
        <f t="shared" si="1365"/>
        <v>0</v>
      </c>
      <c r="AY3377">
        <f t="shared" si="1366"/>
        <v>0</v>
      </c>
      <c r="AZ3377">
        <f t="shared" si="1367"/>
        <v>0</v>
      </c>
      <c r="BA3377" t="str">
        <f t="shared" si="1368"/>
        <v/>
      </c>
      <c r="BB3377">
        <f t="shared" si="1369"/>
        <v>0</v>
      </c>
      <c r="BC3377">
        <f t="shared" si="1370"/>
        <v>0</v>
      </c>
      <c r="BD3377">
        <f t="shared" si="1371"/>
        <v>0</v>
      </c>
      <c r="BE3377">
        <f t="shared" si="1372"/>
        <v>1</v>
      </c>
      <c r="BF3377">
        <f t="shared" si="1373"/>
        <v>1</v>
      </c>
      <c r="BG3377">
        <f t="shared" si="1374"/>
        <v>0</v>
      </c>
      <c r="BH3377">
        <f t="shared" si="1375"/>
        <v>0</v>
      </c>
      <c r="BI3377" t="str">
        <f t="shared" si="1376"/>
        <v/>
      </c>
      <c r="BJ3377" t="str">
        <f t="shared" si="1377"/>
        <v/>
      </c>
      <c r="BK3377" t="str">
        <f t="shared" si="1378"/>
        <v/>
      </c>
      <c r="BL3377" t="str">
        <f t="shared" si="1379"/>
        <v/>
      </c>
      <c r="BM3377" t="str">
        <f t="shared" si="1380"/>
        <v/>
      </c>
      <c r="BN3377" t="str">
        <f t="shared" si="1381"/>
        <v/>
      </c>
      <c r="BO3377" t="str">
        <f t="shared" si="1382"/>
        <v/>
      </c>
      <c r="BP3377">
        <f t="shared" si="1383"/>
        <v>7</v>
      </c>
      <c r="BQ3377">
        <f t="shared" si="1384"/>
        <v>0</v>
      </c>
      <c r="BR3377">
        <f t="shared" si="1385"/>
        <v>7</v>
      </c>
      <c r="BS3377">
        <f t="shared" si="1386"/>
        <v>0</v>
      </c>
      <c r="BT3377" t="str">
        <f t="shared" si="1387"/>
        <v/>
      </c>
    </row>
    <row r="3378" spans="19:72">
      <c r="S3378" s="1"/>
      <c r="T3378" s="1"/>
      <c r="AU3378">
        <f t="shared" si="1362"/>
        <v>0</v>
      </c>
      <c r="AV3378">
        <f t="shared" si="1363"/>
        <v>0</v>
      </c>
      <c r="AW3378">
        <f t="shared" si="1364"/>
        <v>0</v>
      </c>
      <c r="AX3378">
        <f t="shared" si="1365"/>
        <v>0</v>
      </c>
      <c r="AY3378">
        <f t="shared" si="1366"/>
        <v>0</v>
      </c>
      <c r="AZ3378">
        <f t="shared" si="1367"/>
        <v>0</v>
      </c>
      <c r="BA3378" t="str">
        <f t="shared" si="1368"/>
        <v/>
      </c>
      <c r="BB3378">
        <f t="shared" si="1369"/>
        <v>0</v>
      </c>
      <c r="BC3378">
        <f t="shared" si="1370"/>
        <v>0</v>
      </c>
      <c r="BD3378">
        <f t="shared" si="1371"/>
        <v>0</v>
      </c>
      <c r="BE3378">
        <f t="shared" si="1372"/>
        <v>1</v>
      </c>
      <c r="BF3378">
        <f t="shared" si="1373"/>
        <v>1</v>
      </c>
      <c r="BG3378">
        <f t="shared" si="1374"/>
        <v>0</v>
      </c>
      <c r="BH3378">
        <f t="shared" si="1375"/>
        <v>0</v>
      </c>
      <c r="BI3378" t="str">
        <f t="shared" si="1376"/>
        <v/>
      </c>
      <c r="BJ3378" t="str">
        <f t="shared" si="1377"/>
        <v/>
      </c>
      <c r="BK3378" t="str">
        <f t="shared" si="1378"/>
        <v/>
      </c>
      <c r="BL3378" t="str">
        <f t="shared" si="1379"/>
        <v/>
      </c>
      <c r="BM3378" t="str">
        <f t="shared" si="1380"/>
        <v/>
      </c>
      <c r="BN3378" t="str">
        <f t="shared" si="1381"/>
        <v/>
      </c>
      <c r="BO3378" t="str">
        <f t="shared" si="1382"/>
        <v/>
      </c>
      <c r="BP3378">
        <f t="shared" si="1383"/>
        <v>7</v>
      </c>
      <c r="BQ3378">
        <f t="shared" si="1384"/>
        <v>0</v>
      </c>
      <c r="BR3378">
        <f t="shared" si="1385"/>
        <v>7</v>
      </c>
      <c r="BS3378">
        <f t="shared" si="1386"/>
        <v>0</v>
      </c>
      <c r="BT3378" t="str">
        <f t="shared" si="1387"/>
        <v/>
      </c>
    </row>
    <row r="3379" spans="19:72">
      <c r="S3379" s="1"/>
      <c r="T3379" s="1"/>
      <c r="AU3379">
        <f t="shared" si="1362"/>
        <v>0</v>
      </c>
      <c r="AV3379">
        <f t="shared" si="1363"/>
        <v>0</v>
      </c>
      <c r="AW3379">
        <f t="shared" si="1364"/>
        <v>0</v>
      </c>
      <c r="AX3379">
        <f t="shared" si="1365"/>
        <v>0</v>
      </c>
      <c r="AY3379">
        <f t="shared" si="1366"/>
        <v>0</v>
      </c>
      <c r="AZ3379">
        <f t="shared" si="1367"/>
        <v>0</v>
      </c>
      <c r="BA3379" t="str">
        <f t="shared" si="1368"/>
        <v/>
      </c>
      <c r="BB3379">
        <f t="shared" si="1369"/>
        <v>0</v>
      </c>
      <c r="BC3379">
        <f t="shared" si="1370"/>
        <v>0</v>
      </c>
      <c r="BD3379">
        <f t="shared" si="1371"/>
        <v>0</v>
      </c>
      <c r="BE3379">
        <f t="shared" si="1372"/>
        <v>1</v>
      </c>
      <c r="BF3379">
        <f t="shared" si="1373"/>
        <v>1</v>
      </c>
      <c r="BG3379">
        <f t="shared" si="1374"/>
        <v>0</v>
      </c>
      <c r="BH3379">
        <f t="shared" si="1375"/>
        <v>0</v>
      </c>
      <c r="BI3379" t="str">
        <f t="shared" si="1376"/>
        <v/>
      </c>
      <c r="BJ3379" t="str">
        <f t="shared" si="1377"/>
        <v/>
      </c>
      <c r="BK3379" t="str">
        <f t="shared" si="1378"/>
        <v/>
      </c>
      <c r="BL3379" t="str">
        <f t="shared" si="1379"/>
        <v/>
      </c>
      <c r="BM3379" t="str">
        <f t="shared" si="1380"/>
        <v/>
      </c>
      <c r="BN3379" t="str">
        <f t="shared" si="1381"/>
        <v/>
      </c>
      <c r="BO3379" t="str">
        <f t="shared" si="1382"/>
        <v/>
      </c>
      <c r="BP3379">
        <f t="shared" si="1383"/>
        <v>7</v>
      </c>
      <c r="BQ3379">
        <f t="shared" si="1384"/>
        <v>0</v>
      </c>
      <c r="BR3379">
        <f t="shared" si="1385"/>
        <v>7</v>
      </c>
      <c r="BS3379">
        <f t="shared" si="1386"/>
        <v>0</v>
      </c>
      <c r="BT3379" t="str">
        <f t="shared" si="1387"/>
        <v/>
      </c>
    </row>
    <row r="3380" spans="19:72">
      <c r="S3380" s="1"/>
      <c r="T3380" s="1"/>
      <c r="AU3380">
        <f t="shared" si="1362"/>
        <v>0</v>
      </c>
      <c r="AV3380">
        <f t="shared" si="1363"/>
        <v>0</v>
      </c>
      <c r="AW3380">
        <f t="shared" si="1364"/>
        <v>0</v>
      </c>
      <c r="AX3380">
        <f t="shared" si="1365"/>
        <v>0</v>
      </c>
      <c r="AY3380">
        <f t="shared" si="1366"/>
        <v>0</v>
      </c>
      <c r="AZ3380">
        <f t="shared" si="1367"/>
        <v>0</v>
      </c>
      <c r="BA3380" t="str">
        <f t="shared" si="1368"/>
        <v/>
      </c>
      <c r="BB3380">
        <f t="shared" si="1369"/>
        <v>0</v>
      </c>
      <c r="BC3380">
        <f t="shared" si="1370"/>
        <v>0</v>
      </c>
      <c r="BD3380">
        <f t="shared" si="1371"/>
        <v>0</v>
      </c>
      <c r="BE3380">
        <f t="shared" si="1372"/>
        <v>1</v>
      </c>
      <c r="BF3380">
        <f t="shared" si="1373"/>
        <v>1</v>
      </c>
      <c r="BG3380">
        <f t="shared" si="1374"/>
        <v>0</v>
      </c>
      <c r="BH3380">
        <f t="shared" si="1375"/>
        <v>0</v>
      </c>
      <c r="BI3380" t="str">
        <f t="shared" si="1376"/>
        <v/>
      </c>
      <c r="BJ3380" t="str">
        <f t="shared" si="1377"/>
        <v/>
      </c>
      <c r="BK3380" t="str">
        <f t="shared" si="1378"/>
        <v/>
      </c>
      <c r="BL3380" t="str">
        <f t="shared" si="1379"/>
        <v/>
      </c>
      <c r="BM3380" t="str">
        <f t="shared" si="1380"/>
        <v/>
      </c>
      <c r="BN3380" t="str">
        <f t="shared" si="1381"/>
        <v/>
      </c>
      <c r="BO3380" t="str">
        <f t="shared" si="1382"/>
        <v/>
      </c>
      <c r="BP3380">
        <f t="shared" si="1383"/>
        <v>7</v>
      </c>
      <c r="BQ3380">
        <f t="shared" si="1384"/>
        <v>0</v>
      </c>
      <c r="BR3380">
        <f t="shared" si="1385"/>
        <v>7</v>
      </c>
      <c r="BS3380">
        <f t="shared" si="1386"/>
        <v>0</v>
      </c>
      <c r="BT3380" t="str">
        <f t="shared" si="1387"/>
        <v/>
      </c>
    </row>
    <row r="3381" spans="19:72">
      <c r="S3381" s="1"/>
      <c r="T3381" s="1"/>
      <c r="AU3381">
        <f t="shared" si="1362"/>
        <v>0</v>
      </c>
      <c r="AV3381">
        <f t="shared" si="1363"/>
        <v>0</v>
      </c>
      <c r="AW3381">
        <f t="shared" si="1364"/>
        <v>0</v>
      </c>
      <c r="AX3381">
        <f t="shared" si="1365"/>
        <v>0</v>
      </c>
      <c r="AY3381">
        <f t="shared" si="1366"/>
        <v>0</v>
      </c>
      <c r="AZ3381">
        <f t="shared" si="1367"/>
        <v>0</v>
      </c>
      <c r="BA3381" t="str">
        <f t="shared" si="1368"/>
        <v/>
      </c>
      <c r="BB3381">
        <f t="shared" si="1369"/>
        <v>0</v>
      </c>
      <c r="BC3381">
        <f t="shared" si="1370"/>
        <v>0</v>
      </c>
      <c r="BD3381">
        <f t="shared" si="1371"/>
        <v>0</v>
      </c>
      <c r="BE3381">
        <f t="shared" si="1372"/>
        <v>1</v>
      </c>
      <c r="BF3381">
        <f t="shared" si="1373"/>
        <v>1</v>
      </c>
      <c r="BG3381">
        <f t="shared" si="1374"/>
        <v>0</v>
      </c>
      <c r="BH3381">
        <f t="shared" si="1375"/>
        <v>0</v>
      </c>
      <c r="BI3381" t="str">
        <f t="shared" si="1376"/>
        <v/>
      </c>
      <c r="BJ3381" t="str">
        <f t="shared" si="1377"/>
        <v/>
      </c>
      <c r="BK3381" t="str">
        <f t="shared" si="1378"/>
        <v/>
      </c>
      <c r="BL3381" t="str">
        <f t="shared" si="1379"/>
        <v/>
      </c>
      <c r="BM3381" t="str">
        <f t="shared" si="1380"/>
        <v/>
      </c>
      <c r="BN3381" t="str">
        <f t="shared" si="1381"/>
        <v/>
      </c>
      <c r="BO3381" t="str">
        <f t="shared" si="1382"/>
        <v/>
      </c>
      <c r="BP3381">
        <f t="shared" si="1383"/>
        <v>7</v>
      </c>
      <c r="BQ3381">
        <f t="shared" si="1384"/>
        <v>0</v>
      </c>
      <c r="BR3381">
        <f t="shared" si="1385"/>
        <v>7</v>
      </c>
      <c r="BS3381">
        <f t="shared" si="1386"/>
        <v>0</v>
      </c>
      <c r="BT3381" t="str">
        <f t="shared" si="1387"/>
        <v/>
      </c>
    </row>
    <row r="3382" spans="19:72">
      <c r="S3382" s="1"/>
      <c r="T3382" s="1"/>
      <c r="AU3382">
        <f t="shared" si="1362"/>
        <v>0</v>
      </c>
      <c r="AV3382">
        <f t="shared" si="1363"/>
        <v>0</v>
      </c>
      <c r="AW3382">
        <f t="shared" si="1364"/>
        <v>0</v>
      </c>
      <c r="AX3382">
        <f t="shared" si="1365"/>
        <v>0</v>
      </c>
      <c r="AY3382">
        <f t="shared" si="1366"/>
        <v>0</v>
      </c>
      <c r="AZ3382">
        <f t="shared" si="1367"/>
        <v>0</v>
      </c>
      <c r="BA3382" t="str">
        <f t="shared" si="1368"/>
        <v/>
      </c>
      <c r="BB3382">
        <f t="shared" si="1369"/>
        <v>0</v>
      </c>
      <c r="BC3382">
        <f t="shared" si="1370"/>
        <v>0</v>
      </c>
      <c r="BD3382">
        <f t="shared" si="1371"/>
        <v>0</v>
      </c>
      <c r="BE3382">
        <f t="shared" si="1372"/>
        <v>1</v>
      </c>
      <c r="BF3382">
        <f t="shared" si="1373"/>
        <v>1</v>
      </c>
      <c r="BG3382">
        <f t="shared" si="1374"/>
        <v>0</v>
      </c>
      <c r="BH3382">
        <f t="shared" si="1375"/>
        <v>0</v>
      </c>
      <c r="BI3382" t="str">
        <f t="shared" si="1376"/>
        <v/>
      </c>
      <c r="BJ3382" t="str">
        <f t="shared" si="1377"/>
        <v/>
      </c>
      <c r="BK3382" t="str">
        <f t="shared" si="1378"/>
        <v/>
      </c>
      <c r="BL3382" t="str">
        <f t="shared" si="1379"/>
        <v/>
      </c>
      <c r="BM3382" t="str">
        <f t="shared" si="1380"/>
        <v/>
      </c>
      <c r="BN3382" t="str">
        <f t="shared" si="1381"/>
        <v/>
      </c>
      <c r="BO3382" t="str">
        <f t="shared" si="1382"/>
        <v/>
      </c>
      <c r="BP3382">
        <f t="shared" si="1383"/>
        <v>7</v>
      </c>
      <c r="BQ3382">
        <f t="shared" si="1384"/>
        <v>0</v>
      </c>
      <c r="BR3382">
        <f t="shared" si="1385"/>
        <v>7</v>
      </c>
      <c r="BS3382">
        <f t="shared" si="1386"/>
        <v>0</v>
      </c>
      <c r="BT3382" t="str">
        <f t="shared" si="1387"/>
        <v/>
      </c>
    </row>
    <row r="3383" spans="19:72">
      <c r="S3383" s="1"/>
      <c r="T3383" s="1"/>
      <c r="AU3383">
        <f t="shared" si="1362"/>
        <v>0</v>
      </c>
      <c r="AV3383">
        <f t="shared" si="1363"/>
        <v>0</v>
      </c>
      <c r="AW3383">
        <f t="shared" si="1364"/>
        <v>0</v>
      </c>
      <c r="AX3383">
        <f t="shared" si="1365"/>
        <v>0</v>
      </c>
      <c r="AY3383">
        <f t="shared" si="1366"/>
        <v>0</v>
      </c>
      <c r="AZ3383">
        <f t="shared" si="1367"/>
        <v>0</v>
      </c>
      <c r="BA3383" t="str">
        <f t="shared" si="1368"/>
        <v/>
      </c>
      <c r="BB3383">
        <f t="shared" si="1369"/>
        <v>0</v>
      </c>
      <c r="BC3383">
        <f t="shared" si="1370"/>
        <v>0</v>
      </c>
      <c r="BD3383">
        <f t="shared" si="1371"/>
        <v>0</v>
      </c>
      <c r="BE3383">
        <f t="shared" si="1372"/>
        <v>1</v>
      </c>
      <c r="BF3383">
        <f t="shared" si="1373"/>
        <v>1</v>
      </c>
      <c r="BG3383">
        <f t="shared" si="1374"/>
        <v>0</v>
      </c>
      <c r="BH3383">
        <f t="shared" si="1375"/>
        <v>0</v>
      </c>
      <c r="BI3383" t="str">
        <f t="shared" si="1376"/>
        <v/>
      </c>
      <c r="BJ3383" t="str">
        <f t="shared" si="1377"/>
        <v/>
      </c>
      <c r="BK3383" t="str">
        <f t="shared" si="1378"/>
        <v/>
      </c>
      <c r="BL3383" t="str">
        <f t="shared" si="1379"/>
        <v/>
      </c>
      <c r="BM3383" t="str">
        <f t="shared" si="1380"/>
        <v/>
      </c>
      <c r="BN3383" t="str">
        <f t="shared" si="1381"/>
        <v/>
      </c>
      <c r="BO3383" t="str">
        <f t="shared" si="1382"/>
        <v/>
      </c>
      <c r="BP3383">
        <f t="shared" si="1383"/>
        <v>7</v>
      </c>
      <c r="BQ3383">
        <f t="shared" si="1384"/>
        <v>0</v>
      </c>
      <c r="BR3383">
        <f t="shared" si="1385"/>
        <v>7</v>
      </c>
      <c r="BS3383">
        <f t="shared" si="1386"/>
        <v>0</v>
      </c>
      <c r="BT3383" t="str">
        <f t="shared" si="1387"/>
        <v/>
      </c>
    </row>
    <row r="3384" spans="19:72">
      <c r="S3384" s="1"/>
      <c r="T3384" s="1"/>
      <c r="AU3384">
        <f t="shared" si="1362"/>
        <v>0</v>
      </c>
      <c r="AV3384">
        <f t="shared" si="1363"/>
        <v>0</v>
      </c>
      <c r="AW3384">
        <f t="shared" si="1364"/>
        <v>0</v>
      </c>
      <c r="AX3384">
        <f t="shared" si="1365"/>
        <v>0</v>
      </c>
      <c r="AY3384">
        <f t="shared" si="1366"/>
        <v>0</v>
      </c>
      <c r="AZ3384">
        <f t="shared" si="1367"/>
        <v>0</v>
      </c>
      <c r="BA3384" t="str">
        <f t="shared" si="1368"/>
        <v/>
      </c>
      <c r="BB3384">
        <f t="shared" si="1369"/>
        <v>0</v>
      </c>
      <c r="BC3384">
        <f t="shared" si="1370"/>
        <v>0</v>
      </c>
      <c r="BD3384">
        <f t="shared" si="1371"/>
        <v>0</v>
      </c>
      <c r="BE3384">
        <f t="shared" si="1372"/>
        <v>1</v>
      </c>
      <c r="BF3384">
        <f t="shared" si="1373"/>
        <v>1</v>
      </c>
      <c r="BG3384">
        <f t="shared" si="1374"/>
        <v>0</v>
      </c>
      <c r="BH3384">
        <f t="shared" si="1375"/>
        <v>0</v>
      </c>
      <c r="BI3384" t="str">
        <f t="shared" si="1376"/>
        <v/>
      </c>
      <c r="BJ3384" t="str">
        <f t="shared" si="1377"/>
        <v/>
      </c>
      <c r="BK3384" t="str">
        <f t="shared" si="1378"/>
        <v/>
      </c>
      <c r="BL3384" t="str">
        <f t="shared" si="1379"/>
        <v/>
      </c>
      <c r="BM3384" t="str">
        <f t="shared" si="1380"/>
        <v/>
      </c>
      <c r="BN3384" t="str">
        <f t="shared" si="1381"/>
        <v/>
      </c>
      <c r="BO3384" t="str">
        <f t="shared" si="1382"/>
        <v/>
      </c>
      <c r="BP3384">
        <f t="shared" si="1383"/>
        <v>7</v>
      </c>
      <c r="BQ3384">
        <f t="shared" si="1384"/>
        <v>0</v>
      </c>
      <c r="BR3384">
        <f t="shared" si="1385"/>
        <v>7</v>
      </c>
      <c r="BS3384">
        <f t="shared" si="1386"/>
        <v>0</v>
      </c>
      <c r="BT3384" t="str">
        <f t="shared" si="1387"/>
        <v/>
      </c>
    </row>
    <row r="3385" spans="19:72">
      <c r="S3385" s="1"/>
      <c r="T3385" s="1"/>
      <c r="AU3385">
        <f t="shared" si="1362"/>
        <v>0</v>
      </c>
      <c r="AV3385">
        <f t="shared" si="1363"/>
        <v>0</v>
      </c>
      <c r="AW3385">
        <f t="shared" si="1364"/>
        <v>0</v>
      </c>
      <c r="AX3385">
        <f t="shared" si="1365"/>
        <v>0</v>
      </c>
      <c r="AY3385">
        <f t="shared" si="1366"/>
        <v>0</v>
      </c>
      <c r="AZ3385">
        <f t="shared" si="1367"/>
        <v>0</v>
      </c>
      <c r="BA3385" t="str">
        <f t="shared" si="1368"/>
        <v/>
      </c>
      <c r="BB3385">
        <f t="shared" si="1369"/>
        <v>0</v>
      </c>
      <c r="BC3385">
        <f t="shared" si="1370"/>
        <v>0</v>
      </c>
      <c r="BD3385">
        <f t="shared" si="1371"/>
        <v>0</v>
      </c>
      <c r="BE3385">
        <f t="shared" si="1372"/>
        <v>1</v>
      </c>
      <c r="BF3385">
        <f t="shared" si="1373"/>
        <v>1</v>
      </c>
      <c r="BG3385">
        <f t="shared" si="1374"/>
        <v>0</v>
      </c>
      <c r="BH3385">
        <f t="shared" si="1375"/>
        <v>0</v>
      </c>
      <c r="BI3385" t="str">
        <f t="shared" si="1376"/>
        <v/>
      </c>
      <c r="BJ3385" t="str">
        <f t="shared" si="1377"/>
        <v/>
      </c>
      <c r="BK3385" t="str">
        <f t="shared" si="1378"/>
        <v/>
      </c>
      <c r="BL3385" t="str">
        <f t="shared" si="1379"/>
        <v/>
      </c>
      <c r="BM3385" t="str">
        <f t="shared" si="1380"/>
        <v/>
      </c>
      <c r="BN3385" t="str">
        <f t="shared" si="1381"/>
        <v/>
      </c>
      <c r="BO3385" t="str">
        <f t="shared" si="1382"/>
        <v/>
      </c>
      <c r="BP3385">
        <f t="shared" si="1383"/>
        <v>7</v>
      </c>
      <c r="BQ3385">
        <f t="shared" si="1384"/>
        <v>0</v>
      </c>
      <c r="BR3385">
        <f t="shared" si="1385"/>
        <v>7</v>
      </c>
      <c r="BS3385">
        <f t="shared" si="1386"/>
        <v>0</v>
      </c>
      <c r="BT3385" t="str">
        <f t="shared" si="1387"/>
        <v/>
      </c>
    </row>
    <row r="3386" spans="19:72">
      <c r="S3386" s="1"/>
      <c r="T3386" s="1"/>
      <c r="AU3386">
        <f t="shared" si="1362"/>
        <v>0</v>
      </c>
      <c r="AV3386">
        <f t="shared" si="1363"/>
        <v>0</v>
      </c>
      <c r="AW3386">
        <f t="shared" si="1364"/>
        <v>0</v>
      </c>
      <c r="AX3386">
        <f t="shared" si="1365"/>
        <v>0</v>
      </c>
      <c r="AY3386">
        <f t="shared" si="1366"/>
        <v>0</v>
      </c>
      <c r="AZ3386">
        <f t="shared" si="1367"/>
        <v>0</v>
      </c>
      <c r="BA3386" t="str">
        <f t="shared" si="1368"/>
        <v/>
      </c>
      <c r="BB3386">
        <f t="shared" si="1369"/>
        <v>0</v>
      </c>
      <c r="BC3386">
        <f t="shared" si="1370"/>
        <v>0</v>
      </c>
      <c r="BD3386">
        <f t="shared" si="1371"/>
        <v>0</v>
      </c>
      <c r="BE3386">
        <f t="shared" si="1372"/>
        <v>1</v>
      </c>
      <c r="BF3386">
        <f t="shared" si="1373"/>
        <v>1</v>
      </c>
      <c r="BG3386">
        <f t="shared" si="1374"/>
        <v>0</v>
      </c>
      <c r="BH3386">
        <f t="shared" si="1375"/>
        <v>0</v>
      </c>
      <c r="BI3386" t="str">
        <f t="shared" si="1376"/>
        <v/>
      </c>
      <c r="BJ3386" t="str">
        <f t="shared" si="1377"/>
        <v/>
      </c>
      <c r="BK3386" t="str">
        <f t="shared" si="1378"/>
        <v/>
      </c>
      <c r="BL3386" t="str">
        <f t="shared" si="1379"/>
        <v/>
      </c>
      <c r="BM3386" t="str">
        <f t="shared" si="1380"/>
        <v/>
      </c>
      <c r="BN3386" t="str">
        <f t="shared" si="1381"/>
        <v/>
      </c>
      <c r="BO3386" t="str">
        <f t="shared" si="1382"/>
        <v/>
      </c>
      <c r="BP3386">
        <f t="shared" si="1383"/>
        <v>7</v>
      </c>
      <c r="BQ3386">
        <f t="shared" si="1384"/>
        <v>0</v>
      </c>
      <c r="BR3386">
        <f t="shared" si="1385"/>
        <v>7</v>
      </c>
      <c r="BS3386">
        <f t="shared" si="1386"/>
        <v>0</v>
      </c>
      <c r="BT3386" t="str">
        <f t="shared" si="1387"/>
        <v/>
      </c>
    </row>
    <row r="3387" spans="19:72">
      <c r="S3387" s="1"/>
      <c r="T3387" s="1"/>
      <c r="AU3387">
        <f t="shared" si="1362"/>
        <v>0</v>
      </c>
      <c r="AV3387">
        <f t="shared" si="1363"/>
        <v>0</v>
      </c>
      <c r="AW3387">
        <f t="shared" si="1364"/>
        <v>0</v>
      </c>
      <c r="AX3387">
        <f t="shared" si="1365"/>
        <v>0</v>
      </c>
      <c r="AY3387">
        <f t="shared" si="1366"/>
        <v>0</v>
      </c>
      <c r="AZ3387">
        <f t="shared" si="1367"/>
        <v>0</v>
      </c>
      <c r="BA3387" t="str">
        <f t="shared" si="1368"/>
        <v/>
      </c>
      <c r="BB3387">
        <f t="shared" si="1369"/>
        <v>0</v>
      </c>
      <c r="BC3387">
        <f t="shared" si="1370"/>
        <v>0</v>
      </c>
      <c r="BD3387">
        <f t="shared" si="1371"/>
        <v>0</v>
      </c>
      <c r="BE3387">
        <f t="shared" si="1372"/>
        <v>1</v>
      </c>
      <c r="BF3387">
        <f t="shared" si="1373"/>
        <v>1</v>
      </c>
      <c r="BG3387">
        <f t="shared" si="1374"/>
        <v>0</v>
      </c>
      <c r="BH3387">
        <f t="shared" si="1375"/>
        <v>0</v>
      </c>
      <c r="BI3387" t="str">
        <f t="shared" si="1376"/>
        <v/>
      </c>
      <c r="BJ3387" t="str">
        <f t="shared" si="1377"/>
        <v/>
      </c>
      <c r="BK3387" t="str">
        <f t="shared" si="1378"/>
        <v/>
      </c>
      <c r="BL3387" t="str">
        <f t="shared" si="1379"/>
        <v/>
      </c>
      <c r="BM3387" t="str">
        <f t="shared" si="1380"/>
        <v/>
      </c>
      <c r="BN3387" t="str">
        <f t="shared" si="1381"/>
        <v/>
      </c>
      <c r="BO3387" t="str">
        <f t="shared" si="1382"/>
        <v/>
      </c>
      <c r="BP3387">
        <f t="shared" si="1383"/>
        <v>7</v>
      </c>
      <c r="BQ3387">
        <f t="shared" si="1384"/>
        <v>0</v>
      </c>
      <c r="BR3387">
        <f t="shared" si="1385"/>
        <v>7</v>
      </c>
      <c r="BS3387">
        <f t="shared" si="1386"/>
        <v>0</v>
      </c>
      <c r="BT3387" t="str">
        <f t="shared" si="1387"/>
        <v/>
      </c>
    </row>
    <row r="3388" spans="19:72">
      <c r="S3388" s="1"/>
      <c r="T3388" s="1"/>
      <c r="AU3388">
        <f t="shared" si="1362"/>
        <v>0</v>
      </c>
      <c r="AV3388">
        <f t="shared" si="1363"/>
        <v>0</v>
      </c>
      <c r="AW3388">
        <f t="shared" si="1364"/>
        <v>0</v>
      </c>
      <c r="AX3388">
        <f t="shared" si="1365"/>
        <v>0</v>
      </c>
      <c r="AY3388">
        <f t="shared" si="1366"/>
        <v>0</v>
      </c>
      <c r="AZ3388">
        <f t="shared" si="1367"/>
        <v>0</v>
      </c>
      <c r="BA3388" t="str">
        <f t="shared" si="1368"/>
        <v/>
      </c>
      <c r="BB3388">
        <f t="shared" si="1369"/>
        <v>0</v>
      </c>
      <c r="BC3388">
        <f t="shared" si="1370"/>
        <v>0</v>
      </c>
      <c r="BD3388">
        <f t="shared" si="1371"/>
        <v>0</v>
      </c>
      <c r="BE3388">
        <f t="shared" si="1372"/>
        <v>1</v>
      </c>
      <c r="BF3388">
        <f t="shared" si="1373"/>
        <v>1</v>
      </c>
      <c r="BG3388">
        <f t="shared" si="1374"/>
        <v>0</v>
      </c>
      <c r="BH3388">
        <f t="shared" si="1375"/>
        <v>0</v>
      </c>
      <c r="BI3388" t="str">
        <f t="shared" si="1376"/>
        <v/>
      </c>
      <c r="BJ3388" t="str">
        <f t="shared" si="1377"/>
        <v/>
      </c>
      <c r="BK3388" t="str">
        <f t="shared" si="1378"/>
        <v/>
      </c>
      <c r="BL3388" t="str">
        <f t="shared" si="1379"/>
        <v/>
      </c>
      <c r="BM3388" t="str">
        <f t="shared" si="1380"/>
        <v/>
      </c>
      <c r="BN3388" t="str">
        <f t="shared" si="1381"/>
        <v/>
      </c>
      <c r="BO3388" t="str">
        <f t="shared" si="1382"/>
        <v/>
      </c>
      <c r="BP3388">
        <f t="shared" si="1383"/>
        <v>7</v>
      </c>
      <c r="BQ3388">
        <f t="shared" si="1384"/>
        <v>0</v>
      </c>
      <c r="BR3388">
        <f t="shared" si="1385"/>
        <v>7</v>
      </c>
      <c r="BS3388">
        <f t="shared" si="1386"/>
        <v>0</v>
      </c>
      <c r="BT3388" t="str">
        <f t="shared" si="1387"/>
        <v/>
      </c>
    </row>
    <row r="3389" spans="19:72">
      <c r="S3389" s="1"/>
      <c r="T3389" s="1"/>
      <c r="AU3389">
        <f t="shared" si="1362"/>
        <v>0</v>
      </c>
      <c r="AV3389">
        <f t="shared" si="1363"/>
        <v>0</v>
      </c>
      <c r="AW3389">
        <f t="shared" si="1364"/>
        <v>0</v>
      </c>
      <c r="AX3389">
        <f t="shared" si="1365"/>
        <v>0</v>
      </c>
      <c r="AY3389">
        <f t="shared" si="1366"/>
        <v>0</v>
      </c>
      <c r="AZ3389">
        <f t="shared" si="1367"/>
        <v>0</v>
      </c>
      <c r="BA3389" t="str">
        <f t="shared" si="1368"/>
        <v/>
      </c>
      <c r="BB3389">
        <f t="shared" si="1369"/>
        <v>0</v>
      </c>
      <c r="BC3389">
        <f t="shared" si="1370"/>
        <v>0</v>
      </c>
      <c r="BD3389">
        <f t="shared" si="1371"/>
        <v>0</v>
      </c>
      <c r="BE3389">
        <f t="shared" si="1372"/>
        <v>1</v>
      </c>
      <c r="BF3389">
        <f t="shared" si="1373"/>
        <v>1</v>
      </c>
      <c r="BG3389">
        <f t="shared" si="1374"/>
        <v>0</v>
      </c>
      <c r="BH3389">
        <f t="shared" si="1375"/>
        <v>0</v>
      </c>
      <c r="BI3389" t="str">
        <f t="shared" si="1376"/>
        <v/>
      </c>
      <c r="BJ3389" t="str">
        <f t="shared" si="1377"/>
        <v/>
      </c>
      <c r="BK3389" t="str">
        <f t="shared" si="1378"/>
        <v/>
      </c>
      <c r="BL3389" t="str">
        <f t="shared" si="1379"/>
        <v/>
      </c>
      <c r="BM3389" t="str">
        <f t="shared" si="1380"/>
        <v/>
      </c>
      <c r="BN3389" t="str">
        <f t="shared" si="1381"/>
        <v/>
      </c>
      <c r="BO3389" t="str">
        <f t="shared" si="1382"/>
        <v/>
      </c>
      <c r="BP3389">
        <f t="shared" si="1383"/>
        <v>7</v>
      </c>
      <c r="BQ3389">
        <f t="shared" si="1384"/>
        <v>0</v>
      </c>
      <c r="BR3389">
        <f t="shared" si="1385"/>
        <v>7</v>
      </c>
      <c r="BS3389">
        <f t="shared" si="1386"/>
        <v>0</v>
      </c>
      <c r="BT3389" t="str">
        <f t="shared" si="1387"/>
        <v/>
      </c>
    </row>
    <row r="3390" spans="19:72">
      <c r="S3390" s="1"/>
      <c r="T3390" s="1"/>
      <c r="AU3390">
        <f t="shared" si="1362"/>
        <v>0</v>
      </c>
      <c r="AV3390">
        <f t="shared" si="1363"/>
        <v>0</v>
      </c>
      <c r="AW3390">
        <f t="shared" si="1364"/>
        <v>0</v>
      </c>
      <c r="AX3390">
        <f t="shared" si="1365"/>
        <v>0</v>
      </c>
      <c r="AY3390">
        <f t="shared" si="1366"/>
        <v>0</v>
      </c>
      <c r="AZ3390">
        <f t="shared" si="1367"/>
        <v>0</v>
      </c>
      <c r="BA3390" t="str">
        <f t="shared" si="1368"/>
        <v/>
      </c>
      <c r="BB3390">
        <f t="shared" si="1369"/>
        <v>0</v>
      </c>
      <c r="BC3390">
        <f t="shared" si="1370"/>
        <v>0</v>
      </c>
      <c r="BD3390">
        <f t="shared" si="1371"/>
        <v>0</v>
      </c>
      <c r="BE3390">
        <f t="shared" si="1372"/>
        <v>1</v>
      </c>
      <c r="BF3390">
        <f t="shared" si="1373"/>
        <v>1</v>
      </c>
      <c r="BG3390">
        <f t="shared" si="1374"/>
        <v>0</v>
      </c>
      <c r="BH3390">
        <f t="shared" si="1375"/>
        <v>0</v>
      </c>
      <c r="BI3390" t="str">
        <f t="shared" si="1376"/>
        <v/>
      </c>
      <c r="BJ3390" t="str">
        <f t="shared" si="1377"/>
        <v/>
      </c>
      <c r="BK3390" t="str">
        <f t="shared" si="1378"/>
        <v/>
      </c>
      <c r="BL3390" t="str">
        <f t="shared" si="1379"/>
        <v/>
      </c>
      <c r="BM3390" t="str">
        <f t="shared" si="1380"/>
        <v/>
      </c>
      <c r="BN3390" t="str">
        <f t="shared" si="1381"/>
        <v/>
      </c>
      <c r="BO3390" t="str">
        <f t="shared" si="1382"/>
        <v/>
      </c>
      <c r="BP3390">
        <f t="shared" si="1383"/>
        <v>7</v>
      </c>
      <c r="BQ3390">
        <f t="shared" si="1384"/>
        <v>0</v>
      </c>
      <c r="BR3390">
        <f t="shared" si="1385"/>
        <v>7</v>
      </c>
      <c r="BS3390">
        <f t="shared" si="1386"/>
        <v>0</v>
      </c>
      <c r="BT3390" t="str">
        <f t="shared" si="1387"/>
        <v/>
      </c>
    </row>
    <row r="3391" spans="19:72">
      <c r="S3391" s="1"/>
      <c r="T3391" s="1"/>
      <c r="AU3391">
        <f t="shared" si="1362"/>
        <v>0</v>
      </c>
      <c r="AV3391">
        <f t="shared" si="1363"/>
        <v>0</v>
      </c>
      <c r="AW3391">
        <f t="shared" si="1364"/>
        <v>0</v>
      </c>
      <c r="AX3391">
        <f t="shared" si="1365"/>
        <v>0</v>
      </c>
      <c r="AY3391">
        <f t="shared" si="1366"/>
        <v>0</v>
      </c>
      <c r="AZ3391">
        <f t="shared" si="1367"/>
        <v>0</v>
      </c>
      <c r="BA3391" t="str">
        <f t="shared" si="1368"/>
        <v/>
      </c>
      <c r="BB3391">
        <f t="shared" si="1369"/>
        <v>0</v>
      </c>
      <c r="BC3391">
        <f t="shared" si="1370"/>
        <v>0</v>
      </c>
      <c r="BD3391">
        <f t="shared" si="1371"/>
        <v>0</v>
      </c>
      <c r="BE3391">
        <f t="shared" si="1372"/>
        <v>1</v>
      </c>
      <c r="BF3391">
        <f t="shared" si="1373"/>
        <v>1</v>
      </c>
      <c r="BG3391">
        <f t="shared" si="1374"/>
        <v>0</v>
      </c>
      <c r="BH3391">
        <f t="shared" si="1375"/>
        <v>0</v>
      </c>
      <c r="BI3391" t="str">
        <f t="shared" si="1376"/>
        <v/>
      </c>
      <c r="BJ3391" t="str">
        <f t="shared" si="1377"/>
        <v/>
      </c>
      <c r="BK3391" t="str">
        <f t="shared" si="1378"/>
        <v/>
      </c>
      <c r="BL3391" t="str">
        <f t="shared" si="1379"/>
        <v/>
      </c>
      <c r="BM3391" t="str">
        <f t="shared" si="1380"/>
        <v/>
      </c>
      <c r="BN3391" t="str">
        <f t="shared" si="1381"/>
        <v/>
      </c>
      <c r="BO3391" t="str">
        <f t="shared" si="1382"/>
        <v/>
      </c>
      <c r="BP3391">
        <f t="shared" si="1383"/>
        <v>7</v>
      </c>
      <c r="BQ3391">
        <f t="shared" si="1384"/>
        <v>0</v>
      </c>
      <c r="BR3391">
        <f t="shared" si="1385"/>
        <v>7</v>
      </c>
      <c r="BS3391">
        <f t="shared" si="1386"/>
        <v>0</v>
      </c>
      <c r="BT3391" t="str">
        <f t="shared" si="1387"/>
        <v/>
      </c>
    </row>
    <row r="3392" spans="19:72">
      <c r="S3392" s="1"/>
      <c r="T3392" s="1"/>
      <c r="AU3392">
        <f t="shared" si="1362"/>
        <v>0</v>
      </c>
      <c r="AV3392">
        <f t="shared" si="1363"/>
        <v>0</v>
      </c>
      <c r="AW3392">
        <f t="shared" si="1364"/>
        <v>0</v>
      </c>
      <c r="AX3392">
        <f t="shared" si="1365"/>
        <v>0</v>
      </c>
      <c r="AY3392">
        <f t="shared" si="1366"/>
        <v>0</v>
      </c>
      <c r="AZ3392">
        <f t="shared" si="1367"/>
        <v>0</v>
      </c>
      <c r="BA3392" t="str">
        <f t="shared" si="1368"/>
        <v/>
      </c>
      <c r="BB3392">
        <f t="shared" si="1369"/>
        <v>0</v>
      </c>
      <c r="BC3392">
        <f t="shared" si="1370"/>
        <v>0</v>
      </c>
      <c r="BD3392">
        <f t="shared" si="1371"/>
        <v>0</v>
      </c>
      <c r="BE3392">
        <f t="shared" si="1372"/>
        <v>1</v>
      </c>
      <c r="BF3392">
        <f t="shared" si="1373"/>
        <v>1</v>
      </c>
      <c r="BG3392">
        <f t="shared" si="1374"/>
        <v>0</v>
      </c>
      <c r="BH3392">
        <f t="shared" si="1375"/>
        <v>0</v>
      </c>
      <c r="BI3392" t="str">
        <f t="shared" si="1376"/>
        <v/>
      </c>
      <c r="BJ3392" t="str">
        <f t="shared" si="1377"/>
        <v/>
      </c>
      <c r="BK3392" t="str">
        <f t="shared" si="1378"/>
        <v/>
      </c>
      <c r="BL3392" t="str">
        <f t="shared" si="1379"/>
        <v/>
      </c>
      <c r="BM3392" t="str">
        <f t="shared" si="1380"/>
        <v/>
      </c>
      <c r="BN3392" t="str">
        <f t="shared" si="1381"/>
        <v/>
      </c>
      <c r="BO3392" t="str">
        <f t="shared" si="1382"/>
        <v/>
      </c>
      <c r="BP3392">
        <f t="shared" si="1383"/>
        <v>7</v>
      </c>
      <c r="BQ3392">
        <f t="shared" si="1384"/>
        <v>0</v>
      </c>
      <c r="BR3392">
        <f t="shared" si="1385"/>
        <v>7</v>
      </c>
      <c r="BS3392">
        <f t="shared" si="1386"/>
        <v>0</v>
      </c>
      <c r="BT3392" t="str">
        <f t="shared" si="1387"/>
        <v/>
      </c>
    </row>
    <row r="3393" spans="19:72">
      <c r="S3393" s="1"/>
      <c r="T3393" s="1"/>
      <c r="AU3393">
        <f t="shared" si="1362"/>
        <v>0</v>
      </c>
      <c r="AV3393">
        <f t="shared" si="1363"/>
        <v>0</v>
      </c>
      <c r="AW3393">
        <f t="shared" si="1364"/>
        <v>0</v>
      </c>
      <c r="AX3393">
        <f t="shared" si="1365"/>
        <v>0</v>
      </c>
      <c r="AY3393">
        <f t="shared" si="1366"/>
        <v>0</v>
      </c>
      <c r="AZ3393">
        <f t="shared" si="1367"/>
        <v>0</v>
      </c>
      <c r="BA3393" t="str">
        <f t="shared" si="1368"/>
        <v/>
      </c>
      <c r="BB3393">
        <f t="shared" si="1369"/>
        <v>0</v>
      </c>
      <c r="BC3393">
        <f t="shared" si="1370"/>
        <v>0</v>
      </c>
      <c r="BD3393">
        <f t="shared" si="1371"/>
        <v>0</v>
      </c>
      <c r="BE3393">
        <f t="shared" si="1372"/>
        <v>1</v>
      </c>
      <c r="BF3393">
        <f t="shared" si="1373"/>
        <v>1</v>
      </c>
      <c r="BG3393">
        <f t="shared" si="1374"/>
        <v>0</v>
      </c>
      <c r="BH3393">
        <f t="shared" si="1375"/>
        <v>0</v>
      </c>
      <c r="BI3393" t="str">
        <f t="shared" si="1376"/>
        <v/>
      </c>
      <c r="BJ3393" t="str">
        <f t="shared" si="1377"/>
        <v/>
      </c>
      <c r="BK3393" t="str">
        <f t="shared" si="1378"/>
        <v/>
      </c>
      <c r="BL3393" t="str">
        <f t="shared" si="1379"/>
        <v/>
      </c>
      <c r="BM3393" t="str">
        <f t="shared" si="1380"/>
        <v/>
      </c>
      <c r="BN3393" t="str">
        <f t="shared" si="1381"/>
        <v/>
      </c>
      <c r="BO3393" t="str">
        <f t="shared" si="1382"/>
        <v/>
      </c>
      <c r="BP3393">
        <f t="shared" si="1383"/>
        <v>7</v>
      </c>
      <c r="BQ3393">
        <f t="shared" si="1384"/>
        <v>0</v>
      </c>
      <c r="BR3393">
        <f t="shared" si="1385"/>
        <v>7</v>
      </c>
      <c r="BS3393">
        <f t="shared" si="1386"/>
        <v>0</v>
      </c>
      <c r="BT3393" t="str">
        <f t="shared" si="1387"/>
        <v/>
      </c>
    </row>
    <row r="3394" spans="19:72">
      <c r="S3394" s="1"/>
      <c r="T3394" s="1"/>
      <c r="AU3394">
        <f t="shared" si="1362"/>
        <v>0</v>
      </c>
      <c r="AV3394">
        <f t="shared" si="1363"/>
        <v>0</v>
      </c>
      <c r="AW3394">
        <f t="shared" si="1364"/>
        <v>0</v>
      </c>
      <c r="AX3394">
        <f t="shared" si="1365"/>
        <v>0</v>
      </c>
      <c r="AY3394">
        <f t="shared" si="1366"/>
        <v>0</v>
      </c>
      <c r="AZ3394">
        <f t="shared" si="1367"/>
        <v>0</v>
      </c>
      <c r="BA3394" t="str">
        <f t="shared" si="1368"/>
        <v/>
      </c>
      <c r="BB3394">
        <f t="shared" si="1369"/>
        <v>0</v>
      </c>
      <c r="BC3394">
        <f t="shared" si="1370"/>
        <v>0</v>
      </c>
      <c r="BD3394">
        <f t="shared" si="1371"/>
        <v>0</v>
      </c>
      <c r="BE3394">
        <f t="shared" si="1372"/>
        <v>1</v>
      </c>
      <c r="BF3394">
        <f t="shared" si="1373"/>
        <v>1</v>
      </c>
      <c r="BG3394">
        <f t="shared" si="1374"/>
        <v>0</v>
      </c>
      <c r="BH3394">
        <f t="shared" si="1375"/>
        <v>0</v>
      </c>
      <c r="BI3394" t="str">
        <f t="shared" si="1376"/>
        <v/>
      </c>
      <c r="BJ3394" t="str">
        <f t="shared" si="1377"/>
        <v/>
      </c>
      <c r="BK3394" t="str">
        <f t="shared" si="1378"/>
        <v/>
      </c>
      <c r="BL3394" t="str">
        <f t="shared" si="1379"/>
        <v/>
      </c>
      <c r="BM3394" t="str">
        <f t="shared" si="1380"/>
        <v/>
      </c>
      <c r="BN3394" t="str">
        <f t="shared" si="1381"/>
        <v/>
      </c>
      <c r="BO3394" t="str">
        <f t="shared" si="1382"/>
        <v/>
      </c>
      <c r="BP3394">
        <f t="shared" si="1383"/>
        <v>7</v>
      </c>
      <c r="BQ3394">
        <f t="shared" si="1384"/>
        <v>0</v>
      </c>
      <c r="BR3394">
        <f t="shared" si="1385"/>
        <v>7</v>
      </c>
      <c r="BS3394">
        <f t="shared" si="1386"/>
        <v>0</v>
      </c>
      <c r="BT3394" t="str">
        <f t="shared" si="1387"/>
        <v/>
      </c>
    </row>
    <row r="3395" spans="19:72">
      <c r="S3395" s="1"/>
      <c r="T3395" s="1"/>
      <c r="AU3395">
        <f t="shared" si="1362"/>
        <v>0</v>
      </c>
      <c r="AV3395">
        <f t="shared" si="1363"/>
        <v>0</v>
      </c>
      <c r="AW3395">
        <f t="shared" si="1364"/>
        <v>0</v>
      </c>
      <c r="AX3395">
        <f t="shared" si="1365"/>
        <v>0</v>
      </c>
      <c r="AY3395">
        <f t="shared" si="1366"/>
        <v>0</v>
      </c>
      <c r="AZ3395">
        <f t="shared" si="1367"/>
        <v>0</v>
      </c>
      <c r="BA3395" t="str">
        <f t="shared" si="1368"/>
        <v/>
      </c>
      <c r="BB3395">
        <f t="shared" si="1369"/>
        <v>0</v>
      </c>
      <c r="BC3395">
        <f t="shared" si="1370"/>
        <v>0</v>
      </c>
      <c r="BD3395">
        <f t="shared" si="1371"/>
        <v>0</v>
      </c>
      <c r="BE3395">
        <f t="shared" si="1372"/>
        <v>1</v>
      </c>
      <c r="BF3395">
        <f t="shared" si="1373"/>
        <v>1</v>
      </c>
      <c r="BG3395">
        <f t="shared" si="1374"/>
        <v>0</v>
      </c>
      <c r="BH3395">
        <f t="shared" si="1375"/>
        <v>0</v>
      </c>
      <c r="BI3395" t="str">
        <f t="shared" si="1376"/>
        <v/>
      </c>
      <c r="BJ3395" t="str">
        <f t="shared" si="1377"/>
        <v/>
      </c>
      <c r="BK3395" t="str">
        <f t="shared" si="1378"/>
        <v/>
      </c>
      <c r="BL3395" t="str">
        <f t="shared" si="1379"/>
        <v/>
      </c>
      <c r="BM3395" t="str">
        <f t="shared" si="1380"/>
        <v/>
      </c>
      <c r="BN3395" t="str">
        <f t="shared" si="1381"/>
        <v/>
      </c>
      <c r="BO3395" t="str">
        <f t="shared" si="1382"/>
        <v/>
      </c>
      <c r="BP3395">
        <f t="shared" si="1383"/>
        <v>7</v>
      </c>
      <c r="BQ3395">
        <f t="shared" si="1384"/>
        <v>0</v>
      </c>
      <c r="BR3395">
        <f t="shared" si="1385"/>
        <v>7</v>
      </c>
      <c r="BS3395">
        <f t="shared" si="1386"/>
        <v>0</v>
      </c>
      <c r="BT3395" t="str">
        <f t="shared" si="1387"/>
        <v/>
      </c>
    </row>
    <row r="3396" spans="19:72">
      <c r="S3396" s="1"/>
      <c r="T3396" s="1"/>
      <c r="AU3396">
        <f t="shared" si="1362"/>
        <v>0</v>
      </c>
      <c r="AV3396">
        <f t="shared" si="1363"/>
        <v>0</v>
      </c>
      <c r="AW3396">
        <f t="shared" si="1364"/>
        <v>0</v>
      </c>
      <c r="AX3396">
        <f t="shared" si="1365"/>
        <v>0</v>
      </c>
      <c r="AY3396">
        <f t="shared" si="1366"/>
        <v>0</v>
      </c>
      <c r="AZ3396">
        <f t="shared" si="1367"/>
        <v>0</v>
      </c>
      <c r="BA3396" t="str">
        <f t="shared" si="1368"/>
        <v/>
      </c>
      <c r="BB3396">
        <f t="shared" si="1369"/>
        <v>0</v>
      </c>
      <c r="BC3396">
        <f t="shared" si="1370"/>
        <v>0</v>
      </c>
      <c r="BD3396">
        <f t="shared" si="1371"/>
        <v>0</v>
      </c>
      <c r="BE3396">
        <f t="shared" si="1372"/>
        <v>1</v>
      </c>
      <c r="BF3396">
        <f t="shared" si="1373"/>
        <v>1</v>
      </c>
      <c r="BG3396">
        <f t="shared" si="1374"/>
        <v>0</v>
      </c>
      <c r="BH3396">
        <f t="shared" si="1375"/>
        <v>0</v>
      </c>
      <c r="BI3396" t="str">
        <f t="shared" si="1376"/>
        <v/>
      </c>
      <c r="BJ3396" t="str">
        <f t="shared" si="1377"/>
        <v/>
      </c>
      <c r="BK3396" t="str">
        <f t="shared" si="1378"/>
        <v/>
      </c>
      <c r="BL3396" t="str">
        <f t="shared" si="1379"/>
        <v/>
      </c>
      <c r="BM3396" t="str">
        <f t="shared" si="1380"/>
        <v/>
      </c>
      <c r="BN3396" t="str">
        <f t="shared" si="1381"/>
        <v/>
      </c>
      <c r="BO3396" t="str">
        <f t="shared" si="1382"/>
        <v/>
      </c>
      <c r="BP3396">
        <f t="shared" si="1383"/>
        <v>7</v>
      </c>
      <c r="BQ3396">
        <f t="shared" si="1384"/>
        <v>0</v>
      </c>
      <c r="BR3396">
        <f t="shared" si="1385"/>
        <v>7</v>
      </c>
      <c r="BS3396">
        <f t="shared" si="1386"/>
        <v>0</v>
      </c>
      <c r="BT3396" t="str">
        <f t="shared" si="1387"/>
        <v/>
      </c>
    </row>
    <row r="3397" spans="19:72">
      <c r="S3397" s="1"/>
      <c r="T3397" s="1"/>
      <c r="AU3397">
        <f t="shared" ref="AU3397:AU3460" si="1388">(W3397="M")*(BS3397-BQ3397-(BP3397&gt;2)+(BR3397&gt;=2))+(X3397="T")*(BS3397-BQ3397-(BP3397&gt;3)+(BR3397&gt;=3))+(Y3397="W")*(BS3397-BQ3397-(BP3397&gt;4)+(BR3397&gt;=4))+(Z3397="R")*(BS3397-BQ3397-(BP3397&gt;5)+(BR3397&gt;=5))+(AA3397="F")*(BS3397-BQ3397-(BP3397&gt;6)+(BR3397&gt;=6))+(AB3397="S")*(BS3397-BQ3397-(BP3397&gt;7)+(BR3397&gt;=7))+(AC3397="U")*(BS3397-BQ3397-(BP3397&gt;1)+(BR3397&gt;=1))</f>
        <v>0</v>
      </c>
      <c r="AV3397">
        <f t="shared" ref="AV3397:AV3460" si="1389">SUMIFS(AU:AU, B:B, B3397, U:U, "&lt;&gt;." )</f>
        <v>0</v>
      </c>
      <c r="AW3397">
        <f t="shared" ref="AW3397:AW3460" si="1390">IFERROR(AV3397/AZ3397, 0)</f>
        <v>0</v>
      </c>
      <c r="AX3397">
        <f t="shared" ref="AX3397:AX3460" si="1391">IFERROR((INT(V3397/100)-INT(U3397/100))*60+MOD(V3397,100)-MOD(U3397,100), "")</f>
        <v>0</v>
      </c>
      <c r="AY3397">
        <f t="shared" ref="AY3397:AY3460" si="1392">IFERROR(AX3397*AU3397, "")</f>
        <v>0</v>
      </c>
      <c r="AZ3397">
        <f t="shared" ref="AZ3397:AZ3460" si="1393">COUNTIFS(B$3:B$7000, B3397, $W$3:$W$7000, W3397, $X$3:$X$7000, X3397, $Y$3:$Y$7000, Y3397, $Z$3:$Z$7000, Z3397,  $AA$3:$AA$7000, AA3397, $AB$3:$AB$7000, AB3397, $AC$3:$AC$7000, AC3397, $U$3:$U$7000, U3397)</f>
        <v>0</v>
      </c>
      <c r="BA3397" t="str">
        <f t="shared" ref="BA3397:BA3460" si="1394">IFERROR(AY3397/AZ3397, "")</f>
        <v/>
      </c>
      <c r="BB3397">
        <f t="shared" ref="BB3397:BB3460" si="1395">SUMIFS(BA:BA, B:B, B3397, U:U, "&lt;&gt;." )</f>
        <v>0</v>
      </c>
      <c r="BC3397">
        <f t="shared" ref="BC3397:BC3460" si="1396">IFERROR(BD3397*50*BE3397, "")</f>
        <v>0</v>
      </c>
      <c r="BD3397">
        <f t="shared" ref="BD3397:BD3460" si="1397">IF(AL3397&gt;25, AL3397, AL3397*15)</f>
        <v>0</v>
      </c>
      <c r="BE3397">
        <f t="shared" ref="BE3397:BE3460" si="1398">IF(I3397="H",0.5,IF(I3397="T",0.5,IF(I3397="I",0,IF(I3397="B",0,IF(LEFT(H3397,1)="M",0,IF(I3397="A",IF(Q3397="ONLINE",0,1),1))))))</f>
        <v>1</v>
      </c>
      <c r="BF3397">
        <f t="shared" ref="BF3397:BF3460" si="1399">IF(I3397="H",0.5,IF(I3397="T",0.5, IF(I3397="I", 0, IF(I3397 = "B", 0, IF(LEFT(H3397, 1) = "M", 0, IF(I3397 = "U", 0.5, IF(I3397 = "A", IF(Q3397 = "ONLINE", 0, 0.5), 1)))))))</f>
        <v>1</v>
      </c>
      <c r="BG3397">
        <f t="shared" ref="BG3397:BG3460" si="1400">IFERROR(BB3397/50, "")</f>
        <v>0</v>
      </c>
      <c r="BH3397">
        <f t="shared" ref="BH3397:BH3460" si="1401">IFERROR(BB3397/60, "")</f>
        <v>0</v>
      </c>
      <c r="BI3397" t="str">
        <f t="shared" ref="BI3397:BI3460" si="1402">IFERROR(BC3397/AW3397, "")</f>
        <v/>
      </c>
      <c r="BJ3397" t="str">
        <f t="shared" ref="BJ3397:BJ3460" si="1403">IFERROR(BI3397+5*MAX(0, INT((BI3397-75)/25)), "")</f>
        <v/>
      </c>
      <c r="BK3397" t="str">
        <f t="shared" ref="BK3397:BK3460" si="1404">IFERROR(IF(BD3397*BE3397&gt;0, IF(BJ3397-MOD(BJ3397,30)+ 15 &gt;= BI3397, BJ3397-MOD(BJ3397,30)+ 15,IF(BJ3397-MOD(BJ3397,30)+ 20 &gt;= BI3397, BJ3397-MOD(BJ3397,30)+ 20,BJ3397-MOD(BJ3397,30)+ 45)), ""), "")</f>
        <v/>
      </c>
      <c r="BL3397" t="str">
        <f t="shared" ref="BL3397:BL3460" si="1405">IFERROR(IF(BK3397&lt;&gt;AX3397,IF(MOD(U3397+INT(BK3397/60)*100+MOD(BK3397,60), 100)&lt;60, U3397+INT(BK3397/60)*100+MOD(BK3397,60), U3397+INT(BK3397/60)*100+MOD(BK3397,60) - 60 + 100),""), "")</f>
        <v/>
      </c>
      <c r="BM3397" t="str">
        <f t="shared" ref="BM3397:BM3460" si="1406">IFERROR(IF(BG3397&lt;BD3397*BF3397, MAX(0, ROUND(BD3397*BF3397-BG3397, 0)), ""), "")</f>
        <v/>
      </c>
      <c r="BN3397" t="str">
        <f t="shared" ref="BN3397:BN3460" si="1407">IFERROR(IF(BH3397&gt;BD3397*BE3397, MIN(0, ROUND(BD3397*BE3397-BH3397, 0)), ""), "")</f>
        <v/>
      </c>
      <c r="BO3397" t="str">
        <f t="shared" ref="BO3397:BO3460" si="1408">IF(RIGHT(F3397,2)="90","Exclude",IF(RIGHT(F3397,2)="98","Exclude",IF(RIGHT(F3397,2)="99","Exclude",IF(RIGHT(F3397,2)="97","Exclude",IF(E3397&amp;F3397="ECED2121","Exclude",IF(E3397&amp;F3397="ECED2131","Exclude",IF(E3397&amp;F3397="ECED2141","Exclude",IF(E3397&amp;F3397="NMNC1135","Exclude",IF(E3397&amp;F3397="NMNC1235","Exclude",IF(E3397&amp;F3397="NMNC2335","Exclude",IF(E3397&amp;F3397="NMNC2435","Exclude",IF(E3397&amp;F3397="NMNC2445","Exclude",IF(E3397&amp;F3397="ECED2241","Exclude","")))))))))))))</f>
        <v/>
      </c>
      <c r="BP3397">
        <f t="shared" ref="BP3397:BP3460" si="1409">WEEKDAY(S3397)</f>
        <v>7</v>
      </c>
      <c r="BQ3397">
        <f t="shared" ref="BQ3397:BQ3460" si="1410">WEEKNUM(S3397)</f>
        <v>0</v>
      </c>
      <c r="BR3397">
        <f t="shared" ref="BR3397:BR3460" si="1411">WEEKDAY(T3397)</f>
        <v>7</v>
      </c>
      <c r="BS3397">
        <f t="shared" ref="BS3397:BS3460" si="1412">WEEKNUM(T3397)</f>
        <v>0</v>
      </c>
      <c r="BT3397" t="str">
        <f t="shared" ref="BT3397:BT3460" si="1413">IFERROR(IF(U3397 = "", "", IF(MOD(U3397,100)&lt;&gt;0,IF(MOD(U3397,100)&lt;&gt;30,"Flag",""),IF(MOD(V3397,100)=0,"Flag",IF(MOD(V3397,100)=30,"Flag","")))), "")</f>
        <v/>
      </c>
    </row>
    <row r="3398" spans="19:72">
      <c r="S3398" s="1"/>
      <c r="T3398" s="1"/>
      <c r="AU3398">
        <f t="shared" si="1388"/>
        <v>0</v>
      </c>
      <c r="AV3398">
        <f t="shared" si="1389"/>
        <v>0</v>
      </c>
      <c r="AW3398">
        <f t="shared" si="1390"/>
        <v>0</v>
      </c>
      <c r="AX3398">
        <f t="shared" si="1391"/>
        <v>0</v>
      </c>
      <c r="AY3398">
        <f t="shared" si="1392"/>
        <v>0</v>
      </c>
      <c r="AZ3398">
        <f t="shared" si="1393"/>
        <v>0</v>
      </c>
      <c r="BA3398" t="str">
        <f t="shared" si="1394"/>
        <v/>
      </c>
      <c r="BB3398">
        <f t="shared" si="1395"/>
        <v>0</v>
      </c>
      <c r="BC3398">
        <f t="shared" si="1396"/>
        <v>0</v>
      </c>
      <c r="BD3398">
        <f t="shared" si="1397"/>
        <v>0</v>
      </c>
      <c r="BE3398">
        <f t="shared" si="1398"/>
        <v>1</v>
      </c>
      <c r="BF3398">
        <f t="shared" si="1399"/>
        <v>1</v>
      </c>
      <c r="BG3398">
        <f t="shared" si="1400"/>
        <v>0</v>
      </c>
      <c r="BH3398">
        <f t="shared" si="1401"/>
        <v>0</v>
      </c>
      <c r="BI3398" t="str">
        <f t="shared" si="1402"/>
        <v/>
      </c>
      <c r="BJ3398" t="str">
        <f t="shared" si="1403"/>
        <v/>
      </c>
      <c r="BK3398" t="str">
        <f t="shared" si="1404"/>
        <v/>
      </c>
      <c r="BL3398" t="str">
        <f t="shared" si="1405"/>
        <v/>
      </c>
      <c r="BM3398" t="str">
        <f t="shared" si="1406"/>
        <v/>
      </c>
      <c r="BN3398" t="str">
        <f t="shared" si="1407"/>
        <v/>
      </c>
      <c r="BO3398" t="str">
        <f t="shared" si="1408"/>
        <v/>
      </c>
      <c r="BP3398">
        <f t="shared" si="1409"/>
        <v>7</v>
      </c>
      <c r="BQ3398">
        <f t="shared" si="1410"/>
        <v>0</v>
      </c>
      <c r="BR3398">
        <f t="shared" si="1411"/>
        <v>7</v>
      </c>
      <c r="BS3398">
        <f t="shared" si="1412"/>
        <v>0</v>
      </c>
      <c r="BT3398" t="str">
        <f t="shared" si="1413"/>
        <v/>
      </c>
    </row>
    <row r="3399" spans="19:72">
      <c r="S3399" s="1"/>
      <c r="T3399" s="1"/>
      <c r="AU3399">
        <f t="shared" si="1388"/>
        <v>0</v>
      </c>
      <c r="AV3399">
        <f t="shared" si="1389"/>
        <v>0</v>
      </c>
      <c r="AW3399">
        <f t="shared" si="1390"/>
        <v>0</v>
      </c>
      <c r="AX3399">
        <f t="shared" si="1391"/>
        <v>0</v>
      </c>
      <c r="AY3399">
        <f t="shared" si="1392"/>
        <v>0</v>
      </c>
      <c r="AZ3399">
        <f t="shared" si="1393"/>
        <v>0</v>
      </c>
      <c r="BA3399" t="str">
        <f t="shared" si="1394"/>
        <v/>
      </c>
      <c r="BB3399">
        <f t="shared" si="1395"/>
        <v>0</v>
      </c>
      <c r="BC3399">
        <f t="shared" si="1396"/>
        <v>0</v>
      </c>
      <c r="BD3399">
        <f t="shared" si="1397"/>
        <v>0</v>
      </c>
      <c r="BE3399">
        <f t="shared" si="1398"/>
        <v>1</v>
      </c>
      <c r="BF3399">
        <f t="shared" si="1399"/>
        <v>1</v>
      </c>
      <c r="BG3399">
        <f t="shared" si="1400"/>
        <v>0</v>
      </c>
      <c r="BH3399">
        <f t="shared" si="1401"/>
        <v>0</v>
      </c>
      <c r="BI3399" t="str">
        <f t="shared" si="1402"/>
        <v/>
      </c>
      <c r="BJ3399" t="str">
        <f t="shared" si="1403"/>
        <v/>
      </c>
      <c r="BK3399" t="str">
        <f t="shared" si="1404"/>
        <v/>
      </c>
      <c r="BL3399" t="str">
        <f t="shared" si="1405"/>
        <v/>
      </c>
      <c r="BM3399" t="str">
        <f t="shared" si="1406"/>
        <v/>
      </c>
      <c r="BN3399" t="str">
        <f t="shared" si="1407"/>
        <v/>
      </c>
      <c r="BO3399" t="str">
        <f t="shared" si="1408"/>
        <v/>
      </c>
      <c r="BP3399">
        <f t="shared" si="1409"/>
        <v>7</v>
      </c>
      <c r="BQ3399">
        <f t="shared" si="1410"/>
        <v>0</v>
      </c>
      <c r="BR3399">
        <f t="shared" si="1411"/>
        <v>7</v>
      </c>
      <c r="BS3399">
        <f t="shared" si="1412"/>
        <v>0</v>
      </c>
      <c r="BT3399" t="str">
        <f t="shared" si="1413"/>
        <v/>
      </c>
    </row>
    <row r="3400" spans="19:72">
      <c r="S3400" s="1"/>
      <c r="T3400" s="1"/>
      <c r="AU3400">
        <f t="shared" si="1388"/>
        <v>0</v>
      </c>
      <c r="AV3400">
        <f t="shared" si="1389"/>
        <v>0</v>
      </c>
      <c r="AW3400">
        <f t="shared" si="1390"/>
        <v>0</v>
      </c>
      <c r="AX3400">
        <f t="shared" si="1391"/>
        <v>0</v>
      </c>
      <c r="AY3400">
        <f t="shared" si="1392"/>
        <v>0</v>
      </c>
      <c r="AZ3400">
        <f t="shared" si="1393"/>
        <v>0</v>
      </c>
      <c r="BA3400" t="str">
        <f t="shared" si="1394"/>
        <v/>
      </c>
      <c r="BB3400">
        <f t="shared" si="1395"/>
        <v>0</v>
      </c>
      <c r="BC3400">
        <f t="shared" si="1396"/>
        <v>0</v>
      </c>
      <c r="BD3400">
        <f t="shared" si="1397"/>
        <v>0</v>
      </c>
      <c r="BE3400">
        <f t="shared" si="1398"/>
        <v>1</v>
      </c>
      <c r="BF3400">
        <f t="shared" si="1399"/>
        <v>1</v>
      </c>
      <c r="BG3400">
        <f t="shared" si="1400"/>
        <v>0</v>
      </c>
      <c r="BH3400">
        <f t="shared" si="1401"/>
        <v>0</v>
      </c>
      <c r="BI3400" t="str">
        <f t="shared" si="1402"/>
        <v/>
      </c>
      <c r="BJ3400" t="str">
        <f t="shared" si="1403"/>
        <v/>
      </c>
      <c r="BK3400" t="str">
        <f t="shared" si="1404"/>
        <v/>
      </c>
      <c r="BL3400" t="str">
        <f t="shared" si="1405"/>
        <v/>
      </c>
      <c r="BM3400" t="str">
        <f t="shared" si="1406"/>
        <v/>
      </c>
      <c r="BN3400" t="str">
        <f t="shared" si="1407"/>
        <v/>
      </c>
      <c r="BO3400" t="str">
        <f t="shared" si="1408"/>
        <v/>
      </c>
      <c r="BP3400">
        <f t="shared" si="1409"/>
        <v>7</v>
      </c>
      <c r="BQ3400">
        <f t="shared" si="1410"/>
        <v>0</v>
      </c>
      <c r="BR3400">
        <f t="shared" si="1411"/>
        <v>7</v>
      </c>
      <c r="BS3400">
        <f t="shared" si="1412"/>
        <v>0</v>
      </c>
      <c r="BT3400" t="str">
        <f t="shared" si="1413"/>
        <v/>
      </c>
    </row>
    <row r="3401" spans="19:72">
      <c r="S3401" s="1"/>
      <c r="T3401" s="1"/>
      <c r="AU3401">
        <f t="shared" si="1388"/>
        <v>0</v>
      </c>
      <c r="AV3401">
        <f t="shared" si="1389"/>
        <v>0</v>
      </c>
      <c r="AW3401">
        <f t="shared" si="1390"/>
        <v>0</v>
      </c>
      <c r="AX3401">
        <f t="shared" si="1391"/>
        <v>0</v>
      </c>
      <c r="AY3401">
        <f t="shared" si="1392"/>
        <v>0</v>
      </c>
      <c r="AZ3401">
        <f t="shared" si="1393"/>
        <v>0</v>
      </c>
      <c r="BA3401" t="str">
        <f t="shared" si="1394"/>
        <v/>
      </c>
      <c r="BB3401">
        <f t="shared" si="1395"/>
        <v>0</v>
      </c>
      <c r="BC3401">
        <f t="shared" si="1396"/>
        <v>0</v>
      </c>
      <c r="BD3401">
        <f t="shared" si="1397"/>
        <v>0</v>
      </c>
      <c r="BE3401">
        <f t="shared" si="1398"/>
        <v>1</v>
      </c>
      <c r="BF3401">
        <f t="shared" si="1399"/>
        <v>1</v>
      </c>
      <c r="BG3401">
        <f t="shared" si="1400"/>
        <v>0</v>
      </c>
      <c r="BH3401">
        <f t="shared" si="1401"/>
        <v>0</v>
      </c>
      <c r="BI3401" t="str">
        <f t="shared" si="1402"/>
        <v/>
      </c>
      <c r="BJ3401" t="str">
        <f t="shared" si="1403"/>
        <v/>
      </c>
      <c r="BK3401" t="str">
        <f t="shared" si="1404"/>
        <v/>
      </c>
      <c r="BL3401" t="str">
        <f t="shared" si="1405"/>
        <v/>
      </c>
      <c r="BM3401" t="str">
        <f t="shared" si="1406"/>
        <v/>
      </c>
      <c r="BN3401" t="str">
        <f t="shared" si="1407"/>
        <v/>
      </c>
      <c r="BO3401" t="str">
        <f t="shared" si="1408"/>
        <v/>
      </c>
      <c r="BP3401">
        <f t="shared" si="1409"/>
        <v>7</v>
      </c>
      <c r="BQ3401">
        <f t="shared" si="1410"/>
        <v>0</v>
      </c>
      <c r="BR3401">
        <f t="shared" si="1411"/>
        <v>7</v>
      </c>
      <c r="BS3401">
        <f t="shared" si="1412"/>
        <v>0</v>
      </c>
      <c r="BT3401" t="str">
        <f t="shared" si="1413"/>
        <v/>
      </c>
    </row>
    <row r="3402" spans="19:72">
      <c r="S3402" s="1"/>
      <c r="T3402" s="1"/>
      <c r="AU3402">
        <f t="shared" si="1388"/>
        <v>0</v>
      </c>
      <c r="AV3402">
        <f t="shared" si="1389"/>
        <v>0</v>
      </c>
      <c r="AW3402">
        <f t="shared" si="1390"/>
        <v>0</v>
      </c>
      <c r="AX3402">
        <f t="shared" si="1391"/>
        <v>0</v>
      </c>
      <c r="AY3402">
        <f t="shared" si="1392"/>
        <v>0</v>
      </c>
      <c r="AZ3402">
        <f t="shared" si="1393"/>
        <v>0</v>
      </c>
      <c r="BA3402" t="str">
        <f t="shared" si="1394"/>
        <v/>
      </c>
      <c r="BB3402">
        <f t="shared" si="1395"/>
        <v>0</v>
      </c>
      <c r="BC3402">
        <f t="shared" si="1396"/>
        <v>0</v>
      </c>
      <c r="BD3402">
        <f t="shared" si="1397"/>
        <v>0</v>
      </c>
      <c r="BE3402">
        <f t="shared" si="1398"/>
        <v>1</v>
      </c>
      <c r="BF3402">
        <f t="shared" si="1399"/>
        <v>1</v>
      </c>
      <c r="BG3402">
        <f t="shared" si="1400"/>
        <v>0</v>
      </c>
      <c r="BH3402">
        <f t="shared" si="1401"/>
        <v>0</v>
      </c>
      <c r="BI3402" t="str">
        <f t="shared" si="1402"/>
        <v/>
      </c>
      <c r="BJ3402" t="str">
        <f t="shared" si="1403"/>
        <v/>
      </c>
      <c r="BK3402" t="str">
        <f t="shared" si="1404"/>
        <v/>
      </c>
      <c r="BL3402" t="str">
        <f t="shared" si="1405"/>
        <v/>
      </c>
      <c r="BM3402" t="str">
        <f t="shared" si="1406"/>
        <v/>
      </c>
      <c r="BN3402" t="str">
        <f t="shared" si="1407"/>
        <v/>
      </c>
      <c r="BO3402" t="str">
        <f t="shared" si="1408"/>
        <v/>
      </c>
      <c r="BP3402">
        <f t="shared" si="1409"/>
        <v>7</v>
      </c>
      <c r="BQ3402">
        <f t="shared" si="1410"/>
        <v>0</v>
      </c>
      <c r="BR3402">
        <f t="shared" si="1411"/>
        <v>7</v>
      </c>
      <c r="BS3402">
        <f t="shared" si="1412"/>
        <v>0</v>
      </c>
      <c r="BT3402" t="str">
        <f t="shared" si="1413"/>
        <v/>
      </c>
    </row>
    <row r="3403" spans="19:72">
      <c r="S3403" s="1"/>
      <c r="T3403" s="1"/>
      <c r="AU3403">
        <f t="shared" si="1388"/>
        <v>0</v>
      </c>
      <c r="AV3403">
        <f t="shared" si="1389"/>
        <v>0</v>
      </c>
      <c r="AW3403">
        <f t="shared" si="1390"/>
        <v>0</v>
      </c>
      <c r="AX3403">
        <f t="shared" si="1391"/>
        <v>0</v>
      </c>
      <c r="AY3403">
        <f t="shared" si="1392"/>
        <v>0</v>
      </c>
      <c r="AZ3403">
        <f t="shared" si="1393"/>
        <v>0</v>
      </c>
      <c r="BA3403" t="str">
        <f t="shared" si="1394"/>
        <v/>
      </c>
      <c r="BB3403">
        <f t="shared" si="1395"/>
        <v>0</v>
      </c>
      <c r="BC3403">
        <f t="shared" si="1396"/>
        <v>0</v>
      </c>
      <c r="BD3403">
        <f t="shared" si="1397"/>
        <v>0</v>
      </c>
      <c r="BE3403">
        <f t="shared" si="1398"/>
        <v>1</v>
      </c>
      <c r="BF3403">
        <f t="shared" si="1399"/>
        <v>1</v>
      </c>
      <c r="BG3403">
        <f t="shared" si="1400"/>
        <v>0</v>
      </c>
      <c r="BH3403">
        <f t="shared" si="1401"/>
        <v>0</v>
      </c>
      <c r="BI3403" t="str">
        <f t="shared" si="1402"/>
        <v/>
      </c>
      <c r="BJ3403" t="str">
        <f t="shared" si="1403"/>
        <v/>
      </c>
      <c r="BK3403" t="str">
        <f t="shared" si="1404"/>
        <v/>
      </c>
      <c r="BL3403" t="str">
        <f t="shared" si="1405"/>
        <v/>
      </c>
      <c r="BM3403" t="str">
        <f t="shared" si="1406"/>
        <v/>
      </c>
      <c r="BN3403" t="str">
        <f t="shared" si="1407"/>
        <v/>
      </c>
      <c r="BO3403" t="str">
        <f t="shared" si="1408"/>
        <v/>
      </c>
      <c r="BP3403">
        <f t="shared" si="1409"/>
        <v>7</v>
      </c>
      <c r="BQ3403">
        <f t="shared" si="1410"/>
        <v>0</v>
      </c>
      <c r="BR3403">
        <f t="shared" si="1411"/>
        <v>7</v>
      </c>
      <c r="BS3403">
        <f t="shared" si="1412"/>
        <v>0</v>
      </c>
      <c r="BT3403" t="str">
        <f t="shared" si="1413"/>
        <v/>
      </c>
    </row>
    <row r="3404" spans="19:72">
      <c r="S3404" s="1"/>
      <c r="T3404" s="1"/>
      <c r="AU3404">
        <f t="shared" si="1388"/>
        <v>0</v>
      </c>
      <c r="AV3404">
        <f t="shared" si="1389"/>
        <v>0</v>
      </c>
      <c r="AW3404">
        <f t="shared" si="1390"/>
        <v>0</v>
      </c>
      <c r="AX3404">
        <f t="shared" si="1391"/>
        <v>0</v>
      </c>
      <c r="AY3404">
        <f t="shared" si="1392"/>
        <v>0</v>
      </c>
      <c r="AZ3404">
        <f t="shared" si="1393"/>
        <v>0</v>
      </c>
      <c r="BA3404" t="str">
        <f t="shared" si="1394"/>
        <v/>
      </c>
      <c r="BB3404">
        <f t="shared" si="1395"/>
        <v>0</v>
      </c>
      <c r="BC3404">
        <f t="shared" si="1396"/>
        <v>0</v>
      </c>
      <c r="BD3404">
        <f t="shared" si="1397"/>
        <v>0</v>
      </c>
      <c r="BE3404">
        <f t="shared" si="1398"/>
        <v>1</v>
      </c>
      <c r="BF3404">
        <f t="shared" si="1399"/>
        <v>1</v>
      </c>
      <c r="BG3404">
        <f t="shared" si="1400"/>
        <v>0</v>
      </c>
      <c r="BH3404">
        <f t="shared" si="1401"/>
        <v>0</v>
      </c>
      <c r="BI3404" t="str">
        <f t="shared" si="1402"/>
        <v/>
      </c>
      <c r="BJ3404" t="str">
        <f t="shared" si="1403"/>
        <v/>
      </c>
      <c r="BK3404" t="str">
        <f t="shared" si="1404"/>
        <v/>
      </c>
      <c r="BL3404" t="str">
        <f t="shared" si="1405"/>
        <v/>
      </c>
      <c r="BM3404" t="str">
        <f t="shared" si="1406"/>
        <v/>
      </c>
      <c r="BN3404" t="str">
        <f t="shared" si="1407"/>
        <v/>
      </c>
      <c r="BO3404" t="str">
        <f t="shared" si="1408"/>
        <v/>
      </c>
      <c r="BP3404">
        <f t="shared" si="1409"/>
        <v>7</v>
      </c>
      <c r="BQ3404">
        <f t="shared" si="1410"/>
        <v>0</v>
      </c>
      <c r="BR3404">
        <f t="shared" si="1411"/>
        <v>7</v>
      </c>
      <c r="BS3404">
        <f t="shared" si="1412"/>
        <v>0</v>
      </c>
      <c r="BT3404" t="str">
        <f t="shared" si="1413"/>
        <v/>
      </c>
    </row>
    <row r="3405" spans="19:72">
      <c r="S3405" s="1"/>
      <c r="T3405" s="1"/>
      <c r="AU3405">
        <f t="shared" si="1388"/>
        <v>0</v>
      </c>
      <c r="AV3405">
        <f t="shared" si="1389"/>
        <v>0</v>
      </c>
      <c r="AW3405">
        <f t="shared" si="1390"/>
        <v>0</v>
      </c>
      <c r="AX3405">
        <f t="shared" si="1391"/>
        <v>0</v>
      </c>
      <c r="AY3405">
        <f t="shared" si="1392"/>
        <v>0</v>
      </c>
      <c r="AZ3405">
        <f t="shared" si="1393"/>
        <v>0</v>
      </c>
      <c r="BA3405" t="str">
        <f t="shared" si="1394"/>
        <v/>
      </c>
      <c r="BB3405">
        <f t="shared" si="1395"/>
        <v>0</v>
      </c>
      <c r="BC3405">
        <f t="shared" si="1396"/>
        <v>0</v>
      </c>
      <c r="BD3405">
        <f t="shared" si="1397"/>
        <v>0</v>
      </c>
      <c r="BE3405">
        <f t="shared" si="1398"/>
        <v>1</v>
      </c>
      <c r="BF3405">
        <f t="shared" si="1399"/>
        <v>1</v>
      </c>
      <c r="BG3405">
        <f t="shared" si="1400"/>
        <v>0</v>
      </c>
      <c r="BH3405">
        <f t="shared" si="1401"/>
        <v>0</v>
      </c>
      <c r="BI3405" t="str">
        <f t="shared" si="1402"/>
        <v/>
      </c>
      <c r="BJ3405" t="str">
        <f t="shared" si="1403"/>
        <v/>
      </c>
      <c r="BK3405" t="str">
        <f t="shared" si="1404"/>
        <v/>
      </c>
      <c r="BL3405" t="str">
        <f t="shared" si="1405"/>
        <v/>
      </c>
      <c r="BM3405" t="str">
        <f t="shared" si="1406"/>
        <v/>
      </c>
      <c r="BN3405" t="str">
        <f t="shared" si="1407"/>
        <v/>
      </c>
      <c r="BO3405" t="str">
        <f t="shared" si="1408"/>
        <v/>
      </c>
      <c r="BP3405">
        <f t="shared" si="1409"/>
        <v>7</v>
      </c>
      <c r="BQ3405">
        <f t="shared" si="1410"/>
        <v>0</v>
      </c>
      <c r="BR3405">
        <f t="shared" si="1411"/>
        <v>7</v>
      </c>
      <c r="BS3405">
        <f t="shared" si="1412"/>
        <v>0</v>
      </c>
      <c r="BT3405" t="str">
        <f t="shared" si="1413"/>
        <v/>
      </c>
    </row>
    <row r="3406" spans="19:72">
      <c r="S3406" s="1"/>
      <c r="T3406" s="1"/>
      <c r="AU3406">
        <f t="shared" si="1388"/>
        <v>0</v>
      </c>
      <c r="AV3406">
        <f t="shared" si="1389"/>
        <v>0</v>
      </c>
      <c r="AW3406">
        <f t="shared" si="1390"/>
        <v>0</v>
      </c>
      <c r="AX3406">
        <f t="shared" si="1391"/>
        <v>0</v>
      </c>
      <c r="AY3406">
        <f t="shared" si="1392"/>
        <v>0</v>
      </c>
      <c r="AZ3406">
        <f t="shared" si="1393"/>
        <v>0</v>
      </c>
      <c r="BA3406" t="str">
        <f t="shared" si="1394"/>
        <v/>
      </c>
      <c r="BB3406">
        <f t="shared" si="1395"/>
        <v>0</v>
      </c>
      <c r="BC3406">
        <f t="shared" si="1396"/>
        <v>0</v>
      </c>
      <c r="BD3406">
        <f t="shared" si="1397"/>
        <v>0</v>
      </c>
      <c r="BE3406">
        <f t="shared" si="1398"/>
        <v>1</v>
      </c>
      <c r="BF3406">
        <f t="shared" si="1399"/>
        <v>1</v>
      </c>
      <c r="BG3406">
        <f t="shared" si="1400"/>
        <v>0</v>
      </c>
      <c r="BH3406">
        <f t="shared" si="1401"/>
        <v>0</v>
      </c>
      <c r="BI3406" t="str">
        <f t="shared" si="1402"/>
        <v/>
      </c>
      <c r="BJ3406" t="str">
        <f t="shared" si="1403"/>
        <v/>
      </c>
      <c r="BK3406" t="str">
        <f t="shared" si="1404"/>
        <v/>
      </c>
      <c r="BL3406" t="str">
        <f t="shared" si="1405"/>
        <v/>
      </c>
      <c r="BM3406" t="str">
        <f t="shared" si="1406"/>
        <v/>
      </c>
      <c r="BN3406" t="str">
        <f t="shared" si="1407"/>
        <v/>
      </c>
      <c r="BO3406" t="str">
        <f t="shared" si="1408"/>
        <v/>
      </c>
      <c r="BP3406">
        <f t="shared" si="1409"/>
        <v>7</v>
      </c>
      <c r="BQ3406">
        <f t="shared" si="1410"/>
        <v>0</v>
      </c>
      <c r="BR3406">
        <f t="shared" si="1411"/>
        <v>7</v>
      </c>
      <c r="BS3406">
        <f t="shared" si="1412"/>
        <v>0</v>
      </c>
      <c r="BT3406" t="str">
        <f t="shared" si="1413"/>
        <v/>
      </c>
    </row>
    <row r="3407" spans="19:72">
      <c r="S3407" s="1"/>
      <c r="T3407" s="1"/>
      <c r="AU3407">
        <f t="shared" si="1388"/>
        <v>0</v>
      </c>
      <c r="AV3407">
        <f t="shared" si="1389"/>
        <v>0</v>
      </c>
      <c r="AW3407">
        <f t="shared" si="1390"/>
        <v>0</v>
      </c>
      <c r="AX3407">
        <f t="shared" si="1391"/>
        <v>0</v>
      </c>
      <c r="AY3407">
        <f t="shared" si="1392"/>
        <v>0</v>
      </c>
      <c r="AZ3407">
        <f t="shared" si="1393"/>
        <v>0</v>
      </c>
      <c r="BA3407" t="str">
        <f t="shared" si="1394"/>
        <v/>
      </c>
      <c r="BB3407">
        <f t="shared" si="1395"/>
        <v>0</v>
      </c>
      <c r="BC3407">
        <f t="shared" si="1396"/>
        <v>0</v>
      </c>
      <c r="BD3407">
        <f t="shared" si="1397"/>
        <v>0</v>
      </c>
      <c r="BE3407">
        <f t="shared" si="1398"/>
        <v>1</v>
      </c>
      <c r="BF3407">
        <f t="shared" si="1399"/>
        <v>1</v>
      </c>
      <c r="BG3407">
        <f t="shared" si="1400"/>
        <v>0</v>
      </c>
      <c r="BH3407">
        <f t="shared" si="1401"/>
        <v>0</v>
      </c>
      <c r="BI3407" t="str">
        <f t="shared" si="1402"/>
        <v/>
      </c>
      <c r="BJ3407" t="str">
        <f t="shared" si="1403"/>
        <v/>
      </c>
      <c r="BK3407" t="str">
        <f t="shared" si="1404"/>
        <v/>
      </c>
      <c r="BL3407" t="str">
        <f t="shared" si="1405"/>
        <v/>
      </c>
      <c r="BM3407" t="str">
        <f t="shared" si="1406"/>
        <v/>
      </c>
      <c r="BN3407" t="str">
        <f t="shared" si="1407"/>
        <v/>
      </c>
      <c r="BO3407" t="str">
        <f t="shared" si="1408"/>
        <v/>
      </c>
      <c r="BP3407">
        <f t="shared" si="1409"/>
        <v>7</v>
      </c>
      <c r="BQ3407">
        <f t="shared" si="1410"/>
        <v>0</v>
      </c>
      <c r="BR3407">
        <f t="shared" si="1411"/>
        <v>7</v>
      </c>
      <c r="BS3407">
        <f t="shared" si="1412"/>
        <v>0</v>
      </c>
      <c r="BT3407" t="str">
        <f t="shared" si="1413"/>
        <v/>
      </c>
    </row>
    <row r="3408" spans="19:72">
      <c r="S3408" s="1"/>
      <c r="T3408" s="1"/>
      <c r="AU3408">
        <f t="shared" si="1388"/>
        <v>0</v>
      </c>
      <c r="AV3408">
        <f t="shared" si="1389"/>
        <v>0</v>
      </c>
      <c r="AW3408">
        <f t="shared" si="1390"/>
        <v>0</v>
      </c>
      <c r="AX3408">
        <f t="shared" si="1391"/>
        <v>0</v>
      </c>
      <c r="AY3408">
        <f t="shared" si="1392"/>
        <v>0</v>
      </c>
      <c r="AZ3408">
        <f t="shared" si="1393"/>
        <v>0</v>
      </c>
      <c r="BA3408" t="str">
        <f t="shared" si="1394"/>
        <v/>
      </c>
      <c r="BB3408">
        <f t="shared" si="1395"/>
        <v>0</v>
      </c>
      <c r="BC3408">
        <f t="shared" si="1396"/>
        <v>0</v>
      </c>
      <c r="BD3408">
        <f t="shared" si="1397"/>
        <v>0</v>
      </c>
      <c r="BE3408">
        <f t="shared" si="1398"/>
        <v>1</v>
      </c>
      <c r="BF3408">
        <f t="shared" si="1399"/>
        <v>1</v>
      </c>
      <c r="BG3408">
        <f t="shared" si="1400"/>
        <v>0</v>
      </c>
      <c r="BH3408">
        <f t="shared" si="1401"/>
        <v>0</v>
      </c>
      <c r="BI3408" t="str">
        <f t="shared" si="1402"/>
        <v/>
      </c>
      <c r="BJ3408" t="str">
        <f t="shared" si="1403"/>
        <v/>
      </c>
      <c r="BK3408" t="str">
        <f t="shared" si="1404"/>
        <v/>
      </c>
      <c r="BL3408" t="str">
        <f t="shared" si="1405"/>
        <v/>
      </c>
      <c r="BM3408" t="str">
        <f t="shared" si="1406"/>
        <v/>
      </c>
      <c r="BN3408" t="str">
        <f t="shared" si="1407"/>
        <v/>
      </c>
      <c r="BO3408" t="str">
        <f t="shared" si="1408"/>
        <v/>
      </c>
      <c r="BP3408">
        <f t="shared" si="1409"/>
        <v>7</v>
      </c>
      <c r="BQ3408">
        <f t="shared" si="1410"/>
        <v>0</v>
      </c>
      <c r="BR3408">
        <f t="shared" si="1411"/>
        <v>7</v>
      </c>
      <c r="BS3408">
        <f t="shared" si="1412"/>
        <v>0</v>
      </c>
      <c r="BT3408" t="str">
        <f t="shared" si="1413"/>
        <v/>
      </c>
    </row>
    <row r="3409" spans="19:72">
      <c r="S3409" s="1"/>
      <c r="T3409" s="1"/>
      <c r="AU3409">
        <f t="shared" si="1388"/>
        <v>0</v>
      </c>
      <c r="AV3409">
        <f t="shared" si="1389"/>
        <v>0</v>
      </c>
      <c r="AW3409">
        <f t="shared" si="1390"/>
        <v>0</v>
      </c>
      <c r="AX3409">
        <f t="shared" si="1391"/>
        <v>0</v>
      </c>
      <c r="AY3409">
        <f t="shared" si="1392"/>
        <v>0</v>
      </c>
      <c r="AZ3409">
        <f t="shared" si="1393"/>
        <v>0</v>
      </c>
      <c r="BA3409" t="str">
        <f t="shared" si="1394"/>
        <v/>
      </c>
      <c r="BB3409">
        <f t="shared" si="1395"/>
        <v>0</v>
      </c>
      <c r="BC3409">
        <f t="shared" si="1396"/>
        <v>0</v>
      </c>
      <c r="BD3409">
        <f t="shared" si="1397"/>
        <v>0</v>
      </c>
      <c r="BE3409">
        <f t="shared" si="1398"/>
        <v>1</v>
      </c>
      <c r="BF3409">
        <f t="shared" si="1399"/>
        <v>1</v>
      </c>
      <c r="BG3409">
        <f t="shared" si="1400"/>
        <v>0</v>
      </c>
      <c r="BH3409">
        <f t="shared" si="1401"/>
        <v>0</v>
      </c>
      <c r="BI3409" t="str">
        <f t="shared" si="1402"/>
        <v/>
      </c>
      <c r="BJ3409" t="str">
        <f t="shared" si="1403"/>
        <v/>
      </c>
      <c r="BK3409" t="str">
        <f t="shared" si="1404"/>
        <v/>
      </c>
      <c r="BL3409" t="str">
        <f t="shared" si="1405"/>
        <v/>
      </c>
      <c r="BM3409" t="str">
        <f t="shared" si="1406"/>
        <v/>
      </c>
      <c r="BN3409" t="str">
        <f t="shared" si="1407"/>
        <v/>
      </c>
      <c r="BO3409" t="str">
        <f t="shared" si="1408"/>
        <v/>
      </c>
      <c r="BP3409">
        <f t="shared" si="1409"/>
        <v>7</v>
      </c>
      <c r="BQ3409">
        <f t="shared" si="1410"/>
        <v>0</v>
      </c>
      <c r="BR3409">
        <f t="shared" si="1411"/>
        <v>7</v>
      </c>
      <c r="BS3409">
        <f t="shared" si="1412"/>
        <v>0</v>
      </c>
      <c r="BT3409" t="str">
        <f t="shared" si="1413"/>
        <v/>
      </c>
    </row>
    <row r="3410" spans="19:72">
      <c r="S3410" s="1"/>
      <c r="T3410" s="1"/>
      <c r="AU3410">
        <f t="shared" si="1388"/>
        <v>0</v>
      </c>
      <c r="AV3410">
        <f t="shared" si="1389"/>
        <v>0</v>
      </c>
      <c r="AW3410">
        <f t="shared" si="1390"/>
        <v>0</v>
      </c>
      <c r="AX3410">
        <f t="shared" si="1391"/>
        <v>0</v>
      </c>
      <c r="AY3410">
        <f t="shared" si="1392"/>
        <v>0</v>
      </c>
      <c r="AZ3410">
        <f t="shared" si="1393"/>
        <v>0</v>
      </c>
      <c r="BA3410" t="str">
        <f t="shared" si="1394"/>
        <v/>
      </c>
      <c r="BB3410">
        <f t="shared" si="1395"/>
        <v>0</v>
      </c>
      <c r="BC3410">
        <f t="shared" si="1396"/>
        <v>0</v>
      </c>
      <c r="BD3410">
        <f t="shared" si="1397"/>
        <v>0</v>
      </c>
      <c r="BE3410">
        <f t="shared" si="1398"/>
        <v>1</v>
      </c>
      <c r="BF3410">
        <f t="shared" si="1399"/>
        <v>1</v>
      </c>
      <c r="BG3410">
        <f t="shared" si="1400"/>
        <v>0</v>
      </c>
      <c r="BH3410">
        <f t="shared" si="1401"/>
        <v>0</v>
      </c>
      <c r="BI3410" t="str">
        <f t="shared" si="1402"/>
        <v/>
      </c>
      <c r="BJ3410" t="str">
        <f t="shared" si="1403"/>
        <v/>
      </c>
      <c r="BK3410" t="str">
        <f t="shared" si="1404"/>
        <v/>
      </c>
      <c r="BL3410" t="str">
        <f t="shared" si="1405"/>
        <v/>
      </c>
      <c r="BM3410" t="str">
        <f t="shared" si="1406"/>
        <v/>
      </c>
      <c r="BN3410" t="str">
        <f t="shared" si="1407"/>
        <v/>
      </c>
      <c r="BO3410" t="str">
        <f t="shared" si="1408"/>
        <v/>
      </c>
      <c r="BP3410">
        <f t="shared" si="1409"/>
        <v>7</v>
      </c>
      <c r="BQ3410">
        <f t="shared" si="1410"/>
        <v>0</v>
      </c>
      <c r="BR3410">
        <f t="shared" si="1411"/>
        <v>7</v>
      </c>
      <c r="BS3410">
        <f t="shared" si="1412"/>
        <v>0</v>
      </c>
      <c r="BT3410" t="str">
        <f t="shared" si="1413"/>
        <v/>
      </c>
    </row>
    <row r="3411" spans="19:72">
      <c r="S3411" s="1"/>
      <c r="T3411" s="1"/>
      <c r="AU3411">
        <f t="shared" si="1388"/>
        <v>0</v>
      </c>
      <c r="AV3411">
        <f t="shared" si="1389"/>
        <v>0</v>
      </c>
      <c r="AW3411">
        <f t="shared" si="1390"/>
        <v>0</v>
      </c>
      <c r="AX3411">
        <f t="shared" si="1391"/>
        <v>0</v>
      </c>
      <c r="AY3411">
        <f t="shared" si="1392"/>
        <v>0</v>
      </c>
      <c r="AZ3411">
        <f t="shared" si="1393"/>
        <v>0</v>
      </c>
      <c r="BA3411" t="str">
        <f t="shared" si="1394"/>
        <v/>
      </c>
      <c r="BB3411">
        <f t="shared" si="1395"/>
        <v>0</v>
      </c>
      <c r="BC3411">
        <f t="shared" si="1396"/>
        <v>0</v>
      </c>
      <c r="BD3411">
        <f t="shared" si="1397"/>
        <v>0</v>
      </c>
      <c r="BE3411">
        <f t="shared" si="1398"/>
        <v>1</v>
      </c>
      <c r="BF3411">
        <f t="shared" si="1399"/>
        <v>1</v>
      </c>
      <c r="BG3411">
        <f t="shared" si="1400"/>
        <v>0</v>
      </c>
      <c r="BH3411">
        <f t="shared" si="1401"/>
        <v>0</v>
      </c>
      <c r="BI3411" t="str">
        <f t="shared" si="1402"/>
        <v/>
      </c>
      <c r="BJ3411" t="str">
        <f t="shared" si="1403"/>
        <v/>
      </c>
      <c r="BK3411" t="str">
        <f t="shared" si="1404"/>
        <v/>
      </c>
      <c r="BL3411" t="str">
        <f t="shared" si="1405"/>
        <v/>
      </c>
      <c r="BM3411" t="str">
        <f t="shared" si="1406"/>
        <v/>
      </c>
      <c r="BN3411" t="str">
        <f t="shared" si="1407"/>
        <v/>
      </c>
      <c r="BO3411" t="str">
        <f t="shared" si="1408"/>
        <v/>
      </c>
      <c r="BP3411">
        <f t="shared" si="1409"/>
        <v>7</v>
      </c>
      <c r="BQ3411">
        <f t="shared" si="1410"/>
        <v>0</v>
      </c>
      <c r="BR3411">
        <f t="shared" si="1411"/>
        <v>7</v>
      </c>
      <c r="BS3411">
        <f t="shared" si="1412"/>
        <v>0</v>
      </c>
      <c r="BT3411" t="str">
        <f t="shared" si="1413"/>
        <v/>
      </c>
    </row>
    <row r="3412" spans="19:72">
      <c r="S3412" s="1"/>
      <c r="T3412" s="1"/>
      <c r="AU3412">
        <f t="shared" si="1388"/>
        <v>0</v>
      </c>
      <c r="AV3412">
        <f t="shared" si="1389"/>
        <v>0</v>
      </c>
      <c r="AW3412">
        <f t="shared" si="1390"/>
        <v>0</v>
      </c>
      <c r="AX3412">
        <f t="shared" si="1391"/>
        <v>0</v>
      </c>
      <c r="AY3412">
        <f t="shared" si="1392"/>
        <v>0</v>
      </c>
      <c r="AZ3412">
        <f t="shared" si="1393"/>
        <v>0</v>
      </c>
      <c r="BA3412" t="str">
        <f t="shared" si="1394"/>
        <v/>
      </c>
      <c r="BB3412">
        <f t="shared" si="1395"/>
        <v>0</v>
      </c>
      <c r="BC3412">
        <f t="shared" si="1396"/>
        <v>0</v>
      </c>
      <c r="BD3412">
        <f t="shared" si="1397"/>
        <v>0</v>
      </c>
      <c r="BE3412">
        <f t="shared" si="1398"/>
        <v>1</v>
      </c>
      <c r="BF3412">
        <f t="shared" si="1399"/>
        <v>1</v>
      </c>
      <c r="BG3412">
        <f t="shared" si="1400"/>
        <v>0</v>
      </c>
      <c r="BH3412">
        <f t="shared" si="1401"/>
        <v>0</v>
      </c>
      <c r="BI3412" t="str">
        <f t="shared" si="1402"/>
        <v/>
      </c>
      <c r="BJ3412" t="str">
        <f t="shared" si="1403"/>
        <v/>
      </c>
      <c r="BK3412" t="str">
        <f t="shared" si="1404"/>
        <v/>
      </c>
      <c r="BL3412" t="str">
        <f t="shared" si="1405"/>
        <v/>
      </c>
      <c r="BM3412" t="str">
        <f t="shared" si="1406"/>
        <v/>
      </c>
      <c r="BN3412" t="str">
        <f t="shared" si="1407"/>
        <v/>
      </c>
      <c r="BO3412" t="str">
        <f t="shared" si="1408"/>
        <v/>
      </c>
      <c r="BP3412">
        <f t="shared" si="1409"/>
        <v>7</v>
      </c>
      <c r="BQ3412">
        <f t="shared" si="1410"/>
        <v>0</v>
      </c>
      <c r="BR3412">
        <f t="shared" si="1411"/>
        <v>7</v>
      </c>
      <c r="BS3412">
        <f t="shared" si="1412"/>
        <v>0</v>
      </c>
      <c r="BT3412" t="str">
        <f t="shared" si="1413"/>
        <v/>
      </c>
    </row>
    <row r="3413" spans="19:72">
      <c r="S3413" s="1"/>
      <c r="T3413" s="1"/>
      <c r="AU3413">
        <f t="shared" si="1388"/>
        <v>0</v>
      </c>
      <c r="AV3413">
        <f t="shared" si="1389"/>
        <v>0</v>
      </c>
      <c r="AW3413">
        <f t="shared" si="1390"/>
        <v>0</v>
      </c>
      <c r="AX3413">
        <f t="shared" si="1391"/>
        <v>0</v>
      </c>
      <c r="AY3413">
        <f t="shared" si="1392"/>
        <v>0</v>
      </c>
      <c r="AZ3413">
        <f t="shared" si="1393"/>
        <v>0</v>
      </c>
      <c r="BA3413" t="str">
        <f t="shared" si="1394"/>
        <v/>
      </c>
      <c r="BB3413">
        <f t="shared" si="1395"/>
        <v>0</v>
      </c>
      <c r="BC3413">
        <f t="shared" si="1396"/>
        <v>0</v>
      </c>
      <c r="BD3413">
        <f t="shared" si="1397"/>
        <v>0</v>
      </c>
      <c r="BE3413">
        <f t="shared" si="1398"/>
        <v>1</v>
      </c>
      <c r="BF3413">
        <f t="shared" si="1399"/>
        <v>1</v>
      </c>
      <c r="BG3413">
        <f t="shared" si="1400"/>
        <v>0</v>
      </c>
      <c r="BH3413">
        <f t="shared" si="1401"/>
        <v>0</v>
      </c>
      <c r="BI3413" t="str">
        <f t="shared" si="1402"/>
        <v/>
      </c>
      <c r="BJ3413" t="str">
        <f t="shared" si="1403"/>
        <v/>
      </c>
      <c r="BK3413" t="str">
        <f t="shared" si="1404"/>
        <v/>
      </c>
      <c r="BL3413" t="str">
        <f t="shared" si="1405"/>
        <v/>
      </c>
      <c r="BM3413" t="str">
        <f t="shared" si="1406"/>
        <v/>
      </c>
      <c r="BN3413" t="str">
        <f t="shared" si="1407"/>
        <v/>
      </c>
      <c r="BO3413" t="str">
        <f t="shared" si="1408"/>
        <v/>
      </c>
      <c r="BP3413">
        <f t="shared" si="1409"/>
        <v>7</v>
      </c>
      <c r="BQ3413">
        <f t="shared" si="1410"/>
        <v>0</v>
      </c>
      <c r="BR3413">
        <f t="shared" si="1411"/>
        <v>7</v>
      </c>
      <c r="BS3413">
        <f t="shared" si="1412"/>
        <v>0</v>
      </c>
      <c r="BT3413" t="str">
        <f t="shared" si="1413"/>
        <v/>
      </c>
    </row>
    <row r="3414" spans="19:72">
      <c r="S3414" s="1"/>
      <c r="T3414" s="1"/>
      <c r="AU3414">
        <f t="shared" si="1388"/>
        <v>0</v>
      </c>
      <c r="AV3414">
        <f t="shared" si="1389"/>
        <v>0</v>
      </c>
      <c r="AW3414">
        <f t="shared" si="1390"/>
        <v>0</v>
      </c>
      <c r="AX3414">
        <f t="shared" si="1391"/>
        <v>0</v>
      </c>
      <c r="AY3414">
        <f t="shared" si="1392"/>
        <v>0</v>
      </c>
      <c r="AZ3414">
        <f t="shared" si="1393"/>
        <v>0</v>
      </c>
      <c r="BA3414" t="str">
        <f t="shared" si="1394"/>
        <v/>
      </c>
      <c r="BB3414">
        <f t="shared" si="1395"/>
        <v>0</v>
      </c>
      <c r="BC3414">
        <f t="shared" si="1396"/>
        <v>0</v>
      </c>
      <c r="BD3414">
        <f t="shared" si="1397"/>
        <v>0</v>
      </c>
      <c r="BE3414">
        <f t="shared" si="1398"/>
        <v>1</v>
      </c>
      <c r="BF3414">
        <f t="shared" si="1399"/>
        <v>1</v>
      </c>
      <c r="BG3414">
        <f t="shared" si="1400"/>
        <v>0</v>
      </c>
      <c r="BH3414">
        <f t="shared" si="1401"/>
        <v>0</v>
      </c>
      <c r="BI3414" t="str">
        <f t="shared" si="1402"/>
        <v/>
      </c>
      <c r="BJ3414" t="str">
        <f t="shared" si="1403"/>
        <v/>
      </c>
      <c r="BK3414" t="str">
        <f t="shared" si="1404"/>
        <v/>
      </c>
      <c r="BL3414" t="str">
        <f t="shared" si="1405"/>
        <v/>
      </c>
      <c r="BM3414" t="str">
        <f t="shared" si="1406"/>
        <v/>
      </c>
      <c r="BN3414" t="str">
        <f t="shared" si="1407"/>
        <v/>
      </c>
      <c r="BO3414" t="str">
        <f t="shared" si="1408"/>
        <v/>
      </c>
      <c r="BP3414">
        <f t="shared" si="1409"/>
        <v>7</v>
      </c>
      <c r="BQ3414">
        <f t="shared" si="1410"/>
        <v>0</v>
      </c>
      <c r="BR3414">
        <f t="shared" si="1411"/>
        <v>7</v>
      </c>
      <c r="BS3414">
        <f t="shared" si="1412"/>
        <v>0</v>
      </c>
      <c r="BT3414" t="str">
        <f t="shared" si="1413"/>
        <v/>
      </c>
    </row>
    <row r="3415" spans="19:72">
      <c r="S3415" s="1"/>
      <c r="T3415" s="1"/>
      <c r="AU3415">
        <f t="shared" si="1388"/>
        <v>0</v>
      </c>
      <c r="AV3415">
        <f t="shared" si="1389"/>
        <v>0</v>
      </c>
      <c r="AW3415">
        <f t="shared" si="1390"/>
        <v>0</v>
      </c>
      <c r="AX3415">
        <f t="shared" si="1391"/>
        <v>0</v>
      </c>
      <c r="AY3415">
        <f t="shared" si="1392"/>
        <v>0</v>
      </c>
      <c r="AZ3415">
        <f t="shared" si="1393"/>
        <v>0</v>
      </c>
      <c r="BA3415" t="str">
        <f t="shared" si="1394"/>
        <v/>
      </c>
      <c r="BB3415">
        <f t="shared" si="1395"/>
        <v>0</v>
      </c>
      <c r="BC3415">
        <f t="shared" si="1396"/>
        <v>0</v>
      </c>
      <c r="BD3415">
        <f t="shared" si="1397"/>
        <v>0</v>
      </c>
      <c r="BE3415">
        <f t="shared" si="1398"/>
        <v>1</v>
      </c>
      <c r="BF3415">
        <f t="shared" si="1399"/>
        <v>1</v>
      </c>
      <c r="BG3415">
        <f t="shared" si="1400"/>
        <v>0</v>
      </c>
      <c r="BH3415">
        <f t="shared" si="1401"/>
        <v>0</v>
      </c>
      <c r="BI3415" t="str">
        <f t="shared" si="1402"/>
        <v/>
      </c>
      <c r="BJ3415" t="str">
        <f t="shared" si="1403"/>
        <v/>
      </c>
      <c r="BK3415" t="str">
        <f t="shared" si="1404"/>
        <v/>
      </c>
      <c r="BL3415" t="str">
        <f t="shared" si="1405"/>
        <v/>
      </c>
      <c r="BM3415" t="str">
        <f t="shared" si="1406"/>
        <v/>
      </c>
      <c r="BN3415" t="str">
        <f t="shared" si="1407"/>
        <v/>
      </c>
      <c r="BO3415" t="str">
        <f t="shared" si="1408"/>
        <v/>
      </c>
      <c r="BP3415">
        <f t="shared" si="1409"/>
        <v>7</v>
      </c>
      <c r="BQ3415">
        <f t="shared" si="1410"/>
        <v>0</v>
      </c>
      <c r="BR3415">
        <f t="shared" si="1411"/>
        <v>7</v>
      </c>
      <c r="BS3415">
        <f t="shared" si="1412"/>
        <v>0</v>
      </c>
      <c r="BT3415" t="str">
        <f t="shared" si="1413"/>
        <v/>
      </c>
    </row>
    <row r="3416" spans="19:72">
      <c r="S3416" s="1"/>
      <c r="T3416" s="1"/>
      <c r="AU3416">
        <f t="shared" si="1388"/>
        <v>0</v>
      </c>
      <c r="AV3416">
        <f t="shared" si="1389"/>
        <v>0</v>
      </c>
      <c r="AW3416">
        <f t="shared" si="1390"/>
        <v>0</v>
      </c>
      <c r="AX3416">
        <f t="shared" si="1391"/>
        <v>0</v>
      </c>
      <c r="AY3416">
        <f t="shared" si="1392"/>
        <v>0</v>
      </c>
      <c r="AZ3416">
        <f t="shared" si="1393"/>
        <v>0</v>
      </c>
      <c r="BA3416" t="str">
        <f t="shared" si="1394"/>
        <v/>
      </c>
      <c r="BB3416">
        <f t="shared" si="1395"/>
        <v>0</v>
      </c>
      <c r="BC3416">
        <f t="shared" si="1396"/>
        <v>0</v>
      </c>
      <c r="BD3416">
        <f t="shared" si="1397"/>
        <v>0</v>
      </c>
      <c r="BE3416">
        <f t="shared" si="1398"/>
        <v>1</v>
      </c>
      <c r="BF3416">
        <f t="shared" si="1399"/>
        <v>1</v>
      </c>
      <c r="BG3416">
        <f t="shared" si="1400"/>
        <v>0</v>
      </c>
      <c r="BH3416">
        <f t="shared" si="1401"/>
        <v>0</v>
      </c>
      <c r="BI3416" t="str">
        <f t="shared" si="1402"/>
        <v/>
      </c>
      <c r="BJ3416" t="str">
        <f t="shared" si="1403"/>
        <v/>
      </c>
      <c r="BK3416" t="str">
        <f t="shared" si="1404"/>
        <v/>
      </c>
      <c r="BL3416" t="str">
        <f t="shared" si="1405"/>
        <v/>
      </c>
      <c r="BM3416" t="str">
        <f t="shared" si="1406"/>
        <v/>
      </c>
      <c r="BN3416" t="str">
        <f t="shared" si="1407"/>
        <v/>
      </c>
      <c r="BO3416" t="str">
        <f t="shared" si="1408"/>
        <v/>
      </c>
      <c r="BP3416">
        <f t="shared" si="1409"/>
        <v>7</v>
      </c>
      <c r="BQ3416">
        <f t="shared" si="1410"/>
        <v>0</v>
      </c>
      <c r="BR3416">
        <f t="shared" si="1411"/>
        <v>7</v>
      </c>
      <c r="BS3416">
        <f t="shared" si="1412"/>
        <v>0</v>
      </c>
      <c r="BT3416" t="str">
        <f t="shared" si="1413"/>
        <v/>
      </c>
    </row>
    <row r="3417" spans="19:72">
      <c r="S3417" s="1"/>
      <c r="T3417" s="1"/>
      <c r="AU3417">
        <f t="shared" si="1388"/>
        <v>0</v>
      </c>
      <c r="AV3417">
        <f t="shared" si="1389"/>
        <v>0</v>
      </c>
      <c r="AW3417">
        <f t="shared" si="1390"/>
        <v>0</v>
      </c>
      <c r="AX3417">
        <f t="shared" si="1391"/>
        <v>0</v>
      </c>
      <c r="AY3417">
        <f t="shared" si="1392"/>
        <v>0</v>
      </c>
      <c r="AZ3417">
        <f t="shared" si="1393"/>
        <v>0</v>
      </c>
      <c r="BA3417" t="str">
        <f t="shared" si="1394"/>
        <v/>
      </c>
      <c r="BB3417">
        <f t="shared" si="1395"/>
        <v>0</v>
      </c>
      <c r="BC3417">
        <f t="shared" si="1396"/>
        <v>0</v>
      </c>
      <c r="BD3417">
        <f t="shared" si="1397"/>
        <v>0</v>
      </c>
      <c r="BE3417">
        <f t="shared" si="1398"/>
        <v>1</v>
      </c>
      <c r="BF3417">
        <f t="shared" si="1399"/>
        <v>1</v>
      </c>
      <c r="BG3417">
        <f t="shared" si="1400"/>
        <v>0</v>
      </c>
      <c r="BH3417">
        <f t="shared" si="1401"/>
        <v>0</v>
      </c>
      <c r="BI3417" t="str">
        <f t="shared" si="1402"/>
        <v/>
      </c>
      <c r="BJ3417" t="str">
        <f t="shared" si="1403"/>
        <v/>
      </c>
      <c r="BK3417" t="str">
        <f t="shared" si="1404"/>
        <v/>
      </c>
      <c r="BL3417" t="str">
        <f t="shared" si="1405"/>
        <v/>
      </c>
      <c r="BM3417" t="str">
        <f t="shared" si="1406"/>
        <v/>
      </c>
      <c r="BN3417" t="str">
        <f t="shared" si="1407"/>
        <v/>
      </c>
      <c r="BO3417" t="str">
        <f t="shared" si="1408"/>
        <v/>
      </c>
      <c r="BP3417">
        <f t="shared" si="1409"/>
        <v>7</v>
      </c>
      <c r="BQ3417">
        <f t="shared" si="1410"/>
        <v>0</v>
      </c>
      <c r="BR3417">
        <f t="shared" si="1411"/>
        <v>7</v>
      </c>
      <c r="BS3417">
        <f t="shared" si="1412"/>
        <v>0</v>
      </c>
      <c r="BT3417" t="str">
        <f t="shared" si="1413"/>
        <v/>
      </c>
    </row>
    <row r="3418" spans="19:72">
      <c r="S3418" s="1"/>
      <c r="T3418" s="1"/>
      <c r="AU3418">
        <f t="shared" si="1388"/>
        <v>0</v>
      </c>
      <c r="AV3418">
        <f t="shared" si="1389"/>
        <v>0</v>
      </c>
      <c r="AW3418">
        <f t="shared" si="1390"/>
        <v>0</v>
      </c>
      <c r="AX3418">
        <f t="shared" si="1391"/>
        <v>0</v>
      </c>
      <c r="AY3418">
        <f t="shared" si="1392"/>
        <v>0</v>
      </c>
      <c r="AZ3418">
        <f t="shared" si="1393"/>
        <v>0</v>
      </c>
      <c r="BA3418" t="str">
        <f t="shared" si="1394"/>
        <v/>
      </c>
      <c r="BB3418">
        <f t="shared" si="1395"/>
        <v>0</v>
      </c>
      <c r="BC3418">
        <f t="shared" si="1396"/>
        <v>0</v>
      </c>
      <c r="BD3418">
        <f t="shared" si="1397"/>
        <v>0</v>
      </c>
      <c r="BE3418">
        <f t="shared" si="1398"/>
        <v>1</v>
      </c>
      <c r="BF3418">
        <f t="shared" si="1399"/>
        <v>1</v>
      </c>
      <c r="BG3418">
        <f t="shared" si="1400"/>
        <v>0</v>
      </c>
      <c r="BH3418">
        <f t="shared" si="1401"/>
        <v>0</v>
      </c>
      <c r="BI3418" t="str">
        <f t="shared" si="1402"/>
        <v/>
      </c>
      <c r="BJ3418" t="str">
        <f t="shared" si="1403"/>
        <v/>
      </c>
      <c r="BK3418" t="str">
        <f t="shared" si="1404"/>
        <v/>
      </c>
      <c r="BL3418" t="str">
        <f t="shared" si="1405"/>
        <v/>
      </c>
      <c r="BM3418" t="str">
        <f t="shared" si="1406"/>
        <v/>
      </c>
      <c r="BN3418" t="str">
        <f t="shared" si="1407"/>
        <v/>
      </c>
      <c r="BO3418" t="str">
        <f t="shared" si="1408"/>
        <v/>
      </c>
      <c r="BP3418">
        <f t="shared" si="1409"/>
        <v>7</v>
      </c>
      <c r="BQ3418">
        <f t="shared" si="1410"/>
        <v>0</v>
      </c>
      <c r="BR3418">
        <f t="shared" si="1411"/>
        <v>7</v>
      </c>
      <c r="BS3418">
        <f t="shared" si="1412"/>
        <v>0</v>
      </c>
      <c r="BT3418" t="str">
        <f t="shared" si="1413"/>
        <v/>
      </c>
    </row>
    <row r="3419" spans="19:72">
      <c r="S3419" s="1"/>
      <c r="T3419" s="1"/>
      <c r="AU3419">
        <f t="shared" si="1388"/>
        <v>0</v>
      </c>
      <c r="AV3419">
        <f t="shared" si="1389"/>
        <v>0</v>
      </c>
      <c r="AW3419">
        <f t="shared" si="1390"/>
        <v>0</v>
      </c>
      <c r="AX3419">
        <f t="shared" si="1391"/>
        <v>0</v>
      </c>
      <c r="AY3419">
        <f t="shared" si="1392"/>
        <v>0</v>
      </c>
      <c r="AZ3419">
        <f t="shared" si="1393"/>
        <v>0</v>
      </c>
      <c r="BA3419" t="str">
        <f t="shared" si="1394"/>
        <v/>
      </c>
      <c r="BB3419">
        <f t="shared" si="1395"/>
        <v>0</v>
      </c>
      <c r="BC3419">
        <f t="shared" si="1396"/>
        <v>0</v>
      </c>
      <c r="BD3419">
        <f t="shared" si="1397"/>
        <v>0</v>
      </c>
      <c r="BE3419">
        <f t="shared" si="1398"/>
        <v>1</v>
      </c>
      <c r="BF3419">
        <f t="shared" si="1399"/>
        <v>1</v>
      </c>
      <c r="BG3419">
        <f t="shared" si="1400"/>
        <v>0</v>
      </c>
      <c r="BH3419">
        <f t="shared" si="1401"/>
        <v>0</v>
      </c>
      <c r="BI3419" t="str">
        <f t="shared" si="1402"/>
        <v/>
      </c>
      <c r="BJ3419" t="str">
        <f t="shared" si="1403"/>
        <v/>
      </c>
      <c r="BK3419" t="str">
        <f t="shared" si="1404"/>
        <v/>
      </c>
      <c r="BL3419" t="str">
        <f t="shared" si="1405"/>
        <v/>
      </c>
      <c r="BM3419" t="str">
        <f t="shared" si="1406"/>
        <v/>
      </c>
      <c r="BN3419" t="str">
        <f t="shared" si="1407"/>
        <v/>
      </c>
      <c r="BO3419" t="str">
        <f t="shared" si="1408"/>
        <v/>
      </c>
      <c r="BP3419">
        <f t="shared" si="1409"/>
        <v>7</v>
      </c>
      <c r="BQ3419">
        <f t="shared" si="1410"/>
        <v>0</v>
      </c>
      <c r="BR3419">
        <f t="shared" si="1411"/>
        <v>7</v>
      </c>
      <c r="BS3419">
        <f t="shared" si="1412"/>
        <v>0</v>
      </c>
      <c r="BT3419" t="str">
        <f t="shared" si="1413"/>
        <v/>
      </c>
    </row>
    <row r="3420" spans="19:72">
      <c r="S3420" s="1"/>
      <c r="T3420" s="1"/>
      <c r="AU3420">
        <f t="shared" si="1388"/>
        <v>0</v>
      </c>
      <c r="AV3420">
        <f t="shared" si="1389"/>
        <v>0</v>
      </c>
      <c r="AW3420">
        <f t="shared" si="1390"/>
        <v>0</v>
      </c>
      <c r="AX3420">
        <f t="shared" si="1391"/>
        <v>0</v>
      </c>
      <c r="AY3420">
        <f t="shared" si="1392"/>
        <v>0</v>
      </c>
      <c r="AZ3420">
        <f t="shared" si="1393"/>
        <v>0</v>
      </c>
      <c r="BA3420" t="str">
        <f t="shared" si="1394"/>
        <v/>
      </c>
      <c r="BB3420">
        <f t="shared" si="1395"/>
        <v>0</v>
      </c>
      <c r="BC3420">
        <f t="shared" si="1396"/>
        <v>0</v>
      </c>
      <c r="BD3420">
        <f t="shared" si="1397"/>
        <v>0</v>
      </c>
      <c r="BE3420">
        <f t="shared" si="1398"/>
        <v>1</v>
      </c>
      <c r="BF3420">
        <f t="shared" si="1399"/>
        <v>1</v>
      </c>
      <c r="BG3420">
        <f t="shared" si="1400"/>
        <v>0</v>
      </c>
      <c r="BH3420">
        <f t="shared" si="1401"/>
        <v>0</v>
      </c>
      <c r="BI3420" t="str">
        <f t="shared" si="1402"/>
        <v/>
      </c>
      <c r="BJ3420" t="str">
        <f t="shared" si="1403"/>
        <v/>
      </c>
      <c r="BK3420" t="str">
        <f t="shared" si="1404"/>
        <v/>
      </c>
      <c r="BL3420" t="str">
        <f t="shared" si="1405"/>
        <v/>
      </c>
      <c r="BM3420" t="str">
        <f t="shared" si="1406"/>
        <v/>
      </c>
      <c r="BN3420" t="str">
        <f t="shared" si="1407"/>
        <v/>
      </c>
      <c r="BO3420" t="str">
        <f t="shared" si="1408"/>
        <v/>
      </c>
      <c r="BP3420">
        <f t="shared" si="1409"/>
        <v>7</v>
      </c>
      <c r="BQ3420">
        <f t="shared" si="1410"/>
        <v>0</v>
      </c>
      <c r="BR3420">
        <f t="shared" si="1411"/>
        <v>7</v>
      </c>
      <c r="BS3420">
        <f t="shared" si="1412"/>
        <v>0</v>
      </c>
      <c r="BT3420" t="str">
        <f t="shared" si="1413"/>
        <v/>
      </c>
    </row>
    <row r="3421" spans="19:72">
      <c r="S3421" s="1"/>
      <c r="T3421" s="1"/>
      <c r="AU3421">
        <f t="shared" si="1388"/>
        <v>0</v>
      </c>
      <c r="AV3421">
        <f t="shared" si="1389"/>
        <v>0</v>
      </c>
      <c r="AW3421">
        <f t="shared" si="1390"/>
        <v>0</v>
      </c>
      <c r="AX3421">
        <f t="shared" si="1391"/>
        <v>0</v>
      </c>
      <c r="AY3421">
        <f t="shared" si="1392"/>
        <v>0</v>
      </c>
      <c r="AZ3421">
        <f t="shared" si="1393"/>
        <v>0</v>
      </c>
      <c r="BA3421" t="str">
        <f t="shared" si="1394"/>
        <v/>
      </c>
      <c r="BB3421">
        <f t="shared" si="1395"/>
        <v>0</v>
      </c>
      <c r="BC3421">
        <f t="shared" si="1396"/>
        <v>0</v>
      </c>
      <c r="BD3421">
        <f t="shared" si="1397"/>
        <v>0</v>
      </c>
      <c r="BE3421">
        <f t="shared" si="1398"/>
        <v>1</v>
      </c>
      <c r="BF3421">
        <f t="shared" si="1399"/>
        <v>1</v>
      </c>
      <c r="BG3421">
        <f t="shared" si="1400"/>
        <v>0</v>
      </c>
      <c r="BH3421">
        <f t="shared" si="1401"/>
        <v>0</v>
      </c>
      <c r="BI3421" t="str">
        <f t="shared" si="1402"/>
        <v/>
      </c>
      <c r="BJ3421" t="str">
        <f t="shared" si="1403"/>
        <v/>
      </c>
      <c r="BK3421" t="str">
        <f t="shared" si="1404"/>
        <v/>
      </c>
      <c r="BL3421" t="str">
        <f t="shared" si="1405"/>
        <v/>
      </c>
      <c r="BM3421" t="str">
        <f t="shared" si="1406"/>
        <v/>
      </c>
      <c r="BN3421" t="str">
        <f t="shared" si="1407"/>
        <v/>
      </c>
      <c r="BO3421" t="str">
        <f t="shared" si="1408"/>
        <v/>
      </c>
      <c r="BP3421">
        <f t="shared" si="1409"/>
        <v>7</v>
      </c>
      <c r="BQ3421">
        <f t="shared" si="1410"/>
        <v>0</v>
      </c>
      <c r="BR3421">
        <f t="shared" si="1411"/>
        <v>7</v>
      </c>
      <c r="BS3421">
        <f t="shared" si="1412"/>
        <v>0</v>
      </c>
      <c r="BT3421" t="str">
        <f t="shared" si="1413"/>
        <v/>
      </c>
    </row>
    <row r="3422" spans="19:72">
      <c r="S3422" s="1"/>
      <c r="T3422" s="1"/>
      <c r="AU3422">
        <f t="shared" si="1388"/>
        <v>0</v>
      </c>
      <c r="AV3422">
        <f t="shared" si="1389"/>
        <v>0</v>
      </c>
      <c r="AW3422">
        <f t="shared" si="1390"/>
        <v>0</v>
      </c>
      <c r="AX3422">
        <f t="shared" si="1391"/>
        <v>0</v>
      </c>
      <c r="AY3422">
        <f t="shared" si="1392"/>
        <v>0</v>
      </c>
      <c r="AZ3422">
        <f t="shared" si="1393"/>
        <v>0</v>
      </c>
      <c r="BA3422" t="str">
        <f t="shared" si="1394"/>
        <v/>
      </c>
      <c r="BB3422">
        <f t="shared" si="1395"/>
        <v>0</v>
      </c>
      <c r="BC3422">
        <f t="shared" si="1396"/>
        <v>0</v>
      </c>
      <c r="BD3422">
        <f t="shared" si="1397"/>
        <v>0</v>
      </c>
      <c r="BE3422">
        <f t="shared" si="1398"/>
        <v>1</v>
      </c>
      <c r="BF3422">
        <f t="shared" si="1399"/>
        <v>1</v>
      </c>
      <c r="BG3422">
        <f t="shared" si="1400"/>
        <v>0</v>
      </c>
      <c r="BH3422">
        <f t="shared" si="1401"/>
        <v>0</v>
      </c>
      <c r="BI3422" t="str">
        <f t="shared" si="1402"/>
        <v/>
      </c>
      <c r="BJ3422" t="str">
        <f t="shared" si="1403"/>
        <v/>
      </c>
      <c r="BK3422" t="str">
        <f t="shared" si="1404"/>
        <v/>
      </c>
      <c r="BL3422" t="str">
        <f t="shared" si="1405"/>
        <v/>
      </c>
      <c r="BM3422" t="str">
        <f t="shared" si="1406"/>
        <v/>
      </c>
      <c r="BN3422" t="str">
        <f t="shared" si="1407"/>
        <v/>
      </c>
      <c r="BO3422" t="str">
        <f t="shared" si="1408"/>
        <v/>
      </c>
      <c r="BP3422">
        <f t="shared" si="1409"/>
        <v>7</v>
      </c>
      <c r="BQ3422">
        <f t="shared" si="1410"/>
        <v>0</v>
      </c>
      <c r="BR3422">
        <f t="shared" si="1411"/>
        <v>7</v>
      </c>
      <c r="BS3422">
        <f t="shared" si="1412"/>
        <v>0</v>
      </c>
      <c r="BT3422" t="str">
        <f t="shared" si="1413"/>
        <v/>
      </c>
    </row>
    <row r="3423" spans="19:72">
      <c r="S3423" s="1"/>
      <c r="T3423" s="1"/>
      <c r="AU3423">
        <f t="shared" si="1388"/>
        <v>0</v>
      </c>
      <c r="AV3423">
        <f t="shared" si="1389"/>
        <v>0</v>
      </c>
      <c r="AW3423">
        <f t="shared" si="1390"/>
        <v>0</v>
      </c>
      <c r="AX3423">
        <f t="shared" si="1391"/>
        <v>0</v>
      </c>
      <c r="AY3423">
        <f t="shared" si="1392"/>
        <v>0</v>
      </c>
      <c r="AZ3423">
        <f t="shared" si="1393"/>
        <v>0</v>
      </c>
      <c r="BA3423" t="str">
        <f t="shared" si="1394"/>
        <v/>
      </c>
      <c r="BB3423">
        <f t="shared" si="1395"/>
        <v>0</v>
      </c>
      <c r="BC3423">
        <f t="shared" si="1396"/>
        <v>0</v>
      </c>
      <c r="BD3423">
        <f t="shared" si="1397"/>
        <v>0</v>
      </c>
      <c r="BE3423">
        <f t="shared" si="1398"/>
        <v>1</v>
      </c>
      <c r="BF3423">
        <f t="shared" si="1399"/>
        <v>1</v>
      </c>
      <c r="BG3423">
        <f t="shared" si="1400"/>
        <v>0</v>
      </c>
      <c r="BH3423">
        <f t="shared" si="1401"/>
        <v>0</v>
      </c>
      <c r="BI3423" t="str">
        <f t="shared" si="1402"/>
        <v/>
      </c>
      <c r="BJ3423" t="str">
        <f t="shared" si="1403"/>
        <v/>
      </c>
      <c r="BK3423" t="str">
        <f t="shared" si="1404"/>
        <v/>
      </c>
      <c r="BL3423" t="str">
        <f t="shared" si="1405"/>
        <v/>
      </c>
      <c r="BM3423" t="str">
        <f t="shared" si="1406"/>
        <v/>
      </c>
      <c r="BN3423" t="str">
        <f t="shared" si="1407"/>
        <v/>
      </c>
      <c r="BO3423" t="str">
        <f t="shared" si="1408"/>
        <v/>
      </c>
      <c r="BP3423">
        <f t="shared" si="1409"/>
        <v>7</v>
      </c>
      <c r="BQ3423">
        <f t="shared" si="1410"/>
        <v>0</v>
      </c>
      <c r="BR3423">
        <f t="shared" si="1411"/>
        <v>7</v>
      </c>
      <c r="BS3423">
        <f t="shared" si="1412"/>
        <v>0</v>
      </c>
      <c r="BT3423" t="str">
        <f t="shared" si="1413"/>
        <v/>
      </c>
    </row>
    <row r="3424" spans="19:72">
      <c r="S3424" s="1"/>
      <c r="T3424" s="1"/>
      <c r="AU3424">
        <f t="shared" si="1388"/>
        <v>0</v>
      </c>
      <c r="AV3424">
        <f t="shared" si="1389"/>
        <v>0</v>
      </c>
      <c r="AW3424">
        <f t="shared" si="1390"/>
        <v>0</v>
      </c>
      <c r="AX3424">
        <f t="shared" si="1391"/>
        <v>0</v>
      </c>
      <c r="AY3424">
        <f t="shared" si="1392"/>
        <v>0</v>
      </c>
      <c r="AZ3424">
        <f t="shared" si="1393"/>
        <v>0</v>
      </c>
      <c r="BA3424" t="str">
        <f t="shared" si="1394"/>
        <v/>
      </c>
      <c r="BB3424">
        <f t="shared" si="1395"/>
        <v>0</v>
      </c>
      <c r="BC3424">
        <f t="shared" si="1396"/>
        <v>0</v>
      </c>
      <c r="BD3424">
        <f t="shared" si="1397"/>
        <v>0</v>
      </c>
      <c r="BE3424">
        <f t="shared" si="1398"/>
        <v>1</v>
      </c>
      <c r="BF3424">
        <f t="shared" si="1399"/>
        <v>1</v>
      </c>
      <c r="BG3424">
        <f t="shared" si="1400"/>
        <v>0</v>
      </c>
      <c r="BH3424">
        <f t="shared" si="1401"/>
        <v>0</v>
      </c>
      <c r="BI3424" t="str">
        <f t="shared" si="1402"/>
        <v/>
      </c>
      <c r="BJ3424" t="str">
        <f t="shared" si="1403"/>
        <v/>
      </c>
      <c r="BK3424" t="str">
        <f t="shared" si="1404"/>
        <v/>
      </c>
      <c r="BL3424" t="str">
        <f t="shared" si="1405"/>
        <v/>
      </c>
      <c r="BM3424" t="str">
        <f t="shared" si="1406"/>
        <v/>
      </c>
      <c r="BN3424" t="str">
        <f t="shared" si="1407"/>
        <v/>
      </c>
      <c r="BO3424" t="str">
        <f t="shared" si="1408"/>
        <v/>
      </c>
      <c r="BP3424">
        <f t="shared" si="1409"/>
        <v>7</v>
      </c>
      <c r="BQ3424">
        <f t="shared" si="1410"/>
        <v>0</v>
      </c>
      <c r="BR3424">
        <f t="shared" si="1411"/>
        <v>7</v>
      </c>
      <c r="BS3424">
        <f t="shared" si="1412"/>
        <v>0</v>
      </c>
      <c r="BT3424" t="str">
        <f t="shared" si="1413"/>
        <v/>
      </c>
    </row>
    <row r="3425" spans="19:72">
      <c r="S3425" s="1"/>
      <c r="T3425" s="1"/>
      <c r="AU3425">
        <f t="shared" si="1388"/>
        <v>0</v>
      </c>
      <c r="AV3425">
        <f t="shared" si="1389"/>
        <v>0</v>
      </c>
      <c r="AW3425">
        <f t="shared" si="1390"/>
        <v>0</v>
      </c>
      <c r="AX3425">
        <f t="shared" si="1391"/>
        <v>0</v>
      </c>
      <c r="AY3425">
        <f t="shared" si="1392"/>
        <v>0</v>
      </c>
      <c r="AZ3425">
        <f t="shared" si="1393"/>
        <v>0</v>
      </c>
      <c r="BA3425" t="str">
        <f t="shared" si="1394"/>
        <v/>
      </c>
      <c r="BB3425">
        <f t="shared" si="1395"/>
        <v>0</v>
      </c>
      <c r="BC3425">
        <f t="shared" si="1396"/>
        <v>0</v>
      </c>
      <c r="BD3425">
        <f t="shared" si="1397"/>
        <v>0</v>
      </c>
      <c r="BE3425">
        <f t="shared" si="1398"/>
        <v>1</v>
      </c>
      <c r="BF3425">
        <f t="shared" si="1399"/>
        <v>1</v>
      </c>
      <c r="BG3425">
        <f t="shared" si="1400"/>
        <v>0</v>
      </c>
      <c r="BH3425">
        <f t="shared" si="1401"/>
        <v>0</v>
      </c>
      <c r="BI3425" t="str">
        <f t="shared" si="1402"/>
        <v/>
      </c>
      <c r="BJ3425" t="str">
        <f t="shared" si="1403"/>
        <v/>
      </c>
      <c r="BK3425" t="str">
        <f t="shared" si="1404"/>
        <v/>
      </c>
      <c r="BL3425" t="str">
        <f t="shared" si="1405"/>
        <v/>
      </c>
      <c r="BM3425" t="str">
        <f t="shared" si="1406"/>
        <v/>
      </c>
      <c r="BN3425" t="str">
        <f t="shared" si="1407"/>
        <v/>
      </c>
      <c r="BO3425" t="str">
        <f t="shared" si="1408"/>
        <v/>
      </c>
      <c r="BP3425">
        <f t="shared" si="1409"/>
        <v>7</v>
      </c>
      <c r="BQ3425">
        <f t="shared" si="1410"/>
        <v>0</v>
      </c>
      <c r="BR3425">
        <f t="shared" si="1411"/>
        <v>7</v>
      </c>
      <c r="BS3425">
        <f t="shared" si="1412"/>
        <v>0</v>
      </c>
      <c r="BT3425" t="str">
        <f t="shared" si="1413"/>
        <v/>
      </c>
    </row>
    <row r="3426" spans="19:72">
      <c r="S3426" s="1"/>
      <c r="T3426" s="1"/>
      <c r="AU3426">
        <f t="shared" si="1388"/>
        <v>0</v>
      </c>
      <c r="AV3426">
        <f t="shared" si="1389"/>
        <v>0</v>
      </c>
      <c r="AW3426">
        <f t="shared" si="1390"/>
        <v>0</v>
      </c>
      <c r="AX3426">
        <f t="shared" si="1391"/>
        <v>0</v>
      </c>
      <c r="AY3426">
        <f t="shared" si="1392"/>
        <v>0</v>
      </c>
      <c r="AZ3426">
        <f t="shared" si="1393"/>
        <v>0</v>
      </c>
      <c r="BA3426" t="str">
        <f t="shared" si="1394"/>
        <v/>
      </c>
      <c r="BB3426">
        <f t="shared" si="1395"/>
        <v>0</v>
      </c>
      <c r="BC3426">
        <f t="shared" si="1396"/>
        <v>0</v>
      </c>
      <c r="BD3426">
        <f t="shared" si="1397"/>
        <v>0</v>
      </c>
      <c r="BE3426">
        <f t="shared" si="1398"/>
        <v>1</v>
      </c>
      <c r="BF3426">
        <f t="shared" si="1399"/>
        <v>1</v>
      </c>
      <c r="BG3426">
        <f t="shared" si="1400"/>
        <v>0</v>
      </c>
      <c r="BH3426">
        <f t="shared" si="1401"/>
        <v>0</v>
      </c>
      <c r="BI3426" t="str">
        <f t="shared" si="1402"/>
        <v/>
      </c>
      <c r="BJ3426" t="str">
        <f t="shared" si="1403"/>
        <v/>
      </c>
      <c r="BK3426" t="str">
        <f t="shared" si="1404"/>
        <v/>
      </c>
      <c r="BL3426" t="str">
        <f t="shared" si="1405"/>
        <v/>
      </c>
      <c r="BM3426" t="str">
        <f t="shared" si="1406"/>
        <v/>
      </c>
      <c r="BN3426" t="str">
        <f t="shared" si="1407"/>
        <v/>
      </c>
      <c r="BO3426" t="str">
        <f t="shared" si="1408"/>
        <v/>
      </c>
      <c r="BP3426">
        <f t="shared" si="1409"/>
        <v>7</v>
      </c>
      <c r="BQ3426">
        <f t="shared" si="1410"/>
        <v>0</v>
      </c>
      <c r="BR3426">
        <f t="shared" si="1411"/>
        <v>7</v>
      </c>
      <c r="BS3426">
        <f t="shared" si="1412"/>
        <v>0</v>
      </c>
      <c r="BT3426" t="str">
        <f t="shared" si="1413"/>
        <v/>
      </c>
    </row>
    <row r="3427" spans="19:72">
      <c r="S3427" s="1"/>
      <c r="T3427" s="1"/>
      <c r="AU3427">
        <f t="shared" si="1388"/>
        <v>0</v>
      </c>
      <c r="AV3427">
        <f t="shared" si="1389"/>
        <v>0</v>
      </c>
      <c r="AW3427">
        <f t="shared" si="1390"/>
        <v>0</v>
      </c>
      <c r="AX3427">
        <f t="shared" si="1391"/>
        <v>0</v>
      </c>
      <c r="AY3427">
        <f t="shared" si="1392"/>
        <v>0</v>
      </c>
      <c r="AZ3427">
        <f t="shared" si="1393"/>
        <v>0</v>
      </c>
      <c r="BA3427" t="str">
        <f t="shared" si="1394"/>
        <v/>
      </c>
      <c r="BB3427">
        <f t="shared" si="1395"/>
        <v>0</v>
      </c>
      <c r="BC3427">
        <f t="shared" si="1396"/>
        <v>0</v>
      </c>
      <c r="BD3427">
        <f t="shared" si="1397"/>
        <v>0</v>
      </c>
      <c r="BE3427">
        <f t="shared" si="1398"/>
        <v>1</v>
      </c>
      <c r="BF3427">
        <f t="shared" si="1399"/>
        <v>1</v>
      </c>
      <c r="BG3427">
        <f t="shared" si="1400"/>
        <v>0</v>
      </c>
      <c r="BH3427">
        <f t="shared" si="1401"/>
        <v>0</v>
      </c>
      <c r="BI3427" t="str">
        <f t="shared" si="1402"/>
        <v/>
      </c>
      <c r="BJ3427" t="str">
        <f t="shared" si="1403"/>
        <v/>
      </c>
      <c r="BK3427" t="str">
        <f t="shared" si="1404"/>
        <v/>
      </c>
      <c r="BL3427" t="str">
        <f t="shared" si="1405"/>
        <v/>
      </c>
      <c r="BM3427" t="str">
        <f t="shared" si="1406"/>
        <v/>
      </c>
      <c r="BN3427" t="str">
        <f t="shared" si="1407"/>
        <v/>
      </c>
      <c r="BO3427" t="str">
        <f t="shared" si="1408"/>
        <v/>
      </c>
      <c r="BP3427">
        <f t="shared" si="1409"/>
        <v>7</v>
      </c>
      <c r="BQ3427">
        <f t="shared" si="1410"/>
        <v>0</v>
      </c>
      <c r="BR3427">
        <f t="shared" si="1411"/>
        <v>7</v>
      </c>
      <c r="BS3427">
        <f t="shared" si="1412"/>
        <v>0</v>
      </c>
      <c r="BT3427" t="str">
        <f t="shared" si="1413"/>
        <v/>
      </c>
    </row>
    <row r="3428" spans="19:72">
      <c r="S3428" s="1"/>
      <c r="T3428" s="1"/>
      <c r="AU3428">
        <f t="shared" si="1388"/>
        <v>0</v>
      </c>
      <c r="AV3428">
        <f t="shared" si="1389"/>
        <v>0</v>
      </c>
      <c r="AW3428">
        <f t="shared" si="1390"/>
        <v>0</v>
      </c>
      <c r="AX3428">
        <f t="shared" si="1391"/>
        <v>0</v>
      </c>
      <c r="AY3428">
        <f t="shared" si="1392"/>
        <v>0</v>
      </c>
      <c r="AZ3428">
        <f t="shared" si="1393"/>
        <v>0</v>
      </c>
      <c r="BA3428" t="str">
        <f t="shared" si="1394"/>
        <v/>
      </c>
      <c r="BB3428">
        <f t="shared" si="1395"/>
        <v>0</v>
      </c>
      <c r="BC3428">
        <f t="shared" si="1396"/>
        <v>0</v>
      </c>
      <c r="BD3428">
        <f t="shared" si="1397"/>
        <v>0</v>
      </c>
      <c r="BE3428">
        <f t="shared" si="1398"/>
        <v>1</v>
      </c>
      <c r="BF3428">
        <f t="shared" si="1399"/>
        <v>1</v>
      </c>
      <c r="BG3428">
        <f t="shared" si="1400"/>
        <v>0</v>
      </c>
      <c r="BH3428">
        <f t="shared" si="1401"/>
        <v>0</v>
      </c>
      <c r="BI3428" t="str">
        <f t="shared" si="1402"/>
        <v/>
      </c>
      <c r="BJ3428" t="str">
        <f t="shared" si="1403"/>
        <v/>
      </c>
      <c r="BK3428" t="str">
        <f t="shared" si="1404"/>
        <v/>
      </c>
      <c r="BL3428" t="str">
        <f t="shared" si="1405"/>
        <v/>
      </c>
      <c r="BM3428" t="str">
        <f t="shared" si="1406"/>
        <v/>
      </c>
      <c r="BN3428" t="str">
        <f t="shared" si="1407"/>
        <v/>
      </c>
      <c r="BO3428" t="str">
        <f t="shared" si="1408"/>
        <v/>
      </c>
      <c r="BP3428">
        <f t="shared" si="1409"/>
        <v>7</v>
      </c>
      <c r="BQ3428">
        <f t="shared" si="1410"/>
        <v>0</v>
      </c>
      <c r="BR3428">
        <f t="shared" si="1411"/>
        <v>7</v>
      </c>
      <c r="BS3428">
        <f t="shared" si="1412"/>
        <v>0</v>
      </c>
      <c r="BT3428" t="str">
        <f t="shared" si="1413"/>
        <v/>
      </c>
    </row>
    <row r="3429" spans="19:72">
      <c r="S3429" s="1"/>
      <c r="T3429" s="1"/>
      <c r="AU3429">
        <f t="shared" si="1388"/>
        <v>0</v>
      </c>
      <c r="AV3429">
        <f t="shared" si="1389"/>
        <v>0</v>
      </c>
      <c r="AW3429">
        <f t="shared" si="1390"/>
        <v>0</v>
      </c>
      <c r="AX3429">
        <f t="shared" si="1391"/>
        <v>0</v>
      </c>
      <c r="AY3429">
        <f t="shared" si="1392"/>
        <v>0</v>
      </c>
      <c r="AZ3429">
        <f t="shared" si="1393"/>
        <v>0</v>
      </c>
      <c r="BA3429" t="str">
        <f t="shared" si="1394"/>
        <v/>
      </c>
      <c r="BB3429">
        <f t="shared" si="1395"/>
        <v>0</v>
      </c>
      <c r="BC3429">
        <f t="shared" si="1396"/>
        <v>0</v>
      </c>
      <c r="BD3429">
        <f t="shared" si="1397"/>
        <v>0</v>
      </c>
      <c r="BE3429">
        <f t="shared" si="1398"/>
        <v>1</v>
      </c>
      <c r="BF3429">
        <f t="shared" si="1399"/>
        <v>1</v>
      </c>
      <c r="BG3429">
        <f t="shared" si="1400"/>
        <v>0</v>
      </c>
      <c r="BH3429">
        <f t="shared" si="1401"/>
        <v>0</v>
      </c>
      <c r="BI3429" t="str">
        <f t="shared" si="1402"/>
        <v/>
      </c>
      <c r="BJ3429" t="str">
        <f t="shared" si="1403"/>
        <v/>
      </c>
      <c r="BK3429" t="str">
        <f t="shared" si="1404"/>
        <v/>
      </c>
      <c r="BL3429" t="str">
        <f t="shared" si="1405"/>
        <v/>
      </c>
      <c r="BM3429" t="str">
        <f t="shared" si="1406"/>
        <v/>
      </c>
      <c r="BN3429" t="str">
        <f t="shared" si="1407"/>
        <v/>
      </c>
      <c r="BO3429" t="str">
        <f t="shared" si="1408"/>
        <v/>
      </c>
      <c r="BP3429">
        <f t="shared" si="1409"/>
        <v>7</v>
      </c>
      <c r="BQ3429">
        <f t="shared" si="1410"/>
        <v>0</v>
      </c>
      <c r="BR3429">
        <f t="shared" si="1411"/>
        <v>7</v>
      </c>
      <c r="BS3429">
        <f t="shared" si="1412"/>
        <v>0</v>
      </c>
      <c r="BT3429" t="str">
        <f t="shared" si="1413"/>
        <v/>
      </c>
    </row>
    <row r="3430" spans="19:72">
      <c r="S3430" s="1"/>
      <c r="T3430" s="1"/>
      <c r="AU3430">
        <f t="shared" si="1388"/>
        <v>0</v>
      </c>
      <c r="AV3430">
        <f t="shared" si="1389"/>
        <v>0</v>
      </c>
      <c r="AW3430">
        <f t="shared" si="1390"/>
        <v>0</v>
      </c>
      <c r="AX3430">
        <f t="shared" si="1391"/>
        <v>0</v>
      </c>
      <c r="AY3430">
        <f t="shared" si="1392"/>
        <v>0</v>
      </c>
      <c r="AZ3430">
        <f t="shared" si="1393"/>
        <v>0</v>
      </c>
      <c r="BA3430" t="str">
        <f t="shared" si="1394"/>
        <v/>
      </c>
      <c r="BB3430">
        <f t="shared" si="1395"/>
        <v>0</v>
      </c>
      <c r="BC3430">
        <f t="shared" si="1396"/>
        <v>0</v>
      </c>
      <c r="BD3430">
        <f t="shared" si="1397"/>
        <v>0</v>
      </c>
      <c r="BE3430">
        <f t="shared" si="1398"/>
        <v>1</v>
      </c>
      <c r="BF3430">
        <f t="shared" si="1399"/>
        <v>1</v>
      </c>
      <c r="BG3430">
        <f t="shared" si="1400"/>
        <v>0</v>
      </c>
      <c r="BH3430">
        <f t="shared" si="1401"/>
        <v>0</v>
      </c>
      <c r="BI3430" t="str">
        <f t="shared" si="1402"/>
        <v/>
      </c>
      <c r="BJ3430" t="str">
        <f t="shared" si="1403"/>
        <v/>
      </c>
      <c r="BK3430" t="str">
        <f t="shared" si="1404"/>
        <v/>
      </c>
      <c r="BL3430" t="str">
        <f t="shared" si="1405"/>
        <v/>
      </c>
      <c r="BM3430" t="str">
        <f t="shared" si="1406"/>
        <v/>
      </c>
      <c r="BN3430" t="str">
        <f t="shared" si="1407"/>
        <v/>
      </c>
      <c r="BO3430" t="str">
        <f t="shared" si="1408"/>
        <v/>
      </c>
      <c r="BP3430">
        <f t="shared" si="1409"/>
        <v>7</v>
      </c>
      <c r="BQ3430">
        <f t="shared" si="1410"/>
        <v>0</v>
      </c>
      <c r="BR3430">
        <f t="shared" si="1411"/>
        <v>7</v>
      </c>
      <c r="BS3430">
        <f t="shared" si="1412"/>
        <v>0</v>
      </c>
      <c r="BT3430" t="str">
        <f t="shared" si="1413"/>
        <v/>
      </c>
    </row>
    <row r="3431" spans="19:72">
      <c r="S3431" s="1"/>
      <c r="T3431" s="1"/>
      <c r="AU3431">
        <f t="shared" si="1388"/>
        <v>0</v>
      </c>
      <c r="AV3431">
        <f t="shared" si="1389"/>
        <v>0</v>
      </c>
      <c r="AW3431">
        <f t="shared" si="1390"/>
        <v>0</v>
      </c>
      <c r="AX3431">
        <f t="shared" si="1391"/>
        <v>0</v>
      </c>
      <c r="AY3431">
        <f t="shared" si="1392"/>
        <v>0</v>
      </c>
      <c r="AZ3431">
        <f t="shared" si="1393"/>
        <v>0</v>
      </c>
      <c r="BA3431" t="str">
        <f t="shared" si="1394"/>
        <v/>
      </c>
      <c r="BB3431">
        <f t="shared" si="1395"/>
        <v>0</v>
      </c>
      <c r="BC3431">
        <f t="shared" si="1396"/>
        <v>0</v>
      </c>
      <c r="BD3431">
        <f t="shared" si="1397"/>
        <v>0</v>
      </c>
      <c r="BE3431">
        <f t="shared" si="1398"/>
        <v>1</v>
      </c>
      <c r="BF3431">
        <f t="shared" si="1399"/>
        <v>1</v>
      </c>
      <c r="BG3431">
        <f t="shared" si="1400"/>
        <v>0</v>
      </c>
      <c r="BH3431">
        <f t="shared" si="1401"/>
        <v>0</v>
      </c>
      <c r="BI3431" t="str">
        <f t="shared" si="1402"/>
        <v/>
      </c>
      <c r="BJ3431" t="str">
        <f t="shared" si="1403"/>
        <v/>
      </c>
      <c r="BK3431" t="str">
        <f t="shared" si="1404"/>
        <v/>
      </c>
      <c r="BL3431" t="str">
        <f t="shared" si="1405"/>
        <v/>
      </c>
      <c r="BM3431" t="str">
        <f t="shared" si="1406"/>
        <v/>
      </c>
      <c r="BN3431" t="str">
        <f t="shared" si="1407"/>
        <v/>
      </c>
      <c r="BO3431" t="str">
        <f t="shared" si="1408"/>
        <v/>
      </c>
      <c r="BP3431">
        <f t="shared" si="1409"/>
        <v>7</v>
      </c>
      <c r="BQ3431">
        <f t="shared" si="1410"/>
        <v>0</v>
      </c>
      <c r="BR3431">
        <f t="shared" si="1411"/>
        <v>7</v>
      </c>
      <c r="BS3431">
        <f t="shared" si="1412"/>
        <v>0</v>
      </c>
      <c r="BT3431" t="str">
        <f t="shared" si="1413"/>
        <v/>
      </c>
    </row>
    <row r="3432" spans="19:72">
      <c r="S3432" s="1"/>
      <c r="T3432" s="1"/>
      <c r="AU3432">
        <f t="shared" si="1388"/>
        <v>0</v>
      </c>
      <c r="AV3432">
        <f t="shared" si="1389"/>
        <v>0</v>
      </c>
      <c r="AW3432">
        <f t="shared" si="1390"/>
        <v>0</v>
      </c>
      <c r="AX3432">
        <f t="shared" si="1391"/>
        <v>0</v>
      </c>
      <c r="AY3432">
        <f t="shared" si="1392"/>
        <v>0</v>
      </c>
      <c r="AZ3432">
        <f t="shared" si="1393"/>
        <v>0</v>
      </c>
      <c r="BA3432" t="str">
        <f t="shared" si="1394"/>
        <v/>
      </c>
      <c r="BB3432">
        <f t="shared" si="1395"/>
        <v>0</v>
      </c>
      <c r="BC3432">
        <f t="shared" si="1396"/>
        <v>0</v>
      </c>
      <c r="BD3432">
        <f t="shared" si="1397"/>
        <v>0</v>
      </c>
      <c r="BE3432">
        <f t="shared" si="1398"/>
        <v>1</v>
      </c>
      <c r="BF3432">
        <f t="shared" si="1399"/>
        <v>1</v>
      </c>
      <c r="BG3432">
        <f t="shared" si="1400"/>
        <v>0</v>
      </c>
      <c r="BH3432">
        <f t="shared" si="1401"/>
        <v>0</v>
      </c>
      <c r="BI3432" t="str">
        <f t="shared" si="1402"/>
        <v/>
      </c>
      <c r="BJ3432" t="str">
        <f t="shared" si="1403"/>
        <v/>
      </c>
      <c r="BK3432" t="str">
        <f t="shared" si="1404"/>
        <v/>
      </c>
      <c r="BL3432" t="str">
        <f t="shared" si="1405"/>
        <v/>
      </c>
      <c r="BM3432" t="str">
        <f t="shared" si="1406"/>
        <v/>
      </c>
      <c r="BN3432" t="str">
        <f t="shared" si="1407"/>
        <v/>
      </c>
      <c r="BO3432" t="str">
        <f t="shared" si="1408"/>
        <v/>
      </c>
      <c r="BP3432">
        <f t="shared" si="1409"/>
        <v>7</v>
      </c>
      <c r="BQ3432">
        <f t="shared" si="1410"/>
        <v>0</v>
      </c>
      <c r="BR3432">
        <f t="shared" si="1411"/>
        <v>7</v>
      </c>
      <c r="BS3432">
        <f t="shared" si="1412"/>
        <v>0</v>
      </c>
      <c r="BT3432" t="str">
        <f t="shared" si="1413"/>
        <v/>
      </c>
    </row>
    <row r="3433" spans="19:72">
      <c r="S3433" s="1"/>
      <c r="T3433" s="1"/>
      <c r="AU3433">
        <f t="shared" si="1388"/>
        <v>0</v>
      </c>
      <c r="AV3433">
        <f t="shared" si="1389"/>
        <v>0</v>
      </c>
      <c r="AW3433">
        <f t="shared" si="1390"/>
        <v>0</v>
      </c>
      <c r="AX3433">
        <f t="shared" si="1391"/>
        <v>0</v>
      </c>
      <c r="AY3433">
        <f t="shared" si="1392"/>
        <v>0</v>
      </c>
      <c r="AZ3433">
        <f t="shared" si="1393"/>
        <v>0</v>
      </c>
      <c r="BA3433" t="str">
        <f t="shared" si="1394"/>
        <v/>
      </c>
      <c r="BB3433">
        <f t="shared" si="1395"/>
        <v>0</v>
      </c>
      <c r="BC3433">
        <f t="shared" si="1396"/>
        <v>0</v>
      </c>
      <c r="BD3433">
        <f t="shared" si="1397"/>
        <v>0</v>
      </c>
      <c r="BE3433">
        <f t="shared" si="1398"/>
        <v>1</v>
      </c>
      <c r="BF3433">
        <f t="shared" si="1399"/>
        <v>1</v>
      </c>
      <c r="BG3433">
        <f t="shared" si="1400"/>
        <v>0</v>
      </c>
      <c r="BH3433">
        <f t="shared" si="1401"/>
        <v>0</v>
      </c>
      <c r="BI3433" t="str">
        <f t="shared" si="1402"/>
        <v/>
      </c>
      <c r="BJ3433" t="str">
        <f t="shared" si="1403"/>
        <v/>
      </c>
      <c r="BK3433" t="str">
        <f t="shared" si="1404"/>
        <v/>
      </c>
      <c r="BL3433" t="str">
        <f t="shared" si="1405"/>
        <v/>
      </c>
      <c r="BM3433" t="str">
        <f t="shared" si="1406"/>
        <v/>
      </c>
      <c r="BN3433" t="str">
        <f t="shared" si="1407"/>
        <v/>
      </c>
      <c r="BO3433" t="str">
        <f t="shared" si="1408"/>
        <v/>
      </c>
      <c r="BP3433">
        <f t="shared" si="1409"/>
        <v>7</v>
      </c>
      <c r="BQ3433">
        <f t="shared" si="1410"/>
        <v>0</v>
      </c>
      <c r="BR3433">
        <f t="shared" si="1411"/>
        <v>7</v>
      </c>
      <c r="BS3433">
        <f t="shared" si="1412"/>
        <v>0</v>
      </c>
      <c r="BT3433" t="str">
        <f t="shared" si="1413"/>
        <v/>
      </c>
    </row>
    <row r="3434" spans="19:72">
      <c r="S3434" s="1"/>
      <c r="T3434" s="1"/>
      <c r="AU3434">
        <f t="shared" si="1388"/>
        <v>0</v>
      </c>
      <c r="AV3434">
        <f t="shared" si="1389"/>
        <v>0</v>
      </c>
      <c r="AW3434">
        <f t="shared" si="1390"/>
        <v>0</v>
      </c>
      <c r="AX3434">
        <f t="shared" si="1391"/>
        <v>0</v>
      </c>
      <c r="AY3434">
        <f t="shared" si="1392"/>
        <v>0</v>
      </c>
      <c r="AZ3434">
        <f t="shared" si="1393"/>
        <v>0</v>
      </c>
      <c r="BA3434" t="str">
        <f t="shared" si="1394"/>
        <v/>
      </c>
      <c r="BB3434">
        <f t="shared" si="1395"/>
        <v>0</v>
      </c>
      <c r="BC3434">
        <f t="shared" si="1396"/>
        <v>0</v>
      </c>
      <c r="BD3434">
        <f t="shared" si="1397"/>
        <v>0</v>
      </c>
      <c r="BE3434">
        <f t="shared" si="1398"/>
        <v>1</v>
      </c>
      <c r="BF3434">
        <f t="shared" si="1399"/>
        <v>1</v>
      </c>
      <c r="BG3434">
        <f t="shared" si="1400"/>
        <v>0</v>
      </c>
      <c r="BH3434">
        <f t="shared" si="1401"/>
        <v>0</v>
      </c>
      <c r="BI3434" t="str">
        <f t="shared" si="1402"/>
        <v/>
      </c>
      <c r="BJ3434" t="str">
        <f t="shared" si="1403"/>
        <v/>
      </c>
      <c r="BK3434" t="str">
        <f t="shared" si="1404"/>
        <v/>
      </c>
      <c r="BL3434" t="str">
        <f t="shared" si="1405"/>
        <v/>
      </c>
      <c r="BM3434" t="str">
        <f t="shared" si="1406"/>
        <v/>
      </c>
      <c r="BN3434" t="str">
        <f t="shared" si="1407"/>
        <v/>
      </c>
      <c r="BO3434" t="str">
        <f t="shared" si="1408"/>
        <v/>
      </c>
      <c r="BP3434">
        <f t="shared" si="1409"/>
        <v>7</v>
      </c>
      <c r="BQ3434">
        <f t="shared" si="1410"/>
        <v>0</v>
      </c>
      <c r="BR3434">
        <f t="shared" si="1411"/>
        <v>7</v>
      </c>
      <c r="BS3434">
        <f t="shared" si="1412"/>
        <v>0</v>
      </c>
      <c r="BT3434" t="str">
        <f t="shared" si="1413"/>
        <v/>
      </c>
    </row>
    <row r="3435" spans="19:72">
      <c r="S3435" s="1"/>
      <c r="T3435" s="1"/>
      <c r="AU3435">
        <f t="shared" si="1388"/>
        <v>0</v>
      </c>
      <c r="AV3435">
        <f t="shared" si="1389"/>
        <v>0</v>
      </c>
      <c r="AW3435">
        <f t="shared" si="1390"/>
        <v>0</v>
      </c>
      <c r="AX3435">
        <f t="shared" si="1391"/>
        <v>0</v>
      </c>
      <c r="AY3435">
        <f t="shared" si="1392"/>
        <v>0</v>
      </c>
      <c r="AZ3435">
        <f t="shared" si="1393"/>
        <v>0</v>
      </c>
      <c r="BA3435" t="str">
        <f t="shared" si="1394"/>
        <v/>
      </c>
      <c r="BB3435">
        <f t="shared" si="1395"/>
        <v>0</v>
      </c>
      <c r="BC3435">
        <f t="shared" si="1396"/>
        <v>0</v>
      </c>
      <c r="BD3435">
        <f t="shared" si="1397"/>
        <v>0</v>
      </c>
      <c r="BE3435">
        <f t="shared" si="1398"/>
        <v>1</v>
      </c>
      <c r="BF3435">
        <f t="shared" si="1399"/>
        <v>1</v>
      </c>
      <c r="BG3435">
        <f t="shared" si="1400"/>
        <v>0</v>
      </c>
      <c r="BH3435">
        <f t="shared" si="1401"/>
        <v>0</v>
      </c>
      <c r="BI3435" t="str">
        <f t="shared" si="1402"/>
        <v/>
      </c>
      <c r="BJ3435" t="str">
        <f t="shared" si="1403"/>
        <v/>
      </c>
      <c r="BK3435" t="str">
        <f t="shared" si="1404"/>
        <v/>
      </c>
      <c r="BL3435" t="str">
        <f t="shared" si="1405"/>
        <v/>
      </c>
      <c r="BM3435" t="str">
        <f t="shared" si="1406"/>
        <v/>
      </c>
      <c r="BN3435" t="str">
        <f t="shared" si="1407"/>
        <v/>
      </c>
      <c r="BO3435" t="str">
        <f t="shared" si="1408"/>
        <v/>
      </c>
      <c r="BP3435">
        <f t="shared" si="1409"/>
        <v>7</v>
      </c>
      <c r="BQ3435">
        <f t="shared" si="1410"/>
        <v>0</v>
      </c>
      <c r="BR3435">
        <f t="shared" si="1411"/>
        <v>7</v>
      </c>
      <c r="BS3435">
        <f t="shared" si="1412"/>
        <v>0</v>
      </c>
      <c r="BT3435" t="str">
        <f t="shared" si="1413"/>
        <v/>
      </c>
    </row>
    <row r="3436" spans="19:72">
      <c r="S3436" s="1"/>
      <c r="T3436" s="1"/>
      <c r="AU3436">
        <f t="shared" si="1388"/>
        <v>0</v>
      </c>
      <c r="AV3436">
        <f t="shared" si="1389"/>
        <v>0</v>
      </c>
      <c r="AW3436">
        <f t="shared" si="1390"/>
        <v>0</v>
      </c>
      <c r="AX3436">
        <f t="shared" si="1391"/>
        <v>0</v>
      </c>
      <c r="AY3436">
        <f t="shared" si="1392"/>
        <v>0</v>
      </c>
      <c r="AZ3436">
        <f t="shared" si="1393"/>
        <v>0</v>
      </c>
      <c r="BA3436" t="str">
        <f t="shared" si="1394"/>
        <v/>
      </c>
      <c r="BB3436">
        <f t="shared" si="1395"/>
        <v>0</v>
      </c>
      <c r="BC3436">
        <f t="shared" si="1396"/>
        <v>0</v>
      </c>
      <c r="BD3436">
        <f t="shared" si="1397"/>
        <v>0</v>
      </c>
      <c r="BE3436">
        <f t="shared" si="1398"/>
        <v>1</v>
      </c>
      <c r="BF3436">
        <f t="shared" si="1399"/>
        <v>1</v>
      </c>
      <c r="BG3436">
        <f t="shared" si="1400"/>
        <v>0</v>
      </c>
      <c r="BH3436">
        <f t="shared" si="1401"/>
        <v>0</v>
      </c>
      <c r="BI3436" t="str">
        <f t="shared" si="1402"/>
        <v/>
      </c>
      <c r="BJ3436" t="str">
        <f t="shared" si="1403"/>
        <v/>
      </c>
      <c r="BK3436" t="str">
        <f t="shared" si="1404"/>
        <v/>
      </c>
      <c r="BL3436" t="str">
        <f t="shared" si="1405"/>
        <v/>
      </c>
      <c r="BM3436" t="str">
        <f t="shared" si="1406"/>
        <v/>
      </c>
      <c r="BN3436" t="str">
        <f t="shared" si="1407"/>
        <v/>
      </c>
      <c r="BO3436" t="str">
        <f t="shared" si="1408"/>
        <v/>
      </c>
      <c r="BP3436">
        <f t="shared" si="1409"/>
        <v>7</v>
      </c>
      <c r="BQ3436">
        <f t="shared" si="1410"/>
        <v>0</v>
      </c>
      <c r="BR3436">
        <f t="shared" si="1411"/>
        <v>7</v>
      </c>
      <c r="BS3436">
        <f t="shared" si="1412"/>
        <v>0</v>
      </c>
      <c r="BT3436" t="str">
        <f t="shared" si="1413"/>
        <v/>
      </c>
    </row>
    <row r="3437" spans="19:72">
      <c r="AU3437">
        <f t="shared" si="1388"/>
        <v>0</v>
      </c>
      <c r="AV3437">
        <f t="shared" si="1389"/>
        <v>0</v>
      </c>
      <c r="AW3437">
        <f t="shared" si="1390"/>
        <v>0</v>
      </c>
      <c r="AX3437">
        <f t="shared" si="1391"/>
        <v>0</v>
      </c>
      <c r="AY3437">
        <f t="shared" si="1392"/>
        <v>0</v>
      </c>
      <c r="AZ3437">
        <f t="shared" si="1393"/>
        <v>0</v>
      </c>
      <c r="BA3437" t="str">
        <f t="shared" si="1394"/>
        <v/>
      </c>
      <c r="BB3437">
        <f t="shared" si="1395"/>
        <v>0</v>
      </c>
      <c r="BC3437">
        <f t="shared" si="1396"/>
        <v>0</v>
      </c>
      <c r="BD3437">
        <f t="shared" si="1397"/>
        <v>0</v>
      </c>
      <c r="BE3437">
        <f t="shared" si="1398"/>
        <v>1</v>
      </c>
      <c r="BF3437">
        <f t="shared" si="1399"/>
        <v>1</v>
      </c>
      <c r="BG3437">
        <f t="shared" si="1400"/>
        <v>0</v>
      </c>
      <c r="BH3437">
        <f t="shared" si="1401"/>
        <v>0</v>
      </c>
      <c r="BI3437" t="str">
        <f t="shared" si="1402"/>
        <v/>
      </c>
      <c r="BJ3437" t="str">
        <f t="shared" si="1403"/>
        <v/>
      </c>
      <c r="BK3437" t="str">
        <f t="shared" si="1404"/>
        <v/>
      </c>
      <c r="BL3437" t="str">
        <f t="shared" si="1405"/>
        <v/>
      </c>
      <c r="BM3437" t="str">
        <f t="shared" si="1406"/>
        <v/>
      </c>
      <c r="BN3437" t="str">
        <f t="shared" si="1407"/>
        <v/>
      </c>
      <c r="BO3437" t="str">
        <f t="shared" si="1408"/>
        <v/>
      </c>
      <c r="BP3437">
        <f t="shared" si="1409"/>
        <v>7</v>
      </c>
      <c r="BQ3437">
        <f t="shared" si="1410"/>
        <v>0</v>
      </c>
      <c r="BR3437">
        <f t="shared" si="1411"/>
        <v>7</v>
      </c>
      <c r="BS3437">
        <f t="shared" si="1412"/>
        <v>0</v>
      </c>
      <c r="BT3437" t="str">
        <f t="shared" si="1413"/>
        <v/>
      </c>
    </row>
    <row r="3438" spans="19:72">
      <c r="AU3438">
        <f t="shared" si="1388"/>
        <v>0</v>
      </c>
      <c r="AV3438">
        <f t="shared" si="1389"/>
        <v>0</v>
      </c>
      <c r="AW3438">
        <f t="shared" si="1390"/>
        <v>0</v>
      </c>
      <c r="AX3438">
        <f t="shared" si="1391"/>
        <v>0</v>
      </c>
      <c r="AY3438">
        <f t="shared" si="1392"/>
        <v>0</v>
      </c>
      <c r="AZ3438">
        <f t="shared" si="1393"/>
        <v>0</v>
      </c>
      <c r="BA3438" t="str">
        <f t="shared" si="1394"/>
        <v/>
      </c>
      <c r="BB3438">
        <f t="shared" si="1395"/>
        <v>0</v>
      </c>
      <c r="BC3438">
        <f t="shared" si="1396"/>
        <v>0</v>
      </c>
      <c r="BD3438">
        <f t="shared" si="1397"/>
        <v>0</v>
      </c>
      <c r="BE3438">
        <f t="shared" si="1398"/>
        <v>1</v>
      </c>
      <c r="BF3438">
        <f t="shared" si="1399"/>
        <v>1</v>
      </c>
      <c r="BG3438">
        <f t="shared" si="1400"/>
        <v>0</v>
      </c>
      <c r="BH3438">
        <f t="shared" si="1401"/>
        <v>0</v>
      </c>
      <c r="BI3438" t="str">
        <f t="shared" si="1402"/>
        <v/>
      </c>
      <c r="BJ3438" t="str">
        <f t="shared" si="1403"/>
        <v/>
      </c>
      <c r="BK3438" t="str">
        <f t="shared" si="1404"/>
        <v/>
      </c>
      <c r="BL3438" t="str">
        <f t="shared" si="1405"/>
        <v/>
      </c>
      <c r="BM3438" t="str">
        <f t="shared" si="1406"/>
        <v/>
      </c>
      <c r="BN3438" t="str">
        <f t="shared" si="1407"/>
        <v/>
      </c>
      <c r="BO3438" t="str">
        <f t="shared" si="1408"/>
        <v/>
      </c>
      <c r="BP3438">
        <f t="shared" si="1409"/>
        <v>7</v>
      </c>
      <c r="BQ3438">
        <f t="shared" si="1410"/>
        <v>0</v>
      </c>
      <c r="BR3438">
        <f t="shared" si="1411"/>
        <v>7</v>
      </c>
      <c r="BS3438">
        <f t="shared" si="1412"/>
        <v>0</v>
      </c>
      <c r="BT3438" t="str">
        <f t="shared" si="1413"/>
        <v/>
      </c>
    </row>
    <row r="3439" spans="19:72">
      <c r="AU3439">
        <f t="shared" si="1388"/>
        <v>0</v>
      </c>
      <c r="AV3439">
        <f t="shared" si="1389"/>
        <v>0</v>
      </c>
      <c r="AW3439">
        <f t="shared" si="1390"/>
        <v>0</v>
      </c>
      <c r="AX3439">
        <f t="shared" si="1391"/>
        <v>0</v>
      </c>
      <c r="AY3439">
        <f t="shared" si="1392"/>
        <v>0</v>
      </c>
      <c r="AZ3439">
        <f t="shared" si="1393"/>
        <v>0</v>
      </c>
      <c r="BA3439" t="str">
        <f t="shared" si="1394"/>
        <v/>
      </c>
      <c r="BB3439">
        <f t="shared" si="1395"/>
        <v>0</v>
      </c>
      <c r="BC3439">
        <f t="shared" si="1396"/>
        <v>0</v>
      </c>
      <c r="BD3439">
        <f t="shared" si="1397"/>
        <v>0</v>
      </c>
      <c r="BE3439">
        <f t="shared" si="1398"/>
        <v>1</v>
      </c>
      <c r="BF3439">
        <f t="shared" si="1399"/>
        <v>1</v>
      </c>
      <c r="BG3439">
        <f t="shared" si="1400"/>
        <v>0</v>
      </c>
      <c r="BH3439">
        <f t="shared" si="1401"/>
        <v>0</v>
      </c>
      <c r="BI3439" t="str">
        <f t="shared" si="1402"/>
        <v/>
      </c>
      <c r="BJ3439" t="str">
        <f t="shared" si="1403"/>
        <v/>
      </c>
      <c r="BK3439" t="str">
        <f t="shared" si="1404"/>
        <v/>
      </c>
      <c r="BL3439" t="str">
        <f t="shared" si="1405"/>
        <v/>
      </c>
      <c r="BM3439" t="str">
        <f t="shared" si="1406"/>
        <v/>
      </c>
      <c r="BN3439" t="str">
        <f t="shared" si="1407"/>
        <v/>
      </c>
      <c r="BO3439" t="str">
        <f t="shared" si="1408"/>
        <v/>
      </c>
      <c r="BP3439">
        <f t="shared" si="1409"/>
        <v>7</v>
      </c>
      <c r="BQ3439">
        <f t="shared" si="1410"/>
        <v>0</v>
      </c>
      <c r="BR3439">
        <f t="shared" si="1411"/>
        <v>7</v>
      </c>
      <c r="BS3439">
        <f t="shared" si="1412"/>
        <v>0</v>
      </c>
      <c r="BT3439" t="str">
        <f t="shared" si="1413"/>
        <v/>
      </c>
    </row>
    <row r="3440" spans="19:72">
      <c r="AU3440">
        <f t="shared" si="1388"/>
        <v>0</v>
      </c>
      <c r="AV3440">
        <f t="shared" si="1389"/>
        <v>0</v>
      </c>
      <c r="AW3440">
        <f t="shared" si="1390"/>
        <v>0</v>
      </c>
      <c r="AX3440">
        <f t="shared" si="1391"/>
        <v>0</v>
      </c>
      <c r="AY3440">
        <f t="shared" si="1392"/>
        <v>0</v>
      </c>
      <c r="AZ3440">
        <f t="shared" si="1393"/>
        <v>0</v>
      </c>
      <c r="BA3440" t="str">
        <f t="shared" si="1394"/>
        <v/>
      </c>
      <c r="BB3440">
        <f t="shared" si="1395"/>
        <v>0</v>
      </c>
      <c r="BC3440">
        <f t="shared" si="1396"/>
        <v>0</v>
      </c>
      <c r="BD3440">
        <f t="shared" si="1397"/>
        <v>0</v>
      </c>
      <c r="BE3440">
        <f t="shared" si="1398"/>
        <v>1</v>
      </c>
      <c r="BF3440">
        <f t="shared" si="1399"/>
        <v>1</v>
      </c>
      <c r="BG3440">
        <f t="shared" si="1400"/>
        <v>0</v>
      </c>
      <c r="BH3440">
        <f t="shared" si="1401"/>
        <v>0</v>
      </c>
      <c r="BI3440" t="str">
        <f t="shared" si="1402"/>
        <v/>
      </c>
      <c r="BJ3440" t="str">
        <f t="shared" si="1403"/>
        <v/>
      </c>
      <c r="BK3440" t="str">
        <f t="shared" si="1404"/>
        <v/>
      </c>
      <c r="BL3440" t="str">
        <f t="shared" si="1405"/>
        <v/>
      </c>
      <c r="BM3440" t="str">
        <f t="shared" si="1406"/>
        <v/>
      </c>
      <c r="BN3440" t="str">
        <f t="shared" si="1407"/>
        <v/>
      </c>
      <c r="BO3440" t="str">
        <f t="shared" si="1408"/>
        <v/>
      </c>
      <c r="BP3440">
        <f t="shared" si="1409"/>
        <v>7</v>
      </c>
      <c r="BQ3440">
        <f t="shared" si="1410"/>
        <v>0</v>
      </c>
      <c r="BR3440">
        <f t="shared" si="1411"/>
        <v>7</v>
      </c>
      <c r="BS3440">
        <f t="shared" si="1412"/>
        <v>0</v>
      </c>
      <c r="BT3440" t="str">
        <f t="shared" si="1413"/>
        <v/>
      </c>
    </row>
    <row r="3441" spans="47:72">
      <c r="AU3441">
        <f t="shared" si="1388"/>
        <v>0</v>
      </c>
      <c r="AV3441">
        <f t="shared" si="1389"/>
        <v>0</v>
      </c>
      <c r="AW3441">
        <f t="shared" si="1390"/>
        <v>0</v>
      </c>
      <c r="AX3441">
        <f t="shared" si="1391"/>
        <v>0</v>
      </c>
      <c r="AY3441">
        <f t="shared" si="1392"/>
        <v>0</v>
      </c>
      <c r="AZ3441">
        <f t="shared" si="1393"/>
        <v>0</v>
      </c>
      <c r="BA3441" t="str">
        <f t="shared" si="1394"/>
        <v/>
      </c>
      <c r="BB3441">
        <f t="shared" si="1395"/>
        <v>0</v>
      </c>
      <c r="BC3441">
        <f t="shared" si="1396"/>
        <v>0</v>
      </c>
      <c r="BD3441">
        <f t="shared" si="1397"/>
        <v>0</v>
      </c>
      <c r="BE3441">
        <f t="shared" si="1398"/>
        <v>1</v>
      </c>
      <c r="BF3441">
        <f t="shared" si="1399"/>
        <v>1</v>
      </c>
      <c r="BG3441">
        <f t="shared" si="1400"/>
        <v>0</v>
      </c>
      <c r="BH3441">
        <f t="shared" si="1401"/>
        <v>0</v>
      </c>
      <c r="BI3441" t="str">
        <f t="shared" si="1402"/>
        <v/>
      </c>
      <c r="BJ3441" t="str">
        <f t="shared" si="1403"/>
        <v/>
      </c>
      <c r="BK3441" t="str">
        <f t="shared" si="1404"/>
        <v/>
      </c>
      <c r="BL3441" t="str">
        <f t="shared" si="1405"/>
        <v/>
      </c>
      <c r="BM3441" t="str">
        <f t="shared" si="1406"/>
        <v/>
      </c>
      <c r="BN3441" t="str">
        <f t="shared" si="1407"/>
        <v/>
      </c>
      <c r="BO3441" t="str">
        <f t="shared" si="1408"/>
        <v/>
      </c>
      <c r="BP3441">
        <f t="shared" si="1409"/>
        <v>7</v>
      </c>
      <c r="BQ3441">
        <f t="shared" si="1410"/>
        <v>0</v>
      </c>
      <c r="BR3441">
        <f t="shared" si="1411"/>
        <v>7</v>
      </c>
      <c r="BS3441">
        <f t="shared" si="1412"/>
        <v>0</v>
      </c>
      <c r="BT3441" t="str">
        <f t="shared" si="1413"/>
        <v/>
      </c>
    </row>
    <row r="3442" spans="47:72">
      <c r="AU3442">
        <f t="shared" si="1388"/>
        <v>0</v>
      </c>
      <c r="AV3442">
        <f t="shared" si="1389"/>
        <v>0</v>
      </c>
      <c r="AW3442">
        <f t="shared" si="1390"/>
        <v>0</v>
      </c>
      <c r="AX3442">
        <f t="shared" si="1391"/>
        <v>0</v>
      </c>
      <c r="AY3442">
        <f t="shared" si="1392"/>
        <v>0</v>
      </c>
      <c r="AZ3442">
        <f t="shared" si="1393"/>
        <v>0</v>
      </c>
      <c r="BA3442" t="str">
        <f t="shared" si="1394"/>
        <v/>
      </c>
      <c r="BB3442">
        <f t="shared" si="1395"/>
        <v>0</v>
      </c>
      <c r="BC3442">
        <f t="shared" si="1396"/>
        <v>0</v>
      </c>
      <c r="BD3442">
        <f t="shared" si="1397"/>
        <v>0</v>
      </c>
      <c r="BE3442">
        <f t="shared" si="1398"/>
        <v>1</v>
      </c>
      <c r="BF3442">
        <f t="shared" si="1399"/>
        <v>1</v>
      </c>
      <c r="BG3442">
        <f t="shared" si="1400"/>
        <v>0</v>
      </c>
      <c r="BH3442">
        <f t="shared" si="1401"/>
        <v>0</v>
      </c>
      <c r="BI3442" t="str">
        <f t="shared" si="1402"/>
        <v/>
      </c>
      <c r="BJ3442" t="str">
        <f t="shared" si="1403"/>
        <v/>
      </c>
      <c r="BK3442" t="str">
        <f t="shared" si="1404"/>
        <v/>
      </c>
      <c r="BL3442" t="str">
        <f t="shared" si="1405"/>
        <v/>
      </c>
      <c r="BM3442" t="str">
        <f t="shared" si="1406"/>
        <v/>
      </c>
      <c r="BN3442" t="str">
        <f t="shared" si="1407"/>
        <v/>
      </c>
      <c r="BO3442" t="str">
        <f t="shared" si="1408"/>
        <v/>
      </c>
      <c r="BP3442">
        <f t="shared" si="1409"/>
        <v>7</v>
      </c>
      <c r="BQ3442">
        <f t="shared" si="1410"/>
        <v>0</v>
      </c>
      <c r="BR3442">
        <f t="shared" si="1411"/>
        <v>7</v>
      </c>
      <c r="BS3442">
        <f t="shared" si="1412"/>
        <v>0</v>
      </c>
      <c r="BT3442" t="str">
        <f t="shared" si="1413"/>
        <v/>
      </c>
    </row>
    <row r="3443" spans="47:72">
      <c r="AU3443">
        <f t="shared" si="1388"/>
        <v>0</v>
      </c>
      <c r="AV3443">
        <f t="shared" si="1389"/>
        <v>0</v>
      </c>
      <c r="AW3443">
        <f t="shared" si="1390"/>
        <v>0</v>
      </c>
      <c r="AX3443">
        <f t="shared" si="1391"/>
        <v>0</v>
      </c>
      <c r="AY3443">
        <f t="shared" si="1392"/>
        <v>0</v>
      </c>
      <c r="AZ3443">
        <f t="shared" si="1393"/>
        <v>0</v>
      </c>
      <c r="BA3443" t="str">
        <f t="shared" si="1394"/>
        <v/>
      </c>
      <c r="BB3443">
        <f t="shared" si="1395"/>
        <v>0</v>
      </c>
      <c r="BC3443">
        <f t="shared" si="1396"/>
        <v>0</v>
      </c>
      <c r="BD3443">
        <f t="shared" si="1397"/>
        <v>0</v>
      </c>
      <c r="BE3443">
        <f t="shared" si="1398"/>
        <v>1</v>
      </c>
      <c r="BF3443">
        <f t="shared" si="1399"/>
        <v>1</v>
      </c>
      <c r="BG3443">
        <f t="shared" si="1400"/>
        <v>0</v>
      </c>
      <c r="BH3443">
        <f t="shared" si="1401"/>
        <v>0</v>
      </c>
      <c r="BI3443" t="str">
        <f t="shared" si="1402"/>
        <v/>
      </c>
      <c r="BJ3443" t="str">
        <f t="shared" si="1403"/>
        <v/>
      </c>
      <c r="BK3443" t="str">
        <f t="shared" si="1404"/>
        <v/>
      </c>
      <c r="BL3443" t="str">
        <f t="shared" si="1405"/>
        <v/>
      </c>
      <c r="BM3443" t="str">
        <f t="shared" si="1406"/>
        <v/>
      </c>
      <c r="BN3443" t="str">
        <f t="shared" si="1407"/>
        <v/>
      </c>
      <c r="BO3443" t="str">
        <f t="shared" si="1408"/>
        <v/>
      </c>
      <c r="BP3443">
        <f t="shared" si="1409"/>
        <v>7</v>
      </c>
      <c r="BQ3443">
        <f t="shared" si="1410"/>
        <v>0</v>
      </c>
      <c r="BR3443">
        <f t="shared" si="1411"/>
        <v>7</v>
      </c>
      <c r="BS3443">
        <f t="shared" si="1412"/>
        <v>0</v>
      </c>
      <c r="BT3443" t="str">
        <f t="shared" si="1413"/>
        <v/>
      </c>
    </row>
    <row r="3444" spans="47:72">
      <c r="AU3444">
        <f t="shared" si="1388"/>
        <v>0</v>
      </c>
      <c r="AV3444">
        <f t="shared" si="1389"/>
        <v>0</v>
      </c>
      <c r="AW3444">
        <f t="shared" si="1390"/>
        <v>0</v>
      </c>
      <c r="AX3444">
        <f t="shared" si="1391"/>
        <v>0</v>
      </c>
      <c r="AY3444">
        <f t="shared" si="1392"/>
        <v>0</v>
      </c>
      <c r="AZ3444">
        <f t="shared" si="1393"/>
        <v>0</v>
      </c>
      <c r="BA3444" t="str">
        <f t="shared" si="1394"/>
        <v/>
      </c>
      <c r="BB3444">
        <f t="shared" si="1395"/>
        <v>0</v>
      </c>
      <c r="BC3444">
        <f t="shared" si="1396"/>
        <v>0</v>
      </c>
      <c r="BD3444">
        <f t="shared" si="1397"/>
        <v>0</v>
      </c>
      <c r="BE3444">
        <f t="shared" si="1398"/>
        <v>1</v>
      </c>
      <c r="BF3444">
        <f t="shared" si="1399"/>
        <v>1</v>
      </c>
      <c r="BG3444">
        <f t="shared" si="1400"/>
        <v>0</v>
      </c>
      <c r="BH3444">
        <f t="shared" si="1401"/>
        <v>0</v>
      </c>
      <c r="BI3444" t="str">
        <f t="shared" si="1402"/>
        <v/>
      </c>
      <c r="BJ3444" t="str">
        <f t="shared" si="1403"/>
        <v/>
      </c>
      <c r="BK3444" t="str">
        <f t="shared" si="1404"/>
        <v/>
      </c>
      <c r="BL3444" t="str">
        <f t="shared" si="1405"/>
        <v/>
      </c>
      <c r="BM3444" t="str">
        <f t="shared" si="1406"/>
        <v/>
      </c>
      <c r="BN3444" t="str">
        <f t="shared" si="1407"/>
        <v/>
      </c>
      <c r="BO3444" t="str">
        <f t="shared" si="1408"/>
        <v/>
      </c>
      <c r="BP3444">
        <f t="shared" si="1409"/>
        <v>7</v>
      </c>
      <c r="BQ3444">
        <f t="shared" si="1410"/>
        <v>0</v>
      </c>
      <c r="BR3444">
        <f t="shared" si="1411"/>
        <v>7</v>
      </c>
      <c r="BS3444">
        <f t="shared" si="1412"/>
        <v>0</v>
      </c>
      <c r="BT3444" t="str">
        <f t="shared" si="1413"/>
        <v/>
      </c>
    </row>
    <row r="3445" spans="47:72">
      <c r="AU3445">
        <f t="shared" si="1388"/>
        <v>0</v>
      </c>
      <c r="AV3445">
        <f t="shared" si="1389"/>
        <v>0</v>
      </c>
      <c r="AW3445">
        <f t="shared" si="1390"/>
        <v>0</v>
      </c>
      <c r="AX3445">
        <f t="shared" si="1391"/>
        <v>0</v>
      </c>
      <c r="AY3445">
        <f t="shared" si="1392"/>
        <v>0</v>
      </c>
      <c r="AZ3445">
        <f t="shared" si="1393"/>
        <v>0</v>
      </c>
      <c r="BA3445" t="str">
        <f t="shared" si="1394"/>
        <v/>
      </c>
      <c r="BB3445">
        <f t="shared" si="1395"/>
        <v>0</v>
      </c>
      <c r="BC3445">
        <f t="shared" si="1396"/>
        <v>0</v>
      </c>
      <c r="BD3445">
        <f t="shared" si="1397"/>
        <v>0</v>
      </c>
      <c r="BE3445">
        <f t="shared" si="1398"/>
        <v>1</v>
      </c>
      <c r="BF3445">
        <f t="shared" si="1399"/>
        <v>1</v>
      </c>
      <c r="BG3445">
        <f t="shared" si="1400"/>
        <v>0</v>
      </c>
      <c r="BH3445">
        <f t="shared" si="1401"/>
        <v>0</v>
      </c>
      <c r="BI3445" t="str">
        <f t="shared" si="1402"/>
        <v/>
      </c>
      <c r="BJ3445" t="str">
        <f t="shared" si="1403"/>
        <v/>
      </c>
      <c r="BK3445" t="str">
        <f t="shared" si="1404"/>
        <v/>
      </c>
      <c r="BL3445" t="str">
        <f t="shared" si="1405"/>
        <v/>
      </c>
      <c r="BM3445" t="str">
        <f t="shared" si="1406"/>
        <v/>
      </c>
      <c r="BN3445" t="str">
        <f t="shared" si="1407"/>
        <v/>
      </c>
      <c r="BO3445" t="str">
        <f t="shared" si="1408"/>
        <v/>
      </c>
      <c r="BP3445">
        <f t="shared" si="1409"/>
        <v>7</v>
      </c>
      <c r="BQ3445">
        <f t="shared" si="1410"/>
        <v>0</v>
      </c>
      <c r="BR3445">
        <f t="shared" si="1411"/>
        <v>7</v>
      </c>
      <c r="BS3445">
        <f t="shared" si="1412"/>
        <v>0</v>
      </c>
      <c r="BT3445" t="str">
        <f t="shared" si="1413"/>
        <v/>
      </c>
    </row>
    <row r="3446" spans="47:72">
      <c r="AU3446">
        <f t="shared" si="1388"/>
        <v>0</v>
      </c>
      <c r="AV3446">
        <f t="shared" si="1389"/>
        <v>0</v>
      </c>
      <c r="AW3446">
        <f t="shared" si="1390"/>
        <v>0</v>
      </c>
      <c r="AX3446">
        <f t="shared" si="1391"/>
        <v>0</v>
      </c>
      <c r="AY3446">
        <f t="shared" si="1392"/>
        <v>0</v>
      </c>
      <c r="AZ3446">
        <f t="shared" si="1393"/>
        <v>0</v>
      </c>
      <c r="BA3446" t="str">
        <f t="shared" si="1394"/>
        <v/>
      </c>
      <c r="BB3446">
        <f t="shared" si="1395"/>
        <v>0</v>
      </c>
      <c r="BC3446">
        <f t="shared" si="1396"/>
        <v>0</v>
      </c>
      <c r="BD3446">
        <f t="shared" si="1397"/>
        <v>0</v>
      </c>
      <c r="BE3446">
        <f t="shared" si="1398"/>
        <v>1</v>
      </c>
      <c r="BF3446">
        <f t="shared" si="1399"/>
        <v>1</v>
      </c>
      <c r="BG3446">
        <f t="shared" si="1400"/>
        <v>0</v>
      </c>
      <c r="BH3446">
        <f t="shared" si="1401"/>
        <v>0</v>
      </c>
      <c r="BI3446" t="str">
        <f t="shared" si="1402"/>
        <v/>
      </c>
      <c r="BJ3446" t="str">
        <f t="shared" si="1403"/>
        <v/>
      </c>
      <c r="BK3446" t="str">
        <f t="shared" si="1404"/>
        <v/>
      </c>
      <c r="BL3446" t="str">
        <f t="shared" si="1405"/>
        <v/>
      </c>
      <c r="BM3446" t="str">
        <f t="shared" si="1406"/>
        <v/>
      </c>
      <c r="BN3446" t="str">
        <f t="shared" si="1407"/>
        <v/>
      </c>
      <c r="BO3446" t="str">
        <f t="shared" si="1408"/>
        <v/>
      </c>
      <c r="BP3446">
        <f t="shared" si="1409"/>
        <v>7</v>
      </c>
      <c r="BQ3446">
        <f t="shared" si="1410"/>
        <v>0</v>
      </c>
      <c r="BR3446">
        <f t="shared" si="1411"/>
        <v>7</v>
      </c>
      <c r="BS3446">
        <f t="shared" si="1412"/>
        <v>0</v>
      </c>
      <c r="BT3446" t="str">
        <f t="shared" si="1413"/>
        <v/>
      </c>
    </row>
    <row r="3447" spans="47:72">
      <c r="AU3447">
        <f t="shared" si="1388"/>
        <v>0</v>
      </c>
      <c r="AV3447">
        <f t="shared" si="1389"/>
        <v>0</v>
      </c>
      <c r="AW3447">
        <f t="shared" si="1390"/>
        <v>0</v>
      </c>
      <c r="AX3447">
        <f t="shared" si="1391"/>
        <v>0</v>
      </c>
      <c r="AY3447">
        <f t="shared" si="1392"/>
        <v>0</v>
      </c>
      <c r="AZ3447">
        <f t="shared" si="1393"/>
        <v>0</v>
      </c>
      <c r="BA3447" t="str">
        <f t="shared" si="1394"/>
        <v/>
      </c>
      <c r="BB3447">
        <f t="shared" si="1395"/>
        <v>0</v>
      </c>
      <c r="BC3447">
        <f t="shared" si="1396"/>
        <v>0</v>
      </c>
      <c r="BD3447">
        <f t="shared" si="1397"/>
        <v>0</v>
      </c>
      <c r="BE3447">
        <f t="shared" si="1398"/>
        <v>1</v>
      </c>
      <c r="BF3447">
        <f t="shared" si="1399"/>
        <v>1</v>
      </c>
      <c r="BG3447">
        <f t="shared" si="1400"/>
        <v>0</v>
      </c>
      <c r="BH3447">
        <f t="shared" si="1401"/>
        <v>0</v>
      </c>
      <c r="BI3447" t="str">
        <f t="shared" si="1402"/>
        <v/>
      </c>
      <c r="BJ3447" t="str">
        <f t="shared" si="1403"/>
        <v/>
      </c>
      <c r="BK3447" t="str">
        <f t="shared" si="1404"/>
        <v/>
      </c>
      <c r="BL3447" t="str">
        <f t="shared" si="1405"/>
        <v/>
      </c>
      <c r="BM3447" t="str">
        <f t="shared" si="1406"/>
        <v/>
      </c>
      <c r="BN3447" t="str">
        <f t="shared" si="1407"/>
        <v/>
      </c>
      <c r="BO3447" t="str">
        <f t="shared" si="1408"/>
        <v/>
      </c>
      <c r="BP3447">
        <f t="shared" si="1409"/>
        <v>7</v>
      </c>
      <c r="BQ3447">
        <f t="shared" si="1410"/>
        <v>0</v>
      </c>
      <c r="BR3447">
        <f t="shared" si="1411"/>
        <v>7</v>
      </c>
      <c r="BS3447">
        <f t="shared" si="1412"/>
        <v>0</v>
      </c>
      <c r="BT3447" t="str">
        <f t="shared" si="1413"/>
        <v/>
      </c>
    </row>
    <row r="3448" spans="47:72">
      <c r="AU3448">
        <f t="shared" si="1388"/>
        <v>0</v>
      </c>
      <c r="AV3448">
        <f t="shared" si="1389"/>
        <v>0</v>
      </c>
      <c r="AW3448">
        <f t="shared" si="1390"/>
        <v>0</v>
      </c>
      <c r="AX3448">
        <f t="shared" si="1391"/>
        <v>0</v>
      </c>
      <c r="AY3448">
        <f t="shared" si="1392"/>
        <v>0</v>
      </c>
      <c r="AZ3448">
        <f t="shared" si="1393"/>
        <v>0</v>
      </c>
      <c r="BA3448" t="str">
        <f t="shared" si="1394"/>
        <v/>
      </c>
      <c r="BB3448">
        <f t="shared" si="1395"/>
        <v>0</v>
      </c>
      <c r="BC3448">
        <f t="shared" si="1396"/>
        <v>0</v>
      </c>
      <c r="BD3448">
        <f t="shared" si="1397"/>
        <v>0</v>
      </c>
      <c r="BE3448">
        <f t="shared" si="1398"/>
        <v>1</v>
      </c>
      <c r="BF3448">
        <f t="shared" si="1399"/>
        <v>1</v>
      </c>
      <c r="BG3448">
        <f t="shared" si="1400"/>
        <v>0</v>
      </c>
      <c r="BH3448">
        <f t="shared" si="1401"/>
        <v>0</v>
      </c>
      <c r="BI3448" t="str">
        <f t="shared" si="1402"/>
        <v/>
      </c>
      <c r="BJ3448" t="str">
        <f t="shared" si="1403"/>
        <v/>
      </c>
      <c r="BK3448" t="str">
        <f t="shared" si="1404"/>
        <v/>
      </c>
      <c r="BL3448" t="str">
        <f t="shared" si="1405"/>
        <v/>
      </c>
      <c r="BM3448" t="str">
        <f t="shared" si="1406"/>
        <v/>
      </c>
      <c r="BN3448" t="str">
        <f t="shared" si="1407"/>
        <v/>
      </c>
      <c r="BO3448" t="str">
        <f t="shared" si="1408"/>
        <v/>
      </c>
      <c r="BP3448">
        <f t="shared" si="1409"/>
        <v>7</v>
      </c>
      <c r="BQ3448">
        <f t="shared" si="1410"/>
        <v>0</v>
      </c>
      <c r="BR3448">
        <f t="shared" si="1411"/>
        <v>7</v>
      </c>
      <c r="BS3448">
        <f t="shared" si="1412"/>
        <v>0</v>
      </c>
      <c r="BT3448" t="str">
        <f t="shared" si="1413"/>
        <v/>
      </c>
    </row>
    <row r="3449" spans="47:72">
      <c r="AU3449">
        <f t="shared" si="1388"/>
        <v>0</v>
      </c>
      <c r="AV3449">
        <f t="shared" si="1389"/>
        <v>0</v>
      </c>
      <c r="AW3449">
        <f t="shared" si="1390"/>
        <v>0</v>
      </c>
      <c r="AX3449">
        <f t="shared" si="1391"/>
        <v>0</v>
      </c>
      <c r="AY3449">
        <f t="shared" si="1392"/>
        <v>0</v>
      </c>
      <c r="AZ3449">
        <f t="shared" si="1393"/>
        <v>0</v>
      </c>
      <c r="BA3449" t="str">
        <f t="shared" si="1394"/>
        <v/>
      </c>
      <c r="BB3449">
        <f t="shared" si="1395"/>
        <v>0</v>
      </c>
      <c r="BC3449">
        <f t="shared" si="1396"/>
        <v>0</v>
      </c>
      <c r="BD3449">
        <f t="shared" si="1397"/>
        <v>0</v>
      </c>
      <c r="BE3449">
        <f t="shared" si="1398"/>
        <v>1</v>
      </c>
      <c r="BF3449">
        <f t="shared" si="1399"/>
        <v>1</v>
      </c>
      <c r="BG3449">
        <f t="shared" si="1400"/>
        <v>0</v>
      </c>
      <c r="BH3449">
        <f t="shared" si="1401"/>
        <v>0</v>
      </c>
      <c r="BI3449" t="str">
        <f t="shared" si="1402"/>
        <v/>
      </c>
      <c r="BJ3449" t="str">
        <f t="shared" si="1403"/>
        <v/>
      </c>
      <c r="BK3449" t="str">
        <f t="shared" si="1404"/>
        <v/>
      </c>
      <c r="BL3449" t="str">
        <f t="shared" si="1405"/>
        <v/>
      </c>
      <c r="BM3449" t="str">
        <f t="shared" si="1406"/>
        <v/>
      </c>
      <c r="BN3449" t="str">
        <f t="shared" si="1407"/>
        <v/>
      </c>
      <c r="BO3449" t="str">
        <f t="shared" si="1408"/>
        <v/>
      </c>
      <c r="BP3449">
        <f t="shared" si="1409"/>
        <v>7</v>
      </c>
      <c r="BQ3449">
        <f t="shared" si="1410"/>
        <v>0</v>
      </c>
      <c r="BR3449">
        <f t="shared" si="1411"/>
        <v>7</v>
      </c>
      <c r="BS3449">
        <f t="shared" si="1412"/>
        <v>0</v>
      </c>
      <c r="BT3449" t="str">
        <f t="shared" si="1413"/>
        <v/>
      </c>
    </row>
    <row r="3450" spans="47:72">
      <c r="AU3450">
        <f t="shared" si="1388"/>
        <v>0</v>
      </c>
      <c r="AV3450">
        <f t="shared" si="1389"/>
        <v>0</v>
      </c>
      <c r="AW3450">
        <f t="shared" si="1390"/>
        <v>0</v>
      </c>
      <c r="AX3450">
        <f t="shared" si="1391"/>
        <v>0</v>
      </c>
      <c r="AY3450">
        <f t="shared" si="1392"/>
        <v>0</v>
      </c>
      <c r="AZ3450">
        <f t="shared" si="1393"/>
        <v>0</v>
      </c>
      <c r="BA3450" t="str">
        <f t="shared" si="1394"/>
        <v/>
      </c>
      <c r="BB3450">
        <f t="shared" si="1395"/>
        <v>0</v>
      </c>
      <c r="BC3450">
        <f t="shared" si="1396"/>
        <v>0</v>
      </c>
      <c r="BD3450">
        <f t="shared" si="1397"/>
        <v>0</v>
      </c>
      <c r="BE3450">
        <f t="shared" si="1398"/>
        <v>1</v>
      </c>
      <c r="BF3450">
        <f t="shared" si="1399"/>
        <v>1</v>
      </c>
      <c r="BG3450">
        <f t="shared" si="1400"/>
        <v>0</v>
      </c>
      <c r="BH3450">
        <f t="shared" si="1401"/>
        <v>0</v>
      </c>
      <c r="BI3450" t="str">
        <f t="shared" si="1402"/>
        <v/>
      </c>
      <c r="BJ3450" t="str">
        <f t="shared" si="1403"/>
        <v/>
      </c>
      <c r="BK3450" t="str">
        <f t="shared" si="1404"/>
        <v/>
      </c>
      <c r="BL3450" t="str">
        <f t="shared" si="1405"/>
        <v/>
      </c>
      <c r="BM3450" t="str">
        <f t="shared" si="1406"/>
        <v/>
      </c>
      <c r="BN3450" t="str">
        <f t="shared" si="1407"/>
        <v/>
      </c>
      <c r="BO3450" t="str">
        <f t="shared" si="1408"/>
        <v/>
      </c>
      <c r="BP3450">
        <f t="shared" si="1409"/>
        <v>7</v>
      </c>
      <c r="BQ3450">
        <f t="shared" si="1410"/>
        <v>0</v>
      </c>
      <c r="BR3450">
        <f t="shared" si="1411"/>
        <v>7</v>
      </c>
      <c r="BS3450">
        <f t="shared" si="1412"/>
        <v>0</v>
      </c>
      <c r="BT3450" t="str">
        <f t="shared" si="1413"/>
        <v/>
      </c>
    </row>
    <row r="3451" spans="47:72">
      <c r="AU3451">
        <f t="shared" si="1388"/>
        <v>0</v>
      </c>
      <c r="AV3451">
        <f t="shared" si="1389"/>
        <v>0</v>
      </c>
      <c r="AW3451">
        <f t="shared" si="1390"/>
        <v>0</v>
      </c>
      <c r="AX3451">
        <f t="shared" si="1391"/>
        <v>0</v>
      </c>
      <c r="AY3451">
        <f t="shared" si="1392"/>
        <v>0</v>
      </c>
      <c r="AZ3451">
        <f t="shared" si="1393"/>
        <v>0</v>
      </c>
      <c r="BA3451" t="str">
        <f t="shared" si="1394"/>
        <v/>
      </c>
      <c r="BB3451">
        <f t="shared" si="1395"/>
        <v>0</v>
      </c>
      <c r="BC3451">
        <f t="shared" si="1396"/>
        <v>0</v>
      </c>
      <c r="BD3451">
        <f t="shared" si="1397"/>
        <v>0</v>
      </c>
      <c r="BE3451">
        <f t="shared" si="1398"/>
        <v>1</v>
      </c>
      <c r="BF3451">
        <f t="shared" si="1399"/>
        <v>1</v>
      </c>
      <c r="BG3451">
        <f t="shared" si="1400"/>
        <v>0</v>
      </c>
      <c r="BH3451">
        <f t="shared" si="1401"/>
        <v>0</v>
      </c>
      <c r="BI3451" t="str">
        <f t="shared" si="1402"/>
        <v/>
      </c>
      <c r="BJ3451" t="str">
        <f t="shared" si="1403"/>
        <v/>
      </c>
      <c r="BK3451" t="str">
        <f t="shared" si="1404"/>
        <v/>
      </c>
      <c r="BL3451" t="str">
        <f t="shared" si="1405"/>
        <v/>
      </c>
      <c r="BM3451" t="str">
        <f t="shared" si="1406"/>
        <v/>
      </c>
      <c r="BN3451" t="str">
        <f t="shared" si="1407"/>
        <v/>
      </c>
      <c r="BO3451" t="str">
        <f t="shared" si="1408"/>
        <v/>
      </c>
      <c r="BP3451">
        <f t="shared" si="1409"/>
        <v>7</v>
      </c>
      <c r="BQ3451">
        <f t="shared" si="1410"/>
        <v>0</v>
      </c>
      <c r="BR3451">
        <f t="shared" si="1411"/>
        <v>7</v>
      </c>
      <c r="BS3451">
        <f t="shared" si="1412"/>
        <v>0</v>
      </c>
      <c r="BT3451" t="str">
        <f t="shared" si="1413"/>
        <v/>
      </c>
    </row>
    <row r="3452" spans="47:72">
      <c r="AU3452">
        <f t="shared" si="1388"/>
        <v>0</v>
      </c>
      <c r="AV3452">
        <f t="shared" si="1389"/>
        <v>0</v>
      </c>
      <c r="AW3452">
        <f t="shared" si="1390"/>
        <v>0</v>
      </c>
      <c r="AX3452">
        <f t="shared" si="1391"/>
        <v>0</v>
      </c>
      <c r="AY3452">
        <f t="shared" si="1392"/>
        <v>0</v>
      </c>
      <c r="AZ3452">
        <f t="shared" si="1393"/>
        <v>0</v>
      </c>
      <c r="BA3452" t="str">
        <f t="shared" si="1394"/>
        <v/>
      </c>
      <c r="BB3452">
        <f t="shared" si="1395"/>
        <v>0</v>
      </c>
      <c r="BC3452">
        <f t="shared" si="1396"/>
        <v>0</v>
      </c>
      <c r="BD3452">
        <f t="shared" si="1397"/>
        <v>0</v>
      </c>
      <c r="BE3452">
        <f t="shared" si="1398"/>
        <v>1</v>
      </c>
      <c r="BF3452">
        <f t="shared" si="1399"/>
        <v>1</v>
      </c>
      <c r="BG3452">
        <f t="shared" si="1400"/>
        <v>0</v>
      </c>
      <c r="BH3452">
        <f t="shared" si="1401"/>
        <v>0</v>
      </c>
      <c r="BI3452" t="str">
        <f t="shared" si="1402"/>
        <v/>
      </c>
      <c r="BJ3452" t="str">
        <f t="shared" si="1403"/>
        <v/>
      </c>
      <c r="BK3452" t="str">
        <f t="shared" si="1404"/>
        <v/>
      </c>
      <c r="BL3452" t="str">
        <f t="shared" si="1405"/>
        <v/>
      </c>
      <c r="BM3452" t="str">
        <f t="shared" si="1406"/>
        <v/>
      </c>
      <c r="BN3452" t="str">
        <f t="shared" si="1407"/>
        <v/>
      </c>
      <c r="BO3452" t="str">
        <f t="shared" si="1408"/>
        <v/>
      </c>
      <c r="BP3452">
        <f t="shared" si="1409"/>
        <v>7</v>
      </c>
      <c r="BQ3452">
        <f t="shared" si="1410"/>
        <v>0</v>
      </c>
      <c r="BR3452">
        <f t="shared" si="1411"/>
        <v>7</v>
      </c>
      <c r="BS3452">
        <f t="shared" si="1412"/>
        <v>0</v>
      </c>
      <c r="BT3452" t="str">
        <f t="shared" si="1413"/>
        <v/>
      </c>
    </row>
    <row r="3453" spans="47:72">
      <c r="AU3453">
        <f t="shared" si="1388"/>
        <v>0</v>
      </c>
      <c r="AV3453">
        <f t="shared" si="1389"/>
        <v>0</v>
      </c>
      <c r="AW3453">
        <f t="shared" si="1390"/>
        <v>0</v>
      </c>
      <c r="AX3453">
        <f t="shared" si="1391"/>
        <v>0</v>
      </c>
      <c r="AY3453">
        <f t="shared" si="1392"/>
        <v>0</v>
      </c>
      <c r="AZ3453">
        <f t="shared" si="1393"/>
        <v>0</v>
      </c>
      <c r="BA3453" t="str">
        <f t="shared" si="1394"/>
        <v/>
      </c>
      <c r="BB3453">
        <f t="shared" si="1395"/>
        <v>0</v>
      </c>
      <c r="BC3453">
        <f t="shared" si="1396"/>
        <v>0</v>
      </c>
      <c r="BD3453">
        <f t="shared" si="1397"/>
        <v>0</v>
      </c>
      <c r="BE3453">
        <f t="shared" si="1398"/>
        <v>1</v>
      </c>
      <c r="BF3453">
        <f t="shared" si="1399"/>
        <v>1</v>
      </c>
      <c r="BG3453">
        <f t="shared" si="1400"/>
        <v>0</v>
      </c>
      <c r="BH3453">
        <f t="shared" si="1401"/>
        <v>0</v>
      </c>
      <c r="BI3453" t="str">
        <f t="shared" si="1402"/>
        <v/>
      </c>
      <c r="BJ3453" t="str">
        <f t="shared" si="1403"/>
        <v/>
      </c>
      <c r="BK3453" t="str">
        <f t="shared" si="1404"/>
        <v/>
      </c>
      <c r="BL3453" t="str">
        <f t="shared" si="1405"/>
        <v/>
      </c>
      <c r="BM3453" t="str">
        <f t="shared" si="1406"/>
        <v/>
      </c>
      <c r="BN3453" t="str">
        <f t="shared" si="1407"/>
        <v/>
      </c>
      <c r="BO3453" t="str">
        <f t="shared" si="1408"/>
        <v/>
      </c>
      <c r="BP3453">
        <f t="shared" si="1409"/>
        <v>7</v>
      </c>
      <c r="BQ3453">
        <f t="shared" si="1410"/>
        <v>0</v>
      </c>
      <c r="BR3453">
        <f t="shared" si="1411"/>
        <v>7</v>
      </c>
      <c r="BS3453">
        <f t="shared" si="1412"/>
        <v>0</v>
      </c>
      <c r="BT3453" t="str">
        <f t="shared" si="1413"/>
        <v/>
      </c>
    </row>
    <row r="3454" spans="47:72">
      <c r="AU3454">
        <f t="shared" si="1388"/>
        <v>0</v>
      </c>
      <c r="AV3454">
        <f t="shared" si="1389"/>
        <v>0</v>
      </c>
      <c r="AW3454">
        <f t="shared" si="1390"/>
        <v>0</v>
      </c>
      <c r="AX3454">
        <f t="shared" si="1391"/>
        <v>0</v>
      </c>
      <c r="AY3454">
        <f t="shared" si="1392"/>
        <v>0</v>
      </c>
      <c r="AZ3454">
        <f t="shared" si="1393"/>
        <v>0</v>
      </c>
      <c r="BA3454" t="str">
        <f t="shared" si="1394"/>
        <v/>
      </c>
      <c r="BB3454">
        <f t="shared" si="1395"/>
        <v>0</v>
      </c>
      <c r="BC3454">
        <f t="shared" si="1396"/>
        <v>0</v>
      </c>
      <c r="BD3454">
        <f t="shared" si="1397"/>
        <v>0</v>
      </c>
      <c r="BE3454">
        <f t="shared" si="1398"/>
        <v>1</v>
      </c>
      <c r="BF3454">
        <f t="shared" si="1399"/>
        <v>1</v>
      </c>
      <c r="BG3454">
        <f t="shared" si="1400"/>
        <v>0</v>
      </c>
      <c r="BH3454">
        <f t="shared" si="1401"/>
        <v>0</v>
      </c>
      <c r="BI3454" t="str">
        <f t="shared" si="1402"/>
        <v/>
      </c>
      <c r="BJ3454" t="str">
        <f t="shared" si="1403"/>
        <v/>
      </c>
      <c r="BK3454" t="str">
        <f t="shared" si="1404"/>
        <v/>
      </c>
      <c r="BL3454" t="str">
        <f t="shared" si="1405"/>
        <v/>
      </c>
      <c r="BM3454" t="str">
        <f t="shared" si="1406"/>
        <v/>
      </c>
      <c r="BN3454" t="str">
        <f t="shared" si="1407"/>
        <v/>
      </c>
      <c r="BO3454" t="str">
        <f t="shared" si="1408"/>
        <v/>
      </c>
      <c r="BP3454">
        <f t="shared" si="1409"/>
        <v>7</v>
      </c>
      <c r="BQ3454">
        <f t="shared" si="1410"/>
        <v>0</v>
      </c>
      <c r="BR3454">
        <f t="shared" si="1411"/>
        <v>7</v>
      </c>
      <c r="BS3454">
        <f t="shared" si="1412"/>
        <v>0</v>
      </c>
      <c r="BT3454" t="str">
        <f t="shared" si="1413"/>
        <v/>
      </c>
    </row>
    <row r="3455" spans="47:72">
      <c r="AU3455">
        <f t="shared" si="1388"/>
        <v>0</v>
      </c>
      <c r="AV3455">
        <f t="shared" si="1389"/>
        <v>0</v>
      </c>
      <c r="AW3455">
        <f t="shared" si="1390"/>
        <v>0</v>
      </c>
      <c r="AX3455">
        <f t="shared" si="1391"/>
        <v>0</v>
      </c>
      <c r="AY3455">
        <f t="shared" si="1392"/>
        <v>0</v>
      </c>
      <c r="AZ3455">
        <f t="shared" si="1393"/>
        <v>0</v>
      </c>
      <c r="BA3455" t="str">
        <f t="shared" si="1394"/>
        <v/>
      </c>
      <c r="BB3455">
        <f t="shared" si="1395"/>
        <v>0</v>
      </c>
      <c r="BC3455">
        <f t="shared" si="1396"/>
        <v>0</v>
      </c>
      <c r="BD3455">
        <f t="shared" si="1397"/>
        <v>0</v>
      </c>
      <c r="BE3455">
        <f t="shared" si="1398"/>
        <v>1</v>
      </c>
      <c r="BF3455">
        <f t="shared" si="1399"/>
        <v>1</v>
      </c>
      <c r="BG3455">
        <f t="shared" si="1400"/>
        <v>0</v>
      </c>
      <c r="BH3455">
        <f t="shared" si="1401"/>
        <v>0</v>
      </c>
      <c r="BI3455" t="str">
        <f t="shared" si="1402"/>
        <v/>
      </c>
      <c r="BJ3455" t="str">
        <f t="shared" si="1403"/>
        <v/>
      </c>
      <c r="BK3455" t="str">
        <f t="shared" si="1404"/>
        <v/>
      </c>
      <c r="BL3455" t="str">
        <f t="shared" si="1405"/>
        <v/>
      </c>
      <c r="BM3455" t="str">
        <f t="shared" si="1406"/>
        <v/>
      </c>
      <c r="BN3455" t="str">
        <f t="shared" si="1407"/>
        <v/>
      </c>
      <c r="BO3455" t="str">
        <f t="shared" si="1408"/>
        <v/>
      </c>
      <c r="BP3455">
        <f t="shared" si="1409"/>
        <v>7</v>
      </c>
      <c r="BQ3455">
        <f t="shared" si="1410"/>
        <v>0</v>
      </c>
      <c r="BR3455">
        <f t="shared" si="1411"/>
        <v>7</v>
      </c>
      <c r="BS3455">
        <f t="shared" si="1412"/>
        <v>0</v>
      </c>
      <c r="BT3455" t="str">
        <f t="shared" si="1413"/>
        <v/>
      </c>
    </row>
    <row r="3456" spans="47:72">
      <c r="AU3456">
        <f t="shared" si="1388"/>
        <v>0</v>
      </c>
      <c r="AV3456">
        <f t="shared" si="1389"/>
        <v>0</v>
      </c>
      <c r="AW3456">
        <f t="shared" si="1390"/>
        <v>0</v>
      </c>
      <c r="AX3456">
        <f t="shared" si="1391"/>
        <v>0</v>
      </c>
      <c r="AY3456">
        <f t="shared" si="1392"/>
        <v>0</v>
      </c>
      <c r="AZ3456">
        <f t="shared" si="1393"/>
        <v>0</v>
      </c>
      <c r="BA3456" t="str">
        <f t="shared" si="1394"/>
        <v/>
      </c>
      <c r="BB3456">
        <f t="shared" si="1395"/>
        <v>0</v>
      </c>
      <c r="BC3456">
        <f t="shared" si="1396"/>
        <v>0</v>
      </c>
      <c r="BD3456">
        <f t="shared" si="1397"/>
        <v>0</v>
      </c>
      <c r="BE3456">
        <f t="shared" si="1398"/>
        <v>1</v>
      </c>
      <c r="BF3456">
        <f t="shared" si="1399"/>
        <v>1</v>
      </c>
      <c r="BG3456">
        <f t="shared" si="1400"/>
        <v>0</v>
      </c>
      <c r="BH3456">
        <f t="shared" si="1401"/>
        <v>0</v>
      </c>
      <c r="BI3456" t="str">
        <f t="shared" si="1402"/>
        <v/>
      </c>
      <c r="BJ3456" t="str">
        <f t="shared" si="1403"/>
        <v/>
      </c>
      <c r="BK3456" t="str">
        <f t="shared" si="1404"/>
        <v/>
      </c>
      <c r="BL3456" t="str">
        <f t="shared" si="1405"/>
        <v/>
      </c>
      <c r="BM3456" t="str">
        <f t="shared" si="1406"/>
        <v/>
      </c>
      <c r="BN3456" t="str">
        <f t="shared" si="1407"/>
        <v/>
      </c>
      <c r="BO3456" t="str">
        <f t="shared" si="1408"/>
        <v/>
      </c>
      <c r="BP3456">
        <f t="shared" si="1409"/>
        <v>7</v>
      </c>
      <c r="BQ3456">
        <f t="shared" si="1410"/>
        <v>0</v>
      </c>
      <c r="BR3456">
        <f t="shared" si="1411"/>
        <v>7</v>
      </c>
      <c r="BS3456">
        <f t="shared" si="1412"/>
        <v>0</v>
      </c>
      <c r="BT3456" t="str">
        <f t="shared" si="1413"/>
        <v/>
      </c>
    </row>
    <row r="3457" spans="47:72">
      <c r="AU3457">
        <f t="shared" si="1388"/>
        <v>0</v>
      </c>
      <c r="AV3457">
        <f t="shared" si="1389"/>
        <v>0</v>
      </c>
      <c r="AW3457">
        <f t="shared" si="1390"/>
        <v>0</v>
      </c>
      <c r="AX3457">
        <f t="shared" si="1391"/>
        <v>0</v>
      </c>
      <c r="AY3457">
        <f t="shared" si="1392"/>
        <v>0</v>
      </c>
      <c r="AZ3457">
        <f t="shared" si="1393"/>
        <v>0</v>
      </c>
      <c r="BA3457" t="str">
        <f t="shared" si="1394"/>
        <v/>
      </c>
      <c r="BB3457">
        <f t="shared" si="1395"/>
        <v>0</v>
      </c>
      <c r="BC3457">
        <f t="shared" si="1396"/>
        <v>0</v>
      </c>
      <c r="BD3457">
        <f t="shared" si="1397"/>
        <v>0</v>
      </c>
      <c r="BE3457">
        <f t="shared" si="1398"/>
        <v>1</v>
      </c>
      <c r="BF3457">
        <f t="shared" si="1399"/>
        <v>1</v>
      </c>
      <c r="BG3457">
        <f t="shared" si="1400"/>
        <v>0</v>
      </c>
      <c r="BH3457">
        <f t="shared" si="1401"/>
        <v>0</v>
      </c>
      <c r="BI3457" t="str">
        <f t="shared" si="1402"/>
        <v/>
      </c>
      <c r="BJ3457" t="str">
        <f t="shared" si="1403"/>
        <v/>
      </c>
      <c r="BK3457" t="str">
        <f t="shared" si="1404"/>
        <v/>
      </c>
      <c r="BL3457" t="str">
        <f t="shared" si="1405"/>
        <v/>
      </c>
      <c r="BM3457" t="str">
        <f t="shared" si="1406"/>
        <v/>
      </c>
      <c r="BN3457" t="str">
        <f t="shared" si="1407"/>
        <v/>
      </c>
      <c r="BO3457" t="str">
        <f t="shared" si="1408"/>
        <v/>
      </c>
      <c r="BP3457">
        <f t="shared" si="1409"/>
        <v>7</v>
      </c>
      <c r="BQ3457">
        <f t="shared" si="1410"/>
        <v>0</v>
      </c>
      <c r="BR3457">
        <f t="shared" si="1411"/>
        <v>7</v>
      </c>
      <c r="BS3457">
        <f t="shared" si="1412"/>
        <v>0</v>
      </c>
      <c r="BT3457" t="str">
        <f t="shared" si="1413"/>
        <v/>
      </c>
    </row>
    <row r="3458" spans="47:72">
      <c r="AU3458">
        <f t="shared" si="1388"/>
        <v>0</v>
      </c>
      <c r="AV3458">
        <f t="shared" si="1389"/>
        <v>0</v>
      </c>
      <c r="AW3458">
        <f t="shared" si="1390"/>
        <v>0</v>
      </c>
      <c r="AX3458">
        <f t="shared" si="1391"/>
        <v>0</v>
      </c>
      <c r="AY3458">
        <f t="shared" si="1392"/>
        <v>0</v>
      </c>
      <c r="AZ3458">
        <f t="shared" si="1393"/>
        <v>0</v>
      </c>
      <c r="BA3458" t="str">
        <f t="shared" si="1394"/>
        <v/>
      </c>
      <c r="BB3458">
        <f t="shared" si="1395"/>
        <v>0</v>
      </c>
      <c r="BC3458">
        <f t="shared" si="1396"/>
        <v>0</v>
      </c>
      <c r="BD3458">
        <f t="shared" si="1397"/>
        <v>0</v>
      </c>
      <c r="BE3458">
        <f t="shared" si="1398"/>
        <v>1</v>
      </c>
      <c r="BF3458">
        <f t="shared" si="1399"/>
        <v>1</v>
      </c>
      <c r="BG3458">
        <f t="shared" si="1400"/>
        <v>0</v>
      </c>
      <c r="BH3458">
        <f t="shared" si="1401"/>
        <v>0</v>
      </c>
      <c r="BI3458" t="str">
        <f t="shared" si="1402"/>
        <v/>
      </c>
      <c r="BJ3458" t="str">
        <f t="shared" si="1403"/>
        <v/>
      </c>
      <c r="BK3458" t="str">
        <f t="shared" si="1404"/>
        <v/>
      </c>
      <c r="BL3458" t="str">
        <f t="shared" si="1405"/>
        <v/>
      </c>
      <c r="BM3458" t="str">
        <f t="shared" si="1406"/>
        <v/>
      </c>
      <c r="BN3458" t="str">
        <f t="shared" si="1407"/>
        <v/>
      </c>
      <c r="BO3458" t="str">
        <f t="shared" si="1408"/>
        <v/>
      </c>
      <c r="BP3458">
        <f t="shared" si="1409"/>
        <v>7</v>
      </c>
      <c r="BQ3458">
        <f t="shared" si="1410"/>
        <v>0</v>
      </c>
      <c r="BR3458">
        <f t="shared" si="1411"/>
        <v>7</v>
      </c>
      <c r="BS3458">
        <f t="shared" si="1412"/>
        <v>0</v>
      </c>
      <c r="BT3458" t="str">
        <f t="shared" si="1413"/>
        <v/>
      </c>
    </row>
    <row r="3459" spans="47:72">
      <c r="AU3459">
        <f t="shared" si="1388"/>
        <v>0</v>
      </c>
      <c r="AV3459">
        <f t="shared" si="1389"/>
        <v>0</v>
      </c>
      <c r="AW3459">
        <f t="shared" si="1390"/>
        <v>0</v>
      </c>
      <c r="AX3459">
        <f t="shared" si="1391"/>
        <v>0</v>
      </c>
      <c r="AY3459">
        <f t="shared" si="1392"/>
        <v>0</v>
      </c>
      <c r="AZ3459">
        <f t="shared" si="1393"/>
        <v>0</v>
      </c>
      <c r="BA3459" t="str">
        <f t="shared" si="1394"/>
        <v/>
      </c>
      <c r="BB3459">
        <f t="shared" si="1395"/>
        <v>0</v>
      </c>
      <c r="BC3459">
        <f t="shared" si="1396"/>
        <v>0</v>
      </c>
      <c r="BD3459">
        <f t="shared" si="1397"/>
        <v>0</v>
      </c>
      <c r="BE3459">
        <f t="shared" si="1398"/>
        <v>1</v>
      </c>
      <c r="BF3459">
        <f t="shared" si="1399"/>
        <v>1</v>
      </c>
      <c r="BG3459">
        <f t="shared" si="1400"/>
        <v>0</v>
      </c>
      <c r="BH3459">
        <f t="shared" si="1401"/>
        <v>0</v>
      </c>
      <c r="BI3459" t="str">
        <f t="shared" si="1402"/>
        <v/>
      </c>
      <c r="BJ3459" t="str">
        <f t="shared" si="1403"/>
        <v/>
      </c>
      <c r="BK3459" t="str">
        <f t="shared" si="1404"/>
        <v/>
      </c>
      <c r="BL3459" t="str">
        <f t="shared" si="1405"/>
        <v/>
      </c>
      <c r="BM3459" t="str">
        <f t="shared" si="1406"/>
        <v/>
      </c>
      <c r="BN3459" t="str">
        <f t="shared" si="1407"/>
        <v/>
      </c>
      <c r="BO3459" t="str">
        <f t="shared" si="1408"/>
        <v/>
      </c>
      <c r="BP3459">
        <f t="shared" si="1409"/>
        <v>7</v>
      </c>
      <c r="BQ3459">
        <f t="shared" si="1410"/>
        <v>0</v>
      </c>
      <c r="BR3459">
        <f t="shared" si="1411"/>
        <v>7</v>
      </c>
      <c r="BS3459">
        <f t="shared" si="1412"/>
        <v>0</v>
      </c>
      <c r="BT3459" t="str">
        <f t="shared" si="1413"/>
        <v/>
      </c>
    </row>
    <row r="3460" spans="47:72">
      <c r="AU3460">
        <f t="shared" si="1388"/>
        <v>0</v>
      </c>
      <c r="AV3460">
        <f t="shared" si="1389"/>
        <v>0</v>
      </c>
      <c r="AW3460">
        <f t="shared" si="1390"/>
        <v>0</v>
      </c>
      <c r="AX3460">
        <f t="shared" si="1391"/>
        <v>0</v>
      </c>
      <c r="AY3460">
        <f t="shared" si="1392"/>
        <v>0</v>
      </c>
      <c r="AZ3460">
        <f t="shared" si="1393"/>
        <v>0</v>
      </c>
      <c r="BA3460" t="str">
        <f t="shared" si="1394"/>
        <v/>
      </c>
      <c r="BB3460">
        <f t="shared" si="1395"/>
        <v>0</v>
      </c>
      <c r="BC3460">
        <f t="shared" si="1396"/>
        <v>0</v>
      </c>
      <c r="BD3460">
        <f t="shared" si="1397"/>
        <v>0</v>
      </c>
      <c r="BE3460">
        <f t="shared" si="1398"/>
        <v>1</v>
      </c>
      <c r="BF3460">
        <f t="shared" si="1399"/>
        <v>1</v>
      </c>
      <c r="BG3460">
        <f t="shared" si="1400"/>
        <v>0</v>
      </c>
      <c r="BH3460">
        <f t="shared" si="1401"/>
        <v>0</v>
      </c>
      <c r="BI3460" t="str">
        <f t="shared" si="1402"/>
        <v/>
      </c>
      <c r="BJ3460" t="str">
        <f t="shared" si="1403"/>
        <v/>
      </c>
      <c r="BK3460" t="str">
        <f t="shared" si="1404"/>
        <v/>
      </c>
      <c r="BL3460" t="str">
        <f t="shared" si="1405"/>
        <v/>
      </c>
      <c r="BM3460" t="str">
        <f t="shared" si="1406"/>
        <v/>
      </c>
      <c r="BN3460" t="str">
        <f t="shared" si="1407"/>
        <v/>
      </c>
      <c r="BO3460" t="str">
        <f t="shared" si="1408"/>
        <v/>
      </c>
      <c r="BP3460">
        <f t="shared" si="1409"/>
        <v>7</v>
      </c>
      <c r="BQ3460">
        <f t="shared" si="1410"/>
        <v>0</v>
      </c>
      <c r="BR3460">
        <f t="shared" si="1411"/>
        <v>7</v>
      </c>
      <c r="BS3460">
        <f t="shared" si="1412"/>
        <v>0</v>
      </c>
      <c r="BT3460" t="str">
        <f t="shared" si="1413"/>
        <v/>
      </c>
    </row>
    <row r="3461" spans="47:72">
      <c r="AU3461">
        <f t="shared" ref="AU3461:AU3524" si="1414">(W3461="M")*(BS3461-BQ3461-(BP3461&gt;2)+(BR3461&gt;=2))+(X3461="T")*(BS3461-BQ3461-(BP3461&gt;3)+(BR3461&gt;=3))+(Y3461="W")*(BS3461-BQ3461-(BP3461&gt;4)+(BR3461&gt;=4))+(Z3461="R")*(BS3461-BQ3461-(BP3461&gt;5)+(BR3461&gt;=5))+(AA3461="F")*(BS3461-BQ3461-(BP3461&gt;6)+(BR3461&gt;=6))+(AB3461="S")*(BS3461-BQ3461-(BP3461&gt;7)+(BR3461&gt;=7))+(AC3461="U")*(BS3461-BQ3461-(BP3461&gt;1)+(BR3461&gt;=1))</f>
        <v>0</v>
      </c>
      <c r="AV3461">
        <f t="shared" ref="AV3461:AV3524" si="1415">SUMIFS(AU:AU, B:B, B3461, U:U, "&lt;&gt;." )</f>
        <v>0</v>
      </c>
      <c r="AW3461">
        <f t="shared" ref="AW3461:AW3524" si="1416">IFERROR(AV3461/AZ3461, 0)</f>
        <v>0</v>
      </c>
      <c r="AX3461">
        <f t="shared" ref="AX3461:AX3524" si="1417">IFERROR((INT(V3461/100)-INT(U3461/100))*60+MOD(V3461,100)-MOD(U3461,100), "")</f>
        <v>0</v>
      </c>
      <c r="AY3461">
        <f t="shared" ref="AY3461:AY3524" si="1418">IFERROR(AX3461*AU3461, "")</f>
        <v>0</v>
      </c>
      <c r="AZ3461">
        <f t="shared" ref="AZ3461:AZ3524" si="1419">COUNTIFS(B$3:B$7000, B3461, $W$3:$W$7000, W3461, $X$3:$X$7000, X3461, $Y$3:$Y$7000, Y3461, $Z$3:$Z$7000, Z3461,  $AA$3:$AA$7000, AA3461, $AB$3:$AB$7000, AB3461, $AC$3:$AC$7000, AC3461, $U$3:$U$7000, U3461)</f>
        <v>0</v>
      </c>
      <c r="BA3461" t="str">
        <f t="shared" ref="BA3461:BA3524" si="1420">IFERROR(AY3461/AZ3461, "")</f>
        <v/>
      </c>
      <c r="BB3461">
        <f t="shared" ref="BB3461:BB3524" si="1421">SUMIFS(BA:BA, B:B, B3461, U:U, "&lt;&gt;." )</f>
        <v>0</v>
      </c>
      <c r="BC3461">
        <f t="shared" ref="BC3461:BC3524" si="1422">IFERROR(BD3461*50*BE3461, "")</f>
        <v>0</v>
      </c>
      <c r="BD3461">
        <f t="shared" ref="BD3461:BD3524" si="1423">IF(AL3461&gt;25, AL3461, AL3461*15)</f>
        <v>0</v>
      </c>
      <c r="BE3461">
        <f t="shared" ref="BE3461:BE3524" si="1424">IF(I3461="H",0.5,IF(I3461="T",0.5,IF(I3461="I",0,IF(I3461="B",0,IF(LEFT(H3461,1)="M",0,IF(I3461="A",IF(Q3461="ONLINE",0,1),1))))))</f>
        <v>1</v>
      </c>
      <c r="BF3461">
        <f t="shared" ref="BF3461:BF3524" si="1425">IF(I3461="H",0.5,IF(I3461="T",0.5, IF(I3461="I", 0, IF(I3461 = "B", 0, IF(LEFT(H3461, 1) = "M", 0, IF(I3461 = "U", 0.5, IF(I3461 = "A", IF(Q3461 = "ONLINE", 0, 0.5), 1)))))))</f>
        <v>1</v>
      </c>
      <c r="BG3461">
        <f t="shared" ref="BG3461:BG3524" si="1426">IFERROR(BB3461/50, "")</f>
        <v>0</v>
      </c>
      <c r="BH3461">
        <f t="shared" ref="BH3461:BH3524" si="1427">IFERROR(BB3461/60, "")</f>
        <v>0</v>
      </c>
      <c r="BI3461" t="str">
        <f t="shared" ref="BI3461:BI3524" si="1428">IFERROR(BC3461/AW3461, "")</f>
        <v/>
      </c>
      <c r="BJ3461" t="str">
        <f t="shared" ref="BJ3461:BJ3524" si="1429">IFERROR(BI3461+5*MAX(0, INT((BI3461-75)/25)), "")</f>
        <v/>
      </c>
      <c r="BK3461" t="str">
        <f t="shared" ref="BK3461:BK3524" si="1430">IFERROR(IF(BD3461*BE3461&gt;0, IF(BJ3461-MOD(BJ3461,30)+ 15 &gt;= BI3461, BJ3461-MOD(BJ3461,30)+ 15,IF(BJ3461-MOD(BJ3461,30)+ 20 &gt;= BI3461, BJ3461-MOD(BJ3461,30)+ 20,BJ3461-MOD(BJ3461,30)+ 45)), ""), "")</f>
        <v/>
      </c>
      <c r="BL3461" t="str">
        <f t="shared" ref="BL3461:BL3524" si="1431">IFERROR(IF(BK3461&lt;&gt;AX3461,IF(MOD(U3461+INT(BK3461/60)*100+MOD(BK3461,60), 100)&lt;60, U3461+INT(BK3461/60)*100+MOD(BK3461,60), U3461+INT(BK3461/60)*100+MOD(BK3461,60) - 60 + 100),""), "")</f>
        <v/>
      </c>
      <c r="BM3461" t="str">
        <f t="shared" ref="BM3461:BM3524" si="1432">IFERROR(IF(BG3461&lt;BD3461*BF3461, MAX(0, ROUND(BD3461*BF3461-BG3461, 0)), ""), "")</f>
        <v/>
      </c>
      <c r="BN3461" t="str">
        <f t="shared" ref="BN3461:BN3524" si="1433">IFERROR(IF(BH3461&gt;BD3461*BE3461, MIN(0, ROUND(BD3461*BE3461-BH3461, 0)), ""), "")</f>
        <v/>
      </c>
      <c r="BO3461" t="str">
        <f t="shared" ref="BO3461:BO3524" si="1434">IF(RIGHT(F3461,2)="90","Exclude",IF(RIGHT(F3461,2)="98","Exclude",IF(RIGHT(F3461,2)="99","Exclude",IF(RIGHT(F3461,2)="97","Exclude",IF(E3461&amp;F3461="ECED2121","Exclude",IF(E3461&amp;F3461="ECED2131","Exclude",IF(E3461&amp;F3461="ECED2141","Exclude",IF(E3461&amp;F3461="NMNC1135","Exclude",IF(E3461&amp;F3461="NMNC1235","Exclude",IF(E3461&amp;F3461="NMNC2335","Exclude",IF(E3461&amp;F3461="NMNC2435","Exclude",IF(E3461&amp;F3461="NMNC2445","Exclude",IF(E3461&amp;F3461="ECED2241","Exclude","")))))))))))))</f>
        <v/>
      </c>
      <c r="BP3461">
        <f t="shared" ref="BP3461:BP3524" si="1435">WEEKDAY(S3461)</f>
        <v>7</v>
      </c>
      <c r="BQ3461">
        <f t="shared" ref="BQ3461:BQ3524" si="1436">WEEKNUM(S3461)</f>
        <v>0</v>
      </c>
      <c r="BR3461">
        <f t="shared" ref="BR3461:BR3524" si="1437">WEEKDAY(T3461)</f>
        <v>7</v>
      </c>
      <c r="BS3461">
        <f t="shared" ref="BS3461:BS3524" si="1438">WEEKNUM(T3461)</f>
        <v>0</v>
      </c>
      <c r="BT3461" t="str">
        <f t="shared" ref="BT3461:BT3524" si="1439">IFERROR(IF(U3461 = "", "", IF(MOD(U3461,100)&lt;&gt;0,IF(MOD(U3461,100)&lt;&gt;30,"Flag",""),IF(MOD(V3461,100)=0,"Flag",IF(MOD(V3461,100)=30,"Flag","")))), "")</f>
        <v/>
      </c>
    </row>
    <row r="3462" spans="47:72">
      <c r="AU3462">
        <f t="shared" si="1414"/>
        <v>0</v>
      </c>
      <c r="AV3462">
        <f t="shared" si="1415"/>
        <v>0</v>
      </c>
      <c r="AW3462">
        <f t="shared" si="1416"/>
        <v>0</v>
      </c>
      <c r="AX3462">
        <f t="shared" si="1417"/>
        <v>0</v>
      </c>
      <c r="AY3462">
        <f t="shared" si="1418"/>
        <v>0</v>
      </c>
      <c r="AZ3462">
        <f t="shared" si="1419"/>
        <v>0</v>
      </c>
      <c r="BA3462" t="str">
        <f t="shared" si="1420"/>
        <v/>
      </c>
      <c r="BB3462">
        <f t="shared" si="1421"/>
        <v>0</v>
      </c>
      <c r="BC3462">
        <f t="shared" si="1422"/>
        <v>0</v>
      </c>
      <c r="BD3462">
        <f t="shared" si="1423"/>
        <v>0</v>
      </c>
      <c r="BE3462">
        <f t="shared" si="1424"/>
        <v>1</v>
      </c>
      <c r="BF3462">
        <f t="shared" si="1425"/>
        <v>1</v>
      </c>
      <c r="BG3462">
        <f t="shared" si="1426"/>
        <v>0</v>
      </c>
      <c r="BH3462">
        <f t="shared" si="1427"/>
        <v>0</v>
      </c>
      <c r="BI3462" t="str">
        <f t="shared" si="1428"/>
        <v/>
      </c>
      <c r="BJ3462" t="str">
        <f t="shared" si="1429"/>
        <v/>
      </c>
      <c r="BK3462" t="str">
        <f t="shared" si="1430"/>
        <v/>
      </c>
      <c r="BL3462" t="str">
        <f t="shared" si="1431"/>
        <v/>
      </c>
      <c r="BM3462" t="str">
        <f t="shared" si="1432"/>
        <v/>
      </c>
      <c r="BN3462" t="str">
        <f t="shared" si="1433"/>
        <v/>
      </c>
      <c r="BO3462" t="str">
        <f t="shared" si="1434"/>
        <v/>
      </c>
      <c r="BP3462">
        <f t="shared" si="1435"/>
        <v>7</v>
      </c>
      <c r="BQ3462">
        <f t="shared" si="1436"/>
        <v>0</v>
      </c>
      <c r="BR3462">
        <f t="shared" si="1437"/>
        <v>7</v>
      </c>
      <c r="BS3462">
        <f t="shared" si="1438"/>
        <v>0</v>
      </c>
      <c r="BT3462" t="str">
        <f t="shared" si="1439"/>
        <v/>
      </c>
    </row>
    <row r="3463" spans="47:72">
      <c r="AU3463">
        <f t="shared" si="1414"/>
        <v>0</v>
      </c>
      <c r="AV3463">
        <f t="shared" si="1415"/>
        <v>0</v>
      </c>
      <c r="AW3463">
        <f t="shared" si="1416"/>
        <v>0</v>
      </c>
      <c r="AX3463">
        <f t="shared" si="1417"/>
        <v>0</v>
      </c>
      <c r="AY3463">
        <f t="shared" si="1418"/>
        <v>0</v>
      </c>
      <c r="AZ3463">
        <f t="shared" si="1419"/>
        <v>0</v>
      </c>
      <c r="BA3463" t="str">
        <f t="shared" si="1420"/>
        <v/>
      </c>
      <c r="BB3463">
        <f t="shared" si="1421"/>
        <v>0</v>
      </c>
      <c r="BC3463">
        <f t="shared" si="1422"/>
        <v>0</v>
      </c>
      <c r="BD3463">
        <f t="shared" si="1423"/>
        <v>0</v>
      </c>
      <c r="BE3463">
        <f t="shared" si="1424"/>
        <v>1</v>
      </c>
      <c r="BF3463">
        <f t="shared" si="1425"/>
        <v>1</v>
      </c>
      <c r="BG3463">
        <f t="shared" si="1426"/>
        <v>0</v>
      </c>
      <c r="BH3463">
        <f t="shared" si="1427"/>
        <v>0</v>
      </c>
      <c r="BI3463" t="str">
        <f t="shared" si="1428"/>
        <v/>
      </c>
      <c r="BJ3463" t="str">
        <f t="shared" si="1429"/>
        <v/>
      </c>
      <c r="BK3463" t="str">
        <f t="shared" si="1430"/>
        <v/>
      </c>
      <c r="BL3463" t="str">
        <f t="shared" si="1431"/>
        <v/>
      </c>
      <c r="BM3463" t="str">
        <f t="shared" si="1432"/>
        <v/>
      </c>
      <c r="BN3463" t="str">
        <f t="shared" si="1433"/>
        <v/>
      </c>
      <c r="BO3463" t="str">
        <f t="shared" si="1434"/>
        <v/>
      </c>
      <c r="BP3463">
        <f t="shared" si="1435"/>
        <v>7</v>
      </c>
      <c r="BQ3463">
        <f t="shared" si="1436"/>
        <v>0</v>
      </c>
      <c r="BR3463">
        <f t="shared" si="1437"/>
        <v>7</v>
      </c>
      <c r="BS3463">
        <f t="shared" si="1438"/>
        <v>0</v>
      </c>
      <c r="BT3463" t="str">
        <f t="shared" si="1439"/>
        <v/>
      </c>
    </row>
    <row r="3464" spans="47:72">
      <c r="AU3464">
        <f t="shared" si="1414"/>
        <v>0</v>
      </c>
      <c r="AV3464">
        <f t="shared" si="1415"/>
        <v>0</v>
      </c>
      <c r="AW3464">
        <f t="shared" si="1416"/>
        <v>0</v>
      </c>
      <c r="AX3464">
        <f t="shared" si="1417"/>
        <v>0</v>
      </c>
      <c r="AY3464">
        <f t="shared" si="1418"/>
        <v>0</v>
      </c>
      <c r="AZ3464">
        <f t="shared" si="1419"/>
        <v>0</v>
      </c>
      <c r="BA3464" t="str">
        <f t="shared" si="1420"/>
        <v/>
      </c>
      <c r="BB3464">
        <f t="shared" si="1421"/>
        <v>0</v>
      </c>
      <c r="BC3464">
        <f t="shared" si="1422"/>
        <v>0</v>
      </c>
      <c r="BD3464">
        <f t="shared" si="1423"/>
        <v>0</v>
      </c>
      <c r="BE3464">
        <f t="shared" si="1424"/>
        <v>1</v>
      </c>
      <c r="BF3464">
        <f t="shared" si="1425"/>
        <v>1</v>
      </c>
      <c r="BG3464">
        <f t="shared" si="1426"/>
        <v>0</v>
      </c>
      <c r="BH3464">
        <f t="shared" si="1427"/>
        <v>0</v>
      </c>
      <c r="BI3464" t="str">
        <f t="shared" si="1428"/>
        <v/>
      </c>
      <c r="BJ3464" t="str">
        <f t="shared" si="1429"/>
        <v/>
      </c>
      <c r="BK3464" t="str">
        <f t="shared" si="1430"/>
        <v/>
      </c>
      <c r="BL3464" t="str">
        <f t="shared" si="1431"/>
        <v/>
      </c>
      <c r="BM3464" t="str">
        <f t="shared" si="1432"/>
        <v/>
      </c>
      <c r="BN3464" t="str">
        <f t="shared" si="1433"/>
        <v/>
      </c>
      <c r="BO3464" t="str">
        <f t="shared" si="1434"/>
        <v/>
      </c>
      <c r="BP3464">
        <f t="shared" si="1435"/>
        <v>7</v>
      </c>
      <c r="BQ3464">
        <f t="shared" si="1436"/>
        <v>0</v>
      </c>
      <c r="BR3464">
        <f t="shared" si="1437"/>
        <v>7</v>
      </c>
      <c r="BS3464">
        <f t="shared" si="1438"/>
        <v>0</v>
      </c>
      <c r="BT3464" t="str">
        <f t="shared" si="1439"/>
        <v/>
      </c>
    </row>
    <row r="3465" spans="47:72">
      <c r="AU3465">
        <f t="shared" si="1414"/>
        <v>0</v>
      </c>
      <c r="AV3465">
        <f t="shared" si="1415"/>
        <v>0</v>
      </c>
      <c r="AW3465">
        <f t="shared" si="1416"/>
        <v>0</v>
      </c>
      <c r="AX3465">
        <f t="shared" si="1417"/>
        <v>0</v>
      </c>
      <c r="AY3465">
        <f t="shared" si="1418"/>
        <v>0</v>
      </c>
      <c r="AZ3465">
        <f t="shared" si="1419"/>
        <v>0</v>
      </c>
      <c r="BA3465" t="str">
        <f t="shared" si="1420"/>
        <v/>
      </c>
      <c r="BB3465">
        <f t="shared" si="1421"/>
        <v>0</v>
      </c>
      <c r="BC3465">
        <f t="shared" si="1422"/>
        <v>0</v>
      </c>
      <c r="BD3465">
        <f t="shared" si="1423"/>
        <v>0</v>
      </c>
      <c r="BE3465">
        <f t="shared" si="1424"/>
        <v>1</v>
      </c>
      <c r="BF3465">
        <f t="shared" si="1425"/>
        <v>1</v>
      </c>
      <c r="BG3465">
        <f t="shared" si="1426"/>
        <v>0</v>
      </c>
      <c r="BH3465">
        <f t="shared" si="1427"/>
        <v>0</v>
      </c>
      <c r="BI3465" t="str">
        <f t="shared" si="1428"/>
        <v/>
      </c>
      <c r="BJ3465" t="str">
        <f t="shared" si="1429"/>
        <v/>
      </c>
      <c r="BK3465" t="str">
        <f t="shared" si="1430"/>
        <v/>
      </c>
      <c r="BL3465" t="str">
        <f t="shared" si="1431"/>
        <v/>
      </c>
      <c r="BM3465" t="str">
        <f t="shared" si="1432"/>
        <v/>
      </c>
      <c r="BN3465" t="str">
        <f t="shared" si="1433"/>
        <v/>
      </c>
      <c r="BO3465" t="str">
        <f t="shared" si="1434"/>
        <v/>
      </c>
      <c r="BP3465">
        <f t="shared" si="1435"/>
        <v>7</v>
      </c>
      <c r="BQ3465">
        <f t="shared" si="1436"/>
        <v>0</v>
      </c>
      <c r="BR3465">
        <f t="shared" si="1437"/>
        <v>7</v>
      </c>
      <c r="BS3465">
        <f t="shared" si="1438"/>
        <v>0</v>
      </c>
      <c r="BT3465" t="str">
        <f t="shared" si="1439"/>
        <v/>
      </c>
    </row>
    <row r="3466" spans="47:72">
      <c r="AU3466">
        <f t="shared" si="1414"/>
        <v>0</v>
      </c>
      <c r="AV3466">
        <f t="shared" si="1415"/>
        <v>0</v>
      </c>
      <c r="AW3466">
        <f t="shared" si="1416"/>
        <v>0</v>
      </c>
      <c r="AX3466">
        <f t="shared" si="1417"/>
        <v>0</v>
      </c>
      <c r="AY3466">
        <f t="shared" si="1418"/>
        <v>0</v>
      </c>
      <c r="AZ3466">
        <f t="shared" si="1419"/>
        <v>0</v>
      </c>
      <c r="BA3466" t="str">
        <f t="shared" si="1420"/>
        <v/>
      </c>
      <c r="BB3466">
        <f t="shared" si="1421"/>
        <v>0</v>
      </c>
      <c r="BC3466">
        <f t="shared" si="1422"/>
        <v>0</v>
      </c>
      <c r="BD3466">
        <f t="shared" si="1423"/>
        <v>0</v>
      </c>
      <c r="BE3466">
        <f t="shared" si="1424"/>
        <v>1</v>
      </c>
      <c r="BF3466">
        <f t="shared" si="1425"/>
        <v>1</v>
      </c>
      <c r="BG3466">
        <f t="shared" si="1426"/>
        <v>0</v>
      </c>
      <c r="BH3466">
        <f t="shared" si="1427"/>
        <v>0</v>
      </c>
      <c r="BI3466" t="str">
        <f t="shared" si="1428"/>
        <v/>
      </c>
      <c r="BJ3466" t="str">
        <f t="shared" si="1429"/>
        <v/>
      </c>
      <c r="BK3466" t="str">
        <f t="shared" si="1430"/>
        <v/>
      </c>
      <c r="BL3466" t="str">
        <f t="shared" si="1431"/>
        <v/>
      </c>
      <c r="BM3466" t="str">
        <f t="shared" si="1432"/>
        <v/>
      </c>
      <c r="BN3466" t="str">
        <f t="shared" si="1433"/>
        <v/>
      </c>
      <c r="BO3466" t="str">
        <f t="shared" si="1434"/>
        <v/>
      </c>
      <c r="BP3466">
        <f t="shared" si="1435"/>
        <v>7</v>
      </c>
      <c r="BQ3466">
        <f t="shared" si="1436"/>
        <v>0</v>
      </c>
      <c r="BR3466">
        <f t="shared" si="1437"/>
        <v>7</v>
      </c>
      <c r="BS3466">
        <f t="shared" si="1438"/>
        <v>0</v>
      </c>
      <c r="BT3466" t="str">
        <f t="shared" si="1439"/>
        <v/>
      </c>
    </row>
    <row r="3467" spans="47:72">
      <c r="AU3467">
        <f t="shared" si="1414"/>
        <v>0</v>
      </c>
      <c r="AV3467">
        <f t="shared" si="1415"/>
        <v>0</v>
      </c>
      <c r="AW3467">
        <f t="shared" si="1416"/>
        <v>0</v>
      </c>
      <c r="AX3467">
        <f t="shared" si="1417"/>
        <v>0</v>
      </c>
      <c r="AY3467">
        <f t="shared" si="1418"/>
        <v>0</v>
      </c>
      <c r="AZ3467">
        <f t="shared" si="1419"/>
        <v>0</v>
      </c>
      <c r="BA3467" t="str">
        <f t="shared" si="1420"/>
        <v/>
      </c>
      <c r="BB3467">
        <f t="shared" si="1421"/>
        <v>0</v>
      </c>
      <c r="BC3467">
        <f t="shared" si="1422"/>
        <v>0</v>
      </c>
      <c r="BD3467">
        <f t="shared" si="1423"/>
        <v>0</v>
      </c>
      <c r="BE3467">
        <f t="shared" si="1424"/>
        <v>1</v>
      </c>
      <c r="BF3467">
        <f t="shared" si="1425"/>
        <v>1</v>
      </c>
      <c r="BG3467">
        <f t="shared" si="1426"/>
        <v>0</v>
      </c>
      <c r="BH3467">
        <f t="shared" si="1427"/>
        <v>0</v>
      </c>
      <c r="BI3467" t="str">
        <f t="shared" si="1428"/>
        <v/>
      </c>
      <c r="BJ3467" t="str">
        <f t="shared" si="1429"/>
        <v/>
      </c>
      <c r="BK3467" t="str">
        <f t="shared" si="1430"/>
        <v/>
      </c>
      <c r="BL3467" t="str">
        <f t="shared" si="1431"/>
        <v/>
      </c>
      <c r="BM3467" t="str">
        <f t="shared" si="1432"/>
        <v/>
      </c>
      <c r="BN3467" t="str">
        <f t="shared" si="1433"/>
        <v/>
      </c>
      <c r="BO3467" t="str">
        <f t="shared" si="1434"/>
        <v/>
      </c>
      <c r="BP3467">
        <f t="shared" si="1435"/>
        <v>7</v>
      </c>
      <c r="BQ3467">
        <f t="shared" si="1436"/>
        <v>0</v>
      </c>
      <c r="BR3467">
        <f t="shared" si="1437"/>
        <v>7</v>
      </c>
      <c r="BS3467">
        <f t="shared" si="1438"/>
        <v>0</v>
      </c>
      <c r="BT3467" t="str">
        <f t="shared" si="1439"/>
        <v/>
      </c>
    </row>
    <row r="3468" spans="47:72">
      <c r="AU3468">
        <f t="shared" si="1414"/>
        <v>0</v>
      </c>
      <c r="AV3468">
        <f t="shared" si="1415"/>
        <v>0</v>
      </c>
      <c r="AW3468">
        <f t="shared" si="1416"/>
        <v>0</v>
      </c>
      <c r="AX3468">
        <f t="shared" si="1417"/>
        <v>0</v>
      </c>
      <c r="AY3468">
        <f t="shared" si="1418"/>
        <v>0</v>
      </c>
      <c r="AZ3468">
        <f t="shared" si="1419"/>
        <v>0</v>
      </c>
      <c r="BA3468" t="str">
        <f t="shared" si="1420"/>
        <v/>
      </c>
      <c r="BB3468">
        <f t="shared" si="1421"/>
        <v>0</v>
      </c>
      <c r="BC3468">
        <f t="shared" si="1422"/>
        <v>0</v>
      </c>
      <c r="BD3468">
        <f t="shared" si="1423"/>
        <v>0</v>
      </c>
      <c r="BE3468">
        <f t="shared" si="1424"/>
        <v>1</v>
      </c>
      <c r="BF3468">
        <f t="shared" si="1425"/>
        <v>1</v>
      </c>
      <c r="BG3468">
        <f t="shared" si="1426"/>
        <v>0</v>
      </c>
      <c r="BH3468">
        <f t="shared" si="1427"/>
        <v>0</v>
      </c>
      <c r="BI3468" t="str">
        <f t="shared" si="1428"/>
        <v/>
      </c>
      <c r="BJ3468" t="str">
        <f t="shared" si="1429"/>
        <v/>
      </c>
      <c r="BK3468" t="str">
        <f t="shared" si="1430"/>
        <v/>
      </c>
      <c r="BL3468" t="str">
        <f t="shared" si="1431"/>
        <v/>
      </c>
      <c r="BM3468" t="str">
        <f t="shared" si="1432"/>
        <v/>
      </c>
      <c r="BN3468" t="str">
        <f t="shared" si="1433"/>
        <v/>
      </c>
      <c r="BO3468" t="str">
        <f t="shared" si="1434"/>
        <v/>
      </c>
      <c r="BP3468">
        <f t="shared" si="1435"/>
        <v>7</v>
      </c>
      <c r="BQ3468">
        <f t="shared" si="1436"/>
        <v>0</v>
      </c>
      <c r="BR3468">
        <f t="shared" si="1437"/>
        <v>7</v>
      </c>
      <c r="BS3468">
        <f t="shared" si="1438"/>
        <v>0</v>
      </c>
      <c r="BT3468" t="str">
        <f t="shared" si="1439"/>
        <v/>
      </c>
    </row>
    <row r="3469" spans="47:72">
      <c r="AU3469">
        <f t="shared" si="1414"/>
        <v>0</v>
      </c>
      <c r="AV3469">
        <f t="shared" si="1415"/>
        <v>0</v>
      </c>
      <c r="AW3469">
        <f t="shared" si="1416"/>
        <v>0</v>
      </c>
      <c r="AX3469">
        <f t="shared" si="1417"/>
        <v>0</v>
      </c>
      <c r="AY3469">
        <f t="shared" si="1418"/>
        <v>0</v>
      </c>
      <c r="AZ3469">
        <f t="shared" si="1419"/>
        <v>0</v>
      </c>
      <c r="BA3469" t="str">
        <f t="shared" si="1420"/>
        <v/>
      </c>
      <c r="BB3469">
        <f t="shared" si="1421"/>
        <v>0</v>
      </c>
      <c r="BC3469">
        <f t="shared" si="1422"/>
        <v>0</v>
      </c>
      <c r="BD3469">
        <f t="shared" si="1423"/>
        <v>0</v>
      </c>
      <c r="BE3469">
        <f t="shared" si="1424"/>
        <v>1</v>
      </c>
      <c r="BF3469">
        <f t="shared" si="1425"/>
        <v>1</v>
      </c>
      <c r="BG3469">
        <f t="shared" si="1426"/>
        <v>0</v>
      </c>
      <c r="BH3469">
        <f t="shared" si="1427"/>
        <v>0</v>
      </c>
      <c r="BI3469" t="str">
        <f t="shared" si="1428"/>
        <v/>
      </c>
      <c r="BJ3469" t="str">
        <f t="shared" si="1429"/>
        <v/>
      </c>
      <c r="BK3469" t="str">
        <f t="shared" si="1430"/>
        <v/>
      </c>
      <c r="BL3469" t="str">
        <f t="shared" si="1431"/>
        <v/>
      </c>
      <c r="BM3469" t="str">
        <f t="shared" si="1432"/>
        <v/>
      </c>
      <c r="BN3469" t="str">
        <f t="shared" si="1433"/>
        <v/>
      </c>
      <c r="BO3469" t="str">
        <f t="shared" si="1434"/>
        <v/>
      </c>
      <c r="BP3469">
        <f t="shared" si="1435"/>
        <v>7</v>
      </c>
      <c r="BQ3469">
        <f t="shared" si="1436"/>
        <v>0</v>
      </c>
      <c r="BR3469">
        <f t="shared" si="1437"/>
        <v>7</v>
      </c>
      <c r="BS3469">
        <f t="shared" si="1438"/>
        <v>0</v>
      </c>
      <c r="BT3469" t="str">
        <f t="shared" si="1439"/>
        <v/>
      </c>
    </row>
    <row r="3470" spans="47:72">
      <c r="AU3470">
        <f t="shared" si="1414"/>
        <v>0</v>
      </c>
      <c r="AV3470">
        <f t="shared" si="1415"/>
        <v>0</v>
      </c>
      <c r="AW3470">
        <f t="shared" si="1416"/>
        <v>0</v>
      </c>
      <c r="AX3470">
        <f t="shared" si="1417"/>
        <v>0</v>
      </c>
      <c r="AY3470">
        <f t="shared" si="1418"/>
        <v>0</v>
      </c>
      <c r="AZ3470">
        <f t="shared" si="1419"/>
        <v>0</v>
      </c>
      <c r="BA3470" t="str">
        <f t="shared" si="1420"/>
        <v/>
      </c>
      <c r="BB3470">
        <f t="shared" si="1421"/>
        <v>0</v>
      </c>
      <c r="BC3470">
        <f t="shared" si="1422"/>
        <v>0</v>
      </c>
      <c r="BD3470">
        <f t="shared" si="1423"/>
        <v>0</v>
      </c>
      <c r="BE3470">
        <f t="shared" si="1424"/>
        <v>1</v>
      </c>
      <c r="BF3470">
        <f t="shared" si="1425"/>
        <v>1</v>
      </c>
      <c r="BG3470">
        <f t="shared" si="1426"/>
        <v>0</v>
      </c>
      <c r="BH3470">
        <f t="shared" si="1427"/>
        <v>0</v>
      </c>
      <c r="BI3470" t="str">
        <f t="shared" si="1428"/>
        <v/>
      </c>
      <c r="BJ3470" t="str">
        <f t="shared" si="1429"/>
        <v/>
      </c>
      <c r="BK3470" t="str">
        <f t="shared" si="1430"/>
        <v/>
      </c>
      <c r="BL3470" t="str">
        <f t="shared" si="1431"/>
        <v/>
      </c>
      <c r="BM3470" t="str">
        <f t="shared" si="1432"/>
        <v/>
      </c>
      <c r="BN3470" t="str">
        <f t="shared" si="1433"/>
        <v/>
      </c>
      <c r="BO3470" t="str">
        <f t="shared" si="1434"/>
        <v/>
      </c>
      <c r="BP3470">
        <f t="shared" si="1435"/>
        <v>7</v>
      </c>
      <c r="BQ3470">
        <f t="shared" si="1436"/>
        <v>0</v>
      </c>
      <c r="BR3470">
        <f t="shared" si="1437"/>
        <v>7</v>
      </c>
      <c r="BS3470">
        <f t="shared" si="1438"/>
        <v>0</v>
      </c>
      <c r="BT3470" t="str">
        <f t="shared" si="1439"/>
        <v/>
      </c>
    </row>
    <row r="3471" spans="47:72">
      <c r="AU3471">
        <f t="shared" si="1414"/>
        <v>0</v>
      </c>
      <c r="AV3471">
        <f t="shared" si="1415"/>
        <v>0</v>
      </c>
      <c r="AW3471">
        <f t="shared" si="1416"/>
        <v>0</v>
      </c>
      <c r="AX3471">
        <f t="shared" si="1417"/>
        <v>0</v>
      </c>
      <c r="AY3471">
        <f t="shared" si="1418"/>
        <v>0</v>
      </c>
      <c r="AZ3471">
        <f t="shared" si="1419"/>
        <v>0</v>
      </c>
      <c r="BA3471" t="str">
        <f t="shared" si="1420"/>
        <v/>
      </c>
      <c r="BB3471">
        <f t="shared" si="1421"/>
        <v>0</v>
      </c>
      <c r="BC3471">
        <f t="shared" si="1422"/>
        <v>0</v>
      </c>
      <c r="BD3471">
        <f t="shared" si="1423"/>
        <v>0</v>
      </c>
      <c r="BE3471">
        <f t="shared" si="1424"/>
        <v>1</v>
      </c>
      <c r="BF3471">
        <f t="shared" si="1425"/>
        <v>1</v>
      </c>
      <c r="BG3471">
        <f t="shared" si="1426"/>
        <v>0</v>
      </c>
      <c r="BH3471">
        <f t="shared" si="1427"/>
        <v>0</v>
      </c>
      <c r="BI3471" t="str">
        <f t="shared" si="1428"/>
        <v/>
      </c>
      <c r="BJ3471" t="str">
        <f t="shared" si="1429"/>
        <v/>
      </c>
      <c r="BK3471" t="str">
        <f t="shared" si="1430"/>
        <v/>
      </c>
      <c r="BL3471" t="str">
        <f t="shared" si="1431"/>
        <v/>
      </c>
      <c r="BM3471" t="str">
        <f t="shared" si="1432"/>
        <v/>
      </c>
      <c r="BN3471" t="str">
        <f t="shared" si="1433"/>
        <v/>
      </c>
      <c r="BO3471" t="str">
        <f t="shared" si="1434"/>
        <v/>
      </c>
      <c r="BP3471">
        <f t="shared" si="1435"/>
        <v>7</v>
      </c>
      <c r="BQ3471">
        <f t="shared" si="1436"/>
        <v>0</v>
      </c>
      <c r="BR3471">
        <f t="shared" si="1437"/>
        <v>7</v>
      </c>
      <c r="BS3471">
        <f t="shared" si="1438"/>
        <v>0</v>
      </c>
      <c r="BT3471" t="str">
        <f t="shared" si="1439"/>
        <v/>
      </c>
    </row>
    <row r="3472" spans="47:72">
      <c r="AU3472">
        <f t="shared" si="1414"/>
        <v>0</v>
      </c>
      <c r="AV3472">
        <f t="shared" si="1415"/>
        <v>0</v>
      </c>
      <c r="AW3472">
        <f t="shared" si="1416"/>
        <v>0</v>
      </c>
      <c r="AX3472">
        <f t="shared" si="1417"/>
        <v>0</v>
      </c>
      <c r="AY3472">
        <f t="shared" si="1418"/>
        <v>0</v>
      </c>
      <c r="AZ3472">
        <f t="shared" si="1419"/>
        <v>0</v>
      </c>
      <c r="BA3472" t="str">
        <f t="shared" si="1420"/>
        <v/>
      </c>
      <c r="BB3472">
        <f t="shared" si="1421"/>
        <v>0</v>
      </c>
      <c r="BC3472">
        <f t="shared" si="1422"/>
        <v>0</v>
      </c>
      <c r="BD3472">
        <f t="shared" si="1423"/>
        <v>0</v>
      </c>
      <c r="BE3472">
        <f t="shared" si="1424"/>
        <v>1</v>
      </c>
      <c r="BF3472">
        <f t="shared" si="1425"/>
        <v>1</v>
      </c>
      <c r="BG3472">
        <f t="shared" si="1426"/>
        <v>0</v>
      </c>
      <c r="BH3472">
        <f t="shared" si="1427"/>
        <v>0</v>
      </c>
      <c r="BI3472" t="str">
        <f t="shared" si="1428"/>
        <v/>
      </c>
      <c r="BJ3472" t="str">
        <f t="shared" si="1429"/>
        <v/>
      </c>
      <c r="BK3472" t="str">
        <f t="shared" si="1430"/>
        <v/>
      </c>
      <c r="BL3472" t="str">
        <f t="shared" si="1431"/>
        <v/>
      </c>
      <c r="BM3472" t="str">
        <f t="shared" si="1432"/>
        <v/>
      </c>
      <c r="BN3472" t="str">
        <f t="shared" si="1433"/>
        <v/>
      </c>
      <c r="BO3472" t="str">
        <f t="shared" si="1434"/>
        <v/>
      </c>
      <c r="BP3472">
        <f t="shared" si="1435"/>
        <v>7</v>
      </c>
      <c r="BQ3472">
        <f t="shared" si="1436"/>
        <v>0</v>
      </c>
      <c r="BR3472">
        <f t="shared" si="1437"/>
        <v>7</v>
      </c>
      <c r="BS3472">
        <f t="shared" si="1438"/>
        <v>0</v>
      </c>
      <c r="BT3472" t="str">
        <f t="shared" si="1439"/>
        <v/>
      </c>
    </row>
    <row r="3473" spans="47:72">
      <c r="AU3473">
        <f t="shared" si="1414"/>
        <v>0</v>
      </c>
      <c r="AV3473">
        <f t="shared" si="1415"/>
        <v>0</v>
      </c>
      <c r="AW3473">
        <f t="shared" si="1416"/>
        <v>0</v>
      </c>
      <c r="AX3473">
        <f t="shared" si="1417"/>
        <v>0</v>
      </c>
      <c r="AY3473">
        <f t="shared" si="1418"/>
        <v>0</v>
      </c>
      <c r="AZ3473">
        <f t="shared" si="1419"/>
        <v>0</v>
      </c>
      <c r="BA3473" t="str">
        <f t="shared" si="1420"/>
        <v/>
      </c>
      <c r="BB3473">
        <f t="shared" si="1421"/>
        <v>0</v>
      </c>
      <c r="BC3473">
        <f t="shared" si="1422"/>
        <v>0</v>
      </c>
      <c r="BD3473">
        <f t="shared" si="1423"/>
        <v>0</v>
      </c>
      <c r="BE3473">
        <f t="shared" si="1424"/>
        <v>1</v>
      </c>
      <c r="BF3473">
        <f t="shared" si="1425"/>
        <v>1</v>
      </c>
      <c r="BG3473">
        <f t="shared" si="1426"/>
        <v>0</v>
      </c>
      <c r="BH3473">
        <f t="shared" si="1427"/>
        <v>0</v>
      </c>
      <c r="BI3473" t="str">
        <f t="shared" si="1428"/>
        <v/>
      </c>
      <c r="BJ3473" t="str">
        <f t="shared" si="1429"/>
        <v/>
      </c>
      <c r="BK3473" t="str">
        <f t="shared" si="1430"/>
        <v/>
      </c>
      <c r="BL3473" t="str">
        <f t="shared" si="1431"/>
        <v/>
      </c>
      <c r="BM3473" t="str">
        <f t="shared" si="1432"/>
        <v/>
      </c>
      <c r="BN3473" t="str">
        <f t="shared" si="1433"/>
        <v/>
      </c>
      <c r="BO3473" t="str">
        <f t="shared" si="1434"/>
        <v/>
      </c>
      <c r="BP3473">
        <f t="shared" si="1435"/>
        <v>7</v>
      </c>
      <c r="BQ3473">
        <f t="shared" si="1436"/>
        <v>0</v>
      </c>
      <c r="BR3473">
        <f t="shared" si="1437"/>
        <v>7</v>
      </c>
      <c r="BS3473">
        <f t="shared" si="1438"/>
        <v>0</v>
      </c>
      <c r="BT3473" t="str">
        <f t="shared" si="1439"/>
        <v/>
      </c>
    </row>
    <row r="3474" spans="47:72">
      <c r="AU3474">
        <f t="shared" si="1414"/>
        <v>0</v>
      </c>
      <c r="AV3474">
        <f t="shared" si="1415"/>
        <v>0</v>
      </c>
      <c r="AW3474">
        <f t="shared" si="1416"/>
        <v>0</v>
      </c>
      <c r="AX3474">
        <f t="shared" si="1417"/>
        <v>0</v>
      </c>
      <c r="AY3474">
        <f t="shared" si="1418"/>
        <v>0</v>
      </c>
      <c r="AZ3474">
        <f t="shared" si="1419"/>
        <v>0</v>
      </c>
      <c r="BA3474" t="str">
        <f t="shared" si="1420"/>
        <v/>
      </c>
      <c r="BB3474">
        <f t="shared" si="1421"/>
        <v>0</v>
      </c>
      <c r="BC3474">
        <f t="shared" si="1422"/>
        <v>0</v>
      </c>
      <c r="BD3474">
        <f t="shared" si="1423"/>
        <v>0</v>
      </c>
      <c r="BE3474">
        <f t="shared" si="1424"/>
        <v>1</v>
      </c>
      <c r="BF3474">
        <f t="shared" si="1425"/>
        <v>1</v>
      </c>
      <c r="BG3474">
        <f t="shared" si="1426"/>
        <v>0</v>
      </c>
      <c r="BH3474">
        <f t="shared" si="1427"/>
        <v>0</v>
      </c>
      <c r="BI3474" t="str">
        <f t="shared" si="1428"/>
        <v/>
      </c>
      <c r="BJ3474" t="str">
        <f t="shared" si="1429"/>
        <v/>
      </c>
      <c r="BK3474" t="str">
        <f t="shared" si="1430"/>
        <v/>
      </c>
      <c r="BL3474" t="str">
        <f t="shared" si="1431"/>
        <v/>
      </c>
      <c r="BM3474" t="str">
        <f t="shared" si="1432"/>
        <v/>
      </c>
      <c r="BN3474" t="str">
        <f t="shared" si="1433"/>
        <v/>
      </c>
      <c r="BO3474" t="str">
        <f t="shared" si="1434"/>
        <v/>
      </c>
      <c r="BP3474">
        <f t="shared" si="1435"/>
        <v>7</v>
      </c>
      <c r="BQ3474">
        <f t="shared" si="1436"/>
        <v>0</v>
      </c>
      <c r="BR3474">
        <f t="shared" si="1437"/>
        <v>7</v>
      </c>
      <c r="BS3474">
        <f t="shared" si="1438"/>
        <v>0</v>
      </c>
      <c r="BT3474" t="str">
        <f t="shared" si="1439"/>
        <v/>
      </c>
    </row>
    <row r="3475" spans="47:72">
      <c r="AU3475">
        <f t="shared" si="1414"/>
        <v>0</v>
      </c>
      <c r="AV3475">
        <f t="shared" si="1415"/>
        <v>0</v>
      </c>
      <c r="AW3475">
        <f t="shared" si="1416"/>
        <v>0</v>
      </c>
      <c r="AX3475">
        <f t="shared" si="1417"/>
        <v>0</v>
      </c>
      <c r="AY3475">
        <f t="shared" si="1418"/>
        <v>0</v>
      </c>
      <c r="AZ3475">
        <f t="shared" si="1419"/>
        <v>0</v>
      </c>
      <c r="BA3475" t="str">
        <f t="shared" si="1420"/>
        <v/>
      </c>
      <c r="BB3475">
        <f t="shared" si="1421"/>
        <v>0</v>
      </c>
      <c r="BC3475">
        <f t="shared" si="1422"/>
        <v>0</v>
      </c>
      <c r="BD3475">
        <f t="shared" si="1423"/>
        <v>0</v>
      </c>
      <c r="BE3475">
        <f t="shared" si="1424"/>
        <v>1</v>
      </c>
      <c r="BF3475">
        <f t="shared" si="1425"/>
        <v>1</v>
      </c>
      <c r="BG3475">
        <f t="shared" si="1426"/>
        <v>0</v>
      </c>
      <c r="BH3475">
        <f t="shared" si="1427"/>
        <v>0</v>
      </c>
      <c r="BI3475" t="str">
        <f t="shared" si="1428"/>
        <v/>
      </c>
      <c r="BJ3475" t="str">
        <f t="shared" si="1429"/>
        <v/>
      </c>
      <c r="BK3475" t="str">
        <f t="shared" si="1430"/>
        <v/>
      </c>
      <c r="BL3475" t="str">
        <f t="shared" si="1431"/>
        <v/>
      </c>
      <c r="BM3475" t="str">
        <f t="shared" si="1432"/>
        <v/>
      </c>
      <c r="BN3475" t="str">
        <f t="shared" si="1433"/>
        <v/>
      </c>
      <c r="BO3475" t="str">
        <f t="shared" si="1434"/>
        <v/>
      </c>
      <c r="BP3475">
        <f t="shared" si="1435"/>
        <v>7</v>
      </c>
      <c r="BQ3475">
        <f t="shared" si="1436"/>
        <v>0</v>
      </c>
      <c r="BR3475">
        <f t="shared" si="1437"/>
        <v>7</v>
      </c>
      <c r="BS3475">
        <f t="shared" si="1438"/>
        <v>0</v>
      </c>
      <c r="BT3475" t="str">
        <f t="shared" si="1439"/>
        <v/>
      </c>
    </row>
    <row r="3476" spans="47:72">
      <c r="AU3476">
        <f t="shared" si="1414"/>
        <v>0</v>
      </c>
      <c r="AV3476">
        <f t="shared" si="1415"/>
        <v>0</v>
      </c>
      <c r="AW3476">
        <f t="shared" si="1416"/>
        <v>0</v>
      </c>
      <c r="AX3476">
        <f t="shared" si="1417"/>
        <v>0</v>
      </c>
      <c r="AY3476">
        <f t="shared" si="1418"/>
        <v>0</v>
      </c>
      <c r="AZ3476">
        <f t="shared" si="1419"/>
        <v>0</v>
      </c>
      <c r="BA3476" t="str">
        <f t="shared" si="1420"/>
        <v/>
      </c>
      <c r="BB3476">
        <f t="shared" si="1421"/>
        <v>0</v>
      </c>
      <c r="BC3476">
        <f t="shared" si="1422"/>
        <v>0</v>
      </c>
      <c r="BD3476">
        <f t="shared" si="1423"/>
        <v>0</v>
      </c>
      <c r="BE3476">
        <f t="shared" si="1424"/>
        <v>1</v>
      </c>
      <c r="BF3476">
        <f t="shared" si="1425"/>
        <v>1</v>
      </c>
      <c r="BG3476">
        <f t="shared" si="1426"/>
        <v>0</v>
      </c>
      <c r="BH3476">
        <f t="shared" si="1427"/>
        <v>0</v>
      </c>
      <c r="BI3476" t="str">
        <f t="shared" si="1428"/>
        <v/>
      </c>
      <c r="BJ3476" t="str">
        <f t="shared" si="1429"/>
        <v/>
      </c>
      <c r="BK3476" t="str">
        <f t="shared" si="1430"/>
        <v/>
      </c>
      <c r="BL3476" t="str">
        <f t="shared" si="1431"/>
        <v/>
      </c>
      <c r="BM3476" t="str">
        <f t="shared" si="1432"/>
        <v/>
      </c>
      <c r="BN3476" t="str">
        <f t="shared" si="1433"/>
        <v/>
      </c>
      <c r="BO3476" t="str">
        <f t="shared" si="1434"/>
        <v/>
      </c>
      <c r="BP3476">
        <f t="shared" si="1435"/>
        <v>7</v>
      </c>
      <c r="BQ3476">
        <f t="shared" si="1436"/>
        <v>0</v>
      </c>
      <c r="BR3476">
        <f t="shared" si="1437"/>
        <v>7</v>
      </c>
      <c r="BS3476">
        <f t="shared" si="1438"/>
        <v>0</v>
      </c>
      <c r="BT3476" t="str">
        <f t="shared" si="1439"/>
        <v/>
      </c>
    </row>
    <row r="3477" spans="47:72">
      <c r="AU3477">
        <f t="shared" si="1414"/>
        <v>0</v>
      </c>
      <c r="AV3477">
        <f t="shared" si="1415"/>
        <v>0</v>
      </c>
      <c r="AW3477">
        <f t="shared" si="1416"/>
        <v>0</v>
      </c>
      <c r="AX3477">
        <f t="shared" si="1417"/>
        <v>0</v>
      </c>
      <c r="AY3477">
        <f t="shared" si="1418"/>
        <v>0</v>
      </c>
      <c r="AZ3477">
        <f t="shared" si="1419"/>
        <v>0</v>
      </c>
      <c r="BA3477" t="str">
        <f t="shared" si="1420"/>
        <v/>
      </c>
      <c r="BB3477">
        <f t="shared" si="1421"/>
        <v>0</v>
      </c>
      <c r="BC3477">
        <f t="shared" si="1422"/>
        <v>0</v>
      </c>
      <c r="BD3477">
        <f t="shared" si="1423"/>
        <v>0</v>
      </c>
      <c r="BE3477">
        <f t="shared" si="1424"/>
        <v>1</v>
      </c>
      <c r="BF3477">
        <f t="shared" si="1425"/>
        <v>1</v>
      </c>
      <c r="BG3477">
        <f t="shared" si="1426"/>
        <v>0</v>
      </c>
      <c r="BH3477">
        <f t="shared" si="1427"/>
        <v>0</v>
      </c>
      <c r="BI3477" t="str">
        <f t="shared" si="1428"/>
        <v/>
      </c>
      <c r="BJ3477" t="str">
        <f t="shared" si="1429"/>
        <v/>
      </c>
      <c r="BK3477" t="str">
        <f t="shared" si="1430"/>
        <v/>
      </c>
      <c r="BL3477" t="str">
        <f t="shared" si="1431"/>
        <v/>
      </c>
      <c r="BM3477" t="str">
        <f t="shared" si="1432"/>
        <v/>
      </c>
      <c r="BN3477" t="str">
        <f t="shared" si="1433"/>
        <v/>
      </c>
      <c r="BO3477" t="str">
        <f t="shared" si="1434"/>
        <v/>
      </c>
      <c r="BP3477">
        <f t="shared" si="1435"/>
        <v>7</v>
      </c>
      <c r="BQ3477">
        <f t="shared" si="1436"/>
        <v>0</v>
      </c>
      <c r="BR3477">
        <f t="shared" si="1437"/>
        <v>7</v>
      </c>
      <c r="BS3477">
        <f t="shared" si="1438"/>
        <v>0</v>
      </c>
      <c r="BT3477" t="str">
        <f t="shared" si="1439"/>
        <v/>
      </c>
    </row>
    <row r="3478" spans="47:72">
      <c r="AU3478">
        <f t="shared" si="1414"/>
        <v>0</v>
      </c>
      <c r="AV3478">
        <f t="shared" si="1415"/>
        <v>0</v>
      </c>
      <c r="AW3478">
        <f t="shared" si="1416"/>
        <v>0</v>
      </c>
      <c r="AX3478">
        <f t="shared" si="1417"/>
        <v>0</v>
      </c>
      <c r="AY3478">
        <f t="shared" si="1418"/>
        <v>0</v>
      </c>
      <c r="AZ3478">
        <f t="shared" si="1419"/>
        <v>0</v>
      </c>
      <c r="BA3478" t="str">
        <f t="shared" si="1420"/>
        <v/>
      </c>
      <c r="BB3478">
        <f t="shared" si="1421"/>
        <v>0</v>
      </c>
      <c r="BC3478">
        <f t="shared" si="1422"/>
        <v>0</v>
      </c>
      <c r="BD3478">
        <f t="shared" si="1423"/>
        <v>0</v>
      </c>
      <c r="BE3478">
        <f t="shared" si="1424"/>
        <v>1</v>
      </c>
      <c r="BF3478">
        <f t="shared" si="1425"/>
        <v>1</v>
      </c>
      <c r="BG3478">
        <f t="shared" si="1426"/>
        <v>0</v>
      </c>
      <c r="BH3478">
        <f t="shared" si="1427"/>
        <v>0</v>
      </c>
      <c r="BI3478" t="str">
        <f t="shared" si="1428"/>
        <v/>
      </c>
      <c r="BJ3478" t="str">
        <f t="shared" si="1429"/>
        <v/>
      </c>
      <c r="BK3478" t="str">
        <f t="shared" si="1430"/>
        <v/>
      </c>
      <c r="BL3478" t="str">
        <f t="shared" si="1431"/>
        <v/>
      </c>
      <c r="BM3478" t="str">
        <f t="shared" si="1432"/>
        <v/>
      </c>
      <c r="BN3478" t="str">
        <f t="shared" si="1433"/>
        <v/>
      </c>
      <c r="BO3478" t="str">
        <f t="shared" si="1434"/>
        <v/>
      </c>
      <c r="BP3478">
        <f t="shared" si="1435"/>
        <v>7</v>
      </c>
      <c r="BQ3478">
        <f t="shared" si="1436"/>
        <v>0</v>
      </c>
      <c r="BR3478">
        <f t="shared" si="1437"/>
        <v>7</v>
      </c>
      <c r="BS3478">
        <f t="shared" si="1438"/>
        <v>0</v>
      </c>
      <c r="BT3478" t="str">
        <f t="shared" si="1439"/>
        <v/>
      </c>
    </row>
    <row r="3479" spans="47:72">
      <c r="AU3479">
        <f t="shared" si="1414"/>
        <v>0</v>
      </c>
      <c r="AV3479">
        <f t="shared" si="1415"/>
        <v>0</v>
      </c>
      <c r="AW3479">
        <f t="shared" si="1416"/>
        <v>0</v>
      </c>
      <c r="AX3479">
        <f t="shared" si="1417"/>
        <v>0</v>
      </c>
      <c r="AY3479">
        <f t="shared" si="1418"/>
        <v>0</v>
      </c>
      <c r="AZ3479">
        <f t="shared" si="1419"/>
        <v>0</v>
      </c>
      <c r="BA3479" t="str">
        <f t="shared" si="1420"/>
        <v/>
      </c>
      <c r="BB3479">
        <f t="shared" si="1421"/>
        <v>0</v>
      </c>
      <c r="BC3479">
        <f t="shared" si="1422"/>
        <v>0</v>
      </c>
      <c r="BD3479">
        <f t="shared" si="1423"/>
        <v>0</v>
      </c>
      <c r="BE3479">
        <f t="shared" si="1424"/>
        <v>1</v>
      </c>
      <c r="BF3479">
        <f t="shared" si="1425"/>
        <v>1</v>
      </c>
      <c r="BG3479">
        <f t="shared" si="1426"/>
        <v>0</v>
      </c>
      <c r="BH3479">
        <f t="shared" si="1427"/>
        <v>0</v>
      </c>
      <c r="BI3479" t="str">
        <f t="shared" si="1428"/>
        <v/>
      </c>
      <c r="BJ3479" t="str">
        <f t="shared" si="1429"/>
        <v/>
      </c>
      <c r="BK3479" t="str">
        <f t="shared" si="1430"/>
        <v/>
      </c>
      <c r="BL3479" t="str">
        <f t="shared" si="1431"/>
        <v/>
      </c>
      <c r="BM3479" t="str">
        <f t="shared" si="1432"/>
        <v/>
      </c>
      <c r="BN3479" t="str">
        <f t="shared" si="1433"/>
        <v/>
      </c>
      <c r="BO3479" t="str">
        <f t="shared" si="1434"/>
        <v/>
      </c>
      <c r="BP3479">
        <f t="shared" si="1435"/>
        <v>7</v>
      </c>
      <c r="BQ3479">
        <f t="shared" si="1436"/>
        <v>0</v>
      </c>
      <c r="BR3479">
        <f t="shared" si="1437"/>
        <v>7</v>
      </c>
      <c r="BS3479">
        <f t="shared" si="1438"/>
        <v>0</v>
      </c>
      <c r="BT3479" t="str">
        <f t="shared" si="1439"/>
        <v/>
      </c>
    </row>
    <row r="3480" spans="47:72">
      <c r="AU3480">
        <f t="shared" si="1414"/>
        <v>0</v>
      </c>
      <c r="AV3480">
        <f t="shared" si="1415"/>
        <v>0</v>
      </c>
      <c r="AW3480">
        <f t="shared" si="1416"/>
        <v>0</v>
      </c>
      <c r="AX3480">
        <f t="shared" si="1417"/>
        <v>0</v>
      </c>
      <c r="AY3480">
        <f t="shared" si="1418"/>
        <v>0</v>
      </c>
      <c r="AZ3480">
        <f t="shared" si="1419"/>
        <v>0</v>
      </c>
      <c r="BA3480" t="str">
        <f t="shared" si="1420"/>
        <v/>
      </c>
      <c r="BB3480">
        <f t="shared" si="1421"/>
        <v>0</v>
      </c>
      <c r="BC3480">
        <f t="shared" si="1422"/>
        <v>0</v>
      </c>
      <c r="BD3480">
        <f t="shared" si="1423"/>
        <v>0</v>
      </c>
      <c r="BE3480">
        <f t="shared" si="1424"/>
        <v>1</v>
      </c>
      <c r="BF3480">
        <f t="shared" si="1425"/>
        <v>1</v>
      </c>
      <c r="BG3480">
        <f t="shared" si="1426"/>
        <v>0</v>
      </c>
      <c r="BH3480">
        <f t="shared" si="1427"/>
        <v>0</v>
      </c>
      <c r="BI3480" t="str">
        <f t="shared" si="1428"/>
        <v/>
      </c>
      <c r="BJ3480" t="str">
        <f t="shared" si="1429"/>
        <v/>
      </c>
      <c r="BK3480" t="str">
        <f t="shared" si="1430"/>
        <v/>
      </c>
      <c r="BL3480" t="str">
        <f t="shared" si="1431"/>
        <v/>
      </c>
      <c r="BM3480" t="str">
        <f t="shared" si="1432"/>
        <v/>
      </c>
      <c r="BN3480" t="str">
        <f t="shared" si="1433"/>
        <v/>
      </c>
      <c r="BO3480" t="str">
        <f t="shared" si="1434"/>
        <v/>
      </c>
      <c r="BP3480">
        <f t="shared" si="1435"/>
        <v>7</v>
      </c>
      <c r="BQ3480">
        <f t="shared" si="1436"/>
        <v>0</v>
      </c>
      <c r="BR3480">
        <f t="shared" si="1437"/>
        <v>7</v>
      </c>
      <c r="BS3480">
        <f t="shared" si="1438"/>
        <v>0</v>
      </c>
      <c r="BT3480" t="str">
        <f t="shared" si="1439"/>
        <v/>
      </c>
    </row>
    <row r="3481" spans="47:72">
      <c r="AU3481">
        <f t="shared" si="1414"/>
        <v>0</v>
      </c>
      <c r="AV3481">
        <f t="shared" si="1415"/>
        <v>0</v>
      </c>
      <c r="AW3481">
        <f t="shared" si="1416"/>
        <v>0</v>
      </c>
      <c r="AX3481">
        <f t="shared" si="1417"/>
        <v>0</v>
      </c>
      <c r="AY3481">
        <f t="shared" si="1418"/>
        <v>0</v>
      </c>
      <c r="AZ3481">
        <f t="shared" si="1419"/>
        <v>0</v>
      </c>
      <c r="BA3481" t="str">
        <f t="shared" si="1420"/>
        <v/>
      </c>
      <c r="BB3481">
        <f t="shared" si="1421"/>
        <v>0</v>
      </c>
      <c r="BC3481">
        <f t="shared" si="1422"/>
        <v>0</v>
      </c>
      <c r="BD3481">
        <f t="shared" si="1423"/>
        <v>0</v>
      </c>
      <c r="BE3481">
        <f t="shared" si="1424"/>
        <v>1</v>
      </c>
      <c r="BF3481">
        <f t="shared" si="1425"/>
        <v>1</v>
      </c>
      <c r="BG3481">
        <f t="shared" si="1426"/>
        <v>0</v>
      </c>
      <c r="BH3481">
        <f t="shared" si="1427"/>
        <v>0</v>
      </c>
      <c r="BI3481" t="str">
        <f t="shared" si="1428"/>
        <v/>
      </c>
      <c r="BJ3481" t="str">
        <f t="shared" si="1429"/>
        <v/>
      </c>
      <c r="BK3481" t="str">
        <f t="shared" si="1430"/>
        <v/>
      </c>
      <c r="BL3481" t="str">
        <f t="shared" si="1431"/>
        <v/>
      </c>
      <c r="BM3481" t="str">
        <f t="shared" si="1432"/>
        <v/>
      </c>
      <c r="BN3481" t="str">
        <f t="shared" si="1433"/>
        <v/>
      </c>
      <c r="BO3481" t="str">
        <f t="shared" si="1434"/>
        <v/>
      </c>
      <c r="BP3481">
        <f t="shared" si="1435"/>
        <v>7</v>
      </c>
      <c r="BQ3481">
        <f t="shared" si="1436"/>
        <v>0</v>
      </c>
      <c r="BR3481">
        <f t="shared" si="1437"/>
        <v>7</v>
      </c>
      <c r="BS3481">
        <f t="shared" si="1438"/>
        <v>0</v>
      </c>
      <c r="BT3481" t="str">
        <f t="shared" si="1439"/>
        <v/>
      </c>
    </row>
    <row r="3482" spans="47:72">
      <c r="AU3482">
        <f t="shared" si="1414"/>
        <v>0</v>
      </c>
      <c r="AV3482">
        <f t="shared" si="1415"/>
        <v>0</v>
      </c>
      <c r="AW3482">
        <f t="shared" si="1416"/>
        <v>0</v>
      </c>
      <c r="AX3482">
        <f t="shared" si="1417"/>
        <v>0</v>
      </c>
      <c r="AY3482">
        <f t="shared" si="1418"/>
        <v>0</v>
      </c>
      <c r="AZ3482">
        <f t="shared" si="1419"/>
        <v>0</v>
      </c>
      <c r="BA3482" t="str">
        <f t="shared" si="1420"/>
        <v/>
      </c>
      <c r="BB3482">
        <f t="shared" si="1421"/>
        <v>0</v>
      </c>
      <c r="BC3482">
        <f t="shared" si="1422"/>
        <v>0</v>
      </c>
      <c r="BD3482">
        <f t="shared" si="1423"/>
        <v>0</v>
      </c>
      <c r="BE3482">
        <f t="shared" si="1424"/>
        <v>1</v>
      </c>
      <c r="BF3482">
        <f t="shared" si="1425"/>
        <v>1</v>
      </c>
      <c r="BG3482">
        <f t="shared" si="1426"/>
        <v>0</v>
      </c>
      <c r="BH3482">
        <f t="shared" si="1427"/>
        <v>0</v>
      </c>
      <c r="BI3482" t="str">
        <f t="shared" si="1428"/>
        <v/>
      </c>
      <c r="BJ3482" t="str">
        <f t="shared" si="1429"/>
        <v/>
      </c>
      <c r="BK3482" t="str">
        <f t="shared" si="1430"/>
        <v/>
      </c>
      <c r="BL3482" t="str">
        <f t="shared" si="1431"/>
        <v/>
      </c>
      <c r="BM3482" t="str">
        <f t="shared" si="1432"/>
        <v/>
      </c>
      <c r="BN3482" t="str">
        <f t="shared" si="1433"/>
        <v/>
      </c>
      <c r="BO3482" t="str">
        <f t="shared" si="1434"/>
        <v/>
      </c>
      <c r="BP3482">
        <f t="shared" si="1435"/>
        <v>7</v>
      </c>
      <c r="BQ3482">
        <f t="shared" si="1436"/>
        <v>0</v>
      </c>
      <c r="BR3482">
        <f t="shared" si="1437"/>
        <v>7</v>
      </c>
      <c r="BS3482">
        <f t="shared" si="1438"/>
        <v>0</v>
      </c>
      <c r="BT3482" t="str">
        <f t="shared" si="1439"/>
        <v/>
      </c>
    </row>
    <row r="3483" spans="47:72">
      <c r="AU3483">
        <f t="shared" si="1414"/>
        <v>0</v>
      </c>
      <c r="AV3483">
        <f t="shared" si="1415"/>
        <v>0</v>
      </c>
      <c r="AW3483">
        <f t="shared" si="1416"/>
        <v>0</v>
      </c>
      <c r="AX3483">
        <f t="shared" si="1417"/>
        <v>0</v>
      </c>
      <c r="AY3483">
        <f t="shared" si="1418"/>
        <v>0</v>
      </c>
      <c r="AZ3483">
        <f t="shared" si="1419"/>
        <v>0</v>
      </c>
      <c r="BA3483" t="str">
        <f t="shared" si="1420"/>
        <v/>
      </c>
      <c r="BB3483">
        <f t="shared" si="1421"/>
        <v>0</v>
      </c>
      <c r="BC3483">
        <f t="shared" si="1422"/>
        <v>0</v>
      </c>
      <c r="BD3483">
        <f t="shared" si="1423"/>
        <v>0</v>
      </c>
      <c r="BE3483">
        <f t="shared" si="1424"/>
        <v>1</v>
      </c>
      <c r="BF3483">
        <f t="shared" si="1425"/>
        <v>1</v>
      </c>
      <c r="BG3483">
        <f t="shared" si="1426"/>
        <v>0</v>
      </c>
      <c r="BH3483">
        <f t="shared" si="1427"/>
        <v>0</v>
      </c>
      <c r="BI3483" t="str">
        <f t="shared" si="1428"/>
        <v/>
      </c>
      <c r="BJ3483" t="str">
        <f t="shared" si="1429"/>
        <v/>
      </c>
      <c r="BK3483" t="str">
        <f t="shared" si="1430"/>
        <v/>
      </c>
      <c r="BL3483" t="str">
        <f t="shared" si="1431"/>
        <v/>
      </c>
      <c r="BM3483" t="str">
        <f t="shared" si="1432"/>
        <v/>
      </c>
      <c r="BN3483" t="str">
        <f t="shared" si="1433"/>
        <v/>
      </c>
      <c r="BO3483" t="str">
        <f t="shared" si="1434"/>
        <v/>
      </c>
      <c r="BP3483">
        <f t="shared" si="1435"/>
        <v>7</v>
      </c>
      <c r="BQ3483">
        <f t="shared" si="1436"/>
        <v>0</v>
      </c>
      <c r="BR3483">
        <f t="shared" si="1437"/>
        <v>7</v>
      </c>
      <c r="BS3483">
        <f t="shared" si="1438"/>
        <v>0</v>
      </c>
      <c r="BT3483" t="str">
        <f t="shared" si="1439"/>
        <v/>
      </c>
    </row>
    <row r="3484" spans="47:72">
      <c r="AU3484">
        <f t="shared" si="1414"/>
        <v>0</v>
      </c>
      <c r="AV3484">
        <f t="shared" si="1415"/>
        <v>0</v>
      </c>
      <c r="AW3484">
        <f t="shared" si="1416"/>
        <v>0</v>
      </c>
      <c r="AX3484">
        <f t="shared" si="1417"/>
        <v>0</v>
      </c>
      <c r="AY3484">
        <f t="shared" si="1418"/>
        <v>0</v>
      </c>
      <c r="AZ3484">
        <f t="shared" si="1419"/>
        <v>0</v>
      </c>
      <c r="BA3484" t="str">
        <f t="shared" si="1420"/>
        <v/>
      </c>
      <c r="BB3484">
        <f t="shared" si="1421"/>
        <v>0</v>
      </c>
      <c r="BC3484">
        <f t="shared" si="1422"/>
        <v>0</v>
      </c>
      <c r="BD3484">
        <f t="shared" si="1423"/>
        <v>0</v>
      </c>
      <c r="BE3484">
        <f t="shared" si="1424"/>
        <v>1</v>
      </c>
      <c r="BF3484">
        <f t="shared" si="1425"/>
        <v>1</v>
      </c>
      <c r="BG3484">
        <f t="shared" si="1426"/>
        <v>0</v>
      </c>
      <c r="BH3484">
        <f t="shared" si="1427"/>
        <v>0</v>
      </c>
      <c r="BI3484" t="str">
        <f t="shared" si="1428"/>
        <v/>
      </c>
      <c r="BJ3484" t="str">
        <f t="shared" si="1429"/>
        <v/>
      </c>
      <c r="BK3484" t="str">
        <f t="shared" si="1430"/>
        <v/>
      </c>
      <c r="BL3484" t="str">
        <f t="shared" si="1431"/>
        <v/>
      </c>
      <c r="BM3484" t="str">
        <f t="shared" si="1432"/>
        <v/>
      </c>
      <c r="BN3484" t="str">
        <f t="shared" si="1433"/>
        <v/>
      </c>
      <c r="BO3484" t="str">
        <f t="shared" si="1434"/>
        <v/>
      </c>
      <c r="BP3484">
        <f t="shared" si="1435"/>
        <v>7</v>
      </c>
      <c r="BQ3484">
        <f t="shared" si="1436"/>
        <v>0</v>
      </c>
      <c r="BR3484">
        <f t="shared" si="1437"/>
        <v>7</v>
      </c>
      <c r="BS3484">
        <f t="shared" si="1438"/>
        <v>0</v>
      </c>
      <c r="BT3484" t="str">
        <f t="shared" si="1439"/>
        <v/>
      </c>
    </row>
    <row r="3485" spans="47:72">
      <c r="AU3485">
        <f t="shared" si="1414"/>
        <v>0</v>
      </c>
      <c r="AV3485">
        <f t="shared" si="1415"/>
        <v>0</v>
      </c>
      <c r="AW3485">
        <f t="shared" si="1416"/>
        <v>0</v>
      </c>
      <c r="AX3485">
        <f t="shared" si="1417"/>
        <v>0</v>
      </c>
      <c r="AY3485">
        <f t="shared" si="1418"/>
        <v>0</v>
      </c>
      <c r="AZ3485">
        <f t="shared" si="1419"/>
        <v>0</v>
      </c>
      <c r="BA3485" t="str">
        <f t="shared" si="1420"/>
        <v/>
      </c>
      <c r="BB3485">
        <f t="shared" si="1421"/>
        <v>0</v>
      </c>
      <c r="BC3485">
        <f t="shared" si="1422"/>
        <v>0</v>
      </c>
      <c r="BD3485">
        <f t="shared" si="1423"/>
        <v>0</v>
      </c>
      <c r="BE3485">
        <f t="shared" si="1424"/>
        <v>1</v>
      </c>
      <c r="BF3485">
        <f t="shared" si="1425"/>
        <v>1</v>
      </c>
      <c r="BG3485">
        <f t="shared" si="1426"/>
        <v>0</v>
      </c>
      <c r="BH3485">
        <f t="shared" si="1427"/>
        <v>0</v>
      </c>
      <c r="BI3485" t="str">
        <f t="shared" si="1428"/>
        <v/>
      </c>
      <c r="BJ3485" t="str">
        <f t="shared" si="1429"/>
        <v/>
      </c>
      <c r="BK3485" t="str">
        <f t="shared" si="1430"/>
        <v/>
      </c>
      <c r="BL3485" t="str">
        <f t="shared" si="1431"/>
        <v/>
      </c>
      <c r="BM3485" t="str">
        <f t="shared" si="1432"/>
        <v/>
      </c>
      <c r="BN3485" t="str">
        <f t="shared" si="1433"/>
        <v/>
      </c>
      <c r="BO3485" t="str">
        <f t="shared" si="1434"/>
        <v/>
      </c>
      <c r="BP3485">
        <f t="shared" si="1435"/>
        <v>7</v>
      </c>
      <c r="BQ3485">
        <f t="shared" si="1436"/>
        <v>0</v>
      </c>
      <c r="BR3485">
        <f t="shared" si="1437"/>
        <v>7</v>
      </c>
      <c r="BS3485">
        <f t="shared" si="1438"/>
        <v>0</v>
      </c>
      <c r="BT3485" t="str">
        <f t="shared" si="1439"/>
        <v/>
      </c>
    </row>
    <row r="3486" spans="47:72">
      <c r="AU3486">
        <f t="shared" si="1414"/>
        <v>0</v>
      </c>
      <c r="AV3486">
        <f t="shared" si="1415"/>
        <v>0</v>
      </c>
      <c r="AW3486">
        <f t="shared" si="1416"/>
        <v>0</v>
      </c>
      <c r="AX3486">
        <f t="shared" si="1417"/>
        <v>0</v>
      </c>
      <c r="AY3486">
        <f t="shared" si="1418"/>
        <v>0</v>
      </c>
      <c r="AZ3486">
        <f t="shared" si="1419"/>
        <v>0</v>
      </c>
      <c r="BA3486" t="str">
        <f t="shared" si="1420"/>
        <v/>
      </c>
      <c r="BB3486">
        <f t="shared" si="1421"/>
        <v>0</v>
      </c>
      <c r="BC3486">
        <f t="shared" si="1422"/>
        <v>0</v>
      </c>
      <c r="BD3486">
        <f t="shared" si="1423"/>
        <v>0</v>
      </c>
      <c r="BE3486">
        <f t="shared" si="1424"/>
        <v>1</v>
      </c>
      <c r="BF3486">
        <f t="shared" si="1425"/>
        <v>1</v>
      </c>
      <c r="BG3486">
        <f t="shared" si="1426"/>
        <v>0</v>
      </c>
      <c r="BH3486">
        <f t="shared" si="1427"/>
        <v>0</v>
      </c>
      <c r="BI3486" t="str">
        <f t="shared" si="1428"/>
        <v/>
      </c>
      <c r="BJ3486" t="str">
        <f t="shared" si="1429"/>
        <v/>
      </c>
      <c r="BK3486" t="str">
        <f t="shared" si="1430"/>
        <v/>
      </c>
      <c r="BL3486" t="str">
        <f t="shared" si="1431"/>
        <v/>
      </c>
      <c r="BM3486" t="str">
        <f t="shared" si="1432"/>
        <v/>
      </c>
      <c r="BN3486" t="str">
        <f t="shared" si="1433"/>
        <v/>
      </c>
      <c r="BO3486" t="str">
        <f t="shared" si="1434"/>
        <v/>
      </c>
      <c r="BP3486">
        <f t="shared" si="1435"/>
        <v>7</v>
      </c>
      <c r="BQ3486">
        <f t="shared" si="1436"/>
        <v>0</v>
      </c>
      <c r="BR3486">
        <f t="shared" si="1437"/>
        <v>7</v>
      </c>
      <c r="BS3486">
        <f t="shared" si="1438"/>
        <v>0</v>
      </c>
      <c r="BT3486" t="str">
        <f t="shared" si="1439"/>
        <v/>
      </c>
    </row>
    <row r="3487" spans="47:72">
      <c r="AU3487">
        <f t="shared" si="1414"/>
        <v>0</v>
      </c>
      <c r="AV3487">
        <f t="shared" si="1415"/>
        <v>0</v>
      </c>
      <c r="AW3487">
        <f t="shared" si="1416"/>
        <v>0</v>
      </c>
      <c r="AX3487">
        <f t="shared" si="1417"/>
        <v>0</v>
      </c>
      <c r="AY3487">
        <f t="shared" si="1418"/>
        <v>0</v>
      </c>
      <c r="AZ3487">
        <f t="shared" si="1419"/>
        <v>0</v>
      </c>
      <c r="BA3487" t="str">
        <f t="shared" si="1420"/>
        <v/>
      </c>
      <c r="BB3487">
        <f t="shared" si="1421"/>
        <v>0</v>
      </c>
      <c r="BC3487">
        <f t="shared" si="1422"/>
        <v>0</v>
      </c>
      <c r="BD3487">
        <f t="shared" si="1423"/>
        <v>0</v>
      </c>
      <c r="BE3487">
        <f t="shared" si="1424"/>
        <v>1</v>
      </c>
      <c r="BF3487">
        <f t="shared" si="1425"/>
        <v>1</v>
      </c>
      <c r="BG3487">
        <f t="shared" si="1426"/>
        <v>0</v>
      </c>
      <c r="BH3487">
        <f t="shared" si="1427"/>
        <v>0</v>
      </c>
      <c r="BI3487" t="str">
        <f t="shared" si="1428"/>
        <v/>
      </c>
      <c r="BJ3487" t="str">
        <f t="shared" si="1429"/>
        <v/>
      </c>
      <c r="BK3487" t="str">
        <f t="shared" si="1430"/>
        <v/>
      </c>
      <c r="BL3487" t="str">
        <f t="shared" si="1431"/>
        <v/>
      </c>
      <c r="BM3487" t="str">
        <f t="shared" si="1432"/>
        <v/>
      </c>
      <c r="BN3487" t="str">
        <f t="shared" si="1433"/>
        <v/>
      </c>
      <c r="BO3487" t="str">
        <f t="shared" si="1434"/>
        <v/>
      </c>
      <c r="BP3487">
        <f t="shared" si="1435"/>
        <v>7</v>
      </c>
      <c r="BQ3487">
        <f t="shared" si="1436"/>
        <v>0</v>
      </c>
      <c r="BR3487">
        <f t="shared" si="1437"/>
        <v>7</v>
      </c>
      <c r="BS3487">
        <f t="shared" si="1438"/>
        <v>0</v>
      </c>
      <c r="BT3487" t="str">
        <f t="shared" si="1439"/>
        <v/>
      </c>
    </row>
    <row r="3488" spans="47:72">
      <c r="AU3488">
        <f t="shared" si="1414"/>
        <v>0</v>
      </c>
      <c r="AV3488">
        <f t="shared" si="1415"/>
        <v>0</v>
      </c>
      <c r="AW3488">
        <f t="shared" si="1416"/>
        <v>0</v>
      </c>
      <c r="AX3488">
        <f t="shared" si="1417"/>
        <v>0</v>
      </c>
      <c r="AY3488">
        <f t="shared" si="1418"/>
        <v>0</v>
      </c>
      <c r="AZ3488">
        <f t="shared" si="1419"/>
        <v>0</v>
      </c>
      <c r="BA3488" t="str">
        <f t="shared" si="1420"/>
        <v/>
      </c>
      <c r="BB3488">
        <f t="shared" si="1421"/>
        <v>0</v>
      </c>
      <c r="BC3488">
        <f t="shared" si="1422"/>
        <v>0</v>
      </c>
      <c r="BD3488">
        <f t="shared" si="1423"/>
        <v>0</v>
      </c>
      <c r="BE3488">
        <f t="shared" si="1424"/>
        <v>1</v>
      </c>
      <c r="BF3488">
        <f t="shared" si="1425"/>
        <v>1</v>
      </c>
      <c r="BG3488">
        <f t="shared" si="1426"/>
        <v>0</v>
      </c>
      <c r="BH3488">
        <f t="shared" si="1427"/>
        <v>0</v>
      </c>
      <c r="BI3488" t="str">
        <f t="shared" si="1428"/>
        <v/>
      </c>
      <c r="BJ3488" t="str">
        <f t="shared" si="1429"/>
        <v/>
      </c>
      <c r="BK3488" t="str">
        <f t="shared" si="1430"/>
        <v/>
      </c>
      <c r="BL3488" t="str">
        <f t="shared" si="1431"/>
        <v/>
      </c>
      <c r="BM3488" t="str">
        <f t="shared" si="1432"/>
        <v/>
      </c>
      <c r="BN3488" t="str">
        <f t="shared" si="1433"/>
        <v/>
      </c>
      <c r="BO3488" t="str">
        <f t="shared" si="1434"/>
        <v/>
      </c>
      <c r="BP3488">
        <f t="shared" si="1435"/>
        <v>7</v>
      </c>
      <c r="BQ3488">
        <f t="shared" si="1436"/>
        <v>0</v>
      </c>
      <c r="BR3488">
        <f t="shared" si="1437"/>
        <v>7</v>
      </c>
      <c r="BS3488">
        <f t="shared" si="1438"/>
        <v>0</v>
      </c>
      <c r="BT3488" t="str">
        <f t="shared" si="1439"/>
        <v/>
      </c>
    </row>
    <row r="3489" spans="47:72">
      <c r="AU3489">
        <f t="shared" si="1414"/>
        <v>0</v>
      </c>
      <c r="AV3489">
        <f t="shared" si="1415"/>
        <v>0</v>
      </c>
      <c r="AW3489">
        <f t="shared" si="1416"/>
        <v>0</v>
      </c>
      <c r="AX3489">
        <f t="shared" si="1417"/>
        <v>0</v>
      </c>
      <c r="AY3489">
        <f t="shared" si="1418"/>
        <v>0</v>
      </c>
      <c r="AZ3489">
        <f t="shared" si="1419"/>
        <v>0</v>
      </c>
      <c r="BA3489" t="str">
        <f t="shared" si="1420"/>
        <v/>
      </c>
      <c r="BB3489">
        <f t="shared" si="1421"/>
        <v>0</v>
      </c>
      <c r="BC3489">
        <f t="shared" si="1422"/>
        <v>0</v>
      </c>
      <c r="BD3489">
        <f t="shared" si="1423"/>
        <v>0</v>
      </c>
      <c r="BE3489">
        <f t="shared" si="1424"/>
        <v>1</v>
      </c>
      <c r="BF3489">
        <f t="shared" si="1425"/>
        <v>1</v>
      </c>
      <c r="BG3489">
        <f t="shared" si="1426"/>
        <v>0</v>
      </c>
      <c r="BH3489">
        <f t="shared" si="1427"/>
        <v>0</v>
      </c>
      <c r="BI3489" t="str">
        <f t="shared" si="1428"/>
        <v/>
      </c>
      <c r="BJ3489" t="str">
        <f t="shared" si="1429"/>
        <v/>
      </c>
      <c r="BK3489" t="str">
        <f t="shared" si="1430"/>
        <v/>
      </c>
      <c r="BL3489" t="str">
        <f t="shared" si="1431"/>
        <v/>
      </c>
      <c r="BM3489" t="str">
        <f t="shared" si="1432"/>
        <v/>
      </c>
      <c r="BN3489" t="str">
        <f t="shared" si="1433"/>
        <v/>
      </c>
      <c r="BO3489" t="str">
        <f t="shared" si="1434"/>
        <v/>
      </c>
      <c r="BP3489">
        <f t="shared" si="1435"/>
        <v>7</v>
      </c>
      <c r="BQ3489">
        <f t="shared" si="1436"/>
        <v>0</v>
      </c>
      <c r="BR3489">
        <f t="shared" si="1437"/>
        <v>7</v>
      </c>
      <c r="BS3489">
        <f t="shared" si="1438"/>
        <v>0</v>
      </c>
      <c r="BT3489" t="str">
        <f t="shared" si="1439"/>
        <v/>
      </c>
    </row>
    <row r="3490" spans="47:72">
      <c r="AU3490">
        <f t="shared" si="1414"/>
        <v>0</v>
      </c>
      <c r="AV3490">
        <f t="shared" si="1415"/>
        <v>0</v>
      </c>
      <c r="AW3490">
        <f t="shared" si="1416"/>
        <v>0</v>
      </c>
      <c r="AX3490">
        <f t="shared" si="1417"/>
        <v>0</v>
      </c>
      <c r="AY3490">
        <f t="shared" si="1418"/>
        <v>0</v>
      </c>
      <c r="AZ3490">
        <f t="shared" si="1419"/>
        <v>0</v>
      </c>
      <c r="BA3490" t="str">
        <f t="shared" si="1420"/>
        <v/>
      </c>
      <c r="BB3490">
        <f t="shared" si="1421"/>
        <v>0</v>
      </c>
      <c r="BC3490">
        <f t="shared" si="1422"/>
        <v>0</v>
      </c>
      <c r="BD3490">
        <f t="shared" si="1423"/>
        <v>0</v>
      </c>
      <c r="BE3490">
        <f t="shared" si="1424"/>
        <v>1</v>
      </c>
      <c r="BF3490">
        <f t="shared" si="1425"/>
        <v>1</v>
      </c>
      <c r="BG3490">
        <f t="shared" si="1426"/>
        <v>0</v>
      </c>
      <c r="BH3490">
        <f t="shared" si="1427"/>
        <v>0</v>
      </c>
      <c r="BI3490" t="str">
        <f t="shared" si="1428"/>
        <v/>
      </c>
      <c r="BJ3490" t="str">
        <f t="shared" si="1429"/>
        <v/>
      </c>
      <c r="BK3490" t="str">
        <f t="shared" si="1430"/>
        <v/>
      </c>
      <c r="BL3490" t="str">
        <f t="shared" si="1431"/>
        <v/>
      </c>
      <c r="BM3490" t="str">
        <f t="shared" si="1432"/>
        <v/>
      </c>
      <c r="BN3490" t="str">
        <f t="shared" si="1433"/>
        <v/>
      </c>
      <c r="BO3490" t="str">
        <f t="shared" si="1434"/>
        <v/>
      </c>
      <c r="BP3490">
        <f t="shared" si="1435"/>
        <v>7</v>
      </c>
      <c r="BQ3490">
        <f t="shared" si="1436"/>
        <v>0</v>
      </c>
      <c r="BR3490">
        <f t="shared" si="1437"/>
        <v>7</v>
      </c>
      <c r="BS3490">
        <f t="shared" si="1438"/>
        <v>0</v>
      </c>
      <c r="BT3490" t="str">
        <f t="shared" si="1439"/>
        <v/>
      </c>
    </row>
    <row r="3491" spans="47:72">
      <c r="AU3491">
        <f t="shared" si="1414"/>
        <v>0</v>
      </c>
      <c r="AV3491">
        <f t="shared" si="1415"/>
        <v>0</v>
      </c>
      <c r="AW3491">
        <f t="shared" si="1416"/>
        <v>0</v>
      </c>
      <c r="AX3491">
        <f t="shared" si="1417"/>
        <v>0</v>
      </c>
      <c r="AY3491">
        <f t="shared" si="1418"/>
        <v>0</v>
      </c>
      <c r="AZ3491">
        <f t="shared" si="1419"/>
        <v>0</v>
      </c>
      <c r="BA3491" t="str">
        <f t="shared" si="1420"/>
        <v/>
      </c>
      <c r="BB3491">
        <f t="shared" si="1421"/>
        <v>0</v>
      </c>
      <c r="BC3491">
        <f t="shared" si="1422"/>
        <v>0</v>
      </c>
      <c r="BD3491">
        <f t="shared" si="1423"/>
        <v>0</v>
      </c>
      <c r="BE3491">
        <f t="shared" si="1424"/>
        <v>1</v>
      </c>
      <c r="BF3491">
        <f t="shared" si="1425"/>
        <v>1</v>
      </c>
      <c r="BG3491">
        <f t="shared" si="1426"/>
        <v>0</v>
      </c>
      <c r="BH3491">
        <f t="shared" si="1427"/>
        <v>0</v>
      </c>
      <c r="BI3491" t="str">
        <f t="shared" si="1428"/>
        <v/>
      </c>
      <c r="BJ3491" t="str">
        <f t="shared" si="1429"/>
        <v/>
      </c>
      <c r="BK3491" t="str">
        <f t="shared" si="1430"/>
        <v/>
      </c>
      <c r="BL3491" t="str">
        <f t="shared" si="1431"/>
        <v/>
      </c>
      <c r="BM3491" t="str">
        <f t="shared" si="1432"/>
        <v/>
      </c>
      <c r="BN3491" t="str">
        <f t="shared" si="1433"/>
        <v/>
      </c>
      <c r="BO3491" t="str">
        <f t="shared" si="1434"/>
        <v/>
      </c>
      <c r="BP3491">
        <f t="shared" si="1435"/>
        <v>7</v>
      </c>
      <c r="BQ3491">
        <f t="shared" si="1436"/>
        <v>0</v>
      </c>
      <c r="BR3491">
        <f t="shared" si="1437"/>
        <v>7</v>
      </c>
      <c r="BS3491">
        <f t="shared" si="1438"/>
        <v>0</v>
      </c>
      <c r="BT3491" t="str">
        <f t="shared" si="1439"/>
        <v/>
      </c>
    </row>
    <row r="3492" spans="47:72">
      <c r="AU3492">
        <f t="shared" si="1414"/>
        <v>0</v>
      </c>
      <c r="AV3492">
        <f t="shared" si="1415"/>
        <v>0</v>
      </c>
      <c r="AW3492">
        <f t="shared" si="1416"/>
        <v>0</v>
      </c>
      <c r="AX3492">
        <f t="shared" si="1417"/>
        <v>0</v>
      </c>
      <c r="AY3492">
        <f t="shared" si="1418"/>
        <v>0</v>
      </c>
      <c r="AZ3492">
        <f t="shared" si="1419"/>
        <v>0</v>
      </c>
      <c r="BA3492" t="str">
        <f t="shared" si="1420"/>
        <v/>
      </c>
      <c r="BB3492">
        <f t="shared" si="1421"/>
        <v>0</v>
      </c>
      <c r="BC3492">
        <f t="shared" si="1422"/>
        <v>0</v>
      </c>
      <c r="BD3492">
        <f t="shared" si="1423"/>
        <v>0</v>
      </c>
      <c r="BE3492">
        <f t="shared" si="1424"/>
        <v>1</v>
      </c>
      <c r="BF3492">
        <f t="shared" si="1425"/>
        <v>1</v>
      </c>
      <c r="BG3492">
        <f t="shared" si="1426"/>
        <v>0</v>
      </c>
      <c r="BH3492">
        <f t="shared" si="1427"/>
        <v>0</v>
      </c>
      <c r="BI3492" t="str">
        <f t="shared" si="1428"/>
        <v/>
      </c>
      <c r="BJ3492" t="str">
        <f t="shared" si="1429"/>
        <v/>
      </c>
      <c r="BK3492" t="str">
        <f t="shared" si="1430"/>
        <v/>
      </c>
      <c r="BL3492" t="str">
        <f t="shared" si="1431"/>
        <v/>
      </c>
      <c r="BM3492" t="str">
        <f t="shared" si="1432"/>
        <v/>
      </c>
      <c r="BN3492" t="str">
        <f t="shared" si="1433"/>
        <v/>
      </c>
      <c r="BO3492" t="str">
        <f t="shared" si="1434"/>
        <v/>
      </c>
      <c r="BP3492">
        <f t="shared" si="1435"/>
        <v>7</v>
      </c>
      <c r="BQ3492">
        <f t="shared" si="1436"/>
        <v>0</v>
      </c>
      <c r="BR3492">
        <f t="shared" si="1437"/>
        <v>7</v>
      </c>
      <c r="BS3492">
        <f t="shared" si="1438"/>
        <v>0</v>
      </c>
      <c r="BT3492" t="str">
        <f t="shared" si="1439"/>
        <v/>
      </c>
    </row>
    <row r="3493" spans="47:72">
      <c r="AU3493">
        <f t="shared" si="1414"/>
        <v>0</v>
      </c>
      <c r="AV3493">
        <f t="shared" si="1415"/>
        <v>0</v>
      </c>
      <c r="AW3493">
        <f t="shared" si="1416"/>
        <v>0</v>
      </c>
      <c r="AX3493">
        <f t="shared" si="1417"/>
        <v>0</v>
      </c>
      <c r="AY3493">
        <f t="shared" si="1418"/>
        <v>0</v>
      </c>
      <c r="AZ3493">
        <f t="shared" si="1419"/>
        <v>0</v>
      </c>
      <c r="BA3493" t="str">
        <f t="shared" si="1420"/>
        <v/>
      </c>
      <c r="BB3493">
        <f t="shared" si="1421"/>
        <v>0</v>
      </c>
      <c r="BC3493">
        <f t="shared" si="1422"/>
        <v>0</v>
      </c>
      <c r="BD3493">
        <f t="shared" si="1423"/>
        <v>0</v>
      </c>
      <c r="BE3493">
        <f t="shared" si="1424"/>
        <v>1</v>
      </c>
      <c r="BF3493">
        <f t="shared" si="1425"/>
        <v>1</v>
      </c>
      <c r="BG3493">
        <f t="shared" si="1426"/>
        <v>0</v>
      </c>
      <c r="BH3493">
        <f t="shared" si="1427"/>
        <v>0</v>
      </c>
      <c r="BI3493" t="str">
        <f t="shared" si="1428"/>
        <v/>
      </c>
      <c r="BJ3493" t="str">
        <f t="shared" si="1429"/>
        <v/>
      </c>
      <c r="BK3493" t="str">
        <f t="shared" si="1430"/>
        <v/>
      </c>
      <c r="BL3493" t="str">
        <f t="shared" si="1431"/>
        <v/>
      </c>
      <c r="BM3493" t="str">
        <f t="shared" si="1432"/>
        <v/>
      </c>
      <c r="BN3493" t="str">
        <f t="shared" si="1433"/>
        <v/>
      </c>
      <c r="BO3493" t="str">
        <f t="shared" si="1434"/>
        <v/>
      </c>
      <c r="BP3493">
        <f t="shared" si="1435"/>
        <v>7</v>
      </c>
      <c r="BQ3493">
        <f t="shared" si="1436"/>
        <v>0</v>
      </c>
      <c r="BR3493">
        <f t="shared" si="1437"/>
        <v>7</v>
      </c>
      <c r="BS3493">
        <f t="shared" si="1438"/>
        <v>0</v>
      </c>
      <c r="BT3493" t="str">
        <f t="shared" si="1439"/>
        <v/>
      </c>
    </row>
    <row r="3494" spans="47:72">
      <c r="AU3494">
        <f t="shared" si="1414"/>
        <v>0</v>
      </c>
      <c r="AV3494">
        <f t="shared" si="1415"/>
        <v>0</v>
      </c>
      <c r="AW3494">
        <f t="shared" si="1416"/>
        <v>0</v>
      </c>
      <c r="AX3494">
        <f t="shared" si="1417"/>
        <v>0</v>
      </c>
      <c r="AY3494">
        <f t="shared" si="1418"/>
        <v>0</v>
      </c>
      <c r="AZ3494">
        <f t="shared" si="1419"/>
        <v>0</v>
      </c>
      <c r="BA3494" t="str">
        <f t="shared" si="1420"/>
        <v/>
      </c>
      <c r="BB3494">
        <f t="shared" si="1421"/>
        <v>0</v>
      </c>
      <c r="BC3494">
        <f t="shared" si="1422"/>
        <v>0</v>
      </c>
      <c r="BD3494">
        <f t="shared" si="1423"/>
        <v>0</v>
      </c>
      <c r="BE3494">
        <f t="shared" si="1424"/>
        <v>1</v>
      </c>
      <c r="BF3494">
        <f t="shared" si="1425"/>
        <v>1</v>
      </c>
      <c r="BG3494">
        <f t="shared" si="1426"/>
        <v>0</v>
      </c>
      <c r="BH3494">
        <f t="shared" si="1427"/>
        <v>0</v>
      </c>
      <c r="BI3494" t="str">
        <f t="shared" si="1428"/>
        <v/>
      </c>
      <c r="BJ3494" t="str">
        <f t="shared" si="1429"/>
        <v/>
      </c>
      <c r="BK3494" t="str">
        <f t="shared" si="1430"/>
        <v/>
      </c>
      <c r="BL3494" t="str">
        <f t="shared" si="1431"/>
        <v/>
      </c>
      <c r="BM3494" t="str">
        <f t="shared" si="1432"/>
        <v/>
      </c>
      <c r="BN3494" t="str">
        <f t="shared" si="1433"/>
        <v/>
      </c>
      <c r="BO3494" t="str">
        <f t="shared" si="1434"/>
        <v/>
      </c>
      <c r="BP3494">
        <f t="shared" si="1435"/>
        <v>7</v>
      </c>
      <c r="BQ3494">
        <f t="shared" si="1436"/>
        <v>0</v>
      </c>
      <c r="BR3494">
        <f t="shared" si="1437"/>
        <v>7</v>
      </c>
      <c r="BS3494">
        <f t="shared" si="1438"/>
        <v>0</v>
      </c>
      <c r="BT3494" t="str">
        <f t="shared" si="1439"/>
        <v/>
      </c>
    </row>
    <row r="3495" spans="47:72">
      <c r="AU3495">
        <f t="shared" si="1414"/>
        <v>0</v>
      </c>
      <c r="AV3495">
        <f t="shared" si="1415"/>
        <v>0</v>
      </c>
      <c r="AW3495">
        <f t="shared" si="1416"/>
        <v>0</v>
      </c>
      <c r="AX3495">
        <f t="shared" si="1417"/>
        <v>0</v>
      </c>
      <c r="AY3495">
        <f t="shared" si="1418"/>
        <v>0</v>
      </c>
      <c r="AZ3495">
        <f t="shared" si="1419"/>
        <v>0</v>
      </c>
      <c r="BA3495" t="str">
        <f t="shared" si="1420"/>
        <v/>
      </c>
      <c r="BB3495">
        <f t="shared" si="1421"/>
        <v>0</v>
      </c>
      <c r="BC3495">
        <f t="shared" si="1422"/>
        <v>0</v>
      </c>
      <c r="BD3495">
        <f t="shared" si="1423"/>
        <v>0</v>
      </c>
      <c r="BE3495">
        <f t="shared" si="1424"/>
        <v>1</v>
      </c>
      <c r="BF3495">
        <f t="shared" si="1425"/>
        <v>1</v>
      </c>
      <c r="BG3495">
        <f t="shared" si="1426"/>
        <v>0</v>
      </c>
      <c r="BH3495">
        <f t="shared" si="1427"/>
        <v>0</v>
      </c>
      <c r="BI3495" t="str">
        <f t="shared" si="1428"/>
        <v/>
      </c>
      <c r="BJ3495" t="str">
        <f t="shared" si="1429"/>
        <v/>
      </c>
      <c r="BK3495" t="str">
        <f t="shared" si="1430"/>
        <v/>
      </c>
      <c r="BL3495" t="str">
        <f t="shared" si="1431"/>
        <v/>
      </c>
      <c r="BM3495" t="str">
        <f t="shared" si="1432"/>
        <v/>
      </c>
      <c r="BN3495" t="str">
        <f t="shared" si="1433"/>
        <v/>
      </c>
      <c r="BO3495" t="str">
        <f t="shared" si="1434"/>
        <v/>
      </c>
      <c r="BP3495">
        <f t="shared" si="1435"/>
        <v>7</v>
      </c>
      <c r="BQ3495">
        <f t="shared" si="1436"/>
        <v>0</v>
      </c>
      <c r="BR3495">
        <f t="shared" si="1437"/>
        <v>7</v>
      </c>
      <c r="BS3495">
        <f t="shared" si="1438"/>
        <v>0</v>
      </c>
      <c r="BT3495" t="str">
        <f t="shared" si="1439"/>
        <v/>
      </c>
    </row>
    <row r="3496" spans="47:72">
      <c r="AU3496">
        <f t="shared" si="1414"/>
        <v>0</v>
      </c>
      <c r="AV3496">
        <f t="shared" si="1415"/>
        <v>0</v>
      </c>
      <c r="AW3496">
        <f t="shared" si="1416"/>
        <v>0</v>
      </c>
      <c r="AX3496">
        <f t="shared" si="1417"/>
        <v>0</v>
      </c>
      <c r="AY3496">
        <f t="shared" si="1418"/>
        <v>0</v>
      </c>
      <c r="AZ3496">
        <f t="shared" si="1419"/>
        <v>0</v>
      </c>
      <c r="BA3496" t="str">
        <f t="shared" si="1420"/>
        <v/>
      </c>
      <c r="BB3496">
        <f t="shared" si="1421"/>
        <v>0</v>
      </c>
      <c r="BC3496">
        <f t="shared" si="1422"/>
        <v>0</v>
      </c>
      <c r="BD3496">
        <f t="shared" si="1423"/>
        <v>0</v>
      </c>
      <c r="BE3496">
        <f t="shared" si="1424"/>
        <v>1</v>
      </c>
      <c r="BF3496">
        <f t="shared" si="1425"/>
        <v>1</v>
      </c>
      <c r="BG3496">
        <f t="shared" si="1426"/>
        <v>0</v>
      </c>
      <c r="BH3496">
        <f t="shared" si="1427"/>
        <v>0</v>
      </c>
      <c r="BI3496" t="str">
        <f t="shared" si="1428"/>
        <v/>
      </c>
      <c r="BJ3496" t="str">
        <f t="shared" si="1429"/>
        <v/>
      </c>
      <c r="BK3496" t="str">
        <f t="shared" si="1430"/>
        <v/>
      </c>
      <c r="BL3496" t="str">
        <f t="shared" si="1431"/>
        <v/>
      </c>
      <c r="BM3496" t="str">
        <f t="shared" si="1432"/>
        <v/>
      </c>
      <c r="BN3496" t="str">
        <f t="shared" si="1433"/>
        <v/>
      </c>
      <c r="BO3496" t="str">
        <f t="shared" si="1434"/>
        <v/>
      </c>
      <c r="BP3496">
        <f t="shared" si="1435"/>
        <v>7</v>
      </c>
      <c r="BQ3496">
        <f t="shared" si="1436"/>
        <v>0</v>
      </c>
      <c r="BR3496">
        <f t="shared" si="1437"/>
        <v>7</v>
      </c>
      <c r="BS3496">
        <f t="shared" si="1438"/>
        <v>0</v>
      </c>
      <c r="BT3496" t="str">
        <f t="shared" si="1439"/>
        <v/>
      </c>
    </row>
    <row r="3497" spans="47:72">
      <c r="AU3497">
        <f t="shared" si="1414"/>
        <v>0</v>
      </c>
      <c r="AV3497">
        <f t="shared" si="1415"/>
        <v>0</v>
      </c>
      <c r="AW3497">
        <f t="shared" si="1416"/>
        <v>0</v>
      </c>
      <c r="AX3497">
        <f t="shared" si="1417"/>
        <v>0</v>
      </c>
      <c r="AY3497">
        <f t="shared" si="1418"/>
        <v>0</v>
      </c>
      <c r="AZ3497">
        <f t="shared" si="1419"/>
        <v>0</v>
      </c>
      <c r="BA3497" t="str">
        <f t="shared" si="1420"/>
        <v/>
      </c>
      <c r="BB3497">
        <f t="shared" si="1421"/>
        <v>0</v>
      </c>
      <c r="BC3497">
        <f t="shared" si="1422"/>
        <v>0</v>
      </c>
      <c r="BD3497">
        <f t="shared" si="1423"/>
        <v>0</v>
      </c>
      <c r="BE3497">
        <f t="shared" si="1424"/>
        <v>1</v>
      </c>
      <c r="BF3497">
        <f t="shared" si="1425"/>
        <v>1</v>
      </c>
      <c r="BG3497">
        <f t="shared" si="1426"/>
        <v>0</v>
      </c>
      <c r="BH3497">
        <f t="shared" si="1427"/>
        <v>0</v>
      </c>
      <c r="BI3497" t="str">
        <f t="shared" si="1428"/>
        <v/>
      </c>
      <c r="BJ3497" t="str">
        <f t="shared" si="1429"/>
        <v/>
      </c>
      <c r="BK3497" t="str">
        <f t="shared" si="1430"/>
        <v/>
      </c>
      <c r="BL3497" t="str">
        <f t="shared" si="1431"/>
        <v/>
      </c>
      <c r="BM3497" t="str">
        <f t="shared" si="1432"/>
        <v/>
      </c>
      <c r="BN3497" t="str">
        <f t="shared" si="1433"/>
        <v/>
      </c>
      <c r="BO3497" t="str">
        <f t="shared" si="1434"/>
        <v/>
      </c>
      <c r="BP3497">
        <f t="shared" si="1435"/>
        <v>7</v>
      </c>
      <c r="BQ3497">
        <f t="shared" si="1436"/>
        <v>0</v>
      </c>
      <c r="BR3497">
        <f t="shared" si="1437"/>
        <v>7</v>
      </c>
      <c r="BS3497">
        <f t="shared" si="1438"/>
        <v>0</v>
      </c>
      <c r="BT3497" t="str">
        <f t="shared" si="1439"/>
        <v/>
      </c>
    </row>
    <row r="3498" spans="47:72">
      <c r="AU3498">
        <f t="shared" si="1414"/>
        <v>0</v>
      </c>
      <c r="AV3498">
        <f t="shared" si="1415"/>
        <v>0</v>
      </c>
      <c r="AW3498">
        <f t="shared" si="1416"/>
        <v>0</v>
      </c>
      <c r="AX3498">
        <f t="shared" si="1417"/>
        <v>0</v>
      </c>
      <c r="AY3498">
        <f t="shared" si="1418"/>
        <v>0</v>
      </c>
      <c r="AZ3498">
        <f t="shared" si="1419"/>
        <v>0</v>
      </c>
      <c r="BA3498" t="str">
        <f t="shared" si="1420"/>
        <v/>
      </c>
      <c r="BB3498">
        <f t="shared" si="1421"/>
        <v>0</v>
      </c>
      <c r="BC3498">
        <f t="shared" si="1422"/>
        <v>0</v>
      </c>
      <c r="BD3498">
        <f t="shared" si="1423"/>
        <v>0</v>
      </c>
      <c r="BE3498">
        <f t="shared" si="1424"/>
        <v>1</v>
      </c>
      <c r="BF3498">
        <f t="shared" si="1425"/>
        <v>1</v>
      </c>
      <c r="BG3498">
        <f t="shared" si="1426"/>
        <v>0</v>
      </c>
      <c r="BH3498">
        <f t="shared" si="1427"/>
        <v>0</v>
      </c>
      <c r="BI3498" t="str">
        <f t="shared" si="1428"/>
        <v/>
      </c>
      <c r="BJ3498" t="str">
        <f t="shared" si="1429"/>
        <v/>
      </c>
      <c r="BK3498" t="str">
        <f t="shared" si="1430"/>
        <v/>
      </c>
      <c r="BL3498" t="str">
        <f t="shared" si="1431"/>
        <v/>
      </c>
      <c r="BM3498" t="str">
        <f t="shared" si="1432"/>
        <v/>
      </c>
      <c r="BN3498" t="str">
        <f t="shared" si="1433"/>
        <v/>
      </c>
      <c r="BO3498" t="str">
        <f t="shared" si="1434"/>
        <v/>
      </c>
      <c r="BP3498">
        <f t="shared" si="1435"/>
        <v>7</v>
      </c>
      <c r="BQ3498">
        <f t="shared" si="1436"/>
        <v>0</v>
      </c>
      <c r="BR3498">
        <f t="shared" si="1437"/>
        <v>7</v>
      </c>
      <c r="BS3498">
        <f t="shared" si="1438"/>
        <v>0</v>
      </c>
      <c r="BT3498" t="str">
        <f t="shared" si="1439"/>
        <v/>
      </c>
    </row>
    <row r="3499" spans="47:72">
      <c r="AU3499">
        <f t="shared" si="1414"/>
        <v>0</v>
      </c>
      <c r="AV3499">
        <f t="shared" si="1415"/>
        <v>0</v>
      </c>
      <c r="AW3499">
        <f t="shared" si="1416"/>
        <v>0</v>
      </c>
      <c r="AX3499">
        <f t="shared" si="1417"/>
        <v>0</v>
      </c>
      <c r="AY3499">
        <f t="shared" si="1418"/>
        <v>0</v>
      </c>
      <c r="AZ3499">
        <f t="shared" si="1419"/>
        <v>0</v>
      </c>
      <c r="BA3499" t="str">
        <f t="shared" si="1420"/>
        <v/>
      </c>
      <c r="BB3499">
        <f t="shared" si="1421"/>
        <v>0</v>
      </c>
      <c r="BC3499">
        <f t="shared" si="1422"/>
        <v>0</v>
      </c>
      <c r="BD3499">
        <f t="shared" si="1423"/>
        <v>0</v>
      </c>
      <c r="BE3499">
        <f t="shared" si="1424"/>
        <v>1</v>
      </c>
      <c r="BF3499">
        <f t="shared" si="1425"/>
        <v>1</v>
      </c>
      <c r="BG3499">
        <f t="shared" si="1426"/>
        <v>0</v>
      </c>
      <c r="BH3499">
        <f t="shared" si="1427"/>
        <v>0</v>
      </c>
      <c r="BI3499" t="str">
        <f t="shared" si="1428"/>
        <v/>
      </c>
      <c r="BJ3499" t="str">
        <f t="shared" si="1429"/>
        <v/>
      </c>
      <c r="BK3499" t="str">
        <f t="shared" si="1430"/>
        <v/>
      </c>
      <c r="BL3499" t="str">
        <f t="shared" si="1431"/>
        <v/>
      </c>
      <c r="BM3499" t="str">
        <f t="shared" si="1432"/>
        <v/>
      </c>
      <c r="BN3499" t="str">
        <f t="shared" si="1433"/>
        <v/>
      </c>
      <c r="BO3499" t="str">
        <f t="shared" si="1434"/>
        <v/>
      </c>
      <c r="BP3499">
        <f t="shared" si="1435"/>
        <v>7</v>
      </c>
      <c r="BQ3499">
        <f t="shared" si="1436"/>
        <v>0</v>
      </c>
      <c r="BR3499">
        <f t="shared" si="1437"/>
        <v>7</v>
      </c>
      <c r="BS3499">
        <f t="shared" si="1438"/>
        <v>0</v>
      </c>
      <c r="BT3499" t="str">
        <f t="shared" si="1439"/>
        <v/>
      </c>
    </row>
    <row r="3500" spans="47:72">
      <c r="AU3500">
        <f t="shared" si="1414"/>
        <v>0</v>
      </c>
      <c r="AV3500">
        <f t="shared" si="1415"/>
        <v>0</v>
      </c>
      <c r="AW3500">
        <f t="shared" si="1416"/>
        <v>0</v>
      </c>
      <c r="AX3500">
        <f t="shared" si="1417"/>
        <v>0</v>
      </c>
      <c r="AY3500">
        <f t="shared" si="1418"/>
        <v>0</v>
      </c>
      <c r="AZ3500">
        <f t="shared" si="1419"/>
        <v>0</v>
      </c>
      <c r="BA3500" t="str">
        <f t="shared" si="1420"/>
        <v/>
      </c>
      <c r="BB3500">
        <f t="shared" si="1421"/>
        <v>0</v>
      </c>
      <c r="BC3500">
        <f t="shared" si="1422"/>
        <v>0</v>
      </c>
      <c r="BD3500">
        <f t="shared" si="1423"/>
        <v>0</v>
      </c>
      <c r="BE3500">
        <f t="shared" si="1424"/>
        <v>1</v>
      </c>
      <c r="BF3500">
        <f t="shared" si="1425"/>
        <v>1</v>
      </c>
      <c r="BG3500">
        <f t="shared" si="1426"/>
        <v>0</v>
      </c>
      <c r="BH3500">
        <f t="shared" si="1427"/>
        <v>0</v>
      </c>
      <c r="BI3500" t="str">
        <f t="shared" si="1428"/>
        <v/>
      </c>
      <c r="BJ3500" t="str">
        <f t="shared" si="1429"/>
        <v/>
      </c>
      <c r="BK3500" t="str">
        <f t="shared" si="1430"/>
        <v/>
      </c>
      <c r="BL3500" t="str">
        <f t="shared" si="1431"/>
        <v/>
      </c>
      <c r="BM3500" t="str">
        <f t="shared" si="1432"/>
        <v/>
      </c>
      <c r="BN3500" t="str">
        <f t="shared" si="1433"/>
        <v/>
      </c>
      <c r="BO3500" t="str">
        <f t="shared" si="1434"/>
        <v/>
      </c>
      <c r="BP3500">
        <f t="shared" si="1435"/>
        <v>7</v>
      </c>
      <c r="BQ3500">
        <f t="shared" si="1436"/>
        <v>0</v>
      </c>
      <c r="BR3500">
        <f t="shared" si="1437"/>
        <v>7</v>
      </c>
      <c r="BS3500">
        <f t="shared" si="1438"/>
        <v>0</v>
      </c>
      <c r="BT3500" t="str">
        <f t="shared" si="1439"/>
        <v/>
      </c>
    </row>
    <row r="3501" spans="47:72">
      <c r="AU3501">
        <f t="shared" si="1414"/>
        <v>0</v>
      </c>
      <c r="AV3501">
        <f t="shared" si="1415"/>
        <v>0</v>
      </c>
      <c r="AW3501">
        <f t="shared" si="1416"/>
        <v>0</v>
      </c>
      <c r="AX3501">
        <f t="shared" si="1417"/>
        <v>0</v>
      </c>
      <c r="AY3501">
        <f t="shared" si="1418"/>
        <v>0</v>
      </c>
      <c r="AZ3501">
        <f t="shared" si="1419"/>
        <v>0</v>
      </c>
      <c r="BA3501" t="str">
        <f t="shared" si="1420"/>
        <v/>
      </c>
      <c r="BB3501">
        <f t="shared" si="1421"/>
        <v>0</v>
      </c>
      <c r="BC3501">
        <f t="shared" si="1422"/>
        <v>0</v>
      </c>
      <c r="BD3501">
        <f t="shared" si="1423"/>
        <v>0</v>
      </c>
      <c r="BE3501">
        <f t="shared" si="1424"/>
        <v>1</v>
      </c>
      <c r="BF3501">
        <f t="shared" si="1425"/>
        <v>1</v>
      </c>
      <c r="BG3501">
        <f t="shared" si="1426"/>
        <v>0</v>
      </c>
      <c r="BH3501">
        <f t="shared" si="1427"/>
        <v>0</v>
      </c>
      <c r="BI3501" t="str">
        <f t="shared" si="1428"/>
        <v/>
      </c>
      <c r="BJ3501" t="str">
        <f t="shared" si="1429"/>
        <v/>
      </c>
      <c r="BK3501" t="str">
        <f t="shared" si="1430"/>
        <v/>
      </c>
      <c r="BL3501" t="str">
        <f t="shared" si="1431"/>
        <v/>
      </c>
      <c r="BM3501" t="str">
        <f t="shared" si="1432"/>
        <v/>
      </c>
      <c r="BN3501" t="str">
        <f t="shared" si="1433"/>
        <v/>
      </c>
      <c r="BO3501" t="str">
        <f t="shared" si="1434"/>
        <v/>
      </c>
      <c r="BP3501">
        <f t="shared" si="1435"/>
        <v>7</v>
      </c>
      <c r="BQ3501">
        <f t="shared" si="1436"/>
        <v>0</v>
      </c>
      <c r="BR3501">
        <f t="shared" si="1437"/>
        <v>7</v>
      </c>
      <c r="BS3501">
        <f t="shared" si="1438"/>
        <v>0</v>
      </c>
      <c r="BT3501" t="str">
        <f t="shared" si="1439"/>
        <v/>
      </c>
    </row>
    <row r="3502" spans="47:72">
      <c r="AU3502">
        <f t="shared" si="1414"/>
        <v>0</v>
      </c>
      <c r="AV3502">
        <f t="shared" si="1415"/>
        <v>0</v>
      </c>
      <c r="AW3502">
        <f t="shared" si="1416"/>
        <v>0</v>
      </c>
      <c r="AX3502">
        <f t="shared" si="1417"/>
        <v>0</v>
      </c>
      <c r="AY3502">
        <f t="shared" si="1418"/>
        <v>0</v>
      </c>
      <c r="AZ3502">
        <f t="shared" si="1419"/>
        <v>0</v>
      </c>
      <c r="BA3502" t="str">
        <f t="shared" si="1420"/>
        <v/>
      </c>
      <c r="BB3502">
        <f t="shared" si="1421"/>
        <v>0</v>
      </c>
      <c r="BC3502">
        <f t="shared" si="1422"/>
        <v>0</v>
      </c>
      <c r="BD3502">
        <f t="shared" si="1423"/>
        <v>0</v>
      </c>
      <c r="BE3502">
        <f t="shared" si="1424"/>
        <v>1</v>
      </c>
      <c r="BF3502">
        <f t="shared" si="1425"/>
        <v>1</v>
      </c>
      <c r="BG3502">
        <f t="shared" si="1426"/>
        <v>0</v>
      </c>
      <c r="BH3502">
        <f t="shared" si="1427"/>
        <v>0</v>
      </c>
      <c r="BI3502" t="str">
        <f t="shared" si="1428"/>
        <v/>
      </c>
      <c r="BJ3502" t="str">
        <f t="shared" si="1429"/>
        <v/>
      </c>
      <c r="BK3502" t="str">
        <f t="shared" si="1430"/>
        <v/>
      </c>
      <c r="BL3502" t="str">
        <f t="shared" si="1431"/>
        <v/>
      </c>
      <c r="BM3502" t="str">
        <f t="shared" si="1432"/>
        <v/>
      </c>
      <c r="BN3502" t="str">
        <f t="shared" si="1433"/>
        <v/>
      </c>
      <c r="BO3502" t="str">
        <f t="shared" si="1434"/>
        <v/>
      </c>
      <c r="BP3502">
        <f t="shared" si="1435"/>
        <v>7</v>
      </c>
      <c r="BQ3502">
        <f t="shared" si="1436"/>
        <v>0</v>
      </c>
      <c r="BR3502">
        <f t="shared" si="1437"/>
        <v>7</v>
      </c>
      <c r="BS3502">
        <f t="shared" si="1438"/>
        <v>0</v>
      </c>
      <c r="BT3502" t="str">
        <f t="shared" si="1439"/>
        <v/>
      </c>
    </row>
    <row r="3503" spans="47:72">
      <c r="AU3503">
        <f t="shared" si="1414"/>
        <v>0</v>
      </c>
      <c r="AV3503">
        <f t="shared" si="1415"/>
        <v>0</v>
      </c>
      <c r="AW3503">
        <f t="shared" si="1416"/>
        <v>0</v>
      </c>
      <c r="AX3503">
        <f t="shared" si="1417"/>
        <v>0</v>
      </c>
      <c r="AY3503">
        <f t="shared" si="1418"/>
        <v>0</v>
      </c>
      <c r="AZ3503">
        <f t="shared" si="1419"/>
        <v>0</v>
      </c>
      <c r="BA3503" t="str">
        <f t="shared" si="1420"/>
        <v/>
      </c>
      <c r="BB3503">
        <f t="shared" si="1421"/>
        <v>0</v>
      </c>
      <c r="BC3503">
        <f t="shared" si="1422"/>
        <v>0</v>
      </c>
      <c r="BD3503">
        <f t="shared" si="1423"/>
        <v>0</v>
      </c>
      <c r="BE3503">
        <f t="shared" si="1424"/>
        <v>1</v>
      </c>
      <c r="BF3503">
        <f t="shared" si="1425"/>
        <v>1</v>
      </c>
      <c r="BG3503">
        <f t="shared" si="1426"/>
        <v>0</v>
      </c>
      <c r="BH3503">
        <f t="shared" si="1427"/>
        <v>0</v>
      </c>
      <c r="BI3503" t="str">
        <f t="shared" si="1428"/>
        <v/>
      </c>
      <c r="BJ3503" t="str">
        <f t="shared" si="1429"/>
        <v/>
      </c>
      <c r="BK3503" t="str">
        <f t="shared" si="1430"/>
        <v/>
      </c>
      <c r="BL3503" t="str">
        <f t="shared" si="1431"/>
        <v/>
      </c>
      <c r="BM3503" t="str">
        <f t="shared" si="1432"/>
        <v/>
      </c>
      <c r="BN3503" t="str">
        <f t="shared" si="1433"/>
        <v/>
      </c>
      <c r="BO3503" t="str">
        <f t="shared" si="1434"/>
        <v/>
      </c>
      <c r="BP3503">
        <f t="shared" si="1435"/>
        <v>7</v>
      </c>
      <c r="BQ3503">
        <f t="shared" si="1436"/>
        <v>0</v>
      </c>
      <c r="BR3503">
        <f t="shared" si="1437"/>
        <v>7</v>
      </c>
      <c r="BS3503">
        <f t="shared" si="1438"/>
        <v>0</v>
      </c>
      <c r="BT3503" t="str">
        <f t="shared" si="1439"/>
        <v/>
      </c>
    </row>
    <row r="3504" spans="47:72">
      <c r="AU3504">
        <f t="shared" si="1414"/>
        <v>0</v>
      </c>
      <c r="AV3504">
        <f t="shared" si="1415"/>
        <v>0</v>
      </c>
      <c r="AW3504">
        <f t="shared" si="1416"/>
        <v>0</v>
      </c>
      <c r="AX3504">
        <f t="shared" si="1417"/>
        <v>0</v>
      </c>
      <c r="AY3504">
        <f t="shared" si="1418"/>
        <v>0</v>
      </c>
      <c r="AZ3504">
        <f t="shared" si="1419"/>
        <v>0</v>
      </c>
      <c r="BA3504" t="str">
        <f t="shared" si="1420"/>
        <v/>
      </c>
      <c r="BB3504">
        <f t="shared" si="1421"/>
        <v>0</v>
      </c>
      <c r="BC3504">
        <f t="shared" si="1422"/>
        <v>0</v>
      </c>
      <c r="BD3504">
        <f t="shared" si="1423"/>
        <v>0</v>
      </c>
      <c r="BE3504">
        <f t="shared" si="1424"/>
        <v>1</v>
      </c>
      <c r="BF3504">
        <f t="shared" si="1425"/>
        <v>1</v>
      </c>
      <c r="BG3504">
        <f t="shared" si="1426"/>
        <v>0</v>
      </c>
      <c r="BH3504">
        <f t="shared" si="1427"/>
        <v>0</v>
      </c>
      <c r="BI3504" t="str">
        <f t="shared" si="1428"/>
        <v/>
      </c>
      <c r="BJ3504" t="str">
        <f t="shared" si="1429"/>
        <v/>
      </c>
      <c r="BK3504" t="str">
        <f t="shared" si="1430"/>
        <v/>
      </c>
      <c r="BL3504" t="str">
        <f t="shared" si="1431"/>
        <v/>
      </c>
      <c r="BM3504" t="str">
        <f t="shared" si="1432"/>
        <v/>
      </c>
      <c r="BN3504" t="str">
        <f t="shared" si="1433"/>
        <v/>
      </c>
      <c r="BO3504" t="str">
        <f t="shared" si="1434"/>
        <v/>
      </c>
      <c r="BP3504">
        <f t="shared" si="1435"/>
        <v>7</v>
      </c>
      <c r="BQ3504">
        <f t="shared" si="1436"/>
        <v>0</v>
      </c>
      <c r="BR3504">
        <f t="shared" si="1437"/>
        <v>7</v>
      </c>
      <c r="BS3504">
        <f t="shared" si="1438"/>
        <v>0</v>
      </c>
      <c r="BT3504" t="str">
        <f t="shared" si="1439"/>
        <v/>
      </c>
    </row>
    <row r="3505" spans="47:72">
      <c r="AU3505">
        <f t="shared" si="1414"/>
        <v>0</v>
      </c>
      <c r="AV3505">
        <f t="shared" si="1415"/>
        <v>0</v>
      </c>
      <c r="AW3505">
        <f t="shared" si="1416"/>
        <v>0</v>
      </c>
      <c r="AX3505">
        <f t="shared" si="1417"/>
        <v>0</v>
      </c>
      <c r="AY3505">
        <f t="shared" si="1418"/>
        <v>0</v>
      </c>
      <c r="AZ3505">
        <f t="shared" si="1419"/>
        <v>0</v>
      </c>
      <c r="BA3505" t="str">
        <f t="shared" si="1420"/>
        <v/>
      </c>
      <c r="BB3505">
        <f t="shared" si="1421"/>
        <v>0</v>
      </c>
      <c r="BC3505">
        <f t="shared" si="1422"/>
        <v>0</v>
      </c>
      <c r="BD3505">
        <f t="shared" si="1423"/>
        <v>0</v>
      </c>
      <c r="BE3505">
        <f t="shared" si="1424"/>
        <v>1</v>
      </c>
      <c r="BF3505">
        <f t="shared" si="1425"/>
        <v>1</v>
      </c>
      <c r="BG3505">
        <f t="shared" si="1426"/>
        <v>0</v>
      </c>
      <c r="BH3505">
        <f t="shared" si="1427"/>
        <v>0</v>
      </c>
      <c r="BI3505" t="str">
        <f t="shared" si="1428"/>
        <v/>
      </c>
      <c r="BJ3505" t="str">
        <f t="shared" si="1429"/>
        <v/>
      </c>
      <c r="BK3505" t="str">
        <f t="shared" si="1430"/>
        <v/>
      </c>
      <c r="BL3505" t="str">
        <f t="shared" si="1431"/>
        <v/>
      </c>
      <c r="BM3505" t="str">
        <f t="shared" si="1432"/>
        <v/>
      </c>
      <c r="BN3505" t="str">
        <f t="shared" si="1433"/>
        <v/>
      </c>
      <c r="BO3505" t="str">
        <f t="shared" si="1434"/>
        <v/>
      </c>
      <c r="BP3505">
        <f t="shared" si="1435"/>
        <v>7</v>
      </c>
      <c r="BQ3505">
        <f t="shared" si="1436"/>
        <v>0</v>
      </c>
      <c r="BR3505">
        <f t="shared" si="1437"/>
        <v>7</v>
      </c>
      <c r="BS3505">
        <f t="shared" si="1438"/>
        <v>0</v>
      </c>
      <c r="BT3505" t="str">
        <f t="shared" si="1439"/>
        <v/>
      </c>
    </row>
    <row r="3506" spans="47:72">
      <c r="AU3506">
        <f t="shared" si="1414"/>
        <v>0</v>
      </c>
      <c r="AV3506">
        <f t="shared" si="1415"/>
        <v>0</v>
      </c>
      <c r="AW3506">
        <f t="shared" si="1416"/>
        <v>0</v>
      </c>
      <c r="AX3506">
        <f t="shared" si="1417"/>
        <v>0</v>
      </c>
      <c r="AY3506">
        <f t="shared" si="1418"/>
        <v>0</v>
      </c>
      <c r="AZ3506">
        <f t="shared" si="1419"/>
        <v>0</v>
      </c>
      <c r="BA3506" t="str">
        <f t="shared" si="1420"/>
        <v/>
      </c>
      <c r="BB3506">
        <f t="shared" si="1421"/>
        <v>0</v>
      </c>
      <c r="BC3506">
        <f t="shared" si="1422"/>
        <v>0</v>
      </c>
      <c r="BD3506">
        <f t="shared" si="1423"/>
        <v>0</v>
      </c>
      <c r="BE3506">
        <f t="shared" si="1424"/>
        <v>1</v>
      </c>
      <c r="BF3506">
        <f t="shared" si="1425"/>
        <v>1</v>
      </c>
      <c r="BG3506">
        <f t="shared" si="1426"/>
        <v>0</v>
      </c>
      <c r="BH3506">
        <f t="shared" si="1427"/>
        <v>0</v>
      </c>
      <c r="BI3506" t="str">
        <f t="shared" si="1428"/>
        <v/>
      </c>
      <c r="BJ3506" t="str">
        <f t="shared" si="1429"/>
        <v/>
      </c>
      <c r="BK3506" t="str">
        <f t="shared" si="1430"/>
        <v/>
      </c>
      <c r="BL3506" t="str">
        <f t="shared" si="1431"/>
        <v/>
      </c>
      <c r="BM3506" t="str">
        <f t="shared" si="1432"/>
        <v/>
      </c>
      <c r="BN3506" t="str">
        <f t="shared" si="1433"/>
        <v/>
      </c>
      <c r="BO3506" t="str">
        <f t="shared" si="1434"/>
        <v/>
      </c>
      <c r="BP3506">
        <f t="shared" si="1435"/>
        <v>7</v>
      </c>
      <c r="BQ3506">
        <f t="shared" si="1436"/>
        <v>0</v>
      </c>
      <c r="BR3506">
        <f t="shared" si="1437"/>
        <v>7</v>
      </c>
      <c r="BS3506">
        <f t="shared" si="1438"/>
        <v>0</v>
      </c>
      <c r="BT3506" t="str">
        <f t="shared" si="1439"/>
        <v/>
      </c>
    </row>
    <row r="3507" spans="47:72">
      <c r="AU3507">
        <f t="shared" si="1414"/>
        <v>0</v>
      </c>
      <c r="AV3507">
        <f t="shared" si="1415"/>
        <v>0</v>
      </c>
      <c r="AW3507">
        <f t="shared" si="1416"/>
        <v>0</v>
      </c>
      <c r="AX3507">
        <f t="shared" si="1417"/>
        <v>0</v>
      </c>
      <c r="AY3507">
        <f t="shared" si="1418"/>
        <v>0</v>
      </c>
      <c r="AZ3507">
        <f t="shared" si="1419"/>
        <v>0</v>
      </c>
      <c r="BA3507" t="str">
        <f t="shared" si="1420"/>
        <v/>
      </c>
      <c r="BB3507">
        <f t="shared" si="1421"/>
        <v>0</v>
      </c>
      <c r="BC3507">
        <f t="shared" si="1422"/>
        <v>0</v>
      </c>
      <c r="BD3507">
        <f t="shared" si="1423"/>
        <v>0</v>
      </c>
      <c r="BE3507">
        <f t="shared" si="1424"/>
        <v>1</v>
      </c>
      <c r="BF3507">
        <f t="shared" si="1425"/>
        <v>1</v>
      </c>
      <c r="BG3507">
        <f t="shared" si="1426"/>
        <v>0</v>
      </c>
      <c r="BH3507">
        <f t="shared" si="1427"/>
        <v>0</v>
      </c>
      <c r="BI3507" t="str">
        <f t="shared" si="1428"/>
        <v/>
      </c>
      <c r="BJ3507" t="str">
        <f t="shared" si="1429"/>
        <v/>
      </c>
      <c r="BK3507" t="str">
        <f t="shared" si="1430"/>
        <v/>
      </c>
      <c r="BL3507" t="str">
        <f t="shared" si="1431"/>
        <v/>
      </c>
      <c r="BM3507" t="str">
        <f t="shared" si="1432"/>
        <v/>
      </c>
      <c r="BN3507" t="str">
        <f t="shared" si="1433"/>
        <v/>
      </c>
      <c r="BO3507" t="str">
        <f t="shared" si="1434"/>
        <v/>
      </c>
      <c r="BP3507">
        <f t="shared" si="1435"/>
        <v>7</v>
      </c>
      <c r="BQ3507">
        <f t="shared" si="1436"/>
        <v>0</v>
      </c>
      <c r="BR3507">
        <f t="shared" si="1437"/>
        <v>7</v>
      </c>
      <c r="BS3507">
        <f t="shared" si="1438"/>
        <v>0</v>
      </c>
      <c r="BT3507" t="str">
        <f t="shared" si="1439"/>
        <v/>
      </c>
    </row>
    <row r="3508" spans="47:72">
      <c r="AU3508">
        <f t="shared" si="1414"/>
        <v>0</v>
      </c>
      <c r="AV3508">
        <f t="shared" si="1415"/>
        <v>0</v>
      </c>
      <c r="AW3508">
        <f t="shared" si="1416"/>
        <v>0</v>
      </c>
      <c r="AX3508">
        <f t="shared" si="1417"/>
        <v>0</v>
      </c>
      <c r="AY3508">
        <f t="shared" si="1418"/>
        <v>0</v>
      </c>
      <c r="AZ3508">
        <f t="shared" si="1419"/>
        <v>0</v>
      </c>
      <c r="BA3508" t="str">
        <f t="shared" si="1420"/>
        <v/>
      </c>
      <c r="BB3508">
        <f t="shared" si="1421"/>
        <v>0</v>
      </c>
      <c r="BC3508">
        <f t="shared" si="1422"/>
        <v>0</v>
      </c>
      <c r="BD3508">
        <f t="shared" si="1423"/>
        <v>0</v>
      </c>
      <c r="BE3508">
        <f t="shared" si="1424"/>
        <v>1</v>
      </c>
      <c r="BF3508">
        <f t="shared" si="1425"/>
        <v>1</v>
      </c>
      <c r="BG3508">
        <f t="shared" si="1426"/>
        <v>0</v>
      </c>
      <c r="BH3508">
        <f t="shared" si="1427"/>
        <v>0</v>
      </c>
      <c r="BI3508" t="str">
        <f t="shared" si="1428"/>
        <v/>
      </c>
      <c r="BJ3508" t="str">
        <f t="shared" si="1429"/>
        <v/>
      </c>
      <c r="BK3508" t="str">
        <f t="shared" si="1430"/>
        <v/>
      </c>
      <c r="BL3508" t="str">
        <f t="shared" si="1431"/>
        <v/>
      </c>
      <c r="BM3508" t="str">
        <f t="shared" si="1432"/>
        <v/>
      </c>
      <c r="BN3508" t="str">
        <f t="shared" si="1433"/>
        <v/>
      </c>
      <c r="BO3508" t="str">
        <f t="shared" si="1434"/>
        <v/>
      </c>
      <c r="BP3508">
        <f t="shared" si="1435"/>
        <v>7</v>
      </c>
      <c r="BQ3508">
        <f t="shared" si="1436"/>
        <v>0</v>
      </c>
      <c r="BR3508">
        <f t="shared" si="1437"/>
        <v>7</v>
      </c>
      <c r="BS3508">
        <f t="shared" si="1438"/>
        <v>0</v>
      </c>
      <c r="BT3508" t="str">
        <f t="shared" si="1439"/>
        <v/>
      </c>
    </row>
    <row r="3509" spans="47:72">
      <c r="AU3509">
        <f t="shared" si="1414"/>
        <v>0</v>
      </c>
      <c r="AV3509">
        <f t="shared" si="1415"/>
        <v>0</v>
      </c>
      <c r="AW3509">
        <f t="shared" si="1416"/>
        <v>0</v>
      </c>
      <c r="AX3509">
        <f t="shared" si="1417"/>
        <v>0</v>
      </c>
      <c r="AY3509">
        <f t="shared" si="1418"/>
        <v>0</v>
      </c>
      <c r="AZ3509">
        <f t="shared" si="1419"/>
        <v>0</v>
      </c>
      <c r="BA3509" t="str">
        <f t="shared" si="1420"/>
        <v/>
      </c>
      <c r="BB3509">
        <f t="shared" si="1421"/>
        <v>0</v>
      </c>
      <c r="BC3509">
        <f t="shared" si="1422"/>
        <v>0</v>
      </c>
      <c r="BD3509">
        <f t="shared" si="1423"/>
        <v>0</v>
      </c>
      <c r="BE3509">
        <f t="shared" si="1424"/>
        <v>1</v>
      </c>
      <c r="BF3509">
        <f t="shared" si="1425"/>
        <v>1</v>
      </c>
      <c r="BG3509">
        <f t="shared" si="1426"/>
        <v>0</v>
      </c>
      <c r="BH3509">
        <f t="shared" si="1427"/>
        <v>0</v>
      </c>
      <c r="BI3509" t="str">
        <f t="shared" si="1428"/>
        <v/>
      </c>
      <c r="BJ3509" t="str">
        <f t="shared" si="1429"/>
        <v/>
      </c>
      <c r="BK3509" t="str">
        <f t="shared" si="1430"/>
        <v/>
      </c>
      <c r="BL3509" t="str">
        <f t="shared" si="1431"/>
        <v/>
      </c>
      <c r="BM3509" t="str">
        <f t="shared" si="1432"/>
        <v/>
      </c>
      <c r="BN3509" t="str">
        <f t="shared" si="1433"/>
        <v/>
      </c>
      <c r="BO3509" t="str">
        <f t="shared" si="1434"/>
        <v/>
      </c>
      <c r="BP3509">
        <f t="shared" si="1435"/>
        <v>7</v>
      </c>
      <c r="BQ3509">
        <f t="shared" si="1436"/>
        <v>0</v>
      </c>
      <c r="BR3509">
        <f t="shared" si="1437"/>
        <v>7</v>
      </c>
      <c r="BS3509">
        <f t="shared" si="1438"/>
        <v>0</v>
      </c>
      <c r="BT3509" t="str">
        <f t="shared" si="1439"/>
        <v/>
      </c>
    </row>
    <row r="3510" spans="47:72">
      <c r="AU3510">
        <f t="shared" si="1414"/>
        <v>0</v>
      </c>
      <c r="AV3510">
        <f t="shared" si="1415"/>
        <v>0</v>
      </c>
      <c r="AW3510">
        <f t="shared" si="1416"/>
        <v>0</v>
      </c>
      <c r="AX3510">
        <f t="shared" si="1417"/>
        <v>0</v>
      </c>
      <c r="AY3510">
        <f t="shared" si="1418"/>
        <v>0</v>
      </c>
      <c r="AZ3510">
        <f t="shared" si="1419"/>
        <v>0</v>
      </c>
      <c r="BA3510" t="str">
        <f t="shared" si="1420"/>
        <v/>
      </c>
      <c r="BB3510">
        <f t="shared" si="1421"/>
        <v>0</v>
      </c>
      <c r="BC3510">
        <f t="shared" si="1422"/>
        <v>0</v>
      </c>
      <c r="BD3510">
        <f t="shared" si="1423"/>
        <v>0</v>
      </c>
      <c r="BE3510">
        <f t="shared" si="1424"/>
        <v>1</v>
      </c>
      <c r="BF3510">
        <f t="shared" si="1425"/>
        <v>1</v>
      </c>
      <c r="BG3510">
        <f t="shared" si="1426"/>
        <v>0</v>
      </c>
      <c r="BH3510">
        <f t="shared" si="1427"/>
        <v>0</v>
      </c>
      <c r="BI3510" t="str">
        <f t="shared" si="1428"/>
        <v/>
      </c>
      <c r="BJ3510" t="str">
        <f t="shared" si="1429"/>
        <v/>
      </c>
      <c r="BK3510" t="str">
        <f t="shared" si="1430"/>
        <v/>
      </c>
      <c r="BL3510" t="str">
        <f t="shared" si="1431"/>
        <v/>
      </c>
      <c r="BM3510" t="str">
        <f t="shared" si="1432"/>
        <v/>
      </c>
      <c r="BN3510" t="str">
        <f t="shared" si="1433"/>
        <v/>
      </c>
      <c r="BO3510" t="str">
        <f t="shared" si="1434"/>
        <v/>
      </c>
      <c r="BP3510">
        <f t="shared" si="1435"/>
        <v>7</v>
      </c>
      <c r="BQ3510">
        <f t="shared" si="1436"/>
        <v>0</v>
      </c>
      <c r="BR3510">
        <f t="shared" si="1437"/>
        <v>7</v>
      </c>
      <c r="BS3510">
        <f t="shared" si="1438"/>
        <v>0</v>
      </c>
      <c r="BT3510" t="str">
        <f t="shared" si="1439"/>
        <v/>
      </c>
    </row>
    <row r="3511" spans="47:72">
      <c r="AU3511">
        <f t="shared" si="1414"/>
        <v>0</v>
      </c>
      <c r="AV3511">
        <f t="shared" si="1415"/>
        <v>0</v>
      </c>
      <c r="AW3511">
        <f t="shared" si="1416"/>
        <v>0</v>
      </c>
      <c r="AX3511">
        <f t="shared" si="1417"/>
        <v>0</v>
      </c>
      <c r="AY3511">
        <f t="shared" si="1418"/>
        <v>0</v>
      </c>
      <c r="AZ3511">
        <f t="shared" si="1419"/>
        <v>0</v>
      </c>
      <c r="BA3511" t="str">
        <f t="shared" si="1420"/>
        <v/>
      </c>
      <c r="BB3511">
        <f t="shared" si="1421"/>
        <v>0</v>
      </c>
      <c r="BC3511">
        <f t="shared" si="1422"/>
        <v>0</v>
      </c>
      <c r="BD3511">
        <f t="shared" si="1423"/>
        <v>0</v>
      </c>
      <c r="BE3511">
        <f t="shared" si="1424"/>
        <v>1</v>
      </c>
      <c r="BF3511">
        <f t="shared" si="1425"/>
        <v>1</v>
      </c>
      <c r="BG3511">
        <f t="shared" si="1426"/>
        <v>0</v>
      </c>
      <c r="BH3511">
        <f t="shared" si="1427"/>
        <v>0</v>
      </c>
      <c r="BI3511" t="str">
        <f t="shared" si="1428"/>
        <v/>
      </c>
      <c r="BJ3511" t="str">
        <f t="shared" si="1429"/>
        <v/>
      </c>
      <c r="BK3511" t="str">
        <f t="shared" si="1430"/>
        <v/>
      </c>
      <c r="BL3511" t="str">
        <f t="shared" si="1431"/>
        <v/>
      </c>
      <c r="BM3511" t="str">
        <f t="shared" si="1432"/>
        <v/>
      </c>
      <c r="BN3511" t="str">
        <f t="shared" si="1433"/>
        <v/>
      </c>
      <c r="BO3511" t="str">
        <f t="shared" si="1434"/>
        <v/>
      </c>
      <c r="BP3511">
        <f t="shared" si="1435"/>
        <v>7</v>
      </c>
      <c r="BQ3511">
        <f t="shared" si="1436"/>
        <v>0</v>
      </c>
      <c r="BR3511">
        <f t="shared" si="1437"/>
        <v>7</v>
      </c>
      <c r="BS3511">
        <f t="shared" si="1438"/>
        <v>0</v>
      </c>
      <c r="BT3511" t="str">
        <f t="shared" si="1439"/>
        <v/>
      </c>
    </row>
    <row r="3512" spans="47:72">
      <c r="AU3512">
        <f t="shared" si="1414"/>
        <v>0</v>
      </c>
      <c r="AV3512">
        <f t="shared" si="1415"/>
        <v>0</v>
      </c>
      <c r="AW3512">
        <f t="shared" si="1416"/>
        <v>0</v>
      </c>
      <c r="AX3512">
        <f t="shared" si="1417"/>
        <v>0</v>
      </c>
      <c r="AY3512">
        <f t="shared" si="1418"/>
        <v>0</v>
      </c>
      <c r="AZ3512">
        <f t="shared" si="1419"/>
        <v>0</v>
      </c>
      <c r="BA3512" t="str">
        <f t="shared" si="1420"/>
        <v/>
      </c>
      <c r="BB3512">
        <f t="shared" si="1421"/>
        <v>0</v>
      </c>
      <c r="BC3512">
        <f t="shared" si="1422"/>
        <v>0</v>
      </c>
      <c r="BD3512">
        <f t="shared" si="1423"/>
        <v>0</v>
      </c>
      <c r="BE3512">
        <f t="shared" si="1424"/>
        <v>1</v>
      </c>
      <c r="BF3512">
        <f t="shared" si="1425"/>
        <v>1</v>
      </c>
      <c r="BG3512">
        <f t="shared" si="1426"/>
        <v>0</v>
      </c>
      <c r="BH3512">
        <f t="shared" si="1427"/>
        <v>0</v>
      </c>
      <c r="BI3512" t="str">
        <f t="shared" si="1428"/>
        <v/>
      </c>
      <c r="BJ3512" t="str">
        <f t="shared" si="1429"/>
        <v/>
      </c>
      <c r="BK3512" t="str">
        <f t="shared" si="1430"/>
        <v/>
      </c>
      <c r="BL3512" t="str">
        <f t="shared" si="1431"/>
        <v/>
      </c>
      <c r="BM3512" t="str">
        <f t="shared" si="1432"/>
        <v/>
      </c>
      <c r="BN3512" t="str">
        <f t="shared" si="1433"/>
        <v/>
      </c>
      <c r="BO3512" t="str">
        <f t="shared" si="1434"/>
        <v/>
      </c>
      <c r="BP3512">
        <f t="shared" si="1435"/>
        <v>7</v>
      </c>
      <c r="BQ3512">
        <f t="shared" si="1436"/>
        <v>0</v>
      </c>
      <c r="BR3512">
        <f t="shared" si="1437"/>
        <v>7</v>
      </c>
      <c r="BS3512">
        <f t="shared" si="1438"/>
        <v>0</v>
      </c>
      <c r="BT3512" t="str">
        <f t="shared" si="1439"/>
        <v/>
      </c>
    </row>
    <row r="3513" spans="47:72">
      <c r="AU3513">
        <f t="shared" si="1414"/>
        <v>0</v>
      </c>
      <c r="AV3513">
        <f t="shared" si="1415"/>
        <v>0</v>
      </c>
      <c r="AW3513">
        <f t="shared" si="1416"/>
        <v>0</v>
      </c>
      <c r="AX3513">
        <f t="shared" si="1417"/>
        <v>0</v>
      </c>
      <c r="AY3513">
        <f t="shared" si="1418"/>
        <v>0</v>
      </c>
      <c r="AZ3513">
        <f t="shared" si="1419"/>
        <v>0</v>
      </c>
      <c r="BA3513" t="str">
        <f t="shared" si="1420"/>
        <v/>
      </c>
      <c r="BB3513">
        <f t="shared" si="1421"/>
        <v>0</v>
      </c>
      <c r="BC3513">
        <f t="shared" si="1422"/>
        <v>0</v>
      </c>
      <c r="BD3513">
        <f t="shared" si="1423"/>
        <v>0</v>
      </c>
      <c r="BE3513">
        <f t="shared" si="1424"/>
        <v>1</v>
      </c>
      <c r="BF3513">
        <f t="shared" si="1425"/>
        <v>1</v>
      </c>
      <c r="BG3513">
        <f t="shared" si="1426"/>
        <v>0</v>
      </c>
      <c r="BH3513">
        <f t="shared" si="1427"/>
        <v>0</v>
      </c>
      <c r="BI3513" t="str">
        <f t="shared" si="1428"/>
        <v/>
      </c>
      <c r="BJ3513" t="str">
        <f t="shared" si="1429"/>
        <v/>
      </c>
      <c r="BK3513" t="str">
        <f t="shared" si="1430"/>
        <v/>
      </c>
      <c r="BL3513" t="str">
        <f t="shared" si="1431"/>
        <v/>
      </c>
      <c r="BM3513" t="str">
        <f t="shared" si="1432"/>
        <v/>
      </c>
      <c r="BN3513" t="str">
        <f t="shared" si="1433"/>
        <v/>
      </c>
      <c r="BO3513" t="str">
        <f t="shared" si="1434"/>
        <v/>
      </c>
      <c r="BP3513">
        <f t="shared" si="1435"/>
        <v>7</v>
      </c>
      <c r="BQ3513">
        <f t="shared" si="1436"/>
        <v>0</v>
      </c>
      <c r="BR3513">
        <f t="shared" si="1437"/>
        <v>7</v>
      </c>
      <c r="BS3513">
        <f t="shared" si="1438"/>
        <v>0</v>
      </c>
      <c r="BT3513" t="str">
        <f t="shared" si="1439"/>
        <v/>
      </c>
    </row>
    <row r="3514" spans="47:72">
      <c r="AU3514">
        <f t="shared" si="1414"/>
        <v>0</v>
      </c>
      <c r="AV3514">
        <f t="shared" si="1415"/>
        <v>0</v>
      </c>
      <c r="AW3514">
        <f t="shared" si="1416"/>
        <v>0</v>
      </c>
      <c r="AX3514">
        <f t="shared" si="1417"/>
        <v>0</v>
      </c>
      <c r="AY3514">
        <f t="shared" si="1418"/>
        <v>0</v>
      </c>
      <c r="AZ3514">
        <f t="shared" si="1419"/>
        <v>0</v>
      </c>
      <c r="BA3514" t="str">
        <f t="shared" si="1420"/>
        <v/>
      </c>
      <c r="BB3514">
        <f t="shared" si="1421"/>
        <v>0</v>
      </c>
      <c r="BC3514">
        <f t="shared" si="1422"/>
        <v>0</v>
      </c>
      <c r="BD3514">
        <f t="shared" si="1423"/>
        <v>0</v>
      </c>
      <c r="BE3514">
        <f t="shared" si="1424"/>
        <v>1</v>
      </c>
      <c r="BF3514">
        <f t="shared" si="1425"/>
        <v>1</v>
      </c>
      <c r="BG3514">
        <f t="shared" si="1426"/>
        <v>0</v>
      </c>
      <c r="BH3514">
        <f t="shared" si="1427"/>
        <v>0</v>
      </c>
      <c r="BI3514" t="str">
        <f t="shared" si="1428"/>
        <v/>
      </c>
      <c r="BJ3514" t="str">
        <f t="shared" si="1429"/>
        <v/>
      </c>
      <c r="BK3514" t="str">
        <f t="shared" si="1430"/>
        <v/>
      </c>
      <c r="BL3514" t="str">
        <f t="shared" si="1431"/>
        <v/>
      </c>
      <c r="BM3514" t="str">
        <f t="shared" si="1432"/>
        <v/>
      </c>
      <c r="BN3514" t="str">
        <f t="shared" si="1433"/>
        <v/>
      </c>
      <c r="BO3514" t="str">
        <f t="shared" si="1434"/>
        <v/>
      </c>
      <c r="BP3514">
        <f t="shared" si="1435"/>
        <v>7</v>
      </c>
      <c r="BQ3514">
        <f t="shared" si="1436"/>
        <v>0</v>
      </c>
      <c r="BR3514">
        <f t="shared" si="1437"/>
        <v>7</v>
      </c>
      <c r="BS3514">
        <f t="shared" si="1438"/>
        <v>0</v>
      </c>
      <c r="BT3514" t="str">
        <f t="shared" si="1439"/>
        <v/>
      </c>
    </row>
    <row r="3515" spans="47:72">
      <c r="AU3515">
        <f t="shared" si="1414"/>
        <v>0</v>
      </c>
      <c r="AV3515">
        <f t="shared" si="1415"/>
        <v>0</v>
      </c>
      <c r="AW3515">
        <f t="shared" si="1416"/>
        <v>0</v>
      </c>
      <c r="AX3515">
        <f t="shared" si="1417"/>
        <v>0</v>
      </c>
      <c r="AY3515">
        <f t="shared" si="1418"/>
        <v>0</v>
      </c>
      <c r="AZ3515">
        <f t="shared" si="1419"/>
        <v>0</v>
      </c>
      <c r="BA3515" t="str">
        <f t="shared" si="1420"/>
        <v/>
      </c>
      <c r="BB3515">
        <f t="shared" si="1421"/>
        <v>0</v>
      </c>
      <c r="BC3515">
        <f t="shared" si="1422"/>
        <v>0</v>
      </c>
      <c r="BD3515">
        <f t="shared" si="1423"/>
        <v>0</v>
      </c>
      <c r="BE3515">
        <f t="shared" si="1424"/>
        <v>1</v>
      </c>
      <c r="BF3515">
        <f t="shared" si="1425"/>
        <v>1</v>
      </c>
      <c r="BG3515">
        <f t="shared" si="1426"/>
        <v>0</v>
      </c>
      <c r="BH3515">
        <f t="shared" si="1427"/>
        <v>0</v>
      </c>
      <c r="BI3515" t="str">
        <f t="shared" si="1428"/>
        <v/>
      </c>
      <c r="BJ3515" t="str">
        <f t="shared" si="1429"/>
        <v/>
      </c>
      <c r="BK3515" t="str">
        <f t="shared" si="1430"/>
        <v/>
      </c>
      <c r="BL3515" t="str">
        <f t="shared" si="1431"/>
        <v/>
      </c>
      <c r="BM3515" t="str">
        <f t="shared" si="1432"/>
        <v/>
      </c>
      <c r="BN3515" t="str">
        <f t="shared" si="1433"/>
        <v/>
      </c>
      <c r="BO3515" t="str">
        <f t="shared" si="1434"/>
        <v/>
      </c>
      <c r="BP3515">
        <f t="shared" si="1435"/>
        <v>7</v>
      </c>
      <c r="BQ3515">
        <f t="shared" si="1436"/>
        <v>0</v>
      </c>
      <c r="BR3515">
        <f t="shared" si="1437"/>
        <v>7</v>
      </c>
      <c r="BS3515">
        <f t="shared" si="1438"/>
        <v>0</v>
      </c>
      <c r="BT3515" t="str">
        <f t="shared" si="1439"/>
        <v/>
      </c>
    </row>
    <row r="3516" spans="47:72">
      <c r="AU3516">
        <f t="shared" si="1414"/>
        <v>0</v>
      </c>
      <c r="AV3516">
        <f t="shared" si="1415"/>
        <v>0</v>
      </c>
      <c r="AW3516">
        <f t="shared" si="1416"/>
        <v>0</v>
      </c>
      <c r="AX3516">
        <f t="shared" si="1417"/>
        <v>0</v>
      </c>
      <c r="AY3516">
        <f t="shared" si="1418"/>
        <v>0</v>
      </c>
      <c r="AZ3516">
        <f t="shared" si="1419"/>
        <v>0</v>
      </c>
      <c r="BA3516" t="str">
        <f t="shared" si="1420"/>
        <v/>
      </c>
      <c r="BB3516">
        <f t="shared" si="1421"/>
        <v>0</v>
      </c>
      <c r="BC3516">
        <f t="shared" si="1422"/>
        <v>0</v>
      </c>
      <c r="BD3516">
        <f t="shared" si="1423"/>
        <v>0</v>
      </c>
      <c r="BE3516">
        <f t="shared" si="1424"/>
        <v>1</v>
      </c>
      <c r="BF3516">
        <f t="shared" si="1425"/>
        <v>1</v>
      </c>
      <c r="BG3516">
        <f t="shared" si="1426"/>
        <v>0</v>
      </c>
      <c r="BH3516">
        <f t="shared" si="1427"/>
        <v>0</v>
      </c>
      <c r="BI3516" t="str">
        <f t="shared" si="1428"/>
        <v/>
      </c>
      <c r="BJ3516" t="str">
        <f t="shared" si="1429"/>
        <v/>
      </c>
      <c r="BK3516" t="str">
        <f t="shared" si="1430"/>
        <v/>
      </c>
      <c r="BL3516" t="str">
        <f t="shared" si="1431"/>
        <v/>
      </c>
      <c r="BM3516" t="str">
        <f t="shared" si="1432"/>
        <v/>
      </c>
      <c r="BN3516" t="str">
        <f t="shared" si="1433"/>
        <v/>
      </c>
      <c r="BO3516" t="str">
        <f t="shared" si="1434"/>
        <v/>
      </c>
      <c r="BP3516">
        <f t="shared" si="1435"/>
        <v>7</v>
      </c>
      <c r="BQ3516">
        <f t="shared" si="1436"/>
        <v>0</v>
      </c>
      <c r="BR3516">
        <f t="shared" si="1437"/>
        <v>7</v>
      </c>
      <c r="BS3516">
        <f t="shared" si="1438"/>
        <v>0</v>
      </c>
      <c r="BT3516" t="str">
        <f t="shared" si="1439"/>
        <v/>
      </c>
    </row>
    <row r="3517" spans="47:72">
      <c r="AU3517">
        <f t="shared" si="1414"/>
        <v>0</v>
      </c>
      <c r="AV3517">
        <f t="shared" si="1415"/>
        <v>0</v>
      </c>
      <c r="AW3517">
        <f t="shared" si="1416"/>
        <v>0</v>
      </c>
      <c r="AX3517">
        <f t="shared" si="1417"/>
        <v>0</v>
      </c>
      <c r="AY3517">
        <f t="shared" si="1418"/>
        <v>0</v>
      </c>
      <c r="AZ3517">
        <f t="shared" si="1419"/>
        <v>0</v>
      </c>
      <c r="BA3517" t="str">
        <f t="shared" si="1420"/>
        <v/>
      </c>
      <c r="BB3517">
        <f t="shared" si="1421"/>
        <v>0</v>
      </c>
      <c r="BC3517">
        <f t="shared" si="1422"/>
        <v>0</v>
      </c>
      <c r="BD3517">
        <f t="shared" si="1423"/>
        <v>0</v>
      </c>
      <c r="BE3517">
        <f t="shared" si="1424"/>
        <v>1</v>
      </c>
      <c r="BF3517">
        <f t="shared" si="1425"/>
        <v>1</v>
      </c>
      <c r="BG3517">
        <f t="shared" si="1426"/>
        <v>0</v>
      </c>
      <c r="BH3517">
        <f t="shared" si="1427"/>
        <v>0</v>
      </c>
      <c r="BI3517" t="str">
        <f t="shared" si="1428"/>
        <v/>
      </c>
      <c r="BJ3517" t="str">
        <f t="shared" si="1429"/>
        <v/>
      </c>
      <c r="BK3517" t="str">
        <f t="shared" si="1430"/>
        <v/>
      </c>
      <c r="BL3517" t="str">
        <f t="shared" si="1431"/>
        <v/>
      </c>
      <c r="BM3517" t="str">
        <f t="shared" si="1432"/>
        <v/>
      </c>
      <c r="BN3517" t="str">
        <f t="shared" si="1433"/>
        <v/>
      </c>
      <c r="BO3517" t="str">
        <f t="shared" si="1434"/>
        <v/>
      </c>
      <c r="BP3517">
        <f t="shared" si="1435"/>
        <v>7</v>
      </c>
      <c r="BQ3517">
        <f t="shared" si="1436"/>
        <v>0</v>
      </c>
      <c r="BR3517">
        <f t="shared" si="1437"/>
        <v>7</v>
      </c>
      <c r="BS3517">
        <f t="shared" si="1438"/>
        <v>0</v>
      </c>
      <c r="BT3517" t="str">
        <f t="shared" si="1439"/>
        <v/>
      </c>
    </row>
    <row r="3518" spans="47:72">
      <c r="AU3518">
        <f t="shared" si="1414"/>
        <v>0</v>
      </c>
      <c r="AV3518">
        <f t="shared" si="1415"/>
        <v>0</v>
      </c>
      <c r="AW3518">
        <f t="shared" si="1416"/>
        <v>0</v>
      </c>
      <c r="AX3518">
        <f t="shared" si="1417"/>
        <v>0</v>
      </c>
      <c r="AY3518">
        <f t="shared" si="1418"/>
        <v>0</v>
      </c>
      <c r="AZ3518">
        <f t="shared" si="1419"/>
        <v>0</v>
      </c>
      <c r="BA3518" t="str">
        <f t="shared" si="1420"/>
        <v/>
      </c>
      <c r="BB3518">
        <f t="shared" si="1421"/>
        <v>0</v>
      </c>
      <c r="BC3518">
        <f t="shared" si="1422"/>
        <v>0</v>
      </c>
      <c r="BD3518">
        <f t="shared" si="1423"/>
        <v>0</v>
      </c>
      <c r="BE3518">
        <f t="shared" si="1424"/>
        <v>1</v>
      </c>
      <c r="BF3518">
        <f t="shared" si="1425"/>
        <v>1</v>
      </c>
      <c r="BG3518">
        <f t="shared" si="1426"/>
        <v>0</v>
      </c>
      <c r="BH3518">
        <f t="shared" si="1427"/>
        <v>0</v>
      </c>
      <c r="BI3518" t="str">
        <f t="shared" si="1428"/>
        <v/>
      </c>
      <c r="BJ3518" t="str">
        <f t="shared" si="1429"/>
        <v/>
      </c>
      <c r="BK3518" t="str">
        <f t="shared" si="1430"/>
        <v/>
      </c>
      <c r="BL3518" t="str">
        <f t="shared" si="1431"/>
        <v/>
      </c>
      <c r="BM3518" t="str">
        <f t="shared" si="1432"/>
        <v/>
      </c>
      <c r="BN3518" t="str">
        <f t="shared" si="1433"/>
        <v/>
      </c>
      <c r="BO3518" t="str">
        <f t="shared" si="1434"/>
        <v/>
      </c>
      <c r="BP3518">
        <f t="shared" si="1435"/>
        <v>7</v>
      </c>
      <c r="BQ3518">
        <f t="shared" si="1436"/>
        <v>0</v>
      </c>
      <c r="BR3518">
        <f t="shared" si="1437"/>
        <v>7</v>
      </c>
      <c r="BS3518">
        <f t="shared" si="1438"/>
        <v>0</v>
      </c>
      <c r="BT3518" t="str">
        <f t="shared" si="1439"/>
        <v/>
      </c>
    </row>
    <row r="3519" spans="47:72">
      <c r="AU3519">
        <f t="shared" si="1414"/>
        <v>0</v>
      </c>
      <c r="AV3519">
        <f t="shared" si="1415"/>
        <v>0</v>
      </c>
      <c r="AW3519">
        <f t="shared" si="1416"/>
        <v>0</v>
      </c>
      <c r="AX3519">
        <f t="shared" si="1417"/>
        <v>0</v>
      </c>
      <c r="AY3519">
        <f t="shared" si="1418"/>
        <v>0</v>
      </c>
      <c r="AZ3519">
        <f t="shared" si="1419"/>
        <v>0</v>
      </c>
      <c r="BA3519" t="str">
        <f t="shared" si="1420"/>
        <v/>
      </c>
      <c r="BB3519">
        <f t="shared" si="1421"/>
        <v>0</v>
      </c>
      <c r="BC3519">
        <f t="shared" si="1422"/>
        <v>0</v>
      </c>
      <c r="BD3519">
        <f t="shared" si="1423"/>
        <v>0</v>
      </c>
      <c r="BE3519">
        <f t="shared" si="1424"/>
        <v>1</v>
      </c>
      <c r="BF3519">
        <f t="shared" si="1425"/>
        <v>1</v>
      </c>
      <c r="BG3519">
        <f t="shared" si="1426"/>
        <v>0</v>
      </c>
      <c r="BH3519">
        <f t="shared" si="1427"/>
        <v>0</v>
      </c>
      <c r="BI3519" t="str">
        <f t="shared" si="1428"/>
        <v/>
      </c>
      <c r="BJ3519" t="str">
        <f t="shared" si="1429"/>
        <v/>
      </c>
      <c r="BK3519" t="str">
        <f t="shared" si="1430"/>
        <v/>
      </c>
      <c r="BL3519" t="str">
        <f t="shared" si="1431"/>
        <v/>
      </c>
      <c r="BM3519" t="str">
        <f t="shared" si="1432"/>
        <v/>
      </c>
      <c r="BN3519" t="str">
        <f t="shared" si="1433"/>
        <v/>
      </c>
      <c r="BO3519" t="str">
        <f t="shared" si="1434"/>
        <v/>
      </c>
      <c r="BP3519">
        <f t="shared" si="1435"/>
        <v>7</v>
      </c>
      <c r="BQ3519">
        <f t="shared" si="1436"/>
        <v>0</v>
      </c>
      <c r="BR3519">
        <f t="shared" si="1437"/>
        <v>7</v>
      </c>
      <c r="BS3519">
        <f t="shared" si="1438"/>
        <v>0</v>
      </c>
      <c r="BT3519" t="str">
        <f t="shared" si="1439"/>
        <v/>
      </c>
    </row>
    <row r="3520" spans="47:72">
      <c r="AU3520">
        <f t="shared" si="1414"/>
        <v>0</v>
      </c>
      <c r="AV3520">
        <f t="shared" si="1415"/>
        <v>0</v>
      </c>
      <c r="AW3520">
        <f t="shared" si="1416"/>
        <v>0</v>
      </c>
      <c r="AX3520">
        <f t="shared" si="1417"/>
        <v>0</v>
      </c>
      <c r="AY3520">
        <f t="shared" si="1418"/>
        <v>0</v>
      </c>
      <c r="AZ3520">
        <f t="shared" si="1419"/>
        <v>0</v>
      </c>
      <c r="BA3520" t="str">
        <f t="shared" si="1420"/>
        <v/>
      </c>
      <c r="BB3520">
        <f t="shared" si="1421"/>
        <v>0</v>
      </c>
      <c r="BC3520">
        <f t="shared" si="1422"/>
        <v>0</v>
      </c>
      <c r="BD3520">
        <f t="shared" si="1423"/>
        <v>0</v>
      </c>
      <c r="BE3520">
        <f t="shared" si="1424"/>
        <v>1</v>
      </c>
      <c r="BF3520">
        <f t="shared" si="1425"/>
        <v>1</v>
      </c>
      <c r="BG3520">
        <f t="shared" si="1426"/>
        <v>0</v>
      </c>
      <c r="BH3520">
        <f t="shared" si="1427"/>
        <v>0</v>
      </c>
      <c r="BI3520" t="str">
        <f t="shared" si="1428"/>
        <v/>
      </c>
      <c r="BJ3520" t="str">
        <f t="shared" si="1429"/>
        <v/>
      </c>
      <c r="BK3520" t="str">
        <f t="shared" si="1430"/>
        <v/>
      </c>
      <c r="BL3520" t="str">
        <f t="shared" si="1431"/>
        <v/>
      </c>
      <c r="BM3520" t="str">
        <f t="shared" si="1432"/>
        <v/>
      </c>
      <c r="BN3520" t="str">
        <f t="shared" si="1433"/>
        <v/>
      </c>
      <c r="BO3520" t="str">
        <f t="shared" si="1434"/>
        <v/>
      </c>
      <c r="BP3520">
        <f t="shared" si="1435"/>
        <v>7</v>
      </c>
      <c r="BQ3520">
        <f t="shared" si="1436"/>
        <v>0</v>
      </c>
      <c r="BR3520">
        <f t="shared" si="1437"/>
        <v>7</v>
      </c>
      <c r="BS3520">
        <f t="shared" si="1438"/>
        <v>0</v>
      </c>
      <c r="BT3520" t="str">
        <f t="shared" si="1439"/>
        <v/>
      </c>
    </row>
    <row r="3521" spans="47:72">
      <c r="AU3521">
        <f t="shared" si="1414"/>
        <v>0</v>
      </c>
      <c r="AV3521">
        <f t="shared" si="1415"/>
        <v>0</v>
      </c>
      <c r="AW3521">
        <f t="shared" si="1416"/>
        <v>0</v>
      </c>
      <c r="AX3521">
        <f t="shared" si="1417"/>
        <v>0</v>
      </c>
      <c r="AY3521">
        <f t="shared" si="1418"/>
        <v>0</v>
      </c>
      <c r="AZ3521">
        <f t="shared" si="1419"/>
        <v>0</v>
      </c>
      <c r="BA3521" t="str">
        <f t="shared" si="1420"/>
        <v/>
      </c>
      <c r="BB3521">
        <f t="shared" si="1421"/>
        <v>0</v>
      </c>
      <c r="BC3521">
        <f t="shared" si="1422"/>
        <v>0</v>
      </c>
      <c r="BD3521">
        <f t="shared" si="1423"/>
        <v>0</v>
      </c>
      <c r="BE3521">
        <f t="shared" si="1424"/>
        <v>1</v>
      </c>
      <c r="BF3521">
        <f t="shared" si="1425"/>
        <v>1</v>
      </c>
      <c r="BG3521">
        <f t="shared" si="1426"/>
        <v>0</v>
      </c>
      <c r="BH3521">
        <f t="shared" si="1427"/>
        <v>0</v>
      </c>
      <c r="BI3521" t="str">
        <f t="shared" si="1428"/>
        <v/>
      </c>
      <c r="BJ3521" t="str">
        <f t="shared" si="1429"/>
        <v/>
      </c>
      <c r="BK3521" t="str">
        <f t="shared" si="1430"/>
        <v/>
      </c>
      <c r="BL3521" t="str">
        <f t="shared" si="1431"/>
        <v/>
      </c>
      <c r="BM3521" t="str">
        <f t="shared" si="1432"/>
        <v/>
      </c>
      <c r="BN3521" t="str">
        <f t="shared" si="1433"/>
        <v/>
      </c>
      <c r="BO3521" t="str">
        <f t="shared" si="1434"/>
        <v/>
      </c>
      <c r="BP3521">
        <f t="shared" si="1435"/>
        <v>7</v>
      </c>
      <c r="BQ3521">
        <f t="shared" si="1436"/>
        <v>0</v>
      </c>
      <c r="BR3521">
        <f t="shared" si="1437"/>
        <v>7</v>
      </c>
      <c r="BS3521">
        <f t="shared" si="1438"/>
        <v>0</v>
      </c>
      <c r="BT3521" t="str">
        <f t="shared" si="1439"/>
        <v/>
      </c>
    </row>
    <row r="3522" spans="47:72">
      <c r="AU3522">
        <f t="shared" si="1414"/>
        <v>0</v>
      </c>
      <c r="AV3522">
        <f t="shared" si="1415"/>
        <v>0</v>
      </c>
      <c r="AW3522">
        <f t="shared" si="1416"/>
        <v>0</v>
      </c>
      <c r="AX3522">
        <f t="shared" si="1417"/>
        <v>0</v>
      </c>
      <c r="AY3522">
        <f t="shared" si="1418"/>
        <v>0</v>
      </c>
      <c r="AZ3522">
        <f t="shared" si="1419"/>
        <v>0</v>
      </c>
      <c r="BA3522" t="str">
        <f t="shared" si="1420"/>
        <v/>
      </c>
      <c r="BB3522">
        <f t="shared" si="1421"/>
        <v>0</v>
      </c>
      <c r="BC3522">
        <f t="shared" si="1422"/>
        <v>0</v>
      </c>
      <c r="BD3522">
        <f t="shared" si="1423"/>
        <v>0</v>
      </c>
      <c r="BE3522">
        <f t="shared" si="1424"/>
        <v>1</v>
      </c>
      <c r="BF3522">
        <f t="shared" si="1425"/>
        <v>1</v>
      </c>
      <c r="BG3522">
        <f t="shared" si="1426"/>
        <v>0</v>
      </c>
      <c r="BH3522">
        <f t="shared" si="1427"/>
        <v>0</v>
      </c>
      <c r="BI3522" t="str">
        <f t="shared" si="1428"/>
        <v/>
      </c>
      <c r="BJ3522" t="str">
        <f t="shared" si="1429"/>
        <v/>
      </c>
      <c r="BK3522" t="str">
        <f t="shared" si="1430"/>
        <v/>
      </c>
      <c r="BL3522" t="str">
        <f t="shared" si="1431"/>
        <v/>
      </c>
      <c r="BM3522" t="str">
        <f t="shared" si="1432"/>
        <v/>
      </c>
      <c r="BN3522" t="str">
        <f t="shared" si="1433"/>
        <v/>
      </c>
      <c r="BO3522" t="str">
        <f t="shared" si="1434"/>
        <v/>
      </c>
      <c r="BP3522">
        <f t="shared" si="1435"/>
        <v>7</v>
      </c>
      <c r="BQ3522">
        <f t="shared" si="1436"/>
        <v>0</v>
      </c>
      <c r="BR3522">
        <f t="shared" si="1437"/>
        <v>7</v>
      </c>
      <c r="BS3522">
        <f t="shared" si="1438"/>
        <v>0</v>
      </c>
      <c r="BT3522" t="str">
        <f t="shared" si="1439"/>
        <v/>
      </c>
    </row>
    <row r="3523" spans="47:72">
      <c r="AU3523">
        <f t="shared" si="1414"/>
        <v>0</v>
      </c>
      <c r="AV3523">
        <f t="shared" si="1415"/>
        <v>0</v>
      </c>
      <c r="AW3523">
        <f t="shared" si="1416"/>
        <v>0</v>
      </c>
      <c r="AX3523">
        <f t="shared" si="1417"/>
        <v>0</v>
      </c>
      <c r="AY3523">
        <f t="shared" si="1418"/>
        <v>0</v>
      </c>
      <c r="AZ3523">
        <f t="shared" si="1419"/>
        <v>0</v>
      </c>
      <c r="BA3523" t="str">
        <f t="shared" si="1420"/>
        <v/>
      </c>
      <c r="BB3523">
        <f t="shared" si="1421"/>
        <v>0</v>
      </c>
      <c r="BC3523">
        <f t="shared" si="1422"/>
        <v>0</v>
      </c>
      <c r="BD3523">
        <f t="shared" si="1423"/>
        <v>0</v>
      </c>
      <c r="BE3523">
        <f t="shared" si="1424"/>
        <v>1</v>
      </c>
      <c r="BF3523">
        <f t="shared" si="1425"/>
        <v>1</v>
      </c>
      <c r="BG3523">
        <f t="shared" si="1426"/>
        <v>0</v>
      </c>
      <c r="BH3523">
        <f t="shared" si="1427"/>
        <v>0</v>
      </c>
      <c r="BI3523" t="str">
        <f t="shared" si="1428"/>
        <v/>
      </c>
      <c r="BJ3523" t="str">
        <f t="shared" si="1429"/>
        <v/>
      </c>
      <c r="BK3523" t="str">
        <f t="shared" si="1430"/>
        <v/>
      </c>
      <c r="BL3523" t="str">
        <f t="shared" si="1431"/>
        <v/>
      </c>
      <c r="BM3523" t="str">
        <f t="shared" si="1432"/>
        <v/>
      </c>
      <c r="BN3523" t="str">
        <f t="shared" si="1433"/>
        <v/>
      </c>
      <c r="BO3523" t="str">
        <f t="shared" si="1434"/>
        <v/>
      </c>
      <c r="BP3523">
        <f t="shared" si="1435"/>
        <v>7</v>
      </c>
      <c r="BQ3523">
        <f t="shared" si="1436"/>
        <v>0</v>
      </c>
      <c r="BR3523">
        <f t="shared" si="1437"/>
        <v>7</v>
      </c>
      <c r="BS3523">
        <f t="shared" si="1438"/>
        <v>0</v>
      </c>
      <c r="BT3523" t="str">
        <f t="shared" si="1439"/>
        <v/>
      </c>
    </row>
    <row r="3524" spans="47:72">
      <c r="AU3524">
        <f t="shared" si="1414"/>
        <v>0</v>
      </c>
      <c r="AV3524">
        <f t="shared" si="1415"/>
        <v>0</v>
      </c>
      <c r="AW3524">
        <f t="shared" si="1416"/>
        <v>0</v>
      </c>
      <c r="AX3524">
        <f t="shared" si="1417"/>
        <v>0</v>
      </c>
      <c r="AY3524">
        <f t="shared" si="1418"/>
        <v>0</v>
      </c>
      <c r="AZ3524">
        <f t="shared" si="1419"/>
        <v>0</v>
      </c>
      <c r="BA3524" t="str">
        <f t="shared" si="1420"/>
        <v/>
      </c>
      <c r="BB3524">
        <f t="shared" si="1421"/>
        <v>0</v>
      </c>
      <c r="BC3524">
        <f t="shared" si="1422"/>
        <v>0</v>
      </c>
      <c r="BD3524">
        <f t="shared" si="1423"/>
        <v>0</v>
      </c>
      <c r="BE3524">
        <f t="shared" si="1424"/>
        <v>1</v>
      </c>
      <c r="BF3524">
        <f t="shared" si="1425"/>
        <v>1</v>
      </c>
      <c r="BG3524">
        <f t="shared" si="1426"/>
        <v>0</v>
      </c>
      <c r="BH3524">
        <f t="shared" si="1427"/>
        <v>0</v>
      </c>
      <c r="BI3524" t="str">
        <f t="shared" si="1428"/>
        <v/>
      </c>
      <c r="BJ3524" t="str">
        <f t="shared" si="1429"/>
        <v/>
      </c>
      <c r="BK3524" t="str">
        <f t="shared" si="1430"/>
        <v/>
      </c>
      <c r="BL3524" t="str">
        <f t="shared" si="1431"/>
        <v/>
      </c>
      <c r="BM3524" t="str">
        <f t="shared" si="1432"/>
        <v/>
      </c>
      <c r="BN3524" t="str">
        <f t="shared" si="1433"/>
        <v/>
      </c>
      <c r="BO3524" t="str">
        <f t="shared" si="1434"/>
        <v/>
      </c>
      <c r="BP3524">
        <f t="shared" si="1435"/>
        <v>7</v>
      </c>
      <c r="BQ3524">
        <f t="shared" si="1436"/>
        <v>0</v>
      </c>
      <c r="BR3524">
        <f t="shared" si="1437"/>
        <v>7</v>
      </c>
      <c r="BS3524">
        <f t="shared" si="1438"/>
        <v>0</v>
      </c>
      <c r="BT3524" t="str">
        <f t="shared" si="1439"/>
        <v/>
      </c>
    </row>
    <row r="3525" spans="47:72">
      <c r="AU3525">
        <f t="shared" ref="AU3525:AU3588" si="1440">(W3525="M")*(BS3525-BQ3525-(BP3525&gt;2)+(BR3525&gt;=2))+(X3525="T")*(BS3525-BQ3525-(BP3525&gt;3)+(BR3525&gt;=3))+(Y3525="W")*(BS3525-BQ3525-(BP3525&gt;4)+(BR3525&gt;=4))+(Z3525="R")*(BS3525-BQ3525-(BP3525&gt;5)+(BR3525&gt;=5))+(AA3525="F")*(BS3525-BQ3525-(BP3525&gt;6)+(BR3525&gt;=6))+(AB3525="S")*(BS3525-BQ3525-(BP3525&gt;7)+(BR3525&gt;=7))+(AC3525="U")*(BS3525-BQ3525-(BP3525&gt;1)+(BR3525&gt;=1))</f>
        <v>0</v>
      </c>
      <c r="AV3525">
        <f t="shared" ref="AV3525:AV3588" si="1441">SUMIFS(AU:AU, B:B, B3525, U:U, "&lt;&gt;." )</f>
        <v>0</v>
      </c>
      <c r="AW3525">
        <f t="shared" ref="AW3525:AW3588" si="1442">IFERROR(AV3525/AZ3525, 0)</f>
        <v>0</v>
      </c>
      <c r="AX3525">
        <f t="shared" ref="AX3525:AX3588" si="1443">IFERROR((INT(V3525/100)-INT(U3525/100))*60+MOD(V3525,100)-MOD(U3525,100), "")</f>
        <v>0</v>
      </c>
      <c r="AY3525">
        <f t="shared" ref="AY3525:AY3588" si="1444">IFERROR(AX3525*AU3525, "")</f>
        <v>0</v>
      </c>
      <c r="AZ3525">
        <f t="shared" ref="AZ3525:AZ3588" si="1445">COUNTIFS(B$3:B$7000, B3525, $W$3:$W$7000, W3525, $X$3:$X$7000, X3525, $Y$3:$Y$7000, Y3525, $Z$3:$Z$7000, Z3525,  $AA$3:$AA$7000, AA3525, $AB$3:$AB$7000, AB3525, $AC$3:$AC$7000, AC3525, $U$3:$U$7000, U3525)</f>
        <v>0</v>
      </c>
      <c r="BA3525" t="str">
        <f t="shared" ref="BA3525:BA3588" si="1446">IFERROR(AY3525/AZ3525, "")</f>
        <v/>
      </c>
      <c r="BB3525">
        <f t="shared" ref="BB3525:BB3588" si="1447">SUMIFS(BA:BA, B:B, B3525, U:U, "&lt;&gt;." )</f>
        <v>0</v>
      </c>
      <c r="BC3525">
        <f t="shared" ref="BC3525:BC3588" si="1448">IFERROR(BD3525*50*BE3525, "")</f>
        <v>0</v>
      </c>
      <c r="BD3525">
        <f t="shared" ref="BD3525:BD3588" si="1449">IF(AL3525&gt;25, AL3525, AL3525*15)</f>
        <v>0</v>
      </c>
      <c r="BE3525">
        <f t="shared" ref="BE3525:BE3588" si="1450">IF(I3525="H",0.5,IF(I3525="T",0.5,IF(I3525="I",0,IF(I3525="B",0,IF(LEFT(H3525,1)="M",0,IF(I3525="A",IF(Q3525="ONLINE",0,1),1))))))</f>
        <v>1</v>
      </c>
      <c r="BF3525">
        <f t="shared" ref="BF3525:BF3588" si="1451">IF(I3525="H",0.5,IF(I3525="T",0.5, IF(I3525="I", 0, IF(I3525 = "B", 0, IF(LEFT(H3525, 1) = "M", 0, IF(I3525 = "U", 0.5, IF(I3525 = "A", IF(Q3525 = "ONLINE", 0, 0.5), 1)))))))</f>
        <v>1</v>
      </c>
      <c r="BG3525">
        <f t="shared" ref="BG3525:BG3588" si="1452">IFERROR(BB3525/50, "")</f>
        <v>0</v>
      </c>
      <c r="BH3525">
        <f t="shared" ref="BH3525:BH3588" si="1453">IFERROR(BB3525/60, "")</f>
        <v>0</v>
      </c>
      <c r="BI3525" t="str">
        <f t="shared" ref="BI3525:BI3588" si="1454">IFERROR(BC3525/AW3525, "")</f>
        <v/>
      </c>
      <c r="BJ3525" t="str">
        <f t="shared" ref="BJ3525:BJ3588" si="1455">IFERROR(BI3525+5*MAX(0, INT((BI3525-75)/25)), "")</f>
        <v/>
      </c>
      <c r="BK3525" t="str">
        <f t="shared" ref="BK3525:BK3588" si="1456">IFERROR(IF(BD3525*BE3525&gt;0, IF(BJ3525-MOD(BJ3525,30)+ 15 &gt;= BI3525, BJ3525-MOD(BJ3525,30)+ 15,IF(BJ3525-MOD(BJ3525,30)+ 20 &gt;= BI3525, BJ3525-MOD(BJ3525,30)+ 20,BJ3525-MOD(BJ3525,30)+ 45)), ""), "")</f>
        <v/>
      </c>
      <c r="BL3525" t="str">
        <f t="shared" ref="BL3525:BL3588" si="1457">IFERROR(IF(BK3525&lt;&gt;AX3525,IF(MOD(U3525+INT(BK3525/60)*100+MOD(BK3525,60), 100)&lt;60, U3525+INT(BK3525/60)*100+MOD(BK3525,60), U3525+INT(BK3525/60)*100+MOD(BK3525,60) - 60 + 100),""), "")</f>
        <v/>
      </c>
      <c r="BM3525" t="str">
        <f t="shared" ref="BM3525:BM3588" si="1458">IFERROR(IF(BG3525&lt;BD3525*BF3525, MAX(0, ROUND(BD3525*BF3525-BG3525, 0)), ""), "")</f>
        <v/>
      </c>
      <c r="BN3525" t="str">
        <f t="shared" ref="BN3525:BN3588" si="1459">IFERROR(IF(BH3525&gt;BD3525*BE3525, MIN(0, ROUND(BD3525*BE3525-BH3525, 0)), ""), "")</f>
        <v/>
      </c>
      <c r="BO3525" t="str">
        <f t="shared" ref="BO3525:BO3588" si="1460">IF(RIGHT(F3525,2)="90","Exclude",IF(RIGHT(F3525,2)="98","Exclude",IF(RIGHT(F3525,2)="99","Exclude",IF(RIGHT(F3525,2)="97","Exclude",IF(E3525&amp;F3525="ECED2121","Exclude",IF(E3525&amp;F3525="ECED2131","Exclude",IF(E3525&amp;F3525="ECED2141","Exclude",IF(E3525&amp;F3525="NMNC1135","Exclude",IF(E3525&amp;F3525="NMNC1235","Exclude",IF(E3525&amp;F3525="NMNC2335","Exclude",IF(E3525&amp;F3525="NMNC2435","Exclude",IF(E3525&amp;F3525="NMNC2445","Exclude",IF(E3525&amp;F3525="ECED2241","Exclude","")))))))))))))</f>
        <v/>
      </c>
      <c r="BP3525">
        <f t="shared" ref="BP3525:BP3588" si="1461">WEEKDAY(S3525)</f>
        <v>7</v>
      </c>
      <c r="BQ3525">
        <f t="shared" ref="BQ3525:BQ3588" si="1462">WEEKNUM(S3525)</f>
        <v>0</v>
      </c>
      <c r="BR3525">
        <f t="shared" ref="BR3525:BR3588" si="1463">WEEKDAY(T3525)</f>
        <v>7</v>
      </c>
      <c r="BS3525">
        <f t="shared" ref="BS3525:BS3588" si="1464">WEEKNUM(T3525)</f>
        <v>0</v>
      </c>
      <c r="BT3525" t="str">
        <f t="shared" ref="BT3525:BT3588" si="1465">IFERROR(IF(U3525 = "", "", IF(MOD(U3525,100)&lt;&gt;0,IF(MOD(U3525,100)&lt;&gt;30,"Flag",""),IF(MOD(V3525,100)=0,"Flag",IF(MOD(V3525,100)=30,"Flag","")))), "")</f>
        <v/>
      </c>
    </row>
    <row r="3526" spans="47:72">
      <c r="AU3526">
        <f t="shared" si="1440"/>
        <v>0</v>
      </c>
      <c r="AV3526">
        <f t="shared" si="1441"/>
        <v>0</v>
      </c>
      <c r="AW3526">
        <f t="shared" si="1442"/>
        <v>0</v>
      </c>
      <c r="AX3526">
        <f t="shared" si="1443"/>
        <v>0</v>
      </c>
      <c r="AY3526">
        <f t="shared" si="1444"/>
        <v>0</v>
      </c>
      <c r="AZ3526">
        <f t="shared" si="1445"/>
        <v>0</v>
      </c>
      <c r="BA3526" t="str">
        <f t="shared" si="1446"/>
        <v/>
      </c>
      <c r="BB3526">
        <f t="shared" si="1447"/>
        <v>0</v>
      </c>
      <c r="BC3526">
        <f t="shared" si="1448"/>
        <v>0</v>
      </c>
      <c r="BD3526">
        <f t="shared" si="1449"/>
        <v>0</v>
      </c>
      <c r="BE3526">
        <f t="shared" si="1450"/>
        <v>1</v>
      </c>
      <c r="BF3526">
        <f t="shared" si="1451"/>
        <v>1</v>
      </c>
      <c r="BG3526">
        <f t="shared" si="1452"/>
        <v>0</v>
      </c>
      <c r="BH3526">
        <f t="shared" si="1453"/>
        <v>0</v>
      </c>
      <c r="BI3526" t="str">
        <f t="shared" si="1454"/>
        <v/>
      </c>
      <c r="BJ3526" t="str">
        <f t="shared" si="1455"/>
        <v/>
      </c>
      <c r="BK3526" t="str">
        <f t="shared" si="1456"/>
        <v/>
      </c>
      <c r="BL3526" t="str">
        <f t="shared" si="1457"/>
        <v/>
      </c>
      <c r="BM3526" t="str">
        <f t="shared" si="1458"/>
        <v/>
      </c>
      <c r="BN3526" t="str">
        <f t="shared" si="1459"/>
        <v/>
      </c>
      <c r="BO3526" t="str">
        <f t="shared" si="1460"/>
        <v/>
      </c>
      <c r="BP3526">
        <f t="shared" si="1461"/>
        <v>7</v>
      </c>
      <c r="BQ3526">
        <f t="shared" si="1462"/>
        <v>0</v>
      </c>
      <c r="BR3526">
        <f t="shared" si="1463"/>
        <v>7</v>
      </c>
      <c r="BS3526">
        <f t="shared" si="1464"/>
        <v>0</v>
      </c>
      <c r="BT3526" t="str">
        <f t="shared" si="1465"/>
        <v/>
      </c>
    </row>
    <row r="3527" spans="47:72">
      <c r="AU3527">
        <f t="shared" si="1440"/>
        <v>0</v>
      </c>
      <c r="AV3527">
        <f t="shared" si="1441"/>
        <v>0</v>
      </c>
      <c r="AW3527">
        <f t="shared" si="1442"/>
        <v>0</v>
      </c>
      <c r="AX3527">
        <f t="shared" si="1443"/>
        <v>0</v>
      </c>
      <c r="AY3527">
        <f t="shared" si="1444"/>
        <v>0</v>
      </c>
      <c r="AZ3527">
        <f t="shared" si="1445"/>
        <v>0</v>
      </c>
      <c r="BA3527" t="str">
        <f t="shared" si="1446"/>
        <v/>
      </c>
      <c r="BB3527">
        <f t="shared" si="1447"/>
        <v>0</v>
      </c>
      <c r="BC3527">
        <f t="shared" si="1448"/>
        <v>0</v>
      </c>
      <c r="BD3527">
        <f t="shared" si="1449"/>
        <v>0</v>
      </c>
      <c r="BE3527">
        <f t="shared" si="1450"/>
        <v>1</v>
      </c>
      <c r="BF3527">
        <f t="shared" si="1451"/>
        <v>1</v>
      </c>
      <c r="BG3527">
        <f t="shared" si="1452"/>
        <v>0</v>
      </c>
      <c r="BH3527">
        <f t="shared" si="1453"/>
        <v>0</v>
      </c>
      <c r="BI3527" t="str">
        <f t="shared" si="1454"/>
        <v/>
      </c>
      <c r="BJ3527" t="str">
        <f t="shared" si="1455"/>
        <v/>
      </c>
      <c r="BK3527" t="str">
        <f t="shared" si="1456"/>
        <v/>
      </c>
      <c r="BL3527" t="str">
        <f t="shared" si="1457"/>
        <v/>
      </c>
      <c r="BM3527" t="str">
        <f t="shared" si="1458"/>
        <v/>
      </c>
      <c r="BN3527" t="str">
        <f t="shared" si="1459"/>
        <v/>
      </c>
      <c r="BO3527" t="str">
        <f t="shared" si="1460"/>
        <v/>
      </c>
      <c r="BP3527">
        <f t="shared" si="1461"/>
        <v>7</v>
      </c>
      <c r="BQ3527">
        <f t="shared" si="1462"/>
        <v>0</v>
      </c>
      <c r="BR3527">
        <f t="shared" si="1463"/>
        <v>7</v>
      </c>
      <c r="BS3527">
        <f t="shared" si="1464"/>
        <v>0</v>
      </c>
      <c r="BT3527" t="str">
        <f t="shared" si="1465"/>
        <v/>
      </c>
    </row>
    <row r="3528" spans="47:72">
      <c r="AU3528">
        <f t="shared" si="1440"/>
        <v>0</v>
      </c>
      <c r="AV3528">
        <f t="shared" si="1441"/>
        <v>0</v>
      </c>
      <c r="AW3528">
        <f t="shared" si="1442"/>
        <v>0</v>
      </c>
      <c r="AX3528">
        <f t="shared" si="1443"/>
        <v>0</v>
      </c>
      <c r="AY3528">
        <f t="shared" si="1444"/>
        <v>0</v>
      </c>
      <c r="AZ3528">
        <f t="shared" si="1445"/>
        <v>0</v>
      </c>
      <c r="BA3528" t="str">
        <f t="shared" si="1446"/>
        <v/>
      </c>
      <c r="BB3528">
        <f t="shared" si="1447"/>
        <v>0</v>
      </c>
      <c r="BC3528">
        <f t="shared" si="1448"/>
        <v>0</v>
      </c>
      <c r="BD3528">
        <f t="shared" si="1449"/>
        <v>0</v>
      </c>
      <c r="BE3528">
        <f t="shared" si="1450"/>
        <v>1</v>
      </c>
      <c r="BF3528">
        <f t="shared" si="1451"/>
        <v>1</v>
      </c>
      <c r="BG3528">
        <f t="shared" si="1452"/>
        <v>0</v>
      </c>
      <c r="BH3528">
        <f t="shared" si="1453"/>
        <v>0</v>
      </c>
      <c r="BI3528" t="str">
        <f t="shared" si="1454"/>
        <v/>
      </c>
      <c r="BJ3528" t="str">
        <f t="shared" si="1455"/>
        <v/>
      </c>
      <c r="BK3528" t="str">
        <f t="shared" si="1456"/>
        <v/>
      </c>
      <c r="BL3528" t="str">
        <f t="shared" si="1457"/>
        <v/>
      </c>
      <c r="BM3528" t="str">
        <f t="shared" si="1458"/>
        <v/>
      </c>
      <c r="BN3528" t="str">
        <f t="shared" si="1459"/>
        <v/>
      </c>
      <c r="BO3528" t="str">
        <f t="shared" si="1460"/>
        <v/>
      </c>
      <c r="BP3528">
        <f t="shared" si="1461"/>
        <v>7</v>
      </c>
      <c r="BQ3528">
        <f t="shared" si="1462"/>
        <v>0</v>
      </c>
      <c r="BR3528">
        <f t="shared" si="1463"/>
        <v>7</v>
      </c>
      <c r="BS3528">
        <f t="shared" si="1464"/>
        <v>0</v>
      </c>
      <c r="BT3528" t="str">
        <f t="shared" si="1465"/>
        <v/>
      </c>
    </row>
    <row r="3529" spans="47:72">
      <c r="AU3529">
        <f t="shared" si="1440"/>
        <v>0</v>
      </c>
      <c r="AV3529">
        <f t="shared" si="1441"/>
        <v>0</v>
      </c>
      <c r="AW3529">
        <f t="shared" si="1442"/>
        <v>0</v>
      </c>
      <c r="AX3529">
        <f t="shared" si="1443"/>
        <v>0</v>
      </c>
      <c r="AY3529">
        <f t="shared" si="1444"/>
        <v>0</v>
      </c>
      <c r="AZ3529">
        <f t="shared" si="1445"/>
        <v>0</v>
      </c>
      <c r="BA3529" t="str">
        <f t="shared" si="1446"/>
        <v/>
      </c>
      <c r="BB3529">
        <f t="shared" si="1447"/>
        <v>0</v>
      </c>
      <c r="BC3529">
        <f t="shared" si="1448"/>
        <v>0</v>
      </c>
      <c r="BD3529">
        <f t="shared" si="1449"/>
        <v>0</v>
      </c>
      <c r="BE3529">
        <f t="shared" si="1450"/>
        <v>1</v>
      </c>
      <c r="BF3529">
        <f t="shared" si="1451"/>
        <v>1</v>
      </c>
      <c r="BG3529">
        <f t="shared" si="1452"/>
        <v>0</v>
      </c>
      <c r="BH3529">
        <f t="shared" si="1453"/>
        <v>0</v>
      </c>
      <c r="BI3529" t="str">
        <f t="shared" si="1454"/>
        <v/>
      </c>
      <c r="BJ3529" t="str">
        <f t="shared" si="1455"/>
        <v/>
      </c>
      <c r="BK3529" t="str">
        <f t="shared" si="1456"/>
        <v/>
      </c>
      <c r="BL3529" t="str">
        <f t="shared" si="1457"/>
        <v/>
      </c>
      <c r="BM3529" t="str">
        <f t="shared" si="1458"/>
        <v/>
      </c>
      <c r="BN3529" t="str">
        <f t="shared" si="1459"/>
        <v/>
      </c>
      <c r="BO3529" t="str">
        <f t="shared" si="1460"/>
        <v/>
      </c>
      <c r="BP3529">
        <f t="shared" si="1461"/>
        <v>7</v>
      </c>
      <c r="BQ3529">
        <f t="shared" si="1462"/>
        <v>0</v>
      </c>
      <c r="BR3529">
        <f t="shared" si="1463"/>
        <v>7</v>
      </c>
      <c r="BS3529">
        <f t="shared" si="1464"/>
        <v>0</v>
      </c>
      <c r="BT3529" t="str">
        <f t="shared" si="1465"/>
        <v/>
      </c>
    </row>
    <row r="3530" spans="47:72">
      <c r="AU3530">
        <f t="shared" si="1440"/>
        <v>0</v>
      </c>
      <c r="AV3530">
        <f t="shared" si="1441"/>
        <v>0</v>
      </c>
      <c r="AW3530">
        <f t="shared" si="1442"/>
        <v>0</v>
      </c>
      <c r="AX3530">
        <f t="shared" si="1443"/>
        <v>0</v>
      </c>
      <c r="AY3530">
        <f t="shared" si="1444"/>
        <v>0</v>
      </c>
      <c r="AZ3530">
        <f t="shared" si="1445"/>
        <v>0</v>
      </c>
      <c r="BA3530" t="str">
        <f t="shared" si="1446"/>
        <v/>
      </c>
      <c r="BB3530">
        <f t="shared" si="1447"/>
        <v>0</v>
      </c>
      <c r="BC3530">
        <f t="shared" si="1448"/>
        <v>0</v>
      </c>
      <c r="BD3530">
        <f t="shared" si="1449"/>
        <v>0</v>
      </c>
      <c r="BE3530">
        <f t="shared" si="1450"/>
        <v>1</v>
      </c>
      <c r="BF3530">
        <f t="shared" si="1451"/>
        <v>1</v>
      </c>
      <c r="BG3530">
        <f t="shared" si="1452"/>
        <v>0</v>
      </c>
      <c r="BH3530">
        <f t="shared" si="1453"/>
        <v>0</v>
      </c>
      <c r="BI3530" t="str">
        <f t="shared" si="1454"/>
        <v/>
      </c>
      <c r="BJ3530" t="str">
        <f t="shared" si="1455"/>
        <v/>
      </c>
      <c r="BK3530" t="str">
        <f t="shared" si="1456"/>
        <v/>
      </c>
      <c r="BL3530" t="str">
        <f t="shared" si="1457"/>
        <v/>
      </c>
      <c r="BM3530" t="str">
        <f t="shared" si="1458"/>
        <v/>
      </c>
      <c r="BN3530" t="str">
        <f t="shared" si="1459"/>
        <v/>
      </c>
      <c r="BO3530" t="str">
        <f t="shared" si="1460"/>
        <v/>
      </c>
      <c r="BP3530">
        <f t="shared" si="1461"/>
        <v>7</v>
      </c>
      <c r="BQ3530">
        <f t="shared" si="1462"/>
        <v>0</v>
      </c>
      <c r="BR3530">
        <f t="shared" si="1463"/>
        <v>7</v>
      </c>
      <c r="BS3530">
        <f t="shared" si="1464"/>
        <v>0</v>
      </c>
      <c r="BT3530" t="str">
        <f t="shared" si="1465"/>
        <v/>
      </c>
    </row>
    <row r="3531" spans="47:72">
      <c r="AU3531">
        <f t="shared" si="1440"/>
        <v>0</v>
      </c>
      <c r="AV3531">
        <f t="shared" si="1441"/>
        <v>0</v>
      </c>
      <c r="AW3531">
        <f t="shared" si="1442"/>
        <v>0</v>
      </c>
      <c r="AX3531">
        <f t="shared" si="1443"/>
        <v>0</v>
      </c>
      <c r="AY3531">
        <f t="shared" si="1444"/>
        <v>0</v>
      </c>
      <c r="AZ3531">
        <f t="shared" si="1445"/>
        <v>0</v>
      </c>
      <c r="BA3531" t="str">
        <f t="shared" si="1446"/>
        <v/>
      </c>
      <c r="BB3531">
        <f t="shared" si="1447"/>
        <v>0</v>
      </c>
      <c r="BC3531">
        <f t="shared" si="1448"/>
        <v>0</v>
      </c>
      <c r="BD3531">
        <f t="shared" si="1449"/>
        <v>0</v>
      </c>
      <c r="BE3531">
        <f t="shared" si="1450"/>
        <v>1</v>
      </c>
      <c r="BF3531">
        <f t="shared" si="1451"/>
        <v>1</v>
      </c>
      <c r="BG3531">
        <f t="shared" si="1452"/>
        <v>0</v>
      </c>
      <c r="BH3531">
        <f t="shared" si="1453"/>
        <v>0</v>
      </c>
      <c r="BI3531" t="str">
        <f t="shared" si="1454"/>
        <v/>
      </c>
      <c r="BJ3531" t="str">
        <f t="shared" si="1455"/>
        <v/>
      </c>
      <c r="BK3531" t="str">
        <f t="shared" si="1456"/>
        <v/>
      </c>
      <c r="BL3531" t="str">
        <f t="shared" si="1457"/>
        <v/>
      </c>
      <c r="BM3531" t="str">
        <f t="shared" si="1458"/>
        <v/>
      </c>
      <c r="BN3531" t="str">
        <f t="shared" si="1459"/>
        <v/>
      </c>
      <c r="BO3531" t="str">
        <f t="shared" si="1460"/>
        <v/>
      </c>
      <c r="BP3531">
        <f t="shared" si="1461"/>
        <v>7</v>
      </c>
      <c r="BQ3531">
        <f t="shared" si="1462"/>
        <v>0</v>
      </c>
      <c r="BR3531">
        <f t="shared" si="1463"/>
        <v>7</v>
      </c>
      <c r="BS3531">
        <f t="shared" si="1464"/>
        <v>0</v>
      </c>
      <c r="BT3531" t="str">
        <f t="shared" si="1465"/>
        <v/>
      </c>
    </row>
    <row r="3532" spans="47:72">
      <c r="AU3532">
        <f t="shared" si="1440"/>
        <v>0</v>
      </c>
      <c r="AV3532">
        <f t="shared" si="1441"/>
        <v>0</v>
      </c>
      <c r="AW3532">
        <f t="shared" si="1442"/>
        <v>0</v>
      </c>
      <c r="AX3532">
        <f t="shared" si="1443"/>
        <v>0</v>
      </c>
      <c r="AY3532">
        <f t="shared" si="1444"/>
        <v>0</v>
      </c>
      <c r="AZ3532">
        <f t="shared" si="1445"/>
        <v>0</v>
      </c>
      <c r="BA3532" t="str">
        <f t="shared" si="1446"/>
        <v/>
      </c>
      <c r="BB3532">
        <f t="shared" si="1447"/>
        <v>0</v>
      </c>
      <c r="BC3532">
        <f t="shared" si="1448"/>
        <v>0</v>
      </c>
      <c r="BD3532">
        <f t="shared" si="1449"/>
        <v>0</v>
      </c>
      <c r="BE3532">
        <f t="shared" si="1450"/>
        <v>1</v>
      </c>
      <c r="BF3532">
        <f t="shared" si="1451"/>
        <v>1</v>
      </c>
      <c r="BG3532">
        <f t="shared" si="1452"/>
        <v>0</v>
      </c>
      <c r="BH3532">
        <f t="shared" si="1453"/>
        <v>0</v>
      </c>
      <c r="BI3532" t="str">
        <f t="shared" si="1454"/>
        <v/>
      </c>
      <c r="BJ3532" t="str">
        <f t="shared" si="1455"/>
        <v/>
      </c>
      <c r="BK3532" t="str">
        <f t="shared" si="1456"/>
        <v/>
      </c>
      <c r="BL3532" t="str">
        <f t="shared" si="1457"/>
        <v/>
      </c>
      <c r="BM3532" t="str">
        <f t="shared" si="1458"/>
        <v/>
      </c>
      <c r="BN3532" t="str">
        <f t="shared" si="1459"/>
        <v/>
      </c>
      <c r="BO3532" t="str">
        <f t="shared" si="1460"/>
        <v/>
      </c>
      <c r="BP3532">
        <f t="shared" si="1461"/>
        <v>7</v>
      </c>
      <c r="BQ3532">
        <f t="shared" si="1462"/>
        <v>0</v>
      </c>
      <c r="BR3532">
        <f t="shared" si="1463"/>
        <v>7</v>
      </c>
      <c r="BS3532">
        <f t="shared" si="1464"/>
        <v>0</v>
      </c>
      <c r="BT3532" t="str">
        <f t="shared" si="1465"/>
        <v/>
      </c>
    </row>
    <row r="3533" spans="47:72">
      <c r="AU3533">
        <f t="shared" si="1440"/>
        <v>0</v>
      </c>
      <c r="AV3533">
        <f t="shared" si="1441"/>
        <v>0</v>
      </c>
      <c r="AW3533">
        <f t="shared" si="1442"/>
        <v>0</v>
      </c>
      <c r="AX3533">
        <f t="shared" si="1443"/>
        <v>0</v>
      </c>
      <c r="AY3533">
        <f t="shared" si="1444"/>
        <v>0</v>
      </c>
      <c r="AZ3533">
        <f t="shared" si="1445"/>
        <v>0</v>
      </c>
      <c r="BA3533" t="str">
        <f t="shared" si="1446"/>
        <v/>
      </c>
      <c r="BB3533">
        <f t="shared" si="1447"/>
        <v>0</v>
      </c>
      <c r="BC3533">
        <f t="shared" si="1448"/>
        <v>0</v>
      </c>
      <c r="BD3533">
        <f t="shared" si="1449"/>
        <v>0</v>
      </c>
      <c r="BE3533">
        <f t="shared" si="1450"/>
        <v>1</v>
      </c>
      <c r="BF3533">
        <f t="shared" si="1451"/>
        <v>1</v>
      </c>
      <c r="BG3533">
        <f t="shared" si="1452"/>
        <v>0</v>
      </c>
      <c r="BH3533">
        <f t="shared" si="1453"/>
        <v>0</v>
      </c>
      <c r="BI3533" t="str">
        <f t="shared" si="1454"/>
        <v/>
      </c>
      <c r="BJ3533" t="str">
        <f t="shared" si="1455"/>
        <v/>
      </c>
      <c r="BK3533" t="str">
        <f t="shared" si="1456"/>
        <v/>
      </c>
      <c r="BL3533" t="str">
        <f t="shared" si="1457"/>
        <v/>
      </c>
      <c r="BM3533" t="str">
        <f t="shared" si="1458"/>
        <v/>
      </c>
      <c r="BN3533" t="str">
        <f t="shared" si="1459"/>
        <v/>
      </c>
      <c r="BO3533" t="str">
        <f t="shared" si="1460"/>
        <v/>
      </c>
      <c r="BP3533">
        <f t="shared" si="1461"/>
        <v>7</v>
      </c>
      <c r="BQ3533">
        <f t="shared" si="1462"/>
        <v>0</v>
      </c>
      <c r="BR3533">
        <f t="shared" si="1463"/>
        <v>7</v>
      </c>
      <c r="BS3533">
        <f t="shared" si="1464"/>
        <v>0</v>
      </c>
      <c r="BT3533" t="str">
        <f t="shared" si="1465"/>
        <v/>
      </c>
    </row>
    <row r="3534" spans="47:72">
      <c r="AU3534">
        <f t="shared" si="1440"/>
        <v>0</v>
      </c>
      <c r="AV3534">
        <f t="shared" si="1441"/>
        <v>0</v>
      </c>
      <c r="AW3534">
        <f t="shared" si="1442"/>
        <v>0</v>
      </c>
      <c r="AX3534">
        <f t="shared" si="1443"/>
        <v>0</v>
      </c>
      <c r="AY3534">
        <f t="shared" si="1444"/>
        <v>0</v>
      </c>
      <c r="AZ3534">
        <f t="shared" si="1445"/>
        <v>0</v>
      </c>
      <c r="BA3534" t="str">
        <f t="shared" si="1446"/>
        <v/>
      </c>
      <c r="BB3534">
        <f t="shared" si="1447"/>
        <v>0</v>
      </c>
      <c r="BC3534">
        <f t="shared" si="1448"/>
        <v>0</v>
      </c>
      <c r="BD3534">
        <f t="shared" si="1449"/>
        <v>0</v>
      </c>
      <c r="BE3534">
        <f t="shared" si="1450"/>
        <v>1</v>
      </c>
      <c r="BF3534">
        <f t="shared" si="1451"/>
        <v>1</v>
      </c>
      <c r="BG3534">
        <f t="shared" si="1452"/>
        <v>0</v>
      </c>
      <c r="BH3534">
        <f t="shared" si="1453"/>
        <v>0</v>
      </c>
      <c r="BI3534" t="str">
        <f t="shared" si="1454"/>
        <v/>
      </c>
      <c r="BJ3534" t="str">
        <f t="shared" si="1455"/>
        <v/>
      </c>
      <c r="BK3534" t="str">
        <f t="shared" si="1456"/>
        <v/>
      </c>
      <c r="BL3534" t="str">
        <f t="shared" si="1457"/>
        <v/>
      </c>
      <c r="BM3534" t="str">
        <f t="shared" si="1458"/>
        <v/>
      </c>
      <c r="BN3534" t="str">
        <f t="shared" si="1459"/>
        <v/>
      </c>
      <c r="BO3534" t="str">
        <f t="shared" si="1460"/>
        <v/>
      </c>
      <c r="BP3534">
        <f t="shared" si="1461"/>
        <v>7</v>
      </c>
      <c r="BQ3534">
        <f t="shared" si="1462"/>
        <v>0</v>
      </c>
      <c r="BR3534">
        <f t="shared" si="1463"/>
        <v>7</v>
      </c>
      <c r="BS3534">
        <f t="shared" si="1464"/>
        <v>0</v>
      </c>
      <c r="BT3534" t="str">
        <f t="shared" si="1465"/>
        <v/>
      </c>
    </row>
    <row r="3535" spans="47:72">
      <c r="AU3535">
        <f t="shared" si="1440"/>
        <v>0</v>
      </c>
      <c r="AV3535">
        <f t="shared" si="1441"/>
        <v>0</v>
      </c>
      <c r="AW3535">
        <f t="shared" si="1442"/>
        <v>0</v>
      </c>
      <c r="AX3535">
        <f t="shared" si="1443"/>
        <v>0</v>
      </c>
      <c r="AY3535">
        <f t="shared" si="1444"/>
        <v>0</v>
      </c>
      <c r="AZ3535">
        <f t="shared" si="1445"/>
        <v>0</v>
      </c>
      <c r="BA3535" t="str">
        <f t="shared" si="1446"/>
        <v/>
      </c>
      <c r="BB3535">
        <f t="shared" si="1447"/>
        <v>0</v>
      </c>
      <c r="BC3535">
        <f t="shared" si="1448"/>
        <v>0</v>
      </c>
      <c r="BD3535">
        <f t="shared" si="1449"/>
        <v>0</v>
      </c>
      <c r="BE3535">
        <f t="shared" si="1450"/>
        <v>1</v>
      </c>
      <c r="BF3535">
        <f t="shared" si="1451"/>
        <v>1</v>
      </c>
      <c r="BG3535">
        <f t="shared" si="1452"/>
        <v>0</v>
      </c>
      <c r="BH3535">
        <f t="shared" si="1453"/>
        <v>0</v>
      </c>
      <c r="BI3535" t="str">
        <f t="shared" si="1454"/>
        <v/>
      </c>
      <c r="BJ3535" t="str">
        <f t="shared" si="1455"/>
        <v/>
      </c>
      <c r="BK3535" t="str">
        <f t="shared" si="1456"/>
        <v/>
      </c>
      <c r="BL3535" t="str">
        <f t="shared" si="1457"/>
        <v/>
      </c>
      <c r="BM3535" t="str">
        <f t="shared" si="1458"/>
        <v/>
      </c>
      <c r="BN3535" t="str">
        <f t="shared" si="1459"/>
        <v/>
      </c>
      <c r="BO3535" t="str">
        <f t="shared" si="1460"/>
        <v/>
      </c>
      <c r="BP3535">
        <f t="shared" si="1461"/>
        <v>7</v>
      </c>
      <c r="BQ3535">
        <f t="shared" si="1462"/>
        <v>0</v>
      </c>
      <c r="BR3535">
        <f t="shared" si="1463"/>
        <v>7</v>
      </c>
      <c r="BS3535">
        <f t="shared" si="1464"/>
        <v>0</v>
      </c>
      <c r="BT3535" t="str">
        <f t="shared" si="1465"/>
        <v/>
      </c>
    </row>
    <row r="3536" spans="47:72">
      <c r="AU3536">
        <f t="shared" si="1440"/>
        <v>0</v>
      </c>
      <c r="AV3536">
        <f t="shared" si="1441"/>
        <v>0</v>
      </c>
      <c r="AW3536">
        <f t="shared" si="1442"/>
        <v>0</v>
      </c>
      <c r="AX3536">
        <f t="shared" si="1443"/>
        <v>0</v>
      </c>
      <c r="AY3536">
        <f t="shared" si="1444"/>
        <v>0</v>
      </c>
      <c r="AZ3536">
        <f t="shared" si="1445"/>
        <v>0</v>
      </c>
      <c r="BA3536" t="str">
        <f t="shared" si="1446"/>
        <v/>
      </c>
      <c r="BB3536">
        <f t="shared" si="1447"/>
        <v>0</v>
      </c>
      <c r="BC3536">
        <f t="shared" si="1448"/>
        <v>0</v>
      </c>
      <c r="BD3536">
        <f t="shared" si="1449"/>
        <v>0</v>
      </c>
      <c r="BE3536">
        <f t="shared" si="1450"/>
        <v>1</v>
      </c>
      <c r="BF3536">
        <f t="shared" si="1451"/>
        <v>1</v>
      </c>
      <c r="BG3536">
        <f t="shared" si="1452"/>
        <v>0</v>
      </c>
      <c r="BH3536">
        <f t="shared" si="1453"/>
        <v>0</v>
      </c>
      <c r="BI3536" t="str">
        <f t="shared" si="1454"/>
        <v/>
      </c>
      <c r="BJ3536" t="str">
        <f t="shared" si="1455"/>
        <v/>
      </c>
      <c r="BK3536" t="str">
        <f t="shared" si="1456"/>
        <v/>
      </c>
      <c r="BL3536" t="str">
        <f t="shared" si="1457"/>
        <v/>
      </c>
      <c r="BM3536" t="str">
        <f t="shared" si="1458"/>
        <v/>
      </c>
      <c r="BN3536" t="str">
        <f t="shared" si="1459"/>
        <v/>
      </c>
      <c r="BO3536" t="str">
        <f t="shared" si="1460"/>
        <v/>
      </c>
      <c r="BP3536">
        <f t="shared" si="1461"/>
        <v>7</v>
      </c>
      <c r="BQ3536">
        <f t="shared" si="1462"/>
        <v>0</v>
      </c>
      <c r="BR3536">
        <f t="shared" si="1463"/>
        <v>7</v>
      </c>
      <c r="BS3536">
        <f t="shared" si="1464"/>
        <v>0</v>
      </c>
      <c r="BT3536" t="str">
        <f t="shared" si="1465"/>
        <v/>
      </c>
    </row>
    <row r="3537" spans="47:72">
      <c r="AU3537">
        <f t="shared" si="1440"/>
        <v>0</v>
      </c>
      <c r="AV3537">
        <f t="shared" si="1441"/>
        <v>0</v>
      </c>
      <c r="AW3537">
        <f t="shared" si="1442"/>
        <v>0</v>
      </c>
      <c r="AX3537">
        <f t="shared" si="1443"/>
        <v>0</v>
      </c>
      <c r="AY3537">
        <f t="shared" si="1444"/>
        <v>0</v>
      </c>
      <c r="AZ3537">
        <f t="shared" si="1445"/>
        <v>0</v>
      </c>
      <c r="BA3537" t="str">
        <f t="shared" si="1446"/>
        <v/>
      </c>
      <c r="BB3537">
        <f t="shared" si="1447"/>
        <v>0</v>
      </c>
      <c r="BC3537">
        <f t="shared" si="1448"/>
        <v>0</v>
      </c>
      <c r="BD3537">
        <f t="shared" si="1449"/>
        <v>0</v>
      </c>
      <c r="BE3537">
        <f t="shared" si="1450"/>
        <v>1</v>
      </c>
      <c r="BF3537">
        <f t="shared" si="1451"/>
        <v>1</v>
      </c>
      <c r="BG3537">
        <f t="shared" si="1452"/>
        <v>0</v>
      </c>
      <c r="BH3537">
        <f t="shared" si="1453"/>
        <v>0</v>
      </c>
      <c r="BI3537" t="str">
        <f t="shared" si="1454"/>
        <v/>
      </c>
      <c r="BJ3537" t="str">
        <f t="shared" si="1455"/>
        <v/>
      </c>
      <c r="BK3537" t="str">
        <f t="shared" si="1456"/>
        <v/>
      </c>
      <c r="BL3537" t="str">
        <f t="shared" si="1457"/>
        <v/>
      </c>
      <c r="BM3537" t="str">
        <f t="shared" si="1458"/>
        <v/>
      </c>
      <c r="BN3537" t="str">
        <f t="shared" si="1459"/>
        <v/>
      </c>
      <c r="BO3537" t="str">
        <f t="shared" si="1460"/>
        <v/>
      </c>
      <c r="BP3537">
        <f t="shared" si="1461"/>
        <v>7</v>
      </c>
      <c r="BQ3537">
        <f t="shared" si="1462"/>
        <v>0</v>
      </c>
      <c r="BR3537">
        <f t="shared" si="1463"/>
        <v>7</v>
      </c>
      <c r="BS3537">
        <f t="shared" si="1464"/>
        <v>0</v>
      </c>
      <c r="BT3537" t="str">
        <f t="shared" si="1465"/>
        <v/>
      </c>
    </row>
    <row r="3538" spans="47:72">
      <c r="AU3538">
        <f t="shared" si="1440"/>
        <v>0</v>
      </c>
      <c r="AV3538">
        <f t="shared" si="1441"/>
        <v>0</v>
      </c>
      <c r="AW3538">
        <f t="shared" si="1442"/>
        <v>0</v>
      </c>
      <c r="AX3538">
        <f t="shared" si="1443"/>
        <v>0</v>
      </c>
      <c r="AY3538">
        <f t="shared" si="1444"/>
        <v>0</v>
      </c>
      <c r="AZ3538">
        <f t="shared" si="1445"/>
        <v>0</v>
      </c>
      <c r="BA3538" t="str">
        <f t="shared" si="1446"/>
        <v/>
      </c>
      <c r="BB3538">
        <f t="shared" si="1447"/>
        <v>0</v>
      </c>
      <c r="BC3538">
        <f t="shared" si="1448"/>
        <v>0</v>
      </c>
      <c r="BD3538">
        <f t="shared" si="1449"/>
        <v>0</v>
      </c>
      <c r="BE3538">
        <f t="shared" si="1450"/>
        <v>1</v>
      </c>
      <c r="BF3538">
        <f t="shared" si="1451"/>
        <v>1</v>
      </c>
      <c r="BG3538">
        <f t="shared" si="1452"/>
        <v>0</v>
      </c>
      <c r="BH3538">
        <f t="shared" si="1453"/>
        <v>0</v>
      </c>
      <c r="BI3538" t="str">
        <f t="shared" si="1454"/>
        <v/>
      </c>
      <c r="BJ3538" t="str">
        <f t="shared" si="1455"/>
        <v/>
      </c>
      <c r="BK3538" t="str">
        <f t="shared" si="1456"/>
        <v/>
      </c>
      <c r="BL3538" t="str">
        <f t="shared" si="1457"/>
        <v/>
      </c>
      <c r="BM3538" t="str">
        <f t="shared" si="1458"/>
        <v/>
      </c>
      <c r="BN3538" t="str">
        <f t="shared" si="1459"/>
        <v/>
      </c>
      <c r="BO3538" t="str">
        <f t="shared" si="1460"/>
        <v/>
      </c>
      <c r="BP3538">
        <f t="shared" si="1461"/>
        <v>7</v>
      </c>
      <c r="BQ3538">
        <f t="shared" si="1462"/>
        <v>0</v>
      </c>
      <c r="BR3538">
        <f t="shared" si="1463"/>
        <v>7</v>
      </c>
      <c r="BS3538">
        <f t="shared" si="1464"/>
        <v>0</v>
      </c>
      <c r="BT3538" t="str">
        <f t="shared" si="1465"/>
        <v/>
      </c>
    </row>
    <row r="3539" spans="47:72">
      <c r="AU3539">
        <f t="shared" si="1440"/>
        <v>0</v>
      </c>
      <c r="AV3539">
        <f t="shared" si="1441"/>
        <v>0</v>
      </c>
      <c r="AW3539">
        <f t="shared" si="1442"/>
        <v>0</v>
      </c>
      <c r="AX3539">
        <f t="shared" si="1443"/>
        <v>0</v>
      </c>
      <c r="AY3539">
        <f t="shared" si="1444"/>
        <v>0</v>
      </c>
      <c r="AZ3539">
        <f t="shared" si="1445"/>
        <v>0</v>
      </c>
      <c r="BA3539" t="str">
        <f t="shared" si="1446"/>
        <v/>
      </c>
      <c r="BB3539">
        <f t="shared" si="1447"/>
        <v>0</v>
      </c>
      <c r="BC3539">
        <f t="shared" si="1448"/>
        <v>0</v>
      </c>
      <c r="BD3539">
        <f t="shared" si="1449"/>
        <v>0</v>
      </c>
      <c r="BE3539">
        <f t="shared" si="1450"/>
        <v>1</v>
      </c>
      <c r="BF3539">
        <f t="shared" si="1451"/>
        <v>1</v>
      </c>
      <c r="BG3539">
        <f t="shared" si="1452"/>
        <v>0</v>
      </c>
      <c r="BH3539">
        <f t="shared" si="1453"/>
        <v>0</v>
      </c>
      <c r="BI3539" t="str">
        <f t="shared" si="1454"/>
        <v/>
      </c>
      <c r="BJ3539" t="str">
        <f t="shared" si="1455"/>
        <v/>
      </c>
      <c r="BK3539" t="str">
        <f t="shared" si="1456"/>
        <v/>
      </c>
      <c r="BL3539" t="str">
        <f t="shared" si="1457"/>
        <v/>
      </c>
      <c r="BM3539" t="str">
        <f t="shared" si="1458"/>
        <v/>
      </c>
      <c r="BN3539" t="str">
        <f t="shared" si="1459"/>
        <v/>
      </c>
      <c r="BO3539" t="str">
        <f t="shared" si="1460"/>
        <v/>
      </c>
      <c r="BP3539">
        <f t="shared" si="1461"/>
        <v>7</v>
      </c>
      <c r="BQ3539">
        <f t="shared" si="1462"/>
        <v>0</v>
      </c>
      <c r="BR3539">
        <f t="shared" si="1463"/>
        <v>7</v>
      </c>
      <c r="BS3539">
        <f t="shared" si="1464"/>
        <v>0</v>
      </c>
      <c r="BT3539" t="str">
        <f t="shared" si="1465"/>
        <v/>
      </c>
    </row>
    <row r="3540" spans="47:72">
      <c r="AU3540">
        <f t="shared" si="1440"/>
        <v>0</v>
      </c>
      <c r="AV3540">
        <f t="shared" si="1441"/>
        <v>0</v>
      </c>
      <c r="AW3540">
        <f t="shared" si="1442"/>
        <v>0</v>
      </c>
      <c r="AX3540">
        <f t="shared" si="1443"/>
        <v>0</v>
      </c>
      <c r="AY3540">
        <f t="shared" si="1444"/>
        <v>0</v>
      </c>
      <c r="AZ3540">
        <f t="shared" si="1445"/>
        <v>0</v>
      </c>
      <c r="BA3540" t="str">
        <f t="shared" si="1446"/>
        <v/>
      </c>
      <c r="BB3540">
        <f t="shared" si="1447"/>
        <v>0</v>
      </c>
      <c r="BC3540">
        <f t="shared" si="1448"/>
        <v>0</v>
      </c>
      <c r="BD3540">
        <f t="shared" si="1449"/>
        <v>0</v>
      </c>
      <c r="BE3540">
        <f t="shared" si="1450"/>
        <v>1</v>
      </c>
      <c r="BF3540">
        <f t="shared" si="1451"/>
        <v>1</v>
      </c>
      <c r="BG3540">
        <f t="shared" si="1452"/>
        <v>0</v>
      </c>
      <c r="BH3540">
        <f t="shared" si="1453"/>
        <v>0</v>
      </c>
      <c r="BI3540" t="str">
        <f t="shared" si="1454"/>
        <v/>
      </c>
      <c r="BJ3540" t="str">
        <f t="shared" si="1455"/>
        <v/>
      </c>
      <c r="BK3540" t="str">
        <f t="shared" si="1456"/>
        <v/>
      </c>
      <c r="BL3540" t="str">
        <f t="shared" si="1457"/>
        <v/>
      </c>
      <c r="BM3540" t="str">
        <f t="shared" si="1458"/>
        <v/>
      </c>
      <c r="BN3540" t="str">
        <f t="shared" si="1459"/>
        <v/>
      </c>
      <c r="BO3540" t="str">
        <f t="shared" si="1460"/>
        <v/>
      </c>
      <c r="BP3540">
        <f t="shared" si="1461"/>
        <v>7</v>
      </c>
      <c r="BQ3540">
        <f t="shared" si="1462"/>
        <v>0</v>
      </c>
      <c r="BR3540">
        <f t="shared" si="1463"/>
        <v>7</v>
      </c>
      <c r="BS3540">
        <f t="shared" si="1464"/>
        <v>0</v>
      </c>
      <c r="BT3540" t="str">
        <f t="shared" si="1465"/>
        <v/>
      </c>
    </row>
    <row r="3541" spans="47:72">
      <c r="AU3541">
        <f t="shared" si="1440"/>
        <v>0</v>
      </c>
      <c r="AV3541">
        <f t="shared" si="1441"/>
        <v>0</v>
      </c>
      <c r="AW3541">
        <f t="shared" si="1442"/>
        <v>0</v>
      </c>
      <c r="AX3541">
        <f t="shared" si="1443"/>
        <v>0</v>
      </c>
      <c r="AY3541">
        <f t="shared" si="1444"/>
        <v>0</v>
      </c>
      <c r="AZ3541">
        <f t="shared" si="1445"/>
        <v>0</v>
      </c>
      <c r="BA3541" t="str">
        <f t="shared" si="1446"/>
        <v/>
      </c>
      <c r="BB3541">
        <f t="shared" si="1447"/>
        <v>0</v>
      </c>
      <c r="BC3541">
        <f t="shared" si="1448"/>
        <v>0</v>
      </c>
      <c r="BD3541">
        <f t="shared" si="1449"/>
        <v>0</v>
      </c>
      <c r="BE3541">
        <f t="shared" si="1450"/>
        <v>1</v>
      </c>
      <c r="BF3541">
        <f t="shared" si="1451"/>
        <v>1</v>
      </c>
      <c r="BG3541">
        <f t="shared" si="1452"/>
        <v>0</v>
      </c>
      <c r="BH3541">
        <f t="shared" si="1453"/>
        <v>0</v>
      </c>
      <c r="BI3541" t="str">
        <f t="shared" si="1454"/>
        <v/>
      </c>
      <c r="BJ3541" t="str">
        <f t="shared" si="1455"/>
        <v/>
      </c>
      <c r="BK3541" t="str">
        <f t="shared" si="1456"/>
        <v/>
      </c>
      <c r="BL3541" t="str">
        <f t="shared" si="1457"/>
        <v/>
      </c>
      <c r="BM3541" t="str">
        <f t="shared" si="1458"/>
        <v/>
      </c>
      <c r="BN3541" t="str">
        <f t="shared" si="1459"/>
        <v/>
      </c>
      <c r="BO3541" t="str">
        <f t="shared" si="1460"/>
        <v/>
      </c>
      <c r="BP3541">
        <f t="shared" si="1461"/>
        <v>7</v>
      </c>
      <c r="BQ3541">
        <f t="shared" si="1462"/>
        <v>0</v>
      </c>
      <c r="BR3541">
        <f t="shared" si="1463"/>
        <v>7</v>
      </c>
      <c r="BS3541">
        <f t="shared" si="1464"/>
        <v>0</v>
      </c>
      <c r="BT3541" t="str">
        <f t="shared" si="1465"/>
        <v/>
      </c>
    </row>
    <row r="3542" spans="47:72">
      <c r="AU3542">
        <f t="shared" si="1440"/>
        <v>0</v>
      </c>
      <c r="AV3542">
        <f t="shared" si="1441"/>
        <v>0</v>
      </c>
      <c r="AW3542">
        <f t="shared" si="1442"/>
        <v>0</v>
      </c>
      <c r="AX3542">
        <f t="shared" si="1443"/>
        <v>0</v>
      </c>
      <c r="AY3542">
        <f t="shared" si="1444"/>
        <v>0</v>
      </c>
      <c r="AZ3542">
        <f t="shared" si="1445"/>
        <v>0</v>
      </c>
      <c r="BA3542" t="str">
        <f t="shared" si="1446"/>
        <v/>
      </c>
      <c r="BB3542">
        <f t="shared" si="1447"/>
        <v>0</v>
      </c>
      <c r="BC3542">
        <f t="shared" si="1448"/>
        <v>0</v>
      </c>
      <c r="BD3542">
        <f t="shared" si="1449"/>
        <v>0</v>
      </c>
      <c r="BE3542">
        <f t="shared" si="1450"/>
        <v>1</v>
      </c>
      <c r="BF3542">
        <f t="shared" si="1451"/>
        <v>1</v>
      </c>
      <c r="BG3542">
        <f t="shared" si="1452"/>
        <v>0</v>
      </c>
      <c r="BH3542">
        <f t="shared" si="1453"/>
        <v>0</v>
      </c>
      <c r="BI3542" t="str">
        <f t="shared" si="1454"/>
        <v/>
      </c>
      <c r="BJ3542" t="str">
        <f t="shared" si="1455"/>
        <v/>
      </c>
      <c r="BK3542" t="str">
        <f t="shared" si="1456"/>
        <v/>
      </c>
      <c r="BL3542" t="str">
        <f t="shared" si="1457"/>
        <v/>
      </c>
      <c r="BM3542" t="str">
        <f t="shared" si="1458"/>
        <v/>
      </c>
      <c r="BN3542" t="str">
        <f t="shared" si="1459"/>
        <v/>
      </c>
      <c r="BO3542" t="str">
        <f t="shared" si="1460"/>
        <v/>
      </c>
      <c r="BP3542">
        <f t="shared" si="1461"/>
        <v>7</v>
      </c>
      <c r="BQ3542">
        <f t="shared" si="1462"/>
        <v>0</v>
      </c>
      <c r="BR3542">
        <f t="shared" si="1463"/>
        <v>7</v>
      </c>
      <c r="BS3542">
        <f t="shared" si="1464"/>
        <v>0</v>
      </c>
      <c r="BT3542" t="str">
        <f t="shared" si="1465"/>
        <v/>
      </c>
    </row>
    <row r="3543" spans="47:72">
      <c r="AU3543">
        <f t="shared" si="1440"/>
        <v>0</v>
      </c>
      <c r="AV3543">
        <f t="shared" si="1441"/>
        <v>0</v>
      </c>
      <c r="AW3543">
        <f t="shared" si="1442"/>
        <v>0</v>
      </c>
      <c r="AX3543">
        <f t="shared" si="1443"/>
        <v>0</v>
      </c>
      <c r="AY3543">
        <f t="shared" si="1444"/>
        <v>0</v>
      </c>
      <c r="AZ3543">
        <f t="shared" si="1445"/>
        <v>0</v>
      </c>
      <c r="BA3543" t="str">
        <f t="shared" si="1446"/>
        <v/>
      </c>
      <c r="BB3543">
        <f t="shared" si="1447"/>
        <v>0</v>
      </c>
      <c r="BC3543">
        <f t="shared" si="1448"/>
        <v>0</v>
      </c>
      <c r="BD3543">
        <f t="shared" si="1449"/>
        <v>0</v>
      </c>
      <c r="BE3543">
        <f t="shared" si="1450"/>
        <v>1</v>
      </c>
      <c r="BF3543">
        <f t="shared" si="1451"/>
        <v>1</v>
      </c>
      <c r="BG3543">
        <f t="shared" si="1452"/>
        <v>0</v>
      </c>
      <c r="BH3543">
        <f t="shared" si="1453"/>
        <v>0</v>
      </c>
      <c r="BI3543" t="str">
        <f t="shared" si="1454"/>
        <v/>
      </c>
      <c r="BJ3543" t="str">
        <f t="shared" si="1455"/>
        <v/>
      </c>
      <c r="BK3543" t="str">
        <f t="shared" si="1456"/>
        <v/>
      </c>
      <c r="BL3543" t="str">
        <f t="shared" si="1457"/>
        <v/>
      </c>
      <c r="BM3543" t="str">
        <f t="shared" si="1458"/>
        <v/>
      </c>
      <c r="BN3543" t="str">
        <f t="shared" si="1459"/>
        <v/>
      </c>
      <c r="BO3543" t="str">
        <f t="shared" si="1460"/>
        <v/>
      </c>
      <c r="BP3543">
        <f t="shared" si="1461"/>
        <v>7</v>
      </c>
      <c r="BQ3543">
        <f t="shared" si="1462"/>
        <v>0</v>
      </c>
      <c r="BR3543">
        <f t="shared" si="1463"/>
        <v>7</v>
      </c>
      <c r="BS3543">
        <f t="shared" si="1464"/>
        <v>0</v>
      </c>
      <c r="BT3543" t="str">
        <f t="shared" si="1465"/>
        <v/>
      </c>
    </row>
    <row r="3544" spans="47:72">
      <c r="AU3544">
        <f t="shared" si="1440"/>
        <v>0</v>
      </c>
      <c r="AV3544">
        <f t="shared" si="1441"/>
        <v>0</v>
      </c>
      <c r="AW3544">
        <f t="shared" si="1442"/>
        <v>0</v>
      </c>
      <c r="AX3544">
        <f t="shared" si="1443"/>
        <v>0</v>
      </c>
      <c r="AY3544">
        <f t="shared" si="1444"/>
        <v>0</v>
      </c>
      <c r="AZ3544">
        <f t="shared" si="1445"/>
        <v>0</v>
      </c>
      <c r="BA3544" t="str">
        <f t="shared" si="1446"/>
        <v/>
      </c>
      <c r="BB3544">
        <f t="shared" si="1447"/>
        <v>0</v>
      </c>
      <c r="BC3544">
        <f t="shared" si="1448"/>
        <v>0</v>
      </c>
      <c r="BD3544">
        <f t="shared" si="1449"/>
        <v>0</v>
      </c>
      <c r="BE3544">
        <f t="shared" si="1450"/>
        <v>1</v>
      </c>
      <c r="BF3544">
        <f t="shared" si="1451"/>
        <v>1</v>
      </c>
      <c r="BG3544">
        <f t="shared" si="1452"/>
        <v>0</v>
      </c>
      <c r="BH3544">
        <f t="shared" si="1453"/>
        <v>0</v>
      </c>
      <c r="BI3544" t="str">
        <f t="shared" si="1454"/>
        <v/>
      </c>
      <c r="BJ3544" t="str">
        <f t="shared" si="1455"/>
        <v/>
      </c>
      <c r="BK3544" t="str">
        <f t="shared" si="1456"/>
        <v/>
      </c>
      <c r="BL3544" t="str">
        <f t="shared" si="1457"/>
        <v/>
      </c>
      <c r="BM3544" t="str">
        <f t="shared" si="1458"/>
        <v/>
      </c>
      <c r="BN3544" t="str">
        <f t="shared" si="1459"/>
        <v/>
      </c>
      <c r="BO3544" t="str">
        <f t="shared" si="1460"/>
        <v/>
      </c>
      <c r="BP3544">
        <f t="shared" si="1461"/>
        <v>7</v>
      </c>
      <c r="BQ3544">
        <f t="shared" si="1462"/>
        <v>0</v>
      </c>
      <c r="BR3544">
        <f t="shared" si="1463"/>
        <v>7</v>
      </c>
      <c r="BS3544">
        <f t="shared" si="1464"/>
        <v>0</v>
      </c>
      <c r="BT3544" t="str">
        <f t="shared" si="1465"/>
        <v/>
      </c>
    </row>
    <row r="3545" spans="47:72">
      <c r="AU3545">
        <f t="shared" si="1440"/>
        <v>0</v>
      </c>
      <c r="AV3545">
        <f t="shared" si="1441"/>
        <v>0</v>
      </c>
      <c r="AW3545">
        <f t="shared" si="1442"/>
        <v>0</v>
      </c>
      <c r="AX3545">
        <f t="shared" si="1443"/>
        <v>0</v>
      </c>
      <c r="AY3545">
        <f t="shared" si="1444"/>
        <v>0</v>
      </c>
      <c r="AZ3545">
        <f t="shared" si="1445"/>
        <v>0</v>
      </c>
      <c r="BA3545" t="str">
        <f t="shared" si="1446"/>
        <v/>
      </c>
      <c r="BB3545">
        <f t="shared" si="1447"/>
        <v>0</v>
      </c>
      <c r="BC3545">
        <f t="shared" si="1448"/>
        <v>0</v>
      </c>
      <c r="BD3545">
        <f t="shared" si="1449"/>
        <v>0</v>
      </c>
      <c r="BE3545">
        <f t="shared" si="1450"/>
        <v>1</v>
      </c>
      <c r="BF3545">
        <f t="shared" si="1451"/>
        <v>1</v>
      </c>
      <c r="BG3545">
        <f t="shared" si="1452"/>
        <v>0</v>
      </c>
      <c r="BH3545">
        <f t="shared" si="1453"/>
        <v>0</v>
      </c>
      <c r="BI3545" t="str">
        <f t="shared" si="1454"/>
        <v/>
      </c>
      <c r="BJ3545" t="str">
        <f t="shared" si="1455"/>
        <v/>
      </c>
      <c r="BK3545" t="str">
        <f t="shared" si="1456"/>
        <v/>
      </c>
      <c r="BL3545" t="str">
        <f t="shared" si="1457"/>
        <v/>
      </c>
      <c r="BM3545" t="str">
        <f t="shared" si="1458"/>
        <v/>
      </c>
      <c r="BN3545" t="str">
        <f t="shared" si="1459"/>
        <v/>
      </c>
      <c r="BO3545" t="str">
        <f t="shared" si="1460"/>
        <v/>
      </c>
      <c r="BP3545">
        <f t="shared" si="1461"/>
        <v>7</v>
      </c>
      <c r="BQ3545">
        <f t="shared" si="1462"/>
        <v>0</v>
      </c>
      <c r="BR3545">
        <f t="shared" si="1463"/>
        <v>7</v>
      </c>
      <c r="BS3545">
        <f t="shared" si="1464"/>
        <v>0</v>
      </c>
      <c r="BT3545" t="str">
        <f t="shared" si="1465"/>
        <v/>
      </c>
    </row>
    <row r="3546" spans="47:72">
      <c r="AU3546">
        <f t="shared" si="1440"/>
        <v>0</v>
      </c>
      <c r="AV3546">
        <f t="shared" si="1441"/>
        <v>0</v>
      </c>
      <c r="AW3546">
        <f t="shared" si="1442"/>
        <v>0</v>
      </c>
      <c r="AX3546">
        <f t="shared" si="1443"/>
        <v>0</v>
      </c>
      <c r="AY3546">
        <f t="shared" si="1444"/>
        <v>0</v>
      </c>
      <c r="AZ3546">
        <f t="shared" si="1445"/>
        <v>0</v>
      </c>
      <c r="BA3546" t="str">
        <f t="shared" si="1446"/>
        <v/>
      </c>
      <c r="BB3546">
        <f t="shared" si="1447"/>
        <v>0</v>
      </c>
      <c r="BC3546">
        <f t="shared" si="1448"/>
        <v>0</v>
      </c>
      <c r="BD3546">
        <f t="shared" si="1449"/>
        <v>0</v>
      </c>
      <c r="BE3546">
        <f t="shared" si="1450"/>
        <v>1</v>
      </c>
      <c r="BF3546">
        <f t="shared" si="1451"/>
        <v>1</v>
      </c>
      <c r="BG3546">
        <f t="shared" si="1452"/>
        <v>0</v>
      </c>
      <c r="BH3546">
        <f t="shared" si="1453"/>
        <v>0</v>
      </c>
      <c r="BI3546" t="str">
        <f t="shared" si="1454"/>
        <v/>
      </c>
      <c r="BJ3546" t="str">
        <f t="shared" si="1455"/>
        <v/>
      </c>
      <c r="BK3546" t="str">
        <f t="shared" si="1456"/>
        <v/>
      </c>
      <c r="BL3546" t="str">
        <f t="shared" si="1457"/>
        <v/>
      </c>
      <c r="BM3546" t="str">
        <f t="shared" si="1458"/>
        <v/>
      </c>
      <c r="BN3546" t="str">
        <f t="shared" si="1459"/>
        <v/>
      </c>
      <c r="BO3546" t="str">
        <f t="shared" si="1460"/>
        <v/>
      </c>
      <c r="BP3546">
        <f t="shared" si="1461"/>
        <v>7</v>
      </c>
      <c r="BQ3546">
        <f t="shared" si="1462"/>
        <v>0</v>
      </c>
      <c r="BR3546">
        <f t="shared" si="1463"/>
        <v>7</v>
      </c>
      <c r="BS3546">
        <f t="shared" si="1464"/>
        <v>0</v>
      </c>
      <c r="BT3546" t="str">
        <f t="shared" si="1465"/>
        <v/>
      </c>
    </row>
    <row r="3547" spans="47:72">
      <c r="AU3547">
        <f t="shared" si="1440"/>
        <v>0</v>
      </c>
      <c r="AV3547">
        <f t="shared" si="1441"/>
        <v>0</v>
      </c>
      <c r="AW3547">
        <f t="shared" si="1442"/>
        <v>0</v>
      </c>
      <c r="AX3547">
        <f t="shared" si="1443"/>
        <v>0</v>
      </c>
      <c r="AY3547">
        <f t="shared" si="1444"/>
        <v>0</v>
      </c>
      <c r="AZ3547">
        <f t="shared" si="1445"/>
        <v>0</v>
      </c>
      <c r="BA3547" t="str">
        <f t="shared" si="1446"/>
        <v/>
      </c>
      <c r="BB3547">
        <f t="shared" si="1447"/>
        <v>0</v>
      </c>
      <c r="BC3547">
        <f t="shared" si="1448"/>
        <v>0</v>
      </c>
      <c r="BD3547">
        <f t="shared" si="1449"/>
        <v>0</v>
      </c>
      <c r="BE3547">
        <f t="shared" si="1450"/>
        <v>1</v>
      </c>
      <c r="BF3547">
        <f t="shared" si="1451"/>
        <v>1</v>
      </c>
      <c r="BG3547">
        <f t="shared" si="1452"/>
        <v>0</v>
      </c>
      <c r="BH3547">
        <f t="shared" si="1453"/>
        <v>0</v>
      </c>
      <c r="BI3547" t="str">
        <f t="shared" si="1454"/>
        <v/>
      </c>
      <c r="BJ3547" t="str">
        <f t="shared" si="1455"/>
        <v/>
      </c>
      <c r="BK3547" t="str">
        <f t="shared" si="1456"/>
        <v/>
      </c>
      <c r="BL3547" t="str">
        <f t="shared" si="1457"/>
        <v/>
      </c>
      <c r="BM3547" t="str">
        <f t="shared" si="1458"/>
        <v/>
      </c>
      <c r="BN3547" t="str">
        <f t="shared" si="1459"/>
        <v/>
      </c>
      <c r="BO3547" t="str">
        <f t="shared" si="1460"/>
        <v/>
      </c>
      <c r="BP3547">
        <f t="shared" si="1461"/>
        <v>7</v>
      </c>
      <c r="BQ3547">
        <f t="shared" si="1462"/>
        <v>0</v>
      </c>
      <c r="BR3547">
        <f t="shared" si="1463"/>
        <v>7</v>
      </c>
      <c r="BS3547">
        <f t="shared" si="1464"/>
        <v>0</v>
      </c>
      <c r="BT3547" t="str">
        <f t="shared" si="1465"/>
        <v/>
      </c>
    </row>
    <row r="3548" spans="47:72">
      <c r="AU3548">
        <f t="shared" si="1440"/>
        <v>0</v>
      </c>
      <c r="AV3548">
        <f t="shared" si="1441"/>
        <v>0</v>
      </c>
      <c r="AW3548">
        <f t="shared" si="1442"/>
        <v>0</v>
      </c>
      <c r="AX3548">
        <f t="shared" si="1443"/>
        <v>0</v>
      </c>
      <c r="AY3548">
        <f t="shared" si="1444"/>
        <v>0</v>
      </c>
      <c r="AZ3548">
        <f t="shared" si="1445"/>
        <v>0</v>
      </c>
      <c r="BA3548" t="str">
        <f t="shared" si="1446"/>
        <v/>
      </c>
      <c r="BB3548">
        <f t="shared" si="1447"/>
        <v>0</v>
      </c>
      <c r="BC3548">
        <f t="shared" si="1448"/>
        <v>0</v>
      </c>
      <c r="BD3548">
        <f t="shared" si="1449"/>
        <v>0</v>
      </c>
      <c r="BE3548">
        <f t="shared" si="1450"/>
        <v>1</v>
      </c>
      <c r="BF3548">
        <f t="shared" si="1451"/>
        <v>1</v>
      </c>
      <c r="BG3548">
        <f t="shared" si="1452"/>
        <v>0</v>
      </c>
      <c r="BH3548">
        <f t="shared" si="1453"/>
        <v>0</v>
      </c>
      <c r="BI3548" t="str">
        <f t="shared" si="1454"/>
        <v/>
      </c>
      <c r="BJ3548" t="str">
        <f t="shared" si="1455"/>
        <v/>
      </c>
      <c r="BK3548" t="str">
        <f t="shared" si="1456"/>
        <v/>
      </c>
      <c r="BL3548" t="str">
        <f t="shared" si="1457"/>
        <v/>
      </c>
      <c r="BM3548" t="str">
        <f t="shared" si="1458"/>
        <v/>
      </c>
      <c r="BN3548" t="str">
        <f t="shared" si="1459"/>
        <v/>
      </c>
      <c r="BO3548" t="str">
        <f t="shared" si="1460"/>
        <v/>
      </c>
      <c r="BP3548">
        <f t="shared" si="1461"/>
        <v>7</v>
      </c>
      <c r="BQ3548">
        <f t="shared" si="1462"/>
        <v>0</v>
      </c>
      <c r="BR3548">
        <f t="shared" si="1463"/>
        <v>7</v>
      </c>
      <c r="BS3548">
        <f t="shared" si="1464"/>
        <v>0</v>
      </c>
      <c r="BT3548" t="str">
        <f t="shared" si="1465"/>
        <v/>
      </c>
    </row>
    <row r="3549" spans="47:72">
      <c r="AU3549">
        <f t="shared" si="1440"/>
        <v>0</v>
      </c>
      <c r="AV3549">
        <f t="shared" si="1441"/>
        <v>0</v>
      </c>
      <c r="AW3549">
        <f t="shared" si="1442"/>
        <v>0</v>
      </c>
      <c r="AX3549">
        <f t="shared" si="1443"/>
        <v>0</v>
      </c>
      <c r="AY3549">
        <f t="shared" si="1444"/>
        <v>0</v>
      </c>
      <c r="AZ3549">
        <f t="shared" si="1445"/>
        <v>0</v>
      </c>
      <c r="BA3549" t="str">
        <f t="shared" si="1446"/>
        <v/>
      </c>
      <c r="BB3549">
        <f t="shared" si="1447"/>
        <v>0</v>
      </c>
      <c r="BC3549">
        <f t="shared" si="1448"/>
        <v>0</v>
      </c>
      <c r="BD3549">
        <f t="shared" si="1449"/>
        <v>0</v>
      </c>
      <c r="BE3549">
        <f t="shared" si="1450"/>
        <v>1</v>
      </c>
      <c r="BF3549">
        <f t="shared" si="1451"/>
        <v>1</v>
      </c>
      <c r="BG3549">
        <f t="shared" si="1452"/>
        <v>0</v>
      </c>
      <c r="BH3549">
        <f t="shared" si="1453"/>
        <v>0</v>
      </c>
      <c r="BI3549" t="str">
        <f t="shared" si="1454"/>
        <v/>
      </c>
      <c r="BJ3549" t="str">
        <f t="shared" si="1455"/>
        <v/>
      </c>
      <c r="BK3549" t="str">
        <f t="shared" si="1456"/>
        <v/>
      </c>
      <c r="BL3549" t="str">
        <f t="shared" si="1457"/>
        <v/>
      </c>
      <c r="BM3549" t="str">
        <f t="shared" si="1458"/>
        <v/>
      </c>
      <c r="BN3549" t="str">
        <f t="shared" si="1459"/>
        <v/>
      </c>
      <c r="BO3549" t="str">
        <f t="shared" si="1460"/>
        <v/>
      </c>
      <c r="BP3549">
        <f t="shared" si="1461"/>
        <v>7</v>
      </c>
      <c r="BQ3549">
        <f t="shared" si="1462"/>
        <v>0</v>
      </c>
      <c r="BR3549">
        <f t="shared" si="1463"/>
        <v>7</v>
      </c>
      <c r="BS3549">
        <f t="shared" si="1464"/>
        <v>0</v>
      </c>
      <c r="BT3549" t="str">
        <f t="shared" si="1465"/>
        <v/>
      </c>
    </row>
    <row r="3550" spans="47:72">
      <c r="AU3550">
        <f t="shared" si="1440"/>
        <v>0</v>
      </c>
      <c r="AV3550">
        <f t="shared" si="1441"/>
        <v>0</v>
      </c>
      <c r="AW3550">
        <f t="shared" si="1442"/>
        <v>0</v>
      </c>
      <c r="AX3550">
        <f t="shared" si="1443"/>
        <v>0</v>
      </c>
      <c r="AY3550">
        <f t="shared" si="1444"/>
        <v>0</v>
      </c>
      <c r="AZ3550">
        <f t="shared" si="1445"/>
        <v>0</v>
      </c>
      <c r="BA3550" t="str">
        <f t="shared" si="1446"/>
        <v/>
      </c>
      <c r="BB3550">
        <f t="shared" si="1447"/>
        <v>0</v>
      </c>
      <c r="BC3550">
        <f t="shared" si="1448"/>
        <v>0</v>
      </c>
      <c r="BD3550">
        <f t="shared" si="1449"/>
        <v>0</v>
      </c>
      <c r="BE3550">
        <f t="shared" si="1450"/>
        <v>1</v>
      </c>
      <c r="BF3550">
        <f t="shared" si="1451"/>
        <v>1</v>
      </c>
      <c r="BG3550">
        <f t="shared" si="1452"/>
        <v>0</v>
      </c>
      <c r="BH3550">
        <f t="shared" si="1453"/>
        <v>0</v>
      </c>
      <c r="BI3550" t="str">
        <f t="shared" si="1454"/>
        <v/>
      </c>
      <c r="BJ3550" t="str">
        <f t="shared" si="1455"/>
        <v/>
      </c>
      <c r="BK3550" t="str">
        <f t="shared" si="1456"/>
        <v/>
      </c>
      <c r="BL3550" t="str">
        <f t="shared" si="1457"/>
        <v/>
      </c>
      <c r="BM3550" t="str">
        <f t="shared" si="1458"/>
        <v/>
      </c>
      <c r="BN3550" t="str">
        <f t="shared" si="1459"/>
        <v/>
      </c>
      <c r="BO3550" t="str">
        <f t="shared" si="1460"/>
        <v/>
      </c>
      <c r="BP3550">
        <f t="shared" si="1461"/>
        <v>7</v>
      </c>
      <c r="BQ3550">
        <f t="shared" si="1462"/>
        <v>0</v>
      </c>
      <c r="BR3550">
        <f t="shared" si="1463"/>
        <v>7</v>
      </c>
      <c r="BS3550">
        <f t="shared" si="1464"/>
        <v>0</v>
      </c>
      <c r="BT3550" t="str">
        <f t="shared" si="1465"/>
        <v/>
      </c>
    </row>
    <row r="3551" spans="47:72">
      <c r="AU3551">
        <f t="shared" si="1440"/>
        <v>0</v>
      </c>
      <c r="AV3551">
        <f t="shared" si="1441"/>
        <v>0</v>
      </c>
      <c r="AW3551">
        <f t="shared" si="1442"/>
        <v>0</v>
      </c>
      <c r="AX3551">
        <f t="shared" si="1443"/>
        <v>0</v>
      </c>
      <c r="AY3551">
        <f t="shared" si="1444"/>
        <v>0</v>
      </c>
      <c r="AZ3551">
        <f t="shared" si="1445"/>
        <v>0</v>
      </c>
      <c r="BA3551" t="str">
        <f t="shared" si="1446"/>
        <v/>
      </c>
      <c r="BB3551">
        <f t="shared" si="1447"/>
        <v>0</v>
      </c>
      <c r="BC3551">
        <f t="shared" si="1448"/>
        <v>0</v>
      </c>
      <c r="BD3551">
        <f t="shared" si="1449"/>
        <v>0</v>
      </c>
      <c r="BE3551">
        <f t="shared" si="1450"/>
        <v>1</v>
      </c>
      <c r="BF3551">
        <f t="shared" si="1451"/>
        <v>1</v>
      </c>
      <c r="BG3551">
        <f t="shared" si="1452"/>
        <v>0</v>
      </c>
      <c r="BH3551">
        <f t="shared" si="1453"/>
        <v>0</v>
      </c>
      <c r="BI3551" t="str">
        <f t="shared" si="1454"/>
        <v/>
      </c>
      <c r="BJ3551" t="str">
        <f t="shared" si="1455"/>
        <v/>
      </c>
      <c r="BK3551" t="str">
        <f t="shared" si="1456"/>
        <v/>
      </c>
      <c r="BL3551" t="str">
        <f t="shared" si="1457"/>
        <v/>
      </c>
      <c r="BM3551" t="str">
        <f t="shared" si="1458"/>
        <v/>
      </c>
      <c r="BN3551" t="str">
        <f t="shared" si="1459"/>
        <v/>
      </c>
      <c r="BO3551" t="str">
        <f t="shared" si="1460"/>
        <v/>
      </c>
      <c r="BP3551">
        <f t="shared" si="1461"/>
        <v>7</v>
      </c>
      <c r="BQ3551">
        <f t="shared" si="1462"/>
        <v>0</v>
      </c>
      <c r="BR3551">
        <f t="shared" si="1463"/>
        <v>7</v>
      </c>
      <c r="BS3551">
        <f t="shared" si="1464"/>
        <v>0</v>
      </c>
      <c r="BT3551" t="str">
        <f t="shared" si="1465"/>
        <v/>
      </c>
    </row>
    <row r="3552" spans="47:72">
      <c r="AU3552">
        <f t="shared" si="1440"/>
        <v>0</v>
      </c>
      <c r="AV3552">
        <f t="shared" si="1441"/>
        <v>0</v>
      </c>
      <c r="AW3552">
        <f t="shared" si="1442"/>
        <v>0</v>
      </c>
      <c r="AX3552">
        <f t="shared" si="1443"/>
        <v>0</v>
      </c>
      <c r="AY3552">
        <f t="shared" si="1444"/>
        <v>0</v>
      </c>
      <c r="AZ3552">
        <f t="shared" si="1445"/>
        <v>0</v>
      </c>
      <c r="BA3552" t="str">
        <f t="shared" si="1446"/>
        <v/>
      </c>
      <c r="BB3552">
        <f t="shared" si="1447"/>
        <v>0</v>
      </c>
      <c r="BC3552">
        <f t="shared" si="1448"/>
        <v>0</v>
      </c>
      <c r="BD3552">
        <f t="shared" si="1449"/>
        <v>0</v>
      </c>
      <c r="BE3552">
        <f t="shared" si="1450"/>
        <v>1</v>
      </c>
      <c r="BF3552">
        <f t="shared" si="1451"/>
        <v>1</v>
      </c>
      <c r="BG3552">
        <f t="shared" si="1452"/>
        <v>0</v>
      </c>
      <c r="BH3552">
        <f t="shared" si="1453"/>
        <v>0</v>
      </c>
      <c r="BI3552" t="str">
        <f t="shared" si="1454"/>
        <v/>
      </c>
      <c r="BJ3552" t="str">
        <f t="shared" si="1455"/>
        <v/>
      </c>
      <c r="BK3552" t="str">
        <f t="shared" si="1456"/>
        <v/>
      </c>
      <c r="BL3552" t="str">
        <f t="shared" si="1457"/>
        <v/>
      </c>
      <c r="BM3552" t="str">
        <f t="shared" si="1458"/>
        <v/>
      </c>
      <c r="BN3552" t="str">
        <f t="shared" si="1459"/>
        <v/>
      </c>
      <c r="BO3552" t="str">
        <f t="shared" si="1460"/>
        <v/>
      </c>
      <c r="BP3552">
        <f t="shared" si="1461"/>
        <v>7</v>
      </c>
      <c r="BQ3552">
        <f t="shared" si="1462"/>
        <v>0</v>
      </c>
      <c r="BR3552">
        <f t="shared" si="1463"/>
        <v>7</v>
      </c>
      <c r="BS3552">
        <f t="shared" si="1464"/>
        <v>0</v>
      </c>
      <c r="BT3552" t="str">
        <f t="shared" si="1465"/>
        <v/>
      </c>
    </row>
    <row r="3553" spans="47:72">
      <c r="AU3553">
        <f t="shared" si="1440"/>
        <v>0</v>
      </c>
      <c r="AV3553">
        <f t="shared" si="1441"/>
        <v>0</v>
      </c>
      <c r="AW3553">
        <f t="shared" si="1442"/>
        <v>0</v>
      </c>
      <c r="AX3553">
        <f t="shared" si="1443"/>
        <v>0</v>
      </c>
      <c r="AY3553">
        <f t="shared" si="1444"/>
        <v>0</v>
      </c>
      <c r="AZ3553">
        <f t="shared" si="1445"/>
        <v>0</v>
      </c>
      <c r="BA3553" t="str">
        <f t="shared" si="1446"/>
        <v/>
      </c>
      <c r="BB3553">
        <f t="shared" si="1447"/>
        <v>0</v>
      </c>
      <c r="BC3553">
        <f t="shared" si="1448"/>
        <v>0</v>
      </c>
      <c r="BD3553">
        <f t="shared" si="1449"/>
        <v>0</v>
      </c>
      <c r="BE3553">
        <f t="shared" si="1450"/>
        <v>1</v>
      </c>
      <c r="BF3553">
        <f t="shared" si="1451"/>
        <v>1</v>
      </c>
      <c r="BG3553">
        <f t="shared" si="1452"/>
        <v>0</v>
      </c>
      <c r="BH3553">
        <f t="shared" si="1453"/>
        <v>0</v>
      </c>
      <c r="BI3553" t="str">
        <f t="shared" si="1454"/>
        <v/>
      </c>
      <c r="BJ3553" t="str">
        <f t="shared" si="1455"/>
        <v/>
      </c>
      <c r="BK3553" t="str">
        <f t="shared" si="1456"/>
        <v/>
      </c>
      <c r="BL3553" t="str">
        <f t="shared" si="1457"/>
        <v/>
      </c>
      <c r="BM3553" t="str">
        <f t="shared" si="1458"/>
        <v/>
      </c>
      <c r="BN3553" t="str">
        <f t="shared" si="1459"/>
        <v/>
      </c>
      <c r="BO3553" t="str">
        <f t="shared" si="1460"/>
        <v/>
      </c>
      <c r="BP3553">
        <f t="shared" si="1461"/>
        <v>7</v>
      </c>
      <c r="BQ3553">
        <f t="shared" si="1462"/>
        <v>0</v>
      </c>
      <c r="BR3553">
        <f t="shared" si="1463"/>
        <v>7</v>
      </c>
      <c r="BS3553">
        <f t="shared" si="1464"/>
        <v>0</v>
      </c>
      <c r="BT3553" t="str">
        <f t="shared" si="1465"/>
        <v/>
      </c>
    </row>
    <row r="3554" spans="47:72">
      <c r="AU3554">
        <f t="shared" si="1440"/>
        <v>0</v>
      </c>
      <c r="AV3554">
        <f t="shared" si="1441"/>
        <v>0</v>
      </c>
      <c r="AW3554">
        <f t="shared" si="1442"/>
        <v>0</v>
      </c>
      <c r="AX3554">
        <f t="shared" si="1443"/>
        <v>0</v>
      </c>
      <c r="AY3554">
        <f t="shared" si="1444"/>
        <v>0</v>
      </c>
      <c r="AZ3554">
        <f t="shared" si="1445"/>
        <v>0</v>
      </c>
      <c r="BA3554" t="str">
        <f t="shared" si="1446"/>
        <v/>
      </c>
      <c r="BB3554">
        <f t="shared" si="1447"/>
        <v>0</v>
      </c>
      <c r="BC3554">
        <f t="shared" si="1448"/>
        <v>0</v>
      </c>
      <c r="BD3554">
        <f t="shared" si="1449"/>
        <v>0</v>
      </c>
      <c r="BE3554">
        <f t="shared" si="1450"/>
        <v>1</v>
      </c>
      <c r="BF3554">
        <f t="shared" si="1451"/>
        <v>1</v>
      </c>
      <c r="BG3554">
        <f t="shared" si="1452"/>
        <v>0</v>
      </c>
      <c r="BH3554">
        <f t="shared" si="1453"/>
        <v>0</v>
      </c>
      <c r="BI3554" t="str">
        <f t="shared" si="1454"/>
        <v/>
      </c>
      <c r="BJ3554" t="str">
        <f t="shared" si="1455"/>
        <v/>
      </c>
      <c r="BK3554" t="str">
        <f t="shared" si="1456"/>
        <v/>
      </c>
      <c r="BL3554" t="str">
        <f t="shared" si="1457"/>
        <v/>
      </c>
      <c r="BM3554" t="str">
        <f t="shared" si="1458"/>
        <v/>
      </c>
      <c r="BN3554" t="str">
        <f t="shared" si="1459"/>
        <v/>
      </c>
      <c r="BO3554" t="str">
        <f t="shared" si="1460"/>
        <v/>
      </c>
      <c r="BP3554">
        <f t="shared" si="1461"/>
        <v>7</v>
      </c>
      <c r="BQ3554">
        <f t="shared" si="1462"/>
        <v>0</v>
      </c>
      <c r="BR3554">
        <f t="shared" si="1463"/>
        <v>7</v>
      </c>
      <c r="BS3554">
        <f t="shared" si="1464"/>
        <v>0</v>
      </c>
      <c r="BT3554" t="str">
        <f t="shared" si="1465"/>
        <v/>
      </c>
    </row>
    <row r="3555" spans="47:72">
      <c r="AU3555">
        <f t="shared" si="1440"/>
        <v>0</v>
      </c>
      <c r="AV3555">
        <f t="shared" si="1441"/>
        <v>0</v>
      </c>
      <c r="AW3555">
        <f t="shared" si="1442"/>
        <v>0</v>
      </c>
      <c r="AX3555">
        <f t="shared" si="1443"/>
        <v>0</v>
      </c>
      <c r="AY3555">
        <f t="shared" si="1444"/>
        <v>0</v>
      </c>
      <c r="AZ3555">
        <f t="shared" si="1445"/>
        <v>0</v>
      </c>
      <c r="BA3555" t="str">
        <f t="shared" si="1446"/>
        <v/>
      </c>
      <c r="BB3555">
        <f t="shared" si="1447"/>
        <v>0</v>
      </c>
      <c r="BC3555">
        <f t="shared" si="1448"/>
        <v>0</v>
      </c>
      <c r="BD3555">
        <f t="shared" si="1449"/>
        <v>0</v>
      </c>
      <c r="BE3555">
        <f t="shared" si="1450"/>
        <v>1</v>
      </c>
      <c r="BF3555">
        <f t="shared" si="1451"/>
        <v>1</v>
      </c>
      <c r="BG3555">
        <f t="shared" si="1452"/>
        <v>0</v>
      </c>
      <c r="BH3555">
        <f t="shared" si="1453"/>
        <v>0</v>
      </c>
      <c r="BI3555" t="str">
        <f t="shared" si="1454"/>
        <v/>
      </c>
      <c r="BJ3555" t="str">
        <f t="shared" si="1455"/>
        <v/>
      </c>
      <c r="BK3555" t="str">
        <f t="shared" si="1456"/>
        <v/>
      </c>
      <c r="BL3555" t="str">
        <f t="shared" si="1457"/>
        <v/>
      </c>
      <c r="BM3555" t="str">
        <f t="shared" si="1458"/>
        <v/>
      </c>
      <c r="BN3555" t="str">
        <f t="shared" si="1459"/>
        <v/>
      </c>
      <c r="BO3555" t="str">
        <f t="shared" si="1460"/>
        <v/>
      </c>
      <c r="BP3555">
        <f t="shared" si="1461"/>
        <v>7</v>
      </c>
      <c r="BQ3555">
        <f t="shared" si="1462"/>
        <v>0</v>
      </c>
      <c r="BR3555">
        <f t="shared" si="1463"/>
        <v>7</v>
      </c>
      <c r="BS3555">
        <f t="shared" si="1464"/>
        <v>0</v>
      </c>
      <c r="BT3555" t="str">
        <f t="shared" si="1465"/>
        <v/>
      </c>
    </row>
    <row r="3556" spans="47:72">
      <c r="AU3556">
        <f t="shared" si="1440"/>
        <v>0</v>
      </c>
      <c r="AV3556">
        <f t="shared" si="1441"/>
        <v>0</v>
      </c>
      <c r="AW3556">
        <f t="shared" si="1442"/>
        <v>0</v>
      </c>
      <c r="AX3556">
        <f t="shared" si="1443"/>
        <v>0</v>
      </c>
      <c r="AY3556">
        <f t="shared" si="1444"/>
        <v>0</v>
      </c>
      <c r="AZ3556">
        <f t="shared" si="1445"/>
        <v>0</v>
      </c>
      <c r="BA3556" t="str">
        <f t="shared" si="1446"/>
        <v/>
      </c>
      <c r="BB3556">
        <f t="shared" si="1447"/>
        <v>0</v>
      </c>
      <c r="BC3556">
        <f t="shared" si="1448"/>
        <v>0</v>
      </c>
      <c r="BD3556">
        <f t="shared" si="1449"/>
        <v>0</v>
      </c>
      <c r="BE3556">
        <f t="shared" si="1450"/>
        <v>1</v>
      </c>
      <c r="BF3556">
        <f t="shared" si="1451"/>
        <v>1</v>
      </c>
      <c r="BG3556">
        <f t="shared" si="1452"/>
        <v>0</v>
      </c>
      <c r="BH3556">
        <f t="shared" si="1453"/>
        <v>0</v>
      </c>
      <c r="BI3556" t="str">
        <f t="shared" si="1454"/>
        <v/>
      </c>
      <c r="BJ3556" t="str">
        <f t="shared" si="1455"/>
        <v/>
      </c>
      <c r="BK3556" t="str">
        <f t="shared" si="1456"/>
        <v/>
      </c>
      <c r="BL3556" t="str">
        <f t="shared" si="1457"/>
        <v/>
      </c>
      <c r="BM3556" t="str">
        <f t="shared" si="1458"/>
        <v/>
      </c>
      <c r="BN3556" t="str">
        <f t="shared" si="1459"/>
        <v/>
      </c>
      <c r="BO3556" t="str">
        <f t="shared" si="1460"/>
        <v/>
      </c>
      <c r="BP3556">
        <f t="shared" si="1461"/>
        <v>7</v>
      </c>
      <c r="BQ3556">
        <f t="shared" si="1462"/>
        <v>0</v>
      </c>
      <c r="BR3556">
        <f t="shared" si="1463"/>
        <v>7</v>
      </c>
      <c r="BS3556">
        <f t="shared" si="1464"/>
        <v>0</v>
      </c>
      <c r="BT3556" t="str">
        <f t="shared" si="1465"/>
        <v/>
      </c>
    </row>
    <row r="3557" spans="47:72">
      <c r="AU3557">
        <f t="shared" si="1440"/>
        <v>0</v>
      </c>
      <c r="AV3557">
        <f t="shared" si="1441"/>
        <v>0</v>
      </c>
      <c r="AW3557">
        <f t="shared" si="1442"/>
        <v>0</v>
      </c>
      <c r="AX3557">
        <f t="shared" si="1443"/>
        <v>0</v>
      </c>
      <c r="AY3557">
        <f t="shared" si="1444"/>
        <v>0</v>
      </c>
      <c r="AZ3557">
        <f t="shared" si="1445"/>
        <v>0</v>
      </c>
      <c r="BA3557" t="str">
        <f t="shared" si="1446"/>
        <v/>
      </c>
      <c r="BB3557">
        <f t="shared" si="1447"/>
        <v>0</v>
      </c>
      <c r="BC3557">
        <f t="shared" si="1448"/>
        <v>0</v>
      </c>
      <c r="BD3557">
        <f t="shared" si="1449"/>
        <v>0</v>
      </c>
      <c r="BE3557">
        <f t="shared" si="1450"/>
        <v>1</v>
      </c>
      <c r="BF3557">
        <f t="shared" si="1451"/>
        <v>1</v>
      </c>
      <c r="BG3557">
        <f t="shared" si="1452"/>
        <v>0</v>
      </c>
      <c r="BH3557">
        <f t="shared" si="1453"/>
        <v>0</v>
      </c>
      <c r="BI3557" t="str">
        <f t="shared" si="1454"/>
        <v/>
      </c>
      <c r="BJ3557" t="str">
        <f t="shared" si="1455"/>
        <v/>
      </c>
      <c r="BK3557" t="str">
        <f t="shared" si="1456"/>
        <v/>
      </c>
      <c r="BL3557" t="str">
        <f t="shared" si="1457"/>
        <v/>
      </c>
      <c r="BM3557" t="str">
        <f t="shared" si="1458"/>
        <v/>
      </c>
      <c r="BN3557" t="str">
        <f t="shared" si="1459"/>
        <v/>
      </c>
      <c r="BO3557" t="str">
        <f t="shared" si="1460"/>
        <v/>
      </c>
      <c r="BP3557">
        <f t="shared" si="1461"/>
        <v>7</v>
      </c>
      <c r="BQ3557">
        <f t="shared" si="1462"/>
        <v>0</v>
      </c>
      <c r="BR3557">
        <f t="shared" si="1463"/>
        <v>7</v>
      </c>
      <c r="BS3557">
        <f t="shared" si="1464"/>
        <v>0</v>
      </c>
      <c r="BT3557" t="str">
        <f t="shared" si="1465"/>
        <v/>
      </c>
    </row>
    <row r="3558" spans="47:72">
      <c r="AU3558">
        <f t="shared" si="1440"/>
        <v>0</v>
      </c>
      <c r="AV3558">
        <f t="shared" si="1441"/>
        <v>0</v>
      </c>
      <c r="AW3558">
        <f t="shared" si="1442"/>
        <v>0</v>
      </c>
      <c r="AX3558">
        <f t="shared" si="1443"/>
        <v>0</v>
      </c>
      <c r="AY3558">
        <f t="shared" si="1444"/>
        <v>0</v>
      </c>
      <c r="AZ3558">
        <f t="shared" si="1445"/>
        <v>0</v>
      </c>
      <c r="BA3558" t="str">
        <f t="shared" si="1446"/>
        <v/>
      </c>
      <c r="BB3558">
        <f t="shared" si="1447"/>
        <v>0</v>
      </c>
      <c r="BC3558">
        <f t="shared" si="1448"/>
        <v>0</v>
      </c>
      <c r="BD3558">
        <f t="shared" si="1449"/>
        <v>0</v>
      </c>
      <c r="BE3558">
        <f t="shared" si="1450"/>
        <v>1</v>
      </c>
      <c r="BF3558">
        <f t="shared" si="1451"/>
        <v>1</v>
      </c>
      <c r="BG3558">
        <f t="shared" si="1452"/>
        <v>0</v>
      </c>
      <c r="BH3558">
        <f t="shared" si="1453"/>
        <v>0</v>
      </c>
      <c r="BI3558" t="str">
        <f t="shared" si="1454"/>
        <v/>
      </c>
      <c r="BJ3558" t="str">
        <f t="shared" si="1455"/>
        <v/>
      </c>
      <c r="BK3558" t="str">
        <f t="shared" si="1456"/>
        <v/>
      </c>
      <c r="BL3558" t="str">
        <f t="shared" si="1457"/>
        <v/>
      </c>
      <c r="BM3558" t="str">
        <f t="shared" si="1458"/>
        <v/>
      </c>
      <c r="BN3558" t="str">
        <f t="shared" si="1459"/>
        <v/>
      </c>
      <c r="BO3558" t="str">
        <f t="shared" si="1460"/>
        <v/>
      </c>
      <c r="BP3558">
        <f t="shared" si="1461"/>
        <v>7</v>
      </c>
      <c r="BQ3558">
        <f t="shared" si="1462"/>
        <v>0</v>
      </c>
      <c r="BR3558">
        <f t="shared" si="1463"/>
        <v>7</v>
      </c>
      <c r="BS3558">
        <f t="shared" si="1464"/>
        <v>0</v>
      </c>
      <c r="BT3558" t="str">
        <f t="shared" si="1465"/>
        <v/>
      </c>
    </row>
    <row r="3559" spans="47:72">
      <c r="AU3559">
        <f t="shared" si="1440"/>
        <v>0</v>
      </c>
      <c r="AV3559">
        <f t="shared" si="1441"/>
        <v>0</v>
      </c>
      <c r="AW3559">
        <f t="shared" si="1442"/>
        <v>0</v>
      </c>
      <c r="AX3559">
        <f t="shared" si="1443"/>
        <v>0</v>
      </c>
      <c r="AY3559">
        <f t="shared" si="1444"/>
        <v>0</v>
      </c>
      <c r="AZ3559">
        <f t="shared" si="1445"/>
        <v>0</v>
      </c>
      <c r="BA3559" t="str">
        <f t="shared" si="1446"/>
        <v/>
      </c>
      <c r="BB3559">
        <f t="shared" si="1447"/>
        <v>0</v>
      </c>
      <c r="BC3559">
        <f t="shared" si="1448"/>
        <v>0</v>
      </c>
      <c r="BD3559">
        <f t="shared" si="1449"/>
        <v>0</v>
      </c>
      <c r="BE3559">
        <f t="shared" si="1450"/>
        <v>1</v>
      </c>
      <c r="BF3559">
        <f t="shared" si="1451"/>
        <v>1</v>
      </c>
      <c r="BG3559">
        <f t="shared" si="1452"/>
        <v>0</v>
      </c>
      <c r="BH3559">
        <f t="shared" si="1453"/>
        <v>0</v>
      </c>
      <c r="BI3559" t="str">
        <f t="shared" si="1454"/>
        <v/>
      </c>
      <c r="BJ3559" t="str">
        <f t="shared" si="1455"/>
        <v/>
      </c>
      <c r="BK3559" t="str">
        <f t="shared" si="1456"/>
        <v/>
      </c>
      <c r="BL3559" t="str">
        <f t="shared" si="1457"/>
        <v/>
      </c>
      <c r="BM3559" t="str">
        <f t="shared" si="1458"/>
        <v/>
      </c>
      <c r="BN3559" t="str">
        <f t="shared" si="1459"/>
        <v/>
      </c>
      <c r="BO3559" t="str">
        <f t="shared" si="1460"/>
        <v/>
      </c>
      <c r="BP3559">
        <f t="shared" si="1461"/>
        <v>7</v>
      </c>
      <c r="BQ3559">
        <f t="shared" si="1462"/>
        <v>0</v>
      </c>
      <c r="BR3559">
        <f t="shared" si="1463"/>
        <v>7</v>
      </c>
      <c r="BS3559">
        <f t="shared" si="1464"/>
        <v>0</v>
      </c>
      <c r="BT3559" t="str">
        <f t="shared" si="1465"/>
        <v/>
      </c>
    </row>
    <row r="3560" spans="47:72">
      <c r="AU3560">
        <f t="shared" si="1440"/>
        <v>0</v>
      </c>
      <c r="AV3560">
        <f t="shared" si="1441"/>
        <v>0</v>
      </c>
      <c r="AW3560">
        <f t="shared" si="1442"/>
        <v>0</v>
      </c>
      <c r="AX3560">
        <f t="shared" si="1443"/>
        <v>0</v>
      </c>
      <c r="AY3560">
        <f t="shared" si="1444"/>
        <v>0</v>
      </c>
      <c r="AZ3560">
        <f t="shared" si="1445"/>
        <v>0</v>
      </c>
      <c r="BA3560" t="str">
        <f t="shared" si="1446"/>
        <v/>
      </c>
      <c r="BB3560">
        <f t="shared" si="1447"/>
        <v>0</v>
      </c>
      <c r="BC3560">
        <f t="shared" si="1448"/>
        <v>0</v>
      </c>
      <c r="BD3560">
        <f t="shared" si="1449"/>
        <v>0</v>
      </c>
      <c r="BE3560">
        <f t="shared" si="1450"/>
        <v>1</v>
      </c>
      <c r="BF3560">
        <f t="shared" si="1451"/>
        <v>1</v>
      </c>
      <c r="BG3560">
        <f t="shared" si="1452"/>
        <v>0</v>
      </c>
      <c r="BH3560">
        <f t="shared" si="1453"/>
        <v>0</v>
      </c>
      <c r="BI3560" t="str">
        <f t="shared" si="1454"/>
        <v/>
      </c>
      <c r="BJ3560" t="str">
        <f t="shared" si="1455"/>
        <v/>
      </c>
      <c r="BK3560" t="str">
        <f t="shared" si="1456"/>
        <v/>
      </c>
      <c r="BL3560" t="str">
        <f t="shared" si="1457"/>
        <v/>
      </c>
      <c r="BM3560" t="str">
        <f t="shared" si="1458"/>
        <v/>
      </c>
      <c r="BN3560" t="str">
        <f t="shared" si="1459"/>
        <v/>
      </c>
      <c r="BO3560" t="str">
        <f t="shared" si="1460"/>
        <v/>
      </c>
      <c r="BP3560">
        <f t="shared" si="1461"/>
        <v>7</v>
      </c>
      <c r="BQ3560">
        <f t="shared" si="1462"/>
        <v>0</v>
      </c>
      <c r="BR3560">
        <f t="shared" si="1463"/>
        <v>7</v>
      </c>
      <c r="BS3560">
        <f t="shared" si="1464"/>
        <v>0</v>
      </c>
      <c r="BT3560" t="str">
        <f t="shared" si="1465"/>
        <v/>
      </c>
    </row>
    <row r="3561" spans="47:72">
      <c r="AU3561">
        <f t="shared" si="1440"/>
        <v>0</v>
      </c>
      <c r="AV3561">
        <f t="shared" si="1441"/>
        <v>0</v>
      </c>
      <c r="AW3561">
        <f t="shared" si="1442"/>
        <v>0</v>
      </c>
      <c r="AX3561">
        <f t="shared" si="1443"/>
        <v>0</v>
      </c>
      <c r="AY3561">
        <f t="shared" si="1444"/>
        <v>0</v>
      </c>
      <c r="AZ3561">
        <f t="shared" si="1445"/>
        <v>0</v>
      </c>
      <c r="BA3561" t="str">
        <f t="shared" si="1446"/>
        <v/>
      </c>
      <c r="BB3561">
        <f t="shared" si="1447"/>
        <v>0</v>
      </c>
      <c r="BC3561">
        <f t="shared" si="1448"/>
        <v>0</v>
      </c>
      <c r="BD3561">
        <f t="shared" si="1449"/>
        <v>0</v>
      </c>
      <c r="BE3561">
        <f t="shared" si="1450"/>
        <v>1</v>
      </c>
      <c r="BF3561">
        <f t="shared" si="1451"/>
        <v>1</v>
      </c>
      <c r="BG3561">
        <f t="shared" si="1452"/>
        <v>0</v>
      </c>
      <c r="BH3561">
        <f t="shared" si="1453"/>
        <v>0</v>
      </c>
      <c r="BI3561" t="str">
        <f t="shared" si="1454"/>
        <v/>
      </c>
      <c r="BJ3561" t="str">
        <f t="shared" si="1455"/>
        <v/>
      </c>
      <c r="BK3561" t="str">
        <f t="shared" si="1456"/>
        <v/>
      </c>
      <c r="BL3561" t="str">
        <f t="shared" si="1457"/>
        <v/>
      </c>
      <c r="BM3561" t="str">
        <f t="shared" si="1458"/>
        <v/>
      </c>
      <c r="BN3561" t="str">
        <f t="shared" si="1459"/>
        <v/>
      </c>
      <c r="BO3561" t="str">
        <f t="shared" si="1460"/>
        <v/>
      </c>
      <c r="BP3561">
        <f t="shared" si="1461"/>
        <v>7</v>
      </c>
      <c r="BQ3561">
        <f t="shared" si="1462"/>
        <v>0</v>
      </c>
      <c r="BR3561">
        <f t="shared" si="1463"/>
        <v>7</v>
      </c>
      <c r="BS3561">
        <f t="shared" si="1464"/>
        <v>0</v>
      </c>
      <c r="BT3561" t="str">
        <f t="shared" si="1465"/>
        <v/>
      </c>
    </row>
    <row r="3562" spans="47:72">
      <c r="AU3562">
        <f t="shared" si="1440"/>
        <v>0</v>
      </c>
      <c r="AV3562">
        <f t="shared" si="1441"/>
        <v>0</v>
      </c>
      <c r="AW3562">
        <f t="shared" si="1442"/>
        <v>0</v>
      </c>
      <c r="AX3562">
        <f t="shared" si="1443"/>
        <v>0</v>
      </c>
      <c r="AY3562">
        <f t="shared" si="1444"/>
        <v>0</v>
      </c>
      <c r="AZ3562">
        <f t="shared" si="1445"/>
        <v>0</v>
      </c>
      <c r="BA3562" t="str">
        <f t="shared" si="1446"/>
        <v/>
      </c>
      <c r="BB3562">
        <f t="shared" si="1447"/>
        <v>0</v>
      </c>
      <c r="BC3562">
        <f t="shared" si="1448"/>
        <v>0</v>
      </c>
      <c r="BD3562">
        <f t="shared" si="1449"/>
        <v>0</v>
      </c>
      <c r="BE3562">
        <f t="shared" si="1450"/>
        <v>1</v>
      </c>
      <c r="BF3562">
        <f t="shared" si="1451"/>
        <v>1</v>
      </c>
      <c r="BG3562">
        <f t="shared" si="1452"/>
        <v>0</v>
      </c>
      <c r="BH3562">
        <f t="shared" si="1453"/>
        <v>0</v>
      </c>
      <c r="BI3562" t="str">
        <f t="shared" si="1454"/>
        <v/>
      </c>
      <c r="BJ3562" t="str">
        <f t="shared" si="1455"/>
        <v/>
      </c>
      <c r="BK3562" t="str">
        <f t="shared" si="1456"/>
        <v/>
      </c>
      <c r="BL3562" t="str">
        <f t="shared" si="1457"/>
        <v/>
      </c>
      <c r="BM3562" t="str">
        <f t="shared" si="1458"/>
        <v/>
      </c>
      <c r="BN3562" t="str">
        <f t="shared" si="1459"/>
        <v/>
      </c>
      <c r="BO3562" t="str">
        <f t="shared" si="1460"/>
        <v/>
      </c>
      <c r="BP3562">
        <f t="shared" si="1461"/>
        <v>7</v>
      </c>
      <c r="BQ3562">
        <f t="shared" si="1462"/>
        <v>0</v>
      </c>
      <c r="BR3562">
        <f t="shared" si="1463"/>
        <v>7</v>
      </c>
      <c r="BS3562">
        <f t="shared" si="1464"/>
        <v>0</v>
      </c>
      <c r="BT3562" t="str">
        <f t="shared" si="1465"/>
        <v/>
      </c>
    </row>
    <row r="3563" spans="47:72">
      <c r="AU3563">
        <f t="shared" si="1440"/>
        <v>0</v>
      </c>
      <c r="AV3563">
        <f t="shared" si="1441"/>
        <v>0</v>
      </c>
      <c r="AW3563">
        <f t="shared" si="1442"/>
        <v>0</v>
      </c>
      <c r="AX3563">
        <f t="shared" si="1443"/>
        <v>0</v>
      </c>
      <c r="AY3563">
        <f t="shared" si="1444"/>
        <v>0</v>
      </c>
      <c r="AZ3563">
        <f t="shared" si="1445"/>
        <v>0</v>
      </c>
      <c r="BA3563" t="str">
        <f t="shared" si="1446"/>
        <v/>
      </c>
      <c r="BB3563">
        <f t="shared" si="1447"/>
        <v>0</v>
      </c>
      <c r="BC3563">
        <f t="shared" si="1448"/>
        <v>0</v>
      </c>
      <c r="BD3563">
        <f t="shared" si="1449"/>
        <v>0</v>
      </c>
      <c r="BE3563">
        <f t="shared" si="1450"/>
        <v>1</v>
      </c>
      <c r="BF3563">
        <f t="shared" si="1451"/>
        <v>1</v>
      </c>
      <c r="BG3563">
        <f t="shared" si="1452"/>
        <v>0</v>
      </c>
      <c r="BH3563">
        <f t="shared" si="1453"/>
        <v>0</v>
      </c>
      <c r="BI3563" t="str">
        <f t="shared" si="1454"/>
        <v/>
      </c>
      <c r="BJ3563" t="str">
        <f t="shared" si="1455"/>
        <v/>
      </c>
      <c r="BK3563" t="str">
        <f t="shared" si="1456"/>
        <v/>
      </c>
      <c r="BL3563" t="str">
        <f t="shared" si="1457"/>
        <v/>
      </c>
      <c r="BM3563" t="str">
        <f t="shared" si="1458"/>
        <v/>
      </c>
      <c r="BN3563" t="str">
        <f t="shared" si="1459"/>
        <v/>
      </c>
      <c r="BO3563" t="str">
        <f t="shared" si="1460"/>
        <v/>
      </c>
      <c r="BP3563">
        <f t="shared" si="1461"/>
        <v>7</v>
      </c>
      <c r="BQ3563">
        <f t="shared" si="1462"/>
        <v>0</v>
      </c>
      <c r="BR3563">
        <f t="shared" si="1463"/>
        <v>7</v>
      </c>
      <c r="BS3563">
        <f t="shared" si="1464"/>
        <v>0</v>
      </c>
      <c r="BT3563" t="str">
        <f t="shared" si="1465"/>
        <v/>
      </c>
    </row>
    <row r="3564" spans="47:72">
      <c r="AU3564">
        <f t="shared" si="1440"/>
        <v>0</v>
      </c>
      <c r="AV3564">
        <f t="shared" si="1441"/>
        <v>0</v>
      </c>
      <c r="AW3564">
        <f t="shared" si="1442"/>
        <v>0</v>
      </c>
      <c r="AX3564">
        <f t="shared" si="1443"/>
        <v>0</v>
      </c>
      <c r="AY3564">
        <f t="shared" si="1444"/>
        <v>0</v>
      </c>
      <c r="AZ3564">
        <f t="shared" si="1445"/>
        <v>0</v>
      </c>
      <c r="BA3564" t="str">
        <f t="shared" si="1446"/>
        <v/>
      </c>
      <c r="BB3564">
        <f t="shared" si="1447"/>
        <v>0</v>
      </c>
      <c r="BC3564">
        <f t="shared" si="1448"/>
        <v>0</v>
      </c>
      <c r="BD3564">
        <f t="shared" si="1449"/>
        <v>0</v>
      </c>
      <c r="BE3564">
        <f t="shared" si="1450"/>
        <v>1</v>
      </c>
      <c r="BF3564">
        <f t="shared" si="1451"/>
        <v>1</v>
      </c>
      <c r="BG3564">
        <f t="shared" si="1452"/>
        <v>0</v>
      </c>
      <c r="BH3564">
        <f t="shared" si="1453"/>
        <v>0</v>
      </c>
      <c r="BI3564" t="str">
        <f t="shared" si="1454"/>
        <v/>
      </c>
      <c r="BJ3564" t="str">
        <f t="shared" si="1455"/>
        <v/>
      </c>
      <c r="BK3564" t="str">
        <f t="shared" si="1456"/>
        <v/>
      </c>
      <c r="BL3564" t="str">
        <f t="shared" si="1457"/>
        <v/>
      </c>
      <c r="BM3564" t="str">
        <f t="shared" si="1458"/>
        <v/>
      </c>
      <c r="BN3564" t="str">
        <f t="shared" si="1459"/>
        <v/>
      </c>
      <c r="BO3564" t="str">
        <f t="shared" si="1460"/>
        <v/>
      </c>
      <c r="BP3564">
        <f t="shared" si="1461"/>
        <v>7</v>
      </c>
      <c r="BQ3564">
        <f t="shared" si="1462"/>
        <v>0</v>
      </c>
      <c r="BR3564">
        <f t="shared" si="1463"/>
        <v>7</v>
      </c>
      <c r="BS3564">
        <f t="shared" si="1464"/>
        <v>0</v>
      </c>
      <c r="BT3564" t="str">
        <f t="shared" si="1465"/>
        <v/>
      </c>
    </row>
    <row r="3565" spans="47:72">
      <c r="AU3565">
        <f t="shared" si="1440"/>
        <v>0</v>
      </c>
      <c r="AV3565">
        <f t="shared" si="1441"/>
        <v>0</v>
      </c>
      <c r="AW3565">
        <f t="shared" si="1442"/>
        <v>0</v>
      </c>
      <c r="AX3565">
        <f t="shared" si="1443"/>
        <v>0</v>
      </c>
      <c r="AY3565">
        <f t="shared" si="1444"/>
        <v>0</v>
      </c>
      <c r="AZ3565">
        <f t="shared" si="1445"/>
        <v>0</v>
      </c>
      <c r="BA3565" t="str">
        <f t="shared" si="1446"/>
        <v/>
      </c>
      <c r="BB3565">
        <f t="shared" si="1447"/>
        <v>0</v>
      </c>
      <c r="BC3565">
        <f t="shared" si="1448"/>
        <v>0</v>
      </c>
      <c r="BD3565">
        <f t="shared" si="1449"/>
        <v>0</v>
      </c>
      <c r="BE3565">
        <f t="shared" si="1450"/>
        <v>1</v>
      </c>
      <c r="BF3565">
        <f t="shared" si="1451"/>
        <v>1</v>
      </c>
      <c r="BG3565">
        <f t="shared" si="1452"/>
        <v>0</v>
      </c>
      <c r="BH3565">
        <f t="shared" si="1453"/>
        <v>0</v>
      </c>
      <c r="BI3565" t="str">
        <f t="shared" si="1454"/>
        <v/>
      </c>
      <c r="BJ3565" t="str">
        <f t="shared" si="1455"/>
        <v/>
      </c>
      <c r="BK3565" t="str">
        <f t="shared" si="1456"/>
        <v/>
      </c>
      <c r="BL3565" t="str">
        <f t="shared" si="1457"/>
        <v/>
      </c>
      <c r="BM3565" t="str">
        <f t="shared" si="1458"/>
        <v/>
      </c>
      <c r="BN3565" t="str">
        <f t="shared" si="1459"/>
        <v/>
      </c>
      <c r="BO3565" t="str">
        <f t="shared" si="1460"/>
        <v/>
      </c>
      <c r="BP3565">
        <f t="shared" si="1461"/>
        <v>7</v>
      </c>
      <c r="BQ3565">
        <f t="shared" si="1462"/>
        <v>0</v>
      </c>
      <c r="BR3565">
        <f t="shared" si="1463"/>
        <v>7</v>
      </c>
      <c r="BS3565">
        <f t="shared" si="1464"/>
        <v>0</v>
      </c>
      <c r="BT3565" t="str">
        <f t="shared" si="1465"/>
        <v/>
      </c>
    </row>
    <row r="3566" spans="47:72">
      <c r="AU3566">
        <f t="shared" si="1440"/>
        <v>0</v>
      </c>
      <c r="AV3566">
        <f t="shared" si="1441"/>
        <v>0</v>
      </c>
      <c r="AW3566">
        <f t="shared" si="1442"/>
        <v>0</v>
      </c>
      <c r="AX3566">
        <f t="shared" si="1443"/>
        <v>0</v>
      </c>
      <c r="AY3566">
        <f t="shared" si="1444"/>
        <v>0</v>
      </c>
      <c r="AZ3566">
        <f t="shared" si="1445"/>
        <v>0</v>
      </c>
      <c r="BA3566" t="str">
        <f t="shared" si="1446"/>
        <v/>
      </c>
      <c r="BB3566">
        <f t="shared" si="1447"/>
        <v>0</v>
      </c>
      <c r="BC3566">
        <f t="shared" si="1448"/>
        <v>0</v>
      </c>
      <c r="BD3566">
        <f t="shared" si="1449"/>
        <v>0</v>
      </c>
      <c r="BE3566">
        <f t="shared" si="1450"/>
        <v>1</v>
      </c>
      <c r="BF3566">
        <f t="shared" si="1451"/>
        <v>1</v>
      </c>
      <c r="BG3566">
        <f t="shared" si="1452"/>
        <v>0</v>
      </c>
      <c r="BH3566">
        <f t="shared" si="1453"/>
        <v>0</v>
      </c>
      <c r="BI3566" t="str">
        <f t="shared" si="1454"/>
        <v/>
      </c>
      <c r="BJ3566" t="str">
        <f t="shared" si="1455"/>
        <v/>
      </c>
      <c r="BK3566" t="str">
        <f t="shared" si="1456"/>
        <v/>
      </c>
      <c r="BL3566" t="str">
        <f t="shared" si="1457"/>
        <v/>
      </c>
      <c r="BM3566" t="str">
        <f t="shared" si="1458"/>
        <v/>
      </c>
      <c r="BN3566" t="str">
        <f t="shared" si="1459"/>
        <v/>
      </c>
      <c r="BO3566" t="str">
        <f t="shared" si="1460"/>
        <v/>
      </c>
      <c r="BP3566">
        <f t="shared" si="1461"/>
        <v>7</v>
      </c>
      <c r="BQ3566">
        <f t="shared" si="1462"/>
        <v>0</v>
      </c>
      <c r="BR3566">
        <f t="shared" si="1463"/>
        <v>7</v>
      </c>
      <c r="BS3566">
        <f t="shared" si="1464"/>
        <v>0</v>
      </c>
      <c r="BT3566" t="str">
        <f t="shared" si="1465"/>
        <v/>
      </c>
    </row>
    <row r="3567" spans="47:72">
      <c r="AU3567">
        <f t="shared" si="1440"/>
        <v>0</v>
      </c>
      <c r="AV3567">
        <f t="shared" si="1441"/>
        <v>0</v>
      </c>
      <c r="AW3567">
        <f t="shared" si="1442"/>
        <v>0</v>
      </c>
      <c r="AX3567">
        <f t="shared" si="1443"/>
        <v>0</v>
      </c>
      <c r="AY3567">
        <f t="shared" si="1444"/>
        <v>0</v>
      </c>
      <c r="AZ3567">
        <f t="shared" si="1445"/>
        <v>0</v>
      </c>
      <c r="BA3567" t="str">
        <f t="shared" si="1446"/>
        <v/>
      </c>
      <c r="BB3567">
        <f t="shared" si="1447"/>
        <v>0</v>
      </c>
      <c r="BC3567">
        <f t="shared" si="1448"/>
        <v>0</v>
      </c>
      <c r="BD3567">
        <f t="shared" si="1449"/>
        <v>0</v>
      </c>
      <c r="BE3567">
        <f t="shared" si="1450"/>
        <v>1</v>
      </c>
      <c r="BF3567">
        <f t="shared" si="1451"/>
        <v>1</v>
      </c>
      <c r="BG3567">
        <f t="shared" si="1452"/>
        <v>0</v>
      </c>
      <c r="BH3567">
        <f t="shared" si="1453"/>
        <v>0</v>
      </c>
      <c r="BI3567" t="str">
        <f t="shared" si="1454"/>
        <v/>
      </c>
      <c r="BJ3567" t="str">
        <f t="shared" si="1455"/>
        <v/>
      </c>
      <c r="BK3567" t="str">
        <f t="shared" si="1456"/>
        <v/>
      </c>
      <c r="BL3567" t="str">
        <f t="shared" si="1457"/>
        <v/>
      </c>
      <c r="BM3567" t="str">
        <f t="shared" si="1458"/>
        <v/>
      </c>
      <c r="BN3567" t="str">
        <f t="shared" si="1459"/>
        <v/>
      </c>
      <c r="BO3567" t="str">
        <f t="shared" si="1460"/>
        <v/>
      </c>
      <c r="BP3567">
        <f t="shared" si="1461"/>
        <v>7</v>
      </c>
      <c r="BQ3567">
        <f t="shared" si="1462"/>
        <v>0</v>
      </c>
      <c r="BR3567">
        <f t="shared" si="1463"/>
        <v>7</v>
      </c>
      <c r="BS3567">
        <f t="shared" si="1464"/>
        <v>0</v>
      </c>
      <c r="BT3567" t="str">
        <f t="shared" si="1465"/>
        <v/>
      </c>
    </row>
    <row r="3568" spans="47:72">
      <c r="AU3568">
        <f t="shared" si="1440"/>
        <v>0</v>
      </c>
      <c r="AV3568">
        <f t="shared" si="1441"/>
        <v>0</v>
      </c>
      <c r="AW3568">
        <f t="shared" si="1442"/>
        <v>0</v>
      </c>
      <c r="AX3568">
        <f t="shared" si="1443"/>
        <v>0</v>
      </c>
      <c r="AY3568">
        <f t="shared" si="1444"/>
        <v>0</v>
      </c>
      <c r="AZ3568">
        <f t="shared" si="1445"/>
        <v>0</v>
      </c>
      <c r="BA3568" t="str">
        <f t="shared" si="1446"/>
        <v/>
      </c>
      <c r="BB3568">
        <f t="shared" si="1447"/>
        <v>0</v>
      </c>
      <c r="BC3568">
        <f t="shared" si="1448"/>
        <v>0</v>
      </c>
      <c r="BD3568">
        <f t="shared" si="1449"/>
        <v>0</v>
      </c>
      <c r="BE3568">
        <f t="shared" si="1450"/>
        <v>1</v>
      </c>
      <c r="BF3568">
        <f t="shared" si="1451"/>
        <v>1</v>
      </c>
      <c r="BG3568">
        <f t="shared" si="1452"/>
        <v>0</v>
      </c>
      <c r="BH3568">
        <f t="shared" si="1453"/>
        <v>0</v>
      </c>
      <c r="BI3568" t="str">
        <f t="shared" si="1454"/>
        <v/>
      </c>
      <c r="BJ3568" t="str">
        <f t="shared" si="1455"/>
        <v/>
      </c>
      <c r="BK3568" t="str">
        <f t="shared" si="1456"/>
        <v/>
      </c>
      <c r="BL3568" t="str">
        <f t="shared" si="1457"/>
        <v/>
      </c>
      <c r="BM3568" t="str">
        <f t="shared" si="1458"/>
        <v/>
      </c>
      <c r="BN3568" t="str">
        <f t="shared" si="1459"/>
        <v/>
      </c>
      <c r="BO3568" t="str">
        <f t="shared" si="1460"/>
        <v/>
      </c>
      <c r="BP3568">
        <f t="shared" si="1461"/>
        <v>7</v>
      </c>
      <c r="BQ3568">
        <f t="shared" si="1462"/>
        <v>0</v>
      </c>
      <c r="BR3568">
        <f t="shared" si="1463"/>
        <v>7</v>
      </c>
      <c r="BS3568">
        <f t="shared" si="1464"/>
        <v>0</v>
      </c>
      <c r="BT3568" t="str">
        <f t="shared" si="1465"/>
        <v/>
      </c>
    </row>
    <row r="3569" spans="47:72">
      <c r="AU3569">
        <f t="shared" si="1440"/>
        <v>0</v>
      </c>
      <c r="AV3569">
        <f t="shared" si="1441"/>
        <v>0</v>
      </c>
      <c r="AW3569">
        <f t="shared" si="1442"/>
        <v>0</v>
      </c>
      <c r="AX3569">
        <f t="shared" si="1443"/>
        <v>0</v>
      </c>
      <c r="AY3569">
        <f t="shared" si="1444"/>
        <v>0</v>
      </c>
      <c r="AZ3569">
        <f t="shared" si="1445"/>
        <v>0</v>
      </c>
      <c r="BA3569" t="str">
        <f t="shared" si="1446"/>
        <v/>
      </c>
      <c r="BB3569">
        <f t="shared" si="1447"/>
        <v>0</v>
      </c>
      <c r="BC3569">
        <f t="shared" si="1448"/>
        <v>0</v>
      </c>
      <c r="BD3569">
        <f t="shared" si="1449"/>
        <v>0</v>
      </c>
      <c r="BE3569">
        <f t="shared" si="1450"/>
        <v>1</v>
      </c>
      <c r="BF3569">
        <f t="shared" si="1451"/>
        <v>1</v>
      </c>
      <c r="BG3569">
        <f t="shared" si="1452"/>
        <v>0</v>
      </c>
      <c r="BH3569">
        <f t="shared" si="1453"/>
        <v>0</v>
      </c>
      <c r="BI3569" t="str">
        <f t="shared" si="1454"/>
        <v/>
      </c>
      <c r="BJ3569" t="str">
        <f t="shared" si="1455"/>
        <v/>
      </c>
      <c r="BK3569" t="str">
        <f t="shared" si="1456"/>
        <v/>
      </c>
      <c r="BL3569" t="str">
        <f t="shared" si="1457"/>
        <v/>
      </c>
      <c r="BM3569" t="str">
        <f t="shared" si="1458"/>
        <v/>
      </c>
      <c r="BN3569" t="str">
        <f t="shared" si="1459"/>
        <v/>
      </c>
      <c r="BO3569" t="str">
        <f t="shared" si="1460"/>
        <v/>
      </c>
      <c r="BP3569">
        <f t="shared" si="1461"/>
        <v>7</v>
      </c>
      <c r="BQ3569">
        <f t="shared" si="1462"/>
        <v>0</v>
      </c>
      <c r="BR3569">
        <f t="shared" si="1463"/>
        <v>7</v>
      </c>
      <c r="BS3569">
        <f t="shared" si="1464"/>
        <v>0</v>
      </c>
      <c r="BT3569" t="str">
        <f t="shared" si="1465"/>
        <v/>
      </c>
    </row>
    <row r="3570" spans="47:72">
      <c r="AU3570">
        <f t="shared" si="1440"/>
        <v>0</v>
      </c>
      <c r="AV3570">
        <f t="shared" si="1441"/>
        <v>0</v>
      </c>
      <c r="AW3570">
        <f t="shared" si="1442"/>
        <v>0</v>
      </c>
      <c r="AX3570">
        <f t="shared" si="1443"/>
        <v>0</v>
      </c>
      <c r="AY3570">
        <f t="shared" si="1444"/>
        <v>0</v>
      </c>
      <c r="AZ3570">
        <f t="shared" si="1445"/>
        <v>0</v>
      </c>
      <c r="BA3570" t="str">
        <f t="shared" si="1446"/>
        <v/>
      </c>
      <c r="BB3570">
        <f t="shared" si="1447"/>
        <v>0</v>
      </c>
      <c r="BC3570">
        <f t="shared" si="1448"/>
        <v>0</v>
      </c>
      <c r="BD3570">
        <f t="shared" si="1449"/>
        <v>0</v>
      </c>
      <c r="BE3570">
        <f t="shared" si="1450"/>
        <v>1</v>
      </c>
      <c r="BF3570">
        <f t="shared" si="1451"/>
        <v>1</v>
      </c>
      <c r="BG3570">
        <f t="shared" si="1452"/>
        <v>0</v>
      </c>
      <c r="BH3570">
        <f t="shared" si="1453"/>
        <v>0</v>
      </c>
      <c r="BI3570" t="str">
        <f t="shared" si="1454"/>
        <v/>
      </c>
      <c r="BJ3570" t="str">
        <f t="shared" si="1455"/>
        <v/>
      </c>
      <c r="BK3570" t="str">
        <f t="shared" si="1456"/>
        <v/>
      </c>
      <c r="BL3570" t="str">
        <f t="shared" si="1457"/>
        <v/>
      </c>
      <c r="BM3570" t="str">
        <f t="shared" si="1458"/>
        <v/>
      </c>
      <c r="BN3570" t="str">
        <f t="shared" si="1459"/>
        <v/>
      </c>
      <c r="BO3570" t="str">
        <f t="shared" si="1460"/>
        <v/>
      </c>
      <c r="BP3570">
        <f t="shared" si="1461"/>
        <v>7</v>
      </c>
      <c r="BQ3570">
        <f t="shared" si="1462"/>
        <v>0</v>
      </c>
      <c r="BR3570">
        <f t="shared" si="1463"/>
        <v>7</v>
      </c>
      <c r="BS3570">
        <f t="shared" si="1464"/>
        <v>0</v>
      </c>
      <c r="BT3570" t="str">
        <f t="shared" si="1465"/>
        <v/>
      </c>
    </row>
    <row r="3571" spans="47:72">
      <c r="AU3571">
        <f t="shared" si="1440"/>
        <v>0</v>
      </c>
      <c r="AV3571">
        <f t="shared" si="1441"/>
        <v>0</v>
      </c>
      <c r="AW3571">
        <f t="shared" si="1442"/>
        <v>0</v>
      </c>
      <c r="AX3571">
        <f t="shared" si="1443"/>
        <v>0</v>
      </c>
      <c r="AY3571">
        <f t="shared" si="1444"/>
        <v>0</v>
      </c>
      <c r="AZ3571">
        <f t="shared" si="1445"/>
        <v>0</v>
      </c>
      <c r="BA3571" t="str">
        <f t="shared" si="1446"/>
        <v/>
      </c>
      <c r="BB3571">
        <f t="shared" si="1447"/>
        <v>0</v>
      </c>
      <c r="BC3571">
        <f t="shared" si="1448"/>
        <v>0</v>
      </c>
      <c r="BD3571">
        <f t="shared" si="1449"/>
        <v>0</v>
      </c>
      <c r="BE3571">
        <f t="shared" si="1450"/>
        <v>1</v>
      </c>
      <c r="BF3571">
        <f t="shared" si="1451"/>
        <v>1</v>
      </c>
      <c r="BG3571">
        <f t="shared" si="1452"/>
        <v>0</v>
      </c>
      <c r="BH3571">
        <f t="shared" si="1453"/>
        <v>0</v>
      </c>
      <c r="BI3571" t="str">
        <f t="shared" si="1454"/>
        <v/>
      </c>
      <c r="BJ3571" t="str">
        <f t="shared" si="1455"/>
        <v/>
      </c>
      <c r="BK3571" t="str">
        <f t="shared" si="1456"/>
        <v/>
      </c>
      <c r="BL3571" t="str">
        <f t="shared" si="1457"/>
        <v/>
      </c>
      <c r="BM3571" t="str">
        <f t="shared" si="1458"/>
        <v/>
      </c>
      <c r="BN3571" t="str">
        <f t="shared" si="1459"/>
        <v/>
      </c>
      <c r="BO3571" t="str">
        <f t="shared" si="1460"/>
        <v/>
      </c>
      <c r="BP3571">
        <f t="shared" si="1461"/>
        <v>7</v>
      </c>
      <c r="BQ3571">
        <f t="shared" si="1462"/>
        <v>0</v>
      </c>
      <c r="BR3571">
        <f t="shared" si="1463"/>
        <v>7</v>
      </c>
      <c r="BS3571">
        <f t="shared" si="1464"/>
        <v>0</v>
      </c>
      <c r="BT3571" t="str">
        <f t="shared" si="1465"/>
        <v/>
      </c>
    </row>
    <row r="3572" spans="47:72">
      <c r="AU3572">
        <f t="shared" si="1440"/>
        <v>0</v>
      </c>
      <c r="AV3572">
        <f t="shared" si="1441"/>
        <v>0</v>
      </c>
      <c r="AW3572">
        <f t="shared" si="1442"/>
        <v>0</v>
      </c>
      <c r="AX3572">
        <f t="shared" si="1443"/>
        <v>0</v>
      </c>
      <c r="AY3572">
        <f t="shared" si="1444"/>
        <v>0</v>
      </c>
      <c r="AZ3572">
        <f t="shared" si="1445"/>
        <v>0</v>
      </c>
      <c r="BA3572" t="str">
        <f t="shared" si="1446"/>
        <v/>
      </c>
      <c r="BB3572">
        <f t="shared" si="1447"/>
        <v>0</v>
      </c>
      <c r="BC3572">
        <f t="shared" si="1448"/>
        <v>0</v>
      </c>
      <c r="BD3572">
        <f t="shared" si="1449"/>
        <v>0</v>
      </c>
      <c r="BE3572">
        <f t="shared" si="1450"/>
        <v>1</v>
      </c>
      <c r="BF3572">
        <f t="shared" si="1451"/>
        <v>1</v>
      </c>
      <c r="BG3572">
        <f t="shared" si="1452"/>
        <v>0</v>
      </c>
      <c r="BH3572">
        <f t="shared" si="1453"/>
        <v>0</v>
      </c>
      <c r="BI3572" t="str">
        <f t="shared" si="1454"/>
        <v/>
      </c>
      <c r="BJ3572" t="str">
        <f t="shared" si="1455"/>
        <v/>
      </c>
      <c r="BK3572" t="str">
        <f t="shared" si="1456"/>
        <v/>
      </c>
      <c r="BL3572" t="str">
        <f t="shared" si="1457"/>
        <v/>
      </c>
      <c r="BM3572" t="str">
        <f t="shared" si="1458"/>
        <v/>
      </c>
      <c r="BN3572" t="str">
        <f t="shared" si="1459"/>
        <v/>
      </c>
      <c r="BO3572" t="str">
        <f t="shared" si="1460"/>
        <v/>
      </c>
      <c r="BP3572">
        <f t="shared" si="1461"/>
        <v>7</v>
      </c>
      <c r="BQ3572">
        <f t="shared" si="1462"/>
        <v>0</v>
      </c>
      <c r="BR3572">
        <f t="shared" si="1463"/>
        <v>7</v>
      </c>
      <c r="BS3572">
        <f t="shared" si="1464"/>
        <v>0</v>
      </c>
      <c r="BT3572" t="str">
        <f t="shared" si="1465"/>
        <v/>
      </c>
    </row>
    <row r="3573" spans="47:72">
      <c r="AU3573">
        <f t="shared" si="1440"/>
        <v>0</v>
      </c>
      <c r="AV3573">
        <f t="shared" si="1441"/>
        <v>0</v>
      </c>
      <c r="AW3573">
        <f t="shared" si="1442"/>
        <v>0</v>
      </c>
      <c r="AX3573">
        <f t="shared" si="1443"/>
        <v>0</v>
      </c>
      <c r="AY3573">
        <f t="shared" si="1444"/>
        <v>0</v>
      </c>
      <c r="AZ3573">
        <f t="shared" si="1445"/>
        <v>0</v>
      </c>
      <c r="BA3573" t="str">
        <f t="shared" si="1446"/>
        <v/>
      </c>
      <c r="BB3573">
        <f t="shared" si="1447"/>
        <v>0</v>
      </c>
      <c r="BC3573">
        <f t="shared" si="1448"/>
        <v>0</v>
      </c>
      <c r="BD3573">
        <f t="shared" si="1449"/>
        <v>0</v>
      </c>
      <c r="BE3573">
        <f t="shared" si="1450"/>
        <v>1</v>
      </c>
      <c r="BF3573">
        <f t="shared" si="1451"/>
        <v>1</v>
      </c>
      <c r="BG3573">
        <f t="shared" si="1452"/>
        <v>0</v>
      </c>
      <c r="BH3573">
        <f t="shared" si="1453"/>
        <v>0</v>
      </c>
      <c r="BI3573" t="str">
        <f t="shared" si="1454"/>
        <v/>
      </c>
      <c r="BJ3573" t="str">
        <f t="shared" si="1455"/>
        <v/>
      </c>
      <c r="BK3573" t="str">
        <f t="shared" si="1456"/>
        <v/>
      </c>
      <c r="BL3573" t="str">
        <f t="shared" si="1457"/>
        <v/>
      </c>
      <c r="BM3573" t="str">
        <f t="shared" si="1458"/>
        <v/>
      </c>
      <c r="BN3573" t="str">
        <f t="shared" si="1459"/>
        <v/>
      </c>
      <c r="BO3573" t="str">
        <f t="shared" si="1460"/>
        <v/>
      </c>
      <c r="BP3573">
        <f t="shared" si="1461"/>
        <v>7</v>
      </c>
      <c r="BQ3573">
        <f t="shared" si="1462"/>
        <v>0</v>
      </c>
      <c r="BR3573">
        <f t="shared" si="1463"/>
        <v>7</v>
      </c>
      <c r="BS3573">
        <f t="shared" si="1464"/>
        <v>0</v>
      </c>
      <c r="BT3573" t="str">
        <f t="shared" si="1465"/>
        <v/>
      </c>
    </row>
    <row r="3574" spans="47:72">
      <c r="AU3574">
        <f t="shared" si="1440"/>
        <v>0</v>
      </c>
      <c r="AV3574">
        <f t="shared" si="1441"/>
        <v>0</v>
      </c>
      <c r="AW3574">
        <f t="shared" si="1442"/>
        <v>0</v>
      </c>
      <c r="AX3574">
        <f t="shared" si="1443"/>
        <v>0</v>
      </c>
      <c r="AY3574">
        <f t="shared" si="1444"/>
        <v>0</v>
      </c>
      <c r="AZ3574">
        <f t="shared" si="1445"/>
        <v>0</v>
      </c>
      <c r="BA3574" t="str">
        <f t="shared" si="1446"/>
        <v/>
      </c>
      <c r="BB3574">
        <f t="shared" si="1447"/>
        <v>0</v>
      </c>
      <c r="BC3574">
        <f t="shared" si="1448"/>
        <v>0</v>
      </c>
      <c r="BD3574">
        <f t="shared" si="1449"/>
        <v>0</v>
      </c>
      <c r="BE3574">
        <f t="shared" si="1450"/>
        <v>1</v>
      </c>
      <c r="BF3574">
        <f t="shared" si="1451"/>
        <v>1</v>
      </c>
      <c r="BG3574">
        <f t="shared" si="1452"/>
        <v>0</v>
      </c>
      <c r="BH3574">
        <f t="shared" si="1453"/>
        <v>0</v>
      </c>
      <c r="BI3574" t="str">
        <f t="shared" si="1454"/>
        <v/>
      </c>
      <c r="BJ3574" t="str">
        <f t="shared" si="1455"/>
        <v/>
      </c>
      <c r="BK3574" t="str">
        <f t="shared" si="1456"/>
        <v/>
      </c>
      <c r="BL3574" t="str">
        <f t="shared" si="1457"/>
        <v/>
      </c>
      <c r="BM3574" t="str">
        <f t="shared" si="1458"/>
        <v/>
      </c>
      <c r="BN3574" t="str">
        <f t="shared" si="1459"/>
        <v/>
      </c>
      <c r="BO3574" t="str">
        <f t="shared" si="1460"/>
        <v/>
      </c>
      <c r="BP3574">
        <f t="shared" si="1461"/>
        <v>7</v>
      </c>
      <c r="BQ3574">
        <f t="shared" si="1462"/>
        <v>0</v>
      </c>
      <c r="BR3574">
        <f t="shared" si="1463"/>
        <v>7</v>
      </c>
      <c r="BS3574">
        <f t="shared" si="1464"/>
        <v>0</v>
      </c>
      <c r="BT3574" t="str">
        <f t="shared" si="1465"/>
        <v/>
      </c>
    </row>
    <row r="3575" spans="47:72">
      <c r="AU3575">
        <f t="shared" si="1440"/>
        <v>0</v>
      </c>
      <c r="AV3575">
        <f t="shared" si="1441"/>
        <v>0</v>
      </c>
      <c r="AW3575">
        <f t="shared" si="1442"/>
        <v>0</v>
      </c>
      <c r="AX3575">
        <f t="shared" si="1443"/>
        <v>0</v>
      </c>
      <c r="AY3575">
        <f t="shared" si="1444"/>
        <v>0</v>
      </c>
      <c r="AZ3575">
        <f t="shared" si="1445"/>
        <v>0</v>
      </c>
      <c r="BA3575" t="str">
        <f t="shared" si="1446"/>
        <v/>
      </c>
      <c r="BB3575">
        <f t="shared" si="1447"/>
        <v>0</v>
      </c>
      <c r="BC3575">
        <f t="shared" si="1448"/>
        <v>0</v>
      </c>
      <c r="BD3575">
        <f t="shared" si="1449"/>
        <v>0</v>
      </c>
      <c r="BE3575">
        <f t="shared" si="1450"/>
        <v>1</v>
      </c>
      <c r="BF3575">
        <f t="shared" si="1451"/>
        <v>1</v>
      </c>
      <c r="BG3575">
        <f t="shared" si="1452"/>
        <v>0</v>
      </c>
      <c r="BH3575">
        <f t="shared" si="1453"/>
        <v>0</v>
      </c>
      <c r="BI3575" t="str">
        <f t="shared" si="1454"/>
        <v/>
      </c>
      <c r="BJ3575" t="str">
        <f t="shared" si="1455"/>
        <v/>
      </c>
      <c r="BK3575" t="str">
        <f t="shared" si="1456"/>
        <v/>
      </c>
      <c r="BL3575" t="str">
        <f t="shared" si="1457"/>
        <v/>
      </c>
      <c r="BM3575" t="str">
        <f t="shared" si="1458"/>
        <v/>
      </c>
      <c r="BN3575" t="str">
        <f t="shared" si="1459"/>
        <v/>
      </c>
      <c r="BO3575" t="str">
        <f t="shared" si="1460"/>
        <v/>
      </c>
      <c r="BP3575">
        <f t="shared" si="1461"/>
        <v>7</v>
      </c>
      <c r="BQ3575">
        <f t="shared" si="1462"/>
        <v>0</v>
      </c>
      <c r="BR3575">
        <f t="shared" si="1463"/>
        <v>7</v>
      </c>
      <c r="BS3575">
        <f t="shared" si="1464"/>
        <v>0</v>
      </c>
      <c r="BT3575" t="str">
        <f t="shared" si="1465"/>
        <v/>
      </c>
    </row>
    <row r="3576" spans="47:72">
      <c r="AU3576">
        <f t="shared" si="1440"/>
        <v>0</v>
      </c>
      <c r="AV3576">
        <f t="shared" si="1441"/>
        <v>0</v>
      </c>
      <c r="AW3576">
        <f t="shared" si="1442"/>
        <v>0</v>
      </c>
      <c r="AX3576">
        <f t="shared" si="1443"/>
        <v>0</v>
      </c>
      <c r="AY3576">
        <f t="shared" si="1444"/>
        <v>0</v>
      </c>
      <c r="AZ3576">
        <f t="shared" si="1445"/>
        <v>0</v>
      </c>
      <c r="BA3576" t="str">
        <f t="shared" si="1446"/>
        <v/>
      </c>
      <c r="BB3576">
        <f t="shared" si="1447"/>
        <v>0</v>
      </c>
      <c r="BC3576">
        <f t="shared" si="1448"/>
        <v>0</v>
      </c>
      <c r="BD3576">
        <f t="shared" si="1449"/>
        <v>0</v>
      </c>
      <c r="BE3576">
        <f t="shared" si="1450"/>
        <v>1</v>
      </c>
      <c r="BF3576">
        <f t="shared" si="1451"/>
        <v>1</v>
      </c>
      <c r="BG3576">
        <f t="shared" si="1452"/>
        <v>0</v>
      </c>
      <c r="BH3576">
        <f t="shared" si="1453"/>
        <v>0</v>
      </c>
      <c r="BI3576" t="str">
        <f t="shared" si="1454"/>
        <v/>
      </c>
      <c r="BJ3576" t="str">
        <f t="shared" si="1455"/>
        <v/>
      </c>
      <c r="BK3576" t="str">
        <f t="shared" si="1456"/>
        <v/>
      </c>
      <c r="BL3576" t="str">
        <f t="shared" si="1457"/>
        <v/>
      </c>
      <c r="BM3576" t="str">
        <f t="shared" si="1458"/>
        <v/>
      </c>
      <c r="BN3576" t="str">
        <f t="shared" si="1459"/>
        <v/>
      </c>
      <c r="BO3576" t="str">
        <f t="shared" si="1460"/>
        <v/>
      </c>
      <c r="BP3576">
        <f t="shared" si="1461"/>
        <v>7</v>
      </c>
      <c r="BQ3576">
        <f t="shared" si="1462"/>
        <v>0</v>
      </c>
      <c r="BR3576">
        <f t="shared" si="1463"/>
        <v>7</v>
      </c>
      <c r="BS3576">
        <f t="shared" si="1464"/>
        <v>0</v>
      </c>
      <c r="BT3576" t="str">
        <f t="shared" si="1465"/>
        <v/>
      </c>
    </row>
    <row r="3577" spans="47:72">
      <c r="AU3577">
        <f t="shared" si="1440"/>
        <v>0</v>
      </c>
      <c r="AV3577">
        <f t="shared" si="1441"/>
        <v>0</v>
      </c>
      <c r="AW3577">
        <f t="shared" si="1442"/>
        <v>0</v>
      </c>
      <c r="AX3577">
        <f t="shared" si="1443"/>
        <v>0</v>
      </c>
      <c r="AY3577">
        <f t="shared" si="1444"/>
        <v>0</v>
      </c>
      <c r="AZ3577">
        <f t="shared" si="1445"/>
        <v>0</v>
      </c>
      <c r="BA3577" t="str">
        <f t="shared" si="1446"/>
        <v/>
      </c>
      <c r="BB3577">
        <f t="shared" si="1447"/>
        <v>0</v>
      </c>
      <c r="BC3577">
        <f t="shared" si="1448"/>
        <v>0</v>
      </c>
      <c r="BD3577">
        <f t="shared" si="1449"/>
        <v>0</v>
      </c>
      <c r="BE3577">
        <f t="shared" si="1450"/>
        <v>1</v>
      </c>
      <c r="BF3577">
        <f t="shared" si="1451"/>
        <v>1</v>
      </c>
      <c r="BG3577">
        <f t="shared" si="1452"/>
        <v>0</v>
      </c>
      <c r="BH3577">
        <f t="shared" si="1453"/>
        <v>0</v>
      </c>
      <c r="BI3577" t="str">
        <f t="shared" si="1454"/>
        <v/>
      </c>
      <c r="BJ3577" t="str">
        <f t="shared" si="1455"/>
        <v/>
      </c>
      <c r="BK3577" t="str">
        <f t="shared" si="1456"/>
        <v/>
      </c>
      <c r="BL3577" t="str">
        <f t="shared" si="1457"/>
        <v/>
      </c>
      <c r="BM3577" t="str">
        <f t="shared" si="1458"/>
        <v/>
      </c>
      <c r="BN3577" t="str">
        <f t="shared" si="1459"/>
        <v/>
      </c>
      <c r="BO3577" t="str">
        <f t="shared" si="1460"/>
        <v/>
      </c>
      <c r="BP3577">
        <f t="shared" si="1461"/>
        <v>7</v>
      </c>
      <c r="BQ3577">
        <f t="shared" si="1462"/>
        <v>0</v>
      </c>
      <c r="BR3577">
        <f t="shared" si="1463"/>
        <v>7</v>
      </c>
      <c r="BS3577">
        <f t="shared" si="1464"/>
        <v>0</v>
      </c>
      <c r="BT3577" t="str">
        <f t="shared" si="1465"/>
        <v/>
      </c>
    </row>
    <row r="3578" spans="47:72">
      <c r="AU3578">
        <f t="shared" si="1440"/>
        <v>0</v>
      </c>
      <c r="AV3578">
        <f t="shared" si="1441"/>
        <v>0</v>
      </c>
      <c r="AW3578">
        <f t="shared" si="1442"/>
        <v>0</v>
      </c>
      <c r="AX3578">
        <f t="shared" si="1443"/>
        <v>0</v>
      </c>
      <c r="AY3578">
        <f t="shared" si="1444"/>
        <v>0</v>
      </c>
      <c r="AZ3578">
        <f t="shared" si="1445"/>
        <v>0</v>
      </c>
      <c r="BA3578" t="str">
        <f t="shared" si="1446"/>
        <v/>
      </c>
      <c r="BB3578">
        <f t="shared" si="1447"/>
        <v>0</v>
      </c>
      <c r="BC3578">
        <f t="shared" si="1448"/>
        <v>0</v>
      </c>
      <c r="BD3578">
        <f t="shared" si="1449"/>
        <v>0</v>
      </c>
      <c r="BE3578">
        <f t="shared" si="1450"/>
        <v>1</v>
      </c>
      <c r="BF3578">
        <f t="shared" si="1451"/>
        <v>1</v>
      </c>
      <c r="BG3578">
        <f t="shared" si="1452"/>
        <v>0</v>
      </c>
      <c r="BH3578">
        <f t="shared" si="1453"/>
        <v>0</v>
      </c>
      <c r="BI3578" t="str">
        <f t="shared" si="1454"/>
        <v/>
      </c>
      <c r="BJ3578" t="str">
        <f t="shared" si="1455"/>
        <v/>
      </c>
      <c r="BK3578" t="str">
        <f t="shared" si="1456"/>
        <v/>
      </c>
      <c r="BL3578" t="str">
        <f t="shared" si="1457"/>
        <v/>
      </c>
      <c r="BM3578" t="str">
        <f t="shared" si="1458"/>
        <v/>
      </c>
      <c r="BN3578" t="str">
        <f t="shared" si="1459"/>
        <v/>
      </c>
      <c r="BO3578" t="str">
        <f t="shared" si="1460"/>
        <v/>
      </c>
      <c r="BP3578">
        <f t="shared" si="1461"/>
        <v>7</v>
      </c>
      <c r="BQ3578">
        <f t="shared" si="1462"/>
        <v>0</v>
      </c>
      <c r="BR3578">
        <f t="shared" si="1463"/>
        <v>7</v>
      </c>
      <c r="BS3578">
        <f t="shared" si="1464"/>
        <v>0</v>
      </c>
      <c r="BT3578" t="str">
        <f t="shared" si="1465"/>
        <v/>
      </c>
    </row>
    <row r="3579" spans="47:72">
      <c r="AU3579">
        <f t="shared" si="1440"/>
        <v>0</v>
      </c>
      <c r="AV3579">
        <f t="shared" si="1441"/>
        <v>0</v>
      </c>
      <c r="AW3579">
        <f t="shared" si="1442"/>
        <v>0</v>
      </c>
      <c r="AX3579">
        <f t="shared" si="1443"/>
        <v>0</v>
      </c>
      <c r="AY3579">
        <f t="shared" si="1444"/>
        <v>0</v>
      </c>
      <c r="AZ3579">
        <f t="shared" si="1445"/>
        <v>0</v>
      </c>
      <c r="BA3579" t="str">
        <f t="shared" si="1446"/>
        <v/>
      </c>
      <c r="BB3579">
        <f t="shared" si="1447"/>
        <v>0</v>
      </c>
      <c r="BC3579">
        <f t="shared" si="1448"/>
        <v>0</v>
      </c>
      <c r="BD3579">
        <f t="shared" si="1449"/>
        <v>0</v>
      </c>
      <c r="BE3579">
        <f t="shared" si="1450"/>
        <v>1</v>
      </c>
      <c r="BF3579">
        <f t="shared" si="1451"/>
        <v>1</v>
      </c>
      <c r="BG3579">
        <f t="shared" si="1452"/>
        <v>0</v>
      </c>
      <c r="BH3579">
        <f t="shared" si="1453"/>
        <v>0</v>
      </c>
      <c r="BI3579" t="str">
        <f t="shared" si="1454"/>
        <v/>
      </c>
      <c r="BJ3579" t="str">
        <f t="shared" si="1455"/>
        <v/>
      </c>
      <c r="BK3579" t="str">
        <f t="shared" si="1456"/>
        <v/>
      </c>
      <c r="BL3579" t="str">
        <f t="shared" si="1457"/>
        <v/>
      </c>
      <c r="BM3579" t="str">
        <f t="shared" si="1458"/>
        <v/>
      </c>
      <c r="BN3579" t="str">
        <f t="shared" si="1459"/>
        <v/>
      </c>
      <c r="BO3579" t="str">
        <f t="shared" si="1460"/>
        <v/>
      </c>
      <c r="BP3579">
        <f t="shared" si="1461"/>
        <v>7</v>
      </c>
      <c r="BQ3579">
        <f t="shared" si="1462"/>
        <v>0</v>
      </c>
      <c r="BR3579">
        <f t="shared" si="1463"/>
        <v>7</v>
      </c>
      <c r="BS3579">
        <f t="shared" si="1464"/>
        <v>0</v>
      </c>
      <c r="BT3579" t="str">
        <f t="shared" si="1465"/>
        <v/>
      </c>
    </row>
    <row r="3580" spans="47:72">
      <c r="AU3580">
        <f t="shared" si="1440"/>
        <v>0</v>
      </c>
      <c r="AV3580">
        <f t="shared" si="1441"/>
        <v>0</v>
      </c>
      <c r="AW3580">
        <f t="shared" si="1442"/>
        <v>0</v>
      </c>
      <c r="AX3580">
        <f t="shared" si="1443"/>
        <v>0</v>
      </c>
      <c r="AY3580">
        <f t="shared" si="1444"/>
        <v>0</v>
      </c>
      <c r="AZ3580">
        <f t="shared" si="1445"/>
        <v>0</v>
      </c>
      <c r="BA3580" t="str">
        <f t="shared" si="1446"/>
        <v/>
      </c>
      <c r="BB3580">
        <f t="shared" si="1447"/>
        <v>0</v>
      </c>
      <c r="BC3580">
        <f t="shared" si="1448"/>
        <v>0</v>
      </c>
      <c r="BD3580">
        <f t="shared" si="1449"/>
        <v>0</v>
      </c>
      <c r="BE3580">
        <f t="shared" si="1450"/>
        <v>1</v>
      </c>
      <c r="BF3580">
        <f t="shared" si="1451"/>
        <v>1</v>
      </c>
      <c r="BG3580">
        <f t="shared" si="1452"/>
        <v>0</v>
      </c>
      <c r="BH3580">
        <f t="shared" si="1453"/>
        <v>0</v>
      </c>
      <c r="BI3580" t="str">
        <f t="shared" si="1454"/>
        <v/>
      </c>
      <c r="BJ3580" t="str">
        <f t="shared" si="1455"/>
        <v/>
      </c>
      <c r="BK3580" t="str">
        <f t="shared" si="1456"/>
        <v/>
      </c>
      <c r="BL3580" t="str">
        <f t="shared" si="1457"/>
        <v/>
      </c>
      <c r="BM3580" t="str">
        <f t="shared" si="1458"/>
        <v/>
      </c>
      <c r="BN3580" t="str">
        <f t="shared" si="1459"/>
        <v/>
      </c>
      <c r="BO3580" t="str">
        <f t="shared" si="1460"/>
        <v/>
      </c>
      <c r="BP3580">
        <f t="shared" si="1461"/>
        <v>7</v>
      </c>
      <c r="BQ3580">
        <f t="shared" si="1462"/>
        <v>0</v>
      </c>
      <c r="BR3580">
        <f t="shared" si="1463"/>
        <v>7</v>
      </c>
      <c r="BS3580">
        <f t="shared" si="1464"/>
        <v>0</v>
      </c>
      <c r="BT3580" t="str">
        <f t="shared" si="1465"/>
        <v/>
      </c>
    </row>
    <row r="3581" spans="47:72">
      <c r="AU3581">
        <f t="shared" si="1440"/>
        <v>0</v>
      </c>
      <c r="AV3581">
        <f t="shared" si="1441"/>
        <v>0</v>
      </c>
      <c r="AW3581">
        <f t="shared" si="1442"/>
        <v>0</v>
      </c>
      <c r="AX3581">
        <f t="shared" si="1443"/>
        <v>0</v>
      </c>
      <c r="AY3581">
        <f t="shared" si="1444"/>
        <v>0</v>
      </c>
      <c r="AZ3581">
        <f t="shared" si="1445"/>
        <v>0</v>
      </c>
      <c r="BA3581" t="str">
        <f t="shared" si="1446"/>
        <v/>
      </c>
      <c r="BB3581">
        <f t="shared" si="1447"/>
        <v>0</v>
      </c>
      <c r="BC3581">
        <f t="shared" si="1448"/>
        <v>0</v>
      </c>
      <c r="BD3581">
        <f t="shared" si="1449"/>
        <v>0</v>
      </c>
      <c r="BE3581">
        <f t="shared" si="1450"/>
        <v>1</v>
      </c>
      <c r="BF3581">
        <f t="shared" si="1451"/>
        <v>1</v>
      </c>
      <c r="BG3581">
        <f t="shared" si="1452"/>
        <v>0</v>
      </c>
      <c r="BH3581">
        <f t="shared" si="1453"/>
        <v>0</v>
      </c>
      <c r="BI3581" t="str">
        <f t="shared" si="1454"/>
        <v/>
      </c>
      <c r="BJ3581" t="str">
        <f t="shared" si="1455"/>
        <v/>
      </c>
      <c r="BK3581" t="str">
        <f t="shared" si="1456"/>
        <v/>
      </c>
      <c r="BL3581" t="str">
        <f t="shared" si="1457"/>
        <v/>
      </c>
      <c r="BM3581" t="str">
        <f t="shared" si="1458"/>
        <v/>
      </c>
      <c r="BN3581" t="str">
        <f t="shared" si="1459"/>
        <v/>
      </c>
      <c r="BO3581" t="str">
        <f t="shared" si="1460"/>
        <v/>
      </c>
      <c r="BP3581">
        <f t="shared" si="1461"/>
        <v>7</v>
      </c>
      <c r="BQ3581">
        <f t="shared" si="1462"/>
        <v>0</v>
      </c>
      <c r="BR3581">
        <f t="shared" si="1463"/>
        <v>7</v>
      </c>
      <c r="BS3581">
        <f t="shared" si="1464"/>
        <v>0</v>
      </c>
      <c r="BT3581" t="str">
        <f t="shared" si="1465"/>
        <v/>
      </c>
    </row>
    <row r="3582" spans="47:72">
      <c r="AU3582">
        <f t="shared" si="1440"/>
        <v>0</v>
      </c>
      <c r="AV3582">
        <f t="shared" si="1441"/>
        <v>0</v>
      </c>
      <c r="AW3582">
        <f t="shared" si="1442"/>
        <v>0</v>
      </c>
      <c r="AX3582">
        <f t="shared" si="1443"/>
        <v>0</v>
      </c>
      <c r="AY3582">
        <f t="shared" si="1444"/>
        <v>0</v>
      </c>
      <c r="AZ3582">
        <f t="shared" si="1445"/>
        <v>0</v>
      </c>
      <c r="BA3582" t="str">
        <f t="shared" si="1446"/>
        <v/>
      </c>
      <c r="BB3582">
        <f t="shared" si="1447"/>
        <v>0</v>
      </c>
      <c r="BC3582">
        <f t="shared" si="1448"/>
        <v>0</v>
      </c>
      <c r="BD3582">
        <f t="shared" si="1449"/>
        <v>0</v>
      </c>
      <c r="BE3582">
        <f t="shared" si="1450"/>
        <v>1</v>
      </c>
      <c r="BF3582">
        <f t="shared" si="1451"/>
        <v>1</v>
      </c>
      <c r="BG3582">
        <f t="shared" si="1452"/>
        <v>0</v>
      </c>
      <c r="BH3582">
        <f t="shared" si="1453"/>
        <v>0</v>
      </c>
      <c r="BI3582" t="str">
        <f t="shared" si="1454"/>
        <v/>
      </c>
      <c r="BJ3582" t="str">
        <f t="shared" si="1455"/>
        <v/>
      </c>
      <c r="BK3582" t="str">
        <f t="shared" si="1456"/>
        <v/>
      </c>
      <c r="BL3582" t="str">
        <f t="shared" si="1457"/>
        <v/>
      </c>
      <c r="BM3582" t="str">
        <f t="shared" si="1458"/>
        <v/>
      </c>
      <c r="BN3582" t="str">
        <f t="shared" si="1459"/>
        <v/>
      </c>
      <c r="BO3582" t="str">
        <f t="shared" si="1460"/>
        <v/>
      </c>
      <c r="BP3582">
        <f t="shared" si="1461"/>
        <v>7</v>
      </c>
      <c r="BQ3582">
        <f t="shared" si="1462"/>
        <v>0</v>
      </c>
      <c r="BR3582">
        <f t="shared" si="1463"/>
        <v>7</v>
      </c>
      <c r="BS3582">
        <f t="shared" si="1464"/>
        <v>0</v>
      </c>
      <c r="BT3582" t="str">
        <f t="shared" si="1465"/>
        <v/>
      </c>
    </row>
    <row r="3583" spans="47:72">
      <c r="AU3583">
        <f t="shared" si="1440"/>
        <v>0</v>
      </c>
      <c r="AV3583">
        <f t="shared" si="1441"/>
        <v>0</v>
      </c>
      <c r="AW3583">
        <f t="shared" si="1442"/>
        <v>0</v>
      </c>
      <c r="AX3583">
        <f t="shared" si="1443"/>
        <v>0</v>
      </c>
      <c r="AY3583">
        <f t="shared" si="1444"/>
        <v>0</v>
      </c>
      <c r="AZ3583">
        <f t="shared" si="1445"/>
        <v>0</v>
      </c>
      <c r="BA3583" t="str">
        <f t="shared" si="1446"/>
        <v/>
      </c>
      <c r="BB3583">
        <f t="shared" si="1447"/>
        <v>0</v>
      </c>
      <c r="BC3583">
        <f t="shared" si="1448"/>
        <v>0</v>
      </c>
      <c r="BD3583">
        <f t="shared" si="1449"/>
        <v>0</v>
      </c>
      <c r="BE3583">
        <f t="shared" si="1450"/>
        <v>1</v>
      </c>
      <c r="BF3583">
        <f t="shared" si="1451"/>
        <v>1</v>
      </c>
      <c r="BG3583">
        <f t="shared" si="1452"/>
        <v>0</v>
      </c>
      <c r="BH3583">
        <f t="shared" si="1453"/>
        <v>0</v>
      </c>
      <c r="BI3583" t="str">
        <f t="shared" si="1454"/>
        <v/>
      </c>
      <c r="BJ3583" t="str">
        <f t="shared" si="1455"/>
        <v/>
      </c>
      <c r="BK3583" t="str">
        <f t="shared" si="1456"/>
        <v/>
      </c>
      <c r="BL3583" t="str">
        <f t="shared" si="1457"/>
        <v/>
      </c>
      <c r="BM3583" t="str">
        <f t="shared" si="1458"/>
        <v/>
      </c>
      <c r="BN3583" t="str">
        <f t="shared" si="1459"/>
        <v/>
      </c>
      <c r="BO3583" t="str">
        <f t="shared" si="1460"/>
        <v/>
      </c>
      <c r="BP3583">
        <f t="shared" si="1461"/>
        <v>7</v>
      </c>
      <c r="BQ3583">
        <f t="shared" si="1462"/>
        <v>0</v>
      </c>
      <c r="BR3583">
        <f t="shared" si="1463"/>
        <v>7</v>
      </c>
      <c r="BS3583">
        <f t="shared" si="1464"/>
        <v>0</v>
      </c>
      <c r="BT3583" t="str">
        <f t="shared" si="1465"/>
        <v/>
      </c>
    </row>
    <row r="3584" spans="47:72">
      <c r="AU3584">
        <f t="shared" si="1440"/>
        <v>0</v>
      </c>
      <c r="AV3584">
        <f t="shared" si="1441"/>
        <v>0</v>
      </c>
      <c r="AW3584">
        <f t="shared" si="1442"/>
        <v>0</v>
      </c>
      <c r="AX3584">
        <f t="shared" si="1443"/>
        <v>0</v>
      </c>
      <c r="AY3584">
        <f t="shared" si="1444"/>
        <v>0</v>
      </c>
      <c r="AZ3584">
        <f t="shared" si="1445"/>
        <v>0</v>
      </c>
      <c r="BA3584" t="str">
        <f t="shared" si="1446"/>
        <v/>
      </c>
      <c r="BB3584">
        <f t="shared" si="1447"/>
        <v>0</v>
      </c>
      <c r="BC3584">
        <f t="shared" si="1448"/>
        <v>0</v>
      </c>
      <c r="BD3584">
        <f t="shared" si="1449"/>
        <v>0</v>
      </c>
      <c r="BE3584">
        <f t="shared" si="1450"/>
        <v>1</v>
      </c>
      <c r="BF3584">
        <f t="shared" si="1451"/>
        <v>1</v>
      </c>
      <c r="BG3584">
        <f t="shared" si="1452"/>
        <v>0</v>
      </c>
      <c r="BH3584">
        <f t="shared" si="1453"/>
        <v>0</v>
      </c>
      <c r="BI3584" t="str">
        <f t="shared" si="1454"/>
        <v/>
      </c>
      <c r="BJ3584" t="str">
        <f t="shared" si="1455"/>
        <v/>
      </c>
      <c r="BK3584" t="str">
        <f t="shared" si="1456"/>
        <v/>
      </c>
      <c r="BL3584" t="str">
        <f t="shared" si="1457"/>
        <v/>
      </c>
      <c r="BM3584" t="str">
        <f t="shared" si="1458"/>
        <v/>
      </c>
      <c r="BN3584" t="str">
        <f t="shared" si="1459"/>
        <v/>
      </c>
      <c r="BO3584" t="str">
        <f t="shared" si="1460"/>
        <v/>
      </c>
      <c r="BP3584">
        <f t="shared" si="1461"/>
        <v>7</v>
      </c>
      <c r="BQ3584">
        <f t="shared" si="1462"/>
        <v>0</v>
      </c>
      <c r="BR3584">
        <f t="shared" si="1463"/>
        <v>7</v>
      </c>
      <c r="BS3584">
        <f t="shared" si="1464"/>
        <v>0</v>
      </c>
      <c r="BT3584" t="str">
        <f t="shared" si="1465"/>
        <v/>
      </c>
    </row>
    <row r="3585" spans="47:72">
      <c r="AU3585">
        <f t="shared" si="1440"/>
        <v>0</v>
      </c>
      <c r="AV3585">
        <f t="shared" si="1441"/>
        <v>0</v>
      </c>
      <c r="AW3585">
        <f t="shared" si="1442"/>
        <v>0</v>
      </c>
      <c r="AX3585">
        <f t="shared" si="1443"/>
        <v>0</v>
      </c>
      <c r="AY3585">
        <f t="shared" si="1444"/>
        <v>0</v>
      </c>
      <c r="AZ3585">
        <f t="shared" si="1445"/>
        <v>0</v>
      </c>
      <c r="BA3585" t="str">
        <f t="shared" si="1446"/>
        <v/>
      </c>
      <c r="BB3585">
        <f t="shared" si="1447"/>
        <v>0</v>
      </c>
      <c r="BC3585">
        <f t="shared" si="1448"/>
        <v>0</v>
      </c>
      <c r="BD3585">
        <f t="shared" si="1449"/>
        <v>0</v>
      </c>
      <c r="BE3585">
        <f t="shared" si="1450"/>
        <v>1</v>
      </c>
      <c r="BF3585">
        <f t="shared" si="1451"/>
        <v>1</v>
      </c>
      <c r="BG3585">
        <f t="shared" si="1452"/>
        <v>0</v>
      </c>
      <c r="BH3585">
        <f t="shared" si="1453"/>
        <v>0</v>
      </c>
      <c r="BI3585" t="str">
        <f t="shared" si="1454"/>
        <v/>
      </c>
      <c r="BJ3585" t="str">
        <f t="shared" si="1455"/>
        <v/>
      </c>
      <c r="BK3585" t="str">
        <f t="shared" si="1456"/>
        <v/>
      </c>
      <c r="BL3585" t="str">
        <f t="shared" si="1457"/>
        <v/>
      </c>
      <c r="BM3585" t="str">
        <f t="shared" si="1458"/>
        <v/>
      </c>
      <c r="BN3585" t="str">
        <f t="shared" si="1459"/>
        <v/>
      </c>
      <c r="BO3585" t="str">
        <f t="shared" si="1460"/>
        <v/>
      </c>
      <c r="BP3585">
        <f t="shared" si="1461"/>
        <v>7</v>
      </c>
      <c r="BQ3585">
        <f t="shared" si="1462"/>
        <v>0</v>
      </c>
      <c r="BR3585">
        <f t="shared" si="1463"/>
        <v>7</v>
      </c>
      <c r="BS3585">
        <f t="shared" si="1464"/>
        <v>0</v>
      </c>
      <c r="BT3585" t="str">
        <f t="shared" si="1465"/>
        <v/>
      </c>
    </row>
    <row r="3586" spans="47:72">
      <c r="AU3586">
        <f t="shared" si="1440"/>
        <v>0</v>
      </c>
      <c r="AV3586">
        <f t="shared" si="1441"/>
        <v>0</v>
      </c>
      <c r="AW3586">
        <f t="shared" si="1442"/>
        <v>0</v>
      </c>
      <c r="AX3586">
        <f t="shared" si="1443"/>
        <v>0</v>
      </c>
      <c r="AY3586">
        <f t="shared" si="1444"/>
        <v>0</v>
      </c>
      <c r="AZ3586">
        <f t="shared" si="1445"/>
        <v>0</v>
      </c>
      <c r="BA3586" t="str">
        <f t="shared" si="1446"/>
        <v/>
      </c>
      <c r="BB3586">
        <f t="shared" si="1447"/>
        <v>0</v>
      </c>
      <c r="BC3586">
        <f t="shared" si="1448"/>
        <v>0</v>
      </c>
      <c r="BD3586">
        <f t="shared" si="1449"/>
        <v>0</v>
      </c>
      <c r="BE3586">
        <f t="shared" si="1450"/>
        <v>1</v>
      </c>
      <c r="BF3586">
        <f t="shared" si="1451"/>
        <v>1</v>
      </c>
      <c r="BG3586">
        <f t="shared" si="1452"/>
        <v>0</v>
      </c>
      <c r="BH3586">
        <f t="shared" si="1453"/>
        <v>0</v>
      </c>
      <c r="BI3586" t="str">
        <f t="shared" si="1454"/>
        <v/>
      </c>
      <c r="BJ3586" t="str">
        <f t="shared" si="1455"/>
        <v/>
      </c>
      <c r="BK3586" t="str">
        <f t="shared" si="1456"/>
        <v/>
      </c>
      <c r="BL3586" t="str">
        <f t="shared" si="1457"/>
        <v/>
      </c>
      <c r="BM3586" t="str">
        <f t="shared" si="1458"/>
        <v/>
      </c>
      <c r="BN3586" t="str">
        <f t="shared" si="1459"/>
        <v/>
      </c>
      <c r="BO3586" t="str">
        <f t="shared" si="1460"/>
        <v/>
      </c>
      <c r="BP3586">
        <f t="shared" si="1461"/>
        <v>7</v>
      </c>
      <c r="BQ3586">
        <f t="shared" si="1462"/>
        <v>0</v>
      </c>
      <c r="BR3586">
        <f t="shared" si="1463"/>
        <v>7</v>
      </c>
      <c r="BS3586">
        <f t="shared" si="1464"/>
        <v>0</v>
      </c>
      <c r="BT3586" t="str">
        <f t="shared" si="1465"/>
        <v/>
      </c>
    </row>
    <row r="3587" spans="47:72">
      <c r="AU3587">
        <f t="shared" si="1440"/>
        <v>0</v>
      </c>
      <c r="AV3587">
        <f t="shared" si="1441"/>
        <v>0</v>
      </c>
      <c r="AW3587">
        <f t="shared" si="1442"/>
        <v>0</v>
      </c>
      <c r="AX3587">
        <f t="shared" si="1443"/>
        <v>0</v>
      </c>
      <c r="AY3587">
        <f t="shared" si="1444"/>
        <v>0</v>
      </c>
      <c r="AZ3587">
        <f t="shared" si="1445"/>
        <v>0</v>
      </c>
      <c r="BA3587" t="str">
        <f t="shared" si="1446"/>
        <v/>
      </c>
      <c r="BB3587">
        <f t="shared" si="1447"/>
        <v>0</v>
      </c>
      <c r="BC3587">
        <f t="shared" si="1448"/>
        <v>0</v>
      </c>
      <c r="BD3587">
        <f t="shared" si="1449"/>
        <v>0</v>
      </c>
      <c r="BE3587">
        <f t="shared" si="1450"/>
        <v>1</v>
      </c>
      <c r="BF3587">
        <f t="shared" si="1451"/>
        <v>1</v>
      </c>
      <c r="BG3587">
        <f t="shared" si="1452"/>
        <v>0</v>
      </c>
      <c r="BH3587">
        <f t="shared" si="1453"/>
        <v>0</v>
      </c>
      <c r="BI3587" t="str">
        <f t="shared" si="1454"/>
        <v/>
      </c>
      <c r="BJ3587" t="str">
        <f t="shared" si="1455"/>
        <v/>
      </c>
      <c r="BK3587" t="str">
        <f t="shared" si="1456"/>
        <v/>
      </c>
      <c r="BL3587" t="str">
        <f t="shared" si="1457"/>
        <v/>
      </c>
      <c r="BM3587" t="str">
        <f t="shared" si="1458"/>
        <v/>
      </c>
      <c r="BN3587" t="str">
        <f t="shared" si="1459"/>
        <v/>
      </c>
      <c r="BO3587" t="str">
        <f t="shared" si="1460"/>
        <v/>
      </c>
      <c r="BP3587">
        <f t="shared" si="1461"/>
        <v>7</v>
      </c>
      <c r="BQ3587">
        <f t="shared" si="1462"/>
        <v>0</v>
      </c>
      <c r="BR3587">
        <f t="shared" si="1463"/>
        <v>7</v>
      </c>
      <c r="BS3587">
        <f t="shared" si="1464"/>
        <v>0</v>
      </c>
      <c r="BT3587" t="str">
        <f t="shared" si="1465"/>
        <v/>
      </c>
    </row>
    <row r="3588" spans="47:72">
      <c r="AU3588">
        <f t="shared" si="1440"/>
        <v>0</v>
      </c>
      <c r="AV3588">
        <f t="shared" si="1441"/>
        <v>0</v>
      </c>
      <c r="AW3588">
        <f t="shared" si="1442"/>
        <v>0</v>
      </c>
      <c r="AX3588">
        <f t="shared" si="1443"/>
        <v>0</v>
      </c>
      <c r="AY3588">
        <f t="shared" si="1444"/>
        <v>0</v>
      </c>
      <c r="AZ3588">
        <f t="shared" si="1445"/>
        <v>0</v>
      </c>
      <c r="BA3588" t="str">
        <f t="shared" si="1446"/>
        <v/>
      </c>
      <c r="BB3588">
        <f t="shared" si="1447"/>
        <v>0</v>
      </c>
      <c r="BC3588">
        <f t="shared" si="1448"/>
        <v>0</v>
      </c>
      <c r="BD3588">
        <f t="shared" si="1449"/>
        <v>0</v>
      </c>
      <c r="BE3588">
        <f t="shared" si="1450"/>
        <v>1</v>
      </c>
      <c r="BF3588">
        <f t="shared" si="1451"/>
        <v>1</v>
      </c>
      <c r="BG3588">
        <f t="shared" si="1452"/>
        <v>0</v>
      </c>
      <c r="BH3588">
        <f t="shared" si="1453"/>
        <v>0</v>
      </c>
      <c r="BI3588" t="str">
        <f t="shared" si="1454"/>
        <v/>
      </c>
      <c r="BJ3588" t="str">
        <f t="shared" si="1455"/>
        <v/>
      </c>
      <c r="BK3588" t="str">
        <f t="shared" si="1456"/>
        <v/>
      </c>
      <c r="BL3588" t="str">
        <f t="shared" si="1457"/>
        <v/>
      </c>
      <c r="BM3588" t="str">
        <f t="shared" si="1458"/>
        <v/>
      </c>
      <c r="BN3588" t="str">
        <f t="shared" si="1459"/>
        <v/>
      </c>
      <c r="BO3588" t="str">
        <f t="shared" si="1460"/>
        <v/>
      </c>
      <c r="BP3588">
        <f t="shared" si="1461"/>
        <v>7</v>
      </c>
      <c r="BQ3588">
        <f t="shared" si="1462"/>
        <v>0</v>
      </c>
      <c r="BR3588">
        <f t="shared" si="1463"/>
        <v>7</v>
      </c>
      <c r="BS3588">
        <f t="shared" si="1464"/>
        <v>0</v>
      </c>
      <c r="BT3588" t="str">
        <f t="shared" si="1465"/>
        <v/>
      </c>
    </row>
    <row r="3589" spans="47:72">
      <c r="AU3589">
        <f t="shared" ref="AU3589:AU3652" si="1466">(W3589="M")*(BS3589-BQ3589-(BP3589&gt;2)+(BR3589&gt;=2))+(X3589="T")*(BS3589-BQ3589-(BP3589&gt;3)+(BR3589&gt;=3))+(Y3589="W")*(BS3589-BQ3589-(BP3589&gt;4)+(BR3589&gt;=4))+(Z3589="R")*(BS3589-BQ3589-(BP3589&gt;5)+(BR3589&gt;=5))+(AA3589="F")*(BS3589-BQ3589-(BP3589&gt;6)+(BR3589&gt;=6))+(AB3589="S")*(BS3589-BQ3589-(BP3589&gt;7)+(BR3589&gt;=7))+(AC3589="U")*(BS3589-BQ3589-(BP3589&gt;1)+(BR3589&gt;=1))</f>
        <v>0</v>
      </c>
      <c r="AV3589">
        <f t="shared" ref="AV3589:AV3652" si="1467">SUMIFS(AU:AU, B:B, B3589, U:U, "&lt;&gt;." )</f>
        <v>0</v>
      </c>
      <c r="AW3589">
        <f t="shared" ref="AW3589:AW3652" si="1468">IFERROR(AV3589/AZ3589, 0)</f>
        <v>0</v>
      </c>
      <c r="AX3589">
        <f t="shared" ref="AX3589:AX3652" si="1469">IFERROR((INT(V3589/100)-INT(U3589/100))*60+MOD(V3589,100)-MOD(U3589,100), "")</f>
        <v>0</v>
      </c>
      <c r="AY3589">
        <f t="shared" ref="AY3589:AY3652" si="1470">IFERROR(AX3589*AU3589, "")</f>
        <v>0</v>
      </c>
      <c r="AZ3589">
        <f t="shared" ref="AZ3589:AZ3652" si="1471">COUNTIFS(B$3:B$7000, B3589, $W$3:$W$7000, W3589, $X$3:$X$7000, X3589, $Y$3:$Y$7000, Y3589, $Z$3:$Z$7000, Z3589,  $AA$3:$AA$7000, AA3589, $AB$3:$AB$7000, AB3589, $AC$3:$AC$7000, AC3589, $U$3:$U$7000, U3589)</f>
        <v>0</v>
      </c>
      <c r="BA3589" t="str">
        <f t="shared" ref="BA3589:BA3652" si="1472">IFERROR(AY3589/AZ3589, "")</f>
        <v/>
      </c>
      <c r="BB3589">
        <f t="shared" ref="BB3589:BB3652" si="1473">SUMIFS(BA:BA, B:B, B3589, U:U, "&lt;&gt;." )</f>
        <v>0</v>
      </c>
      <c r="BC3589">
        <f t="shared" ref="BC3589:BC3652" si="1474">IFERROR(BD3589*50*BE3589, "")</f>
        <v>0</v>
      </c>
      <c r="BD3589">
        <f t="shared" ref="BD3589:BD3652" si="1475">IF(AL3589&gt;25, AL3589, AL3589*15)</f>
        <v>0</v>
      </c>
      <c r="BE3589">
        <f t="shared" ref="BE3589:BE3652" si="1476">IF(I3589="H",0.5,IF(I3589="T",0.5,IF(I3589="I",0,IF(I3589="B",0,IF(LEFT(H3589,1)="M",0,IF(I3589="A",IF(Q3589="ONLINE",0,1),1))))))</f>
        <v>1</v>
      </c>
      <c r="BF3589">
        <f t="shared" ref="BF3589:BF3652" si="1477">IF(I3589="H",0.5,IF(I3589="T",0.5, IF(I3589="I", 0, IF(I3589 = "B", 0, IF(LEFT(H3589, 1) = "M", 0, IF(I3589 = "U", 0.5, IF(I3589 = "A", IF(Q3589 = "ONLINE", 0, 0.5), 1)))))))</f>
        <v>1</v>
      </c>
      <c r="BG3589">
        <f t="shared" ref="BG3589:BG3652" si="1478">IFERROR(BB3589/50, "")</f>
        <v>0</v>
      </c>
      <c r="BH3589">
        <f t="shared" ref="BH3589:BH3652" si="1479">IFERROR(BB3589/60, "")</f>
        <v>0</v>
      </c>
      <c r="BI3589" t="str">
        <f t="shared" ref="BI3589:BI3652" si="1480">IFERROR(BC3589/AW3589, "")</f>
        <v/>
      </c>
      <c r="BJ3589" t="str">
        <f t="shared" ref="BJ3589:BJ3652" si="1481">IFERROR(BI3589+5*MAX(0, INT((BI3589-75)/25)), "")</f>
        <v/>
      </c>
      <c r="BK3589" t="str">
        <f t="shared" ref="BK3589:BK3652" si="1482">IFERROR(IF(BD3589*BE3589&gt;0, IF(BJ3589-MOD(BJ3589,30)+ 15 &gt;= BI3589, BJ3589-MOD(BJ3589,30)+ 15,IF(BJ3589-MOD(BJ3589,30)+ 20 &gt;= BI3589, BJ3589-MOD(BJ3589,30)+ 20,BJ3589-MOD(BJ3589,30)+ 45)), ""), "")</f>
        <v/>
      </c>
      <c r="BL3589" t="str">
        <f t="shared" ref="BL3589:BL3652" si="1483">IFERROR(IF(BK3589&lt;&gt;AX3589,IF(MOD(U3589+INT(BK3589/60)*100+MOD(BK3589,60), 100)&lt;60, U3589+INT(BK3589/60)*100+MOD(BK3589,60), U3589+INT(BK3589/60)*100+MOD(BK3589,60) - 60 + 100),""), "")</f>
        <v/>
      </c>
      <c r="BM3589" t="str">
        <f t="shared" ref="BM3589:BM3652" si="1484">IFERROR(IF(BG3589&lt;BD3589*BF3589, MAX(0, ROUND(BD3589*BF3589-BG3589, 0)), ""), "")</f>
        <v/>
      </c>
      <c r="BN3589" t="str">
        <f t="shared" ref="BN3589:BN3652" si="1485">IFERROR(IF(BH3589&gt;BD3589*BE3589, MIN(0, ROUND(BD3589*BE3589-BH3589, 0)), ""), "")</f>
        <v/>
      </c>
      <c r="BO3589" t="str">
        <f t="shared" ref="BO3589:BO3652" si="1486">IF(RIGHT(F3589,2)="90","Exclude",IF(RIGHT(F3589,2)="98","Exclude",IF(RIGHT(F3589,2)="99","Exclude",IF(RIGHT(F3589,2)="97","Exclude",IF(E3589&amp;F3589="ECED2121","Exclude",IF(E3589&amp;F3589="ECED2131","Exclude",IF(E3589&amp;F3589="ECED2141","Exclude",IF(E3589&amp;F3589="NMNC1135","Exclude",IF(E3589&amp;F3589="NMNC1235","Exclude",IF(E3589&amp;F3589="NMNC2335","Exclude",IF(E3589&amp;F3589="NMNC2435","Exclude",IF(E3589&amp;F3589="NMNC2445","Exclude",IF(E3589&amp;F3589="ECED2241","Exclude","")))))))))))))</f>
        <v/>
      </c>
      <c r="BP3589">
        <f t="shared" ref="BP3589:BP3652" si="1487">WEEKDAY(S3589)</f>
        <v>7</v>
      </c>
      <c r="BQ3589">
        <f t="shared" ref="BQ3589:BQ3652" si="1488">WEEKNUM(S3589)</f>
        <v>0</v>
      </c>
      <c r="BR3589">
        <f t="shared" ref="BR3589:BR3652" si="1489">WEEKDAY(T3589)</f>
        <v>7</v>
      </c>
      <c r="BS3589">
        <f t="shared" ref="BS3589:BS3652" si="1490">WEEKNUM(T3589)</f>
        <v>0</v>
      </c>
      <c r="BT3589" t="str">
        <f t="shared" ref="BT3589:BT3652" si="1491">IFERROR(IF(U3589 = "", "", IF(MOD(U3589,100)&lt;&gt;0,IF(MOD(U3589,100)&lt;&gt;30,"Flag",""),IF(MOD(V3589,100)=0,"Flag",IF(MOD(V3589,100)=30,"Flag","")))), "")</f>
        <v/>
      </c>
    </row>
    <row r="3590" spans="47:72">
      <c r="AU3590">
        <f t="shared" si="1466"/>
        <v>0</v>
      </c>
      <c r="AV3590">
        <f t="shared" si="1467"/>
        <v>0</v>
      </c>
      <c r="AW3590">
        <f t="shared" si="1468"/>
        <v>0</v>
      </c>
      <c r="AX3590">
        <f t="shared" si="1469"/>
        <v>0</v>
      </c>
      <c r="AY3590">
        <f t="shared" si="1470"/>
        <v>0</v>
      </c>
      <c r="AZ3590">
        <f t="shared" si="1471"/>
        <v>0</v>
      </c>
      <c r="BA3590" t="str">
        <f t="shared" si="1472"/>
        <v/>
      </c>
      <c r="BB3590">
        <f t="shared" si="1473"/>
        <v>0</v>
      </c>
      <c r="BC3590">
        <f t="shared" si="1474"/>
        <v>0</v>
      </c>
      <c r="BD3590">
        <f t="shared" si="1475"/>
        <v>0</v>
      </c>
      <c r="BE3590">
        <f t="shared" si="1476"/>
        <v>1</v>
      </c>
      <c r="BF3590">
        <f t="shared" si="1477"/>
        <v>1</v>
      </c>
      <c r="BG3590">
        <f t="shared" si="1478"/>
        <v>0</v>
      </c>
      <c r="BH3590">
        <f t="shared" si="1479"/>
        <v>0</v>
      </c>
      <c r="BI3590" t="str">
        <f t="shared" si="1480"/>
        <v/>
      </c>
      <c r="BJ3590" t="str">
        <f t="shared" si="1481"/>
        <v/>
      </c>
      <c r="BK3590" t="str">
        <f t="shared" si="1482"/>
        <v/>
      </c>
      <c r="BL3590" t="str">
        <f t="shared" si="1483"/>
        <v/>
      </c>
      <c r="BM3590" t="str">
        <f t="shared" si="1484"/>
        <v/>
      </c>
      <c r="BN3590" t="str">
        <f t="shared" si="1485"/>
        <v/>
      </c>
      <c r="BO3590" t="str">
        <f t="shared" si="1486"/>
        <v/>
      </c>
      <c r="BP3590">
        <f t="shared" si="1487"/>
        <v>7</v>
      </c>
      <c r="BQ3590">
        <f t="shared" si="1488"/>
        <v>0</v>
      </c>
      <c r="BR3590">
        <f t="shared" si="1489"/>
        <v>7</v>
      </c>
      <c r="BS3590">
        <f t="shared" si="1490"/>
        <v>0</v>
      </c>
      <c r="BT3590" t="str">
        <f t="shared" si="1491"/>
        <v/>
      </c>
    </row>
    <row r="3591" spans="47:72">
      <c r="AU3591">
        <f t="shared" si="1466"/>
        <v>0</v>
      </c>
      <c r="AV3591">
        <f t="shared" si="1467"/>
        <v>0</v>
      </c>
      <c r="AW3591">
        <f t="shared" si="1468"/>
        <v>0</v>
      </c>
      <c r="AX3591">
        <f t="shared" si="1469"/>
        <v>0</v>
      </c>
      <c r="AY3591">
        <f t="shared" si="1470"/>
        <v>0</v>
      </c>
      <c r="AZ3591">
        <f t="shared" si="1471"/>
        <v>0</v>
      </c>
      <c r="BA3591" t="str">
        <f t="shared" si="1472"/>
        <v/>
      </c>
      <c r="BB3591">
        <f t="shared" si="1473"/>
        <v>0</v>
      </c>
      <c r="BC3591">
        <f t="shared" si="1474"/>
        <v>0</v>
      </c>
      <c r="BD3591">
        <f t="shared" si="1475"/>
        <v>0</v>
      </c>
      <c r="BE3591">
        <f t="shared" si="1476"/>
        <v>1</v>
      </c>
      <c r="BF3591">
        <f t="shared" si="1477"/>
        <v>1</v>
      </c>
      <c r="BG3591">
        <f t="shared" si="1478"/>
        <v>0</v>
      </c>
      <c r="BH3591">
        <f t="shared" si="1479"/>
        <v>0</v>
      </c>
      <c r="BI3591" t="str">
        <f t="shared" si="1480"/>
        <v/>
      </c>
      <c r="BJ3591" t="str">
        <f t="shared" si="1481"/>
        <v/>
      </c>
      <c r="BK3591" t="str">
        <f t="shared" si="1482"/>
        <v/>
      </c>
      <c r="BL3591" t="str">
        <f t="shared" si="1483"/>
        <v/>
      </c>
      <c r="BM3591" t="str">
        <f t="shared" si="1484"/>
        <v/>
      </c>
      <c r="BN3591" t="str">
        <f t="shared" si="1485"/>
        <v/>
      </c>
      <c r="BO3591" t="str">
        <f t="shared" si="1486"/>
        <v/>
      </c>
      <c r="BP3591">
        <f t="shared" si="1487"/>
        <v>7</v>
      </c>
      <c r="BQ3591">
        <f t="shared" si="1488"/>
        <v>0</v>
      </c>
      <c r="BR3591">
        <f t="shared" si="1489"/>
        <v>7</v>
      </c>
      <c r="BS3591">
        <f t="shared" si="1490"/>
        <v>0</v>
      </c>
      <c r="BT3591" t="str">
        <f t="shared" si="1491"/>
        <v/>
      </c>
    </row>
    <row r="3592" spans="47:72">
      <c r="AU3592">
        <f t="shared" si="1466"/>
        <v>0</v>
      </c>
      <c r="AV3592">
        <f t="shared" si="1467"/>
        <v>0</v>
      </c>
      <c r="AW3592">
        <f t="shared" si="1468"/>
        <v>0</v>
      </c>
      <c r="AX3592">
        <f t="shared" si="1469"/>
        <v>0</v>
      </c>
      <c r="AY3592">
        <f t="shared" si="1470"/>
        <v>0</v>
      </c>
      <c r="AZ3592">
        <f t="shared" si="1471"/>
        <v>0</v>
      </c>
      <c r="BA3592" t="str">
        <f t="shared" si="1472"/>
        <v/>
      </c>
      <c r="BB3592">
        <f t="shared" si="1473"/>
        <v>0</v>
      </c>
      <c r="BC3592">
        <f t="shared" si="1474"/>
        <v>0</v>
      </c>
      <c r="BD3592">
        <f t="shared" si="1475"/>
        <v>0</v>
      </c>
      <c r="BE3592">
        <f t="shared" si="1476"/>
        <v>1</v>
      </c>
      <c r="BF3592">
        <f t="shared" si="1477"/>
        <v>1</v>
      </c>
      <c r="BG3592">
        <f t="shared" si="1478"/>
        <v>0</v>
      </c>
      <c r="BH3592">
        <f t="shared" si="1479"/>
        <v>0</v>
      </c>
      <c r="BI3592" t="str">
        <f t="shared" si="1480"/>
        <v/>
      </c>
      <c r="BJ3592" t="str">
        <f t="shared" si="1481"/>
        <v/>
      </c>
      <c r="BK3592" t="str">
        <f t="shared" si="1482"/>
        <v/>
      </c>
      <c r="BL3592" t="str">
        <f t="shared" si="1483"/>
        <v/>
      </c>
      <c r="BM3592" t="str">
        <f t="shared" si="1484"/>
        <v/>
      </c>
      <c r="BN3592" t="str">
        <f t="shared" si="1485"/>
        <v/>
      </c>
      <c r="BO3592" t="str">
        <f t="shared" si="1486"/>
        <v/>
      </c>
      <c r="BP3592">
        <f t="shared" si="1487"/>
        <v>7</v>
      </c>
      <c r="BQ3592">
        <f t="shared" si="1488"/>
        <v>0</v>
      </c>
      <c r="BR3592">
        <f t="shared" si="1489"/>
        <v>7</v>
      </c>
      <c r="BS3592">
        <f t="shared" si="1490"/>
        <v>0</v>
      </c>
      <c r="BT3592" t="str">
        <f t="shared" si="1491"/>
        <v/>
      </c>
    </row>
    <row r="3593" spans="47:72">
      <c r="AU3593">
        <f t="shared" si="1466"/>
        <v>0</v>
      </c>
      <c r="AV3593">
        <f t="shared" si="1467"/>
        <v>0</v>
      </c>
      <c r="AW3593">
        <f t="shared" si="1468"/>
        <v>0</v>
      </c>
      <c r="AX3593">
        <f t="shared" si="1469"/>
        <v>0</v>
      </c>
      <c r="AY3593">
        <f t="shared" si="1470"/>
        <v>0</v>
      </c>
      <c r="AZ3593">
        <f t="shared" si="1471"/>
        <v>0</v>
      </c>
      <c r="BA3593" t="str">
        <f t="shared" si="1472"/>
        <v/>
      </c>
      <c r="BB3593">
        <f t="shared" si="1473"/>
        <v>0</v>
      </c>
      <c r="BC3593">
        <f t="shared" si="1474"/>
        <v>0</v>
      </c>
      <c r="BD3593">
        <f t="shared" si="1475"/>
        <v>0</v>
      </c>
      <c r="BE3593">
        <f t="shared" si="1476"/>
        <v>1</v>
      </c>
      <c r="BF3593">
        <f t="shared" si="1477"/>
        <v>1</v>
      </c>
      <c r="BG3593">
        <f t="shared" si="1478"/>
        <v>0</v>
      </c>
      <c r="BH3593">
        <f t="shared" si="1479"/>
        <v>0</v>
      </c>
      <c r="BI3593" t="str">
        <f t="shared" si="1480"/>
        <v/>
      </c>
      <c r="BJ3593" t="str">
        <f t="shared" si="1481"/>
        <v/>
      </c>
      <c r="BK3593" t="str">
        <f t="shared" si="1482"/>
        <v/>
      </c>
      <c r="BL3593" t="str">
        <f t="shared" si="1483"/>
        <v/>
      </c>
      <c r="BM3593" t="str">
        <f t="shared" si="1484"/>
        <v/>
      </c>
      <c r="BN3593" t="str">
        <f t="shared" si="1485"/>
        <v/>
      </c>
      <c r="BO3593" t="str">
        <f t="shared" si="1486"/>
        <v/>
      </c>
      <c r="BP3593">
        <f t="shared" si="1487"/>
        <v>7</v>
      </c>
      <c r="BQ3593">
        <f t="shared" si="1488"/>
        <v>0</v>
      </c>
      <c r="BR3593">
        <f t="shared" si="1489"/>
        <v>7</v>
      </c>
      <c r="BS3593">
        <f t="shared" si="1490"/>
        <v>0</v>
      </c>
      <c r="BT3593" t="str">
        <f t="shared" si="1491"/>
        <v/>
      </c>
    </row>
    <row r="3594" spans="47:72">
      <c r="AU3594">
        <f t="shared" si="1466"/>
        <v>0</v>
      </c>
      <c r="AV3594">
        <f t="shared" si="1467"/>
        <v>0</v>
      </c>
      <c r="AW3594">
        <f t="shared" si="1468"/>
        <v>0</v>
      </c>
      <c r="AX3594">
        <f t="shared" si="1469"/>
        <v>0</v>
      </c>
      <c r="AY3594">
        <f t="shared" si="1470"/>
        <v>0</v>
      </c>
      <c r="AZ3594">
        <f t="shared" si="1471"/>
        <v>0</v>
      </c>
      <c r="BA3594" t="str">
        <f t="shared" si="1472"/>
        <v/>
      </c>
      <c r="BB3594">
        <f t="shared" si="1473"/>
        <v>0</v>
      </c>
      <c r="BC3594">
        <f t="shared" si="1474"/>
        <v>0</v>
      </c>
      <c r="BD3594">
        <f t="shared" si="1475"/>
        <v>0</v>
      </c>
      <c r="BE3594">
        <f t="shared" si="1476"/>
        <v>1</v>
      </c>
      <c r="BF3594">
        <f t="shared" si="1477"/>
        <v>1</v>
      </c>
      <c r="BG3594">
        <f t="shared" si="1478"/>
        <v>0</v>
      </c>
      <c r="BH3594">
        <f t="shared" si="1479"/>
        <v>0</v>
      </c>
      <c r="BI3594" t="str">
        <f t="shared" si="1480"/>
        <v/>
      </c>
      <c r="BJ3594" t="str">
        <f t="shared" si="1481"/>
        <v/>
      </c>
      <c r="BK3594" t="str">
        <f t="shared" si="1482"/>
        <v/>
      </c>
      <c r="BL3594" t="str">
        <f t="shared" si="1483"/>
        <v/>
      </c>
      <c r="BM3594" t="str">
        <f t="shared" si="1484"/>
        <v/>
      </c>
      <c r="BN3594" t="str">
        <f t="shared" si="1485"/>
        <v/>
      </c>
      <c r="BO3594" t="str">
        <f t="shared" si="1486"/>
        <v/>
      </c>
      <c r="BP3594">
        <f t="shared" si="1487"/>
        <v>7</v>
      </c>
      <c r="BQ3594">
        <f t="shared" si="1488"/>
        <v>0</v>
      </c>
      <c r="BR3594">
        <f t="shared" si="1489"/>
        <v>7</v>
      </c>
      <c r="BS3594">
        <f t="shared" si="1490"/>
        <v>0</v>
      </c>
      <c r="BT3594" t="str">
        <f t="shared" si="1491"/>
        <v/>
      </c>
    </row>
    <row r="3595" spans="47:72">
      <c r="AU3595">
        <f t="shared" si="1466"/>
        <v>0</v>
      </c>
      <c r="AV3595">
        <f t="shared" si="1467"/>
        <v>0</v>
      </c>
      <c r="AW3595">
        <f t="shared" si="1468"/>
        <v>0</v>
      </c>
      <c r="AX3595">
        <f t="shared" si="1469"/>
        <v>0</v>
      </c>
      <c r="AY3595">
        <f t="shared" si="1470"/>
        <v>0</v>
      </c>
      <c r="AZ3595">
        <f t="shared" si="1471"/>
        <v>0</v>
      </c>
      <c r="BA3595" t="str">
        <f t="shared" si="1472"/>
        <v/>
      </c>
      <c r="BB3595">
        <f t="shared" si="1473"/>
        <v>0</v>
      </c>
      <c r="BC3595">
        <f t="shared" si="1474"/>
        <v>0</v>
      </c>
      <c r="BD3595">
        <f t="shared" si="1475"/>
        <v>0</v>
      </c>
      <c r="BE3595">
        <f t="shared" si="1476"/>
        <v>1</v>
      </c>
      <c r="BF3595">
        <f t="shared" si="1477"/>
        <v>1</v>
      </c>
      <c r="BG3595">
        <f t="shared" si="1478"/>
        <v>0</v>
      </c>
      <c r="BH3595">
        <f t="shared" si="1479"/>
        <v>0</v>
      </c>
      <c r="BI3595" t="str">
        <f t="shared" si="1480"/>
        <v/>
      </c>
      <c r="BJ3595" t="str">
        <f t="shared" si="1481"/>
        <v/>
      </c>
      <c r="BK3595" t="str">
        <f t="shared" si="1482"/>
        <v/>
      </c>
      <c r="BL3595" t="str">
        <f t="shared" si="1483"/>
        <v/>
      </c>
      <c r="BM3595" t="str">
        <f t="shared" si="1484"/>
        <v/>
      </c>
      <c r="BN3595" t="str">
        <f t="shared" si="1485"/>
        <v/>
      </c>
      <c r="BO3595" t="str">
        <f t="shared" si="1486"/>
        <v/>
      </c>
      <c r="BP3595">
        <f t="shared" si="1487"/>
        <v>7</v>
      </c>
      <c r="BQ3595">
        <f t="shared" si="1488"/>
        <v>0</v>
      </c>
      <c r="BR3595">
        <f t="shared" si="1489"/>
        <v>7</v>
      </c>
      <c r="BS3595">
        <f t="shared" si="1490"/>
        <v>0</v>
      </c>
      <c r="BT3595" t="str">
        <f t="shared" si="1491"/>
        <v/>
      </c>
    </row>
    <row r="3596" spans="47:72">
      <c r="AU3596">
        <f t="shared" si="1466"/>
        <v>0</v>
      </c>
      <c r="AV3596">
        <f t="shared" si="1467"/>
        <v>0</v>
      </c>
      <c r="AW3596">
        <f t="shared" si="1468"/>
        <v>0</v>
      </c>
      <c r="AX3596">
        <f t="shared" si="1469"/>
        <v>0</v>
      </c>
      <c r="AY3596">
        <f t="shared" si="1470"/>
        <v>0</v>
      </c>
      <c r="AZ3596">
        <f t="shared" si="1471"/>
        <v>0</v>
      </c>
      <c r="BA3596" t="str">
        <f t="shared" si="1472"/>
        <v/>
      </c>
      <c r="BB3596">
        <f t="shared" si="1473"/>
        <v>0</v>
      </c>
      <c r="BC3596">
        <f t="shared" si="1474"/>
        <v>0</v>
      </c>
      <c r="BD3596">
        <f t="shared" si="1475"/>
        <v>0</v>
      </c>
      <c r="BE3596">
        <f t="shared" si="1476"/>
        <v>1</v>
      </c>
      <c r="BF3596">
        <f t="shared" si="1477"/>
        <v>1</v>
      </c>
      <c r="BG3596">
        <f t="shared" si="1478"/>
        <v>0</v>
      </c>
      <c r="BH3596">
        <f t="shared" si="1479"/>
        <v>0</v>
      </c>
      <c r="BI3596" t="str">
        <f t="shared" si="1480"/>
        <v/>
      </c>
      <c r="BJ3596" t="str">
        <f t="shared" si="1481"/>
        <v/>
      </c>
      <c r="BK3596" t="str">
        <f t="shared" si="1482"/>
        <v/>
      </c>
      <c r="BL3596" t="str">
        <f t="shared" si="1483"/>
        <v/>
      </c>
      <c r="BM3596" t="str">
        <f t="shared" si="1484"/>
        <v/>
      </c>
      <c r="BN3596" t="str">
        <f t="shared" si="1485"/>
        <v/>
      </c>
      <c r="BO3596" t="str">
        <f t="shared" si="1486"/>
        <v/>
      </c>
      <c r="BP3596">
        <f t="shared" si="1487"/>
        <v>7</v>
      </c>
      <c r="BQ3596">
        <f t="shared" si="1488"/>
        <v>0</v>
      </c>
      <c r="BR3596">
        <f t="shared" si="1489"/>
        <v>7</v>
      </c>
      <c r="BS3596">
        <f t="shared" si="1490"/>
        <v>0</v>
      </c>
      <c r="BT3596" t="str">
        <f t="shared" si="1491"/>
        <v/>
      </c>
    </row>
    <row r="3597" spans="47:72">
      <c r="AU3597">
        <f t="shared" si="1466"/>
        <v>0</v>
      </c>
      <c r="AV3597">
        <f t="shared" si="1467"/>
        <v>0</v>
      </c>
      <c r="AW3597">
        <f t="shared" si="1468"/>
        <v>0</v>
      </c>
      <c r="AX3597">
        <f t="shared" si="1469"/>
        <v>0</v>
      </c>
      <c r="AY3597">
        <f t="shared" si="1470"/>
        <v>0</v>
      </c>
      <c r="AZ3597">
        <f t="shared" si="1471"/>
        <v>0</v>
      </c>
      <c r="BA3597" t="str">
        <f t="shared" si="1472"/>
        <v/>
      </c>
      <c r="BB3597">
        <f t="shared" si="1473"/>
        <v>0</v>
      </c>
      <c r="BC3597">
        <f t="shared" si="1474"/>
        <v>0</v>
      </c>
      <c r="BD3597">
        <f t="shared" si="1475"/>
        <v>0</v>
      </c>
      <c r="BE3597">
        <f t="shared" si="1476"/>
        <v>1</v>
      </c>
      <c r="BF3597">
        <f t="shared" si="1477"/>
        <v>1</v>
      </c>
      <c r="BG3597">
        <f t="shared" si="1478"/>
        <v>0</v>
      </c>
      <c r="BH3597">
        <f t="shared" si="1479"/>
        <v>0</v>
      </c>
      <c r="BI3597" t="str">
        <f t="shared" si="1480"/>
        <v/>
      </c>
      <c r="BJ3597" t="str">
        <f t="shared" si="1481"/>
        <v/>
      </c>
      <c r="BK3597" t="str">
        <f t="shared" si="1482"/>
        <v/>
      </c>
      <c r="BL3597" t="str">
        <f t="shared" si="1483"/>
        <v/>
      </c>
      <c r="BM3597" t="str">
        <f t="shared" si="1484"/>
        <v/>
      </c>
      <c r="BN3597" t="str">
        <f t="shared" si="1485"/>
        <v/>
      </c>
      <c r="BO3597" t="str">
        <f t="shared" si="1486"/>
        <v/>
      </c>
      <c r="BP3597">
        <f t="shared" si="1487"/>
        <v>7</v>
      </c>
      <c r="BQ3597">
        <f t="shared" si="1488"/>
        <v>0</v>
      </c>
      <c r="BR3597">
        <f t="shared" si="1489"/>
        <v>7</v>
      </c>
      <c r="BS3597">
        <f t="shared" si="1490"/>
        <v>0</v>
      </c>
      <c r="BT3597" t="str">
        <f t="shared" si="1491"/>
        <v/>
      </c>
    </row>
    <row r="3598" spans="47:72">
      <c r="AU3598">
        <f t="shared" si="1466"/>
        <v>0</v>
      </c>
      <c r="AV3598">
        <f t="shared" si="1467"/>
        <v>0</v>
      </c>
      <c r="AW3598">
        <f t="shared" si="1468"/>
        <v>0</v>
      </c>
      <c r="AX3598">
        <f t="shared" si="1469"/>
        <v>0</v>
      </c>
      <c r="AY3598">
        <f t="shared" si="1470"/>
        <v>0</v>
      </c>
      <c r="AZ3598">
        <f t="shared" si="1471"/>
        <v>0</v>
      </c>
      <c r="BA3598" t="str">
        <f t="shared" si="1472"/>
        <v/>
      </c>
      <c r="BB3598">
        <f t="shared" si="1473"/>
        <v>0</v>
      </c>
      <c r="BC3598">
        <f t="shared" si="1474"/>
        <v>0</v>
      </c>
      <c r="BD3598">
        <f t="shared" si="1475"/>
        <v>0</v>
      </c>
      <c r="BE3598">
        <f t="shared" si="1476"/>
        <v>1</v>
      </c>
      <c r="BF3598">
        <f t="shared" si="1477"/>
        <v>1</v>
      </c>
      <c r="BG3598">
        <f t="shared" si="1478"/>
        <v>0</v>
      </c>
      <c r="BH3598">
        <f t="shared" si="1479"/>
        <v>0</v>
      </c>
      <c r="BI3598" t="str">
        <f t="shared" si="1480"/>
        <v/>
      </c>
      <c r="BJ3598" t="str">
        <f t="shared" si="1481"/>
        <v/>
      </c>
      <c r="BK3598" t="str">
        <f t="shared" si="1482"/>
        <v/>
      </c>
      <c r="BL3598" t="str">
        <f t="shared" si="1483"/>
        <v/>
      </c>
      <c r="BM3598" t="str">
        <f t="shared" si="1484"/>
        <v/>
      </c>
      <c r="BN3598" t="str">
        <f t="shared" si="1485"/>
        <v/>
      </c>
      <c r="BO3598" t="str">
        <f t="shared" si="1486"/>
        <v/>
      </c>
      <c r="BP3598">
        <f t="shared" si="1487"/>
        <v>7</v>
      </c>
      <c r="BQ3598">
        <f t="shared" si="1488"/>
        <v>0</v>
      </c>
      <c r="BR3598">
        <f t="shared" si="1489"/>
        <v>7</v>
      </c>
      <c r="BS3598">
        <f t="shared" si="1490"/>
        <v>0</v>
      </c>
      <c r="BT3598" t="str">
        <f t="shared" si="1491"/>
        <v/>
      </c>
    </row>
    <row r="3599" spans="47:72">
      <c r="AU3599">
        <f t="shared" si="1466"/>
        <v>0</v>
      </c>
      <c r="AV3599">
        <f t="shared" si="1467"/>
        <v>0</v>
      </c>
      <c r="AW3599">
        <f t="shared" si="1468"/>
        <v>0</v>
      </c>
      <c r="AX3599">
        <f t="shared" si="1469"/>
        <v>0</v>
      </c>
      <c r="AY3599">
        <f t="shared" si="1470"/>
        <v>0</v>
      </c>
      <c r="AZ3599">
        <f t="shared" si="1471"/>
        <v>0</v>
      </c>
      <c r="BA3599" t="str">
        <f t="shared" si="1472"/>
        <v/>
      </c>
      <c r="BB3599">
        <f t="shared" si="1473"/>
        <v>0</v>
      </c>
      <c r="BC3599">
        <f t="shared" si="1474"/>
        <v>0</v>
      </c>
      <c r="BD3599">
        <f t="shared" si="1475"/>
        <v>0</v>
      </c>
      <c r="BE3599">
        <f t="shared" si="1476"/>
        <v>1</v>
      </c>
      <c r="BF3599">
        <f t="shared" si="1477"/>
        <v>1</v>
      </c>
      <c r="BG3599">
        <f t="shared" si="1478"/>
        <v>0</v>
      </c>
      <c r="BH3599">
        <f t="shared" si="1479"/>
        <v>0</v>
      </c>
      <c r="BI3599" t="str">
        <f t="shared" si="1480"/>
        <v/>
      </c>
      <c r="BJ3599" t="str">
        <f t="shared" si="1481"/>
        <v/>
      </c>
      <c r="BK3599" t="str">
        <f t="shared" si="1482"/>
        <v/>
      </c>
      <c r="BL3599" t="str">
        <f t="shared" si="1483"/>
        <v/>
      </c>
      <c r="BM3599" t="str">
        <f t="shared" si="1484"/>
        <v/>
      </c>
      <c r="BN3599" t="str">
        <f t="shared" si="1485"/>
        <v/>
      </c>
      <c r="BO3599" t="str">
        <f t="shared" si="1486"/>
        <v/>
      </c>
      <c r="BP3599">
        <f t="shared" si="1487"/>
        <v>7</v>
      </c>
      <c r="BQ3599">
        <f t="shared" si="1488"/>
        <v>0</v>
      </c>
      <c r="BR3599">
        <f t="shared" si="1489"/>
        <v>7</v>
      </c>
      <c r="BS3599">
        <f t="shared" si="1490"/>
        <v>0</v>
      </c>
      <c r="BT3599" t="str">
        <f t="shared" si="1491"/>
        <v/>
      </c>
    </row>
    <row r="3600" spans="47:72">
      <c r="AU3600">
        <f t="shared" si="1466"/>
        <v>0</v>
      </c>
      <c r="AV3600">
        <f t="shared" si="1467"/>
        <v>0</v>
      </c>
      <c r="AW3600">
        <f t="shared" si="1468"/>
        <v>0</v>
      </c>
      <c r="AX3600">
        <f t="shared" si="1469"/>
        <v>0</v>
      </c>
      <c r="AY3600">
        <f t="shared" si="1470"/>
        <v>0</v>
      </c>
      <c r="AZ3600">
        <f t="shared" si="1471"/>
        <v>0</v>
      </c>
      <c r="BA3600" t="str">
        <f t="shared" si="1472"/>
        <v/>
      </c>
      <c r="BB3600">
        <f t="shared" si="1473"/>
        <v>0</v>
      </c>
      <c r="BC3600">
        <f t="shared" si="1474"/>
        <v>0</v>
      </c>
      <c r="BD3600">
        <f t="shared" si="1475"/>
        <v>0</v>
      </c>
      <c r="BE3600">
        <f t="shared" si="1476"/>
        <v>1</v>
      </c>
      <c r="BF3600">
        <f t="shared" si="1477"/>
        <v>1</v>
      </c>
      <c r="BG3600">
        <f t="shared" si="1478"/>
        <v>0</v>
      </c>
      <c r="BH3600">
        <f t="shared" si="1479"/>
        <v>0</v>
      </c>
      <c r="BI3600" t="str">
        <f t="shared" si="1480"/>
        <v/>
      </c>
      <c r="BJ3600" t="str">
        <f t="shared" si="1481"/>
        <v/>
      </c>
      <c r="BK3600" t="str">
        <f t="shared" si="1482"/>
        <v/>
      </c>
      <c r="BL3600" t="str">
        <f t="shared" si="1483"/>
        <v/>
      </c>
      <c r="BM3600" t="str">
        <f t="shared" si="1484"/>
        <v/>
      </c>
      <c r="BN3600" t="str">
        <f t="shared" si="1485"/>
        <v/>
      </c>
      <c r="BO3600" t="str">
        <f t="shared" si="1486"/>
        <v/>
      </c>
      <c r="BP3600">
        <f t="shared" si="1487"/>
        <v>7</v>
      </c>
      <c r="BQ3600">
        <f t="shared" si="1488"/>
        <v>0</v>
      </c>
      <c r="BR3600">
        <f t="shared" si="1489"/>
        <v>7</v>
      </c>
      <c r="BS3600">
        <f t="shared" si="1490"/>
        <v>0</v>
      </c>
      <c r="BT3600" t="str">
        <f t="shared" si="1491"/>
        <v/>
      </c>
    </row>
    <row r="3601" spans="47:72">
      <c r="AU3601">
        <f t="shared" si="1466"/>
        <v>0</v>
      </c>
      <c r="AV3601">
        <f t="shared" si="1467"/>
        <v>0</v>
      </c>
      <c r="AW3601">
        <f t="shared" si="1468"/>
        <v>0</v>
      </c>
      <c r="AX3601">
        <f t="shared" si="1469"/>
        <v>0</v>
      </c>
      <c r="AY3601">
        <f t="shared" si="1470"/>
        <v>0</v>
      </c>
      <c r="AZ3601">
        <f t="shared" si="1471"/>
        <v>0</v>
      </c>
      <c r="BA3601" t="str">
        <f t="shared" si="1472"/>
        <v/>
      </c>
      <c r="BB3601">
        <f t="shared" si="1473"/>
        <v>0</v>
      </c>
      <c r="BC3601">
        <f t="shared" si="1474"/>
        <v>0</v>
      </c>
      <c r="BD3601">
        <f t="shared" si="1475"/>
        <v>0</v>
      </c>
      <c r="BE3601">
        <f t="shared" si="1476"/>
        <v>1</v>
      </c>
      <c r="BF3601">
        <f t="shared" si="1477"/>
        <v>1</v>
      </c>
      <c r="BG3601">
        <f t="shared" si="1478"/>
        <v>0</v>
      </c>
      <c r="BH3601">
        <f t="shared" si="1479"/>
        <v>0</v>
      </c>
      <c r="BI3601" t="str">
        <f t="shared" si="1480"/>
        <v/>
      </c>
      <c r="BJ3601" t="str">
        <f t="shared" si="1481"/>
        <v/>
      </c>
      <c r="BK3601" t="str">
        <f t="shared" si="1482"/>
        <v/>
      </c>
      <c r="BL3601" t="str">
        <f t="shared" si="1483"/>
        <v/>
      </c>
      <c r="BM3601" t="str">
        <f t="shared" si="1484"/>
        <v/>
      </c>
      <c r="BN3601" t="str">
        <f t="shared" si="1485"/>
        <v/>
      </c>
      <c r="BO3601" t="str">
        <f t="shared" si="1486"/>
        <v/>
      </c>
      <c r="BP3601">
        <f t="shared" si="1487"/>
        <v>7</v>
      </c>
      <c r="BQ3601">
        <f t="shared" si="1488"/>
        <v>0</v>
      </c>
      <c r="BR3601">
        <f t="shared" si="1489"/>
        <v>7</v>
      </c>
      <c r="BS3601">
        <f t="shared" si="1490"/>
        <v>0</v>
      </c>
      <c r="BT3601" t="str">
        <f t="shared" si="1491"/>
        <v/>
      </c>
    </row>
    <row r="3602" spans="47:72">
      <c r="AU3602">
        <f t="shared" si="1466"/>
        <v>0</v>
      </c>
      <c r="AV3602">
        <f t="shared" si="1467"/>
        <v>0</v>
      </c>
      <c r="AW3602">
        <f t="shared" si="1468"/>
        <v>0</v>
      </c>
      <c r="AX3602">
        <f t="shared" si="1469"/>
        <v>0</v>
      </c>
      <c r="AY3602">
        <f t="shared" si="1470"/>
        <v>0</v>
      </c>
      <c r="AZ3602">
        <f t="shared" si="1471"/>
        <v>0</v>
      </c>
      <c r="BA3602" t="str">
        <f t="shared" si="1472"/>
        <v/>
      </c>
      <c r="BB3602">
        <f t="shared" si="1473"/>
        <v>0</v>
      </c>
      <c r="BC3602">
        <f t="shared" si="1474"/>
        <v>0</v>
      </c>
      <c r="BD3602">
        <f t="shared" si="1475"/>
        <v>0</v>
      </c>
      <c r="BE3602">
        <f t="shared" si="1476"/>
        <v>1</v>
      </c>
      <c r="BF3602">
        <f t="shared" si="1477"/>
        <v>1</v>
      </c>
      <c r="BG3602">
        <f t="shared" si="1478"/>
        <v>0</v>
      </c>
      <c r="BH3602">
        <f t="shared" si="1479"/>
        <v>0</v>
      </c>
      <c r="BI3602" t="str">
        <f t="shared" si="1480"/>
        <v/>
      </c>
      <c r="BJ3602" t="str">
        <f t="shared" si="1481"/>
        <v/>
      </c>
      <c r="BK3602" t="str">
        <f t="shared" si="1482"/>
        <v/>
      </c>
      <c r="BL3602" t="str">
        <f t="shared" si="1483"/>
        <v/>
      </c>
      <c r="BM3602" t="str">
        <f t="shared" si="1484"/>
        <v/>
      </c>
      <c r="BN3602" t="str">
        <f t="shared" si="1485"/>
        <v/>
      </c>
      <c r="BO3602" t="str">
        <f t="shared" si="1486"/>
        <v/>
      </c>
      <c r="BP3602">
        <f t="shared" si="1487"/>
        <v>7</v>
      </c>
      <c r="BQ3602">
        <f t="shared" si="1488"/>
        <v>0</v>
      </c>
      <c r="BR3602">
        <f t="shared" si="1489"/>
        <v>7</v>
      </c>
      <c r="BS3602">
        <f t="shared" si="1490"/>
        <v>0</v>
      </c>
      <c r="BT3602" t="str">
        <f t="shared" si="1491"/>
        <v/>
      </c>
    </row>
    <row r="3603" spans="47:72">
      <c r="AU3603">
        <f t="shared" si="1466"/>
        <v>0</v>
      </c>
      <c r="AV3603">
        <f t="shared" si="1467"/>
        <v>0</v>
      </c>
      <c r="AW3603">
        <f t="shared" si="1468"/>
        <v>0</v>
      </c>
      <c r="AX3603">
        <f t="shared" si="1469"/>
        <v>0</v>
      </c>
      <c r="AY3603">
        <f t="shared" si="1470"/>
        <v>0</v>
      </c>
      <c r="AZ3603">
        <f t="shared" si="1471"/>
        <v>0</v>
      </c>
      <c r="BA3603" t="str">
        <f t="shared" si="1472"/>
        <v/>
      </c>
      <c r="BB3603">
        <f t="shared" si="1473"/>
        <v>0</v>
      </c>
      <c r="BC3603">
        <f t="shared" si="1474"/>
        <v>0</v>
      </c>
      <c r="BD3603">
        <f t="shared" si="1475"/>
        <v>0</v>
      </c>
      <c r="BE3603">
        <f t="shared" si="1476"/>
        <v>1</v>
      </c>
      <c r="BF3603">
        <f t="shared" si="1477"/>
        <v>1</v>
      </c>
      <c r="BG3603">
        <f t="shared" si="1478"/>
        <v>0</v>
      </c>
      <c r="BH3603">
        <f t="shared" si="1479"/>
        <v>0</v>
      </c>
      <c r="BI3603" t="str">
        <f t="shared" si="1480"/>
        <v/>
      </c>
      <c r="BJ3603" t="str">
        <f t="shared" si="1481"/>
        <v/>
      </c>
      <c r="BK3603" t="str">
        <f t="shared" si="1482"/>
        <v/>
      </c>
      <c r="BL3603" t="str">
        <f t="shared" si="1483"/>
        <v/>
      </c>
      <c r="BM3603" t="str">
        <f t="shared" si="1484"/>
        <v/>
      </c>
      <c r="BN3603" t="str">
        <f t="shared" si="1485"/>
        <v/>
      </c>
      <c r="BO3603" t="str">
        <f t="shared" si="1486"/>
        <v/>
      </c>
      <c r="BP3603">
        <f t="shared" si="1487"/>
        <v>7</v>
      </c>
      <c r="BQ3603">
        <f t="shared" si="1488"/>
        <v>0</v>
      </c>
      <c r="BR3603">
        <f t="shared" si="1489"/>
        <v>7</v>
      </c>
      <c r="BS3603">
        <f t="shared" si="1490"/>
        <v>0</v>
      </c>
      <c r="BT3603" t="str">
        <f t="shared" si="1491"/>
        <v/>
      </c>
    </row>
    <row r="3604" spans="47:72">
      <c r="AU3604">
        <f t="shared" si="1466"/>
        <v>0</v>
      </c>
      <c r="AV3604">
        <f t="shared" si="1467"/>
        <v>0</v>
      </c>
      <c r="AW3604">
        <f t="shared" si="1468"/>
        <v>0</v>
      </c>
      <c r="AX3604">
        <f t="shared" si="1469"/>
        <v>0</v>
      </c>
      <c r="AY3604">
        <f t="shared" si="1470"/>
        <v>0</v>
      </c>
      <c r="AZ3604">
        <f t="shared" si="1471"/>
        <v>0</v>
      </c>
      <c r="BA3604" t="str">
        <f t="shared" si="1472"/>
        <v/>
      </c>
      <c r="BB3604">
        <f t="shared" si="1473"/>
        <v>0</v>
      </c>
      <c r="BC3604">
        <f t="shared" si="1474"/>
        <v>0</v>
      </c>
      <c r="BD3604">
        <f t="shared" si="1475"/>
        <v>0</v>
      </c>
      <c r="BE3604">
        <f t="shared" si="1476"/>
        <v>1</v>
      </c>
      <c r="BF3604">
        <f t="shared" si="1477"/>
        <v>1</v>
      </c>
      <c r="BG3604">
        <f t="shared" si="1478"/>
        <v>0</v>
      </c>
      <c r="BH3604">
        <f t="shared" si="1479"/>
        <v>0</v>
      </c>
      <c r="BI3604" t="str">
        <f t="shared" si="1480"/>
        <v/>
      </c>
      <c r="BJ3604" t="str">
        <f t="shared" si="1481"/>
        <v/>
      </c>
      <c r="BK3604" t="str">
        <f t="shared" si="1482"/>
        <v/>
      </c>
      <c r="BL3604" t="str">
        <f t="shared" si="1483"/>
        <v/>
      </c>
      <c r="BM3604" t="str">
        <f t="shared" si="1484"/>
        <v/>
      </c>
      <c r="BN3604" t="str">
        <f t="shared" si="1485"/>
        <v/>
      </c>
      <c r="BO3604" t="str">
        <f t="shared" si="1486"/>
        <v/>
      </c>
      <c r="BP3604">
        <f t="shared" si="1487"/>
        <v>7</v>
      </c>
      <c r="BQ3604">
        <f t="shared" si="1488"/>
        <v>0</v>
      </c>
      <c r="BR3604">
        <f t="shared" si="1489"/>
        <v>7</v>
      </c>
      <c r="BS3604">
        <f t="shared" si="1490"/>
        <v>0</v>
      </c>
      <c r="BT3604" t="str">
        <f t="shared" si="1491"/>
        <v/>
      </c>
    </row>
    <row r="3605" spans="47:72">
      <c r="AU3605">
        <f t="shared" si="1466"/>
        <v>0</v>
      </c>
      <c r="AV3605">
        <f t="shared" si="1467"/>
        <v>0</v>
      </c>
      <c r="AW3605">
        <f t="shared" si="1468"/>
        <v>0</v>
      </c>
      <c r="AX3605">
        <f t="shared" si="1469"/>
        <v>0</v>
      </c>
      <c r="AY3605">
        <f t="shared" si="1470"/>
        <v>0</v>
      </c>
      <c r="AZ3605">
        <f t="shared" si="1471"/>
        <v>0</v>
      </c>
      <c r="BA3605" t="str">
        <f t="shared" si="1472"/>
        <v/>
      </c>
      <c r="BB3605">
        <f t="shared" si="1473"/>
        <v>0</v>
      </c>
      <c r="BC3605">
        <f t="shared" si="1474"/>
        <v>0</v>
      </c>
      <c r="BD3605">
        <f t="shared" si="1475"/>
        <v>0</v>
      </c>
      <c r="BE3605">
        <f t="shared" si="1476"/>
        <v>1</v>
      </c>
      <c r="BF3605">
        <f t="shared" si="1477"/>
        <v>1</v>
      </c>
      <c r="BG3605">
        <f t="shared" si="1478"/>
        <v>0</v>
      </c>
      <c r="BH3605">
        <f t="shared" si="1479"/>
        <v>0</v>
      </c>
      <c r="BI3605" t="str">
        <f t="shared" si="1480"/>
        <v/>
      </c>
      <c r="BJ3605" t="str">
        <f t="shared" si="1481"/>
        <v/>
      </c>
      <c r="BK3605" t="str">
        <f t="shared" si="1482"/>
        <v/>
      </c>
      <c r="BL3605" t="str">
        <f t="shared" si="1483"/>
        <v/>
      </c>
      <c r="BM3605" t="str">
        <f t="shared" si="1484"/>
        <v/>
      </c>
      <c r="BN3605" t="str">
        <f t="shared" si="1485"/>
        <v/>
      </c>
      <c r="BO3605" t="str">
        <f t="shared" si="1486"/>
        <v/>
      </c>
      <c r="BP3605">
        <f t="shared" si="1487"/>
        <v>7</v>
      </c>
      <c r="BQ3605">
        <f t="shared" si="1488"/>
        <v>0</v>
      </c>
      <c r="BR3605">
        <f t="shared" si="1489"/>
        <v>7</v>
      </c>
      <c r="BS3605">
        <f t="shared" si="1490"/>
        <v>0</v>
      </c>
      <c r="BT3605" t="str">
        <f t="shared" si="1491"/>
        <v/>
      </c>
    </row>
    <row r="3606" spans="47:72">
      <c r="AU3606">
        <f t="shared" si="1466"/>
        <v>0</v>
      </c>
      <c r="AV3606">
        <f t="shared" si="1467"/>
        <v>0</v>
      </c>
      <c r="AW3606">
        <f t="shared" si="1468"/>
        <v>0</v>
      </c>
      <c r="AX3606">
        <f t="shared" si="1469"/>
        <v>0</v>
      </c>
      <c r="AY3606">
        <f t="shared" si="1470"/>
        <v>0</v>
      </c>
      <c r="AZ3606">
        <f t="shared" si="1471"/>
        <v>0</v>
      </c>
      <c r="BA3606" t="str">
        <f t="shared" si="1472"/>
        <v/>
      </c>
      <c r="BB3606">
        <f t="shared" si="1473"/>
        <v>0</v>
      </c>
      <c r="BC3606">
        <f t="shared" si="1474"/>
        <v>0</v>
      </c>
      <c r="BD3606">
        <f t="shared" si="1475"/>
        <v>0</v>
      </c>
      <c r="BE3606">
        <f t="shared" si="1476"/>
        <v>1</v>
      </c>
      <c r="BF3606">
        <f t="shared" si="1477"/>
        <v>1</v>
      </c>
      <c r="BG3606">
        <f t="shared" si="1478"/>
        <v>0</v>
      </c>
      <c r="BH3606">
        <f t="shared" si="1479"/>
        <v>0</v>
      </c>
      <c r="BI3606" t="str">
        <f t="shared" si="1480"/>
        <v/>
      </c>
      <c r="BJ3606" t="str">
        <f t="shared" si="1481"/>
        <v/>
      </c>
      <c r="BK3606" t="str">
        <f t="shared" si="1482"/>
        <v/>
      </c>
      <c r="BL3606" t="str">
        <f t="shared" si="1483"/>
        <v/>
      </c>
      <c r="BM3606" t="str">
        <f t="shared" si="1484"/>
        <v/>
      </c>
      <c r="BN3606" t="str">
        <f t="shared" si="1485"/>
        <v/>
      </c>
      <c r="BO3606" t="str">
        <f t="shared" si="1486"/>
        <v/>
      </c>
      <c r="BP3606">
        <f t="shared" si="1487"/>
        <v>7</v>
      </c>
      <c r="BQ3606">
        <f t="shared" si="1488"/>
        <v>0</v>
      </c>
      <c r="BR3606">
        <f t="shared" si="1489"/>
        <v>7</v>
      </c>
      <c r="BS3606">
        <f t="shared" si="1490"/>
        <v>0</v>
      </c>
      <c r="BT3606" t="str">
        <f t="shared" si="1491"/>
        <v/>
      </c>
    </row>
    <row r="3607" spans="47:72">
      <c r="AU3607">
        <f t="shared" si="1466"/>
        <v>0</v>
      </c>
      <c r="AV3607">
        <f t="shared" si="1467"/>
        <v>0</v>
      </c>
      <c r="AW3607">
        <f t="shared" si="1468"/>
        <v>0</v>
      </c>
      <c r="AX3607">
        <f t="shared" si="1469"/>
        <v>0</v>
      </c>
      <c r="AY3607">
        <f t="shared" si="1470"/>
        <v>0</v>
      </c>
      <c r="AZ3607">
        <f t="shared" si="1471"/>
        <v>0</v>
      </c>
      <c r="BA3607" t="str">
        <f t="shared" si="1472"/>
        <v/>
      </c>
      <c r="BB3607">
        <f t="shared" si="1473"/>
        <v>0</v>
      </c>
      <c r="BC3607">
        <f t="shared" si="1474"/>
        <v>0</v>
      </c>
      <c r="BD3607">
        <f t="shared" si="1475"/>
        <v>0</v>
      </c>
      <c r="BE3607">
        <f t="shared" si="1476"/>
        <v>1</v>
      </c>
      <c r="BF3607">
        <f t="shared" si="1477"/>
        <v>1</v>
      </c>
      <c r="BG3607">
        <f t="shared" si="1478"/>
        <v>0</v>
      </c>
      <c r="BH3607">
        <f t="shared" si="1479"/>
        <v>0</v>
      </c>
      <c r="BI3607" t="str">
        <f t="shared" si="1480"/>
        <v/>
      </c>
      <c r="BJ3607" t="str">
        <f t="shared" si="1481"/>
        <v/>
      </c>
      <c r="BK3607" t="str">
        <f t="shared" si="1482"/>
        <v/>
      </c>
      <c r="BL3607" t="str">
        <f t="shared" si="1483"/>
        <v/>
      </c>
      <c r="BM3607" t="str">
        <f t="shared" si="1484"/>
        <v/>
      </c>
      <c r="BN3607" t="str">
        <f t="shared" si="1485"/>
        <v/>
      </c>
      <c r="BO3607" t="str">
        <f t="shared" si="1486"/>
        <v/>
      </c>
      <c r="BP3607">
        <f t="shared" si="1487"/>
        <v>7</v>
      </c>
      <c r="BQ3607">
        <f t="shared" si="1488"/>
        <v>0</v>
      </c>
      <c r="BR3607">
        <f t="shared" si="1489"/>
        <v>7</v>
      </c>
      <c r="BS3607">
        <f t="shared" si="1490"/>
        <v>0</v>
      </c>
      <c r="BT3607" t="str">
        <f t="shared" si="1491"/>
        <v/>
      </c>
    </row>
    <row r="3608" spans="47:72">
      <c r="AU3608">
        <f t="shared" si="1466"/>
        <v>0</v>
      </c>
      <c r="AV3608">
        <f t="shared" si="1467"/>
        <v>0</v>
      </c>
      <c r="AW3608">
        <f t="shared" si="1468"/>
        <v>0</v>
      </c>
      <c r="AX3608">
        <f t="shared" si="1469"/>
        <v>0</v>
      </c>
      <c r="AY3608">
        <f t="shared" si="1470"/>
        <v>0</v>
      </c>
      <c r="AZ3608">
        <f t="shared" si="1471"/>
        <v>0</v>
      </c>
      <c r="BA3608" t="str">
        <f t="shared" si="1472"/>
        <v/>
      </c>
      <c r="BB3608">
        <f t="shared" si="1473"/>
        <v>0</v>
      </c>
      <c r="BC3608">
        <f t="shared" si="1474"/>
        <v>0</v>
      </c>
      <c r="BD3608">
        <f t="shared" si="1475"/>
        <v>0</v>
      </c>
      <c r="BE3608">
        <f t="shared" si="1476"/>
        <v>1</v>
      </c>
      <c r="BF3608">
        <f t="shared" si="1477"/>
        <v>1</v>
      </c>
      <c r="BG3608">
        <f t="shared" si="1478"/>
        <v>0</v>
      </c>
      <c r="BH3608">
        <f t="shared" si="1479"/>
        <v>0</v>
      </c>
      <c r="BI3608" t="str">
        <f t="shared" si="1480"/>
        <v/>
      </c>
      <c r="BJ3608" t="str">
        <f t="shared" si="1481"/>
        <v/>
      </c>
      <c r="BK3608" t="str">
        <f t="shared" si="1482"/>
        <v/>
      </c>
      <c r="BL3608" t="str">
        <f t="shared" si="1483"/>
        <v/>
      </c>
      <c r="BM3608" t="str">
        <f t="shared" si="1484"/>
        <v/>
      </c>
      <c r="BN3608" t="str">
        <f t="shared" si="1485"/>
        <v/>
      </c>
      <c r="BO3608" t="str">
        <f t="shared" si="1486"/>
        <v/>
      </c>
      <c r="BP3608">
        <f t="shared" si="1487"/>
        <v>7</v>
      </c>
      <c r="BQ3608">
        <f t="shared" si="1488"/>
        <v>0</v>
      </c>
      <c r="BR3608">
        <f t="shared" si="1489"/>
        <v>7</v>
      </c>
      <c r="BS3608">
        <f t="shared" si="1490"/>
        <v>0</v>
      </c>
      <c r="BT3608" t="str">
        <f t="shared" si="1491"/>
        <v/>
      </c>
    </row>
    <row r="3609" spans="47:72">
      <c r="AU3609">
        <f t="shared" si="1466"/>
        <v>0</v>
      </c>
      <c r="AV3609">
        <f t="shared" si="1467"/>
        <v>0</v>
      </c>
      <c r="AW3609">
        <f t="shared" si="1468"/>
        <v>0</v>
      </c>
      <c r="AX3609">
        <f t="shared" si="1469"/>
        <v>0</v>
      </c>
      <c r="AY3609">
        <f t="shared" si="1470"/>
        <v>0</v>
      </c>
      <c r="AZ3609">
        <f t="shared" si="1471"/>
        <v>0</v>
      </c>
      <c r="BA3609" t="str">
        <f t="shared" si="1472"/>
        <v/>
      </c>
      <c r="BB3609">
        <f t="shared" si="1473"/>
        <v>0</v>
      </c>
      <c r="BC3609">
        <f t="shared" si="1474"/>
        <v>0</v>
      </c>
      <c r="BD3609">
        <f t="shared" si="1475"/>
        <v>0</v>
      </c>
      <c r="BE3609">
        <f t="shared" si="1476"/>
        <v>1</v>
      </c>
      <c r="BF3609">
        <f t="shared" si="1477"/>
        <v>1</v>
      </c>
      <c r="BG3609">
        <f t="shared" si="1478"/>
        <v>0</v>
      </c>
      <c r="BH3609">
        <f t="shared" si="1479"/>
        <v>0</v>
      </c>
      <c r="BI3609" t="str">
        <f t="shared" si="1480"/>
        <v/>
      </c>
      <c r="BJ3609" t="str">
        <f t="shared" si="1481"/>
        <v/>
      </c>
      <c r="BK3609" t="str">
        <f t="shared" si="1482"/>
        <v/>
      </c>
      <c r="BL3609" t="str">
        <f t="shared" si="1483"/>
        <v/>
      </c>
      <c r="BM3609" t="str">
        <f t="shared" si="1484"/>
        <v/>
      </c>
      <c r="BN3609" t="str">
        <f t="shared" si="1485"/>
        <v/>
      </c>
      <c r="BO3609" t="str">
        <f t="shared" si="1486"/>
        <v/>
      </c>
      <c r="BP3609">
        <f t="shared" si="1487"/>
        <v>7</v>
      </c>
      <c r="BQ3609">
        <f t="shared" si="1488"/>
        <v>0</v>
      </c>
      <c r="BR3609">
        <f t="shared" si="1489"/>
        <v>7</v>
      </c>
      <c r="BS3609">
        <f t="shared" si="1490"/>
        <v>0</v>
      </c>
      <c r="BT3609" t="str">
        <f t="shared" si="1491"/>
        <v/>
      </c>
    </row>
    <row r="3610" spans="47:72">
      <c r="AU3610">
        <f t="shared" si="1466"/>
        <v>0</v>
      </c>
      <c r="AV3610">
        <f t="shared" si="1467"/>
        <v>0</v>
      </c>
      <c r="AW3610">
        <f t="shared" si="1468"/>
        <v>0</v>
      </c>
      <c r="AX3610">
        <f t="shared" si="1469"/>
        <v>0</v>
      </c>
      <c r="AY3610">
        <f t="shared" si="1470"/>
        <v>0</v>
      </c>
      <c r="AZ3610">
        <f t="shared" si="1471"/>
        <v>0</v>
      </c>
      <c r="BA3610" t="str">
        <f t="shared" si="1472"/>
        <v/>
      </c>
      <c r="BB3610">
        <f t="shared" si="1473"/>
        <v>0</v>
      </c>
      <c r="BC3610">
        <f t="shared" si="1474"/>
        <v>0</v>
      </c>
      <c r="BD3610">
        <f t="shared" si="1475"/>
        <v>0</v>
      </c>
      <c r="BE3610">
        <f t="shared" si="1476"/>
        <v>1</v>
      </c>
      <c r="BF3610">
        <f t="shared" si="1477"/>
        <v>1</v>
      </c>
      <c r="BG3610">
        <f t="shared" si="1478"/>
        <v>0</v>
      </c>
      <c r="BH3610">
        <f t="shared" si="1479"/>
        <v>0</v>
      </c>
      <c r="BI3610" t="str">
        <f t="shared" si="1480"/>
        <v/>
      </c>
      <c r="BJ3610" t="str">
        <f t="shared" si="1481"/>
        <v/>
      </c>
      <c r="BK3610" t="str">
        <f t="shared" si="1482"/>
        <v/>
      </c>
      <c r="BL3610" t="str">
        <f t="shared" si="1483"/>
        <v/>
      </c>
      <c r="BM3610" t="str">
        <f t="shared" si="1484"/>
        <v/>
      </c>
      <c r="BN3610" t="str">
        <f t="shared" si="1485"/>
        <v/>
      </c>
      <c r="BO3610" t="str">
        <f t="shared" si="1486"/>
        <v/>
      </c>
      <c r="BP3610">
        <f t="shared" si="1487"/>
        <v>7</v>
      </c>
      <c r="BQ3610">
        <f t="shared" si="1488"/>
        <v>0</v>
      </c>
      <c r="BR3610">
        <f t="shared" si="1489"/>
        <v>7</v>
      </c>
      <c r="BS3610">
        <f t="shared" si="1490"/>
        <v>0</v>
      </c>
      <c r="BT3610" t="str">
        <f t="shared" si="1491"/>
        <v/>
      </c>
    </row>
    <row r="3611" spans="47:72">
      <c r="AU3611">
        <f t="shared" si="1466"/>
        <v>0</v>
      </c>
      <c r="AV3611">
        <f t="shared" si="1467"/>
        <v>0</v>
      </c>
      <c r="AW3611">
        <f t="shared" si="1468"/>
        <v>0</v>
      </c>
      <c r="AX3611">
        <f t="shared" si="1469"/>
        <v>0</v>
      </c>
      <c r="AY3611">
        <f t="shared" si="1470"/>
        <v>0</v>
      </c>
      <c r="AZ3611">
        <f t="shared" si="1471"/>
        <v>0</v>
      </c>
      <c r="BA3611" t="str">
        <f t="shared" si="1472"/>
        <v/>
      </c>
      <c r="BB3611">
        <f t="shared" si="1473"/>
        <v>0</v>
      </c>
      <c r="BC3611">
        <f t="shared" si="1474"/>
        <v>0</v>
      </c>
      <c r="BD3611">
        <f t="shared" si="1475"/>
        <v>0</v>
      </c>
      <c r="BE3611">
        <f t="shared" si="1476"/>
        <v>1</v>
      </c>
      <c r="BF3611">
        <f t="shared" si="1477"/>
        <v>1</v>
      </c>
      <c r="BG3611">
        <f t="shared" si="1478"/>
        <v>0</v>
      </c>
      <c r="BH3611">
        <f t="shared" si="1479"/>
        <v>0</v>
      </c>
      <c r="BI3611" t="str">
        <f t="shared" si="1480"/>
        <v/>
      </c>
      <c r="BJ3611" t="str">
        <f t="shared" si="1481"/>
        <v/>
      </c>
      <c r="BK3611" t="str">
        <f t="shared" si="1482"/>
        <v/>
      </c>
      <c r="BL3611" t="str">
        <f t="shared" si="1483"/>
        <v/>
      </c>
      <c r="BM3611" t="str">
        <f t="shared" si="1484"/>
        <v/>
      </c>
      <c r="BN3611" t="str">
        <f t="shared" si="1485"/>
        <v/>
      </c>
      <c r="BO3611" t="str">
        <f t="shared" si="1486"/>
        <v/>
      </c>
      <c r="BP3611">
        <f t="shared" si="1487"/>
        <v>7</v>
      </c>
      <c r="BQ3611">
        <f t="shared" si="1488"/>
        <v>0</v>
      </c>
      <c r="BR3611">
        <f t="shared" si="1489"/>
        <v>7</v>
      </c>
      <c r="BS3611">
        <f t="shared" si="1490"/>
        <v>0</v>
      </c>
      <c r="BT3611" t="str">
        <f t="shared" si="1491"/>
        <v/>
      </c>
    </row>
    <row r="3612" spans="47:72">
      <c r="AU3612">
        <f t="shared" si="1466"/>
        <v>0</v>
      </c>
      <c r="AV3612">
        <f t="shared" si="1467"/>
        <v>0</v>
      </c>
      <c r="AW3612">
        <f t="shared" si="1468"/>
        <v>0</v>
      </c>
      <c r="AX3612">
        <f t="shared" si="1469"/>
        <v>0</v>
      </c>
      <c r="AY3612">
        <f t="shared" si="1470"/>
        <v>0</v>
      </c>
      <c r="AZ3612">
        <f t="shared" si="1471"/>
        <v>0</v>
      </c>
      <c r="BA3612" t="str">
        <f t="shared" si="1472"/>
        <v/>
      </c>
      <c r="BB3612">
        <f t="shared" si="1473"/>
        <v>0</v>
      </c>
      <c r="BC3612">
        <f t="shared" si="1474"/>
        <v>0</v>
      </c>
      <c r="BD3612">
        <f t="shared" si="1475"/>
        <v>0</v>
      </c>
      <c r="BE3612">
        <f t="shared" si="1476"/>
        <v>1</v>
      </c>
      <c r="BF3612">
        <f t="shared" si="1477"/>
        <v>1</v>
      </c>
      <c r="BG3612">
        <f t="shared" si="1478"/>
        <v>0</v>
      </c>
      <c r="BH3612">
        <f t="shared" si="1479"/>
        <v>0</v>
      </c>
      <c r="BI3612" t="str">
        <f t="shared" si="1480"/>
        <v/>
      </c>
      <c r="BJ3612" t="str">
        <f t="shared" si="1481"/>
        <v/>
      </c>
      <c r="BK3612" t="str">
        <f t="shared" si="1482"/>
        <v/>
      </c>
      <c r="BL3612" t="str">
        <f t="shared" si="1483"/>
        <v/>
      </c>
      <c r="BM3612" t="str">
        <f t="shared" si="1484"/>
        <v/>
      </c>
      <c r="BN3612" t="str">
        <f t="shared" si="1485"/>
        <v/>
      </c>
      <c r="BO3612" t="str">
        <f t="shared" si="1486"/>
        <v/>
      </c>
      <c r="BP3612">
        <f t="shared" si="1487"/>
        <v>7</v>
      </c>
      <c r="BQ3612">
        <f t="shared" si="1488"/>
        <v>0</v>
      </c>
      <c r="BR3612">
        <f t="shared" si="1489"/>
        <v>7</v>
      </c>
      <c r="BS3612">
        <f t="shared" si="1490"/>
        <v>0</v>
      </c>
      <c r="BT3612" t="str">
        <f t="shared" si="1491"/>
        <v/>
      </c>
    </row>
    <row r="3613" spans="47:72">
      <c r="AU3613">
        <f t="shared" si="1466"/>
        <v>0</v>
      </c>
      <c r="AV3613">
        <f t="shared" si="1467"/>
        <v>0</v>
      </c>
      <c r="AW3613">
        <f t="shared" si="1468"/>
        <v>0</v>
      </c>
      <c r="AX3613">
        <f t="shared" si="1469"/>
        <v>0</v>
      </c>
      <c r="AY3613">
        <f t="shared" si="1470"/>
        <v>0</v>
      </c>
      <c r="AZ3613">
        <f t="shared" si="1471"/>
        <v>0</v>
      </c>
      <c r="BA3613" t="str">
        <f t="shared" si="1472"/>
        <v/>
      </c>
      <c r="BB3613">
        <f t="shared" si="1473"/>
        <v>0</v>
      </c>
      <c r="BC3613">
        <f t="shared" si="1474"/>
        <v>0</v>
      </c>
      <c r="BD3613">
        <f t="shared" si="1475"/>
        <v>0</v>
      </c>
      <c r="BE3613">
        <f t="shared" si="1476"/>
        <v>1</v>
      </c>
      <c r="BF3613">
        <f t="shared" si="1477"/>
        <v>1</v>
      </c>
      <c r="BG3613">
        <f t="shared" si="1478"/>
        <v>0</v>
      </c>
      <c r="BH3613">
        <f t="shared" si="1479"/>
        <v>0</v>
      </c>
      <c r="BI3613" t="str">
        <f t="shared" si="1480"/>
        <v/>
      </c>
      <c r="BJ3613" t="str">
        <f t="shared" si="1481"/>
        <v/>
      </c>
      <c r="BK3613" t="str">
        <f t="shared" si="1482"/>
        <v/>
      </c>
      <c r="BL3613" t="str">
        <f t="shared" si="1483"/>
        <v/>
      </c>
      <c r="BM3613" t="str">
        <f t="shared" si="1484"/>
        <v/>
      </c>
      <c r="BN3613" t="str">
        <f t="shared" si="1485"/>
        <v/>
      </c>
      <c r="BO3613" t="str">
        <f t="shared" si="1486"/>
        <v/>
      </c>
      <c r="BP3613">
        <f t="shared" si="1487"/>
        <v>7</v>
      </c>
      <c r="BQ3613">
        <f t="shared" si="1488"/>
        <v>0</v>
      </c>
      <c r="BR3613">
        <f t="shared" si="1489"/>
        <v>7</v>
      </c>
      <c r="BS3613">
        <f t="shared" si="1490"/>
        <v>0</v>
      </c>
      <c r="BT3613" t="str">
        <f t="shared" si="1491"/>
        <v/>
      </c>
    </row>
    <row r="3614" spans="47:72">
      <c r="AU3614">
        <f t="shared" si="1466"/>
        <v>0</v>
      </c>
      <c r="AV3614">
        <f t="shared" si="1467"/>
        <v>0</v>
      </c>
      <c r="AW3614">
        <f t="shared" si="1468"/>
        <v>0</v>
      </c>
      <c r="AX3614">
        <f t="shared" si="1469"/>
        <v>0</v>
      </c>
      <c r="AY3614">
        <f t="shared" si="1470"/>
        <v>0</v>
      </c>
      <c r="AZ3614">
        <f t="shared" si="1471"/>
        <v>0</v>
      </c>
      <c r="BA3614" t="str">
        <f t="shared" si="1472"/>
        <v/>
      </c>
      <c r="BB3614">
        <f t="shared" si="1473"/>
        <v>0</v>
      </c>
      <c r="BC3614">
        <f t="shared" si="1474"/>
        <v>0</v>
      </c>
      <c r="BD3614">
        <f t="shared" si="1475"/>
        <v>0</v>
      </c>
      <c r="BE3614">
        <f t="shared" si="1476"/>
        <v>1</v>
      </c>
      <c r="BF3614">
        <f t="shared" si="1477"/>
        <v>1</v>
      </c>
      <c r="BG3614">
        <f t="shared" si="1478"/>
        <v>0</v>
      </c>
      <c r="BH3614">
        <f t="shared" si="1479"/>
        <v>0</v>
      </c>
      <c r="BI3614" t="str">
        <f t="shared" si="1480"/>
        <v/>
      </c>
      <c r="BJ3614" t="str">
        <f t="shared" si="1481"/>
        <v/>
      </c>
      <c r="BK3614" t="str">
        <f t="shared" si="1482"/>
        <v/>
      </c>
      <c r="BL3614" t="str">
        <f t="shared" si="1483"/>
        <v/>
      </c>
      <c r="BM3614" t="str">
        <f t="shared" si="1484"/>
        <v/>
      </c>
      <c r="BN3614" t="str">
        <f t="shared" si="1485"/>
        <v/>
      </c>
      <c r="BO3614" t="str">
        <f t="shared" si="1486"/>
        <v/>
      </c>
      <c r="BP3614">
        <f t="shared" si="1487"/>
        <v>7</v>
      </c>
      <c r="BQ3614">
        <f t="shared" si="1488"/>
        <v>0</v>
      </c>
      <c r="BR3614">
        <f t="shared" si="1489"/>
        <v>7</v>
      </c>
      <c r="BS3614">
        <f t="shared" si="1490"/>
        <v>0</v>
      </c>
      <c r="BT3614" t="str">
        <f t="shared" si="1491"/>
        <v/>
      </c>
    </row>
    <row r="3615" spans="47:72">
      <c r="AU3615">
        <f t="shared" si="1466"/>
        <v>0</v>
      </c>
      <c r="AV3615">
        <f t="shared" si="1467"/>
        <v>0</v>
      </c>
      <c r="AW3615">
        <f t="shared" si="1468"/>
        <v>0</v>
      </c>
      <c r="AX3615">
        <f t="shared" si="1469"/>
        <v>0</v>
      </c>
      <c r="AY3615">
        <f t="shared" si="1470"/>
        <v>0</v>
      </c>
      <c r="AZ3615">
        <f t="shared" si="1471"/>
        <v>0</v>
      </c>
      <c r="BA3615" t="str">
        <f t="shared" si="1472"/>
        <v/>
      </c>
      <c r="BB3615">
        <f t="shared" si="1473"/>
        <v>0</v>
      </c>
      <c r="BC3615">
        <f t="shared" si="1474"/>
        <v>0</v>
      </c>
      <c r="BD3615">
        <f t="shared" si="1475"/>
        <v>0</v>
      </c>
      <c r="BE3615">
        <f t="shared" si="1476"/>
        <v>1</v>
      </c>
      <c r="BF3615">
        <f t="shared" si="1477"/>
        <v>1</v>
      </c>
      <c r="BG3615">
        <f t="shared" si="1478"/>
        <v>0</v>
      </c>
      <c r="BH3615">
        <f t="shared" si="1479"/>
        <v>0</v>
      </c>
      <c r="BI3615" t="str">
        <f t="shared" si="1480"/>
        <v/>
      </c>
      <c r="BJ3615" t="str">
        <f t="shared" si="1481"/>
        <v/>
      </c>
      <c r="BK3615" t="str">
        <f t="shared" si="1482"/>
        <v/>
      </c>
      <c r="BL3615" t="str">
        <f t="shared" si="1483"/>
        <v/>
      </c>
      <c r="BM3615" t="str">
        <f t="shared" si="1484"/>
        <v/>
      </c>
      <c r="BN3615" t="str">
        <f t="shared" si="1485"/>
        <v/>
      </c>
      <c r="BO3615" t="str">
        <f t="shared" si="1486"/>
        <v/>
      </c>
      <c r="BP3615">
        <f t="shared" si="1487"/>
        <v>7</v>
      </c>
      <c r="BQ3615">
        <f t="shared" si="1488"/>
        <v>0</v>
      </c>
      <c r="BR3615">
        <f t="shared" si="1489"/>
        <v>7</v>
      </c>
      <c r="BS3615">
        <f t="shared" si="1490"/>
        <v>0</v>
      </c>
      <c r="BT3615" t="str">
        <f t="shared" si="1491"/>
        <v/>
      </c>
    </row>
    <row r="3616" spans="47:72">
      <c r="AU3616">
        <f t="shared" si="1466"/>
        <v>0</v>
      </c>
      <c r="AV3616">
        <f t="shared" si="1467"/>
        <v>0</v>
      </c>
      <c r="AW3616">
        <f t="shared" si="1468"/>
        <v>0</v>
      </c>
      <c r="AX3616">
        <f t="shared" si="1469"/>
        <v>0</v>
      </c>
      <c r="AY3616">
        <f t="shared" si="1470"/>
        <v>0</v>
      </c>
      <c r="AZ3616">
        <f t="shared" si="1471"/>
        <v>0</v>
      </c>
      <c r="BA3616" t="str">
        <f t="shared" si="1472"/>
        <v/>
      </c>
      <c r="BB3616">
        <f t="shared" si="1473"/>
        <v>0</v>
      </c>
      <c r="BC3616">
        <f t="shared" si="1474"/>
        <v>0</v>
      </c>
      <c r="BD3616">
        <f t="shared" si="1475"/>
        <v>0</v>
      </c>
      <c r="BE3616">
        <f t="shared" si="1476"/>
        <v>1</v>
      </c>
      <c r="BF3616">
        <f t="shared" si="1477"/>
        <v>1</v>
      </c>
      <c r="BG3616">
        <f t="shared" si="1478"/>
        <v>0</v>
      </c>
      <c r="BH3616">
        <f t="shared" si="1479"/>
        <v>0</v>
      </c>
      <c r="BI3616" t="str">
        <f t="shared" si="1480"/>
        <v/>
      </c>
      <c r="BJ3616" t="str">
        <f t="shared" si="1481"/>
        <v/>
      </c>
      <c r="BK3616" t="str">
        <f t="shared" si="1482"/>
        <v/>
      </c>
      <c r="BL3616" t="str">
        <f t="shared" si="1483"/>
        <v/>
      </c>
      <c r="BM3616" t="str">
        <f t="shared" si="1484"/>
        <v/>
      </c>
      <c r="BN3616" t="str">
        <f t="shared" si="1485"/>
        <v/>
      </c>
      <c r="BO3616" t="str">
        <f t="shared" si="1486"/>
        <v/>
      </c>
      <c r="BP3616">
        <f t="shared" si="1487"/>
        <v>7</v>
      </c>
      <c r="BQ3616">
        <f t="shared" si="1488"/>
        <v>0</v>
      </c>
      <c r="BR3616">
        <f t="shared" si="1489"/>
        <v>7</v>
      </c>
      <c r="BS3616">
        <f t="shared" si="1490"/>
        <v>0</v>
      </c>
      <c r="BT3616" t="str">
        <f t="shared" si="1491"/>
        <v/>
      </c>
    </row>
    <row r="3617" spans="47:72">
      <c r="AU3617">
        <f t="shared" si="1466"/>
        <v>0</v>
      </c>
      <c r="AV3617">
        <f t="shared" si="1467"/>
        <v>0</v>
      </c>
      <c r="AW3617">
        <f t="shared" si="1468"/>
        <v>0</v>
      </c>
      <c r="AX3617">
        <f t="shared" si="1469"/>
        <v>0</v>
      </c>
      <c r="AY3617">
        <f t="shared" si="1470"/>
        <v>0</v>
      </c>
      <c r="AZ3617">
        <f t="shared" si="1471"/>
        <v>0</v>
      </c>
      <c r="BA3617" t="str">
        <f t="shared" si="1472"/>
        <v/>
      </c>
      <c r="BB3617">
        <f t="shared" si="1473"/>
        <v>0</v>
      </c>
      <c r="BC3617">
        <f t="shared" si="1474"/>
        <v>0</v>
      </c>
      <c r="BD3617">
        <f t="shared" si="1475"/>
        <v>0</v>
      </c>
      <c r="BE3617">
        <f t="shared" si="1476"/>
        <v>1</v>
      </c>
      <c r="BF3617">
        <f t="shared" si="1477"/>
        <v>1</v>
      </c>
      <c r="BG3617">
        <f t="shared" si="1478"/>
        <v>0</v>
      </c>
      <c r="BH3617">
        <f t="shared" si="1479"/>
        <v>0</v>
      </c>
      <c r="BI3617" t="str">
        <f t="shared" si="1480"/>
        <v/>
      </c>
      <c r="BJ3617" t="str">
        <f t="shared" si="1481"/>
        <v/>
      </c>
      <c r="BK3617" t="str">
        <f t="shared" si="1482"/>
        <v/>
      </c>
      <c r="BL3617" t="str">
        <f t="shared" si="1483"/>
        <v/>
      </c>
      <c r="BM3617" t="str">
        <f t="shared" si="1484"/>
        <v/>
      </c>
      <c r="BN3617" t="str">
        <f t="shared" si="1485"/>
        <v/>
      </c>
      <c r="BO3617" t="str">
        <f t="shared" si="1486"/>
        <v/>
      </c>
      <c r="BP3617">
        <f t="shared" si="1487"/>
        <v>7</v>
      </c>
      <c r="BQ3617">
        <f t="shared" si="1488"/>
        <v>0</v>
      </c>
      <c r="BR3617">
        <f t="shared" si="1489"/>
        <v>7</v>
      </c>
      <c r="BS3617">
        <f t="shared" si="1490"/>
        <v>0</v>
      </c>
      <c r="BT3617" t="str">
        <f t="shared" si="1491"/>
        <v/>
      </c>
    </row>
    <row r="3618" spans="47:72">
      <c r="AU3618">
        <f t="shared" si="1466"/>
        <v>0</v>
      </c>
      <c r="AV3618">
        <f t="shared" si="1467"/>
        <v>0</v>
      </c>
      <c r="AW3618">
        <f t="shared" si="1468"/>
        <v>0</v>
      </c>
      <c r="AX3618">
        <f t="shared" si="1469"/>
        <v>0</v>
      </c>
      <c r="AY3618">
        <f t="shared" si="1470"/>
        <v>0</v>
      </c>
      <c r="AZ3618">
        <f t="shared" si="1471"/>
        <v>0</v>
      </c>
      <c r="BA3618" t="str">
        <f t="shared" si="1472"/>
        <v/>
      </c>
      <c r="BB3618">
        <f t="shared" si="1473"/>
        <v>0</v>
      </c>
      <c r="BC3618">
        <f t="shared" si="1474"/>
        <v>0</v>
      </c>
      <c r="BD3618">
        <f t="shared" si="1475"/>
        <v>0</v>
      </c>
      <c r="BE3618">
        <f t="shared" si="1476"/>
        <v>1</v>
      </c>
      <c r="BF3618">
        <f t="shared" si="1477"/>
        <v>1</v>
      </c>
      <c r="BG3618">
        <f t="shared" si="1478"/>
        <v>0</v>
      </c>
      <c r="BH3618">
        <f t="shared" si="1479"/>
        <v>0</v>
      </c>
      <c r="BI3618" t="str">
        <f t="shared" si="1480"/>
        <v/>
      </c>
      <c r="BJ3618" t="str">
        <f t="shared" si="1481"/>
        <v/>
      </c>
      <c r="BK3618" t="str">
        <f t="shared" si="1482"/>
        <v/>
      </c>
      <c r="BL3618" t="str">
        <f t="shared" si="1483"/>
        <v/>
      </c>
      <c r="BM3618" t="str">
        <f t="shared" si="1484"/>
        <v/>
      </c>
      <c r="BN3618" t="str">
        <f t="shared" si="1485"/>
        <v/>
      </c>
      <c r="BO3618" t="str">
        <f t="shared" si="1486"/>
        <v/>
      </c>
      <c r="BP3618">
        <f t="shared" si="1487"/>
        <v>7</v>
      </c>
      <c r="BQ3618">
        <f t="shared" si="1488"/>
        <v>0</v>
      </c>
      <c r="BR3618">
        <f t="shared" si="1489"/>
        <v>7</v>
      </c>
      <c r="BS3618">
        <f t="shared" si="1490"/>
        <v>0</v>
      </c>
      <c r="BT3618" t="str">
        <f t="shared" si="1491"/>
        <v/>
      </c>
    </row>
    <row r="3619" spans="47:72">
      <c r="AU3619">
        <f t="shared" si="1466"/>
        <v>0</v>
      </c>
      <c r="AV3619">
        <f t="shared" si="1467"/>
        <v>0</v>
      </c>
      <c r="AW3619">
        <f t="shared" si="1468"/>
        <v>0</v>
      </c>
      <c r="AX3619">
        <f t="shared" si="1469"/>
        <v>0</v>
      </c>
      <c r="AY3619">
        <f t="shared" si="1470"/>
        <v>0</v>
      </c>
      <c r="AZ3619">
        <f t="shared" si="1471"/>
        <v>0</v>
      </c>
      <c r="BA3619" t="str">
        <f t="shared" si="1472"/>
        <v/>
      </c>
      <c r="BB3619">
        <f t="shared" si="1473"/>
        <v>0</v>
      </c>
      <c r="BC3619">
        <f t="shared" si="1474"/>
        <v>0</v>
      </c>
      <c r="BD3619">
        <f t="shared" si="1475"/>
        <v>0</v>
      </c>
      <c r="BE3619">
        <f t="shared" si="1476"/>
        <v>1</v>
      </c>
      <c r="BF3619">
        <f t="shared" si="1477"/>
        <v>1</v>
      </c>
      <c r="BG3619">
        <f t="shared" si="1478"/>
        <v>0</v>
      </c>
      <c r="BH3619">
        <f t="shared" si="1479"/>
        <v>0</v>
      </c>
      <c r="BI3619" t="str">
        <f t="shared" si="1480"/>
        <v/>
      </c>
      <c r="BJ3619" t="str">
        <f t="shared" si="1481"/>
        <v/>
      </c>
      <c r="BK3619" t="str">
        <f t="shared" si="1482"/>
        <v/>
      </c>
      <c r="BL3619" t="str">
        <f t="shared" si="1483"/>
        <v/>
      </c>
      <c r="BM3619" t="str">
        <f t="shared" si="1484"/>
        <v/>
      </c>
      <c r="BN3619" t="str">
        <f t="shared" si="1485"/>
        <v/>
      </c>
      <c r="BO3619" t="str">
        <f t="shared" si="1486"/>
        <v/>
      </c>
      <c r="BP3619">
        <f t="shared" si="1487"/>
        <v>7</v>
      </c>
      <c r="BQ3619">
        <f t="shared" si="1488"/>
        <v>0</v>
      </c>
      <c r="BR3619">
        <f t="shared" si="1489"/>
        <v>7</v>
      </c>
      <c r="BS3619">
        <f t="shared" si="1490"/>
        <v>0</v>
      </c>
      <c r="BT3619" t="str">
        <f t="shared" si="1491"/>
        <v/>
      </c>
    </row>
    <row r="3620" spans="47:72">
      <c r="AU3620">
        <f t="shared" si="1466"/>
        <v>0</v>
      </c>
      <c r="AV3620">
        <f t="shared" si="1467"/>
        <v>0</v>
      </c>
      <c r="AW3620">
        <f t="shared" si="1468"/>
        <v>0</v>
      </c>
      <c r="AX3620">
        <f t="shared" si="1469"/>
        <v>0</v>
      </c>
      <c r="AY3620">
        <f t="shared" si="1470"/>
        <v>0</v>
      </c>
      <c r="AZ3620">
        <f t="shared" si="1471"/>
        <v>0</v>
      </c>
      <c r="BA3620" t="str">
        <f t="shared" si="1472"/>
        <v/>
      </c>
      <c r="BB3620">
        <f t="shared" si="1473"/>
        <v>0</v>
      </c>
      <c r="BC3620">
        <f t="shared" si="1474"/>
        <v>0</v>
      </c>
      <c r="BD3620">
        <f t="shared" si="1475"/>
        <v>0</v>
      </c>
      <c r="BE3620">
        <f t="shared" si="1476"/>
        <v>1</v>
      </c>
      <c r="BF3620">
        <f t="shared" si="1477"/>
        <v>1</v>
      </c>
      <c r="BG3620">
        <f t="shared" si="1478"/>
        <v>0</v>
      </c>
      <c r="BH3620">
        <f t="shared" si="1479"/>
        <v>0</v>
      </c>
      <c r="BI3620" t="str">
        <f t="shared" si="1480"/>
        <v/>
      </c>
      <c r="BJ3620" t="str">
        <f t="shared" si="1481"/>
        <v/>
      </c>
      <c r="BK3620" t="str">
        <f t="shared" si="1482"/>
        <v/>
      </c>
      <c r="BL3620" t="str">
        <f t="shared" si="1483"/>
        <v/>
      </c>
      <c r="BM3620" t="str">
        <f t="shared" si="1484"/>
        <v/>
      </c>
      <c r="BN3620" t="str">
        <f t="shared" si="1485"/>
        <v/>
      </c>
      <c r="BO3620" t="str">
        <f t="shared" si="1486"/>
        <v/>
      </c>
      <c r="BP3620">
        <f t="shared" si="1487"/>
        <v>7</v>
      </c>
      <c r="BQ3620">
        <f t="shared" si="1488"/>
        <v>0</v>
      </c>
      <c r="BR3620">
        <f t="shared" si="1489"/>
        <v>7</v>
      </c>
      <c r="BS3620">
        <f t="shared" si="1490"/>
        <v>0</v>
      </c>
      <c r="BT3620" t="str">
        <f t="shared" si="1491"/>
        <v/>
      </c>
    </row>
    <row r="3621" spans="47:72">
      <c r="AU3621">
        <f t="shared" si="1466"/>
        <v>0</v>
      </c>
      <c r="AV3621">
        <f t="shared" si="1467"/>
        <v>0</v>
      </c>
      <c r="AW3621">
        <f t="shared" si="1468"/>
        <v>0</v>
      </c>
      <c r="AX3621">
        <f t="shared" si="1469"/>
        <v>0</v>
      </c>
      <c r="AY3621">
        <f t="shared" si="1470"/>
        <v>0</v>
      </c>
      <c r="AZ3621">
        <f t="shared" si="1471"/>
        <v>0</v>
      </c>
      <c r="BA3621" t="str">
        <f t="shared" si="1472"/>
        <v/>
      </c>
      <c r="BB3621">
        <f t="shared" si="1473"/>
        <v>0</v>
      </c>
      <c r="BC3621">
        <f t="shared" si="1474"/>
        <v>0</v>
      </c>
      <c r="BD3621">
        <f t="shared" si="1475"/>
        <v>0</v>
      </c>
      <c r="BE3621">
        <f t="shared" si="1476"/>
        <v>1</v>
      </c>
      <c r="BF3621">
        <f t="shared" si="1477"/>
        <v>1</v>
      </c>
      <c r="BG3621">
        <f t="shared" si="1478"/>
        <v>0</v>
      </c>
      <c r="BH3621">
        <f t="shared" si="1479"/>
        <v>0</v>
      </c>
      <c r="BI3621" t="str">
        <f t="shared" si="1480"/>
        <v/>
      </c>
      <c r="BJ3621" t="str">
        <f t="shared" si="1481"/>
        <v/>
      </c>
      <c r="BK3621" t="str">
        <f t="shared" si="1482"/>
        <v/>
      </c>
      <c r="BL3621" t="str">
        <f t="shared" si="1483"/>
        <v/>
      </c>
      <c r="BM3621" t="str">
        <f t="shared" si="1484"/>
        <v/>
      </c>
      <c r="BN3621" t="str">
        <f t="shared" si="1485"/>
        <v/>
      </c>
      <c r="BO3621" t="str">
        <f t="shared" si="1486"/>
        <v/>
      </c>
      <c r="BP3621">
        <f t="shared" si="1487"/>
        <v>7</v>
      </c>
      <c r="BQ3621">
        <f t="shared" si="1488"/>
        <v>0</v>
      </c>
      <c r="BR3621">
        <f t="shared" si="1489"/>
        <v>7</v>
      </c>
      <c r="BS3621">
        <f t="shared" si="1490"/>
        <v>0</v>
      </c>
      <c r="BT3621" t="str">
        <f t="shared" si="1491"/>
        <v/>
      </c>
    </row>
    <row r="3622" spans="47:72">
      <c r="AU3622">
        <f t="shared" si="1466"/>
        <v>0</v>
      </c>
      <c r="AV3622">
        <f t="shared" si="1467"/>
        <v>0</v>
      </c>
      <c r="AW3622">
        <f t="shared" si="1468"/>
        <v>0</v>
      </c>
      <c r="AX3622">
        <f t="shared" si="1469"/>
        <v>0</v>
      </c>
      <c r="AY3622">
        <f t="shared" si="1470"/>
        <v>0</v>
      </c>
      <c r="AZ3622">
        <f t="shared" si="1471"/>
        <v>0</v>
      </c>
      <c r="BA3622" t="str">
        <f t="shared" si="1472"/>
        <v/>
      </c>
      <c r="BB3622">
        <f t="shared" si="1473"/>
        <v>0</v>
      </c>
      <c r="BC3622">
        <f t="shared" si="1474"/>
        <v>0</v>
      </c>
      <c r="BD3622">
        <f t="shared" si="1475"/>
        <v>0</v>
      </c>
      <c r="BE3622">
        <f t="shared" si="1476"/>
        <v>1</v>
      </c>
      <c r="BF3622">
        <f t="shared" si="1477"/>
        <v>1</v>
      </c>
      <c r="BG3622">
        <f t="shared" si="1478"/>
        <v>0</v>
      </c>
      <c r="BH3622">
        <f t="shared" si="1479"/>
        <v>0</v>
      </c>
      <c r="BI3622" t="str">
        <f t="shared" si="1480"/>
        <v/>
      </c>
      <c r="BJ3622" t="str">
        <f t="shared" si="1481"/>
        <v/>
      </c>
      <c r="BK3622" t="str">
        <f t="shared" si="1482"/>
        <v/>
      </c>
      <c r="BL3622" t="str">
        <f t="shared" si="1483"/>
        <v/>
      </c>
      <c r="BM3622" t="str">
        <f t="shared" si="1484"/>
        <v/>
      </c>
      <c r="BN3622" t="str">
        <f t="shared" si="1485"/>
        <v/>
      </c>
      <c r="BO3622" t="str">
        <f t="shared" si="1486"/>
        <v/>
      </c>
      <c r="BP3622">
        <f t="shared" si="1487"/>
        <v>7</v>
      </c>
      <c r="BQ3622">
        <f t="shared" si="1488"/>
        <v>0</v>
      </c>
      <c r="BR3622">
        <f t="shared" si="1489"/>
        <v>7</v>
      </c>
      <c r="BS3622">
        <f t="shared" si="1490"/>
        <v>0</v>
      </c>
      <c r="BT3622" t="str">
        <f t="shared" si="1491"/>
        <v/>
      </c>
    </row>
    <row r="3623" spans="47:72">
      <c r="AU3623">
        <f t="shared" si="1466"/>
        <v>0</v>
      </c>
      <c r="AV3623">
        <f t="shared" si="1467"/>
        <v>0</v>
      </c>
      <c r="AW3623">
        <f t="shared" si="1468"/>
        <v>0</v>
      </c>
      <c r="AX3623">
        <f t="shared" si="1469"/>
        <v>0</v>
      </c>
      <c r="AY3623">
        <f t="shared" si="1470"/>
        <v>0</v>
      </c>
      <c r="AZ3623">
        <f t="shared" si="1471"/>
        <v>0</v>
      </c>
      <c r="BA3623" t="str">
        <f t="shared" si="1472"/>
        <v/>
      </c>
      <c r="BB3623">
        <f t="shared" si="1473"/>
        <v>0</v>
      </c>
      <c r="BC3623">
        <f t="shared" si="1474"/>
        <v>0</v>
      </c>
      <c r="BD3623">
        <f t="shared" si="1475"/>
        <v>0</v>
      </c>
      <c r="BE3623">
        <f t="shared" si="1476"/>
        <v>1</v>
      </c>
      <c r="BF3623">
        <f t="shared" si="1477"/>
        <v>1</v>
      </c>
      <c r="BG3623">
        <f t="shared" si="1478"/>
        <v>0</v>
      </c>
      <c r="BH3623">
        <f t="shared" si="1479"/>
        <v>0</v>
      </c>
      <c r="BI3623" t="str">
        <f t="shared" si="1480"/>
        <v/>
      </c>
      <c r="BJ3623" t="str">
        <f t="shared" si="1481"/>
        <v/>
      </c>
      <c r="BK3623" t="str">
        <f t="shared" si="1482"/>
        <v/>
      </c>
      <c r="BL3623" t="str">
        <f t="shared" si="1483"/>
        <v/>
      </c>
      <c r="BM3623" t="str">
        <f t="shared" si="1484"/>
        <v/>
      </c>
      <c r="BN3623" t="str">
        <f t="shared" si="1485"/>
        <v/>
      </c>
      <c r="BO3623" t="str">
        <f t="shared" si="1486"/>
        <v/>
      </c>
      <c r="BP3623">
        <f t="shared" si="1487"/>
        <v>7</v>
      </c>
      <c r="BQ3623">
        <f t="shared" si="1488"/>
        <v>0</v>
      </c>
      <c r="BR3623">
        <f t="shared" si="1489"/>
        <v>7</v>
      </c>
      <c r="BS3623">
        <f t="shared" si="1490"/>
        <v>0</v>
      </c>
      <c r="BT3623" t="str">
        <f t="shared" si="1491"/>
        <v/>
      </c>
    </row>
    <row r="3624" spans="47:72">
      <c r="AU3624">
        <f t="shared" si="1466"/>
        <v>0</v>
      </c>
      <c r="AV3624">
        <f t="shared" si="1467"/>
        <v>0</v>
      </c>
      <c r="AW3624">
        <f t="shared" si="1468"/>
        <v>0</v>
      </c>
      <c r="AX3624">
        <f t="shared" si="1469"/>
        <v>0</v>
      </c>
      <c r="AY3624">
        <f t="shared" si="1470"/>
        <v>0</v>
      </c>
      <c r="AZ3624">
        <f t="shared" si="1471"/>
        <v>0</v>
      </c>
      <c r="BA3624" t="str">
        <f t="shared" si="1472"/>
        <v/>
      </c>
      <c r="BB3624">
        <f t="shared" si="1473"/>
        <v>0</v>
      </c>
      <c r="BC3624">
        <f t="shared" si="1474"/>
        <v>0</v>
      </c>
      <c r="BD3624">
        <f t="shared" si="1475"/>
        <v>0</v>
      </c>
      <c r="BE3624">
        <f t="shared" si="1476"/>
        <v>1</v>
      </c>
      <c r="BF3624">
        <f t="shared" si="1477"/>
        <v>1</v>
      </c>
      <c r="BG3624">
        <f t="shared" si="1478"/>
        <v>0</v>
      </c>
      <c r="BH3624">
        <f t="shared" si="1479"/>
        <v>0</v>
      </c>
      <c r="BI3624" t="str">
        <f t="shared" si="1480"/>
        <v/>
      </c>
      <c r="BJ3624" t="str">
        <f t="shared" si="1481"/>
        <v/>
      </c>
      <c r="BK3624" t="str">
        <f t="shared" si="1482"/>
        <v/>
      </c>
      <c r="BL3624" t="str">
        <f t="shared" si="1483"/>
        <v/>
      </c>
      <c r="BM3624" t="str">
        <f t="shared" si="1484"/>
        <v/>
      </c>
      <c r="BN3624" t="str">
        <f t="shared" si="1485"/>
        <v/>
      </c>
      <c r="BO3624" t="str">
        <f t="shared" si="1486"/>
        <v/>
      </c>
      <c r="BP3624">
        <f t="shared" si="1487"/>
        <v>7</v>
      </c>
      <c r="BQ3624">
        <f t="shared" si="1488"/>
        <v>0</v>
      </c>
      <c r="BR3624">
        <f t="shared" si="1489"/>
        <v>7</v>
      </c>
      <c r="BS3624">
        <f t="shared" si="1490"/>
        <v>0</v>
      </c>
      <c r="BT3624" t="str">
        <f t="shared" si="1491"/>
        <v/>
      </c>
    </row>
    <row r="3625" spans="47:72">
      <c r="AU3625">
        <f t="shared" si="1466"/>
        <v>0</v>
      </c>
      <c r="AV3625">
        <f t="shared" si="1467"/>
        <v>0</v>
      </c>
      <c r="AW3625">
        <f t="shared" si="1468"/>
        <v>0</v>
      </c>
      <c r="AX3625">
        <f t="shared" si="1469"/>
        <v>0</v>
      </c>
      <c r="AY3625">
        <f t="shared" si="1470"/>
        <v>0</v>
      </c>
      <c r="AZ3625">
        <f t="shared" si="1471"/>
        <v>0</v>
      </c>
      <c r="BA3625" t="str">
        <f t="shared" si="1472"/>
        <v/>
      </c>
      <c r="BB3625">
        <f t="shared" si="1473"/>
        <v>0</v>
      </c>
      <c r="BC3625">
        <f t="shared" si="1474"/>
        <v>0</v>
      </c>
      <c r="BD3625">
        <f t="shared" si="1475"/>
        <v>0</v>
      </c>
      <c r="BE3625">
        <f t="shared" si="1476"/>
        <v>1</v>
      </c>
      <c r="BF3625">
        <f t="shared" si="1477"/>
        <v>1</v>
      </c>
      <c r="BG3625">
        <f t="shared" si="1478"/>
        <v>0</v>
      </c>
      <c r="BH3625">
        <f t="shared" si="1479"/>
        <v>0</v>
      </c>
      <c r="BI3625" t="str">
        <f t="shared" si="1480"/>
        <v/>
      </c>
      <c r="BJ3625" t="str">
        <f t="shared" si="1481"/>
        <v/>
      </c>
      <c r="BK3625" t="str">
        <f t="shared" si="1482"/>
        <v/>
      </c>
      <c r="BL3625" t="str">
        <f t="shared" si="1483"/>
        <v/>
      </c>
      <c r="BM3625" t="str">
        <f t="shared" si="1484"/>
        <v/>
      </c>
      <c r="BN3625" t="str">
        <f t="shared" si="1485"/>
        <v/>
      </c>
      <c r="BO3625" t="str">
        <f t="shared" si="1486"/>
        <v/>
      </c>
      <c r="BP3625">
        <f t="shared" si="1487"/>
        <v>7</v>
      </c>
      <c r="BQ3625">
        <f t="shared" si="1488"/>
        <v>0</v>
      </c>
      <c r="BR3625">
        <f t="shared" si="1489"/>
        <v>7</v>
      </c>
      <c r="BS3625">
        <f t="shared" si="1490"/>
        <v>0</v>
      </c>
      <c r="BT3625" t="str">
        <f t="shared" si="1491"/>
        <v/>
      </c>
    </row>
    <row r="3626" spans="47:72">
      <c r="AU3626">
        <f t="shared" si="1466"/>
        <v>0</v>
      </c>
      <c r="AV3626">
        <f t="shared" si="1467"/>
        <v>0</v>
      </c>
      <c r="AW3626">
        <f t="shared" si="1468"/>
        <v>0</v>
      </c>
      <c r="AX3626">
        <f t="shared" si="1469"/>
        <v>0</v>
      </c>
      <c r="AY3626">
        <f t="shared" si="1470"/>
        <v>0</v>
      </c>
      <c r="AZ3626">
        <f t="shared" si="1471"/>
        <v>0</v>
      </c>
      <c r="BA3626" t="str">
        <f t="shared" si="1472"/>
        <v/>
      </c>
      <c r="BB3626">
        <f t="shared" si="1473"/>
        <v>0</v>
      </c>
      <c r="BC3626">
        <f t="shared" si="1474"/>
        <v>0</v>
      </c>
      <c r="BD3626">
        <f t="shared" si="1475"/>
        <v>0</v>
      </c>
      <c r="BE3626">
        <f t="shared" si="1476"/>
        <v>1</v>
      </c>
      <c r="BF3626">
        <f t="shared" si="1477"/>
        <v>1</v>
      </c>
      <c r="BG3626">
        <f t="shared" si="1478"/>
        <v>0</v>
      </c>
      <c r="BH3626">
        <f t="shared" si="1479"/>
        <v>0</v>
      </c>
      <c r="BI3626" t="str">
        <f t="shared" si="1480"/>
        <v/>
      </c>
      <c r="BJ3626" t="str">
        <f t="shared" si="1481"/>
        <v/>
      </c>
      <c r="BK3626" t="str">
        <f t="shared" si="1482"/>
        <v/>
      </c>
      <c r="BL3626" t="str">
        <f t="shared" si="1483"/>
        <v/>
      </c>
      <c r="BM3626" t="str">
        <f t="shared" si="1484"/>
        <v/>
      </c>
      <c r="BN3626" t="str">
        <f t="shared" si="1485"/>
        <v/>
      </c>
      <c r="BO3626" t="str">
        <f t="shared" si="1486"/>
        <v/>
      </c>
      <c r="BP3626">
        <f t="shared" si="1487"/>
        <v>7</v>
      </c>
      <c r="BQ3626">
        <f t="shared" si="1488"/>
        <v>0</v>
      </c>
      <c r="BR3626">
        <f t="shared" si="1489"/>
        <v>7</v>
      </c>
      <c r="BS3626">
        <f t="shared" si="1490"/>
        <v>0</v>
      </c>
      <c r="BT3626" t="str">
        <f t="shared" si="1491"/>
        <v/>
      </c>
    </row>
    <row r="3627" spans="47:72">
      <c r="AU3627">
        <f t="shared" si="1466"/>
        <v>0</v>
      </c>
      <c r="AV3627">
        <f t="shared" si="1467"/>
        <v>0</v>
      </c>
      <c r="AW3627">
        <f t="shared" si="1468"/>
        <v>0</v>
      </c>
      <c r="AX3627">
        <f t="shared" si="1469"/>
        <v>0</v>
      </c>
      <c r="AY3627">
        <f t="shared" si="1470"/>
        <v>0</v>
      </c>
      <c r="AZ3627">
        <f t="shared" si="1471"/>
        <v>0</v>
      </c>
      <c r="BA3627" t="str">
        <f t="shared" si="1472"/>
        <v/>
      </c>
      <c r="BB3627">
        <f t="shared" si="1473"/>
        <v>0</v>
      </c>
      <c r="BC3627">
        <f t="shared" si="1474"/>
        <v>0</v>
      </c>
      <c r="BD3627">
        <f t="shared" si="1475"/>
        <v>0</v>
      </c>
      <c r="BE3627">
        <f t="shared" si="1476"/>
        <v>1</v>
      </c>
      <c r="BF3627">
        <f t="shared" si="1477"/>
        <v>1</v>
      </c>
      <c r="BG3627">
        <f t="shared" si="1478"/>
        <v>0</v>
      </c>
      <c r="BH3627">
        <f t="shared" si="1479"/>
        <v>0</v>
      </c>
      <c r="BI3627" t="str">
        <f t="shared" si="1480"/>
        <v/>
      </c>
      <c r="BJ3627" t="str">
        <f t="shared" si="1481"/>
        <v/>
      </c>
      <c r="BK3627" t="str">
        <f t="shared" si="1482"/>
        <v/>
      </c>
      <c r="BL3627" t="str">
        <f t="shared" si="1483"/>
        <v/>
      </c>
      <c r="BM3627" t="str">
        <f t="shared" si="1484"/>
        <v/>
      </c>
      <c r="BN3627" t="str">
        <f t="shared" si="1485"/>
        <v/>
      </c>
      <c r="BO3627" t="str">
        <f t="shared" si="1486"/>
        <v/>
      </c>
      <c r="BP3627">
        <f t="shared" si="1487"/>
        <v>7</v>
      </c>
      <c r="BQ3627">
        <f t="shared" si="1488"/>
        <v>0</v>
      </c>
      <c r="BR3627">
        <f t="shared" si="1489"/>
        <v>7</v>
      </c>
      <c r="BS3627">
        <f t="shared" si="1490"/>
        <v>0</v>
      </c>
      <c r="BT3627" t="str">
        <f t="shared" si="1491"/>
        <v/>
      </c>
    </row>
    <row r="3628" spans="47:72">
      <c r="AU3628">
        <f t="shared" si="1466"/>
        <v>0</v>
      </c>
      <c r="AV3628">
        <f t="shared" si="1467"/>
        <v>0</v>
      </c>
      <c r="AW3628">
        <f t="shared" si="1468"/>
        <v>0</v>
      </c>
      <c r="AX3628">
        <f t="shared" si="1469"/>
        <v>0</v>
      </c>
      <c r="AY3628">
        <f t="shared" si="1470"/>
        <v>0</v>
      </c>
      <c r="AZ3628">
        <f t="shared" si="1471"/>
        <v>0</v>
      </c>
      <c r="BA3628" t="str">
        <f t="shared" si="1472"/>
        <v/>
      </c>
      <c r="BB3628">
        <f t="shared" si="1473"/>
        <v>0</v>
      </c>
      <c r="BC3628">
        <f t="shared" si="1474"/>
        <v>0</v>
      </c>
      <c r="BD3628">
        <f t="shared" si="1475"/>
        <v>0</v>
      </c>
      <c r="BE3628">
        <f t="shared" si="1476"/>
        <v>1</v>
      </c>
      <c r="BF3628">
        <f t="shared" si="1477"/>
        <v>1</v>
      </c>
      <c r="BG3628">
        <f t="shared" si="1478"/>
        <v>0</v>
      </c>
      <c r="BH3628">
        <f t="shared" si="1479"/>
        <v>0</v>
      </c>
      <c r="BI3628" t="str">
        <f t="shared" si="1480"/>
        <v/>
      </c>
      <c r="BJ3628" t="str">
        <f t="shared" si="1481"/>
        <v/>
      </c>
      <c r="BK3628" t="str">
        <f t="shared" si="1482"/>
        <v/>
      </c>
      <c r="BL3628" t="str">
        <f t="shared" si="1483"/>
        <v/>
      </c>
      <c r="BM3628" t="str">
        <f t="shared" si="1484"/>
        <v/>
      </c>
      <c r="BN3628" t="str">
        <f t="shared" si="1485"/>
        <v/>
      </c>
      <c r="BO3628" t="str">
        <f t="shared" si="1486"/>
        <v/>
      </c>
      <c r="BP3628">
        <f t="shared" si="1487"/>
        <v>7</v>
      </c>
      <c r="BQ3628">
        <f t="shared" si="1488"/>
        <v>0</v>
      </c>
      <c r="BR3628">
        <f t="shared" si="1489"/>
        <v>7</v>
      </c>
      <c r="BS3628">
        <f t="shared" si="1490"/>
        <v>0</v>
      </c>
      <c r="BT3628" t="str">
        <f t="shared" si="1491"/>
        <v/>
      </c>
    </row>
    <row r="3629" spans="47:72">
      <c r="AU3629">
        <f t="shared" si="1466"/>
        <v>0</v>
      </c>
      <c r="AV3629">
        <f t="shared" si="1467"/>
        <v>0</v>
      </c>
      <c r="AW3629">
        <f t="shared" si="1468"/>
        <v>0</v>
      </c>
      <c r="AX3629">
        <f t="shared" si="1469"/>
        <v>0</v>
      </c>
      <c r="AY3629">
        <f t="shared" si="1470"/>
        <v>0</v>
      </c>
      <c r="AZ3629">
        <f t="shared" si="1471"/>
        <v>0</v>
      </c>
      <c r="BA3629" t="str">
        <f t="shared" si="1472"/>
        <v/>
      </c>
      <c r="BB3629">
        <f t="shared" si="1473"/>
        <v>0</v>
      </c>
      <c r="BC3629">
        <f t="shared" si="1474"/>
        <v>0</v>
      </c>
      <c r="BD3629">
        <f t="shared" si="1475"/>
        <v>0</v>
      </c>
      <c r="BE3629">
        <f t="shared" si="1476"/>
        <v>1</v>
      </c>
      <c r="BF3629">
        <f t="shared" si="1477"/>
        <v>1</v>
      </c>
      <c r="BG3629">
        <f t="shared" si="1478"/>
        <v>0</v>
      </c>
      <c r="BH3629">
        <f t="shared" si="1479"/>
        <v>0</v>
      </c>
      <c r="BI3629" t="str">
        <f t="shared" si="1480"/>
        <v/>
      </c>
      <c r="BJ3629" t="str">
        <f t="shared" si="1481"/>
        <v/>
      </c>
      <c r="BK3629" t="str">
        <f t="shared" si="1482"/>
        <v/>
      </c>
      <c r="BL3629" t="str">
        <f t="shared" si="1483"/>
        <v/>
      </c>
      <c r="BM3629" t="str">
        <f t="shared" si="1484"/>
        <v/>
      </c>
      <c r="BN3629" t="str">
        <f t="shared" si="1485"/>
        <v/>
      </c>
      <c r="BO3629" t="str">
        <f t="shared" si="1486"/>
        <v/>
      </c>
      <c r="BP3629">
        <f t="shared" si="1487"/>
        <v>7</v>
      </c>
      <c r="BQ3629">
        <f t="shared" si="1488"/>
        <v>0</v>
      </c>
      <c r="BR3629">
        <f t="shared" si="1489"/>
        <v>7</v>
      </c>
      <c r="BS3629">
        <f t="shared" si="1490"/>
        <v>0</v>
      </c>
      <c r="BT3629" t="str">
        <f t="shared" si="1491"/>
        <v/>
      </c>
    </row>
    <row r="3630" spans="47:72">
      <c r="AU3630">
        <f t="shared" si="1466"/>
        <v>0</v>
      </c>
      <c r="AV3630">
        <f t="shared" si="1467"/>
        <v>0</v>
      </c>
      <c r="AW3630">
        <f t="shared" si="1468"/>
        <v>0</v>
      </c>
      <c r="AX3630">
        <f t="shared" si="1469"/>
        <v>0</v>
      </c>
      <c r="AY3630">
        <f t="shared" si="1470"/>
        <v>0</v>
      </c>
      <c r="AZ3630">
        <f t="shared" si="1471"/>
        <v>0</v>
      </c>
      <c r="BA3630" t="str">
        <f t="shared" si="1472"/>
        <v/>
      </c>
      <c r="BB3630">
        <f t="shared" si="1473"/>
        <v>0</v>
      </c>
      <c r="BC3630">
        <f t="shared" si="1474"/>
        <v>0</v>
      </c>
      <c r="BD3630">
        <f t="shared" si="1475"/>
        <v>0</v>
      </c>
      <c r="BE3630">
        <f t="shared" si="1476"/>
        <v>1</v>
      </c>
      <c r="BF3630">
        <f t="shared" si="1477"/>
        <v>1</v>
      </c>
      <c r="BG3630">
        <f t="shared" si="1478"/>
        <v>0</v>
      </c>
      <c r="BH3630">
        <f t="shared" si="1479"/>
        <v>0</v>
      </c>
      <c r="BI3630" t="str">
        <f t="shared" si="1480"/>
        <v/>
      </c>
      <c r="BJ3630" t="str">
        <f t="shared" si="1481"/>
        <v/>
      </c>
      <c r="BK3630" t="str">
        <f t="shared" si="1482"/>
        <v/>
      </c>
      <c r="BL3630" t="str">
        <f t="shared" si="1483"/>
        <v/>
      </c>
      <c r="BM3630" t="str">
        <f t="shared" si="1484"/>
        <v/>
      </c>
      <c r="BN3630" t="str">
        <f t="shared" si="1485"/>
        <v/>
      </c>
      <c r="BO3630" t="str">
        <f t="shared" si="1486"/>
        <v/>
      </c>
      <c r="BP3630">
        <f t="shared" si="1487"/>
        <v>7</v>
      </c>
      <c r="BQ3630">
        <f t="shared" si="1488"/>
        <v>0</v>
      </c>
      <c r="BR3630">
        <f t="shared" si="1489"/>
        <v>7</v>
      </c>
      <c r="BS3630">
        <f t="shared" si="1490"/>
        <v>0</v>
      </c>
      <c r="BT3630" t="str">
        <f t="shared" si="1491"/>
        <v/>
      </c>
    </row>
    <row r="3631" spans="47:72">
      <c r="AU3631">
        <f t="shared" si="1466"/>
        <v>0</v>
      </c>
      <c r="AV3631">
        <f t="shared" si="1467"/>
        <v>0</v>
      </c>
      <c r="AW3631">
        <f t="shared" si="1468"/>
        <v>0</v>
      </c>
      <c r="AX3631">
        <f t="shared" si="1469"/>
        <v>0</v>
      </c>
      <c r="AY3631">
        <f t="shared" si="1470"/>
        <v>0</v>
      </c>
      <c r="AZ3631">
        <f t="shared" si="1471"/>
        <v>0</v>
      </c>
      <c r="BA3631" t="str">
        <f t="shared" si="1472"/>
        <v/>
      </c>
      <c r="BB3631">
        <f t="shared" si="1473"/>
        <v>0</v>
      </c>
      <c r="BC3631">
        <f t="shared" si="1474"/>
        <v>0</v>
      </c>
      <c r="BD3631">
        <f t="shared" si="1475"/>
        <v>0</v>
      </c>
      <c r="BE3631">
        <f t="shared" si="1476"/>
        <v>1</v>
      </c>
      <c r="BF3631">
        <f t="shared" si="1477"/>
        <v>1</v>
      </c>
      <c r="BG3631">
        <f t="shared" si="1478"/>
        <v>0</v>
      </c>
      <c r="BH3631">
        <f t="shared" si="1479"/>
        <v>0</v>
      </c>
      <c r="BI3631" t="str">
        <f t="shared" si="1480"/>
        <v/>
      </c>
      <c r="BJ3631" t="str">
        <f t="shared" si="1481"/>
        <v/>
      </c>
      <c r="BK3631" t="str">
        <f t="shared" si="1482"/>
        <v/>
      </c>
      <c r="BL3631" t="str">
        <f t="shared" si="1483"/>
        <v/>
      </c>
      <c r="BM3631" t="str">
        <f t="shared" si="1484"/>
        <v/>
      </c>
      <c r="BN3631" t="str">
        <f t="shared" si="1485"/>
        <v/>
      </c>
      <c r="BO3631" t="str">
        <f t="shared" si="1486"/>
        <v/>
      </c>
      <c r="BP3631">
        <f t="shared" si="1487"/>
        <v>7</v>
      </c>
      <c r="BQ3631">
        <f t="shared" si="1488"/>
        <v>0</v>
      </c>
      <c r="BR3631">
        <f t="shared" si="1489"/>
        <v>7</v>
      </c>
      <c r="BS3631">
        <f t="shared" si="1490"/>
        <v>0</v>
      </c>
      <c r="BT3631" t="str">
        <f t="shared" si="1491"/>
        <v/>
      </c>
    </row>
    <row r="3632" spans="47:72">
      <c r="AU3632">
        <f t="shared" si="1466"/>
        <v>0</v>
      </c>
      <c r="AV3632">
        <f t="shared" si="1467"/>
        <v>0</v>
      </c>
      <c r="AW3632">
        <f t="shared" si="1468"/>
        <v>0</v>
      </c>
      <c r="AX3632">
        <f t="shared" si="1469"/>
        <v>0</v>
      </c>
      <c r="AY3632">
        <f t="shared" si="1470"/>
        <v>0</v>
      </c>
      <c r="AZ3632">
        <f t="shared" si="1471"/>
        <v>0</v>
      </c>
      <c r="BA3632" t="str">
        <f t="shared" si="1472"/>
        <v/>
      </c>
      <c r="BB3632">
        <f t="shared" si="1473"/>
        <v>0</v>
      </c>
      <c r="BC3632">
        <f t="shared" si="1474"/>
        <v>0</v>
      </c>
      <c r="BD3632">
        <f t="shared" si="1475"/>
        <v>0</v>
      </c>
      <c r="BE3632">
        <f t="shared" si="1476"/>
        <v>1</v>
      </c>
      <c r="BF3632">
        <f t="shared" si="1477"/>
        <v>1</v>
      </c>
      <c r="BG3632">
        <f t="shared" si="1478"/>
        <v>0</v>
      </c>
      <c r="BH3632">
        <f t="shared" si="1479"/>
        <v>0</v>
      </c>
      <c r="BI3632" t="str">
        <f t="shared" si="1480"/>
        <v/>
      </c>
      <c r="BJ3632" t="str">
        <f t="shared" si="1481"/>
        <v/>
      </c>
      <c r="BK3632" t="str">
        <f t="shared" si="1482"/>
        <v/>
      </c>
      <c r="BL3632" t="str">
        <f t="shared" si="1483"/>
        <v/>
      </c>
      <c r="BM3632" t="str">
        <f t="shared" si="1484"/>
        <v/>
      </c>
      <c r="BN3632" t="str">
        <f t="shared" si="1485"/>
        <v/>
      </c>
      <c r="BO3632" t="str">
        <f t="shared" si="1486"/>
        <v/>
      </c>
      <c r="BP3632">
        <f t="shared" si="1487"/>
        <v>7</v>
      </c>
      <c r="BQ3632">
        <f t="shared" si="1488"/>
        <v>0</v>
      </c>
      <c r="BR3632">
        <f t="shared" si="1489"/>
        <v>7</v>
      </c>
      <c r="BS3632">
        <f t="shared" si="1490"/>
        <v>0</v>
      </c>
      <c r="BT3632" t="str">
        <f t="shared" si="1491"/>
        <v/>
      </c>
    </row>
    <row r="3633" spans="47:72">
      <c r="AU3633">
        <f t="shared" si="1466"/>
        <v>0</v>
      </c>
      <c r="AV3633">
        <f t="shared" si="1467"/>
        <v>0</v>
      </c>
      <c r="AW3633">
        <f t="shared" si="1468"/>
        <v>0</v>
      </c>
      <c r="AX3633">
        <f t="shared" si="1469"/>
        <v>0</v>
      </c>
      <c r="AY3633">
        <f t="shared" si="1470"/>
        <v>0</v>
      </c>
      <c r="AZ3633">
        <f t="shared" si="1471"/>
        <v>0</v>
      </c>
      <c r="BA3633" t="str">
        <f t="shared" si="1472"/>
        <v/>
      </c>
      <c r="BB3633">
        <f t="shared" si="1473"/>
        <v>0</v>
      </c>
      <c r="BC3633">
        <f t="shared" si="1474"/>
        <v>0</v>
      </c>
      <c r="BD3633">
        <f t="shared" si="1475"/>
        <v>0</v>
      </c>
      <c r="BE3633">
        <f t="shared" si="1476"/>
        <v>1</v>
      </c>
      <c r="BF3633">
        <f t="shared" si="1477"/>
        <v>1</v>
      </c>
      <c r="BG3633">
        <f t="shared" si="1478"/>
        <v>0</v>
      </c>
      <c r="BH3633">
        <f t="shared" si="1479"/>
        <v>0</v>
      </c>
      <c r="BI3633" t="str">
        <f t="shared" si="1480"/>
        <v/>
      </c>
      <c r="BJ3633" t="str">
        <f t="shared" si="1481"/>
        <v/>
      </c>
      <c r="BK3633" t="str">
        <f t="shared" si="1482"/>
        <v/>
      </c>
      <c r="BL3633" t="str">
        <f t="shared" si="1483"/>
        <v/>
      </c>
      <c r="BM3633" t="str">
        <f t="shared" si="1484"/>
        <v/>
      </c>
      <c r="BN3633" t="str">
        <f t="shared" si="1485"/>
        <v/>
      </c>
      <c r="BO3633" t="str">
        <f t="shared" si="1486"/>
        <v/>
      </c>
      <c r="BP3633">
        <f t="shared" si="1487"/>
        <v>7</v>
      </c>
      <c r="BQ3633">
        <f t="shared" si="1488"/>
        <v>0</v>
      </c>
      <c r="BR3633">
        <f t="shared" si="1489"/>
        <v>7</v>
      </c>
      <c r="BS3633">
        <f t="shared" si="1490"/>
        <v>0</v>
      </c>
      <c r="BT3633" t="str">
        <f t="shared" si="1491"/>
        <v/>
      </c>
    </row>
    <row r="3634" spans="47:72">
      <c r="AU3634">
        <f t="shared" si="1466"/>
        <v>0</v>
      </c>
      <c r="AV3634">
        <f t="shared" si="1467"/>
        <v>0</v>
      </c>
      <c r="AW3634">
        <f t="shared" si="1468"/>
        <v>0</v>
      </c>
      <c r="AX3634">
        <f t="shared" si="1469"/>
        <v>0</v>
      </c>
      <c r="AY3634">
        <f t="shared" si="1470"/>
        <v>0</v>
      </c>
      <c r="AZ3634">
        <f t="shared" si="1471"/>
        <v>0</v>
      </c>
      <c r="BA3634" t="str">
        <f t="shared" si="1472"/>
        <v/>
      </c>
      <c r="BB3634">
        <f t="shared" si="1473"/>
        <v>0</v>
      </c>
      <c r="BC3634">
        <f t="shared" si="1474"/>
        <v>0</v>
      </c>
      <c r="BD3634">
        <f t="shared" si="1475"/>
        <v>0</v>
      </c>
      <c r="BE3634">
        <f t="shared" si="1476"/>
        <v>1</v>
      </c>
      <c r="BF3634">
        <f t="shared" si="1477"/>
        <v>1</v>
      </c>
      <c r="BG3634">
        <f t="shared" si="1478"/>
        <v>0</v>
      </c>
      <c r="BH3634">
        <f t="shared" si="1479"/>
        <v>0</v>
      </c>
      <c r="BI3634" t="str">
        <f t="shared" si="1480"/>
        <v/>
      </c>
      <c r="BJ3634" t="str">
        <f t="shared" si="1481"/>
        <v/>
      </c>
      <c r="BK3634" t="str">
        <f t="shared" si="1482"/>
        <v/>
      </c>
      <c r="BL3634" t="str">
        <f t="shared" si="1483"/>
        <v/>
      </c>
      <c r="BM3634" t="str">
        <f t="shared" si="1484"/>
        <v/>
      </c>
      <c r="BN3634" t="str">
        <f t="shared" si="1485"/>
        <v/>
      </c>
      <c r="BO3634" t="str">
        <f t="shared" si="1486"/>
        <v/>
      </c>
      <c r="BP3634">
        <f t="shared" si="1487"/>
        <v>7</v>
      </c>
      <c r="BQ3634">
        <f t="shared" si="1488"/>
        <v>0</v>
      </c>
      <c r="BR3634">
        <f t="shared" si="1489"/>
        <v>7</v>
      </c>
      <c r="BS3634">
        <f t="shared" si="1490"/>
        <v>0</v>
      </c>
      <c r="BT3634" t="str">
        <f t="shared" si="1491"/>
        <v/>
      </c>
    </row>
    <row r="3635" spans="47:72">
      <c r="AU3635">
        <f t="shared" si="1466"/>
        <v>0</v>
      </c>
      <c r="AV3635">
        <f t="shared" si="1467"/>
        <v>0</v>
      </c>
      <c r="AW3635">
        <f t="shared" si="1468"/>
        <v>0</v>
      </c>
      <c r="AX3635">
        <f t="shared" si="1469"/>
        <v>0</v>
      </c>
      <c r="AY3635">
        <f t="shared" si="1470"/>
        <v>0</v>
      </c>
      <c r="AZ3635">
        <f t="shared" si="1471"/>
        <v>0</v>
      </c>
      <c r="BA3635" t="str">
        <f t="shared" si="1472"/>
        <v/>
      </c>
      <c r="BB3635">
        <f t="shared" si="1473"/>
        <v>0</v>
      </c>
      <c r="BC3635">
        <f t="shared" si="1474"/>
        <v>0</v>
      </c>
      <c r="BD3635">
        <f t="shared" si="1475"/>
        <v>0</v>
      </c>
      <c r="BE3635">
        <f t="shared" si="1476"/>
        <v>1</v>
      </c>
      <c r="BF3635">
        <f t="shared" si="1477"/>
        <v>1</v>
      </c>
      <c r="BG3635">
        <f t="shared" si="1478"/>
        <v>0</v>
      </c>
      <c r="BH3635">
        <f t="shared" si="1479"/>
        <v>0</v>
      </c>
      <c r="BI3635" t="str">
        <f t="shared" si="1480"/>
        <v/>
      </c>
      <c r="BJ3635" t="str">
        <f t="shared" si="1481"/>
        <v/>
      </c>
      <c r="BK3635" t="str">
        <f t="shared" si="1482"/>
        <v/>
      </c>
      <c r="BL3635" t="str">
        <f t="shared" si="1483"/>
        <v/>
      </c>
      <c r="BM3635" t="str">
        <f t="shared" si="1484"/>
        <v/>
      </c>
      <c r="BN3635" t="str">
        <f t="shared" si="1485"/>
        <v/>
      </c>
      <c r="BO3635" t="str">
        <f t="shared" si="1486"/>
        <v/>
      </c>
      <c r="BP3635">
        <f t="shared" si="1487"/>
        <v>7</v>
      </c>
      <c r="BQ3635">
        <f t="shared" si="1488"/>
        <v>0</v>
      </c>
      <c r="BR3635">
        <f t="shared" si="1489"/>
        <v>7</v>
      </c>
      <c r="BS3635">
        <f t="shared" si="1490"/>
        <v>0</v>
      </c>
      <c r="BT3635" t="str">
        <f t="shared" si="1491"/>
        <v/>
      </c>
    </row>
    <row r="3636" spans="47:72">
      <c r="AU3636">
        <f t="shared" si="1466"/>
        <v>0</v>
      </c>
      <c r="AV3636">
        <f t="shared" si="1467"/>
        <v>0</v>
      </c>
      <c r="AW3636">
        <f t="shared" si="1468"/>
        <v>0</v>
      </c>
      <c r="AX3636">
        <f t="shared" si="1469"/>
        <v>0</v>
      </c>
      <c r="AY3636">
        <f t="shared" si="1470"/>
        <v>0</v>
      </c>
      <c r="AZ3636">
        <f t="shared" si="1471"/>
        <v>0</v>
      </c>
      <c r="BA3636" t="str">
        <f t="shared" si="1472"/>
        <v/>
      </c>
      <c r="BB3636">
        <f t="shared" si="1473"/>
        <v>0</v>
      </c>
      <c r="BC3636">
        <f t="shared" si="1474"/>
        <v>0</v>
      </c>
      <c r="BD3636">
        <f t="shared" si="1475"/>
        <v>0</v>
      </c>
      <c r="BE3636">
        <f t="shared" si="1476"/>
        <v>1</v>
      </c>
      <c r="BF3636">
        <f t="shared" si="1477"/>
        <v>1</v>
      </c>
      <c r="BG3636">
        <f t="shared" si="1478"/>
        <v>0</v>
      </c>
      <c r="BH3636">
        <f t="shared" si="1479"/>
        <v>0</v>
      </c>
      <c r="BI3636" t="str">
        <f t="shared" si="1480"/>
        <v/>
      </c>
      <c r="BJ3636" t="str">
        <f t="shared" si="1481"/>
        <v/>
      </c>
      <c r="BK3636" t="str">
        <f t="shared" si="1482"/>
        <v/>
      </c>
      <c r="BL3636" t="str">
        <f t="shared" si="1483"/>
        <v/>
      </c>
      <c r="BM3636" t="str">
        <f t="shared" si="1484"/>
        <v/>
      </c>
      <c r="BN3636" t="str">
        <f t="shared" si="1485"/>
        <v/>
      </c>
      <c r="BO3636" t="str">
        <f t="shared" si="1486"/>
        <v/>
      </c>
      <c r="BP3636">
        <f t="shared" si="1487"/>
        <v>7</v>
      </c>
      <c r="BQ3636">
        <f t="shared" si="1488"/>
        <v>0</v>
      </c>
      <c r="BR3636">
        <f t="shared" si="1489"/>
        <v>7</v>
      </c>
      <c r="BS3636">
        <f t="shared" si="1490"/>
        <v>0</v>
      </c>
      <c r="BT3636" t="str">
        <f t="shared" si="1491"/>
        <v/>
      </c>
    </row>
    <row r="3637" spans="47:72">
      <c r="AU3637">
        <f t="shared" si="1466"/>
        <v>0</v>
      </c>
      <c r="AV3637">
        <f t="shared" si="1467"/>
        <v>0</v>
      </c>
      <c r="AW3637">
        <f t="shared" si="1468"/>
        <v>0</v>
      </c>
      <c r="AX3637">
        <f t="shared" si="1469"/>
        <v>0</v>
      </c>
      <c r="AY3637">
        <f t="shared" si="1470"/>
        <v>0</v>
      </c>
      <c r="AZ3637">
        <f t="shared" si="1471"/>
        <v>0</v>
      </c>
      <c r="BA3637" t="str">
        <f t="shared" si="1472"/>
        <v/>
      </c>
      <c r="BB3637">
        <f t="shared" si="1473"/>
        <v>0</v>
      </c>
      <c r="BC3637">
        <f t="shared" si="1474"/>
        <v>0</v>
      </c>
      <c r="BD3637">
        <f t="shared" si="1475"/>
        <v>0</v>
      </c>
      <c r="BE3637">
        <f t="shared" si="1476"/>
        <v>1</v>
      </c>
      <c r="BF3637">
        <f t="shared" si="1477"/>
        <v>1</v>
      </c>
      <c r="BG3637">
        <f t="shared" si="1478"/>
        <v>0</v>
      </c>
      <c r="BH3637">
        <f t="shared" si="1479"/>
        <v>0</v>
      </c>
      <c r="BI3637" t="str">
        <f t="shared" si="1480"/>
        <v/>
      </c>
      <c r="BJ3637" t="str">
        <f t="shared" si="1481"/>
        <v/>
      </c>
      <c r="BK3637" t="str">
        <f t="shared" si="1482"/>
        <v/>
      </c>
      <c r="BL3637" t="str">
        <f t="shared" si="1483"/>
        <v/>
      </c>
      <c r="BM3637" t="str">
        <f t="shared" si="1484"/>
        <v/>
      </c>
      <c r="BN3637" t="str">
        <f t="shared" si="1485"/>
        <v/>
      </c>
      <c r="BO3637" t="str">
        <f t="shared" si="1486"/>
        <v/>
      </c>
      <c r="BP3637">
        <f t="shared" si="1487"/>
        <v>7</v>
      </c>
      <c r="BQ3637">
        <f t="shared" si="1488"/>
        <v>0</v>
      </c>
      <c r="BR3637">
        <f t="shared" si="1489"/>
        <v>7</v>
      </c>
      <c r="BS3637">
        <f t="shared" si="1490"/>
        <v>0</v>
      </c>
      <c r="BT3637" t="str">
        <f t="shared" si="1491"/>
        <v/>
      </c>
    </row>
    <row r="3638" spans="47:72">
      <c r="AU3638">
        <f t="shared" si="1466"/>
        <v>0</v>
      </c>
      <c r="AV3638">
        <f t="shared" si="1467"/>
        <v>0</v>
      </c>
      <c r="AW3638">
        <f t="shared" si="1468"/>
        <v>0</v>
      </c>
      <c r="AX3638">
        <f t="shared" si="1469"/>
        <v>0</v>
      </c>
      <c r="AY3638">
        <f t="shared" si="1470"/>
        <v>0</v>
      </c>
      <c r="AZ3638">
        <f t="shared" si="1471"/>
        <v>0</v>
      </c>
      <c r="BA3638" t="str">
        <f t="shared" si="1472"/>
        <v/>
      </c>
      <c r="BB3638">
        <f t="shared" si="1473"/>
        <v>0</v>
      </c>
      <c r="BC3638">
        <f t="shared" si="1474"/>
        <v>0</v>
      </c>
      <c r="BD3638">
        <f t="shared" si="1475"/>
        <v>0</v>
      </c>
      <c r="BE3638">
        <f t="shared" si="1476"/>
        <v>1</v>
      </c>
      <c r="BF3638">
        <f t="shared" si="1477"/>
        <v>1</v>
      </c>
      <c r="BG3638">
        <f t="shared" si="1478"/>
        <v>0</v>
      </c>
      <c r="BH3638">
        <f t="shared" si="1479"/>
        <v>0</v>
      </c>
      <c r="BI3638" t="str">
        <f t="shared" si="1480"/>
        <v/>
      </c>
      <c r="BJ3638" t="str">
        <f t="shared" si="1481"/>
        <v/>
      </c>
      <c r="BK3638" t="str">
        <f t="shared" si="1482"/>
        <v/>
      </c>
      <c r="BL3638" t="str">
        <f t="shared" si="1483"/>
        <v/>
      </c>
      <c r="BM3638" t="str">
        <f t="shared" si="1484"/>
        <v/>
      </c>
      <c r="BN3638" t="str">
        <f t="shared" si="1485"/>
        <v/>
      </c>
      <c r="BO3638" t="str">
        <f t="shared" si="1486"/>
        <v/>
      </c>
      <c r="BP3638">
        <f t="shared" si="1487"/>
        <v>7</v>
      </c>
      <c r="BQ3638">
        <f t="shared" si="1488"/>
        <v>0</v>
      </c>
      <c r="BR3638">
        <f t="shared" si="1489"/>
        <v>7</v>
      </c>
      <c r="BS3638">
        <f t="shared" si="1490"/>
        <v>0</v>
      </c>
      <c r="BT3638" t="str">
        <f t="shared" si="1491"/>
        <v/>
      </c>
    </row>
    <row r="3639" spans="47:72">
      <c r="AU3639">
        <f t="shared" si="1466"/>
        <v>0</v>
      </c>
      <c r="AV3639">
        <f t="shared" si="1467"/>
        <v>0</v>
      </c>
      <c r="AW3639">
        <f t="shared" si="1468"/>
        <v>0</v>
      </c>
      <c r="AX3639">
        <f t="shared" si="1469"/>
        <v>0</v>
      </c>
      <c r="AY3639">
        <f t="shared" si="1470"/>
        <v>0</v>
      </c>
      <c r="AZ3639">
        <f t="shared" si="1471"/>
        <v>0</v>
      </c>
      <c r="BA3639" t="str">
        <f t="shared" si="1472"/>
        <v/>
      </c>
      <c r="BB3639">
        <f t="shared" si="1473"/>
        <v>0</v>
      </c>
      <c r="BC3639">
        <f t="shared" si="1474"/>
        <v>0</v>
      </c>
      <c r="BD3639">
        <f t="shared" si="1475"/>
        <v>0</v>
      </c>
      <c r="BE3639">
        <f t="shared" si="1476"/>
        <v>1</v>
      </c>
      <c r="BF3639">
        <f t="shared" si="1477"/>
        <v>1</v>
      </c>
      <c r="BG3639">
        <f t="shared" si="1478"/>
        <v>0</v>
      </c>
      <c r="BH3639">
        <f t="shared" si="1479"/>
        <v>0</v>
      </c>
      <c r="BI3639" t="str">
        <f t="shared" si="1480"/>
        <v/>
      </c>
      <c r="BJ3639" t="str">
        <f t="shared" si="1481"/>
        <v/>
      </c>
      <c r="BK3639" t="str">
        <f t="shared" si="1482"/>
        <v/>
      </c>
      <c r="BL3639" t="str">
        <f t="shared" si="1483"/>
        <v/>
      </c>
      <c r="BM3639" t="str">
        <f t="shared" si="1484"/>
        <v/>
      </c>
      <c r="BN3639" t="str">
        <f t="shared" si="1485"/>
        <v/>
      </c>
      <c r="BO3639" t="str">
        <f t="shared" si="1486"/>
        <v/>
      </c>
      <c r="BP3639">
        <f t="shared" si="1487"/>
        <v>7</v>
      </c>
      <c r="BQ3639">
        <f t="shared" si="1488"/>
        <v>0</v>
      </c>
      <c r="BR3639">
        <f t="shared" si="1489"/>
        <v>7</v>
      </c>
      <c r="BS3639">
        <f t="shared" si="1490"/>
        <v>0</v>
      </c>
      <c r="BT3639" t="str">
        <f t="shared" si="1491"/>
        <v/>
      </c>
    </row>
    <row r="3640" spans="47:72">
      <c r="AU3640">
        <f t="shared" si="1466"/>
        <v>0</v>
      </c>
      <c r="AV3640">
        <f t="shared" si="1467"/>
        <v>0</v>
      </c>
      <c r="AW3640">
        <f t="shared" si="1468"/>
        <v>0</v>
      </c>
      <c r="AX3640">
        <f t="shared" si="1469"/>
        <v>0</v>
      </c>
      <c r="AY3640">
        <f t="shared" si="1470"/>
        <v>0</v>
      </c>
      <c r="AZ3640">
        <f t="shared" si="1471"/>
        <v>0</v>
      </c>
      <c r="BA3640" t="str">
        <f t="shared" si="1472"/>
        <v/>
      </c>
      <c r="BB3640">
        <f t="shared" si="1473"/>
        <v>0</v>
      </c>
      <c r="BC3640">
        <f t="shared" si="1474"/>
        <v>0</v>
      </c>
      <c r="BD3640">
        <f t="shared" si="1475"/>
        <v>0</v>
      </c>
      <c r="BE3640">
        <f t="shared" si="1476"/>
        <v>1</v>
      </c>
      <c r="BF3640">
        <f t="shared" si="1477"/>
        <v>1</v>
      </c>
      <c r="BG3640">
        <f t="shared" si="1478"/>
        <v>0</v>
      </c>
      <c r="BH3640">
        <f t="shared" si="1479"/>
        <v>0</v>
      </c>
      <c r="BI3640" t="str">
        <f t="shared" si="1480"/>
        <v/>
      </c>
      <c r="BJ3640" t="str">
        <f t="shared" si="1481"/>
        <v/>
      </c>
      <c r="BK3640" t="str">
        <f t="shared" si="1482"/>
        <v/>
      </c>
      <c r="BL3640" t="str">
        <f t="shared" si="1483"/>
        <v/>
      </c>
      <c r="BM3640" t="str">
        <f t="shared" si="1484"/>
        <v/>
      </c>
      <c r="BN3640" t="str">
        <f t="shared" si="1485"/>
        <v/>
      </c>
      <c r="BO3640" t="str">
        <f t="shared" si="1486"/>
        <v/>
      </c>
      <c r="BP3640">
        <f t="shared" si="1487"/>
        <v>7</v>
      </c>
      <c r="BQ3640">
        <f t="shared" si="1488"/>
        <v>0</v>
      </c>
      <c r="BR3640">
        <f t="shared" si="1489"/>
        <v>7</v>
      </c>
      <c r="BS3640">
        <f t="shared" si="1490"/>
        <v>0</v>
      </c>
      <c r="BT3640" t="str">
        <f t="shared" si="1491"/>
        <v/>
      </c>
    </row>
    <row r="3641" spans="47:72">
      <c r="AU3641">
        <f t="shared" si="1466"/>
        <v>0</v>
      </c>
      <c r="AV3641">
        <f t="shared" si="1467"/>
        <v>0</v>
      </c>
      <c r="AW3641">
        <f t="shared" si="1468"/>
        <v>0</v>
      </c>
      <c r="AX3641">
        <f t="shared" si="1469"/>
        <v>0</v>
      </c>
      <c r="AY3641">
        <f t="shared" si="1470"/>
        <v>0</v>
      </c>
      <c r="AZ3641">
        <f t="shared" si="1471"/>
        <v>0</v>
      </c>
      <c r="BA3641" t="str">
        <f t="shared" si="1472"/>
        <v/>
      </c>
      <c r="BB3641">
        <f t="shared" si="1473"/>
        <v>0</v>
      </c>
      <c r="BC3641">
        <f t="shared" si="1474"/>
        <v>0</v>
      </c>
      <c r="BD3641">
        <f t="shared" si="1475"/>
        <v>0</v>
      </c>
      <c r="BE3641">
        <f t="shared" si="1476"/>
        <v>1</v>
      </c>
      <c r="BF3641">
        <f t="shared" si="1477"/>
        <v>1</v>
      </c>
      <c r="BG3641">
        <f t="shared" si="1478"/>
        <v>0</v>
      </c>
      <c r="BH3641">
        <f t="shared" si="1479"/>
        <v>0</v>
      </c>
      <c r="BI3641" t="str">
        <f t="shared" si="1480"/>
        <v/>
      </c>
      <c r="BJ3641" t="str">
        <f t="shared" si="1481"/>
        <v/>
      </c>
      <c r="BK3641" t="str">
        <f t="shared" si="1482"/>
        <v/>
      </c>
      <c r="BL3641" t="str">
        <f t="shared" si="1483"/>
        <v/>
      </c>
      <c r="BM3641" t="str">
        <f t="shared" si="1484"/>
        <v/>
      </c>
      <c r="BN3641" t="str">
        <f t="shared" si="1485"/>
        <v/>
      </c>
      <c r="BO3641" t="str">
        <f t="shared" si="1486"/>
        <v/>
      </c>
      <c r="BP3641">
        <f t="shared" si="1487"/>
        <v>7</v>
      </c>
      <c r="BQ3641">
        <f t="shared" si="1488"/>
        <v>0</v>
      </c>
      <c r="BR3641">
        <f t="shared" si="1489"/>
        <v>7</v>
      </c>
      <c r="BS3641">
        <f t="shared" si="1490"/>
        <v>0</v>
      </c>
      <c r="BT3641" t="str">
        <f t="shared" si="1491"/>
        <v/>
      </c>
    </row>
    <row r="3642" spans="47:72">
      <c r="AU3642">
        <f t="shared" si="1466"/>
        <v>0</v>
      </c>
      <c r="AV3642">
        <f t="shared" si="1467"/>
        <v>0</v>
      </c>
      <c r="AW3642">
        <f t="shared" si="1468"/>
        <v>0</v>
      </c>
      <c r="AX3642">
        <f t="shared" si="1469"/>
        <v>0</v>
      </c>
      <c r="AY3642">
        <f t="shared" si="1470"/>
        <v>0</v>
      </c>
      <c r="AZ3642">
        <f t="shared" si="1471"/>
        <v>0</v>
      </c>
      <c r="BA3642" t="str">
        <f t="shared" si="1472"/>
        <v/>
      </c>
      <c r="BB3642">
        <f t="shared" si="1473"/>
        <v>0</v>
      </c>
      <c r="BC3642">
        <f t="shared" si="1474"/>
        <v>0</v>
      </c>
      <c r="BD3642">
        <f t="shared" si="1475"/>
        <v>0</v>
      </c>
      <c r="BE3642">
        <f t="shared" si="1476"/>
        <v>1</v>
      </c>
      <c r="BF3642">
        <f t="shared" si="1477"/>
        <v>1</v>
      </c>
      <c r="BG3642">
        <f t="shared" si="1478"/>
        <v>0</v>
      </c>
      <c r="BH3642">
        <f t="shared" si="1479"/>
        <v>0</v>
      </c>
      <c r="BI3642" t="str">
        <f t="shared" si="1480"/>
        <v/>
      </c>
      <c r="BJ3642" t="str">
        <f t="shared" si="1481"/>
        <v/>
      </c>
      <c r="BK3642" t="str">
        <f t="shared" si="1482"/>
        <v/>
      </c>
      <c r="BL3642" t="str">
        <f t="shared" si="1483"/>
        <v/>
      </c>
      <c r="BM3642" t="str">
        <f t="shared" si="1484"/>
        <v/>
      </c>
      <c r="BN3642" t="str">
        <f t="shared" si="1485"/>
        <v/>
      </c>
      <c r="BO3642" t="str">
        <f t="shared" si="1486"/>
        <v/>
      </c>
      <c r="BP3642">
        <f t="shared" si="1487"/>
        <v>7</v>
      </c>
      <c r="BQ3642">
        <f t="shared" si="1488"/>
        <v>0</v>
      </c>
      <c r="BR3642">
        <f t="shared" si="1489"/>
        <v>7</v>
      </c>
      <c r="BS3642">
        <f t="shared" si="1490"/>
        <v>0</v>
      </c>
      <c r="BT3642" t="str">
        <f t="shared" si="1491"/>
        <v/>
      </c>
    </row>
    <row r="3643" spans="47:72">
      <c r="AU3643">
        <f t="shared" si="1466"/>
        <v>0</v>
      </c>
      <c r="AV3643">
        <f t="shared" si="1467"/>
        <v>0</v>
      </c>
      <c r="AW3643">
        <f t="shared" si="1468"/>
        <v>0</v>
      </c>
      <c r="AX3643">
        <f t="shared" si="1469"/>
        <v>0</v>
      </c>
      <c r="AY3643">
        <f t="shared" si="1470"/>
        <v>0</v>
      </c>
      <c r="AZ3643">
        <f t="shared" si="1471"/>
        <v>0</v>
      </c>
      <c r="BA3643" t="str">
        <f t="shared" si="1472"/>
        <v/>
      </c>
      <c r="BB3643">
        <f t="shared" si="1473"/>
        <v>0</v>
      </c>
      <c r="BC3643">
        <f t="shared" si="1474"/>
        <v>0</v>
      </c>
      <c r="BD3643">
        <f t="shared" si="1475"/>
        <v>0</v>
      </c>
      <c r="BE3643">
        <f t="shared" si="1476"/>
        <v>1</v>
      </c>
      <c r="BF3643">
        <f t="shared" si="1477"/>
        <v>1</v>
      </c>
      <c r="BG3643">
        <f t="shared" si="1478"/>
        <v>0</v>
      </c>
      <c r="BH3643">
        <f t="shared" si="1479"/>
        <v>0</v>
      </c>
      <c r="BI3643" t="str">
        <f t="shared" si="1480"/>
        <v/>
      </c>
      <c r="BJ3643" t="str">
        <f t="shared" si="1481"/>
        <v/>
      </c>
      <c r="BK3643" t="str">
        <f t="shared" si="1482"/>
        <v/>
      </c>
      <c r="BL3643" t="str">
        <f t="shared" si="1483"/>
        <v/>
      </c>
      <c r="BM3643" t="str">
        <f t="shared" si="1484"/>
        <v/>
      </c>
      <c r="BN3643" t="str">
        <f t="shared" si="1485"/>
        <v/>
      </c>
      <c r="BO3643" t="str">
        <f t="shared" si="1486"/>
        <v/>
      </c>
      <c r="BP3643">
        <f t="shared" si="1487"/>
        <v>7</v>
      </c>
      <c r="BQ3643">
        <f t="shared" si="1488"/>
        <v>0</v>
      </c>
      <c r="BR3643">
        <f t="shared" si="1489"/>
        <v>7</v>
      </c>
      <c r="BS3643">
        <f t="shared" si="1490"/>
        <v>0</v>
      </c>
      <c r="BT3643" t="str">
        <f t="shared" si="1491"/>
        <v/>
      </c>
    </row>
    <row r="3644" spans="47:72">
      <c r="AU3644">
        <f t="shared" si="1466"/>
        <v>0</v>
      </c>
      <c r="AV3644">
        <f t="shared" si="1467"/>
        <v>0</v>
      </c>
      <c r="AW3644">
        <f t="shared" si="1468"/>
        <v>0</v>
      </c>
      <c r="AX3644">
        <f t="shared" si="1469"/>
        <v>0</v>
      </c>
      <c r="AY3644">
        <f t="shared" si="1470"/>
        <v>0</v>
      </c>
      <c r="AZ3644">
        <f t="shared" si="1471"/>
        <v>0</v>
      </c>
      <c r="BA3644" t="str">
        <f t="shared" si="1472"/>
        <v/>
      </c>
      <c r="BB3644">
        <f t="shared" si="1473"/>
        <v>0</v>
      </c>
      <c r="BC3644">
        <f t="shared" si="1474"/>
        <v>0</v>
      </c>
      <c r="BD3644">
        <f t="shared" si="1475"/>
        <v>0</v>
      </c>
      <c r="BE3644">
        <f t="shared" si="1476"/>
        <v>1</v>
      </c>
      <c r="BF3644">
        <f t="shared" si="1477"/>
        <v>1</v>
      </c>
      <c r="BG3644">
        <f t="shared" si="1478"/>
        <v>0</v>
      </c>
      <c r="BH3644">
        <f t="shared" si="1479"/>
        <v>0</v>
      </c>
      <c r="BI3644" t="str">
        <f t="shared" si="1480"/>
        <v/>
      </c>
      <c r="BJ3644" t="str">
        <f t="shared" si="1481"/>
        <v/>
      </c>
      <c r="BK3644" t="str">
        <f t="shared" si="1482"/>
        <v/>
      </c>
      <c r="BL3644" t="str">
        <f t="shared" si="1483"/>
        <v/>
      </c>
      <c r="BM3644" t="str">
        <f t="shared" si="1484"/>
        <v/>
      </c>
      <c r="BN3644" t="str">
        <f t="shared" si="1485"/>
        <v/>
      </c>
      <c r="BO3644" t="str">
        <f t="shared" si="1486"/>
        <v/>
      </c>
      <c r="BP3644">
        <f t="shared" si="1487"/>
        <v>7</v>
      </c>
      <c r="BQ3644">
        <f t="shared" si="1488"/>
        <v>0</v>
      </c>
      <c r="BR3644">
        <f t="shared" si="1489"/>
        <v>7</v>
      </c>
      <c r="BS3644">
        <f t="shared" si="1490"/>
        <v>0</v>
      </c>
      <c r="BT3644" t="str">
        <f t="shared" si="1491"/>
        <v/>
      </c>
    </row>
    <row r="3645" spans="47:72">
      <c r="AU3645">
        <f t="shared" si="1466"/>
        <v>0</v>
      </c>
      <c r="AV3645">
        <f t="shared" si="1467"/>
        <v>0</v>
      </c>
      <c r="AW3645">
        <f t="shared" si="1468"/>
        <v>0</v>
      </c>
      <c r="AX3645">
        <f t="shared" si="1469"/>
        <v>0</v>
      </c>
      <c r="AY3645">
        <f t="shared" si="1470"/>
        <v>0</v>
      </c>
      <c r="AZ3645">
        <f t="shared" si="1471"/>
        <v>0</v>
      </c>
      <c r="BA3645" t="str">
        <f t="shared" si="1472"/>
        <v/>
      </c>
      <c r="BB3645">
        <f t="shared" si="1473"/>
        <v>0</v>
      </c>
      <c r="BC3645">
        <f t="shared" si="1474"/>
        <v>0</v>
      </c>
      <c r="BD3645">
        <f t="shared" si="1475"/>
        <v>0</v>
      </c>
      <c r="BE3645">
        <f t="shared" si="1476"/>
        <v>1</v>
      </c>
      <c r="BF3645">
        <f t="shared" si="1477"/>
        <v>1</v>
      </c>
      <c r="BG3645">
        <f t="shared" si="1478"/>
        <v>0</v>
      </c>
      <c r="BH3645">
        <f t="shared" si="1479"/>
        <v>0</v>
      </c>
      <c r="BI3645" t="str">
        <f t="shared" si="1480"/>
        <v/>
      </c>
      <c r="BJ3645" t="str">
        <f t="shared" si="1481"/>
        <v/>
      </c>
      <c r="BK3645" t="str">
        <f t="shared" si="1482"/>
        <v/>
      </c>
      <c r="BL3645" t="str">
        <f t="shared" si="1483"/>
        <v/>
      </c>
      <c r="BM3645" t="str">
        <f t="shared" si="1484"/>
        <v/>
      </c>
      <c r="BN3645" t="str">
        <f t="shared" si="1485"/>
        <v/>
      </c>
      <c r="BO3645" t="str">
        <f t="shared" si="1486"/>
        <v/>
      </c>
      <c r="BP3645">
        <f t="shared" si="1487"/>
        <v>7</v>
      </c>
      <c r="BQ3645">
        <f t="shared" si="1488"/>
        <v>0</v>
      </c>
      <c r="BR3645">
        <f t="shared" si="1489"/>
        <v>7</v>
      </c>
      <c r="BS3645">
        <f t="shared" si="1490"/>
        <v>0</v>
      </c>
      <c r="BT3645" t="str">
        <f t="shared" si="1491"/>
        <v/>
      </c>
    </row>
    <row r="3646" spans="47:72">
      <c r="AU3646">
        <f t="shared" si="1466"/>
        <v>0</v>
      </c>
      <c r="AV3646">
        <f t="shared" si="1467"/>
        <v>0</v>
      </c>
      <c r="AW3646">
        <f t="shared" si="1468"/>
        <v>0</v>
      </c>
      <c r="AX3646">
        <f t="shared" si="1469"/>
        <v>0</v>
      </c>
      <c r="AY3646">
        <f t="shared" si="1470"/>
        <v>0</v>
      </c>
      <c r="AZ3646">
        <f t="shared" si="1471"/>
        <v>0</v>
      </c>
      <c r="BA3646" t="str">
        <f t="shared" si="1472"/>
        <v/>
      </c>
      <c r="BB3646">
        <f t="shared" si="1473"/>
        <v>0</v>
      </c>
      <c r="BC3646">
        <f t="shared" si="1474"/>
        <v>0</v>
      </c>
      <c r="BD3646">
        <f t="shared" si="1475"/>
        <v>0</v>
      </c>
      <c r="BE3646">
        <f t="shared" si="1476"/>
        <v>1</v>
      </c>
      <c r="BF3646">
        <f t="shared" si="1477"/>
        <v>1</v>
      </c>
      <c r="BG3646">
        <f t="shared" si="1478"/>
        <v>0</v>
      </c>
      <c r="BH3646">
        <f t="shared" si="1479"/>
        <v>0</v>
      </c>
      <c r="BI3646" t="str">
        <f t="shared" si="1480"/>
        <v/>
      </c>
      <c r="BJ3646" t="str">
        <f t="shared" si="1481"/>
        <v/>
      </c>
      <c r="BK3646" t="str">
        <f t="shared" si="1482"/>
        <v/>
      </c>
      <c r="BL3646" t="str">
        <f t="shared" si="1483"/>
        <v/>
      </c>
      <c r="BM3646" t="str">
        <f t="shared" si="1484"/>
        <v/>
      </c>
      <c r="BN3646" t="str">
        <f t="shared" si="1485"/>
        <v/>
      </c>
      <c r="BO3646" t="str">
        <f t="shared" si="1486"/>
        <v/>
      </c>
      <c r="BP3646">
        <f t="shared" si="1487"/>
        <v>7</v>
      </c>
      <c r="BQ3646">
        <f t="shared" si="1488"/>
        <v>0</v>
      </c>
      <c r="BR3646">
        <f t="shared" si="1489"/>
        <v>7</v>
      </c>
      <c r="BS3646">
        <f t="shared" si="1490"/>
        <v>0</v>
      </c>
      <c r="BT3646" t="str">
        <f t="shared" si="1491"/>
        <v/>
      </c>
    </row>
    <row r="3647" spans="47:72">
      <c r="AU3647">
        <f t="shared" si="1466"/>
        <v>0</v>
      </c>
      <c r="AV3647">
        <f t="shared" si="1467"/>
        <v>0</v>
      </c>
      <c r="AW3647">
        <f t="shared" si="1468"/>
        <v>0</v>
      </c>
      <c r="AX3647">
        <f t="shared" si="1469"/>
        <v>0</v>
      </c>
      <c r="AY3647">
        <f t="shared" si="1470"/>
        <v>0</v>
      </c>
      <c r="AZ3647">
        <f t="shared" si="1471"/>
        <v>0</v>
      </c>
      <c r="BA3647" t="str">
        <f t="shared" si="1472"/>
        <v/>
      </c>
      <c r="BB3647">
        <f t="shared" si="1473"/>
        <v>0</v>
      </c>
      <c r="BC3647">
        <f t="shared" si="1474"/>
        <v>0</v>
      </c>
      <c r="BD3647">
        <f t="shared" si="1475"/>
        <v>0</v>
      </c>
      <c r="BE3647">
        <f t="shared" si="1476"/>
        <v>1</v>
      </c>
      <c r="BF3647">
        <f t="shared" si="1477"/>
        <v>1</v>
      </c>
      <c r="BG3647">
        <f t="shared" si="1478"/>
        <v>0</v>
      </c>
      <c r="BH3647">
        <f t="shared" si="1479"/>
        <v>0</v>
      </c>
      <c r="BI3647" t="str">
        <f t="shared" si="1480"/>
        <v/>
      </c>
      <c r="BJ3647" t="str">
        <f t="shared" si="1481"/>
        <v/>
      </c>
      <c r="BK3647" t="str">
        <f t="shared" si="1482"/>
        <v/>
      </c>
      <c r="BL3647" t="str">
        <f t="shared" si="1483"/>
        <v/>
      </c>
      <c r="BM3647" t="str">
        <f t="shared" si="1484"/>
        <v/>
      </c>
      <c r="BN3647" t="str">
        <f t="shared" si="1485"/>
        <v/>
      </c>
      <c r="BO3647" t="str">
        <f t="shared" si="1486"/>
        <v/>
      </c>
      <c r="BP3647">
        <f t="shared" si="1487"/>
        <v>7</v>
      </c>
      <c r="BQ3647">
        <f t="shared" si="1488"/>
        <v>0</v>
      </c>
      <c r="BR3647">
        <f t="shared" si="1489"/>
        <v>7</v>
      </c>
      <c r="BS3647">
        <f t="shared" si="1490"/>
        <v>0</v>
      </c>
      <c r="BT3647" t="str">
        <f t="shared" si="1491"/>
        <v/>
      </c>
    </row>
    <row r="3648" spans="47:72">
      <c r="AU3648">
        <f t="shared" si="1466"/>
        <v>0</v>
      </c>
      <c r="AV3648">
        <f t="shared" si="1467"/>
        <v>0</v>
      </c>
      <c r="AW3648">
        <f t="shared" si="1468"/>
        <v>0</v>
      </c>
      <c r="AX3648">
        <f t="shared" si="1469"/>
        <v>0</v>
      </c>
      <c r="AY3648">
        <f t="shared" si="1470"/>
        <v>0</v>
      </c>
      <c r="AZ3648">
        <f t="shared" si="1471"/>
        <v>0</v>
      </c>
      <c r="BA3648" t="str">
        <f t="shared" si="1472"/>
        <v/>
      </c>
      <c r="BB3648">
        <f t="shared" si="1473"/>
        <v>0</v>
      </c>
      <c r="BC3648">
        <f t="shared" si="1474"/>
        <v>0</v>
      </c>
      <c r="BD3648">
        <f t="shared" si="1475"/>
        <v>0</v>
      </c>
      <c r="BE3648">
        <f t="shared" si="1476"/>
        <v>1</v>
      </c>
      <c r="BF3648">
        <f t="shared" si="1477"/>
        <v>1</v>
      </c>
      <c r="BG3648">
        <f t="shared" si="1478"/>
        <v>0</v>
      </c>
      <c r="BH3648">
        <f t="shared" si="1479"/>
        <v>0</v>
      </c>
      <c r="BI3648" t="str">
        <f t="shared" si="1480"/>
        <v/>
      </c>
      <c r="BJ3648" t="str">
        <f t="shared" si="1481"/>
        <v/>
      </c>
      <c r="BK3648" t="str">
        <f t="shared" si="1482"/>
        <v/>
      </c>
      <c r="BL3648" t="str">
        <f t="shared" si="1483"/>
        <v/>
      </c>
      <c r="BM3648" t="str">
        <f t="shared" si="1484"/>
        <v/>
      </c>
      <c r="BN3648" t="str">
        <f t="shared" si="1485"/>
        <v/>
      </c>
      <c r="BO3648" t="str">
        <f t="shared" si="1486"/>
        <v/>
      </c>
      <c r="BP3648">
        <f t="shared" si="1487"/>
        <v>7</v>
      </c>
      <c r="BQ3648">
        <f t="shared" si="1488"/>
        <v>0</v>
      </c>
      <c r="BR3648">
        <f t="shared" si="1489"/>
        <v>7</v>
      </c>
      <c r="BS3648">
        <f t="shared" si="1490"/>
        <v>0</v>
      </c>
      <c r="BT3648" t="str">
        <f t="shared" si="1491"/>
        <v/>
      </c>
    </row>
    <row r="3649" spans="47:72">
      <c r="AU3649">
        <f t="shared" si="1466"/>
        <v>0</v>
      </c>
      <c r="AV3649">
        <f t="shared" si="1467"/>
        <v>0</v>
      </c>
      <c r="AW3649">
        <f t="shared" si="1468"/>
        <v>0</v>
      </c>
      <c r="AX3649">
        <f t="shared" si="1469"/>
        <v>0</v>
      </c>
      <c r="AY3649">
        <f t="shared" si="1470"/>
        <v>0</v>
      </c>
      <c r="AZ3649">
        <f t="shared" si="1471"/>
        <v>0</v>
      </c>
      <c r="BA3649" t="str">
        <f t="shared" si="1472"/>
        <v/>
      </c>
      <c r="BB3649">
        <f t="shared" si="1473"/>
        <v>0</v>
      </c>
      <c r="BC3649">
        <f t="shared" si="1474"/>
        <v>0</v>
      </c>
      <c r="BD3649">
        <f t="shared" si="1475"/>
        <v>0</v>
      </c>
      <c r="BE3649">
        <f t="shared" si="1476"/>
        <v>1</v>
      </c>
      <c r="BF3649">
        <f t="shared" si="1477"/>
        <v>1</v>
      </c>
      <c r="BG3649">
        <f t="shared" si="1478"/>
        <v>0</v>
      </c>
      <c r="BH3649">
        <f t="shared" si="1479"/>
        <v>0</v>
      </c>
      <c r="BI3649" t="str">
        <f t="shared" si="1480"/>
        <v/>
      </c>
      <c r="BJ3649" t="str">
        <f t="shared" si="1481"/>
        <v/>
      </c>
      <c r="BK3649" t="str">
        <f t="shared" si="1482"/>
        <v/>
      </c>
      <c r="BL3649" t="str">
        <f t="shared" si="1483"/>
        <v/>
      </c>
      <c r="BM3649" t="str">
        <f t="shared" si="1484"/>
        <v/>
      </c>
      <c r="BN3649" t="str">
        <f t="shared" si="1485"/>
        <v/>
      </c>
      <c r="BO3649" t="str">
        <f t="shared" si="1486"/>
        <v/>
      </c>
      <c r="BP3649">
        <f t="shared" si="1487"/>
        <v>7</v>
      </c>
      <c r="BQ3649">
        <f t="shared" si="1488"/>
        <v>0</v>
      </c>
      <c r="BR3649">
        <f t="shared" si="1489"/>
        <v>7</v>
      </c>
      <c r="BS3649">
        <f t="shared" si="1490"/>
        <v>0</v>
      </c>
      <c r="BT3649" t="str">
        <f t="shared" si="1491"/>
        <v/>
      </c>
    </row>
    <row r="3650" spans="47:72">
      <c r="AU3650">
        <f t="shared" si="1466"/>
        <v>0</v>
      </c>
      <c r="AV3650">
        <f t="shared" si="1467"/>
        <v>0</v>
      </c>
      <c r="AW3650">
        <f t="shared" si="1468"/>
        <v>0</v>
      </c>
      <c r="AX3650">
        <f t="shared" si="1469"/>
        <v>0</v>
      </c>
      <c r="AY3650">
        <f t="shared" si="1470"/>
        <v>0</v>
      </c>
      <c r="AZ3650">
        <f t="shared" si="1471"/>
        <v>0</v>
      </c>
      <c r="BA3650" t="str">
        <f t="shared" si="1472"/>
        <v/>
      </c>
      <c r="BB3650">
        <f t="shared" si="1473"/>
        <v>0</v>
      </c>
      <c r="BC3650">
        <f t="shared" si="1474"/>
        <v>0</v>
      </c>
      <c r="BD3650">
        <f t="shared" si="1475"/>
        <v>0</v>
      </c>
      <c r="BE3650">
        <f t="shared" si="1476"/>
        <v>1</v>
      </c>
      <c r="BF3650">
        <f t="shared" si="1477"/>
        <v>1</v>
      </c>
      <c r="BG3650">
        <f t="shared" si="1478"/>
        <v>0</v>
      </c>
      <c r="BH3650">
        <f t="shared" si="1479"/>
        <v>0</v>
      </c>
      <c r="BI3650" t="str">
        <f t="shared" si="1480"/>
        <v/>
      </c>
      <c r="BJ3650" t="str">
        <f t="shared" si="1481"/>
        <v/>
      </c>
      <c r="BK3650" t="str">
        <f t="shared" si="1482"/>
        <v/>
      </c>
      <c r="BL3650" t="str">
        <f t="shared" si="1483"/>
        <v/>
      </c>
      <c r="BM3650" t="str">
        <f t="shared" si="1484"/>
        <v/>
      </c>
      <c r="BN3650" t="str">
        <f t="shared" si="1485"/>
        <v/>
      </c>
      <c r="BO3650" t="str">
        <f t="shared" si="1486"/>
        <v/>
      </c>
      <c r="BP3650">
        <f t="shared" si="1487"/>
        <v>7</v>
      </c>
      <c r="BQ3650">
        <f t="shared" si="1488"/>
        <v>0</v>
      </c>
      <c r="BR3650">
        <f t="shared" si="1489"/>
        <v>7</v>
      </c>
      <c r="BS3650">
        <f t="shared" si="1490"/>
        <v>0</v>
      </c>
      <c r="BT3650" t="str">
        <f t="shared" si="1491"/>
        <v/>
      </c>
    </row>
    <row r="3651" spans="47:72">
      <c r="AU3651">
        <f t="shared" si="1466"/>
        <v>0</v>
      </c>
      <c r="AV3651">
        <f t="shared" si="1467"/>
        <v>0</v>
      </c>
      <c r="AW3651">
        <f t="shared" si="1468"/>
        <v>0</v>
      </c>
      <c r="AX3651">
        <f t="shared" si="1469"/>
        <v>0</v>
      </c>
      <c r="AY3651">
        <f t="shared" si="1470"/>
        <v>0</v>
      </c>
      <c r="AZ3651">
        <f t="shared" si="1471"/>
        <v>0</v>
      </c>
      <c r="BA3651" t="str">
        <f t="shared" si="1472"/>
        <v/>
      </c>
      <c r="BB3651">
        <f t="shared" si="1473"/>
        <v>0</v>
      </c>
      <c r="BC3651">
        <f t="shared" si="1474"/>
        <v>0</v>
      </c>
      <c r="BD3651">
        <f t="shared" si="1475"/>
        <v>0</v>
      </c>
      <c r="BE3651">
        <f t="shared" si="1476"/>
        <v>1</v>
      </c>
      <c r="BF3651">
        <f t="shared" si="1477"/>
        <v>1</v>
      </c>
      <c r="BG3651">
        <f t="shared" si="1478"/>
        <v>0</v>
      </c>
      <c r="BH3651">
        <f t="shared" si="1479"/>
        <v>0</v>
      </c>
      <c r="BI3651" t="str">
        <f t="shared" si="1480"/>
        <v/>
      </c>
      <c r="BJ3651" t="str">
        <f t="shared" si="1481"/>
        <v/>
      </c>
      <c r="BK3651" t="str">
        <f t="shared" si="1482"/>
        <v/>
      </c>
      <c r="BL3651" t="str">
        <f t="shared" si="1483"/>
        <v/>
      </c>
      <c r="BM3651" t="str">
        <f t="shared" si="1484"/>
        <v/>
      </c>
      <c r="BN3651" t="str">
        <f t="shared" si="1485"/>
        <v/>
      </c>
      <c r="BO3651" t="str">
        <f t="shared" si="1486"/>
        <v/>
      </c>
      <c r="BP3651">
        <f t="shared" si="1487"/>
        <v>7</v>
      </c>
      <c r="BQ3651">
        <f t="shared" si="1488"/>
        <v>0</v>
      </c>
      <c r="BR3651">
        <f t="shared" si="1489"/>
        <v>7</v>
      </c>
      <c r="BS3651">
        <f t="shared" si="1490"/>
        <v>0</v>
      </c>
      <c r="BT3651" t="str">
        <f t="shared" si="1491"/>
        <v/>
      </c>
    </row>
    <row r="3652" spans="47:72">
      <c r="AU3652">
        <f t="shared" si="1466"/>
        <v>0</v>
      </c>
      <c r="AV3652">
        <f t="shared" si="1467"/>
        <v>0</v>
      </c>
      <c r="AW3652">
        <f t="shared" si="1468"/>
        <v>0</v>
      </c>
      <c r="AX3652">
        <f t="shared" si="1469"/>
        <v>0</v>
      </c>
      <c r="AY3652">
        <f t="shared" si="1470"/>
        <v>0</v>
      </c>
      <c r="AZ3652">
        <f t="shared" si="1471"/>
        <v>0</v>
      </c>
      <c r="BA3652" t="str">
        <f t="shared" si="1472"/>
        <v/>
      </c>
      <c r="BB3652">
        <f t="shared" si="1473"/>
        <v>0</v>
      </c>
      <c r="BC3652">
        <f t="shared" si="1474"/>
        <v>0</v>
      </c>
      <c r="BD3652">
        <f t="shared" si="1475"/>
        <v>0</v>
      </c>
      <c r="BE3652">
        <f t="shared" si="1476"/>
        <v>1</v>
      </c>
      <c r="BF3652">
        <f t="shared" si="1477"/>
        <v>1</v>
      </c>
      <c r="BG3652">
        <f t="shared" si="1478"/>
        <v>0</v>
      </c>
      <c r="BH3652">
        <f t="shared" si="1479"/>
        <v>0</v>
      </c>
      <c r="BI3652" t="str">
        <f t="shared" si="1480"/>
        <v/>
      </c>
      <c r="BJ3652" t="str">
        <f t="shared" si="1481"/>
        <v/>
      </c>
      <c r="BK3652" t="str">
        <f t="shared" si="1482"/>
        <v/>
      </c>
      <c r="BL3652" t="str">
        <f t="shared" si="1483"/>
        <v/>
      </c>
      <c r="BM3652" t="str">
        <f t="shared" si="1484"/>
        <v/>
      </c>
      <c r="BN3652" t="str">
        <f t="shared" si="1485"/>
        <v/>
      </c>
      <c r="BO3652" t="str">
        <f t="shared" si="1486"/>
        <v/>
      </c>
      <c r="BP3652">
        <f t="shared" si="1487"/>
        <v>7</v>
      </c>
      <c r="BQ3652">
        <f t="shared" si="1488"/>
        <v>0</v>
      </c>
      <c r="BR3652">
        <f t="shared" si="1489"/>
        <v>7</v>
      </c>
      <c r="BS3652">
        <f t="shared" si="1490"/>
        <v>0</v>
      </c>
      <c r="BT3652" t="str">
        <f t="shared" si="1491"/>
        <v/>
      </c>
    </row>
    <row r="3653" spans="47:72">
      <c r="AU3653">
        <f t="shared" ref="AU3653:AU3716" si="1492">(W3653="M")*(BS3653-BQ3653-(BP3653&gt;2)+(BR3653&gt;=2))+(X3653="T")*(BS3653-BQ3653-(BP3653&gt;3)+(BR3653&gt;=3))+(Y3653="W")*(BS3653-BQ3653-(BP3653&gt;4)+(BR3653&gt;=4))+(Z3653="R")*(BS3653-BQ3653-(BP3653&gt;5)+(BR3653&gt;=5))+(AA3653="F")*(BS3653-BQ3653-(BP3653&gt;6)+(BR3653&gt;=6))+(AB3653="S")*(BS3653-BQ3653-(BP3653&gt;7)+(BR3653&gt;=7))+(AC3653="U")*(BS3653-BQ3653-(BP3653&gt;1)+(BR3653&gt;=1))</f>
        <v>0</v>
      </c>
      <c r="AV3653">
        <f t="shared" ref="AV3653:AV3716" si="1493">SUMIFS(AU:AU, B:B, B3653, U:U, "&lt;&gt;." )</f>
        <v>0</v>
      </c>
      <c r="AW3653">
        <f t="shared" ref="AW3653:AW3716" si="1494">IFERROR(AV3653/AZ3653, 0)</f>
        <v>0</v>
      </c>
      <c r="AX3653">
        <f t="shared" ref="AX3653:AX3716" si="1495">IFERROR((INT(V3653/100)-INT(U3653/100))*60+MOD(V3653,100)-MOD(U3653,100), "")</f>
        <v>0</v>
      </c>
      <c r="AY3653">
        <f t="shared" ref="AY3653:AY3716" si="1496">IFERROR(AX3653*AU3653, "")</f>
        <v>0</v>
      </c>
      <c r="AZ3653">
        <f t="shared" ref="AZ3653:AZ3716" si="1497">COUNTIFS(B$3:B$7000, B3653, $W$3:$W$7000, W3653, $X$3:$X$7000, X3653, $Y$3:$Y$7000, Y3653, $Z$3:$Z$7000, Z3653,  $AA$3:$AA$7000, AA3653, $AB$3:$AB$7000, AB3653, $AC$3:$AC$7000, AC3653, $U$3:$U$7000, U3653)</f>
        <v>0</v>
      </c>
      <c r="BA3653" t="str">
        <f t="shared" ref="BA3653:BA3716" si="1498">IFERROR(AY3653/AZ3653, "")</f>
        <v/>
      </c>
      <c r="BB3653">
        <f t="shared" ref="BB3653:BB3716" si="1499">SUMIFS(BA:BA, B:B, B3653, U:U, "&lt;&gt;." )</f>
        <v>0</v>
      </c>
      <c r="BC3653">
        <f t="shared" ref="BC3653:BC3716" si="1500">IFERROR(BD3653*50*BE3653, "")</f>
        <v>0</v>
      </c>
      <c r="BD3653">
        <f t="shared" ref="BD3653:BD3716" si="1501">IF(AL3653&gt;25, AL3653, AL3653*15)</f>
        <v>0</v>
      </c>
      <c r="BE3653">
        <f t="shared" ref="BE3653:BE3716" si="1502">IF(I3653="H",0.5,IF(I3653="T",0.5,IF(I3653="I",0,IF(I3653="B",0,IF(LEFT(H3653,1)="M",0,IF(I3653="A",IF(Q3653="ONLINE",0,1),1))))))</f>
        <v>1</v>
      </c>
      <c r="BF3653">
        <f t="shared" ref="BF3653:BF3716" si="1503">IF(I3653="H",0.5,IF(I3653="T",0.5, IF(I3653="I", 0, IF(I3653 = "B", 0, IF(LEFT(H3653, 1) = "M", 0, IF(I3653 = "U", 0.5, IF(I3653 = "A", IF(Q3653 = "ONLINE", 0, 0.5), 1)))))))</f>
        <v>1</v>
      </c>
      <c r="BG3653">
        <f t="shared" ref="BG3653:BG3716" si="1504">IFERROR(BB3653/50, "")</f>
        <v>0</v>
      </c>
      <c r="BH3653">
        <f t="shared" ref="BH3653:BH3716" si="1505">IFERROR(BB3653/60, "")</f>
        <v>0</v>
      </c>
      <c r="BI3653" t="str">
        <f t="shared" ref="BI3653:BI3716" si="1506">IFERROR(BC3653/AW3653, "")</f>
        <v/>
      </c>
      <c r="BJ3653" t="str">
        <f t="shared" ref="BJ3653:BJ3716" si="1507">IFERROR(BI3653+5*MAX(0, INT((BI3653-75)/25)), "")</f>
        <v/>
      </c>
      <c r="BK3653" t="str">
        <f t="shared" ref="BK3653:BK3716" si="1508">IFERROR(IF(BD3653*BE3653&gt;0, IF(BJ3653-MOD(BJ3653,30)+ 15 &gt;= BI3653, BJ3653-MOD(BJ3653,30)+ 15,IF(BJ3653-MOD(BJ3653,30)+ 20 &gt;= BI3653, BJ3653-MOD(BJ3653,30)+ 20,BJ3653-MOD(BJ3653,30)+ 45)), ""), "")</f>
        <v/>
      </c>
      <c r="BL3653" t="str">
        <f t="shared" ref="BL3653:BL3716" si="1509">IFERROR(IF(BK3653&lt;&gt;AX3653,IF(MOD(U3653+INT(BK3653/60)*100+MOD(BK3653,60), 100)&lt;60, U3653+INT(BK3653/60)*100+MOD(BK3653,60), U3653+INT(BK3653/60)*100+MOD(BK3653,60) - 60 + 100),""), "")</f>
        <v/>
      </c>
      <c r="BM3653" t="str">
        <f t="shared" ref="BM3653:BM3716" si="1510">IFERROR(IF(BG3653&lt;BD3653*BF3653, MAX(0, ROUND(BD3653*BF3653-BG3653, 0)), ""), "")</f>
        <v/>
      </c>
      <c r="BN3653" t="str">
        <f t="shared" ref="BN3653:BN3716" si="1511">IFERROR(IF(BH3653&gt;BD3653*BE3653, MIN(0, ROUND(BD3653*BE3653-BH3653, 0)), ""), "")</f>
        <v/>
      </c>
      <c r="BO3653" t="str">
        <f t="shared" ref="BO3653:BO3716" si="1512">IF(RIGHT(F3653,2)="90","Exclude",IF(RIGHT(F3653,2)="98","Exclude",IF(RIGHT(F3653,2)="99","Exclude",IF(RIGHT(F3653,2)="97","Exclude",IF(E3653&amp;F3653="ECED2121","Exclude",IF(E3653&amp;F3653="ECED2131","Exclude",IF(E3653&amp;F3653="ECED2141","Exclude",IF(E3653&amp;F3653="NMNC1135","Exclude",IF(E3653&amp;F3653="NMNC1235","Exclude",IF(E3653&amp;F3653="NMNC2335","Exclude",IF(E3653&amp;F3653="NMNC2435","Exclude",IF(E3653&amp;F3653="NMNC2445","Exclude",IF(E3653&amp;F3653="ECED2241","Exclude","")))))))))))))</f>
        <v/>
      </c>
      <c r="BP3653">
        <f t="shared" ref="BP3653:BP3716" si="1513">WEEKDAY(S3653)</f>
        <v>7</v>
      </c>
      <c r="BQ3653">
        <f t="shared" ref="BQ3653:BQ3716" si="1514">WEEKNUM(S3653)</f>
        <v>0</v>
      </c>
      <c r="BR3653">
        <f t="shared" ref="BR3653:BR3716" si="1515">WEEKDAY(T3653)</f>
        <v>7</v>
      </c>
      <c r="BS3653">
        <f t="shared" ref="BS3653:BS3716" si="1516">WEEKNUM(T3653)</f>
        <v>0</v>
      </c>
      <c r="BT3653" t="str">
        <f t="shared" ref="BT3653:BT3716" si="1517">IFERROR(IF(U3653 = "", "", IF(MOD(U3653,100)&lt;&gt;0,IF(MOD(U3653,100)&lt;&gt;30,"Flag",""),IF(MOD(V3653,100)=0,"Flag",IF(MOD(V3653,100)=30,"Flag","")))), "")</f>
        <v/>
      </c>
    </row>
    <row r="3654" spans="47:72">
      <c r="AU3654">
        <f t="shared" si="1492"/>
        <v>0</v>
      </c>
      <c r="AV3654">
        <f t="shared" si="1493"/>
        <v>0</v>
      </c>
      <c r="AW3654">
        <f t="shared" si="1494"/>
        <v>0</v>
      </c>
      <c r="AX3654">
        <f t="shared" si="1495"/>
        <v>0</v>
      </c>
      <c r="AY3654">
        <f t="shared" si="1496"/>
        <v>0</v>
      </c>
      <c r="AZ3654">
        <f t="shared" si="1497"/>
        <v>0</v>
      </c>
      <c r="BA3654" t="str">
        <f t="shared" si="1498"/>
        <v/>
      </c>
      <c r="BB3654">
        <f t="shared" si="1499"/>
        <v>0</v>
      </c>
      <c r="BC3654">
        <f t="shared" si="1500"/>
        <v>0</v>
      </c>
      <c r="BD3654">
        <f t="shared" si="1501"/>
        <v>0</v>
      </c>
      <c r="BE3654">
        <f t="shared" si="1502"/>
        <v>1</v>
      </c>
      <c r="BF3654">
        <f t="shared" si="1503"/>
        <v>1</v>
      </c>
      <c r="BG3654">
        <f t="shared" si="1504"/>
        <v>0</v>
      </c>
      <c r="BH3654">
        <f t="shared" si="1505"/>
        <v>0</v>
      </c>
      <c r="BI3654" t="str">
        <f t="shared" si="1506"/>
        <v/>
      </c>
      <c r="BJ3654" t="str">
        <f t="shared" si="1507"/>
        <v/>
      </c>
      <c r="BK3654" t="str">
        <f t="shared" si="1508"/>
        <v/>
      </c>
      <c r="BL3654" t="str">
        <f t="shared" si="1509"/>
        <v/>
      </c>
      <c r="BM3654" t="str">
        <f t="shared" si="1510"/>
        <v/>
      </c>
      <c r="BN3654" t="str">
        <f t="shared" si="1511"/>
        <v/>
      </c>
      <c r="BO3654" t="str">
        <f t="shared" si="1512"/>
        <v/>
      </c>
      <c r="BP3654">
        <f t="shared" si="1513"/>
        <v>7</v>
      </c>
      <c r="BQ3654">
        <f t="shared" si="1514"/>
        <v>0</v>
      </c>
      <c r="BR3654">
        <f t="shared" si="1515"/>
        <v>7</v>
      </c>
      <c r="BS3654">
        <f t="shared" si="1516"/>
        <v>0</v>
      </c>
      <c r="BT3654" t="str">
        <f t="shared" si="1517"/>
        <v/>
      </c>
    </row>
    <row r="3655" spans="47:72">
      <c r="AU3655">
        <f t="shared" si="1492"/>
        <v>0</v>
      </c>
      <c r="AV3655">
        <f t="shared" si="1493"/>
        <v>0</v>
      </c>
      <c r="AW3655">
        <f t="shared" si="1494"/>
        <v>0</v>
      </c>
      <c r="AX3655">
        <f t="shared" si="1495"/>
        <v>0</v>
      </c>
      <c r="AY3655">
        <f t="shared" si="1496"/>
        <v>0</v>
      </c>
      <c r="AZ3655">
        <f t="shared" si="1497"/>
        <v>0</v>
      </c>
      <c r="BA3655" t="str">
        <f t="shared" si="1498"/>
        <v/>
      </c>
      <c r="BB3655">
        <f t="shared" si="1499"/>
        <v>0</v>
      </c>
      <c r="BC3655">
        <f t="shared" si="1500"/>
        <v>0</v>
      </c>
      <c r="BD3655">
        <f t="shared" si="1501"/>
        <v>0</v>
      </c>
      <c r="BE3655">
        <f t="shared" si="1502"/>
        <v>1</v>
      </c>
      <c r="BF3655">
        <f t="shared" si="1503"/>
        <v>1</v>
      </c>
      <c r="BG3655">
        <f t="shared" si="1504"/>
        <v>0</v>
      </c>
      <c r="BH3655">
        <f t="shared" si="1505"/>
        <v>0</v>
      </c>
      <c r="BI3655" t="str">
        <f t="shared" si="1506"/>
        <v/>
      </c>
      <c r="BJ3655" t="str">
        <f t="shared" si="1507"/>
        <v/>
      </c>
      <c r="BK3655" t="str">
        <f t="shared" si="1508"/>
        <v/>
      </c>
      <c r="BL3655" t="str">
        <f t="shared" si="1509"/>
        <v/>
      </c>
      <c r="BM3655" t="str">
        <f t="shared" si="1510"/>
        <v/>
      </c>
      <c r="BN3655" t="str">
        <f t="shared" si="1511"/>
        <v/>
      </c>
      <c r="BO3655" t="str">
        <f t="shared" si="1512"/>
        <v/>
      </c>
      <c r="BP3655">
        <f t="shared" si="1513"/>
        <v>7</v>
      </c>
      <c r="BQ3655">
        <f t="shared" si="1514"/>
        <v>0</v>
      </c>
      <c r="BR3655">
        <f t="shared" si="1515"/>
        <v>7</v>
      </c>
      <c r="BS3655">
        <f t="shared" si="1516"/>
        <v>0</v>
      </c>
      <c r="BT3655" t="str">
        <f t="shared" si="1517"/>
        <v/>
      </c>
    </row>
    <row r="3656" spans="47:72">
      <c r="AU3656">
        <f t="shared" si="1492"/>
        <v>0</v>
      </c>
      <c r="AV3656">
        <f t="shared" si="1493"/>
        <v>0</v>
      </c>
      <c r="AW3656">
        <f t="shared" si="1494"/>
        <v>0</v>
      </c>
      <c r="AX3656">
        <f t="shared" si="1495"/>
        <v>0</v>
      </c>
      <c r="AY3656">
        <f t="shared" si="1496"/>
        <v>0</v>
      </c>
      <c r="AZ3656">
        <f t="shared" si="1497"/>
        <v>0</v>
      </c>
      <c r="BA3656" t="str">
        <f t="shared" si="1498"/>
        <v/>
      </c>
      <c r="BB3656">
        <f t="shared" si="1499"/>
        <v>0</v>
      </c>
      <c r="BC3656">
        <f t="shared" si="1500"/>
        <v>0</v>
      </c>
      <c r="BD3656">
        <f t="shared" si="1501"/>
        <v>0</v>
      </c>
      <c r="BE3656">
        <f t="shared" si="1502"/>
        <v>1</v>
      </c>
      <c r="BF3656">
        <f t="shared" si="1503"/>
        <v>1</v>
      </c>
      <c r="BG3656">
        <f t="shared" si="1504"/>
        <v>0</v>
      </c>
      <c r="BH3656">
        <f t="shared" si="1505"/>
        <v>0</v>
      </c>
      <c r="BI3656" t="str">
        <f t="shared" si="1506"/>
        <v/>
      </c>
      <c r="BJ3656" t="str">
        <f t="shared" si="1507"/>
        <v/>
      </c>
      <c r="BK3656" t="str">
        <f t="shared" si="1508"/>
        <v/>
      </c>
      <c r="BL3656" t="str">
        <f t="shared" si="1509"/>
        <v/>
      </c>
      <c r="BM3656" t="str">
        <f t="shared" si="1510"/>
        <v/>
      </c>
      <c r="BN3656" t="str">
        <f t="shared" si="1511"/>
        <v/>
      </c>
      <c r="BO3656" t="str">
        <f t="shared" si="1512"/>
        <v/>
      </c>
      <c r="BP3656">
        <f t="shared" si="1513"/>
        <v>7</v>
      </c>
      <c r="BQ3656">
        <f t="shared" si="1514"/>
        <v>0</v>
      </c>
      <c r="BR3656">
        <f t="shared" si="1515"/>
        <v>7</v>
      </c>
      <c r="BS3656">
        <f t="shared" si="1516"/>
        <v>0</v>
      </c>
      <c r="BT3656" t="str">
        <f t="shared" si="1517"/>
        <v/>
      </c>
    </row>
    <row r="3657" spans="47:72">
      <c r="AU3657">
        <f t="shared" si="1492"/>
        <v>0</v>
      </c>
      <c r="AV3657">
        <f t="shared" si="1493"/>
        <v>0</v>
      </c>
      <c r="AW3657">
        <f t="shared" si="1494"/>
        <v>0</v>
      </c>
      <c r="AX3657">
        <f t="shared" si="1495"/>
        <v>0</v>
      </c>
      <c r="AY3657">
        <f t="shared" si="1496"/>
        <v>0</v>
      </c>
      <c r="AZ3657">
        <f t="shared" si="1497"/>
        <v>0</v>
      </c>
      <c r="BA3657" t="str">
        <f t="shared" si="1498"/>
        <v/>
      </c>
      <c r="BB3657">
        <f t="shared" si="1499"/>
        <v>0</v>
      </c>
      <c r="BC3657">
        <f t="shared" si="1500"/>
        <v>0</v>
      </c>
      <c r="BD3657">
        <f t="shared" si="1501"/>
        <v>0</v>
      </c>
      <c r="BE3657">
        <f t="shared" si="1502"/>
        <v>1</v>
      </c>
      <c r="BF3657">
        <f t="shared" si="1503"/>
        <v>1</v>
      </c>
      <c r="BG3657">
        <f t="shared" si="1504"/>
        <v>0</v>
      </c>
      <c r="BH3657">
        <f t="shared" si="1505"/>
        <v>0</v>
      </c>
      <c r="BI3657" t="str">
        <f t="shared" si="1506"/>
        <v/>
      </c>
      <c r="BJ3657" t="str">
        <f t="shared" si="1507"/>
        <v/>
      </c>
      <c r="BK3657" t="str">
        <f t="shared" si="1508"/>
        <v/>
      </c>
      <c r="BL3657" t="str">
        <f t="shared" si="1509"/>
        <v/>
      </c>
      <c r="BM3657" t="str">
        <f t="shared" si="1510"/>
        <v/>
      </c>
      <c r="BN3657" t="str">
        <f t="shared" si="1511"/>
        <v/>
      </c>
      <c r="BO3657" t="str">
        <f t="shared" si="1512"/>
        <v/>
      </c>
      <c r="BP3657">
        <f t="shared" si="1513"/>
        <v>7</v>
      </c>
      <c r="BQ3657">
        <f t="shared" si="1514"/>
        <v>0</v>
      </c>
      <c r="BR3657">
        <f t="shared" si="1515"/>
        <v>7</v>
      </c>
      <c r="BS3657">
        <f t="shared" si="1516"/>
        <v>0</v>
      </c>
      <c r="BT3657" t="str">
        <f t="shared" si="1517"/>
        <v/>
      </c>
    </row>
    <row r="3658" spans="47:72">
      <c r="AU3658">
        <f t="shared" si="1492"/>
        <v>0</v>
      </c>
      <c r="AV3658">
        <f t="shared" si="1493"/>
        <v>0</v>
      </c>
      <c r="AW3658">
        <f t="shared" si="1494"/>
        <v>0</v>
      </c>
      <c r="AX3658">
        <f t="shared" si="1495"/>
        <v>0</v>
      </c>
      <c r="AY3658">
        <f t="shared" si="1496"/>
        <v>0</v>
      </c>
      <c r="AZ3658">
        <f t="shared" si="1497"/>
        <v>0</v>
      </c>
      <c r="BA3658" t="str">
        <f t="shared" si="1498"/>
        <v/>
      </c>
      <c r="BB3658">
        <f t="shared" si="1499"/>
        <v>0</v>
      </c>
      <c r="BC3658">
        <f t="shared" si="1500"/>
        <v>0</v>
      </c>
      <c r="BD3658">
        <f t="shared" si="1501"/>
        <v>0</v>
      </c>
      <c r="BE3658">
        <f t="shared" si="1502"/>
        <v>1</v>
      </c>
      <c r="BF3658">
        <f t="shared" si="1503"/>
        <v>1</v>
      </c>
      <c r="BG3658">
        <f t="shared" si="1504"/>
        <v>0</v>
      </c>
      <c r="BH3658">
        <f t="shared" si="1505"/>
        <v>0</v>
      </c>
      <c r="BI3658" t="str">
        <f t="shared" si="1506"/>
        <v/>
      </c>
      <c r="BJ3658" t="str">
        <f t="shared" si="1507"/>
        <v/>
      </c>
      <c r="BK3658" t="str">
        <f t="shared" si="1508"/>
        <v/>
      </c>
      <c r="BL3658" t="str">
        <f t="shared" si="1509"/>
        <v/>
      </c>
      <c r="BM3658" t="str">
        <f t="shared" si="1510"/>
        <v/>
      </c>
      <c r="BN3658" t="str">
        <f t="shared" si="1511"/>
        <v/>
      </c>
      <c r="BO3658" t="str">
        <f t="shared" si="1512"/>
        <v/>
      </c>
      <c r="BP3658">
        <f t="shared" si="1513"/>
        <v>7</v>
      </c>
      <c r="BQ3658">
        <f t="shared" si="1514"/>
        <v>0</v>
      </c>
      <c r="BR3658">
        <f t="shared" si="1515"/>
        <v>7</v>
      </c>
      <c r="BS3658">
        <f t="shared" si="1516"/>
        <v>0</v>
      </c>
      <c r="BT3658" t="str">
        <f t="shared" si="1517"/>
        <v/>
      </c>
    </row>
    <row r="3659" spans="47:72">
      <c r="AU3659">
        <f t="shared" si="1492"/>
        <v>0</v>
      </c>
      <c r="AV3659">
        <f t="shared" si="1493"/>
        <v>0</v>
      </c>
      <c r="AW3659">
        <f t="shared" si="1494"/>
        <v>0</v>
      </c>
      <c r="AX3659">
        <f t="shared" si="1495"/>
        <v>0</v>
      </c>
      <c r="AY3659">
        <f t="shared" si="1496"/>
        <v>0</v>
      </c>
      <c r="AZ3659">
        <f t="shared" si="1497"/>
        <v>0</v>
      </c>
      <c r="BA3659" t="str">
        <f t="shared" si="1498"/>
        <v/>
      </c>
      <c r="BB3659">
        <f t="shared" si="1499"/>
        <v>0</v>
      </c>
      <c r="BC3659">
        <f t="shared" si="1500"/>
        <v>0</v>
      </c>
      <c r="BD3659">
        <f t="shared" si="1501"/>
        <v>0</v>
      </c>
      <c r="BE3659">
        <f t="shared" si="1502"/>
        <v>1</v>
      </c>
      <c r="BF3659">
        <f t="shared" si="1503"/>
        <v>1</v>
      </c>
      <c r="BG3659">
        <f t="shared" si="1504"/>
        <v>0</v>
      </c>
      <c r="BH3659">
        <f t="shared" si="1505"/>
        <v>0</v>
      </c>
      <c r="BI3659" t="str">
        <f t="shared" si="1506"/>
        <v/>
      </c>
      <c r="BJ3659" t="str">
        <f t="shared" si="1507"/>
        <v/>
      </c>
      <c r="BK3659" t="str">
        <f t="shared" si="1508"/>
        <v/>
      </c>
      <c r="BL3659" t="str">
        <f t="shared" si="1509"/>
        <v/>
      </c>
      <c r="BM3659" t="str">
        <f t="shared" si="1510"/>
        <v/>
      </c>
      <c r="BN3659" t="str">
        <f t="shared" si="1511"/>
        <v/>
      </c>
      <c r="BO3659" t="str">
        <f t="shared" si="1512"/>
        <v/>
      </c>
      <c r="BP3659">
        <f t="shared" si="1513"/>
        <v>7</v>
      </c>
      <c r="BQ3659">
        <f t="shared" si="1514"/>
        <v>0</v>
      </c>
      <c r="BR3659">
        <f t="shared" si="1515"/>
        <v>7</v>
      </c>
      <c r="BS3659">
        <f t="shared" si="1516"/>
        <v>0</v>
      </c>
      <c r="BT3659" t="str">
        <f t="shared" si="1517"/>
        <v/>
      </c>
    </row>
    <row r="3660" spans="47:72">
      <c r="AU3660">
        <f t="shared" si="1492"/>
        <v>0</v>
      </c>
      <c r="AV3660">
        <f t="shared" si="1493"/>
        <v>0</v>
      </c>
      <c r="AW3660">
        <f t="shared" si="1494"/>
        <v>0</v>
      </c>
      <c r="AX3660">
        <f t="shared" si="1495"/>
        <v>0</v>
      </c>
      <c r="AY3660">
        <f t="shared" si="1496"/>
        <v>0</v>
      </c>
      <c r="AZ3660">
        <f t="shared" si="1497"/>
        <v>0</v>
      </c>
      <c r="BA3660" t="str">
        <f t="shared" si="1498"/>
        <v/>
      </c>
      <c r="BB3660">
        <f t="shared" si="1499"/>
        <v>0</v>
      </c>
      <c r="BC3660">
        <f t="shared" si="1500"/>
        <v>0</v>
      </c>
      <c r="BD3660">
        <f t="shared" si="1501"/>
        <v>0</v>
      </c>
      <c r="BE3660">
        <f t="shared" si="1502"/>
        <v>1</v>
      </c>
      <c r="BF3660">
        <f t="shared" si="1503"/>
        <v>1</v>
      </c>
      <c r="BG3660">
        <f t="shared" si="1504"/>
        <v>0</v>
      </c>
      <c r="BH3660">
        <f t="shared" si="1505"/>
        <v>0</v>
      </c>
      <c r="BI3660" t="str">
        <f t="shared" si="1506"/>
        <v/>
      </c>
      <c r="BJ3660" t="str">
        <f t="shared" si="1507"/>
        <v/>
      </c>
      <c r="BK3660" t="str">
        <f t="shared" si="1508"/>
        <v/>
      </c>
      <c r="BL3660" t="str">
        <f t="shared" si="1509"/>
        <v/>
      </c>
      <c r="BM3660" t="str">
        <f t="shared" si="1510"/>
        <v/>
      </c>
      <c r="BN3660" t="str">
        <f t="shared" si="1511"/>
        <v/>
      </c>
      <c r="BO3660" t="str">
        <f t="shared" si="1512"/>
        <v/>
      </c>
      <c r="BP3660">
        <f t="shared" si="1513"/>
        <v>7</v>
      </c>
      <c r="BQ3660">
        <f t="shared" si="1514"/>
        <v>0</v>
      </c>
      <c r="BR3660">
        <f t="shared" si="1515"/>
        <v>7</v>
      </c>
      <c r="BS3660">
        <f t="shared" si="1516"/>
        <v>0</v>
      </c>
      <c r="BT3660" t="str">
        <f t="shared" si="1517"/>
        <v/>
      </c>
    </row>
    <row r="3661" spans="47:72">
      <c r="AU3661">
        <f t="shared" si="1492"/>
        <v>0</v>
      </c>
      <c r="AV3661">
        <f t="shared" si="1493"/>
        <v>0</v>
      </c>
      <c r="AW3661">
        <f t="shared" si="1494"/>
        <v>0</v>
      </c>
      <c r="AX3661">
        <f t="shared" si="1495"/>
        <v>0</v>
      </c>
      <c r="AY3661">
        <f t="shared" si="1496"/>
        <v>0</v>
      </c>
      <c r="AZ3661">
        <f t="shared" si="1497"/>
        <v>0</v>
      </c>
      <c r="BA3661" t="str">
        <f t="shared" si="1498"/>
        <v/>
      </c>
      <c r="BB3661">
        <f t="shared" si="1499"/>
        <v>0</v>
      </c>
      <c r="BC3661">
        <f t="shared" si="1500"/>
        <v>0</v>
      </c>
      <c r="BD3661">
        <f t="shared" si="1501"/>
        <v>0</v>
      </c>
      <c r="BE3661">
        <f t="shared" si="1502"/>
        <v>1</v>
      </c>
      <c r="BF3661">
        <f t="shared" si="1503"/>
        <v>1</v>
      </c>
      <c r="BG3661">
        <f t="shared" si="1504"/>
        <v>0</v>
      </c>
      <c r="BH3661">
        <f t="shared" si="1505"/>
        <v>0</v>
      </c>
      <c r="BI3661" t="str">
        <f t="shared" si="1506"/>
        <v/>
      </c>
      <c r="BJ3661" t="str">
        <f t="shared" si="1507"/>
        <v/>
      </c>
      <c r="BK3661" t="str">
        <f t="shared" si="1508"/>
        <v/>
      </c>
      <c r="BL3661" t="str">
        <f t="shared" si="1509"/>
        <v/>
      </c>
      <c r="BM3661" t="str">
        <f t="shared" si="1510"/>
        <v/>
      </c>
      <c r="BN3661" t="str">
        <f t="shared" si="1511"/>
        <v/>
      </c>
      <c r="BO3661" t="str">
        <f t="shared" si="1512"/>
        <v/>
      </c>
      <c r="BP3661">
        <f t="shared" si="1513"/>
        <v>7</v>
      </c>
      <c r="BQ3661">
        <f t="shared" si="1514"/>
        <v>0</v>
      </c>
      <c r="BR3661">
        <f t="shared" si="1515"/>
        <v>7</v>
      </c>
      <c r="BS3661">
        <f t="shared" si="1516"/>
        <v>0</v>
      </c>
      <c r="BT3661" t="str">
        <f t="shared" si="1517"/>
        <v/>
      </c>
    </row>
    <row r="3662" spans="47:72">
      <c r="AU3662">
        <f t="shared" si="1492"/>
        <v>0</v>
      </c>
      <c r="AV3662">
        <f t="shared" si="1493"/>
        <v>0</v>
      </c>
      <c r="AW3662">
        <f t="shared" si="1494"/>
        <v>0</v>
      </c>
      <c r="AX3662">
        <f t="shared" si="1495"/>
        <v>0</v>
      </c>
      <c r="AY3662">
        <f t="shared" si="1496"/>
        <v>0</v>
      </c>
      <c r="AZ3662">
        <f t="shared" si="1497"/>
        <v>0</v>
      </c>
      <c r="BA3662" t="str">
        <f t="shared" si="1498"/>
        <v/>
      </c>
      <c r="BB3662">
        <f t="shared" si="1499"/>
        <v>0</v>
      </c>
      <c r="BC3662">
        <f t="shared" si="1500"/>
        <v>0</v>
      </c>
      <c r="BD3662">
        <f t="shared" si="1501"/>
        <v>0</v>
      </c>
      <c r="BE3662">
        <f t="shared" si="1502"/>
        <v>1</v>
      </c>
      <c r="BF3662">
        <f t="shared" si="1503"/>
        <v>1</v>
      </c>
      <c r="BG3662">
        <f t="shared" si="1504"/>
        <v>0</v>
      </c>
      <c r="BH3662">
        <f t="shared" si="1505"/>
        <v>0</v>
      </c>
      <c r="BI3662" t="str">
        <f t="shared" si="1506"/>
        <v/>
      </c>
      <c r="BJ3662" t="str">
        <f t="shared" si="1507"/>
        <v/>
      </c>
      <c r="BK3662" t="str">
        <f t="shared" si="1508"/>
        <v/>
      </c>
      <c r="BL3662" t="str">
        <f t="shared" si="1509"/>
        <v/>
      </c>
      <c r="BM3662" t="str">
        <f t="shared" si="1510"/>
        <v/>
      </c>
      <c r="BN3662" t="str">
        <f t="shared" si="1511"/>
        <v/>
      </c>
      <c r="BO3662" t="str">
        <f t="shared" si="1512"/>
        <v/>
      </c>
      <c r="BP3662">
        <f t="shared" si="1513"/>
        <v>7</v>
      </c>
      <c r="BQ3662">
        <f t="shared" si="1514"/>
        <v>0</v>
      </c>
      <c r="BR3662">
        <f t="shared" si="1515"/>
        <v>7</v>
      </c>
      <c r="BS3662">
        <f t="shared" si="1516"/>
        <v>0</v>
      </c>
      <c r="BT3662" t="str">
        <f t="shared" si="1517"/>
        <v/>
      </c>
    </row>
    <row r="3663" spans="47:72">
      <c r="AU3663">
        <f t="shared" si="1492"/>
        <v>0</v>
      </c>
      <c r="AV3663">
        <f t="shared" si="1493"/>
        <v>0</v>
      </c>
      <c r="AW3663">
        <f t="shared" si="1494"/>
        <v>0</v>
      </c>
      <c r="AX3663">
        <f t="shared" si="1495"/>
        <v>0</v>
      </c>
      <c r="AY3663">
        <f t="shared" si="1496"/>
        <v>0</v>
      </c>
      <c r="AZ3663">
        <f t="shared" si="1497"/>
        <v>0</v>
      </c>
      <c r="BA3663" t="str">
        <f t="shared" si="1498"/>
        <v/>
      </c>
      <c r="BB3663">
        <f t="shared" si="1499"/>
        <v>0</v>
      </c>
      <c r="BC3663">
        <f t="shared" si="1500"/>
        <v>0</v>
      </c>
      <c r="BD3663">
        <f t="shared" si="1501"/>
        <v>0</v>
      </c>
      <c r="BE3663">
        <f t="shared" si="1502"/>
        <v>1</v>
      </c>
      <c r="BF3663">
        <f t="shared" si="1503"/>
        <v>1</v>
      </c>
      <c r="BG3663">
        <f t="shared" si="1504"/>
        <v>0</v>
      </c>
      <c r="BH3663">
        <f t="shared" si="1505"/>
        <v>0</v>
      </c>
      <c r="BI3663" t="str">
        <f t="shared" si="1506"/>
        <v/>
      </c>
      <c r="BJ3663" t="str">
        <f t="shared" si="1507"/>
        <v/>
      </c>
      <c r="BK3663" t="str">
        <f t="shared" si="1508"/>
        <v/>
      </c>
      <c r="BL3663" t="str">
        <f t="shared" si="1509"/>
        <v/>
      </c>
      <c r="BM3663" t="str">
        <f t="shared" si="1510"/>
        <v/>
      </c>
      <c r="BN3663" t="str">
        <f t="shared" si="1511"/>
        <v/>
      </c>
      <c r="BO3663" t="str">
        <f t="shared" si="1512"/>
        <v/>
      </c>
      <c r="BP3663">
        <f t="shared" si="1513"/>
        <v>7</v>
      </c>
      <c r="BQ3663">
        <f t="shared" si="1514"/>
        <v>0</v>
      </c>
      <c r="BR3663">
        <f t="shared" si="1515"/>
        <v>7</v>
      </c>
      <c r="BS3663">
        <f t="shared" si="1516"/>
        <v>0</v>
      </c>
      <c r="BT3663" t="str">
        <f t="shared" si="1517"/>
        <v/>
      </c>
    </row>
    <row r="3664" spans="47:72">
      <c r="AU3664">
        <f t="shared" si="1492"/>
        <v>0</v>
      </c>
      <c r="AV3664">
        <f t="shared" si="1493"/>
        <v>0</v>
      </c>
      <c r="AW3664">
        <f t="shared" si="1494"/>
        <v>0</v>
      </c>
      <c r="AX3664">
        <f t="shared" si="1495"/>
        <v>0</v>
      </c>
      <c r="AY3664">
        <f t="shared" si="1496"/>
        <v>0</v>
      </c>
      <c r="AZ3664">
        <f t="shared" si="1497"/>
        <v>0</v>
      </c>
      <c r="BA3664" t="str">
        <f t="shared" si="1498"/>
        <v/>
      </c>
      <c r="BB3664">
        <f t="shared" si="1499"/>
        <v>0</v>
      </c>
      <c r="BC3664">
        <f t="shared" si="1500"/>
        <v>0</v>
      </c>
      <c r="BD3664">
        <f t="shared" si="1501"/>
        <v>0</v>
      </c>
      <c r="BE3664">
        <f t="shared" si="1502"/>
        <v>1</v>
      </c>
      <c r="BF3664">
        <f t="shared" si="1503"/>
        <v>1</v>
      </c>
      <c r="BG3664">
        <f t="shared" si="1504"/>
        <v>0</v>
      </c>
      <c r="BH3664">
        <f t="shared" si="1505"/>
        <v>0</v>
      </c>
      <c r="BI3664" t="str">
        <f t="shared" si="1506"/>
        <v/>
      </c>
      <c r="BJ3664" t="str">
        <f t="shared" si="1507"/>
        <v/>
      </c>
      <c r="BK3664" t="str">
        <f t="shared" si="1508"/>
        <v/>
      </c>
      <c r="BL3664" t="str">
        <f t="shared" si="1509"/>
        <v/>
      </c>
      <c r="BM3664" t="str">
        <f t="shared" si="1510"/>
        <v/>
      </c>
      <c r="BN3664" t="str">
        <f t="shared" si="1511"/>
        <v/>
      </c>
      <c r="BO3664" t="str">
        <f t="shared" si="1512"/>
        <v/>
      </c>
      <c r="BP3664">
        <f t="shared" si="1513"/>
        <v>7</v>
      </c>
      <c r="BQ3664">
        <f t="shared" si="1514"/>
        <v>0</v>
      </c>
      <c r="BR3664">
        <f t="shared" si="1515"/>
        <v>7</v>
      </c>
      <c r="BS3664">
        <f t="shared" si="1516"/>
        <v>0</v>
      </c>
      <c r="BT3664" t="str">
        <f t="shared" si="1517"/>
        <v/>
      </c>
    </row>
    <row r="3665" spans="47:72">
      <c r="AU3665">
        <f t="shared" si="1492"/>
        <v>0</v>
      </c>
      <c r="AV3665">
        <f t="shared" si="1493"/>
        <v>0</v>
      </c>
      <c r="AW3665">
        <f t="shared" si="1494"/>
        <v>0</v>
      </c>
      <c r="AX3665">
        <f t="shared" si="1495"/>
        <v>0</v>
      </c>
      <c r="AY3665">
        <f t="shared" si="1496"/>
        <v>0</v>
      </c>
      <c r="AZ3665">
        <f t="shared" si="1497"/>
        <v>0</v>
      </c>
      <c r="BA3665" t="str">
        <f t="shared" si="1498"/>
        <v/>
      </c>
      <c r="BB3665">
        <f t="shared" si="1499"/>
        <v>0</v>
      </c>
      <c r="BC3665">
        <f t="shared" si="1500"/>
        <v>0</v>
      </c>
      <c r="BD3665">
        <f t="shared" si="1501"/>
        <v>0</v>
      </c>
      <c r="BE3665">
        <f t="shared" si="1502"/>
        <v>1</v>
      </c>
      <c r="BF3665">
        <f t="shared" si="1503"/>
        <v>1</v>
      </c>
      <c r="BG3665">
        <f t="shared" si="1504"/>
        <v>0</v>
      </c>
      <c r="BH3665">
        <f t="shared" si="1505"/>
        <v>0</v>
      </c>
      <c r="BI3665" t="str">
        <f t="shared" si="1506"/>
        <v/>
      </c>
      <c r="BJ3665" t="str">
        <f t="shared" si="1507"/>
        <v/>
      </c>
      <c r="BK3665" t="str">
        <f t="shared" si="1508"/>
        <v/>
      </c>
      <c r="BL3665" t="str">
        <f t="shared" si="1509"/>
        <v/>
      </c>
      <c r="BM3665" t="str">
        <f t="shared" si="1510"/>
        <v/>
      </c>
      <c r="BN3665" t="str">
        <f t="shared" si="1511"/>
        <v/>
      </c>
      <c r="BO3665" t="str">
        <f t="shared" si="1512"/>
        <v/>
      </c>
      <c r="BP3665">
        <f t="shared" si="1513"/>
        <v>7</v>
      </c>
      <c r="BQ3665">
        <f t="shared" si="1514"/>
        <v>0</v>
      </c>
      <c r="BR3665">
        <f t="shared" si="1515"/>
        <v>7</v>
      </c>
      <c r="BS3665">
        <f t="shared" si="1516"/>
        <v>0</v>
      </c>
      <c r="BT3665" t="str">
        <f t="shared" si="1517"/>
        <v/>
      </c>
    </row>
    <row r="3666" spans="47:72">
      <c r="AU3666">
        <f t="shared" si="1492"/>
        <v>0</v>
      </c>
      <c r="AV3666">
        <f t="shared" si="1493"/>
        <v>0</v>
      </c>
      <c r="AW3666">
        <f t="shared" si="1494"/>
        <v>0</v>
      </c>
      <c r="AX3666">
        <f t="shared" si="1495"/>
        <v>0</v>
      </c>
      <c r="AY3666">
        <f t="shared" si="1496"/>
        <v>0</v>
      </c>
      <c r="AZ3666">
        <f t="shared" si="1497"/>
        <v>0</v>
      </c>
      <c r="BA3666" t="str">
        <f t="shared" si="1498"/>
        <v/>
      </c>
      <c r="BB3666">
        <f t="shared" si="1499"/>
        <v>0</v>
      </c>
      <c r="BC3666">
        <f t="shared" si="1500"/>
        <v>0</v>
      </c>
      <c r="BD3666">
        <f t="shared" si="1501"/>
        <v>0</v>
      </c>
      <c r="BE3666">
        <f t="shared" si="1502"/>
        <v>1</v>
      </c>
      <c r="BF3666">
        <f t="shared" si="1503"/>
        <v>1</v>
      </c>
      <c r="BG3666">
        <f t="shared" si="1504"/>
        <v>0</v>
      </c>
      <c r="BH3666">
        <f t="shared" si="1505"/>
        <v>0</v>
      </c>
      <c r="BI3666" t="str">
        <f t="shared" si="1506"/>
        <v/>
      </c>
      <c r="BJ3666" t="str">
        <f t="shared" si="1507"/>
        <v/>
      </c>
      <c r="BK3666" t="str">
        <f t="shared" si="1508"/>
        <v/>
      </c>
      <c r="BL3666" t="str">
        <f t="shared" si="1509"/>
        <v/>
      </c>
      <c r="BM3666" t="str">
        <f t="shared" si="1510"/>
        <v/>
      </c>
      <c r="BN3666" t="str">
        <f t="shared" si="1511"/>
        <v/>
      </c>
      <c r="BO3666" t="str">
        <f t="shared" si="1512"/>
        <v/>
      </c>
      <c r="BP3666">
        <f t="shared" si="1513"/>
        <v>7</v>
      </c>
      <c r="BQ3666">
        <f t="shared" si="1514"/>
        <v>0</v>
      </c>
      <c r="BR3666">
        <f t="shared" si="1515"/>
        <v>7</v>
      </c>
      <c r="BS3666">
        <f t="shared" si="1516"/>
        <v>0</v>
      </c>
      <c r="BT3666" t="str">
        <f t="shared" si="1517"/>
        <v/>
      </c>
    </row>
    <row r="3667" spans="47:72">
      <c r="AU3667">
        <f t="shared" si="1492"/>
        <v>0</v>
      </c>
      <c r="AV3667">
        <f t="shared" si="1493"/>
        <v>0</v>
      </c>
      <c r="AW3667">
        <f t="shared" si="1494"/>
        <v>0</v>
      </c>
      <c r="AX3667">
        <f t="shared" si="1495"/>
        <v>0</v>
      </c>
      <c r="AY3667">
        <f t="shared" si="1496"/>
        <v>0</v>
      </c>
      <c r="AZ3667">
        <f t="shared" si="1497"/>
        <v>0</v>
      </c>
      <c r="BA3667" t="str">
        <f t="shared" si="1498"/>
        <v/>
      </c>
      <c r="BB3667">
        <f t="shared" si="1499"/>
        <v>0</v>
      </c>
      <c r="BC3667">
        <f t="shared" si="1500"/>
        <v>0</v>
      </c>
      <c r="BD3667">
        <f t="shared" si="1501"/>
        <v>0</v>
      </c>
      <c r="BE3667">
        <f t="shared" si="1502"/>
        <v>1</v>
      </c>
      <c r="BF3667">
        <f t="shared" si="1503"/>
        <v>1</v>
      </c>
      <c r="BG3667">
        <f t="shared" si="1504"/>
        <v>0</v>
      </c>
      <c r="BH3667">
        <f t="shared" si="1505"/>
        <v>0</v>
      </c>
      <c r="BI3667" t="str">
        <f t="shared" si="1506"/>
        <v/>
      </c>
      <c r="BJ3667" t="str">
        <f t="shared" si="1507"/>
        <v/>
      </c>
      <c r="BK3667" t="str">
        <f t="shared" si="1508"/>
        <v/>
      </c>
      <c r="BL3667" t="str">
        <f t="shared" si="1509"/>
        <v/>
      </c>
      <c r="BM3667" t="str">
        <f t="shared" si="1510"/>
        <v/>
      </c>
      <c r="BN3667" t="str">
        <f t="shared" si="1511"/>
        <v/>
      </c>
      <c r="BO3667" t="str">
        <f t="shared" si="1512"/>
        <v/>
      </c>
      <c r="BP3667">
        <f t="shared" si="1513"/>
        <v>7</v>
      </c>
      <c r="BQ3667">
        <f t="shared" si="1514"/>
        <v>0</v>
      </c>
      <c r="BR3667">
        <f t="shared" si="1515"/>
        <v>7</v>
      </c>
      <c r="BS3667">
        <f t="shared" si="1516"/>
        <v>0</v>
      </c>
      <c r="BT3667" t="str">
        <f t="shared" si="1517"/>
        <v/>
      </c>
    </row>
    <row r="3668" spans="47:72">
      <c r="AU3668">
        <f t="shared" si="1492"/>
        <v>0</v>
      </c>
      <c r="AV3668">
        <f t="shared" si="1493"/>
        <v>0</v>
      </c>
      <c r="AW3668">
        <f t="shared" si="1494"/>
        <v>0</v>
      </c>
      <c r="AX3668">
        <f t="shared" si="1495"/>
        <v>0</v>
      </c>
      <c r="AY3668">
        <f t="shared" si="1496"/>
        <v>0</v>
      </c>
      <c r="AZ3668">
        <f t="shared" si="1497"/>
        <v>0</v>
      </c>
      <c r="BA3668" t="str">
        <f t="shared" si="1498"/>
        <v/>
      </c>
      <c r="BB3668">
        <f t="shared" si="1499"/>
        <v>0</v>
      </c>
      <c r="BC3668">
        <f t="shared" si="1500"/>
        <v>0</v>
      </c>
      <c r="BD3668">
        <f t="shared" si="1501"/>
        <v>0</v>
      </c>
      <c r="BE3668">
        <f t="shared" si="1502"/>
        <v>1</v>
      </c>
      <c r="BF3668">
        <f t="shared" si="1503"/>
        <v>1</v>
      </c>
      <c r="BG3668">
        <f t="shared" si="1504"/>
        <v>0</v>
      </c>
      <c r="BH3668">
        <f t="shared" si="1505"/>
        <v>0</v>
      </c>
      <c r="BI3668" t="str">
        <f t="shared" si="1506"/>
        <v/>
      </c>
      <c r="BJ3668" t="str">
        <f t="shared" si="1507"/>
        <v/>
      </c>
      <c r="BK3668" t="str">
        <f t="shared" si="1508"/>
        <v/>
      </c>
      <c r="BL3668" t="str">
        <f t="shared" si="1509"/>
        <v/>
      </c>
      <c r="BM3668" t="str">
        <f t="shared" si="1510"/>
        <v/>
      </c>
      <c r="BN3668" t="str">
        <f t="shared" si="1511"/>
        <v/>
      </c>
      <c r="BO3668" t="str">
        <f t="shared" si="1512"/>
        <v/>
      </c>
      <c r="BP3668">
        <f t="shared" si="1513"/>
        <v>7</v>
      </c>
      <c r="BQ3668">
        <f t="shared" si="1514"/>
        <v>0</v>
      </c>
      <c r="BR3668">
        <f t="shared" si="1515"/>
        <v>7</v>
      </c>
      <c r="BS3668">
        <f t="shared" si="1516"/>
        <v>0</v>
      </c>
      <c r="BT3668" t="str">
        <f t="shared" si="1517"/>
        <v/>
      </c>
    </row>
    <row r="3669" spans="47:72">
      <c r="AU3669">
        <f t="shared" si="1492"/>
        <v>0</v>
      </c>
      <c r="AV3669">
        <f t="shared" si="1493"/>
        <v>0</v>
      </c>
      <c r="AW3669">
        <f t="shared" si="1494"/>
        <v>0</v>
      </c>
      <c r="AX3669">
        <f t="shared" si="1495"/>
        <v>0</v>
      </c>
      <c r="AY3669">
        <f t="shared" si="1496"/>
        <v>0</v>
      </c>
      <c r="AZ3669">
        <f t="shared" si="1497"/>
        <v>0</v>
      </c>
      <c r="BA3669" t="str">
        <f t="shared" si="1498"/>
        <v/>
      </c>
      <c r="BB3669">
        <f t="shared" si="1499"/>
        <v>0</v>
      </c>
      <c r="BC3669">
        <f t="shared" si="1500"/>
        <v>0</v>
      </c>
      <c r="BD3669">
        <f t="shared" si="1501"/>
        <v>0</v>
      </c>
      <c r="BE3669">
        <f t="shared" si="1502"/>
        <v>1</v>
      </c>
      <c r="BF3669">
        <f t="shared" si="1503"/>
        <v>1</v>
      </c>
      <c r="BG3669">
        <f t="shared" si="1504"/>
        <v>0</v>
      </c>
      <c r="BH3669">
        <f t="shared" si="1505"/>
        <v>0</v>
      </c>
      <c r="BI3669" t="str">
        <f t="shared" si="1506"/>
        <v/>
      </c>
      <c r="BJ3669" t="str">
        <f t="shared" si="1507"/>
        <v/>
      </c>
      <c r="BK3669" t="str">
        <f t="shared" si="1508"/>
        <v/>
      </c>
      <c r="BL3669" t="str">
        <f t="shared" si="1509"/>
        <v/>
      </c>
      <c r="BM3669" t="str">
        <f t="shared" si="1510"/>
        <v/>
      </c>
      <c r="BN3669" t="str">
        <f t="shared" si="1511"/>
        <v/>
      </c>
      <c r="BO3669" t="str">
        <f t="shared" si="1512"/>
        <v/>
      </c>
      <c r="BP3669">
        <f t="shared" si="1513"/>
        <v>7</v>
      </c>
      <c r="BQ3669">
        <f t="shared" si="1514"/>
        <v>0</v>
      </c>
      <c r="BR3669">
        <f t="shared" si="1515"/>
        <v>7</v>
      </c>
      <c r="BS3669">
        <f t="shared" si="1516"/>
        <v>0</v>
      </c>
      <c r="BT3669" t="str">
        <f t="shared" si="1517"/>
        <v/>
      </c>
    </row>
    <row r="3670" spans="47:72">
      <c r="AU3670">
        <f t="shared" si="1492"/>
        <v>0</v>
      </c>
      <c r="AV3670">
        <f t="shared" si="1493"/>
        <v>0</v>
      </c>
      <c r="AW3670">
        <f t="shared" si="1494"/>
        <v>0</v>
      </c>
      <c r="AX3670">
        <f t="shared" si="1495"/>
        <v>0</v>
      </c>
      <c r="AY3670">
        <f t="shared" si="1496"/>
        <v>0</v>
      </c>
      <c r="AZ3670">
        <f t="shared" si="1497"/>
        <v>0</v>
      </c>
      <c r="BA3670" t="str">
        <f t="shared" si="1498"/>
        <v/>
      </c>
      <c r="BB3670">
        <f t="shared" si="1499"/>
        <v>0</v>
      </c>
      <c r="BC3670">
        <f t="shared" si="1500"/>
        <v>0</v>
      </c>
      <c r="BD3670">
        <f t="shared" si="1501"/>
        <v>0</v>
      </c>
      <c r="BE3670">
        <f t="shared" si="1502"/>
        <v>1</v>
      </c>
      <c r="BF3670">
        <f t="shared" si="1503"/>
        <v>1</v>
      </c>
      <c r="BG3670">
        <f t="shared" si="1504"/>
        <v>0</v>
      </c>
      <c r="BH3670">
        <f t="shared" si="1505"/>
        <v>0</v>
      </c>
      <c r="BI3670" t="str">
        <f t="shared" si="1506"/>
        <v/>
      </c>
      <c r="BJ3670" t="str">
        <f t="shared" si="1507"/>
        <v/>
      </c>
      <c r="BK3670" t="str">
        <f t="shared" si="1508"/>
        <v/>
      </c>
      <c r="BL3670" t="str">
        <f t="shared" si="1509"/>
        <v/>
      </c>
      <c r="BM3670" t="str">
        <f t="shared" si="1510"/>
        <v/>
      </c>
      <c r="BN3670" t="str">
        <f t="shared" si="1511"/>
        <v/>
      </c>
      <c r="BO3670" t="str">
        <f t="shared" si="1512"/>
        <v/>
      </c>
      <c r="BP3670">
        <f t="shared" si="1513"/>
        <v>7</v>
      </c>
      <c r="BQ3670">
        <f t="shared" si="1514"/>
        <v>0</v>
      </c>
      <c r="BR3670">
        <f t="shared" si="1515"/>
        <v>7</v>
      </c>
      <c r="BS3670">
        <f t="shared" si="1516"/>
        <v>0</v>
      </c>
      <c r="BT3670" t="str">
        <f t="shared" si="1517"/>
        <v/>
      </c>
    </row>
    <row r="3671" spans="47:72">
      <c r="AU3671">
        <f t="shared" si="1492"/>
        <v>0</v>
      </c>
      <c r="AV3671">
        <f t="shared" si="1493"/>
        <v>0</v>
      </c>
      <c r="AW3671">
        <f t="shared" si="1494"/>
        <v>0</v>
      </c>
      <c r="AX3671">
        <f t="shared" si="1495"/>
        <v>0</v>
      </c>
      <c r="AY3671">
        <f t="shared" si="1496"/>
        <v>0</v>
      </c>
      <c r="AZ3671">
        <f t="shared" si="1497"/>
        <v>0</v>
      </c>
      <c r="BA3671" t="str">
        <f t="shared" si="1498"/>
        <v/>
      </c>
      <c r="BB3671">
        <f t="shared" si="1499"/>
        <v>0</v>
      </c>
      <c r="BC3671">
        <f t="shared" si="1500"/>
        <v>0</v>
      </c>
      <c r="BD3671">
        <f t="shared" si="1501"/>
        <v>0</v>
      </c>
      <c r="BE3671">
        <f t="shared" si="1502"/>
        <v>1</v>
      </c>
      <c r="BF3671">
        <f t="shared" si="1503"/>
        <v>1</v>
      </c>
      <c r="BG3671">
        <f t="shared" si="1504"/>
        <v>0</v>
      </c>
      <c r="BH3671">
        <f t="shared" si="1505"/>
        <v>0</v>
      </c>
      <c r="BI3671" t="str">
        <f t="shared" si="1506"/>
        <v/>
      </c>
      <c r="BJ3671" t="str">
        <f t="shared" si="1507"/>
        <v/>
      </c>
      <c r="BK3671" t="str">
        <f t="shared" si="1508"/>
        <v/>
      </c>
      <c r="BL3671" t="str">
        <f t="shared" si="1509"/>
        <v/>
      </c>
      <c r="BM3671" t="str">
        <f t="shared" si="1510"/>
        <v/>
      </c>
      <c r="BN3671" t="str">
        <f t="shared" si="1511"/>
        <v/>
      </c>
      <c r="BO3671" t="str">
        <f t="shared" si="1512"/>
        <v/>
      </c>
      <c r="BP3671">
        <f t="shared" si="1513"/>
        <v>7</v>
      </c>
      <c r="BQ3671">
        <f t="shared" si="1514"/>
        <v>0</v>
      </c>
      <c r="BR3671">
        <f t="shared" si="1515"/>
        <v>7</v>
      </c>
      <c r="BS3671">
        <f t="shared" si="1516"/>
        <v>0</v>
      </c>
      <c r="BT3671" t="str">
        <f t="shared" si="1517"/>
        <v/>
      </c>
    </row>
    <row r="3672" spans="47:72">
      <c r="AU3672">
        <f t="shared" si="1492"/>
        <v>0</v>
      </c>
      <c r="AV3672">
        <f t="shared" si="1493"/>
        <v>0</v>
      </c>
      <c r="AW3672">
        <f t="shared" si="1494"/>
        <v>0</v>
      </c>
      <c r="AX3672">
        <f t="shared" si="1495"/>
        <v>0</v>
      </c>
      <c r="AY3672">
        <f t="shared" si="1496"/>
        <v>0</v>
      </c>
      <c r="AZ3672">
        <f t="shared" si="1497"/>
        <v>0</v>
      </c>
      <c r="BA3672" t="str">
        <f t="shared" si="1498"/>
        <v/>
      </c>
      <c r="BB3672">
        <f t="shared" si="1499"/>
        <v>0</v>
      </c>
      <c r="BC3672">
        <f t="shared" si="1500"/>
        <v>0</v>
      </c>
      <c r="BD3672">
        <f t="shared" si="1501"/>
        <v>0</v>
      </c>
      <c r="BE3672">
        <f t="shared" si="1502"/>
        <v>1</v>
      </c>
      <c r="BF3672">
        <f t="shared" si="1503"/>
        <v>1</v>
      </c>
      <c r="BG3672">
        <f t="shared" si="1504"/>
        <v>0</v>
      </c>
      <c r="BH3672">
        <f t="shared" si="1505"/>
        <v>0</v>
      </c>
      <c r="BI3672" t="str">
        <f t="shared" si="1506"/>
        <v/>
      </c>
      <c r="BJ3672" t="str">
        <f t="shared" si="1507"/>
        <v/>
      </c>
      <c r="BK3672" t="str">
        <f t="shared" si="1508"/>
        <v/>
      </c>
      <c r="BL3672" t="str">
        <f t="shared" si="1509"/>
        <v/>
      </c>
      <c r="BM3672" t="str">
        <f t="shared" si="1510"/>
        <v/>
      </c>
      <c r="BN3672" t="str">
        <f t="shared" si="1511"/>
        <v/>
      </c>
      <c r="BO3672" t="str">
        <f t="shared" si="1512"/>
        <v/>
      </c>
      <c r="BP3672">
        <f t="shared" si="1513"/>
        <v>7</v>
      </c>
      <c r="BQ3672">
        <f t="shared" si="1514"/>
        <v>0</v>
      </c>
      <c r="BR3672">
        <f t="shared" si="1515"/>
        <v>7</v>
      </c>
      <c r="BS3672">
        <f t="shared" si="1516"/>
        <v>0</v>
      </c>
      <c r="BT3672" t="str">
        <f t="shared" si="1517"/>
        <v/>
      </c>
    </row>
    <row r="3673" spans="47:72">
      <c r="AU3673">
        <f t="shared" si="1492"/>
        <v>0</v>
      </c>
      <c r="AV3673">
        <f t="shared" si="1493"/>
        <v>0</v>
      </c>
      <c r="AW3673">
        <f t="shared" si="1494"/>
        <v>0</v>
      </c>
      <c r="AX3673">
        <f t="shared" si="1495"/>
        <v>0</v>
      </c>
      <c r="AY3673">
        <f t="shared" si="1496"/>
        <v>0</v>
      </c>
      <c r="AZ3673">
        <f t="shared" si="1497"/>
        <v>0</v>
      </c>
      <c r="BA3673" t="str">
        <f t="shared" si="1498"/>
        <v/>
      </c>
      <c r="BB3673">
        <f t="shared" si="1499"/>
        <v>0</v>
      </c>
      <c r="BC3673">
        <f t="shared" si="1500"/>
        <v>0</v>
      </c>
      <c r="BD3673">
        <f t="shared" si="1501"/>
        <v>0</v>
      </c>
      <c r="BE3673">
        <f t="shared" si="1502"/>
        <v>1</v>
      </c>
      <c r="BF3673">
        <f t="shared" si="1503"/>
        <v>1</v>
      </c>
      <c r="BG3673">
        <f t="shared" si="1504"/>
        <v>0</v>
      </c>
      <c r="BH3673">
        <f t="shared" si="1505"/>
        <v>0</v>
      </c>
      <c r="BI3673" t="str">
        <f t="shared" si="1506"/>
        <v/>
      </c>
      <c r="BJ3673" t="str">
        <f t="shared" si="1507"/>
        <v/>
      </c>
      <c r="BK3673" t="str">
        <f t="shared" si="1508"/>
        <v/>
      </c>
      <c r="BL3673" t="str">
        <f t="shared" si="1509"/>
        <v/>
      </c>
      <c r="BM3673" t="str">
        <f t="shared" si="1510"/>
        <v/>
      </c>
      <c r="BN3673" t="str">
        <f t="shared" si="1511"/>
        <v/>
      </c>
      <c r="BO3673" t="str">
        <f t="shared" si="1512"/>
        <v/>
      </c>
      <c r="BP3673">
        <f t="shared" si="1513"/>
        <v>7</v>
      </c>
      <c r="BQ3673">
        <f t="shared" si="1514"/>
        <v>0</v>
      </c>
      <c r="BR3673">
        <f t="shared" si="1515"/>
        <v>7</v>
      </c>
      <c r="BS3673">
        <f t="shared" si="1516"/>
        <v>0</v>
      </c>
      <c r="BT3673" t="str">
        <f t="shared" si="1517"/>
        <v/>
      </c>
    </row>
    <row r="3674" spans="47:72">
      <c r="AU3674">
        <f t="shared" si="1492"/>
        <v>0</v>
      </c>
      <c r="AV3674">
        <f t="shared" si="1493"/>
        <v>0</v>
      </c>
      <c r="AW3674">
        <f t="shared" si="1494"/>
        <v>0</v>
      </c>
      <c r="AX3674">
        <f t="shared" si="1495"/>
        <v>0</v>
      </c>
      <c r="AY3674">
        <f t="shared" si="1496"/>
        <v>0</v>
      </c>
      <c r="AZ3674">
        <f t="shared" si="1497"/>
        <v>0</v>
      </c>
      <c r="BA3674" t="str">
        <f t="shared" si="1498"/>
        <v/>
      </c>
      <c r="BB3674">
        <f t="shared" si="1499"/>
        <v>0</v>
      </c>
      <c r="BC3674">
        <f t="shared" si="1500"/>
        <v>0</v>
      </c>
      <c r="BD3674">
        <f t="shared" si="1501"/>
        <v>0</v>
      </c>
      <c r="BE3674">
        <f t="shared" si="1502"/>
        <v>1</v>
      </c>
      <c r="BF3674">
        <f t="shared" si="1503"/>
        <v>1</v>
      </c>
      <c r="BG3674">
        <f t="shared" si="1504"/>
        <v>0</v>
      </c>
      <c r="BH3674">
        <f t="shared" si="1505"/>
        <v>0</v>
      </c>
      <c r="BI3674" t="str">
        <f t="shared" si="1506"/>
        <v/>
      </c>
      <c r="BJ3674" t="str">
        <f t="shared" si="1507"/>
        <v/>
      </c>
      <c r="BK3674" t="str">
        <f t="shared" si="1508"/>
        <v/>
      </c>
      <c r="BL3674" t="str">
        <f t="shared" si="1509"/>
        <v/>
      </c>
      <c r="BM3674" t="str">
        <f t="shared" si="1510"/>
        <v/>
      </c>
      <c r="BN3674" t="str">
        <f t="shared" si="1511"/>
        <v/>
      </c>
      <c r="BO3674" t="str">
        <f t="shared" si="1512"/>
        <v/>
      </c>
      <c r="BP3674">
        <f t="shared" si="1513"/>
        <v>7</v>
      </c>
      <c r="BQ3674">
        <f t="shared" si="1514"/>
        <v>0</v>
      </c>
      <c r="BR3674">
        <f t="shared" si="1515"/>
        <v>7</v>
      </c>
      <c r="BS3674">
        <f t="shared" si="1516"/>
        <v>0</v>
      </c>
      <c r="BT3674" t="str">
        <f t="shared" si="1517"/>
        <v/>
      </c>
    </row>
    <row r="3675" spans="47:72">
      <c r="AU3675">
        <f t="shared" si="1492"/>
        <v>0</v>
      </c>
      <c r="AV3675">
        <f t="shared" si="1493"/>
        <v>0</v>
      </c>
      <c r="AW3675">
        <f t="shared" si="1494"/>
        <v>0</v>
      </c>
      <c r="AX3675">
        <f t="shared" si="1495"/>
        <v>0</v>
      </c>
      <c r="AY3675">
        <f t="shared" si="1496"/>
        <v>0</v>
      </c>
      <c r="AZ3675">
        <f t="shared" si="1497"/>
        <v>0</v>
      </c>
      <c r="BA3675" t="str">
        <f t="shared" si="1498"/>
        <v/>
      </c>
      <c r="BB3675">
        <f t="shared" si="1499"/>
        <v>0</v>
      </c>
      <c r="BC3675">
        <f t="shared" si="1500"/>
        <v>0</v>
      </c>
      <c r="BD3675">
        <f t="shared" si="1501"/>
        <v>0</v>
      </c>
      <c r="BE3675">
        <f t="shared" si="1502"/>
        <v>1</v>
      </c>
      <c r="BF3675">
        <f t="shared" si="1503"/>
        <v>1</v>
      </c>
      <c r="BG3675">
        <f t="shared" si="1504"/>
        <v>0</v>
      </c>
      <c r="BH3675">
        <f t="shared" si="1505"/>
        <v>0</v>
      </c>
      <c r="BI3675" t="str">
        <f t="shared" si="1506"/>
        <v/>
      </c>
      <c r="BJ3675" t="str">
        <f t="shared" si="1507"/>
        <v/>
      </c>
      <c r="BK3675" t="str">
        <f t="shared" si="1508"/>
        <v/>
      </c>
      <c r="BL3675" t="str">
        <f t="shared" si="1509"/>
        <v/>
      </c>
      <c r="BM3675" t="str">
        <f t="shared" si="1510"/>
        <v/>
      </c>
      <c r="BN3675" t="str">
        <f t="shared" si="1511"/>
        <v/>
      </c>
      <c r="BO3675" t="str">
        <f t="shared" si="1512"/>
        <v/>
      </c>
      <c r="BP3675">
        <f t="shared" si="1513"/>
        <v>7</v>
      </c>
      <c r="BQ3675">
        <f t="shared" si="1514"/>
        <v>0</v>
      </c>
      <c r="BR3675">
        <f t="shared" si="1515"/>
        <v>7</v>
      </c>
      <c r="BS3675">
        <f t="shared" si="1516"/>
        <v>0</v>
      </c>
      <c r="BT3675" t="str">
        <f t="shared" si="1517"/>
        <v/>
      </c>
    </row>
    <row r="3676" spans="47:72">
      <c r="AU3676">
        <f t="shared" si="1492"/>
        <v>0</v>
      </c>
      <c r="AV3676">
        <f t="shared" si="1493"/>
        <v>0</v>
      </c>
      <c r="AW3676">
        <f t="shared" si="1494"/>
        <v>0</v>
      </c>
      <c r="AX3676">
        <f t="shared" si="1495"/>
        <v>0</v>
      </c>
      <c r="AY3676">
        <f t="shared" si="1496"/>
        <v>0</v>
      </c>
      <c r="AZ3676">
        <f t="shared" si="1497"/>
        <v>0</v>
      </c>
      <c r="BA3676" t="str">
        <f t="shared" si="1498"/>
        <v/>
      </c>
      <c r="BB3676">
        <f t="shared" si="1499"/>
        <v>0</v>
      </c>
      <c r="BC3676">
        <f t="shared" si="1500"/>
        <v>0</v>
      </c>
      <c r="BD3676">
        <f t="shared" si="1501"/>
        <v>0</v>
      </c>
      <c r="BE3676">
        <f t="shared" si="1502"/>
        <v>1</v>
      </c>
      <c r="BF3676">
        <f t="shared" si="1503"/>
        <v>1</v>
      </c>
      <c r="BG3676">
        <f t="shared" si="1504"/>
        <v>0</v>
      </c>
      <c r="BH3676">
        <f t="shared" si="1505"/>
        <v>0</v>
      </c>
      <c r="BI3676" t="str">
        <f t="shared" si="1506"/>
        <v/>
      </c>
      <c r="BJ3676" t="str">
        <f t="shared" si="1507"/>
        <v/>
      </c>
      <c r="BK3676" t="str">
        <f t="shared" si="1508"/>
        <v/>
      </c>
      <c r="BL3676" t="str">
        <f t="shared" si="1509"/>
        <v/>
      </c>
      <c r="BM3676" t="str">
        <f t="shared" si="1510"/>
        <v/>
      </c>
      <c r="BN3676" t="str">
        <f t="shared" si="1511"/>
        <v/>
      </c>
      <c r="BO3676" t="str">
        <f t="shared" si="1512"/>
        <v/>
      </c>
      <c r="BP3676">
        <f t="shared" si="1513"/>
        <v>7</v>
      </c>
      <c r="BQ3676">
        <f t="shared" si="1514"/>
        <v>0</v>
      </c>
      <c r="BR3676">
        <f t="shared" si="1515"/>
        <v>7</v>
      </c>
      <c r="BS3676">
        <f t="shared" si="1516"/>
        <v>0</v>
      </c>
      <c r="BT3676" t="str">
        <f t="shared" si="1517"/>
        <v/>
      </c>
    </row>
    <row r="3677" spans="47:72">
      <c r="AU3677">
        <f t="shared" si="1492"/>
        <v>0</v>
      </c>
      <c r="AV3677">
        <f t="shared" si="1493"/>
        <v>0</v>
      </c>
      <c r="AW3677">
        <f t="shared" si="1494"/>
        <v>0</v>
      </c>
      <c r="AX3677">
        <f t="shared" si="1495"/>
        <v>0</v>
      </c>
      <c r="AY3677">
        <f t="shared" si="1496"/>
        <v>0</v>
      </c>
      <c r="AZ3677">
        <f t="shared" si="1497"/>
        <v>0</v>
      </c>
      <c r="BA3677" t="str">
        <f t="shared" si="1498"/>
        <v/>
      </c>
      <c r="BB3677">
        <f t="shared" si="1499"/>
        <v>0</v>
      </c>
      <c r="BC3677">
        <f t="shared" si="1500"/>
        <v>0</v>
      </c>
      <c r="BD3677">
        <f t="shared" si="1501"/>
        <v>0</v>
      </c>
      <c r="BE3677">
        <f t="shared" si="1502"/>
        <v>1</v>
      </c>
      <c r="BF3677">
        <f t="shared" si="1503"/>
        <v>1</v>
      </c>
      <c r="BG3677">
        <f t="shared" si="1504"/>
        <v>0</v>
      </c>
      <c r="BH3677">
        <f t="shared" si="1505"/>
        <v>0</v>
      </c>
      <c r="BI3677" t="str">
        <f t="shared" si="1506"/>
        <v/>
      </c>
      <c r="BJ3677" t="str">
        <f t="shared" si="1507"/>
        <v/>
      </c>
      <c r="BK3677" t="str">
        <f t="shared" si="1508"/>
        <v/>
      </c>
      <c r="BL3677" t="str">
        <f t="shared" si="1509"/>
        <v/>
      </c>
      <c r="BM3677" t="str">
        <f t="shared" si="1510"/>
        <v/>
      </c>
      <c r="BN3677" t="str">
        <f t="shared" si="1511"/>
        <v/>
      </c>
      <c r="BO3677" t="str">
        <f t="shared" si="1512"/>
        <v/>
      </c>
      <c r="BP3677">
        <f t="shared" si="1513"/>
        <v>7</v>
      </c>
      <c r="BQ3677">
        <f t="shared" si="1514"/>
        <v>0</v>
      </c>
      <c r="BR3677">
        <f t="shared" si="1515"/>
        <v>7</v>
      </c>
      <c r="BS3677">
        <f t="shared" si="1516"/>
        <v>0</v>
      </c>
      <c r="BT3677" t="str">
        <f t="shared" si="1517"/>
        <v/>
      </c>
    </row>
    <row r="3678" spans="47:72">
      <c r="AU3678">
        <f t="shared" si="1492"/>
        <v>0</v>
      </c>
      <c r="AV3678">
        <f t="shared" si="1493"/>
        <v>0</v>
      </c>
      <c r="AW3678">
        <f t="shared" si="1494"/>
        <v>0</v>
      </c>
      <c r="AX3678">
        <f t="shared" si="1495"/>
        <v>0</v>
      </c>
      <c r="AY3678">
        <f t="shared" si="1496"/>
        <v>0</v>
      </c>
      <c r="AZ3678">
        <f t="shared" si="1497"/>
        <v>0</v>
      </c>
      <c r="BA3678" t="str">
        <f t="shared" si="1498"/>
        <v/>
      </c>
      <c r="BB3678">
        <f t="shared" si="1499"/>
        <v>0</v>
      </c>
      <c r="BC3678">
        <f t="shared" si="1500"/>
        <v>0</v>
      </c>
      <c r="BD3678">
        <f t="shared" si="1501"/>
        <v>0</v>
      </c>
      <c r="BE3678">
        <f t="shared" si="1502"/>
        <v>1</v>
      </c>
      <c r="BF3678">
        <f t="shared" si="1503"/>
        <v>1</v>
      </c>
      <c r="BG3678">
        <f t="shared" si="1504"/>
        <v>0</v>
      </c>
      <c r="BH3678">
        <f t="shared" si="1505"/>
        <v>0</v>
      </c>
      <c r="BI3678" t="str">
        <f t="shared" si="1506"/>
        <v/>
      </c>
      <c r="BJ3678" t="str">
        <f t="shared" si="1507"/>
        <v/>
      </c>
      <c r="BK3678" t="str">
        <f t="shared" si="1508"/>
        <v/>
      </c>
      <c r="BL3678" t="str">
        <f t="shared" si="1509"/>
        <v/>
      </c>
      <c r="BM3678" t="str">
        <f t="shared" si="1510"/>
        <v/>
      </c>
      <c r="BN3678" t="str">
        <f t="shared" si="1511"/>
        <v/>
      </c>
      <c r="BO3678" t="str">
        <f t="shared" si="1512"/>
        <v/>
      </c>
      <c r="BP3678">
        <f t="shared" si="1513"/>
        <v>7</v>
      </c>
      <c r="BQ3678">
        <f t="shared" si="1514"/>
        <v>0</v>
      </c>
      <c r="BR3678">
        <f t="shared" si="1515"/>
        <v>7</v>
      </c>
      <c r="BS3678">
        <f t="shared" si="1516"/>
        <v>0</v>
      </c>
      <c r="BT3678" t="str">
        <f t="shared" si="1517"/>
        <v/>
      </c>
    </row>
    <row r="3679" spans="47:72">
      <c r="AU3679">
        <f t="shared" si="1492"/>
        <v>0</v>
      </c>
      <c r="AV3679">
        <f t="shared" si="1493"/>
        <v>0</v>
      </c>
      <c r="AW3679">
        <f t="shared" si="1494"/>
        <v>0</v>
      </c>
      <c r="AX3679">
        <f t="shared" si="1495"/>
        <v>0</v>
      </c>
      <c r="AY3679">
        <f t="shared" si="1496"/>
        <v>0</v>
      </c>
      <c r="AZ3679">
        <f t="shared" si="1497"/>
        <v>0</v>
      </c>
      <c r="BA3679" t="str">
        <f t="shared" si="1498"/>
        <v/>
      </c>
      <c r="BB3679">
        <f t="shared" si="1499"/>
        <v>0</v>
      </c>
      <c r="BC3679">
        <f t="shared" si="1500"/>
        <v>0</v>
      </c>
      <c r="BD3679">
        <f t="shared" si="1501"/>
        <v>0</v>
      </c>
      <c r="BE3679">
        <f t="shared" si="1502"/>
        <v>1</v>
      </c>
      <c r="BF3679">
        <f t="shared" si="1503"/>
        <v>1</v>
      </c>
      <c r="BG3679">
        <f t="shared" si="1504"/>
        <v>0</v>
      </c>
      <c r="BH3679">
        <f t="shared" si="1505"/>
        <v>0</v>
      </c>
      <c r="BI3679" t="str">
        <f t="shared" si="1506"/>
        <v/>
      </c>
      <c r="BJ3679" t="str">
        <f t="shared" si="1507"/>
        <v/>
      </c>
      <c r="BK3679" t="str">
        <f t="shared" si="1508"/>
        <v/>
      </c>
      <c r="BL3679" t="str">
        <f t="shared" si="1509"/>
        <v/>
      </c>
      <c r="BM3679" t="str">
        <f t="shared" si="1510"/>
        <v/>
      </c>
      <c r="BN3679" t="str">
        <f t="shared" si="1511"/>
        <v/>
      </c>
      <c r="BO3679" t="str">
        <f t="shared" si="1512"/>
        <v/>
      </c>
      <c r="BP3679">
        <f t="shared" si="1513"/>
        <v>7</v>
      </c>
      <c r="BQ3679">
        <f t="shared" si="1514"/>
        <v>0</v>
      </c>
      <c r="BR3679">
        <f t="shared" si="1515"/>
        <v>7</v>
      </c>
      <c r="BS3679">
        <f t="shared" si="1516"/>
        <v>0</v>
      </c>
      <c r="BT3679" t="str">
        <f t="shared" si="1517"/>
        <v/>
      </c>
    </row>
    <row r="3680" spans="47:72">
      <c r="AU3680">
        <f t="shared" si="1492"/>
        <v>0</v>
      </c>
      <c r="AV3680">
        <f t="shared" si="1493"/>
        <v>0</v>
      </c>
      <c r="AW3680">
        <f t="shared" si="1494"/>
        <v>0</v>
      </c>
      <c r="AX3680">
        <f t="shared" si="1495"/>
        <v>0</v>
      </c>
      <c r="AY3680">
        <f t="shared" si="1496"/>
        <v>0</v>
      </c>
      <c r="AZ3680">
        <f t="shared" si="1497"/>
        <v>0</v>
      </c>
      <c r="BA3680" t="str">
        <f t="shared" si="1498"/>
        <v/>
      </c>
      <c r="BB3680">
        <f t="shared" si="1499"/>
        <v>0</v>
      </c>
      <c r="BC3680">
        <f t="shared" si="1500"/>
        <v>0</v>
      </c>
      <c r="BD3680">
        <f t="shared" si="1501"/>
        <v>0</v>
      </c>
      <c r="BE3680">
        <f t="shared" si="1502"/>
        <v>1</v>
      </c>
      <c r="BF3680">
        <f t="shared" si="1503"/>
        <v>1</v>
      </c>
      <c r="BG3680">
        <f t="shared" si="1504"/>
        <v>0</v>
      </c>
      <c r="BH3680">
        <f t="shared" si="1505"/>
        <v>0</v>
      </c>
      <c r="BI3680" t="str">
        <f t="shared" si="1506"/>
        <v/>
      </c>
      <c r="BJ3680" t="str">
        <f t="shared" si="1507"/>
        <v/>
      </c>
      <c r="BK3680" t="str">
        <f t="shared" si="1508"/>
        <v/>
      </c>
      <c r="BL3680" t="str">
        <f t="shared" si="1509"/>
        <v/>
      </c>
      <c r="BM3680" t="str">
        <f t="shared" si="1510"/>
        <v/>
      </c>
      <c r="BN3680" t="str">
        <f t="shared" si="1511"/>
        <v/>
      </c>
      <c r="BO3680" t="str">
        <f t="shared" si="1512"/>
        <v/>
      </c>
      <c r="BP3680">
        <f t="shared" si="1513"/>
        <v>7</v>
      </c>
      <c r="BQ3680">
        <f t="shared" si="1514"/>
        <v>0</v>
      </c>
      <c r="BR3680">
        <f t="shared" si="1515"/>
        <v>7</v>
      </c>
      <c r="BS3680">
        <f t="shared" si="1516"/>
        <v>0</v>
      </c>
      <c r="BT3680" t="str">
        <f t="shared" si="1517"/>
        <v/>
      </c>
    </row>
    <row r="3681" spans="47:72">
      <c r="AU3681">
        <f t="shared" si="1492"/>
        <v>0</v>
      </c>
      <c r="AV3681">
        <f t="shared" si="1493"/>
        <v>0</v>
      </c>
      <c r="AW3681">
        <f t="shared" si="1494"/>
        <v>0</v>
      </c>
      <c r="AX3681">
        <f t="shared" si="1495"/>
        <v>0</v>
      </c>
      <c r="AY3681">
        <f t="shared" si="1496"/>
        <v>0</v>
      </c>
      <c r="AZ3681">
        <f t="shared" si="1497"/>
        <v>0</v>
      </c>
      <c r="BA3681" t="str">
        <f t="shared" si="1498"/>
        <v/>
      </c>
      <c r="BB3681">
        <f t="shared" si="1499"/>
        <v>0</v>
      </c>
      <c r="BC3681">
        <f t="shared" si="1500"/>
        <v>0</v>
      </c>
      <c r="BD3681">
        <f t="shared" si="1501"/>
        <v>0</v>
      </c>
      <c r="BE3681">
        <f t="shared" si="1502"/>
        <v>1</v>
      </c>
      <c r="BF3681">
        <f t="shared" si="1503"/>
        <v>1</v>
      </c>
      <c r="BG3681">
        <f t="shared" si="1504"/>
        <v>0</v>
      </c>
      <c r="BH3681">
        <f t="shared" si="1505"/>
        <v>0</v>
      </c>
      <c r="BI3681" t="str">
        <f t="shared" si="1506"/>
        <v/>
      </c>
      <c r="BJ3681" t="str">
        <f t="shared" si="1507"/>
        <v/>
      </c>
      <c r="BK3681" t="str">
        <f t="shared" si="1508"/>
        <v/>
      </c>
      <c r="BL3681" t="str">
        <f t="shared" si="1509"/>
        <v/>
      </c>
      <c r="BM3681" t="str">
        <f t="shared" si="1510"/>
        <v/>
      </c>
      <c r="BN3681" t="str">
        <f t="shared" si="1511"/>
        <v/>
      </c>
      <c r="BO3681" t="str">
        <f t="shared" si="1512"/>
        <v/>
      </c>
      <c r="BP3681">
        <f t="shared" si="1513"/>
        <v>7</v>
      </c>
      <c r="BQ3681">
        <f t="shared" si="1514"/>
        <v>0</v>
      </c>
      <c r="BR3681">
        <f t="shared" si="1515"/>
        <v>7</v>
      </c>
      <c r="BS3681">
        <f t="shared" si="1516"/>
        <v>0</v>
      </c>
      <c r="BT3681" t="str">
        <f t="shared" si="1517"/>
        <v/>
      </c>
    </row>
    <row r="3682" spans="47:72">
      <c r="AU3682">
        <f t="shared" si="1492"/>
        <v>0</v>
      </c>
      <c r="AV3682">
        <f t="shared" si="1493"/>
        <v>0</v>
      </c>
      <c r="AW3682">
        <f t="shared" si="1494"/>
        <v>0</v>
      </c>
      <c r="AX3682">
        <f t="shared" si="1495"/>
        <v>0</v>
      </c>
      <c r="AY3682">
        <f t="shared" si="1496"/>
        <v>0</v>
      </c>
      <c r="AZ3682">
        <f t="shared" si="1497"/>
        <v>0</v>
      </c>
      <c r="BA3682" t="str">
        <f t="shared" si="1498"/>
        <v/>
      </c>
      <c r="BB3682">
        <f t="shared" si="1499"/>
        <v>0</v>
      </c>
      <c r="BC3682">
        <f t="shared" si="1500"/>
        <v>0</v>
      </c>
      <c r="BD3682">
        <f t="shared" si="1501"/>
        <v>0</v>
      </c>
      <c r="BE3682">
        <f t="shared" si="1502"/>
        <v>1</v>
      </c>
      <c r="BF3682">
        <f t="shared" si="1503"/>
        <v>1</v>
      </c>
      <c r="BG3682">
        <f t="shared" si="1504"/>
        <v>0</v>
      </c>
      <c r="BH3682">
        <f t="shared" si="1505"/>
        <v>0</v>
      </c>
      <c r="BI3682" t="str">
        <f t="shared" si="1506"/>
        <v/>
      </c>
      <c r="BJ3682" t="str">
        <f t="shared" si="1507"/>
        <v/>
      </c>
      <c r="BK3682" t="str">
        <f t="shared" si="1508"/>
        <v/>
      </c>
      <c r="BL3682" t="str">
        <f t="shared" si="1509"/>
        <v/>
      </c>
      <c r="BM3682" t="str">
        <f t="shared" si="1510"/>
        <v/>
      </c>
      <c r="BN3682" t="str">
        <f t="shared" si="1511"/>
        <v/>
      </c>
      <c r="BO3682" t="str">
        <f t="shared" si="1512"/>
        <v/>
      </c>
      <c r="BP3682">
        <f t="shared" si="1513"/>
        <v>7</v>
      </c>
      <c r="BQ3682">
        <f t="shared" si="1514"/>
        <v>0</v>
      </c>
      <c r="BR3682">
        <f t="shared" si="1515"/>
        <v>7</v>
      </c>
      <c r="BS3682">
        <f t="shared" si="1516"/>
        <v>0</v>
      </c>
      <c r="BT3682" t="str">
        <f t="shared" si="1517"/>
        <v/>
      </c>
    </row>
    <row r="3683" spans="47:72">
      <c r="AU3683">
        <f t="shared" si="1492"/>
        <v>0</v>
      </c>
      <c r="AV3683">
        <f t="shared" si="1493"/>
        <v>0</v>
      </c>
      <c r="AW3683">
        <f t="shared" si="1494"/>
        <v>0</v>
      </c>
      <c r="AX3683">
        <f t="shared" si="1495"/>
        <v>0</v>
      </c>
      <c r="AY3683">
        <f t="shared" si="1496"/>
        <v>0</v>
      </c>
      <c r="AZ3683">
        <f t="shared" si="1497"/>
        <v>0</v>
      </c>
      <c r="BA3683" t="str">
        <f t="shared" si="1498"/>
        <v/>
      </c>
      <c r="BB3683">
        <f t="shared" si="1499"/>
        <v>0</v>
      </c>
      <c r="BC3683">
        <f t="shared" si="1500"/>
        <v>0</v>
      </c>
      <c r="BD3683">
        <f t="shared" si="1501"/>
        <v>0</v>
      </c>
      <c r="BE3683">
        <f t="shared" si="1502"/>
        <v>1</v>
      </c>
      <c r="BF3683">
        <f t="shared" si="1503"/>
        <v>1</v>
      </c>
      <c r="BG3683">
        <f t="shared" si="1504"/>
        <v>0</v>
      </c>
      <c r="BH3683">
        <f t="shared" si="1505"/>
        <v>0</v>
      </c>
      <c r="BI3683" t="str">
        <f t="shared" si="1506"/>
        <v/>
      </c>
      <c r="BJ3683" t="str">
        <f t="shared" si="1507"/>
        <v/>
      </c>
      <c r="BK3683" t="str">
        <f t="shared" si="1508"/>
        <v/>
      </c>
      <c r="BL3683" t="str">
        <f t="shared" si="1509"/>
        <v/>
      </c>
      <c r="BM3683" t="str">
        <f t="shared" si="1510"/>
        <v/>
      </c>
      <c r="BN3683" t="str">
        <f t="shared" si="1511"/>
        <v/>
      </c>
      <c r="BO3683" t="str">
        <f t="shared" si="1512"/>
        <v/>
      </c>
      <c r="BP3683">
        <f t="shared" si="1513"/>
        <v>7</v>
      </c>
      <c r="BQ3683">
        <f t="shared" si="1514"/>
        <v>0</v>
      </c>
      <c r="BR3683">
        <f t="shared" si="1515"/>
        <v>7</v>
      </c>
      <c r="BS3683">
        <f t="shared" si="1516"/>
        <v>0</v>
      </c>
      <c r="BT3683" t="str">
        <f t="shared" si="1517"/>
        <v/>
      </c>
    </row>
    <row r="3684" spans="47:72">
      <c r="AU3684">
        <f t="shared" si="1492"/>
        <v>0</v>
      </c>
      <c r="AV3684">
        <f t="shared" si="1493"/>
        <v>0</v>
      </c>
      <c r="AW3684">
        <f t="shared" si="1494"/>
        <v>0</v>
      </c>
      <c r="AX3684">
        <f t="shared" si="1495"/>
        <v>0</v>
      </c>
      <c r="AY3684">
        <f t="shared" si="1496"/>
        <v>0</v>
      </c>
      <c r="AZ3684">
        <f t="shared" si="1497"/>
        <v>0</v>
      </c>
      <c r="BA3684" t="str">
        <f t="shared" si="1498"/>
        <v/>
      </c>
      <c r="BB3684">
        <f t="shared" si="1499"/>
        <v>0</v>
      </c>
      <c r="BC3684">
        <f t="shared" si="1500"/>
        <v>0</v>
      </c>
      <c r="BD3684">
        <f t="shared" si="1501"/>
        <v>0</v>
      </c>
      <c r="BE3684">
        <f t="shared" si="1502"/>
        <v>1</v>
      </c>
      <c r="BF3684">
        <f t="shared" si="1503"/>
        <v>1</v>
      </c>
      <c r="BG3684">
        <f t="shared" si="1504"/>
        <v>0</v>
      </c>
      <c r="BH3684">
        <f t="shared" si="1505"/>
        <v>0</v>
      </c>
      <c r="BI3684" t="str">
        <f t="shared" si="1506"/>
        <v/>
      </c>
      <c r="BJ3684" t="str">
        <f t="shared" si="1507"/>
        <v/>
      </c>
      <c r="BK3684" t="str">
        <f t="shared" si="1508"/>
        <v/>
      </c>
      <c r="BL3684" t="str">
        <f t="shared" si="1509"/>
        <v/>
      </c>
      <c r="BM3684" t="str">
        <f t="shared" si="1510"/>
        <v/>
      </c>
      <c r="BN3684" t="str">
        <f t="shared" si="1511"/>
        <v/>
      </c>
      <c r="BO3684" t="str">
        <f t="shared" si="1512"/>
        <v/>
      </c>
      <c r="BP3684">
        <f t="shared" si="1513"/>
        <v>7</v>
      </c>
      <c r="BQ3684">
        <f t="shared" si="1514"/>
        <v>0</v>
      </c>
      <c r="BR3684">
        <f t="shared" si="1515"/>
        <v>7</v>
      </c>
      <c r="BS3684">
        <f t="shared" si="1516"/>
        <v>0</v>
      </c>
      <c r="BT3684" t="str">
        <f t="shared" si="1517"/>
        <v/>
      </c>
    </row>
    <row r="3685" spans="47:72">
      <c r="AU3685">
        <f t="shared" si="1492"/>
        <v>0</v>
      </c>
      <c r="AV3685">
        <f t="shared" si="1493"/>
        <v>0</v>
      </c>
      <c r="AW3685">
        <f t="shared" si="1494"/>
        <v>0</v>
      </c>
      <c r="AX3685">
        <f t="shared" si="1495"/>
        <v>0</v>
      </c>
      <c r="AY3685">
        <f t="shared" si="1496"/>
        <v>0</v>
      </c>
      <c r="AZ3685">
        <f t="shared" si="1497"/>
        <v>0</v>
      </c>
      <c r="BA3685" t="str">
        <f t="shared" si="1498"/>
        <v/>
      </c>
      <c r="BB3685">
        <f t="shared" si="1499"/>
        <v>0</v>
      </c>
      <c r="BC3685">
        <f t="shared" si="1500"/>
        <v>0</v>
      </c>
      <c r="BD3685">
        <f t="shared" si="1501"/>
        <v>0</v>
      </c>
      <c r="BE3685">
        <f t="shared" si="1502"/>
        <v>1</v>
      </c>
      <c r="BF3685">
        <f t="shared" si="1503"/>
        <v>1</v>
      </c>
      <c r="BG3685">
        <f t="shared" si="1504"/>
        <v>0</v>
      </c>
      <c r="BH3685">
        <f t="shared" si="1505"/>
        <v>0</v>
      </c>
      <c r="BI3685" t="str">
        <f t="shared" si="1506"/>
        <v/>
      </c>
      <c r="BJ3685" t="str">
        <f t="shared" si="1507"/>
        <v/>
      </c>
      <c r="BK3685" t="str">
        <f t="shared" si="1508"/>
        <v/>
      </c>
      <c r="BL3685" t="str">
        <f t="shared" si="1509"/>
        <v/>
      </c>
      <c r="BM3685" t="str">
        <f t="shared" si="1510"/>
        <v/>
      </c>
      <c r="BN3685" t="str">
        <f t="shared" si="1511"/>
        <v/>
      </c>
      <c r="BO3685" t="str">
        <f t="shared" si="1512"/>
        <v/>
      </c>
      <c r="BP3685">
        <f t="shared" si="1513"/>
        <v>7</v>
      </c>
      <c r="BQ3685">
        <f t="shared" si="1514"/>
        <v>0</v>
      </c>
      <c r="BR3685">
        <f t="shared" si="1515"/>
        <v>7</v>
      </c>
      <c r="BS3685">
        <f t="shared" si="1516"/>
        <v>0</v>
      </c>
      <c r="BT3685" t="str">
        <f t="shared" si="1517"/>
        <v/>
      </c>
    </row>
    <row r="3686" spans="47:72">
      <c r="AU3686">
        <f t="shared" si="1492"/>
        <v>0</v>
      </c>
      <c r="AV3686">
        <f t="shared" si="1493"/>
        <v>0</v>
      </c>
      <c r="AW3686">
        <f t="shared" si="1494"/>
        <v>0</v>
      </c>
      <c r="AX3686">
        <f t="shared" si="1495"/>
        <v>0</v>
      </c>
      <c r="AY3686">
        <f t="shared" si="1496"/>
        <v>0</v>
      </c>
      <c r="AZ3686">
        <f t="shared" si="1497"/>
        <v>0</v>
      </c>
      <c r="BA3686" t="str">
        <f t="shared" si="1498"/>
        <v/>
      </c>
      <c r="BB3686">
        <f t="shared" si="1499"/>
        <v>0</v>
      </c>
      <c r="BC3686">
        <f t="shared" si="1500"/>
        <v>0</v>
      </c>
      <c r="BD3686">
        <f t="shared" si="1501"/>
        <v>0</v>
      </c>
      <c r="BE3686">
        <f t="shared" si="1502"/>
        <v>1</v>
      </c>
      <c r="BF3686">
        <f t="shared" si="1503"/>
        <v>1</v>
      </c>
      <c r="BG3686">
        <f t="shared" si="1504"/>
        <v>0</v>
      </c>
      <c r="BH3686">
        <f t="shared" si="1505"/>
        <v>0</v>
      </c>
      <c r="BI3686" t="str">
        <f t="shared" si="1506"/>
        <v/>
      </c>
      <c r="BJ3686" t="str">
        <f t="shared" si="1507"/>
        <v/>
      </c>
      <c r="BK3686" t="str">
        <f t="shared" si="1508"/>
        <v/>
      </c>
      <c r="BL3686" t="str">
        <f t="shared" si="1509"/>
        <v/>
      </c>
      <c r="BM3686" t="str">
        <f t="shared" si="1510"/>
        <v/>
      </c>
      <c r="BN3686" t="str">
        <f t="shared" si="1511"/>
        <v/>
      </c>
      <c r="BO3686" t="str">
        <f t="shared" si="1512"/>
        <v/>
      </c>
      <c r="BP3686">
        <f t="shared" si="1513"/>
        <v>7</v>
      </c>
      <c r="BQ3686">
        <f t="shared" si="1514"/>
        <v>0</v>
      </c>
      <c r="BR3686">
        <f t="shared" si="1515"/>
        <v>7</v>
      </c>
      <c r="BS3686">
        <f t="shared" si="1516"/>
        <v>0</v>
      </c>
      <c r="BT3686" t="str">
        <f t="shared" si="1517"/>
        <v/>
      </c>
    </row>
    <row r="3687" spans="47:72">
      <c r="AU3687">
        <f t="shared" si="1492"/>
        <v>0</v>
      </c>
      <c r="AV3687">
        <f t="shared" si="1493"/>
        <v>0</v>
      </c>
      <c r="AW3687">
        <f t="shared" si="1494"/>
        <v>0</v>
      </c>
      <c r="AX3687">
        <f t="shared" si="1495"/>
        <v>0</v>
      </c>
      <c r="AY3687">
        <f t="shared" si="1496"/>
        <v>0</v>
      </c>
      <c r="AZ3687">
        <f t="shared" si="1497"/>
        <v>0</v>
      </c>
      <c r="BA3687" t="str">
        <f t="shared" si="1498"/>
        <v/>
      </c>
      <c r="BB3687">
        <f t="shared" si="1499"/>
        <v>0</v>
      </c>
      <c r="BC3687">
        <f t="shared" si="1500"/>
        <v>0</v>
      </c>
      <c r="BD3687">
        <f t="shared" si="1501"/>
        <v>0</v>
      </c>
      <c r="BE3687">
        <f t="shared" si="1502"/>
        <v>1</v>
      </c>
      <c r="BF3687">
        <f t="shared" si="1503"/>
        <v>1</v>
      </c>
      <c r="BG3687">
        <f t="shared" si="1504"/>
        <v>0</v>
      </c>
      <c r="BH3687">
        <f t="shared" si="1505"/>
        <v>0</v>
      </c>
      <c r="BI3687" t="str">
        <f t="shared" si="1506"/>
        <v/>
      </c>
      <c r="BJ3687" t="str">
        <f t="shared" si="1507"/>
        <v/>
      </c>
      <c r="BK3687" t="str">
        <f t="shared" si="1508"/>
        <v/>
      </c>
      <c r="BL3687" t="str">
        <f t="shared" si="1509"/>
        <v/>
      </c>
      <c r="BM3687" t="str">
        <f t="shared" si="1510"/>
        <v/>
      </c>
      <c r="BN3687" t="str">
        <f t="shared" si="1511"/>
        <v/>
      </c>
      <c r="BO3687" t="str">
        <f t="shared" si="1512"/>
        <v/>
      </c>
      <c r="BP3687">
        <f t="shared" si="1513"/>
        <v>7</v>
      </c>
      <c r="BQ3687">
        <f t="shared" si="1514"/>
        <v>0</v>
      </c>
      <c r="BR3687">
        <f t="shared" si="1515"/>
        <v>7</v>
      </c>
      <c r="BS3687">
        <f t="shared" si="1516"/>
        <v>0</v>
      </c>
      <c r="BT3687" t="str">
        <f t="shared" si="1517"/>
        <v/>
      </c>
    </row>
    <row r="3688" spans="47:72">
      <c r="AU3688">
        <f t="shared" si="1492"/>
        <v>0</v>
      </c>
      <c r="AV3688">
        <f t="shared" si="1493"/>
        <v>0</v>
      </c>
      <c r="AW3688">
        <f t="shared" si="1494"/>
        <v>0</v>
      </c>
      <c r="AX3688">
        <f t="shared" si="1495"/>
        <v>0</v>
      </c>
      <c r="AY3688">
        <f t="shared" si="1496"/>
        <v>0</v>
      </c>
      <c r="AZ3688">
        <f t="shared" si="1497"/>
        <v>0</v>
      </c>
      <c r="BA3688" t="str">
        <f t="shared" si="1498"/>
        <v/>
      </c>
      <c r="BB3688">
        <f t="shared" si="1499"/>
        <v>0</v>
      </c>
      <c r="BC3688">
        <f t="shared" si="1500"/>
        <v>0</v>
      </c>
      <c r="BD3688">
        <f t="shared" si="1501"/>
        <v>0</v>
      </c>
      <c r="BE3688">
        <f t="shared" si="1502"/>
        <v>1</v>
      </c>
      <c r="BF3688">
        <f t="shared" si="1503"/>
        <v>1</v>
      </c>
      <c r="BG3688">
        <f t="shared" si="1504"/>
        <v>0</v>
      </c>
      <c r="BH3688">
        <f t="shared" si="1505"/>
        <v>0</v>
      </c>
      <c r="BI3688" t="str">
        <f t="shared" si="1506"/>
        <v/>
      </c>
      <c r="BJ3688" t="str">
        <f t="shared" si="1507"/>
        <v/>
      </c>
      <c r="BK3688" t="str">
        <f t="shared" si="1508"/>
        <v/>
      </c>
      <c r="BL3688" t="str">
        <f t="shared" si="1509"/>
        <v/>
      </c>
      <c r="BM3688" t="str">
        <f t="shared" si="1510"/>
        <v/>
      </c>
      <c r="BN3688" t="str">
        <f t="shared" si="1511"/>
        <v/>
      </c>
      <c r="BO3688" t="str">
        <f t="shared" si="1512"/>
        <v/>
      </c>
      <c r="BP3688">
        <f t="shared" si="1513"/>
        <v>7</v>
      </c>
      <c r="BQ3688">
        <f t="shared" si="1514"/>
        <v>0</v>
      </c>
      <c r="BR3688">
        <f t="shared" si="1515"/>
        <v>7</v>
      </c>
      <c r="BS3688">
        <f t="shared" si="1516"/>
        <v>0</v>
      </c>
      <c r="BT3688" t="str">
        <f t="shared" si="1517"/>
        <v/>
      </c>
    </row>
    <row r="3689" spans="47:72">
      <c r="AU3689">
        <f t="shared" si="1492"/>
        <v>0</v>
      </c>
      <c r="AV3689">
        <f t="shared" si="1493"/>
        <v>0</v>
      </c>
      <c r="AW3689">
        <f t="shared" si="1494"/>
        <v>0</v>
      </c>
      <c r="AX3689">
        <f t="shared" si="1495"/>
        <v>0</v>
      </c>
      <c r="AY3689">
        <f t="shared" si="1496"/>
        <v>0</v>
      </c>
      <c r="AZ3689">
        <f t="shared" si="1497"/>
        <v>0</v>
      </c>
      <c r="BA3689" t="str">
        <f t="shared" si="1498"/>
        <v/>
      </c>
      <c r="BB3689">
        <f t="shared" si="1499"/>
        <v>0</v>
      </c>
      <c r="BC3689">
        <f t="shared" si="1500"/>
        <v>0</v>
      </c>
      <c r="BD3689">
        <f t="shared" si="1501"/>
        <v>0</v>
      </c>
      <c r="BE3689">
        <f t="shared" si="1502"/>
        <v>1</v>
      </c>
      <c r="BF3689">
        <f t="shared" si="1503"/>
        <v>1</v>
      </c>
      <c r="BG3689">
        <f t="shared" si="1504"/>
        <v>0</v>
      </c>
      <c r="BH3689">
        <f t="shared" si="1505"/>
        <v>0</v>
      </c>
      <c r="BI3689" t="str">
        <f t="shared" si="1506"/>
        <v/>
      </c>
      <c r="BJ3689" t="str">
        <f t="shared" si="1507"/>
        <v/>
      </c>
      <c r="BK3689" t="str">
        <f t="shared" si="1508"/>
        <v/>
      </c>
      <c r="BL3689" t="str">
        <f t="shared" si="1509"/>
        <v/>
      </c>
      <c r="BM3689" t="str">
        <f t="shared" si="1510"/>
        <v/>
      </c>
      <c r="BN3689" t="str">
        <f t="shared" si="1511"/>
        <v/>
      </c>
      <c r="BO3689" t="str">
        <f t="shared" si="1512"/>
        <v/>
      </c>
      <c r="BP3689">
        <f t="shared" si="1513"/>
        <v>7</v>
      </c>
      <c r="BQ3689">
        <f t="shared" si="1514"/>
        <v>0</v>
      </c>
      <c r="BR3689">
        <f t="shared" si="1515"/>
        <v>7</v>
      </c>
      <c r="BS3689">
        <f t="shared" si="1516"/>
        <v>0</v>
      </c>
      <c r="BT3689" t="str">
        <f t="shared" si="1517"/>
        <v/>
      </c>
    </row>
    <row r="3690" spans="47:72">
      <c r="AU3690">
        <f t="shared" si="1492"/>
        <v>0</v>
      </c>
      <c r="AV3690">
        <f t="shared" si="1493"/>
        <v>0</v>
      </c>
      <c r="AW3690">
        <f t="shared" si="1494"/>
        <v>0</v>
      </c>
      <c r="AX3690">
        <f t="shared" si="1495"/>
        <v>0</v>
      </c>
      <c r="AY3690">
        <f t="shared" si="1496"/>
        <v>0</v>
      </c>
      <c r="AZ3690">
        <f t="shared" si="1497"/>
        <v>0</v>
      </c>
      <c r="BA3690" t="str">
        <f t="shared" si="1498"/>
        <v/>
      </c>
      <c r="BB3690">
        <f t="shared" si="1499"/>
        <v>0</v>
      </c>
      <c r="BC3690">
        <f t="shared" si="1500"/>
        <v>0</v>
      </c>
      <c r="BD3690">
        <f t="shared" si="1501"/>
        <v>0</v>
      </c>
      <c r="BE3690">
        <f t="shared" si="1502"/>
        <v>1</v>
      </c>
      <c r="BF3690">
        <f t="shared" si="1503"/>
        <v>1</v>
      </c>
      <c r="BG3690">
        <f t="shared" si="1504"/>
        <v>0</v>
      </c>
      <c r="BH3690">
        <f t="shared" si="1505"/>
        <v>0</v>
      </c>
      <c r="BI3690" t="str">
        <f t="shared" si="1506"/>
        <v/>
      </c>
      <c r="BJ3690" t="str">
        <f t="shared" si="1507"/>
        <v/>
      </c>
      <c r="BK3690" t="str">
        <f t="shared" si="1508"/>
        <v/>
      </c>
      <c r="BL3690" t="str">
        <f t="shared" si="1509"/>
        <v/>
      </c>
      <c r="BM3690" t="str">
        <f t="shared" si="1510"/>
        <v/>
      </c>
      <c r="BN3690" t="str">
        <f t="shared" si="1511"/>
        <v/>
      </c>
      <c r="BO3690" t="str">
        <f t="shared" si="1512"/>
        <v/>
      </c>
      <c r="BP3690">
        <f t="shared" si="1513"/>
        <v>7</v>
      </c>
      <c r="BQ3690">
        <f t="shared" si="1514"/>
        <v>0</v>
      </c>
      <c r="BR3690">
        <f t="shared" si="1515"/>
        <v>7</v>
      </c>
      <c r="BS3690">
        <f t="shared" si="1516"/>
        <v>0</v>
      </c>
      <c r="BT3690" t="str">
        <f t="shared" si="1517"/>
        <v/>
      </c>
    </row>
    <row r="3691" spans="47:72">
      <c r="AU3691">
        <f t="shared" si="1492"/>
        <v>0</v>
      </c>
      <c r="AV3691">
        <f t="shared" si="1493"/>
        <v>0</v>
      </c>
      <c r="AW3691">
        <f t="shared" si="1494"/>
        <v>0</v>
      </c>
      <c r="AX3691">
        <f t="shared" si="1495"/>
        <v>0</v>
      </c>
      <c r="AY3691">
        <f t="shared" si="1496"/>
        <v>0</v>
      </c>
      <c r="AZ3691">
        <f t="shared" si="1497"/>
        <v>0</v>
      </c>
      <c r="BA3691" t="str">
        <f t="shared" si="1498"/>
        <v/>
      </c>
      <c r="BB3691">
        <f t="shared" si="1499"/>
        <v>0</v>
      </c>
      <c r="BC3691">
        <f t="shared" si="1500"/>
        <v>0</v>
      </c>
      <c r="BD3691">
        <f t="shared" si="1501"/>
        <v>0</v>
      </c>
      <c r="BE3691">
        <f t="shared" si="1502"/>
        <v>1</v>
      </c>
      <c r="BF3691">
        <f t="shared" si="1503"/>
        <v>1</v>
      </c>
      <c r="BG3691">
        <f t="shared" si="1504"/>
        <v>0</v>
      </c>
      <c r="BH3691">
        <f t="shared" si="1505"/>
        <v>0</v>
      </c>
      <c r="BI3691" t="str">
        <f t="shared" si="1506"/>
        <v/>
      </c>
      <c r="BJ3691" t="str">
        <f t="shared" si="1507"/>
        <v/>
      </c>
      <c r="BK3691" t="str">
        <f t="shared" si="1508"/>
        <v/>
      </c>
      <c r="BL3691" t="str">
        <f t="shared" si="1509"/>
        <v/>
      </c>
      <c r="BM3691" t="str">
        <f t="shared" si="1510"/>
        <v/>
      </c>
      <c r="BN3691" t="str">
        <f t="shared" si="1511"/>
        <v/>
      </c>
      <c r="BO3691" t="str">
        <f t="shared" si="1512"/>
        <v/>
      </c>
      <c r="BP3691">
        <f t="shared" si="1513"/>
        <v>7</v>
      </c>
      <c r="BQ3691">
        <f t="shared" si="1514"/>
        <v>0</v>
      </c>
      <c r="BR3691">
        <f t="shared" si="1515"/>
        <v>7</v>
      </c>
      <c r="BS3691">
        <f t="shared" si="1516"/>
        <v>0</v>
      </c>
      <c r="BT3691" t="str">
        <f t="shared" si="1517"/>
        <v/>
      </c>
    </row>
    <row r="3692" spans="47:72">
      <c r="AU3692">
        <f t="shared" si="1492"/>
        <v>0</v>
      </c>
      <c r="AV3692">
        <f t="shared" si="1493"/>
        <v>0</v>
      </c>
      <c r="AW3692">
        <f t="shared" si="1494"/>
        <v>0</v>
      </c>
      <c r="AX3692">
        <f t="shared" si="1495"/>
        <v>0</v>
      </c>
      <c r="AY3692">
        <f t="shared" si="1496"/>
        <v>0</v>
      </c>
      <c r="AZ3692">
        <f t="shared" si="1497"/>
        <v>0</v>
      </c>
      <c r="BA3692" t="str">
        <f t="shared" si="1498"/>
        <v/>
      </c>
      <c r="BB3692">
        <f t="shared" si="1499"/>
        <v>0</v>
      </c>
      <c r="BC3692">
        <f t="shared" si="1500"/>
        <v>0</v>
      </c>
      <c r="BD3692">
        <f t="shared" si="1501"/>
        <v>0</v>
      </c>
      <c r="BE3692">
        <f t="shared" si="1502"/>
        <v>1</v>
      </c>
      <c r="BF3692">
        <f t="shared" si="1503"/>
        <v>1</v>
      </c>
      <c r="BG3692">
        <f t="shared" si="1504"/>
        <v>0</v>
      </c>
      <c r="BH3692">
        <f t="shared" si="1505"/>
        <v>0</v>
      </c>
      <c r="BI3692" t="str">
        <f t="shared" si="1506"/>
        <v/>
      </c>
      <c r="BJ3692" t="str">
        <f t="shared" si="1507"/>
        <v/>
      </c>
      <c r="BK3692" t="str">
        <f t="shared" si="1508"/>
        <v/>
      </c>
      <c r="BL3692" t="str">
        <f t="shared" si="1509"/>
        <v/>
      </c>
      <c r="BM3692" t="str">
        <f t="shared" si="1510"/>
        <v/>
      </c>
      <c r="BN3692" t="str">
        <f t="shared" si="1511"/>
        <v/>
      </c>
      <c r="BO3692" t="str">
        <f t="shared" si="1512"/>
        <v/>
      </c>
      <c r="BP3692">
        <f t="shared" si="1513"/>
        <v>7</v>
      </c>
      <c r="BQ3692">
        <f t="shared" si="1514"/>
        <v>0</v>
      </c>
      <c r="BR3692">
        <f t="shared" si="1515"/>
        <v>7</v>
      </c>
      <c r="BS3692">
        <f t="shared" si="1516"/>
        <v>0</v>
      </c>
      <c r="BT3692" t="str">
        <f t="shared" si="1517"/>
        <v/>
      </c>
    </row>
    <row r="3693" spans="47:72">
      <c r="AU3693">
        <f t="shared" si="1492"/>
        <v>0</v>
      </c>
      <c r="AV3693">
        <f t="shared" si="1493"/>
        <v>0</v>
      </c>
      <c r="AW3693">
        <f t="shared" si="1494"/>
        <v>0</v>
      </c>
      <c r="AX3693">
        <f t="shared" si="1495"/>
        <v>0</v>
      </c>
      <c r="AY3693">
        <f t="shared" si="1496"/>
        <v>0</v>
      </c>
      <c r="AZ3693">
        <f t="shared" si="1497"/>
        <v>0</v>
      </c>
      <c r="BA3693" t="str">
        <f t="shared" si="1498"/>
        <v/>
      </c>
      <c r="BB3693">
        <f t="shared" si="1499"/>
        <v>0</v>
      </c>
      <c r="BC3693">
        <f t="shared" si="1500"/>
        <v>0</v>
      </c>
      <c r="BD3693">
        <f t="shared" si="1501"/>
        <v>0</v>
      </c>
      <c r="BE3693">
        <f t="shared" si="1502"/>
        <v>1</v>
      </c>
      <c r="BF3693">
        <f t="shared" si="1503"/>
        <v>1</v>
      </c>
      <c r="BG3693">
        <f t="shared" si="1504"/>
        <v>0</v>
      </c>
      <c r="BH3693">
        <f t="shared" si="1505"/>
        <v>0</v>
      </c>
      <c r="BI3693" t="str">
        <f t="shared" si="1506"/>
        <v/>
      </c>
      <c r="BJ3693" t="str">
        <f t="shared" si="1507"/>
        <v/>
      </c>
      <c r="BK3693" t="str">
        <f t="shared" si="1508"/>
        <v/>
      </c>
      <c r="BL3693" t="str">
        <f t="shared" si="1509"/>
        <v/>
      </c>
      <c r="BM3693" t="str">
        <f t="shared" si="1510"/>
        <v/>
      </c>
      <c r="BN3693" t="str">
        <f t="shared" si="1511"/>
        <v/>
      </c>
      <c r="BO3693" t="str">
        <f t="shared" si="1512"/>
        <v/>
      </c>
      <c r="BP3693">
        <f t="shared" si="1513"/>
        <v>7</v>
      </c>
      <c r="BQ3693">
        <f t="shared" si="1514"/>
        <v>0</v>
      </c>
      <c r="BR3693">
        <f t="shared" si="1515"/>
        <v>7</v>
      </c>
      <c r="BS3693">
        <f t="shared" si="1516"/>
        <v>0</v>
      </c>
      <c r="BT3693" t="str">
        <f t="shared" si="1517"/>
        <v/>
      </c>
    </row>
    <row r="3694" spans="47:72">
      <c r="AU3694">
        <f t="shared" si="1492"/>
        <v>0</v>
      </c>
      <c r="AV3694">
        <f t="shared" si="1493"/>
        <v>0</v>
      </c>
      <c r="AW3694">
        <f t="shared" si="1494"/>
        <v>0</v>
      </c>
      <c r="AX3694">
        <f t="shared" si="1495"/>
        <v>0</v>
      </c>
      <c r="AY3694">
        <f t="shared" si="1496"/>
        <v>0</v>
      </c>
      <c r="AZ3694">
        <f t="shared" si="1497"/>
        <v>0</v>
      </c>
      <c r="BA3694" t="str">
        <f t="shared" si="1498"/>
        <v/>
      </c>
      <c r="BB3694">
        <f t="shared" si="1499"/>
        <v>0</v>
      </c>
      <c r="BC3694">
        <f t="shared" si="1500"/>
        <v>0</v>
      </c>
      <c r="BD3694">
        <f t="shared" si="1501"/>
        <v>0</v>
      </c>
      <c r="BE3694">
        <f t="shared" si="1502"/>
        <v>1</v>
      </c>
      <c r="BF3694">
        <f t="shared" si="1503"/>
        <v>1</v>
      </c>
      <c r="BG3694">
        <f t="shared" si="1504"/>
        <v>0</v>
      </c>
      <c r="BH3694">
        <f t="shared" si="1505"/>
        <v>0</v>
      </c>
      <c r="BI3694" t="str">
        <f t="shared" si="1506"/>
        <v/>
      </c>
      <c r="BJ3694" t="str">
        <f t="shared" si="1507"/>
        <v/>
      </c>
      <c r="BK3694" t="str">
        <f t="shared" si="1508"/>
        <v/>
      </c>
      <c r="BL3694" t="str">
        <f t="shared" si="1509"/>
        <v/>
      </c>
      <c r="BM3694" t="str">
        <f t="shared" si="1510"/>
        <v/>
      </c>
      <c r="BN3694" t="str">
        <f t="shared" si="1511"/>
        <v/>
      </c>
      <c r="BO3694" t="str">
        <f t="shared" si="1512"/>
        <v/>
      </c>
      <c r="BP3694">
        <f t="shared" si="1513"/>
        <v>7</v>
      </c>
      <c r="BQ3694">
        <f t="shared" si="1514"/>
        <v>0</v>
      </c>
      <c r="BR3694">
        <f t="shared" si="1515"/>
        <v>7</v>
      </c>
      <c r="BS3694">
        <f t="shared" si="1516"/>
        <v>0</v>
      </c>
      <c r="BT3694" t="str">
        <f t="shared" si="1517"/>
        <v/>
      </c>
    </row>
    <row r="3695" spans="47:72">
      <c r="AU3695">
        <f t="shared" si="1492"/>
        <v>0</v>
      </c>
      <c r="AV3695">
        <f t="shared" si="1493"/>
        <v>0</v>
      </c>
      <c r="AW3695">
        <f t="shared" si="1494"/>
        <v>0</v>
      </c>
      <c r="AX3695">
        <f t="shared" si="1495"/>
        <v>0</v>
      </c>
      <c r="AY3695">
        <f t="shared" si="1496"/>
        <v>0</v>
      </c>
      <c r="AZ3695">
        <f t="shared" si="1497"/>
        <v>0</v>
      </c>
      <c r="BA3695" t="str">
        <f t="shared" si="1498"/>
        <v/>
      </c>
      <c r="BB3695">
        <f t="shared" si="1499"/>
        <v>0</v>
      </c>
      <c r="BC3695">
        <f t="shared" si="1500"/>
        <v>0</v>
      </c>
      <c r="BD3695">
        <f t="shared" si="1501"/>
        <v>0</v>
      </c>
      <c r="BE3695">
        <f t="shared" si="1502"/>
        <v>1</v>
      </c>
      <c r="BF3695">
        <f t="shared" si="1503"/>
        <v>1</v>
      </c>
      <c r="BG3695">
        <f t="shared" si="1504"/>
        <v>0</v>
      </c>
      <c r="BH3695">
        <f t="shared" si="1505"/>
        <v>0</v>
      </c>
      <c r="BI3695" t="str">
        <f t="shared" si="1506"/>
        <v/>
      </c>
      <c r="BJ3695" t="str">
        <f t="shared" si="1507"/>
        <v/>
      </c>
      <c r="BK3695" t="str">
        <f t="shared" si="1508"/>
        <v/>
      </c>
      <c r="BL3695" t="str">
        <f t="shared" si="1509"/>
        <v/>
      </c>
      <c r="BM3695" t="str">
        <f t="shared" si="1510"/>
        <v/>
      </c>
      <c r="BN3695" t="str">
        <f t="shared" si="1511"/>
        <v/>
      </c>
      <c r="BO3695" t="str">
        <f t="shared" si="1512"/>
        <v/>
      </c>
      <c r="BP3695">
        <f t="shared" si="1513"/>
        <v>7</v>
      </c>
      <c r="BQ3695">
        <f t="shared" si="1514"/>
        <v>0</v>
      </c>
      <c r="BR3695">
        <f t="shared" si="1515"/>
        <v>7</v>
      </c>
      <c r="BS3695">
        <f t="shared" si="1516"/>
        <v>0</v>
      </c>
      <c r="BT3695" t="str">
        <f t="shared" si="1517"/>
        <v/>
      </c>
    </row>
    <row r="3696" spans="47:72">
      <c r="AU3696">
        <f t="shared" si="1492"/>
        <v>0</v>
      </c>
      <c r="AV3696">
        <f t="shared" si="1493"/>
        <v>0</v>
      </c>
      <c r="AW3696">
        <f t="shared" si="1494"/>
        <v>0</v>
      </c>
      <c r="AX3696">
        <f t="shared" si="1495"/>
        <v>0</v>
      </c>
      <c r="AY3696">
        <f t="shared" si="1496"/>
        <v>0</v>
      </c>
      <c r="AZ3696">
        <f t="shared" si="1497"/>
        <v>0</v>
      </c>
      <c r="BA3696" t="str">
        <f t="shared" si="1498"/>
        <v/>
      </c>
      <c r="BB3696">
        <f t="shared" si="1499"/>
        <v>0</v>
      </c>
      <c r="BC3696">
        <f t="shared" si="1500"/>
        <v>0</v>
      </c>
      <c r="BD3696">
        <f t="shared" si="1501"/>
        <v>0</v>
      </c>
      <c r="BE3696">
        <f t="shared" si="1502"/>
        <v>1</v>
      </c>
      <c r="BF3696">
        <f t="shared" si="1503"/>
        <v>1</v>
      </c>
      <c r="BG3696">
        <f t="shared" si="1504"/>
        <v>0</v>
      </c>
      <c r="BH3696">
        <f t="shared" si="1505"/>
        <v>0</v>
      </c>
      <c r="BI3696" t="str">
        <f t="shared" si="1506"/>
        <v/>
      </c>
      <c r="BJ3696" t="str">
        <f t="shared" si="1507"/>
        <v/>
      </c>
      <c r="BK3696" t="str">
        <f t="shared" si="1508"/>
        <v/>
      </c>
      <c r="BL3696" t="str">
        <f t="shared" si="1509"/>
        <v/>
      </c>
      <c r="BM3696" t="str">
        <f t="shared" si="1510"/>
        <v/>
      </c>
      <c r="BN3696" t="str">
        <f t="shared" si="1511"/>
        <v/>
      </c>
      <c r="BO3696" t="str">
        <f t="shared" si="1512"/>
        <v/>
      </c>
      <c r="BP3696">
        <f t="shared" si="1513"/>
        <v>7</v>
      </c>
      <c r="BQ3696">
        <f t="shared" si="1514"/>
        <v>0</v>
      </c>
      <c r="BR3696">
        <f t="shared" si="1515"/>
        <v>7</v>
      </c>
      <c r="BS3696">
        <f t="shared" si="1516"/>
        <v>0</v>
      </c>
      <c r="BT3696" t="str">
        <f t="shared" si="1517"/>
        <v/>
      </c>
    </row>
    <row r="3697" spans="47:72">
      <c r="AU3697">
        <f t="shared" si="1492"/>
        <v>0</v>
      </c>
      <c r="AV3697">
        <f t="shared" si="1493"/>
        <v>0</v>
      </c>
      <c r="AW3697">
        <f t="shared" si="1494"/>
        <v>0</v>
      </c>
      <c r="AX3697">
        <f t="shared" si="1495"/>
        <v>0</v>
      </c>
      <c r="AY3697">
        <f t="shared" si="1496"/>
        <v>0</v>
      </c>
      <c r="AZ3697">
        <f t="shared" si="1497"/>
        <v>0</v>
      </c>
      <c r="BA3697" t="str">
        <f t="shared" si="1498"/>
        <v/>
      </c>
      <c r="BB3697">
        <f t="shared" si="1499"/>
        <v>0</v>
      </c>
      <c r="BC3697">
        <f t="shared" si="1500"/>
        <v>0</v>
      </c>
      <c r="BD3697">
        <f t="shared" si="1501"/>
        <v>0</v>
      </c>
      <c r="BE3697">
        <f t="shared" si="1502"/>
        <v>1</v>
      </c>
      <c r="BF3697">
        <f t="shared" si="1503"/>
        <v>1</v>
      </c>
      <c r="BG3697">
        <f t="shared" si="1504"/>
        <v>0</v>
      </c>
      <c r="BH3697">
        <f t="shared" si="1505"/>
        <v>0</v>
      </c>
      <c r="BI3697" t="str">
        <f t="shared" si="1506"/>
        <v/>
      </c>
      <c r="BJ3697" t="str">
        <f t="shared" si="1507"/>
        <v/>
      </c>
      <c r="BK3697" t="str">
        <f t="shared" si="1508"/>
        <v/>
      </c>
      <c r="BL3697" t="str">
        <f t="shared" si="1509"/>
        <v/>
      </c>
      <c r="BM3697" t="str">
        <f t="shared" si="1510"/>
        <v/>
      </c>
      <c r="BN3697" t="str">
        <f t="shared" si="1511"/>
        <v/>
      </c>
      <c r="BO3697" t="str">
        <f t="shared" si="1512"/>
        <v/>
      </c>
      <c r="BP3697">
        <f t="shared" si="1513"/>
        <v>7</v>
      </c>
      <c r="BQ3697">
        <f t="shared" si="1514"/>
        <v>0</v>
      </c>
      <c r="BR3697">
        <f t="shared" si="1515"/>
        <v>7</v>
      </c>
      <c r="BS3697">
        <f t="shared" si="1516"/>
        <v>0</v>
      </c>
      <c r="BT3697" t="str">
        <f t="shared" si="1517"/>
        <v/>
      </c>
    </row>
    <row r="3698" spans="47:72">
      <c r="AU3698">
        <f t="shared" si="1492"/>
        <v>0</v>
      </c>
      <c r="AV3698">
        <f t="shared" si="1493"/>
        <v>0</v>
      </c>
      <c r="AW3698">
        <f t="shared" si="1494"/>
        <v>0</v>
      </c>
      <c r="AX3698">
        <f t="shared" si="1495"/>
        <v>0</v>
      </c>
      <c r="AY3698">
        <f t="shared" si="1496"/>
        <v>0</v>
      </c>
      <c r="AZ3698">
        <f t="shared" si="1497"/>
        <v>0</v>
      </c>
      <c r="BA3698" t="str">
        <f t="shared" si="1498"/>
        <v/>
      </c>
      <c r="BB3698">
        <f t="shared" si="1499"/>
        <v>0</v>
      </c>
      <c r="BC3698">
        <f t="shared" si="1500"/>
        <v>0</v>
      </c>
      <c r="BD3698">
        <f t="shared" si="1501"/>
        <v>0</v>
      </c>
      <c r="BE3698">
        <f t="shared" si="1502"/>
        <v>1</v>
      </c>
      <c r="BF3698">
        <f t="shared" si="1503"/>
        <v>1</v>
      </c>
      <c r="BG3698">
        <f t="shared" si="1504"/>
        <v>0</v>
      </c>
      <c r="BH3698">
        <f t="shared" si="1505"/>
        <v>0</v>
      </c>
      <c r="BI3698" t="str">
        <f t="shared" si="1506"/>
        <v/>
      </c>
      <c r="BJ3698" t="str">
        <f t="shared" si="1507"/>
        <v/>
      </c>
      <c r="BK3698" t="str">
        <f t="shared" si="1508"/>
        <v/>
      </c>
      <c r="BL3698" t="str">
        <f t="shared" si="1509"/>
        <v/>
      </c>
      <c r="BM3698" t="str">
        <f t="shared" si="1510"/>
        <v/>
      </c>
      <c r="BN3698" t="str">
        <f t="shared" si="1511"/>
        <v/>
      </c>
      <c r="BO3698" t="str">
        <f t="shared" si="1512"/>
        <v/>
      </c>
      <c r="BP3698">
        <f t="shared" si="1513"/>
        <v>7</v>
      </c>
      <c r="BQ3698">
        <f t="shared" si="1514"/>
        <v>0</v>
      </c>
      <c r="BR3698">
        <f t="shared" si="1515"/>
        <v>7</v>
      </c>
      <c r="BS3698">
        <f t="shared" si="1516"/>
        <v>0</v>
      </c>
      <c r="BT3698" t="str">
        <f t="shared" si="1517"/>
        <v/>
      </c>
    </row>
    <row r="3699" spans="47:72">
      <c r="AU3699">
        <f t="shared" si="1492"/>
        <v>0</v>
      </c>
      <c r="AV3699">
        <f t="shared" si="1493"/>
        <v>0</v>
      </c>
      <c r="AW3699">
        <f t="shared" si="1494"/>
        <v>0</v>
      </c>
      <c r="AX3699">
        <f t="shared" si="1495"/>
        <v>0</v>
      </c>
      <c r="AY3699">
        <f t="shared" si="1496"/>
        <v>0</v>
      </c>
      <c r="AZ3699">
        <f t="shared" si="1497"/>
        <v>0</v>
      </c>
      <c r="BA3699" t="str">
        <f t="shared" si="1498"/>
        <v/>
      </c>
      <c r="BB3699">
        <f t="shared" si="1499"/>
        <v>0</v>
      </c>
      <c r="BC3699">
        <f t="shared" si="1500"/>
        <v>0</v>
      </c>
      <c r="BD3699">
        <f t="shared" si="1501"/>
        <v>0</v>
      </c>
      <c r="BE3699">
        <f t="shared" si="1502"/>
        <v>1</v>
      </c>
      <c r="BF3699">
        <f t="shared" si="1503"/>
        <v>1</v>
      </c>
      <c r="BG3699">
        <f t="shared" si="1504"/>
        <v>0</v>
      </c>
      <c r="BH3699">
        <f t="shared" si="1505"/>
        <v>0</v>
      </c>
      <c r="BI3699" t="str">
        <f t="shared" si="1506"/>
        <v/>
      </c>
      <c r="BJ3699" t="str">
        <f t="shared" si="1507"/>
        <v/>
      </c>
      <c r="BK3699" t="str">
        <f t="shared" si="1508"/>
        <v/>
      </c>
      <c r="BL3699" t="str">
        <f t="shared" si="1509"/>
        <v/>
      </c>
      <c r="BM3699" t="str">
        <f t="shared" si="1510"/>
        <v/>
      </c>
      <c r="BN3699" t="str">
        <f t="shared" si="1511"/>
        <v/>
      </c>
      <c r="BO3699" t="str">
        <f t="shared" si="1512"/>
        <v/>
      </c>
      <c r="BP3699">
        <f t="shared" si="1513"/>
        <v>7</v>
      </c>
      <c r="BQ3699">
        <f t="shared" si="1514"/>
        <v>0</v>
      </c>
      <c r="BR3699">
        <f t="shared" si="1515"/>
        <v>7</v>
      </c>
      <c r="BS3699">
        <f t="shared" si="1516"/>
        <v>0</v>
      </c>
      <c r="BT3699" t="str">
        <f t="shared" si="1517"/>
        <v/>
      </c>
    </row>
    <row r="3700" spans="47:72">
      <c r="AU3700">
        <f t="shared" si="1492"/>
        <v>0</v>
      </c>
      <c r="AV3700">
        <f t="shared" si="1493"/>
        <v>0</v>
      </c>
      <c r="AW3700">
        <f t="shared" si="1494"/>
        <v>0</v>
      </c>
      <c r="AX3700">
        <f t="shared" si="1495"/>
        <v>0</v>
      </c>
      <c r="AY3700">
        <f t="shared" si="1496"/>
        <v>0</v>
      </c>
      <c r="AZ3700">
        <f t="shared" si="1497"/>
        <v>0</v>
      </c>
      <c r="BA3700" t="str">
        <f t="shared" si="1498"/>
        <v/>
      </c>
      <c r="BB3700">
        <f t="shared" si="1499"/>
        <v>0</v>
      </c>
      <c r="BC3700">
        <f t="shared" si="1500"/>
        <v>0</v>
      </c>
      <c r="BD3700">
        <f t="shared" si="1501"/>
        <v>0</v>
      </c>
      <c r="BE3700">
        <f t="shared" si="1502"/>
        <v>1</v>
      </c>
      <c r="BF3700">
        <f t="shared" si="1503"/>
        <v>1</v>
      </c>
      <c r="BG3700">
        <f t="shared" si="1504"/>
        <v>0</v>
      </c>
      <c r="BH3700">
        <f t="shared" si="1505"/>
        <v>0</v>
      </c>
      <c r="BI3700" t="str">
        <f t="shared" si="1506"/>
        <v/>
      </c>
      <c r="BJ3700" t="str">
        <f t="shared" si="1507"/>
        <v/>
      </c>
      <c r="BK3700" t="str">
        <f t="shared" si="1508"/>
        <v/>
      </c>
      <c r="BL3700" t="str">
        <f t="shared" si="1509"/>
        <v/>
      </c>
      <c r="BM3700" t="str">
        <f t="shared" si="1510"/>
        <v/>
      </c>
      <c r="BN3700" t="str">
        <f t="shared" si="1511"/>
        <v/>
      </c>
      <c r="BO3700" t="str">
        <f t="shared" si="1512"/>
        <v/>
      </c>
      <c r="BP3700">
        <f t="shared" si="1513"/>
        <v>7</v>
      </c>
      <c r="BQ3700">
        <f t="shared" si="1514"/>
        <v>0</v>
      </c>
      <c r="BR3700">
        <f t="shared" si="1515"/>
        <v>7</v>
      </c>
      <c r="BS3700">
        <f t="shared" si="1516"/>
        <v>0</v>
      </c>
      <c r="BT3700" t="str">
        <f t="shared" si="1517"/>
        <v/>
      </c>
    </row>
    <row r="3701" spans="47:72">
      <c r="AU3701">
        <f t="shared" si="1492"/>
        <v>0</v>
      </c>
      <c r="AV3701">
        <f t="shared" si="1493"/>
        <v>0</v>
      </c>
      <c r="AW3701">
        <f t="shared" si="1494"/>
        <v>0</v>
      </c>
      <c r="AX3701">
        <f t="shared" si="1495"/>
        <v>0</v>
      </c>
      <c r="AY3701">
        <f t="shared" si="1496"/>
        <v>0</v>
      </c>
      <c r="AZ3701">
        <f t="shared" si="1497"/>
        <v>0</v>
      </c>
      <c r="BA3701" t="str">
        <f t="shared" si="1498"/>
        <v/>
      </c>
      <c r="BB3701">
        <f t="shared" si="1499"/>
        <v>0</v>
      </c>
      <c r="BC3701">
        <f t="shared" si="1500"/>
        <v>0</v>
      </c>
      <c r="BD3701">
        <f t="shared" si="1501"/>
        <v>0</v>
      </c>
      <c r="BE3701">
        <f t="shared" si="1502"/>
        <v>1</v>
      </c>
      <c r="BF3701">
        <f t="shared" si="1503"/>
        <v>1</v>
      </c>
      <c r="BG3701">
        <f t="shared" si="1504"/>
        <v>0</v>
      </c>
      <c r="BH3701">
        <f t="shared" si="1505"/>
        <v>0</v>
      </c>
      <c r="BI3701" t="str">
        <f t="shared" si="1506"/>
        <v/>
      </c>
      <c r="BJ3701" t="str">
        <f t="shared" si="1507"/>
        <v/>
      </c>
      <c r="BK3701" t="str">
        <f t="shared" si="1508"/>
        <v/>
      </c>
      <c r="BL3701" t="str">
        <f t="shared" si="1509"/>
        <v/>
      </c>
      <c r="BM3701" t="str">
        <f t="shared" si="1510"/>
        <v/>
      </c>
      <c r="BN3701" t="str">
        <f t="shared" si="1511"/>
        <v/>
      </c>
      <c r="BO3701" t="str">
        <f t="shared" si="1512"/>
        <v/>
      </c>
      <c r="BP3701">
        <f t="shared" si="1513"/>
        <v>7</v>
      </c>
      <c r="BQ3701">
        <f t="shared" si="1514"/>
        <v>0</v>
      </c>
      <c r="BR3701">
        <f t="shared" si="1515"/>
        <v>7</v>
      </c>
      <c r="BS3701">
        <f t="shared" si="1516"/>
        <v>0</v>
      </c>
      <c r="BT3701" t="str">
        <f t="shared" si="1517"/>
        <v/>
      </c>
    </row>
    <row r="3702" spans="47:72">
      <c r="AU3702">
        <f t="shared" si="1492"/>
        <v>0</v>
      </c>
      <c r="AV3702">
        <f t="shared" si="1493"/>
        <v>0</v>
      </c>
      <c r="AW3702">
        <f t="shared" si="1494"/>
        <v>0</v>
      </c>
      <c r="AX3702">
        <f t="shared" si="1495"/>
        <v>0</v>
      </c>
      <c r="AY3702">
        <f t="shared" si="1496"/>
        <v>0</v>
      </c>
      <c r="AZ3702">
        <f t="shared" si="1497"/>
        <v>0</v>
      </c>
      <c r="BA3702" t="str">
        <f t="shared" si="1498"/>
        <v/>
      </c>
      <c r="BB3702">
        <f t="shared" si="1499"/>
        <v>0</v>
      </c>
      <c r="BC3702">
        <f t="shared" si="1500"/>
        <v>0</v>
      </c>
      <c r="BD3702">
        <f t="shared" si="1501"/>
        <v>0</v>
      </c>
      <c r="BE3702">
        <f t="shared" si="1502"/>
        <v>1</v>
      </c>
      <c r="BF3702">
        <f t="shared" si="1503"/>
        <v>1</v>
      </c>
      <c r="BG3702">
        <f t="shared" si="1504"/>
        <v>0</v>
      </c>
      <c r="BH3702">
        <f t="shared" si="1505"/>
        <v>0</v>
      </c>
      <c r="BI3702" t="str">
        <f t="shared" si="1506"/>
        <v/>
      </c>
      <c r="BJ3702" t="str">
        <f t="shared" si="1507"/>
        <v/>
      </c>
      <c r="BK3702" t="str">
        <f t="shared" si="1508"/>
        <v/>
      </c>
      <c r="BL3702" t="str">
        <f t="shared" si="1509"/>
        <v/>
      </c>
      <c r="BM3702" t="str">
        <f t="shared" si="1510"/>
        <v/>
      </c>
      <c r="BN3702" t="str">
        <f t="shared" si="1511"/>
        <v/>
      </c>
      <c r="BO3702" t="str">
        <f t="shared" si="1512"/>
        <v/>
      </c>
      <c r="BP3702">
        <f t="shared" si="1513"/>
        <v>7</v>
      </c>
      <c r="BQ3702">
        <f t="shared" si="1514"/>
        <v>0</v>
      </c>
      <c r="BR3702">
        <f t="shared" si="1515"/>
        <v>7</v>
      </c>
      <c r="BS3702">
        <f t="shared" si="1516"/>
        <v>0</v>
      </c>
      <c r="BT3702" t="str">
        <f t="shared" si="1517"/>
        <v/>
      </c>
    </row>
    <row r="3703" spans="47:72">
      <c r="AU3703">
        <f t="shared" si="1492"/>
        <v>0</v>
      </c>
      <c r="AV3703">
        <f t="shared" si="1493"/>
        <v>0</v>
      </c>
      <c r="AW3703">
        <f t="shared" si="1494"/>
        <v>0</v>
      </c>
      <c r="AX3703">
        <f t="shared" si="1495"/>
        <v>0</v>
      </c>
      <c r="AY3703">
        <f t="shared" si="1496"/>
        <v>0</v>
      </c>
      <c r="AZ3703">
        <f t="shared" si="1497"/>
        <v>0</v>
      </c>
      <c r="BA3703" t="str">
        <f t="shared" si="1498"/>
        <v/>
      </c>
      <c r="BB3703">
        <f t="shared" si="1499"/>
        <v>0</v>
      </c>
      <c r="BC3703">
        <f t="shared" si="1500"/>
        <v>0</v>
      </c>
      <c r="BD3703">
        <f t="shared" si="1501"/>
        <v>0</v>
      </c>
      <c r="BE3703">
        <f t="shared" si="1502"/>
        <v>1</v>
      </c>
      <c r="BF3703">
        <f t="shared" si="1503"/>
        <v>1</v>
      </c>
      <c r="BG3703">
        <f t="shared" si="1504"/>
        <v>0</v>
      </c>
      <c r="BH3703">
        <f t="shared" si="1505"/>
        <v>0</v>
      </c>
      <c r="BI3703" t="str">
        <f t="shared" si="1506"/>
        <v/>
      </c>
      <c r="BJ3703" t="str">
        <f t="shared" si="1507"/>
        <v/>
      </c>
      <c r="BK3703" t="str">
        <f t="shared" si="1508"/>
        <v/>
      </c>
      <c r="BL3703" t="str">
        <f t="shared" si="1509"/>
        <v/>
      </c>
      <c r="BM3703" t="str">
        <f t="shared" si="1510"/>
        <v/>
      </c>
      <c r="BN3703" t="str">
        <f t="shared" si="1511"/>
        <v/>
      </c>
      <c r="BO3703" t="str">
        <f t="shared" si="1512"/>
        <v/>
      </c>
      <c r="BP3703">
        <f t="shared" si="1513"/>
        <v>7</v>
      </c>
      <c r="BQ3703">
        <f t="shared" si="1514"/>
        <v>0</v>
      </c>
      <c r="BR3703">
        <f t="shared" si="1515"/>
        <v>7</v>
      </c>
      <c r="BS3703">
        <f t="shared" si="1516"/>
        <v>0</v>
      </c>
      <c r="BT3703" t="str">
        <f t="shared" si="1517"/>
        <v/>
      </c>
    </row>
    <row r="3704" spans="47:72">
      <c r="AU3704">
        <f t="shared" si="1492"/>
        <v>0</v>
      </c>
      <c r="AV3704">
        <f t="shared" si="1493"/>
        <v>0</v>
      </c>
      <c r="AW3704">
        <f t="shared" si="1494"/>
        <v>0</v>
      </c>
      <c r="AX3704">
        <f t="shared" si="1495"/>
        <v>0</v>
      </c>
      <c r="AY3704">
        <f t="shared" si="1496"/>
        <v>0</v>
      </c>
      <c r="AZ3704">
        <f t="shared" si="1497"/>
        <v>0</v>
      </c>
      <c r="BA3704" t="str">
        <f t="shared" si="1498"/>
        <v/>
      </c>
      <c r="BB3704">
        <f t="shared" si="1499"/>
        <v>0</v>
      </c>
      <c r="BC3704">
        <f t="shared" si="1500"/>
        <v>0</v>
      </c>
      <c r="BD3704">
        <f t="shared" si="1501"/>
        <v>0</v>
      </c>
      <c r="BE3704">
        <f t="shared" si="1502"/>
        <v>1</v>
      </c>
      <c r="BF3704">
        <f t="shared" si="1503"/>
        <v>1</v>
      </c>
      <c r="BG3704">
        <f t="shared" si="1504"/>
        <v>0</v>
      </c>
      <c r="BH3704">
        <f t="shared" si="1505"/>
        <v>0</v>
      </c>
      <c r="BI3704" t="str">
        <f t="shared" si="1506"/>
        <v/>
      </c>
      <c r="BJ3704" t="str">
        <f t="shared" si="1507"/>
        <v/>
      </c>
      <c r="BK3704" t="str">
        <f t="shared" si="1508"/>
        <v/>
      </c>
      <c r="BL3704" t="str">
        <f t="shared" si="1509"/>
        <v/>
      </c>
      <c r="BM3704" t="str">
        <f t="shared" si="1510"/>
        <v/>
      </c>
      <c r="BN3704" t="str">
        <f t="shared" si="1511"/>
        <v/>
      </c>
      <c r="BO3704" t="str">
        <f t="shared" si="1512"/>
        <v/>
      </c>
      <c r="BP3704">
        <f t="shared" si="1513"/>
        <v>7</v>
      </c>
      <c r="BQ3704">
        <f t="shared" si="1514"/>
        <v>0</v>
      </c>
      <c r="BR3704">
        <f t="shared" si="1515"/>
        <v>7</v>
      </c>
      <c r="BS3704">
        <f t="shared" si="1516"/>
        <v>0</v>
      </c>
      <c r="BT3704" t="str">
        <f t="shared" si="1517"/>
        <v/>
      </c>
    </row>
    <row r="3705" spans="47:72">
      <c r="AU3705">
        <f t="shared" si="1492"/>
        <v>0</v>
      </c>
      <c r="AV3705">
        <f t="shared" si="1493"/>
        <v>0</v>
      </c>
      <c r="AW3705">
        <f t="shared" si="1494"/>
        <v>0</v>
      </c>
      <c r="AX3705">
        <f t="shared" si="1495"/>
        <v>0</v>
      </c>
      <c r="AY3705">
        <f t="shared" si="1496"/>
        <v>0</v>
      </c>
      <c r="AZ3705">
        <f t="shared" si="1497"/>
        <v>0</v>
      </c>
      <c r="BA3705" t="str">
        <f t="shared" si="1498"/>
        <v/>
      </c>
      <c r="BB3705">
        <f t="shared" si="1499"/>
        <v>0</v>
      </c>
      <c r="BC3705">
        <f t="shared" si="1500"/>
        <v>0</v>
      </c>
      <c r="BD3705">
        <f t="shared" si="1501"/>
        <v>0</v>
      </c>
      <c r="BE3705">
        <f t="shared" si="1502"/>
        <v>1</v>
      </c>
      <c r="BF3705">
        <f t="shared" si="1503"/>
        <v>1</v>
      </c>
      <c r="BG3705">
        <f t="shared" si="1504"/>
        <v>0</v>
      </c>
      <c r="BH3705">
        <f t="shared" si="1505"/>
        <v>0</v>
      </c>
      <c r="BI3705" t="str">
        <f t="shared" si="1506"/>
        <v/>
      </c>
      <c r="BJ3705" t="str">
        <f t="shared" si="1507"/>
        <v/>
      </c>
      <c r="BK3705" t="str">
        <f t="shared" si="1508"/>
        <v/>
      </c>
      <c r="BL3705" t="str">
        <f t="shared" si="1509"/>
        <v/>
      </c>
      <c r="BM3705" t="str">
        <f t="shared" si="1510"/>
        <v/>
      </c>
      <c r="BN3705" t="str">
        <f t="shared" si="1511"/>
        <v/>
      </c>
      <c r="BO3705" t="str">
        <f t="shared" si="1512"/>
        <v/>
      </c>
      <c r="BP3705">
        <f t="shared" si="1513"/>
        <v>7</v>
      </c>
      <c r="BQ3705">
        <f t="shared" si="1514"/>
        <v>0</v>
      </c>
      <c r="BR3705">
        <f t="shared" si="1515"/>
        <v>7</v>
      </c>
      <c r="BS3705">
        <f t="shared" si="1516"/>
        <v>0</v>
      </c>
      <c r="BT3705" t="str">
        <f t="shared" si="1517"/>
        <v/>
      </c>
    </row>
    <row r="3706" spans="47:72">
      <c r="AU3706">
        <f t="shared" si="1492"/>
        <v>0</v>
      </c>
      <c r="AV3706">
        <f t="shared" si="1493"/>
        <v>0</v>
      </c>
      <c r="AW3706">
        <f t="shared" si="1494"/>
        <v>0</v>
      </c>
      <c r="AX3706">
        <f t="shared" si="1495"/>
        <v>0</v>
      </c>
      <c r="AY3706">
        <f t="shared" si="1496"/>
        <v>0</v>
      </c>
      <c r="AZ3706">
        <f t="shared" si="1497"/>
        <v>0</v>
      </c>
      <c r="BA3706" t="str">
        <f t="shared" si="1498"/>
        <v/>
      </c>
      <c r="BB3706">
        <f t="shared" si="1499"/>
        <v>0</v>
      </c>
      <c r="BC3706">
        <f t="shared" si="1500"/>
        <v>0</v>
      </c>
      <c r="BD3706">
        <f t="shared" si="1501"/>
        <v>0</v>
      </c>
      <c r="BE3706">
        <f t="shared" si="1502"/>
        <v>1</v>
      </c>
      <c r="BF3706">
        <f t="shared" si="1503"/>
        <v>1</v>
      </c>
      <c r="BG3706">
        <f t="shared" si="1504"/>
        <v>0</v>
      </c>
      <c r="BH3706">
        <f t="shared" si="1505"/>
        <v>0</v>
      </c>
      <c r="BI3706" t="str">
        <f t="shared" si="1506"/>
        <v/>
      </c>
      <c r="BJ3706" t="str">
        <f t="shared" si="1507"/>
        <v/>
      </c>
      <c r="BK3706" t="str">
        <f t="shared" si="1508"/>
        <v/>
      </c>
      <c r="BL3706" t="str">
        <f t="shared" si="1509"/>
        <v/>
      </c>
      <c r="BM3706" t="str">
        <f t="shared" si="1510"/>
        <v/>
      </c>
      <c r="BN3706" t="str">
        <f t="shared" si="1511"/>
        <v/>
      </c>
      <c r="BO3706" t="str">
        <f t="shared" si="1512"/>
        <v/>
      </c>
      <c r="BP3706">
        <f t="shared" si="1513"/>
        <v>7</v>
      </c>
      <c r="BQ3706">
        <f t="shared" si="1514"/>
        <v>0</v>
      </c>
      <c r="BR3706">
        <f t="shared" si="1515"/>
        <v>7</v>
      </c>
      <c r="BS3706">
        <f t="shared" si="1516"/>
        <v>0</v>
      </c>
      <c r="BT3706" t="str">
        <f t="shared" si="1517"/>
        <v/>
      </c>
    </row>
    <row r="3707" spans="47:72">
      <c r="AU3707">
        <f t="shared" si="1492"/>
        <v>0</v>
      </c>
      <c r="AV3707">
        <f t="shared" si="1493"/>
        <v>0</v>
      </c>
      <c r="AW3707">
        <f t="shared" si="1494"/>
        <v>0</v>
      </c>
      <c r="AX3707">
        <f t="shared" si="1495"/>
        <v>0</v>
      </c>
      <c r="AY3707">
        <f t="shared" si="1496"/>
        <v>0</v>
      </c>
      <c r="AZ3707">
        <f t="shared" si="1497"/>
        <v>0</v>
      </c>
      <c r="BA3707" t="str">
        <f t="shared" si="1498"/>
        <v/>
      </c>
      <c r="BB3707">
        <f t="shared" si="1499"/>
        <v>0</v>
      </c>
      <c r="BC3707">
        <f t="shared" si="1500"/>
        <v>0</v>
      </c>
      <c r="BD3707">
        <f t="shared" si="1501"/>
        <v>0</v>
      </c>
      <c r="BE3707">
        <f t="shared" si="1502"/>
        <v>1</v>
      </c>
      <c r="BF3707">
        <f t="shared" si="1503"/>
        <v>1</v>
      </c>
      <c r="BG3707">
        <f t="shared" si="1504"/>
        <v>0</v>
      </c>
      <c r="BH3707">
        <f t="shared" si="1505"/>
        <v>0</v>
      </c>
      <c r="BI3707" t="str">
        <f t="shared" si="1506"/>
        <v/>
      </c>
      <c r="BJ3707" t="str">
        <f t="shared" si="1507"/>
        <v/>
      </c>
      <c r="BK3707" t="str">
        <f t="shared" si="1508"/>
        <v/>
      </c>
      <c r="BL3707" t="str">
        <f t="shared" si="1509"/>
        <v/>
      </c>
      <c r="BM3707" t="str">
        <f t="shared" si="1510"/>
        <v/>
      </c>
      <c r="BN3707" t="str">
        <f t="shared" si="1511"/>
        <v/>
      </c>
      <c r="BO3707" t="str">
        <f t="shared" si="1512"/>
        <v/>
      </c>
      <c r="BP3707">
        <f t="shared" si="1513"/>
        <v>7</v>
      </c>
      <c r="BQ3707">
        <f t="shared" si="1514"/>
        <v>0</v>
      </c>
      <c r="BR3707">
        <f t="shared" si="1515"/>
        <v>7</v>
      </c>
      <c r="BS3707">
        <f t="shared" si="1516"/>
        <v>0</v>
      </c>
      <c r="BT3707" t="str">
        <f t="shared" si="1517"/>
        <v/>
      </c>
    </row>
    <row r="3708" spans="47:72">
      <c r="AU3708">
        <f t="shared" si="1492"/>
        <v>0</v>
      </c>
      <c r="AV3708">
        <f t="shared" si="1493"/>
        <v>0</v>
      </c>
      <c r="AW3708">
        <f t="shared" si="1494"/>
        <v>0</v>
      </c>
      <c r="AX3708">
        <f t="shared" si="1495"/>
        <v>0</v>
      </c>
      <c r="AY3708">
        <f t="shared" si="1496"/>
        <v>0</v>
      </c>
      <c r="AZ3708">
        <f t="shared" si="1497"/>
        <v>0</v>
      </c>
      <c r="BA3708" t="str">
        <f t="shared" si="1498"/>
        <v/>
      </c>
      <c r="BB3708">
        <f t="shared" si="1499"/>
        <v>0</v>
      </c>
      <c r="BC3708">
        <f t="shared" si="1500"/>
        <v>0</v>
      </c>
      <c r="BD3708">
        <f t="shared" si="1501"/>
        <v>0</v>
      </c>
      <c r="BE3708">
        <f t="shared" si="1502"/>
        <v>1</v>
      </c>
      <c r="BF3708">
        <f t="shared" si="1503"/>
        <v>1</v>
      </c>
      <c r="BG3708">
        <f t="shared" si="1504"/>
        <v>0</v>
      </c>
      <c r="BH3708">
        <f t="shared" si="1505"/>
        <v>0</v>
      </c>
      <c r="BI3708" t="str">
        <f t="shared" si="1506"/>
        <v/>
      </c>
      <c r="BJ3708" t="str">
        <f t="shared" si="1507"/>
        <v/>
      </c>
      <c r="BK3708" t="str">
        <f t="shared" si="1508"/>
        <v/>
      </c>
      <c r="BL3708" t="str">
        <f t="shared" si="1509"/>
        <v/>
      </c>
      <c r="BM3708" t="str">
        <f t="shared" si="1510"/>
        <v/>
      </c>
      <c r="BN3708" t="str">
        <f t="shared" si="1511"/>
        <v/>
      </c>
      <c r="BO3708" t="str">
        <f t="shared" si="1512"/>
        <v/>
      </c>
      <c r="BP3708">
        <f t="shared" si="1513"/>
        <v>7</v>
      </c>
      <c r="BQ3708">
        <f t="shared" si="1514"/>
        <v>0</v>
      </c>
      <c r="BR3708">
        <f t="shared" si="1515"/>
        <v>7</v>
      </c>
      <c r="BS3708">
        <f t="shared" si="1516"/>
        <v>0</v>
      </c>
      <c r="BT3708" t="str">
        <f t="shared" si="1517"/>
        <v/>
      </c>
    </row>
    <row r="3709" spans="47:72">
      <c r="AU3709">
        <f t="shared" si="1492"/>
        <v>0</v>
      </c>
      <c r="AV3709">
        <f t="shared" si="1493"/>
        <v>0</v>
      </c>
      <c r="AW3709">
        <f t="shared" si="1494"/>
        <v>0</v>
      </c>
      <c r="AX3709">
        <f t="shared" si="1495"/>
        <v>0</v>
      </c>
      <c r="AY3709">
        <f t="shared" si="1496"/>
        <v>0</v>
      </c>
      <c r="AZ3709">
        <f t="shared" si="1497"/>
        <v>0</v>
      </c>
      <c r="BA3709" t="str">
        <f t="shared" si="1498"/>
        <v/>
      </c>
      <c r="BB3709">
        <f t="shared" si="1499"/>
        <v>0</v>
      </c>
      <c r="BC3709">
        <f t="shared" si="1500"/>
        <v>0</v>
      </c>
      <c r="BD3709">
        <f t="shared" si="1501"/>
        <v>0</v>
      </c>
      <c r="BE3709">
        <f t="shared" si="1502"/>
        <v>1</v>
      </c>
      <c r="BF3709">
        <f t="shared" si="1503"/>
        <v>1</v>
      </c>
      <c r="BG3709">
        <f t="shared" si="1504"/>
        <v>0</v>
      </c>
      <c r="BH3709">
        <f t="shared" si="1505"/>
        <v>0</v>
      </c>
      <c r="BI3709" t="str">
        <f t="shared" si="1506"/>
        <v/>
      </c>
      <c r="BJ3709" t="str">
        <f t="shared" si="1507"/>
        <v/>
      </c>
      <c r="BK3709" t="str">
        <f t="shared" si="1508"/>
        <v/>
      </c>
      <c r="BL3709" t="str">
        <f t="shared" si="1509"/>
        <v/>
      </c>
      <c r="BM3709" t="str">
        <f t="shared" si="1510"/>
        <v/>
      </c>
      <c r="BN3709" t="str">
        <f t="shared" si="1511"/>
        <v/>
      </c>
      <c r="BO3709" t="str">
        <f t="shared" si="1512"/>
        <v/>
      </c>
      <c r="BP3709">
        <f t="shared" si="1513"/>
        <v>7</v>
      </c>
      <c r="BQ3709">
        <f t="shared" si="1514"/>
        <v>0</v>
      </c>
      <c r="BR3709">
        <f t="shared" si="1515"/>
        <v>7</v>
      </c>
      <c r="BS3709">
        <f t="shared" si="1516"/>
        <v>0</v>
      </c>
      <c r="BT3709" t="str">
        <f t="shared" si="1517"/>
        <v/>
      </c>
    </row>
    <row r="3710" spans="47:72">
      <c r="AU3710">
        <f t="shared" si="1492"/>
        <v>0</v>
      </c>
      <c r="AV3710">
        <f t="shared" si="1493"/>
        <v>0</v>
      </c>
      <c r="AW3710">
        <f t="shared" si="1494"/>
        <v>0</v>
      </c>
      <c r="AX3710">
        <f t="shared" si="1495"/>
        <v>0</v>
      </c>
      <c r="AY3710">
        <f t="shared" si="1496"/>
        <v>0</v>
      </c>
      <c r="AZ3710">
        <f t="shared" si="1497"/>
        <v>0</v>
      </c>
      <c r="BA3710" t="str">
        <f t="shared" si="1498"/>
        <v/>
      </c>
      <c r="BB3710">
        <f t="shared" si="1499"/>
        <v>0</v>
      </c>
      <c r="BC3710">
        <f t="shared" si="1500"/>
        <v>0</v>
      </c>
      <c r="BD3710">
        <f t="shared" si="1501"/>
        <v>0</v>
      </c>
      <c r="BE3710">
        <f t="shared" si="1502"/>
        <v>1</v>
      </c>
      <c r="BF3710">
        <f t="shared" si="1503"/>
        <v>1</v>
      </c>
      <c r="BG3710">
        <f t="shared" si="1504"/>
        <v>0</v>
      </c>
      <c r="BH3710">
        <f t="shared" si="1505"/>
        <v>0</v>
      </c>
      <c r="BI3710" t="str">
        <f t="shared" si="1506"/>
        <v/>
      </c>
      <c r="BJ3710" t="str">
        <f t="shared" si="1507"/>
        <v/>
      </c>
      <c r="BK3710" t="str">
        <f t="shared" si="1508"/>
        <v/>
      </c>
      <c r="BL3710" t="str">
        <f t="shared" si="1509"/>
        <v/>
      </c>
      <c r="BM3710" t="str">
        <f t="shared" si="1510"/>
        <v/>
      </c>
      <c r="BN3710" t="str">
        <f t="shared" si="1511"/>
        <v/>
      </c>
      <c r="BO3710" t="str">
        <f t="shared" si="1512"/>
        <v/>
      </c>
      <c r="BP3710">
        <f t="shared" si="1513"/>
        <v>7</v>
      </c>
      <c r="BQ3710">
        <f t="shared" si="1514"/>
        <v>0</v>
      </c>
      <c r="BR3710">
        <f t="shared" si="1515"/>
        <v>7</v>
      </c>
      <c r="BS3710">
        <f t="shared" si="1516"/>
        <v>0</v>
      </c>
      <c r="BT3710" t="str">
        <f t="shared" si="1517"/>
        <v/>
      </c>
    </row>
    <row r="3711" spans="47:72">
      <c r="AU3711">
        <f t="shared" si="1492"/>
        <v>0</v>
      </c>
      <c r="AV3711">
        <f t="shared" si="1493"/>
        <v>0</v>
      </c>
      <c r="AW3711">
        <f t="shared" si="1494"/>
        <v>0</v>
      </c>
      <c r="AX3711">
        <f t="shared" si="1495"/>
        <v>0</v>
      </c>
      <c r="AY3711">
        <f t="shared" si="1496"/>
        <v>0</v>
      </c>
      <c r="AZ3711">
        <f t="shared" si="1497"/>
        <v>0</v>
      </c>
      <c r="BA3711" t="str">
        <f t="shared" si="1498"/>
        <v/>
      </c>
      <c r="BB3711">
        <f t="shared" si="1499"/>
        <v>0</v>
      </c>
      <c r="BC3711">
        <f t="shared" si="1500"/>
        <v>0</v>
      </c>
      <c r="BD3711">
        <f t="shared" si="1501"/>
        <v>0</v>
      </c>
      <c r="BE3711">
        <f t="shared" si="1502"/>
        <v>1</v>
      </c>
      <c r="BF3711">
        <f t="shared" si="1503"/>
        <v>1</v>
      </c>
      <c r="BG3711">
        <f t="shared" si="1504"/>
        <v>0</v>
      </c>
      <c r="BH3711">
        <f t="shared" si="1505"/>
        <v>0</v>
      </c>
      <c r="BI3711" t="str">
        <f t="shared" si="1506"/>
        <v/>
      </c>
      <c r="BJ3711" t="str">
        <f t="shared" si="1507"/>
        <v/>
      </c>
      <c r="BK3711" t="str">
        <f t="shared" si="1508"/>
        <v/>
      </c>
      <c r="BL3711" t="str">
        <f t="shared" si="1509"/>
        <v/>
      </c>
      <c r="BM3711" t="str">
        <f t="shared" si="1510"/>
        <v/>
      </c>
      <c r="BN3711" t="str">
        <f t="shared" si="1511"/>
        <v/>
      </c>
      <c r="BO3711" t="str">
        <f t="shared" si="1512"/>
        <v/>
      </c>
      <c r="BP3711">
        <f t="shared" si="1513"/>
        <v>7</v>
      </c>
      <c r="BQ3711">
        <f t="shared" si="1514"/>
        <v>0</v>
      </c>
      <c r="BR3711">
        <f t="shared" si="1515"/>
        <v>7</v>
      </c>
      <c r="BS3711">
        <f t="shared" si="1516"/>
        <v>0</v>
      </c>
      <c r="BT3711" t="str">
        <f t="shared" si="1517"/>
        <v/>
      </c>
    </row>
    <row r="3712" spans="47:72">
      <c r="AU3712">
        <f t="shared" si="1492"/>
        <v>0</v>
      </c>
      <c r="AV3712">
        <f t="shared" si="1493"/>
        <v>0</v>
      </c>
      <c r="AW3712">
        <f t="shared" si="1494"/>
        <v>0</v>
      </c>
      <c r="AX3712">
        <f t="shared" si="1495"/>
        <v>0</v>
      </c>
      <c r="AY3712">
        <f t="shared" si="1496"/>
        <v>0</v>
      </c>
      <c r="AZ3712">
        <f t="shared" si="1497"/>
        <v>0</v>
      </c>
      <c r="BA3712" t="str">
        <f t="shared" si="1498"/>
        <v/>
      </c>
      <c r="BB3712">
        <f t="shared" si="1499"/>
        <v>0</v>
      </c>
      <c r="BC3712">
        <f t="shared" si="1500"/>
        <v>0</v>
      </c>
      <c r="BD3712">
        <f t="shared" si="1501"/>
        <v>0</v>
      </c>
      <c r="BE3712">
        <f t="shared" si="1502"/>
        <v>1</v>
      </c>
      <c r="BF3712">
        <f t="shared" si="1503"/>
        <v>1</v>
      </c>
      <c r="BG3712">
        <f t="shared" si="1504"/>
        <v>0</v>
      </c>
      <c r="BH3712">
        <f t="shared" si="1505"/>
        <v>0</v>
      </c>
      <c r="BI3712" t="str">
        <f t="shared" si="1506"/>
        <v/>
      </c>
      <c r="BJ3712" t="str">
        <f t="shared" si="1507"/>
        <v/>
      </c>
      <c r="BK3712" t="str">
        <f t="shared" si="1508"/>
        <v/>
      </c>
      <c r="BL3712" t="str">
        <f t="shared" si="1509"/>
        <v/>
      </c>
      <c r="BM3712" t="str">
        <f t="shared" si="1510"/>
        <v/>
      </c>
      <c r="BN3712" t="str">
        <f t="shared" si="1511"/>
        <v/>
      </c>
      <c r="BO3712" t="str">
        <f t="shared" si="1512"/>
        <v/>
      </c>
      <c r="BP3712">
        <f t="shared" si="1513"/>
        <v>7</v>
      </c>
      <c r="BQ3712">
        <f t="shared" si="1514"/>
        <v>0</v>
      </c>
      <c r="BR3712">
        <f t="shared" si="1515"/>
        <v>7</v>
      </c>
      <c r="BS3712">
        <f t="shared" si="1516"/>
        <v>0</v>
      </c>
      <c r="BT3712" t="str">
        <f t="shared" si="1517"/>
        <v/>
      </c>
    </row>
    <row r="3713" spans="47:72">
      <c r="AU3713">
        <f t="shared" si="1492"/>
        <v>0</v>
      </c>
      <c r="AV3713">
        <f t="shared" si="1493"/>
        <v>0</v>
      </c>
      <c r="AW3713">
        <f t="shared" si="1494"/>
        <v>0</v>
      </c>
      <c r="AX3713">
        <f t="shared" si="1495"/>
        <v>0</v>
      </c>
      <c r="AY3713">
        <f t="shared" si="1496"/>
        <v>0</v>
      </c>
      <c r="AZ3713">
        <f t="shared" si="1497"/>
        <v>0</v>
      </c>
      <c r="BA3713" t="str">
        <f t="shared" si="1498"/>
        <v/>
      </c>
      <c r="BB3713">
        <f t="shared" si="1499"/>
        <v>0</v>
      </c>
      <c r="BC3713">
        <f t="shared" si="1500"/>
        <v>0</v>
      </c>
      <c r="BD3713">
        <f t="shared" si="1501"/>
        <v>0</v>
      </c>
      <c r="BE3713">
        <f t="shared" si="1502"/>
        <v>1</v>
      </c>
      <c r="BF3713">
        <f t="shared" si="1503"/>
        <v>1</v>
      </c>
      <c r="BG3713">
        <f t="shared" si="1504"/>
        <v>0</v>
      </c>
      <c r="BH3713">
        <f t="shared" si="1505"/>
        <v>0</v>
      </c>
      <c r="BI3713" t="str">
        <f t="shared" si="1506"/>
        <v/>
      </c>
      <c r="BJ3713" t="str">
        <f t="shared" si="1507"/>
        <v/>
      </c>
      <c r="BK3713" t="str">
        <f t="shared" si="1508"/>
        <v/>
      </c>
      <c r="BL3713" t="str">
        <f t="shared" si="1509"/>
        <v/>
      </c>
      <c r="BM3713" t="str">
        <f t="shared" si="1510"/>
        <v/>
      </c>
      <c r="BN3713" t="str">
        <f t="shared" si="1511"/>
        <v/>
      </c>
      <c r="BO3713" t="str">
        <f t="shared" si="1512"/>
        <v/>
      </c>
      <c r="BP3713">
        <f t="shared" si="1513"/>
        <v>7</v>
      </c>
      <c r="BQ3713">
        <f t="shared" si="1514"/>
        <v>0</v>
      </c>
      <c r="BR3713">
        <f t="shared" si="1515"/>
        <v>7</v>
      </c>
      <c r="BS3713">
        <f t="shared" si="1516"/>
        <v>0</v>
      </c>
      <c r="BT3713" t="str">
        <f t="shared" si="1517"/>
        <v/>
      </c>
    </row>
    <row r="3714" spans="47:72">
      <c r="AU3714">
        <f t="shared" si="1492"/>
        <v>0</v>
      </c>
      <c r="AV3714">
        <f t="shared" si="1493"/>
        <v>0</v>
      </c>
      <c r="AW3714">
        <f t="shared" si="1494"/>
        <v>0</v>
      </c>
      <c r="AX3714">
        <f t="shared" si="1495"/>
        <v>0</v>
      </c>
      <c r="AY3714">
        <f t="shared" si="1496"/>
        <v>0</v>
      </c>
      <c r="AZ3714">
        <f t="shared" si="1497"/>
        <v>0</v>
      </c>
      <c r="BA3714" t="str">
        <f t="shared" si="1498"/>
        <v/>
      </c>
      <c r="BB3714">
        <f t="shared" si="1499"/>
        <v>0</v>
      </c>
      <c r="BC3714">
        <f t="shared" si="1500"/>
        <v>0</v>
      </c>
      <c r="BD3714">
        <f t="shared" si="1501"/>
        <v>0</v>
      </c>
      <c r="BE3714">
        <f t="shared" si="1502"/>
        <v>1</v>
      </c>
      <c r="BF3714">
        <f t="shared" si="1503"/>
        <v>1</v>
      </c>
      <c r="BG3714">
        <f t="shared" si="1504"/>
        <v>0</v>
      </c>
      <c r="BH3714">
        <f t="shared" si="1505"/>
        <v>0</v>
      </c>
      <c r="BI3714" t="str">
        <f t="shared" si="1506"/>
        <v/>
      </c>
      <c r="BJ3714" t="str">
        <f t="shared" si="1507"/>
        <v/>
      </c>
      <c r="BK3714" t="str">
        <f t="shared" si="1508"/>
        <v/>
      </c>
      <c r="BL3714" t="str">
        <f t="shared" si="1509"/>
        <v/>
      </c>
      <c r="BM3714" t="str">
        <f t="shared" si="1510"/>
        <v/>
      </c>
      <c r="BN3714" t="str">
        <f t="shared" si="1511"/>
        <v/>
      </c>
      <c r="BO3714" t="str">
        <f t="shared" si="1512"/>
        <v/>
      </c>
      <c r="BP3714">
        <f t="shared" si="1513"/>
        <v>7</v>
      </c>
      <c r="BQ3714">
        <f t="shared" si="1514"/>
        <v>0</v>
      </c>
      <c r="BR3714">
        <f t="shared" si="1515"/>
        <v>7</v>
      </c>
      <c r="BS3714">
        <f t="shared" si="1516"/>
        <v>0</v>
      </c>
      <c r="BT3714" t="str">
        <f t="shared" si="1517"/>
        <v/>
      </c>
    </row>
    <row r="3715" spans="47:72">
      <c r="AU3715">
        <f t="shared" si="1492"/>
        <v>0</v>
      </c>
      <c r="AV3715">
        <f t="shared" si="1493"/>
        <v>0</v>
      </c>
      <c r="AW3715">
        <f t="shared" si="1494"/>
        <v>0</v>
      </c>
      <c r="AX3715">
        <f t="shared" si="1495"/>
        <v>0</v>
      </c>
      <c r="AY3715">
        <f t="shared" si="1496"/>
        <v>0</v>
      </c>
      <c r="AZ3715">
        <f t="shared" si="1497"/>
        <v>0</v>
      </c>
      <c r="BA3715" t="str">
        <f t="shared" si="1498"/>
        <v/>
      </c>
      <c r="BB3715">
        <f t="shared" si="1499"/>
        <v>0</v>
      </c>
      <c r="BC3715">
        <f t="shared" si="1500"/>
        <v>0</v>
      </c>
      <c r="BD3715">
        <f t="shared" si="1501"/>
        <v>0</v>
      </c>
      <c r="BE3715">
        <f t="shared" si="1502"/>
        <v>1</v>
      </c>
      <c r="BF3715">
        <f t="shared" si="1503"/>
        <v>1</v>
      </c>
      <c r="BG3715">
        <f t="shared" si="1504"/>
        <v>0</v>
      </c>
      <c r="BH3715">
        <f t="shared" si="1505"/>
        <v>0</v>
      </c>
      <c r="BI3715" t="str">
        <f t="shared" si="1506"/>
        <v/>
      </c>
      <c r="BJ3715" t="str">
        <f t="shared" si="1507"/>
        <v/>
      </c>
      <c r="BK3715" t="str">
        <f t="shared" si="1508"/>
        <v/>
      </c>
      <c r="BL3715" t="str">
        <f t="shared" si="1509"/>
        <v/>
      </c>
      <c r="BM3715" t="str">
        <f t="shared" si="1510"/>
        <v/>
      </c>
      <c r="BN3715" t="str">
        <f t="shared" si="1511"/>
        <v/>
      </c>
      <c r="BO3715" t="str">
        <f t="shared" si="1512"/>
        <v/>
      </c>
      <c r="BP3715">
        <f t="shared" si="1513"/>
        <v>7</v>
      </c>
      <c r="BQ3715">
        <f t="shared" si="1514"/>
        <v>0</v>
      </c>
      <c r="BR3715">
        <f t="shared" si="1515"/>
        <v>7</v>
      </c>
      <c r="BS3715">
        <f t="shared" si="1516"/>
        <v>0</v>
      </c>
      <c r="BT3715" t="str">
        <f t="shared" si="1517"/>
        <v/>
      </c>
    </row>
    <row r="3716" spans="47:72">
      <c r="AU3716">
        <f t="shared" si="1492"/>
        <v>0</v>
      </c>
      <c r="AV3716">
        <f t="shared" si="1493"/>
        <v>0</v>
      </c>
      <c r="AW3716">
        <f t="shared" si="1494"/>
        <v>0</v>
      </c>
      <c r="AX3716">
        <f t="shared" si="1495"/>
        <v>0</v>
      </c>
      <c r="AY3716">
        <f t="shared" si="1496"/>
        <v>0</v>
      </c>
      <c r="AZ3716">
        <f t="shared" si="1497"/>
        <v>0</v>
      </c>
      <c r="BA3716" t="str">
        <f t="shared" si="1498"/>
        <v/>
      </c>
      <c r="BB3716">
        <f t="shared" si="1499"/>
        <v>0</v>
      </c>
      <c r="BC3716">
        <f t="shared" si="1500"/>
        <v>0</v>
      </c>
      <c r="BD3716">
        <f t="shared" si="1501"/>
        <v>0</v>
      </c>
      <c r="BE3716">
        <f t="shared" si="1502"/>
        <v>1</v>
      </c>
      <c r="BF3716">
        <f t="shared" si="1503"/>
        <v>1</v>
      </c>
      <c r="BG3716">
        <f t="shared" si="1504"/>
        <v>0</v>
      </c>
      <c r="BH3716">
        <f t="shared" si="1505"/>
        <v>0</v>
      </c>
      <c r="BI3716" t="str">
        <f t="shared" si="1506"/>
        <v/>
      </c>
      <c r="BJ3716" t="str">
        <f t="shared" si="1507"/>
        <v/>
      </c>
      <c r="BK3716" t="str">
        <f t="shared" si="1508"/>
        <v/>
      </c>
      <c r="BL3716" t="str">
        <f t="shared" si="1509"/>
        <v/>
      </c>
      <c r="BM3716" t="str">
        <f t="shared" si="1510"/>
        <v/>
      </c>
      <c r="BN3716" t="str">
        <f t="shared" si="1511"/>
        <v/>
      </c>
      <c r="BO3716" t="str">
        <f t="shared" si="1512"/>
        <v/>
      </c>
      <c r="BP3716">
        <f t="shared" si="1513"/>
        <v>7</v>
      </c>
      <c r="BQ3716">
        <f t="shared" si="1514"/>
        <v>0</v>
      </c>
      <c r="BR3716">
        <f t="shared" si="1515"/>
        <v>7</v>
      </c>
      <c r="BS3716">
        <f t="shared" si="1516"/>
        <v>0</v>
      </c>
      <c r="BT3716" t="str">
        <f t="shared" si="1517"/>
        <v/>
      </c>
    </row>
    <row r="3717" spans="47:72">
      <c r="AU3717">
        <f t="shared" ref="AU3717:AU3780" si="1518">(W3717="M")*(BS3717-BQ3717-(BP3717&gt;2)+(BR3717&gt;=2))+(X3717="T")*(BS3717-BQ3717-(BP3717&gt;3)+(BR3717&gt;=3))+(Y3717="W")*(BS3717-BQ3717-(BP3717&gt;4)+(BR3717&gt;=4))+(Z3717="R")*(BS3717-BQ3717-(BP3717&gt;5)+(BR3717&gt;=5))+(AA3717="F")*(BS3717-BQ3717-(BP3717&gt;6)+(BR3717&gt;=6))+(AB3717="S")*(BS3717-BQ3717-(BP3717&gt;7)+(BR3717&gt;=7))+(AC3717="U")*(BS3717-BQ3717-(BP3717&gt;1)+(BR3717&gt;=1))</f>
        <v>0</v>
      </c>
      <c r="AV3717">
        <f t="shared" ref="AV3717:AV3780" si="1519">SUMIFS(AU:AU, B:B, B3717, U:U, "&lt;&gt;." )</f>
        <v>0</v>
      </c>
      <c r="AW3717">
        <f t="shared" ref="AW3717:AW3780" si="1520">IFERROR(AV3717/AZ3717, 0)</f>
        <v>0</v>
      </c>
      <c r="AX3717">
        <f t="shared" ref="AX3717:AX3780" si="1521">IFERROR((INT(V3717/100)-INT(U3717/100))*60+MOD(V3717,100)-MOD(U3717,100), "")</f>
        <v>0</v>
      </c>
      <c r="AY3717">
        <f t="shared" ref="AY3717:AY3780" si="1522">IFERROR(AX3717*AU3717, "")</f>
        <v>0</v>
      </c>
      <c r="AZ3717">
        <f t="shared" ref="AZ3717:AZ3780" si="1523">COUNTIFS(B$3:B$7000, B3717, $W$3:$W$7000, W3717, $X$3:$X$7000, X3717, $Y$3:$Y$7000, Y3717, $Z$3:$Z$7000, Z3717,  $AA$3:$AA$7000, AA3717, $AB$3:$AB$7000, AB3717, $AC$3:$AC$7000, AC3717, $U$3:$U$7000, U3717)</f>
        <v>0</v>
      </c>
      <c r="BA3717" t="str">
        <f t="shared" ref="BA3717:BA3780" si="1524">IFERROR(AY3717/AZ3717, "")</f>
        <v/>
      </c>
      <c r="BB3717">
        <f t="shared" ref="BB3717:BB3780" si="1525">SUMIFS(BA:BA, B:B, B3717, U:U, "&lt;&gt;." )</f>
        <v>0</v>
      </c>
      <c r="BC3717">
        <f t="shared" ref="BC3717:BC3780" si="1526">IFERROR(BD3717*50*BE3717, "")</f>
        <v>0</v>
      </c>
      <c r="BD3717">
        <f t="shared" ref="BD3717:BD3780" si="1527">IF(AL3717&gt;25, AL3717, AL3717*15)</f>
        <v>0</v>
      </c>
      <c r="BE3717">
        <f t="shared" ref="BE3717:BE3780" si="1528">IF(I3717="H",0.5,IF(I3717="T",0.5,IF(I3717="I",0,IF(I3717="B",0,IF(LEFT(H3717,1)="M",0,IF(I3717="A",IF(Q3717="ONLINE",0,1),1))))))</f>
        <v>1</v>
      </c>
      <c r="BF3717">
        <f t="shared" ref="BF3717:BF3780" si="1529">IF(I3717="H",0.5,IF(I3717="T",0.5, IF(I3717="I", 0, IF(I3717 = "B", 0, IF(LEFT(H3717, 1) = "M", 0, IF(I3717 = "U", 0.5, IF(I3717 = "A", IF(Q3717 = "ONLINE", 0, 0.5), 1)))))))</f>
        <v>1</v>
      </c>
      <c r="BG3717">
        <f t="shared" ref="BG3717:BG3780" si="1530">IFERROR(BB3717/50, "")</f>
        <v>0</v>
      </c>
      <c r="BH3717">
        <f t="shared" ref="BH3717:BH3780" si="1531">IFERROR(BB3717/60, "")</f>
        <v>0</v>
      </c>
      <c r="BI3717" t="str">
        <f t="shared" ref="BI3717:BI3780" si="1532">IFERROR(BC3717/AW3717, "")</f>
        <v/>
      </c>
      <c r="BJ3717" t="str">
        <f t="shared" ref="BJ3717:BJ3780" si="1533">IFERROR(BI3717+5*MAX(0, INT((BI3717-75)/25)), "")</f>
        <v/>
      </c>
      <c r="BK3717" t="str">
        <f t="shared" ref="BK3717:BK3780" si="1534">IFERROR(IF(BD3717*BE3717&gt;0, IF(BJ3717-MOD(BJ3717,30)+ 15 &gt;= BI3717, BJ3717-MOD(BJ3717,30)+ 15,IF(BJ3717-MOD(BJ3717,30)+ 20 &gt;= BI3717, BJ3717-MOD(BJ3717,30)+ 20,BJ3717-MOD(BJ3717,30)+ 45)), ""), "")</f>
        <v/>
      </c>
      <c r="BL3717" t="str">
        <f t="shared" ref="BL3717:BL3780" si="1535">IFERROR(IF(BK3717&lt;&gt;AX3717,IF(MOD(U3717+INT(BK3717/60)*100+MOD(BK3717,60), 100)&lt;60, U3717+INT(BK3717/60)*100+MOD(BK3717,60), U3717+INT(BK3717/60)*100+MOD(BK3717,60) - 60 + 100),""), "")</f>
        <v/>
      </c>
      <c r="BM3717" t="str">
        <f t="shared" ref="BM3717:BM3780" si="1536">IFERROR(IF(BG3717&lt;BD3717*BF3717, MAX(0, ROUND(BD3717*BF3717-BG3717, 0)), ""), "")</f>
        <v/>
      </c>
      <c r="BN3717" t="str">
        <f t="shared" ref="BN3717:BN3780" si="1537">IFERROR(IF(BH3717&gt;BD3717*BE3717, MIN(0, ROUND(BD3717*BE3717-BH3717, 0)), ""), "")</f>
        <v/>
      </c>
      <c r="BO3717" t="str">
        <f t="shared" ref="BO3717:BO3780" si="1538">IF(RIGHT(F3717,2)="90","Exclude",IF(RIGHT(F3717,2)="98","Exclude",IF(RIGHT(F3717,2)="99","Exclude",IF(RIGHT(F3717,2)="97","Exclude",IF(E3717&amp;F3717="ECED2121","Exclude",IF(E3717&amp;F3717="ECED2131","Exclude",IF(E3717&amp;F3717="ECED2141","Exclude",IF(E3717&amp;F3717="NMNC1135","Exclude",IF(E3717&amp;F3717="NMNC1235","Exclude",IF(E3717&amp;F3717="NMNC2335","Exclude",IF(E3717&amp;F3717="NMNC2435","Exclude",IF(E3717&amp;F3717="NMNC2445","Exclude",IF(E3717&amp;F3717="ECED2241","Exclude","")))))))))))))</f>
        <v/>
      </c>
      <c r="BP3717">
        <f t="shared" ref="BP3717:BP3780" si="1539">WEEKDAY(S3717)</f>
        <v>7</v>
      </c>
      <c r="BQ3717">
        <f t="shared" ref="BQ3717:BQ3780" si="1540">WEEKNUM(S3717)</f>
        <v>0</v>
      </c>
      <c r="BR3717">
        <f t="shared" ref="BR3717:BR3780" si="1541">WEEKDAY(T3717)</f>
        <v>7</v>
      </c>
      <c r="BS3717">
        <f t="shared" ref="BS3717:BS3780" si="1542">WEEKNUM(T3717)</f>
        <v>0</v>
      </c>
      <c r="BT3717" t="str">
        <f t="shared" ref="BT3717:BT3780" si="1543">IFERROR(IF(U3717 = "", "", IF(MOD(U3717,100)&lt;&gt;0,IF(MOD(U3717,100)&lt;&gt;30,"Flag",""),IF(MOD(V3717,100)=0,"Flag",IF(MOD(V3717,100)=30,"Flag","")))), "")</f>
        <v/>
      </c>
    </row>
    <row r="3718" spans="47:72">
      <c r="AU3718">
        <f t="shared" si="1518"/>
        <v>0</v>
      </c>
      <c r="AV3718">
        <f t="shared" si="1519"/>
        <v>0</v>
      </c>
      <c r="AW3718">
        <f t="shared" si="1520"/>
        <v>0</v>
      </c>
      <c r="AX3718">
        <f t="shared" si="1521"/>
        <v>0</v>
      </c>
      <c r="AY3718">
        <f t="shared" si="1522"/>
        <v>0</v>
      </c>
      <c r="AZ3718">
        <f t="shared" si="1523"/>
        <v>0</v>
      </c>
      <c r="BA3718" t="str">
        <f t="shared" si="1524"/>
        <v/>
      </c>
      <c r="BB3718">
        <f t="shared" si="1525"/>
        <v>0</v>
      </c>
      <c r="BC3718">
        <f t="shared" si="1526"/>
        <v>0</v>
      </c>
      <c r="BD3718">
        <f t="shared" si="1527"/>
        <v>0</v>
      </c>
      <c r="BE3718">
        <f t="shared" si="1528"/>
        <v>1</v>
      </c>
      <c r="BF3718">
        <f t="shared" si="1529"/>
        <v>1</v>
      </c>
      <c r="BG3718">
        <f t="shared" si="1530"/>
        <v>0</v>
      </c>
      <c r="BH3718">
        <f t="shared" si="1531"/>
        <v>0</v>
      </c>
      <c r="BI3718" t="str">
        <f t="shared" si="1532"/>
        <v/>
      </c>
      <c r="BJ3718" t="str">
        <f t="shared" si="1533"/>
        <v/>
      </c>
      <c r="BK3718" t="str">
        <f t="shared" si="1534"/>
        <v/>
      </c>
      <c r="BL3718" t="str">
        <f t="shared" si="1535"/>
        <v/>
      </c>
      <c r="BM3718" t="str">
        <f t="shared" si="1536"/>
        <v/>
      </c>
      <c r="BN3718" t="str">
        <f t="shared" si="1537"/>
        <v/>
      </c>
      <c r="BO3718" t="str">
        <f t="shared" si="1538"/>
        <v/>
      </c>
      <c r="BP3718">
        <f t="shared" si="1539"/>
        <v>7</v>
      </c>
      <c r="BQ3718">
        <f t="shared" si="1540"/>
        <v>0</v>
      </c>
      <c r="BR3718">
        <f t="shared" si="1541"/>
        <v>7</v>
      </c>
      <c r="BS3718">
        <f t="shared" si="1542"/>
        <v>0</v>
      </c>
      <c r="BT3718" t="str">
        <f t="shared" si="1543"/>
        <v/>
      </c>
    </row>
    <row r="3719" spans="47:72">
      <c r="AU3719">
        <f t="shared" si="1518"/>
        <v>0</v>
      </c>
      <c r="AV3719">
        <f t="shared" si="1519"/>
        <v>0</v>
      </c>
      <c r="AW3719">
        <f t="shared" si="1520"/>
        <v>0</v>
      </c>
      <c r="AX3719">
        <f t="shared" si="1521"/>
        <v>0</v>
      </c>
      <c r="AY3719">
        <f t="shared" si="1522"/>
        <v>0</v>
      </c>
      <c r="AZ3719">
        <f t="shared" si="1523"/>
        <v>0</v>
      </c>
      <c r="BA3719" t="str">
        <f t="shared" si="1524"/>
        <v/>
      </c>
      <c r="BB3719">
        <f t="shared" si="1525"/>
        <v>0</v>
      </c>
      <c r="BC3719">
        <f t="shared" si="1526"/>
        <v>0</v>
      </c>
      <c r="BD3719">
        <f t="shared" si="1527"/>
        <v>0</v>
      </c>
      <c r="BE3719">
        <f t="shared" si="1528"/>
        <v>1</v>
      </c>
      <c r="BF3719">
        <f t="shared" si="1529"/>
        <v>1</v>
      </c>
      <c r="BG3719">
        <f t="shared" si="1530"/>
        <v>0</v>
      </c>
      <c r="BH3719">
        <f t="shared" si="1531"/>
        <v>0</v>
      </c>
      <c r="BI3719" t="str">
        <f t="shared" si="1532"/>
        <v/>
      </c>
      <c r="BJ3719" t="str">
        <f t="shared" si="1533"/>
        <v/>
      </c>
      <c r="BK3719" t="str">
        <f t="shared" si="1534"/>
        <v/>
      </c>
      <c r="BL3719" t="str">
        <f t="shared" si="1535"/>
        <v/>
      </c>
      <c r="BM3719" t="str">
        <f t="shared" si="1536"/>
        <v/>
      </c>
      <c r="BN3719" t="str">
        <f t="shared" si="1537"/>
        <v/>
      </c>
      <c r="BO3719" t="str">
        <f t="shared" si="1538"/>
        <v/>
      </c>
      <c r="BP3719">
        <f t="shared" si="1539"/>
        <v>7</v>
      </c>
      <c r="BQ3719">
        <f t="shared" si="1540"/>
        <v>0</v>
      </c>
      <c r="BR3719">
        <f t="shared" si="1541"/>
        <v>7</v>
      </c>
      <c r="BS3719">
        <f t="shared" si="1542"/>
        <v>0</v>
      </c>
      <c r="BT3719" t="str">
        <f t="shared" si="1543"/>
        <v/>
      </c>
    </row>
    <row r="3720" spans="47:72">
      <c r="AU3720">
        <f t="shared" si="1518"/>
        <v>0</v>
      </c>
      <c r="AV3720">
        <f t="shared" si="1519"/>
        <v>0</v>
      </c>
      <c r="AW3720">
        <f t="shared" si="1520"/>
        <v>0</v>
      </c>
      <c r="AX3720">
        <f t="shared" si="1521"/>
        <v>0</v>
      </c>
      <c r="AY3720">
        <f t="shared" si="1522"/>
        <v>0</v>
      </c>
      <c r="AZ3720">
        <f t="shared" si="1523"/>
        <v>0</v>
      </c>
      <c r="BA3720" t="str">
        <f t="shared" si="1524"/>
        <v/>
      </c>
      <c r="BB3720">
        <f t="shared" si="1525"/>
        <v>0</v>
      </c>
      <c r="BC3720">
        <f t="shared" si="1526"/>
        <v>0</v>
      </c>
      <c r="BD3720">
        <f t="shared" si="1527"/>
        <v>0</v>
      </c>
      <c r="BE3720">
        <f t="shared" si="1528"/>
        <v>1</v>
      </c>
      <c r="BF3720">
        <f t="shared" si="1529"/>
        <v>1</v>
      </c>
      <c r="BG3720">
        <f t="shared" si="1530"/>
        <v>0</v>
      </c>
      <c r="BH3720">
        <f t="shared" si="1531"/>
        <v>0</v>
      </c>
      <c r="BI3720" t="str">
        <f t="shared" si="1532"/>
        <v/>
      </c>
      <c r="BJ3720" t="str">
        <f t="shared" si="1533"/>
        <v/>
      </c>
      <c r="BK3720" t="str">
        <f t="shared" si="1534"/>
        <v/>
      </c>
      <c r="BL3720" t="str">
        <f t="shared" si="1535"/>
        <v/>
      </c>
      <c r="BM3720" t="str">
        <f t="shared" si="1536"/>
        <v/>
      </c>
      <c r="BN3720" t="str">
        <f t="shared" si="1537"/>
        <v/>
      </c>
      <c r="BO3720" t="str">
        <f t="shared" si="1538"/>
        <v/>
      </c>
      <c r="BP3720">
        <f t="shared" si="1539"/>
        <v>7</v>
      </c>
      <c r="BQ3720">
        <f t="shared" si="1540"/>
        <v>0</v>
      </c>
      <c r="BR3720">
        <f t="shared" si="1541"/>
        <v>7</v>
      </c>
      <c r="BS3720">
        <f t="shared" si="1542"/>
        <v>0</v>
      </c>
      <c r="BT3720" t="str">
        <f t="shared" si="1543"/>
        <v/>
      </c>
    </row>
    <row r="3721" spans="47:72">
      <c r="AU3721">
        <f t="shared" si="1518"/>
        <v>0</v>
      </c>
      <c r="AV3721">
        <f t="shared" si="1519"/>
        <v>0</v>
      </c>
      <c r="AW3721">
        <f t="shared" si="1520"/>
        <v>0</v>
      </c>
      <c r="AX3721">
        <f t="shared" si="1521"/>
        <v>0</v>
      </c>
      <c r="AY3721">
        <f t="shared" si="1522"/>
        <v>0</v>
      </c>
      <c r="AZ3721">
        <f t="shared" si="1523"/>
        <v>0</v>
      </c>
      <c r="BA3721" t="str">
        <f t="shared" si="1524"/>
        <v/>
      </c>
      <c r="BB3721">
        <f t="shared" si="1525"/>
        <v>0</v>
      </c>
      <c r="BC3721">
        <f t="shared" si="1526"/>
        <v>0</v>
      </c>
      <c r="BD3721">
        <f t="shared" si="1527"/>
        <v>0</v>
      </c>
      <c r="BE3721">
        <f t="shared" si="1528"/>
        <v>1</v>
      </c>
      <c r="BF3721">
        <f t="shared" si="1529"/>
        <v>1</v>
      </c>
      <c r="BG3721">
        <f t="shared" si="1530"/>
        <v>0</v>
      </c>
      <c r="BH3721">
        <f t="shared" si="1531"/>
        <v>0</v>
      </c>
      <c r="BI3721" t="str">
        <f t="shared" si="1532"/>
        <v/>
      </c>
      <c r="BJ3721" t="str">
        <f t="shared" si="1533"/>
        <v/>
      </c>
      <c r="BK3721" t="str">
        <f t="shared" si="1534"/>
        <v/>
      </c>
      <c r="BL3721" t="str">
        <f t="shared" si="1535"/>
        <v/>
      </c>
      <c r="BM3721" t="str">
        <f t="shared" si="1536"/>
        <v/>
      </c>
      <c r="BN3721" t="str">
        <f t="shared" si="1537"/>
        <v/>
      </c>
      <c r="BO3721" t="str">
        <f t="shared" si="1538"/>
        <v/>
      </c>
      <c r="BP3721">
        <f t="shared" si="1539"/>
        <v>7</v>
      </c>
      <c r="BQ3721">
        <f t="shared" si="1540"/>
        <v>0</v>
      </c>
      <c r="BR3721">
        <f t="shared" si="1541"/>
        <v>7</v>
      </c>
      <c r="BS3721">
        <f t="shared" si="1542"/>
        <v>0</v>
      </c>
      <c r="BT3721" t="str">
        <f t="shared" si="1543"/>
        <v/>
      </c>
    </row>
    <row r="3722" spans="47:72">
      <c r="AU3722">
        <f t="shared" si="1518"/>
        <v>0</v>
      </c>
      <c r="AV3722">
        <f t="shared" si="1519"/>
        <v>0</v>
      </c>
      <c r="AW3722">
        <f t="shared" si="1520"/>
        <v>0</v>
      </c>
      <c r="AX3722">
        <f t="shared" si="1521"/>
        <v>0</v>
      </c>
      <c r="AY3722">
        <f t="shared" si="1522"/>
        <v>0</v>
      </c>
      <c r="AZ3722">
        <f t="shared" si="1523"/>
        <v>0</v>
      </c>
      <c r="BA3722" t="str">
        <f t="shared" si="1524"/>
        <v/>
      </c>
      <c r="BB3722">
        <f t="shared" si="1525"/>
        <v>0</v>
      </c>
      <c r="BC3722">
        <f t="shared" si="1526"/>
        <v>0</v>
      </c>
      <c r="BD3722">
        <f t="shared" si="1527"/>
        <v>0</v>
      </c>
      <c r="BE3722">
        <f t="shared" si="1528"/>
        <v>1</v>
      </c>
      <c r="BF3722">
        <f t="shared" si="1529"/>
        <v>1</v>
      </c>
      <c r="BG3722">
        <f t="shared" si="1530"/>
        <v>0</v>
      </c>
      <c r="BH3722">
        <f t="shared" si="1531"/>
        <v>0</v>
      </c>
      <c r="BI3722" t="str">
        <f t="shared" si="1532"/>
        <v/>
      </c>
      <c r="BJ3722" t="str">
        <f t="shared" si="1533"/>
        <v/>
      </c>
      <c r="BK3722" t="str">
        <f t="shared" si="1534"/>
        <v/>
      </c>
      <c r="BL3722" t="str">
        <f t="shared" si="1535"/>
        <v/>
      </c>
      <c r="BM3722" t="str">
        <f t="shared" si="1536"/>
        <v/>
      </c>
      <c r="BN3722" t="str">
        <f t="shared" si="1537"/>
        <v/>
      </c>
      <c r="BO3722" t="str">
        <f t="shared" si="1538"/>
        <v/>
      </c>
      <c r="BP3722">
        <f t="shared" si="1539"/>
        <v>7</v>
      </c>
      <c r="BQ3722">
        <f t="shared" si="1540"/>
        <v>0</v>
      </c>
      <c r="BR3722">
        <f t="shared" si="1541"/>
        <v>7</v>
      </c>
      <c r="BS3722">
        <f t="shared" si="1542"/>
        <v>0</v>
      </c>
      <c r="BT3722" t="str">
        <f t="shared" si="1543"/>
        <v/>
      </c>
    </row>
    <row r="3723" spans="47:72">
      <c r="AU3723">
        <f t="shared" si="1518"/>
        <v>0</v>
      </c>
      <c r="AV3723">
        <f t="shared" si="1519"/>
        <v>0</v>
      </c>
      <c r="AW3723">
        <f t="shared" si="1520"/>
        <v>0</v>
      </c>
      <c r="AX3723">
        <f t="shared" si="1521"/>
        <v>0</v>
      </c>
      <c r="AY3723">
        <f t="shared" si="1522"/>
        <v>0</v>
      </c>
      <c r="AZ3723">
        <f t="shared" si="1523"/>
        <v>0</v>
      </c>
      <c r="BA3723" t="str">
        <f t="shared" si="1524"/>
        <v/>
      </c>
      <c r="BB3723">
        <f t="shared" si="1525"/>
        <v>0</v>
      </c>
      <c r="BC3723">
        <f t="shared" si="1526"/>
        <v>0</v>
      </c>
      <c r="BD3723">
        <f t="shared" si="1527"/>
        <v>0</v>
      </c>
      <c r="BE3723">
        <f t="shared" si="1528"/>
        <v>1</v>
      </c>
      <c r="BF3723">
        <f t="shared" si="1529"/>
        <v>1</v>
      </c>
      <c r="BG3723">
        <f t="shared" si="1530"/>
        <v>0</v>
      </c>
      <c r="BH3723">
        <f t="shared" si="1531"/>
        <v>0</v>
      </c>
      <c r="BI3723" t="str">
        <f t="shared" si="1532"/>
        <v/>
      </c>
      <c r="BJ3723" t="str">
        <f t="shared" si="1533"/>
        <v/>
      </c>
      <c r="BK3723" t="str">
        <f t="shared" si="1534"/>
        <v/>
      </c>
      <c r="BL3723" t="str">
        <f t="shared" si="1535"/>
        <v/>
      </c>
      <c r="BM3723" t="str">
        <f t="shared" si="1536"/>
        <v/>
      </c>
      <c r="BN3723" t="str">
        <f t="shared" si="1537"/>
        <v/>
      </c>
      <c r="BO3723" t="str">
        <f t="shared" si="1538"/>
        <v/>
      </c>
      <c r="BP3723">
        <f t="shared" si="1539"/>
        <v>7</v>
      </c>
      <c r="BQ3723">
        <f t="shared" si="1540"/>
        <v>0</v>
      </c>
      <c r="BR3723">
        <f t="shared" si="1541"/>
        <v>7</v>
      </c>
      <c r="BS3723">
        <f t="shared" si="1542"/>
        <v>0</v>
      </c>
      <c r="BT3723" t="str">
        <f t="shared" si="1543"/>
        <v/>
      </c>
    </row>
    <row r="3724" spans="47:72">
      <c r="AU3724">
        <f t="shared" si="1518"/>
        <v>0</v>
      </c>
      <c r="AV3724">
        <f t="shared" si="1519"/>
        <v>0</v>
      </c>
      <c r="AW3724">
        <f t="shared" si="1520"/>
        <v>0</v>
      </c>
      <c r="AX3724">
        <f t="shared" si="1521"/>
        <v>0</v>
      </c>
      <c r="AY3724">
        <f t="shared" si="1522"/>
        <v>0</v>
      </c>
      <c r="AZ3724">
        <f t="shared" si="1523"/>
        <v>0</v>
      </c>
      <c r="BA3724" t="str">
        <f t="shared" si="1524"/>
        <v/>
      </c>
      <c r="BB3724">
        <f t="shared" si="1525"/>
        <v>0</v>
      </c>
      <c r="BC3724">
        <f t="shared" si="1526"/>
        <v>0</v>
      </c>
      <c r="BD3724">
        <f t="shared" si="1527"/>
        <v>0</v>
      </c>
      <c r="BE3724">
        <f t="shared" si="1528"/>
        <v>1</v>
      </c>
      <c r="BF3724">
        <f t="shared" si="1529"/>
        <v>1</v>
      </c>
      <c r="BG3724">
        <f t="shared" si="1530"/>
        <v>0</v>
      </c>
      <c r="BH3724">
        <f t="shared" si="1531"/>
        <v>0</v>
      </c>
      <c r="BI3724" t="str">
        <f t="shared" si="1532"/>
        <v/>
      </c>
      <c r="BJ3724" t="str">
        <f t="shared" si="1533"/>
        <v/>
      </c>
      <c r="BK3724" t="str">
        <f t="shared" si="1534"/>
        <v/>
      </c>
      <c r="BL3724" t="str">
        <f t="shared" si="1535"/>
        <v/>
      </c>
      <c r="BM3724" t="str">
        <f t="shared" si="1536"/>
        <v/>
      </c>
      <c r="BN3724" t="str">
        <f t="shared" si="1537"/>
        <v/>
      </c>
      <c r="BO3724" t="str">
        <f t="shared" si="1538"/>
        <v/>
      </c>
      <c r="BP3724">
        <f t="shared" si="1539"/>
        <v>7</v>
      </c>
      <c r="BQ3724">
        <f t="shared" si="1540"/>
        <v>0</v>
      </c>
      <c r="BR3724">
        <f t="shared" si="1541"/>
        <v>7</v>
      </c>
      <c r="BS3724">
        <f t="shared" si="1542"/>
        <v>0</v>
      </c>
      <c r="BT3724" t="str">
        <f t="shared" si="1543"/>
        <v/>
      </c>
    </row>
    <row r="3725" spans="47:72">
      <c r="AU3725">
        <f t="shared" si="1518"/>
        <v>0</v>
      </c>
      <c r="AV3725">
        <f t="shared" si="1519"/>
        <v>0</v>
      </c>
      <c r="AW3725">
        <f t="shared" si="1520"/>
        <v>0</v>
      </c>
      <c r="AX3725">
        <f t="shared" si="1521"/>
        <v>0</v>
      </c>
      <c r="AY3725">
        <f t="shared" si="1522"/>
        <v>0</v>
      </c>
      <c r="AZ3725">
        <f t="shared" si="1523"/>
        <v>0</v>
      </c>
      <c r="BA3725" t="str">
        <f t="shared" si="1524"/>
        <v/>
      </c>
      <c r="BB3725">
        <f t="shared" si="1525"/>
        <v>0</v>
      </c>
      <c r="BC3725">
        <f t="shared" si="1526"/>
        <v>0</v>
      </c>
      <c r="BD3725">
        <f t="shared" si="1527"/>
        <v>0</v>
      </c>
      <c r="BE3725">
        <f t="shared" si="1528"/>
        <v>1</v>
      </c>
      <c r="BF3725">
        <f t="shared" si="1529"/>
        <v>1</v>
      </c>
      <c r="BG3725">
        <f t="shared" si="1530"/>
        <v>0</v>
      </c>
      <c r="BH3725">
        <f t="shared" si="1531"/>
        <v>0</v>
      </c>
      <c r="BI3725" t="str">
        <f t="shared" si="1532"/>
        <v/>
      </c>
      <c r="BJ3725" t="str">
        <f t="shared" si="1533"/>
        <v/>
      </c>
      <c r="BK3725" t="str">
        <f t="shared" si="1534"/>
        <v/>
      </c>
      <c r="BL3725" t="str">
        <f t="shared" si="1535"/>
        <v/>
      </c>
      <c r="BM3725" t="str">
        <f t="shared" si="1536"/>
        <v/>
      </c>
      <c r="BN3725" t="str">
        <f t="shared" si="1537"/>
        <v/>
      </c>
      <c r="BO3725" t="str">
        <f t="shared" si="1538"/>
        <v/>
      </c>
      <c r="BP3725">
        <f t="shared" si="1539"/>
        <v>7</v>
      </c>
      <c r="BQ3725">
        <f t="shared" si="1540"/>
        <v>0</v>
      </c>
      <c r="BR3725">
        <f t="shared" si="1541"/>
        <v>7</v>
      </c>
      <c r="BS3725">
        <f t="shared" si="1542"/>
        <v>0</v>
      </c>
      <c r="BT3725" t="str">
        <f t="shared" si="1543"/>
        <v/>
      </c>
    </row>
    <row r="3726" spans="47:72">
      <c r="AU3726">
        <f t="shared" si="1518"/>
        <v>0</v>
      </c>
      <c r="AV3726">
        <f t="shared" si="1519"/>
        <v>0</v>
      </c>
      <c r="AW3726">
        <f t="shared" si="1520"/>
        <v>0</v>
      </c>
      <c r="AX3726">
        <f t="shared" si="1521"/>
        <v>0</v>
      </c>
      <c r="AY3726">
        <f t="shared" si="1522"/>
        <v>0</v>
      </c>
      <c r="AZ3726">
        <f t="shared" si="1523"/>
        <v>0</v>
      </c>
      <c r="BA3726" t="str">
        <f t="shared" si="1524"/>
        <v/>
      </c>
      <c r="BB3726">
        <f t="shared" si="1525"/>
        <v>0</v>
      </c>
      <c r="BC3726">
        <f t="shared" si="1526"/>
        <v>0</v>
      </c>
      <c r="BD3726">
        <f t="shared" si="1527"/>
        <v>0</v>
      </c>
      <c r="BE3726">
        <f t="shared" si="1528"/>
        <v>1</v>
      </c>
      <c r="BF3726">
        <f t="shared" si="1529"/>
        <v>1</v>
      </c>
      <c r="BG3726">
        <f t="shared" si="1530"/>
        <v>0</v>
      </c>
      <c r="BH3726">
        <f t="shared" si="1531"/>
        <v>0</v>
      </c>
      <c r="BI3726" t="str">
        <f t="shared" si="1532"/>
        <v/>
      </c>
      <c r="BJ3726" t="str">
        <f t="shared" si="1533"/>
        <v/>
      </c>
      <c r="BK3726" t="str">
        <f t="shared" si="1534"/>
        <v/>
      </c>
      <c r="BL3726" t="str">
        <f t="shared" si="1535"/>
        <v/>
      </c>
      <c r="BM3726" t="str">
        <f t="shared" si="1536"/>
        <v/>
      </c>
      <c r="BN3726" t="str">
        <f t="shared" si="1537"/>
        <v/>
      </c>
      <c r="BO3726" t="str">
        <f t="shared" si="1538"/>
        <v/>
      </c>
      <c r="BP3726">
        <f t="shared" si="1539"/>
        <v>7</v>
      </c>
      <c r="BQ3726">
        <f t="shared" si="1540"/>
        <v>0</v>
      </c>
      <c r="BR3726">
        <f t="shared" si="1541"/>
        <v>7</v>
      </c>
      <c r="BS3726">
        <f t="shared" si="1542"/>
        <v>0</v>
      </c>
      <c r="BT3726" t="str">
        <f t="shared" si="1543"/>
        <v/>
      </c>
    </row>
    <row r="3727" spans="47:72">
      <c r="AU3727">
        <f t="shared" si="1518"/>
        <v>0</v>
      </c>
      <c r="AV3727">
        <f t="shared" si="1519"/>
        <v>0</v>
      </c>
      <c r="AW3727">
        <f t="shared" si="1520"/>
        <v>0</v>
      </c>
      <c r="AX3727">
        <f t="shared" si="1521"/>
        <v>0</v>
      </c>
      <c r="AY3727">
        <f t="shared" si="1522"/>
        <v>0</v>
      </c>
      <c r="AZ3727">
        <f t="shared" si="1523"/>
        <v>0</v>
      </c>
      <c r="BA3727" t="str">
        <f t="shared" si="1524"/>
        <v/>
      </c>
      <c r="BB3727">
        <f t="shared" si="1525"/>
        <v>0</v>
      </c>
      <c r="BC3727">
        <f t="shared" si="1526"/>
        <v>0</v>
      </c>
      <c r="BD3727">
        <f t="shared" si="1527"/>
        <v>0</v>
      </c>
      <c r="BE3727">
        <f t="shared" si="1528"/>
        <v>1</v>
      </c>
      <c r="BF3727">
        <f t="shared" si="1529"/>
        <v>1</v>
      </c>
      <c r="BG3727">
        <f t="shared" si="1530"/>
        <v>0</v>
      </c>
      <c r="BH3727">
        <f t="shared" si="1531"/>
        <v>0</v>
      </c>
      <c r="BI3727" t="str">
        <f t="shared" si="1532"/>
        <v/>
      </c>
      <c r="BJ3727" t="str">
        <f t="shared" si="1533"/>
        <v/>
      </c>
      <c r="BK3727" t="str">
        <f t="shared" si="1534"/>
        <v/>
      </c>
      <c r="BL3727" t="str">
        <f t="shared" si="1535"/>
        <v/>
      </c>
      <c r="BM3727" t="str">
        <f t="shared" si="1536"/>
        <v/>
      </c>
      <c r="BN3727" t="str">
        <f t="shared" si="1537"/>
        <v/>
      </c>
      <c r="BO3727" t="str">
        <f t="shared" si="1538"/>
        <v/>
      </c>
      <c r="BP3727">
        <f t="shared" si="1539"/>
        <v>7</v>
      </c>
      <c r="BQ3727">
        <f t="shared" si="1540"/>
        <v>0</v>
      </c>
      <c r="BR3727">
        <f t="shared" si="1541"/>
        <v>7</v>
      </c>
      <c r="BS3727">
        <f t="shared" si="1542"/>
        <v>0</v>
      </c>
      <c r="BT3727" t="str">
        <f t="shared" si="1543"/>
        <v/>
      </c>
    </row>
    <row r="3728" spans="47:72">
      <c r="AU3728">
        <f t="shared" si="1518"/>
        <v>0</v>
      </c>
      <c r="AV3728">
        <f t="shared" si="1519"/>
        <v>0</v>
      </c>
      <c r="AW3728">
        <f t="shared" si="1520"/>
        <v>0</v>
      </c>
      <c r="AX3728">
        <f t="shared" si="1521"/>
        <v>0</v>
      </c>
      <c r="AY3728">
        <f t="shared" si="1522"/>
        <v>0</v>
      </c>
      <c r="AZ3728">
        <f t="shared" si="1523"/>
        <v>0</v>
      </c>
      <c r="BA3728" t="str">
        <f t="shared" si="1524"/>
        <v/>
      </c>
      <c r="BB3728">
        <f t="shared" si="1525"/>
        <v>0</v>
      </c>
      <c r="BC3728">
        <f t="shared" si="1526"/>
        <v>0</v>
      </c>
      <c r="BD3728">
        <f t="shared" si="1527"/>
        <v>0</v>
      </c>
      <c r="BE3728">
        <f t="shared" si="1528"/>
        <v>1</v>
      </c>
      <c r="BF3728">
        <f t="shared" si="1529"/>
        <v>1</v>
      </c>
      <c r="BG3728">
        <f t="shared" si="1530"/>
        <v>0</v>
      </c>
      <c r="BH3728">
        <f t="shared" si="1531"/>
        <v>0</v>
      </c>
      <c r="BI3728" t="str">
        <f t="shared" si="1532"/>
        <v/>
      </c>
      <c r="BJ3728" t="str">
        <f t="shared" si="1533"/>
        <v/>
      </c>
      <c r="BK3728" t="str">
        <f t="shared" si="1534"/>
        <v/>
      </c>
      <c r="BL3728" t="str">
        <f t="shared" si="1535"/>
        <v/>
      </c>
      <c r="BM3728" t="str">
        <f t="shared" si="1536"/>
        <v/>
      </c>
      <c r="BN3728" t="str">
        <f t="shared" si="1537"/>
        <v/>
      </c>
      <c r="BO3728" t="str">
        <f t="shared" si="1538"/>
        <v/>
      </c>
      <c r="BP3728">
        <f t="shared" si="1539"/>
        <v>7</v>
      </c>
      <c r="BQ3728">
        <f t="shared" si="1540"/>
        <v>0</v>
      </c>
      <c r="BR3728">
        <f t="shared" si="1541"/>
        <v>7</v>
      </c>
      <c r="BS3728">
        <f t="shared" si="1542"/>
        <v>0</v>
      </c>
      <c r="BT3728" t="str">
        <f t="shared" si="1543"/>
        <v/>
      </c>
    </row>
    <row r="3729" spans="47:72">
      <c r="AU3729">
        <f t="shared" si="1518"/>
        <v>0</v>
      </c>
      <c r="AV3729">
        <f t="shared" si="1519"/>
        <v>0</v>
      </c>
      <c r="AW3729">
        <f t="shared" si="1520"/>
        <v>0</v>
      </c>
      <c r="AX3729">
        <f t="shared" si="1521"/>
        <v>0</v>
      </c>
      <c r="AY3729">
        <f t="shared" si="1522"/>
        <v>0</v>
      </c>
      <c r="AZ3729">
        <f t="shared" si="1523"/>
        <v>0</v>
      </c>
      <c r="BA3729" t="str">
        <f t="shared" si="1524"/>
        <v/>
      </c>
      <c r="BB3729">
        <f t="shared" si="1525"/>
        <v>0</v>
      </c>
      <c r="BC3729">
        <f t="shared" si="1526"/>
        <v>0</v>
      </c>
      <c r="BD3729">
        <f t="shared" si="1527"/>
        <v>0</v>
      </c>
      <c r="BE3729">
        <f t="shared" si="1528"/>
        <v>1</v>
      </c>
      <c r="BF3729">
        <f t="shared" si="1529"/>
        <v>1</v>
      </c>
      <c r="BG3729">
        <f t="shared" si="1530"/>
        <v>0</v>
      </c>
      <c r="BH3729">
        <f t="shared" si="1531"/>
        <v>0</v>
      </c>
      <c r="BI3729" t="str">
        <f t="shared" si="1532"/>
        <v/>
      </c>
      <c r="BJ3729" t="str">
        <f t="shared" si="1533"/>
        <v/>
      </c>
      <c r="BK3729" t="str">
        <f t="shared" si="1534"/>
        <v/>
      </c>
      <c r="BL3729" t="str">
        <f t="shared" si="1535"/>
        <v/>
      </c>
      <c r="BM3729" t="str">
        <f t="shared" si="1536"/>
        <v/>
      </c>
      <c r="BN3729" t="str">
        <f t="shared" si="1537"/>
        <v/>
      </c>
      <c r="BO3729" t="str">
        <f t="shared" si="1538"/>
        <v/>
      </c>
      <c r="BP3729">
        <f t="shared" si="1539"/>
        <v>7</v>
      </c>
      <c r="BQ3729">
        <f t="shared" si="1540"/>
        <v>0</v>
      </c>
      <c r="BR3729">
        <f t="shared" si="1541"/>
        <v>7</v>
      </c>
      <c r="BS3729">
        <f t="shared" si="1542"/>
        <v>0</v>
      </c>
      <c r="BT3729" t="str">
        <f t="shared" si="1543"/>
        <v/>
      </c>
    </row>
    <row r="3730" spans="47:72">
      <c r="AU3730">
        <f t="shared" si="1518"/>
        <v>0</v>
      </c>
      <c r="AV3730">
        <f t="shared" si="1519"/>
        <v>0</v>
      </c>
      <c r="AW3730">
        <f t="shared" si="1520"/>
        <v>0</v>
      </c>
      <c r="AX3730">
        <f t="shared" si="1521"/>
        <v>0</v>
      </c>
      <c r="AY3730">
        <f t="shared" si="1522"/>
        <v>0</v>
      </c>
      <c r="AZ3730">
        <f t="shared" si="1523"/>
        <v>0</v>
      </c>
      <c r="BA3730" t="str">
        <f t="shared" si="1524"/>
        <v/>
      </c>
      <c r="BB3730">
        <f t="shared" si="1525"/>
        <v>0</v>
      </c>
      <c r="BC3730">
        <f t="shared" si="1526"/>
        <v>0</v>
      </c>
      <c r="BD3730">
        <f t="shared" si="1527"/>
        <v>0</v>
      </c>
      <c r="BE3730">
        <f t="shared" si="1528"/>
        <v>1</v>
      </c>
      <c r="BF3730">
        <f t="shared" si="1529"/>
        <v>1</v>
      </c>
      <c r="BG3730">
        <f t="shared" si="1530"/>
        <v>0</v>
      </c>
      <c r="BH3730">
        <f t="shared" si="1531"/>
        <v>0</v>
      </c>
      <c r="BI3730" t="str">
        <f t="shared" si="1532"/>
        <v/>
      </c>
      <c r="BJ3730" t="str">
        <f t="shared" si="1533"/>
        <v/>
      </c>
      <c r="BK3730" t="str">
        <f t="shared" si="1534"/>
        <v/>
      </c>
      <c r="BL3730" t="str">
        <f t="shared" si="1535"/>
        <v/>
      </c>
      <c r="BM3730" t="str">
        <f t="shared" si="1536"/>
        <v/>
      </c>
      <c r="BN3730" t="str">
        <f t="shared" si="1537"/>
        <v/>
      </c>
      <c r="BO3730" t="str">
        <f t="shared" si="1538"/>
        <v/>
      </c>
      <c r="BP3730">
        <f t="shared" si="1539"/>
        <v>7</v>
      </c>
      <c r="BQ3730">
        <f t="shared" si="1540"/>
        <v>0</v>
      </c>
      <c r="BR3730">
        <f t="shared" si="1541"/>
        <v>7</v>
      </c>
      <c r="BS3730">
        <f t="shared" si="1542"/>
        <v>0</v>
      </c>
      <c r="BT3730" t="str">
        <f t="shared" si="1543"/>
        <v/>
      </c>
    </row>
    <row r="3731" spans="47:72">
      <c r="AU3731">
        <f t="shared" si="1518"/>
        <v>0</v>
      </c>
      <c r="AV3731">
        <f t="shared" si="1519"/>
        <v>0</v>
      </c>
      <c r="AW3731">
        <f t="shared" si="1520"/>
        <v>0</v>
      </c>
      <c r="AX3731">
        <f t="shared" si="1521"/>
        <v>0</v>
      </c>
      <c r="AY3731">
        <f t="shared" si="1522"/>
        <v>0</v>
      </c>
      <c r="AZ3731">
        <f t="shared" si="1523"/>
        <v>0</v>
      </c>
      <c r="BA3731" t="str">
        <f t="shared" si="1524"/>
        <v/>
      </c>
      <c r="BB3731">
        <f t="shared" si="1525"/>
        <v>0</v>
      </c>
      <c r="BC3731">
        <f t="shared" si="1526"/>
        <v>0</v>
      </c>
      <c r="BD3731">
        <f t="shared" si="1527"/>
        <v>0</v>
      </c>
      <c r="BE3731">
        <f t="shared" si="1528"/>
        <v>1</v>
      </c>
      <c r="BF3731">
        <f t="shared" si="1529"/>
        <v>1</v>
      </c>
      <c r="BG3731">
        <f t="shared" si="1530"/>
        <v>0</v>
      </c>
      <c r="BH3731">
        <f t="shared" si="1531"/>
        <v>0</v>
      </c>
      <c r="BI3731" t="str">
        <f t="shared" si="1532"/>
        <v/>
      </c>
      <c r="BJ3731" t="str">
        <f t="shared" si="1533"/>
        <v/>
      </c>
      <c r="BK3731" t="str">
        <f t="shared" si="1534"/>
        <v/>
      </c>
      <c r="BL3731" t="str">
        <f t="shared" si="1535"/>
        <v/>
      </c>
      <c r="BM3731" t="str">
        <f t="shared" si="1536"/>
        <v/>
      </c>
      <c r="BN3731" t="str">
        <f t="shared" si="1537"/>
        <v/>
      </c>
      <c r="BO3731" t="str">
        <f t="shared" si="1538"/>
        <v/>
      </c>
      <c r="BP3731">
        <f t="shared" si="1539"/>
        <v>7</v>
      </c>
      <c r="BQ3731">
        <f t="shared" si="1540"/>
        <v>0</v>
      </c>
      <c r="BR3731">
        <f t="shared" si="1541"/>
        <v>7</v>
      </c>
      <c r="BS3731">
        <f t="shared" si="1542"/>
        <v>0</v>
      </c>
      <c r="BT3731" t="str">
        <f t="shared" si="1543"/>
        <v/>
      </c>
    </row>
    <row r="3732" spans="47:72">
      <c r="AU3732">
        <f t="shared" si="1518"/>
        <v>0</v>
      </c>
      <c r="AV3732">
        <f t="shared" si="1519"/>
        <v>0</v>
      </c>
      <c r="AW3732">
        <f t="shared" si="1520"/>
        <v>0</v>
      </c>
      <c r="AX3732">
        <f t="shared" si="1521"/>
        <v>0</v>
      </c>
      <c r="AY3732">
        <f t="shared" si="1522"/>
        <v>0</v>
      </c>
      <c r="AZ3732">
        <f t="shared" si="1523"/>
        <v>0</v>
      </c>
      <c r="BA3732" t="str">
        <f t="shared" si="1524"/>
        <v/>
      </c>
      <c r="BB3732">
        <f t="shared" si="1525"/>
        <v>0</v>
      </c>
      <c r="BC3732">
        <f t="shared" si="1526"/>
        <v>0</v>
      </c>
      <c r="BD3732">
        <f t="shared" si="1527"/>
        <v>0</v>
      </c>
      <c r="BE3732">
        <f t="shared" si="1528"/>
        <v>1</v>
      </c>
      <c r="BF3732">
        <f t="shared" si="1529"/>
        <v>1</v>
      </c>
      <c r="BG3732">
        <f t="shared" si="1530"/>
        <v>0</v>
      </c>
      <c r="BH3732">
        <f t="shared" si="1531"/>
        <v>0</v>
      </c>
      <c r="BI3732" t="str">
        <f t="shared" si="1532"/>
        <v/>
      </c>
      <c r="BJ3732" t="str">
        <f t="shared" si="1533"/>
        <v/>
      </c>
      <c r="BK3732" t="str">
        <f t="shared" si="1534"/>
        <v/>
      </c>
      <c r="BL3732" t="str">
        <f t="shared" si="1535"/>
        <v/>
      </c>
      <c r="BM3732" t="str">
        <f t="shared" si="1536"/>
        <v/>
      </c>
      <c r="BN3732" t="str">
        <f t="shared" si="1537"/>
        <v/>
      </c>
      <c r="BO3732" t="str">
        <f t="shared" si="1538"/>
        <v/>
      </c>
      <c r="BP3732">
        <f t="shared" si="1539"/>
        <v>7</v>
      </c>
      <c r="BQ3732">
        <f t="shared" si="1540"/>
        <v>0</v>
      </c>
      <c r="BR3732">
        <f t="shared" si="1541"/>
        <v>7</v>
      </c>
      <c r="BS3732">
        <f t="shared" si="1542"/>
        <v>0</v>
      </c>
      <c r="BT3732" t="str">
        <f t="shared" si="1543"/>
        <v/>
      </c>
    </row>
    <row r="3733" spans="47:72">
      <c r="AU3733">
        <f t="shared" si="1518"/>
        <v>0</v>
      </c>
      <c r="AV3733">
        <f t="shared" si="1519"/>
        <v>0</v>
      </c>
      <c r="AW3733">
        <f t="shared" si="1520"/>
        <v>0</v>
      </c>
      <c r="AX3733">
        <f t="shared" si="1521"/>
        <v>0</v>
      </c>
      <c r="AY3733">
        <f t="shared" si="1522"/>
        <v>0</v>
      </c>
      <c r="AZ3733">
        <f t="shared" si="1523"/>
        <v>0</v>
      </c>
      <c r="BA3733" t="str">
        <f t="shared" si="1524"/>
        <v/>
      </c>
      <c r="BB3733">
        <f t="shared" si="1525"/>
        <v>0</v>
      </c>
      <c r="BC3733">
        <f t="shared" si="1526"/>
        <v>0</v>
      </c>
      <c r="BD3733">
        <f t="shared" si="1527"/>
        <v>0</v>
      </c>
      <c r="BE3733">
        <f t="shared" si="1528"/>
        <v>1</v>
      </c>
      <c r="BF3733">
        <f t="shared" si="1529"/>
        <v>1</v>
      </c>
      <c r="BG3733">
        <f t="shared" si="1530"/>
        <v>0</v>
      </c>
      <c r="BH3733">
        <f t="shared" si="1531"/>
        <v>0</v>
      </c>
      <c r="BI3733" t="str">
        <f t="shared" si="1532"/>
        <v/>
      </c>
      <c r="BJ3733" t="str">
        <f t="shared" si="1533"/>
        <v/>
      </c>
      <c r="BK3733" t="str">
        <f t="shared" si="1534"/>
        <v/>
      </c>
      <c r="BL3733" t="str">
        <f t="shared" si="1535"/>
        <v/>
      </c>
      <c r="BM3733" t="str">
        <f t="shared" si="1536"/>
        <v/>
      </c>
      <c r="BN3733" t="str">
        <f t="shared" si="1537"/>
        <v/>
      </c>
      <c r="BO3733" t="str">
        <f t="shared" si="1538"/>
        <v/>
      </c>
      <c r="BP3733">
        <f t="shared" si="1539"/>
        <v>7</v>
      </c>
      <c r="BQ3733">
        <f t="shared" si="1540"/>
        <v>0</v>
      </c>
      <c r="BR3733">
        <f t="shared" si="1541"/>
        <v>7</v>
      </c>
      <c r="BS3733">
        <f t="shared" si="1542"/>
        <v>0</v>
      </c>
      <c r="BT3733" t="str">
        <f t="shared" si="1543"/>
        <v/>
      </c>
    </row>
    <row r="3734" spans="47:72">
      <c r="AU3734">
        <f t="shared" si="1518"/>
        <v>0</v>
      </c>
      <c r="AV3734">
        <f t="shared" si="1519"/>
        <v>0</v>
      </c>
      <c r="AW3734">
        <f t="shared" si="1520"/>
        <v>0</v>
      </c>
      <c r="AX3734">
        <f t="shared" si="1521"/>
        <v>0</v>
      </c>
      <c r="AY3734">
        <f t="shared" si="1522"/>
        <v>0</v>
      </c>
      <c r="AZ3734">
        <f t="shared" si="1523"/>
        <v>0</v>
      </c>
      <c r="BA3734" t="str">
        <f t="shared" si="1524"/>
        <v/>
      </c>
      <c r="BB3734">
        <f t="shared" si="1525"/>
        <v>0</v>
      </c>
      <c r="BC3734">
        <f t="shared" si="1526"/>
        <v>0</v>
      </c>
      <c r="BD3734">
        <f t="shared" si="1527"/>
        <v>0</v>
      </c>
      <c r="BE3734">
        <f t="shared" si="1528"/>
        <v>1</v>
      </c>
      <c r="BF3734">
        <f t="shared" si="1529"/>
        <v>1</v>
      </c>
      <c r="BG3734">
        <f t="shared" si="1530"/>
        <v>0</v>
      </c>
      <c r="BH3734">
        <f t="shared" si="1531"/>
        <v>0</v>
      </c>
      <c r="BI3734" t="str">
        <f t="shared" si="1532"/>
        <v/>
      </c>
      <c r="BJ3734" t="str">
        <f t="shared" si="1533"/>
        <v/>
      </c>
      <c r="BK3734" t="str">
        <f t="shared" si="1534"/>
        <v/>
      </c>
      <c r="BL3734" t="str">
        <f t="shared" si="1535"/>
        <v/>
      </c>
      <c r="BM3734" t="str">
        <f t="shared" si="1536"/>
        <v/>
      </c>
      <c r="BN3734" t="str">
        <f t="shared" si="1537"/>
        <v/>
      </c>
      <c r="BO3734" t="str">
        <f t="shared" si="1538"/>
        <v/>
      </c>
      <c r="BP3734">
        <f t="shared" si="1539"/>
        <v>7</v>
      </c>
      <c r="BQ3734">
        <f t="shared" si="1540"/>
        <v>0</v>
      </c>
      <c r="BR3734">
        <f t="shared" si="1541"/>
        <v>7</v>
      </c>
      <c r="BS3734">
        <f t="shared" si="1542"/>
        <v>0</v>
      </c>
      <c r="BT3734" t="str">
        <f t="shared" si="1543"/>
        <v/>
      </c>
    </row>
    <row r="3735" spans="47:72">
      <c r="AU3735">
        <f t="shared" si="1518"/>
        <v>0</v>
      </c>
      <c r="AV3735">
        <f t="shared" si="1519"/>
        <v>0</v>
      </c>
      <c r="AW3735">
        <f t="shared" si="1520"/>
        <v>0</v>
      </c>
      <c r="AX3735">
        <f t="shared" si="1521"/>
        <v>0</v>
      </c>
      <c r="AY3735">
        <f t="shared" si="1522"/>
        <v>0</v>
      </c>
      <c r="AZ3735">
        <f t="shared" si="1523"/>
        <v>0</v>
      </c>
      <c r="BA3735" t="str">
        <f t="shared" si="1524"/>
        <v/>
      </c>
      <c r="BB3735">
        <f t="shared" si="1525"/>
        <v>0</v>
      </c>
      <c r="BC3735">
        <f t="shared" si="1526"/>
        <v>0</v>
      </c>
      <c r="BD3735">
        <f t="shared" si="1527"/>
        <v>0</v>
      </c>
      <c r="BE3735">
        <f t="shared" si="1528"/>
        <v>1</v>
      </c>
      <c r="BF3735">
        <f t="shared" si="1529"/>
        <v>1</v>
      </c>
      <c r="BG3735">
        <f t="shared" si="1530"/>
        <v>0</v>
      </c>
      <c r="BH3735">
        <f t="shared" si="1531"/>
        <v>0</v>
      </c>
      <c r="BI3735" t="str">
        <f t="shared" si="1532"/>
        <v/>
      </c>
      <c r="BJ3735" t="str">
        <f t="shared" si="1533"/>
        <v/>
      </c>
      <c r="BK3735" t="str">
        <f t="shared" si="1534"/>
        <v/>
      </c>
      <c r="BL3735" t="str">
        <f t="shared" si="1535"/>
        <v/>
      </c>
      <c r="BM3735" t="str">
        <f t="shared" si="1536"/>
        <v/>
      </c>
      <c r="BN3735" t="str">
        <f t="shared" si="1537"/>
        <v/>
      </c>
      <c r="BO3735" t="str">
        <f t="shared" si="1538"/>
        <v/>
      </c>
      <c r="BP3735">
        <f t="shared" si="1539"/>
        <v>7</v>
      </c>
      <c r="BQ3735">
        <f t="shared" si="1540"/>
        <v>0</v>
      </c>
      <c r="BR3735">
        <f t="shared" si="1541"/>
        <v>7</v>
      </c>
      <c r="BS3735">
        <f t="shared" si="1542"/>
        <v>0</v>
      </c>
      <c r="BT3735" t="str">
        <f t="shared" si="1543"/>
        <v/>
      </c>
    </row>
    <row r="3736" spans="47:72">
      <c r="AU3736">
        <f t="shared" si="1518"/>
        <v>0</v>
      </c>
      <c r="AV3736">
        <f t="shared" si="1519"/>
        <v>0</v>
      </c>
      <c r="AW3736">
        <f t="shared" si="1520"/>
        <v>0</v>
      </c>
      <c r="AX3736">
        <f t="shared" si="1521"/>
        <v>0</v>
      </c>
      <c r="AY3736">
        <f t="shared" si="1522"/>
        <v>0</v>
      </c>
      <c r="AZ3736">
        <f t="shared" si="1523"/>
        <v>0</v>
      </c>
      <c r="BA3736" t="str">
        <f t="shared" si="1524"/>
        <v/>
      </c>
      <c r="BB3736">
        <f t="shared" si="1525"/>
        <v>0</v>
      </c>
      <c r="BC3736">
        <f t="shared" si="1526"/>
        <v>0</v>
      </c>
      <c r="BD3736">
        <f t="shared" si="1527"/>
        <v>0</v>
      </c>
      <c r="BE3736">
        <f t="shared" si="1528"/>
        <v>1</v>
      </c>
      <c r="BF3736">
        <f t="shared" si="1529"/>
        <v>1</v>
      </c>
      <c r="BG3736">
        <f t="shared" si="1530"/>
        <v>0</v>
      </c>
      <c r="BH3736">
        <f t="shared" si="1531"/>
        <v>0</v>
      </c>
      <c r="BI3736" t="str">
        <f t="shared" si="1532"/>
        <v/>
      </c>
      <c r="BJ3736" t="str">
        <f t="shared" si="1533"/>
        <v/>
      </c>
      <c r="BK3736" t="str">
        <f t="shared" si="1534"/>
        <v/>
      </c>
      <c r="BL3736" t="str">
        <f t="shared" si="1535"/>
        <v/>
      </c>
      <c r="BM3736" t="str">
        <f t="shared" si="1536"/>
        <v/>
      </c>
      <c r="BN3736" t="str">
        <f t="shared" si="1537"/>
        <v/>
      </c>
      <c r="BO3736" t="str">
        <f t="shared" si="1538"/>
        <v/>
      </c>
      <c r="BP3736">
        <f t="shared" si="1539"/>
        <v>7</v>
      </c>
      <c r="BQ3736">
        <f t="shared" si="1540"/>
        <v>0</v>
      </c>
      <c r="BR3736">
        <f t="shared" si="1541"/>
        <v>7</v>
      </c>
      <c r="BS3736">
        <f t="shared" si="1542"/>
        <v>0</v>
      </c>
      <c r="BT3736" t="str">
        <f t="shared" si="1543"/>
        <v/>
      </c>
    </row>
    <row r="3737" spans="47:72">
      <c r="AU3737">
        <f t="shared" si="1518"/>
        <v>0</v>
      </c>
      <c r="AV3737">
        <f t="shared" si="1519"/>
        <v>0</v>
      </c>
      <c r="AW3737">
        <f t="shared" si="1520"/>
        <v>0</v>
      </c>
      <c r="AX3737">
        <f t="shared" si="1521"/>
        <v>0</v>
      </c>
      <c r="AY3737">
        <f t="shared" si="1522"/>
        <v>0</v>
      </c>
      <c r="AZ3737">
        <f t="shared" si="1523"/>
        <v>0</v>
      </c>
      <c r="BA3737" t="str">
        <f t="shared" si="1524"/>
        <v/>
      </c>
      <c r="BB3737">
        <f t="shared" si="1525"/>
        <v>0</v>
      </c>
      <c r="BC3737">
        <f t="shared" si="1526"/>
        <v>0</v>
      </c>
      <c r="BD3737">
        <f t="shared" si="1527"/>
        <v>0</v>
      </c>
      <c r="BE3737">
        <f t="shared" si="1528"/>
        <v>1</v>
      </c>
      <c r="BF3737">
        <f t="shared" si="1529"/>
        <v>1</v>
      </c>
      <c r="BG3737">
        <f t="shared" si="1530"/>
        <v>0</v>
      </c>
      <c r="BH3737">
        <f t="shared" si="1531"/>
        <v>0</v>
      </c>
      <c r="BI3737" t="str">
        <f t="shared" si="1532"/>
        <v/>
      </c>
      <c r="BJ3737" t="str">
        <f t="shared" si="1533"/>
        <v/>
      </c>
      <c r="BK3737" t="str">
        <f t="shared" si="1534"/>
        <v/>
      </c>
      <c r="BL3737" t="str">
        <f t="shared" si="1535"/>
        <v/>
      </c>
      <c r="BM3737" t="str">
        <f t="shared" si="1536"/>
        <v/>
      </c>
      <c r="BN3737" t="str">
        <f t="shared" si="1537"/>
        <v/>
      </c>
      <c r="BO3737" t="str">
        <f t="shared" si="1538"/>
        <v/>
      </c>
      <c r="BP3737">
        <f t="shared" si="1539"/>
        <v>7</v>
      </c>
      <c r="BQ3737">
        <f t="shared" si="1540"/>
        <v>0</v>
      </c>
      <c r="BR3737">
        <f t="shared" si="1541"/>
        <v>7</v>
      </c>
      <c r="BS3737">
        <f t="shared" si="1542"/>
        <v>0</v>
      </c>
      <c r="BT3737" t="str">
        <f t="shared" si="1543"/>
        <v/>
      </c>
    </row>
    <row r="3738" spans="47:72">
      <c r="AU3738">
        <f t="shared" si="1518"/>
        <v>0</v>
      </c>
      <c r="AV3738">
        <f t="shared" si="1519"/>
        <v>0</v>
      </c>
      <c r="AW3738">
        <f t="shared" si="1520"/>
        <v>0</v>
      </c>
      <c r="AX3738">
        <f t="shared" si="1521"/>
        <v>0</v>
      </c>
      <c r="AY3738">
        <f t="shared" si="1522"/>
        <v>0</v>
      </c>
      <c r="AZ3738">
        <f t="shared" si="1523"/>
        <v>0</v>
      </c>
      <c r="BA3738" t="str">
        <f t="shared" si="1524"/>
        <v/>
      </c>
      <c r="BB3738">
        <f t="shared" si="1525"/>
        <v>0</v>
      </c>
      <c r="BC3738">
        <f t="shared" si="1526"/>
        <v>0</v>
      </c>
      <c r="BD3738">
        <f t="shared" si="1527"/>
        <v>0</v>
      </c>
      <c r="BE3738">
        <f t="shared" si="1528"/>
        <v>1</v>
      </c>
      <c r="BF3738">
        <f t="shared" si="1529"/>
        <v>1</v>
      </c>
      <c r="BG3738">
        <f t="shared" si="1530"/>
        <v>0</v>
      </c>
      <c r="BH3738">
        <f t="shared" si="1531"/>
        <v>0</v>
      </c>
      <c r="BI3738" t="str">
        <f t="shared" si="1532"/>
        <v/>
      </c>
      <c r="BJ3738" t="str">
        <f t="shared" si="1533"/>
        <v/>
      </c>
      <c r="BK3738" t="str">
        <f t="shared" si="1534"/>
        <v/>
      </c>
      <c r="BL3738" t="str">
        <f t="shared" si="1535"/>
        <v/>
      </c>
      <c r="BM3738" t="str">
        <f t="shared" si="1536"/>
        <v/>
      </c>
      <c r="BN3738" t="str">
        <f t="shared" si="1537"/>
        <v/>
      </c>
      <c r="BO3738" t="str">
        <f t="shared" si="1538"/>
        <v/>
      </c>
      <c r="BP3738">
        <f t="shared" si="1539"/>
        <v>7</v>
      </c>
      <c r="BQ3738">
        <f t="shared" si="1540"/>
        <v>0</v>
      </c>
      <c r="BR3738">
        <f t="shared" si="1541"/>
        <v>7</v>
      </c>
      <c r="BS3738">
        <f t="shared" si="1542"/>
        <v>0</v>
      </c>
      <c r="BT3738" t="str">
        <f t="shared" si="1543"/>
        <v/>
      </c>
    </row>
    <row r="3739" spans="47:72">
      <c r="AU3739">
        <f t="shared" si="1518"/>
        <v>0</v>
      </c>
      <c r="AV3739">
        <f t="shared" si="1519"/>
        <v>0</v>
      </c>
      <c r="AW3739">
        <f t="shared" si="1520"/>
        <v>0</v>
      </c>
      <c r="AX3739">
        <f t="shared" si="1521"/>
        <v>0</v>
      </c>
      <c r="AY3739">
        <f t="shared" si="1522"/>
        <v>0</v>
      </c>
      <c r="AZ3739">
        <f t="shared" si="1523"/>
        <v>0</v>
      </c>
      <c r="BA3739" t="str">
        <f t="shared" si="1524"/>
        <v/>
      </c>
      <c r="BB3739">
        <f t="shared" si="1525"/>
        <v>0</v>
      </c>
      <c r="BC3739">
        <f t="shared" si="1526"/>
        <v>0</v>
      </c>
      <c r="BD3739">
        <f t="shared" si="1527"/>
        <v>0</v>
      </c>
      <c r="BE3739">
        <f t="shared" si="1528"/>
        <v>1</v>
      </c>
      <c r="BF3739">
        <f t="shared" si="1529"/>
        <v>1</v>
      </c>
      <c r="BG3739">
        <f t="shared" si="1530"/>
        <v>0</v>
      </c>
      <c r="BH3739">
        <f t="shared" si="1531"/>
        <v>0</v>
      </c>
      <c r="BI3739" t="str">
        <f t="shared" si="1532"/>
        <v/>
      </c>
      <c r="BJ3739" t="str">
        <f t="shared" si="1533"/>
        <v/>
      </c>
      <c r="BK3739" t="str">
        <f t="shared" si="1534"/>
        <v/>
      </c>
      <c r="BL3739" t="str">
        <f t="shared" si="1535"/>
        <v/>
      </c>
      <c r="BM3739" t="str">
        <f t="shared" si="1536"/>
        <v/>
      </c>
      <c r="BN3739" t="str">
        <f t="shared" si="1537"/>
        <v/>
      </c>
      <c r="BO3739" t="str">
        <f t="shared" si="1538"/>
        <v/>
      </c>
      <c r="BP3739">
        <f t="shared" si="1539"/>
        <v>7</v>
      </c>
      <c r="BQ3739">
        <f t="shared" si="1540"/>
        <v>0</v>
      </c>
      <c r="BR3739">
        <f t="shared" si="1541"/>
        <v>7</v>
      </c>
      <c r="BS3739">
        <f t="shared" si="1542"/>
        <v>0</v>
      </c>
      <c r="BT3739" t="str">
        <f t="shared" si="1543"/>
        <v/>
      </c>
    </row>
    <row r="3740" spans="47:72">
      <c r="AU3740">
        <f t="shared" si="1518"/>
        <v>0</v>
      </c>
      <c r="AV3740">
        <f t="shared" si="1519"/>
        <v>0</v>
      </c>
      <c r="AW3740">
        <f t="shared" si="1520"/>
        <v>0</v>
      </c>
      <c r="AX3740">
        <f t="shared" si="1521"/>
        <v>0</v>
      </c>
      <c r="AY3740">
        <f t="shared" si="1522"/>
        <v>0</v>
      </c>
      <c r="AZ3740">
        <f t="shared" si="1523"/>
        <v>0</v>
      </c>
      <c r="BA3740" t="str">
        <f t="shared" si="1524"/>
        <v/>
      </c>
      <c r="BB3740">
        <f t="shared" si="1525"/>
        <v>0</v>
      </c>
      <c r="BC3740">
        <f t="shared" si="1526"/>
        <v>0</v>
      </c>
      <c r="BD3740">
        <f t="shared" si="1527"/>
        <v>0</v>
      </c>
      <c r="BE3740">
        <f t="shared" si="1528"/>
        <v>1</v>
      </c>
      <c r="BF3740">
        <f t="shared" si="1529"/>
        <v>1</v>
      </c>
      <c r="BG3740">
        <f t="shared" si="1530"/>
        <v>0</v>
      </c>
      <c r="BH3740">
        <f t="shared" si="1531"/>
        <v>0</v>
      </c>
      <c r="BI3740" t="str">
        <f t="shared" si="1532"/>
        <v/>
      </c>
      <c r="BJ3740" t="str">
        <f t="shared" si="1533"/>
        <v/>
      </c>
      <c r="BK3740" t="str">
        <f t="shared" si="1534"/>
        <v/>
      </c>
      <c r="BL3740" t="str">
        <f t="shared" si="1535"/>
        <v/>
      </c>
      <c r="BM3740" t="str">
        <f t="shared" si="1536"/>
        <v/>
      </c>
      <c r="BN3740" t="str">
        <f t="shared" si="1537"/>
        <v/>
      </c>
      <c r="BO3740" t="str">
        <f t="shared" si="1538"/>
        <v/>
      </c>
      <c r="BP3740">
        <f t="shared" si="1539"/>
        <v>7</v>
      </c>
      <c r="BQ3740">
        <f t="shared" si="1540"/>
        <v>0</v>
      </c>
      <c r="BR3740">
        <f t="shared" si="1541"/>
        <v>7</v>
      </c>
      <c r="BS3740">
        <f t="shared" si="1542"/>
        <v>0</v>
      </c>
      <c r="BT3740" t="str">
        <f t="shared" si="1543"/>
        <v/>
      </c>
    </row>
    <row r="3741" spans="47:72">
      <c r="AU3741">
        <f t="shared" si="1518"/>
        <v>0</v>
      </c>
      <c r="AV3741">
        <f t="shared" si="1519"/>
        <v>0</v>
      </c>
      <c r="AW3741">
        <f t="shared" si="1520"/>
        <v>0</v>
      </c>
      <c r="AX3741">
        <f t="shared" si="1521"/>
        <v>0</v>
      </c>
      <c r="AY3741">
        <f t="shared" si="1522"/>
        <v>0</v>
      </c>
      <c r="AZ3741">
        <f t="shared" si="1523"/>
        <v>0</v>
      </c>
      <c r="BA3741" t="str">
        <f t="shared" si="1524"/>
        <v/>
      </c>
      <c r="BB3741">
        <f t="shared" si="1525"/>
        <v>0</v>
      </c>
      <c r="BC3741">
        <f t="shared" si="1526"/>
        <v>0</v>
      </c>
      <c r="BD3741">
        <f t="shared" si="1527"/>
        <v>0</v>
      </c>
      <c r="BE3741">
        <f t="shared" si="1528"/>
        <v>1</v>
      </c>
      <c r="BF3741">
        <f t="shared" si="1529"/>
        <v>1</v>
      </c>
      <c r="BG3741">
        <f t="shared" si="1530"/>
        <v>0</v>
      </c>
      <c r="BH3741">
        <f t="shared" si="1531"/>
        <v>0</v>
      </c>
      <c r="BI3741" t="str">
        <f t="shared" si="1532"/>
        <v/>
      </c>
      <c r="BJ3741" t="str">
        <f t="shared" si="1533"/>
        <v/>
      </c>
      <c r="BK3741" t="str">
        <f t="shared" si="1534"/>
        <v/>
      </c>
      <c r="BL3741" t="str">
        <f t="shared" si="1535"/>
        <v/>
      </c>
      <c r="BM3741" t="str">
        <f t="shared" si="1536"/>
        <v/>
      </c>
      <c r="BN3741" t="str">
        <f t="shared" si="1537"/>
        <v/>
      </c>
      <c r="BO3741" t="str">
        <f t="shared" si="1538"/>
        <v/>
      </c>
      <c r="BP3741">
        <f t="shared" si="1539"/>
        <v>7</v>
      </c>
      <c r="BQ3741">
        <f t="shared" si="1540"/>
        <v>0</v>
      </c>
      <c r="BR3741">
        <f t="shared" si="1541"/>
        <v>7</v>
      </c>
      <c r="BS3741">
        <f t="shared" si="1542"/>
        <v>0</v>
      </c>
      <c r="BT3741" t="str">
        <f t="shared" si="1543"/>
        <v/>
      </c>
    </row>
    <row r="3742" spans="47:72">
      <c r="AU3742">
        <f t="shared" si="1518"/>
        <v>0</v>
      </c>
      <c r="AV3742">
        <f t="shared" si="1519"/>
        <v>0</v>
      </c>
      <c r="AW3742">
        <f t="shared" si="1520"/>
        <v>0</v>
      </c>
      <c r="AX3742">
        <f t="shared" si="1521"/>
        <v>0</v>
      </c>
      <c r="AY3742">
        <f t="shared" si="1522"/>
        <v>0</v>
      </c>
      <c r="AZ3742">
        <f t="shared" si="1523"/>
        <v>0</v>
      </c>
      <c r="BA3742" t="str">
        <f t="shared" si="1524"/>
        <v/>
      </c>
      <c r="BB3742">
        <f t="shared" si="1525"/>
        <v>0</v>
      </c>
      <c r="BC3742">
        <f t="shared" si="1526"/>
        <v>0</v>
      </c>
      <c r="BD3742">
        <f t="shared" si="1527"/>
        <v>0</v>
      </c>
      <c r="BE3742">
        <f t="shared" si="1528"/>
        <v>1</v>
      </c>
      <c r="BF3742">
        <f t="shared" si="1529"/>
        <v>1</v>
      </c>
      <c r="BG3742">
        <f t="shared" si="1530"/>
        <v>0</v>
      </c>
      <c r="BH3742">
        <f t="shared" si="1531"/>
        <v>0</v>
      </c>
      <c r="BI3742" t="str">
        <f t="shared" si="1532"/>
        <v/>
      </c>
      <c r="BJ3742" t="str">
        <f t="shared" si="1533"/>
        <v/>
      </c>
      <c r="BK3742" t="str">
        <f t="shared" si="1534"/>
        <v/>
      </c>
      <c r="BL3742" t="str">
        <f t="shared" si="1535"/>
        <v/>
      </c>
      <c r="BM3742" t="str">
        <f t="shared" si="1536"/>
        <v/>
      </c>
      <c r="BN3742" t="str">
        <f t="shared" si="1537"/>
        <v/>
      </c>
      <c r="BO3742" t="str">
        <f t="shared" si="1538"/>
        <v/>
      </c>
      <c r="BP3742">
        <f t="shared" si="1539"/>
        <v>7</v>
      </c>
      <c r="BQ3742">
        <f t="shared" si="1540"/>
        <v>0</v>
      </c>
      <c r="BR3742">
        <f t="shared" si="1541"/>
        <v>7</v>
      </c>
      <c r="BS3742">
        <f t="shared" si="1542"/>
        <v>0</v>
      </c>
      <c r="BT3742" t="str">
        <f t="shared" si="1543"/>
        <v/>
      </c>
    </row>
    <row r="3743" spans="47:72">
      <c r="AU3743">
        <f t="shared" si="1518"/>
        <v>0</v>
      </c>
      <c r="AV3743">
        <f t="shared" si="1519"/>
        <v>0</v>
      </c>
      <c r="AW3743">
        <f t="shared" si="1520"/>
        <v>0</v>
      </c>
      <c r="AX3743">
        <f t="shared" si="1521"/>
        <v>0</v>
      </c>
      <c r="AY3743">
        <f t="shared" si="1522"/>
        <v>0</v>
      </c>
      <c r="AZ3743">
        <f t="shared" si="1523"/>
        <v>0</v>
      </c>
      <c r="BA3743" t="str">
        <f t="shared" si="1524"/>
        <v/>
      </c>
      <c r="BB3743">
        <f t="shared" si="1525"/>
        <v>0</v>
      </c>
      <c r="BC3743">
        <f t="shared" si="1526"/>
        <v>0</v>
      </c>
      <c r="BD3743">
        <f t="shared" si="1527"/>
        <v>0</v>
      </c>
      <c r="BE3743">
        <f t="shared" si="1528"/>
        <v>1</v>
      </c>
      <c r="BF3743">
        <f t="shared" si="1529"/>
        <v>1</v>
      </c>
      <c r="BG3743">
        <f t="shared" si="1530"/>
        <v>0</v>
      </c>
      <c r="BH3743">
        <f t="shared" si="1531"/>
        <v>0</v>
      </c>
      <c r="BI3743" t="str">
        <f t="shared" si="1532"/>
        <v/>
      </c>
      <c r="BJ3743" t="str">
        <f t="shared" si="1533"/>
        <v/>
      </c>
      <c r="BK3743" t="str">
        <f t="shared" si="1534"/>
        <v/>
      </c>
      <c r="BL3743" t="str">
        <f t="shared" si="1535"/>
        <v/>
      </c>
      <c r="BM3743" t="str">
        <f t="shared" si="1536"/>
        <v/>
      </c>
      <c r="BN3743" t="str">
        <f t="shared" si="1537"/>
        <v/>
      </c>
      <c r="BO3743" t="str">
        <f t="shared" si="1538"/>
        <v/>
      </c>
      <c r="BP3743">
        <f t="shared" si="1539"/>
        <v>7</v>
      </c>
      <c r="BQ3743">
        <f t="shared" si="1540"/>
        <v>0</v>
      </c>
      <c r="BR3743">
        <f t="shared" si="1541"/>
        <v>7</v>
      </c>
      <c r="BS3743">
        <f t="shared" si="1542"/>
        <v>0</v>
      </c>
      <c r="BT3743" t="str">
        <f t="shared" si="1543"/>
        <v/>
      </c>
    </row>
    <row r="3744" spans="47:72">
      <c r="AU3744">
        <f t="shared" si="1518"/>
        <v>0</v>
      </c>
      <c r="AV3744">
        <f t="shared" si="1519"/>
        <v>0</v>
      </c>
      <c r="AW3744">
        <f t="shared" si="1520"/>
        <v>0</v>
      </c>
      <c r="AX3744">
        <f t="shared" si="1521"/>
        <v>0</v>
      </c>
      <c r="AY3744">
        <f t="shared" si="1522"/>
        <v>0</v>
      </c>
      <c r="AZ3744">
        <f t="shared" si="1523"/>
        <v>0</v>
      </c>
      <c r="BA3744" t="str">
        <f t="shared" si="1524"/>
        <v/>
      </c>
      <c r="BB3744">
        <f t="shared" si="1525"/>
        <v>0</v>
      </c>
      <c r="BC3744">
        <f t="shared" si="1526"/>
        <v>0</v>
      </c>
      <c r="BD3744">
        <f t="shared" si="1527"/>
        <v>0</v>
      </c>
      <c r="BE3744">
        <f t="shared" si="1528"/>
        <v>1</v>
      </c>
      <c r="BF3744">
        <f t="shared" si="1529"/>
        <v>1</v>
      </c>
      <c r="BG3744">
        <f t="shared" si="1530"/>
        <v>0</v>
      </c>
      <c r="BH3744">
        <f t="shared" si="1531"/>
        <v>0</v>
      </c>
      <c r="BI3744" t="str">
        <f t="shared" si="1532"/>
        <v/>
      </c>
      <c r="BJ3744" t="str">
        <f t="shared" si="1533"/>
        <v/>
      </c>
      <c r="BK3744" t="str">
        <f t="shared" si="1534"/>
        <v/>
      </c>
      <c r="BL3744" t="str">
        <f t="shared" si="1535"/>
        <v/>
      </c>
      <c r="BM3744" t="str">
        <f t="shared" si="1536"/>
        <v/>
      </c>
      <c r="BN3744" t="str">
        <f t="shared" si="1537"/>
        <v/>
      </c>
      <c r="BO3744" t="str">
        <f t="shared" si="1538"/>
        <v/>
      </c>
      <c r="BP3744">
        <f t="shared" si="1539"/>
        <v>7</v>
      </c>
      <c r="BQ3744">
        <f t="shared" si="1540"/>
        <v>0</v>
      </c>
      <c r="BR3744">
        <f t="shared" si="1541"/>
        <v>7</v>
      </c>
      <c r="BS3744">
        <f t="shared" si="1542"/>
        <v>0</v>
      </c>
      <c r="BT3744" t="str">
        <f t="shared" si="1543"/>
        <v/>
      </c>
    </row>
    <row r="3745" spans="47:72">
      <c r="AU3745">
        <f t="shared" si="1518"/>
        <v>0</v>
      </c>
      <c r="AV3745">
        <f t="shared" si="1519"/>
        <v>0</v>
      </c>
      <c r="AW3745">
        <f t="shared" si="1520"/>
        <v>0</v>
      </c>
      <c r="AX3745">
        <f t="shared" si="1521"/>
        <v>0</v>
      </c>
      <c r="AY3745">
        <f t="shared" si="1522"/>
        <v>0</v>
      </c>
      <c r="AZ3745">
        <f t="shared" si="1523"/>
        <v>0</v>
      </c>
      <c r="BA3745" t="str">
        <f t="shared" si="1524"/>
        <v/>
      </c>
      <c r="BB3745">
        <f t="shared" si="1525"/>
        <v>0</v>
      </c>
      <c r="BC3745">
        <f t="shared" si="1526"/>
        <v>0</v>
      </c>
      <c r="BD3745">
        <f t="shared" si="1527"/>
        <v>0</v>
      </c>
      <c r="BE3745">
        <f t="shared" si="1528"/>
        <v>1</v>
      </c>
      <c r="BF3745">
        <f t="shared" si="1529"/>
        <v>1</v>
      </c>
      <c r="BG3745">
        <f t="shared" si="1530"/>
        <v>0</v>
      </c>
      <c r="BH3745">
        <f t="shared" si="1531"/>
        <v>0</v>
      </c>
      <c r="BI3745" t="str">
        <f t="shared" si="1532"/>
        <v/>
      </c>
      <c r="BJ3745" t="str">
        <f t="shared" si="1533"/>
        <v/>
      </c>
      <c r="BK3745" t="str">
        <f t="shared" si="1534"/>
        <v/>
      </c>
      <c r="BL3745" t="str">
        <f t="shared" si="1535"/>
        <v/>
      </c>
      <c r="BM3745" t="str">
        <f t="shared" si="1536"/>
        <v/>
      </c>
      <c r="BN3745" t="str">
        <f t="shared" si="1537"/>
        <v/>
      </c>
      <c r="BO3745" t="str">
        <f t="shared" si="1538"/>
        <v/>
      </c>
      <c r="BP3745">
        <f t="shared" si="1539"/>
        <v>7</v>
      </c>
      <c r="BQ3745">
        <f t="shared" si="1540"/>
        <v>0</v>
      </c>
      <c r="BR3745">
        <f t="shared" si="1541"/>
        <v>7</v>
      </c>
      <c r="BS3745">
        <f t="shared" si="1542"/>
        <v>0</v>
      </c>
      <c r="BT3745" t="str">
        <f t="shared" si="1543"/>
        <v/>
      </c>
    </row>
    <row r="3746" spans="47:72">
      <c r="AU3746">
        <f t="shared" si="1518"/>
        <v>0</v>
      </c>
      <c r="AV3746">
        <f t="shared" si="1519"/>
        <v>0</v>
      </c>
      <c r="AW3746">
        <f t="shared" si="1520"/>
        <v>0</v>
      </c>
      <c r="AX3746">
        <f t="shared" si="1521"/>
        <v>0</v>
      </c>
      <c r="AY3746">
        <f t="shared" si="1522"/>
        <v>0</v>
      </c>
      <c r="AZ3746">
        <f t="shared" si="1523"/>
        <v>0</v>
      </c>
      <c r="BA3746" t="str">
        <f t="shared" si="1524"/>
        <v/>
      </c>
      <c r="BB3746">
        <f t="shared" si="1525"/>
        <v>0</v>
      </c>
      <c r="BC3746">
        <f t="shared" si="1526"/>
        <v>0</v>
      </c>
      <c r="BD3746">
        <f t="shared" si="1527"/>
        <v>0</v>
      </c>
      <c r="BE3746">
        <f t="shared" si="1528"/>
        <v>1</v>
      </c>
      <c r="BF3746">
        <f t="shared" si="1529"/>
        <v>1</v>
      </c>
      <c r="BG3746">
        <f t="shared" si="1530"/>
        <v>0</v>
      </c>
      <c r="BH3746">
        <f t="shared" si="1531"/>
        <v>0</v>
      </c>
      <c r="BI3746" t="str">
        <f t="shared" si="1532"/>
        <v/>
      </c>
      <c r="BJ3746" t="str">
        <f t="shared" si="1533"/>
        <v/>
      </c>
      <c r="BK3746" t="str">
        <f t="shared" si="1534"/>
        <v/>
      </c>
      <c r="BL3746" t="str">
        <f t="shared" si="1535"/>
        <v/>
      </c>
      <c r="BM3746" t="str">
        <f t="shared" si="1536"/>
        <v/>
      </c>
      <c r="BN3746" t="str">
        <f t="shared" si="1537"/>
        <v/>
      </c>
      <c r="BO3746" t="str">
        <f t="shared" si="1538"/>
        <v/>
      </c>
      <c r="BP3746">
        <f t="shared" si="1539"/>
        <v>7</v>
      </c>
      <c r="BQ3746">
        <f t="shared" si="1540"/>
        <v>0</v>
      </c>
      <c r="BR3746">
        <f t="shared" si="1541"/>
        <v>7</v>
      </c>
      <c r="BS3746">
        <f t="shared" si="1542"/>
        <v>0</v>
      </c>
      <c r="BT3746" t="str">
        <f t="shared" si="1543"/>
        <v/>
      </c>
    </row>
    <row r="3747" spans="47:72">
      <c r="AU3747">
        <f t="shared" si="1518"/>
        <v>0</v>
      </c>
      <c r="AV3747">
        <f t="shared" si="1519"/>
        <v>0</v>
      </c>
      <c r="AW3747">
        <f t="shared" si="1520"/>
        <v>0</v>
      </c>
      <c r="AX3747">
        <f t="shared" si="1521"/>
        <v>0</v>
      </c>
      <c r="AY3747">
        <f t="shared" si="1522"/>
        <v>0</v>
      </c>
      <c r="AZ3747">
        <f t="shared" si="1523"/>
        <v>0</v>
      </c>
      <c r="BA3747" t="str">
        <f t="shared" si="1524"/>
        <v/>
      </c>
      <c r="BB3747">
        <f t="shared" si="1525"/>
        <v>0</v>
      </c>
      <c r="BC3747">
        <f t="shared" si="1526"/>
        <v>0</v>
      </c>
      <c r="BD3747">
        <f t="shared" si="1527"/>
        <v>0</v>
      </c>
      <c r="BE3747">
        <f t="shared" si="1528"/>
        <v>1</v>
      </c>
      <c r="BF3747">
        <f t="shared" si="1529"/>
        <v>1</v>
      </c>
      <c r="BG3747">
        <f t="shared" si="1530"/>
        <v>0</v>
      </c>
      <c r="BH3747">
        <f t="shared" si="1531"/>
        <v>0</v>
      </c>
      <c r="BI3747" t="str">
        <f t="shared" si="1532"/>
        <v/>
      </c>
      <c r="BJ3747" t="str">
        <f t="shared" si="1533"/>
        <v/>
      </c>
      <c r="BK3747" t="str">
        <f t="shared" si="1534"/>
        <v/>
      </c>
      <c r="BL3747" t="str">
        <f t="shared" si="1535"/>
        <v/>
      </c>
      <c r="BM3747" t="str">
        <f t="shared" si="1536"/>
        <v/>
      </c>
      <c r="BN3747" t="str">
        <f t="shared" si="1537"/>
        <v/>
      </c>
      <c r="BO3747" t="str">
        <f t="shared" si="1538"/>
        <v/>
      </c>
      <c r="BP3747">
        <f t="shared" si="1539"/>
        <v>7</v>
      </c>
      <c r="BQ3747">
        <f t="shared" si="1540"/>
        <v>0</v>
      </c>
      <c r="BR3747">
        <f t="shared" si="1541"/>
        <v>7</v>
      </c>
      <c r="BS3747">
        <f t="shared" si="1542"/>
        <v>0</v>
      </c>
      <c r="BT3747" t="str">
        <f t="shared" si="1543"/>
        <v/>
      </c>
    </row>
    <row r="3748" spans="47:72">
      <c r="AU3748">
        <f t="shared" si="1518"/>
        <v>0</v>
      </c>
      <c r="AV3748">
        <f t="shared" si="1519"/>
        <v>0</v>
      </c>
      <c r="AW3748">
        <f t="shared" si="1520"/>
        <v>0</v>
      </c>
      <c r="AX3748">
        <f t="shared" si="1521"/>
        <v>0</v>
      </c>
      <c r="AY3748">
        <f t="shared" si="1522"/>
        <v>0</v>
      </c>
      <c r="AZ3748">
        <f t="shared" si="1523"/>
        <v>0</v>
      </c>
      <c r="BA3748" t="str">
        <f t="shared" si="1524"/>
        <v/>
      </c>
      <c r="BB3748">
        <f t="shared" si="1525"/>
        <v>0</v>
      </c>
      <c r="BC3748">
        <f t="shared" si="1526"/>
        <v>0</v>
      </c>
      <c r="BD3748">
        <f t="shared" si="1527"/>
        <v>0</v>
      </c>
      <c r="BE3748">
        <f t="shared" si="1528"/>
        <v>1</v>
      </c>
      <c r="BF3748">
        <f t="shared" si="1529"/>
        <v>1</v>
      </c>
      <c r="BG3748">
        <f t="shared" si="1530"/>
        <v>0</v>
      </c>
      <c r="BH3748">
        <f t="shared" si="1531"/>
        <v>0</v>
      </c>
      <c r="BI3748" t="str">
        <f t="shared" si="1532"/>
        <v/>
      </c>
      <c r="BJ3748" t="str">
        <f t="shared" si="1533"/>
        <v/>
      </c>
      <c r="BK3748" t="str">
        <f t="shared" si="1534"/>
        <v/>
      </c>
      <c r="BL3748" t="str">
        <f t="shared" si="1535"/>
        <v/>
      </c>
      <c r="BM3748" t="str">
        <f t="shared" si="1536"/>
        <v/>
      </c>
      <c r="BN3748" t="str">
        <f t="shared" si="1537"/>
        <v/>
      </c>
      <c r="BO3748" t="str">
        <f t="shared" si="1538"/>
        <v/>
      </c>
      <c r="BP3748">
        <f t="shared" si="1539"/>
        <v>7</v>
      </c>
      <c r="BQ3748">
        <f t="shared" si="1540"/>
        <v>0</v>
      </c>
      <c r="BR3748">
        <f t="shared" si="1541"/>
        <v>7</v>
      </c>
      <c r="BS3748">
        <f t="shared" si="1542"/>
        <v>0</v>
      </c>
      <c r="BT3748" t="str">
        <f t="shared" si="1543"/>
        <v/>
      </c>
    </row>
    <row r="3749" spans="47:72">
      <c r="AU3749">
        <f t="shared" si="1518"/>
        <v>0</v>
      </c>
      <c r="AV3749">
        <f t="shared" si="1519"/>
        <v>0</v>
      </c>
      <c r="AW3749">
        <f t="shared" si="1520"/>
        <v>0</v>
      </c>
      <c r="AX3749">
        <f t="shared" si="1521"/>
        <v>0</v>
      </c>
      <c r="AY3749">
        <f t="shared" si="1522"/>
        <v>0</v>
      </c>
      <c r="AZ3749">
        <f t="shared" si="1523"/>
        <v>0</v>
      </c>
      <c r="BA3749" t="str">
        <f t="shared" si="1524"/>
        <v/>
      </c>
      <c r="BB3749">
        <f t="shared" si="1525"/>
        <v>0</v>
      </c>
      <c r="BC3749">
        <f t="shared" si="1526"/>
        <v>0</v>
      </c>
      <c r="BD3749">
        <f t="shared" si="1527"/>
        <v>0</v>
      </c>
      <c r="BE3749">
        <f t="shared" si="1528"/>
        <v>1</v>
      </c>
      <c r="BF3749">
        <f t="shared" si="1529"/>
        <v>1</v>
      </c>
      <c r="BG3749">
        <f t="shared" si="1530"/>
        <v>0</v>
      </c>
      <c r="BH3749">
        <f t="shared" si="1531"/>
        <v>0</v>
      </c>
      <c r="BI3749" t="str">
        <f t="shared" si="1532"/>
        <v/>
      </c>
      <c r="BJ3749" t="str">
        <f t="shared" si="1533"/>
        <v/>
      </c>
      <c r="BK3749" t="str">
        <f t="shared" si="1534"/>
        <v/>
      </c>
      <c r="BL3749" t="str">
        <f t="shared" si="1535"/>
        <v/>
      </c>
      <c r="BM3749" t="str">
        <f t="shared" si="1536"/>
        <v/>
      </c>
      <c r="BN3749" t="str">
        <f t="shared" si="1537"/>
        <v/>
      </c>
      <c r="BO3749" t="str">
        <f t="shared" si="1538"/>
        <v/>
      </c>
      <c r="BP3749">
        <f t="shared" si="1539"/>
        <v>7</v>
      </c>
      <c r="BQ3749">
        <f t="shared" si="1540"/>
        <v>0</v>
      </c>
      <c r="BR3749">
        <f t="shared" si="1541"/>
        <v>7</v>
      </c>
      <c r="BS3749">
        <f t="shared" si="1542"/>
        <v>0</v>
      </c>
      <c r="BT3749" t="str">
        <f t="shared" si="1543"/>
        <v/>
      </c>
    </row>
    <row r="3750" spans="47:72">
      <c r="AU3750">
        <f t="shared" si="1518"/>
        <v>0</v>
      </c>
      <c r="AV3750">
        <f t="shared" si="1519"/>
        <v>0</v>
      </c>
      <c r="AW3750">
        <f t="shared" si="1520"/>
        <v>0</v>
      </c>
      <c r="AX3750">
        <f t="shared" si="1521"/>
        <v>0</v>
      </c>
      <c r="AY3750">
        <f t="shared" si="1522"/>
        <v>0</v>
      </c>
      <c r="AZ3750">
        <f t="shared" si="1523"/>
        <v>0</v>
      </c>
      <c r="BA3750" t="str">
        <f t="shared" si="1524"/>
        <v/>
      </c>
      <c r="BB3750">
        <f t="shared" si="1525"/>
        <v>0</v>
      </c>
      <c r="BC3750">
        <f t="shared" si="1526"/>
        <v>0</v>
      </c>
      <c r="BD3750">
        <f t="shared" si="1527"/>
        <v>0</v>
      </c>
      <c r="BE3750">
        <f t="shared" si="1528"/>
        <v>1</v>
      </c>
      <c r="BF3750">
        <f t="shared" si="1529"/>
        <v>1</v>
      </c>
      <c r="BG3750">
        <f t="shared" si="1530"/>
        <v>0</v>
      </c>
      <c r="BH3750">
        <f t="shared" si="1531"/>
        <v>0</v>
      </c>
      <c r="BI3750" t="str">
        <f t="shared" si="1532"/>
        <v/>
      </c>
      <c r="BJ3750" t="str">
        <f t="shared" si="1533"/>
        <v/>
      </c>
      <c r="BK3750" t="str">
        <f t="shared" si="1534"/>
        <v/>
      </c>
      <c r="BL3750" t="str">
        <f t="shared" si="1535"/>
        <v/>
      </c>
      <c r="BM3750" t="str">
        <f t="shared" si="1536"/>
        <v/>
      </c>
      <c r="BN3750" t="str">
        <f t="shared" si="1537"/>
        <v/>
      </c>
      <c r="BO3750" t="str">
        <f t="shared" si="1538"/>
        <v/>
      </c>
      <c r="BP3750">
        <f t="shared" si="1539"/>
        <v>7</v>
      </c>
      <c r="BQ3750">
        <f t="shared" si="1540"/>
        <v>0</v>
      </c>
      <c r="BR3750">
        <f t="shared" si="1541"/>
        <v>7</v>
      </c>
      <c r="BS3750">
        <f t="shared" si="1542"/>
        <v>0</v>
      </c>
      <c r="BT3750" t="str">
        <f t="shared" si="1543"/>
        <v/>
      </c>
    </row>
    <row r="3751" spans="47:72">
      <c r="AU3751">
        <f t="shared" si="1518"/>
        <v>0</v>
      </c>
      <c r="AV3751">
        <f t="shared" si="1519"/>
        <v>0</v>
      </c>
      <c r="AW3751">
        <f t="shared" si="1520"/>
        <v>0</v>
      </c>
      <c r="AX3751">
        <f t="shared" si="1521"/>
        <v>0</v>
      </c>
      <c r="AY3751">
        <f t="shared" si="1522"/>
        <v>0</v>
      </c>
      <c r="AZ3751">
        <f t="shared" si="1523"/>
        <v>0</v>
      </c>
      <c r="BA3751" t="str">
        <f t="shared" si="1524"/>
        <v/>
      </c>
      <c r="BB3751">
        <f t="shared" si="1525"/>
        <v>0</v>
      </c>
      <c r="BC3751">
        <f t="shared" si="1526"/>
        <v>0</v>
      </c>
      <c r="BD3751">
        <f t="shared" si="1527"/>
        <v>0</v>
      </c>
      <c r="BE3751">
        <f t="shared" si="1528"/>
        <v>1</v>
      </c>
      <c r="BF3751">
        <f t="shared" si="1529"/>
        <v>1</v>
      </c>
      <c r="BG3751">
        <f t="shared" si="1530"/>
        <v>0</v>
      </c>
      <c r="BH3751">
        <f t="shared" si="1531"/>
        <v>0</v>
      </c>
      <c r="BI3751" t="str">
        <f t="shared" si="1532"/>
        <v/>
      </c>
      <c r="BJ3751" t="str">
        <f t="shared" si="1533"/>
        <v/>
      </c>
      <c r="BK3751" t="str">
        <f t="shared" si="1534"/>
        <v/>
      </c>
      <c r="BL3751" t="str">
        <f t="shared" si="1535"/>
        <v/>
      </c>
      <c r="BM3751" t="str">
        <f t="shared" si="1536"/>
        <v/>
      </c>
      <c r="BN3751" t="str">
        <f t="shared" si="1537"/>
        <v/>
      </c>
      <c r="BO3751" t="str">
        <f t="shared" si="1538"/>
        <v/>
      </c>
      <c r="BP3751">
        <f t="shared" si="1539"/>
        <v>7</v>
      </c>
      <c r="BQ3751">
        <f t="shared" si="1540"/>
        <v>0</v>
      </c>
      <c r="BR3751">
        <f t="shared" si="1541"/>
        <v>7</v>
      </c>
      <c r="BS3751">
        <f t="shared" si="1542"/>
        <v>0</v>
      </c>
      <c r="BT3751" t="str">
        <f t="shared" si="1543"/>
        <v/>
      </c>
    </row>
    <row r="3752" spans="47:72">
      <c r="AU3752">
        <f t="shared" si="1518"/>
        <v>0</v>
      </c>
      <c r="AV3752">
        <f t="shared" si="1519"/>
        <v>0</v>
      </c>
      <c r="AW3752">
        <f t="shared" si="1520"/>
        <v>0</v>
      </c>
      <c r="AX3752">
        <f t="shared" si="1521"/>
        <v>0</v>
      </c>
      <c r="AY3752">
        <f t="shared" si="1522"/>
        <v>0</v>
      </c>
      <c r="AZ3752">
        <f t="shared" si="1523"/>
        <v>0</v>
      </c>
      <c r="BA3752" t="str">
        <f t="shared" si="1524"/>
        <v/>
      </c>
      <c r="BB3752">
        <f t="shared" si="1525"/>
        <v>0</v>
      </c>
      <c r="BC3752">
        <f t="shared" si="1526"/>
        <v>0</v>
      </c>
      <c r="BD3752">
        <f t="shared" si="1527"/>
        <v>0</v>
      </c>
      <c r="BE3752">
        <f t="shared" si="1528"/>
        <v>1</v>
      </c>
      <c r="BF3752">
        <f t="shared" si="1529"/>
        <v>1</v>
      </c>
      <c r="BG3752">
        <f t="shared" si="1530"/>
        <v>0</v>
      </c>
      <c r="BH3752">
        <f t="shared" si="1531"/>
        <v>0</v>
      </c>
      <c r="BI3752" t="str">
        <f t="shared" si="1532"/>
        <v/>
      </c>
      <c r="BJ3752" t="str">
        <f t="shared" si="1533"/>
        <v/>
      </c>
      <c r="BK3752" t="str">
        <f t="shared" si="1534"/>
        <v/>
      </c>
      <c r="BL3752" t="str">
        <f t="shared" si="1535"/>
        <v/>
      </c>
      <c r="BM3752" t="str">
        <f t="shared" si="1536"/>
        <v/>
      </c>
      <c r="BN3752" t="str">
        <f t="shared" si="1537"/>
        <v/>
      </c>
      <c r="BO3752" t="str">
        <f t="shared" si="1538"/>
        <v/>
      </c>
      <c r="BP3752">
        <f t="shared" si="1539"/>
        <v>7</v>
      </c>
      <c r="BQ3752">
        <f t="shared" si="1540"/>
        <v>0</v>
      </c>
      <c r="BR3752">
        <f t="shared" si="1541"/>
        <v>7</v>
      </c>
      <c r="BS3752">
        <f t="shared" si="1542"/>
        <v>0</v>
      </c>
      <c r="BT3752" t="str">
        <f t="shared" si="1543"/>
        <v/>
      </c>
    </row>
    <row r="3753" spans="47:72">
      <c r="AU3753">
        <f t="shared" si="1518"/>
        <v>0</v>
      </c>
      <c r="AV3753">
        <f t="shared" si="1519"/>
        <v>0</v>
      </c>
      <c r="AW3753">
        <f t="shared" si="1520"/>
        <v>0</v>
      </c>
      <c r="AX3753">
        <f t="shared" si="1521"/>
        <v>0</v>
      </c>
      <c r="AY3753">
        <f t="shared" si="1522"/>
        <v>0</v>
      </c>
      <c r="AZ3753">
        <f t="shared" si="1523"/>
        <v>0</v>
      </c>
      <c r="BA3753" t="str">
        <f t="shared" si="1524"/>
        <v/>
      </c>
      <c r="BB3753">
        <f t="shared" si="1525"/>
        <v>0</v>
      </c>
      <c r="BC3753">
        <f t="shared" si="1526"/>
        <v>0</v>
      </c>
      <c r="BD3753">
        <f t="shared" si="1527"/>
        <v>0</v>
      </c>
      <c r="BE3753">
        <f t="shared" si="1528"/>
        <v>1</v>
      </c>
      <c r="BF3753">
        <f t="shared" si="1529"/>
        <v>1</v>
      </c>
      <c r="BG3753">
        <f t="shared" si="1530"/>
        <v>0</v>
      </c>
      <c r="BH3753">
        <f t="shared" si="1531"/>
        <v>0</v>
      </c>
      <c r="BI3753" t="str">
        <f t="shared" si="1532"/>
        <v/>
      </c>
      <c r="BJ3753" t="str">
        <f t="shared" si="1533"/>
        <v/>
      </c>
      <c r="BK3753" t="str">
        <f t="shared" si="1534"/>
        <v/>
      </c>
      <c r="BL3753" t="str">
        <f t="shared" si="1535"/>
        <v/>
      </c>
      <c r="BM3753" t="str">
        <f t="shared" si="1536"/>
        <v/>
      </c>
      <c r="BN3753" t="str">
        <f t="shared" si="1537"/>
        <v/>
      </c>
      <c r="BO3753" t="str">
        <f t="shared" si="1538"/>
        <v/>
      </c>
      <c r="BP3753">
        <f t="shared" si="1539"/>
        <v>7</v>
      </c>
      <c r="BQ3753">
        <f t="shared" si="1540"/>
        <v>0</v>
      </c>
      <c r="BR3753">
        <f t="shared" si="1541"/>
        <v>7</v>
      </c>
      <c r="BS3753">
        <f t="shared" si="1542"/>
        <v>0</v>
      </c>
      <c r="BT3753" t="str">
        <f t="shared" si="1543"/>
        <v/>
      </c>
    </row>
    <row r="3754" spans="47:72">
      <c r="AU3754">
        <f t="shared" si="1518"/>
        <v>0</v>
      </c>
      <c r="AV3754">
        <f t="shared" si="1519"/>
        <v>0</v>
      </c>
      <c r="AW3754">
        <f t="shared" si="1520"/>
        <v>0</v>
      </c>
      <c r="AX3754">
        <f t="shared" si="1521"/>
        <v>0</v>
      </c>
      <c r="AY3754">
        <f t="shared" si="1522"/>
        <v>0</v>
      </c>
      <c r="AZ3754">
        <f t="shared" si="1523"/>
        <v>0</v>
      </c>
      <c r="BA3754" t="str">
        <f t="shared" si="1524"/>
        <v/>
      </c>
      <c r="BB3754">
        <f t="shared" si="1525"/>
        <v>0</v>
      </c>
      <c r="BC3754">
        <f t="shared" si="1526"/>
        <v>0</v>
      </c>
      <c r="BD3754">
        <f t="shared" si="1527"/>
        <v>0</v>
      </c>
      <c r="BE3754">
        <f t="shared" si="1528"/>
        <v>1</v>
      </c>
      <c r="BF3754">
        <f t="shared" si="1529"/>
        <v>1</v>
      </c>
      <c r="BG3754">
        <f t="shared" si="1530"/>
        <v>0</v>
      </c>
      <c r="BH3754">
        <f t="shared" si="1531"/>
        <v>0</v>
      </c>
      <c r="BI3754" t="str">
        <f t="shared" si="1532"/>
        <v/>
      </c>
      <c r="BJ3754" t="str">
        <f t="shared" si="1533"/>
        <v/>
      </c>
      <c r="BK3754" t="str">
        <f t="shared" si="1534"/>
        <v/>
      </c>
      <c r="BL3754" t="str">
        <f t="shared" si="1535"/>
        <v/>
      </c>
      <c r="BM3754" t="str">
        <f t="shared" si="1536"/>
        <v/>
      </c>
      <c r="BN3754" t="str">
        <f t="shared" si="1537"/>
        <v/>
      </c>
      <c r="BO3754" t="str">
        <f t="shared" si="1538"/>
        <v/>
      </c>
      <c r="BP3754">
        <f t="shared" si="1539"/>
        <v>7</v>
      </c>
      <c r="BQ3754">
        <f t="shared" si="1540"/>
        <v>0</v>
      </c>
      <c r="BR3754">
        <f t="shared" si="1541"/>
        <v>7</v>
      </c>
      <c r="BS3754">
        <f t="shared" si="1542"/>
        <v>0</v>
      </c>
      <c r="BT3754" t="str">
        <f t="shared" si="1543"/>
        <v/>
      </c>
    </row>
    <row r="3755" spans="47:72">
      <c r="AU3755">
        <f t="shared" si="1518"/>
        <v>0</v>
      </c>
      <c r="AV3755">
        <f t="shared" si="1519"/>
        <v>0</v>
      </c>
      <c r="AW3755">
        <f t="shared" si="1520"/>
        <v>0</v>
      </c>
      <c r="AX3755">
        <f t="shared" si="1521"/>
        <v>0</v>
      </c>
      <c r="AY3755">
        <f t="shared" si="1522"/>
        <v>0</v>
      </c>
      <c r="AZ3755">
        <f t="shared" si="1523"/>
        <v>0</v>
      </c>
      <c r="BA3755" t="str">
        <f t="shared" si="1524"/>
        <v/>
      </c>
      <c r="BB3755">
        <f t="shared" si="1525"/>
        <v>0</v>
      </c>
      <c r="BC3755">
        <f t="shared" si="1526"/>
        <v>0</v>
      </c>
      <c r="BD3755">
        <f t="shared" si="1527"/>
        <v>0</v>
      </c>
      <c r="BE3755">
        <f t="shared" si="1528"/>
        <v>1</v>
      </c>
      <c r="BF3755">
        <f t="shared" si="1529"/>
        <v>1</v>
      </c>
      <c r="BG3755">
        <f t="shared" si="1530"/>
        <v>0</v>
      </c>
      <c r="BH3755">
        <f t="shared" si="1531"/>
        <v>0</v>
      </c>
      <c r="BI3755" t="str">
        <f t="shared" si="1532"/>
        <v/>
      </c>
      <c r="BJ3755" t="str">
        <f t="shared" si="1533"/>
        <v/>
      </c>
      <c r="BK3755" t="str">
        <f t="shared" si="1534"/>
        <v/>
      </c>
      <c r="BL3755" t="str">
        <f t="shared" si="1535"/>
        <v/>
      </c>
      <c r="BM3755" t="str">
        <f t="shared" si="1536"/>
        <v/>
      </c>
      <c r="BN3755" t="str">
        <f t="shared" si="1537"/>
        <v/>
      </c>
      <c r="BO3755" t="str">
        <f t="shared" si="1538"/>
        <v/>
      </c>
      <c r="BP3755">
        <f t="shared" si="1539"/>
        <v>7</v>
      </c>
      <c r="BQ3755">
        <f t="shared" si="1540"/>
        <v>0</v>
      </c>
      <c r="BR3755">
        <f t="shared" si="1541"/>
        <v>7</v>
      </c>
      <c r="BS3755">
        <f t="shared" si="1542"/>
        <v>0</v>
      </c>
      <c r="BT3755" t="str">
        <f t="shared" si="1543"/>
        <v/>
      </c>
    </row>
    <row r="3756" spans="47:72">
      <c r="AU3756">
        <f t="shared" si="1518"/>
        <v>0</v>
      </c>
      <c r="AV3756">
        <f t="shared" si="1519"/>
        <v>0</v>
      </c>
      <c r="AW3756">
        <f t="shared" si="1520"/>
        <v>0</v>
      </c>
      <c r="AX3756">
        <f t="shared" si="1521"/>
        <v>0</v>
      </c>
      <c r="AY3756">
        <f t="shared" si="1522"/>
        <v>0</v>
      </c>
      <c r="AZ3756">
        <f t="shared" si="1523"/>
        <v>0</v>
      </c>
      <c r="BA3756" t="str">
        <f t="shared" si="1524"/>
        <v/>
      </c>
      <c r="BB3756">
        <f t="shared" si="1525"/>
        <v>0</v>
      </c>
      <c r="BC3756">
        <f t="shared" si="1526"/>
        <v>0</v>
      </c>
      <c r="BD3756">
        <f t="shared" si="1527"/>
        <v>0</v>
      </c>
      <c r="BE3756">
        <f t="shared" si="1528"/>
        <v>1</v>
      </c>
      <c r="BF3756">
        <f t="shared" si="1529"/>
        <v>1</v>
      </c>
      <c r="BG3756">
        <f t="shared" si="1530"/>
        <v>0</v>
      </c>
      <c r="BH3756">
        <f t="shared" si="1531"/>
        <v>0</v>
      </c>
      <c r="BI3756" t="str">
        <f t="shared" si="1532"/>
        <v/>
      </c>
      <c r="BJ3756" t="str">
        <f t="shared" si="1533"/>
        <v/>
      </c>
      <c r="BK3756" t="str">
        <f t="shared" si="1534"/>
        <v/>
      </c>
      <c r="BL3756" t="str">
        <f t="shared" si="1535"/>
        <v/>
      </c>
      <c r="BM3756" t="str">
        <f t="shared" si="1536"/>
        <v/>
      </c>
      <c r="BN3756" t="str">
        <f t="shared" si="1537"/>
        <v/>
      </c>
      <c r="BO3756" t="str">
        <f t="shared" si="1538"/>
        <v/>
      </c>
      <c r="BP3756">
        <f t="shared" si="1539"/>
        <v>7</v>
      </c>
      <c r="BQ3756">
        <f t="shared" si="1540"/>
        <v>0</v>
      </c>
      <c r="BR3756">
        <f t="shared" si="1541"/>
        <v>7</v>
      </c>
      <c r="BS3756">
        <f t="shared" si="1542"/>
        <v>0</v>
      </c>
      <c r="BT3756" t="str">
        <f t="shared" si="1543"/>
        <v/>
      </c>
    </row>
    <row r="3757" spans="47:72">
      <c r="AU3757">
        <f t="shared" si="1518"/>
        <v>0</v>
      </c>
      <c r="AV3757">
        <f t="shared" si="1519"/>
        <v>0</v>
      </c>
      <c r="AW3757">
        <f t="shared" si="1520"/>
        <v>0</v>
      </c>
      <c r="AX3757">
        <f t="shared" si="1521"/>
        <v>0</v>
      </c>
      <c r="AY3757">
        <f t="shared" si="1522"/>
        <v>0</v>
      </c>
      <c r="AZ3757">
        <f t="shared" si="1523"/>
        <v>0</v>
      </c>
      <c r="BA3757" t="str">
        <f t="shared" si="1524"/>
        <v/>
      </c>
      <c r="BB3757">
        <f t="shared" si="1525"/>
        <v>0</v>
      </c>
      <c r="BC3757">
        <f t="shared" si="1526"/>
        <v>0</v>
      </c>
      <c r="BD3757">
        <f t="shared" si="1527"/>
        <v>0</v>
      </c>
      <c r="BE3757">
        <f t="shared" si="1528"/>
        <v>1</v>
      </c>
      <c r="BF3757">
        <f t="shared" si="1529"/>
        <v>1</v>
      </c>
      <c r="BG3757">
        <f t="shared" si="1530"/>
        <v>0</v>
      </c>
      <c r="BH3757">
        <f t="shared" si="1531"/>
        <v>0</v>
      </c>
      <c r="BI3757" t="str">
        <f t="shared" si="1532"/>
        <v/>
      </c>
      <c r="BJ3757" t="str">
        <f t="shared" si="1533"/>
        <v/>
      </c>
      <c r="BK3757" t="str">
        <f t="shared" si="1534"/>
        <v/>
      </c>
      <c r="BL3757" t="str">
        <f t="shared" si="1535"/>
        <v/>
      </c>
      <c r="BM3757" t="str">
        <f t="shared" si="1536"/>
        <v/>
      </c>
      <c r="BN3757" t="str">
        <f t="shared" si="1537"/>
        <v/>
      </c>
      <c r="BO3757" t="str">
        <f t="shared" si="1538"/>
        <v/>
      </c>
      <c r="BP3757">
        <f t="shared" si="1539"/>
        <v>7</v>
      </c>
      <c r="BQ3757">
        <f t="shared" si="1540"/>
        <v>0</v>
      </c>
      <c r="BR3757">
        <f t="shared" si="1541"/>
        <v>7</v>
      </c>
      <c r="BS3757">
        <f t="shared" si="1542"/>
        <v>0</v>
      </c>
      <c r="BT3757" t="str">
        <f t="shared" si="1543"/>
        <v/>
      </c>
    </row>
    <row r="3758" spans="47:72">
      <c r="AU3758">
        <f t="shared" si="1518"/>
        <v>0</v>
      </c>
      <c r="AV3758">
        <f t="shared" si="1519"/>
        <v>0</v>
      </c>
      <c r="AW3758">
        <f t="shared" si="1520"/>
        <v>0</v>
      </c>
      <c r="AX3758">
        <f t="shared" si="1521"/>
        <v>0</v>
      </c>
      <c r="AY3758">
        <f t="shared" si="1522"/>
        <v>0</v>
      </c>
      <c r="AZ3758">
        <f t="shared" si="1523"/>
        <v>0</v>
      </c>
      <c r="BA3758" t="str">
        <f t="shared" si="1524"/>
        <v/>
      </c>
      <c r="BB3758">
        <f t="shared" si="1525"/>
        <v>0</v>
      </c>
      <c r="BC3758">
        <f t="shared" si="1526"/>
        <v>0</v>
      </c>
      <c r="BD3758">
        <f t="shared" si="1527"/>
        <v>0</v>
      </c>
      <c r="BE3758">
        <f t="shared" si="1528"/>
        <v>1</v>
      </c>
      <c r="BF3758">
        <f t="shared" si="1529"/>
        <v>1</v>
      </c>
      <c r="BG3758">
        <f t="shared" si="1530"/>
        <v>0</v>
      </c>
      <c r="BH3758">
        <f t="shared" si="1531"/>
        <v>0</v>
      </c>
      <c r="BI3758" t="str">
        <f t="shared" si="1532"/>
        <v/>
      </c>
      <c r="BJ3758" t="str">
        <f t="shared" si="1533"/>
        <v/>
      </c>
      <c r="BK3758" t="str">
        <f t="shared" si="1534"/>
        <v/>
      </c>
      <c r="BL3758" t="str">
        <f t="shared" si="1535"/>
        <v/>
      </c>
      <c r="BM3758" t="str">
        <f t="shared" si="1536"/>
        <v/>
      </c>
      <c r="BN3758" t="str">
        <f t="shared" si="1537"/>
        <v/>
      </c>
      <c r="BO3758" t="str">
        <f t="shared" si="1538"/>
        <v/>
      </c>
      <c r="BP3758">
        <f t="shared" si="1539"/>
        <v>7</v>
      </c>
      <c r="BQ3758">
        <f t="shared" si="1540"/>
        <v>0</v>
      </c>
      <c r="BR3758">
        <f t="shared" si="1541"/>
        <v>7</v>
      </c>
      <c r="BS3758">
        <f t="shared" si="1542"/>
        <v>0</v>
      </c>
      <c r="BT3758" t="str">
        <f t="shared" si="1543"/>
        <v/>
      </c>
    </row>
    <row r="3759" spans="47:72">
      <c r="AU3759">
        <f t="shared" si="1518"/>
        <v>0</v>
      </c>
      <c r="AV3759">
        <f t="shared" si="1519"/>
        <v>0</v>
      </c>
      <c r="AW3759">
        <f t="shared" si="1520"/>
        <v>0</v>
      </c>
      <c r="AX3759">
        <f t="shared" si="1521"/>
        <v>0</v>
      </c>
      <c r="AY3759">
        <f t="shared" si="1522"/>
        <v>0</v>
      </c>
      <c r="AZ3759">
        <f t="shared" si="1523"/>
        <v>0</v>
      </c>
      <c r="BA3759" t="str">
        <f t="shared" si="1524"/>
        <v/>
      </c>
      <c r="BB3759">
        <f t="shared" si="1525"/>
        <v>0</v>
      </c>
      <c r="BC3759">
        <f t="shared" si="1526"/>
        <v>0</v>
      </c>
      <c r="BD3759">
        <f t="shared" si="1527"/>
        <v>0</v>
      </c>
      <c r="BE3759">
        <f t="shared" si="1528"/>
        <v>1</v>
      </c>
      <c r="BF3759">
        <f t="shared" si="1529"/>
        <v>1</v>
      </c>
      <c r="BG3759">
        <f t="shared" si="1530"/>
        <v>0</v>
      </c>
      <c r="BH3759">
        <f t="shared" si="1531"/>
        <v>0</v>
      </c>
      <c r="BI3759" t="str">
        <f t="shared" si="1532"/>
        <v/>
      </c>
      <c r="BJ3759" t="str">
        <f t="shared" si="1533"/>
        <v/>
      </c>
      <c r="BK3759" t="str">
        <f t="shared" si="1534"/>
        <v/>
      </c>
      <c r="BL3759" t="str">
        <f t="shared" si="1535"/>
        <v/>
      </c>
      <c r="BM3759" t="str">
        <f t="shared" si="1536"/>
        <v/>
      </c>
      <c r="BN3759" t="str">
        <f t="shared" si="1537"/>
        <v/>
      </c>
      <c r="BO3759" t="str">
        <f t="shared" si="1538"/>
        <v/>
      </c>
      <c r="BP3759">
        <f t="shared" si="1539"/>
        <v>7</v>
      </c>
      <c r="BQ3759">
        <f t="shared" si="1540"/>
        <v>0</v>
      </c>
      <c r="BR3759">
        <f t="shared" si="1541"/>
        <v>7</v>
      </c>
      <c r="BS3759">
        <f t="shared" si="1542"/>
        <v>0</v>
      </c>
      <c r="BT3759" t="str">
        <f t="shared" si="1543"/>
        <v/>
      </c>
    </row>
    <row r="3760" spans="47:72">
      <c r="AU3760">
        <f t="shared" si="1518"/>
        <v>0</v>
      </c>
      <c r="AV3760">
        <f t="shared" si="1519"/>
        <v>0</v>
      </c>
      <c r="AW3760">
        <f t="shared" si="1520"/>
        <v>0</v>
      </c>
      <c r="AX3760">
        <f t="shared" si="1521"/>
        <v>0</v>
      </c>
      <c r="AY3760">
        <f t="shared" si="1522"/>
        <v>0</v>
      </c>
      <c r="AZ3760">
        <f t="shared" si="1523"/>
        <v>0</v>
      </c>
      <c r="BA3760" t="str">
        <f t="shared" si="1524"/>
        <v/>
      </c>
      <c r="BB3760">
        <f t="shared" si="1525"/>
        <v>0</v>
      </c>
      <c r="BC3760">
        <f t="shared" si="1526"/>
        <v>0</v>
      </c>
      <c r="BD3760">
        <f t="shared" si="1527"/>
        <v>0</v>
      </c>
      <c r="BE3760">
        <f t="shared" si="1528"/>
        <v>1</v>
      </c>
      <c r="BF3760">
        <f t="shared" si="1529"/>
        <v>1</v>
      </c>
      <c r="BG3760">
        <f t="shared" si="1530"/>
        <v>0</v>
      </c>
      <c r="BH3760">
        <f t="shared" si="1531"/>
        <v>0</v>
      </c>
      <c r="BI3760" t="str">
        <f t="shared" si="1532"/>
        <v/>
      </c>
      <c r="BJ3760" t="str">
        <f t="shared" si="1533"/>
        <v/>
      </c>
      <c r="BK3760" t="str">
        <f t="shared" si="1534"/>
        <v/>
      </c>
      <c r="BL3760" t="str">
        <f t="shared" si="1535"/>
        <v/>
      </c>
      <c r="BM3760" t="str">
        <f t="shared" si="1536"/>
        <v/>
      </c>
      <c r="BN3760" t="str">
        <f t="shared" si="1537"/>
        <v/>
      </c>
      <c r="BO3760" t="str">
        <f t="shared" si="1538"/>
        <v/>
      </c>
      <c r="BP3760">
        <f t="shared" si="1539"/>
        <v>7</v>
      </c>
      <c r="BQ3760">
        <f t="shared" si="1540"/>
        <v>0</v>
      </c>
      <c r="BR3760">
        <f t="shared" si="1541"/>
        <v>7</v>
      </c>
      <c r="BS3760">
        <f t="shared" si="1542"/>
        <v>0</v>
      </c>
      <c r="BT3760" t="str">
        <f t="shared" si="1543"/>
        <v/>
      </c>
    </row>
    <row r="3761" spans="47:72">
      <c r="AU3761">
        <f t="shared" si="1518"/>
        <v>0</v>
      </c>
      <c r="AV3761">
        <f t="shared" si="1519"/>
        <v>0</v>
      </c>
      <c r="AW3761">
        <f t="shared" si="1520"/>
        <v>0</v>
      </c>
      <c r="AX3761">
        <f t="shared" si="1521"/>
        <v>0</v>
      </c>
      <c r="AY3761">
        <f t="shared" si="1522"/>
        <v>0</v>
      </c>
      <c r="AZ3761">
        <f t="shared" si="1523"/>
        <v>0</v>
      </c>
      <c r="BA3761" t="str">
        <f t="shared" si="1524"/>
        <v/>
      </c>
      <c r="BB3761">
        <f t="shared" si="1525"/>
        <v>0</v>
      </c>
      <c r="BC3761">
        <f t="shared" si="1526"/>
        <v>0</v>
      </c>
      <c r="BD3761">
        <f t="shared" si="1527"/>
        <v>0</v>
      </c>
      <c r="BE3761">
        <f t="shared" si="1528"/>
        <v>1</v>
      </c>
      <c r="BF3761">
        <f t="shared" si="1529"/>
        <v>1</v>
      </c>
      <c r="BG3761">
        <f t="shared" si="1530"/>
        <v>0</v>
      </c>
      <c r="BH3761">
        <f t="shared" si="1531"/>
        <v>0</v>
      </c>
      <c r="BI3761" t="str">
        <f t="shared" si="1532"/>
        <v/>
      </c>
      <c r="BJ3761" t="str">
        <f t="shared" si="1533"/>
        <v/>
      </c>
      <c r="BK3761" t="str">
        <f t="shared" si="1534"/>
        <v/>
      </c>
      <c r="BL3761" t="str">
        <f t="shared" si="1535"/>
        <v/>
      </c>
      <c r="BM3761" t="str">
        <f t="shared" si="1536"/>
        <v/>
      </c>
      <c r="BN3761" t="str">
        <f t="shared" si="1537"/>
        <v/>
      </c>
      <c r="BO3761" t="str">
        <f t="shared" si="1538"/>
        <v/>
      </c>
      <c r="BP3761">
        <f t="shared" si="1539"/>
        <v>7</v>
      </c>
      <c r="BQ3761">
        <f t="shared" si="1540"/>
        <v>0</v>
      </c>
      <c r="BR3761">
        <f t="shared" si="1541"/>
        <v>7</v>
      </c>
      <c r="BS3761">
        <f t="shared" si="1542"/>
        <v>0</v>
      </c>
      <c r="BT3761" t="str">
        <f t="shared" si="1543"/>
        <v/>
      </c>
    </row>
    <row r="3762" spans="47:72">
      <c r="AU3762">
        <f t="shared" si="1518"/>
        <v>0</v>
      </c>
      <c r="AV3762">
        <f t="shared" si="1519"/>
        <v>0</v>
      </c>
      <c r="AW3762">
        <f t="shared" si="1520"/>
        <v>0</v>
      </c>
      <c r="AX3762">
        <f t="shared" si="1521"/>
        <v>0</v>
      </c>
      <c r="AY3762">
        <f t="shared" si="1522"/>
        <v>0</v>
      </c>
      <c r="AZ3762">
        <f t="shared" si="1523"/>
        <v>0</v>
      </c>
      <c r="BA3762" t="str">
        <f t="shared" si="1524"/>
        <v/>
      </c>
      <c r="BB3762">
        <f t="shared" si="1525"/>
        <v>0</v>
      </c>
      <c r="BC3762">
        <f t="shared" si="1526"/>
        <v>0</v>
      </c>
      <c r="BD3762">
        <f t="shared" si="1527"/>
        <v>0</v>
      </c>
      <c r="BE3762">
        <f t="shared" si="1528"/>
        <v>1</v>
      </c>
      <c r="BF3762">
        <f t="shared" si="1529"/>
        <v>1</v>
      </c>
      <c r="BG3762">
        <f t="shared" si="1530"/>
        <v>0</v>
      </c>
      <c r="BH3762">
        <f t="shared" si="1531"/>
        <v>0</v>
      </c>
      <c r="BI3762" t="str">
        <f t="shared" si="1532"/>
        <v/>
      </c>
      <c r="BJ3762" t="str">
        <f t="shared" si="1533"/>
        <v/>
      </c>
      <c r="BK3762" t="str">
        <f t="shared" si="1534"/>
        <v/>
      </c>
      <c r="BL3762" t="str">
        <f t="shared" si="1535"/>
        <v/>
      </c>
      <c r="BM3762" t="str">
        <f t="shared" si="1536"/>
        <v/>
      </c>
      <c r="BN3762" t="str">
        <f t="shared" si="1537"/>
        <v/>
      </c>
      <c r="BO3762" t="str">
        <f t="shared" si="1538"/>
        <v/>
      </c>
      <c r="BP3762">
        <f t="shared" si="1539"/>
        <v>7</v>
      </c>
      <c r="BQ3762">
        <f t="shared" si="1540"/>
        <v>0</v>
      </c>
      <c r="BR3762">
        <f t="shared" si="1541"/>
        <v>7</v>
      </c>
      <c r="BS3762">
        <f t="shared" si="1542"/>
        <v>0</v>
      </c>
      <c r="BT3762" t="str">
        <f t="shared" si="1543"/>
        <v/>
      </c>
    </row>
    <row r="3763" spans="47:72">
      <c r="AU3763">
        <f t="shared" si="1518"/>
        <v>0</v>
      </c>
      <c r="AV3763">
        <f t="shared" si="1519"/>
        <v>0</v>
      </c>
      <c r="AW3763">
        <f t="shared" si="1520"/>
        <v>0</v>
      </c>
      <c r="AX3763">
        <f t="shared" si="1521"/>
        <v>0</v>
      </c>
      <c r="AY3763">
        <f t="shared" si="1522"/>
        <v>0</v>
      </c>
      <c r="AZ3763">
        <f t="shared" si="1523"/>
        <v>0</v>
      </c>
      <c r="BA3763" t="str">
        <f t="shared" si="1524"/>
        <v/>
      </c>
      <c r="BB3763">
        <f t="shared" si="1525"/>
        <v>0</v>
      </c>
      <c r="BC3763">
        <f t="shared" si="1526"/>
        <v>0</v>
      </c>
      <c r="BD3763">
        <f t="shared" si="1527"/>
        <v>0</v>
      </c>
      <c r="BE3763">
        <f t="shared" si="1528"/>
        <v>1</v>
      </c>
      <c r="BF3763">
        <f t="shared" si="1529"/>
        <v>1</v>
      </c>
      <c r="BG3763">
        <f t="shared" si="1530"/>
        <v>0</v>
      </c>
      <c r="BH3763">
        <f t="shared" si="1531"/>
        <v>0</v>
      </c>
      <c r="BI3763" t="str">
        <f t="shared" si="1532"/>
        <v/>
      </c>
      <c r="BJ3763" t="str">
        <f t="shared" si="1533"/>
        <v/>
      </c>
      <c r="BK3763" t="str">
        <f t="shared" si="1534"/>
        <v/>
      </c>
      <c r="BL3763" t="str">
        <f t="shared" si="1535"/>
        <v/>
      </c>
      <c r="BM3763" t="str">
        <f t="shared" si="1536"/>
        <v/>
      </c>
      <c r="BN3763" t="str">
        <f t="shared" si="1537"/>
        <v/>
      </c>
      <c r="BO3763" t="str">
        <f t="shared" si="1538"/>
        <v/>
      </c>
      <c r="BP3763">
        <f t="shared" si="1539"/>
        <v>7</v>
      </c>
      <c r="BQ3763">
        <f t="shared" si="1540"/>
        <v>0</v>
      </c>
      <c r="BR3763">
        <f t="shared" si="1541"/>
        <v>7</v>
      </c>
      <c r="BS3763">
        <f t="shared" si="1542"/>
        <v>0</v>
      </c>
      <c r="BT3763" t="str">
        <f t="shared" si="1543"/>
        <v/>
      </c>
    </row>
    <row r="3764" spans="47:72">
      <c r="AU3764">
        <f t="shared" si="1518"/>
        <v>0</v>
      </c>
      <c r="AV3764">
        <f t="shared" si="1519"/>
        <v>0</v>
      </c>
      <c r="AW3764">
        <f t="shared" si="1520"/>
        <v>0</v>
      </c>
      <c r="AX3764">
        <f t="shared" si="1521"/>
        <v>0</v>
      </c>
      <c r="AY3764">
        <f t="shared" si="1522"/>
        <v>0</v>
      </c>
      <c r="AZ3764">
        <f t="shared" si="1523"/>
        <v>0</v>
      </c>
      <c r="BA3764" t="str">
        <f t="shared" si="1524"/>
        <v/>
      </c>
      <c r="BB3764">
        <f t="shared" si="1525"/>
        <v>0</v>
      </c>
      <c r="BC3764">
        <f t="shared" si="1526"/>
        <v>0</v>
      </c>
      <c r="BD3764">
        <f t="shared" si="1527"/>
        <v>0</v>
      </c>
      <c r="BE3764">
        <f t="shared" si="1528"/>
        <v>1</v>
      </c>
      <c r="BF3764">
        <f t="shared" si="1529"/>
        <v>1</v>
      </c>
      <c r="BG3764">
        <f t="shared" si="1530"/>
        <v>0</v>
      </c>
      <c r="BH3764">
        <f t="shared" si="1531"/>
        <v>0</v>
      </c>
      <c r="BI3764" t="str">
        <f t="shared" si="1532"/>
        <v/>
      </c>
      <c r="BJ3764" t="str">
        <f t="shared" si="1533"/>
        <v/>
      </c>
      <c r="BK3764" t="str">
        <f t="shared" si="1534"/>
        <v/>
      </c>
      <c r="BL3764" t="str">
        <f t="shared" si="1535"/>
        <v/>
      </c>
      <c r="BM3764" t="str">
        <f t="shared" si="1536"/>
        <v/>
      </c>
      <c r="BN3764" t="str">
        <f t="shared" si="1537"/>
        <v/>
      </c>
      <c r="BO3764" t="str">
        <f t="shared" si="1538"/>
        <v/>
      </c>
      <c r="BP3764">
        <f t="shared" si="1539"/>
        <v>7</v>
      </c>
      <c r="BQ3764">
        <f t="shared" si="1540"/>
        <v>0</v>
      </c>
      <c r="BR3764">
        <f t="shared" si="1541"/>
        <v>7</v>
      </c>
      <c r="BS3764">
        <f t="shared" si="1542"/>
        <v>0</v>
      </c>
      <c r="BT3764" t="str">
        <f t="shared" si="1543"/>
        <v/>
      </c>
    </row>
    <row r="3765" spans="47:72">
      <c r="AU3765">
        <f t="shared" si="1518"/>
        <v>0</v>
      </c>
      <c r="AV3765">
        <f t="shared" si="1519"/>
        <v>0</v>
      </c>
      <c r="AW3765">
        <f t="shared" si="1520"/>
        <v>0</v>
      </c>
      <c r="AX3765">
        <f t="shared" si="1521"/>
        <v>0</v>
      </c>
      <c r="AY3765">
        <f t="shared" si="1522"/>
        <v>0</v>
      </c>
      <c r="AZ3765">
        <f t="shared" si="1523"/>
        <v>0</v>
      </c>
      <c r="BA3765" t="str">
        <f t="shared" si="1524"/>
        <v/>
      </c>
      <c r="BB3765">
        <f t="shared" si="1525"/>
        <v>0</v>
      </c>
      <c r="BC3765">
        <f t="shared" si="1526"/>
        <v>0</v>
      </c>
      <c r="BD3765">
        <f t="shared" si="1527"/>
        <v>0</v>
      </c>
      <c r="BE3765">
        <f t="shared" si="1528"/>
        <v>1</v>
      </c>
      <c r="BF3765">
        <f t="shared" si="1529"/>
        <v>1</v>
      </c>
      <c r="BG3765">
        <f t="shared" si="1530"/>
        <v>0</v>
      </c>
      <c r="BH3765">
        <f t="shared" si="1531"/>
        <v>0</v>
      </c>
      <c r="BI3765" t="str">
        <f t="shared" si="1532"/>
        <v/>
      </c>
      <c r="BJ3765" t="str">
        <f t="shared" si="1533"/>
        <v/>
      </c>
      <c r="BK3765" t="str">
        <f t="shared" si="1534"/>
        <v/>
      </c>
      <c r="BL3765" t="str">
        <f t="shared" si="1535"/>
        <v/>
      </c>
      <c r="BM3765" t="str">
        <f t="shared" si="1536"/>
        <v/>
      </c>
      <c r="BN3765" t="str">
        <f t="shared" si="1537"/>
        <v/>
      </c>
      <c r="BO3765" t="str">
        <f t="shared" si="1538"/>
        <v/>
      </c>
      <c r="BP3765">
        <f t="shared" si="1539"/>
        <v>7</v>
      </c>
      <c r="BQ3765">
        <f t="shared" si="1540"/>
        <v>0</v>
      </c>
      <c r="BR3765">
        <f t="shared" si="1541"/>
        <v>7</v>
      </c>
      <c r="BS3765">
        <f t="shared" si="1542"/>
        <v>0</v>
      </c>
      <c r="BT3765" t="str">
        <f t="shared" si="1543"/>
        <v/>
      </c>
    </row>
    <row r="3766" spans="47:72">
      <c r="AU3766">
        <f t="shared" si="1518"/>
        <v>0</v>
      </c>
      <c r="AV3766">
        <f t="shared" si="1519"/>
        <v>0</v>
      </c>
      <c r="AW3766">
        <f t="shared" si="1520"/>
        <v>0</v>
      </c>
      <c r="AX3766">
        <f t="shared" si="1521"/>
        <v>0</v>
      </c>
      <c r="AY3766">
        <f t="shared" si="1522"/>
        <v>0</v>
      </c>
      <c r="AZ3766">
        <f t="shared" si="1523"/>
        <v>0</v>
      </c>
      <c r="BA3766" t="str">
        <f t="shared" si="1524"/>
        <v/>
      </c>
      <c r="BB3766">
        <f t="shared" si="1525"/>
        <v>0</v>
      </c>
      <c r="BC3766">
        <f t="shared" si="1526"/>
        <v>0</v>
      </c>
      <c r="BD3766">
        <f t="shared" si="1527"/>
        <v>0</v>
      </c>
      <c r="BE3766">
        <f t="shared" si="1528"/>
        <v>1</v>
      </c>
      <c r="BF3766">
        <f t="shared" si="1529"/>
        <v>1</v>
      </c>
      <c r="BG3766">
        <f t="shared" si="1530"/>
        <v>0</v>
      </c>
      <c r="BH3766">
        <f t="shared" si="1531"/>
        <v>0</v>
      </c>
      <c r="BI3766" t="str">
        <f t="shared" si="1532"/>
        <v/>
      </c>
      <c r="BJ3766" t="str">
        <f t="shared" si="1533"/>
        <v/>
      </c>
      <c r="BK3766" t="str">
        <f t="shared" si="1534"/>
        <v/>
      </c>
      <c r="BL3766" t="str">
        <f t="shared" si="1535"/>
        <v/>
      </c>
      <c r="BM3766" t="str">
        <f t="shared" si="1536"/>
        <v/>
      </c>
      <c r="BN3766" t="str">
        <f t="shared" si="1537"/>
        <v/>
      </c>
      <c r="BO3766" t="str">
        <f t="shared" si="1538"/>
        <v/>
      </c>
      <c r="BP3766">
        <f t="shared" si="1539"/>
        <v>7</v>
      </c>
      <c r="BQ3766">
        <f t="shared" si="1540"/>
        <v>0</v>
      </c>
      <c r="BR3766">
        <f t="shared" si="1541"/>
        <v>7</v>
      </c>
      <c r="BS3766">
        <f t="shared" si="1542"/>
        <v>0</v>
      </c>
      <c r="BT3766" t="str">
        <f t="shared" si="1543"/>
        <v/>
      </c>
    </row>
    <row r="3767" spans="47:72">
      <c r="AU3767">
        <f t="shared" si="1518"/>
        <v>0</v>
      </c>
      <c r="AV3767">
        <f t="shared" si="1519"/>
        <v>0</v>
      </c>
      <c r="AW3767">
        <f t="shared" si="1520"/>
        <v>0</v>
      </c>
      <c r="AX3767">
        <f t="shared" si="1521"/>
        <v>0</v>
      </c>
      <c r="AY3767">
        <f t="shared" si="1522"/>
        <v>0</v>
      </c>
      <c r="AZ3767">
        <f t="shared" si="1523"/>
        <v>0</v>
      </c>
      <c r="BA3767" t="str">
        <f t="shared" si="1524"/>
        <v/>
      </c>
      <c r="BB3767">
        <f t="shared" si="1525"/>
        <v>0</v>
      </c>
      <c r="BC3767">
        <f t="shared" si="1526"/>
        <v>0</v>
      </c>
      <c r="BD3767">
        <f t="shared" si="1527"/>
        <v>0</v>
      </c>
      <c r="BE3767">
        <f t="shared" si="1528"/>
        <v>1</v>
      </c>
      <c r="BF3767">
        <f t="shared" si="1529"/>
        <v>1</v>
      </c>
      <c r="BG3767">
        <f t="shared" si="1530"/>
        <v>0</v>
      </c>
      <c r="BH3767">
        <f t="shared" si="1531"/>
        <v>0</v>
      </c>
      <c r="BI3767" t="str">
        <f t="shared" si="1532"/>
        <v/>
      </c>
      <c r="BJ3767" t="str">
        <f t="shared" si="1533"/>
        <v/>
      </c>
      <c r="BK3767" t="str">
        <f t="shared" si="1534"/>
        <v/>
      </c>
      <c r="BL3767" t="str">
        <f t="shared" si="1535"/>
        <v/>
      </c>
      <c r="BM3767" t="str">
        <f t="shared" si="1536"/>
        <v/>
      </c>
      <c r="BN3767" t="str">
        <f t="shared" si="1537"/>
        <v/>
      </c>
      <c r="BO3767" t="str">
        <f t="shared" si="1538"/>
        <v/>
      </c>
      <c r="BP3767">
        <f t="shared" si="1539"/>
        <v>7</v>
      </c>
      <c r="BQ3767">
        <f t="shared" si="1540"/>
        <v>0</v>
      </c>
      <c r="BR3767">
        <f t="shared" si="1541"/>
        <v>7</v>
      </c>
      <c r="BS3767">
        <f t="shared" si="1542"/>
        <v>0</v>
      </c>
      <c r="BT3767" t="str">
        <f t="shared" si="1543"/>
        <v/>
      </c>
    </row>
    <row r="3768" spans="47:72">
      <c r="AU3768">
        <f t="shared" si="1518"/>
        <v>0</v>
      </c>
      <c r="AV3768">
        <f t="shared" si="1519"/>
        <v>0</v>
      </c>
      <c r="AW3768">
        <f t="shared" si="1520"/>
        <v>0</v>
      </c>
      <c r="AX3768">
        <f t="shared" si="1521"/>
        <v>0</v>
      </c>
      <c r="AY3768">
        <f t="shared" si="1522"/>
        <v>0</v>
      </c>
      <c r="AZ3768">
        <f t="shared" si="1523"/>
        <v>0</v>
      </c>
      <c r="BA3768" t="str">
        <f t="shared" si="1524"/>
        <v/>
      </c>
      <c r="BB3768">
        <f t="shared" si="1525"/>
        <v>0</v>
      </c>
      <c r="BC3768">
        <f t="shared" si="1526"/>
        <v>0</v>
      </c>
      <c r="BD3768">
        <f t="shared" si="1527"/>
        <v>0</v>
      </c>
      <c r="BE3768">
        <f t="shared" si="1528"/>
        <v>1</v>
      </c>
      <c r="BF3768">
        <f t="shared" si="1529"/>
        <v>1</v>
      </c>
      <c r="BG3768">
        <f t="shared" si="1530"/>
        <v>0</v>
      </c>
      <c r="BH3768">
        <f t="shared" si="1531"/>
        <v>0</v>
      </c>
      <c r="BI3768" t="str">
        <f t="shared" si="1532"/>
        <v/>
      </c>
      <c r="BJ3768" t="str">
        <f t="shared" si="1533"/>
        <v/>
      </c>
      <c r="BK3768" t="str">
        <f t="shared" si="1534"/>
        <v/>
      </c>
      <c r="BL3768" t="str">
        <f t="shared" si="1535"/>
        <v/>
      </c>
      <c r="BM3768" t="str">
        <f t="shared" si="1536"/>
        <v/>
      </c>
      <c r="BN3768" t="str">
        <f t="shared" si="1537"/>
        <v/>
      </c>
      <c r="BO3768" t="str">
        <f t="shared" si="1538"/>
        <v/>
      </c>
      <c r="BP3768">
        <f t="shared" si="1539"/>
        <v>7</v>
      </c>
      <c r="BQ3768">
        <f t="shared" si="1540"/>
        <v>0</v>
      </c>
      <c r="BR3768">
        <f t="shared" si="1541"/>
        <v>7</v>
      </c>
      <c r="BS3768">
        <f t="shared" si="1542"/>
        <v>0</v>
      </c>
      <c r="BT3768" t="str">
        <f t="shared" si="1543"/>
        <v/>
      </c>
    </row>
    <row r="3769" spans="47:72">
      <c r="AU3769">
        <f t="shared" si="1518"/>
        <v>0</v>
      </c>
      <c r="AV3769">
        <f t="shared" si="1519"/>
        <v>0</v>
      </c>
      <c r="AW3769">
        <f t="shared" si="1520"/>
        <v>0</v>
      </c>
      <c r="AX3769">
        <f t="shared" si="1521"/>
        <v>0</v>
      </c>
      <c r="AY3769">
        <f t="shared" si="1522"/>
        <v>0</v>
      </c>
      <c r="AZ3769">
        <f t="shared" si="1523"/>
        <v>0</v>
      </c>
      <c r="BA3769" t="str">
        <f t="shared" si="1524"/>
        <v/>
      </c>
      <c r="BB3769">
        <f t="shared" si="1525"/>
        <v>0</v>
      </c>
      <c r="BC3769">
        <f t="shared" si="1526"/>
        <v>0</v>
      </c>
      <c r="BD3769">
        <f t="shared" si="1527"/>
        <v>0</v>
      </c>
      <c r="BE3769">
        <f t="shared" si="1528"/>
        <v>1</v>
      </c>
      <c r="BF3769">
        <f t="shared" si="1529"/>
        <v>1</v>
      </c>
      <c r="BG3769">
        <f t="shared" si="1530"/>
        <v>0</v>
      </c>
      <c r="BH3769">
        <f t="shared" si="1531"/>
        <v>0</v>
      </c>
      <c r="BI3769" t="str">
        <f t="shared" si="1532"/>
        <v/>
      </c>
      <c r="BJ3769" t="str">
        <f t="shared" si="1533"/>
        <v/>
      </c>
      <c r="BK3769" t="str">
        <f t="shared" si="1534"/>
        <v/>
      </c>
      <c r="BL3769" t="str">
        <f t="shared" si="1535"/>
        <v/>
      </c>
      <c r="BM3769" t="str">
        <f t="shared" si="1536"/>
        <v/>
      </c>
      <c r="BN3769" t="str">
        <f t="shared" si="1537"/>
        <v/>
      </c>
      <c r="BO3769" t="str">
        <f t="shared" si="1538"/>
        <v/>
      </c>
      <c r="BP3769">
        <f t="shared" si="1539"/>
        <v>7</v>
      </c>
      <c r="BQ3769">
        <f t="shared" si="1540"/>
        <v>0</v>
      </c>
      <c r="BR3769">
        <f t="shared" si="1541"/>
        <v>7</v>
      </c>
      <c r="BS3769">
        <f t="shared" si="1542"/>
        <v>0</v>
      </c>
      <c r="BT3769" t="str">
        <f t="shared" si="1543"/>
        <v/>
      </c>
    </row>
    <row r="3770" spans="47:72">
      <c r="AU3770">
        <f t="shared" si="1518"/>
        <v>0</v>
      </c>
      <c r="AV3770">
        <f t="shared" si="1519"/>
        <v>0</v>
      </c>
      <c r="AW3770">
        <f t="shared" si="1520"/>
        <v>0</v>
      </c>
      <c r="AX3770">
        <f t="shared" si="1521"/>
        <v>0</v>
      </c>
      <c r="AY3770">
        <f t="shared" si="1522"/>
        <v>0</v>
      </c>
      <c r="AZ3770">
        <f t="shared" si="1523"/>
        <v>0</v>
      </c>
      <c r="BA3770" t="str">
        <f t="shared" si="1524"/>
        <v/>
      </c>
      <c r="BB3770">
        <f t="shared" si="1525"/>
        <v>0</v>
      </c>
      <c r="BC3770">
        <f t="shared" si="1526"/>
        <v>0</v>
      </c>
      <c r="BD3770">
        <f t="shared" si="1527"/>
        <v>0</v>
      </c>
      <c r="BE3770">
        <f t="shared" si="1528"/>
        <v>1</v>
      </c>
      <c r="BF3770">
        <f t="shared" si="1529"/>
        <v>1</v>
      </c>
      <c r="BG3770">
        <f t="shared" si="1530"/>
        <v>0</v>
      </c>
      <c r="BH3770">
        <f t="shared" si="1531"/>
        <v>0</v>
      </c>
      <c r="BI3770" t="str">
        <f t="shared" si="1532"/>
        <v/>
      </c>
      <c r="BJ3770" t="str">
        <f t="shared" si="1533"/>
        <v/>
      </c>
      <c r="BK3770" t="str">
        <f t="shared" si="1534"/>
        <v/>
      </c>
      <c r="BL3770" t="str">
        <f t="shared" si="1535"/>
        <v/>
      </c>
      <c r="BM3770" t="str">
        <f t="shared" si="1536"/>
        <v/>
      </c>
      <c r="BN3770" t="str">
        <f t="shared" si="1537"/>
        <v/>
      </c>
      <c r="BO3770" t="str">
        <f t="shared" si="1538"/>
        <v/>
      </c>
      <c r="BP3770">
        <f t="shared" si="1539"/>
        <v>7</v>
      </c>
      <c r="BQ3770">
        <f t="shared" si="1540"/>
        <v>0</v>
      </c>
      <c r="BR3770">
        <f t="shared" si="1541"/>
        <v>7</v>
      </c>
      <c r="BS3770">
        <f t="shared" si="1542"/>
        <v>0</v>
      </c>
      <c r="BT3770" t="str">
        <f t="shared" si="1543"/>
        <v/>
      </c>
    </row>
    <row r="3771" spans="47:72">
      <c r="AU3771">
        <f t="shared" si="1518"/>
        <v>0</v>
      </c>
      <c r="AV3771">
        <f t="shared" si="1519"/>
        <v>0</v>
      </c>
      <c r="AW3771">
        <f t="shared" si="1520"/>
        <v>0</v>
      </c>
      <c r="AX3771">
        <f t="shared" si="1521"/>
        <v>0</v>
      </c>
      <c r="AY3771">
        <f t="shared" si="1522"/>
        <v>0</v>
      </c>
      <c r="AZ3771">
        <f t="shared" si="1523"/>
        <v>0</v>
      </c>
      <c r="BA3771" t="str">
        <f t="shared" si="1524"/>
        <v/>
      </c>
      <c r="BB3771">
        <f t="shared" si="1525"/>
        <v>0</v>
      </c>
      <c r="BC3771">
        <f t="shared" si="1526"/>
        <v>0</v>
      </c>
      <c r="BD3771">
        <f t="shared" si="1527"/>
        <v>0</v>
      </c>
      <c r="BE3771">
        <f t="shared" si="1528"/>
        <v>1</v>
      </c>
      <c r="BF3771">
        <f t="shared" si="1529"/>
        <v>1</v>
      </c>
      <c r="BG3771">
        <f t="shared" si="1530"/>
        <v>0</v>
      </c>
      <c r="BH3771">
        <f t="shared" si="1531"/>
        <v>0</v>
      </c>
      <c r="BI3771" t="str">
        <f t="shared" si="1532"/>
        <v/>
      </c>
      <c r="BJ3771" t="str">
        <f t="shared" si="1533"/>
        <v/>
      </c>
      <c r="BK3771" t="str">
        <f t="shared" si="1534"/>
        <v/>
      </c>
      <c r="BL3771" t="str">
        <f t="shared" si="1535"/>
        <v/>
      </c>
      <c r="BM3771" t="str">
        <f t="shared" si="1536"/>
        <v/>
      </c>
      <c r="BN3771" t="str">
        <f t="shared" si="1537"/>
        <v/>
      </c>
      <c r="BO3771" t="str">
        <f t="shared" si="1538"/>
        <v/>
      </c>
      <c r="BP3771">
        <f t="shared" si="1539"/>
        <v>7</v>
      </c>
      <c r="BQ3771">
        <f t="shared" si="1540"/>
        <v>0</v>
      </c>
      <c r="BR3771">
        <f t="shared" si="1541"/>
        <v>7</v>
      </c>
      <c r="BS3771">
        <f t="shared" si="1542"/>
        <v>0</v>
      </c>
      <c r="BT3771" t="str">
        <f t="shared" si="1543"/>
        <v/>
      </c>
    </row>
    <row r="3772" spans="47:72">
      <c r="AU3772">
        <f t="shared" si="1518"/>
        <v>0</v>
      </c>
      <c r="AV3772">
        <f t="shared" si="1519"/>
        <v>0</v>
      </c>
      <c r="AW3772">
        <f t="shared" si="1520"/>
        <v>0</v>
      </c>
      <c r="AX3772">
        <f t="shared" si="1521"/>
        <v>0</v>
      </c>
      <c r="AY3772">
        <f t="shared" si="1522"/>
        <v>0</v>
      </c>
      <c r="AZ3772">
        <f t="shared" si="1523"/>
        <v>0</v>
      </c>
      <c r="BA3772" t="str">
        <f t="shared" si="1524"/>
        <v/>
      </c>
      <c r="BB3772">
        <f t="shared" si="1525"/>
        <v>0</v>
      </c>
      <c r="BC3772">
        <f t="shared" si="1526"/>
        <v>0</v>
      </c>
      <c r="BD3772">
        <f t="shared" si="1527"/>
        <v>0</v>
      </c>
      <c r="BE3772">
        <f t="shared" si="1528"/>
        <v>1</v>
      </c>
      <c r="BF3772">
        <f t="shared" si="1529"/>
        <v>1</v>
      </c>
      <c r="BG3772">
        <f t="shared" si="1530"/>
        <v>0</v>
      </c>
      <c r="BH3772">
        <f t="shared" si="1531"/>
        <v>0</v>
      </c>
      <c r="BI3772" t="str">
        <f t="shared" si="1532"/>
        <v/>
      </c>
      <c r="BJ3772" t="str">
        <f t="shared" si="1533"/>
        <v/>
      </c>
      <c r="BK3772" t="str">
        <f t="shared" si="1534"/>
        <v/>
      </c>
      <c r="BL3772" t="str">
        <f t="shared" si="1535"/>
        <v/>
      </c>
      <c r="BM3772" t="str">
        <f t="shared" si="1536"/>
        <v/>
      </c>
      <c r="BN3772" t="str">
        <f t="shared" si="1537"/>
        <v/>
      </c>
      <c r="BO3772" t="str">
        <f t="shared" si="1538"/>
        <v/>
      </c>
      <c r="BP3772">
        <f t="shared" si="1539"/>
        <v>7</v>
      </c>
      <c r="BQ3772">
        <f t="shared" si="1540"/>
        <v>0</v>
      </c>
      <c r="BR3772">
        <f t="shared" si="1541"/>
        <v>7</v>
      </c>
      <c r="BS3772">
        <f t="shared" si="1542"/>
        <v>0</v>
      </c>
      <c r="BT3772" t="str">
        <f t="shared" si="1543"/>
        <v/>
      </c>
    </row>
    <row r="3773" spans="47:72">
      <c r="AU3773">
        <f t="shared" si="1518"/>
        <v>0</v>
      </c>
      <c r="AV3773">
        <f t="shared" si="1519"/>
        <v>0</v>
      </c>
      <c r="AW3773">
        <f t="shared" si="1520"/>
        <v>0</v>
      </c>
      <c r="AX3773">
        <f t="shared" si="1521"/>
        <v>0</v>
      </c>
      <c r="AY3773">
        <f t="shared" si="1522"/>
        <v>0</v>
      </c>
      <c r="AZ3773">
        <f t="shared" si="1523"/>
        <v>0</v>
      </c>
      <c r="BA3773" t="str">
        <f t="shared" si="1524"/>
        <v/>
      </c>
      <c r="BB3773">
        <f t="shared" si="1525"/>
        <v>0</v>
      </c>
      <c r="BC3773">
        <f t="shared" si="1526"/>
        <v>0</v>
      </c>
      <c r="BD3773">
        <f t="shared" si="1527"/>
        <v>0</v>
      </c>
      <c r="BE3773">
        <f t="shared" si="1528"/>
        <v>1</v>
      </c>
      <c r="BF3773">
        <f t="shared" si="1529"/>
        <v>1</v>
      </c>
      <c r="BG3773">
        <f t="shared" si="1530"/>
        <v>0</v>
      </c>
      <c r="BH3773">
        <f t="shared" si="1531"/>
        <v>0</v>
      </c>
      <c r="BI3773" t="str">
        <f t="shared" si="1532"/>
        <v/>
      </c>
      <c r="BJ3773" t="str">
        <f t="shared" si="1533"/>
        <v/>
      </c>
      <c r="BK3773" t="str">
        <f t="shared" si="1534"/>
        <v/>
      </c>
      <c r="BL3773" t="str">
        <f t="shared" si="1535"/>
        <v/>
      </c>
      <c r="BM3773" t="str">
        <f t="shared" si="1536"/>
        <v/>
      </c>
      <c r="BN3773" t="str">
        <f t="shared" si="1537"/>
        <v/>
      </c>
      <c r="BO3773" t="str">
        <f t="shared" si="1538"/>
        <v/>
      </c>
      <c r="BP3773">
        <f t="shared" si="1539"/>
        <v>7</v>
      </c>
      <c r="BQ3773">
        <f t="shared" si="1540"/>
        <v>0</v>
      </c>
      <c r="BR3773">
        <f t="shared" si="1541"/>
        <v>7</v>
      </c>
      <c r="BS3773">
        <f t="shared" si="1542"/>
        <v>0</v>
      </c>
      <c r="BT3773" t="str">
        <f t="shared" si="1543"/>
        <v/>
      </c>
    </row>
    <row r="3774" spans="47:72">
      <c r="AU3774">
        <f t="shared" si="1518"/>
        <v>0</v>
      </c>
      <c r="AV3774">
        <f t="shared" si="1519"/>
        <v>0</v>
      </c>
      <c r="AW3774">
        <f t="shared" si="1520"/>
        <v>0</v>
      </c>
      <c r="AX3774">
        <f t="shared" si="1521"/>
        <v>0</v>
      </c>
      <c r="AY3774">
        <f t="shared" si="1522"/>
        <v>0</v>
      </c>
      <c r="AZ3774">
        <f t="shared" si="1523"/>
        <v>0</v>
      </c>
      <c r="BA3774" t="str">
        <f t="shared" si="1524"/>
        <v/>
      </c>
      <c r="BB3774">
        <f t="shared" si="1525"/>
        <v>0</v>
      </c>
      <c r="BC3774">
        <f t="shared" si="1526"/>
        <v>0</v>
      </c>
      <c r="BD3774">
        <f t="shared" si="1527"/>
        <v>0</v>
      </c>
      <c r="BE3774">
        <f t="shared" si="1528"/>
        <v>1</v>
      </c>
      <c r="BF3774">
        <f t="shared" si="1529"/>
        <v>1</v>
      </c>
      <c r="BG3774">
        <f t="shared" si="1530"/>
        <v>0</v>
      </c>
      <c r="BH3774">
        <f t="shared" si="1531"/>
        <v>0</v>
      </c>
      <c r="BI3774" t="str">
        <f t="shared" si="1532"/>
        <v/>
      </c>
      <c r="BJ3774" t="str">
        <f t="shared" si="1533"/>
        <v/>
      </c>
      <c r="BK3774" t="str">
        <f t="shared" si="1534"/>
        <v/>
      </c>
      <c r="BL3774" t="str">
        <f t="shared" si="1535"/>
        <v/>
      </c>
      <c r="BM3774" t="str">
        <f t="shared" si="1536"/>
        <v/>
      </c>
      <c r="BN3774" t="str">
        <f t="shared" si="1537"/>
        <v/>
      </c>
      <c r="BO3774" t="str">
        <f t="shared" si="1538"/>
        <v/>
      </c>
      <c r="BP3774">
        <f t="shared" si="1539"/>
        <v>7</v>
      </c>
      <c r="BQ3774">
        <f t="shared" si="1540"/>
        <v>0</v>
      </c>
      <c r="BR3774">
        <f t="shared" si="1541"/>
        <v>7</v>
      </c>
      <c r="BS3774">
        <f t="shared" si="1542"/>
        <v>0</v>
      </c>
      <c r="BT3774" t="str">
        <f t="shared" si="1543"/>
        <v/>
      </c>
    </row>
    <row r="3775" spans="47:72">
      <c r="AU3775">
        <f t="shared" si="1518"/>
        <v>0</v>
      </c>
      <c r="AV3775">
        <f t="shared" si="1519"/>
        <v>0</v>
      </c>
      <c r="AW3775">
        <f t="shared" si="1520"/>
        <v>0</v>
      </c>
      <c r="AX3775">
        <f t="shared" si="1521"/>
        <v>0</v>
      </c>
      <c r="AY3775">
        <f t="shared" si="1522"/>
        <v>0</v>
      </c>
      <c r="AZ3775">
        <f t="shared" si="1523"/>
        <v>0</v>
      </c>
      <c r="BA3775" t="str">
        <f t="shared" si="1524"/>
        <v/>
      </c>
      <c r="BB3775">
        <f t="shared" si="1525"/>
        <v>0</v>
      </c>
      <c r="BC3775">
        <f t="shared" si="1526"/>
        <v>0</v>
      </c>
      <c r="BD3775">
        <f t="shared" si="1527"/>
        <v>0</v>
      </c>
      <c r="BE3775">
        <f t="shared" si="1528"/>
        <v>1</v>
      </c>
      <c r="BF3775">
        <f t="shared" si="1529"/>
        <v>1</v>
      </c>
      <c r="BG3775">
        <f t="shared" si="1530"/>
        <v>0</v>
      </c>
      <c r="BH3775">
        <f t="shared" si="1531"/>
        <v>0</v>
      </c>
      <c r="BI3775" t="str">
        <f t="shared" si="1532"/>
        <v/>
      </c>
      <c r="BJ3775" t="str">
        <f t="shared" si="1533"/>
        <v/>
      </c>
      <c r="BK3775" t="str">
        <f t="shared" si="1534"/>
        <v/>
      </c>
      <c r="BL3775" t="str">
        <f t="shared" si="1535"/>
        <v/>
      </c>
      <c r="BM3775" t="str">
        <f t="shared" si="1536"/>
        <v/>
      </c>
      <c r="BN3775" t="str">
        <f t="shared" si="1537"/>
        <v/>
      </c>
      <c r="BO3775" t="str">
        <f t="shared" si="1538"/>
        <v/>
      </c>
      <c r="BP3775">
        <f t="shared" si="1539"/>
        <v>7</v>
      </c>
      <c r="BQ3775">
        <f t="shared" si="1540"/>
        <v>0</v>
      </c>
      <c r="BR3775">
        <f t="shared" si="1541"/>
        <v>7</v>
      </c>
      <c r="BS3775">
        <f t="shared" si="1542"/>
        <v>0</v>
      </c>
      <c r="BT3775" t="str">
        <f t="shared" si="1543"/>
        <v/>
      </c>
    </row>
    <row r="3776" spans="47:72">
      <c r="AU3776">
        <f t="shared" si="1518"/>
        <v>0</v>
      </c>
      <c r="AV3776">
        <f t="shared" si="1519"/>
        <v>0</v>
      </c>
      <c r="AW3776">
        <f t="shared" si="1520"/>
        <v>0</v>
      </c>
      <c r="AX3776">
        <f t="shared" si="1521"/>
        <v>0</v>
      </c>
      <c r="AY3776">
        <f t="shared" si="1522"/>
        <v>0</v>
      </c>
      <c r="AZ3776">
        <f t="shared" si="1523"/>
        <v>0</v>
      </c>
      <c r="BA3776" t="str">
        <f t="shared" si="1524"/>
        <v/>
      </c>
      <c r="BB3776">
        <f t="shared" si="1525"/>
        <v>0</v>
      </c>
      <c r="BC3776">
        <f t="shared" si="1526"/>
        <v>0</v>
      </c>
      <c r="BD3776">
        <f t="shared" si="1527"/>
        <v>0</v>
      </c>
      <c r="BE3776">
        <f t="shared" si="1528"/>
        <v>1</v>
      </c>
      <c r="BF3776">
        <f t="shared" si="1529"/>
        <v>1</v>
      </c>
      <c r="BG3776">
        <f t="shared" si="1530"/>
        <v>0</v>
      </c>
      <c r="BH3776">
        <f t="shared" si="1531"/>
        <v>0</v>
      </c>
      <c r="BI3776" t="str">
        <f t="shared" si="1532"/>
        <v/>
      </c>
      <c r="BJ3776" t="str">
        <f t="shared" si="1533"/>
        <v/>
      </c>
      <c r="BK3776" t="str">
        <f t="shared" si="1534"/>
        <v/>
      </c>
      <c r="BL3776" t="str">
        <f t="shared" si="1535"/>
        <v/>
      </c>
      <c r="BM3776" t="str">
        <f t="shared" si="1536"/>
        <v/>
      </c>
      <c r="BN3776" t="str">
        <f t="shared" si="1537"/>
        <v/>
      </c>
      <c r="BO3776" t="str">
        <f t="shared" si="1538"/>
        <v/>
      </c>
      <c r="BP3776">
        <f t="shared" si="1539"/>
        <v>7</v>
      </c>
      <c r="BQ3776">
        <f t="shared" si="1540"/>
        <v>0</v>
      </c>
      <c r="BR3776">
        <f t="shared" si="1541"/>
        <v>7</v>
      </c>
      <c r="BS3776">
        <f t="shared" si="1542"/>
        <v>0</v>
      </c>
      <c r="BT3776" t="str">
        <f t="shared" si="1543"/>
        <v/>
      </c>
    </row>
    <row r="3777" spans="47:72">
      <c r="AU3777">
        <f t="shared" si="1518"/>
        <v>0</v>
      </c>
      <c r="AV3777">
        <f t="shared" si="1519"/>
        <v>0</v>
      </c>
      <c r="AW3777">
        <f t="shared" si="1520"/>
        <v>0</v>
      </c>
      <c r="AX3777">
        <f t="shared" si="1521"/>
        <v>0</v>
      </c>
      <c r="AY3777">
        <f t="shared" si="1522"/>
        <v>0</v>
      </c>
      <c r="AZ3777">
        <f t="shared" si="1523"/>
        <v>0</v>
      </c>
      <c r="BA3777" t="str">
        <f t="shared" si="1524"/>
        <v/>
      </c>
      <c r="BB3777">
        <f t="shared" si="1525"/>
        <v>0</v>
      </c>
      <c r="BC3777">
        <f t="shared" si="1526"/>
        <v>0</v>
      </c>
      <c r="BD3777">
        <f t="shared" si="1527"/>
        <v>0</v>
      </c>
      <c r="BE3777">
        <f t="shared" si="1528"/>
        <v>1</v>
      </c>
      <c r="BF3777">
        <f t="shared" si="1529"/>
        <v>1</v>
      </c>
      <c r="BG3777">
        <f t="shared" si="1530"/>
        <v>0</v>
      </c>
      <c r="BH3777">
        <f t="shared" si="1531"/>
        <v>0</v>
      </c>
      <c r="BI3777" t="str">
        <f t="shared" si="1532"/>
        <v/>
      </c>
      <c r="BJ3777" t="str">
        <f t="shared" si="1533"/>
        <v/>
      </c>
      <c r="BK3777" t="str">
        <f t="shared" si="1534"/>
        <v/>
      </c>
      <c r="BL3777" t="str">
        <f t="shared" si="1535"/>
        <v/>
      </c>
      <c r="BM3777" t="str">
        <f t="shared" si="1536"/>
        <v/>
      </c>
      <c r="BN3777" t="str">
        <f t="shared" si="1537"/>
        <v/>
      </c>
      <c r="BO3777" t="str">
        <f t="shared" si="1538"/>
        <v/>
      </c>
      <c r="BP3777">
        <f t="shared" si="1539"/>
        <v>7</v>
      </c>
      <c r="BQ3777">
        <f t="shared" si="1540"/>
        <v>0</v>
      </c>
      <c r="BR3777">
        <f t="shared" si="1541"/>
        <v>7</v>
      </c>
      <c r="BS3777">
        <f t="shared" si="1542"/>
        <v>0</v>
      </c>
      <c r="BT3777" t="str">
        <f t="shared" si="1543"/>
        <v/>
      </c>
    </row>
    <row r="3778" spans="47:72">
      <c r="AU3778">
        <f t="shared" si="1518"/>
        <v>0</v>
      </c>
      <c r="AV3778">
        <f t="shared" si="1519"/>
        <v>0</v>
      </c>
      <c r="AW3778">
        <f t="shared" si="1520"/>
        <v>0</v>
      </c>
      <c r="AX3778">
        <f t="shared" si="1521"/>
        <v>0</v>
      </c>
      <c r="AY3778">
        <f t="shared" si="1522"/>
        <v>0</v>
      </c>
      <c r="AZ3778">
        <f t="shared" si="1523"/>
        <v>0</v>
      </c>
      <c r="BA3778" t="str">
        <f t="shared" si="1524"/>
        <v/>
      </c>
      <c r="BB3778">
        <f t="shared" si="1525"/>
        <v>0</v>
      </c>
      <c r="BC3778">
        <f t="shared" si="1526"/>
        <v>0</v>
      </c>
      <c r="BD3778">
        <f t="shared" si="1527"/>
        <v>0</v>
      </c>
      <c r="BE3778">
        <f t="shared" si="1528"/>
        <v>1</v>
      </c>
      <c r="BF3778">
        <f t="shared" si="1529"/>
        <v>1</v>
      </c>
      <c r="BG3778">
        <f t="shared" si="1530"/>
        <v>0</v>
      </c>
      <c r="BH3778">
        <f t="shared" si="1531"/>
        <v>0</v>
      </c>
      <c r="BI3778" t="str">
        <f t="shared" si="1532"/>
        <v/>
      </c>
      <c r="BJ3778" t="str">
        <f t="shared" si="1533"/>
        <v/>
      </c>
      <c r="BK3778" t="str">
        <f t="shared" si="1534"/>
        <v/>
      </c>
      <c r="BL3778" t="str">
        <f t="shared" si="1535"/>
        <v/>
      </c>
      <c r="BM3778" t="str">
        <f t="shared" si="1536"/>
        <v/>
      </c>
      <c r="BN3778" t="str">
        <f t="shared" si="1537"/>
        <v/>
      </c>
      <c r="BO3778" t="str">
        <f t="shared" si="1538"/>
        <v/>
      </c>
      <c r="BP3778">
        <f t="shared" si="1539"/>
        <v>7</v>
      </c>
      <c r="BQ3778">
        <f t="shared" si="1540"/>
        <v>0</v>
      </c>
      <c r="BR3778">
        <f t="shared" si="1541"/>
        <v>7</v>
      </c>
      <c r="BS3778">
        <f t="shared" si="1542"/>
        <v>0</v>
      </c>
      <c r="BT3778" t="str">
        <f t="shared" si="1543"/>
        <v/>
      </c>
    </row>
    <row r="3779" spans="47:72">
      <c r="AU3779">
        <f t="shared" si="1518"/>
        <v>0</v>
      </c>
      <c r="AV3779">
        <f t="shared" si="1519"/>
        <v>0</v>
      </c>
      <c r="AW3779">
        <f t="shared" si="1520"/>
        <v>0</v>
      </c>
      <c r="AX3779">
        <f t="shared" si="1521"/>
        <v>0</v>
      </c>
      <c r="AY3779">
        <f t="shared" si="1522"/>
        <v>0</v>
      </c>
      <c r="AZ3779">
        <f t="shared" si="1523"/>
        <v>0</v>
      </c>
      <c r="BA3779" t="str">
        <f t="shared" si="1524"/>
        <v/>
      </c>
      <c r="BB3779">
        <f t="shared" si="1525"/>
        <v>0</v>
      </c>
      <c r="BC3779">
        <f t="shared" si="1526"/>
        <v>0</v>
      </c>
      <c r="BD3779">
        <f t="shared" si="1527"/>
        <v>0</v>
      </c>
      <c r="BE3779">
        <f t="shared" si="1528"/>
        <v>1</v>
      </c>
      <c r="BF3779">
        <f t="shared" si="1529"/>
        <v>1</v>
      </c>
      <c r="BG3779">
        <f t="shared" si="1530"/>
        <v>0</v>
      </c>
      <c r="BH3779">
        <f t="shared" si="1531"/>
        <v>0</v>
      </c>
      <c r="BI3779" t="str">
        <f t="shared" si="1532"/>
        <v/>
      </c>
      <c r="BJ3779" t="str">
        <f t="shared" si="1533"/>
        <v/>
      </c>
      <c r="BK3779" t="str">
        <f t="shared" si="1534"/>
        <v/>
      </c>
      <c r="BL3779" t="str">
        <f t="shared" si="1535"/>
        <v/>
      </c>
      <c r="BM3779" t="str">
        <f t="shared" si="1536"/>
        <v/>
      </c>
      <c r="BN3779" t="str">
        <f t="shared" si="1537"/>
        <v/>
      </c>
      <c r="BO3779" t="str">
        <f t="shared" si="1538"/>
        <v/>
      </c>
      <c r="BP3779">
        <f t="shared" si="1539"/>
        <v>7</v>
      </c>
      <c r="BQ3779">
        <f t="shared" si="1540"/>
        <v>0</v>
      </c>
      <c r="BR3779">
        <f t="shared" si="1541"/>
        <v>7</v>
      </c>
      <c r="BS3779">
        <f t="shared" si="1542"/>
        <v>0</v>
      </c>
      <c r="BT3779" t="str">
        <f t="shared" si="1543"/>
        <v/>
      </c>
    </row>
    <row r="3780" spans="47:72">
      <c r="AU3780">
        <f t="shared" si="1518"/>
        <v>0</v>
      </c>
      <c r="AV3780">
        <f t="shared" si="1519"/>
        <v>0</v>
      </c>
      <c r="AW3780">
        <f t="shared" si="1520"/>
        <v>0</v>
      </c>
      <c r="AX3780">
        <f t="shared" si="1521"/>
        <v>0</v>
      </c>
      <c r="AY3780">
        <f t="shared" si="1522"/>
        <v>0</v>
      </c>
      <c r="AZ3780">
        <f t="shared" si="1523"/>
        <v>0</v>
      </c>
      <c r="BA3780" t="str">
        <f t="shared" si="1524"/>
        <v/>
      </c>
      <c r="BB3780">
        <f t="shared" si="1525"/>
        <v>0</v>
      </c>
      <c r="BC3780">
        <f t="shared" si="1526"/>
        <v>0</v>
      </c>
      <c r="BD3780">
        <f t="shared" si="1527"/>
        <v>0</v>
      </c>
      <c r="BE3780">
        <f t="shared" si="1528"/>
        <v>1</v>
      </c>
      <c r="BF3780">
        <f t="shared" si="1529"/>
        <v>1</v>
      </c>
      <c r="BG3780">
        <f t="shared" si="1530"/>
        <v>0</v>
      </c>
      <c r="BH3780">
        <f t="shared" si="1531"/>
        <v>0</v>
      </c>
      <c r="BI3780" t="str">
        <f t="shared" si="1532"/>
        <v/>
      </c>
      <c r="BJ3780" t="str">
        <f t="shared" si="1533"/>
        <v/>
      </c>
      <c r="BK3780" t="str">
        <f t="shared" si="1534"/>
        <v/>
      </c>
      <c r="BL3780" t="str">
        <f t="shared" si="1535"/>
        <v/>
      </c>
      <c r="BM3780" t="str">
        <f t="shared" si="1536"/>
        <v/>
      </c>
      <c r="BN3780" t="str">
        <f t="shared" si="1537"/>
        <v/>
      </c>
      <c r="BO3780" t="str">
        <f t="shared" si="1538"/>
        <v/>
      </c>
      <c r="BP3780">
        <f t="shared" si="1539"/>
        <v>7</v>
      </c>
      <c r="BQ3780">
        <f t="shared" si="1540"/>
        <v>0</v>
      </c>
      <c r="BR3780">
        <f t="shared" si="1541"/>
        <v>7</v>
      </c>
      <c r="BS3780">
        <f t="shared" si="1542"/>
        <v>0</v>
      </c>
      <c r="BT3780" t="str">
        <f t="shared" si="1543"/>
        <v/>
      </c>
    </row>
    <row r="3781" spans="47:72">
      <c r="AU3781">
        <f t="shared" ref="AU3781:AU3844" si="1544">(W3781="M")*(BS3781-BQ3781-(BP3781&gt;2)+(BR3781&gt;=2))+(X3781="T")*(BS3781-BQ3781-(BP3781&gt;3)+(BR3781&gt;=3))+(Y3781="W")*(BS3781-BQ3781-(BP3781&gt;4)+(BR3781&gt;=4))+(Z3781="R")*(BS3781-BQ3781-(BP3781&gt;5)+(BR3781&gt;=5))+(AA3781="F")*(BS3781-BQ3781-(BP3781&gt;6)+(BR3781&gt;=6))+(AB3781="S")*(BS3781-BQ3781-(BP3781&gt;7)+(BR3781&gt;=7))+(AC3781="U")*(BS3781-BQ3781-(BP3781&gt;1)+(BR3781&gt;=1))</f>
        <v>0</v>
      </c>
      <c r="AV3781">
        <f t="shared" ref="AV3781:AV3844" si="1545">SUMIFS(AU:AU, B:B, B3781, U:U, "&lt;&gt;." )</f>
        <v>0</v>
      </c>
      <c r="AW3781">
        <f t="shared" ref="AW3781:AW3844" si="1546">IFERROR(AV3781/AZ3781, 0)</f>
        <v>0</v>
      </c>
      <c r="AX3781">
        <f t="shared" ref="AX3781:AX3844" si="1547">IFERROR((INT(V3781/100)-INT(U3781/100))*60+MOD(V3781,100)-MOD(U3781,100), "")</f>
        <v>0</v>
      </c>
      <c r="AY3781">
        <f t="shared" ref="AY3781:AY3844" si="1548">IFERROR(AX3781*AU3781, "")</f>
        <v>0</v>
      </c>
      <c r="AZ3781">
        <f t="shared" ref="AZ3781:AZ3844" si="1549">COUNTIFS(B$3:B$7000, B3781, $W$3:$W$7000, W3781, $X$3:$X$7000, X3781, $Y$3:$Y$7000, Y3781, $Z$3:$Z$7000, Z3781,  $AA$3:$AA$7000, AA3781, $AB$3:$AB$7000, AB3781, $AC$3:$AC$7000, AC3781, $U$3:$U$7000, U3781)</f>
        <v>0</v>
      </c>
      <c r="BA3781" t="str">
        <f t="shared" ref="BA3781:BA3844" si="1550">IFERROR(AY3781/AZ3781, "")</f>
        <v/>
      </c>
      <c r="BB3781">
        <f t="shared" ref="BB3781:BB3844" si="1551">SUMIFS(BA:BA, B:B, B3781, U:U, "&lt;&gt;." )</f>
        <v>0</v>
      </c>
      <c r="BC3781">
        <f t="shared" ref="BC3781:BC3844" si="1552">IFERROR(BD3781*50*BE3781, "")</f>
        <v>0</v>
      </c>
      <c r="BD3781">
        <f t="shared" ref="BD3781:BD3844" si="1553">IF(AL3781&gt;25, AL3781, AL3781*15)</f>
        <v>0</v>
      </c>
      <c r="BE3781">
        <f t="shared" ref="BE3781:BE3844" si="1554">IF(I3781="H",0.5,IF(I3781="T",0.5,IF(I3781="I",0,IF(I3781="B",0,IF(LEFT(H3781,1)="M",0,IF(I3781="A",IF(Q3781="ONLINE",0,1),1))))))</f>
        <v>1</v>
      </c>
      <c r="BF3781">
        <f t="shared" ref="BF3781:BF3844" si="1555">IF(I3781="H",0.5,IF(I3781="T",0.5, IF(I3781="I", 0, IF(I3781 = "B", 0, IF(LEFT(H3781, 1) = "M", 0, IF(I3781 = "U", 0.5, IF(I3781 = "A", IF(Q3781 = "ONLINE", 0, 0.5), 1)))))))</f>
        <v>1</v>
      </c>
      <c r="BG3781">
        <f t="shared" ref="BG3781:BG3844" si="1556">IFERROR(BB3781/50, "")</f>
        <v>0</v>
      </c>
      <c r="BH3781">
        <f t="shared" ref="BH3781:BH3844" si="1557">IFERROR(BB3781/60, "")</f>
        <v>0</v>
      </c>
      <c r="BI3781" t="str">
        <f t="shared" ref="BI3781:BI3844" si="1558">IFERROR(BC3781/AW3781, "")</f>
        <v/>
      </c>
      <c r="BJ3781" t="str">
        <f t="shared" ref="BJ3781:BJ3844" si="1559">IFERROR(BI3781+5*MAX(0, INT((BI3781-75)/25)), "")</f>
        <v/>
      </c>
      <c r="BK3781" t="str">
        <f t="shared" ref="BK3781:BK3844" si="1560">IFERROR(IF(BD3781*BE3781&gt;0, IF(BJ3781-MOD(BJ3781,30)+ 15 &gt;= BI3781, BJ3781-MOD(BJ3781,30)+ 15,IF(BJ3781-MOD(BJ3781,30)+ 20 &gt;= BI3781, BJ3781-MOD(BJ3781,30)+ 20,BJ3781-MOD(BJ3781,30)+ 45)), ""), "")</f>
        <v/>
      </c>
      <c r="BL3781" t="str">
        <f t="shared" ref="BL3781:BL3844" si="1561">IFERROR(IF(BK3781&lt;&gt;AX3781,IF(MOD(U3781+INT(BK3781/60)*100+MOD(BK3781,60), 100)&lt;60, U3781+INT(BK3781/60)*100+MOD(BK3781,60), U3781+INT(BK3781/60)*100+MOD(BK3781,60) - 60 + 100),""), "")</f>
        <v/>
      </c>
      <c r="BM3781" t="str">
        <f t="shared" ref="BM3781:BM3844" si="1562">IFERROR(IF(BG3781&lt;BD3781*BF3781, MAX(0, ROUND(BD3781*BF3781-BG3781, 0)), ""), "")</f>
        <v/>
      </c>
      <c r="BN3781" t="str">
        <f t="shared" ref="BN3781:BN3844" si="1563">IFERROR(IF(BH3781&gt;BD3781*BE3781, MIN(0, ROUND(BD3781*BE3781-BH3781, 0)), ""), "")</f>
        <v/>
      </c>
      <c r="BO3781" t="str">
        <f t="shared" ref="BO3781:BO3844" si="1564">IF(RIGHT(F3781,2)="90","Exclude",IF(RIGHT(F3781,2)="98","Exclude",IF(RIGHT(F3781,2)="99","Exclude",IF(RIGHT(F3781,2)="97","Exclude",IF(E3781&amp;F3781="ECED2121","Exclude",IF(E3781&amp;F3781="ECED2131","Exclude",IF(E3781&amp;F3781="ECED2141","Exclude",IF(E3781&amp;F3781="NMNC1135","Exclude",IF(E3781&amp;F3781="NMNC1235","Exclude",IF(E3781&amp;F3781="NMNC2335","Exclude",IF(E3781&amp;F3781="NMNC2435","Exclude",IF(E3781&amp;F3781="NMNC2445","Exclude",IF(E3781&amp;F3781="ECED2241","Exclude","")))))))))))))</f>
        <v/>
      </c>
      <c r="BP3781">
        <f t="shared" ref="BP3781:BP3844" si="1565">WEEKDAY(S3781)</f>
        <v>7</v>
      </c>
      <c r="BQ3781">
        <f t="shared" ref="BQ3781:BQ3844" si="1566">WEEKNUM(S3781)</f>
        <v>0</v>
      </c>
      <c r="BR3781">
        <f t="shared" ref="BR3781:BR3844" si="1567">WEEKDAY(T3781)</f>
        <v>7</v>
      </c>
      <c r="BS3781">
        <f t="shared" ref="BS3781:BS3844" si="1568">WEEKNUM(T3781)</f>
        <v>0</v>
      </c>
      <c r="BT3781" t="str">
        <f t="shared" ref="BT3781:BT3844" si="1569">IFERROR(IF(U3781 = "", "", IF(MOD(U3781,100)&lt;&gt;0,IF(MOD(U3781,100)&lt;&gt;30,"Flag",""),IF(MOD(V3781,100)=0,"Flag",IF(MOD(V3781,100)=30,"Flag","")))), "")</f>
        <v/>
      </c>
    </row>
    <row r="3782" spans="47:72">
      <c r="AU3782">
        <f t="shared" si="1544"/>
        <v>0</v>
      </c>
      <c r="AV3782">
        <f t="shared" si="1545"/>
        <v>0</v>
      </c>
      <c r="AW3782">
        <f t="shared" si="1546"/>
        <v>0</v>
      </c>
      <c r="AX3782">
        <f t="shared" si="1547"/>
        <v>0</v>
      </c>
      <c r="AY3782">
        <f t="shared" si="1548"/>
        <v>0</v>
      </c>
      <c r="AZ3782">
        <f t="shared" si="1549"/>
        <v>0</v>
      </c>
      <c r="BA3782" t="str">
        <f t="shared" si="1550"/>
        <v/>
      </c>
      <c r="BB3782">
        <f t="shared" si="1551"/>
        <v>0</v>
      </c>
      <c r="BC3782">
        <f t="shared" si="1552"/>
        <v>0</v>
      </c>
      <c r="BD3782">
        <f t="shared" si="1553"/>
        <v>0</v>
      </c>
      <c r="BE3782">
        <f t="shared" si="1554"/>
        <v>1</v>
      </c>
      <c r="BF3782">
        <f t="shared" si="1555"/>
        <v>1</v>
      </c>
      <c r="BG3782">
        <f t="shared" si="1556"/>
        <v>0</v>
      </c>
      <c r="BH3782">
        <f t="shared" si="1557"/>
        <v>0</v>
      </c>
      <c r="BI3782" t="str">
        <f t="shared" si="1558"/>
        <v/>
      </c>
      <c r="BJ3782" t="str">
        <f t="shared" si="1559"/>
        <v/>
      </c>
      <c r="BK3782" t="str">
        <f t="shared" si="1560"/>
        <v/>
      </c>
      <c r="BL3782" t="str">
        <f t="shared" si="1561"/>
        <v/>
      </c>
      <c r="BM3782" t="str">
        <f t="shared" si="1562"/>
        <v/>
      </c>
      <c r="BN3782" t="str">
        <f t="shared" si="1563"/>
        <v/>
      </c>
      <c r="BO3782" t="str">
        <f t="shared" si="1564"/>
        <v/>
      </c>
      <c r="BP3782">
        <f t="shared" si="1565"/>
        <v>7</v>
      </c>
      <c r="BQ3782">
        <f t="shared" si="1566"/>
        <v>0</v>
      </c>
      <c r="BR3782">
        <f t="shared" si="1567"/>
        <v>7</v>
      </c>
      <c r="BS3782">
        <f t="shared" si="1568"/>
        <v>0</v>
      </c>
      <c r="BT3782" t="str">
        <f t="shared" si="1569"/>
        <v/>
      </c>
    </row>
    <row r="3783" spans="47:72">
      <c r="AU3783">
        <f t="shared" si="1544"/>
        <v>0</v>
      </c>
      <c r="AV3783">
        <f t="shared" si="1545"/>
        <v>0</v>
      </c>
      <c r="AW3783">
        <f t="shared" si="1546"/>
        <v>0</v>
      </c>
      <c r="AX3783">
        <f t="shared" si="1547"/>
        <v>0</v>
      </c>
      <c r="AY3783">
        <f t="shared" si="1548"/>
        <v>0</v>
      </c>
      <c r="AZ3783">
        <f t="shared" si="1549"/>
        <v>0</v>
      </c>
      <c r="BA3783" t="str">
        <f t="shared" si="1550"/>
        <v/>
      </c>
      <c r="BB3783">
        <f t="shared" si="1551"/>
        <v>0</v>
      </c>
      <c r="BC3783">
        <f t="shared" si="1552"/>
        <v>0</v>
      </c>
      <c r="BD3783">
        <f t="shared" si="1553"/>
        <v>0</v>
      </c>
      <c r="BE3783">
        <f t="shared" si="1554"/>
        <v>1</v>
      </c>
      <c r="BF3783">
        <f t="shared" si="1555"/>
        <v>1</v>
      </c>
      <c r="BG3783">
        <f t="shared" si="1556"/>
        <v>0</v>
      </c>
      <c r="BH3783">
        <f t="shared" si="1557"/>
        <v>0</v>
      </c>
      <c r="BI3783" t="str">
        <f t="shared" si="1558"/>
        <v/>
      </c>
      <c r="BJ3783" t="str">
        <f t="shared" si="1559"/>
        <v/>
      </c>
      <c r="BK3783" t="str">
        <f t="shared" si="1560"/>
        <v/>
      </c>
      <c r="BL3783" t="str">
        <f t="shared" si="1561"/>
        <v/>
      </c>
      <c r="BM3783" t="str">
        <f t="shared" si="1562"/>
        <v/>
      </c>
      <c r="BN3783" t="str">
        <f t="shared" si="1563"/>
        <v/>
      </c>
      <c r="BO3783" t="str">
        <f t="shared" si="1564"/>
        <v/>
      </c>
      <c r="BP3783">
        <f t="shared" si="1565"/>
        <v>7</v>
      </c>
      <c r="BQ3783">
        <f t="shared" si="1566"/>
        <v>0</v>
      </c>
      <c r="BR3783">
        <f t="shared" si="1567"/>
        <v>7</v>
      </c>
      <c r="BS3783">
        <f t="shared" si="1568"/>
        <v>0</v>
      </c>
      <c r="BT3783" t="str">
        <f t="shared" si="1569"/>
        <v/>
      </c>
    </row>
    <row r="3784" spans="47:72">
      <c r="AU3784">
        <f t="shared" si="1544"/>
        <v>0</v>
      </c>
      <c r="AV3784">
        <f t="shared" si="1545"/>
        <v>0</v>
      </c>
      <c r="AW3784">
        <f t="shared" si="1546"/>
        <v>0</v>
      </c>
      <c r="AX3784">
        <f t="shared" si="1547"/>
        <v>0</v>
      </c>
      <c r="AY3784">
        <f t="shared" si="1548"/>
        <v>0</v>
      </c>
      <c r="AZ3784">
        <f t="shared" si="1549"/>
        <v>0</v>
      </c>
      <c r="BA3784" t="str">
        <f t="shared" si="1550"/>
        <v/>
      </c>
      <c r="BB3784">
        <f t="shared" si="1551"/>
        <v>0</v>
      </c>
      <c r="BC3784">
        <f t="shared" si="1552"/>
        <v>0</v>
      </c>
      <c r="BD3784">
        <f t="shared" si="1553"/>
        <v>0</v>
      </c>
      <c r="BE3784">
        <f t="shared" si="1554"/>
        <v>1</v>
      </c>
      <c r="BF3784">
        <f t="shared" si="1555"/>
        <v>1</v>
      </c>
      <c r="BG3784">
        <f t="shared" si="1556"/>
        <v>0</v>
      </c>
      <c r="BH3784">
        <f t="shared" si="1557"/>
        <v>0</v>
      </c>
      <c r="BI3784" t="str">
        <f t="shared" si="1558"/>
        <v/>
      </c>
      <c r="BJ3784" t="str">
        <f t="shared" si="1559"/>
        <v/>
      </c>
      <c r="BK3784" t="str">
        <f t="shared" si="1560"/>
        <v/>
      </c>
      <c r="BL3784" t="str">
        <f t="shared" si="1561"/>
        <v/>
      </c>
      <c r="BM3784" t="str">
        <f t="shared" si="1562"/>
        <v/>
      </c>
      <c r="BN3784" t="str">
        <f t="shared" si="1563"/>
        <v/>
      </c>
      <c r="BO3784" t="str">
        <f t="shared" si="1564"/>
        <v/>
      </c>
      <c r="BP3784">
        <f t="shared" si="1565"/>
        <v>7</v>
      </c>
      <c r="BQ3784">
        <f t="shared" si="1566"/>
        <v>0</v>
      </c>
      <c r="BR3784">
        <f t="shared" si="1567"/>
        <v>7</v>
      </c>
      <c r="BS3784">
        <f t="shared" si="1568"/>
        <v>0</v>
      </c>
      <c r="BT3784" t="str">
        <f t="shared" si="1569"/>
        <v/>
      </c>
    </row>
    <row r="3785" spans="47:72">
      <c r="AU3785">
        <f t="shared" si="1544"/>
        <v>0</v>
      </c>
      <c r="AV3785">
        <f t="shared" si="1545"/>
        <v>0</v>
      </c>
      <c r="AW3785">
        <f t="shared" si="1546"/>
        <v>0</v>
      </c>
      <c r="AX3785">
        <f t="shared" si="1547"/>
        <v>0</v>
      </c>
      <c r="AY3785">
        <f t="shared" si="1548"/>
        <v>0</v>
      </c>
      <c r="AZ3785">
        <f t="shared" si="1549"/>
        <v>0</v>
      </c>
      <c r="BA3785" t="str">
        <f t="shared" si="1550"/>
        <v/>
      </c>
      <c r="BB3785">
        <f t="shared" si="1551"/>
        <v>0</v>
      </c>
      <c r="BC3785">
        <f t="shared" si="1552"/>
        <v>0</v>
      </c>
      <c r="BD3785">
        <f t="shared" si="1553"/>
        <v>0</v>
      </c>
      <c r="BE3785">
        <f t="shared" si="1554"/>
        <v>1</v>
      </c>
      <c r="BF3785">
        <f t="shared" si="1555"/>
        <v>1</v>
      </c>
      <c r="BG3785">
        <f t="shared" si="1556"/>
        <v>0</v>
      </c>
      <c r="BH3785">
        <f t="shared" si="1557"/>
        <v>0</v>
      </c>
      <c r="BI3785" t="str">
        <f t="shared" si="1558"/>
        <v/>
      </c>
      <c r="BJ3785" t="str">
        <f t="shared" si="1559"/>
        <v/>
      </c>
      <c r="BK3785" t="str">
        <f t="shared" si="1560"/>
        <v/>
      </c>
      <c r="BL3785" t="str">
        <f t="shared" si="1561"/>
        <v/>
      </c>
      <c r="BM3785" t="str">
        <f t="shared" si="1562"/>
        <v/>
      </c>
      <c r="BN3785" t="str">
        <f t="shared" si="1563"/>
        <v/>
      </c>
      <c r="BO3785" t="str">
        <f t="shared" si="1564"/>
        <v/>
      </c>
      <c r="BP3785">
        <f t="shared" si="1565"/>
        <v>7</v>
      </c>
      <c r="BQ3785">
        <f t="shared" si="1566"/>
        <v>0</v>
      </c>
      <c r="BR3785">
        <f t="shared" si="1567"/>
        <v>7</v>
      </c>
      <c r="BS3785">
        <f t="shared" si="1568"/>
        <v>0</v>
      </c>
      <c r="BT3785" t="str">
        <f t="shared" si="1569"/>
        <v/>
      </c>
    </row>
    <row r="3786" spans="47:72">
      <c r="AU3786">
        <f t="shared" si="1544"/>
        <v>0</v>
      </c>
      <c r="AV3786">
        <f t="shared" si="1545"/>
        <v>0</v>
      </c>
      <c r="AW3786">
        <f t="shared" si="1546"/>
        <v>0</v>
      </c>
      <c r="AX3786">
        <f t="shared" si="1547"/>
        <v>0</v>
      </c>
      <c r="AY3786">
        <f t="shared" si="1548"/>
        <v>0</v>
      </c>
      <c r="AZ3786">
        <f t="shared" si="1549"/>
        <v>0</v>
      </c>
      <c r="BA3786" t="str">
        <f t="shared" si="1550"/>
        <v/>
      </c>
      <c r="BB3786">
        <f t="shared" si="1551"/>
        <v>0</v>
      </c>
      <c r="BC3786">
        <f t="shared" si="1552"/>
        <v>0</v>
      </c>
      <c r="BD3786">
        <f t="shared" si="1553"/>
        <v>0</v>
      </c>
      <c r="BE3786">
        <f t="shared" si="1554"/>
        <v>1</v>
      </c>
      <c r="BF3786">
        <f t="shared" si="1555"/>
        <v>1</v>
      </c>
      <c r="BG3786">
        <f t="shared" si="1556"/>
        <v>0</v>
      </c>
      <c r="BH3786">
        <f t="shared" si="1557"/>
        <v>0</v>
      </c>
      <c r="BI3786" t="str">
        <f t="shared" si="1558"/>
        <v/>
      </c>
      <c r="BJ3786" t="str">
        <f t="shared" si="1559"/>
        <v/>
      </c>
      <c r="BK3786" t="str">
        <f t="shared" si="1560"/>
        <v/>
      </c>
      <c r="BL3786" t="str">
        <f t="shared" si="1561"/>
        <v/>
      </c>
      <c r="BM3786" t="str">
        <f t="shared" si="1562"/>
        <v/>
      </c>
      <c r="BN3786" t="str">
        <f t="shared" si="1563"/>
        <v/>
      </c>
      <c r="BO3786" t="str">
        <f t="shared" si="1564"/>
        <v/>
      </c>
      <c r="BP3786">
        <f t="shared" si="1565"/>
        <v>7</v>
      </c>
      <c r="BQ3786">
        <f t="shared" si="1566"/>
        <v>0</v>
      </c>
      <c r="BR3786">
        <f t="shared" si="1567"/>
        <v>7</v>
      </c>
      <c r="BS3786">
        <f t="shared" si="1568"/>
        <v>0</v>
      </c>
      <c r="BT3786" t="str">
        <f t="shared" si="1569"/>
        <v/>
      </c>
    </row>
    <row r="3787" spans="47:72">
      <c r="AU3787">
        <f t="shared" si="1544"/>
        <v>0</v>
      </c>
      <c r="AV3787">
        <f t="shared" si="1545"/>
        <v>0</v>
      </c>
      <c r="AW3787">
        <f t="shared" si="1546"/>
        <v>0</v>
      </c>
      <c r="AX3787">
        <f t="shared" si="1547"/>
        <v>0</v>
      </c>
      <c r="AY3787">
        <f t="shared" si="1548"/>
        <v>0</v>
      </c>
      <c r="AZ3787">
        <f t="shared" si="1549"/>
        <v>0</v>
      </c>
      <c r="BA3787" t="str">
        <f t="shared" si="1550"/>
        <v/>
      </c>
      <c r="BB3787">
        <f t="shared" si="1551"/>
        <v>0</v>
      </c>
      <c r="BC3787">
        <f t="shared" si="1552"/>
        <v>0</v>
      </c>
      <c r="BD3787">
        <f t="shared" si="1553"/>
        <v>0</v>
      </c>
      <c r="BE3787">
        <f t="shared" si="1554"/>
        <v>1</v>
      </c>
      <c r="BF3787">
        <f t="shared" si="1555"/>
        <v>1</v>
      </c>
      <c r="BG3787">
        <f t="shared" si="1556"/>
        <v>0</v>
      </c>
      <c r="BH3787">
        <f t="shared" si="1557"/>
        <v>0</v>
      </c>
      <c r="BI3787" t="str">
        <f t="shared" si="1558"/>
        <v/>
      </c>
      <c r="BJ3787" t="str">
        <f t="shared" si="1559"/>
        <v/>
      </c>
      <c r="BK3787" t="str">
        <f t="shared" si="1560"/>
        <v/>
      </c>
      <c r="BL3787" t="str">
        <f t="shared" si="1561"/>
        <v/>
      </c>
      <c r="BM3787" t="str">
        <f t="shared" si="1562"/>
        <v/>
      </c>
      <c r="BN3787" t="str">
        <f t="shared" si="1563"/>
        <v/>
      </c>
      <c r="BO3787" t="str">
        <f t="shared" si="1564"/>
        <v/>
      </c>
      <c r="BP3787">
        <f t="shared" si="1565"/>
        <v>7</v>
      </c>
      <c r="BQ3787">
        <f t="shared" si="1566"/>
        <v>0</v>
      </c>
      <c r="BR3787">
        <f t="shared" si="1567"/>
        <v>7</v>
      </c>
      <c r="BS3787">
        <f t="shared" si="1568"/>
        <v>0</v>
      </c>
      <c r="BT3787" t="str">
        <f t="shared" si="1569"/>
        <v/>
      </c>
    </row>
    <row r="3788" spans="47:72">
      <c r="AU3788">
        <f t="shared" si="1544"/>
        <v>0</v>
      </c>
      <c r="AV3788">
        <f t="shared" si="1545"/>
        <v>0</v>
      </c>
      <c r="AW3788">
        <f t="shared" si="1546"/>
        <v>0</v>
      </c>
      <c r="AX3788">
        <f t="shared" si="1547"/>
        <v>0</v>
      </c>
      <c r="AY3788">
        <f t="shared" si="1548"/>
        <v>0</v>
      </c>
      <c r="AZ3788">
        <f t="shared" si="1549"/>
        <v>0</v>
      </c>
      <c r="BA3788" t="str">
        <f t="shared" si="1550"/>
        <v/>
      </c>
      <c r="BB3788">
        <f t="shared" si="1551"/>
        <v>0</v>
      </c>
      <c r="BC3788">
        <f t="shared" si="1552"/>
        <v>0</v>
      </c>
      <c r="BD3788">
        <f t="shared" si="1553"/>
        <v>0</v>
      </c>
      <c r="BE3788">
        <f t="shared" si="1554"/>
        <v>1</v>
      </c>
      <c r="BF3788">
        <f t="shared" si="1555"/>
        <v>1</v>
      </c>
      <c r="BG3788">
        <f t="shared" si="1556"/>
        <v>0</v>
      </c>
      <c r="BH3788">
        <f t="shared" si="1557"/>
        <v>0</v>
      </c>
      <c r="BI3788" t="str">
        <f t="shared" si="1558"/>
        <v/>
      </c>
      <c r="BJ3788" t="str">
        <f t="shared" si="1559"/>
        <v/>
      </c>
      <c r="BK3788" t="str">
        <f t="shared" si="1560"/>
        <v/>
      </c>
      <c r="BL3788" t="str">
        <f t="shared" si="1561"/>
        <v/>
      </c>
      <c r="BM3788" t="str">
        <f t="shared" si="1562"/>
        <v/>
      </c>
      <c r="BN3788" t="str">
        <f t="shared" si="1563"/>
        <v/>
      </c>
      <c r="BO3788" t="str">
        <f t="shared" si="1564"/>
        <v/>
      </c>
      <c r="BP3788">
        <f t="shared" si="1565"/>
        <v>7</v>
      </c>
      <c r="BQ3788">
        <f t="shared" si="1566"/>
        <v>0</v>
      </c>
      <c r="BR3788">
        <f t="shared" si="1567"/>
        <v>7</v>
      </c>
      <c r="BS3788">
        <f t="shared" si="1568"/>
        <v>0</v>
      </c>
      <c r="BT3788" t="str">
        <f t="shared" si="1569"/>
        <v/>
      </c>
    </row>
    <row r="3789" spans="47:72">
      <c r="AU3789">
        <f t="shared" si="1544"/>
        <v>0</v>
      </c>
      <c r="AV3789">
        <f t="shared" si="1545"/>
        <v>0</v>
      </c>
      <c r="AW3789">
        <f t="shared" si="1546"/>
        <v>0</v>
      </c>
      <c r="AX3789">
        <f t="shared" si="1547"/>
        <v>0</v>
      </c>
      <c r="AY3789">
        <f t="shared" si="1548"/>
        <v>0</v>
      </c>
      <c r="AZ3789">
        <f t="shared" si="1549"/>
        <v>0</v>
      </c>
      <c r="BA3789" t="str">
        <f t="shared" si="1550"/>
        <v/>
      </c>
      <c r="BB3789">
        <f t="shared" si="1551"/>
        <v>0</v>
      </c>
      <c r="BC3789">
        <f t="shared" si="1552"/>
        <v>0</v>
      </c>
      <c r="BD3789">
        <f t="shared" si="1553"/>
        <v>0</v>
      </c>
      <c r="BE3789">
        <f t="shared" si="1554"/>
        <v>1</v>
      </c>
      <c r="BF3789">
        <f t="shared" si="1555"/>
        <v>1</v>
      </c>
      <c r="BG3789">
        <f t="shared" si="1556"/>
        <v>0</v>
      </c>
      <c r="BH3789">
        <f t="shared" si="1557"/>
        <v>0</v>
      </c>
      <c r="BI3789" t="str">
        <f t="shared" si="1558"/>
        <v/>
      </c>
      <c r="BJ3789" t="str">
        <f t="shared" si="1559"/>
        <v/>
      </c>
      <c r="BK3789" t="str">
        <f t="shared" si="1560"/>
        <v/>
      </c>
      <c r="BL3789" t="str">
        <f t="shared" si="1561"/>
        <v/>
      </c>
      <c r="BM3789" t="str">
        <f t="shared" si="1562"/>
        <v/>
      </c>
      <c r="BN3789" t="str">
        <f t="shared" si="1563"/>
        <v/>
      </c>
      <c r="BO3789" t="str">
        <f t="shared" si="1564"/>
        <v/>
      </c>
      <c r="BP3789">
        <f t="shared" si="1565"/>
        <v>7</v>
      </c>
      <c r="BQ3789">
        <f t="shared" si="1566"/>
        <v>0</v>
      </c>
      <c r="BR3789">
        <f t="shared" si="1567"/>
        <v>7</v>
      </c>
      <c r="BS3789">
        <f t="shared" si="1568"/>
        <v>0</v>
      </c>
      <c r="BT3789" t="str">
        <f t="shared" si="1569"/>
        <v/>
      </c>
    </row>
    <row r="3790" spans="47:72">
      <c r="AU3790">
        <f t="shared" si="1544"/>
        <v>0</v>
      </c>
      <c r="AV3790">
        <f t="shared" si="1545"/>
        <v>0</v>
      </c>
      <c r="AW3790">
        <f t="shared" si="1546"/>
        <v>0</v>
      </c>
      <c r="AX3790">
        <f t="shared" si="1547"/>
        <v>0</v>
      </c>
      <c r="AY3790">
        <f t="shared" si="1548"/>
        <v>0</v>
      </c>
      <c r="AZ3790">
        <f t="shared" si="1549"/>
        <v>0</v>
      </c>
      <c r="BA3790" t="str">
        <f t="shared" si="1550"/>
        <v/>
      </c>
      <c r="BB3790">
        <f t="shared" si="1551"/>
        <v>0</v>
      </c>
      <c r="BC3790">
        <f t="shared" si="1552"/>
        <v>0</v>
      </c>
      <c r="BD3790">
        <f t="shared" si="1553"/>
        <v>0</v>
      </c>
      <c r="BE3790">
        <f t="shared" si="1554"/>
        <v>1</v>
      </c>
      <c r="BF3790">
        <f t="shared" si="1555"/>
        <v>1</v>
      </c>
      <c r="BG3790">
        <f t="shared" si="1556"/>
        <v>0</v>
      </c>
      <c r="BH3790">
        <f t="shared" si="1557"/>
        <v>0</v>
      </c>
      <c r="BI3790" t="str">
        <f t="shared" si="1558"/>
        <v/>
      </c>
      <c r="BJ3790" t="str">
        <f t="shared" si="1559"/>
        <v/>
      </c>
      <c r="BK3790" t="str">
        <f t="shared" si="1560"/>
        <v/>
      </c>
      <c r="BL3790" t="str">
        <f t="shared" si="1561"/>
        <v/>
      </c>
      <c r="BM3790" t="str">
        <f t="shared" si="1562"/>
        <v/>
      </c>
      <c r="BN3790" t="str">
        <f t="shared" si="1563"/>
        <v/>
      </c>
      <c r="BO3790" t="str">
        <f t="shared" si="1564"/>
        <v/>
      </c>
      <c r="BP3790">
        <f t="shared" si="1565"/>
        <v>7</v>
      </c>
      <c r="BQ3790">
        <f t="shared" si="1566"/>
        <v>0</v>
      </c>
      <c r="BR3790">
        <f t="shared" si="1567"/>
        <v>7</v>
      </c>
      <c r="BS3790">
        <f t="shared" si="1568"/>
        <v>0</v>
      </c>
      <c r="BT3790" t="str">
        <f t="shared" si="1569"/>
        <v/>
      </c>
    </row>
    <row r="3791" spans="47:72">
      <c r="AU3791">
        <f t="shared" si="1544"/>
        <v>0</v>
      </c>
      <c r="AV3791">
        <f t="shared" si="1545"/>
        <v>0</v>
      </c>
      <c r="AW3791">
        <f t="shared" si="1546"/>
        <v>0</v>
      </c>
      <c r="AX3791">
        <f t="shared" si="1547"/>
        <v>0</v>
      </c>
      <c r="AY3791">
        <f t="shared" si="1548"/>
        <v>0</v>
      </c>
      <c r="AZ3791">
        <f t="shared" si="1549"/>
        <v>0</v>
      </c>
      <c r="BA3791" t="str">
        <f t="shared" si="1550"/>
        <v/>
      </c>
      <c r="BB3791">
        <f t="shared" si="1551"/>
        <v>0</v>
      </c>
      <c r="BC3791">
        <f t="shared" si="1552"/>
        <v>0</v>
      </c>
      <c r="BD3791">
        <f t="shared" si="1553"/>
        <v>0</v>
      </c>
      <c r="BE3791">
        <f t="shared" si="1554"/>
        <v>1</v>
      </c>
      <c r="BF3791">
        <f t="shared" si="1555"/>
        <v>1</v>
      </c>
      <c r="BG3791">
        <f t="shared" si="1556"/>
        <v>0</v>
      </c>
      <c r="BH3791">
        <f t="shared" si="1557"/>
        <v>0</v>
      </c>
      <c r="BI3791" t="str">
        <f t="shared" si="1558"/>
        <v/>
      </c>
      <c r="BJ3791" t="str">
        <f t="shared" si="1559"/>
        <v/>
      </c>
      <c r="BK3791" t="str">
        <f t="shared" si="1560"/>
        <v/>
      </c>
      <c r="BL3791" t="str">
        <f t="shared" si="1561"/>
        <v/>
      </c>
      <c r="BM3791" t="str">
        <f t="shared" si="1562"/>
        <v/>
      </c>
      <c r="BN3791" t="str">
        <f t="shared" si="1563"/>
        <v/>
      </c>
      <c r="BO3791" t="str">
        <f t="shared" si="1564"/>
        <v/>
      </c>
      <c r="BP3791">
        <f t="shared" si="1565"/>
        <v>7</v>
      </c>
      <c r="BQ3791">
        <f t="shared" si="1566"/>
        <v>0</v>
      </c>
      <c r="BR3791">
        <f t="shared" si="1567"/>
        <v>7</v>
      </c>
      <c r="BS3791">
        <f t="shared" si="1568"/>
        <v>0</v>
      </c>
      <c r="BT3791" t="str">
        <f t="shared" si="1569"/>
        <v/>
      </c>
    </row>
    <row r="3792" spans="47:72">
      <c r="AU3792">
        <f t="shared" si="1544"/>
        <v>0</v>
      </c>
      <c r="AV3792">
        <f t="shared" si="1545"/>
        <v>0</v>
      </c>
      <c r="AW3792">
        <f t="shared" si="1546"/>
        <v>0</v>
      </c>
      <c r="AX3792">
        <f t="shared" si="1547"/>
        <v>0</v>
      </c>
      <c r="AY3792">
        <f t="shared" si="1548"/>
        <v>0</v>
      </c>
      <c r="AZ3792">
        <f t="shared" si="1549"/>
        <v>0</v>
      </c>
      <c r="BA3792" t="str">
        <f t="shared" si="1550"/>
        <v/>
      </c>
      <c r="BB3792">
        <f t="shared" si="1551"/>
        <v>0</v>
      </c>
      <c r="BC3792">
        <f t="shared" si="1552"/>
        <v>0</v>
      </c>
      <c r="BD3792">
        <f t="shared" si="1553"/>
        <v>0</v>
      </c>
      <c r="BE3792">
        <f t="shared" si="1554"/>
        <v>1</v>
      </c>
      <c r="BF3792">
        <f t="shared" si="1555"/>
        <v>1</v>
      </c>
      <c r="BG3792">
        <f t="shared" si="1556"/>
        <v>0</v>
      </c>
      <c r="BH3792">
        <f t="shared" si="1557"/>
        <v>0</v>
      </c>
      <c r="BI3792" t="str">
        <f t="shared" si="1558"/>
        <v/>
      </c>
      <c r="BJ3792" t="str">
        <f t="shared" si="1559"/>
        <v/>
      </c>
      <c r="BK3792" t="str">
        <f t="shared" si="1560"/>
        <v/>
      </c>
      <c r="BL3792" t="str">
        <f t="shared" si="1561"/>
        <v/>
      </c>
      <c r="BM3792" t="str">
        <f t="shared" si="1562"/>
        <v/>
      </c>
      <c r="BN3792" t="str">
        <f t="shared" si="1563"/>
        <v/>
      </c>
      <c r="BO3792" t="str">
        <f t="shared" si="1564"/>
        <v/>
      </c>
      <c r="BP3792">
        <f t="shared" si="1565"/>
        <v>7</v>
      </c>
      <c r="BQ3792">
        <f t="shared" si="1566"/>
        <v>0</v>
      </c>
      <c r="BR3792">
        <f t="shared" si="1567"/>
        <v>7</v>
      </c>
      <c r="BS3792">
        <f t="shared" si="1568"/>
        <v>0</v>
      </c>
      <c r="BT3792" t="str">
        <f t="shared" si="1569"/>
        <v/>
      </c>
    </row>
    <row r="3793" spans="47:72">
      <c r="AU3793">
        <f t="shared" si="1544"/>
        <v>0</v>
      </c>
      <c r="AV3793">
        <f t="shared" si="1545"/>
        <v>0</v>
      </c>
      <c r="AW3793">
        <f t="shared" si="1546"/>
        <v>0</v>
      </c>
      <c r="AX3793">
        <f t="shared" si="1547"/>
        <v>0</v>
      </c>
      <c r="AY3793">
        <f t="shared" si="1548"/>
        <v>0</v>
      </c>
      <c r="AZ3793">
        <f t="shared" si="1549"/>
        <v>0</v>
      </c>
      <c r="BA3793" t="str">
        <f t="shared" si="1550"/>
        <v/>
      </c>
      <c r="BB3793">
        <f t="shared" si="1551"/>
        <v>0</v>
      </c>
      <c r="BC3793">
        <f t="shared" si="1552"/>
        <v>0</v>
      </c>
      <c r="BD3793">
        <f t="shared" si="1553"/>
        <v>0</v>
      </c>
      <c r="BE3793">
        <f t="shared" si="1554"/>
        <v>1</v>
      </c>
      <c r="BF3793">
        <f t="shared" si="1555"/>
        <v>1</v>
      </c>
      <c r="BG3793">
        <f t="shared" si="1556"/>
        <v>0</v>
      </c>
      <c r="BH3793">
        <f t="shared" si="1557"/>
        <v>0</v>
      </c>
      <c r="BI3793" t="str">
        <f t="shared" si="1558"/>
        <v/>
      </c>
      <c r="BJ3793" t="str">
        <f t="shared" si="1559"/>
        <v/>
      </c>
      <c r="BK3793" t="str">
        <f t="shared" si="1560"/>
        <v/>
      </c>
      <c r="BL3793" t="str">
        <f t="shared" si="1561"/>
        <v/>
      </c>
      <c r="BM3793" t="str">
        <f t="shared" si="1562"/>
        <v/>
      </c>
      <c r="BN3793" t="str">
        <f t="shared" si="1563"/>
        <v/>
      </c>
      <c r="BO3793" t="str">
        <f t="shared" si="1564"/>
        <v/>
      </c>
      <c r="BP3793">
        <f t="shared" si="1565"/>
        <v>7</v>
      </c>
      <c r="BQ3793">
        <f t="shared" si="1566"/>
        <v>0</v>
      </c>
      <c r="BR3793">
        <f t="shared" si="1567"/>
        <v>7</v>
      </c>
      <c r="BS3793">
        <f t="shared" si="1568"/>
        <v>0</v>
      </c>
      <c r="BT3793" t="str">
        <f t="shared" si="1569"/>
        <v/>
      </c>
    </row>
    <row r="3794" spans="47:72">
      <c r="AU3794">
        <f t="shared" si="1544"/>
        <v>0</v>
      </c>
      <c r="AV3794">
        <f t="shared" si="1545"/>
        <v>0</v>
      </c>
      <c r="AW3794">
        <f t="shared" si="1546"/>
        <v>0</v>
      </c>
      <c r="AX3794">
        <f t="shared" si="1547"/>
        <v>0</v>
      </c>
      <c r="AY3794">
        <f t="shared" si="1548"/>
        <v>0</v>
      </c>
      <c r="AZ3794">
        <f t="shared" si="1549"/>
        <v>0</v>
      </c>
      <c r="BA3794" t="str">
        <f t="shared" si="1550"/>
        <v/>
      </c>
      <c r="BB3794">
        <f t="shared" si="1551"/>
        <v>0</v>
      </c>
      <c r="BC3794">
        <f t="shared" si="1552"/>
        <v>0</v>
      </c>
      <c r="BD3794">
        <f t="shared" si="1553"/>
        <v>0</v>
      </c>
      <c r="BE3794">
        <f t="shared" si="1554"/>
        <v>1</v>
      </c>
      <c r="BF3794">
        <f t="shared" si="1555"/>
        <v>1</v>
      </c>
      <c r="BG3794">
        <f t="shared" si="1556"/>
        <v>0</v>
      </c>
      <c r="BH3794">
        <f t="shared" si="1557"/>
        <v>0</v>
      </c>
      <c r="BI3794" t="str">
        <f t="shared" si="1558"/>
        <v/>
      </c>
      <c r="BJ3794" t="str">
        <f t="shared" si="1559"/>
        <v/>
      </c>
      <c r="BK3794" t="str">
        <f t="shared" si="1560"/>
        <v/>
      </c>
      <c r="BL3794" t="str">
        <f t="shared" si="1561"/>
        <v/>
      </c>
      <c r="BM3794" t="str">
        <f t="shared" si="1562"/>
        <v/>
      </c>
      <c r="BN3794" t="str">
        <f t="shared" si="1563"/>
        <v/>
      </c>
      <c r="BO3794" t="str">
        <f t="shared" si="1564"/>
        <v/>
      </c>
      <c r="BP3794">
        <f t="shared" si="1565"/>
        <v>7</v>
      </c>
      <c r="BQ3794">
        <f t="shared" si="1566"/>
        <v>0</v>
      </c>
      <c r="BR3794">
        <f t="shared" si="1567"/>
        <v>7</v>
      </c>
      <c r="BS3794">
        <f t="shared" si="1568"/>
        <v>0</v>
      </c>
      <c r="BT3794" t="str">
        <f t="shared" si="1569"/>
        <v/>
      </c>
    </row>
    <row r="3795" spans="47:72">
      <c r="AU3795">
        <f t="shared" si="1544"/>
        <v>0</v>
      </c>
      <c r="AV3795">
        <f t="shared" si="1545"/>
        <v>0</v>
      </c>
      <c r="AW3795">
        <f t="shared" si="1546"/>
        <v>0</v>
      </c>
      <c r="AX3795">
        <f t="shared" si="1547"/>
        <v>0</v>
      </c>
      <c r="AY3795">
        <f t="shared" si="1548"/>
        <v>0</v>
      </c>
      <c r="AZ3795">
        <f t="shared" si="1549"/>
        <v>0</v>
      </c>
      <c r="BA3795" t="str">
        <f t="shared" si="1550"/>
        <v/>
      </c>
      <c r="BB3795">
        <f t="shared" si="1551"/>
        <v>0</v>
      </c>
      <c r="BC3795">
        <f t="shared" si="1552"/>
        <v>0</v>
      </c>
      <c r="BD3795">
        <f t="shared" si="1553"/>
        <v>0</v>
      </c>
      <c r="BE3795">
        <f t="shared" si="1554"/>
        <v>1</v>
      </c>
      <c r="BF3795">
        <f t="shared" si="1555"/>
        <v>1</v>
      </c>
      <c r="BG3795">
        <f t="shared" si="1556"/>
        <v>0</v>
      </c>
      <c r="BH3795">
        <f t="shared" si="1557"/>
        <v>0</v>
      </c>
      <c r="BI3795" t="str">
        <f t="shared" si="1558"/>
        <v/>
      </c>
      <c r="BJ3795" t="str">
        <f t="shared" si="1559"/>
        <v/>
      </c>
      <c r="BK3795" t="str">
        <f t="shared" si="1560"/>
        <v/>
      </c>
      <c r="BL3795" t="str">
        <f t="shared" si="1561"/>
        <v/>
      </c>
      <c r="BM3795" t="str">
        <f t="shared" si="1562"/>
        <v/>
      </c>
      <c r="BN3795" t="str">
        <f t="shared" si="1563"/>
        <v/>
      </c>
      <c r="BO3795" t="str">
        <f t="shared" si="1564"/>
        <v/>
      </c>
      <c r="BP3795">
        <f t="shared" si="1565"/>
        <v>7</v>
      </c>
      <c r="BQ3795">
        <f t="shared" si="1566"/>
        <v>0</v>
      </c>
      <c r="BR3795">
        <f t="shared" si="1567"/>
        <v>7</v>
      </c>
      <c r="BS3795">
        <f t="shared" si="1568"/>
        <v>0</v>
      </c>
      <c r="BT3795" t="str">
        <f t="shared" si="1569"/>
        <v/>
      </c>
    </row>
    <row r="3796" spans="47:72">
      <c r="AU3796">
        <f t="shared" si="1544"/>
        <v>0</v>
      </c>
      <c r="AV3796">
        <f t="shared" si="1545"/>
        <v>0</v>
      </c>
      <c r="AW3796">
        <f t="shared" si="1546"/>
        <v>0</v>
      </c>
      <c r="AX3796">
        <f t="shared" si="1547"/>
        <v>0</v>
      </c>
      <c r="AY3796">
        <f t="shared" si="1548"/>
        <v>0</v>
      </c>
      <c r="AZ3796">
        <f t="shared" si="1549"/>
        <v>0</v>
      </c>
      <c r="BA3796" t="str">
        <f t="shared" si="1550"/>
        <v/>
      </c>
      <c r="BB3796">
        <f t="shared" si="1551"/>
        <v>0</v>
      </c>
      <c r="BC3796">
        <f t="shared" si="1552"/>
        <v>0</v>
      </c>
      <c r="BD3796">
        <f t="shared" si="1553"/>
        <v>0</v>
      </c>
      <c r="BE3796">
        <f t="shared" si="1554"/>
        <v>1</v>
      </c>
      <c r="BF3796">
        <f t="shared" si="1555"/>
        <v>1</v>
      </c>
      <c r="BG3796">
        <f t="shared" si="1556"/>
        <v>0</v>
      </c>
      <c r="BH3796">
        <f t="shared" si="1557"/>
        <v>0</v>
      </c>
      <c r="BI3796" t="str">
        <f t="shared" si="1558"/>
        <v/>
      </c>
      <c r="BJ3796" t="str">
        <f t="shared" si="1559"/>
        <v/>
      </c>
      <c r="BK3796" t="str">
        <f t="shared" si="1560"/>
        <v/>
      </c>
      <c r="BL3796" t="str">
        <f t="shared" si="1561"/>
        <v/>
      </c>
      <c r="BM3796" t="str">
        <f t="shared" si="1562"/>
        <v/>
      </c>
      <c r="BN3796" t="str">
        <f t="shared" si="1563"/>
        <v/>
      </c>
      <c r="BO3796" t="str">
        <f t="shared" si="1564"/>
        <v/>
      </c>
      <c r="BP3796">
        <f t="shared" si="1565"/>
        <v>7</v>
      </c>
      <c r="BQ3796">
        <f t="shared" si="1566"/>
        <v>0</v>
      </c>
      <c r="BR3796">
        <f t="shared" si="1567"/>
        <v>7</v>
      </c>
      <c r="BS3796">
        <f t="shared" si="1568"/>
        <v>0</v>
      </c>
      <c r="BT3796" t="str">
        <f t="shared" si="1569"/>
        <v/>
      </c>
    </row>
    <row r="3797" spans="47:72">
      <c r="AU3797">
        <f t="shared" si="1544"/>
        <v>0</v>
      </c>
      <c r="AV3797">
        <f t="shared" si="1545"/>
        <v>0</v>
      </c>
      <c r="AW3797">
        <f t="shared" si="1546"/>
        <v>0</v>
      </c>
      <c r="AX3797">
        <f t="shared" si="1547"/>
        <v>0</v>
      </c>
      <c r="AY3797">
        <f t="shared" si="1548"/>
        <v>0</v>
      </c>
      <c r="AZ3797">
        <f t="shared" si="1549"/>
        <v>0</v>
      </c>
      <c r="BA3797" t="str">
        <f t="shared" si="1550"/>
        <v/>
      </c>
      <c r="BB3797">
        <f t="shared" si="1551"/>
        <v>0</v>
      </c>
      <c r="BC3797">
        <f t="shared" si="1552"/>
        <v>0</v>
      </c>
      <c r="BD3797">
        <f t="shared" si="1553"/>
        <v>0</v>
      </c>
      <c r="BE3797">
        <f t="shared" si="1554"/>
        <v>1</v>
      </c>
      <c r="BF3797">
        <f t="shared" si="1555"/>
        <v>1</v>
      </c>
      <c r="BG3797">
        <f t="shared" si="1556"/>
        <v>0</v>
      </c>
      <c r="BH3797">
        <f t="shared" si="1557"/>
        <v>0</v>
      </c>
      <c r="BI3797" t="str">
        <f t="shared" si="1558"/>
        <v/>
      </c>
      <c r="BJ3797" t="str">
        <f t="shared" si="1559"/>
        <v/>
      </c>
      <c r="BK3797" t="str">
        <f t="shared" si="1560"/>
        <v/>
      </c>
      <c r="BL3797" t="str">
        <f t="shared" si="1561"/>
        <v/>
      </c>
      <c r="BM3797" t="str">
        <f t="shared" si="1562"/>
        <v/>
      </c>
      <c r="BN3797" t="str">
        <f t="shared" si="1563"/>
        <v/>
      </c>
      <c r="BO3797" t="str">
        <f t="shared" si="1564"/>
        <v/>
      </c>
      <c r="BP3797">
        <f t="shared" si="1565"/>
        <v>7</v>
      </c>
      <c r="BQ3797">
        <f t="shared" si="1566"/>
        <v>0</v>
      </c>
      <c r="BR3797">
        <f t="shared" si="1567"/>
        <v>7</v>
      </c>
      <c r="BS3797">
        <f t="shared" si="1568"/>
        <v>0</v>
      </c>
      <c r="BT3797" t="str">
        <f t="shared" si="1569"/>
        <v/>
      </c>
    </row>
    <row r="3798" spans="47:72">
      <c r="AU3798">
        <f t="shared" si="1544"/>
        <v>0</v>
      </c>
      <c r="AV3798">
        <f t="shared" si="1545"/>
        <v>0</v>
      </c>
      <c r="AW3798">
        <f t="shared" si="1546"/>
        <v>0</v>
      </c>
      <c r="AX3798">
        <f t="shared" si="1547"/>
        <v>0</v>
      </c>
      <c r="AY3798">
        <f t="shared" si="1548"/>
        <v>0</v>
      </c>
      <c r="AZ3798">
        <f t="shared" si="1549"/>
        <v>0</v>
      </c>
      <c r="BA3798" t="str">
        <f t="shared" si="1550"/>
        <v/>
      </c>
      <c r="BB3798">
        <f t="shared" si="1551"/>
        <v>0</v>
      </c>
      <c r="BC3798">
        <f t="shared" si="1552"/>
        <v>0</v>
      </c>
      <c r="BD3798">
        <f t="shared" si="1553"/>
        <v>0</v>
      </c>
      <c r="BE3798">
        <f t="shared" si="1554"/>
        <v>1</v>
      </c>
      <c r="BF3798">
        <f t="shared" si="1555"/>
        <v>1</v>
      </c>
      <c r="BG3798">
        <f t="shared" si="1556"/>
        <v>0</v>
      </c>
      <c r="BH3798">
        <f t="shared" si="1557"/>
        <v>0</v>
      </c>
      <c r="BI3798" t="str">
        <f t="shared" si="1558"/>
        <v/>
      </c>
      <c r="BJ3798" t="str">
        <f t="shared" si="1559"/>
        <v/>
      </c>
      <c r="BK3798" t="str">
        <f t="shared" si="1560"/>
        <v/>
      </c>
      <c r="BL3798" t="str">
        <f t="shared" si="1561"/>
        <v/>
      </c>
      <c r="BM3798" t="str">
        <f t="shared" si="1562"/>
        <v/>
      </c>
      <c r="BN3798" t="str">
        <f t="shared" si="1563"/>
        <v/>
      </c>
      <c r="BO3798" t="str">
        <f t="shared" si="1564"/>
        <v/>
      </c>
      <c r="BP3798">
        <f t="shared" si="1565"/>
        <v>7</v>
      </c>
      <c r="BQ3798">
        <f t="shared" si="1566"/>
        <v>0</v>
      </c>
      <c r="BR3798">
        <f t="shared" si="1567"/>
        <v>7</v>
      </c>
      <c r="BS3798">
        <f t="shared" si="1568"/>
        <v>0</v>
      </c>
      <c r="BT3798" t="str">
        <f t="shared" si="1569"/>
        <v/>
      </c>
    </row>
    <row r="3799" spans="47:72">
      <c r="AU3799">
        <f t="shared" si="1544"/>
        <v>0</v>
      </c>
      <c r="AV3799">
        <f t="shared" si="1545"/>
        <v>0</v>
      </c>
      <c r="AW3799">
        <f t="shared" si="1546"/>
        <v>0</v>
      </c>
      <c r="AX3799">
        <f t="shared" si="1547"/>
        <v>0</v>
      </c>
      <c r="AY3799">
        <f t="shared" si="1548"/>
        <v>0</v>
      </c>
      <c r="AZ3799">
        <f t="shared" si="1549"/>
        <v>0</v>
      </c>
      <c r="BA3799" t="str">
        <f t="shared" si="1550"/>
        <v/>
      </c>
      <c r="BB3799">
        <f t="shared" si="1551"/>
        <v>0</v>
      </c>
      <c r="BC3799">
        <f t="shared" si="1552"/>
        <v>0</v>
      </c>
      <c r="BD3799">
        <f t="shared" si="1553"/>
        <v>0</v>
      </c>
      <c r="BE3799">
        <f t="shared" si="1554"/>
        <v>1</v>
      </c>
      <c r="BF3799">
        <f t="shared" si="1555"/>
        <v>1</v>
      </c>
      <c r="BG3799">
        <f t="shared" si="1556"/>
        <v>0</v>
      </c>
      <c r="BH3799">
        <f t="shared" si="1557"/>
        <v>0</v>
      </c>
      <c r="BI3799" t="str">
        <f t="shared" si="1558"/>
        <v/>
      </c>
      <c r="BJ3799" t="str">
        <f t="shared" si="1559"/>
        <v/>
      </c>
      <c r="BK3799" t="str">
        <f t="shared" si="1560"/>
        <v/>
      </c>
      <c r="BL3799" t="str">
        <f t="shared" si="1561"/>
        <v/>
      </c>
      <c r="BM3799" t="str">
        <f t="shared" si="1562"/>
        <v/>
      </c>
      <c r="BN3799" t="str">
        <f t="shared" si="1563"/>
        <v/>
      </c>
      <c r="BO3799" t="str">
        <f t="shared" si="1564"/>
        <v/>
      </c>
      <c r="BP3799">
        <f t="shared" si="1565"/>
        <v>7</v>
      </c>
      <c r="BQ3799">
        <f t="shared" si="1566"/>
        <v>0</v>
      </c>
      <c r="BR3799">
        <f t="shared" si="1567"/>
        <v>7</v>
      </c>
      <c r="BS3799">
        <f t="shared" si="1568"/>
        <v>0</v>
      </c>
      <c r="BT3799" t="str">
        <f t="shared" si="1569"/>
        <v/>
      </c>
    </row>
    <row r="3800" spans="47:72">
      <c r="AU3800">
        <f t="shared" si="1544"/>
        <v>0</v>
      </c>
      <c r="AV3800">
        <f t="shared" si="1545"/>
        <v>0</v>
      </c>
      <c r="AW3800">
        <f t="shared" si="1546"/>
        <v>0</v>
      </c>
      <c r="AX3800">
        <f t="shared" si="1547"/>
        <v>0</v>
      </c>
      <c r="AY3800">
        <f t="shared" si="1548"/>
        <v>0</v>
      </c>
      <c r="AZ3800">
        <f t="shared" si="1549"/>
        <v>0</v>
      </c>
      <c r="BA3800" t="str">
        <f t="shared" si="1550"/>
        <v/>
      </c>
      <c r="BB3800">
        <f t="shared" si="1551"/>
        <v>0</v>
      </c>
      <c r="BC3800">
        <f t="shared" si="1552"/>
        <v>0</v>
      </c>
      <c r="BD3800">
        <f t="shared" si="1553"/>
        <v>0</v>
      </c>
      <c r="BE3800">
        <f t="shared" si="1554"/>
        <v>1</v>
      </c>
      <c r="BF3800">
        <f t="shared" si="1555"/>
        <v>1</v>
      </c>
      <c r="BG3800">
        <f t="shared" si="1556"/>
        <v>0</v>
      </c>
      <c r="BH3800">
        <f t="shared" si="1557"/>
        <v>0</v>
      </c>
      <c r="BI3800" t="str">
        <f t="shared" si="1558"/>
        <v/>
      </c>
      <c r="BJ3800" t="str">
        <f t="shared" si="1559"/>
        <v/>
      </c>
      <c r="BK3800" t="str">
        <f t="shared" si="1560"/>
        <v/>
      </c>
      <c r="BL3800" t="str">
        <f t="shared" si="1561"/>
        <v/>
      </c>
      <c r="BM3800" t="str">
        <f t="shared" si="1562"/>
        <v/>
      </c>
      <c r="BN3800" t="str">
        <f t="shared" si="1563"/>
        <v/>
      </c>
      <c r="BO3800" t="str">
        <f t="shared" si="1564"/>
        <v/>
      </c>
      <c r="BP3800">
        <f t="shared" si="1565"/>
        <v>7</v>
      </c>
      <c r="BQ3800">
        <f t="shared" si="1566"/>
        <v>0</v>
      </c>
      <c r="BR3800">
        <f t="shared" si="1567"/>
        <v>7</v>
      </c>
      <c r="BS3800">
        <f t="shared" si="1568"/>
        <v>0</v>
      </c>
      <c r="BT3800" t="str">
        <f t="shared" si="1569"/>
        <v/>
      </c>
    </row>
    <row r="3801" spans="47:72">
      <c r="AU3801">
        <f t="shared" si="1544"/>
        <v>0</v>
      </c>
      <c r="AV3801">
        <f t="shared" si="1545"/>
        <v>0</v>
      </c>
      <c r="AW3801">
        <f t="shared" si="1546"/>
        <v>0</v>
      </c>
      <c r="AX3801">
        <f t="shared" si="1547"/>
        <v>0</v>
      </c>
      <c r="AY3801">
        <f t="shared" si="1548"/>
        <v>0</v>
      </c>
      <c r="AZ3801">
        <f t="shared" si="1549"/>
        <v>0</v>
      </c>
      <c r="BA3801" t="str">
        <f t="shared" si="1550"/>
        <v/>
      </c>
      <c r="BB3801">
        <f t="shared" si="1551"/>
        <v>0</v>
      </c>
      <c r="BC3801">
        <f t="shared" si="1552"/>
        <v>0</v>
      </c>
      <c r="BD3801">
        <f t="shared" si="1553"/>
        <v>0</v>
      </c>
      <c r="BE3801">
        <f t="shared" si="1554"/>
        <v>1</v>
      </c>
      <c r="BF3801">
        <f t="shared" si="1555"/>
        <v>1</v>
      </c>
      <c r="BG3801">
        <f t="shared" si="1556"/>
        <v>0</v>
      </c>
      <c r="BH3801">
        <f t="shared" si="1557"/>
        <v>0</v>
      </c>
      <c r="BI3801" t="str">
        <f t="shared" si="1558"/>
        <v/>
      </c>
      <c r="BJ3801" t="str">
        <f t="shared" si="1559"/>
        <v/>
      </c>
      <c r="BK3801" t="str">
        <f t="shared" si="1560"/>
        <v/>
      </c>
      <c r="BL3801" t="str">
        <f t="shared" si="1561"/>
        <v/>
      </c>
      <c r="BM3801" t="str">
        <f t="shared" si="1562"/>
        <v/>
      </c>
      <c r="BN3801" t="str">
        <f t="shared" si="1563"/>
        <v/>
      </c>
      <c r="BO3801" t="str">
        <f t="shared" si="1564"/>
        <v/>
      </c>
      <c r="BP3801">
        <f t="shared" si="1565"/>
        <v>7</v>
      </c>
      <c r="BQ3801">
        <f t="shared" si="1566"/>
        <v>0</v>
      </c>
      <c r="BR3801">
        <f t="shared" si="1567"/>
        <v>7</v>
      </c>
      <c r="BS3801">
        <f t="shared" si="1568"/>
        <v>0</v>
      </c>
      <c r="BT3801" t="str">
        <f t="shared" si="1569"/>
        <v/>
      </c>
    </row>
    <row r="3802" spans="47:72">
      <c r="AU3802">
        <f t="shared" si="1544"/>
        <v>0</v>
      </c>
      <c r="AV3802">
        <f t="shared" si="1545"/>
        <v>0</v>
      </c>
      <c r="AW3802">
        <f t="shared" si="1546"/>
        <v>0</v>
      </c>
      <c r="AX3802">
        <f t="shared" si="1547"/>
        <v>0</v>
      </c>
      <c r="AY3802">
        <f t="shared" si="1548"/>
        <v>0</v>
      </c>
      <c r="AZ3802">
        <f t="shared" si="1549"/>
        <v>0</v>
      </c>
      <c r="BA3802" t="str">
        <f t="shared" si="1550"/>
        <v/>
      </c>
      <c r="BB3802">
        <f t="shared" si="1551"/>
        <v>0</v>
      </c>
      <c r="BC3802">
        <f t="shared" si="1552"/>
        <v>0</v>
      </c>
      <c r="BD3802">
        <f t="shared" si="1553"/>
        <v>0</v>
      </c>
      <c r="BE3802">
        <f t="shared" si="1554"/>
        <v>1</v>
      </c>
      <c r="BF3802">
        <f t="shared" si="1555"/>
        <v>1</v>
      </c>
      <c r="BG3802">
        <f t="shared" si="1556"/>
        <v>0</v>
      </c>
      <c r="BH3802">
        <f t="shared" si="1557"/>
        <v>0</v>
      </c>
      <c r="BI3802" t="str">
        <f t="shared" si="1558"/>
        <v/>
      </c>
      <c r="BJ3802" t="str">
        <f t="shared" si="1559"/>
        <v/>
      </c>
      <c r="BK3802" t="str">
        <f t="shared" si="1560"/>
        <v/>
      </c>
      <c r="BL3802" t="str">
        <f t="shared" si="1561"/>
        <v/>
      </c>
      <c r="BM3802" t="str">
        <f t="shared" si="1562"/>
        <v/>
      </c>
      <c r="BN3802" t="str">
        <f t="shared" si="1563"/>
        <v/>
      </c>
      <c r="BO3802" t="str">
        <f t="shared" si="1564"/>
        <v/>
      </c>
      <c r="BP3802">
        <f t="shared" si="1565"/>
        <v>7</v>
      </c>
      <c r="BQ3802">
        <f t="shared" si="1566"/>
        <v>0</v>
      </c>
      <c r="BR3802">
        <f t="shared" si="1567"/>
        <v>7</v>
      </c>
      <c r="BS3802">
        <f t="shared" si="1568"/>
        <v>0</v>
      </c>
      <c r="BT3802" t="str">
        <f t="shared" si="1569"/>
        <v/>
      </c>
    </row>
    <row r="3803" spans="47:72">
      <c r="AU3803">
        <f t="shared" si="1544"/>
        <v>0</v>
      </c>
      <c r="AV3803">
        <f t="shared" si="1545"/>
        <v>0</v>
      </c>
      <c r="AW3803">
        <f t="shared" si="1546"/>
        <v>0</v>
      </c>
      <c r="AX3803">
        <f t="shared" si="1547"/>
        <v>0</v>
      </c>
      <c r="AY3803">
        <f t="shared" si="1548"/>
        <v>0</v>
      </c>
      <c r="AZ3803">
        <f t="shared" si="1549"/>
        <v>0</v>
      </c>
      <c r="BA3803" t="str">
        <f t="shared" si="1550"/>
        <v/>
      </c>
      <c r="BB3803">
        <f t="shared" si="1551"/>
        <v>0</v>
      </c>
      <c r="BC3803">
        <f t="shared" si="1552"/>
        <v>0</v>
      </c>
      <c r="BD3803">
        <f t="shared" si="1553"/>
        <v>0</v>
      </c>
      <c r="BE3803">
        <f t="shared" si="1554"/>
        <v>1</v>
      </c>
      <c r="BF3803">
        <f t="shared" si="1555"/>
        <v>1</v>
      </c>
      <c r="BG3803">
        <f t="shared" si="1556"/>
        <v>0</v>
      </c>
      <c r="BH3803">
        <f t="shared" si="1557"/>
        <v>0</v>
      </c>
      <c r="BI3803" t="str">
        <f t="shared" si="1558"/>
        <v/>
      </c>
      <c r="BJ3803" t="str">
        <f t="shared" si="1559"/>
        <v/>
      </c>
      <c r="BK3803" t="str">
        <f t="shared" si="1560"/>
        <v/>
      </c>
      <c r="BL3803" t="str">
        <f t="shared" si="1561"/>
        <v/>
      </c>
      <c r="BM3803" t="str">
        <f t="shared" si="1562"/>
        <v/>
      </c>
      <c r="BN3803" t="str">
        <f t="shared" si="1563"/>
        <v/>
      </c>
      <c r="BO3803" t="str">
        <f t="shared" si="1564"/>
        <v/>
      </c>
      <c r="BP3803">
        <f t="shared" si="1565"/>
        <v>7</v>
      </c>
      <c r="BQ3803">
        <f t="shared" si="1566"/>
        <v>0</v>
      </c>
      <c r="BR3803">
        <f t="shared" si="1567"/>
        <v>7</v>
      </c>
      <c r="BS3803">
        <f t="shared" si="1568"/>
        <v>0</v>
      </c>
      <c r="BT3803" t="str">
        <f t="shared" si="1569"/>
        <v/>
      </c>
    </row>
    <row r="3804" spans="47:72">
      <c r="AU3804">
        <f t="shared" si="1544"/>
        <v>0</v>
      </c>
      <c r="AV3804">
        <f t="shared" si="1545"/>
        <v>0</v>
      </c>
      <c r="AW3804">
        <f t="shared" si="1546"/>
        <v>0</v>
      </c>
      <c r="AX3804">
        <f t="shared" si="1547"/>
        <v>0</v>
      </c>
      <c r="AY3804">
        <f t="shared" si="1548"/>
        <v>0</v>
      </c>
      <c r="AZ3804">
        <f t="shared" si="1549"/>
        <v>0</v>
      </c>
      <c r="BA3804" t="str">
        <f t="shared" si="1550"/>
        <v/>
      </c>
      <c r="BB3804">
        <f t="shared" si="1551"/>
        <v>0</v>
      </c>
      <c r="BC3804">
        <f t="shared" si="1552"/>
        <v>0</v>
      </c>
      <c r="BD3804">
        <f t="shared" si="1553"/>
        <v>0</v>
      </c>
      <c r="BE3804">
        <f t="shared" si="1554"/>
        <v>1</v>
      </c>
      <c r="BF3804">
        <f t="shared" si="1555"/>
        <v>1</v>
      </c>
      <c r="BG3804">
        <f t="shared" si="1556"/>
        <v>0</v>
      </c>
      <c r="BH3804">
        <f t="shared" si="1557"/>
        <v>0</v>
      </c>
      <c r="BI3804" t="str">
        <f t="shared" si="1558"/>
        <v/>
      </c>
      <c r="BJ3804" t="str">
        <f t="shared" si="1559"/>
        <v/>
      </c>
      <c r="BK3804" t="str">
        <f t="shared" si="1560"/>
        <v/>
      </c>
      <c r="BL3804" t="str">
        <f t="shared" si="1561"/>
        <v/>
      </c>
      <c r="BM3804" t="str">
        <f t="shared" si="1562"/>
        <v/>
      </c>
      <c r="BN3804" t="str">
        <f t="shared" si="1563"/>
        <v/>
      </c>
      <c r="BO3804" t="str">
        <f t="shared" si="1564"/>
        <v/>
      </c>
      <c r="BP3804">
        <f t="shared" si="1565"/>
        <v>7</v>
      </c>
      <c r="BQ3804">
        <f t="shared" si="1566"/>
        <v>0</v>
      </c>
      <c r="BR3804">
        <f t="shared" si="1567"/>
        <v>7</v>
      </c>
      <c r="BS3804">
        <f t="shared" si="1568"/>
        <v>0</v>
      </c>
      <c r="BT3804" t="str">
        <f t="shared" si="1569"/>
        <v/>
      </c>
    </row>
    <row r="3805" spans="47:72">
      <c r="AU3805">
        <f t="shared" si="1544"/>
        <v>0</v>
      </c>
      <c r="AV3805">
        <f t="shared" si="1545"/>
        <v>0</v>
      </c>
      <c r="AW3805">
        <f t="shared" si="1546"/>
        <v>0</v>
      </c>
      <c r="AX3805">
        <f t="shared" si="1547"/>
        <v>0</v>
      </c>
      <c r="AY3805">
        <f t="shared" si="1548"/>
        <v>0</v>
      </c>
      <c r="AZ3805">
        <f t="shared" si="1549"/>
        <v>0</v>
      </c>
      <c r="BA3805" t="str">
        <f t="shared" si="1550"/>
        <v/>
      </c>
      <c r="BB3805">
        <f t="shared" si="1551"/>
        <v>0</v>
      </c>
      <c r="BC3805">
        <f t="shared" si="1552"/>
        <v>0</v>
      </c>
      <c r="BD3805">
        <f t="shared" si="1553"/>
        <v>0</v>
      </c>
      <c r="BE3805">
        <f t="shared" si="1554"/>
        <v>1</v>
      </c>
      <c r="BF3805">
        <f t="shared" si="1555"/>
        <v>1</v>
      </c>
      <c r="BG3805">
        <f t="shared" si="1556"/>
        <v>0</v>
      </c>
      <c r="BH3805">
        <f t="shared" si="1557"/>
        <v>0</v>
      </c>
      <c r="BI3805" t="str">
        <f t="shared" si="1558"/>
        <v/>
      </c>
      <c r="BJ3805" t="str">
        <f t="shared" si="1559"/>
        <v/>
      </c>
      <c r="BK3805" t="str">
        <f t="shared" si="1560"/>
        <v/>
      </c>
      <c r="BL3805" t="str">
        <f t="shared" si="1561"/>
        <v/>
      </c>
      <c r="BM3805" t="str">
        <f t="shared" si="1562"/>
        <v/>
      </c>
      <c r="BN3805" t="str">
        <f t="shared" si="1563"/>
        <v/>
      </c>
      <c r="BO3805" t="str">
        <f t="shared" si="1564"/>
        <v/>
      </c>
      <c r="BP3805">
        <f t="shared" si="1565"/>
        <v>7</v>
      </c>
      <c r="BQ3805">
        <f t="shared" si="1566"/>
        <v>0</v>
      </c>
      <c r="BR3805">
        <f t="shared" si="1567"/>
        <v>7</v>
      </c>
      <c r="BS3805">
        <f t="shared" si="1568"/>
        <v>0</v>
      </c>
      <c r="BT3805" t="str">
        <f t="shared" si="1569"/>
        <v/>
      </c>
    </row>
    <row r="3806" spans="47:72">
      <c r="AU3806">
        <f t="shared" si="1544"/>
        <v>0</v>
      </c>
      <c r="AV3806">
        <f t="shared" si="1545"/>
        <v>0</v>
      </c>
      <c r="AW3806">
        <f t="shared" si="1546"/>
        <v>0</v>
      </c>
      <c r="AX3806">
        <f t="shared" si="1547"/>
        <v>0</v>
      </c>
      <c r="AY3806">
        <f t="shared" si="1548"/>
        <v>0</v>
      </c>
      <c r="AZ3806">
        <f t="shared" si="1549"/>
        <v>0</v>
      </c>
      <c r="BA3806" t="str">
        <f t="shared" si="1550"/>
        <v/>
      </c>
      <c r="BB3806">
        <f t="shared" si="1551"/>
        <v>0</v>
      </c>
      <c r="BC3806">
        <f t="shared" si="1552"/>
        <v>0</v>
      </c>
      <c r="BD3806">
        <f t="shared" si="1553"/>
        <v>0</v>
      </c>
      <c r="BE3806">
        <f t="shared" si="1554"/>
        <v>1</v>
      </c>
      <c r="BF3806">
        <f t="shared" si="1555"/>
        <v>1</v>
      </c>
      <c r="BG3806">
        <f t="shared" si="1556"/>
        <v>0</v>
      </c>
      <c r="BH3806">
        <f t="shared" si="1557"/>
        <v>0</v>
      </c>
      <c r="BI3806" t="str">
        <f t="shared" si="1558"/>
        <v/>
      </c>
      <c r="BJ3806" t="str">
        <f t="shared" si="1559"/>
        <v/>
      </c>
      <c r="BK3806" t="str">
        <f t="shared" si="1560"/>
        <v/>
      </c>
      <c r="BL3806" t="str">
        <f t="shared" si="1561"/>
        <v/>
      </c>
      <c r="BM3806" t="str">
        <f t="shared" si="1562"/>
        <v/>
      </c>
      <c r="BN3806" t="str">
        <f t="shared" si="1563"/>
        <v/>
      </c>
      <c r="BO3806" t="str">
        <f t="shared" si="1564"/>
        <v/>
      </c>
      <c r="BP3806">
        <f t="shared" si="1565"/>
        <v>7</v>
      </c>
      <c r="BQ3806">
        <f t="shared" si="1566"/>
        <v>0</v>
      </c>
      <c r="BR3806">
        <f t="shared" si="1567"/>
        <v>7</v>
      </c>
      <c r="BS3806">
        <f t="shared" si="1568"/>
        <v>0</v>
      </c>
      <c r="BT3806" t="str">
        <f t="shared" si="1569"/>
        <v/>
      </c>
    </row>
    <row r="3807" spans="47:72">
      <c r="AU3807">
        <f t="shared" si="1544"/>
        <v>0</v>
      </c>
      <c r="AV3807">
        <f t="shared" si="1545"/>
        <v>0</v>
      </c>
      <c r="AW3807">
        <f t="shared" si="1546"/>
        <v>0</v>
      </c>
      <c r="AX3807">
        <f t="shared" si="1547"/>
        <v>0</v>
      </c>
      <c r="AY3807">
        <f t="shared" si="1548"/>
        <v>0</v>
      </c>
      <c r="AZ3807">
        <f t="shared" si="1549"/>
        <v>0</v>
      </c>
      <c r="BA3807" t="str">
        <f t="shared" si="1550"/>
        <v/>
      </c>
      <c r="BB3807">
        <f t="shared" si="1551"/>
        <v>0</v>
      </c>
      <c r="BC3807">
        <f t="shared" si="1552"/>
        <v>0</v>
      </c>
      <c r="BD3807">
        <f t="shared" si="1553"/>
        <v>0</v>
      </c>
      <c r="BE3807">
        <f t="shared" si="1554"/>
        <v>1</v>
      </c>
      <c r="BF3807">
        <f t="shared" si="1555"/>
        <v>1</v>
      </c>
      <c r="BG3807">
        <f t="shared" si="1556"/>
        <v>0</v>
      </c>
      <c r="BH3807">
        <f t="shared" si="1557"/>
        <v>0</v>
      </c>
      <c r="BI3807" t="str">
        <f t="shared" si="1558"/>
        <v/>
      </c>
      <c r="BJ3807" t="str">
        <f t="shared" si="1559"/>
        <v/>
      </c>
      <c r="BK3807" t="str">
        <f t="shared" si="1560"/>
        <v/>
      </c>
      <c r="BL3807" t="str">
        <f t="shared" si="1561"/>
        <v/>
      </c>
      <c r="BM3807" t="str">
        <f t="shared" si="1562"/>
        <v/>
      </c>
      <c r="BN3807" t="str">
        <f t="shared" si="1563"/>
        <v/>
      </c>
      <c r="BO3807" t="str">
        <f t="shared" si="1564"/>
        <v/>
      </c>
      <c r="BP3807">
        <f t="shared" si="1565"/>
        <v>7</v>
      </c>
      <c r="BQ3807">
        <f t="shared" si="1566"/>
        <v>0</v>
      </c>
      <c r="BR3807">
        <f t="shared" si="1567"/>
        <v>7</v>
      </c>
      <c r="BS3807">
        <f t="shared" si="1568"/>
        <v>0</v>
      </c>
      <c r="BT3807" t="str">
        <f t="shared" si="1569"/>
        <v/>
      </c>
    </row>
    <row r="3808" spans="47:72">
      <c r="AU3808">
        <f t="shared" si="1544"/>
        <v>0</v>
      </c>
      <c r="AV3808">
        <f t="shared" si="1545"/>
        <v>0</v>
      </c>
      <c r="AW3808">
        <f t="shared" si="1546"/>
        <v>0</v>
      </c>
      <c r="AX3808">
        <f t="shared" si="1547"/>
        <v>0</v>
      </c>
      <c r="AY3808">
        <f t="shared" si="1548"/>
        <v>0</v>
      </c>
      <c r="AZ3808">
        <f t="shared" si="1549"/>
        <v>0</v>
      </c>
      <c r="BA3808" t="str">
        <f t="shared" si="1550"/>
        <v/>
      </c>
      <c r="BB3808">
        <f t="shared" si="1551"/>
        <v>0</v>
      </c>
      <c r="BC3808">
        <f t="shared" si="1552"/>
        <v>0</v>
      </c>
      <c r="BD3808">
        <f t="shared" si="1553"/>
        <v>0</v>
      </c>
      <c r="BE3808">
        <f t="shared" si="1554"/>
        <v>1</v>
      </c>
      <c r="BF3808">
        <f t="shared" si="1555"/>
        <v>1</v>
      </c>
      <c r="BG3808">
        <f t="shared" si="1556"/>
        <v>0</v>
      </c>
      <c r="BH3808">
        <f t="shared" si="1557"/>
        <v>0</v>
      </c>
      <c r="BI3808" t="str">
        <f t="shared" si="1558"/>
        <v/>
      </c>
      <c r="BJ3808" t="str">
        <f t="shared" si="1559"/>
        <v/>
      </c>
      <c r="BK3808" t="str">
        <f t="shared" si="1560"/>
        <v/>
      </c>
      <c r="BL3808" t="str">
        <f t="shared" si="1561"/>
        <v/>
      </c>
      <c r="BM3808" t="str">
        <f t="shared" si="1562"/>
        <v/>
      </c>
      <c r="BN3808" t="str">
        <f t="shared" si="1563"/>
        <v/>
      </c>
      <c r="BO3808" t="str">
        <f t="shared" si="1564"/>
        <v/>
      </c>
      <c r="BP3808">
        <f t="shared" si="1565"/>
        <v>7</v>
      </c>
      <c r="BQ3808">
        <f t="shared" si="1566"/>
        <v>0</v>
      </c>
      <c r="BR3808">
        <f t="shared" si="1567"/>
        <v>7</v>
      </c>
      <c r="BS3808">
        <f t="shared" si="1568"/>
        <v>0</v>
      </c>
      <c r="BT3808" t="str">
        <f t="shared" si="1569"/>
        <v/>
      </c>
    </row>
    <row r="3809" spans="47:72">
      <c r="AU3809">
        <f t="shared" si="1544"/>
        <v>0</v>
      </c>
      <c r="AV3809">
        <f t="shared" si="1545"/>
        <v>0</v>
      </c>
      <c r="AW3809">
        <f t="shared" si="1546"/>
        <v>0</v>
      </c>
      <c r="AX3809">
        <f t="shared" si="1547"/>
        <v>0</v>
      </c>
      <c r="AY3809">
        <f t="shared" si="1548"/>
        <v>0</v>
      </c>
      <c r="AZ3809">
        <f t="shared" si="1549"/>
        <v>0</v>
      </c>
      <c r="BA3809" t="str">
        <f t="shared" si="1550"/>
        <v/>
      </c>
      <c r="BB3809">
        <f t="shared" si="1551"/>
        <v>0</v>
      </c>
      <c r="BC3809">
        <f t="shared" si="1552"/>
        <v>0</v>
      </c>
      <c r="BD3809">
        <f t="shared" si="1553"/>
        <v>0</v>
      </c>
      <c r="BE3809">
        <f t="shared" si="1554"/>
        <v>1</v>
      </c>
      <c r="BF3809">
        <f t="shared" si="1555"/>
        <v>1</v>
      </c>
      <c r="BG3809">
        <f t="shared" si="1556"/>
        <v>0</v>
      </c>
      <c r="BH3809">
        <f t="shared" si="1557"/>
        <v>0</v>
      </c>
      <c r="BI3809" t="str">
        <f t="shared" si="1558"/>
        <v/>
      </c>
      <c r="BJ3809" t="str">
        <f t="shared" si="1559"/>
        <v/>
      </c>
      <c r="BK3809" t="str">
        <f t="shared" si="1560"/>
        <v/>
      </c>
      <c r="BL3809" t="str">
        <f t="shared" si="1561"/>
        <v/>
      </c>
      <c r="BM3809" t="str">
        <f t="shared" si="1562"/>
        <v/>
      </c>
      <c r="BN3809" t="str">
        <f t="shared" si="1563"/>
        <v/>
      </c>
      <c r="BO3809" t="str">
        <f t="shared" si="1564"/>
        <v/>
      </c>
      <c r="BP3809">
        <f t="shared" si="1565"/>
        <v>7</v>
      </c>
      <c r="BQ3809">
        <f t="shared" si="1566"/>
        <v>0</v>
      </c>
      <c r="BR3809">
        <f t="shared" si="1567"/>
        <v>7</v>
      </c>
      <c r="BS3809">
        <f t="shared" si="1568"/>
        <v>0</v>
      </c>
      <c r="BT3809" t="str">
        <f t="shared" si="1569"/>
        <v/>
      </c>
    </row>
    <row r="3810" spans="47:72">
      <c r="AU3810">
        <f t="shared" si="1544"/>
        <v>0</v>
      </c>
      <c r="AV3810">
        <f t="shared" si="1545"/>
        <v>0</v>
      </c>
      <c r="AW3810">
        <f t="shared" si="1546"/>
        <v>0</v>
      </c>
      <c r="AX3810">
        <f t="shared" si="1547"/>
        <v>0</v>
      </c>
      <c r="AY3810">
        <f t="shared" si="1548"/>
        <v>0</v>
      </c>
      <c r="AZ3810">
        <f t="shared" si="1549"/>
        <v>0</v>
      </c>
      <c r="BA3810" t="str">
        <f t="shared" si="1550"/>
        <v/>
      </c>
      <c r="BB3810">
        <f t="shared" si="1551"/>
        <v>0</v>
      </c>
      <c r="BC3810">
        <f t="shared" si="1552"/>
        <v>0</v>
      </c>
      <c r="BD3810">
        <f t="shared" si="1553"/>
        <v>0</v>
      </c>
      <c r="BE3810">
        <f t="shared" si="1554"/>
        <v>1</v>
      </c>
      <c r="BF3810">
        <f t="shared" si="1555"/>
        <v>1</v>
      </c>
      <c r="BG3810">
        <f t="shared" si="1556"/>
        <v>0</v>
      </c>
      <c r="BH3810">
        <f t="shared" si="1557"/>
        <v>0</v>
      </c>
      <c r="BI3810" t="str">
        <f t="shared" si="1558"/>
        <v/>
      </c>
      <c r="BJ3810" t="str">
        <f t="shared" si="1559"/>
        <v/>
      </c>
      <c r="BK3810" t="str">
        <f t="shared" si="1560"/>
        <v/>
      </c>
      <c r="BL3810" t="str">
        <f t="shared" si="1561"/>
        <v/>
      </c>
      <c r="BM3810" t="str">
        <f t="shared" si="1562"/>
        <v/>
      </c>
      <c r="BN3810" t="str">
        <f t="shared" si="1563"/>
        <v/>
      </c>
      <c r="BO3810" t="str">
        <f t="shared" si="1564"/>
        <v/>
      </c>
      <c r="BP3810">
        <f t="shared" si="1565"/>
        <v>7</v>
      </c>
      <c r="BQ3810">
        <f t="shared" si="1566"/>
        <v>0</v>
      </c>
      <c r="BR3810">
        <f t="shared" si="1567"/>
        <v>7</v>
      </c>
      <c r="BS3810">
        <f t="shared" si="1568"/>
        <v>0</v>
      </c>
      <c r="BT3810" t="str">
        <f t="shared" si="1569"/>
        <v/>
      </c>
    </row>
    <row r="3811" spans="47:72">
      <c r="AU3811">
        <f t="shared" si="1544"/>
        <v>0</v>
      </c>
      <c r="AV3811">
        <f t="shared" si="1545"/>
        <v>0</v>
      </c>
      <c r="AW3811">
        <f t="shared" si="1546"/>
        <v>0</v>
      </c>
      <c r="AX3811">
        <f t="shared" si="1547"/>
        <v>0</v>
      </c>
      <c r="AY3811">
        <f t="shared" si="1548"/>
        <v>0</v>
      </c>
      <c r="AZ3811">
        <f t="shared" si="1549"/>
        <v>0</v>
      </c>
      <c r="BA3811" t="str">
        <f t="shared" si="1550"/>
        <v/>
      </c>
      <c r="BB3811">
        <f t="shared" si="1551"/>
        <v>0</v>
      </c>
      <c r="BC3811">
        <f t="shared" si="1552"/>
        <v>0</v>
      </c>
      <c r="BD3811">
        <f t="shared" si="1553"/>
        <v>0</v>
      </c>
      <c r="BE3811">
        <f t="shared" si="1554"/>
        <v>1</v>
      </c>
      <c r="BF3811">
        <f t="shared" si="1555"/>
        <v>1</v>
      </c>
      <c r="BG3811">
        <f t="shared" si="1556"/>
        <v>0</v>
      </c>
      <c r="BH3811">
        <f t="shared" si="1557"/>
        <v>0</v>
      </c>
      <c r="BI3811" t="str">
        <f t="shared" si="1558"/>
        <v/>
      </c>
      <c r="BJ3811" t="str">
        <f t="shared" si="1559"/>
        <v/>
      </c>
      <c r="BK3811" t="str">
        <f t="shared" si="1560"/>
        <v/>
      </c>
      <c r="BL3811" t="str">
        <f t="shared" si="1561"/>
        <v/>
      </c>
      <c r="BM3811" t="str">
        <f t="shared" si="1562"/>
        <v/>
      </c>
      <c r="BN3811" t="str">
        <f t="shared" si="1563"/>
        <v/>
      </c>
      <c r="BO3811" t="str">
        <f t="shared" si="1564"/>
        <v/>
      </c>
      <c r="BP3811">
        <f t="shared" si="1565"/>
        <v>7</v>
      </c>
      <c r="BQ3811">
        <f t="shared" si="1566"/>
        <v>0</v>
      </c>
      <c r="BR3811">
        <f t="shared" si="1567"/>
        <v>7</v>
      </c>
      <c r="BS3811">
        <f t="shared" si="1568"/>
        <v>0</v>
      </c>
      <c r="BT3811" t="str">
        <f t="shared" si="1569"/>
        <v/>
      </c>
    </row>
    <row r="3812" spans="47:72">
      <c r="AU3812">
        <f t="shared" si="1544"/>
        <v>0</v>
      </c>
      <c r="AV3812">
        <f t="shared" si="1545"/>
        <v>0</v>
      </c>
      <c r="AW3812">
        <f t="shared" si="1546"/>
        <v>0</v>
      </c>
      <c r="AX3812">
        <f t="shared" si="1547"/>
        <v>0</v>
      </c>
      <c r="AY3812">
        <f t="shared" si="1548"/>
        <v>0</v>
      </c>
      <c r="AZ3812">
        <f t="shared" si="1549"/>
        <v>0</v>
      </c>
      <c r="BA3812" t="str">
        <f t="shared" si="1550"/>
        <v/>
      </c>
      <c r="BB3812">
        <f t="shared" si="1551"/>
        <v>0</v>
      </c>
      <c r="BC3812">
        <f t="shared" si="1552"/>
        <v>0</v>
      </c>
      <c r="BD3812">
        <f t="shared" si="1553"/>
        <v>0</v>
      </c>
      <c r="BE3812">
        <f t="shared" si="1554"/>
        <v>1</v>
      </c>
      <c r="BF3812">
        <f t="shared" si="1555"/>
        <v>1</v>
      </c>
      <c r="BG3812">
        <f t="shared" si="1556"/>
        <v>0</v>
      </c>
      <c r="BH3812">
        <f t="shared" si="1557"/>
        <v>0</v>
      </c>
      <c r="BI3812" t="str">
        <f t="shared" si="1558"/>
        <v/>
      </c>
      <c r="BJ3812" t="str">
        <f t="shared" si="1559"/>
        <v/>
      </c>
      <c r="BK3812" t="str">
        <f t="shared" si="1560"/>
        <v/>
      </c>
      <c r="BL3812" t="str">
        <f t="shared" si="1561"/>
        <v/>
      </c>
      <c r="BM3812" t="str">
        <f t="shared" si="1562"/>
        <v/>
      </c>
      <c r="BN3812" t="str">
        <f t="shared" si="1563"/>
        <v/>
      </c>
      <c r="BO3812" t="str">
        <f t="shared" si="1564"/>
        <v/>
      </c>
      <c r="BP3812">
        <f t="shared" si="1565"/>
        <v>7</v>
      </c>
      <c r="BQ3812">
        <f t="shared" si="1566"/>
        <v>0</v>
      </c>
      <c r="BR3812">
        <f t="shared" si="1567"/>
        <v>7</v>
      </c>
      <c r="BS3812">
        <f t="shared" si="1568"/>
        <v>0</v>
      </c>
      <c r="BT3812" t="str">
        <f t="shared" si="1569"/>
        <v/>
      </c>
    </row>
    <row r="3813" spans="47:72">
      <c r="AU3813">
        <f t="shared" si="1544"/>
        <v>0</v>
      </c>
      <c r="AV3813">
        <f t="shared" si="1545"/>
        <v>0</v>
      </c>
      <c r="AW3813">
        <f t="shared" si="1546"/>
        <v>0</v>
      </c>
      <c r="AX3813">
        <f t="shared" si="1547"/>
        <v>0</v>
      </c>
      <c r="AY3813">
        <f t="shared" si="1548"/>
        <v>0</v>
      </c>
      <c r="AZ3813">
        <f t="shared" si="1549"/>
        <v>0</v>
      </c>
      <c r="BA3813" t="str">
        <f t="shared" si="1550"/>
        <v/>
      </c>
      <c r="BB3813">
        <f t="shared" si="1551"/>
        <v>0</v>
      </c>
      <c r="BC3813">
        <f t="shared" si="1552"/>
        <v>0</v>
      </c>
      <c r="BD3813">
        <f t="shared" si="1553"/>
        <v>0</v>
      </c>
      <c r="BE3813">
        <f t="shared" si="1554"/>
        <v>1</v>
      </c>
      <c r="BF3813">
        <f t="shared" si="1555"/>
        <v>1</v>
      </c>
      <c r="BG3813">
        <f t="shared" si="1556"/>
        <v>0</v>
      </c>
      <c r="BH3813">
        <f t="shared" si="1557"/>
        <v>0</v>
      </c>
      <c r="BI3813" t="str">
        <f t="shared" si="1558"/>
        <v/>
      </c>
      <c r="BJ3813" t="str">
        <f t="shared" si="1559"/>
        <v/>
      </c>
      <c r="BK3813" t="str">
        <f t="shared" si="1560"/>
        <v/>
      </c>
      <c r="BL3813" t="str">
        <f t="shared" si="1561"/>
        <v/>
      </c>
      <c r="BM3813" t="str">
        <f t="shared" si="1562"/>
        <v/>
      </c>
      <c r="BN3813" t="str">
        <f t="shared" si="1563"/>
        <v/>
      </c>
      <c r="BO3813" t="str">
        <f t="shared" si="1564"/>
        <v/>
      </c>
      <c r="BP3813">
        <f t="shared" si="1565"/>
        <v>7</v>
      </c>
      <c r="BQ3813">
        <f t="shared" si="1566"/>
        <v>0</v>
      </c>
      <c r="BR3813">
        <f t="shared" si="1567"/>
        <v>7</v>
      </c>
      <c r="BS3813">
        <f t="shared" si="1568"/>
        <v>0</v>
      </c>
      <c r="BT3813" t="str">
        <f t="shared" si="1569"/>
        <v/>
      </c>
    </row>
    <row r="3814" spans="47:72">
      <c r="AU3814">
        <f t="shared" si="1544"/>
        <v>0</v>
      </c>
      <c r="AV3814">
        <f t="shared" si="1545"/>
        <v>0</v>
      </c>
      <c r="AW3814">
        <f t="shared" si="1546"/>
        <v>0</v>
      </c>
      <c r="AX3814">
        <f t="shared" si="1547"/>
        <v>0</v>
      </c>
      <c r="AY3814">
        <f t="shared" si="1548"/>
        <v>0</v>
      </c>
      <c r="AZ3814">
        <f t="shared" si="1549"/>
        <v>0</v>
      </c>
      <c r="BA3814" t="str">
        <f t="shared" si="1550"/>
        <v/>
      </c>
      <c r="BB3814">
        <f t="shared" si="1551"/>
        <v>0</v>
      </c>
      <c r="BC3814">
        <f t="shared" si="1552"/>
        <v>0</v>
      </c>
      <c r="BD3814">
        <f t="shared" si="1553"/>
        <v>0</v>
      </c>
      <c r="BE3814">
        <f t="shared" si="1554"/>
        <v>1</v>
      </c>
      <c r="BF3814">
        <f t="shared" si="1555"/>
        <v>1</v>
      </c>
      <c r="BG3814">
        <f t="shared" si="1556"/>
        <v>0</v>
      </c>
      <c r="BH3814">
        <f t="shared" si="1557"/>
        <v>0</v>
      </c>
      <c r="BI3814" t="str">
        <f t="shared" si="1558"/>
        <v/>
      </c>
      <c r="BJ3814" t="str">
        <f t="shared" si="1559"/>
        <v/>
      </c>
      <c r="BK3814" t="str">
        <f t="shared" si="1560"/>
        <v/>
      </c>
      <c r="BL3814" t="str">
        <f t="shared" si="1561"/>
        <v/>
      </c>
      <c r="BM3814" t="str">
        <f t="shared" si="1562"/>
        <v/>
      </c>
      <c r="BN3814" t="str">
        <f t="shared" si="1563"/>
        <v/>
      </c>
      <c r="BO3814" t="str">
        <f t="shared" si="1564"/>
        <v/>
      </c>
      <c r="BP3814">
        <f t="shared" si="1565"/>
        <v>7</v>
      </c>
      <c r="BQ3814">
        <f t="shared" si="1566"/>
        <v>0</v>
      </c>
      <c r="BR3814">
        <f t="shared" si="1567"/>
        <v>7</v>
      </c>
      <c r="BS3814">
        <f t="shared" si="1568"/>
        <v>0</v>
      </c>
      <c r="BT3814" t="str">
        <f t="shared" si="1569"/>
        <v/>
      </c>
    </row>
    <row r="3815" spans="47:72">
      <c r="AU3815">
        <f t="shared" si="1544"/>
        <v>0</v>
      </c>
      <c r="AV3815">
        <f t="shared" si="1545"/>
        <v>0</v>
      </c>
      <c r="AW3815">
        <f t="shared" si="1546"/>
        <v>0</v>
      </c>
      <c r="AX3815">
        <f t="shared" si="1547"/>
        <v>0</v>
      </c>
      <c r="AY3815">
        <f t="shared" si="1548"/>
        <v>0</v>
      </c>
      <c r="AZ3815">
        <f t="shared" si="1549"/>
        <v>0</v>
      </c>
      <c r="BA3815" t="str">
        <f t="shared" si="1550"/>
        <v/>
      </c>
      <c r="BB3815">
        <f t="shared" si="1551"/>
        <v>0</v>
      </c>
      <c r="BC3815">
        <f t="shared" si="1552"/>
        <v>0</v>
      </c>
      <c r="BD3815">
        <f t="shared" si="1553"/>
        <v>0</v>
      </c>
      <c r="BE3815">
        <f t="shared" si="1554"/>
        <v>1</v>
      </c>
      <c r="BF3815">
        <f t="shared" si="1555"/>
        <v>1</v>
      </c>
      <c r="BG3815">
        <f t="shared" si="1556"/>
        <v>0</v>
      </c>
      <c r="BH3815">
        <f t="shared" si="1557"/>
        <v>0</v>
      </c>
      <c r="BI3815" t="str">
        <f t="shared" si="1558"/>
        <v/>
      </c>
      <c r="BJ3815" t="str">
        <f t="shared" si="1559"/>
        <v/>
      </c>
      <c r="BK3815" t="str">
        <f t="shared" si="1560"/>
        <v/>
      </c>
      <c r="BL3815" t="str">
        <f t="shared" si="1561"/>
        <v/>
      </c>
      <c r="BM3815" t="str">
        <f t="shared" si="1562"/>
        <v/>
      </c>
      <c r="BN3815" t="str">
        <f t="shared" si="1563"/>
        <v/>
      </c>
      <c r="BO3815" t="str">
        <f t="shared" si="1564"/>
        <v/>
      </c>
      <c r="BP3815">
        <f t="shared" si="1565"/>
        <v>7</v>
      </c>
      <c r="BQ3815">
        <f t="shared" si="1566"/>
        <v>0</v>
      </c>
      <c r="BR3815">
        <f t="shared" si="1567"/>
        <v>7</v>
      </c>
      <c r="BS3815">
        <f t="shared" si="1568"/>
        <v>0</v>
      </c>
      <c r="BT3815" t="str">
        <f t="shared" si="1569"/>
        <v/>
      </c>
    </row>
    <row r="3816" spans="47:72">
      <c r="AU3816">
        <f t="shared" si="1544"/>
        <v>0</v>
      </c>
      <c r="AV3816">
        <f t="shared" si="1545"/>
        <v>0</v>
      </c>
      <c r="AW3816">
        <f t="shared" si="1546"/>
        <v>0</v>
      </c>
      <c r="AX3816">
        <f t="shared" si="1547"/>
        <v>0</v>
      </c>
      <c r="AY3816">
        <f t="shared" si="1548"/>
        <v>0</v>
      </c>
      <c r="AZ3816">
        <f t="shared" si="1549"/>
        <v>0</v>
      </c>
      <c r="BA3816" t="str">
        <f t="shared" si="1550"/>
        <v/>
      </c>
      <c r="BB3816">
        <f t="shared" si="1551"/>
        <v>0</v>
      </c>
      <c r="BC3816">
        <f t="shared" si="1552"/>
        <v>0</v>
      </c>
      <c r="BD3816">
        <f t="shared" si="1553"/>
        <v>0</v>
      </c>
      <c r="BE3816">
        <f t="shared" si="1554"/>
        <v>1</v>
      </c>
      <c r="BF3816">
        <f t="shared" si="1555"/>
        <v>1</v>
      </c>
      <c r="BG3816">
        <f t="shared" si="1556"/>
        <v>0</v>
      </c>
      <c r="BH3816">
        <f t="shared" si="1557"/>
        <v>0</v>
      </c>
      <c r="BI3816" t="str">
        <f t="shared" si="1558"/>
        <v/>
      </c>
      <c r="BJ3816" t="str">
        <f t="shared" si="1559"/>
        <v/>
      </c>
      <c r="BK3816" t="str">
        <f t="shared" si="1560"/>
        <v/>
      </c>
      <c r="BL3816" t="str">
        <f t="shared" si="1561"/>
        <v/>
      </c>
      <c r="BM3816" t="str">
        <f t="shared" si="1562"/>
        <v/>
      </c>
      <c r="BN3816" t="str">
        <f t="shared" si="1563"/>
        <v/>
      </c>
      <c r="BO3816" t="str">
        <f t="shared" si="1564"/>
        <v/>
      </c>
      <c r="BP3816">
        <f t="shared" si="1565"/>
        <v>7</v>
      </c>
      <c r="BQ3816">
        <f t="shared" si="1566"/>
        <v>0</v>
      </c>
      <c r="BR3816">
        <f t="shared" si="1567"/>
        <v>7</v>
      </c>
      <c r="BS3816">
        <f t="shared" si="1568"/>
        <v>0</v>
      </c>
      <c r="BT3816" t="str">
        <f t="shared" si="1569"/>
        <v/>
      </c>
    </row>
    <row r="3817" spans="47:72">
      <c r="AU3817">
        <f t="shared" si="1544"/>
        <v>0</v>
      </c>
      <c r="AV3817">
        <f t="shared" si="1545"/>
        <v>0</v>
      </c>
      <c r="AW3817">
        <f t="shared" si="1546"/>
        <v>0</v>
      </c>
      <c r="AX3817">
        <f t="shared" si="1547"/>
        <v>0</v>
      </c>
      <c r="AY3817">
        <f t="shared" si="1548"/>
        <v>0</v>
      </c>
      <c r="AZ3817">
        <f t="shared" si="1549"/>
        <v>0</v>
      </c>
      <c r="BA3817" t="str">
        <f t="shared" si="1550"/>
        <v/>
      </c>
      <c r="BB3817">
        <f t="shared" si="1551"/>
        <v>0</v>
      </c>
      <c r="BC3817">
        <f t="shared" si="1552"/>
        <v>0</v>
      </c>
      <c r="BD3817">
        <f t="shared" si="1553"/>
        <v>0</v>
      </c>
      <c r="BE3817">
        <f t="shared" si="1554"/>
        <v>1</v>
      </c>
      <c r="BF3817">
        <f t="shared" si="1555"/>
        <v>1</v>
      </c>
      <c r="BG3817">
        <f t="shared" si="1556"/>
        <v>0</v>
      </c>
      <c r="BH3817">
        <f t="shared" si="1557"/>
        <v>0</v>
      </c>
      <c r="BI3817" t="str">
        <f t="shared" si="1558"/>
        <v/>
      </c>
      <c r="BJ3817" t="str">
        <f t="shared" si="1559"/>
        <v/>
      </c>
      <c r="BK3817" t="str">
        <f t="shared" si="1560"/>
        <v/>
      </c>
      <c r="BL3817" t="str">
        <f t="shared" si="1561"/>
        <v/>
      </c>
      <c r="BM3817" t="str">
        <f t="shared" si="1562"/>
        <v/>
      </c>
      <c r="BN3817" t="str">
        <f t="shared" si="1563"/>
        <v/>
      </c>
      <c r="BO3817" t="str">
        <f t="shared" si="1564"/>
        <v/>
      </c>
      <c r="BP3817">
        <f t="shared" si="1565"/>
        <v>7</v>
      </c>
      <c r="BQ3817">
        <f t="shared" si="1566"/>
        <v>0</v>
      </c>
      <c r="BR3817">
        <f t="shared" si="1567"/>
        <v>7</v>
      </c>
      <c r="BS3817">
        <f t="shared" si="1568"/>
        <v>0</v>
      </c>
      <c r="BT3817" t="str">
        <f t="shared" si="1569"/>
        <v/>
      </c>
    </row>
    <row r="3818" spans="47:72">
      <c r="AU3818">
        <f t="shared" si="1544"/>
        <v>0</v>
      </c>
      <c r="AV3818">
        <f t="shared" si="1545"/>
        <v>0</v>
      </c>
      <c r="AW3818">
        <f t="shared" si="1546"/>
        <v>0</v>
      </c>
      <c r="AX3818">
        <f t="shared" si="1547"/>
        <v>0</v>
      </c>
      <c r="AY3818">
        <f t="shared" si="1548"/>
        <v>0</v>
      </c>
      <c r="AZ3818">
        <f t="shared" si="1549"/>
        <v>0</v>
      </c>
      <c r="BA3818" t="str">
        <f t="shared" si="1550"/>
        <v/>
      </c>
      <c r="BB3818">
        <f t="shared" si="1551"/>
        <v>0</v>
      </c>
      <c r="BC3818">
        <f t="shared" si="1552"/>
        <v>0</v>
      </c>
      <c r="BD3818">
        <f t="shared" si="1553"/>
        <v>0</v>
      </c>
      <c r="BE3818">
        <f t="shared" si="1554"/>
        <v>1</v>
      </c>
      <c r="BF3818">
        <f t="shared" si="1555"/>
        <v>1</v>
      </c>
      <c r="BG3818">
        <f t="shared" si="1556"/>
        <v>0</v>
      </c>
      <c r="BH3818">
        <f t="shared" si="1557"/>
        <v>0</v>
      </c>
      <c r="BI3818" t="str">
        <f t="shared" si="1558"/>
        <v/>
      </c>
      <c r="BJ3818" t="str">
        <f t="shared" si="1559"/>
        <v/>
      </c>
      <c r="BK3818" t="str">
        <f t="shared" si="1560"/>
        <v/>
      </c>
      <c r="BL3818" t="str">
        <f t="shared" si="1561"/>
        <v/>
      </c>
      <c r="BM3818" t="str">
        <f t="shared" si="1562"/>
        <v/>
      </c>
      <c r="BN3818" t="str">
        <f t="shared" si="1563"/>
        <v/>
      </c>
      <c r="BO3818" t="str">
        <f t="shared" si="1564"/>
        <v/>
      </c>
      <c r="BP3818">
        <f t="shared" si="1565"/>
        <v>7</v>
      </c>
      <c r="BQ3818">
        <f t="shared" si="1566"/>
        <v>0</v>
      </c>
      <c r="BR3818">
        <f t="shared" si="1567"/>
        <v>7</v>
      </c>
      <c r="BS3818">
        <f t="shared" si="1568"/>
        <v>0</v>
      </c>
      <c r="BT3818" t="str">
        <f t="shared" si="1569"/>
        <v/>
      </c>
    </row>
    <row r="3819" spans="47:72">
      <c r="AU3819">
        <f t="shared" si="1544"/>
        <v>0</v>
      </c>
      <c r="AV3819">
        <f t="shared" si="1545"/>
        <v>0</v>
      </c>
      <c r="AW3819">
        <f t="shared" si="1546"/>
        <v>0</v>
      </c>
      <c r="AX3819">
        <f t="shared" si="1547"/>
        <v>0</v>
      </c>
      <c r="AY3819">
        <f t="shared" si="1548"/>
        <v>0</v>
      </c>
      <c r="AZ3819">
        <f t="shared" si="1549"/>
        <v>0</v>
      </c>
      <c r="BA3819" t="str">
        <f t="shared" si="1550"/>
        <v/>
      </c>
      <c r="BB3819">
        <f t="shared" si="1551"/>
        <v>0</v>
      </c>
      <c r="BC3819">
        <f t="shared" si="1552"/>
        <v>0</v>
      </c>
      <c r="BD3819">
        <f t="shared" si="1553"/>
        <v>0</v>
      </c>
      <c r="BE3819">
        <f t="shared" si="1554"/>
        <v>1</v>
      </c>
      <c r="BF3819">
        <f t="shared" si="1555"/>
        <v>1</v>
      </c>
      <c r="BG3819">
        <f t="shared" si="1556"/>
        <v>0</v>
      </c>
      <c r="BH3819">
        <f t="shared" si="1557"/>
        <v>0</v>
      </c>
      <c r="BI3819" t="str">
        <f t="shared" si="1558"/>
        <v/>
      </c>
      <c r="BJ3819" t="str">
        <f t="shared" si="1559"/>
        <v/>
      </c>
      <c r="BK3819" t="str">
        <f t="shared" si="1560"/>
        <v/>
      </c>
      <c r="BL3819" t="str">
        <f t="shared" si="1561"/>
        <v/>
      </c>
      <c r="BM3819" t="str">
        <f t="shared" si="1562"/>
        <v/>
      </c>
      <c r="BN3819" t="str">
        <f t="shared" si="1563"/>
        <v/>
      </c>
      <c r="BO3819" t="str">
        <f t="shared" si="1564"/>
        <v/>
      </c>
      <c r="BP3819">
        <f t="shared" si="1565"/>
        <v>7</v>
      </c>
      <c r="BQ3819">
        <f t="shared" si="1566"/>
        <v>0</v>
      </c>
      <c r="BR3819">
        <f t="shared" si="1567"/>
        <v>7</v>
      </c>
      <c r="BS3819">
        <f t="shared" si="1568"/>
        <v>0</v>
      </c>
      <c r="BT3819" t="str">
        <f t="shared" si="1569"/>
        <v/>
      </c>
    </row>
    <row r="3820" spans="47:72">
      <c r="AU3820">
        <f t="shared" si="1544"/>
        <v>0</v>
      </c>
      <c r="AV3820">
        <f t="shared" si="1545"/>
        <v>0</v>
      </c>
      <c r="AW3820">
        <f t="shared" si="1546"/>
        <v>0</v>
      </c>
      <c r="AX3820">
        <f t="shared" si="1547"/>
        <v>0</v>
      </c>
      <c r="AY3820">
        <f t="shared" si="1548"/>
        <v>0</v>
      </c>
      <c r="AZ3820">
        <f t="shared" si="1549"/>
        <v>0</v>
      </c>
      <c r="BA3820" t="str">
        <f t="shared" si="1550"/>
        <v/>
      </c>
      <c r="BB3820">
        <f t="shared" si="1551"/>
        <v>0</v>
      </c>
      <c r="BC3820">
        <f t="shared" si="1552"/>
        <v>0</v>
      </c>
      <c r="BD3820">
        <f t="shared" si="1553"/>
        <v>0</v>
      </c>
      <c r="BE3820">
        <f t="shared" si="1554"/>
        <v>1</v>
      </c>
      <c r="BF3820">
        <f t="shared" si="1555"/>
        <v>1</v>
      </c>
      <c r="BG3820">
        <f t="shared" si="1556"/>
        <v>0</v>
      </c>
      <c r="BH3820">
        <f t="shared" si="1557"/>
        <v>0</v>
      </c>
      <c r="BI3820" t="str">
        <f t="shared" si="1558"/>
        <v/>
      </c>
      <c r="BJ3820" t="str">
        <f t="shared" si="1559"/>
        <v/>
      </c>
      <c r="BK3820" t="str">
        <f t="shared" si="1560"/>
        <v/>
      </c>
      <c r="BL3820" t="str">
        <f t="shared" si="1561"/>
        <v/>
      </c>
      <c r="BM3820" t="str">
        <f t="shared" si="1562"/>
        <v/>
      </c>
      <c r="BN3820" t="str">
        <f t="shared" si="1563"/>
        <v/>
      </c>
      <c r="BO3820" t="str">
        <f t="shared" si="1564"/>
        <v/>
      </c>
      <c r="BP3820">
        <f t="shared" si="1565"/>
        <v>7</v>
      </c>
      <c r="BQ3820">
        <f t="shared" si="1566"/>
        <v>0</v>
      </c>
      <c r="BR3820">
        <f t="shared" si="1567"/>
        <v>7</v>
      </c>
      <c r="BS3820">
        <f t="shared" si="1568"/>
        <v>0</v>
      </c>
      <c r="BT3820" t="str">
        <f t="shared" si="1569"/>
        <v/>
      </c>
    </row>
    <row r="3821" spans="47:72">
      <c r="AU3821">
        <f t="shared" si="1544"/>
        <v>0</v>
      </c>
      <c r="AV3821">
        <f t="shared" si="1545"/>
        <v>0</v>
      </c>
      <c r="AW3821">
        <f t="shared" si="1546"/>
        <v>0</v>
      </c>
      <c r="AX3821">
        <f t="shared" si="1547"/>
        <v>0</v>
      </c>
      <c r="AY3821">
        <f t="shared" si="1548"/>
        <v>0</v>
      </c>
      <c r="AZ3821">
        <f t="shared" si="1549"/>
        <v>0</v>
      </c>
      <c r="BA3821" t="str">
        <f t="shared" si="1550"/>
        <v/>
      </c>
      <c r="BB3821">
        <f t="shared" si="1551"/>
        <v>0</v>
      </c>
      <c r="BC3821">
        <f t="shared" si="1552"/>
        <v>0</v>
      </c>
      <c r="BD3821">
        <f t="shared" si="1553"/>
        <v>0</v>
      </c>
      <c r="BE3821">
        <f t="shared" si="1554"/>
        <v>1</v>
      </c>
      <c r="BF3821">
        <f t="shared" si="1555"/>
        <v>1</v>
      </c>
      <c r="BG3821">
        <f t="shared" si="1556"/>
        <v>0</v>
      </c>
      <c r="BH3821">
        <f t="shared" si="1557"/>
        <v>0</v>
      </c>
      <c r="BI3821" t="str">
        <f t="shared" si="1558"/>
        <v/>
      </c>
      <c r="BJ3821" t="str">
        <f t="shared" si="1559"/>
        <v/>
      </c>
      <c r="BK3821" t="str">
        <f t="shared" si="1560"/>
        <v/>
      </c>
      <c r="BL3821" t="str">
        <f t="shared" si="1561"/>
        <v/>
      </c>
      <c r="BM3821" t="str">
        <f t="shared" si="1562"/>
        <v/>
      </c>
      <c r="BN3821" t="str">
        <f t="shared" si="1563"/>
        <v/>
      </c>
      <c r="BO3821" t="str">
        <f t="shared" si="1564"/>
        <v/>
      </c>
      <c r="BP3821">
        <f t="shared" si="1565"/>
        <v>7</v>
      </c>
      <c r="BQ3821">
        <f t="shared" si="1566"/>
        <v>0</v>
      </c>
      <c r="BR3821">
        <f t="shared" si="1567"/>
        <v>7</v>
      </c>
      <c r="BS3821">
        <f t="shared" si="1568"/>
        <v>0</v>
      </c>
      <c r="BT3821" t="str">
        <f t="shared" si="1569"/>
        <v/>
      </c>
    </row>
    <row r="3822" spans="47:72">
      <c r="AU3822">
        <f t="shared" si="1544"/>
        <v>0</v>
      </c>
      <c r="AV3822">
        <f t="shared" si="1545"/>
        <v>0</v>
      </c>
      <c r="AW3822">
        <f t="shared" si="1546"/>
        <v>0</v>
      </c>
      <c r="AX3822">
        <f t="shared" si="1547"/>
        <v>0</v>
      </c>
      <c r="AY3822">
        <f t="shared" si="1548"/>
        <v>0</v>
      </c>
      <c r="AZ3822">
        <f t="shared" si="1549"/>
        <v>0</v>
      </c>
      <c r="BA3822" t="str">
        <f t="shared" si="1550"/>
        <v/>
      </c>
      <c r="BB3822">
        <f t="shared" si="1551"/>
        <v>0</v>
      </c>
      <c r="BC3822">
        <f t="shared" si="1552"/>
        <v>0</v>
      </c>
      <c r="BD3822">
        <f t="shared" si="1553"/>
        <v>0</v>
      </c>
      <c r="BE3822">
        <f t="shared" si="1554"/>
        <v>1</v>
      </c>
      <c r="BF3822">
        <f t="shared" si="1555"/>
        <v>1</v>
      </c>
      <c r="BG3822">
        <f t="shared" si="1556"/>
        <v>0</v>
      </c>
      <c r="BH3822">
        <f t="shared" si="1557"/>
        <v>0</v>
      </c>
      <c r="BI3822" t="str">
        <f t="shared" si="1558"/>
        <v/>
      </c>
      <c r="BJ3822" t="str">
        <f t="shared" si="1559"/>
        <v/>
      </c>
      <c r="BK3822" t="str">
        <f t="shared" si="1560"/>
        <v/>
      </c>
      <c r="BL3822" t="str">
        <f t="shared" si="1561"/>
        <v/>
      </c>
      <c r="BM3822" t="str">
        <f t="shared" si="1562"/>
        <v/>
      </c>
      <c r="BN3822" t="str">
        <f t="shared" si="1563"/>
        <v/>
      </c>
      <c r="BO3822" t="str">
        <f t="shared" si="1564"/>
        <v/>
      </c>
      <c r="BP3822">
        <f t="shared" si="1565"/>
        <v>7</v>
      </c>
      <c r="BQ3822">
        <f t="shared" si="1566"/>
        <v>0</v>
      </c>
      <c r="BR3822">
        <f t="shared" si="1567"/>
        <v>7</v>
      </c>
      <c r="BS3822">
        <f t="shared" si="1568"/>
        <v>0</v>
      </c>
      <c r="BT3822" t="str">
        <f t="shared" si="1569"/>
        <v/>
      </c>
    </row>
    <row r="3823" spans="47:72">
      <c r="AU3823">
        <f t="shared" si="1544"/>
        <v>0</v>
      </c>
      <c r="AV3823">
        <f t="shared" si="1545"/>
        <v>0</v>
      </c>
      <c r="AW3823">
        <f t="shared" si="1546"/>
        <v>0</v>
      </c>
      <c r="AX3823">
        <f t="shared" si="1547"/>
        <v>0</v>
      </c>
      <c r="AY3823">
        <f t="shared" si="1548"/>
        <v>0</v>
      </c>
      <c r="AZ3823">
        <f t="shared" si="1549"/>
        <v>0</v>
      </c>
      <c r="BA3823" t="str">
        <f t="shared" si="1550"/>
        <v/>
      </c>
      <c r="BB3823">
        <f t="shared" si="1551"/>
        <v>0</v>
      </c>
      <c r="BC3823">
        <f t="shared" si="1552"/>
        <v>0</v>
      </c>
      <c r="BD3823">
        <f t="shared" si="1553"/>
        <v>0</v>
      </c>
      <c r="BE3823">
        <f t="shared" si="1554"/>
        <v>1</v>
      </c>
      <c r="BF3823">
        <f t="shared" si="1555"/>
        <v>1</v>
      </c>
      <c r="BG3823">
        <f t="shared" si="1556"/>
        <v>0</v>
      </c>
      <c r="BH3823">
        <f t="shared" si="1557"/>
        <v>0</v>
      </c>
      <c r="BI3823" t="str">
        <f t="shared" si="1558"/>
        <v/>
      </c>
      <c r="BJ3823" t="str">
        <f t="shared" si="1559"/>
        <v/>
      </c>
      <c r="BK3823" t="str">
        <f t="shared" si="1560"/>
        <v/>
      </c>
      <c r="BL3823" t="str">
        <f t="shared" si="1561"/>
        <v/>
      </c>
      <c r="BM3823" t="str">
        <f t="shared" si="1562"/>
        <v/>
      </c>
      <c r="BN3823" t="str">
        <f t="shared" si="1563"/>
        <v/>
      </c>
      <c r="BO3823" t="str">
        <f t="shared" si="1564"/>
        <v/>
      </c>
      <c r="BP3823">
        <f t="shared" si="1565"/>
        <v>7</v>
      </c>
      <c r="BQ3823">
        <f t="shared" si="1566"/>
        <v>0</v>
      </c>
      <c r="BR3823">
        <f t="shared" si="1567"/>
        <v>7</v>
      </c>
      <c r="BS3823">
        <f t="shared" si="1568"/>
        <v>0</v>
      </c>
      <c r="BT3823" t="str">
        <f t="shared" si="1569"/>
        <v/>
      </c>
    </row>
    <row r="3824" spans="47:72">
      <c r="AU3824">
        <f t="shared" si="1544"/>
        <v>0</v>
      </c>
      <c r="AV3824">
        <f t="shared" si="1545"/>
        <v>0</v>
      </c>
      <c r="AW3824">
        <f t="shared" si="1546"/>
        <v>0</v>
      </c>
      <c r="AX3824">
        <f t="shared" si="1547"/>
        <v>0</v>
      </c>
      <c r="AY3824">
        <f t="shared" si="1548"/>
        <v>0</v>
      </c>
      <c r="AZ3824">
        <f t="shared" si="1549"/>
        <v>0</v>
      </c>
      <c r="BA3824" t="str">
        <f t="shared" si="1550"/>
        <v/>
      </c>
      <c r="BB3824">
        <f t="shared" si="1551"/>
        <v>0</v>
      </c>
      <c r="BC3824">
        <f t="shared" si="1552"/>
        <v>0</v>
      </c>
      <c r="BD3824">
        <f t="shared" si="1553"/>
        <v>0</v>
      </c>
      <c r="BE3824">
        <f t="shared" si="1554"/>
        <v>1</v>
      </c>
      <c r="BF3824">
        <f t="shared" si="1555"/>
        <v>1</v>
      </c>
      <c r="BG3824">
        <f t="shared" si="1556"/>
        <v>0</v>
      </c>
      <c r="BH3824">
        <f t="shared" si="1557"/>
        <v>0</v>
      </c>
      <c r="BI3824" t="str">
        <f t="shared" si="1558"/>
        <v/>
      </c>
      <c r="BJ3824" t="str">
        <f t="shared" si="1559"/>
        <v/>
      </c>
      <c r="BK3824" t="str">
        <f t="shared" si="1560"/>
        <v/>
      </c>
      <c r="BL3824" t="str">
        <f t="shared" si="1561"/>
        <v/>
      </c>
      <c r="BM3824" t="str">
        <f t="shared" si="1562"/>
        <v/>
      </c>
      <c r="BN3824" t="str">
        <f t="shared" si="1563"/>
        <v/>
      </c>
      <c r="BO3824" t="str">
        <f t="shared" si="1564"/>
        <v/>
      </c>
      <c r="BP3824">
        <f t="shared" si="1565"/>
        <v>7</v>
      </c>
      <c r="BQ3824">
        <f t="shared" si="1566"/>
        <v>0</v>
      </c>
      <c r="BR3824">
        <f t="shared" si="1567"/>
        <v>7</v>
      </c>
      <c r="BS3824">
        <f t="shared" si="1568"/>
        <v>0</v>
      </c>
      <c r="BT3824" t="str">
        <f t="shared" si="1569"/>
        <v/>
      </c>
    </row>
    <row r="3825" spans="47:72">
      <c r="AU3825">
        <f t="shared" si="1544"/>
        <v>0</v>
      </c>
      <c r="AV3825">
        <f t="shared" si="1545"/>
        <v>0</v>
      </c>
      <c r="AW3825">
        <f t="shared" si="1546"/>
        <v>0</v>
      </c>
      <c r="AX3825">
        <f t="shared" si="1547"/>
        <v>0</v>
      </c>
      <c r="AY3825">
        <f t="shared" si="1548"/>
        <v>0</v>
      </c>
      <c r="AZ3825">
        <f t="shared" si="1549"/>
        <v>0</v>
      </c>
      <c r="BA3825" t="str">
        <f t="shared" si="1550"/>
        <v/>
      </c>
      <c r="BB3825">
        <f t="shared" si="1551"/>
        <v>0</v>
      </c>
      <c r="BC3825">
        <f t="shared" si="1552"/>
        <v>0</v>
      </c>
      <c r="BD3825">
        <f t="shared" si="1553"/>
        <v>0</v>
      </c>
      <c r="BE3825">
        <f t="shared" si="1554"/>
        <v>1</v>
      </c>
      <c r="BF3825">
        <f t="shared" si="1555"/>
        <v>1</v>
      </c>
      <c r="BG3825">
        <f t="shared" si="1556"/>
        <v>0</v>
      </c>
      <c r="BH3825">
        <f t="shared" si="1557"/>
        <v>0</v>
      </c>
      <c r="BI3825" t="str">
        <f t="shared" si="1558"/>
        <v/>
      </c>
      <c r="BJ3825" t="str">
        <f t="shared" si="1559"/>
        <v/>
      </c>
      <c r="BK3825" t="str">
        <f t="shared" si="1560"/>
        <v/>
      </c>
      <c r="BL3825" t="str">
        <f t="shared" si="1561"/>
        <v/>
      </c>
      <c r="BM3825" t="str">
        <f t="shared" si="1562"/>
        <v/>
      </c>
      <c r="BN3825" t="str">
        <f t="shared" si="1563"/>
        <v/>
      </c>
      <c r="BO3825" t="str">
        <f t="shared" si="1564"/>
        <v/>
      </c>
      <c r="BP3825">
        <f t="shared" si="1565"/>
        <v>7</v>
      </c>
      <c r="BQ3825">
        <f t="shared" si="1566"/>
        <v>0</v>
      </c>
      <c r="BR3825">
        <f t="shared" si="1567"/>
        <v>7</v>
      </c>
      <c r="BS3825">
        <f t="shared" si="1568"/>
        <v>0</v>
      </c>
      <c r="BT3825" t="str">
        <f t="shared" si="1569"/>
        <v/>
      </c>
    </row>
    <row r="3826" spans="47:72">
      <c r="AU3826">
        <f t="shared" si="1544"/>
        <v>0</v>
      </c>
      <c r="AV3826">
        <f t="shared" si="1545"/>
        <v>0</v>
      </c>
      <c r="AW3826">
        <f t="shared" si="1546"/>
        <v>0</v>
      </c>
      <c r="AX3826">
        <f t="shared" si="1547"/>
        <v>0</v>
      </c>
      <c r="AY3826">
        <f t="shared" si="1548"/>
        <v>0</v>
      </c>
      <c r="AZ3826">
        <f t="shared" si="1549"/>
        <v>0</v>
      </c>
      <c r="BA3826" t="str">
        <f t="shared" si="1550"/>
        <v/>
      </c>
      <c r="BB3826">
        <f t="shared" si="1551"/>
        <v>0</v>
      </c>
      <c r="BC3826">
        <f t="shared" si="1552"/>
        <v>0</v>
      </c>
      <c r="BD3826">
        <f t="shared" si="1553"/>
        <v>0</v>
      </c>
      <c r="BE3826">
        <f t="shared" si="1554"/>
        <v>1</v>
      </c>
      <c r="BF3826">
        <f t="shared" si="1555"/>
        <v>1</v>
      </c>
      <c r="BG3826">
        <f t="shared" si="1556"/>
        <v>0</v>
      </c>
      <c r="BH3826">
        <f t="shared" si="1557"/>
        <v>0</v>
      </c>
      <c r="BI3826" t="str">
        <f t="shared" si="1558"/>
        <v/>
      </c>
      <c r="BJ3826" t="str">
        <f t="shared" si="1559"/>
        <v/>
      </c>
      <c r="BK3826" t="str">
        <f t="shared" si="1560"/>
        <v/>
      </c>
      <c r="BL3826" t="str">
        <f t="shared" si="1561"/>
        <v/>
      </c>
      <c r="BM3826" t="str">
        <f t="shared" si="1562"/>
        <v/>
      </c>
      <c r="BN3826" t="str">
        <f t="shared" si="1563"/>
        <v/>
      </c>
      <c r="BO3826" t="str">
        <f t="shared" si="1564"/>
        <v/>
      </c>
      <c r="BP3826">
        <f t="shared" si="1565"/>
        <v>7</v>
      </c>
      <c r="BQ3826">
        <f t="shared" si="1566"/>
        <v>0</v>
      </c>
      <c r="BR3826">
        <f t="shared" si="1567"/>
        <v>7</v>
      </c>
      <c r="BS3826">
        <f t="shared" si="1568"/>
        <v>0</v>
      </c>
      <c r="BT3826" t="str">
        <f t="shared" si="1569"/>
        <v/>
      </c>
    </row>
    <row r="3827" spans="47:72">
      <c r="AU3827">
        <f t="shared" si="1544"/>
        <v>0</v>
      </c>
      <c r="AV3827">
        <f t="shared" si="1545"/>
        <v>0</v>
      </c>
      <c r="AW3827">
        <f t="shared" si="1546"/>
        <v>0</v>
      </c>
      <c r="AX3827">
        <f t="shared" si="1547"/>
        <v>0</v>
      </c>
      <c r="AY3827">
        <f t="shared" si="1548"/>
        <v>0</v>
      </c>
      <c r="AZ3827">
        <f t="shared" si="1549"/>
        <v>0</v>
      </c>
      <c r="BA3827" t="str">
        <f t="shared" si="1550"/>
        <v/>
      </c>
      <c r="BB3827">
        <f t="shared" si="1551"/>
        <v>0</v>
      </c>
      <c r="BC3827">
        <f t="shared" si="1552"/>
        <v>0</v>
      </c>
      <c r="BD3827">
        <f t="shared" si="1553"/>
        <v>0</v>
      </c>
      <c r="BE3827">
        <f t="shared" si="1554"/>
        <v>1</v>
      </c>
      <c r="BF3827">
        <f t="shared" si="1555"/>
        <v>1</v>
      </c>
      <c r="BG3827">
        <f t="shared" si="1556"/>
        <v>0</v>
      </c>
      <c r="BH3827">
        <f t="shared" si="1557"/>
        <v>0</v>
      </c>
      <c r="BI3827" t="str">
        <f t="shared" si="1558"/>
        <v/>
      </c>
      <c r="BJ3827" t="str">
        <f t="shared" si="1559"/>
        <v/>
      </c>
      <c r="BK3827" t="str">
        <f t="shared" si="1560"/>
        <v/>
      </c>
      <c r="BL3827" t="str">
        <f t="shared" si="1561"/>
        <v/>
      </c>
      <c r="BM3827" t="str">
        <f t="shared" si="1562"/>
        <v/>
      </c>
      <c r="BN3827" t="str">
        <f t="shared" si="1563"/>
        <v/>
      </c>
      <c r="BO3827" t="str">
        <f t="shared" si="1564"/>
        <v/>
      </c>
      <c r="BP3827">
        <f t="shared" si="1565"/>
        <v>7</v>
      </c>
      <c r="BQ3827">
        <f t="shared" si="1566"/>
        <v>0</v>
      </c>
      <c r="BR3827">
        <f t="shared" si="1567"/>
        <v>7</v>
      </c>
      <c r="BS3827">
        <f t="shared" si="1568"/>
        <v>0</v>
      </c>
      <c r="BT3827" t="str">
        <f t="shared" si="1569"/>
        <v/>
      </c>
    </row>
    <row r="3828" spans="47:72">
      <c r="AU3828">
        <f t="shared" si="1544"/>
        <v>0</v>
      </c>
      <c r="AV3828">
        <f t="shared" si="1545"/>
        <v>0</v>
      </c>
      <c r="AW3828">
        <f t="shared" si="1546"/>
        <v>0</v>
      </c>
      <c r="AX3828">
        <f t="shared" si="1547"/>
        <v>0</v>
      </c>
      <c r="AY3828">
        <f t="shared" si="1548"/>
        <v>0</v>
      </c>
      <c r="AZ3828">
        <f t="shared" si="1549"/>
        <v>0</v>
      </c>
      <c r="BA3828" t="str">
        <f t="shared" si="1550"/>
        <v/>
      </c>
      <c r="BB3828">
        <f t="shared" si="1551"/>
        <v>0</v>
      </c>
      <c r="BC3828">
        <f t="shared" si="1552"/>
        <v>0</v>
      </c>
      <c r="BD3828">
        <f t="shared" si="1553"/>
        <v>0</v>
      </c>
      <c r="BE3828">
        <f t="shared" si="1554"/>
        <v>1</v>
      </c>
      <c r="BF3828">
        <f t="shared" si="1555"/>
        <v>1</v>
      </c>
      <c r="BG3828">
        <f t="shared" si="1556"/>
        <v>0</v>
      </c>
      <c r="BH3828">
        <f t="shared" si="1557"/>
        <v>0</v>
      </c>
      <c r="BI3828" t="str">
        <f t="shared" si="1558"/>
        <v/>
      </c>
      <c r="BJ3828" t="str">
        <f t="shared" si="1559"/>
        <v/>
      </c>
      <c r="BK3828" t="str">
        <f t="shared" si="1560"/>
        <v/>
      </c>
      <c r="BL3828" t="str">
        <f t="shared" si="1561"/>
        <v/>
      </c>
      <c r="BM3828" t="str">
        <f t="shared" si="1562"/>
        <v/>
      </c>
      <c r="BN3828" t="str">
        <f t="shared" si="1563"/>
        <v/>
      </c>
      <c r="BO3828" t="str">
        <f t="shared" si="1564"/>
        <v/>
      </c>
      <c r="BP3828">
        <f t="shared" si="1565"/>
        <v>7</v>
      </c>
      <c r="BQ3828">
        <f t="shared" si="1566"/>
        <v>0</v>
      </c>
      <c r="BR3828">
        <f t="shared" si="1567"/>
        <v>7</v>
      </c>
      <c r="BS3828">
        <f t="shared" si="1568"/>
        <v>0</v>
      </c>
      <c r="BT3828" t="str">
        <f t="shared" si="1569"/>
        <v/>
      </c>
    </row>
    <row r="3829" spans="47:72">
      <c r="AU3829">
        <f t="shared" si="1544"/>
        <v>0</v>
      </c>
      <c r="AV3829">
        <f t="shared" si="1545"/>
        <v>0</v>
      </c>
      <c r="AW3829">
        <f t="shared" si="1546"/>
        <v>0</v>
      </c>
      <c r="AX3829">
        <f t="shared" si="1547"/>
        <v>0</v>
      </c>
      <c r="AY3829">
        <f t="shared" si="1548"/>
        <v>0</v>
      </c>
      <c r="AZ3829">
        <f t="shared" si="1549"/>
        <v>0</v>
      </c>
      <c r="BA3829" t="str">
        <f t="shared" si="1550"/>
        <v/>
      </c>
      <c r="BB3829">
        <f t="shared" si="1551"/>
        <v>0</v>
      </c>
      <c r="BC3829">
        <f t="shared" si="1552"/>
        <v>0</v>
      </c>
      <c r="BD3829">
        <f t="shared" si="1553"/>
        <v>0</v>
      </c>
      <c r="BE3829">
        <f t="shared" si="1554"/>
        <v>1</v>
      </c>
      <c r="BF3829">
        <f t="shared" si="1555"/>
        <v>1</v>
      </c>
      <c r="BG3829">
        <f t="shared" si="1556"/>
        <v>0</v>
      </c>
      <c r="BH3829">
        <f t="shared" si="1557"/>
        <v>0</v>
      </c>
      <c r="BI3829" t="str">
        <f t="shared" si="1558"/>
        <v/>
      </c>
      <c r="BJ3829" t="str">
        <f t="shared" si="1559"/>
        <v/>
      </c>
      <c r="BK3829" t="str">
        <f t="shared" si="1560"/>
        <v/>
      </c>
      <c r="BL3829" t="str">
        <f t="shared" si="1561"/>
        <v/>
      </c>
      <c r="BM3829" t="str">
        <f t="shared" si="1562"/>
        <v/>
      </c>
      <c r="BN3829" t="str">
        <f t="shared" si="1563"/>
        <v/>
      </c>
      <c r="BO3829" t="str">
        <f t="shared" si="1564"/>
        <v/>
      </c>
      <c r="BP3829">
        <f t="shared" si="1565"/>
        <v>7</v>
      </c>
      <c r="BQ3829">
        <f t="shared" si="1566"/>
        <v>0</v>
      </c>
      <c r="BR3829">
        <f t="shared" si="1567"/>
        <v>7</v>
      </c>
      <c r="BS3829">
        <f t="shared" si="1568"/>
        <v>0</v>
      </c>
      <c r="BT3829" t="str">
        <f t="shared" si="1569"/>
        <v/>
      </c>
    </row>
    <row r="3830" spans="47:72">
      <c r="AU3830">
        <f t="shared" si="1544"/>
        <v>0</v>
      </c>
      <c r="AV3830">
        <f t="shared" si="1545"/>
        <v>0</v>
      </c>
      <c r="AW3830">
        <f t="shared" si="1546"/>
        <v>0</v>
      </c>
      <c r="AX3830">
        <f t="shared" si="1547"/>
        <v>0</v>
      </c>
      <c r="AY3830">
        <f t="shared" si="1548"/>
        <v>0</v>
      </c>
      <c r="AZ3830">
        <f t="shared" si="1549"/>
        <v>0</v>
      </c>
      <c r="BA3830" t="str">
        <f t="shared" si="1550"/>
        <v/>
      </c>
      <c r="BB3830">
        <f t="shared" si="1551"/>
        <v>0</v>
      </c>
      <c r="BC3830">
        <f t="shared" si="1552"/>
        <v>0</v>
      </c>
      <c r="BD3830">
        <f t="shared" si="1553"/>
        <v>0</v>
      </c>
      <c r="BE3830">
        <f t="shared" si="1554"/>
        <v>1</v>
      </c>
      <c r="BF3830">
        <f t="shared" si="1555"/>
        <v>1</v>
      </c>
      <c r="BG3830">
        <f t="shared" si="1556"/>
        <v>0</v>
      </c>
      <c r="BH3830">
        <f t="shared" si="1557"/>
        <v>0</v>
      </c>
      <c r="BI3830" t="str">
        <f t="shared" si="1558"/>
        <v/>
      </c>
      <c r="BJ3830" t="str">
        <f t="shared" si="1559"/>
        <v/>
      </c>
      <c r="BK3830" t="str">
        <f t="shared" si="1560"/>
        <v/>
      </c>
      <c r="BL3830" t="str">
        <f t="shared" si="1561"/>
        <v/>
      </c>
      <c r="BM3830" t="str">
        <f t="shared" si="1562"/>
        <v/>
      </c>
      <c r="BN3830" t="str">
        <f t="shared" si="1563"/>
        <v/>
      </c>
      <c r="BO3830" t="str">
        <f t="shared" si="1564"/>
        <v/>
      </c>
      <c r="BP3830">
        <f t="shared" si="1565"/>
        <v>7</v>
      </c>
      <c r="BQ3830">
        <f t="shared" si="1566"/>
        <v>0</v>
      </c>
      <c r="BR3830">
        <f t="shared" si="1567"/>
        <v>7</v>
      </c>
      <c r="BS3830">
        <f t="shared" si="1568"/>
        <v>0</v>
      </c>
      <c r="BT3830" t="str">
        <f t="shared" si="1569"/>
        <v/>
      </c>
    </row>
    <row r="3831" spans="47:72">
      <c r="AU3831">
        <f t="shared" si="1544"/>
        <v>0</v>
      </c>
      <c r="AV3831">
        <f t="shared" si="1545"/>
        <v>0</v>
      </c>
      <c r="AW3831">
        <f t="shared" si="1546"/>
        <v>0</v>
      </c>
      <c r="AX3831">
        <f t="shared" si="1547"/>
        <v>0</v>
      </c>
      <c r="AY3831">
        <f t="shared" si="1548"/>
        <v>0</v>
      </c>
      <c r="AZ3831">
        <f t="shared" si="1549"/>
        <v>0</v>
      </c>
      <c r="BA3831" t="str">
        <f t="shared" si="1550"/>
        <v/>
      </c>
      <c r="BB3831">
        <f t="shared" si="1551"/>
        <v>0</v>
      </c>
      <c r="BC3831">
        <f t="shared" si="1552"/>
        <v>0</v>
      </c>
      <c r="BD3831">
        <f t="shared" si="1553"/>
        <v>0</v>
      </c>
      <c r="BE3831">
        <f t="shared" si="1554"/>
        <v>1</v>
      </c>
      <c r="BF3831">
        <f t="shared" si="1555"/>
        <v>1</v>
      </c>
      <c r="BG3831">
        <f t="shared" si="1556"/>
        <v>0</v>
      </c>
      <c r="BH3831">
        <f t="shared" si="1557"/>
        <v>0</v>
      </c>
      <c r="BI3831" t="str">
        <f t="shared" si="1558"/>
        <v/>
      </c>
      <c r="BJ3831" t="str">
        <f t="shared" si="1559"/>
        <v/>
      </c>
      <c r="BK3831" t="str">
        <f t="shared" si="1560"/>
        <v/>
      </c>
      <c r="BL3831" t="str">
        <f t="shared" si="1561"/>
        <v/>
      </c>
      <c r="BM3831" t="str">
        <f t="shared" si="1562"/>
        <v/>
      </c>
      <c r="BN3831" t="str">
        <f t="shared" si="1563"/>
        <v/>
      </c>
      <c r="BO3831" t="str">
        <f t="shared" si="1564"/>
        <v/>
      </c>
      <c r="BP3831">
        <f t="shared" si="1565"/>
        <v>7</v>
      </c>
      <c r="BQ3831">
        <f t="shared" si="1566"/>
        <v>0</v>
      </c>
      <c r="BR3831">
        <f t="shared" si="1567"/>
        <v>7</v>
      </c>
      <c r="BS3831">
        <f t="shared" si="1568"/>
        <v>0</v>
      </c>
      <c r="BT3831" t="str">
        <f t="shared" si="1569"/>
        <v/>
      </c>
    </row>
    <row r="3832" spans="47:72">
      <c r="AU3832">
        <f t="shared" si="1544"/>
        <v>0</v>
      </c>
      <c r="AV3832">
        <f t="shared" si="1545"/>
        <v>0</v>
      </c>
      <c r="AW3832">
        <f t="shared" si="1546"/>
        <v>0</v>
      </c>
      <c r="AX3832">
        <f t="shared" si="1547"/>
        <v>0</v>
      </c>
      <c r="AY3832">
        <f t="shared" si="1548"/>
        <v>0</v>
      </c>
      <c r="AZ3832">
        <f t="shared" si="1549"/>
        <v>0</v>
      </c>
      <c r="BA3832" t="str">
        <f t="shared" si="1550"/>
        <v/>
      </c>
      <c r="BB3832">
        <f t="shared" si="1551"/>
        <v>0</v>
      </c>
      <c r="BC3832">
        <f t="shared" si="1552"/>
        <v>0</v>
      </c>
      <c r="BD3832">
        <f t="shared" si="1553"/>
        <v>0</v>
      </c>
      <c r="BE3832">
        <f t="shared" si="1554"/>
        <v>1</v>
      </c>
      <c r="BF3832">
        <f t="shared" si="1555"/>
        <v>1</v>
      </c>
      <c r="BG3832">
        <f t="shared" si="1556"/>
        <v>0</v>
      </c>
      <c r="BH3832">
        <f t="shared" si="1557"/>
        <v>0</v>
      </c>
      <c r="BI3832" t="str">
        <f t="shared" si="1558"/>
        <v/>
      </c>
      <c r="BJ3832" t="str">
        <f t="shared" si="1559"/>
        <v/>
      </c>
      <c r="BK3832" t="str">
        <f t="shared" si="1560"/>
        <v/>
      </c>
      <c r="BL3832" t="str">
        <f t="shared" si="1561"/>
        <v/>
      </c>
      <c r="BM3832" t="str">
        <f t="shared" si="1562"/>
        <v/>
      </c>
      <c r="BN3832" t="str">
        <f t="shared" si="1563"/>
        <v/>
      </c>
      <c r="BO3832" t="str">
        <f t="shared" si="1564"/>
        <v/>
      </c>
      <c r="BP3832">
        <f t="shared" si="1565"/>
        <v>7</v>
      </c>
      <c r="BQ3832">
        <f t="shared" si="1566"/>
        <v>0</v>
      </c>
      <c r="BR3832">
        <f t="shared" si="1567"/>
        <v>7</v>
      </c>
      <c r="BS3832">
        <f t="shared" si="1568"/>
        <v>0</v>
      </c>
      <c r="BT3832" t="str">
        <f t="shared" si="1569"/>
        <v/>
      </c>
    </row>
    <row r="3833" spans="47:72">
      <c r="AU3833">
        <f t="shared" si="1544"/>
        <v>0</v>
      </c>
      <c r="AV3833">
        <f t="shared" si="1545"/>
        <v>0</v>
      </c>
      <c r="AW3833">
        <f t="shared" si="1546"/>
        <v>0</v>
      </c>
      <c r="AX3833">
        <f t="shared" si="1547"/>
        <v>0</v>
      </c>
      <c r="AY3833">
        <f t="shared" si="1548"/>
        <v>0</v>
      </c>
      <c r="AZ3833">
        <f t="shared" si="1549"/>
        <v>0</v>
      </c>
      <c r="BA3833" t="str">
        <f t="shared" si="1550"/>
        <v/>
      </c>
      <c r="BB3833">
        <f t="shared" si="1551"/>
        <v>0</v>
      </c>
      <c r="BC3833">
        <f t="shared" si="1552"/>
        <v>0</v>
      </c>
      <c r="BD3833">
        <f t="shared" si="1553"/>
        <v>0</v>
      </c>
      <c r="BE3833">
        <f t="shared" si="1554"/>
        <v>1</v>
      </c>
      <c r="BF3833">
        <f t="shared" si="1555"/>
        <v>1</v>
      </c>
      <c r="BG3833">
        <f t="shared" si="1556"/>
        <v>0</v>
      </c>
      <c r="BH3833">
        <f t="shared" si="1557"/>
        <v>0</v>
      </c>
      <c r="BI3833" t="str">
        <f t="shared" si="1558"/>
        <v/>
      </c>
      <c r="BJ3833" t="str">
        <f t="shared" si="1559"/>
        <v/>
      </c>
      <c r="BK3833" t="str">
        <f t="shared" si="1560"/>
        <v/>
      </c>
      <c r="BL3833" t="str">
        <f t="shared" si="1561"/>
        <v/>
      </c>
      <c r="BM3833" t="str">
        <f t="shared" si="1562"/>
        <v/>
      </c>
      <c r="BN3833" t="str">
        <f t="shared" si="1563"/>
        <v/>
      </c>
      <c r="BO3833" t="str">
        <f t="shared" si="1564"/>
        <v/>
      </c>
      <c r="BP3833">
        <f t="shared" si="1565"/>
        <v>7</v>
      </c>
      <c r="BQ3833">
        <f t="shared" si="1566"/>
        <v>0</v>
      </c>
      <c r="BR3833">
        <f t="shared" si="1567"/>
        <v>7</v>
      </c>
      <c r="BS3833">
        <f t="shared" si="1568"/>
        <v>0</v>
      </c>
      <c r="BT3833" t="str">
        <f t="shared" si="1569"/>
        <v/>
      </c>
    </row>
    <row r="3834" spans="47:72">
      <c r="AU3834">
        <f t="shared" si="1544"/>
        <v>0</v>
      </c>
      <c r="AV3834">
        <f t="shared" si="1545"/>
        <v>0</v>
      </c>
      <c r="AW3834">
        <f t="shared" si="1546"/>
        <v>0</v>
      </c>
      <c r="AX3834">
        <f t="shared" si="1547"/>
        <v>0</v>
      </c>
      <c r="AY3834">
        <f t="shared" si="1548"/>
        <v>0</v>
      </c>
      <c r="AZ3834">
        <f t="shared" si="1549"/>
        <v>0</v>
      </c>
      <c r="BA3834" t="str">
        <f t="shared" si="1550"/>
        <v/>
      </c>
      <c r="BB3834">
        <f t="shared" si="1551"/>
        <v>0</v>
      </c>
      <c r="BC3834">
        <f t="shared" si="1552"/>
        <v>0</v>
      </c>
      <c r="BD3834">
        <f t="shared" si="1553"/>
        <v>0</v>
      </c>
      <c r="BE3834">
        <f t="shared" si="1554"/>
        <v>1</v>
      </c>
      <c r="BF3834">
        <f t="shared" si="1555"/>
        <v>1</v>
      </c>
      <c r="BG3834">
        <f t="shared" si="1556"/>
        <v>0</v>
      </c>
      <c r="BH3834">
        <f t="shared" si="1557"/>
        <v>0</v>
      </c>
      <c r="BI3834" t="str">
        <f t="shared" si="1558"/>
        <v/>
      </c>
      <c r="BJ3834" t="str">
        <f t="shared" si="1559"/>
        <v/>
      </c>
      <c r="BK3834" t="str">
        <f t="shared" si="1560"/>
        <v/>
      </c>
      <c r="BL3834" t="str">
        <f t="shared" si="1561"/>
        <v/>
      </c>
      <c r="BM3834" t="str">
        <f t="shared" si="1562"/>
        <v/>
      </c>
      <c r="BN3834" t="str">
        <f t="shared" si="1563"/>
        <v/>
      </c>
      <c r="BO3834" t="str">
        <f t="shared" si="1564"/>
        <v/>
      </c>
      <c r="BP3834">
        <f t="shared" si="1565"/>
        <v>7</v>
      </c>
      <c r="BQ3834">
        <f t="shared" si="1566"/>
        <v>0</v>
      </c>
      <c r="BR3834">
        <f t="shared" si="1567"/>
        <v>7</v>
      </c>
      <c r="BS3834">
        <f t="shared" si="1568"/>
        <v>0</v>
      </c>
      <c r="BT3834" t="str">
        <f t="shared" si="1569"/>
        <v/>
      </c>
    </row>
    <row r="3835" spans="47:72">
      <c r="AU3835">
        <f t="shared" si="1544"/>
        <v>0</v>
      </c>
      <c r="AV3835">
        <f t="shared" si="1545"/>
        <v>0</v>
      </c>
      <c r="AW3835">
        <f t="shared" si="1546"/>
        <v>0</v>
      </c>
      <c r="AX3835">
        <f t="shared" si="1547"/>
        <v>0</v>
      </c>
      <c r="AY3835">
        <f t="shared" si="1548"/>
        <v>0</v>
      </c>
      <c r="AZ3835">
        <f t="shared" si="1549"/>
        <v>0</v>
      </c>
      <c r="BA3835" t="str">
        <f t="shared" si="1550"/>
        <v/>
      </c>
      <c r="BB3835">
        <f t="shared" si="1551"/>
        <v>0</v>
      </c>
      <c r="BC3835">
        <f t="shared" si="1552"/>
        <v>0</v>
      </c>
      <c r="BD3835">
        <f t="shared" si="1553"/>
        <v>0</v>
      </c>
      <c r="BE3835">
        <f t="shared" si="1554"/>
        <v>1</v>
      </c>
      <c r="BF3835">
        <f t="shared" si="1555"/>
        <v>1</v>
      </c>
      <c r="BG3835">
        <f t="shared" si="1556"/>
        <v>0</v>
      </c>
      <c r="BH3835">
        <f t="shared" si="1557"/>
        <v>0</v>
      </c>
      <c r="BI3835" t="str">
        <f t="shared" si="1558"/>
        <v/>
      </c>
      <c r="BJ3835" t="str">
        <f t="shared" si="1559"/>
        <v/>
      </c>
      <c r="BK3835" t="str">
        <f t="shared" si="1560"/>
        <v/>
      </c>
      <c r="BL3835" t="str">
        <f t="shared" si="1561"/>
        <v/>
      </c>
      <c r="BM3835" t="str">
        <f t="shared" si="1562"/>
        <v/>
      </c>
      <c r="BN3835" t="str">
        <f t="shared" si="1563"/>
        <v/>
      </c>
      <c r="BO3835" t="str">
        <f t="shared" si="1564"/>
        <v/>
      </c>
      <c r="BP3835">
        <f t="shared" si="1565"/>
        <v>7</v>
      </c>
      <c r="BQ3835">
        <f t="shared" si="1566"/>
        <v>0</v>
      </c>
      <c r="BR3835">
        <f t="shared" si="1567"/>
        <v>7</v>
      </c>
      <c r="BS3835">
        <f t="shared" si="1568"/>
        <v>0</v>
      </c>
      <c r="BT3835" t="str">
        <f t="shared" si="1569"/>
        <v/>
      </c>
    </row>
    <row r="3836" spans="47:72">
      <c r="AU3836">
        <f t="shared" si="1544"/>
        <v>0</v>
      </c>
      <c r="AV3836">
        <f t="shared" si="1545"/>
        <v>0</v>
      </c>
      <c r="AW3836">
        <f t="shared" si="1546"/>
        <v>0</v>
      </c>
      <c r="AX3836">
        <f t="shared" si="1547"/>
        <v>0</v>
      </c>
      <c r="AY3836">
        <f t="shared" si="1548"/>
        <v>0</v>
      </c>
      <c r="AZ3836">
        <f t="shared" si="1549"/>
        <v>0</v>
      </c>
      <c r="BA3836" t="str">
        <f t="shared" si="1550"/>
        <v/>
      </c>
      <c r="BB3836">
        <f t="shared" si="1551"/>
        <v>0</v>
      </c>
      <c r="BC3836">
        <f t="shared" si="1552"/>
        <v>0</v>
      </c>
      <c r="BD3836">
        <f t="shared" si="1553"/>
        <v>0</v>
      </c>
      <c r="BE3836">
        <f t="shared" si="1554"/>
        <v>1</v>
      </c>
      <c r="BF3836">
        <f t="shared" si="1555"/>
        <v>1</v>
      </c>
      <c r="BG3836">
        <f t="shared" si="1556"/>
        <v>0</v>
      </c>
      <c r="BH3836">
        <f t="shared" si="1557"/>
        <v>0</v>
      </c>
      <c r="BI3836" t="str">
        <f t="shared" si="1558"/>
        <v/>
      </c>
      <c r="BJ3836" t="str">
        <f t="shared" si="1559"/>
        <v/>
      </c>
      <c r="BK3836" t="str">
        <f t="shared" si="1560"/>
        <v/>
      </c>
      <c r="BL3836" t="str">
        <f t="shared" si="1561"/>
        <v/>
      </c>
      <c r="BM3836" t="str">
        <f t="shared" si="1562"/>
        <v/>
      </c>
      <c r="BN3836" t="str">
        <f t="shared" si="1563"/>
        <v/>
      </c>
      <c r="BO3836" t="str">
        <f t="shared" si="1564"/>
        <v/>
      </c>
      <c r="BP3836">
        <f t="shared" si="1565"/>
        <v>7</v>
      </c>
      <c r="BQ3836">
        <f t="shared" si="1566"/>
        <v>0</v>
      </c>
      <c r="BR3836">
        <f t="shared" si="1567"/>
        <v>7</v>
      </c>
      <c r="BS3836">
        <f t="shared" si="1568"/>
        <v>0</v>
      </c>
      <c r="BT3836" t="str">
        <f t="shared" si="1569"/>
        <v/>
      </c>
    </row>
    <row r="3837" spans="47:72">
      <c r="AU3837">
        <f t="shared" si="1544"/>
        <v>0</v>
      </c>
      <c r="AV3837">
        <f t="shared" si="1545"/>
        <v>0</v>
      </c>
      <c r="AW3837">
        <f t="shared" si="1546"/>
        <v>0</v>
      </c>
      <c r="AX3837">
        <f t="shared" si="1547"/>
        <v>0</v>
      </c>
      <c r="AY3837">
        <f t="shared" si="1548"/>
        <v>0</v>
      </c>
      <c r="AZ3837">
        <f t="shared" si="1549"/>
        <v>0</v>
      </c>
      <c r="BA3837" t="str">
        <f t="shared" si="1550"/>
        <v/>
      </c>
      <c r="BB3837">
        <f t="shared" si="1551"/>
        <v>0</v>
      </c>
      <c r="BC3837">
        <f t="shared" si="1552"/>
        <v>0</v>
      </c>
      <c r="BD3837">
        <f t="shared" si="1553"/>
        <v>0</v>
      </c>
      <c r="BE3837">
        <f t="shared" si="1554"/>
        <v>1</v>
      </c>
      <c r="BF3837">
        <f t="shared" si="1555"/>
        <v>1</v>
      </c>
      <c r="BG3837">
        <f t="shared" si="1556"/>
        <v>0</v>
      </c>
      <c r="BH3837">
        <f t="shared" si="1557"/>
        <v>0</v>
      </c>
      <c r="BI3837" t="str">
        <f t="shared" si="1558"/>
        <v/>
      </c>
      <c r="BJ3837" t="str">
        <f t="shared" si="1559"/>
        <v/>
      </c>
      <c r="BK3837" t="str">
        <f t="shared" si="1560"/>
        <v/>
      </c>
      <c r="BL3837" t="str">
        <f t="shared" si="1561"/>
        <v/>
      </c>
      <c r="BM3837" t="str">
        <f t="shared" si="1562"/>
        <v/>
      </c>
      <c r="BN3837" t="str">
        <f t="shared" si="1563"/>
        <v/>
      </c>
      <c r="BO3837" t="str">
        <f t="shared" si="1564"/>
        <v/>
      </c>
      <c r="BP3837">
        <f t="shared" si="1565"/>
        <v>7</v>
      </c>
      <c r="BQ3837">
        <f t="shared" si="1566"/>
        <v>0</v>
      </c>
      <c r="BR3837">
        <f t="shared" si="1567"/>
        <v>7</v>
      </c>
      <c r="BS3837">
        <f t="shared" si="1568"/>
        <v>0</v>
      </c>
      <c r="BT3837" t="str">
        <f t="shared" si="1569"/>
        <v/>
      </c>
    </row>
    <row r="3838" spans="47:72">
      <c r="AU3838">
        <f t="shared" si="1544"/>
        <v>0</v>
      </c>
      <c r="AV3838">
        <f t="shared" si="1545"/>
        <v>0</v>
      </c>
      <c r="AW3838">
        <f t="shared" si="1546"/>
        <v>0</v>
      </c>
      <c r="AX3838">
        <f t="shared" si="1547"/>
        <v>0</v>
      </c>
      <c r="AY3838">
        <f t="shared" si="1548"/>
        <v>0</v>
      </c>
      <c r="AZ3838">
        <f t="shared" si="1549"/>
        <v>0</v>
      </c>
      <c r="BA3838" t="str">
        <f t="shared" si="1550"/>
        <v/>
      </c>
      <c r="BB3838">
        <f t="shared" si="1551"/>
        <v>0</v>
      </c>
      <c r="BC3838">
        <f t="shared" si="1552"/>
        <v>0</v>
      </c>
      <c r="BD3838">
        <f t="shared" si="1553"/>
        <v>0</v>
      </c>
      <c r="BE3838">
        <f t="shared" si="1554"/>
        <v>1</v>
      </c>
      <c r="BF3838">
        <f t="shared" si="1555"/>
        <v>1</v>
      </c>
      <c r="BG3838">
        <f t="shared" si="1556"/>
        <v>0</v>
      </c>
      <c r="BH3838">
        <f t="shared" si="1557"/>
        <v>0</v>
      </c>
      <c r="BI3838" t="str">
        <f t="shared" si="1558"/>
        <v/>
      </c>
      <c r="BJ3838" t="str">
        <f t="shared" si="1559"/>
        <v/>
      </c>
      <c r="BK3838" t="str">
        <f t="shared" si="1560"/>
        <v/>
      </c>
      <c r="BL3838" t="str">
        <f t="shared" si="1561"/>
        <v/>
      </c>
      <c r="BM3838" t="str">
        <f t="shared" si="1562"/>
        <v/>
      </c>
      <c r="BN3838" t="str">
        <f t="shared" si="1563"/>
        <v/>
      </c>
      <c r="BO3838" t="str">
        <f t="shared" si="1564"/>
        <v/>
      </c>
      <c r="BP3838">
        <f t="shared" si="1565"/>
        <v>7</v>
      </c>
      <c r="BQ3838">
        <f t="shared" si="1566"/>
        <v>0</v>
      </c>
      <c r="BR3838">
        <f t="shared" si="1567"/>
        <v>7</v>
      </c>
      <c r="BS3838">
        <f t="shared" si="1568"/>
        <v>0</v>
      </c>
      <c r="BT3838" t="str">
        <f t="shared" si="1569"/>
        <v/>
      </c>
    </row>
    <row r="3839" spans="47:72">
      <c r="AU3839">
        <f t="shared" si="1544"/>
        <v>0</v>
      </c>
      <c r="AV3839">
        <f t="shared" si="1545"/>
        <v>0</v>
      </c>
      <c r="AW3839">
        <f t="shared" si="1546"/>
        <v>0</v>
      </c>
      <c r="AX3839">
        <f t="shared" si="1547"/>
        <v>0</v>
      </c>
      <c r="AY3839">
        <f t="shared" si="1548"/>
        <v>0</v>
      </c>
      <c r="AZ3839">
        <f t="shared" si="1549"/>
        <v>0</v>
      </c>
      <c r="BA3839" t="str">
        <f t="shared" si="1550"/>
        <v/>
      </c>
      <c r="BB3839">
        <f t="shared" si="1551"/>
        <v>0</v>
      </c>
      <c r="BC3839">
        <f t="shared" si="1552"/>
        <v>0</v>
      </c>
      <c r="BD3839">
        <f t="shared" si="1553"/>
        <v>0</v>
      </c>
      <c r="BE3839">
        <f t="shared" si="1554"/>
        <v>1</v>
      </c>
      <c r="BF3839">
        <f t="shared" si="1555"/>
        <v>1</v>
      </c>
      <c r="BG3839">
        <f t="shared" si="1556"/>
        <v>0</v>
      </c>
      <c r="BH3839">
        <f t="shared" si="1557"/>
        <v>0</v>
      </c>
      <c r="BI3839" t="str">
        <f t="shared" si="1558"/>
        <v/>
      </c>
      <c r="BJ3839" t="str">
        <f t="shared" si="1559"/>
        <v/>
      </c>
      <c r="BK3839" t="str">
        <f t="shared" si="1560"/>
        <v/>
      </c>
      <c r="BL3839" t="str">
        <f t="shared" si="1561"/>
        <v/>
      </c>
      <c r="BM3839" t="str">
        <f t="shared" si="1562"/>
        <v/>
      </c>
      <c r="BN3839" t="str">
        <f t="shared" si="1563"/>
        <v/>
      </c>
      <c r="BO3839" t="str">
        <f t="shared" si="1564"/>
        <v/>
      </c>
      <c r="BP3839">
        <f t="shared" si="1565"/>
        <v>7</v>
      </c>
      <c r="BQ3839">
        <f t="shared" si="1566"/>
        <v>0</v>
      </c>
      <c r="BR3839">
        <f t="shared" si="1567"/>
        <v>7</v>
      </c>
      <c r="BS3839">
        <f t="shared" si="1568"/>
        <v>0</v>
      </c>
      <c r="BT3839" t="str">
        <f t="shared" si="1569"/>
        <v/>
      </c>
    </row>
    <row r="3840" spans="47:72">
      <c r="AU3840">
        <f t="shared" si="1544"/>
        <v>0</v>
      </c>
      <c r="AV3840">
        <f t="shared" si="1545"/>
        <v>0</v>
      </c>
      <c r="AW3840">
        <f t="shared" si="1546"/>
        <v>0</v>
      </c>
      <c r="AX3840">
        <f t="shared" si="1547"/>
        <v>0</v>
      </c>
      <c r="AY3840">
        <f t="shared" si="1548"/>
        <v>0</v>
      </c>
      <c r="AZ3840">
        <f t="shared" si="1549"/>
        <v>0</v>
      </c>
      <c r="BA3840" t="str">
        <f t="shared" si="1550"/>
        <v/>
      </c>
      <c r="BB3840">
        <f t="shared" si="1551"/>
        <v>0</v>
      </c>
      <c r="BC3840">
        <f t="shared" si="1552"/>
        <v>0</v>
      </c>
      <c r="BD3840">
        <f t="shared" si="1553"/>
        <v>0</v>
      </c>
      <c r="BE3840">
        <f t="shared" si="1554"/>
        <v>1</v>
      </c>
      <c r="BF3840">
        <f t="shared" si="1555"/>
        <v>1</v>
      </c>
      <c r="BG3840">
        <f t="shared" si="1556"/>
        <v>0</v>
      </c>
      <c r="BH3840">
        <f t="shared" si="1557"/>
        <v>0</v>
      </c>
      <c r="BI3840" t="str">
        <f t="shared" si="1558"/>
        <v/>
      </c>
      <c r="BJ3840" t="str">
        <f t="shared" si="1559"/>
        <v/>
      </c>
      <c r="BK3840" t="str">
        <f t="shared" si="1560"/>
        <v/>
      </c>
      <c r="BL3840" t="str">
        <f t="shared" si="1561"/>
        <v/>
      </c>
      <c r="BM3840" t="str">
        <f t="shared" si="1562"/>
        <v/>
      </c>
      <c r="BN3840" t="str">
        <f t="shared" si="1563"/>
        <v/>
      </c>
      <c r="BO3840" t="str">
        <f t="shared" si="1564"/>
        <v/>
      </c>
      <c r="BP3840">
        <f t="shared" si="1565"/>
        <v>7</v>
      </c>
      <c r="BQ3840">
        <f t="shared" si="1566"/>
        <v>0</v>
      </c>
      <c r="BR3840">
        <f t="shared" si="1567"/>
        <v>7</v>
      </c>
      <c r="BS3840">
        <f t="shared" si="1568"/>
        <v>0</v>
      </c>
      <c r="BT3840" t="str">
        <f t="shared" si="1569"/>
        <v/>
      </c>
    </row>
    <row r="3841" spans="47:72">
      <c r="AU3841">
        <f t="shared" si="1544"/>
        <v>0</v>
      </c>
      <c r="AV3841">
        <f t="shared" si="1545"/>
        <v>0</v>
      </c>
      <c r="AW3841">
        <f t="shared" si="1546"/>
        <v>0</v>
      </c>
      <c r="AX3841">
        <f t="shared" si="1547"/>
        <v>0</v>
      </c>
      <c r="AY3841">
        <f t="shared" si="1548"/>
        <v>0</v>
      </c>
      <c r="AZ3841">
        <f t="shared" si="1549"/>
        <v>0</v>
      </c>
      <c r="BA3841" t="str">
        <f t="shared" si="1550"/>
        <v/>
      </c>
      <c r="BB3841">
        <f t="shared" si="1551"/>
        <v>0</v>
      </c>
      <c r="BC3841">
        <f t="shared" si="1552"/>
        <v>0</v>
      </c>
      <c r="BD3841">
        <f t="shared" si="1553"/>
        <v>0</v>
      </c>
      <c r="BE3841">
        <f t="shared" si="1554"/>
        <v>1</v>
      </c>
      <c r="BF3841">
        <f t="shared" si="1555"/>
        <v>1</v>
      </c>
      <c r="BG3841">
        <f t="shared" si="1556"/>
        <v>0</v>
      </c>
      <c r="BH3841">
        <f t="shared" si="1557"/>
        <v>0</v>
      </c>
      <c r="BI3841" t="str">
        <f t="shared" si="1558"/>
        <v/>
      </c>
      <c r="BJ3841" t="str">
        <f t="shared" si="1559"/>
        <v/>
      </c>
      <c r="BK3841" t="str">
        <f t="shared" si="1560"/>
        <v/>
      </c>
      <c r="BL3841" t="str">
        <f t="shared" si="1561"/>
        <v/>
      </c>
      <c r="BM3841" t="str">
        <f t="shared" si="1562"/>
        <v/>
      </c>
      <c r="BN3841" t="str">
        <f t="shared" si="1563"/>
        <v/>
      </c>
      <c r="BO3841" t="str">
        <f t="shared" si="1564"/>
        <v/>
      </c>
      <c r="BP3841">
        <f t="shared" si="1565"/>
        <v>7</v>
      </c>
      <c r="BQ3841">
        <f t="shared" si="1566"/>
        <v>0</v>
      </c>
      <c r="BR3841">
        <f t="shared" si="1567"/>
        <v>7</v>
      </c>
      <c r="BS3841">
        <f t="shared" si="1568"/>
        <v>0</v>
      </c>
      <c r="BT3841" t="str">
        <f t="shared" si="1569"/>
        <v/>
      </c>
    </row>
    <row r="3842" spans="47:72">
      <c r="AU3842">
        <f t="shared" si="1544"/>
        <v>0</v>
      </c>
      <c r="AV3842">
        <f t="shared" si="1545"/>
        <v>0</v>
      </c>
      <c r="AW3842">
        <f t="shared" si="1546"/>
        <v>0</v>
      </c>
      <c r="AX3842">
        <f t="shared" si="1547"/>
        <v>0</v>
      </c>
      <c r="AY3842">
        <f t="shared" si="1548"/>
        <v>0</v>
      </c>
      <c r="AZ3842">
        <f t="shared" si="1549"/>
        <v>0</v>
      </c>
      <c r="BA3842" t="str">
        <f t="shared" si="1550"/>
        <v/>
      </c>
      <c r="BB3842">
        <f t="shared" si="1551"/>
        <v>0</v>
      </c>
      <c r="BC3842">
        <f t="shared" si="1552"/>
        <v>0</v>
      </c>
      <c r="BD3842">
        <f t="shared" si="1553"/>
        <v>0</v>
      </c>
      <c r="BE3842">
        <f t="shared" si="1554"/>
        <v>1</v>
      </c>
      <c r="BF3842">
        <f t="shared" si="1555"/>
        <v>1</v>
      </c>
      <c r="BG3842">
        <f t="shared" si="1556"/>
        <v>0</v>
      </c>
      <c r="BH3842">
        <f t="shared" si="1557"/>
        <v>0</v>
      </c>
      <c r="BI3842" t="str">
        <f t="shared" si="1558"/>
        <v/>
      </c>
      <c r="BJ3842" t="str">
        <f t="shared" si="1559"/>
        <v/>
      </c>
      <c r="BK3842" t="str">
        <f t="shared" si="1560"/>
        <v/>
      </c>
      <c r="BL3842" t="str">
        <f t="shared" si="1561"/>
        <v/>
      </c>
      <c r="BM3842" t="str">
        <f t="shared" si="1562"/>
        <v/>
      </c>
      <c r="BN3842" t="str">
        <f t="shared" si="1563"/>
        <v/>
      </c>
      <c r="BO3842" t="str">
        <f t="shared" si="1564"/>
        <v/>
      </c>
      <c r="BP3842">
        <f t="shared" si="1565"/>
        <v>7</v>
      </c>
      <c r="BQ3842">
        <f t="shared" si="1566"/>
        <v>0</v>
      </c>
      <c r="BR3842">
        <f t="shared" si="1567"/>
        <v>7</v>
      </c>
      <c r="BS3842">
        <f t="shared" si="1568"/>
        <v>0</v>
      </c>
      <c r="BT3842" t="str">
        <f t="shared" si="1569"/>
        <v/>
      </c>
    </row>
    <row r="3843" spans="47:72">
      <c r="AU3843">
        <f t="shared" si="1544"/>
        <v>0</v>
      </c>
      <c r="AV3843">
        <f t="shared" si="1545"/>
        <v>0</v>
      </c>
      <c r="AW3843">
        <f t="shared" si="1546"/>
        <v>0</v>
      </c>
      <c r="AX3843">
        <f t="shared" si="1547"/>
        <v>0</v>
      </c>
      <c r="AY3843">
        <f t="shared" si="1548"/>
        <v>0</v>
      </c>
      <c r="AZ3843">
        <f t="shared" si="1549"/>
        <v>0</v>
      </c>
      <c r="BA3843" t="str">
        <f t="shared" si="1550"/>
        <v/>
      </c>
      <c r="BB3843">
        <f t="shared" si="1551"/>
        <v>0</v>
      </c>
      <c r="BC3843">
        <f t="shared" si="1552"/>
        <v>0</v>
      </c>
      <c r="BD3843">
        <f t="shared" si="1553"/>
        <v>0</v>
      </c>
      <c r="BE3843">
        <f t="shared" si="1554"/>
        <v>1</v>
      </c>
      <c r="BF3843">
        <f t="shared" si="1555"/>
        <v>1</v>
      </c>
      <c r="BG3843">
        <f t="shared" si="1556"/>
        <v>0</v>
      </c>
      <c r="BH3843">
        <f t="shared" si="1557"/>
        <v>0</v>
      </c>
      <c r="BI3843" t="str">
        <f t="shared" si="1558"/>
        <v/>
      </c>
      <c r="BJ3843" t="str">
        <f t="shared" si="1559"/>
        <v/>
      </c>
      <c r="BK3843" t="str">
        <f t="shared" si="1560"/>
        <v/>
      </c>
      <c r="BL3843" t="str">
        <f t="shared" si="1561"/>
        <v/>
      </c>
      <c r="BM3843" t="str">
        <f t="shared" si="1562"/>
        <v/>
      </c>
      <c r="BN3843" t="str">
        <f t="shared" si="1563"/>
        <v/>
      </c>
      <c r="BO3843" t="str">
        <f t="shared" si="1564"/>
        <v/>
      </c>
      <c r="BP3843">
        <f t="shared" si="1565"/>
        <v>7</v>
      </c>
      <c r="BQ3843">
        <f t="shared" si="1566"/>
        <v>0</v>
      </c>
      <c r="BR3843">
        <f t="shared" si="1567"/>
        <v>7</v>
      </c>
      <c r="BS3843">
        <f t="shared" si="1568"/>
        <v>0</v>
      </c>
      <c r="BT3843" t="str">
        <f t="shared" si="1569"/>
        <v/>
      </c>
    </row>
    <row r="3844" spans="47:72">
      <c r="AU3844">
        <f t="shared" si="1544"/>
        <v>0</v>
      </c>
      <c r="AV3844">
        <f t="shared" si="1545"/>
        <v>0</v>
      </c>
      <c r="AW3844">
        <f t="shared" si="1546"/>
        <v>0</v>
      </c>
      <c r="AX3844">
        <f t="shared" si="1547"/>
        <v>0</v>
      </c>
      <c r="AY3844">
        <f t="shared" si="1548"/>
        <v>0</v>
      </c>
      <c r="AZ3844">
        <f t="shared" si="1549"/>
        <v>0</v>
      </c>
      <c r="BA3844" t="str">
        <f t="shared" si="1550"/>
        <v/>
      </c>
      <c r="BB3844">
        <f t="shared" si="1551"/>
        <v>0</v>
      </c>
      <c r="BC3844">
        <f t="shared" si="1552"/>
        <v>0</v>
      </c>
      <c r="BD3844">
        <f t="shared" si="1553"/>
        <v>0</v>
      </c>
      <c r="BE3844">
        <f t="shared" si="1554"/>
        <v>1</v>
      </c>
      <c r="BF3844">
        <f t="shared" si="1555"/>
        <v>1</v>
      </c>
      <c r="BG3844">
        <f t="shared" si="1556"/>
        <v>0</v>
      </c>
      <c r="BH3844">
        <f t="shared" si="1557"/>
        <v>0</v>
      </c>
      <c r="BI3844" t="str">
        <f t="shared" si="1558"/>
        <v/>
      </c>
      <c r="BJ3844" t="str">
        <f t="shared" si="1559"/>
        <v/>
      </c>
      <c r="BK3844" t="str">
        <f t="shared" si="1560"/>
        <v/>
      </c>
      <c r="BL3844" t="str">
        <f t="shared" si="1561"/>
        <v/>
      </c>
      <c r="BM3844" t="str">
        <f t="shared" si="1562"/>
        <v/>
      </c>
      <c r="BN3844" t="str">
        <f t="shared" si="1563"/>
        <v/>
      </c>
      <c r="BO3844" t="str">
        <f t="shared" si="1564"/>
        <v/>
      </c>
      <c r="BP3844">
        <f t="shared" si="1565"/>
        <v>7</v>
      </c>
      <c r="BQ3844">
        <f t="shared" si="1566"/>
        <v>0</v>
      </c>
      <c r="BR3844">
        <f t="shared" si="1567"/>
        <v>7</v>
      </c>
      <c r="BS3844">
        <f t="shared" si="1568"/>
        <v>0</v>
      </c>
      <c r="BT3844" t="str">
        <f t="shared" si="1569"/>
        <v/>
      </c>
    </row>
    <row r="3845" spans="47:72">
      <c r="AU3845">
        <f t="shared" ref="AU3845:AU3908" si="1570">(W3845="M")*(BS3845-BQ3845-(BP3845&gt;2)+(BR3845&gt;=2))+(X3845="T")*(BS3845-BQ3845-(BP3845&gt;3)+(BR3845&gt;=3))+(Y3845="W")*(BS3845-BQ3845-(BP3845&gt;4)+(BR3845&gt;=4))+(Z3845="R")*(BS3845-BQ3845-(BP3845&gt;5)+(BR3845&gt;=5))+(AA3845="F")*(BS3845-BQ3845-(BP3845&gt;6)+(BR3845&gt;=6))+(AB3845="S")*(BS3845-BQ3845-(BP3845&gt;7)+(BR3845&gt;=7))+(AC3845="U")*(BS3845-BQ3845-(BP3845&gt;1)+(BR3845&gt;=1))</f>
        <v>0</v>
      </c>
      <c r="AV3845">
        <f t="shared" ref="AV3845:AV3908" si="1571">SUMIFS(AU:AU, B:B, B3845, U:U, "&lt;&gt;." )</f>
        <v>0</v>
      </c>
      <c r="AW3845">
        <f t="shared" ref="AW3845:AW3908" si="1572">IFERROR(AV3845/AZ3845, 0)</f>
        <v>0</v>
      </c>
      <c r="AX3845">
        <f t="shared" ref="AX3845:AX3908" si="1573">IFERROR((INT(V3845/100)-INT(U3845/100))*60+MOD(V3845,100)-MOD(U3845,100), "")</f>
        <v>0</v>
      </c>
      <c r="AY3845">
        <f t="shared" ref="AY3845:AY3908" si="1574">IFERROR(AX3845*AU3845, "")</f>
        <v>0</v>
      </c>
      <c r="AZ3845">
        <f t="shared" ref="AZ3845:AZ3908" si="1575">COUNTIFS(B$3:B$7000, B3845, $W$3:$W$7000, W3845, $X$3:$X$7000, X3845, $Y$3:$Y$7000, Y3845, $Z$3:$Z$7000, Z3845,  $AA$3:$AA$7000, AA3845, $AB$3:$AB$7000, AB3845, $AC$3:$AC$7000, AC3845, $U$3:$U$7000, U3845)</f>
        <v>0</v>
      </c>
      <c r="BA3845" t="str">
        <f t="shared" ref="BA3845:BA3908" si="1576">IFERROR(AY3845/AZ3845, "")</f>
        <v/>
      </c>
      <c r="BB3845">
        <f t="shared" ref="BB3845:BB3908" si="1577">SUMIFS(BA:BA, B:B, B3845, U:U, "&lt;&gt;." )</f>
        <v>0</v>
      </c>
      <c r="BC3845">
        <f t="shared" ref="BC3845:BC3908" si="1578">IFERROR(BD3845*50*BE3845, "")</f>
        <v>0</v>
      </c>
      <c r="BD3845">
        <f t="shared" ref="BD3845:BD3908" si="1579">IF(AL3845&gt;25, AL3845, AL3845*15)</f>
        <v>0</v>
      </c>
      <c r="BE3845">
        <f t="shared" ref="BE3845:BE3908" si="1580">IF(I3845="H",0.5,IF(I3845="T",0.5,IF(I3845="I",0,IF(I3845="B",0,IF(LEFT(H3845,1)="M",0,IF(I3845="A",IF(Q3845="ONLINE",0,1),1))))))</f>
        <v>1</v>
      </c>
      <c r="BF3845">
        <f t="shared" ref="BF3845:BF3908" si="1581">IF(I3845="H",0.5,IF(I3845="T",0.5, IF(I3845="I", 0, IF(I3845 = "B", 0, IF(LEFT(H3845, 1) = "M", 0, IF(I3845 = "U", 0.5, IF(I3845 = "A", IF(Q3845 = "ONLINE", 0, 0.5), 1)))))))</f>
        <v>1</v>
      </c>
      <c r="BG3845">
        <f t="shared" ref="BG3845:BG3908" si="1582">IFERROR(BB3845/50, "")</f>
        <v>0</v>
      </c>
      <c r="BH3845">
        <f t="shared" ref="BH3845:BH3908" si="1583">IFERROR(BB3845/60, "")</f>
        <v>0</v>
      </c>
      <c r="BI3845" t="str">
        <f t="shared" ref="BI3845:BI3908" si="1584">IFERROR(BC3845/AW3845, "")</f>
        <v/>
      </c>
      <c r="BJ3845" t="str">
        <f t="shared" ref="BJ3845:BJ3908" si="1585">IFERROR(BI3845+5*MAX(0, INT((BI3845-75)/25)), "")</f>
        <v/>
      </c>
      <c r="BK3845" t="str">
        <f t="shared" ref="BK3845:BK3908" si="1586">IFERROR(IF(BD3845*BE3845&gt;0, IF(BJ3845-MOD(BJ3845,30)+ 15 &gt;= BI3845, BJ3845-MOD(BJ3845,30)+ 15,IF(BJ3845-MOD(BJ3845,30)+ 20 &gt;= BI3845, BJ3845-MOD(BJ3845,30)+ 20,BJ3845-MOD(BJ3845,30)+ 45)), ""), "")</f>
        <v/>
      </c>
      <c r="BL3845" t="str">
        <f t="shared" ref="BL3845:BL3908" si="1587">IFERROR(IF(BK3845&lt;&gt;AX3845,IF(MOD(U3845+INT(BK3845/60)*100+MOD(BK3845,60), 100)&lt;60, U3845+INT(BK3845/60)*100+MOD(BK3845,60), U3845+INT(BK3845/60)*100+MOD(BK3845,60) - 60 + 100),""), "")</f>
        <v/>
      </c>
      <c r="BM3845" t="str">
        <f t="shared" ref="BM3845:BM3908" si="1588">IFERROR(IF(BG3845&lt;BD3845*BF3845, MAX(0, ROUND(BD3845*BF3845-BG3845, 0)), ""), "")</f>
        <v/>
      </c>
      <c r="BN3845" t="str">
        <f t="shared" ref="BN3845:BN3908" si="1589">IFERROR(IF(BH3845&gt;BD3845*BE3845, MIN(0, ROUND(BD3845*BE3845-BH3845, 0)), ""), "")</f>
        <v/>
      </c>
      <c r="BO3845" t="str">
        <f t="shared" ref="BO3845:BO3908" si="1590">IF(RIGHT(F3845,2)="90","Exclude",IF(RIGHT(F3845,2)="98","Exclude",IF(RIGHT(F3845,2)="99","Exclude",IF(RIGHT(F3845,2)="97","Exclude",IF(E3845&amp;F3845="ECED2121","Exclude",IF(E3845&amp;F3845="ECED2131","Exclude",IF(E3845&amp;F3845="ECED2141","Exclude",IF(E3845&amp;F3845="NMNC1135","Exclude",IF(E3845&amp;F3845="NMNC1235","Exclude",IF(E3845&amp;F3845="NMNC2335","Exclude",IF(E3845&amp;F3845="NMNC2435","Exclude",IF(E3845&amp;F3845="NMNC2445","Exclude",IF(E3845&amp;F3845="ECED2241","Exclude","")))))))))))))</f>
        <v/>
      </c>
      <c r="BP3845">
        <f t="shared" ref="BP3845:BP3908" si="1591">WEEKDAY(S3845)</f>
        <v>7</v>
      </c>
      <c r="BQ3845">
        <f t="shared" ref="BQ3845:BQ3908" si="1592">WEEKNUM(S3845)</f>
        <v>0</v>
      </c>
      <c r="BR3845">
        <f t="shared" ref="BR3845:BR3908" si="1593">WEEKDAY(T3845)</f>
        <v>7</v>
      </c>
      <c r="BS3845">
        <f t="shared" ref="BS3845:BS3908" si="1594">WEEKNUM(T3845)</f>
        <v>0</v>
      </c>
      <c r="BT3845" t="str">
        <f t="shared" ref="BT3845:BT3908" si="1595">IFERROR(IF(U3845 = "", "", IF(MOD(U3845,100)&lt;&gt;0,IF(MOD(U3845,100)&lt;&gt;30,"Flag",""),IF(MOD(V3845,100)=0,"Flag",IF(MOD(V3845,100)=30,"Flag","")))), "")</f>
        <v/>
      </c>
    </row>
    <row r="3846" spans="47:72">
      <c r="AU3846">
        <f t="shared" si="1570"/>
        <v>0</v>
      </c>
      <c r="AV3846">
        <f t="shared" si="1571"/>
        <v>0</v>
      </c>
      <c r="AW3846">
        <f t="shared" si="1572"/>
        <v>0</v>
      </c>
      <c r="AX3846">
        <f t="shared" si="1573"/>
        <v>0</v>
      </c>
      <c r="AY3846">
        <f t="shared" si="1574"/>
        <v>0</v>
      </c>
      <c r="AZ3846">
        <f t="shared" si="1575"/>
        <v>0</v>
      </c>
      <c r="BA3846" t="str">
        <f t="shared" si="1576"/>
        <v/>
      </c>
      <c r="BB3846">
        <f t="shared" si="1577"/>
        <v>0</v>
      </c>
      <c r="BC3846">
        <f t="shared" si="1578"/>
        <v>0</v>
      </c>
      <c r="BD3846">
        <f t="shared" si="1579"/>
        <v>0</v>
      </c>
      <c r="BE3846">
        <f t="shared" si="1580"/>
        <v>1</v>
      </c>
      <c r="BF3846">
        <f t="shared" si="1581"/>
        <v>1</v>
      </c>
      <c r="BG3846">
        <f t="shared" si="1582"/>
        <v>0</v>
      </c>
      <c r="BH3846">
        <f t="shared" si="1583"/>
        <v>0</v>
      </c>
      <c r="BI3846" t="str">
        <f t="shared" si="1584"/>
        <v/>
      </c>
      <c r="BJ3846" t="str">
        <f t="shared" si="1585"/>
        <v/>
      </c>
      <c r="BK3846" t="str">
        <f t="shared" si="1586"/>
        <v/>
      </c>
      <c r="BL3846" t="str">
        <f t="shared" si="1587"/>
        <v/>
      </c>
      <c r="BM3846" t="str">
        <f t="shared" si="1588"/>
        <v/>
      </c>
      <c r="BN3846" t="str">
        <f t="shared" si="1589"/>
        <v/>
      </c>
      <c r="BO3846" t="str">
        <f t="shared" si="1590"/>
        <v/>
      </c>
      <c r="BP3846">
        <f t="shared" si="1591"/>
        <v>7</v>
      </c>
      <c r="BQ3846">
        <f t="shared" si="1592"/>
        <v>0</v>
      </c>
      <c r="BR3846">
        <f t="shared" si="1593"/>
        <v>7</v>
      </c>
      <c r="BS3846">
        <f t="shared" si="1594"/>
        <v>0</v>
      </c>
      <c r="BT3846" t="str">
        <f t="shared" si="1595"/>
        <v/>
      </c>
    </row>
    <row r="3847" spans="47:72">
      <c r="AU3847">
        <f t="shared" si="1570"/>
        <v>0</v>
      </c>
      <c r="AV3847">
        <f t="shared" si="1571"/>
        <v>0</v>
      </c>
      <c r="AW3847">
        <f t="shared" si="1572"/>
        <v>0</v>
      </c>
      <c r="AX3847">
        <f t="shared" si="1573"/>
        <v>0</v>
      </c>
      <c r="AY3847">
        <f t="shared" si="1574"/>
        <v>0</v>
      </c>
      <c r="AZ3847">
        <f t="shared" si="1575"/>
        <v>0</v>
      </c>
      <c r="BA3847" t="str">
        <f t="shared" si="1576"/>
        <v/>
      </c>
      <c r="BB3847">
        <f t="shared" si="1577"/>
        <v>0</v>
      </c>
      <c r="BC3847">
        <f t="shared" si="1578"/>
        <v>0</v>
      </c>
      <c r="BD3847">
        <f t="shared" si="1579"/>
        <v>0</v>
      </c>
      <c r="BE3847">
        <f t="shared" si="1580"/>
        <v>1</v>
      </c>
      <c r="BF3847">
        <f t="shared" si="1581"/>
        <v>1</v>
      </c>
      <c r="BG3847">
        <f t="shared" si="1582"/>
        <v>0</v>
      </c>
      <c r="BH3847">
        <f t="shared" si="1583"/>
        <v>0</v>
      </c>
      <c r="BI3847" t="str">
        <f t="shared" si="1584"/>
        <v/>
      </c>
      <c r="BJ3847" t="str">
        <f t="shared" si="1585"/>
        <v/>
      </c>
      <c r="BK3847" t="str">
        <f t="shared" si="1586"/>
        <v/>
      </c>
      <c r="BL3847" t="str">
        <f t="shared" si="1587"/>
        <v/>
      </c>
      <c r="BM3847" t="str">
        <f t="shared" si="1588"/>
        <v/>
      </c>
      <c r="BN3847" t="str">
        <f t="shared" si="1589"/>
        <v/>
      </c>
      <c r="BO3847" t="str">
        <f t="shared" si="1590"/>
        <v/>
      </c>
      <c r="BP3847">
        <f t="shared" si="1591"/>
        <v>7</v>
      </c>
      <c r="BQ3847">
        <f t="shared" si="1592"/>
        <v>0</v>
      </c>
      <c r="BR3847">
        <f t="shared" si="1593"/>
        <v>7</v>
      </c>
      <c r="BS3847">
        <f t="shared" si="1594"/>
        <v>0</v>
      </c>
      <c r="BT3847" t="str">
        <f t="shared" si="1595"/>
        <v/>
      </c>
    </row>
    <row r="3848" spans="47:72">
      <c r="AU3848">
        <f t="shared" si="1570"/>
        <v>0</v>
      </c>
      <c r="AV3848">
        <f t="shared" si="1571"/>
        <v>0</v>
      </c>
      <c r="AW3848">
        <f t="shared" si="1572"/>
        <v>0</v>
      </c>
      <c r="AX3848">
        <f t="shared" si="1573"/>
        <v>0</v>
      </c>
      <c r="AY3848">
        <f t="shared" si="1574"/>
        <v>0</v>
      </c>
      <c r="AZ3848">
        <f t="shared" si="1575"/>
        <v>0</v>
      </c>
      <c r="BA3848" t="str">
        <f t="shared" si="1576"/>
        <v/>
      </c>
      <c r="BB3848">
        <f t="shared" si="1577"/>
        <v>0</v>
      </c>
      <c r="BC3848">
        <f t="shared" si="1578"/>
        <v>0</v>
      </c>
      <c r="BD3848">
        <f t="shared" si="1579"/>
        <v>0</v>
      </c>
      <c r="BE3848">
        <f t="shared" si="1580"/>
        <v>1</v>
      </c>
      <c r="BF3848">
        <f t="shared" si="1581"/>
        <v>1</v>
      </c>
      <c r="BG3848">
        <f t="shared" si="1582"/>
        <v>0</v>
      </c>
      <c r="BH3848">
        <f t="shared" si="1583"/>
        <v>0</v>
      </c>
      <c r="BI3848" t="str">
        <f t="shared" si="1584"/>
        <v/>
      </c>
      <c r="BJ3848" t="str">
        <f t="shared" si="1585"/>
        <v/>
      </c>
      <c r="BK3848" t="str">
        <f t="shared" si="1586"/>
        <v/>
      </c>
      <c r="BL3848" t="str">
        <f t="shared" si="1587"/>
        <v/>
      </c>
      <c r="BM3848" t="str">
        <f t="shared" si="1588"/>
        <v/>
      </c>
      <c r="BN3848" t="str">
        <f t="shared" si="1589"/>
        <v/>
      </c>
      <c r="BO3848" t="str">
        <f t="shared" si="1590"/>
        <v/>
      </c>
      <c r="BP3848">
        <f t="shared" si="1591"/>
        <v>7</v>
      </c>
      <c r="BQ3848">
        <f t="shared" si="1592"/>
        <v>0</v>
      </c>
      <c r="BR3848">
        <f t="shared" si="1593"/>
        <v>7</v>
      </c>
      <c r="BS3848">
        <f t="shared" si="1594"/>
        <v>0</v>
      </c>
      <c r="BT3848" t="str">
        <f t="shared" si="1595"/>
        <v/>
      </c>
    </row>
    <row r="3849" spans="47:72">
      <c r="AU3849">
        <f t="shared" si="1570"/>
        <v>0</v>
      </c>
      <c r="AV3849">
        <f t="shared" si="1571"/>
        <v>0</v>
      </c>
      <c r="AW3849">
        <f t="shared" si="1572"/>
        <v>0</v>
      </c>
      <c r="AX3849">
        <f t="shared" si="1573"/>
        <v>0</v>
      </c>
      <c r="AY3849">
        <f t="shared" si="1574"/>
        <v>0</v>
      </c>
      <c r="AZ3849">
        <f t="shared" si="1575"/>
        <v>0</v>
      </c>
      <c r="BA3849" t="str">
        <f t="shared" si="1576"/>
        <v/>
      </c>
      <c r="BB3849">
        <f t="shared" si="1577"/>
        <v>0</v>
      </c>
      <c r="BC3849">
        <f t="shared" si="1578"/>
        <v>0</v>
      </c>
      <c r="BD3849">
        <f t="shared" si="1579"/>
        <v>0</v>
      </c>
      <c r="BE3849">
        <f t="shared" si="1580"/>
        <v>1</v>
      </c>
      <c r="BF3849">
        <f t="shared" si="1581"/>
        <v>1</v>
      </c>
      <c r="BG3849">
        <f t="shared" si="1582"/>
        <v>0</v>
      </c>
      <c r="BH3849">
        <f t="shared" si="1583"/>
        <v>0</v>
      </c>
      <c r="BI3849" t="str">
        <f t="shared" si="1584"/>
        <v/>
      </c>
      <c r="BJ3849" t="str">
        <f t="shared" si="1585"/>
        <v/>
      </c>
      <c r="BK3849" t="str">
        <f t="shared" si="1586"/>
        <v/>
      </c>
      <c r="BL3849" t="str">
        <f t="shared" si="1587"/>
        <v/>
      </c>
      <c r="BM3849" t="str">
        <f t="shared" si="1588"/>
        <v/>
      </c>
      <c r="BN3849" t="str">
        <f t="shared" si="1589"/>
        <v/>
      </c>
      <c r="BO3849" t="str">
        <f t="shared" si="1590"/>
        <v/>
      </c>
      <c r="BP3849">
        <f t="shared" si="1591"/>
        <v>7</v>
      </c>
      <c r="BQ3849">
        <f t="shared" si="1592"/>
        <v>0</v>
      </c>
      <c r="BR3849">
        <f t="shared" si="1593"/>
        <v>7</v>
      </c>
      <c r="BS3849">
        <f t="shared" si="1594"/>
        <v>0</v>
      </c>
      <c r="BT3849" t="str">
        <f t="shared" si="1595"/>
        <v/>
      </c>
    </row>
    <row r="3850" spans="47:72">
      <c r="AU3850">
        <f t="shared" si="1570"/>
        <v>0</v>
      </c>
      <c r="AV3850">
        <f t="shared" si="1571"/>
        <v>0</v>
      </c>
      <c r="AW3850">
        <f t="shared" si="1572"/>
        <v>0</v>
      </c>
      <c r="AX3850">
        <f t="shared" si="1573"/>
        <v>0</v>
      </c>
      <c r="AY3850">
        <f t="shared" si="1574"/>
        <v>0</v>
      </c>
      <c r="AZ3850">
        <f t="shared" si="1575"/>
        <v>0</v>
      </c>
      <c r="BA3850" t="str">
        <f t="shared" si="1576"/>
        <v/>
      </c>
      <c r="BB3850">
        <f t="shared" si="1577"/>
        <v>0</v>
      </c>
      <c r="BC3850">
        <f t="shared" si="1578"/>
        <v>0</v>
      </c>
      <c r="BD3850">
        <f t="shared" si="1579"/>
        <v>0</v>
      </c>
      <c r="BE3850">
        <f t="shared" si="1580"/>
        <v>1</v>
      </c>
      <c r="BF3850">
        <f t="shared" si="1581"/>
        <v>1</v>
      </c>
      <c r="BG3850">
        <f t="shared" si="1582"/>
        <v>0</v>
      </c>
      <c r="BH3850">
        <f t="shared" si="1583"/>
        <v>0</v>
      </c>
      <c r="BI3850" t="str">
        <f t="shared" si="1584"/>
        <v/>
      </c>
      <c r="BJ3850" t="str">
        <f t="shared" si="1585"/>
        <v/>
      </c>
      <c r="BK3850" t="str">
        <f t="shared" si="1586"/>
        <v/>
      </c>
      <c r="BL3850" t="str">
        <f t="shared" si="1587"/>
        <v/>
      </c>
      <c r="BM3850" t="str">
        <f t="shared" si="1588"/>
        <v/>
      </c>
      <c r="BN3850" t="str">
        <f t="shared" si="1589"/>
        <v/>
      </c>
      <c r="BO3850" t="str">
        <f t="shared" si="1590"/>
        <v/>
      </c>
      <c r="BP3850">
        <f t="shared" si="1591"/>
        <v>7</v>
      </c>
      <c r="BQ3850">
        <f t="shared" si="1592"/>
        <v>0</v>
      </c>
      <c r="BR3850">
        <f t="shared" si="1593"/>
        <v>7</v>
      </c>
      <c r="BS3850">
        <f t="shared" si="1594"/>
        <v>0</v>
      </c>
      <c r="BT3850" t="str">
        <f t="shared" si="1595"/>
        <v/>
      </c>
    </row>
    <row r="3851" spans="47:72">
      <c r="AU3851">
        <f t="shared" si="1570"/>
        <v>0</v>
      </c>
      <c r="AV3851">
        <f t="shared" si="1571"/>
        <v>0</v>
      </c>
      <c r="AW3851">
        <f t="shared" si="1572"/>
        <v>0</v>
      </c>
      <c r="AX3851">
        <f t="shared" si="1573"/>
        <v>0</v>
      </c>
      <c r="AY3851">
        <f t="shared" si="1574"/>
        <v>0</v>
      </c>
      <c r="AZ3851">
        <f t="shared" si="1575"/>
        <v>0</v>
      </c>
      <c r="BA3851" t="str">
        <f t="shared" si="1576"/>
        <v/>
      </c>
      <c r="BB3851">
        <f t="shared" si="1577"/>
        <v>0</v>
      </c>
      <c r="BC3851">
        <f t="shared" si="1578"/>
        <v>0</v>
      </c>
      <c r="BD3851">
        <f t="shared" si="1579"/>
        <v>0</v>
      </c>
      <c r="BE3851">
        <f t="shared" si="1580"/>
        <v>1</v>
      </c>
      <c r="BF3851">
        <f t="shared" si="1581"/>
        <v>1</v>
      </c>
      <c r="BG3851">
        <f t="shared" si="1582"/>
        <v>0</v>
      </c>
      <c r="BH3851">
        <f t="shared" si="1583"/>
        <v>0</v>
      </c>
      <c r="BI3851" t="str">
        <f t="shared" si="1584"/>
        <v/>
      </c>
      <c r="BJ3851" t="str">
        <f t="shared" si="1585"/>
        <v/>
      </c>
      <c r="BK3851" t="str">
        <f t="shared" si="1586"/>
        <v/>
      </c>
      <c r="BL3851" t="str">
        <f t="shared" si="1587"/>
        <v/>
      </c>
      <c r="BM3851" t="str">
        <f t="shared" si="1588"/>
        <v/>
      </c>
      <c r="BN3851" t="str">
        <f t="shared" si="1589"/>
        <v/>
      </c>
      <c r="BO3851" t="str">
        <f t="shared" si="1590"/>
        <v/>
      </c>
      <c r="BP3851">
        <f t="shared" si="1591"/>
        <v>7</v>
      </c>
      <c r="BQ3851">
        <f t="shared" si="1592"/>
        <v>0</v>
      </c>
      <c r="BR3851">
        <f t="shared" si="1593"/>
        <v>7</v>
      </c>
      <c r="BS3851">
        <f t="shared" si="1594"/>
        <v>0</v>
      </c>
      <c r="BT3851" t="str">
        <f t="shared" si="1595"/>
        <v/>
      </c>
    </row>
    <row r="3852" spans="47:72">
      <c r="AU3852">
        <f t="shared" si="1570"/>
        <v>0</v>
      </c>
      <c r="AV3852">
        <f t="shared" si="1571"/>
        <v>0</v>
      </c>
      <c r="AW3852">
        <f t="shared" si="1572"/>
        <v>0</v>
      </c>
      <c r="AX3852">
        <f t="shared" si="1573"/>
        <v>0</v>
      </c>
      <c r="AY3852">
        <f t="shared" si="1574"/>
        <v>0</v>
      </c>
      <c r="AZ3852">
        <f t="shared" si="1575"/>
        <v>0</v>
      </c>
      <c r="BA3852" t="str">
        <f t="shared" si="1576"/>
        <v/>
      </c>
      <c r="BB3852">
        <f t="shared" si="1577"/>
        <v>0</v>
      </c>
      <c r="BC3852">
        <f t="shared" si="1578"/>
        <v>0</v>
      </c>
      <c r="BD3852">
        <f t="shared" si="1579"/>
        <v>0</v>
      </c>
      <c r="BE3852">
        <f t="shared" si="1580"/>
        <v>1</v>
      </c>
      <c r="BF3852">
        <f t="shared" si="1581"/>
        <v>1</v>
      </c>
      <c r="BG3852">
        <f t="shared" si="1582"/>
        <v>0</v>
      </c>
      <c r="BH3852">
        <f t="shared" si="1583"/>
        <v>0</v>
      </c>
      <c r="BI3852" t="str">
        <f t="shared" si="1584"/>
        <v/>
      </c>
      <c r="BJ3852" t="str">
        <f t="shared" si="1585"/>
        <v/>
      </c>
      <c r="BK3852" t="str">
        <f t="shared" si="1586"/>
        <v/>
      </c>
      <c r="BL3852" t="str">
        <f t="shared" si="1587"/>
        <v/>
      </c>
      <c r="BM3852" t="str">
        <f t="shared" si="1588"/>
        <v/>
      </c>
      <c r="BN3852" t="str">
        <f t="shared" si="1589"/>
        <v/>
      </c>
      <c r="BO3852" t="str">
        <f t="shared" si="1590"/>
        <v/>
      </c>
      <c r="BP3852">
        <f t="shared" si="1591"/>
        <v>7</v>
      </c>
      <c r="BQ3852">
        <f t="shared" si="1592"/>
        <v>0</v>
      </c>
      <c r="BR3852">
        <f t="shared" si="1593"/>
        <v>7</v>
      </c>
      <c r="BS3852">
        <f t="shared" si="1594"/>
        <v>0</v>
      </c>
      <c r="BT3852" t="str">
        <f t="shared" si="1595"/>
        <v/>
      </c>
    </row>
    <row r="3853" spans="47:72">
      <c r="AU3853">
        <f t="shared" si="1570"/>
        <v>0</v>
      </c>
      <c r="AV3853">
        <f t="shared" si="1571"/>
        <v>0</v>
      </c>
      <c r="AW3853">
        <f t="shared" si="1572"/>
        <v>0</v>
      </c>
      <c r="AX3853">
        <f t="shared" si="1573"/>
        <v>0</v>
      </c>
      <c r="AY3853">
        <f t="shared" si="1574"/>
        <v>0</v>
      </c>
      <c r="AZ3853">
        <f t="shared" si="1575"/>
        <v>0</v>
      </c>
      <c r="BA3853" t="str">
        <f t="shared" si="1576"/>
        <v/>
      </c>
      <c r="BB3853">
        <f t="shared" si="1577"/>
        <v>0</v>
      </c>
      <c r="BC3853">
        <f t="shared" si="1578"/>
        <v>0</v>
      </c>
      <c r="BD3853">
        <f t="shared" si="1579"/>
        <v>0</v>
      </c>
      <c r="BE3853">
        <f t="shared" si="1580"/>
        <v>1</v>
      </c>
      <c r="BF3853">
        <f t="shared" si="1581"/>
        <v>1</v>
      </c>
      <c r="BG3853">
        <f t="shared" si="1582"/>
        <v>0</v>
      </c>
      <c r="BH3853">
        <f t="shared" si="1583"/>
        <v>0</v>
      </c>
      <c r="BI3853" t="str">
        <f t="shared" si="1584"/>
        <v/>
      </c>
      <c r="BJ3853" t="str">
        <f t="shared" si="1585"/>
        <v/>
      </c>
      <c r="BK3853" t="str">
        <f t="shared" si="1586"/>
        <v/>
      </c>
      <c r="BL3853" t="str">
        <f t="shared" si="1587"/>
        <v/>
      </c>
      <c r="BM3853" t="str">
        <f t="shared" si="1588"/>
        <v/>
      </c>
      <c r="BN3853" t="str">
        <f t="shared" si="1589"/>
        <v/>
      </c>
      <c r="BO3853" t="str">
        <f t="shared" si="1590"/>
        <v/>
      </c>
      <c r="BP3853">
        <f t="shared" si="1591"/>
        <v>7</v>
      </c>
      <c r="BQ3853">
        <f t="shared" si="1592"/>
        <v>0</v>
      </c>
      <c r="BR3853">
        <f t="shared" si="1593"/>
        <v>7</v>
      </c>
      <c r="BS3853">
        <f t="shared" si="1594"/>
        <v>0</v>
      </c>
      <c r="BT3853" t="str">
        <f t="shared" si="1595"/>
        <v/>
      </c>
    </row>
    <row r="3854" spans="47:72">
      <c r="AU3854">
        <f t="shared" si="1570"/>
        <v>0</v>
      </c>
      <c r="AV3854">
        <f t="shared" si="1571"/>
        <v>0</v>
      </c>
      <c r="AW3854">
        <f t="shared" si="1572"/>
        <v>0</v>
      </c>
      <c r="AX3854">
        <f t="shared" si="1573"/>
        <v>0</v>
      </c>
      <c r="AY3854">
        <f t="shared" si="1574"/>
        <v>0</v>
      </c>
      <c r="AZ3854">
        <f t="shared" si="1575"/>
        <v>0</v>
      </c>
      <c r="BA3854" t="str">
        <f t="shared" si="1576"/>
        <v/>
      </c>
      <c r="BB3854">
        <f t="shared" si="1577"/>
        <v>0</v>
      </c>
      <c r="BC3854">
        <f t="shared" si="1578"/>
        <v>0</v>
      </c>
      <c r="BD3854">
        <f t="shared" si="1579"/>
        <v>0</v>
      </c>
      <c r="BE3854">
        <f t="shared" si="1580"/>
        <v>1</v>
      </c>
      <c r="BF3854">
        <f t="shared" si="1581"/>
        <v>1</v>
      </c>
      <c r="BG3854">
        <f t="shared" si="1582"/>
        <v>0</v>
      </c>
      <c r="BH3854">
        <f t="shared" si="1583"/>
        <v>0</v>
      </c>
      <c r="BI3854" t="str">
        <f t="shared" si="1584"/>
        <v/>
      </c>
      <c r="BJ3854" t="str">
        <f t="shared" si="1585"/>
        <v/>
      </c>
      <c r="BK3854" t="str">
        <f t="shared" si="1586"/>
        <v/>
      </c>
      <c r="BL3854" t="str">
        <f t="shared" si="1587"/>
        <v/>
      </c>
      <c r="BM3854" t="str">
        <f t="shared" si="1588"/>
        <v/>
      </c>
      <c r="BN3854" t="str">
        <f t="shared" si="1589"/>
        <v/>
      </c>
      <c r="BO3854" t="str">
        <f t="shared" si="1590"/>
        <v/>
      </c>
      <c r="BP3854">
        <f t="shared" si="1591"/>
        <v>7</v>
      </c>
      <c r="BQ3854">
        <f t="shared" si="1592"/>
        <v>0</v>
      </c>
      <c r="BR3854">
        <f t="shared" si="1593"/>
        <v>7</v>
      </c>
      <c r="BS3854">
        <f t="shared" si="1594"/>
        <v>0</v>
      </c>
      <c r="BT3854" t="str">
        <f t="shared" si="1595"/>
        <v/>
      </c>
    </row>
    <row r="3855" spans="47:72">
      <c r="AU3855">
        <f t="shared" si="1570"/>
        <v>0</v>
      </c>
      <c r="AV3855">
        <f t="shared" si="1571"/>
        <v>0</v>
      </c>
      <c r="AW3855">
        <f t="shared" si="1572"/>
        <v>0</v>
      </c>
      <c r="AX3855">
        <f t="shared" si="1573"/>
        <v>0</v>
      </c>
      <c r="AY3855">
        <f t="shared" si="1574"/>
        <v>0</v>
      </c>
      <c r="AZ3855">
        <f t="shared" si="1575"/>
        <v>0</v>
      </c>
      <c r="BA3855" t="str">
        <f t="shared" si="1576"/>
        <v/>
      </c>
      <c r="BB3855">
        <f t="shared" si="1577"/>
        <v>0</v>
      </c>
      <c r="BC3855">
        <f t="shared" si="1578"/>
        <v>0</v>
      </c>
      <c r="BD3855">
        <f t="shared" si="1579"/>
        <v>0</v>
      </c>
      <c r="BE3855">
        <f t="shared" si="1580"/>
        <v>1</v>
      </c>
      <c r="BF3855">
        <f t="shared" si="1581"/>
        <v>1</v>
      </c>
      <c r="BG3855">
        <f t="shared" si="1582"/>
        <v>0</v>
      </c>
      <c r="BH3855">
        <f t="shared" si="1583"/>
        <v>0</v>
      </c>
      <c r="BI3855" t="str">
        <f t="shared" si="1584"/>
        <v/>
      </c>
      <c r="BJ3855" t="str">
        <f t="shared" si="1585"/>
        <v/>
      </c>
      <c r="BK3855" t="str">
        <f t="shared" si="1586"/>
        <v/>
      </c>
      <c r="BL3855" t="str">
        <f t="shared" si="1587"/>
        <v/>
      </c>
      <c r="BM3855" t="str">
        <f t="shared" si="1588"/>
        <v/>
      </c>
      <c r="BN3855" t="str">
        <f t="shared" si="1589"/>
        <v/>
      </c>
      <c r="BO3855" t="str">
        <f t="shared" si="1590"/>
        <v/>
      </c>
      <c r="BP3855">
        <f t="shared" si="1591"/>
        <v>7</v>
      </c>
      <c r="BQ3855">
        <f t="shared" si="1592"/>
        <v>0</v>
      </c>
      <c r="BR3855">
        <f t="shared" si="1593"/>
        <v>7</v>
      </c>
      <c r="BS3855">
        <f t="shared" si="1594"/>
        <v>0</v>
      </c>
      <c r="BT3855" t="str">
        <f t="shared" si="1595"/>
        <v/>
      </c>
    </row>
    <row r="3856" spans="47:72">
      <c r="AU3856">
        <f t="shared" si="1570"/>
        <v>0</v>
      </c>
      <c r="AV3856">
        <f t="shared" si="1571"/>
        <v>0</v>
      </c>
      <c r="AW3856">
        <f t="shared" si="1572"/>
        <v>0</v>
      </c>
      <c r="AX3856">
        <f t="shared" si="1573"/>
        <v>0</v>
      </c>
      <c r="AY3856">
        <f t="shared" si="1574"/>
        <v>0</v>
      </c>
      <c r="AZ3856">
        <f t="shared" si="1575"/>
        <v>0</v>
      </c>
      <c r="BA3856" t="str">
        <f t="shared" si="1576"/>
        <v/>
      </c>
      <c r="BB3856">
        <f t="shared" si="1577"/>
        <v>0</v>
      </c>
      <c r="BC3856">
        <f t="shared" si="1578"/>
        <v>0</v>
      </c>
      <c r="BD3856">
        <f t="shared" si="1579"/>
        <v>0</v>
      </c>
      <c r="BE3856">
        <f t="shared" si="1580"/>
        <v>1</v>
      </c>
      <c r="BF3856">
        <f t="shared" si="1581"/>
        <v>1</v>
      </c>
      <c r="BG3856">
        <f t="shared" si="1582"/>
        <v>0</v>
      </c>
      <c r="BH3856">
        <f t="shared" si="1583"/>
        <v>0</v>
      </c>
      <c r="BI3856" t="str">
        <f t="shared" si="1584"/>
        <v/>
      </c>
      <c r="BJ3856" t="str">
        <f t="shared" si="1585"/>
        <v/>
      </c>
      <c r="BK3856" t="str">
        <f t="shared" si="1586"/>
        <v/>
      </c>
      <c r="BL3856" t="str">
        <f t="shared" si="1587"/>
        <v/>
      </c>
      <c r="BM3856" t="str">
        <f t="shared" si="1588"/>
        <v/>
      </c>
      <c r="BN3856" t="str">
        <f t="shared" si="1589"/>
        <v/>
      </c>
      <c r="BO3856" t="str">
        <f t="shared" si="1590"/>
        <v/>
      </c>
      <c r="BP3856">
        <f t="shared" si="1591"/>
        <v>7</v>
      </c>
      <c r="BQ3856">
        <f t="shared" si="1592"/>
        <v>0</v>
      </c>
      <c r="BR3856">
        <f t="shared" si="1593"/>
        <v>7</v>
      </c>
      <c r="BS3856">
        <f t="shared" si="1594"/>
        <v>0</v>
      </c>
      <c r="BT3856" t="str">
        <f t="shared" si="1595"/>
        <v/>
      </c>
    </row>
    <row r="3857" spans="47:72">
      <c r="AU3857">
        <f t="shared" si="1570"/>
        <v>0</v>
      </c>
      <c r="AV3857">
        <f t="shared" si="1571"/>
        <v>0</v>
      </c>
      <c r="AW3857">
        <f t="shared" si="1572"/>
        <v>0</v>
      </c>
      <c r="AX3857">
        <f t="shared" si="1573"/>
        <v>0</v>
      </c>
      <c r="AY3857">
        <f t="shared" si="1574"/>
        <v>0</v>
      </c>
      <c r="AZ3857">
        <f t="shared" si="1575"/>
        <v>0</v>
      </c>
      <c r="BA3857" t="str">
        <f t="shared" si="1576"/>
        <v/>
      </c>
      <c r="BB3857">
        <f t="shared" si="1577"/>
        <v>0</v>
      </c>
      <c r="BC3857">
        <f t="shared" si="1578"/>
        <v>0</v>
      </c>
      <c r="BD3857">
        <f t="shared" si="1579"/>
        <v>0</v>
      </c>
      <c r="BE3857">
        <f t="shared" si="1580"/>
        <v>1</v>
      </c>
      <c r="BF3857">
        <f t="shared" si="1581"/>
        <v>1</v>
      </c>
      <c r="BG3857">
        <f t="shared" si="1582"/>
        <v>0</v>
      </c>
      <c r="BH3857">
        <f t="shared" si="1583"/>
        <v>0</v>
      </c>
      <c r="BI3857" t="str">
        <f t="shared" si="1584"/>
        <v/>
      </c>
      <c r="BJ3857" t="str">
        <f t="shared" si="1585"/>
        <v/>
      </c>
      <c r="BK3857" t="str">
        <f t="shared" si="1586"/>
        <v/>
      </c>
      <c r="BL3857" t="str">
        <f t="shared" si="1587"/>
        <v/>
      </c>
      <c r="BM3857" t="str">
        <f t="shared" si="1588"/>
        <v/>
      </c>
      <c r="BN3857" t="str">
        <f t="shared" si="1589"/>
        <v/>
      </c>
      <c r="BO3857" t="str">
        <f t="shared" si="1590"/>
        <v/>
      </c>
      <c r="BP3857">
        <f t="shared" si="1591"/>
        <v>7</v>
      </c>
      <c r="BQ3857">
        <f t="shared" si="1592"/>
        <v>0</v>
      </c>
      <c r="BR3857">
        <f t="shared" si="1593"/>
        <v>7</v>
      </c>
      <c r="BS3857">
        <f t="shared" si="1594"/>
        <v>0</v>
      </c>
      <c r="BT3857" t="str">
        <f t="shared" si="1595"/>
        <v/>
      </c>
    </row>
    <row r="3858" spans="47:72">
      <c r="AU3858">
        <f t="shared" si="1570"/>
        <v>0</v>
      </c>
      <c r="AV3858">
        <f t="shared" si="1571"/>
        <v>0</v>
      </c>
      <c r="AW3858">
        <f t="shared" si="1572"/>
        <v>0</v>
      </c>
      <c r="AX3858">
        <f t="shared" si="1573"/>
        <v>0</v>
      </c>
      <c r="AY3858">
        <f t="shared" si="1574"/>
        <v>0</v>
      </c>
      <c r="AZ3858">
        <f t="shared" si="1575"/>
        <v>0</v>
      </c>
      <c r="BA3858" t="str">
        <f t="shared" si="1576"/>
        <v/>
      </c>
      <c r="BB3858">
        <f t="shared" si="1577"/>
        <v>0</v>
      </c>
      <c r="BC3858">
        <f t="shared" si="1578"/>
        <v>0</v>
      </c>
      <c r="BD3858">
        <f t="shared" si="1579"/>
        <v>0</v>
      </c>
      <c r="BE3858">
        <f t="shared" si="1580"/>
        <v>1</v>
      </c>
      <c r="BF3858">
        <f t="shared" si="1581"/>
        <v>1</v>
      </c>
      <c r="BG3858">
        <f t="shared" si="1582"/>
        <v>0</v>
      </c>
      <c r="BH3858">
        <f t="shared" si="1583"/>
        <v>0</v>
      </c>
      <c r="BI3858" t="str">
        <f t="shared" si="1584"/>
        <v/>
      </c>
      <c r="BJ3858" t="str">
        <f t="shared" si="1585"/>
        <v/>
      </c>
      <c r="BK3858" t="str">
        <f t="shared" si="1586"/>
        <v/>
      </c>
      <c r="BL3858" t="str">
        <f t="shared" si="1587"/>
        <v/>
      </c>
      <c r="BM3858" t="str">
        <f t="shared" si="1588"/>
        <v/>
      </c>
      <c r="BN3858" t="str">
        <f t="shared" si="1589"/>
        <v/>
      </c>
      <c r="BO3858" t="str">
        <f t="shared" si="1590"/>
        <v/>
      </c>
      <c r="BP3858">
        <f t="shared" si="1591"/>
        <v>7</v>
      </c>
      <c r="BQ3858">
        <f t="shared" si="1592"/>
        <v>0</v>
      </c>
      <c r="BR3858">
        <f t="shared" si="1593"/>
        <v>7</v>
      </c>
      <c r="BS3858">
        <f t="shared" si="1594"/>
        <v>0</v>
      </c>
      <c r="BT3858" t="str">
        <f t="shared" si="1595"/>
        <v/>
      </c>
    </row>
    <row r="3859" spans="47:72">
      <c r="AU3859">
        <f t="shared" si="1570"/>
        <v>0</v>
      </c>
      <c r="AV3859">
        <f t="shared" si="1571"/>
        <v>0</v>
      </c>
      <c r="AW3859">
        <f t="shared" si="1572"/>
        <v>0</v>
      </c>
      <c r="AX3859">
        <f t="shared" si="1573"/>
        <v>0</v>
      </c>
      <c r="AY3859">
        <f t="shared" si="1574"/>
        <v>0</v>
      </c>
      <c r="AZ3859">
        <f t="shared" si="1575"/>
        <v>0</v>
      </c>
      <c r="BA3859" t="str">
        <f t="shared" si="1576"/>
        <v/>
      </c>
      <c r="BB3859">
        <f t="shared" si="1577"/>
        <v>0</v>
      </c>
      <c r="BC3859">
        <f t="shared" si="1578"/>
        <v>0</v>
      </c>
      <c r="BD3859">
        <f t="shared" si="1579"/>
        <v>0</v>
      </c>
      <c r="BE3859">
        <f t="shared" si="1580"/>
        <v>1</v>
      </c>
      <c r="BF3859">
        <f t="shared" si="1581"/>
        <v>1</v>
      </c>
      <c r="BG3859">
        <f t="shared" si="1582"/>
        <v>0</v>
      </c>
      <c r="BH3859">
        <f t="shared" si="1583"/>
        <v>0</v>
      </c>
      <c r="BI3859" t="str">
        <f t="shared" si="1584"/>
        <v/>
      </c>
      <c r="BJ3859" t="str">
        <f t="shared" si="1585"/>
        <v/>
      </c>
      <c r="BK3859" t="str">
        <f t="shared" si="1586"/>
        <v/>
      </c>
      <c r="BL3859" t="str">
        <f t="shared" si="1587"/>
        <v/>
      </c>
      <c r="BM3859" t="str">
        <f t="shared" si="1588"/>
        <v/>
      </c>
      <c r="BN3859" t="str">
        <f t="shared" si="1589"/>
        <v/>
      </c>
      <c r="BO3859" t="str">
        <f t="shared" si="1590"/>
        <v/>
      </c>
      <c r="BP3859">
        <f t="shared" si="1591"/>
        <v>7</v>
      </c>
      <c r="BQ3859">
        <f t="shared" si="1592"/>
        <v>0</v>
      </c>
      <c r="BR3859">
        <f t="shared" si="1593"/>
        <v>7</v>
      </c>
      <c r="BS3859">
        <f t="shared" si="1594"/>
        <v>0</v>
      </c>
      <c r="BT3859" t="str">
        <f t="shared" si="1595"/>
        <v/>
      </c>
    </row>
    <row r="3860" spans="47:72">
      <c r="AU3860">
        <f t="shared" si="1570"/>
        <v>0</v>
      </c>
      <c r="AV3860">
        <f t="shared" si="1571"/>
        <v>0</v>
      </c>
      <c r="AW3860">
        <f t="shared" si="1572"/>
        <v>0</v>
      </c>
      <c r="AX3860">
        <f t="shared" si="1573"/>
        <v>0</v>
      </c>
      <c r="AY3860">
        <f t="shared" si="1574"/>
        <v>0</v>
      </c>
      <c r="AZ3860">
        <f t="shared" si="1575"/>
        <v>0</v>
      </c>
      <c r="BA3860" t="str">
        <f t="shared" si="1576"/>
        <v/>
      </c>
      <c r="BB3860">
        <f t="shared" si="1577"/>
        <v>0</v>
      </c>
      <c r="BC3860">
        <f t="shared" si="1578"/>
        <v>0</v>
      </c>
      <c r="BD3860">
        <f t="shared" si="1579"/>
        <v>0</v>
      </c>
      <c r="BE3860">
        <f t="shared" si="1580"/>
        <v>1</v>
      </c>
      <c r="BF3860">
        <f t="shared" si="1581"/>
        <v>1</v>
      </c>
      <c r="BG3860">
        <f t="shared" si="1582"/>
        <v>0</v>
      </c>
      <c r="BH3860">
        <f t="shared" si="1583"/>
        <v>0</v>
      </c>
      <c r="BI3860" t="str">
        <f t="shared" si="1584"/>
        <v/>
      </c>
      <c r="BJ3860" t="str">
        <f t="shared" si="1585"/>
        <v/>
      </c>
      <c r="BK3860" t="str">
        <f t="shared" si="1586"/>
        <v/>
      </c>
      <c r="BL3860" t="str">
        <f t="shared" si="1587"/>
        <v/>
      </c>
      <c r="BM3860" t="str">
        <f t="shared" si="1588"/>
        <v/>
      </c>
      <c r="BN3860" t="str">
        <f t="shared" si="1589"/>
        <v/>
      </c>
      <c r="BO3860" t="str">
        <f t="shared" si="1590"/>
        <v/>
      </c>
      <c r="BP3860">
        <f t="shared" si="1591"/>
        <v>7</v>
      </c>
      <c r="BQ3860">
        <f t="shared" si="1592"/>
        <v>0</v>
      </c>
      <c r="BR3860">
        <f t="shared" si="1593"/>
        <v>7</v>
      </c>
      <c r="BS3860">
        <f t="shared" si="1594"/>
        <v>0</v>
      </c>
      <c r="BT3860" t="str">
        <f t="shared" si="1595"/>
        <v/>
      </c>
    </row>
    <row r="3861" spans="47:72">
      <c r="AU3861">
        <f t="shared" si="1570"/>
        <v>0</v>
      </c>
      <c r="AV3861">
        <f t="shared" si="1571"/>
        <v>0</v>
      </c>
      <c r="AW3861">
        <f t="shared" si="1572"/>
        <v>0</v>
      </c>
      <c r="AX3861">
        <f t="shared" si="1573"/>
        <v>0</v>
      </c>
      <c r="AY3861">
        <f t="shared" si="1574"/>
        <v>0</v>
      </c>
      <c r="AZ3861">
        <f t="shared" si="1575"/>
        <v>0</v>
      </c>
      <c r="BA3861" t="str">
        <f t="shared" si="1576"/>
        <v/>
      </c>
      <c r="BB3861">
        <f t="shared" si="1577"/>
        <v>0</v>
      </c>
      <c r="BC3861">
        <f t="shared" si="1578"/>
        <v>0</v>
      </c>
      <c r="BD3861">
        <f t="shared" si="1579"/>
        <v>0</v>
      </c>
      <c r="BE3861">
        <f t="shared" si="1580"/>
        <v>1</v>
      </c>
      <c r="BF3861">
        <f t="shared" si="1581"/>
        <v>1</v>
      </c>
      <c r="BG3861">
        <f t="shared" si="1582"/>
        <v>0</v>
      </c>
      <c r="BH3861">
        <f t="shared" si="1583"/>
        <v>0</v>
      </c>
      <c r="BI3861" t="str">
        <f t="shared" si="1584"/>
        <v/>
      </c>
      <c r="BJ3861" t="str">
        <f t="shared" si="1585"/>
        <v/>
      </c>
      <c r="BK3861" t="str">
        <f t="shared" si="1586"/>
        <v/>
      </c>
      <c r="BL3861" t="str">
        <f t="shared" si="1587"/>
        <v/>
      </c>
      <c r="BM3861" t="str">
        <f t="shared" si="1588"/>
        <v/>
      </c>
      <c r="BN3861" t="str">
        <f t="shared" si="1589"/>
        <v/>
      </c>
      <c r="BO3861" t="str">
        <f t="shared" si="1590"/>
        <v/>
      </c>
      <c r="BP3861">
        <f t="shared" si="1591"/>
        <v>7</v>
      </c>
      <c r="BQ3861">
        <f t="shared" si="1592"/>
        <v>0</v>
      </c>
      <c r="BR3861">
        <f t="shared" si="1593"/>
        <v>7</v>
      </c>
      <c r="BS3861">
        <f t="shared" si="1594"/>
        <v>0</v>
      </c>
      <c r="BT3861" t="str">
        <f t="shared" si="1595"/>
        <v/>
      </c>
    </row>
    <row r="3862" spans="47:72">
      <c r="AU3862">
        <f t="shared" si="1570"/>
        <v>0</v>
      </c>
      <c r="AV3862">
        <f t="shared" si="1571"/>
        <v>0</v>
      </c>
      <c r="AW3862">
        <f t="shared" si="1572"/>
        <v>0</v>
      </c>
      <c r="AX3862">
        <f t="shared" si="1573"/>
        <v>0</v>
      </c>
      <c r="AY3862">
        <f t="shared" si="1574"/>
        <v>0</v>
      </c>
      <c r="AZ3862">
        <f t="shared" si="1575"/>
        <v>0</v>
      </c>
      <c r="BA3862" t="str">
        <f t="shared" si="1576"/>
        <v/>
      </c>
      <c r="BB3862">
        <f t="shared" si="1577"/>
        <v>0</v>
      </c>
      <c r="BC3862">
        <f t="shared" si="1578"/>
        <v>0</v>
      </c>
      <c r="BD3862">
        <f t="shared" si="1579"/>
        <v>0</v>
      </c>
      <c r="BE3862">
        <f t="shared" si="1580"/>
        <v>1</v>
      </c>
      <c r="BF3862">
        <f t="shared" si="1581"/>
        <v>1</v>
      </c>
      <c r="BG3862">
        <f t="shared" si="1582"/>
        <v>0</v>
      </c>
      <c r="BH3862">
        <f t="shared" si="1583"/>
        <v>0</v>
      </c>
      <c r="BI3862" t="str">
        <f t="shared" si="1584"/>
        <v/>
      </c>
      <c r="BJ3862" t="str">
        <f t="shared" si="1585"/>
        <v/>
      </c>
      <c r="BK3862" t="str">
        <f t="shared" si="1586"/>
        <v/>
      </c>
      <c r="BL3862" t="str">
        <f t="shared" si="1587"/>
        <v/>
      </c>
      <c r="BM3862" t="str">
        <f t="shared" si="1588"/>
        <v/>
      </c>
      <c r="BN3862" t="str">
        <f t="shared" si="1589"/>
        <v/>
      </c>
      <c r="BO3862" t="str">
        <f t="shared" si="1590"/>
        <v/>
      </c>
      <c r="BP3862">
        <f t="shared" si="1591"/>
        <v>7</v>
      </c>
      <c r="BQ3862">
        <f t="shared" si="1592"/>
        <v>0</v>
      </c>
      <c r="BR3862">
        <f t="shared" si="1593"/>
        <v>7</v>
      </c>
      <c r="BS3862">
        <f t="shared" si="1594"/>
        <v>0</v>
      </c>
      <c r="BT3862" t="str">
        <f t="shared" si="1595"/>
        <v/>
      </c>
    </row>
    <row r="3863" spans="47:72">
      <c r="AU3863">
        <f t="shared" si="1570"/>
        <v>0</v>
      </c>
      <c r="AV3863">
        <f t="shared" si="1571"/>
        <v>0</v>
      </c>
      <c r="AW3863">
        <f t="shared" si="1572"/>
        <v>0</v>
      </c>
      <c r="AX3863">
        <f t="shared" si="1573"/>
        <v>0</v>
      </c>
      <c r="AY3863">
        <f t="shared" si="1574"/>
        <v>0</v>
      </c>
      <c r="AZ3863">
        <f t="shared" si="1575"/>
        <v>0</v>
      </c>
      <c r="BA3863" t="str">
        <f t="shared" si="1576"/>
        <v/>
      </c>
      <c r="BB3863">
        <f t="shared" si="1577"/>
        <v>0</v>
      </c>
      <c r="BC3863">
        <f t="shared" si="1578"/>
        <v>0</v>
      </c>
      <c r="BD3863">
        <f t="shared" si="1579"/>
        <v>0</v>
      </c>
      <c r="BE3863">
        <f t="shared" si="1580"/>
        <v>1</v>
      </c>
      <c r="BF3863">
        <f t="shared" si="1581"/>
        <v>1</v>
      </c>
      <c r="BG3863">
        <f t="shared" si="1582"/>
        <v>0</v>
      </c>
      <c r="BH3863">
        <f t="shared" si="1583"/>
        <v>0</v>
      </c>
      <c r="BI3863" t="str">
        <f t="shared" si="1584"/>
        <v/>
      </c>
      <c r="BJ3863" t="str">
        <f t="shared" si="1585"/>
        <v/>
      </c>
      <c r="BK3863" t="str">
        <f t="shared" si="1586"/>
        <v/>
      </c>
      <c r="BL3863" t="str">
        <f t="shared" si="1587"/>
        <v/>
      </c>
      <c r="BM3863" t="str">
        <f t="shared" si="1588"/>
        <v/>
      </c>
      <c r="BN3863" t="str">
        <f t="shared" si="1589"/>
        <v/>
      </c>
      <c r="BO3863" t="str">
        <f t="shared" si="1590"/>
        <v/>
      </c>
      <c r="BP3863">
        <f t="shared" si="1591"/>
        <v>7</v>
      </c>
      <c r="BQ3863">
        <f t="shared" si="1592"/>
        <v>0</v>
      </c>
      <c r="BR3863">
        <f t="shared" si="1593"/>
        <v>7</v>
      </c>
      <c r="BS3863">
        <f t="shared" si="1594"/>
        <v>0</v>
      </c>
      <c r="BT3863" t="str">
        <f t="shared" si="1595"/>
        <v/>
      </c>
    </row>
    <row r="3864" spans="47:72">
      <c r="AU3864">
        <f t="shared" si="1570"/>
        <v>0</v>
      </c>
      <c r="AV3864">
        <f t="shared" si="1571"/>
        <v>0</v>
      </c>
      <c r="AW3864">
        <f t="shared" si="1572"/>
        <v>0</v>
      </c>
      <c r="AX3864">
        <f t="shared" si="1573"/>
        <v>0</v>
      </c>
      <c r="AY3864">
        <f t="shared" si="1574"/>
        <v>0</v>
      </c>
      <c r="AZ3864">
        <f t="shared" si="1575"/>
        <v>0</v>
      </c>
      <c r="BA3864" t="str">
        <f t="shared" si="1576"/>
        <v/>
      </c>
      <c r="BB3864">
        <f t="shared" si="1577"/>
        <v>0</v>
      </c>
      <c r="BC3864">
        <f t="shared" si="1578"/>
        <v>0</v>
      </c>
      <c r="BD3864">
        <f t="shared" si="1579"/>
        <v>0</v>
      </c>
      <c r="BE3864">
        <f t="shared" si="1580"/>
        <v>1</v>
      </c>
      <c r="BF3864">
        <f t="shared" si="1581"/>
        <v>1</v>
      </c>
      <c r="BG3864">
        <f t="shared" si="1582"/>
        <v>0</v>
      </c>
      <c r="BH3864">
        <f t="shared" si="1583"/>
        <v>0</v>
      </c>
      <c r="BI3864" t="str">
        <f t="shared" si="1584"/>
        <v/>
      </c>
      <c r="BJ3864" t="str">
        <f t="shared" si="1585"/>
        <v/>
      </c>
      <c r="BK3864" t="str">
        <f t="shared" si="1586"/>
        <v/>
      </c>
      <c r="BL3864" t="str">
        <f t="shared" si="1587"/>
        <v/>
      </c>
      <c r="BM3864" t="str">
        <f t="shared" si="1588"/>
        <v/>
      </c>
      <c r="BN3864" t="str">
        <f t="shared" si="1589"/>
        <v/>
      </c>
      <c r="BO3864" t="str">
        <f t="shared" si="1590"/>
        <v/>
      </c>
      <c r="BP3864">
        <f t="shared" si="1591"/>
        <v>7</v>
      </c>
      <c r="BQ3864">
        <f t="shared" si="1592"/>
        <v>0</v>
      </c>
      <c r="BR3864">
        <f t="shared" si="1593"/>
        <v>7</v>
      </c>
      <c r="BS3864">
        <f t="shared" si="1594"/>
        <v>0</v>
      </c>
      <c r="BT3864" t="str">
        <f t="shared" si="1595"/>
        <v/>
      </c>
    </row>
    <row r="3865" spans="47:72">
      <c r="AU3865">
        <f t="shared" si="1570"/>
        <v>0</v>
      </c>
      <c r="AV3865">
        <f t="shared" si="1571"/>
        <v>0</v>
      </c>
      <c r="AW3865">
        <f t="shared" si="1572"/>
        <v>0</v>
      </c>
      <c r="AX3865">
        <f t="shared" si="1573"/>
        <v>0</v>
      </c>
      <c r="AY3865">
        <f t="shared" si="1574"/>
        <v>0</v>
      </c>
      <c r="AZ3865">
        <f t="shared" si="1575"/>
        <v>0</v>
      </c>
      <c r="BA3865" t="str">
        <f t="shared" si="1576"/>
        <v/>
      </c>
      <c r="BB3865">
        <f t="shared" si="1577"/>
        <v>0</v>
      </c>
      <c r="BC3865">
        <f t="shared" si="1578"/>
        <v>0</v>
      </c>
      <c r="BD3865">
        <f t="shared" si="1579"/>
        <v>0</v>
      </c>
      <c r="BE3865">
        <f t="shared" si="1580"/>
        <v>1</v>
      </c>
      <c r="BF3865">
        <f t="shared" si="1581"/>
        <v>1</v>
      </c>
      <c r="BG3865">
        <f t="shared" si="1582"/>
        <v>0</v>
      </c>
      <c r="BH3865">
        <f t="shared" si="1583"/>
        <v>0</v>
      </c>
      <c r="BI3865" t="str">
        <f t="shared" si="1584"/>
        <v/>
      </c>
      <c r="BJ3865" t="str">
        <f t="shared" si="1585"/>
        <v/>
      </c>
      <c r="BK3865" t="str">
        <f t="shared" si="1586"/>
        <v/>
      </c>
      <c r="BL3865" t="str">
        <f t="shared" si="1587"/>
        <v/>
      </c>
      <c r="BM3865" t="str">
        <f t="shared" si="1588"/>
        <v/>
      </c>
      <c r="BN3865" t="str">
        <f t="shared" si="1589"/>
        <v/>
      </c>
      <c r="BO3865" t="str">
        <f t="shared" si="1590"/>
        <v/>
      </c>
      <c r="BP3865">
        <f t="shared" si="1591"/>
        <v>7</v>
      </c>
      <c r="BQ3865">
        <f t="shared" si="1592"/>
        <v>0</v>
      </c>
      <c r="BR3865">
        <f t="shared" si="1593"/>
        <v>7</v>
      </c>
      <c r="BS3865">
        <f t="shared" si="1594"/>
        <v>0</v>
      </c>
      <c r="BT3865" t="str">
        <f t="shared" si="1595"/>
        <v/>
      </c>
    </row>
    <row r="3866" spans="47:72">
      <c r="AU3866">
        <f t="shared" si="1570"/>
        <v>0</v>
      </c>
      <c r="AV3866">
        <f t="shared" si="1571"/>
        <v>0</v>
      </c>
      <c r="AW3866">
        <f t="shared" si="1572"/>
        <v>0</v>
      </c>
      <c r="AX3866">
        <f t="shared" si="1573"/>
        <v>0</v>
      </c>
      <c r="AY3866">
        <f t="shared" si="1574"/>
        <v>0</v>
      </c>
      <c r="AZ3866">
        <f t="shared" si="1575"/>
        <v>0</v>
      </c>
      <c r="BA3866" t="str">
        <f t="shared" si="1576"/>
        <v/>
      </c>
      <c r="BB3866">
        <f t="shared" si="1577"/>
        <v>0</v>
      </c>
      <c r="BC3866">
        <f t="shared" si="1578"/>
        <v>0</v>
      </c>
      <c r="BD3866">
        <f t="shared" si="1579"/>
        <v>0</v>
      </c>
      <c r="BE3866">
        <f t="shared" si="1580"/>
        <v>1</v>
      </c>
      <c r="BF3866">
        <f t="shared" si="1581"/>
        <v>1</v>
      </c>
      <c r="BG3866">
        <f t="shared" si="1582"/>
        <v>0</v>
      </c>
      <c r="BH3866">
        <f t="shared" si="1583"/>
        <v>0</v>
      </c>
      <c r="BI3866" t="str">
        <f t="shared" si="1584"/>
        <v/>
      </c>
      <c r="BJ3866" t="str">
        <f t="shared" si="1585"/>
        <v/>
      </c>
      <c r="BK3866" t="str">
        <f t="shared" si="1586"/>
        <v/>
      </c>
      <c r="BL3866" t="str">
        <f t="shared" si="1587"/>
        <v/>
      </c>
      <c r="BM3866" t="str">
        <f t="shared" si="1588"/>
        <v/>
      </c>
      <c r="BN3866" t="str">
        <f t="shared" si="1589"/>
        <v/>
      </c>
      <c r="BO3866" t="str">
        <f t="shared" si="1590"/>
        <v/>
      </c>
      <c r="BP3866">
        <f t="shared" si="1591"/>
        <v>7</v>
      </c>
      <c r="BQ3866">
        <f t="shared" si="1592"/>
        <v>0</v>
      </c>
      <c r="BR3866">
        <f t="shared" si="1593"/>
        <v>7</v>
      </c>
      <c r="BS3866">
        <f t="shared" si="1594"/>
        <v>0</v>
      </c>
      <c r="BT3866" t="str">
        <f t="shared" si="1595"/>
        <v/>
      </c>
    </row>
    <row r="3867" spans="47:72">
      <c r="AU3867">
        <f t="shared" si="1570"/>
        <v>0</v>
      </c>
      <c r="AV3867">
        <f t="shared" si="1571"/>
        <v>0</v>
      </c>
      <c r="AW3867">
        <f t="shared" si="1572"/>
        <v>0</v>
      </c>
      <c r="AX3867">
        <f t="shared" si="1573"/>
        <v>0</v>
      </c>
      <c r="AY3867">
        <f t="shared" si="1574"/>
        <v>0</v>
      </c>
      <c r="AZ3867">
        <f t="shared" si="1575"/>
        <v>0</v>
      </c>
      <c r="BA3867" t="str">
        <f t="shared" si="1576"/>
        <v/>
      </c>
      <c r="BB3867">
        <f t="shared" si="1577"/>
        <v>0</v>
      </c>
      <c r="BC3867">
        <f t="shared" si="1578"/>
        <v>0</v>
      </c>
      <c r="BD3867">
        <f t="shared" si="1579"/>
        <v>0</v>
      </c>
      <c r="BE3867">
        <f t="shared" si="1580"/>
        <v>1</v>
      </c>
      <c r="BF3867">
        <f t="shared" si="1581"/>
        <v>1</v>
      </c>
      <c r="BG3867">
        <f t="shared" si="1582"/>
        <v>0</v>
      </c>
      <c r="BH3867">
        <f t="shared" si="1583"/>
        <v>0</v>
      </c>
      <c r="BI3867" t="str">
        <f t="shared" si="1584"/>
        <v/>
      </c>
      <c r="BJ3867" t="str">
        <f t="shared" si="1585"/>
        <v/>
      </c>
      <c r="BK3867" t="str">
        <f t="shared" si="1586"/>
        <v/>
      </c>
      <c r="BL3867" t="str">
        <f t="shared" si="1587"/>
        <v/>
      </c>
      <c r="BM3867" t="str">
        <f t="shared" si="1588"/>
        <v/>
      </c>
      <c r="BN3867" t="str">
        <f t="shared" si="1589"/>
        <v/>
      </c>
      <c r="BO3867" t="str">
        <f t="shared" si="1590"/>
        <v/>
      </c>
      <c r="BP3867">
        <f t="shared" si="1591"/>
        <v>7</v>
      </c>
      <c r="BQ3867">
        <f t="shared" si="1592"/>
        <v>0</v>
      </c>
      <c r="BR3867">
        <f t="shared" si="1593"/>
        <v>7</v>
      </c>
      <c r="BS3867">
        <f t="shared" si="1594"/>
        <v>0</v>
      </c>
      <c r="BT3867" t="str">
        <f t="shared" si="1595"/>
        <v/>
      </c>
    </row>
    <row r="3868" spans="47:72">
      <c r="AU3868">
        <f t="shared" si="1570"/>
        <v>0</v>
      </c>
      <c r="AV3868">
        <f t="shared" si="1571"/>
        <v>0</v>
      </c>
      <c r="AW3868">
        <f t="shared" si="1572"/>
        <v>0</v>
      </c>
      <c r="AX3868">
        <f t="shared" si="1573"/>
        <v>0</v>
      </c>
      <c r="AY3868">
        <f t="shared" si="1574"/>
        <v>0</v>
      </c>
      <c r="AZ3868">
        <f t="shared" si="1575"/>
        <v>0</v>
      </c>
      <c r="BA3868" t="str">
        <f t="shared" si="1576"/>
        <v/>
      </c>
      <c r="BB3868">
        <f t="shared" si="1577"/>
        <v>0</v>
      </c>
      <c r="BC3868">
        <f t="shared" si="1578"/>
        <v>0</v>
      </c>
      <c r="BD3868">
        <f t="shared" si="1579"/>
        <v>0</v>
      </c>
      <c r="BE3868">
        <f t="shared" si="1580"/>
        <v>1</v>
      </c>
      <c r="BF3868">
        <f t="shared" si="1581"/>
        <v>1</v>
      </c>
      <c r="BG3868">
        <f t="shared" si="1582"/>
        <v>0</v>
      </c>
      <c r="BH3868">
        <f t="shared" si="1583"/>
        <v>0</v>
      </c>
      <c r="BI3868" t="str">
        <f t="shared" si="1584"/>
        <v/>
      </c>
      <c r="BJ3868" t="str">
        <f t="shared" si="1585"/>
        <v/>
      </c>
      <c r="BK3868" t="str">
        <f t="shared" si="1586"/>
        <v/>
      </c>
      <c r="BL3868" t="str">
        <f t="shared" si="1587"/>
        <v/>
      </c>
      <c r="BM3868" t="str">
        <f t="shared" si="1588"/>
        <v/>
      </c>
      <c r="BN3868" t="str">
        <f t="shared" si="1589"/>
        <v/>
      </c>
      <c r="BO3868" t="str">
        <f t="shared" si="1590"/>
        <v/>
      </c>
      <c r="BP3868">
        <f t="shared" si="1591"/>
        <v>7</v>
      </c>
      <c r="BQ3868">
        <f t="shared" si="1592"/>
        <v>0</v>
      </c>
      <c r="BR3868">
        <f t="shared" si="1593"/>
        <v>7</v>
      </c>
      <c r="BS3868">
        <f t="shared" si="1594"/>
        <v>0</v>
      </c>
      <c r="BT3868" t="str">
        <f t="shared" si="1595"/>
        <v/>
      </c>
    </row>
    <row r="3869" spans="47:72">
      <c r="AU3869">
        <f t="shared" si="1570"/>
        <v>0</v>
      </c>
      <c r="AV3869">
        <f t="shared" si="1571"/>
        <v>0</v>
      </c>
      <c r="AW3869">
        <f t="shared" si="1572"/>
        <v>0</v>
      </c>
      <c r="AX3869">
        <f t="shared" si="1573"/>
        <v>0</v>
      </c>
      <c r="AY3869">
        <f t="shared" si="1574"/>
        <v>0</v>
      </c>
      <c r="AZ3869">
        <f t="shared" si="1575"/>
        <v>0</v>
      </c>
      <c r="BA3869" t="str">
        <f t="shared" si="1576"/>
        <v/>
      </c>
      <c r="BB3869">
        <f t="shared" si="1577"/>
        <v>0</v>
      </c>
      <c r="BC3869">
        <f t="shared" si="1578"/>
        <v>0</v>
      </c>
      <c r="BD3869">
        <f t="shared" si="1579"/>
        <v>0</v>
      </c>
      <c r="BE3869">
        <f t="shared" si="1580"/>
        <v>1</v>
      </c>
      <c r="BF3869">
        <f t="shared" si="1581"/>
        <v>1</v>
      </c>
      <c r="BG3869">
        <f t="shared" si="1582"/>
        <v>0</v>
      </c>
      <c r="BH3869">
        <f t="shared" si="1583"/>
        <v>0</v>
      </c>
      <c r="BI3869" t="str">
        <f t="shared" si="1584"/>
        <v/>
      </c>
      <c r="BJ3869" t="str">
        <f t="shared" si="1585"/>
        <v/>
      </c>
      <c r="BK3869" t="str">
        <f t="shared" si="1586"/>
        <v/>
      </c>
      <c r="BL3869" t="str">
        <f t="shared" si="1587"/>
        <v/>
      </c>
      <c r="BM3869" t="str">
        <f t="shared" si="1588"/>
        <v/>
      </c>
      <c r="BN3869" t="str">
        <f t="shared" si="1589"/>
        <v/>
      </c>
      <c r="BO3869" t="str">
        <f t="shared" si="1590"/>
        <v/>
      </c>
      <c r="BP3869">
        <f t="shared" si="1591"/>
        <v>7</v>
      </c>
      <c r="BQ3869">
        <f t="shared" si="1592"/>
        <v>0</v>
      </c>
      <c r="BR3869">
        <f t="shared" si="1593"/>
        <v>7</v>
      </c>
      <c r="BS3869">
        <f t="shared" si="1594"/>
        <v>0</v>
      </c>
      <c r="BT3869" t="str">
        <f t="shared" si="1595"/>
        <v/>
      </c>
    </row>
    <row r="3870" spans="47:72">
      <c r="AU3870">
        <f t="shared" si="1570"/>
        <v>0</v>
      </c>
      <c r="AV3870">
        <f t="shared" si="1571"/>
        <v>0</v>
      </c>
      <c r="AW3870">
        <f t="shared" si="1572"/>
        <v>0</v>
      </c>
      <c r="AX3870">
        <f t="shared" si="1573"/>
        <v>0</v>
      </c>
      <c r="AY3870">
        <f t="shared" si="1574"/>
        <v>0</v>
      </c>
      <c r="AZ3870">
        <f t="shared" si="1575"/>
        <v>0</v>
      </c>
      <c r="BA3870" t="str">
        <f t="shared" si="1576"/>
        <v/>
      </c>
      <c r="BB3870">
        <f t="shared" si="1577"/>
        <v>0</v>
      </c>
      <c r="BC3870">
        <f t="shared" si="1578"/>
        <v>0</v>
      </c>
      <c r="BD3870">
        <f t="shared" si="1579"/>
        <v>0</v>
      </c>
      <c r="BE3870">
        <f t="shared" si="1580"/>
        <v>1</v>
      </c>
      <c r="BF3870">
        <f t="shared" si="1581"/>
        <v>1</v>
      </c>
      <c r="BG3870">
        <f t="shared" si="1582"/>
        <v>0</v>
      </c>
      <c r="BH3870">
        <f t="shared" si="1583"/>
        <v>0</v>
      </c>
      <c r="BI3870" t="str">
        <f t="shared" si="1584"/>
        <v/>
      </c>
      <c r="BJ3870" t="str">
        <f t="shared" si="1585"/>
        <v/>
      </c>
      <c r="BK3870" t="str">
        <f t="shared" si="1586"/>
        <v/>
      </c>
      <c r="BL3870" t="str">
        <f t="shared" si="1587"/>
        <v/>
      </c>
      <c r="BM3870" t="str">
        <f t="shared" si="1588"/>
        <v/>
      </c>
      <c r="BN3870" t="str">
        <f t="shared" si="1589"/>
        <v/>
      </c>
      <c r="BO3870" t="str">
        <f t="shared" si="1590"/>
        <v/>
      </c>
      <c r="BP3870">
        <f t="shared" si="1591"/>
        <v>7</v>
      </c>
      <c r="BQ3870">
        <f t="shared" si="1592"/>
        <v>0</v>
      </c>
      <c r="BR3870">
        <f t="shared" si="1593"/>
        <v>7</v>
      </c>
      <c r="BS3870">
        <f t="shared" si="1594"/>
        <v>0</v>
      </c>
      <c r="BT3870" t="str">
        <f t="shared" si="1595"/>
        <v/>
      </c>
    </row>
    <row r="3871" spans="47:72">
      <c r="AU3871">
        <f t="shared" si="1570"/>
        <v>0</v>
      </c>
      <c r="AV3871">
        <f t="shared" si="1571"/>
        <v>0</v>
      </c>
      <c r="AW3871">
        <f t="shared" si="1572"/>
        <v>0</v>
      </c>
      <c r="AX3871">
        <f t="shared" si="1573"/>
        <v>0</v>
      </c>
      <c r="AY3871">
        <f t="shared" si="1574"/>
        <v>0</v>
      </c>
      <c r="AZ3871">
        <f t="shared" si="1575"/>
        <v>0</v>
      </c>
      <c r="BA3871" t="str">
        <f t="shared" si="1576"/>
        <v/>
      </c>
      <c r="BB3871">
        <f t="shared" si="1577"/>
        <v>0</v>
      </c>
      <c r="BC3871">
        <f t="shared" si="1578"/>
        <v>0</v>
      </c>
      <c r="BD3871">
        <f t="shared" si="1579"/>
        <v>0</v>
      </c>
      <c r="BE3871">
        <f t="shared" si="1580"/>
        <v>1</v>
      </c>
      <c r="BF3871">
        <f t="shared" si="1581"/>
        <v>1</v>
      </c>
      <c r="BG3871">
        <f t="shared" si="1582"/>
        <v>0</v>
      </c>
      <c r="BH3871">
        <f t="shared" si="1583"/>
        <v>0</v>
      </c>
      <c r="BI3871" t="str">
        <f t="shared" si="1584"/>
        <v/>
      </c>
      <c r="BJ3871" t="str">
        <f t="shared" si="1585"/>
        <v/>
      </c>
      <c r="BK3871" t="str">
        <f t="shared" si="1586"/>
        <v/>
      </c>
      <c r="BL3871" t="str">
        <f t="shared" si="1587"/>
        <v/>
      </c>
      <c r="BM3871" t="str">
        <f t="shared" si="1588"/>
        <v/>
      </c>
      <c r="BN3871" t="str">
        <f t="shared" si="1589"/>
        <v/>
      </c>
      <c r="BO3871" t="str">
        <f t="shared" si="1590"/>
        <v/>
      </c>
      <c r="BP3871">
        <f t="shared" si="1591"/>
        <v>7</v>
      </c>
      <c r="BQ3871">
        <f t="shared" si="1592"/>
        <v>0</v>
      </c>
      <c r="BR3871">
        <f t="shared" si="1593"/>
        <v>7</v>
      </c>
      <c r="BS3871">
        <f t="shared" si="1594"/>
        <v>0</v>
      </c>
      <c r="BT3871" t="str">
        <f t="shared" si="1595"/>
        <v/>
      </c>
    </row>
    <row r="3872" spans="47:72">
      <c r="AU3872">
        <f t="shared" si="1570"/>
        <v>0</v>
      </c>
      <c r="AV3872">
        <f t="shared" si="1571"/>
        <v>0</v>
      </c>
      <c r="AW3872">
        <f t="shared" si="1572"/>
        <v>0</v>
      </c>
      <c r="AX3872">
        <f t="shared" si="1573"/>
        <v>0</v>
      </c>
      <c r="AY3872">
        <f t="shared" si="1574"/>
        <v>0</v>
      </c>
      <c r="AZ3872">
        <f t="shared" si="1575"/>
        <v>0</v>
      </c>
      <c r="BA3872" t="str">
        <f t="shared" si="1576"/>
        <v/>
      </c>
      <c r="BB3872">
        <f t="shared" si="1577"/>
        <v>0</v>
      </c>
      <c r="BC3872">
        <f t="shared" si="1578"/>
        <v>0</v>
      </c>
      <c r="BD3872">
        <f t="shared" si="1579"/>
        <v>0</v>
      </c>
      <c r="BE3872">
        <f t="shared" si="1580"/>
        <v>1</v>
      </c>
      <c r="BF3872">
        <f t="shared" si="1581"/>
        <v>1</v>
      </c>
      <c r="BG3872">
        <f t="shared" si="1582"/>
        <v>0</v>
      </c>
      <c r="BH3872">
        <f t="shared" si="1583"/>
        <v>0</v>
      </c>
      <c r="BI3872" t="str">
        <f t="shared" si="1584"/>
        <v/>
      </c>
      <c r="BJ3872" t="str">
        <f t="shared" si="1585"/>
        <v/>
      </c>
      <c r="BK3872" t="str">
        <f t="shared" si="1586"/>
        <v/>
      </c>
      <c r="BL3872" t="str">
        <f t="shared" si="1587"/>
        <v/>
      </c>
      <c r="BM3872" t="str">
        <f t="shared" si="1588"/>
        <v/>
      </c>
      <c r="BN3872" t="str">
        <f t="shared" si="1589"/>
        <v/>
      </c>
      <c r="BO3872" t="str">
        <f t="shared" si="1590"/>
        <v/>
      </c>
      <c r="BP3872">
        <f t="shared" si="1591"/>
        <v>7</v>
      </c>
      <c r="BQ3872">
        <f t="shared" si="1592"/>
        <v>0</v>
      </c>
      <c r="BR3872">
        <f t="shared" si="1593"/>
        <v>7</v>
      </c>
      <c r="BS3872">
        <f t="shared" si="1594"/>
        <v>0</v>
      </c>
      <c r="BT3872" t="str">
        <f t="shared" si="1595"/>
        <v/>
      </c>
    </row>
    <row r="3873" spans="47:72">
      <c r="AU3873">
        <f t="shared" si="1570"/>
        <v>0</v>
      </c>
      <c r="AV3873">
        <f t="shared" si="1571"/>
        <v>0</v>
      </c>
      <c r="AW3873">
        <f t="shared" si="1572"/>
        <v>0</v>
      </c>
      <c r="AX3873">
        <f t="shared" si="1573"/>
        <v>0</v>
      </c>
      <c r="AY3873">
        <f t="shared" si="1574"/>
        <v>0</v>
      </c>
      <c r="AZ3873">
        <f t="shared" si="1575"/>
        <v>0</v>
      </c>
      <c r="BA3873" t="str">
        <f t="shared" si="1576"/>
        <v/>
      </c>
      <c r="BB3873">
        <f t="shared" si="1577"/>
        <v>0</v>
      </c>
      <c r="BC3873">
        <f t="shared" si="1578"/>
        <v>0</v>
      </c>
      <c r="BD3873">
        <f t="shared" si="1579"/>
        <v>0</v>
      </c>
      <c r="BE3873">
        <f t="shared" si="1580"/>
        <v>1</v>
      </c>
      <c r="BF3873">
        <f t="shared" si="1581"/>
        <v>1</v>
      </c>
      <c r="BG3873">
        <f t="shared" si="1582"/>
        <v>0</v>
      </c>
      <c r="BH3873">
        <f t="shared" si="1583"/>
        <v>0</v>
      </c>
      <c r="BI3873" t="str">
        <f t="shared" si="1584"/>
        <v/>
      </c>
      <c r="BJ3873" t="str">
        <f t="shared" si="1585"/>
        <v/>
      </c>
      <c r="BK3873" t="str">
        <f t="shared" si="1586"/>
        <v/>
      </c>
      <c r="BL3873" t="str">
        <f t="shared" si="1587"/>
        <v/>
      </c>
      <c r="BM3873" t="str">
        <f t="shared" si="1588"/>
        <v/>
      </c>
      <c r="BN3873" t="str">
        <f t="shared" si="1589"/>
        <v/>
      </c>
      <c r="BO3873" t="str">
        <f t="shared" si="1590"/>
        <v/>
      </c>
      <c r="BP3873">
        <f t="shared" si="1591"/>
        <v>7</v>
      </c>
      <c r="BQ3873">
        <f t="shared" si="1592"/>
        <v>0</v>
      </c>
      <c r="BR3873">
        <f t="shared" si="1593"/>
        <v>7</v>
      </c>
      <c r="BS3873">
        <f t="shared" si="1594"/>
        <v>0</v>
      </c>
      <c r="BT3873" t="str">
        <f t="shared" si="1595"/>
        <v/>
      </c>
    </row>
    <row r="3874" spans="47:72">
      <c r="AU3874">
        <f t="shared" si="1570"/>
        <v>0</v>
      </c>
      <c r="AV3874">
        <f t="shared" si="1571"/>
        <v>0</v>
      </c>
      <c r="AW3874">
        <f t="shared" si="1572"/>
        <v>0</v>
      </c>
      <c r="AX3874">
        <f t="shared" si="1573"/>
        <v>0</v>
      </c>
      <c r="AY3874">
        <f t="shared" si="1574"/>
        <v>0</v>
      </c>
      <c r="AZ3874">
        <f t="shared" si="1575"/>
        <v>0</v>
      </c>
      <c r="BA3874" t="str">
        <f t="shared" si="1576"/>
        <v/>
      </c>
      <c r="BB3874">
        <f t="shared" si="1577"/>
        <v>0</v>
      </c>
      <c r="BC3874">
        <f t="shared" si="1578"/>
        <v>0</v>
      </c>
      <c r="BD3874">
        <f t="shared" si="1579"/>
        <v>0</v>
      </c>
      <c r="BE3874">
        <f t="shared" si="1580"/>
        <v>1</v>
      </c>
      <c r="BF3874">
        <f t="shared" si="1581"/>
        <v>1</v>
      </c>
      <c r="BG3874">
        <f t="shared" si="1582"/>
        <v>0</v>
      </c>
      <c r="BH3874">
        <f t="shared" si="1583"/>
        <v>0</v>
      </c>
      <c r="BI3874" t="str">
        <f t="shared" si="1584"/>
        <v/>
      </c>
      <c r="BJ3874" t="str">
        <f t="shared" si="1585"/>
        <v/>
      </c>
      <c r="BK3874" t="str">
        <f t="shared" si="1586"/>
        <v/>
      </c>
      <c r="BL3874" t="str">
        <f t="shared" si="1587"/>
        <v/>
      </c>
      <c r="BM3874" t="str">
        <f t="shared" si="1588"/>
        <v/>
      </c>
      <c r="BN3874" t="str">
        <f t="shared" si="1589"/>
        <v/>
      </c>
      <c r="BO3874" t="str">
        <f t="shared" si="1590"/>
        <v/>
      </c>
      <c r="BP3874">
        <f t="shared" si="1591"/>
        <v>7</v>
      </c>
      <c r="BQ3874">
        <f t="shared" si="1592"/>
        <v>0</v>
      </c>
      <c r="BR3874">
        <f t="shared" si="1593"/>
        <v>7</v>
      </c>
      <c r="BS3874">
        <f t="shared" si="1594"/>
        <v>0</v>
      </c>
      <c r="BT3874" t="str">
        <f t="shared" si="1595"/>
        <v/>
      </c>
    </row>
    <row r="3875" spans="47:72">
      <c r="AU3875">
        <f t="shared" si="1570"/>
        <v>0</v>
      </c>
      <c r="AV3875">
        <f t="shared" si="1571"/>
        <v>0</v>
      </c>
      <c r="AW3875">
        <f t="shared" si="1572"/>
        <v>0</v>
      </c>
      <c r="AX3875">
        <f t="shared" si="1573"/>
        <v>0</v>
      </c>
      <c r="AY3875">
        <f t="shared" si="1574"/>
        <v>0</v>
      </c>
      <c r="AZ3875">
        <f t="shared" si="1575"/>
        <v>0</v>
      </c>
      <c r="BA3875" t="str">
        <f t="shared" si="1576"/>
        <v/>
      </c>
      <c r="BB3875">
        <f t="shared" si="1577"/>
        <v>0</v>
      </c>
      <c r="BC3875">
        <f t="shared" si="1578"/>
        <v>0</v>
      </c>
      <c r="BD3875">
        <f t="shared" si="1579"/>
        <v>0</v>
      </c>
      <c r="BE3875">
        <f t="shared" si="1580"/>
        <v>1</v>
      </c>
      <c r="BF3875">
        <f t="shared" si="1581"/>
        <v>1</v>
      </c>
      <c r="BG3875">
        <f t="shared" si="1582"/>
        <v>0</v>
      </c>
      <c r="BH3875">
        <f t="shared" si="1583"/>
        <v>0</v>
      </c>
      <c r="BI3875" t="str">
        <f t="shared" si="1584"/>
        <v/>
      </c>
      <c r="BJ3875" t="str">
        <f t="shared" si="1585"/>
        <v/>
      </c>
      <c r="BK3875" t="str">
        <f t="shared" si="1586"/>
        <v/>
      </c>
      <c r="BL3875" t="str">
        <f t="shared" si="1587"/>
        <v/>
      </c>
      <c r="BM3875" t="str">
        <f t="shared" si="1588"/>
        <v/>
      </c>
      <c r="BN3875" t="str">
        <f t="shared" si="1589"/>
        <v/>
      </c>
      <c r="BO3875" t="str">
        <f t="shared" si="1590"/>
        <v/>
      </c>
      <c r="BP3875">
        <f t="shared" si="1591"/>
        <v>7</v>
      </c>
      <c r="BQ3875">
        <f t="shared" si="1592"/>
        <v>0</v>
      </c>
      <c r="BR3875">
        <f t="shared" si="1593"/>
        <v>7</v>
      </c>
      <c r="BS3875">
        <f t="shared" si="1594"/>
        <v>0</v>
      </c>
      <c r="BT3875" t="str">
        <f t="shared" si="1595"/>
        <v/>
      </c>
    </row>
    <row r="3876" spans="47:72">
      <c r="AU3876">
        <f t="shared" si="1570"/>
        <v>0</v>
      </c>
      <c r="AV3876">
        <f t="shared" si="1571"/>
        <v>0</v>
      </c>
      <c r="AW3876">
        <f t="shared" si="1572"/>
        <v>0</v>
      </c>
      <c r="AX3876">
        <f t="shared" si="1573"/>
        <v>0</v>
      </c>
      <c r="AY3876">
        <f t="shared" si="1574"/>
        <v>0</v>
      </c>
      <c r="AZ3876">
        <f t="shared" si="1575"/>
        <v>0</v>
      </c>
      <c r="BA3876" t="str">
        <f t="shared" si="1576"/>
        <v/>
      </c>
      <c r="BB3876">
        <f t="shared" si="1577"/>
        <v>0</v>
      </c>
      <c r="BC3876">
        <f t="shared" si="1578"/>
        <v>0</v>
      </c>
      <c r="BD3876">
        <f t="shared" si="1579"/>
        <v>0</v>
      </c>
      <c r="BE3876">
        <f t="shared" si="1580"/>
        <v>1</v>
      </c>
      <c r="BF3876">
        <f t="shared" si="1581"/>
        <v>1</v>
      </c>
      <c r="BG3876">
        <f t="shared" si="1582"/>
        <v>0</v>
      </c>
      <c r="BH3876">
        <f t="shared" si="1583"/>
        <v>0</v>
      </c>
      <c r="BI3876" t="str">
        <f t="shared" si="1584"/>
        <v/>
      </c>
      <c r="BJ3876" t="str">
        <f t="shared" si="1585"/>
        <v/>
      </c>
      <c r="BK3876" t="str">
        <f t="shared" si="1586"/>
        <v/>
      </c>
      <c r="BL3876" t="str">
        <f t="shared" si="1587"/>
        <v/>
      </c>
      <c r="BM3876" t="str">
        <f t="shared" si="1588"/>
        <v/>
      </c>
      <c r="BN3876" t="str">
        <f t="shared" si="1589"/>
        <v/>
      </c>
      <c r="BO3876" t="str">
        <f t="shared" si="1590"/>
        <v/>
      </c>
      <c r="BP3876">
        <f t="shared" si="1591"/>
        <v>7</v>
      </c>
      <c r="BQ3876">
        <f t="shared" si="1592"/>
        <v>0</v>
      </c>
      <c r="BR3876">
        <f t="shared" si="1593"/>
        <v>7</v>
      </c>
      <c r="BS3876">
        <f t="shared" si="1594"/>
        <v>0</v>
      </c>
      <c r="BT3876" t="str">
        <f t="shared" si="1595"/>
        <v/>
      </c>
    </row>
    <row r="3877" spans="47:72">
      <c r="AU3877">
        <f t="shared" si="1570"/>
        <v>0</v>
      </c>
      <c r="AV3877">
        <f t="shared" si="1571"/>
        <v>0</v>
      </c>
      <c r="AW3877">
        <f t="shared" si="1572"/>
        <v>0</v>
      </c>
      <c r="AX3877">
        <f t="shared" si="1573"/>
        <v>0</v>
      </c>
      <c r="AY3877">
        <f t="shared" si="1574"/>
        <v>0</v>
      </c>
      <c r="AZ3877">
        <f t="shared" si="1575"/>
        <v>0</v>
      </c>
      <c r="BA3877" t="str">
        <f t="shared" si="1576"/>
        <v/>
      </c>
      <c r="BB3877">
        <f t="shared" si="1577"/>
        <v>0</v>
      </c>
      <c r="BC3877">
        <f t="shared" si="1578"/>
        <v>0</v>
      </c>
      <c r="BD3877">
        <f t="shared" si="1579"/>
        <v>0</v>
      </c>
      <c r="BE3877">
        <f t="shared" si="1580"/>
        <v>1</v>
      </c>
      <c r="BF3877">
        <f t="shared" si="1581"/>
        <v>1</v>
      </c>
      <c r="BG3877">
        <f t="shared" si="1582"/>
        <v>0</v>
      </c>
      <c r="BH3877">
        <f t="shared" si="1583"/>
        <v>0</v>
      </c>
      <c r="BI3877" t="str">
        <f t="shared" si="1584"/>
        <v/>
      </c>
      <c r="BJ3877" t="str">
        <f t="shared" si="1585"/>
        <v/>
      </c>
      <c r="BK3877" t="str">
        <f t="shared" si="1586"/>
        <v/>
      </c>
      <c r="BL3877" t="str">
        <f t="shared" si="1587"/>
        <v/>
      </c>
      <c r="BM3877" t="str">
        <f t="shared" si="1588"/>
        <v/>
      </c>
      <c r="BN3877" t="str">
        <f t="shared" si="1589"/>
        <v/>
      </c>
      <c r="BO3877" t="str">
        <f t="shared" si="1590"/>
        <v/>
      </c>
      <c r="BP3877">
        <f t="shared" si="1591"/>
        <v>7</v>
      </c>
      <c r="BQ3877">
        <f t="shared" si="1592"/>
        <v>0</v>
      </c>
      <c r="BR3877">
        <f t="shared" si="1593"/>
        <v>7</v>
      </c>
      <c r="BS3877">
        <f t="shared" si="1594"/>
        <v>0</v>
      </c>
      <c r="BT3877" t="str">
        <f t="shared" si="1595"/>
        <v/>
      </c>
    </row>
    <row r="3878" spans="47:72">
      <c r="AU3878">
        <f t="shared" si="1570"/>
        <v>0</v>
      </c>
      <c r="AV3878">
        <f t="shared" si="1571"/>
        <v>0</v>
      </c>
      <c r="AW3878">
        <f t="shared" si="1572"/>
        <v>0</v>
      </c>
      <c r="AX3878">
        <f t="shared" si="1573"/>
        <v>0</v>
      </c>
      <c r="AY3878">
        <f t="shared" si="1574"/>
        <v>0</v>
      </c>
      <c r="AZ3878">
        <f t="shared" si="1575"/>
        <v>0</v>
      </c>
      <c r="BA3878" t="str">
        <f t="shared" si="1576"/>
        <v/>
      </c>
      <c r="BB3878">
        <f t="shared" si="1577"/>
        <v>0</v>
      </c>
      <c r="BC3878">
        <f t="shared" si="1578"/>
        <v>0</v>
      </c>
      <c r="BD3878">
        <f t="shared" si="1579"/>
        <v>0</v>
      </c>
      <c r="BE3878">
        <f t="shared" si="1580"/>
        <v>1</v>
      </c>
      <c r="BF3878">
        <f t="shared" si="1581"/>
        <v>1</v>
      </c>
      <c r="BG3878">
        <f t="shared" si="1582"/>
        <v>0</v>
      </c>
      <c r="BH3878">
        <f t="shared" si="1583"/>
        <v>0</v>
      </c>
      <c r="BI3878" t="str">
        <f t="shared" si="1584"/>
        <v/>
      </c>
      <c r="BJ3878" t="str">
        <f t="shared" si="1585"/>
        <v/>
      </c>
      <c r="BK3878" t="str">
        <f t="shared" si="1586"/>
        <v/>
      </c>
      <c r="BL3878" t="str">
        <f t="shared" si="1587"/>
        <v/>
      </c>
      <c r="BM3878" t="str">
        <f t="shared" si="1588"/>
        <v/>
      </c>
      <c r="BN3878" t="str">
        <f t="shared" si="1589"/>
        <v/>
      </c>
      <c r="BO3878" t="str">
        <f t="shared" si="1590"/>
        <v/>
      </c>
      <c r="BP3878">
        <f t="shared" si="1591"/>
        <v>7</v>
      </c>
      <c r="BQ3878">
        <f t="shared" si="1592"/>
        <v>0</v>
      </c>
      <c r="BR3878">
        <f t="shared" si="1593"/>
        <v>7</v>
      </c>
      <c r="BS3878">
        <f t="shared" si="1594"/>
        <v>0</v>
      </c>
      <c r="BT3878" t="str">
        <f t="shared" si="1595"/>
        <v/>
      </c>
    </row>
    <row r="3879" spans="47:72">
      <c r="AU3879">
        <f t="shared" si="1570"/>
        <v>0</v>
      </c>
      <c r="AV3879">
        <f t="shared" si="1571"/>
        <v>0</v>
      </c>
      <c r="AW3879">
        <f t="shared" si="1572"/>
        <v>0</v>
      </c>
      <c r="AX3879">
        <f t="shared" si="1573"/>
        <v>0</v>
      </c>
      <c r="AY3879">
        <f t="shared" si="1574"/>
        <v>0</v>
      </c>
      <c r="AZ3879">
        <f t="shared" si="1575"/>
        <v>0</v>
      </c>
      <c r="BA3879" t="str">
        <f t="shared" si="1576"/>
        <v/>
      </c>
      <c r="BB3879">
        <f t="shared" si="1577"/>
        <v>0</v>
      </c>
      <c r="BC3879">
        <f t="shared" si="1578"/>
        <v>0</v>
      </c>
      <c r="BD3879">
        <f t="shared" si="1579"/>
        <v>0</v>
      </c>
      <c r="BE3879">
        <f t="shared" si="1580"/>
        <v>1</v>
      </c>
      <c r="BF3879">
        <f t="shared" si="1581"/>
        <v>1</v>
      </c>
      <c r="BG3879">
        <f t="shared" si="1582"/>
        <v>0</v>
      </c>
      <c r="BH3879">
        <f t="shared" si="1583"/>
        <v>0</v>
      </c>
      <c r="BI3879" t="str">
        <f t="shared" si="1584"/>
        <v/>
      </c>
      <c r="BJ3879" t="str">
        <f t="shared" si="1585"/>
        <v/>
      </c>
      <c r="BK3879" t="str">
        <f t="shared" si="1586"/>
        <v/>
      </c>
      <c r="BL3879" t="str">
        <f t="shared" si="1587"/>
        <v/>
      </c>
      <c r="BM3879" t="str">
        <f t="shared" si="1588"/>
        <v/>
      </c>
      <c r="BN3879" t="str">
        <f t="shared" si="1589"/>
        <v/>
      </c>
      <c r="BO3879" t="str">
        <f t="shared" si="1590"/>
        <v/>
      </c>
      <c r="BP3879">
        <f t="shared" si="1591"/>
        <v>7</v>
      </c>
      <c r="BQ3879">
        <f t="shared" si="1592"/>
        <v>0</v>
      </c>
      <c r="BR3879">
        <f t="shared" si="1593"/>
        <v>7</v>
      </c>
      <c r="BS3879">
        <f t="shared" si="1594"/>
        <v>0</v>
      </c>
      <c r="BT3879" t="str">
        <f t="shared" si="1595"/>
        <v/>
      </c>
    </row>
    <row r="3880" spans="47:72">
      <c r="AU3880">
        <f t="shared" si="1570"/>
        <v>0</v>
      </c>
      <c r="AV3880">
        <f t="shared" si="1571"/>
        <v>0</v>
      </c>
      <c r="AW3880">
        <f t="shared" si="1572"/>
        <v>0</v>
      </c>
      <c r="AX3880">
        <f t="shared" si="1573"/>
        <v>0</v>
      </c>
      <c r="AY3880">
        <f t="shared" si="1574"/>
        <v>0</v>
      </c>
      <c r="AZ3880">
        <f t="shared" si="1575"/>
        <v>0</v>
      </c>
      <c r="BA3880" t="str">
        <f t="shared" si="1576"/>
        <v/>
      </c>
      <c r="BB3880">
        <f t="shared" si="1577"/>
        <v>0</v>
      </c>
      <c r="BC3880">
        <f t="shared" si="1578"/>
        <v>0</v>
      </c>
      <c r="BD3880">
        <f t="shared" si="1579"/>
        <v>0</v>
      </c>
      <c r="BE3880">
        <f t="shared" si="1580"/>
        <v>1</v>
      </c>
      <c r="BF3880">
        <f t="shared" si="1581"/>
        <v>1</v>
      </c>
      <c r="BG3880">
        <f t="shared" si="1582"/>
        <v>0</v>
      </c>
      <c r="BH3880">
        <f t="shared" si="1583"/>
        <v>0</v>
      </c>
      <c r="BI3880" t="str">
        <f t="shared" si="1584"/>
        <v/>
      </c>
      <c r="BJ3880" t="str">
        <f t="shared" si="1585"/>
        <v/>
      </c>
      <c r="BK3880" t="str">
        <f t="shared" si="1586"/>
        <v/>
      </c>
      <c r="BL3880" t="str">
        <f t="shared" si="1587"/>
        <v/>
      </c>
      <c r="BM3880" t="str">
        <f t="shared" si="1588"/>
        <v/>
      </c>
      <c r="BN3880" t="str">
        <f t="shared" si="1589"/>
        <v/>
      </c>
      <c r="BO3880" t="str">
        <f t="shared" si="1590"/>
        <v/>
      </c>
      <c r="BP3880">
        <f t="shared" si="1591"/>
        <v>7</v>
      </c>
      <c r="BQ3880">
        <f t="shared" si="1592"/>
        <v>0</v>
      </c>
      <c r="BR3880">
        <f t="shared" si="1593"/>
        <v>7</v>
      </c>
      <c r="BS3880">
        <f t="shared" si="1594"/>
        <v>0</v>
      </c>
      <c r="BT3880" t="str">
        <f t="shared" si="1595"/>
        <v/>
      </c>
    </row>
    <row r="3881" spans="47:72">
      <c r="AU3881">
        <f t="shared" si="1570"/>
        <v>0</v>
      </c>
      <c r="AV3881">
        <f t="shared" si="1571"/>
        <v>0</v>
      </c>
      <c r="AW3881">
        <f t="shared" si="1572"/>
        <v>0</v>
      </c>
      <c r="AX3881">
        <f t="shared" si="1573"/>
        <v>0</v>
      </c>
      <c r="AY3881">
        <f t="shared" si="1574"/>
        <v>0</v>
      </c>
      <c r="AZ3881">
        <f t="shared" si="1575"/>
        <v>0</v>
      </c>
      <c r="BA3881" t="str">
        <f t="shared" si="1576"/>
        <v/>
      </c>
      <c r="BB3881">
        <f t="shared" si="1577"/>
        <v>0</v>
      </c>
      <c r="BC3881">
        <f t="shared" si="1578"/>
        <v>0</v>
      </c>
      <c r="BD3881">
        <f t="shared" si="1579"/>
        <v>0</v>
      </c>
      <c r="BE3881">
        <f t="shared" si="1580"/>
        <v>1</v>
      </c>
      <c r="BF3881">
        <f t="shared" si="1581"/>
        <v>1</v>
      </c>
      <c r="BG3881">
        <f t="shared" si="1582"/>
        <v>0</v>
      </c>
      <c r="BH3881">
        <f t="shared" si="1583"/>
        <v>0</v>
      </c>
      <c r="BI3881" t="str">
        <f t="shared" si="1584"/>
        <v/>
      </c>
      <c r="BJ3881" t="str">
        <f t="shared" si="1585"/>
        <v/>
      </c>
      <c r="BK3881" t="str">
        <f t="shared" si="1586"/>
        <v/>
      </c>
      <c r="BL3881" t="str">
        <f t="shared" si="1587"/>
        <v/>
      </c>
      <c r="BM3881" t="str">
        <f t="shared" si="1588"/>
        <v/>
      </c>
      <c r="BN3881" t="str">
        <f t="shared" si="1589"/>
        <v/>
      </c>
      <c r="BO3881" t="str">
        <f t="shared" si="1590"/>
        <v/>
      </c>
      <c r="BP3881">
        <f t="shared" si="1591"/>
        <v>7</v>
      </c>
      <c r="BQ3881">
        <f t="shared" si="1592"/>
        <v>0</v>
      </c>
      <c r="BR3881">
        <f t="shared" si="1593"/>
        <v>7</v>
      </c>
      <c r="BS3881">
        <f t="shared" si="1594"/>
        <v>0</v>
      </c>
      <c r="BT3881" t="str">
        <f t="shared" si="1595"/>
        <v/>
      </c>
    </row>
    <row r="3882" spans="47:72">
      <c r="AU3882">
        <f t="shared" si="1570"/>
        <v>0</v>
      </c>
      <c r="AV3882">
        <f t="shared" si="1571"/>
        <v>0</v>
      </c>
      <c r="AW3882">
        <f t="shared" si="1572"/>
        <v>0</v>
      </c>
      <c r="AX3882">
        <f t="shared" si="1573"/>
        <v>0</v>
      </c>
      <c r="AY3882">
        <f t="shared" si="1574"/>
        <v>0</v>
      </c>
      <c r="AZ3882">
        <f t="shared" si="1575"/>
        <v>0</v>
      </c>
      <c r="BA3882" t="str">
        <f t="shared" si="1576"/>
        <v/>
      </c>
      <c r="BB3882">
        <f t="shared" si="1577"/>
        <v>0</v>
      </c>
      <c r="BC3882">
        <f t="shared" si="1578"/>
        <v>0</v>
      </c>
      <c r="BD3882">
        <f t="shared" si="1579"/>
        <v>0</v>
      </c>
      <c r="BE3882">
        <f t="shared" si="1580"/>
        <v>1</v>
      </c>
      <c r="BF3882">
        <f t="shared" si="1581"/>
        <v>1</v>
      </c>
      <c r="BG3882">
        <f t="shared" si="1582"/>
        <v>0</v>
      </c>
      <c r="BH3882">
        <f t="shared" si="1583"/>
        <v>0</v>
      </c>
      <c r="BI3882" t="str">
        <f t="shared" si="1584"/>
        <v/>
      </c>
      <c r="BJ3882" t="str">
        <f t="shared" si="1585"/>
        <v/>
      </c>
      <c r="BK3882" t="str">
        <f t="shared" si="1586"/>
        <v/>
      </c>
      <c r="BL3882" t="str">
        <f t="shared" si="1587"/>
        <v/>
      </c>
      <c r="BM3882" t="str">
        <f t="shared" si="1588"/>
        <v/>
      </c>
      <c r="BN3882" t="str">
        <f t="shared" si="1589"/>
        <v/>
      </c>
      <c r="BO3882" t="str">
        <f t="shared" si="1590"/>
        <v/>
      </c>
      <c r="BP3882">
        <f t="shared" si="1591"/>
        <v>7</v>
      </c>
      <c r="BQ3882">
        <f t="shared" si="1592"/>
        <v>0</v>
      </c>
      <c r="BR3882">
        <f t="shared" si="1593"/>
        <v>7</v>
      </c>
      <c r="BS3882">
        <f t="shared" si="1594"/>
        <v>0</v>
      </c>
      <c r="BT3882" t="str">
        <f t="shared" si="1595"/>
        <v/>
      </c>
    </row>
    <row r="3883" spans="47:72">
      <c r="AU3883">
        <f t="shared" si="1570"/>
        <v>0</v>
      </c>
      <c r="AV3883">
        <f t="shared" si="1571"/>
        <v>0</v>
      </c>
      <c r="AW3883">
        <f t="shared" si="1572"/>
        <v>0</v>
      </c>
      <c r="AX3883">
        <f t="shared" si="1573"/>
        <v>0</v>
      </c>
      <c r="AY3883">
        <f t="shared" si="1574"/>
        <v>0</v>
      </c>
      <c r="AZ3883">
        <f t="shared" si="1575"/>
        <v>0</v>
      </c>
      <c r="BA3883" t="str">
        <f t="shared" si="1576"/>
        <v/>
      </c>
      <c r="BB3883">
        <f t="shared" si="1577"/>
        <v>0</v>
      </c>
      <c r="BC3883">
        <f t="shared" si="1578"/>
        <v>0</v>
      </c>
      <c r="BD3883">
        <f t="shared" si="1579"/>
        <v>0</v>
      </c>
      <c r="BE3883">
        <f t="shared" si="1580"/>
        <v>1</v>
      </c>
      <c r="BF3883">
        <f t="shared" si="1581"/>
        <v>1</v>
      </c>
      <c r="BG3883">
        <f t="shared" si="1582"/>
        <v>0</v>
      </c>
      <c r="BH3883">
        <f t="shared" si="1583"/>
        <v>0</v>
      </c>
      <c r="BI3883" t="str">
        <f t="shared" si="1584"/>
        <v/>
      </c>
      <c r="BJ3883" t="str">
        <f t="shared" si="1585"/>
        <v/>
      </c>
      <c r="BK3883" t="str">
        <f t="shared" si="1586"/>
        <v/>
      </c>
      <c r="BL3883" t="str">
        <f t="shared" si="1587"/>
        <v/>
      </c>
      <c r="BM3883" t="str">
        <f t="shared" si="1588"/>
        <v/>
      </c>
      <c r="BN3883" t="str">
        <f t="shared" si="1589"/>
        <v/>
      </c>
      <c r="BO3883" t="str">
        <f t="shared" si="1590"/>
        <v/>
      </c>
      <c r="BP3883">
        <f t="shared" si="1591"/>
        <v>7</v>
      </c>
      <c r="BQ3883">
        <f t="shared" si="1592"/>
        <v>0</v>
      </c>
      <c r="BR3883">
        <f t="shared" si="1593"/>
        <v>7</v>
      </c>
      <c r="BS3883">
        <f t="shared" si="1594"/>
        <v>0</v>
      </c>
      <c r="BT3883" t="str">
        <f t="shared" si="1595"/>
        <v/>
      </c>
    </row>
    <row r="3884" spans="47:72">
      <c r="AU3884">
        <f t="shared" si="1570"/>
        <v>0</v>
      </c>
      <c r="AV3884">
        <f t="shared" si="1571"/>
        <v>0</v>
      </c>
      <c r="AW3884">
        <f t="shared" si="1572"/>
        <v>0</v>
      </c>
      <c r="AX3884">
        <f t="shared" si="1573"/>
        <v>0</v>
      </c>
      <c r="AY3884">
        <f t="shared" si="1574"/>
        <v>0</v>
      </c>
      <c r="AZ3884">
        <f t="shared" si="1575"/>
        <v>0</v>
      </c>
      <c r="BA3884" t="str">
        <f t="shared" si="1576"/>
        <v/>
      </c>
      <c r="BB3884">
        <f t="shared" si="1577"/>
        <v>0</v>
      </c>
      <c r="BC3884">
        <f t="shared" si="1578"/>
        <v>0</v>
      </c>
      <c r="BD3884">
        <f t="shared" si="1579"/>
        <v>0</v>
      </c>
      <c r="BE3884">
        <f t="shared" si="1580"/>
        <v>1</v>
      </c>
      <c r="BF3884">
        <f t="shared" si="1581"/>
        <v>1</v>
      </c>
      <c r="BG3884">
        <f t="shared" si="1582"/>
        <v>0</v>
      </c>
      <c r="BH3884">
        <f t="shared" si="1583"/>
        <v>0</v>
      </c>
      <c r="BI3884" t="str">
        <f t="shared" si="1584"/>
        <v/>
      </c>
      <c r="BJ3884" t="str">
        <f t="shared" si="1585"/>
        <v/>
      </c>
      <c r="BK3884" t="str">
        <f t="shared" si="1586"/>
        <v/>
      </c>
      <c r="BL3884" t="str">
        <f t="shared" si="1587"/>
        <v/>
      </c>
      <c r="BM3884" t="str">
        <f t="shared" si="1588"/>
        <v/>
      </c>
      <c r="BN3884" t="str">
        <f t="shared" si="1589"/>
        <v/>
      </c>
      <c r="BO3884" t="str">
        <f t="shared" si="1590"/>
        <v/>
      </c>
      <c r="BP3884">
        <f t="shared" si="1591"/>
        <v>7</v>
      </c>
      <c r="BQ3884">
        <f t="shared" si="1592"/>
        <v>0</v>
      </c>
      <c r="BR3884">
        <f t="shared" si="1593"/>
        <v>7</v>
      </c>
      <c r="BS3884">
        <f t="shared" si="1594"/>
        <v>0</v>
      </c>
      <c r="BT3884" t="str">
        <f t="shared" si="1595"/>
        <v/>
      </c>
    </row>
    <row r="3885" spans="47:72">
      <c r="AU3885">
        <f t="shared" si="1570"/>
        <v>0</v>
      </c>
      <c r="AV3885">
        <f t="shared" si="1571"/>
        <v>0</v>
      </c>
      <c r="AW3885">
        <f t="shared" si="1572"/>
        <v>0</v>
      </c>
      <c r="AX3885">
        <f t="shared" si="1573"/>
        <v>0</v>
      </c>
      <c r="AY3885">
        <f t="shared" si="1574"/>
        <v>0</v>
      </c>
      <c r="AZ3885">
        <f t="shared" si="1575"/>
        <v>0</v>
      </c>
      <c r="BA3885" t="str">
        <f t="shared" si="1576"/>
        <v/>
      </c>
      <c r="BB3885">
        <f t="shared" si="1577"/>
        <v>0</v>
      </c>
      <c r="BC3885">
        <f t="shared" si="1578"/>
        <v>0</v>
      </c>
      <c r="BD3885">
        <f t="shared" si="1579"/>
        <v>0</v>
      </c>
      <c r="BE3885">
        <f t="shared" si="1580"/>
        <v>1</v>
      </c>
      <c r="BF3885">
        <f t="shared" si="1581"/>
        <v>1</v>
      </c>
      <c r="BG3885">
        <f t="shared" si="1582"/>
        <v>0</v>
      </c>
      <c r="BH3885">
        <f t="shared" si="1583"/>
        <v>0</v>
      </c>
      <c r="BI3885" t="str">
        <f t="shared" si="1584"/>
        <v/>
      </c>
      <c r="BJ3885" t="str">
        <f t="shared" si="1585"/>
        <v/>
      </c>
      <c r="BK3885" t="str">
        <f t="shared" si="1586"/>
        <v/>
      </c>
      <c r="BL3885" t="str">
        <f t="shared" si="1587"/>
        <v/>
      </c>
      <c r="BM3885" t="str">
        <f t="shared" si="1588"/>
        <v/>
      </c>
      <c r="BN3885" t="str">
        <f t="shared" si="1589"/>
        <v/>
      </c>
      <c r="BO3885" t="str">
        <f t="shared" si="1590"/>
        <v/>
      </c>
      <c r="BP3885">
        <f t="shared" si="1591"/>
        <v>7</v>
      </c>
      <c r="BQ3885">
        <f t="shared" si="1592"/>
        <v>0</v>
      </c>
      <c r="BR3885">
        <f t="shared" si="1593"/>
        <v>7</v>
      </c>
      <c r="BS3885">
        <f t="shared" si="1594"/>
        <v>0</v>
      </c>
      <c r="BT3885" t="str">
        <f t="shared" si="1595"/>
        <v/>
      </c>
    </row>
    <row r="3886" spans="47:72">
      <c r="AU3886">
        <f t="shared" si="1570"/>
        <v>0</v>
      </c>
      <c r="AV3886">
        <f t="shared" si="1571"/>
        <v>0</v>
      </c>
      <c r="AW3886">
        <f t="shared" si="1572"/>
        <v>0</v>
      </c>
      <c r="AX3886">
        <f t="shared" si="1573"/>
        <v>0</v>
      </c>
      <c r="AY3886">
        <f t="shared" si="1574"/>
        <v>0</v>
      </c>
      <c r="AZ3886">
        <f t="shared" si="1575"/>
        <v>0</v>
      </c>
      <c r="BA3886" t="str">
        <f t="shared" si="1576"/>
        <v/>
      </c>
      <c r="BB3886">
        <f t="shared" si="1577"/>
        <v>0</v>
      </c>
      <c r="BC3886">
        <f t="shared" si="1578"/>
        <v>0</v>
      </c>
      <c r="BD3886">
        <f t="shared" si="1579"/>
        <v>0</v>
      </c>
      <c r="BE3886">
        <f t="shared" si="1580"/>
        <v>1</v>
      </c>
      <c r="BF3886">
        <f t="shared" si="1581"/>
        <v>1</v>
      </c>
      <c r="BG3886">
        <f t="shared" si="1582"/>
        <v>0</v>
      </c>
      <c r="BH3886">
        <f t="shared" si="1583"/>
        <v>0</v>
      </c>
      <c r="BI3886" t="str">
        <f t="shared" si="1584"/>
        <v/>
      </c>
      <c r="BJ3886" t="str">
        <f t="shared" si="1585"/>
        <v/>
      </c>
      <c r="BK3886" t="str">
        <f t="shared" si="1586"/>
        <v/>
      </c>
      <c r="BL3886" t="str">
        <f t="shared" si="1587"/>
        <v/>
      </c>
      <c r="BM3886" t="str">
        <f t="shared" si="1588"/>
        <v/>
      </c>
      <c r="BN3886" t="str">
        <f t="shared" si="1589"/>
        <v/>
      </c>
      <c r="BO3886" t="str">
        <f t="shared" si="1590"/>
        <v/>
      </c>
      <c r="BP3886">
        <f t="shared" si="1591"/>
        <v>7</v>
      </c>
      <c r="BQ3886">
        <f t="shared" si="1592"/>
        <v>0</v>
      </c>
      <c r="BR3886">
        <f t="shared" si="1593"/>
        <v>7</v>
      </c>
      <c r="BS3886">
        <f t="shared" si="1594"/>
        <v>0</v>
      </c>
      <c r="BT3886" t="str">
        <f t="shared" si="1595"/>
        <v/>
      </c>
    </row>
    <row r="3887" spans="47:72">
      <c r="AU3887">
        <f t="shared" si="1570"/>
        <v>0</v>
      </c>
      <c r="AV3887">
        <f t="shared" si="1571"/>
        <v>0</v>
      </c>
      <c r="AW3887">
        <f t="shared" si="1572"/>
        <v>0</v>
      </c>
      <c r="AX3887">
        <f t="shared" si="1573"/>
        <v>0</v>
      </c>
      <c r="AY3887">
        <f t="shared" si="1574"/>
        <v>0</v>
      </c>
      <c r="AZ3887">
        <f t="shared" si="1575"/>
        <v>0</v>
      </c>
      <c r="BA3887" t="str">
        <f t="shared" si="1576"/>
        <v/>
      </c>
      <c r="BB3887">
        <f t="shared" si="1577"/>
        <v>0</v>
      </c>
      <c r="BC3887">
        <f t="shared" si="1578"/>
        <v>0</v>
      </c>
      <c r="BD3887">
        <f t="shared" si="1579"/>
        <v>0</v>
      </c>
      <c r="BE3887">
        <f t="shared" si="1580"/>
        <v>1</v>
      </c>
      <c r="BF3887">
        <f t="shared" si="1581"/>
        <v>1</v>
      </c>
      <c r="BG3887">
        <f t="shared" si="1582"/>
        <v>0</v>
      </c>
      <c r="BH3887">
        <f t="shared" si="1583"/>
        <v>0</v>
      </c>
      <c r="BI3887" t="str">
        <f t="shared" si="1584"/>
        <v/>
      </c>
      <c r="BJ3887" t="str">
        <f t="shared" si="1585"/>
        <v/>
      </c>
      <c r="BK3887" t="str">
        <f t="shared" si="1586"/>
        <v/>
      </c>
      <c r="BL3887" t="str">
        <f t="shared" si="1587"/>
        <v/>
      </c>
      <c r="BM3887" t="str">
        <f t="shared" si="1588"/>
        <v/>
      </c>
      <c r="BN3887" t="str">
        <f t="shared" si="1589"/>
        <v/>
      </c>
      <c r="BO3887" t="str">
        <f t="shared" si="1590"/>
        <v/>
      </c>
      <c r="BP3887">
        <f t="shared" si="1591"/>
        <v>7</v>
      </c>
      <c r="BQ3887">
        <f t="shared" si="1592"/>
        <v>0</v>
      </c>
      <c r="BR3887">
        <f t="shared" si="1593"/>
        <v>7</v>
      </c>
      <c r="BS3887">
        <f t="shared" si="1594"/>
        <v>0</v>
      </c>
      <c r="BT3887" t="str">
        <f t="shared" si="1595"/>
        <v/>
      </c>
    </row>
    <row r="3888" spans="47:72">
      <c r="AU3888">
        <f t="shared" si="1570"/>
        <v>0</v>
      </c>
      <c r="AV3888">
        <f t="shared" si="1571"/>
        <v>0</v>
      </c>
      <c r="AW3888">
        <f t="shared" si="1572"/>
        <v>0</v>
      </c>
      <c r="AX3888">
        <f t="shared" si="1573"/>
        <v>0</v>
      </c>
      <c r="AY3888">
        <f t="shared" si="1574"/>
        <v>0</v>
      </c>
      <c r="AZ3888">
        <f t="shared" si="1575"/>
        <v>0</v>
      </c>
      <c r="BA3888" t="str">
        <f t="shared" si="1576"/>
        <v/>
      </c>
      <c r="BB3888">
        <f t="shared" si="1577"/>
        <v>0</v>
      </c>
      <c r="BC3888">
        <f t="shared" si="1578"/>
        <v>0</v>
      </c>
      <c r="BD3888">
        <f t="shared" si="1579"/>
        <v>0</v>
      </c>
      <c r="BE3888">
        <f t="shared" si="1580"/>
        <v>1</v>
      </c>
      <c r="BF3888">
        <f t="shared" si="1581"/>
        <v>1</v>
      </c>
      <c r="BG3888">
        <f t="shared" si="1582"/>
        <v>0</v>
      </c>
      <c r="BH3888">
        <f t="shared" si="1583"/>
        <v>0</v>
      </c>
      <c r="BI3888" t="str">
        <f t="shared" si="1584"/>
        <v/>
      </c>
      <c r="BJ3888" t="str">
        <f t="shared" si="1585"/>
        <v/>
      </c>
      <c r="BK3888" t="str">
        <f t="shared" si="1586"/>
        <v/>
      </c>
      <c r="BL3888" t="str">
        <f t="shared" si="1587"/>
        <v/>
      </c>
      <c r="BM3888" t="str">
        <f t="shared" si="1588"/>
        <v/>
      </c>
      <c r="BN3888" t="str">
        <f t="shared" si="1589"/>
        <v/>
      </c>
      <c r="BO3888" t="str">
        <f t="shared" si="1590"/>
        <v/>
      </c>
      <c r="BP3888">
        <f t="shared" si="1591"/>
        <v>7</v>
      </c>
      <c r="BQ3888">
        <f t="shared" si="1592"/>
        <v>0</v>
      </c>
      <c r="BR3888">
        <f t="shared" si="1593"/>
        <v>7</v>
      </c>
      <c r="BS3888">
        <f t="shared" si="1594"/>
        <v>0</v>
      </c>
      <c r="BT3888" t="str">
        <f t="shared" si="1595"/>
        <v/>
      </c>
    </row>
    <row r="3889" spans="47:72">
      <c r="AU3889">
        <f t="shared" si="1570"/>
        <v>0</v>
      </c>
      <c r="AV3889">
        <f t="shared" si="1571"/>
        <v>0</v>
      </c>
      <c r="AW3889">
        <f t="shared" si="1572"/>
        <v>0</v>
      </c>
      <c r="AX3889">
        <f t="shared" si="1573"/>
        <v>0</v>
      </c>
      <c r="AY3889">
        <f t="shared" si="1574"/>
        <v>0</v>
      </c>
      <c r="AZ3889">
        <f t="shared" si="1575"/>
        <v>0</v>
      </c>
      <c r="BA3889" t="str">
        <f t="shared" si="1576"/>
        <v/>
      </c>
      <c r="BB3889">
        <f t="shared" si="1577"/>
        <v>0</v>
      </c>
      <c r="BC3889">
        <f t="shared" si="1578"/>
        <v>0</v>
      </c>
      <c r="BD3889">
        <f t="shared" si="1579"/>
        <v>0</v>
      </c>
      <c r="BE3889">
        <f t="shared" si="1580"/>
        <v>1</v>
      </c>
      <c r="BF3889">
        <f t="shared" si="1581"/>
        <v>1</v>
      </c>
      <c r="BG3889">
        <f t="shared" si="1582"/>
        <v>0</v>
      </c>
      <c r="BH3889">
        <f t="shared" si="1583"/>
        <v>0</v>
      </c>
      <c r="BI3889" t="str">
        <f t="shared" si="1584"/>
        <v/>
      </c>
      <c r="BJ3889" t="str">
        <f t="shared" si="1585"/>
        <v/>
      </c>
      <c r="BK3889" t="str">
        <f t="shared" si="1586"/>
        <v/>
      </c>
      <c r="BL3889" t="str">
        <f t="shared" si="1587"/>
        <v/>
      </c>
      <c r="BM3889" t="str">
        <f t="shared" si="1588"/>
        <v/>
      </c>
      <c r="BN3889" t="str">
        <f t="shared" si="1589"/>
        <v/>
      </c>
      <c r="BO3889" t="str">
        <f t="shared" si="1590"/>
        <v/>
      </c>
      <c r="BP3889">
        <f t="shared" si="1591"/>
        <v>7</v>
      </c>
      <c r="BQ3889">
        <f t="shared" si="1592"/>
        <v>0</v>
      </c>
      <c r="BR3889">
        <f t="shared" si="1593"/>
        <v>7</v>
      </c>
      <c r="BS3889">
        <f t="shared" si="1594"/>
        <v>0</v>
      </c>
      <c r="BT3889" t="str">
        <f t="shared" si="1595"/>
        <v/>
      </c>
    </row>
    <row r="3890" spans="47:72">
      <c r="AU3890">
        <f t="shared" si="1570"/>
        <v>0</v>
      </c>
      <c r="AV3890">
        <f t="shared" si="1571"/>
        <v>0</v>
      </c>
      <c r="AW3890">
        <f t="shared" si="1572"/>
        <v>0</v>
      </c>
      <c r="AX3890">
        <f t="shared" si="1573"/>
        <v>0</v>
      </c>
      <c r="AY3890">
        <f t="shared" si="1574"/>
        <v>0</v>
      </c>
      <c r="AZ3890">
        <f t="shared" si="1575"/>
        <v>0</v>
      </c>
      <c r="BA3890" t="str">
        <f t="shared" si="1576"/>
        <v/>
      </c>
      <c r="BB3890">
        <f t="shared" si="1577"/>
        <v>0</v>
      </c>
      <c r="BC3890">
        <f t="shared" si="1578"/>
        <v>0</v>
      </c>
      <c r="BD3890">
        <f t="shared" si="1579"/>
        <v>0</v>
      </c>
      <c r="BE3890">
        <f t="shared" si="1580"/>
        <v>1</v>
      </c>
      <c r="BF3890">
        <f t="shared" si="1581"/>
        <v>1</v>
      </c>
      <c r="BG3890">
        <f t="shared" si="1582"/>
        <v>0</v>
      </c>
      <c r="BH3890">
        <f t="shared" si="1583"/>
        <v>0</v>
      </c>
      <c r="BI3890" t="str">
        <f t="shared" si="1584"/>
        <v/>
      </c>
      <c r="BJ3890" t="str">
        <f t="shared" si="1585"/>
        <v/>
      </c>
      <c r="BK3890" t="str">
        <f t="shared" si="1586"/>
        <v/>
      </c>
      <c r="BL3890" t="str">
        <f t="shared" si="1587"/>
        <v/>
      </c>
      <c r="BM3890" t="str">
        <f t="shared" si="1588"/>
        <v/>
      </c>
      <c r="BN3890" t="str">
        <f t="shared" si="1589"/>
        <v/>
      </c>
      <c r="BO3890" t="str">
        <f t="shared" si="1590"/>
        <v/>
      </c>
      <c r="BP3890">
        <f t="shared" si="1591"/>
        <v>7</v>
      </c>
      <c r="BQ3890">
        <f t="shared" si="1592"/>
        <v>0</v>
      </c>
      <c r="BR3890">
        <f t="shared" si="1593"/>
        <v>7</v>
      </c>
      <c r="BS3890">
        <f t="shared" si="1594"/>
        <v>0</v>
      </c>
      <c r="BT3890" t="str">
        <f t="shared" si="1595"/>
        <v/>
      </c>
    </row>
    <row r="3891" spans="47:72">
      <c r="AU3891">
        <f t="shared" si="1570"/>
        <v>0</v>
      </c>
      <c r="AV3891">
        <f t="shared" si="1571"/>
        <v>0</v>
      </c>
      <c r="AW3891">
        <f t="shared" si="1572"/>
        <v>0</v>
      </c>
      <c r="AX3891">
        <f t="shared" si="1573"/>
        <v>0</v>
      </c>
      <c r="AY3891">
        <f t="shared" si="1574"/>
        <v>0</v>
      </c>
      <c r="AZ3891">
        <f t="shared" si="1575"/>
        <v>0</v>
      </c>
      <c r="BA3891" t="str">
        <f t="shared" si="1576"/>
        <v/>
      </c>
      <c r="BB3891">
        <f t="shared" si="1577"/>
        <v>0</v>
      </c>
      <c r="BC3891">
        <f t="shared" si="1578"/>
        <v>0</v>
      </c>
      <c r="BD3891">
        <f t="shared" si="1579"/>
        <v>0</v>
      </c>
      <c r="BE3891">
        <f t="shared" si="1580"/>
        <v>1</v>
      </c>
      <c r="BF3891">
        <f t="shared" si="1581"/>
        <v>1</v>
      </c>
      <c r="BG3891">
        <f t="shared" si="1582"/>
        <v>0</v>
      </c>
      <c r="BH3891">
        <f t="shared" si="1583"/>
        <v>0</v>
      </c>
      <c r="BI3891" t="str">
        <f t="shared" si="1584"/>
        <v/>
      </c>
      <c r="BJ3891" t="str">
        <f t="shared" si="1585"/>
        <v/>
      </c>
      <c r="BK3891" t="str">
        <f t="shared" si="1586"/>
        <v/>
      </c>
      <c r="BL3891" t="str">
        <f t="shared" si="1587"/>
        <v/>
      </c>
      <c r="BM3891" t="str">
        <f t="shared" si="1588"/>
        <v/>
      </c>
      <c r="BN3891" t="str">
        <f t="shared" si="1589"/>
        <v/>
      </c>
      <c r="BO3891" t="str">
        <f t="shared" si="1590"/>
        <v/>
      </c>
      <c r="BP3891">
        <f t="shared" si="1591"/>
        <v>7</v>
      </c>
      <c r="BQ3891">
        <f t="shared" si="1592"/>
        <v>0</v>
      </c>
      <c r="BR3891">
        <f t="shared" si="1593"/>
        <v>7</v>
      </c>
      <c r="BS3891">
        <f t="shared" si="1594"/>
        <v>0</v>
      </c>
      <c r="BT3891" t="str">
        <f t="shared" si="1595"/>
        <v/>
      </c>
    </row>
    <row r="3892" spans="47:72">
      <c r="AU3892">
        <f t="shared" si="1570"/>
        <v>0</v>
      </c>
      <c r="AV3892">
        <f t="shared" si="1571"/>
        <v>0</v>
      </c>
      <c r="AW3892">
        <f t="shared" si="1572"/>
        <v>0</v>
      </c>
      <c r="AX3892">
        <f t="shared" si="1573"/>
        <v>0</v>
      </c>
      <c r="AY3892">
        <f t="shared" si="1574"/>
        <v>0</v>
      </c>
      <c r="AZ3892">
        <f t="shared" si="1575"/>
        <v>0</v>
      </c>
      <c r="BA3892" t="str">
        <f t="shared" si="1576"/>
        <v/>
      </c>
      <c r="BB3892">
        <f t="shared" si="1577"/>
        <v>0</v>
      </c>
      <c r="BC3892">
        <f t="shared" si="1578"/>
        <v>0</v>
      </c>
      <c r="BD3892">
        <f t="shared" si="1579"/>
        <v>0</v>
      </c>
      <c r="BE3892">
        <f t="shared" si="1580"/>
        <v>1</v>
      </c>
      <c r="BF3892">
        <f t="shared" si="1581"/>
        <v>1</v>
      </c>
      <c r="BG3892">
        <f t="shared" si="1582"/>
        <v>0</v>
      </c>
      <c r="BH3892">
        <f t="shared" si="1583"/>
        <v>0</v>
      </c>
      <c r="BI3892" t="str">
        <f t="shared" si="1584"/>
        <v/>
      </c>
      <c r="BJ3892" t="str">
        <f t="shared" si="1585"/>
        <v/>
      </c>
      <c r="BK3892" t="str">
        <f t="shared" si="1586"/>
        <v/>
      </c>
      <c r="BL3892" t="str">
        <f t="shared" si="1587"/>
        <v/>
      </c>
      <c r="BM3892" t="str">
        <f t="shared" si="1588"/>
        <v/>
      </c>
      <c r="BN3892" t="str">
        <f t="shared" si="1589"/>
        <v/>
      </c>
      <c r="BO3892" t="str">
        <f t="shared" si="1590"/>
        <v/>
      </c>
      <c r="BP3892">
        <f t="shared" si="1591"/>
        <v>7</v>
      </c>
      <c r="BQ3892">
        <f t="shared" si="1592"/>
        <v>0</v>
      </c>
      <c r="BR3892">
        <f t="shared" si="1593"/>
        <v>7</v>
      </c>
      <c r="BS3892">
        <f t="shared" si="1594"/>
        <v>0</v>
      </c>
      <c r="BT3892" t="str">
        <f t="shared" si="1595"/>
        <v/>
      </c>
    </row>
    <row r="3893" spans="47:72">
      <c r="AU3893">
        <f t="shared" si="1570"/>
        <v>0</v>
      </c>
      <c r="AV3893">
        <f t="shared" si="1571"/>
        <v>0</v>
      </c>
      <c r="AW3893">
        <f t="shared" si="1572"/>
        <v>0</v>
      </c>
      <c r="AX3893">
        <f t="shared" si="1573"/>
        <v>0</v>
      </c>
      <c r="AY3893">
        <f t="shared" si="1574"/>
        <v>0</v>
      </c>
      <c r="AZ3893">
        <f t="shared" si="1575"/>
        <v>0</v>
      </c>
      <c r="BA3893" t="str">
        <f t="shared" si="1576"/>
        <v/>
      </c>
      <c r="BB3893">
        <f t="shared" si="1577"/>
        <v>0</v>
      </c>
      <c r="BC3893">
        <f t="shared" si="1578"/>
        <v>0</v>
      </c>
      <c r="BD3893">
        <f t="shared" si="1579"/>
        <v>0</v>
      </c>
      <c r="BE3893">
        <f t="shared" si="1580"/>
        <v>1</v>
      </c>
      <c r="BF3893">
        <f t="shared" si="1581"/>
        <v>1</v>
      </c>
      <c r="BG3893">
        <f t="shared" si="1582"/>
        <v>0</v>
      </c>
      <c r="BH3893">
        <f t="shared" si="1583"/>
        <v>0</v>
      </c>
      <c r="BI3893" t="str">
        <f t="shared" si="1584"/>
        <v/>
      </c>
      <c r="BJ3893" t="str">
        <f t="shared" si="1585"/>
        <v/>
      </c>
      <c r="BK3893" t="str">
        <f t="shared" si="1586"/>
        <v/>
      </c>
      <c r="BL3893" t="str">
        <f t="shared" si="1587"/>
        <v/>
      </c>
      <c r="BM3893" t="str">
        <f t="shared" si="1588"/>
        <v/>
      </c>
      <c r="BN3893" t="str">
        <f t="shared" si="1589"/>
        <v/>
      </c>
      <c r="BO3893" t="str">
        <f t="shared" si="1590"/>
        <v/>
      </c>
      <c r="BP3893">
        <f t="shared" si="1591"/>
        <v>7</v>
      </c>
      <c r="BQ3893">
        <f t="shared" si="1592"/>
        <v>0</v>
      </c>
      <c r="BR3893">
        <f t="shared" si="1593"/>
        <v>7</v>
      </c>
      <c r="BS3893">
        <f t="shared" si="1594"/>
        <v>0</v>
      </c>
      <c r="BT3893" t="str">
        <f t="shared" si="1595"/>
        <v/>
      </c>
    </row>
    <row r="3894" spans="47:72">
      <c r="AU3894">
        <f t="shared" si="1570"/>
        <v>0</v>
      </c>
      <c r="AV3894">
        <f t="shared" si="1571"/>
        <v>0</v>
      </c>
      <c r="AW3894">
        <f t="shared" si="1572"/>
        <v>0</v>
      </c>
      <c r="AX3894">
        <f t="shared" si="1573"/>
        <v>0</v>
      </c>
      <c r="AY3894">
        <f t="shared" si="1574"/>
        <v>0</v>
      </c>
      <c r="AZ3894">
        <f t="shared" si="1575"/>
        <v>0</v>
      </c>
      <c r="BA3894" t="str">
        <f t="shared" si="1576"/>
        <v/>
      </c>
      <c r="BB3894">
        <f t="shared" si="1577"/>
        <v>0</v>
      </c>
      <c r="BC3894">
        <f t="shared" si="1578"/>
        <v>0</v>
      </c>
      <c r="BD3894">
        <f t="shared" si="1579"/>
        <v>0</v>
      </c>
      <c r="BE3894">
        <f t="shared" si="1580"/>
        <v>1</v>
      </c>
      <c r="BF3894">
        <f t="shared" si="1581"/>
        <v>1</v>
      </c>
      <c r="BG3894">
        <f t="shared" si="1582"/>
        <v>0</v>
      </c>
      <c r="BH3894">
        <f t="shared" si="1583"/>
        <v>0</v>
      </c>
      <c r="BI3894" t="str">
        <f t="shared" si="1584"/>
        <v/>
      </c>
      <c r="BJ3894" t="str">
        <f t="shared" si="1585"/>
        <v/>
      </c>
      <c r="BK3894" t="str">
        <f t="shared" si="1586"/>
        <v/>
      </c>
      <c r="BL3894" t="str">
        <f t="shared" si="1587"/>
        <v/>
      </c>
      <c r="BM3894" t="str">
        <f t="shared" si="1588"/>
        <v/>
      </c>
      <c r="BN3894" t="str">
        <f t="shared" si="1589"/>
        <v/>
      </c>
      <c r="BO3894" t="str">
        <f t="shared" si="1590"/>
        <v/>
      </c>
      <c r="BP3894">
        <f t="shared" si="1591"/>
        <v>7</v>
      </c>
      <c r="BQ3894">
        <f t="shared" si="1592"/>
        <v>0</v>
      </c>
      <c r="BR3894">
        <f t="shared" si="1593"/>
        <v>7</v>
      </c>
      <c r="BS3894">
        <f t="shared" si="1594"/>
        <v>0</v>
      </c>
      <c r="BT3894" t="str">
        <f t="shared" si="1595"/>
        <v/>
      </c>
    </row>
    <row r="3895" spans="47:72">
      <c r="AU3895">
        <f t="shared" si="1570"/>
        <v>0</v>
      </c>
      <c r="AV3895">
        <f t="shared" si="1571"/>
        <v>0</v>
      </c>
      <c r="AW3895">
        <f t="shared" si="1572"/>
        <v>0</v>
      </c>
      <c r="AX3895">
        <f t="shared" si="1573"/>
        <v>0</v>
      </c>
      <c r="AY3895">
        <f t="shared" si="1574"/>
        <v>0</v>
      </c>
      <c r="AZ3895">
        <f t="shared" si="1575"/>
        <v>0</v>
      </c>
      <c r="BA3895" t="str">
        <f t="shared" si="1576"/>
        <v/>
      </c>
      <c r="BB3895">
        <f t="shared" si="1577"/>
        <v>0</v>
      </c>
      <c r="BC3895">
        <f t="shared" si="1578"/>
        <v>0</v>
      </c>
      <c r="BD3895">
        <f t="shared" si="1579"/>
        <v>0</v>
      </c>
      <c r="BE3895">
        <f t="shared" si="1580"/>
        <v>1</v>
      </c>
      <c r="BF3895">
        <f t="shared" si="1581"/>
        <v>1</v>
      </c>
      <c r="BG3895">
        <f t="shared" si="1582"/>
        <v>0</v>
      </c>
      <c r="BH3895">
        <f t="shared" si="1583"/>
        <v>0</v>
      </c>
      <c r="BI3895" t="str">
        <f t="shared" si="1584"/>
        <v/>
      </c>
      <c r="BJ3895" t="str">
        <f t="shared" si="1585"/>
        <v/>
      </c>
      <c r="BK3895" t="str">
        <f t="shared" si="1586"/>
        <v/>
      </c>
      <c r="BL3895" t="str">
        <f t="shared" si="1587"/>
        <v/>
      </c>
      <c r="BM3895" t="str">
        <f t="shared" si="1588"/>
        <v/>
      </c>
      <c r="BN3895" t="str">
        <f t="shared" si="1589"/>
        <v/>
      </c>
      <c r="BO3895" t="str">
        <f t="shared" si="1590"/>
        <v/>
      </c>
      <c r="BP3895">
        <f t="shared" si="1591"/>
        <v>7</v>
      </c>
      <c r="BQ3895">
        <f t="shared" si="1592"/>
        <v>0</v>
      </c>
      <c r="BR3895">
        <f t="shared" si="1593"/>
        <v>7</v>
      </c>
      <c r="BS3895">
        <f t="shared" si="1594"/>
        <v>0</v>
      </c>
      <c r="BT3895" t="str">
        <f t="shared" si="1595"/>
        <v/>
      </c>
    </row>
    <row r="3896" spans="47:72">
      <c r="AU3896">
        <f t="shared" si="1570"/>
        <v>0</v>
      </c>
      <c r="AV3896">
        <f t="shared" si="1571"/>
        <v>0</v>
      </c>
      <c r="AW3896">
        <f t="shared" si="1572"/>
        <v>0</v>
      </c>
      <c r="AX3896">
        <f t="shared" si="1573"/>
        <v>0</v>
      </c>
      <c r="AY3896">
        <f t="shared" si="1574"/>
        <v>0</v>
      </c>
      <c r="AZ3896">
        <f t="shared" si="1575"/>
        <v>0</v>
      </c>
      <c r="BA3896" t="str">
        <f t="shared" si="1576"/>
        <v/>
      </c>
      <c r="BB3896">
        <f t="shared" si="1577"/>
        <v>0</v>
      </c>
      <c r="BC3896">
        <f t="shared" si="1578"/>
        <v>0</v>
      </c>
      <c r="BD3896">
        <f t="shared" si="1579"/>
        <v>0</v>
      </c>
      <c r="BE3896">
        <f t="shared" si="1580"/>
        <v>1</v>
      </c>
      <c r="BF3896">
        <f t="shared" si="1581"/>
        <v>1</v>
      </c>
      <c r="BG3896">
        <f t="shared" si="1582"/>
        <v>0</v>
      </c>
      <c r="BH3896">
        <f t="shared" si="1583"/>
        <v>0</v>
      </c>
      <c r="BI3896" t="str">
        <f t="shared" si="1584"/>
        <v/>
      </c>
      <c r="BJ3896" t="str">
        <f t="shared" si="1585"/>
        <v/>
      </c>
      <c r="BK3896" t="str">
        <f t="shared" si="1586"/>
        <v/>
      </c>
      <c r="BL3896" t="str">
        <f t="shared" si="1587"/>
        <v/>
      </c>
      <c r="BM3896" t="str">
        <f t="shared" si="1588"/>
        <v/>
      </c>
      <c r="BN3896" t="str">
        <f t="shared" si="1589"/>
        <v/>
      </c>
      <c r="BO3896" t="str">
        <f t="shared" si="1590"/>
        <v/>
      </c>
      <c r="BP3896">
        <f t="shared" si="1591"/>
        <v>7</v>
      </c>
      <c r="BQ3896">
        <f t="shared" si="1592"/>
        <v>0</v>
      </c>
      <c r="BR3896">
        <f t="shared" si="1593"/>
        <v>7</v>
      </c>
      <c r="BS3896">
        <f t="shared" si="1594"/>
        <v>0</v>
      </c>
      <c r="BT3896" t="str">
        <f t="shared" si="1595"/>
        <v/>
      </c>
    </row>
    <row r="3897" spans="47:72">
      <c r="AU3897">
        <f t="shared" si="1570"/>
        <v>0</v>
      </c>
      <c r="AV3897">
        <f t="shared" si="1571"/>
        <v>0</v>
      </c>
      <c r="AW3897">
        <f t="shared" si="1572"/>
        <v>0</v>
      </c>
      <c r="AX3897">
        <f t="shared" si="1573"/>
        <v>0</v>
      </c>
      <c r="AY3897">
        <f t="shared" si="1574"/>
        <v>0</v>
      </c>
      <c r="AZ3897">
        <f t="shared" si="1575"/>
        <v>0</v>
      </c>
      <c r="BA3897" t="str">
        <f t="shared" si="1576"/>
        <v/>
      </c>
      <c r="BB3897">
        <f t="shared" si="1577"/>
        <v>0</v>
      </c>
      <c r="BC3897">
        <f t="shared" si="1578"/>
        <v>0</v>
      </c>
      <c r="BD3897">
        <f t="shared" si="1579"/>
        <v>0</v>
      </c>
      <c r="BE3897">
        <f t="shared" si="1580"/>
        <v>1</v>
      </c>
      <c r="BF3897">
        <f t="shared" si="1581"/>
        <v>1</v>
      </c>
      <c r="BG3897">
        <f t="shared" si="1582"/>
        <v>0</v>
      </c>
      <c r="BH3897">
        <f t="shared" si="1583"/>
        <v>0</v>
      </c>
      <c r="BI3897" t="str">
        <f t="shared" si="1584"/>
        <v/>
      </c>
      <c r="BJ3897" t="str">
        <f t="shared" si="1585"/>
        <v/>
      </c>
      <c r="BK3897" t="str">
        <f t="shared" si="1586"/>
        <v/>
      </c>
      <c r="BL3897" t="str">
        <f t="shared" si="1587"/>
        <v/>
      </c>
      <c r="BM3897" t="str">
        <f t="shared" si="1588"/>
        <v/>
      </c>
      <c r="BN3897" t="str">
        <f t="shared" si="1589"/>
        <v/>
      </c>
      <c r="BO3897" t="str">
        <f t="shared" si="1590"/>
        <v/>
      </c>
      <c r="BP3897">
        <f t="shared" si="1591"/>
        <v>7</v>
      </c>
      <c r="BQ3897">
        <f t="shared" si="1592"/>
        <v>0</v>
      </c>
      <c r="BR3897">
        <f t="shared" si="1593"/>
        <v>7</v>
      </c>
      <c r="BS3897">
        <f t="shared" si="1594"/>
        <v>0</v>
      </c>
      <c r="BT3897" t="str">
        <f t="shared" si="1595"/>
        <v/>
      </c>
    </row>
    <row r="3898" spans="47:72">
      <c r="AU3898">
        <f t="shared" si="1570"/>
        <v>0</v>
      </c>
      <c r="AV3898">
        <f t="shared" si="1571"/>
        <v>0</v>
      </c>
      <c r="AW3898">
        <f t="shared" si="1572"/>
        <v>0</v>
      </c>
      <c r="AX3898">
        <f t="shared" si="1573"/>
        <v>0</v>
      </c>
      <c r="AY3898">
        <f t="shared" si="1574"/>
        <v>0</v>
      </c>
      <c r="AZ3898">
        <f t="shared" si="1575"/>
        <v>0</v>
      </c>
      <c r="BA3898" t="str">
        <f t="shared" si="1576"/>
        <v/>
      </c>
      <c r="BB3898">
        <f t="shared" si="1577"/>
        <v>0</v>
      </c>
      <c r="BC3898">
        <f t="shared" si="1578"/>
        <v>0</v>
      </c>
      <c r="BD3898">
        <f t="shared" si="1579"/>
        <v>0</v>
      </c>
      <c r="BE3898">
        <f t="shared" si="1580"/>
        <v>1</v>
      </c>
      <c r="BF3898">
        <f t="shared" si="1581"/>
        <v>1</v>
      </c>
      <c r="BG3898">
        <f t="shared" si="1582"/>
        <v>0</v>
      </c>
      <c r="BH3898">
        <f t="shared" si="1583"/>
        <v>0</v>
      </c>
      <c r="BI3898" t="str">
        <f t="shared" si="1584"/>
        <v/>
      </c>
      <c r="BJ3898" t="str">
        <f t="shared" si="1585"/>
        <v/>
      </c>
      <c r="BK3898" t="str">
        <f t="shared" si="1586"/>
        <v/>
      </c>
      <c r="BL3898" t="str">
        <f t="shared" si="1587"/>
        <v/>
      </c>
      <c r="BM3898" t="str">
        <f t="shared" si="1588"/>
        <v/>
      </c>
      <c r="BN3898" t="str">
        <f t="shared" si="1589"/>
        <v/>
      </c>
      <c r="BO3898" t="str">
        <f t="shared" si="1590"/>
        <v/>
      </c>
      <c r="BP3898">
        <f t="shared" si="1591"/>
        <v>7</v>
      </c>
      <c r="BQ3898">
        <f t="shared" si="1592"/>
        <v>0</v>
      </c>
      <c r="BR3898">
        <f t="shared" si="1593"/>
        <v>7</v>
      </c>
      <c r="BS3898">
        <f t="shared" si="1594"/>
        <v>0</v>
      </c>
      <c r="BT3898" t="str">
        <f t="shared" si="1595"/>
        <v/>
      </c>
    </row>
    <row r="3899" spans="47:72">
      <c r="AU3899">
        <f t="shared" si="1570"/>
        <v>0</v>
      </c>
      <c r="AV3899">
        <f t="shared" si="1571"/>
        <v>0</v>
      </c>
      <c r="AW3899">
        <f t="shared" si="1572"/>
        <v>0</v>
      </c>
      <c r="AX3899">
        <f t="shared" si="1573"/>
        <v>0</v>
      </c>
      <c r="AY3899">
        <f t="shared" si="1574"/>
        <v>0</v>
      </c>
      <c r="AZ3899">
        <f t="shared" si="1575"/>
        <v>0</v>
      </c>
      <c r="BA3899" t="str">
        <f t="shared" si="1576"/>
        <v/>
      </c>
      <c r="BB3899">
        <f t="shared" si="1577"/>
        <v>0</v>
      </c>
      <c r="BC3899">
        <f t="shared" si="1578"/>
        <v>0</v>
      </c>
      <c r="BD3899">
        <f t="shared" si="1579"/>
        <v>0</v>
      </c>
      <c r="BE3899">
        <f t="shared" si="1580"/>
        <v>1</v>
      </c>
      <c r="BF3899">
        <f t="shared" si="1581"/>
        <v>1</v>
      </c>
      <c r="BG3899">
        <f t="shared" si="1582"/>
        <v>0</v>
      </c>
      <c r="BH3899">
        <f t="shared" si="1583"/>
        <v>0</v>
      </c>
      <c r="BI3899" t="str">
        <f t="shared" si="1584"/>
        <v/>
      </c>
      <c r="BJ3899" t="str">
        <f t="shared" si="1585"/>
        <v/>
      </c>
      <c r="BK3899" t="str">
        <f t="shared" si="1586"/>
        <v/>
      </c>
      <c r="BL3899" t="str">
        <f t="shared" si="1587"/>
        <v/>
      </c>
      <c r="BM3899" t="str">
        <f t="shared" si="1588"/>
        <v/>
      </c>
      <c r="BN3899" t="str">
        <f t="shared" si="1589"/>
        <v/>
      </c>
      <c r="BO3899" t="str">
        <f t="shared" si="1590"/>
        <v/>
      </c>
      <c r="BP3899">
        <f t="shared" si="1591"/>
        <v>7</v>
      </c>
      <c r="BQ3899">
        <f t="shared" si="1592"/>
        <v>0</v>
      </c>
      <c r="BR3899">
        <f t="shared" si="1593"/>
        <v>7</v>
      </c>
      <c r="BS3899">
        <f t="shared" si="1594"/>
        <v>0</v>
      </c>
      <c r="BT3899" t="str">
        <f t="shared" si="1595"/>
        <v/>
      </c>
    </row>
    <row r="3900" spans="47:72">
      <c r="AU3900">
        <f t="shared" si="1570"/>
        <v>0</v>
      </c>
      <c r="AV3900">
        <f t="shared" si="1571"/>
        <v>0</v>
      </c>
      <c r="AW3900">
        <f t="shared" si="1572"/>
        <v>0</v>
      </c>
      <c r="AX3900">
        <f t="shared" si="1573"/>
        <v>0</v>
      </c>
      <c r="AY3900">
        <f t="shared" si="1574"/>
        <v>0</v>
      </c>
      <c r="AZ3900">
        <f t="shared" si="1575"/>
        <v>0</v>
      </c>
      <c r="BA3900" t="str">
        <f t="shared" si="1576"/>
        <v/>
      </c>
      <c r="BB3900">
        <f t="shared" si="1577"/>
        <v>0</v>
      </c>
      <c r="BC3900">
        <f t="shared" si="1578"/>
        <v>0</v>
      </c>
      <c r="BD3900">
        <f t="shared" si="1579"/>
        <v>0</v>
      </c>
      <c r="BE3900">
        <f t="shared" si="1580"/>
        <v>1</v>
      </c>
      <c r="BF3900">
        <f t="shared" si="1581"/>
        <v>1</v>
      </c>
      <c r="BG3900">
        <f t="shared" si="1582"/>
        <v>0</v>
      </c>
      <c r="BH3900">
        <f t="shared" si="1583"/>
        <v>0</v>
      </c>
      <c r="BI3900" t="str">
        <f t="shared" si="1584"/>
        <v/>
      </c>
      <c r="BJ3900" t="str">
        <f t="shared" si="1585"/>
        <v/>
      </c>
      <c r="BK3900" t="str">
        <f t="shared" si="1586"/>
        <v/>
      </c>
      <c r="BL3900" t="str">
        <f t="shared" si="1587"/>
        <v/>
      </c>
      <c r="BM3900" t="str">
        <f t="shared" si="1588"/>
        <v/>
      </c>
      <c r="BN3900" t="str">
        <f t="shared" si="1589"/>
        <v/>
      </c>
      <c r="BO3900" t="str">
        <f t="shared" si="1590"/>
        <v/>
      </c>
      <c r="BP3900">
        <f t="shared" si="1591"/>
        <v>7</v>
      </c>
      <c r="BQ3900">
        <f t="shared" si="1592"/>
        <v>0</v>
      </c>
      <c r="BR3900">
        <f t="shared" si="1593"/>
        <v>7</v>
      </c>
      <c r="BS3900">
        <f t="shared" si="1594"/>
        <v>0</v>
      </c>
      <c r="BT3900" t="str">
        <f t="shared" si="1595"/>
        <v/>
      </c>
    </row>
    <row r="3901" spans="47:72">
      <c r="AU3901">
        <f t="shared" si="1570"/>
        <v>0</v>
      </c>
      <c r="AV3901">
        <f t="shared" si="1571"/>
        <v>0</v>
      </c>
      <c r="AW3901">
        <f t="shared" si="1572"/>
        <v>0</v>
      </c>
      <c r="AX3901">
        <f t="shared" si="1573"/>
        <v>0</v>
      </c>
      <c r="AY3901">
        <f t="shared" si="1574"/>
        <v>0</v>
      </c>
      <c r="AZ3901">
        <f t="shared" si="1575"/>
        <v>0</v>
      </c>
      <c r="BA3901" t="str">
        <f t="shared" si="1576"/>
        <v/>
      </c>
      <c r="BB3901">
        <f t="shared" si="1577"/>
        <v>0</v>
      </c>
      <c r="BC3901">
        <f t="shared" si="1578"/>
        <v>0</v>
      </c>
      <c r="BD3901">
        <f t="shared" si="1579"/>
        <v>0</v>
      </c>
      <c r="BE3901">
        <f t="shared" si="1580"/>
        <v>1</v>
      </c>
      <c r="BF3901">
        <f t="shared" si="1581"/>
        <v>1</v>
      </c>
      <c r="BG3901">
        <f t="shared" si="1582"/>
        <v>0</v>
      </c>
      <c r="BH3901">
        <f t="shared" si="1583"/>
        <v>0</v>
      </c>
      <c r="BI3901" t="str">
        <f t="shared" si="1584"/>
        <v/>
      </c>
      <c r="BJ3901" t="str">
        <f t="shared" si="1585"/>
        <v/>
      </c>
      <c r="BK3901" t="str">
        <f t="shared" si="1586"/>
        <v/>
      </c>
      <c r="BL3901" t="str">
        <f t="shared" si="1587"/>
        <v/>
      </c>
      <c r="BM3901" t="str">
        <f t="shared" si="1588"/>
        <v/>
      </c>
      <c r="BN3901" t="str">
        <f t="shared" si="1589"/>
        <v/>
      </c>
      <c r="BO3901" t="str">
        <f t="shared" si="1590"/>
        <v/>
      </c>
      <c r="BP3901">
        <f t="shared" si="1591"/>
        <v>7</v>
      </c>
      <c r="BQ3901">
        <f t="shared" si="1592"/>
        <v>0</v>
      </c>
      <c r="BR3901">
        <f t="shared" si="1593"/>
        <v>7</v>
      </c>
      <c r="BS3901">
        <f t="shared" si="1594"/>
        <v>0</v>
      </c>
      <c r="BT3901" t="str">
        <f t="shared" si="1595"/>
        <v/>
      </c>
    </row>
    <row r="3902" spans="47:72">
      <c r="AU3902">
        <f t="shared" si="1570"/>
        <v>0</v>
      </c>
      <c r="AV3902">
        <f t="shared" si="1571"/>
        <v>0</v>
      </c>
      <c r="AW3902">
        <f t="shared" si="1572"/>
        <v>0</v>
      </c>
      <c r="AX3902">
        <f t="shared" si="1573"/>
        <v>0</v>
      </c>
      <c r="AY3902">
        <f t="shared" si="1574"/>
        <v>0</v>
      </c>
      <c r="AZ3902">
        <f t="shared" si="1575"/>
        <v>0</v>
      </c>
      <c r="BA3902" t="str">
        <f t="shared" si="1576"/>
        <v/>
      </c>
      <c r="BB3902">
        <f t="shared" si="1577"/>
        <v>0</v>
      </c>
      <c r="BC3902">
        <f t="shared" si="1578"/>
        <v>0</v>
      </c>
      <c r="BD3902">
        <f t="shared" si="1579"/>
        <v>0</v>
      </c>
      <c r="BE3902">
        <f t="shared" si="1580"/>
        <v>1</v>
      </c>
      <c r="BF3902">
        <f t="shared" si="1581"/>
        <v>1</v>
      </c>
      <c r="BG3902">
        <f t="shared" si="1582"/>
        <v>0</v>
      </c>
      <c r="BH3902">
        <f t="shared" si="1583"/>
        <v>0</v>
      </c>
      <c r="BI3902" t="str">
        <f t="shared" si="1584"/>
        <v/>
      </c>
      <c r="BJ3902" t="str">
        <f t="shared" si="1585"/>
        <v/>
      </c>
      <c r="BK3902" t="str">
        <f t="shared" si="1586"/>
        <v/>
      </c>
      <c r="BL3902" t="str">
        <f t="shared" si="1587"/>
        <v/>
      </c>
      <c r="BM3902" t="str">
        <f t="shared" si="1588"/>
        <v/>
      </c>
      <c r="BN3902" t="str">
        <f t="shared" si="1589"/>
        <v/>
      </c>
      <c r="BO3902" t="str">
        <f t="shared" si="1590"/>
        <v/>
      </c>
      <c r="BP3902">
        <f t="shared" si="1591"/>
        <v>7</v>
      </c>
      <c r="BQ3902">
        <f t="shared" si="1592"/>
        <v>0</v>
      </c>
      <c r="BR3902">
        <f t="shared" si="1593"/>
        <v>7</v>
      </c>
      <c r="BS3902">
        <f t="shared" si="1594"/>
        <v>0</v>
      </c>
      <c r="BT3902" t="str">
        <f t="shared" si="1595"/>
        <v/>
      </c>
    </row>
    <row r="3903" spans="47:72">
      <c r="AU3903">
        <f t="shared" si="1570"/>
        <v>0</v>
      </c>
      <c r="AV3903">
        <f t="shared" si="1571"/>
        <v>0</v>
      </c>
      <c r="AW3903">
        <f t="shared" si="1572"/>
        <v>0</v>
      </c>
      <c r="AX3903">
        <f t="shared" si="1573"/>
        <v>0</v>
      </c>
      <c r="AY3903">
        <f t="shared" si="1574"/>
        <v>0</v>
      </c>
      <c r="AZ3903">
        <f t="shared" si="1575"/>
        <v>0</v>
      </c>
      <c r="BA3903" t="str">
        <f t="shared" si="1576"/>
        <v/>
      </c>
      <c r="BB3903">
        <f t="shared" si="1577"/>
        <v>0</v>
      </c>
      <c r="BC3903">
        <f t="shared" si="1578"/>
        <v>0</v>
      </c>
      <c r="BD3903">
        <f t="shared" si="1579"/>
        <v>0</v>
      </c>
      <c r="BE3903">
        <f t="shared" si="1580"/>
        <v>1</v>
      </c>
      <c r="BF3903">
        <f t="shared" si="1581"/>
        <v>1</v>
      </c>
      <c r="BG3903">
        <f t="shared" si="1582"/>
        <v>0</v>
      </c>
      <c r="BH3903">
        <f t="shared" si="1583"/>
        <v>0</v>
      </c>
      <c r="BI3903" t="str">
        <f t="shared" si="1584"/>
        <v/>
      </c>
      <c r="BJ3903" t="str">
        <f t="shared" si="1585"/>
        <v/>
      </c>
      <c r="BK3903" t="str">
        <f t="shared" si="1586"/>
        <v/>
      </c>
      <c r="BL3903" t="str">
        <f t="shared" si="1587"/>
        <v/>
      </c>
      <c r="BM3903" t="str">
        <f t="shared" si="1588"/>
        <v/>
      </c>
      <c r="BN3903" t="str">
        <f t="shared" si="1589"/>
        <v/>
      </c>
      <c r="BO3903" t="str">
        <f t="shared" si="1590"/>
        <v/>
      </c>
      <c r="BP3903">
        <f t="shared" si="1591"/>
        <v>7</v>
      </c>
      <c r="BQ3903">
        <f t="shared" si="1592"/>
        <v>0</v>
      </c>
      <c r="BR3903">
        <f t="shared" si="1593"/>
        <v>7</v>
      </c>
      <c r="BS3903">
        <f t="shared" si="1594"/>
        <v>0</v>
      </c>
      <c r="BT3903" t="str">
        <f t="shared" si="1595"/>
        <v/>
      </c>
    </row>
    <row r="3904" spans="47:72">
      <c r="AU3904">
        <f t="shared" si="1570"/>
        <v>0</v>
      </c>
      <c r="AV3904">
        <f t="shared" si="1571"/>
        <v>0</v>
      </c>
      <c r="AW3904">
        <f t="shared" si="1572"/>
        <v>0</v>
      </c>
      <c r="AX3904">
        <f t="shared" si="1573"/>
        <v>0</v>
      </c>
      <c r="AY3904">
        <f t="shared" si="1574"/>
        <v>0</v>
      </c>
      <c r="AZ3904">
        <f t="shared" si="1575"/>
        <v>0</v>
      </c>
      <c r="BA3904" t="str">
        <f t="shared" si="1576"/>
        <v/>
      </c>
      <c r="BB3904">
        <f t="shared" si="1577"/>
        <v>0</v>
      </c>
      <c r="BC3904">
        <f t="shared" si="1578"/>
        <v>0</v>
      </c>
      <c r="BD3904">
        <f t="shared" si="1579"/>
        <v>0</v>
      </c>
      <c r="BE3904">
        <f t="shared" si="1580"/>
        <v>1</v>
      </c>
      <c r="BF3904">
        <f t="shared" si="1581"/>
        <v>1</v>
      </c>
      <c r="BG3904">
        <f t="shared" si="1582"/>
        <v>0</v>
      </c>
      <c r="BH3904">
        <f t="shared" si="1583"/>
        <v>0</v>
      </c>
      <c r="BI3904" t="str">
        <f t="shared" si="1584"/>
        <v/>
      </c>
      <c r="BJ3904" t="str">
        <f t="shared" si="1585"/>
        <v/>
      </c>
      <c r="BK3904" t="str">
        <f t="shared" si="1586"/>
        <v/>
      </c>
      <c r="BL3904" t="str">
        <f t="shared" si="1587"/>
        <v/>
      </c>
      <c r="BM3904" t="str">
        <f t="shared" si="1588"/>
        <v/>
      </c>
      <c r="BN3904" t="str">
        <f t="shared" si="1589"/>
        <v/>
      </c>
      <c r="BO3904" t="str">
        <f t="shared" si="1590"/>
        <v/>
      </c>
      <c r="BP3904">
        <f t="shared" si="1591"/>
        <v>7</v>
      </c>
      <c r="BQ3904">
        <f t="shared" si="1592"/>
        <v>0</v>
      </c>
      <c r="BR3904">
        <f t="shared" si="1593"/>
        <v>7</v>
      </c>
      <c r="BS3904">
        <f t="shared" si="1594"/>
        <v>0</v>
      </c>
      <c r="BT3904" t="str">
        <f t="shared" si="1595"/>
        <v/>
      </c>
    </row>
    <row r="3905" spans="47:72">
      <c r="AU3905">
        <f t="shared" si="1570"/>
        <v>0</v>
      </c>
      <c r="AV3905">
        <f t="shared" si="1571"/>
        <v>0</v>
      </c>
      <c r="AW3905">
        <f t="shared" si="1572"/>
        <v>0</v>
      </c>
      <c r="AX3905">
        <f t="shared" si="1573"/>
        <v>0</v>
      </c>
      <c r="AY3905">
        <f t="shared" si="1574"/>
        <v>0</v>
      </c>
      <c r="AZ3905">
        <f t="shared" si="1575"/>
        <v>0</v>
      </c>
      <c r="BA3905" t="str">
        <f t="shared" si="1576"/>
        <v/>
      </c>
      <c r="BB3905">
        <f t="shared" si="1577"/>
        <v>0</v>
      </c>
      <c r="BC3905">
        <f t="shared" si="1578"/>
        <v>0</v>
      </c>
      <c r="BD3905">
        <f t="shared" si="1579"/>
        <v>0</v>
      </c>
      <c r="BE3905">
        <f t="shared" si="1580"/>
        <v>1</v>
      </c>
      <c r="BF3905">
        <f t="shared" si="1581"/>
        <v>1</v>
      </c>
      <c r="BG3905">
        <f t="shared" si="1582"/>
        <v>0</v>
      </c>
      <c r="BH3905">
        <f t="shared" si="1583"/>
        <v>0</v>
      </c>
      <c r="BI3905" t="str">
        <f t="shared" si="1584"/>
        <v/>
      </c>
      <c r="BJ3905" t="str">
        <f t="shared" si="1585"/>
        <v/>
      </c>
      <c r="BK3905" t="str">
        <f t="shared" si="1586"/>
        <v/>
      </c>
      <c r="BL3905" t="str">
        <f t="shared" si="1587"/>
        <v/>
      </c>
      <c r="BM3905" t="str">
        <f t="shared" si="1588"/>
        <v/>
      </c>
      <c r="BN3905" t="str">
        <f t="shared" si="1589"/>
        <v/>
      </c>
      <c r="BO3905" t="str">
        <f t="shared" si="1590"/>
        <v/>
      </c>
      <c r="BP3905">
        <f t="shared" si="1591"/>
        <v>7</v>
      </c>
      <c r="BQ3905">
        <f t="shared" si="1592"/>
        <v>0</v>
      </c>
      <c r="BR3905">
        <f t="shared" si="1593"/>
        <v>7</v>
      </c>
      <c r="BS3905">
        <f t="shared" si="1594"/>
        <v>0</v>
      </c>
      <c r="BT3905" t="str">
        <f t="shared" si="1595"/>
        <v/>
      </c>
    </row>
    <row r="3906" spans="47:72">
      <c r="AU3906">
        <f t="shared" si="1570"/>
        <v>0</v>
      </c>
      <c r="AV3906">
        <f t="shared" si="1571"/>
        <v>0</v>
      </c>
      <c r="AW3906">
        <f t="shared" si="1572"/>
        <v>0</v>
      </c>
      <c r="AX3906">
        <f t="shared" si="1573"/>
        <v>0</v>
      </c>
      <c r="AY3906">
        <f t="shared" si="1574"/>
        <v>0</v>
      </c>
      <c r="AZ3906">
        <f t="shared" si="1575"/>
        <v>0</v>
      </c>
      <c r="BA3906" t="str">
        <f t="shared" si="1576"/>
        <v/>
      </c>
      <c r="BB3906">
        <f t="shared" si="1577"/>
        <v>0</v>
      </c>
      <c r="BC3906">
        <f t="shared" si="1578"/>
        <v>0</v>
      </c>
      <c r="BD3906">
        <f t="shared" si="1579"/>
        <v>0</v>
      </c>
      <c r="BE3906">
        <f t="shared" si="1580"/>
        <v>1</v>
      </c>
      <c r="BF3906">
        <f t="shared" si="1581"/>
        <v>1</v>
      </c>
      <c r="BG3906">
        <f t="shared" si="1582"/>
        <v>0</v>
      </c>
      <c r="BH3906">
        <f t="shared" si="1583"/>
        <v>0</v>
      </c>
      <c r="BI3906" t="str">
        <f t="shared" si="1584"/>
        <v/>
      </c>
      <c r="BJ3906" t="str">
        <f t="shared" si="1585"/>
        <v/>
      </c>
      <c r="BK3906" t="str">
        <f t="shared" si="1586"/>
        <v/>
      </c>
      <c r="BL3906" t="str">
        <f t="shared" si="1587"/>
        <v/>
      </c>
      <c r="BM3906" t="str">
        <f t="shared" si="1588"/>
        <v/>
      </c>
      <c r="BN3906" t="str">
        <f t="shared" si="1589"/>
        <v/>
      </c>
      <c r="BO3906" t="str">
        <f t="shared" si="1590"/>
        <v/>
      </c>
      <c r="BP3906">
        <f t="shared" si="1591"/>
        <v>7</v>
      </c>
      <c r="BQ3906">
        <f t="shared" si="1592"/>
        <v>0</v>
      </c>
      <c r="BR3906">
        <f t="shared" si="1593"/>
        <v>7</v>
      </c>
      <c r="BS3906">
        <f t="shared" si="1594"/>
        <v>0</v>
      </c>
      <c r="BT3906" t="str">
        <f t="shared" si="1595"/>
        <v/>
      </c>
    </row>
    <row r="3907" spans="47:72">
      <c r="AU3907">
        <f t="shared" si="1570"/>
        <v>0</v>
      </c>
      <c r="AV3907">
        <f t="shared" si="1571"/>
        <v>0</v>
      </c>
      <c r="AW3907">
        <f t="shared" si="1572"/>
        <v>0</v>
      </c>
      <c r="AX3907">
        <f t="shared" si="1573"/>
        <v>0</v>
      </c>
      <c r="AY3907">
        <f t="shared" si="1574"/>
        <v>0</v>
      </c>
      <c r="AZ3907">
        <f t="shared" si="1575"/>
        <v>0</v>
      </c>
      <c r="BA3907" t="str">
        <f t="shared" si="1576"/>
        <v/>
      </c>
      <c r="BB3907">
        <f t="shared" si="1577"/>
        <v>0</v>
      </c>
      <c r="BC3907">
        <f t="shared" si="1578"/>
        <v>0</v>
      </c>
      <c r="BD3907">
        <f t="shared" si="1579"/>
        <v>0</v>
      </c>
      <c r="BE3907">
        <f t="shared" si="1580"/>
        <v>1</v>
      </c>
      <c r="BF3907">
        <f t="shared" si="1581"/>
        <v>1</v>
      </c>
      <c r="BG3907">
        <f t="shared" si="1582"/>
        <v>0</v>
      </c>
      <c r="BH3907">
        <f t="shared" si="1583"/>
        <v>0</v>
      </c>
      <c r="BI3907" t="str">
        <f t="shared" si="1584"/>
        <v/>
      </c>
      <c r="BJ3907" t="str">
        <f t="shared" si="1585"/>
        <v/>
      </c>
      <c r="BK3907" t="str">
        <f t="shared" si="1586"/>
        <v/>
      </c>
      <c r="BL3907" t="str">
        <f t="shared" si="1587"/>
        <v/>
      </c>
      <c r="BM3907" t="str">
        <f t="shared" si="1588"/>
        <v/>
      </c>
      <c r="BN3907" t="str">
        <f t="shared" si="1589"/>
        <v/>
      </c>
      <c r="BO3907" t="str">
        <f t="shared" si="1590"/>
        <v/>
      </c>
      <c r="BP3907">
        <f t="shared" si="1591"/>
        <v>7</v>
      </c>
      <c r="BQ3907">
        <f t="shared" si="1592"/>
        <v>0</v>
      </c>
      <c r="BR3907">
        <f t="shared" si="1593"/>
        <v>7</v>
      </c>
      <c r="BS3907">
        <f t="shared" si="1594"/>
        <v>0</v>
      </c>
      <c r="BT3907" t="str">
        <f t="shared" si="1595"/>
        <v/>
      </c>
    </row>
    <row r="3908" spans="47:72">
      <c r="AU3908">
        <f t="shared" si="1570"/>
        <v>0</v>
      </c>
      <c r="AV3908">
        <f t="shared" si="1571"/>
        <v>0</v>
      </c>
      <c r="AW3908">
        <f t="shared" si="1572"/>
        <v>0</v>
      </c>
      <c r="AX3908">
        <f t="shared" si="1573"/>
        <v>0</v>
      </c>
      <c r="AY3908">
        <f t="shared" si="1574"/>
        <v>0</v>
      </c>
      <c r="AZ3908">
        <f t="shared" si="1575"/>
        <v>0</v>
      </c>
      <c r="BA3908" t="str">
        <f t="shared" si="1576"/>
        <v/>
      </c>
      <c r="BB3908">
        <f t="shared" si="1577"/>
        <v>0</v>
      </c>
      <c r="BC3908">
        <f t="shared" si="1578"/>
        <v>0</v>
      </c>
      <c r="BD3908">
        <f t="shared" si="1579"/>
        <v>0</v>
      </c>
      <c r="BE3908">
        <f t="shared" si="1580"/>
        <v>1</v>
      </c>
      <c r="BF3908">
        <f t="shared" si="1581"/>
        <v>1</v>
      </c>
      <c r="BG3908">
        <f t="shared" si="1582"/>
        <v>0</v>
      </c>
      <c r="BH3908">
        <f t="shared" si="1583"/>
        <v>0</v>
      </c>
      <c r="BI3908" t="str">
        <f t="shared" si="1584"/>
        <v/>
      </c>
      <c r="BJ3908" t="str">
        <f t="shared" si="1585"/>
        <v/>
      </c>
      <c r="BK3908" t="str">
        <f t="shared" si="1586"/>
        <v/>
      </c>
      <c r="BL3908" t="str">
        <f t="shared" si="1587"/>
        <v/>
      </c>
      <c r="BM3908" t="str">
        <f t="shared" si="1588"/>
        <v/>
      </c>
      <c r="BN3908" t="str">
        <f t="shared" si="1589"/>
        <v/>
      </c>
      <c r="BO3908" t="str">
        <f t="shared" si="1590"/>
        <v/>
      </c>
      <c r="BP3908">
        <f t="shared" si="1591"/>
        <v>7</v>
      </c>
      <c r="BQ3908">
        <f t="shared" si="1592"/>
        <v>0</v>
      </c>
      <c r="BR3908">
        <f t="shared" si="1593"/>
        <v>7</v>
      </c>
      <c r="BS3908">
        <f t="shared" si="1594"/>
        <v>0</v>
      </c>
      <c r="BT3908" t="str">
        <f t="shared" si="1595"/>
        <v/>
      </c>
    </row>
    <row r="3909" spans="47:72">
      <c r="AU3909">
        <f t="shared" ref="AU3909:AU3943" si="1596">(W3909="M")*(BS3909-BQ3909-(BP3909&gt;2)+(BR3909&gt;=2))+(X3909="T")*(BS3909-BQ3909-(BP3909&gt;3)+(BR3909&gt;=3))+(Y3909="W")*(BS3909-BQ3909-(BP3909&gt;4)+(BR3909&gt;=4))+(Z3909="R")*(BS3909-BQ3909-(BP3909&gt;5)+(BR3909&gt;=5))+(AA3909="F")*(BS3909-BQ3909-(BP3909&gt;6)+(BR3909&gt;=6))+(AB3909="S")*(BS3909-BQ3909-(BP3909&gt;7)+(BR3909&gt;=7))+(AC3909="U")*(BS3909-BQ3909-(BP3909&gt;1)+(BR3909&gt;=1))</f>
        <v>0</v>
      </c>
      <c r="AV3909">
        <f t="shared" ref="AV3909:AV3943" si="1597">SUMIFS(AU:AU, B:B, B3909, U:U, "&lt;&gt;." )</f>
        <v>0</v>
      </c>
      <c r="AW3909">
        <f t="shared" ref="AW3909:AW3943" si="1598">IFERROR(AV3909/AZ3909, 0)</f>
        <v>0</v>
      </c>
      <c r="AX3909">
        <f t="shared" ref="AX3909:AX3943" si="1599">IFERROR((INT(V3909/100)-INT(U3909/100))*60+MOD(V3909,100)-MOD(U3909,100), "")</f>
        <v>0</v>
      </c>
      <c r="AY3909">
        <f t="shared" ref="AY3909:AY3943" si="1600">IFERROR(AX3909*AU3909, "")</f>
        <v>0</v>
      </c>
      <c r="AZ3909">
        <f t="shared" ref="AZ3909:AZ3943" si="1601">COUNTIFS(B$3:B$7000, B3909, $W$3:$W$7000, W3909, $X$3:$X$7000, X3909, $Y$3:$Y$7000, Y3909, $Z$3:$Z$7000, Z3909,  $AA$3:$AA$7000, AA3909, $AB$3:$AB$7000, AB3909, $AC$3:$AC$7000, AC3909, $U$3:$U$7000, U3909)</f>
        <v>0</v>
      </c>
      <c r="BA3909" t="str">
        <f t="shared" ref="BA3909:BA3943" si="1602">IFERROR(AY3909/AZ3909, "")</f>
        <v/>
      </c>
      <c r="BB3909">
        <f t="shared" ref="BB3909:BB3943" si="1603">SUMIFS(BA:BA, B:B, B3909, U:U, "&lt;&gt;." )</f>
        <v>0</v>
      </c>
      <c r="BC3909">
        <f t="shared" ref="BC3909:BC3943" si="1604">IFERROR(BD3909*50*BE3909, "")</f>
        <v>0</v>
      </c>
      <c r="BD3909">
        <f t="shared" ref="BD3909:BD3943" si="1605">IF(AL3909&gt;25, AL3909, AL3909*15)</f>
        <v>0</v>
      </c>
      <c r="BE3909">
        <f t="shared" ref="BE3909:BE3943" si="1606">IF(I3909="H",0.5,IF(I3909="T",0.5,IF(I3909="I",0,IF(I3909="B",0,IF(LEFT(H3909,1)="M",0,IF(I3909="A",IF(Q3909="ONLINE",0,1),1))))))</f>
        <v>1</v>
      </c>
      <c r="BF3909">
        <f t="shared" ref="BF3909:BF3943" si="1607">IF(I3909="H",0.5,IF(I3909="T",0.5, IF(I3909="I", 0, IF(I3909 = "B", 0, IF(LEFT(H3909, 1) = "M", 0, IF(I3909 = "U", 0.5, IF(I3909 = "A", IF(Q3909 = "ONLINE", 0, 0.5), 1)))))))</f>
        <v>1</v>
      </c>
      <c r="BG3909">
        <f t="shared" ref="BG3909:BG3943" si="1608">IFERROR(BB3909/50, "")</f>
        <v>0</v>
      </c>
      <c r="BH3909">
        <f t="shared" ref="BH3909:BH3943" si="1609">IFERROR(BB3909/60, "")</f>
        <v>0</v>
      </c>
      <c r="BI3909" t="str">
        <f t="shared" ref="BI3909:BI3943" si="1610">IFERROR(BC3909/AW3909, "")</f>
        <v/>
      </c>
      <c r="BJ3909" t="str">
        <f t="shared" ref="BJ3909:BJ3943" si="1611">IFERROR(BI3909+5*MAX(0, INT((BI3909-75)/25)), "")</f>
        <v/>
      </c>
      <c r="BK3909" t="str">
        <f t="shared" ref="BK3909:BK3943" si="1612">IFERROR(IF(BD3909*BE3909&gt;0, IF(BJ3909-MOD(BJ3909,30)+ 15 &gt;= BI3909, BJ3909-MOD(BJ3909,30)+ 15,IF(BJ3909-MOD(BJ3909,30)+ 20 &gt;= BI3909, BJ3909-MOD(BJ3909,30)+ 20,BJ3909-MOD(BJ3909,30)+ 45)), ""), "")</f>
        <v/>
      </c>
      <c r="BL3909" t="str">
        <f t="shared" ref="BL3909:BL3943" si="1613">IFERROR(IF(BK3909&lt;&gt;AX3909,IF(MOD(U3909+INT(BK3909/60)*100+MOD(BK3909,60), 100)&lt;60, U3909+INT(BK3909/60)*100+MOD(BK3909,60), U3909+INT(BK3909/60)*100+MOD(BK3909,60) - 60 + 100),""), "")</f>
        <v/>
      </c>
      <c r="BM3909" t="str">
        <f t="shared" ref="BM3909:BM3943" si="1614">IFERROR(IF(BG3909&lt;BD3909*BF3909, MAX(0, ROUND(BD3909*BF3909-BG3909, 0)), ""), "")</f>
        <v/>
      </c>
      <c r="BN3909" t="str">
        <f t="shared" ref="BN3909:BN3943" si="1615">IFERROR(IF(BH3909&gt;BD3909*BE3909, MIN(0, ROUND(BD3909*BE3909-BH3909, 0)), ""), "")</f>
        <v/>
      </c>
      <c r="BO3909" t="str">
        <f t="shared" ref="BO3909:BO3943" si="1616">IF(RIGHT(F3909,2)="90","Exclude",IF(RIGHT(F3909,2)="98","Exclude",IF(RIGHT(F3909,2)="99","Exclude",IF(RIGHT(F3909,2)="97","Exclude",IF(E3909&amp;F3909="ECED2121","Exclude",IF(E3909&amp;F3909="ECED2131","Exclude",IF(E3909&amp;F3909="ECED2141","Exclude",IF(E3909&amp;F3909="NMNC1135","Exclude",IF(E3909&amp;F3909="NMNC1235","Exclude",IF(E3909&amp;F3909="NMNC2335","Exclude",IF(E3909&amp;F3909="NMNC2435","Exclude",IF(E3909&amp;F3909="NMNC2445","Exclude",IF(E3909&amp;F3909="ECED2241","Exclude","")))))))))))))</f>
        <v/>
      </c>
      <c r="BP3909">
        <f t="shared" ref="BP3909:BP3943" si="1617">WEEKDAY(S3909)</f>
        <v>7</v>
      </c>
      <c r="BQ3909">
        <f t="shared" ref="BQ3909:BQ3943" si="1618">WEEKNUM(S3909)</f>
        <v>0</v>
      </c>
      <c r="BR3909">
        <f t="shared" ref="BR3909:BR3943" si="1619">WEEKDAY(T3909)</f>
        <v>7</v>
      </c>
      <c r="BS3909">
        <f t="shared" ref="BS3909:BS3943" si="1620">WEEKNUM(T3909)</f>
        <v>0</v>
      </c>
      <c r="BT3909" t="str">
        <f t="shared" ref="BT3909:BT3943" si="1621">IFERROR(IF(U3909 = "", "", IF(MOD(U3909,100)&lt;&gt;0,IF(MOD(U3909,100)&lt;&gt;30,"Flag",""),IF(MOD(V3909,100)=0,"Flag",IF(MOD(V3909,100)=30,"Flag","")))), "")</f>
        <v/>
      </c>
    </row>
    <row r="3910" spans="47:72">
      <c r="AU3910">
        <f t="shared" si="1596"/>
        <v>0</v>
      </c>
      <c r="AV3910">
        <f t="shared" si="1597"/>
        <v>0</v>
      </c>
      <c r="AW3910">
        <f t="shared" si="1598"/>
        <v>0</v>
      </c>
      <c r="AX3910">
        <f t="shared" si="1599"/>
        <v>0</v>
      </c>
      <c r="AY3910">
        <f t="shared" si="1600"/>
        <v>0</v>
      </c>
      <c r="AZ3910">
        <f t="shared" si="1601"/>
        <v>0</v>
      </c>
      <c r="BA3910" t="str">
        <f t="shared" si="1602"/>
        <v/>
      </c>
      <c r="BB3910">
        <f t="shared" si="1603"/>
        <v>0</v>
      </c>
      <c r="BC3910">
        <f t="shared" si="1604"/>
        <v>0</v>
      </c>
      <c r="BD3910">
        <f t="shared" si="1605"/>
        <v>0</v>
      </c>
      <c r="BE3910">
        <f t="shared" si="1606"/>
        <v>1</v>
      </c>
      <c r="BF3910">
        <f t="shared" si="1607"/>
        <v>1</v>
      </c>
      <c r="BG3910">
        <f t="shared" si="1608"/>
        <v>0</v>
      </c>
      <c r="BH3910">
        <f t="shared" si="1609"/>
        <v>0</v>
      </c>
      <c r="BI3910" t="str">
        <f t="shared" si="1610"/>
        <v/>
      </c>
      <c r="BJ3910" t="str">
        <f t="shared" si="1611"/>
        <v/>
      </c>
      <c r="BK3910" t="str">
        <f t="shared" si="1612"/>
        <v/>
      </c>
      <c r="BL3910" t="str">
        <f t="shared" si="1613"/>
        <v/>
      </c>
      <c r="BM3910" t="str">
        <f t="shared" si="1614"/>
        <v/>
      </c>
      <c r="BN3910" t="str">
        <f t="shared" si="1615"/>
        <v/>
      </c>
      <c r="BO3910" t="str">
        <f t="shared" si="1616"/>
        <v/>
      </c>
      <c r="BP3910">
        <f t="shared" si="1617"/>
        <v>7</v>
      </c>
      <c r="BQ3910">
        <f t="shared" si="1618"/>
        <v>0</v>
      </c>
      <c r="BR3910">
        <f t="shared" si="1619"/>
        <v>7</v>
      </c>
      <c r="BS3910">
        <f t="shared" si="1620"/>
        <v>0</v>
      </c>
      <c r="BT3910" t="str">
        <f t="shared" si="1621"/>
        <v/>
      </c>
    </row>
    <row r="3911" spans="47:72">
      <c r="AU3911">
        <f t="shared" si="1596"/>
        <v>0</v>
      </c>
      <c r="AV3911">
        <f t="shared" si="1597"/>
        <v>0</v>
      </c>
      <c r="AW3911">
        <f t="shared" si="1598"/>
        <v>0</v>
      </c>
      <c r="AX3911">
        <f t="shared" si="1599"/>
        <v>0</v>
      </c>
      <c r="AY3911">
        <f t="shared" si="1600"/>
        <v>0</v>
      </c>
      <c r="AZ3911">
        <f t="shared" si="1601"/>
        <v>0</v>
      </c>
      <c r="BA3911" t="str">
        <f t="shared" si="1602"/>
        <v/>
      </c>
      <c r="BB3911">
        <f t="shared" si="1603"/>
        <v>0</v>
      </c>
      <c r="BC3911">
        <f t="shared" si="1604"/>
        <v>0</v>
      </c>
      <c r="BD3911">
        <f t="shared" si="1605"/>
        <v>0</v>
      </c>
      <c r="BE3911">
        <f t="shared" si="1606"/>
        <v>1</v>
      </c>
      <c r="BF3911">
        <f t="shared" si="1607"/>
        <v>1</v>
      </c>
      <c r="BG3911">
        <f t="shared" si="1608"/>
        <v>0</v>
      </c>
      <c r="BH3911">
        <f t="shared" si="1609"/>
        <v>0</v>
      </c>
      <c r="BI3911" t="str">
        <f t="shared" si="1610"/>
        <v/>
      </c>
      <c r="BJ3911" t="str">
        <f t="shared" si="1611"/>
        <v/>
      </c>
      <c r="BK3911" t="str">
        <f t="shared" si="1612"/>
        <v/>
      </c>
      <c r="BL3911" t="str">
        <f t="shared" si="1613"/>
        <v/>
      </c>
      <c r="BM3911" t="str">
        <f t="shared" si="1614"/>
        <v/>
      </c>
      <c r="BN3911" t="str">
        <f t="shared" si="1615"/>
        <v/>
      </c>
      <c r="BO3911" t="str">
        <f t="shared" si="1616"/>
        <v/>
      </c>
      <c r="BP3911">
        <f t="shared" si="1617"/>
        <v>7</v>
      </c>
      <c r="BQ3911">
        <f t="shared" si="1618"/>
        <v>0</v>
      </c>
      <c r="BR3911">
        <f t="shared" si="1619"/>
        <v>7</v>
      </c>
      <c r="BS3911">
        <f t="shared" si="1620"/>
        <v>0</v>
      </c>
      <c r="BT3911" t="str">
        <f t="shared" si="1621"/>
        <v/>
      </c>
    </row>
    <row r="3912" spans="47:72">
      <c r="AU3912">
        <f t="shared" si="1596"/>
        <v>0</v>
      </c>
      <c r="AV3912">
        <f t="shared" si="1597"/>
        <v>0</v>
      </c>
      <c r="AW3912">
        <f t="shared" si="1598"/>
        <v>0</v>
      </c>
      <c r="AX3912">
        <f t="shared" si="1599"/>
        <v>0</v>
      </c>
      <c r="AY3912">
        <f t="shared" si="1600"/>
        <v>0</v>
      </c>
      <c r="AZ3912">
        <f t="shared" si="1601"/>
        <v>0</v>
      </c>
      <c r="BA3912" t="str">
        <f t="shared" si="1602"/>
        <v/>
      </c>
      <c r="BB3912">
        <f t="shared" si="1603"/>
        <v>0</v>
      </c>
      <c r="BC3912">
        <f t="shared" si="1604"/>
        <v>0</v>
      </c>
      <c r="BD3912">
        <f t="shared" si="1605"/>
        <v>0</v>
      </c>
      <c r="BE3912">
        <f t="shared" si="1606"/>
        <v>1</v>
      </c>
      <c r="BF3912">
        <f t="shared" si="1607"/>
        <v>1</v>
      </c>
      <c r="BG3912">
        <f t="shared" si="1608"/>
        <v>0</v>
      </c>
      <c r="BH3912">
        <f t="shared" si="1609"/>
        <v>0</v>
      </c>
      <c r="BI3912" t="str">
        <f t="shared" si="1610"/>
        <v/>
      </c>
      <c r="BJ3912" t="str">
        <f t="shared" si="1611"/>
        <v/>
      </c>
      <c r="BK3912" t="str">
        <f t="shared" si="1612"/>
        <v/>
      </c>
      <c r="BL3912" t="str">
        <f t="shared" si="1613"/>
        <v/>
      </c>
      <c r="BM3912" t="str">
        <f t="shared" si="1614"/>
        <v/>
      </c>
      <c r="BN3912" t="str">
        <f t="shared" si="1615"/>
        <v/>
      </c>
      <c r="BO3912" t="str">
        <f t="shared" si="1616"/>
        <v/>
      </c>
      <c r="BP3912">
        <f t="shared" si="1617"/>
        <v>7</v>
      </c>
      <c r="BQ3912">
        <f t="shared" si="1618"/>
        <v>0</v>
      </c>
      <c r="BR3912">
        <f t="shared" si="1619"/>
        <v>7</v>
      </c>
      <c r="BS3912">
        <f t="shared" si="1620"/>
        <v>0</v>
      </c>
      <c r="BT3912" t="str">
        <f t="shared" si="1621"/>
        <v/>
      </c>
    </row>
    <row r="3913" spans="47:72">
      <c r="AU3913">
        <f t="shared" si="1596"/>
        <v>0</v>
      </c>
      <c r="AV3913">
        <f t="shared" si="1597"/>
        <v>0</v>
      </c>
      <c r="AW3913">
        <f t="shared" si="1598"/>
        <v>0</v>
      </c>
      <c r="AX3913">
        <f t="shared" si="1599"/>
        <v>0</v>
      </c>
      <c r="AY3913">
        <f t="shared" si="1600"/>
        <v>0</v>
      </c>
      <c r="AZ3913">
        <f t="shared" si="1601"/>
        <v>0</v>
      </c>
      <c r="BA3913" t="str">
        <f t="shared" si="1602"/>
        <v/>
      </c>
      <c r="BB3913">
        <f t="shared" si="1603"/>
        <v>0</v>
      </c>
      <c r="BC3913">
        <f t="shared" si="1604"/>
        <v>0</v>
      </c>
      <c r="BD3913">
        <f t="shared" si="1605"/>
        <v>0</v>
      </c>
      <c r="BE3913">
        <f t="shared" si="1606"/>
        <v>1</v>
      </c>
      <c r="BF3913">
        <f t="shared" si="1607"/>
        <v>1</v>
      </c>
      <c r="BG3913">
        <f t="shared" si="1608"/>
        <v>0</v>
      </c>
      <c r="BH3913">
        <f t="shared" si="1609"/>
        <v>0</v>
      </c>
      <c r="BI3913" t="str">
        <f t="shared" si="1610"/>
        <v/>
      </c>
      <c r="BJ3913" t="str">
        <f t="shared" si="1611"/>
        <v/>
      </c>
      <c r="BK3913" t="str">
        <f t="shared" si="1612"/>
        <v/>
      </c>
      <c r="BL3913" t="str">
        <f t="shared" si="1613"/>
        <v/>
      </c>
      <c r="BM3913" t="str">
        <f t="shared" si="1614"/>
        <v/>
      </c>
      <c r="BN3913" t="str">
        <f t="shared" si="1615"/>
        <v/>
      </c>
      <c r="BO3913" t="str">
        <f t="shared" si="1616"/>
        <v/>
      </c>
      <c r="BP3913">
        <f t="shared" si="1617"/>
        <v>7</v>
      </c>
      <c r="BQ3913">
        <f t="shared" si="1618"/>
        <v>0</v>
      </c>
      <c r="BR3913">
        <f t="shared" si="1619"/>
        <v>7</v>
      </c>
      <c r="BS3913">
        <f t="shared" si="1620"/>
        <v>0</v>
      </c>
      <c r="BT3913" t="str">
        <f t="shared" si="1621"/>
        <v/>
      </c>
    </row>
    <row r="3914" spans="47:72">
      <c r="AU3914">
        <f t="shared" si="1596"/>
        <v>0</v>
      </c>
      <c r="AV3914">
        <f t="shared" si="1597"/>
        <v>0</v>
      </c>
      <c r="AW3914">
        <f t="shared" si="1598"/>
        <v>0</v>
      </c>
      <c r="AX3914">
        <f t="shared" si="1599"/>
        <v>0</v>
      </c>
      <c r="AY3914">
        <f t="shared" si="1600"/>
        <v>0</v>
      </c>
      <c r="AZ3914">
        <f t="shared" si="1601"/>
        <v>0</v>
      </c>
      <c r="BA3914" t="str">
        <f t="shared" si="1602"/>
        <v/>
      </c>
      <c r="BB3914">
        <f t="shared" si="1603"/>
        <v>0</v>
      </c>
      <c r="BC3914">
        <f t="shared" si="1604"/>
        <v>0</v>
      </c>
      <c r="BD3914">
        <f t="shared" si="1605"/>
        <v>0</v>
      </c>
      <c r="BE3914">
        <f t="shared" si="1606"/>
        <v>1</v>
      </c>
      <c r="BF3914">
        <f t="shared" si="1607"/>
        <v>1</v>
      </c>
      <c r="BG3914">
        <f t="shared" si="1608"/>
        <v>0</v>
      </c>
      <c r="BH3914">
        <f t="shared" si="1609"/>
        <v>0</v>
      </c>
      <c r="BI3914" t="str">
        <f t="shared" si="1610"/>
        <v/>
      </c>
      <c r="BJ3914" t="str">
        <f t="shared" si="1611"/>
        <v/>
      </c>
      <c r="BK3914" t="str">
        <f t="shared" si="1612"/>
        <v/>
      </c>
      <c r="BL3914" t="str">
        <f t="shared" si="1613"/>
        <v/>
      </c>
      <c r="BM3914" t="str">
        <f t="shared" si="1614"/>
        <v/>
      </c>
      <c r="BN3914" t="str">
        <f t="shared" si="1615"/>
        <v/>
      </c>
      <c r="BO3914" t="str">
        <f t="shared" si="1616"/>
        <v/>
      </c>
      <c r="BP3914">
        <f t="shared" si="1617"/>
        <v>7</v>
      </c>
      <c r="BQ3914">
        <f t="shared" si="1618"/>
        <v>0</v>
      </c>
      <c r="BR3914">
        <f t="shared" si="1619"/>
        <v>7</v>
      </c>
      <c r="BS3914">
        <f t="shared" si="1620"/>
        <v>0</v>
      </c>
      <c r="BT3914" t="str">
        <f t="shared" si="1621"/>
        <v/>
      </c>
    </row>
    <row r="3915" spans="47:72">
      <c r="AU3915">
        <f t="shared" si="1596"/>
        <v>0</v>
      </c>
      <c r="AV3915">
        <f t="shared" si="1597"/>
        <v>0</v>
      </c>
      <c r="AW3915">
        <f t="shared" si="1598"/>
        <v>0</v>
      </c>
      <c r="AX3915">
        <f t="shared" si="1599"/>
        <v>0</v>
      </c>
      <c r="AY3915">
        <f t="shared" si="1600"/>
        <v>0</v>
      </c>
      <c r="AZ3915">
        <f t="shared" si="1601"/>
        <v>0</v>
      </c>
      <c r="BA3915" t="str">
        <f t="shared" si="1602"/>
        <v/>
      </c>
      <c r="BB3915">
        <f t="shared" si="1603"/>
        <v>0</v>
      </c>
      <c r="BC3915">
        <f t="shared" si="1604"/>
        <v>0</v>
      </c>
      <c r="BD3915">
        <f t="shared" si="1605"/>
        <v>0</v>
      </c>
      <c r="BE3915">
        <f t="shared" si="1606"/>
        <v>1</v>
      </c>
      <c r="BF3915">
        <f t="shared" si="1607"/>
        <v>1</v>
      </c>
      <c r="BG3915">
        <f t="shared" si="1608"/>
        <v>0</v>
      </c>
      <c r="BH3915">
        <f t="shared" si="1609"/>
        <v>0</v>
      </c>
      <c r="BI3915" t="str">
        <f t="shared" si="1610"/>
        <v/>
      </c>
      <c r="BJ3915" t="str">
        <f t="shared" si="1611"/>
        <v/>
      </c>
      <c r="BK3915" t="str">
        <f t="shared" si="1612"/>
        <v/>
      </c>
      <c r="BL3915" t="str">
        <f t="shared" si="1613"/>
        <v/>
      </c>
      <c r="BM3915" t="str">
        <f t="shared" si="1614"/>
        <v/>
      </c>
      <c r="BN3915" t="str">
        <f t="shared" si="1615"/>
        <v/>
      </c>
      <c r="BO3915" t="str">
        <f t="shared" si="1616"/>
        <v/>
      </c>
      <c r="BP3915">
        <f t="shared" si="1617"/>
        <v>7</v>
      </c>
      <c r="BQ3915">
        <f t="shared" si="1618"/>
        <v>0</v>
      </c>
      <c r="BR3915">
        <f t="shared" si="1619"/>
        <v>7</v>
      </c>
      <c r="BS3915">
        <f t="shared" si="1620"/>
        <v>0</v>
      </c>
      <c r="BT3915" t="str">
        <f t="shared" si="1621"/>
        <v/>
      </c>
    </row>
    <row r="3916" spans="47:72">
      <c r="AU3916">
        <f t="shared" si="1596"/>
        <v>0</v>
      </c>
      <c r="AV3916">
        <f t="shared" si="1597"/>
        <v>0</v>
      </c>
      <c r="AW3916">
        <f t="shared" si="1598"/>
        <v>0</v>
      </c>
      <c r="AX3916">
        <f t="shared" si="1599"/>
        <v>0</v>
      </c>
      <c r="AY3916">
        <f t="shared" si="1600"/>
        <v>0</v>
      </c>
      <c r="AZ3916">
        <f t="shared" si="1601"/>
        <v>0</v>
      </c>
      <c r="BA3916" t="str">
        <f t="shared" si="1602"/>
        <v/>
      </c>
      <c r="BB3916">
        <f t="shared" si="1603"/>
        <v>0</v>
      </c>
      <c r="BC3916">
        <f t="shared" si="1604"/>
        <v>0</v>
      </c>
      <c r="BD3916">
        <f t="shared" si="1605"/>
        <v>0</v>
      </c>
      <c r="BE3916">
        <f t="shared" si="1606"/>
        <v>1</v>
      </c>
      <c r="BF3916">
        <f t="shared" si="1607"/>
        <v>1</v>
      </c>
      <c r="BG3916">
        <f t="shared" si="1608"/>
        <v>0</v>
      </c>
      <c r="BH3916">
        <f t="shared" si="1609"/>
        <v>0</v>
      </c>
      <c r="BI3916" t="str">
        <f t="shared" si="1610"/>
        <v/>
      </c>
      <c r="BJ3916" t="str">
        <f t="shared" si="1611"/>
        <v/>
      </c>
      <c r="BK3916" t="str">
        <f t="shared" si="1612"/>
        <v/>
      </c>
      <c r="BL3916" t="str">
        <f t="shared" si="1613"/>
        <v/>
      </c>
      <c r="BM3916" t="str">
        <f t="shared" si="1614"/>
        <v/>
      </c>
      <c r="BN3916" t="str">
        <f t="shared" si="1615"/>
        <v/>
      </c>
      <c r="BO3916" t="str">
        <f t="shared" si="1616"/>
        <v/>
      </c>
      <c r="BP3916">
        <f t="shared" si="1617"/>
        <v>7</v>
      </c>
      <c r="BQ3916">
        <f t="shared" si="1618"/>
        <v>0</v>
      </c>
      <c r="BR3916">
        <f t="shared" si="1619"/>
        <v>7</v>
      </c>
      <c r="BS3916">
        <f t="shared" si="1620"/>
        <v>0</v>
      </c>
      <c r="BT3916" t="str">
        <f t="shared" si="1621"/>
        <v/>
      </c>
    </row>
    <row r="3917" spans="47:72">
      <c r="AU3917">
        <f t="shared" si="1596"/>
        <v>0</v>
      </c>
      <c r="AV3917">
        <f t="shared" si="1597"/>
        <v>0</v>
      </c>
      <c r="AW3917">
        <f t="shared" si="1598"/>
        <v>0</v>
      </c>
      <c r="AX3917">
        <f t="shared" si="1599"/>
        <v>0</v>
      </c>
      <c r="AY3917">
        <f t="shared" si="1600"/>
        <v>0</v>
      </c>
      <c r="AZ3917">
        <f t="shared" si="1601"/>
        <v>0</v>
      </c>
      <c r="BA3917" t="str">
        <f t="shared" si="1602"/>
        <v/>
      </c>
      <c r="BB3917">
        <f t="shared" si="1603"/>
        <v>0</v>
      </c>
      <c r="BC3917">
        <f t="shared" si="1604"/>
        <v>0</v>
      </c>
      <c r="BD3917">
        <f t="shared" si="1605"/>
        <v>0</v>
      </c>
      <c r="BE3917">
        <f t="shared" si="1606"/>
        <v>1</v>
      </c>
      <c r="BF3917">
        <f t="shared" si="1607"/>
        <v>1</v>
      </c>
      <c r="BG3917">
        <f t="shared" si="1608"/>
        <v>0</v>
      </c>
      <c r="BH3917">
        <f t="shared" si="1609"/>
        <v>0</v>
      </c>
      <c r="BI3917" t="str">
        <f t="shared" si="1610"/>
        <v/>
      </c>
      <c r="BJ3917" t="str">
        <f t="shared" si="1611"/>
        <v/>
      </c>
      <c r="BK3917" t="str">
        <f t="shared" si="1612"/>
        <v/>
      </c>
      <c r="BL3917" t="str">
        <f t="shared" si="1613"/>
        <v/>
      </c>
      <c r="BM3917" t="str">
        <f t="shared" si="1614"/>
        <v/>
      </c>
      <c r="BN3917" t="str">
        <f t="shared" si="1615"/>
        <v/>
      </c>
      <c r="BO3917" t="str">
        <f t="shared" si="1616"/>
        <v/>
      </c>
      <c r="BP3917">
        <f t="shared" si="1617"/>
        <v>7</v>
      </c>
      <c r="BQ3917">
        <f t="shared" si="1618"/>
        <v>0</v>
      </c>
      <c r="BR3917">
        <f t="shared" si="1619"/>
        <v>7</v>
      </c>
      <c r="BS3917">
        <f t="shared" si="1620"/>
        <v>0</v>
      </c>
      <c r="BT3917" t="str">
        <f t="shared" si="1621"/>
        <v/>
      </c>
    </row>
    <row r="3918" spans="47:72">
      <c r="AU3918">
        <f t="shared" si="1596"/>
        <v>0</v>
      </c>
      <c r="AV3918">
        <f t="shared" si="1597"/>
        <v>0</v>
      </c>
      <c r="AW3918">
        <f t="shared" si="1598"/>
        <v>0</v>
      </c>
      <c r="AX3918">
        <f t="shared" si="1599"/>
        <v>0</v>
      </c>
      <c r="AY3918">
        <f t="shared" si="1600"/>
        <v>0</v>
      </c>
      <c r="AZ3918">
        <f t="shared" si="1601"/>
        <v>0</v>
      </c>
      <c r="BA3918" t="str">
        <f t="shared" si="1602"/>
        <v/>
      </c>
      <c r="BB3918">
        <f t="shared" si="1603"/>
        <v>0</v>
      </c>
      <c r="BC3918">
        <f t="shared" si="1604"/>
        <v>0</v>
      </c>
      <c r="BD3918">
        <f t="shared" si="1605"/>
        <v>0</v>
      </c>
      <c r="BE3918">
        <f t="shared" si="1606"/>
        <v>1</v>
      </c>
      <c r="BF3918">
        <f t="shared" si="1607"/>
        <v>1</v>
      </c>
      <c r="BG3918">
        <f t="shared" si="1608"/>
        <v>0</v>
      </c>
      <c r="BH3918">
        <f t="shared" si="1609"/>
        <v>0</v>
      </c>
      <c r="BI3918" t="str">
        <f t="shared" si="1610"/>
        <v/>
      </c>
      <c r="BJ3918" t="str">
        <f t="shared" si="1611"/>
        <v/>
      </c>
      <c r="BK3918" t="str">
        <f t="shared" si="1612"/>
        <v/>
      </c>
      <c r="BL3918" t="str">
        <f t="shared" si="1613"/>
        <v/>
      </c>
      <c r="BM3918" t="str">
        <f t="shared" si="1614"/>
        <v/>
      </c>
      <c r="BN3918" t="str">
        <f t="shared" si="1615"/>
        <v/>
      </c>
      <c r="BO3918" t="str">
        <f t="shared" si="1616"/>
        <v/>
      </c>
      <c r="BP3918">
        <f t="shared" si="1617"/>
        <v>7</v>
      </c>
      <c r="BQ3918">
        <f t="shared" si="1618"/>
        <v>0</v>
      </c>
      <c r="BR3918">
        <f t="shared" si="1619"/>
        <v>7</v>
      </c>
      <c r="BS3918">
        <f t="shared" si="1620"/>
        <v>0</v>
      </c>
      <c r="BT3918" t="str">
        <f t="shared" si="1621"/>
        <v/>
      </c>
    </row>
    <row r="3919" spans="47:72">
      <c r="AU3919">
        <f t="shared" si="1596"/>
        <v>0</v>
      </c>
      <c r="AV3919">
        <f t="shared" si="1597"/>
        <v>0</v>
      </c>
      <c r="AW3919">
        <f t="shared" si="1598"/>
        <v>0</v>
      </c>
      <c r="AX3919">
        <f t="shared" si="1599"/>
        <v>0</v>
      </c>
      <c r="AY3919">
        <f t="shared" si="1600"/>
        <v>0</v>
      </c>
      <c r="AZ3919">
        <f t="shared" si="1601"/>
        <v>0</v>
      </c>
      <c r="BA3919" t="str">
        <f t="shared" si="1602"/>
        <v/>
      </c>
      <c r="BB3919">
        <f t="shared" si="1603"/>
        <v>0</v>
      </c>
      <c r="BC3919">
        <f t="shared" si="1604"/>
        <v>0</v>
      </c>
      <c r="BD3919">
        <f t="shared" si="1605"/>
        <v>0</v>
      </c>
      <c r="BE3919">
        <f t="shared" si="1606"/>
        <v>1</v>
      </c>
      <c r="BF3919">
        <f t="shared" si="1607"/>
        <v>1</v>
      </c>
      <c r="BG3919">
        <f t="shared" si="1608"/>
        <v>0</v>
      </c>
      <c r="BH3919">
        <f t="shared" si="1609"/>
        <v>0</v>
      </c>
      <c r="BI3919" t="str">
        <f t="shared" si="1610"/>
        <v/>
      </c>
      <c r="BJ3919" t="str">
        <f t="shared" si="1611"/>
        <v/>
      </c>
      <c r="BK3919" t="str">
        <f t="shared" si="1612"/>
        <v/>
      </c>
      <c r="BL3919" t="str">
        <f t="shared" si="1613"/>
        <v/>
      </c>
      <c r="BM3919" t="str">
        <f t="shared" si="1614"/>
        <v/>
      </c>
      <c r="BN3919" t="str">
        <f t="shared" si="1615"/>
        <v/>
      </c>
      <c r="BO3919" t="str">
        <f t="shared" si="1616"/>
        <v/>
      </c>
      <c r="BP3919">
        <f t="shared" si="1617"/>
        <v>7</v>
      </c>
      <c r="BQ3919">
        <f t="shared" si="1618"/>
        <v>0</v>
      </c>
      <c r="BR3919">
        <f t="shared" si="1619"/>
        <v>7</v>
      </c>
      <c r="BS3919">
        <f t="shared" si="1620"/>
        <v>0</v>
      </c>
      <c r="BT3919" t="str">
        <f t="shared" si="1621"/>
        <v/>
      </c>
    </row>
    <row r="3920" spans="47:72">
      <c r="AU3920">
        <f t="shared" si="1596"/>
        <v>0</v>
      </c>
      <c r="AV3920">
        <f t="shared" si="1597"/>
        <v>0</v>
      </c>
      <c r="AW3920">
        <f t="shared" si="1598"/>
        <v>0</v>
      </c>
      <c r="AX3920">
        <f t="shared" si="1599"/>
        <v>0</v>
      </c>
      <c r="AY3920">
        <f t="shared" si="1600"/>
        <v>0</v>
      </c>
      <c r="AZ3920">
        <f t="shared" si="1601"/>
        <v>0</v>
      </c>
      <c r="BA3920" t="str">
        <f t="shared" si="1602"/>
        <v/>
      </c>
      <c r="BB3920">
        <f t="shared" si="1603"/>
        <v>0</v>
      </c>
      <c r="BC3920">
        <f t="shared" si="1604"/>
        <v>0</v>
      </c>
      <c r="BD3920">
        <f t="shared" si="1605"/>
        <v>0</v>
      </c>
      <c r="BE3920">
        <f t="shared" si="1606"/>
        <v>1</v>
      </c>
      <c r="BF3920">
        <f t="shared" si="1607"/>
        <v>1</v>
      </c>
      <c r="BG3920">
        <f t="shared" si="1608"/>
        <v>0</v>
      </c>
      <c r="BH3920">
        <f t="shared" si="1609"/>
        <v>0</v>
      </c>
      <c r="BI3920" t="str">
        <f t="shared" si="1610"/>
        <v/>
      </c>
      <c r="BJ3920" t="str">
        <f t="shared" si="1611"/>
        <v/>
      </c>
      <c r="BK3920" t="str">
        <f t="shared" si="1612"/>
        <v/>
      </c>
      <c r="BL3920" t="str">
        <f t="shared" si="1613"/>
        <v/>
      </c>
      <c r="BM3920" t="str">
        <f t="shared" si="1614"/>
        <v/>
      </c>
      <c r="BN3920" t="str">
        <f t="shared" si="1615"/>
        <v/>
      </c>
      <c r="BO3920" t="str">
        <f t="shared" si="1616"/>
        <v/>
      </c>
      <c r="BP3920">
        <f t="shared" si="1617"/>
        <v>7</v>
      </c>
      <c r="BQ3920">
        <f t="shared" si="1618"/>
        <v>0</v>
      </c>
      <c r="BR3920">
        <f t="shared" si="1619"/>
        <v>7</v>
      </c>
      <c r="BS3920">
        <f t="shared" si="1620"/>
        <v>0</v>
      </c>
      <c r="BT3920" t="str">
        <f t="shared" si="1621"/>
        <v/>
      </c>
    </row>
    <row r="3921" spans="47:72">
      <c r="AU3921">
        <f t="shared" si="1596"/>
        <v>0</v>
      </c>
      <c r="AV3921">
        <f t="shared" si="1597"/>
        <v>0</v>
      </c>
      <c r="AW3921">
        <f t="shared" si="1598"/>
        <v>0</v>
      </c>
      <c r="AX3921">
        <f t="shared" si="1599"/>
        <v>0</v>
      </c>
      <c r="AY3921">
        <f t="shared" si="1600"/>
        <v>0</v>
      </c>
      <c r="AZ3921">
        <f t="shared" si="1601"/>
        <v>0</v>
      </c>
      <c r="BA3921" t="str">
        <f t="shared" si="1602"/>
        <v/>
      </c>
      <c r="BB3921">
        <f t="shared" si="1603"/>
        <v>0</v>
      </c>
      <c r="BC3921">
        <f t="shared" si="1604"/>
        <v>0</v>
      </c>
      <c r="BD3921">
        <f t="shared" si="1605"/>
        <v>0</v>
      </c>
      <c r="BE3921">
        <f t="shared" si="1606"/>
        <v>1</v>
      </c>
      <c r="BF3921">
        <f t="shared" si="1607"/>
        <v>1</v>
      </c>
      <c r="BG3921">
        <f t="shared" si="1608"/>
        <v>0</v>
      </c>
      <c r="BH3921">
        <f t="shared" si="1609"/>
        <v>0</v>
      </c>
      <c r="BI3921" t="str">
        <f t="shared" si="1610"/>
        <v/>
      </c>
      <c r="BJ3921" t="str">
        <f t="shared" si="1611"/>
        <v/>
      </c>
      <c r="BK3921" t="str">
        <f t="shared" si="1612"/>
        <v/>
      </c>
      <c r="BL3921" t="str">
        <f t="shared" si="1613"/>
        <v/>
      </c>
      <c r="BM3921" t="str">
        <f t="shared" si="1614"/>
        <v/>
      </c>
      <c r="BN3921" t="str">
        <f t="shared" si="1615"/>
        <v/>
      </c>
      <c r="BO3921" t="str">
        <f t="shared" si="1616"/>
        <v/>
      </c>
      <c r="BP3921">
        <f t="shared" si="1617"/>
        <v>7</v>
      </c>
      <c r="BQ3921">
        <f t="shared" si="1618"/>
        <v>0</v>
      </c>
      <c r="BR3921">
        <f t="shared" si="1619"/>
        <v>7</v>
      </c>
      <c r="BS3921">
        <f t="shared" si="1620"/>
        <v>0</v>
      </c>
      <c r="BT3921" t="str">
        <f t="shared" si="1621"/>
        <v/>
      </c>
    </row>
    <row r="3922" spans="47:72">
      <c r="AU3922">
        <f t="shared" si="1596"/>
        <v>0</v>
      </c>
      <c r="AV3922">
        <f t="shared" si="1597"/>
        <v>0</v>
      </c>
      <c r="AW3922">
        <f t="shared" si="1598"/>
        <v>0</v>
      </c>
      <c r="AX3922">
        <f t="shared" si="1599"/>
        <v>0</v>
      </c>
      <c r="AY3922">
        <f t="shared" si="1600"/>
        <v>0</v>
      </c>
      <c r="AZ3922">
        <f t="shared" si="1601"/>
        <v>0</v>
      </c>
      <c r="BA3922" t="str">
        <f t="shared" si="1602"/>
        <v/>
      </c>
      <c r="BB3922">
        <f t="shared" si="1603"/>
        <v>0</v>
      </c>
      <c r="BC3922">
        <f t="shared" si="1604"/>
        <v>0</v>
      </c>
      <c r="BD3922">
        <f t="shared" si="1605"/>
        <v>0</v>
      </c>
      <c r="BE3922">
        <f t="shared" si="1606"/>
        <v>1</v>
      </c>
      <c r="BF3922">
        <f t="shared" si="1607"/>
        <v>1</v>
      </c>
      <c r="BG3922">
        <f t="shared" si="1608"/>
        <v>0</v>
      </c>
      <c r="BH3922">
        <f t="shared" si="1609"/>
        <v>0</v>
      </c>
      <c r="BI3922" t="str">
        <f t="shared" si="1610"/>
        <v/>
      </c>
      <c r="BJ3922" t="str">
        <f t="shared" si="1611"/>
        <v/>
      </c>
      <c r="BK3922" t="str">
        <f t="shared" si="1612"/>
        <v/>
      </c>
      <c r="BL3922" t="str">
        <f t="shared" si="1613"/>
        <v/>
      </c>
      <c r="BM3922" t="str">
        <f t="shared" si="1614"/>
        <v/>
      </c>
      <c r="BN3922" t="str">
        <f t="shared" si="1615"/>
        <v/>
      </c>
      <c r="BO3922" t="str">
        <f t="shared" si="1616"/>
        <v/>
      </c>
      <c r="BP3922">
        <f t="shared" si="1617"/>
        <v>7</v>
      </c>
      <c r="BQ3922">
        <f t="shared" si="1618"/>
        <v>0</v>
      </c>
      <c r="BR3922">
        <f t="shared" si="1619"/>
        <v>7</v>
      </c>
      <c r="BS3922">
        <f t="shared" si="1620"/>
        <v>0</v>
      </c>
      <c r="BT3922" t="str">
        <f t="shared" si="1621"/>
        <v/>
      </c>
    </row>
    <row r="3923" spans="47:72">
      <c r="AU3923">
        <f t="shared" si="1596"/>
        <v>0</v>
      </c>
      <c r="AV3923">
        <f t="shared" si="1597"/>
        <v>0</v>
      </c>
      <c r="AW3923">
        <f t="shared" si="1598"/>
        <v>0</v>
      </c>
      <c r="AX3923">
        <f t="shared" si="1599"/>
        <v>0</v>
      </c>
      <c r="AY3923">
        <f t="shared" si="1600"/>
        <v>0</v>
      </c>
      <c r="AZ3923">
        <f t="shared" si="1601"/>
        <v>0</v>
      </c>
      <c r="BA3923" t="str">
        <f t="shared" si="1602"/>
        <v/>
      </c>
      <c r="BB3923">
        <f t="shared" si="1603"/>
        <v>0</v>
      </c>
      <c r="BC3923">
        <f t="shared" si="1604"/>
        <v>0</v>
      </c>
      <c r="BD3923">
        <f t="shared" si="1605"/>
        <v>0</v>
      </c>
      <c r="BE3923">
        <f t="shared" si="1606"/>
        <v>1</v>
      </c>
      <c r="BF3923">
        <f t="shared" si="1607"/>
        <v>1</v>
      </c>
      <c r="BG3923">
        <f t="shared" si="1608"/>
        <v>0</v>
      </c>
      <c r="BH3923">
        <f t="shared" si="1609"/>
        <v>0</v>
      </c>
      <c r="BI3923" t="str">
        <f t="shared" si="1610"/>
        <v/>
      </c>
      <c r="BJ3923" t="str">
        <f t="shared" si="1611"/>
        <v/>
      </c>
      <c r="BK3923" t="str">
        <f t="shared" si="1612"/>
        <v/>
      </c>
      <c r="BL3923" t="str">
        <f t="shared" si="1613"/>
        <v/>
      </c>
      <c r="BM3923" t="str">
        <f t="shared" si="1614"/>
        <v/>
      </c>
      <c r="BN3923" t="str">
        <f t="shared" si="1615"/>
        <v/>
      </c>
      <c r="BO3923" t="str">
        <f t="shared" si="1616"/>
        <v/>
      </c>
      <c r="BP3923">
        <f t="shared" si="1617"/>
        <v>7</v>
      </c>
      <c r="BQ3923">
        <f t="shared" si="1618"/>
        <v>0</v>
      </c>
      <c r="BR3923">
        <f t="shared" si="1619"/>
        <v>7</v>
      </c>
      <c r="BS3923">
        <f t="shared" si="1620"/>
        <v>0</v>
      </c>
      <c r="BT3923" t="str">
        <f t="shared" si="1621"/>
        <v/>
      </c>
    </row>
    <row r="3924" spans="47:72">
      <c r="AU3924">
        <f t="shared" si="1596"/>
        <v>0</v>
      </c>
      <c r="AV3924">
        <f t="shared" si="1597"/>
        <v>0</v>
      </c>
      <c r="AW3924">
        <f t="shared" si="1598"/>
        <v>0</v>
      </c>
      <c r="AX3924">
        <f t="shared" si="1599"/>
        <v>0</v>
      </c>
      <c r="AY3924">
        <f t="shared" si="1600"/>
        <v>0</v>
      </c>
      <c r="AZ3924">
        <f t="shared" si="1601"/>
        <v>0</v>
      </c>
      <c r="BA3924" t="str">
        <f t="shared" si="1602"/>
        <v/>
      </c>
      <c r="BB3924">
        <f t="shared" si="1603"/>
        <v>0</v>
      </c>
      <c r="BC3924">
        <f t="shared" si="1604"/>
        <v>0</v>
      </c>
      <c r="BD3924">
        <f t="shared" si="1605"/>
        <v>0</v>
      </c>
      <c r="BE3924">
        <f t="shared" si="1606"/>
        <v>1</v>
      </c>
      <c r="BF3924">
        <f t="shared" si="1607"/>
        <v>1</v>
      </c>
      <c r="BG3924">
        <f t="shared" si="1608"/>
        <v>0</v>
      </c>
      <c r="BH3924">
        <f t="shared" si="1609"/>
        <v>0</v>
      </c>
      <c r="BI3924" t="str">
        <f t="shared" si="1610"/>
        <v/>
      </c>
      <c r="BJ3924" t="str">
        <f t="shared" si="1611"/>
        <v/>
      </c>
      <c r="BK3924" t="str">
        <f t="shared" si="1612"/>
        <v/>
      </c>
      <c r="BL3924" t="str">
        <f t="shared" si="1613"/>
        <v/>
      </c>
      <c r="BM3924" t="str">
        <f t="shared" si="1614"/>
        <v/>
      </c>
      <c r="BN3924" t="str">
        <f t="shared" si="1615"/>
        <v/>
      </c>
      <c r="BO3924" t="str">
        <f t="shared" si="1616"/>
        <v/>
      </c>
      <c r="BP3924">
        <f t="shared" si="1617"/>
        <v>7</v>
      </c>
      <c r="BQ3924">
        <f t="shared" si="1618"/>
        <v>0</v>
      </c>
      <c r="BR3924">
        <f t="shared" si="1619"/>
        <v>7</v>
      </c>
      <c r="BS3924">
        <f t="shared" si="1620"/>
        <v>0</v>
      </c>
      <c r="BT3924" t="str">
        <f t="shared" si="1621"/>
        <v/>
      </c>
    </row>
    <row r="3925" spans="47:72">
      <c r="AU3925">
        <f t="shared" si="1596"/>
        <v>0</v>
      </c>
      <c r="AV3925">
        <f t="shared" si="1597"/>
        <v>0</v>
      </c>
      <c r="AW3925">
        <f t="shared" si="1598"/>
        <v>0</v>
      </c>
      <c r="AX3925">
        <f t="shared" si="1599"/>
        <v>0</v>
      </c>
      <c r="AY3925">
        <f t="shared" si="1600"/>
        <v>0</v>
      </c>
      <c r="AZ3925">
        <f t="shared" si="1601"/>
        <v>0</v>
      </c>
      <c r="BA3925" t="str">
        <f t="shared" si="1602"/>
        <v/>
      </c>
      <c r="BB3925">
        <f t="shared" si="1603"/>
        <v>0</v>
      </c>
      <c r="BC3925">
        <f t="shared" si="1604"/>
        <v>0</v>
      </c>
      <c r="BD3925">
        <f t="shared" si="1605"/>
        <v>0</v>
      </c>
      <c r="BE3925">
        <f t="shared" si="1606"/>
        <v>1</v>
      </c>
      <c r="BF3925">
        <f t="shared" si="1607"/>
        <v>1</v>
      </c>
      <c r="BG3925">
        <f t="shared" si="1608"/>
        <v>0</v>
      </c>
      <c r="BH3925">
        <f t="shared" si="1609"/>
        <v>0</v>
      </c>
      <c r="BI3925" t="str">
        <f t="shared" si="1610"/>
        <v/>
      </c>
      <c r="BJ3925" t="str">
        <f t="shared" si="1611"/>
        <v/>
      </c>
      <c r="BK3925" t="str">
        <f t="shared" si="1612"/>
        <v/>
      </c>
      <c r="BL3925" t="str">
        <f t="shared" si="1613"/>
        <v/>
      </c>
      <c r="BM3925" t="str">
        <f t="shared" si="1614"/>
        <v/>
      </c>
      <c r="BN3925" t="str">
        <f t="shared" si="1615"/>
        <v/>
      </c>
      <c r="BO3925" t="str">
        <f t="shared" si="1616"/>
        <v/>
      </c>
      <c r="BP3925">
        <f t="shared" si="1617"/>
        <v>7</v>
      </c>
      <c r="BQ3925">
        <f t="shared" si="1618"/>
        <v>0</v>
      </c>
      <c r="BR3925">
        <f t="shared" si="1619"/>
        <v>7</v>
      </c>
      <c r="BS3925">
        <f t="shared" si="1620"/>
        <v>0</v>
      </c>
      <c r="BT3925" t="str">
        <f t="shared" si="1621"/>
        <v/>
      </c>
    </row>
    <row r="3926" spans="47:72">
      <c r="AU3926">
        <f t="shared" si="1596"/>
        <v>0</v>
      </c>
      <c r="AV3926">
        <f t="shared" si="1597"/>
        <v>0</v>
      </c>
      <c r="AW3926">
        <f t="shared" si="1598"/>
        <v>0</v>
      </c>
      <c r="AX3926">
        <f t="shared" si="1599"/>
        <v>0</v>
      </c>
      <c r="AY3926">
        <f t="shared" si="1600"/>
        <v>0</v>
      </c>
      <c r="AZ3926">
        <f t="shared" si="1601"/>
        <v>0</v>
      </c>
      <c r="BA3926" t="str">
        <f t="shared" si="1602"/>
        <v/>
      </c>
      <c r="BB3926">
        <f t="shared" si="1603"/>
        <v>0</v>
      </c>
      <c r="BC3926">
        <f t="shared" si="1604"/>
        <v>0</v>
      </c>
      <c r="BD3926">
        <f t="shared" si="1605"/>
        <v>0</v>
      </c>
      <c r="BE3926">
        <f t="shared" si="1606"/>
        <v>1</v>
      </c>
      <c r="BF3926">
        <f t="shared" si="1607"/>
        <v>1</v>
      </c>
      <c r="BG3926">
        <f t="shared" si="1608"/>
        <v>0</v>
      </c>
      <c r="BH3926">
        <f t="shared" si="1609"/>
        <v>0</v>
      </c>
      <c r="BI3926" t="str">
        <f t="shared" si="1610"/>
        <v/>
      </c>
      <c r="BJ3926" t="str">
        <f t="shared" si="1611"/>
        <v/>
      </c>
      <c r="BK3926" t="str">
        <f t="shared" si="1612"/>
        <v/>
      </c>
      <c r="BL3926" t="str">
        <f t="shared" si="1613"/>
        <v/>
      </c>
      <c r="BM3926" t="str">
        <f t="shared" si="1614"/>
        <v/>
      </c>
      <c r="BN3926" t="str">
        <f t="shared" si="1615"/>
        <v/>
      </c>
      <c r="BO3926" t="str">
        <f t="shared" si="1616"/>
        <v/>
      </c>
      <c r="BP3926">
        <f t="shared" si="1617"/>
        <v>7</v>
      </c>
      <c r="BQ3926">
        <f t="shared" si="1618"/>
        <v>0</v>
      </c>
      <c r="BR3926">
        <f t="shared" si="1619"/>
        <v>7</v>
      </c>
      <c r="BS3926">
        <f t="shared" si="1620"/>
        <v>0</v>
      </c>
      <c r="BT3926" t="str">
        <f t="shared" si="1621"/>
        <v/>
      </c>
    </row>
    <row r="3927" spans="47:72">
      <c r="AU3927">
        <f t="shared" si="1596"/>
        <v>0</v>
      </c>
      <c r="AV3927">
        <f t="shared" si="1597"/>
        <v>0</v>
      </c>
      <c r="AW3927">
        <f t="shared" si="1598"/>
        <v>0</v>
      </c>
      <c r="AX3927">
        <f t="shared" si="1599"/>
        <v>0</v>
      </c>
      <c r="AY3927">
        <f t="shared" si="1600"/>
        <v>0</v>
      </c>
      <c r="AZ3927">
        <f t="shared" si="1601"/>
        <v>0</v>
      </c>
      <c r="BA3927" t="str">
        <f t="shared" si="1602"/>
        <v/>
      </c>
      <c r="BB3927">
        <f t="shared" si="1603"/>
        <v>0</v>
      </c>
      <c r="BC3927">
        <f t="shared" si="1604"/>
        <v>0</v>
      </c>
      <c r="BD3927">
        <f t="shared" si="1605"/>
        <v>0</v>
      </c>
      <c r="BE3927">
        <f t="shared" si="1606"/>
        <v>1</v>
      </c>
      <c r="BF3927">
        <f t="shared" si="1607"/>
        <v>1</v>
      </c>
      <c r="BG3927">
        <f t="shared" si="1608"/>
        <v>0</v>
      </c>
      <c r="BH3927">
        <f t="shared" si="1609"/>
        <v>0</v>
      </c>
      <c r="BI3927" t="str">
        <f t="shared" si="1610"/>
        <v/>
      </c>
      <c r="BJ3927" t="str">
        <f t="shared" si="1611"/>
        <v/>
      </c>
      <c r="BK3927" t="str">
        <f t="shared" si="1612"/>
        <v/>
      </c>
      <c r="BL3927" t="str">
        <f t="shared" si="1613"/>
        <v/>
      </c>
      <c r="BM3927" t="str">
        <f t="shared" si="1614"/>
        <v/>
      </c>
      <c r="BN3927" t="str">
        <f t="shared" si="1615"/>
        <v/>
      </c>
      <c r="BO3927" t="str">
        <f t="shared" si="1616"/>
        <v/>
      </c>
      <c r="BP3927">
        <f t="shared" si="1617"/>
        <v>7</v>
      </c>
      <c r="BQ3927">
        <f t="shared" si="1618"/>
        <v>0</v>
      </c>
      <c r="BR3927">
        <f t="shared" si="1619"/>
        <v>7</v>
      </c>
      <c r="BS3927">
        <f t="shared" si="1620"/>
        <v>0</v>
      </c>
      <c r="BT3927" t="str">
        <f t="shared" si="1621"/>
        <v/>
      </c>
    </row>
    <row r="3928" spans="47:72">
      <c r="AU3928">
        <f t="shared" si="1596"/>
        <v>0</v>
      </c>
      <c r="AV3928">
        <f t="shared" si="1597"/>
        <v>0</v>
      </c>
      <c r="AW3928">
        <f t="shared" si="1598"/>
        <v>0</v>
      </c>
      <c r="AX3928">
        <f t="shared" si="1599"/>
        <v>0</v>
      </c>
      <c r="AY3928">
        <f t="shared" si="1600"/>
        <v>0</v>
      </c>
      <c r="AZ3928">
        <f t="shared" si="1601"/>
        <v>0</v>
      </c>
      <c r="BA3928" t="str">
        <f t="shared" si="1602"/>
        <v/>
      </c>
      <c r="BB3928">
        <f t="shared" si="1603"/>
        <v>0</v>
      </c>
      <c r="BC3928">
        <f t="shared" si="1604"/>
        <v>0</v>
      </c>
      <c r="BD3928">
        <f t="shared" si="1605"/>
        <v>0</v>
      </c>
      <c r="BE3928">
        <f t="shared" si="1606"/>
        <v>1</v>
      </c>
      <c r="BF3928">
        <f t="shared" si="1607"/>
        <v>1</v>
      </c>
      <c r="BG3928">
        <f t="shared" si="1608"/>
        <v>0</v>
      </c>
      <c r="BH3928">
        <f t="shared" si="1609"/>
        <v>0</v>
      </c>
      <c r="BI3928" t="str">
        <f t="shared" si="1610"/>
        <v/>
      </c>
      <c r="BJ3928" t="str">
        <f t="shared" si="1611"/>
        <v/>
      </c>
      <c r="BK3928" t="str">
        <f t="shared" si="1612"/>
        <v/>
      </c>
      <c r="BL3928" t="str">
        <f t="shared" si="1613"/>
        <v/>
      </c>
      <c r="BM3928" t="str">
        <f t="shared" si="1614"/>
        <v/>
      </c>
      <c r="BN3928" t="str">
        <f t="shared" si="1615"/>
        <v/>
      </c>
      <c r="BO3928" t="str">
        <f t="shared" si="1616"/>
        <v/>
      </c>
      <c r="BP3928">
        <f t="shared" si="1617"/>
        <v>7</v>
      </c>
      <c r="BQ3928">
        <f t="shared" si="1618"/>
        <v>0</v>
      </c>
      <c r="BR3928">
        <f t="shared" si="1619"/>
        <v>7</v>
      </c>
      <c r="BS3928">
        <f t="shared" si="1620"/>
        <v>0</v>
      </c>
      <c r="BT3928" t="str">
        <f t="shared" si="1621"/>
        <v/>
      </c>
    </row>
    <row r="3929" spans="47:72">
      <c r="AU3929">
        <f t="shared" si="1596"/>
        <v>0</v>
      </c>
      <c r="AV3929">
        <f t="shared" si="1597"/>
        <v>0</v>
      </c>
      <c r="AW3929">
        <f t="shared" si="1598"/>
        <v>0</v>
      </c>
      <c r="AX3929">
        <f t="shared" si="1599"/>
        <v>0</v>
      </c>
      <c r="AY3929">
        <f t="shared" si="1600"/>
        <v>0</v>
      </c>
      <c r="AZ3929">
        <f t="shared" si="1601"/>
        <v>0</v>
      </c>
      <c r="BA3929" t="str">
        <f t="shared" si="1602"/>
        <v/>
      </c>
      <c r="BB3929">
        <f t="shared" si="1603"/>
        <v>0</v>
      </c>
      <c r="BC3929">
        <f t="shared" si="1604"/>
        <v>0</v>
      </c>
      <c r="BD3929">
        <f t="shared" si="1605"/>
        <v>0</v>
      </c>
      <c r="BE3929">
        <f t="shared" si="1606"/>
        <v>1</v>
      </c>
      <c r="BF3929">
        <f t="shared" si="1607"/>
        <v>1</v>
      </c>
      <c r="BG3929">
        <f t="shared" si="1608"/>
        <v>0</v>
      </c>
      <c r="BH3929">
        <f t="shared" si="1609"/>
        <v>0</v>
      </c>
      <c r="BI3929" t="str">
        <f t="shared" si="1610"/>
        <v/>
      </c>
      <c r="BJ3929" t="str">
        <f t="shared" si="1611"/>
        <v/>
      </c>
      <c r="BK3929" t="str">
        <f t="shared" si="1612"/>
        <v/>
      </c>
      <c r="BL3929" t="str">
        <f t="shared" si="1613"/>
        <v/>
      </c>
      <c r="BM3929" t="str">
        <f t="shared" si="1614"/>
        <v/>
      </c>
      <c r="BN3929" t="str">
        <f t="shared" si="1615"/>
        <v/>
      </c>
      <c r="BO3929" t="str">
        <f t="shared" si="1616"/>
        <v/>
      </c>
      <c r="BP3929">
        <f t="shared" si="1617"/>
        <v>7</v>
      </c>
      <c r="BQ3929">
        <f t="shared" si="1618"/>
        <v>0</v>
      </c>
      <c r="BR3929">
        <f t="shared" si="1619"/>
        <v>7</v>
      </c>
      <c r="BS3929">
        <f t="shared" si="1620"/>
        <v>0</v>
      </c>
      <c r="BT3929" t="str">
        <f t="shared" si="1621"/>
        <v/>
      </c>
    </row>
    <row r="3930" spans="47:72">
      <c r="AU3930">
        <f t="shared" si="1596"/>
        <v>0</v>
      </c>
      <c r="AV3930">
        <f t="shared" si="1597"/>
        <v>0</v>
      </c>
      <c r="AW3930">
        <f t="shared" si="1598"/>
        <v>0</v>
      </c>
      <c r="AX3930">
        <f t="shared" si="1599"/>
        <v>0</v>
      </c>
      <c r="AY3930">
        <f t="shared" si="1600"/>
        <v>0</v>
      </c>
      <c r="AZ3930">
        <f t="shared" si="1601"/>
        <v>0</v>
      </c>
      <c r="BA3930" t="str">
        <f t="shared" si="1602"/>
        <v/>
      </c>
      <c r="BB3930">
        <f t="shared" si="1603"/>
        <v>0</v>
      </c>
      <c r="BC3930">
        <f t="shared" si="1604"/>
        <v>0</v>
      </c>
      <c r="BD3930">
        <f t="shared" si="1605"/>
        <v>0</v>
      </c>
      <c r="BE3930">
        <f t="shared" si="1606"/>
        <v>1</v>
      </c>
      <c r="BF3930">
        <f t="shared" si="1607"/>
        <v>1</v>
      </c>
      <c r="BG3930">
        <f t="shared" si="1608"/>
        <v>0</v>
      </c>
      <c r="BH3930">
        <f t="shared" si="1609"/>
        <v>0</v>
      </c>
      <c r="BI3930" t="str">
        <f t="shared" si="1610"/>
        <v/>
      </c>
      <c r="BJ3930" t="str">
        <f t="shared" si="1611"/>
        <v/>
      </c>
      <c r="BK3930" t="str">
        <f t="shared" si="1612"/>
        <v/>
      </c>
      <c r="BL3930" t="str">
        <f t="shared" si="1613"/>
        <v/>
      </c>
      <c r="BM3930" t="str">
        <f t="shared" si="1614"/>
        <v/>
      </c>
      <c r="BN3930" t="str">
        <f t="shared" si="1615"/>
        <v/>
      </c>
      <c r="BO3930" t="str">
        <f t="shared" si="1616"/>
        <v/>
      </c>
      <c r="BP3930">
        <f t="shared" si="1617"/>
        <v>7</v>
      </c>
      <c r="BQ3930">
        <f t="shared" si="1618"/>
        <v>0</v>
      </c>
      <c r="BR3930">
        <f t="shared" si="1619"/>
        <v>7</v>
      </c>
      <c r="BS3930">
        <f t="shared" si="1620"/>
        <v>0</v>
      </c>
      <c r="BT3930" t="str">
        <f t="shared" si="1621"/>
        <v/>
      </c>
    </row>
    <row r="3931" spans="47:72">
      <c r="AU3931">
        <f t="shared" si="1596"/>
        <v>0</v>
      </c>
      <c r="AV3931">
        <f t="shared" si="1597"/>
        <v>0</v>
      </c>
      <c r="AW3931">
        <f t="shared" si="1598"/>
        <v>0</v>
      </c>
      <c r="AX3931">
        <f t="shared" si="1599"/>
        <v>0</v>
      </c>
      <c r="AY3931">
        <f t="shared" si="1600"/>
        <v>0</v>
      </c>
      <c r="AZ3931">
        <f t="shared" si="1601"/>
        <v>0</v>
      </c>
      <c r="BA3931" t="str">
        <f t="shared" si="1602"/>
        <v/>
      </c>
      <c r="BB3931">
        <f t="shared" si="1603"/>
        <v>0</v>
      </c>
      <c r="BC3931">
        <f t="shared" si="1604"/>
        <v>0</v>
      </c>
      <c r="BD3931">
        <f t="shared" si="1605"/>
        <v>0</v>
      </c>
      <c r="BE3931">
        <f t="shared" si="1606"/>
        <v>1</v>
      </c>
      <c r="BF3931">
        <f t="shared" si="1607"/>
        <v>1</v>
      </c>
      <c r="BG3931">
        <f t="shared" si="1608"/>
        <v>0</v>
      </c>
      <c r="BH3931">
        <f t="shared" si="1609"/>
        <v>0</v>
      </c>
      <c r="BI3931" t="str">
        <f t="shared" si="1610"/>
        <v/>
      </c>
      <c r="BJ3931" t="str">
        <f t="shared" si="1611"/>
        <v/>
      </c>
      <c r="BK3931" t="str">
        <f t="shared" si="1612"/>
        <v/>
      </c>
      <c r="BL3931" t="str">
        <f t="shared" si="1613"/>
        <v/>
      </c>
      <c r="BM3931" t="str">
        <f t="shared" si="1614"/>
        <v/>
      </c>
      <c r="BN3931" t="str">
        <f t="shared" si="1615"/>
        <v/>
      </c>
      <c r="BO3931" t="str">
        <f t="shared" si="1616"/>
        <v/>
      </c>
      <c r="BP3931">
        <f t="shared" si="1617"/>
        <v>7</v>
      </c>
      <c r="BQ3931">
        <f t="shared" si="1618"/>
        <v>0</v>
      </c>
      <c r="BR3931">
        <f t="shared" si="1619"/>
        <v>7</v>
      </c>
      <c r="BS3931">
        <f t="shared" si="1620"/>
        <v>0</v>
      </c>
      <c r="BT3931" t="str">
        <f t="shared" si="1621"/>
        <v/>
      </c>
    </row>
    <row r="3932" spans="47:72">
      <c r="AU3932">
        <f t="shared" si="1596"/>
        <v>0</v>
      </c>
      <c r="AV3932">
        <f t="shared" si="1597"/>
        <v>0</v>
      </c>
      <c r="AW3932">
        <f t="shared" si="1598"/>
        <v>0</v>
      </c>
      <c r="AX3932">
        <f t="shared" si="1599"/>
        <v>0</v>
      </c>
      <c r="AY3932">
        <f t="shared" si="1600"/>
        <v>0</v>
      </c>
      <c r="AZ3932">
        <f t="shared" si="1601"/>
        <v>0</v>
      </c>
      <c r="BA3932" t="str">
        <f t="shared" si="1602"/>
        <v/>
      </c>
      <c r="BB3932">
        <f t="shared" si="1603"/>
        <v>0</v>
      </c>
      <c r="BC3932">
        <f t="shared" si="1604"/>
        <v>0</v>
      </c>
      <c r="BD3932">
        <f t="shared" si="1605"/>
        <v>0</v>
      </c>
      <c r="BE3932">
        <f t="shared" si="1606"/>
        <v>1</v>
      </c>
      <c r="BF3932">
        <f t="shared" si="1607"/>
        <v>1</v>
      </c>
      <c r="BG3932">
        <f t="shared" si="1608"/>
        <v>0</v>
      </c>
      <c r="BH3932">
        <f t="shared" si="1609"/>
        <v>0</v>
      </c>
      <c r="BI3932" t="str">
        <f t="shared" si="1610"/>
        <v/>
      </c>
      <c r="BJ3932" t="str">
        <f t="shared" si="1611"/>
        <v/>
      </c>
      <c r="BK3932" t="str">
        <f t="shared" si="1612"/>
        <v/>
      </c>
      <c r="BL3932" t="str">
        <f t="shared" si="1613"/>
        <v/>
      </c>
      <c r="BM3932" t="str">
        <f t="shared" si="1614"/>
        <v/>
      </c>
      <c r="BN3932" t="str">
        <f t="shared" si="1615"/>
        <v/>
      </c>
      <c r="BO3932" t="str">
        <f t="shared" si="1616"/>
        <v/>
      </c>
      <c r="BP3932">
        <f t="shared" si="1617"/>
        <v>7</v>
      </c>
      <c r="BQ3932">
        <f t="shared" si="1618"/>
        <v>0</v>
      </c>
      <c r="BR3932">
        <f t="shared" si="1619"/>
        <v>7</v>
      </c>
      <c r="BS3932">
        <f t="shared" si="1620"/>
        <v>0</v>
      </c>
      <c r="BT3932" t="str">
        <f t="shared" si="1621"/>
        <v/>
      </c>
    </row>
    <row r="3933" spans="47:72">
      <c r="AU3933">
        <f t="shared" si="1596"/>
        <v>0</v>
      </c>
      <c r="AV3933">
        <f t="shared" si="1597"/>
        <v>0</v>
      </c>
      <c r="AW3933">
        <f t="shared" si="1598"/>
        <v>0</v>
      </c>
      <c r="AX3933">
        <f t="shared" si="1599"/>
        <v>0</v>
      </c>
      <c r="AY3933">
        <f t="shared" si="1600"/>
        <v>0</v>
      </c>
      <c r="AZ3933">
        <f t="shared" si="1601"/>
        <v>0</v>
      </c>
      <c r="BA3933" t="str">
        <f t="shared" si="1602"/>
        <v/>
      </c>
      <c r="BB3933">
        <f t="shared" si="1603"/>
        <v>0</v>
      </c>
      <c r="BC3933">
        <f t="shared" si="1604"/>
        <v>0</v>
      </c>
      <c r="BD3933">
        <f t="shared" si="1605"/>
        <v>0</v>
      </c>
      <c r="BE3933">
        <f t="shared" si="1606"/>
        <v>1</v>
      </c>
      <c r="BF3933">
        <f t="shared" si="1607"/>
        <v>1</v>
      </c>
      <c r="BG3933">
        <f t="shared" si="1608"/>
        <v>0</v>
      </c>
      <c r="BH3933">
        <f t="shared" si="1609"/>
        <v>0</v>
      </c>
      <c r="BI3933" t="str">
        <f t="shared" si="1610"/>
        <v/>
      </c>
      <c r="BJ3933" t="str">
        <f t="shared" si="1611"/>
        <v/>
      </c>
      <c r="BK3933" t="str">
        <f t="shared" si="1612"/>
        <v/>
      </c>
      <c r="BL3933" t="str">
        <f t="shared" si="1613"/>
        <v/>
      </c>
      <c r="BM3933" t="str">
        <f t="shared" si="1614"/>
        <v/>
      </c>
      <c r="BN3933" t="str">
        <f t="shared" si="1615"/>
        <v/>
      </c>
      <c r="BO3933" t="str">
        <f t="shared" si="1616"/>
        <v/>
      </c>
      <c r="BP3933">
        <f t="shared" si="1617"/>
        <v>7</v>
      </c>
      <c r="BQ3933">
        <f t="shared" si="1618"/>
        <v>0</v>
      </c>
      <c r="BR3933">
        <f t="shared" si="1619"/>
        <v>7</v>
      </c>
      <c r="BS3933">
        <f t="shared" si="1620"/>
        <v>0</v>
      </c>
      <c r="BT3933" t="str">
        <f t="shared" si="1621"/>
        <v/>
      </c>
    </row>
    <row r="3934" spans="47:72">
      <c r="AU3934">
        <f t="shared" si="1596"/>
        <v>0</v>
      </c>
      <c r="AV3934">
        <f t="shared" si="1597"/>
        <v>0</v>
      </c>
      <c r="AW3934">
        <f t="shared" si="1598"/>
        <v>0</v>
      </c>
      <c r="AX3934">
        <f t="shared" si="1599"/>
        <v>0</v>
      </c>
      <c r="AY3934">
        <f t="shared" si="1600"/>
        <v>0</v>
      </c>
      <c r="AZ3934">
        <f t="shared" si="1601"/>
        <v>0</v>
      </c>
      <c r="BA3934" t="str">
        <f t="shared" si="1602"/>
        <v/>
      </c>
      <c r="BB3934">
        <f t="shared" si="1603"/>
        <v>0</v>
      </c>
      <c r="BC3934">
        <f t="shared" si="1604"/>
        <v>0</v>
      </c>
      <c r="BD3934">
        <f t="shared" si="1605"/>
        <v>0</v>
      </c>
      <c r="BE3934">
        <f t="shared" si="1606"/>
        <v>1</v>
      </c>
      <c r="BF3934">
        <f t="shared" si="1607"/>
        <v>1</v>
      </c>
      <c r="BG3934">
        <f t="shared" si="1608"/>
        <v>0</v>
      </c>
      <c r="BH3934">
        <f t="shared" si="1609"/>
        <v>0</v>
      </c>
      <c r="BI3934" t="str">
        <f t="shared" si="1610"/>
        <v/>
      </c>
      <c r="BJ3934" t="str">
        <f t="shared" si="1611"/>
        <v/>
      </c>
      <c r="BK3934" t="str">
        <f t="shared" si="1612"/>
        <v/>
      </c>
      <c r="BL3934" t="str">
        <f t="shared" si="1613"/>
        <v/>
      </c>
      <c r="BM3934" t="str">
        <f t="shared" si="1614"/>
        <v/>
      </c>
      <c r="BN3934" t="str">
        <f t="shared" si="1615"/>
        <v/>
      </c>
      <c r="BO3934" t="str">
        <f t="shared" si="1616"/>
        <v/>
      </c>
      <c r="BP3934">
        <f t="shared" si="1617"/>
        <v>7</v>
      </c>
      <c r="BQ3934">
        <f t="shared" si="1618"/>
        <v>0</v>
      </c>
      <c r="BR3934">
        <f t="shared" si="1619"/>
        <v>7</v>
      </c>
      <c r="BS3934">
        <f t="shared" si="1620"/>
        <v>0</v>
      </c>
      <c r="BT3934" t="str">
        <f t="shared" si="1621"/>
        <v/>
      </c>
    </row>
    <row r="3935" spans="47:72">
      <c r="AU3935">
        <f t="shared" si="1596"/>
        <v>0</v>
      </c>
      <c r="AV3935">
        <f t="shared" si="1597"/>
        <v>0</v>
      </c>
      <c r="AW3935">
        <f t="shared" si="1598"/>
        <v>0</v>
      </c>
      <c r="AX3935">
        <f t="shared" si="1599"/>
        <v>0</v>
      </c>
      <c r="AY3935">
        <f t="shared" si="1600"/>
        <v>0</v>
      </c>
      <c r="AZ3935">
        <f t="shared" si="1601"/>
        <v>0</v>
      </c>
      <c r="BA3935" t="str">
        <f t="shared" si="1602"/>
        <v/>
      </c>
      <c r="BB3935">
        <f t="shared" si="1603"/>
        <v>0</v>
      </c>
      <c r="BC3935">
        <f t="shared" si="1604"/>
        <v>0</v>
      </c>
      <c r="BD3935">
        <f t="shared" si="1605"/>
        <v>0</v>
      </c>
      <c r="BE3935">
        <f t="shared" si="1606"/>
        <v>1</v>
      </c>
      <c r="BF3935">
        <f t="shared" si="1607"/>
        <v>1</v>
      </c>
      <c r="BG3935">
        <f t="shared" si="1608"/>
        <v>0</v>
      </c>
      <c r="BH3935">
        <f t="shared" si="1609"/>
        <v>0</v>
      </c>
      <c r="BI3935" t="str">
        <f t="shared" si="1610"/>
        <v/>
      </c>
      <c r="BJ3935" t="str">
        <f t="shared" si="1611"/>
        <v/>
      </c>
      <c r="BK3935" t="str">
        <f t="shared" si="1612"/>
        <v/>
      </c>
      <c r="BL3935" t="str">
        <f t="shared" si="1613"/>
        <v/>
      </c>
      <c r="BM3935" t="str">
        <f t="shared" si="1614"/>
        <v/>
      </c>
      <c r="BN3935" t="str">
        <f t="shared" si="1615"/>
        <v/>
      </c>
      <c r="BO3935" t="str">
        <f t="shared" si="1616"/>
        <v/>
      </c>
      <c r="BP3935">
        <f t="shared" si="1617"/>
        <v>7</v>
      </c>
      <c r="BQ3935">
        <f t="shared" si="1618"/>
        <v>0</v>
      </c>
      <c r="BR3935">
        <f t="shared" si="1619"/>
        <v>7</v>
      </c>
      <c r="BS3935">
        <f t="shared" si="1620"/>
        <v>0</v>
      </c>
      <c r="BT3935" t="str">
        <f t="shared" si="1621"/>
        <v/>
      </c>
    </row>
    <row r="3936" spans="47:72">
      <c r="AU3936">
        <f t="shared" si="1596"/>
        <v>0</v>
      </c>
      <c r="AV3936">
        <f t="shared" si="1597"/>
        <v>0</v>
      </c>
      <c r="AW3936">
        <f t="shared" si="1598"/>
        <v>0</v>
      </c>
      <c r="AX3936">
        <f t="shared" si="1599"/>
        <v>0</v>
      </c>
      <c r="AY3936">
        <f t="shared" si="1600"/>
        <v>0</v>
      </c>
      <c r="AZ3936">
        <f t="shared" si="1601"/>
        <v>0</v>
      </c>
      <c r="BA3936" t="str">
        <f t="shared" si="1602"/>
        <v/>
      </c>
      <c r="BB3936">
        <f t="shared" si="1603"/>
        <v>0</v>
      </c>
      <c r="BC3936">
        <f t="shared" si="1604"/>
        <v>0</v>
      </c>
      <c r="BD3936">
        <f t="shared" si="1605"/>
        <v>0</v>
      </c>
      <c r="BE3936">
        <f t="shared" si="1606"/>
        <v>1</v>
      </c>
      <c r="BF3936">
        <f t="shared" si="1607"/>
        <v>1</v>
      </c>
      <c r="BG3936">
        <f t="shared" si="1608"/>
        <v>0</v>
      </c>
      <c r="BH3936">
        <f t="shared" si="1609"/>
        <v>0</v>
      </c>
      <c r="BI3936" t="str">
        <f t="shared" si="1610"/>
        <v/>
      </c>
      <c r="BJ3936" t="str">
        <f t="shared" si="1611"/>
        <v/>
      </c>
      <c r="BK3936" t="str">
        <f t="shared" si="1612"/>
        <v/>
      </c>
      <c r="BL3936" t="str">
        <f t="shared" si="1613"/>
        <v/>
      </c>
      <c r="BM3936" t="str">
        <f t="shared" si="1614"/>
        <v/>
      </c>
      <c r="BN3936" t="str">
        <f t="shared" si="1615"/>
        <v/>
      </c>
      <c r="BO3936" t="str">
        <f t="shared" si="1616"/>
        <v/>
      </c>
      <c r="BP3936">
        <f t="shared" si="1617"/>
        <v>7</v>
      </c>
      <c r="BQ3936">
        <f t="shared" si="1618"/>
        <v>0</v>
      </c>
      <c r="BR3936">
        <f t="shared" si="1619"/>
        <v>7</v>
      </c>
      <c r="BS3936">
        <f t="shared" si="1620"/>
        <v>0</v>
      </c>
      <c r="BT3936" t="str">
        <f t="shared" si="1621"/>
        <v/>
      </c>
    </row>
    <row r="3937" spans="47:72">
      <c r="AU3937">
        <f t="shared" si="1596"/>
        <v>0</v>
      </c>
      <c r="AV3937">
        <f t="shared" si="1597"/>
        <v>0</v>
      </c>
      <c r="AW3937">
        <f t="shared" si="1598"/>
        <v>0</v>
      </c>
      <c r="AX3937">
        <f t="shared" si="1599"/>
        <v>0</v>
      </c>
      <c r="AY3937">
        <f t="shared" si="1600"/>
        <v>0</v>
      </c>
      <c r="AZ3937">
        <f t="shared" si="1601"/>
        <v>0</v>
      </c>
      <c r="BA3937" t="str">
        <f t="shared" si="1602"/>
        <v/>
      </c>
      <c r="BB3937">
        <f t="shared" si="1603"/>
        <v>0</v>
      </c>
      <c r="BC3937">
        <f t="shared" si="1604"/>
        <v>0</v>
      </c>
      <c r="BD3937">
        <f t="shared" si="1605"/>
        <v>0</v>
      </c>
      <c r="BE3937">
        <f t="shared" si="1606"/>
        <v>1</v>
      </c>
      <c r="BF3937">
        <f t="shared" si="1607"/>
        <v>1</v>
      </c>
      <c r="BG3937">
        <f t="shared" si="1608"/>
        <v>0</v>
      </c>
      <c r="BH3937">
        <f t="shared" si="1609"/>
        <v>0</v>
      </c>
      <c r="BI3937" t="str">
        <f t="shared" si="1610"/>
        <v/>
      </c>
      <c r="BJ3937" t="str">
        <f t="shared" si="1611"/>
        <v/>
      </c>
      <c r="BK3937" t="str">
        <f t="shared" si="1612"/>
        <v/>
      </c>
      <c r="BL3937" t="str">
        <f t="shared" si="1613"/>
        <v/>
      </c>
      <c r="BM3937" t="str">
        <f t="shared" si="1614"/>
        <v/>
      </c>
      <c r="BN3937" t="str">
        <f t="shared" si="1615"/>
        <v/>
      </c>
      <c r="BO3937" t="str">
        <f t="shared" si="1616"/>
        <v/>
      </c>
      <c r="BP3937">
        <f t="shared" si="1617"/>
        <v>7</v>
      </c>
      <c r="BQ3937">
        <f t="shared" si="1618"/>
        <v>0</v>
      </c>
      <c r="BR3937">
        <f t="shared" si="1619"/>
        <v>7</v>
      </c>
      <c r="BS3937">
        <f t="shared" si="1620"/>
        <v>0</v>
      </c>
      <c r="BT3937" t="str">
        <f t="shared" si="1621"/>
        <v/>
      </c>
    </row>
    <row r="3938" spans="47:72">
      <c r="AU3938">
        <f t="shared" si="1596"/>
        <v>0</v>
      </c>
      <c r="AV3938">
        <f t="shared" si="1597"/>
        <v>0</v>
      </c>
      <c r="AW3938">
        <f t="shared" si="1598"/>
        <v>0</v>
      </c>
      <c r="AX3938">
        <f t="shared" si="1599"/>
        <v>0</v>
      </c>
      <c r="AY3938">
        <f t="shared" si="1600"/>
        <v>0</v>
      </c>
      <c r="AZ3938">
        <f t="shared" si="1601"/>
        <v>0</v>
      </c>
      <c r="BA3938" t="str">
        <f t="shared" si="1602"/>
        <v/>
      </c>
      <c r="BB3938">
        <f t="shared" si="1603"/>
        <v>0</v>
      </c>
      <c r="BC3938">
        <f t="shared" si="1604"/>
        <v>0</v>
      </c>
      <c r="BD3938">
        <f t="shared" si="1605"/>
        <v>0</v>
      </c>
      <c r="BE3938">
        <f t="shared" si="1606"/>
        <v>1</v>
      </c>
      <c r="BF3938">
        <f t="shared" si="1607"/>
        <v>1</v>
      </c>
      <c r="BG3938">
        <f t="shared" si="1608"/>
        <v>0</v>
      </c>
      <c r="BH3938">
        <f t="shared" si="1609"/>
        <v>0</v>
      </c>
      <c r="BI3938" t="str">
        <f t="shared" si="1610"/>
        <v/>
      </c>
      <c r="BJ3938" t="str">
        <f t="shared" si="1611"/>
        <v/>
      </c>
      <c r="BK3938" t="str">
        <f t="shared" si="1612"/>
        <v/>
      </c>
      <c r="BL3938" t="str">
        <f t="shared" si="1613"/>
        <v/>
      </c>
      <c r="BM3938" t="str">
        <f t="shared" si="1614"/>
        <v/>
      </c>
      <c r="BN3938" t="str">
        <f t="shared" si="1615"/>
        <v/>
      </c>
      <c r="BO3938" t="str">
        <f t="shared" si="1616"/>
        <v/>
      </c>
      <c r="BP3938">
        <f t="shared" si="1617"/>
        <v>7</v>
      </c>
      <c r="BQ3938">
        <f t="shared" si="1618"/>
        <v>0</v>
      </c>
      <c r="BR3938">
        <f t="shared" si="1619"/>
        <v>7</v>
      </c>
      <c r="BS3938">
        <f t="shared" si="1620"/>
        <v>0</v>
      </c>
      <c r="BT3938" t="str">
        <f t="shared" si="1621"/>
        <v/>
      </c>
    </row>
    <row r="3939" spans="47:72">
      <c r="AU3939">
        <f t="shared" si="1596"/>
        <v>0</v>
      </c>
      <c r="AV3939">
        <f t="shared" si="1597"/>
        <v>0</v>
      </c>
      <c r="AW3939">
        <f t="shared" si="1598"/>
        <v>0</v>
      </c>
      <c r="AX3939">
        <f t="shared" si="1599"/>
        <v>0</v>
      </c>
      <c r="AY3939">
        <f t="shared" si="1600"/>
        <v>0</v>
      </c>
      <c r="AZ3939">
        <f t="shared" si="1601"/>
        <v>0</v>
      </c>
      <c r="BA3939" t="str">
        <f t="shared" si="1602"/>
        <v/>
      </c>
      <c r="BB3939">
        <f t="shared" si="1603"/>
        <v>0</v>
      </c>
      <c r="BC3939">
        <f t="shared" si="1604"/>
        <v>0</v>
      </c>
      <c r="BD3939">
        <f t="shared" si="1605"/>
        <v>0</v>
      </c>
      <c r="BE3939">
        <f t="shared" si="1606"/>
        <v>1</v>
      </c>
      <c r="BF3939">
        <f t="shared" si="1607"/>
        <v>1</v>
      </c>
      <c r="BG3939">
        <f t="shared" si="1608"/>
        <v>0</v>
      </c>
      <c r="BH3939">
        <f t="shared" si="1609"/>
        <v>0</v>
      </c>
      <c r="BI3939" t="str">
        <f t="shared" si="1610"/>
        <v/>
      </c>
      <c r="BJ3939" t="str">
        <f t="shared" si="1611"/>
        <v/>
      </c>
      <c r="BK3939" t="str">
        <f t="shared" si="1612"/>
        <v/>
      </c>
      <c r="BL3939" t="str">
        <f t="shared" si="1613"/>
        <v/>
      </c>
      <c r="BM3939" t="str">
        <f t="shared" si="1614"/>
        <v/>
      </c>
      <c r="BN3939" t="str">
        <f t="shared" si="1615"/>
        <v/>
      </c>
      <c r="BO3939" t="str">
        <f t="shared" si="1616"/>
        <v/>
      </c>
      <c r="BP3939">
        <f t="shared" si="1617"/>
        <v>7</v>
      </c>
      <c r="BQ3939">
        <f t="shared" si="1618"/>
        <v>0</v>
      </c>
      <c r="BR3939">
        <f t="shared" si="1619"/>
        <v>7</v>
      </c>
      <c r="BS3939">
        <f t="shared" si="1620"/>
        <v>0</v>
      </c>
      <c r="BT3939" t="str">
        <f t="shared" si="1621"/>
        <v/>
      </c>
    </row>
    <row r="3940" spans="47:72">
      <c r="AU3940">
        <f t="shared" si="1596"/>
        <v>0</v>
      </c>
      <c r="AV3940">
        <f t="shared" si="1597"/>
        <v>0</v>
      </c>
      <c r="AW3940">
        <f t="shared" si="1598"/>
        <v>0</v>
      </c>
      <c r="AX3940">
        <f t="shared" si="1599"/>
        <v>0</v>
      </c>
      <c r="AY3940">
        <f t="shared" si="1600"/>
        <v>0</v>
      </c>
      <c r="AZ3940">
        <f t="shared" si="1601"/>
        <v>0</v>
      </c>
      <c r="BA3940" t="str">
        <f t="shared" si="1602"/>
        <v/>
      </c>
      <c r="BB3940">
        <f t="shared" si="1603"/>
        <v>0</v>
      </c>
      <c r="BC3940">
        <f t="shared" si="1604"/>
        <v>0</v>
      </c>
      <c r="BD3940">
        <f t="shared" si="1605"/>
        <v>0</v>
      </c>
      <c r="BE3940">
        <f t="shared" si="1606"/>
        <v>1</v>
      </c>
      <c r="BF3940">
        <f t="shared" si="1607"/>
        <v>1</v>
      </c>
      <c r="BG3940">
        <f t="shared" si="1608"/>
        <v>0</v>
      </c>
      <c r="BH3940">
        <f t="shared" si="1609"/>
        <v>0</v>
      </c>
      <c r="BI3940" t="str">
        <f t="shared" si="1610"/>
        <v/>
      </c>
      <c r="BJ3940" t="str">
        <f t="shared" si="1611"/>
        <v/>
      </c>
      <c r="BK3940" t="str">
        <f t="shared" si="1612"/>
        <v/>
      </c>
      <c r="BL3940" t="str">
        <f t="shared" si="1613"/>
        <v/>
      </c>
      <c r="BM3940" t="str">
        <f t="shared" si="1614"/>
        <v/>
      </c>
      <c r="BN3940" t="str">
        <f t="shared" si="1615"/>
        <v/>
      </c>
      <c r="BO3940" t="str">
        <f t="shared" si="1616"/>
        <v/>
      </c>
      <c r="BP3940">
        <f t="shared" si="1617"/>
        <v>7</v>
      </c>
      <c r="BQ3940">
        <f t="shared" si="1618"/>
        <v>0</v>
      </c>
      <c r="BR3940">
        <f t="shared" si="1619"/>
        <v>7</v>
      </c>
      <c r="BS3940">
        <f t="shared" si="1620"/>
        <v>0</v>
      </c>
      <c r="BT3940" t="str">
        <f t="shared" si="1621"/>
        <v/>
      </c>
    </row>
    <row r="3941" spans="47:72">
      <c r="AU3941">
        <f t="shared" si="1596"/>
        <v>0</v>
      </c>
      <c r="AV3941">
        <f t="shared" si="1597"/>
        <v>0</v>
      </c>
      <c r="AW3941">
        <f t="shared" si="1598"/>
        <v>0</v>
      </c>
      <c r="AX3941">
        <f t="shared" si="1599"/>
        <v>0</v>
      </c>
      <c r="AY3941">
        <f t="shared" si="1600"/>
        <v>0</v>
      </c>
      <c r="AZ3941">
        <f t="shared" si="1601"/>
        <v>0</v>
      </c>
      <c r="BA3941" t="str">
        <f t="shared" si="1602"/>
        <v/>
      </c>
      <c r="BB3941">
        <f t="shared" si="1603"/>
        <v>0</v>
      </c>
      <c r="BC3941">
        <f t="shared" si="1604"/>
        <v>0</v>
      </c>
      <c r="BD3941">
        <f t="shared" si="1605"/>
        <v>0</v>
      </c>
      <c r="BE3941">
        <f t="shared" si="1606"/>
        <v>1</v>
      </c>
      <c r="BF3941">
        <f t="shared" si="1607"/>
        <v>1</v>
      </c>
      <c r="BG3941">
        <f t="shared" si="1608"/>
        <v>0</v>
      </c>
      <c r="BH3941">
        <f t="shared" si="1609"/>
        <v>0</v>
      </c>
      <c r="BI3941" t="str">
        <f t="shared" si="1610"/>
        <v/>
      </c>
      <c r="BJ3941" t="str">
        <f t="shared" si="1611"/>
        <v/>
      </c>
      <c r="BK3941" t="str">
        <f t="shared" si="1612"/>
        <v/>
      </c>
      <c r="BL3941" t="str">
        <f t="shared" si="1613"/>
        <v/>
      </c>
      <c r="BM3941" t="str">
        <f t="shared" si="1614"/>
        <v/>
      </c>
      <c r="BN3941" t="str">
        <f t="shared" si="1615"/>
        <v/>
      </c>
      <c r="BO3941" t="str">
        <f t="shared" si="1616"/>
        <v/>
      </c>
      <c r="BP3941">
        <f t="shared" si="1617"/>
        <v>7</v>
      </c>
      <c r="BQ3941">
        <f t="shared" si="1618"/>
        <v>0</v>
      </c>
      <c r="BR3941">
        <f t="shared" si="1619"/>
        <v>7</v>
      </c>
      <c r="BS3941">
        <f t="shared" si="1620"/>
        <v>0</v>
      </c>
      <c r="BT3941" t="str">
        <f t="shared" si="1621"/>
        <v/>
      </c>
    </row>
    <row r="3942" spans="47:72">
      <c r="AU3942">
        <f t="shared" si="1596"/>
        <v>0</v>
      </c>
      <c r="AV3942">
        <f t="shared" si="1597"/>
        <v>0</v>
      </c>
      <c r="AW3942">
        <f t="shared" si="1598"/>
        <v>0</v>
      </c>
      <c r="AX3942">
        <f t="shared" si="1599"/>
        <v>0</v>
      </c>
      <c r="AY3942">
        <f t="shared" si="1600"/>
        <v>0</v>
      </c>
      <c r="AZ3942">
        <f t="shared" si="1601"/>
        <v>0</v>
      </c>
      <c r="BA3942" t="str">
        <f t="shared" si="1602"/>
        <v/>
      </c>
      <c r="BB3942">
        <f t="shared" si="1603"/>
        <v>0</v>
      </c>
      <c r="BC3942">
        <f t="shared" si="1604"/>
        <v>0</v>
      </c>
      <c r="BD3942">
        <f t="shared" si="1605"/>
        <v>0</v>
      </c>
      <c r="BE3942">
        <f t="shared" si="1606"/>
        <v>1</v>
      </c>
      <c r="BF3942">
        <f t="shared" si="1607"/>
        <v>1</v>
      </c>
      <c r="BG3942">
        <f t="shared" si="1608"/>
        <v>0</v>
      </c>
      <c r="BH3942">
        <f t="shared" si="1609"/>
        <v>0</v>
      </c>
      <c r="BI3942" t="str">
        <f t="shared" si="1610"/>
        <v/>
      </c>
      <c r="BJ3942" t="str">
        <f t="shared" si="1611"/>
        <v/>
      </c>
      <c r="BK3942" t="str">
        <f t="shared" si="1612"/>
        <v/>
      </c>
      <c r="BL3942" t="str">
        <f t="shared" si="1613"/>
        <v/>
      </c>
      <c r="BM3942" t="str">
        <f t="shared" si="1614"/>
        <v/>
      </c>
      <c r="BN3942" t="str">
        <f t="shared" si="1615"/>
        <v/>
      </c>
      <c r="BO3942" t="str">
        <f t="shared" si="1616"/>
        <v/>
      </c>
      <c r="BP3942">
        <f t="shared" si="1617"/>
        <v>7</v>
      </c>
      <c r="BQ3942">
        <f t="shared" si="1618"/>
        <v>0</v>
      </c>
      <c r="BR3942">
        <f t="shared" si="1619"/>
        <v>7</v>
      </c>
      <c r="BS3942">
        <f t="shared" si="1620"/>
        <v>0</v>
      </c>
      <c r="BT3942" t="str">
        <f t="shared" si="1621"/>
        <v/>
      </c>
    </row>
    <row r="3943" spans="47:72">
      <c r="AU3943">
        <f t="shared" si="1596"/>
        <v>0</v>
      </c>
      <c r="AV3943">
        <f t="shared" si="1597"/>
        <v>0</v>
      </c>
      <c r="AW3943">
        <f t="shared" si="1598"/>
        <v>0</v>
      </c>
      <c r="AX3943">
        <f t="shared" si="1599"/>
        <v>0</v>
      </c>
      <c r="AY3943">
        <f t="shared" si="1600"/>
        <v>0</v>
      </c>
      <c r="AZ3943">
        <f t="shared" si="1601"/>
        <v>0</v>
      </c>
      <c r="BA3943" t="str">
        <f t="shared" si="1602"/>
        <v/>
      </c>
      <c r="BB3943">
        <f t="shared" si="1603"/>
        <v>0</v>
      </c>
      <c r="BC3943">
        <f t="shared" si="1604"/>
        <v>0</v>
      </c>
      <c r="BD3943">
        <f t="shared" si="1605"/>
        <v>0</v>
      </c>
      <c r="BE3943">
        <f t="shared" si="1606"/>
        <v>1</v>
      </c>
      <c r="BF3943">
        <f t="shared" si="1607"/>
        <v>1</v>
      </c>
      <c r="BG3943">
        <f t="shared" si="1608"/>
        <v>0</v>
      </c>
      <c r="BH3943">
        <f t="shared" si="1609"/>
        <v>0</v>
      </c>
      <c r="BI3943" t="str">
        <f t="shared" si="1610"/>
        <v/>
      </c>
      <c r="BJ3943" t="str">
        <f t="shared" si="1611"/>
        <v/>
      </c>
      <c r="BK3943" t="str">
        <f t="shared" si="1612"/>
        <v/>
      </c>
      <c r="BL3943" t="str">
        <f t="shared" si="1613"/>
        <v/>
      </c>
      <c r="BM3943" t="str">
        <f t="shared" si="1614"/>
        <v/>
      </c>
      <c r="BN3943" t="str">
        <f t="shared" si="1615"/>
        <v/>
      </c>
      <c r="BO3943" t="str">
        <f t="shared" si="1616"/>
        <v/>
      </c>
      <c r="BP3943">
        <f t="shared" si="1617"/>
        <v>7</v>
      </c>
      <c r="BQ3943">
        <f t="shared" si="1618"/>
        <v>0</v>
      </c>
      <c r="BR3943">
        <f t="shared" si="1619"/>
        <v>7</v>
      </c>
      <c r="BS3943">
        <f t="shared" si="1620"/>
        <v>0</v>
      </c>
      <c r="BT3943" t="str">
        <f t="shared" si="1621"/>
        <v/>
      </c>
    </row>
    <row r="5574" spans="19:20">
      <c r="S5574" s="1"/>
      <c r="T5574"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6574B-C566-4320-BB27-4606451B2593}">
  <dimension ref="A1"/>
  <sheetViews>
    <sheetView workbookViewId="0"/>
  </sheetViews>
  <sheetFormatPr defaultRowHeight="1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FBE4-F306-4CDA-98B6-C314B47E0124}">
  <dimension ref="A1:O4812"/>
  <sheetViews>
    <sheetView topLeftCell="A4770" workbookViewId="0">
      <selection activeCell="A4812" sqref="A4812"/>
    </sheetView>
  </sheetViews>
  <sheetFormatPr defaultRowHeight="14.5"/>
  <cols>
    <col min="1" max="1" width="11.453125" bestFit="1" customWidth="1"/>
    <col min="2" max="2" width="19.81640625" bestFit="1" customWidth="1"/>
    <col min="3" max="3" width="20.54296875" bestFit="1" customWidth="1"/>
    <col min="4" max="4" width="20" bestFit="1" customWidth="1"/>
    <col min="5" max="5" width="36.81640625" bestFit="1" customWidth="1"/>
    <col min="6" max="6" width="21.54296875" bestFit="1" customWidth="1"/>
    <col min="7" max="7" width="21.81640625" bestFit="1" customWidth="1"/>
    <col min="8" max="8" width="22.453125" bestFit="1" customWidth="1"/>
    <col min="9" max="9" width="27" bestFit="1" customWidth="1"/>
    <col min="13" max="13" width="19.81640625" bestFit="1" customWidth="1"/>
  </cols>
  <sheetData>
    <row r="1" spans="1:15">
      <c r="A1" s="31" t="s">
        <v>636</v>
      </c>
      <c r="B1" s="31" t="s">
        <v>637</v>
      </c>
      <c r="C1" s="31" t="s">
        <v>638</v>
      </c>
      <c r="D1" s="31" t="s">
        <v>639</v>
      </c>
      <c r="E1" s="31" t="s">
        <v>640</v>
      </c>
      <c r="F1" s="31" t="s">
        <v>641</v>
      </c>
      <c r="G1" s="31" t="s">
        <v>642</v>
      </c>
      <c r="H1" s="31" t="s">
        <v>643</v>
      </c>
      <c r="I1" s="31" t="s">
        <v>644</v>
      </c>
      <c r="J1" s="31" t="s">
        <v>645</v>
      </c>
      <c r="M1" s="28" t="s">
        <v>637</v>
      </c>
      <c r="N1" t="s">
        <v>33</v>
      </c>
      <c r="O1" t="s">
        <v>62</v>
      </c>
    </row>
    <row r="2" spans="1:15">
      <c r="A2" s="31" t="s">
        <v>646</v>
      </c>
      <c r="B2" s="31" t="s">
        <v>647</v>
      </c>
      <c r="C2" s="31">
        <v>1401</v>
      </c>
      <c r="D2" s="31" t="s">
        <v>648</v>
      </c>
      <c r="E2" s="31" t="s">
        <v>649</v>
      </c>
      <c r="F2" s="31"/>
      <c r="G2" s="31"/>
      <c r="H2" s="31"/>
      <c r="I2" s="31">
        <v>200011</v>
      </c>
      <c r="J2" s="31"/>
      <c r="M2" s="28" t="s">
        <v>647</v>
      </c>
      <c r="N2">
        <v>1</v>
      </c>
    </row>
    <row r="3" spans="1:15">
      <c r="A3" s="31" t="s">
        <v>651</v>
      </c>
      <c r="B3" s="31" t="s">
        <v>650</v>
      </c>
      <c r="C3" s="31">
        <v>1135</v>
      </c>
      <c r="D3" s="31">
        <v>5</v>
      </c>
      <c r="E3" s="31" t="s">
        <v>652</v>
      </c>
      <c r="F3" s="31">
        <v>3</v>
      </c>
      <c r="G3" s="31"/>
      <c r="H3" s="31"/>
      <c r="I3" s="31">
        <v>202570</v>
      </c>
      <c r="J3" s="31">
        <v>3</v>
      </c>
      <c r="M3" s="28" t="s">
        <v>650</v>
      </c>
      <c r="N3">
        <v>40</v>
      </c>
      <c r="O3" t="s">
        <v>126</v>
      </c>
    </row>
    <row r="4" spans="1:15">
      <c r="A4" s="31" t="s">
        <v>653</v>
      </c>
      <c r="B4" s="31" t="s">
        <v>650</v>
      </c>
      <c r="C4" s="31">
        <v>1150</v>
      </c>
      <c r="D4" s="31">
        <v>5</v>
      </c>
      <c r="E4" s="31" t="s">
        <v>654</v>
      </c>
      <c r="F4" s="31">
        <v>3</v>
      </c>
      <c r="G4" s="31"/>
      <c r="H4" s="31"/>
      <c r="I4" s="31">
        <v>202570</v>
      </c>
      <c r="J4" s="31">
        <v>3</v>
      </c>
      <c r="M4" s="28" t="s">
        <v>650</v>
      </c>
      <c r="N4">
        <v>41</v>
      </c>
      <c r="O4" t="s">
        <v>284</v>
      </c>
    </row>
    <row r="5" spans="1:15">
      <c r="A5" s="31" t="s">
        <v>656</v>
      </c>
      <c r="B5" s="31" t="s">
        <v>650</v>
      </c>
      <c r="C5" s="31">
        <v>1220</v>
      </c>
      <c r="D5" s="31">
        <v>5</v>
      </c>
      <c r="E5" s="31" t="s">
        <v>657</v>
      </c>
      <c r="F5" s="31">
        <v>2</v>
      </c>
      <c r="G5" s="31"/>
      <c r="H5" s="31"/>
      <c r="I5" s="31">
        <v>202570</v>
      </c>
      <c r="J5" s="31">
        <v>2</v>
      </c>
      <c r="M5" s="28" t="s">
        <v>650</v>
      </c>
      <c r="N5">
        <v>50</v>
      </c>
      <c r="O5" t="s">
        <v>147</v>
      </c>
    </row>
    <row r="6" spans="1:15">
      <c r="A6" s="31" t="s">
        <v>659</v>
      </c>
      <c r="B6" s="31" t="s">
        <v>650</v>
      </c>
      <c r="C6" s="31">
        <v>1996</v>
      </c>
      <c r="D6" s="31">
        <v>5</v>
      </c>
      <c r="E6" s="31" t="s">
        <v>304</v>
      </c>
      <c r="F6" s="31"/>
      <c r="G6" s="31"/>
      <c r="H6" s="31"/>
      <c r="I6" s="31">
        <v>202570</v>
      </c>
      <c r="J6" s="31"/>
      <c r="M6" s="28" t="s">
        <v>650</v>
      </c>
      <c r="N6">
        <v>51</v>
      </c>
      <c r="O6" t="s">
        <v>137</v>
      </c>
    </row>
    <row r="7" spans="1:15">
      <c r="A7" s="31" t="s">
        <v>661</v>
      </c>
      <c r="B7" s="31" t="s">
        <v>650</v>
      </c>
      <c r="C7" s="31">
        <v>1998</v>
      </c>
      <c r="D7" s="31">
        <v>5</v>
      </c>
      <c r="E7" s="31" t="s">
        <v>662</v>
      </c>
      <c r="F7" s="31">
        <v>1</v>
      </c>
      <c r="G7" s="31"/>
      <c r="H7" s="31"/>
      <c r="I7" s="31">
        <v>202070</v>
      </c>
      <c r="J7" s="31">
        <v>1</v>
      </c>
      <c r="M7" s="28" t="s">
        <v>650</v>
      </c>
      <c r="N7">
        <v>52</v>
      </c>
      <c r="O7" t="s">
        <v>50</v>
      </c>
    </row>
    <row r="8" spans="1:15">
      <c r="A8" s="31" t="s">
        <v>664</v>
      </c>
      <c r="B8" s="31" t="s">
        <v>650</v>
      </c>
      <c r="C8" s="31">
        <v>2088</v>
      </c>
      <c r="D8" s="31">
        <v>5</v>
      </c>
      <c r="E8" s="31" t="s">
        <v>665</v>
      </c>
      <c r="F8" s="31"/>
      <c r="G8" s="31"/>
      <c r="H8" s="31"/>
      <c r="I8" s="31">
        <v>202570</v>
      </c>
      <c r="J8" s="31"/>
      <c r="M8" s="28" t="s">
        <v>650</v>
      </c>
      <c r="N8">
        <v>53</v>
      </c>
      <c r="O8" t="s">
        <v>46</v>
      </c>
    </row>
    <row r="9" spans="1:15">
      <c r="A9" s="31" t="s">
        <v>667</v>
      </c>
      <c r="B9" s="31" t="s">
        <v>650</v>
      </c>
      <c r="C9" s="31">
        <v>2110</v>
      </c>
      <c r="D9" s="31">
        <v>5</v>
      </c>
      <c r="E9" s="31" t="s">
        <v>668</v>
      </c>
      <c r="F9" s="31">
        <v>3</v>
      </c>
      <c r="G9" s="31"/>
      <c r="H9" s="31"/>
      <c r="I9" s="31">
        <v>202570</v>
      </c>
      <c r="J9" s="31">
        <v>3</v>
      </c>
      <c r="M9" s="28" t="s">
        <v>650</v>
      </c>
      <c r="N9">
        <v>60</v>
      </c>
      <c r="O9" t="s">
        <v>54</v>
      </c>
    </row>
    <row r="10" spans="1:15">
      <c r="A10" s="31" t="s">
        <v>670</v>
      </c>
      <c r="B10" s="31" t="s">
        <v>650</v>
      </c>
      <c r="C10" s="31">
        <v>2120</v>
      </c>
      <c r="D10" s="31">
        <v>5</v>
      </c>
      <c r="E10" s="31" t="s">
        <v>671</v>
      </c>
      <c r="F10" s="31">
        <v>3</v>
      </c>
      <c r="G10" s="31"/>
      <c r="H10" s="31"/>
      <c r="I10" s="31">
        <v>202570</v>
      </c>
      <c r="J10" s="31">
        <v>3</v>
      </c>
      <c r="M10" s="28" t="s">
        <v>650</v>
      </c>
      <c r="N10">
        <v>61</v>
      </c>
      <c r="O10">
        <v>10</v>
      </c>
    </row>
    <row r="11" spans="1:15">
      <c r="A11" s="31" t="s">
        <v>672</v>
      </c>
      <c r="B11" s="31" t="s">
        <v>650</v>
      </c>
      <c r="C11" s="31">
        <v>2125</v>
      </c>
      <c r="D11" s="31">
        <v>5</v>
      </c>
      <c r="E11" s="31" t="s">
        <v>673</v>
      </c>
      <c r="F11" s="31">
        <v>3</v>
      </c>
      <c r="G11" s="31"/>
      <c r="H11" s="31"/>
      <c r="I11" s="31">
        <v>202570</v>
      </c>
      <c r="J11" s="31">
        <v>3</v>
      </c>
      <c r="M11" s="28" t="s">
        <v>650</v>
      </c>
      <c r="N11">
        <v>62</v>
      </c>
      <c r="O11">
        <v>20</v>
      </c>
    </row>
    <row r="12" spans="1:15">
      <c r="A12" s="31" t="s">
        <v>674</v>
      </c>
      <c r="B12" s="31" t="s">
        <v>650</v>
      </c>
      <c r="C12" s="31">
        <v>2130</v>
      </c>
      <c r="D12" s="31">
        <v>5</v>
      </c>
      <c r="E12" s="31" t="s">
        <v>675</v>
      </c>
      <c r="F12" s="31">
        <v>3</v>
      </c>
      <c r="G12" s="31"/>
      <c r="H12" s="31"/>
      <c r="I12" s="31">
        <v>202570</v>
      </c>
      <c r="J12" s="31">
        <v>3</v>
      </c>
      <c r="M12" s="28" t="s">
        <v>650</v>
      </c>
      <c r="N12">
        <v>63</v>
      </c>
      <c r="O12">
        <v>30</v>
      </c>
    </row>
    <row r="13" spans="1:15">
      <c r="A13" s="31" t="s">
        <v>677</v>
      </c>
      <c r="B13" s="31" t="s">
        <v>650</v>
      </c>
      <c r="C13" s="31">
        <v>2170</v>
      </c>
      <c r="D13" s="31">
        <v>5</v>
      </c>
      <c r="E13" s="31" t="s">
        <v>678</v>
      </c>
      <c r="F13" s="31">
        <v>3</v>
      </c>
      <c r="G13" s="31"/>
      <c r="H13" s="31"/>
      <c r="I13" s="31">
        <v>202570</v>
      </c>
      <c r="J13" s="31">
        <v>3</v>
      </c>
      <c r="M13" s="28" t="s">
        <v>650</v>
      </c>
      <c r="N13">
        <v>70</v>
      </c>
      <c r="O13">
        <v>40</v>
      </c>
    </row>
    <row r="14" spans="1:15">
      <c r="A14" s="31" t="s">
        <v>679</v>
      </c>
      <c r="B14" s="31" t="s">
        <v>650</v>
      </c>
      <c r="C14" s="31">
        <v>2220</v>
      </c>
      <c r="D14" s="31">
        <v>5</v>
      </c>
      <c r="E14" s="31" t="s">
        <v>680</v>
      </c>
      <c r="F14" s="31">
        <v>3</v>
      </c>
      <c r="G14" s="31"/>
      <c r="H14" s="31"/>
      <c r="I14" s="31">
        <v>202570</v>
      </c>
      <c r="J14" s="31">
        <v>3</v>
      </c>
      <c r="M14" s="28" t="s">
        <v>650</v>
      </c>
      <c r="N14">
        <v>71</v>
      </c>
      <c r="O14">
        <v>50</v>
      </c>
    </row>
    <row r="15" spans="1:15">
      <c r="A15" s="31" t="s">
        <v>681</v>
      </c>
      <c r="B15" s="31" t="s">
        <v>650</v>
      </c>
      <c r="C15" s="31">
        <v>2240</v>
      </c>
      <c r="D15" s="31">
        <v>5</v>
      </c>
      <c r="E15" s="31" t="s">
        <v>682</v>
      </c>
      <c r="F15" s="31">
        <v>3</v>
      </c>
      <c r="G15" s="31"/>
      <c r="H15" s="31"/>
      <c r="I15" s="31">
        <v>202570</v>
      </c>
      <c r="J15" s="31">
        <v>3</v>
      </c>
      <c r="M15" s="28" t="s">
        <v>650</v>
      </c>
      <c r="N15">
        <v>74</v>
      </c>
      <c r="O15">
        <v>60</v>
      </c>
    </row>
    <row r="16" spans="1:15">
      <c r="A16" s="31" t="s">
        <v>684</v>
      </c>
      <c r="B16" s="31" t="s">
        <v>650</v>
      </c>
      <c r="C16" s="31">
        <v>2250</v>
      </c>
      <c r="D16" s="31">
        <v>5</v>
      </c>
      <c r="E16" s="31" t="s">
        <v>685</v>
      </c>
      <c r="F16" s="31">
        <v>3</v>
      </c>
      <c r="G16" s="31"/>
      <c r="H16" s="31"/>
      <c r="I16" s="31">
        <v>202570</v>
      </c>
      <c r="J16" s="31">
        <v>3</v>
      </c>
      <c r="M16" s="28" t="s">
        <v>650</v>
      </c>
      <c r="N16">
        <v>79</v>
      </c>
      <c r="O16">
        <v>70</v>
      </c>
    </row>
    <row r="17" spans="1:15">
      <c r="A17" s="31" t="s">
        <v>9840</v>
      </c>
      <c r="B17" s="31" t="s">
        <v>650</v>
      </c>
      <c r="C17" s="31">
        <v>2265</v>
      </c>
      <c r="D17" s="31">
        <v>5</v>
      </c>
      <c r="E17" s="31" t="s">
        <v>9841</v>
      </c>
      <c r="F17" s="31">
        <v>3</v>
      </c>
      <c r="G17" s="31"/>
      <c r="H17" s="31"/>
      <c r="I17" s="31">
        <v>202570</v>
      </c>
      <c r="J17" s="31">
        <v>3</v>
      </c>
      <c r="M17" s="28" t="s">
        <v>650</v>
      </c>
      <c r="N17">
        <v>80</v>
      </c>
      <c r="O17">
        <v>80</v>
      </c>
    </row>
    <row r="18" spans="1:15">
      <c r="A18" s="31" t="s">
        <v>686</v>
      </c>
      <c r="B18" s="31" t="s">
        <v>650</v>
      </c>
      <c r="C18" s="31">
        <v>2270</v>
      </c>
      <c r="D18" s="31">
        <v>5</v>
      </c>
      <c r="E18" s="31" t="s">
        <v>687</v>
      </c>
      <c r="F18" s="31">
        <v>3</v>
      </c>
      <c r="G18" s="31"/>
      <c r="H18" s="31"/>
      <c r="I18" s="31">
        <v>202570</v>
      </c>
      <c r="J18" s="31">
        <v>3</v>
      </c>
      <c r="M18" s="28" t="s">
        <v>650</v>
      </c>
      <c r="N18">
        <v>81</v>
      </c>
      <c r="O18">
        <v>90</v>
      </c>
    </row>
    <row r="19" spans="1:15">
      <c r="A19" s="31" t="s">
        <v>688</v>
      </c>
      <c r="B19" s="31" t="s">
        <v>650</v>
      </c>
      <c r="C19" s="31">
        <v>2320</v>
      </c>
      <c r="D19" s="31">
        <v>5</v>
      </c>
      <c r="E19" s="31" t="s">
        <v>689</v>
      </c>
      <c r="F19" s="31">
        <v>3</v>
      </c>
      <c r="G19" s="31"/>
      <c r="H19" s="31"/>
      <c r="I19" s="31">
        <v>202570</v>
      </c>
      <c r="J19" s="31">
        <v>3</v>
      </c>
      <c r="M19" s="28" t="s">
        <v>650</v>
      </c>
      <c r="N19">
        <v>82</v>
      </c>
    </row>
    <row r="20" spans="1:15">
      <c r="A20" s="31" t="s">
        <v>690</v>
      </c>
      <c r="B20" s="31" t="s">
        <v>650</v>
      </c>
      <c r="C20" s="31">
        <v>2350</v>
      </c>
      <c r="D20" s="31">
        <v>5</v>
      </c>
      <c r="E20" s="31" t="s">
        <v>691</v>
      </c>
      <c r="F20" s="31">
        <v>3</v>
      </c>
      <c r="G20" s="31"/>
      <c r="H20" s="31"/>
      <c r="I20" s="31">
        <v>202570</v>
      </c>
      <c r="J20" s="31">
        <v>3</v>
      </c>
      <c r="M20" s="28" t="s">
        <v>650</v>
      </c>
      <c r="N20">
        <v>85</v>
      </c>
    </row>
    <row r="21" spans="1:15">
      <c r="A21" s="31" t="s">
        <v>692</v>
      </c>
      <c r="B21" s="31" t="s">
        <v>650</v>
      </c>
      <c r="C21" s="31">
        <v>2520</v>
      </c>
      <c r="D21" s="31">
        <v>5</v>
      </c>
      <c r="E21" s="31" t="s">
        <v>693</v>
      </c>
      <c r="F21" s="31">
        <v>3</v>
      </c>
      <c r="G21" s="31"/>
      <c r="H21" s="31"/>
      <c r="I21" s="31">
        <v>202570</v>
      </c>
      <c r="J21" s="31">
        <v>3</v>
      </c>
      <c r="M21" s="28" t="s">
        <v>650</v>
      </c>
      <c r="N21">
        <v>96</v>
      </c>
    </row>
    <row r="22" spans="1:15">
      <c r="A22" s="31" t="s">
        <v>695</v>
      </c>
      <c r="B22" s="31" t="s">
        <v>650</v>
      </c>
      <c r="C22" s="31">
        <v>2996</v>
      </c>
      <c r="D22" s="31">
        <v>5</v>
      </c>
      <c r="E22" s="31" t="s">
        <v>304</v>
      </c>
      <c r="F22" s="31"/>
      <c r="G22" s="31"/>
      <c r="H22" s="31"/>
      <c r="I22" s="31">
        <v>202070</v>
      </c>
      <c r="J22" s="31"/>
      <c r="M22" s="28" t="s">
        <v>650</v>
      </c>
      <c r="N22">
        <v>100</v>
      </c>
    </row>
    <row r="23" spans="1:15">
      <c r="A23" s="31" t="s">
        <v>697</v>
      </c>
      <c r="B23" s="31" t="s">
        <v>650</v>
      </c>
      <c r="C23" s="31">
        <v>2997</v>
      </c>
      <c r="D23" s="31">
        <v>5</v>
      </c>
      <c r="E23" s="31" t="s">
        <v>698</v>
      </c>
      <c r="F23" s="31"/>
      <c r="G23" s="31"/>
      <c r="H23" s="31"/>
      <c r="I23" s="31">
        <v>202070</v>
      </c>
      <c r="J23" s="31"/>
      <c r="M23" s="28" t="s">
        <v>650</v>
      </c>
      <c r="N23">
        <v>101</v>
      </c>
    </row>
    <row r="24" spans="1:15">
      <c r="A24" s="31" t="s">
        <v>700</v>
      </c>
      <c r="B24" s="31" t="s">
        <v>650</v>
      </c>
      <c r="C24" s="31">
        <v>2998</v>
      </c>
      <c r="D24" s="31">
        <v>5</v>
      </c>
      <c r="E24" s="31" t="s">
        <v>701</v>
      </c>
      <c r="F24" s="31">
        <v>0</v>
      </c>
      <c r="G24" s="31">
        <v>9</v>
      </c>
      <c r="H24" s="31"/>
      <c r="I24" s="31">
        <v>202070</v>
      </c>
      <c r="J24" s="31">
        <v>9</v>
      </c>
      <c r="M24" s="28" t="s">
        <v>650</v>
      </c>
      <c r="N24">
        <v>102</v>
      </c>
    </row>
    <row r="25" spans="1:15">
      <c r="A25" s="31" t="s">
        <v>703</v>
      </c>
      <c r="B25" s="31" t="s">
        <v>650</v>
      </c>
      <c r="C25" s="31">
        <v>2999</v>
      </c>
      <c r="D25" s="31">
        <v>5</v>
      </c>
      <c r="E25" s="31" t="s">
        <v>541</v>
      </c>
      <c r="F25" s="31">
        <v>1</v>
      </c>
      <c r="G25" s="31"/>
      <c r="H25" s="31"/>
      <c r="I25" s="31">
        <v>202570</v>
      </c>
      <c r="J25" s="31">
        <v>1</v>
      </c>
      <c r="M25" s="28" t="s">
        <v>650</v>
      </c>
      <c r="N25">
        <v>103</v>
      </c>
    </row>
    <row r="26" spans="1:15">
      <c r="A26" s="31" t="s">
        <v>704</v>
      </c>
      <c r="B26" s="31" t="s">
        <v>655</v>
      </c>
      <c r="C26" s="31">
        <v>1120</v>
      </c>
      <c r="D26" s="31">
        <v>3</v>
      </c>
      <c r="E26" s="31" t="s">
        <v>705</v>
      </c>
      <c r="F26" s="31">
        <v>1</v>
      </c>
      <c r="G26" s="31"/>
      <c r="H26" s="31"/>
      <c r="I26" s="31">
        <v>202570</v>
      </c>
      <c r="J26" s="31">
        <v>1</v>
      </c>
      <c r="M26" s="28" t="s">
        <v>655</v>
      </c>
      <c r="N26">
        <v>104</v>
      </c>
    </row>
    <row r="27" spans="1:15">
      <c r="A27" s="31" t="s">
        <v>707</v>
      </c>
      <c r="B27" s="31" t="s">
        <v>655</v>
      </c>
      <c r="C27" s="31">
        <v>1121</v>
      </c>
      <c r="D27" s="31">
        <v>3</v>
      </c>
      <c r="E27" s="31" t="s">
        <v>708</v>
      </c>
      <c r="F27" s="31">
        <v>1</v>
      </c>
      <c r="G27" s="31"/>
      <c r="H27" s="31"/>
      <c r="I27" s="31">
        <v>202570</v>
      </c>
      <c r="J27" s="31">
        <v>1</v>
      </c>
      <c r="M27" s="28" t="s">
        <v>655</v>
      </c>
      <c r="N27">
        <v>105</v>
      </c>
    </row>
    <row r="28" spans="1:15">
      <c r="A28" s="31" t="s">
        <v>710</v>
      </c>
      <c r="B28" s="31" t="s">
        <v>655</v>
      </c>
      <c r="C28" s="31">
        <v>1192</v>
      </c>
      <c r="D28" s="31">
        <v>3</v>
      </c>
      <c r="E28" s="31" t="s">
        <v>711</v>
      </c>
      <c r="F28" s="31"/>
      <c r="G28" s="31">
        <v>3.5</v>
      </c>
      <c r="H28" s="31"/>
      <c r="I28" s="31">
        <v>202570</v>
      </c>
      <c r="J28" s="31">
        <v>3.5</v>
      </c>
      <c r="M28" s="28" t="s">
        <v>655</v>
      </c>
      <c r="N28">
        <v>106</v>
      </c>
    </row>
    <row r="29" spans="1:15">
      <c r="A29" s="31" t="s">
        <v>713</v>
      </c>
      <c r="B29" s="31" t="s">
        <v>655</v>
      </c>
      <c r="C29" s="31">
        <v>1292</v>
      </c>
      <c r="D29" s="31">
        <v>3</v>
      </c>
      <c r="E29" s="31" t="s">
        <v>714</v>
      </c>
      <c r="F29" s="31"/>
      <c r="G29" s="31">
        <v>3.5</v>
      </c>
      <c r="H29" s="31"/>
      <c r="I29" s="31">
        <v>202570</v>
      </c>
      <c r="J29" s="31">
        <v>3.5</v>
      </c>
      <c r="M29" s="28" t="s">
        <v>655</v>
      </c>
      <c r="N29">
        <v>196</v>
      </c>
    </row>
    <row r="30" spans="1:15">
      <c r="A30" s="31" t="s">
        <v>716</v>
      </c>
      <c r="B30" s="31" t="s">
        <v>655</v>
      </c>
      <c r="C30" s="31">
        <v>2192</v>
      </c>
      <c r="D30" s="31">
        <v>3</v>
      </c>
      <c r="E30" s="31" t="s">
        <v>717</v>
      </c>
      <c r="F30" s="31"/>
      <c r="G30" s="31">
        <v>3.5</v>
      </c>
      <c r="H30" s="31"/>
      <c r="I30" s="31">
        <v>202570</v>
      </c>
      <c r="J30" s="31">
        <v>3.5</v>
      </c>
      <c r="M30" s="28" t="s">
        <v>655</v>
      </c>
      <c r="N30">
        <v>201</v>
      </c>
    </row>
    <row r="31" spans="1:15">
      <c r="A31" s="31" t="s">
        <v>719</v>
      </c>
      <c r="B31" s="31" t="s">
        <v>655</v>
      </c>
      <c r="C31" s="31">
        <v>2229</v>
      </c>
      <c r="D31" s="31">
        <v>3</v>
      </c>
      <c r="E31" s="31" t="s">
        <v>720</v>
      </c>
      <c r="F31" s="31">
        <v>1</v>
      </c>
      <c r="G31" s="31"/>
      <c r="H31" s="31"/>
      <c r="I31" s="31">
        <v>202570</v>
      </c>
      <c r="J31" s="31">
        <v>1</v>
      </c>
      <c r="M31" s="28" t="s">
        <v>655</v>
      </c>
      <c r="N31">
        <v>202</v>
      </c>
    </row>
    <row r="32" spans="1:15">
      <c r="A32" s="31" t="s">
        <v>722</v>
      </c>
      <c r="B32" s="31" t="s">
        <v>655</v>
      </c>
      <c r="C32" s="31">
        <v>2250</v>
      </c>
      <c r="D32" s="31">
        <v>3</v>
      </c>
      <c r="E32" s="31" t="s">
        <v>723</v>
      </c>
      <c r="F32" s="31">
        <v>1</v>
      </c>
      <c r="G32" s="31"/>
      <c r="H32" s="31"/>
      <c r="I32" s="31">
        <v>202570</v>
      </c>
      <c r="J32" s="31">
        <v>1</v>
      </c>
      <c r="M32" s="28" t="s">
        <v>655</v>
      </c>
      <c r="N32">
        <v>203</v>
      </c>
    </row>
    <row r="33" spans="1:14">
      <c r="A33" s="31" t="s">
        <v>724</v>
      </c>
      <c r="B33" s="31" t="s">
        <v>655</v>
      </c>
      <c r="C33" s="31">
        <v>2251</v>
      </c>
      <c r="D33" s="31">
        <v>3</v>
      </c>
      <c r="E33" s="31" t="s">
        <v>725</v>
      </c>
      <c r="F33" s="31">
        <v>1</v>
      </c>
      <c r="G33" s="31"/>
      <c r="H33" s="31"/>
      <c r="I33" s="31">
        <v>202570</v>
      </c>
      <c r="J33" s="31">
        <v>1</v>
      </c>
      <c r="M33" s="28" t="s">
        <v>655</v>
      </c>
      <c r="N33">
        <v>204</v>
      </c>
    </row>
    <row r="34" spans="1:14">
      <c r="A34" s="31" t="s">
        <v>726</v>
      </c>
      <c r="B34" s="31" t="s">
        <v>655</v>
      </c>
      <c r="C34" s="31">
        <v>2292</v>
      </c>
      <c r="D34" s="31">
        <v>3</v>
      </c>
      <c r="E34" s="31" t="s">
        <v>727</v>
      </c>
      <c r="F34" s="31"/>
      <c r="G34" s="31">
        <v>3.5</v>
      </c>
      <c r="H34" s="31"/>
      <c r="I34" s="31">
        <v>202570</v>
      </c>
      <c r="J34" s="31">
        <v>3.5</v>
      </c>
      <c r="M34" s="28" t="s">
        <v>655</v>
      </c>
      <c r="N34">
        <v>205</v>
      </c>
    </row>
    <row r="35" spans="1:14">
      <c r="A35" s="31" t="s">
        <v>728</v>
      </c>
      <c r="B35" s="31" t="s">
        <v>658</v>
      </c>
      <c r="C35" s="31">
        <v>1110</v>
      </c>
      <c r="D35" s="31">
        <v>3</v>
      </c>
      <c r="E35" s="31" t="s">
        <v>729</v>
      </c>
      <c r="F35" s="31">
        <v>3</v>
      </c>
      <c r="G35" s="31"/>
      <c r="H35" s="31"/>
      <c r="I35" s="31">
        <v>202570</v>
      </c>
      <c r="J35" s="31">
        <v>3</v>
      </c>
      <c r="M35" s="28" t="s">
        <v>658</v>
      </c>
      <c r="N35">
        <v>206</v>
      </c>
    </row>
    <row r="36" spans="1:14">
      <c r="A36" s="31" t="s">
        <v>9842</v>
      </c>
      <c r="B36" s="31" t="s">
        <v>658</v>
      </c>
      <c r="C36" s="31">
        <v>2140</v>
      </c>
      <c r="D36" s="31">
        <v>3</v>
      </c>
      <c r="E36" s="31" t="s">
        <v>9843</v>
      </c>
      <c r="F36" s="31">
        <v>3</v>
      </c>
      <c r="G36" s="31"/>
      <c r="H36" s="31"/>
      <c r="I36" s="31">
        <v>202570</v>
      </c>
      <c r="J36" s="31">
        <v>3</v>
      </c>
      <c r="M36" s="28" t="s">
        <v>658</v>
      </c>
      <c r="N36">
        <v>250</v>
      </c>
    </row>
    <row r="37" spans="1:14">
      <c r="A37" s="31" t="s">
        <v>731</v>
      </c>
      <c r="B37" s="31" t="s">
        <v>732</v>
      </c>
      <c r="C37" s="31">
        <v>1</v>
      </c>
      <c r="D37" s="31" t="s">
        <v>733</v>
      </c>
      <c r="E37" s="31" t="s">
        <v>734</v>
      </c>
      <c r="F37" s="31"/>
      <c r="G37" s="31"/>
      <c r="H37" s="31"/>
      <c r="I37" s="31">
        <v>200233</v>
      </c>
      <c r="J37" s="31"/>
      <c r="M37" s="28" t="s">
        <v>732</v>
      </c>
      <c r="N37">
        <v>260</v>
      </c>
    </row>
    <row r="38" spans="1:14">
      <c r="A38" s="31" t="s">
        <v>735</v>
      </c>
      <c r="B38" s="31" t="s">
        <v>732</v>
      </c>
      <c r="C38" s="31">
        <v>2</v>
      </c>
      <c r="D38" s="31" t="s">
        <v>733</v>
      </c>
      <c r="E38" s="31" t="s">
        <v>736</v>
      </c>
      <c r="F38" s="31"/>
      <c r="G38" s="31"/>
      <c r="H38" s="31"/>
      <c r="I38" s="31">
        <v>200233</v>
      </c>
      <c r="J38" s="31"/>
      <c r="M38" s="28" t="s">
        <v>732</v>
      </c>
      <c r="N38">
        <v>296</v>
      </c>
    </row>
    <row r="39" spans="1:14">
      <c r="A39" s="31" t="s">
        <v>738</v>
      </c>
      <c r="B39" s="31" t="s">
        <v>732</v>
      </c>
      <c r="C39" s="31">
        <v>3</v>
      </c>
      <c r="D39" s="31" t="s">
        <v>733</v>
      </c>
      <c r="E39" s="31" t="s">
        <v>739</v>
      </c>
      <c r="F39" s="31"/>
      <c r="G39" s="31"/>
      <c r="H39" s="31"/>
      <c r="I39" s="31">
        <v>200233</v>
      </c>
      <c r="J39" s="31"/>
      <c r="M39" s="28" t="s">
        <v>732</v>
      </c>
      <c r="N39">
        <v>301</v>
      </c>
    </row>
    <row r="40" spans="1:14">
      <c r="A40" s="31" t="s">
        <v>741</v>
      </c>
      <c r="B40" s="31" t="s">
        <v>732</v>
      </c>
      <c r="C40" s="31">
        <v>5</v>
      </c>
      <c r="D40" s="31" t="s">
        <v>733</v>
      </c>
      <c r="E40" s="31" t="s">
        <v>742</v>
      </c>
      <c r="F40" s="31"/>
      <c r="G40" s="31"/>
      <c r="H40" s="31"/>
      <c r="I40" s="31">
        <v>200233</v>
      </c>
      <c r="J40" s="31"/>
      <c r="M40" s="28" t="s">
        <v>732</v>
      </c>
      <c r="N40">
        <v>302</v>
      </c>
    </row>
    <row r="41" spans="1:14">
      <c r="A41" s="31" t="s">
        <v>744</v>
      </c>
      <c r="B41" s="31" t="s">
        <v>732</v>
      </c>
      <c r="C41" s="31">
        <v>6</v>
      </c>
      <c r="D41" s="31" t="s">
        <v>733</v>
      </c>
      <c r="E41" s="31" t="s">
        <v>745</v>
      </c>
      <c r="F41" s="31"/>
      <c r="G41" s="31"/>
      <c r="H41" s="31"/>
      <c r="I41" s="31">
        <v>200233</v>
      </c>
      <c r="J41" s="31"/>
      <c r="M41" s="28" t="s">
        <v>732</v>
      </c>
      <c r="N41">
        <v>303</v>
      </c>
    </row>
    <row r="42" spans="1:14">
      <c r="A42" s="31" t="s">
        <v>747</v>
      </c>
      <c r="B42" s="31" t="s">
        <v>732</v>
      </c>
      <c r="C42" s="31">
        <v>9</v>
      </c>
      <c r="D42" s="31" t="s">
        <v>733</v>
      </c>
      <c r="E42" s="31" t="s">
        <v>748</v>
      </c>
      <c r="F42" s="31"/>
      <c r="G42" s="31"/>
      <c r="H42" s="31"/>
      <c r="I42" s="31">
        <v>200233</v>
      </c>
      <c r="J42" s="31"/>
      <c r="M42" s="28" t="s">
        <v>732</v>
      </c>
      <c r="N42">
        <v>304</v>
      </c>
    </row>
    <row r="43" spans="1:14">
      <c r="A43" s="31" t="s">
        <v>749</v>
      </c>
      <c r="B43" s="31" t="s">
        <v>732</v>
      </c>
      <c r="C43" s="31">
        <v>10</v>
      </c>
      <c r="D43" s="31" t="s">
        <v>733</v>
      </c>
      <c r="E43" s="31" t="s">
        <v>750</v>
      </c>
      <c r="F43" s="31"/>
      <c r="G43" s="31"/>
      <c r="H43" s="31"/>
      <c r="I43" s="31">
        <v>200233</v>
      </c>
      <c r="J43" s="31"/>
      <c r="M43" s="28" t="s">
        <v>732</v>
      </c>
      <c r="N43">
        <v>305</v>
      </c>
    </row>
    <row r="44" spans="1:14">
      <c r="A44" s="31" t="s">
        <v>752</v>
      </c>
      <c r="B44" s="31" t="s">
        <v>732</v>
      </c>
      <c r="C44" s="31">
        <v>11</v>
      </c>
      <c r="D44" s="31" t="s">
        <v>733</v>
      </c>
      <c r="E44" s="31" t="s">
        <v>753</v>
      </c>
      <c r="F44" s="31"/>
      <c r="G44" s="31"/>
      <c r="H44" s="31"/>
      <c r="I44" s="31">
        <v>200233</v>
      </c>
      <c r="J44" s="31"/>
      <c r="M44" s="28" t="s">
        <v>732</v>
      </c>
      <c r="N44">
        <v>306</v>
      </c>
    </row>
    <row r="45" spans="1:14">
      <c r="A45" s="31" t="s">
        <v>754</v>
      </c>
      <c r="B45" s="31" t="s">
        <v>732</v>
      </c>
      <c r="C45" s="31">
        <v>12</v>
      </c>
      <c r="D45" s="31" t="s">
        <v>733</v>
      </c>
      <c r="E45" s="31" t="s">
        <v>755</v>
      </c>
      <c r="F45" s="31"/>
      <c r="G45" s="31"/>
      <c r="H45" s="31"/>
      <c r="I45" s="31">
        <v>200233</v>
      </c>
      <c r="J45" s="31"/>
      <c r="M45" s="28" t="s">
        <v>732</v>
      </c>
      <c r="N45">
        <v>350</v>
      </c>
    </row>
    <row r="46" spans="1:14">
      <c r="A46" s="31" t="s">
        <v>757</v>
      </c>
      <c r="B46" s="31" t="s">
        <v>732</v>
      </c>
      <c r="C46" s="31">
        <v>13</v>
      </c>
      <c r="D46" s="31" t="s">
        <v>733</v>
      </c>
      <c r="E46" s="31" t="s">
        <v>758</v>
      </c>
      <c r="F46" s="31"/>
      <c r="G46" s="31"/>
      <c r="H46" s="31"/>
      <c r="I46" s="31">
        <v>200233</v>
      </c>
      <c r="J46" s="31"/>
      <c r="M46" s="28" t="s">
        <v>732</v>
      </c>
      <c r="N46">
        <v>360</v>
      </c>
    </row>
    <row r="47" spans="1:14">
      <c r="A47" s="31" t="s">
        <v>760</v>
      </c>
      <c r="B47" s="31" t="s">
        <v>732</v>
      </c>
      <c r="C47" s="31">
        <v>14</v>
      </c>
      <c r="D47" s="31" t="s">
        <v>733</v>
      </c>
      <c r="E47" s="31" t="s">
        <v>761</v>
      </c>
      <c r="F47" s="31"/>
      <c r="G47" s="31"/>
      <c r="H47" s="31"/>
      <c r="I47" s="31">
        <v>200233</v>
      </c>
      <c r="J47" s="31"/>
      <c r="M47" s="28" t="s">
        <v>732</v>
      </c>
      <c r="N47">
        <v>396</v>
      </c>
    </row>
    <row r="48" spans="1:14">
      <c r="A48" s="31" t="s">
        <v>763</v>
      </c>
      <c r="B48" s="31" t="s">
        <v>732</v>
      </c>
      <c r="C48" s="31">
        <v>15</v>
      </c>
      <c r="D48" s="31" t="s">
        <v>733</v>
      </c>
      <c r="E48" s="31" t="s">
        <v>764</v>
      </c>
      <c r="F48" s="31"/>
      <c r="G48" s="31"/>
      <c r="H48" s="31"/>
      <c r="I48" s="31">
        <v>200233</v>
      </c>
      <c r="J48" s="31"/>
      <c r="M48" s="28" t="s">
        <v>732</v>
      </c>
      <c r="N48">
        <v>401</v>
      </c>
    </row>
    <row r="49" spans="1:14">
      <c r="A49" s="31" t="s">
        <v>766</v>
      </c>
      <c r="B49" s="31" t="s">
        <v>732</v>
      </c>
      <c r="C49" s="31">
        <v>16</v>
      </c>
      <c r="D49" s="31" t="s">
        <v>733</v>
      </c>
      <c r="E49" s="31" t="s">
        <v>767</v>
      </c>
      <c r="F49" s="31"/>
      <c r="G49" s="31"/>
      <c r="H49" s="31"/>
      <c r="I49" s="31">
        <v>200233</v>
      </c>
      <c r="J49" s="31"/>
      <c r="M49" s="28" t="s">
        <v>732</v>
      </c>
      <c r="N49">
        <v>402</v>
      </c>
    </row>
    <row r="50" spans="1:14">
      <c r="A50" s="31" t="s">
        <v>769</v>
      </c>
      <c r="B50" s="31" t="s">
        <v>732</v>
      </c>
      <c r="C50" s="31">
        <v>17</v>
      </c>
      <c r="D50" s="31" t="s">
        <v>733</v>
      </c>
      <c r="E50" s="31" t="s">
        <v>770</v>
      </c>
      <c r="F50" s="31"/>
      <c r="G50" s="31"/>
      <c r="H50" s="31"/>
      <c r="I50" s="31">
        <v>200233</v>
      </c>
      <c r="J50" s="31"/>
      <c r="M50" s="28" t="s">
        <v>732</v>
      </c>
      <c r="N50">
        <v>403</v>
      </c>
    </row>
    <row r="51" spans="1:14">
      <c r="A51" s="31" t="s">
        <v>772</v>
      </c>
      <c r="B51" s="31" t="s">
        <v>732</v>
      </c>
      <c r="C51" s="31">
        <v>18</v>
      </c>
      <c r="D51" s="31" t="s">
        <v>733</v>
      </c>
      <c r="E51" s="31" t="s">
        <v>773</v>
      </c>
      <c r="F51" s="31"/>
      <c r="G51" s="31"/>
      <c r="H51" s="31"/>
      <c r="I51" s="31">
        <v>200233</v>
      </c>
      <c r="J51" s="31"/>
      <c r="M51" s="28" t="s">
        <v>732</v>
      </c>
      <c r="N51">
        <v>404</v>
      </c>
    </row>
    <row r="52" spans="1:14">
      <c r="A52" s="31" t="s">
        <v>774</v>
      </c>
      <c r="B52" s="31" t="s">
        <v>732</v>
      </c>
      <c r="C52" s="31">
        <v>19</v>
      </c>
      <c r="D52" s="31" t="s">
        <v>733</v>
      </c>
      <c r="E52" s="31" t="s">
        <v>775</v>
      </c>
      <c r="F52" s="31"/>
      <c r="G52" s="31"/>
      <c r="H52" s="31"/>
      <c r="I52" s="31">
        <v>200233</v>
      </c>
      <c r="J52" s="31"/>
      <c r="M52" s="28" t="s">
        <v>732</v>
      </c>
      <c r="N52">
        <v>405</v>
      </c>
    </row>
    <row r="53" spans="1:14">
      <c r="A53" s="31" t="s">
        <v>776</v>
      </c>
      <c r="B53" s="31" t="s">
        <v>732</v>
      </c>
      <c r="C53" s="31">
        <v>20</v>
      </c>
      <c r="D53" s="31" t="s">
        <v>733</v>
      </c>
      <c r="E53" s="31" t="s">
        <v>777</v>
      </c>
      <c r="F53" s="31"/>
      <c r="G53" s="31"/>
      <c r="H53" s="31"/>
      <c r="I53" s="31">
        <v>200233</v>
      </c>
      <c r="J53" s="31"/>
      <c r="M53" s="28" t="s">
        <v>732</v>
      </c>
      <c r="N53">
        <v>406</v>
      </c>
    </row>
    <row r="54" spans="1:14">
      <c r="A54" s="31" t="s">
        <v>779</v>
      </c>
      <c r="B54" s="31" t="s">
        <v>732</v>
      </c>
      <c r="C54" s="31">
        <v>21</v>
      </c>
      <c r="D54" s="31" t="s">
        <v>733</v>
      </c>
      <c r="E54" s="31" t="s">
        <v>780</v>
      </c>
      <c r="F54" s="31"/>
      <c r="G54" s="31"/>
      <c r="H54" s="31"/>
      <c r="I54" s="31">
        <v>200233</v>
      </c>
      <c r="J54" s="31"/>
      <c r="M54" s="28" t="s">
        <v>732</v>
      </c>
      <c r="N54">
        <v>450</v>
      </c>
    </row>
    <row r="55" spans="1:14">
      <c r="A55" s="31" t="s">
        <v>782</v>
      </c>
      <c r="B55" s="31" t="s">
        <v>732</v>
      </c>
      <c r="C55" s="31">
        <v>22</v>
      </c>
      <c r="D55" s="31" t="s">
        <v>733</v>
      </c>
      <c r="E55" s="31" t="s">
        <v>783</v>
      </c>
      <c r="F55" s="31"/>
      <c r="G55" s="31"/>
      <c r="H55" s="31"/>
      <c r="I55" s="31">
        <v>200233</v>
      </c>
      <c r="J55" s="31"/>
      <c r="M55" s="28" t="s">
        <v>732</v>
      </c>
      <c r="N55">
        <v>460</v>
      </c>
    </row>
    <row r="56" spans="1:14">
      <c r="A56" s="31" t="s">
        <v>785</v>
      </c>
      <c r="B56" s="31" t="s">
        <v>732</v>
      </c>
      <c r="C56" s="31">
        <v>23</v>
      </c>
      <c r="D56" s="31" t="s">
        <v>733</v>
      </c>
      <c r="E56" s="31" t="s">
        <v>786</v>
      </c>
      <c r="F56" s="31"/>
      <c r="G56" s="31"/>
      <c r="H56" s="31"/>
      <c r="I56" s="31">
        <v>200233</v>
      </c>
      <c r="J56" s="31"/>
      <c r="M56" s="28" t="s">
        <v>732</v>
      </c>
      <c r="N56">
        <v>496</v>
      </c>
    </row>
    <row r="57" spans="1:14">
      <c r="A57" s="31" t="s">
        <v>787</v>
      </c>
      <c r="B57" s="31" t="s">
        <v>732</v>
      </c>
      <c r="C57" s="31">
        <v>24</v>
      </c>
      <c r="D57" s="31" t="s">
        <v>733</v>
      </c>
      <c r="E57" s="31" t="s">
        <v>788</v>
      </c>
      <c r="F57" s="31"/>
      <c r="G57" s="31"/>
      <c r="H57" s="31"/>
      <c r="I57" s="31">
        <v>200233</v>
      </c>
      <c r="J57" s="31"/>
      <c r="M57" s="28" t="s">
        <v>732</v>
      </c>
      <c r="N57">
        <v>500</v>
      </c>
    </row>
    <row r="58" spans="1:14">
      <c r="A58" s="31" t="s">
        <v>790</v>
      </c>
      <c r="B58" s="31" t="s">
        <v>732</v>
      </c>
      <c r="C58" s="31">
        <v>25</v>
      </c>
      <c r="D58" s="31" t="s">
        <v>733</v>
      </c>
      <c r="E58" s="31" t="s">
        <v>791</v>
      </c>
      <c r="F58" s="31"/>
      <c r="G58" s="31"/>
      <c r="H58" s="31"/>
      <c r="I58" s="31">
        <v>200233</v>
      </c>
      <c r="J58" s="31"/>
      <c r="M58" s="28" t="s">
        <v>732</v>
      </c>
      <c r="N58">
        <v>505</v>
      </c>
    </row>
    <row r="59" spans="1:14">
      <c r="A59" s="31" t="s">
        <v>793</v>
      </c>
      <c r="B59" s="31" t="s">
        <v>732</v>
      </c>
      <c r="C59" s="31">
        <v>26</v>
      </c>
      <c r="D59" s="31" t="s">
        <v>733</v>
      </c>
      <c r="E59" s="31" t="s">
        <v>794</v>
      </c>
      <c r="F59" s="31"/>
      <c r="G59" s="31"/>
      <c r="H59" s="31"/>
      <c r="I59" s="31">
        <v>200311</v>
      </c>
      <c r="J59" s="31"/>
      <c r="M59" s="28" t="s">
        <v>732</v>
      </c>
      <c r="N59">
        <v>510</v>
      </c>
    </row>
    <row r="60" spans="1:14">
      <c r="A60" s="31" t="s">
        <v>796</v>
      </c>
      <c r="B60" s="31" t="s">
        <v>732</v>
      </c>
      <c r="C60" s="31">
        <v>27</v>
      </c>
      <c r="D60" s="31" t="s">
        <v>733</v>
      </c>
      <c r="E60" s="31" t="s">
        <v>797</v>
      </c>
      <c r="F60" s="31"/>
      <c r="G60" s="31"/>
      <c r="H60" s="31"/>
      <c r="I60" s="31">
        <v>200311</v>
      </c>
      <c r="J60" s="31"/>
      <c r="M60" s="28" t="s">
        <v>732</v>
      </c>
      <c r="N60">
        <v>550</v>
      </c>
    </row>
    <row r="61" spans="1:14">
      <c r="A61" s="31" t="s">
        <v>798</v>
      </c>
      <c r="B61" s="31" t="s">
        <v>732</v>
      </c>
      <c r="C61" s="31">
        <v>28</v>
      </c>
      <c r="D61" s="31" t="s">
        <v>733</v>
      </c>
      <c r="E61" s="31" t="s">
        <v>799</v>
      </c>
      <c r="F61" s="31"/>
      <c r="G61" s="31"/>
      <c r="H61" s="31"/>
      <c r="I61" s="31">
        <v>200311</v>
      </c>
      <c r="J61" s="31"/>
      <c r="M61" s="28" t="s">
        <v>732</v>
      </c>
      <c r="N61">
        <v>560</v>
      </c>
    </row>
    <row r="62" spans="1:14">
      <c r="A62" s="31" t="s">
        <v>800</v>
      </c>
      <c r="B62" s="31" t="s">
        <v>732</v>
      </c>
      <c r="C62" s="31">
        <v>29</v>
      </c>
      <c r="D62" s="31" t="s">
        <v>733</v>
      </c>
      <c r="E62" s="31" t="s">
        <v>801</v>
      </c>
      <c r="F62" s="31"/>
      <c r="G62" s="31"/>
      <c r="H62" s="31"/>
      <c r="I62" s="31">
        <v>200311</v>
      </c>
      <c r="J62" s="31"/>
      <c r="M62" s="28" t="s">
        <v>732</v>
      </c>
      <c r="N62">
        <v>596</v>
      </c>
    </row>
    <row r="63" spans="1:14">
      <c r="A63" s="31" t="s">
        <v>803</v>
      </c>
      <c r="B63" s="31" t="s">
        <v>732</v>
      </c>
      <c r="C63" s="31">
        <v>30</v>
      </c>
      <c r="D63" s="31" t="s">
        <v>733</v>
      </c>
      <c r="E63" s="31" t="s">
        <v>804</v>
      </c>
      <c r="F63" s="31"/>
      <c r="G63" s="31"/>
      <c r="H63" s="31"/>
      <c r="I63" s="31">
        <v>200311</v>
      </c>
      <c r="J63" s="31"/>
      <c r="M63" s="28" t="s">
        <v>732</v>
      </c>
      <c r="N63">
        <v>600</v>
      </c>
    </row>
    <row r="64" spans="1:14">
      <c r="A64" s="31" t="s">
        <v>806</v>
      </c>
      <c r="B64" s="31" t="s">
        <v>732</v>
      </c>
      <c r="C64" s="31">
        <v>31</v>
      </c>
      <c r="D64" s="31" t="s">
        <v>733</v>
      </c>
      <c r="E64" s="31" t="s">
        <v>807</v>
      </c>
      <c r="F64" s="31"/>
      <c r="G64" s="31"/>
      <c r="H64" s="31"/>
      <c r="I64" s="31">
        <v>200322</v>
      </c>
      <c r="J64" s="31"/>
      <c r="M64" s="28" t="s">
        <v>732</v>
      </c>
      <c r="N64">
        <v>650</v>
      </c>
    </row>
    <row r="65" spans="1:14">
      <c r="A65" s="31" t="s">
        <v>809</v>
      </c>
      <c r="B65" s="31" t="s">
        <v>732</v>
      </c>
      <c r="C65" s="31">
        <v>32</v>
      </c>
      <c r="D65" s="31" t="s">
        <v>733</v>
      </c>
      <c r="E65" s="31" t="s">
        <v>810</v>
      </c>
      <c r="F65" s="31"/>
      <c r="G65" s="31"/>
      <c r="H65" s="31"/>
      <c r="I65" s="31">
        <v>200322</v>
      </c>
      <c r="J65" s="31"/>
      <c r="M65" s="28" t="s">
        <v>732</v>
      </c>
      <c r="N65">
        <v>660</v>
      </c>
    </row>
    <row r="66" spans="1:14">
      <c r="A66" s="31" t="s">
        <v>812</v>
      </c>
      <c r="B66" s="31" t="s">
        <v>732</v>
      </c>
      <c r="C66" s="31">
        <v>33</v>
      </c>
      <c r="D66" s="31" t="s">
        <v>733</v>
      </c>
      <c r="E66" s="31" t="s">
        <v>813</v>
      </c>
      <c r="F66" s="31"/>
      <c r="G66" s="31"/>
      <c r="H66" s="31"/>
      <c r="I66" s="31">
        <v>200411</v>
      </c>
      <c r="J66" s="31"/>
      <c r="M66" s="28" t="s">
        <v>732</v>
      </c>
      <c r="N66">
        <v>696</v>
      </c>
    </row>
    <row r="67" spans="1:14">
      <c r="A67" s="31" t="s">
        <v>815</v>
      </c>
      <c r="B67" s="31" t="s">
        <v>732</v>
      </c>
      <c r="C67" s="31">
        <v>34</v>
      </c>
      <c r="D67" s="31" t="s">
        <v>733</v>
      </c>
      <c r="E67" s="31" t="s">
        <v>816</v>
      </c>
      <c r="F67" s="31"/>
      <c r="G67" s="31"/>
      <c r="H67" s="31"/>
      <c r="I67" s="31">
        <v>200411</v>
      </c>
      <c r="J67" s="31"/>
      <c r="M67" s="28" t="s">
        <v>732</v>
      </c>
      <c r="N67">
        <v>750</v>
      </c>
    </row>
    <row r="68" spans="1:14">
      <c r="A68" s="31" t="s">
        <v>818</v>
      </c>
      <c r="B68" s="31" t="s">
        <v>732</v>
      </c>
      <c r="C68" s="31">
        <v>35</v>
      </c>
      <c r="D68" s="31" t="s">
        <v>733</v>
      </c>
      <c r="E68" s="31" t="s">
        <v>819</v>
      </c>
      <c r="F68" s="31"/>
      <c r="G68" s="31"/>
      <c r="H68" s="31"/>
      <c r="I68" s="31">
        <v>200411</v>
      </c>
      <c r="J68" s="31"/>
      <c r="M68" s="28" t="s">
        <v>732</v>
      </c>
      <c r="N68">
        <v>796</v>
      </c>
    </row>
    <row r="69" spans="1:14">
      <c r="A69" s="31" t="s">
        <v>821</v>
      </c>
      <c r="B69" s="31" t="s">
        <v>732</v>
      </c>
      <c r="C69" s="31">
        <v>36</v>
      </c>
      <c r="D69" s="31" t="s">
        <v>733</v>
      </c>
      <c r="E69" s="31" t="s">
        <v>822</v>
      </c>
      <c r="F69" s="31"/>
      <c r="G69" s="31"/>
      <c r="H69" s="31"/>
      <c r="I69" s="31">
        <v>200411</v>
      </c>
      <c r="J69" s="31"/>
      <c r="M69" s="28" t="s">
        <v>732</v>
      </c>
      <c r="N69">
        <v>850</v>
      </c>
    </row>
    <row r="70" spans="1:14">
      <c r="A70" s="31" t="s">
        <v>824</v>
      </c>
      <c r="B70" s="31" t="s">
        <v>732</v>
      </c>
      <c r="C70" s="31">
        <v>37</v>
      </c>
      <c r="D70" s="31" t="s">
        <v>733</v>
      </c>
      <c r="E70" s="31" t="s">
        <v>825</v>
      </c>
      <c r="F70" s="31"/>
      <c r="G70" s="31"/>
      <c r="H70" s="31"/>
      <c r="I70" s="31">
        <v>200411</v>
      </c>
      <c r="J70" s="31"/>
      <c r="M70" s="28" t="s">
        <v>732</v>
      </c>
      <c r="N70">
        <v>896</v>
      </c>
    </row>
    <row r="71" spans="1:14">
      <c r="A71" s="31" t="s">
        <v>826</v>
      </c>
      <c r="B71" s="31" t="s">
        <v>732</v>
      </c>
      <c r="C71" s="31">
        <v>38</v>
      </c>
      <c r="D71" s="31" t="s">
        <v>733</v>
      </c>
      <c r="E71" s="31" t="s">
        <v>827</v>
      </c>
      <c r="F71" s="31"/>
      <c r="G71" s="31"/>
      <c r="H71" s="31"/>
      <c r="I71" s="31">
        <v>200411</v>
      </c>
      <c r="J71" s="31"/>
      <c r="M71" s="28" t="s">
        <v>732</v>
      </c>
      <c r="N71">
        <v>950</v>
      </c>
    </row>
    <row r="72" spans="1:14">
      <c r="A72" s="31" t="s">
        <v>828</v>
      </c>
      <c r="B72" s="31" t="s">
        <v>732</v>
      </c>
      <c r="C72" s="31">
        <v>39</v>
      </c>
      <c r="D72" s="31" t="s">
        <v>733</v>
      </c>
      <c r="E72" s="31" t="s">
        <v>829</v>
      </c>
      <c r="F72" s="31"/>
      <c r="G72" s="31"/>
      <c r="H72" s="31"/>
      <c r="I72" s="31">
        <v>200411</v>
      </c>
      <c r="J72" s="31"/>
      <c r="M72" s="28" t="s">
        <v>732</v>
      </c>
      <c r="N72">
        <v>970</v>
      </c>
    </row>
    <row r="73" spans="1:14">
      <c r="A73" s="31" t="s">
        <v>831</v>
      </c>
      <c r="B73" s="31" t="s">
        <v>732</v>
      </c>
      <c r="C73" s="31">
        <v>4</v>
      </c>
      <c r="D73" s="31" t="s">
        <v>733</v>
      </c>
      <c r="E73" s="31" t="s">
        <v>832</v>
      </c>
      <c r="F73" s="31"/>
      <c r="G73" s="31"/>
      <c r="H73" s="31"/>
      <c r="I73" s="31">
        <v>200011</v>
      </c>
      <c r="J73" s="31"/>
      <c r="M73" s="28" t="s">
        <v>732</v>
      </c>
      <c r="N73">
        <v>975</v>
      </c>
    </row>
    <row r="74" spans="1:14">
      <c r="A74" s="31" t="s">
        <v>834</v>
      </c>
      <c r="B74" s="31" t="s">
        <v>732</v>
      </c>
      <c r="C74" s="31">
        <v>40</v>
      </c>
      <c r="D74" s="31" t="s">
        <v>733</v>
      </c>
      <c r="E74" s="31" t="s">
        <v>835</v>
      </c>
      <c r="F74" s="31"/>
      <c r="G74" s="31"/>
      <c r="H74" s="31"/>
      <c r="I74" s="31">
        <v>200411</v>
      </c>
      <c r="J74" s="31"/>
      <c r="M74" s="28" t="s">
        <v>732</v>
      </c>
      <c r="N74">
        <v>980</v>
      </c>
    </row>
    <row r="75" spans="1:14">
      <c r="A75" s="31" t="s">
        <v>837</v>
      </c>
      <c r="B75" s="31" t="s">
        <v>732</v>
      </c>
      <c r="C75" s="31">
        <v>41</v>
      </c>
      <c r="D75" s="31" t="s">
        <v>733</v>
      </c>
      <c r="E75" s="31" t="s">
        <v>838</v>
      </c>
      <c r="F75" s="31"/>
      <c r="G75" s="31"/>
      <c r="H75" s="31"/>
      <c r="I75" s="31">
        <v>200411</v>
      </c>
      <c r="J75" s="31"/>
      <c r="M75" s="28" t="s">
        <v>732</v>
      </c>
      <c r="N75">
        <v>996</v>
      </c>
    </row>
    <row r="76" spans="1:14">
      <c r="A76" s="31" t="s">
        <v>840</v>
      </c>
      <c r="B76" s="31" t="s">
        <v>732</v>
      </c>
      <c r="C76" s="31">
        <v>42</v>
      </c>
      <c r="D76" s="31" t="s">
        <v>733</v>
      </c>
      <c r="E76" s="31" t="s">
        <v>841</v>
      </c>
      <c r="F76" s="31"/>
      <c r="G76" s="31"/>
      <c r="H76" s="31"/>
      <c r="I76" s="31">
        <v>200411</v>
      </c>
      <c r="J76" s="31"/>
      <c r="M76" s="28" t="s">
        <v>732</v>
      </c>
      <c r="N76">
        <v>1001</v>
      </c>
    </row>
    <row r="77" spans="1:14">
      <c r="A77" s="31" t="s">
        <v>843</v>
      </c>
      <c r="B77" s="31" t="s">
        <v>732</v>
      </c>
      <c r="C77" s="31">
        <v>43</v>
      </c>
      <c r="D77" s="31" t="s">
        <v>733</v>
      </c>
      <c r="E77" s="31" t="s">
        <v>844</v>
      </c>
      <c r="F77" s="31"/>
      <c r="G77" s="31"/>
      <c r="H77" s="31"/>
      <c r="I77" s="31">
        <v>200411</v>
      </c>
      <c r="J77" s="31"/>
      <c r="M77" s="28" t="s">
        <v>732</v>
      </c>
      <c r="N77">
        <v>1002</v>
      </c>
    </row>
    <row r="78" spans="1:14">
      <c r="A78" s="31" t="s">
        <v>846</v>
      </c>
      <c r="B78" s="31" t="s">
        <v>732</v>
      </c>
      <c r="C78" s="31">
        <v>44</v>
      </c>
      <c r="D78" s="31" t="s">
        <v>733</v>
      </c>
      <c r="E78" s="31" t="s">
        <v>847</v>
      </c>
      <c r="F78" s="31"/>
      <c r="G78" s="31"/>
      <c r="H78" s="31"/>
      <c r="I78" s="31">
        <v>200411</v>
      </c>
      <c r="J78" s="31"/>
      <c r="M78" s="28" t="s">
        <v>732</v>
      </c>
      <c r="N78">
        <v>1003</v>
      </c>
    </row>
    <row r="79" spans="1:14">
      <c r="A79" s="31" t="s">
        <v>849</v>
      </c>
      <c r="B79" s="31" t="s">
        <v>732</v>
      </c>
      <c r="C79" s="31">
        <v>45</v>
      </c>
      <c r="D79" s="31" t="s">
        <v>733</v>
      </c>
      <c r="E79" s="31" t="s">
        <v>850</v>
      </c>
      <c r="F79" s="31"/>
      <c r="G79" s="31"/>
      <c r="H79" s="31"/>
      <c r="I79" s="31">
        <v>200422</v>
      </c>
      <c r="J79" s="31"/>
      <c r="M79" s="28" t="s">
        <v>732</v>
      </c>
      <c r="N79">
        <v>1004</v>
      </c>
    </row>
    <row r="80" spans="1:14">
      <c r="A80" s="31" t="s">
        <v>852</v>
      </c>
      <c r="B80" s="31" t="s">
        <v>732</v>
      </c>
      <c r="C80" s="31">
        <v>46</v>
      </c>
      <c r="D80" s="31" t="s">
        <v>733</v>
      </c>
      <c r="E80" s="31" t="s">
        <v>853</v>
      </c>
      <c r="F80" s="31"/>
      <c r="G80" s="31"/>
      <c r="H80" s="31"/>
      <c r="I80" s="31">
        <v>200433</v>
      </c>
      <c r="J80" s="31"/>
      <c r="M80" s="28" t="s">
        <v>732</v>
      </c>
      <c r="N80">
        <v>1005</v>
      </c>
    </row>
    <row r="81" spans="1:14">
      <c r="A81" s="31" t="s">
        <v>855</v>
      </c>
      <c r="B81" s="31" t="s">
        <v>732</v>
      </c>
      <c r="C81" s="31">
        <v>47</v>
      </c>
      <c r="D81" s="31" t="s">
        <v>733</v>
      </c>
      <c r="E81" s="31" t="s">
        <v>856</v>
      </c>
      <c r="F81" s="31"/>
      <c r="G81" s="31"/>
      <c r="H81" s="31"/>
      <c r="I81" s="31">
        <v>200433</v>
      </c>
      <c r="J81" s="31"/>
      <c r="M81" s="28" t="s">
        <v>732</v>
      </c>
      <c r="N81">
        <v>1006</v>
      </c>
    </row>
    <row r="82" spans="1:14">
      <c r="A82" s="31" t="s">
        <v>858</v>
      </c>
      <c r="B82" s="31" t="s">
        <v>732</v>
      </c>
      <c r="C82" s="31">
        <v>48</v>
      </c>
      <c r="D82" s="31" t="s">
        <v>733</v>
      </c>
      <c r="E82" s="31" t="s">
        <v>859</v>
      </c>
      <c r="F82" s="31"/>
      <c r="G82" s="31"/>
      <c r="H82" s="31"/>
      <c r="I82" s="31">
        <v>200522</v>
      </c>
      <c r="J82" s="31"/>
      <c r="M82" s="28" t="s">
        <v>732</v>
      </c>
      <c r="N82">
        <v>1007</v>
      </c>
    </row>
    <row r="83" spans="1:14">
      <c r="A83" s="31" t="s">
        <v>861</v>
      </c>
      <c r="B83" s="31" t="s">
        <v>732</v>
      </c>
      <c r="C83" s="31">
        <v>49</v>
      </c>
      <c r="D83" s="31" t="s">
        <v>733</v>
      </c>
      <c r="E83" s="31" t="s">
        <v>862</v>
      </c>
      <c r="F83" s="31"/>
      <c r="G83" s="31"/>
      <c r="H83" s="31"/>
      <c r="I83" s="31">
        <v>200522</v>
      </c>
      <c r="J83" s="31"/>
      <c r="M83" s="28" t="s">
        <v>732</v>
      </c>
      <c r="N83">
        <v>1008</v>
      </c>
    </row>
    <row r="84" spans="1:14">
      <c r="A84" s="31" t="s">
        <v>863</v>
      </c>
      <c r="B84" s="31" t="s">
        <v>732</v>
      </c>
      <c r="C84" s="31">
        <v>50</v>
      </c>
      <c r="D84" s="31" t="s">
        <v>733</v>
      </c>
      <c r="E84" s="31" t="s">
        <v>864</v>
      </c>
      <c r="F84" s="31"/>
      <c r="G84" s="31"/>
      <c r="H84" s="31"/>
      <c r="I84" s="31">
        <v>200611</v>
      </c>
      <c r="J84" s="31"/>
      <c r="M84" s="28" t="s">
        <v>732</v>
      </c>
      <c r="N84">
        <v>1009</v>
      </c>
    </row>
    <row r="85" spans="1:14">
      <c r="A85" s="31" t="s">
        <v>866</v>
      </c>
      <c r="B85" s="31" t="s">
        <v>732</v>
      </c>
      <c r="C85" s="31">
        <v>51</v>
      </c>
      <c r="D85" s="31" t="s">
        <v>733</v>
      </c>
      <c r="E85" s="31" t="s">
        <v>867</v>
      </c>
      <c r="F85" s="31"/>
      <c r="G85" s="31"/>
      <c r="H85" s="31"/>
      <c r="I85" s="31">
        <v>200622</v>
      </c>
      <c r="J85" s="31"/>
      <c r="M85" s="28" t="s">
        <v>732</v>
      </c>
      <c r="N85">
        <v>1010</v>
      </c>
    </row>
    <row r="86" spans="1:14">
      <c r="A86" s="31" t="s">
        <v>869</v>
      </c>
      <c r="B86" s="31" t="s">
        <v>732</v>
      </c>
      <c r="C86" s="31">
        <v>7</v>
      </c>
      <c r="D86" s="31" t="s">
        <v>733</v>
      </c>
      <c r="E86" s="31" t="s">
        <v>870</v>
      </c>
      <c r="F86" s="31"/>
      <c r="G86" s="31"/>
      <c r="H86" s="31"/>
      <c r="I86" s="31">
        <v>200011</v>
      </c>
      <c r="J86" s="31"/>
      <c r="M86" s="28" t="s">
        <v>732</v>
      </c>
      <c r="N86">
        <v>1011</v>
      </c>
    </row>
    <row r="87" spans="1:14">
      <c r="A87" s="31" t="s">
        <v>872</v>
      </c>
      <c r="B87" s="31" t="s">
        <v>732</v>
      </c>
      <c r="C87" s="31">
        <v>8</v>
      </c>
      <c r="D87" s="31" t="s">
        <v>733</v>
      </c>
      <c r="E87" s="31" t="s">
        <v>873</v>
      </c>
      <c r="F87" s="31"/>
      <c r="G87" s="31"/>
      <c r="H87" s="31"/>
      <c r="I87" s="31">
        <v>200011</v>
      </c>
      <c r="J87" s="31"/>
      <c r="M87" s="28" t="s">
        <v>732</v>
      </c>
      <c r="N87">
        <v>1012</v>
      </c>
    </row>
    <row r="88" spans="1:14">
      <c r="A88" s="31" t="s">
        <v>874</v>
      </c>
      <c r="B88" s="31" t="s">
        <v>732</v>
      </c>
      <c r="C88" s="31">
        <v>10</v>
      </c>
      <c r="D88" s="31" t="s">
        <v>733</v>
      </c>
      <c r="E88" s="31" t="s">
        <v>750</v>
      </c>
      <c r="F88" s="31"/>
      <c r="G88" s="31"/>
      <c r="H88" s="31"/>
      <c r="I88" s="31">
        <v>200011</v>
      </c>
      <c r="J88" s="31"/>
      <c r="M88" s="28" t="s">
        <v>732</v>
      </c>
      <c r="N88">
        <v>1014</v>
      </c>
    </row>
    <row r="89" spans="1:14">
      <c r="A89" s="31" t="s">
        <v>876</v>
      </c>
      <c r="B89" s="31" t="s">
        <v>732</v>
      </c>
      <c r="C89" s="31">
        <v>7001</v>
      </c>
      <c r="D89" s="31" t="s">
        <v>733</v>
      </c>
      <c r="E89" s="31" t="s">
        <v>877</v>
      </c>
      <c r="F89" s="31"/>
      <c r="G89" s="31"/>
      <c r="H89" s="31"/>
      <c r="I89" s="31">
        <v>200711</v>
      </c>
      <c r="J89" s="31"/>
      <c r="M89" s="28" t="s">
        <v>732</v>
      </c>
      <c r="N89">
        <v>1015</v>
      </c>
    </row>
    <row r="90" spans="1:14">
      <c r="A90" s="31" t="s">
        <v>878</v>
      </c>
      <c r="B90" s="31" t="s">
        <v>732</v>
      </c>
      <c r="C90" s="31">
        <v>7002</v>
      </c>
      <c r="D90" s="31" t="s">
        <v>733</v>
      </c>
      <c r="E90" s="31" t="s">
        <v>736</v>
      </c>
      <c r="F90" s="31"/>
      <c r="G90" s="31"/>
      <c r="H90" s="31"/>
      <c r="I90" s="31">
        <v>200711</v>
      </c>
      <c r="J90" s="31"/>
      <c r="M90" s="28" t="s">
        <v>732</v>
      </c>
      <c r="N90">
        <v>1016</v>
      </c>
    </row>
    <row r="91" spans="1:14">
      <c r="A91" s="31" t="s">
        <v>879</v>
      </c>
      <c r="B91" s="31" t="s">
        <v>732</v>
      </c>
      <c r="C91" s="31">
        <v>7003</v>
      </c>
      <c r="D91" s="31" t="s">
        <v>733</v>
      </c>
      <c r="E91" s="31" t="s">
        <v>880</v>
      </c>
      <c r="F91" s="31"/>
      <c r="G91" s="31"/>
      <c r="H91" s="31"/>
      <c r="I91" s="31">
        <v>200711</v>
      </c>
      <c r="J91" s="31"/>
      <c r="M91" s="28" t="s">
        <v>732</v>
      </c>
      <c r="N91">
        <v>1020</v>
      </c>
    </row>
    <row r="92" spans="1:14">
      <c r="A92" s="31" t="s">
        <v>882</v>
      </c>
      <c r="B92" s="31" t="s">
        <v>732</v>
      </c>
      <c r="C92" s="31">
        <v>7004</v>
      </c>
      <c r="D92" s="31" t="s">
        <v>733</v>
      </c>
      <c r="E92" s="31" t="s">
        <v>883</v>
      </c>
      <c r="F92" s="31"/>
      <c r="G92" s="31"/>
      <c r="H92" s="31"/>
      <c r="I92" s="31">
        <v>200711</v>
      </c>
      <c r="J92" s="31"/>
      <c r="M92" s="28" t="s">
        <v>732</v>
      </c>
      <c r="N92">
        <v>1021</v>
      </c>
    </row>
    <row r="93" spans="1:14">
      <c r="A93" s="31" t="s">
        <v>885</v>
      </c>
      <c r="B93" s="31" t="s">
        <v>732</v>
      </c>
      <c r="C93" s="31">
        <v>7005</v>
      </c>
      <c r="D93" s="31" t="s">
        <v>733</v>
      </c>
      <c r="E93" s="31" t="s">
        <v>886</v>
      </c>
      <c r="F93" s="31"/>
      <c r="G93" s="31"/>
      <c r="H93" s="31"/>
      <c r="I93" s="31">
        <v>200711</v>
      </c>
      <c r="J93" s="31"/>
      <c r="M93" s="28" t="s">
        <v>732</v>
      </c>
      <c r="N93">
        <v>1022</v>
      </c>
    </row>
    <row r="94" spans="1:14">
      <c r="A94" s="31" t="s">
        <v>888</v>
      </c>
      <c r="B94" s="31" t="s">
        <v>732</v>
      </c>
      <c r="C94" s="31">
        <v>7006</v>
      </c>
      <c r="D94" s="31" t="s">
        <v>733</v>
      </c>
      <c r="E94" s="31" t="s">
        <v>889</v>
      </c>
      <c r="F94" s="31"/>
      <c r="G94" s="31"/>
      <c r="H94" s="31"/>
      <c r="I94" s="31">
        <v>200711</v>
      </c>
      <c r="J94" s="31"/>
      <c r="M94" s="28" t="s">
        <v>732</v>
      </c>
      <c r="N94">
        <v>1025</v>
      </c>
    </row>
    <row r="95" spans="1:14">
      <c r="A95" s="31" t="s">
        <v>891</v>
      </c>
      <c r="B95" s="31" t="s">
        <v>732</v>
      </c>
      <c r="C95" s="31">
        <v>7007</v>
      </c>
      <c r="D95" s="31" t="s">
        <v>733</v>
      </c>
      <c r="E95" s="31" t="s">
        <v>892</v>
      </c>
      <c r="F95" s="31"/>
      <c r="G95" s="31"/>
      <c r="H95" s="31"/>
      <c r="I95" s="31">
        <v>200711</v>
      </c>
      <c r="J95" s="31"/>
      <c r="M95" s="28" t="s">
        <v>732</v>
      </c>
      <c r="N95">
        <v>1030</v>
      </c>
    </row>
    <row r="96" spans="1:14">
      <c r="A96" s="31" t="s">
        <v>894</v>
      </c>
      <c r="B96" s="31" t="s">
        <v>732</v>
      </c>
      <c r="C96" s="31">
        <v>7008</v>
      </c>
      <c r="D96" s="31" t="s">
        <v>733</v>
      </c>
      <c r="E96" s="31" t="s">
        <v>895</v>
      </c>
      <c r="F96" s="31"/>
      <c r="G96" s="31"/>
      <c r="H96" s="31"/>
      <c r="I96" s="31">
        <v>200711</v>
      </c>
      <c r="J96" s="31"/>
      <c r="M96" s="28" t="s">
        <v>732</v>
      </c>
      <c r="N96">
        <v>1031</v>
      </c>
    </row>
    <row r="97" spans="1:14">
      <c r="A97" s="31" t="s">
        <v>897</v>
      </c>
      <c r="B97" s="31" t="s">
        <v>732</v>
      </c>
      <c r="C97" s="31">
        <v>7009</v>
      </c>
      <c r="D97" s="31" t="s">
        <v>733</v>
      </c>
      <c r="E97" s="31" t="s">
        <v>898</v>
      </c>
      <c r="F97" s="31"/>
      <c r="G97" s="31"/>
      <c r="H97" s="31"/>
      <c r="I97" s="31">
        <v>200711</v>
      </c>
      <c r="J97" s="31"/>
      <c r="M97" s="28" t="s">
        <v>732</v>
      </c>
      <c r="N97">
        <v>1035</v>
      </c>
    </row>
    <row r="98" spans="1:14">
      <c r="A98" s="31" t="s">
        <v>900</v>
      </c>
      <c r="B98" s="31" t="s">
        <v>732</v>
      </c>
      <c r="C98" s="31">
        <v>7010</v>
      </c>
      <c r="D98" s="31" t="s">
        <v>733</v>
      </c>
      <c r="E98" s="31" t="s">
        <v>901</v>
      </c>
      <c r="F98" s="31"/>
      <c r="G98" s="31"/>
      <c r="H98" s="31"/>
      <c r="I98" s="31">
        <v>200711</v>
      </c>
      <c r="J98" s="31"/>
      <c r="M98" s="28" t="s">
        <v>732</v>
      </c>
      <c r="N98">
        <v>1040</v>
      </c>
    </row>
    <row r="99" spans="1:14">
      <c r="A99" s="31" t="s">
        <v>903</v>
      </c>
      <c r="B99" s="31" t="s">
        <v>732</v>
      </c>
      <c r="C99" s="31">
        <v>7011</v>
      </c>
      <c r="D99" s="31" t="s">
        <v>733</v>
      </c>
      <c r="E99" s="31" t="s">
        <v>904</v>
      </c>
      <c r="F99" s="31"/>
      <c r="G99" s="31"/>
      <c r="H99" s="31"/>
      <c r="I99" s="31">
        <v>200711</v>
      </c>
      <c r="J99" s="31"/>
      <c r="M99" s="28" t="s">
        <v>732</v>
      </c>
      <c r="N99">
        <v>1041</v>
      </c>
    </row>
    <row r="100" spans="1:14">
      <c r="A100" s="31" t="s">
        <v>905</v>
      </c>
      <c r="B100" s="31" t="s">
        <v>732</v>
      </c>
      <c r="C100" s="31">
        <v>7012</v>
      </c>
      <c r="D100" s="31" t="s">
        <v>733</v>
      </c>
      <c r="E100" s="31" t="s">
        <v>758</v>
      </c>
      <c r="F100" s="31"/>
      <c r="G100" s="31"/>
      <c r="H100" s="31"/>
      <c r="I100" s="31">
        <v>200711</v>
      </c>
      <c r="J100" s="31"/>
      <c r="M100" s="28" t="s">
        <v>732</v>
      </c>
      <c r="N100">
        <v>1045</v>
      </c>
    </row>
    <row r="101" spans="1:14">
      <c r="A101" s="31" t="s">
        <v>907</v>
      </c>
      <c r="B101" s="31" t="s">
        <v>732</v>
      </c>
      <c r="C101" s="31">
        <v>7013</v>
      </c>
      <c r="D101" s="31" t="s">
        <v>733</v>
      </c>
      <c r="E101" s="31" t="s">
        <v>908</v>
      </c>
      <c r="F101" s="31"/>
      <c r="G101" s="31"/>
      <c r="H101" s="31"/>
      <c r="I101" s="31">
        <v>200711</v>
      </c>
      <c r="J101" s="31"/>
      <c r="M101" s="28" t="s">
        <v>732</v>
      </c>
      <c r="N101">
        <v>1050</v>
      </c>
    </row>
    <row r="102" spans="1:14">
      <c r="A102" s="31" t="s">
        <v>910</v>
      </c>
      <c r="B102" s="31" t="s">
        <v>732</v>
      </c>
      <c r="C102" s="31">
        <v>7014</v>
      </c>
      <c r="D102" s="31" t="s">
        <v>733</v>
      </c>
      <c r="E102" s="31" t="s">
        <v>911</v>
      </c>
      <c r="F102" s="31"/>
      <c r="G102" s="31"/>
      <c r="H102" s="31"/>
      <c r="I102" s="31">
        <v>200711</v>
      </c>
      <c r="J102" s="31"/>
      <c r="M102" s="28" t="s">
        <v>732</v>
      </c>
      <c r="N102">
        <v>1053</v>
      </c>
    </row>
    <row r="103" spans="1:14">
      <c r="A103" s="31" t="s">
        <v>913</v>
      </c>
      <c r="B103" s="31" t="s">
        <v>732</v>
      </c>
      <c r="C103" s="31">
        <v>7015</v>
      </c>
      <c r="D103" s="31" t="s">
        <v>733</v>
      </c>
      <c r="E103" s="31" t="s">
        <v>914</v>
      </c>
      <c r="F103" s="31"/>
      <c r="G103" s="31"/>
      <c r="H103" s="31"/>
      <c r="I103" s="31">
        <v>200711</v>
      </c>
      <c r="J103" s="31"/>
      <c r="M103" s="28" t="s">
        <v>732</v>
      </c>
      <c r="N103">
        <v>1060</v>
      </c>
    </row>
    <row r="104" spans="1:14">
      <c r="A104" s="31" t="s">
        <v>916</v>
      </c>
      <c r="B104" s="31" t="s">
        <v>732</v>
      </c>
      <c r="C104" s="31">
        <v>7016</v>
      </c>
      <c r="D104" s="31" t="s">
        <v>733</v>
      </c>
      <c r="E104" s="31" t="s">
        <v>917</v>
      </c>
      <c r="F104" s="31"/>
      <c r="G104" s="31"/>
      <c r="H104" s="31"/>
      <c r="I104" s="31">
        <v>200711</v>
      </c>
      <c r="J104" s="31"/>
      <c r="M104" s="28" t="s">
        <v>732</v>
      </c>
      <c r="N104">
        <v>1062</v>
      </c>
    </row>
    <row r="105" spans="1:14">
      <c r="A105" s="31" t="s">
        <v>919</v>
      </c>
      <c r="B105" s="31" t="s">
        <v>732</v>
      </c>
      <c r="C105" s="31">
        <v>7017</v>
      </c>
      <c r="D105" s="31" t="s">
        <v>733</v>
      </c>
      <c r="E105" s="31" t="s">
        <v>773</v>
      </c>
      <c r="F105" s="31"/>
      <c r="G105" s="31"/>
      <c r="H105" s="31"/>
      <c r="I105" s="31">
        <v>200711</v>
      </c>
      <c r="J105" s="31"/>
      <c r="M105" s="28" t="s">
        <v>732</v>
      </c>
      <c r="N105">
        <v>1065</v>
      </c>
    </row>
    <row r="106" spans="1:14">
      <c r="A106" s="31" t="s">
        <v>920</v>
      </c>
      <c r="B106" s="31" t="s">
        <v>732</v>
      </c>
      <c r="C106" s="31">
        <v>7018</v>
      </c>
      <c r="D106" s="31" t="s">
        <v>733</v>
      </c>
      <c r="E106" s="31" t="s">
        <v>921</v>
      </c>
      <c r="F106" s="31"/>
      <c r="G106" s="31"/>
      <c r="H106" s="31"/>
      <c r="I106" s="31">
        <v>200711</v>
      </c>
      <c r="J106" s="31"/>
      <c r="M106" s="28" t="s">
        <v>732</v>
      </c>
      <c r="N106">
        <v>1070</v>
      </c>
    </row>
    <row r="107" spans="1:14">
      <c r="A107" s="31" t="s">
        <v>923</v>
      </c>
      <c r="B107" s="31" t="s">
        <v>732</v>
      </c>
      <c r="C107" s="31">
        <v>7019</v>
      </c>
      <c r="D107" s="31" t="s">
        <v>733</v>
      </c>
      <c r="E107" s="31" t="s">
        <v>777</v>
      </c>
      <c r="F107" s="31"/>
      <c r="G107" s="31"/>
      <c r="H107" s="31"/>
      <c r="I107" s="31">
        <v>200711</v>
      </c>
      <c r="J107" s="31"/>
      <c r="M107" s="28" t="s">
        <v>732</v>
      </c>
      <c r="N107">
        <v>1075</v>
      </c>
    </row>
    <row r="108" spans="1:14">
      <c r="A108" s="31" t="s">
        <v>925</v>
      </c>
      <c r="B108" s="31" t="s">
        <v>732</v>
      </c>
      <c r="C108" s="31">
        <v>7020</v>
      </c>
      <c r="D108" s="31" t="s">
        <v>733</v>
      </c>
      <c r="E108" s="31" t="s">
        <v>780</v>
      </c>
      <c r="F108" s="31"/>
      <c r="G108" s="31"/>
      <c r="H108" s="31"/>
      <c r="I108" s="31">
        <v>200711</v>
      </c>
      <c r="J108" s="31"/>
      <c r="M108" s="28" t="s">
        <v>732</v>
      </c>
      <c r="N108">
        <v>1080</v>
      </c>
    </row>
    <row r="109" spans="1:14">
      <c r="A109" s="31" t="s">
        <v>927</v>
      </c>
      <c r="B109" s="31" t="s">
        <v>732</v>
      </c>
      <c r="C109" s="31">
        <v>7021</v>
      </c>
      <c r="D109" s="31" t="s">
        <v>733</v>
      </c>
      <c r="E109" s="31" t="s">
        <v>783</v>
      </c>
      <c r="F109" s="31"/>
      <c r="G109" s="31"/>
      <c r="H109" s="31"/>
      <c r="I109" s="31">
        <v>200711</v>
      </c>
      <c r="J109" s="31"/>
      <c r="M109" s="28" t="s">
        <v>732</v>
      </c>
      <c r="N109">
        <v>1090</v>
      </c>
    </row>
    <row r="110" spans="1:14">
      <c r="A110" s="31" t="s">
        <v>929</v>
      </c>
      <c r="B110" s="31" t="s">
        <v>732</v>
      </c>
      <c r="C110" s="31">
        <v>7022</v>
      </c>
      <c r="D110" s="31" t="s">
        <v>733</v>
      </c>
      <c r="E110" s="31" t="s">
        <v>786</v>
      </c>
      <c r="F110" s="31"/>
      <c r="G110" s="31"/>
      <c r="H110" s="31"/>
      <c r="I110" s="31">
        <v>200711</v>
      </c>
      <c r="J110" s="31"/>
      <c r="M110" s="28" t="s">
        <v>732</v>
      </c>
      <c r="N110">
        <v>1091</v>
      </c>
    </row>
    <row r="111" spans="1:14">
      <c r="A111" s="31" t="s">
        <v>931</v>
      </c>
      <c r="B111" s="31" t="s">
        <v>732</v>
      </c>
      <c r="C111" s="31">
        <v>7023</v>
      </c>
      <c r="D111" s="31" t="s">
        <v>733</v>
      </c>
      <c r="E111" s="31" t="s">
        <v>788</v>
      </c>
      <c r="F111" s="31"/>
      <c r="G111" s="31"/>
      <c r="H111" s="31"/>
      <c r="I111" s="31">
        <v>200711</v>
      </c>
      <c r="J111" s="31"/>
      <c r="M111" s="28" t="s">
        <v>732</v>
      </c>
      <c r="N111">
        <v>1092</v>
      </c>
    </row>
    <row r="112" spans="1:14">
      <c r="A112" s="31" t="s">
        <v>933</v>
      </c>
      <c r="B112" s="31" t="s">
        <v>732</v>
      </c>
      <c r="C112" s="31">
        <v>7024</v>
      </c>
      <c r="D112" s="31" t="s">
        <v>733</v>
      </c>
      <c r="E112" s="31" t="s">
        <v>934</v>
      </c>
      <c r="F112" s="31"/>
      <c r="G112" s="31"/>
      <c r="H112" s="31"/>
      <c r="I112" s="31">
        <v>200711</v>
      </c>
      <c r="J112" s="31"/>
      <c r="M112" s="28" t="s">
        <v>732</v>
      </c>
      <c r="N112">
        <v>1093</v>
      </c>
    </row>
    <row r="113" spans="1:14">
      <c r="A113" s="31" t="s">
        <v>935</v>
      </c>
      <c r="B113" s="31" t="s">
        <v>732</v>
      </c>
      <c r="C113" s="31">
        <v>7025</v>
      </c>
      <c r="D113" s="31" t="s">
        <v>733</v>
      </c>
      <c r="E113" s="31" t="s">
        <v>936</v>
      </c>
      <c r="F113" s="31"/>
      <c r="G113" s="31"/>
      <c r="H113" s="31"/>
      <c r="I113" s="31">
        <v>200711</v>
      </c>
      <c r="J113" s="31"/>
      <c r="M113" s="28" t="s">
        <v>732</v>
      </c>
      <c r="N113">
        <v>1094</v>
      </c>
    </row>
    <row r="114" spans="1:14">
      <c r="A114" s="31" t="s">
        <v>937</v>
      </c>
      <c r="B114" s="31" t="s">
        <v>732</v>
      </c>
      <c r="C114" s="31">
        <v>7026</v>
      </c>
      <c r="D114" s="31" t="s">
        <v>733</v>
      </c>
      <c r="E114" s="31" t="s">
        <v>938</v>
      </c>
      <c r="F114" s="31"/>
      <c r="G114" s="31"/>
      <c r="H114" s="31"/>
      <c r="I114" s="31">
        <v>200711</v>
      </c>
      <c r="J114" s="31"/>
      <c r="M114" s="28" t="s">
        <v>732</v>
      </c>
      <c r="N114">
        <v>1096</v>
      </c>
    </row>
    <row r="115" spans="1:14">
      <c r="A115" s="31" t="s">
        <v>939</v>
      </c>
      <c r="B115" s="31" t="s">
        <v>732</v>
      </c>
      <c r="C115" s="31">
        <v>7027</v>
      </c>
      <c r="D115" s="31" t="s">
        <v>733</v>
      </c>
      <c r="E115" s="31" t="s">
        <v>940</v>
      </c>
      <c r="F115" s="31"/>
      <c r="G115" s="31"/>
      <c r="H115" s="31"/>
      <c r="I115" s="31">
        <v>200711</v>
      </c>
      <c r="J115" s="31"/>
      <c r="M115" s="28" t="s">
        <v>732</v>
      </c>
      <c r="N115">
        <v>1097</v>
      </c>
    </row>
    <row r="116" spans="1:14">
      <c r="A116" s="31" t="s">
        <v>942</v>
      </c>
      <c r="B116" s="31" t="s">
        <v>732</v>
      </c>
      <c r="C116" s="31">
        <v>7028</v>
      </c>
      <c r="D116" s="31" t="s">
        <v>733</v>
      </c>
      <c r="E116" s="31" t="s">
        <v>936</v>
      </c>
      <c r="F116" s="31"/>
      <c r="G116" s="31"/>
      <c r="H116" s="31"/>
      <c r="I116" s="31">
        <v>200711</v>
      </c>
      <c r="J116" s="31"/>
      <c r="M116" s="28" t="s">
        <v>732</v>
      </c>
      <c r="N116">
        <v>1099</v>
      </c>
    </row>
    <row r="117" spans="1:14">
      <c r="A117" s="31" t="s">
        <v>944</v>
      </c>
      <c r="B117" s="31" t="s">
        <v>732</v>
      </c>
      <c r="C117" s="31">
        <v>7029</v>
      </c>
      <c r="D117" s="31" t="s">
        <v>733</v>
      </c>
      <c r="E117" s="31" t="s">
        <v>945</v>
      </c>
      <c r="F117" s="31"/>
      <c r="G117" s="31"/>
      <c r="H117" s="31"/>
      <c r="I117" s="31">
        <v>200711</v>
      </c>
      <c r="J117" s="31"/>
      <c r="M117" s="28" t="s">
        <v>732</v>
      </c>
      <c r="N117">
        <v>1100</v>
      </c>
    </row>
    <row r="118" spans="1:14">
      <c r="A118" s="31" t="s">
        <v>947</v>
      </c>
      <c r="B118" s="31" t="s">
        <v>732</v>
      </c>
      <c r="C118" s="31">
        <v>7030</v>
      </c>
      <c r="D118" s="31" t="s">
        <v>733</v>
      </c>
      <c r="E118" s="31" t="s">
        <v>948</v>
      </c>
      <c r="F118" s="31"/>
      <c r="G118" s="31"/>
      <c r="H118" s="31"/>
      <c r="I118" s="31">
        <v>200711</v>
      </c>
      <c r="J118" s="31"/>
      <c r="M118" s="28" t="s">
        <v>732</v>
      </c>
      <c r="N118">
        <v>1101</v>
      </c>
    </row>
    <row r="119" spans="1:14">
      <c r="A119" s="31" t="s">
        <v>950</v>
      </c>
      <c r="B119" s="31" t="s">
        <v>732</v>
      </c>
      <c r="C119" s="31">
        <v>7031</v>
      </c>
      <c r="D119" s="31" t="s">
        <v>733</v>
      </c>
      <c r="E119" s="31" t="s">
        <v>951</v>
      </c>
      <c r="F119" s="31"/>
      <c r="G119" s="31"/>
      <c r="H119" s="31"/>
      <c r="I119" s="31">
        <v>200711</v>
      </c>
      <c r="J119" s="31"/>
      <c r="M119" s="28" t="s">
        <v>732</v>
      </c>
      <c r="N119">
        <v>1102</v>
      </c>
    </row>
    <row r="120" spans="1:14">
      <c r="A120" s="31" t="s">
        <v>953</v>
      </c>
      <c r="B120" s="31" t="s">
        <v>732</v>
      </c>
      <c r="C120" s="31">
        <v>7032</v>
      </c>
      <c r="D120" s="31" t="s">
        <v>733</v>
      </c>
      <c r="E120" s="31" t="s">
        <v>954</v>
      </c>
      <c r="F120" s="31"/>
      <c r="G120" s="31"/>
      <c r="H120" s="31"/>
      <c r="I120" s="31">
        <v>200711</v>
      </c>
      <c r="J120" s="31"/>
      <c r="M120" s="28" t="s">
        <v>732</v>
      </c>
      <c r="N120">
        <v>1103</v>
      </c>
    </row>
    <row r="121" spans="1:14">
      <c r="A121" s="31" t="s">
        <v>955</v>
      </c>
      <c r="B121" s="31" t="s">
        <v>732</v>
      </c>
      <c r="C121" s="31">
        <v>7033</v>
      </c>
      <c r="D121" s="31" t="s">
        <v>733</v>
      </c>
      <c r="E121" s="31" t="s">
        <v>956</v>
      </c>
      <c r="F121" s="31"/>
      <c r="G121" s="31"/>
      <c r="H121" s="31"/>
      <c r="I121" s="31">
        <v>200711</v>
      </c>
      <c r="J121" s="31"/>
      <c r="M121" s="28" t="s">
        <v>732</v>
      </c>
      <c r="N121">
        <v>1104</v>
      </c>
    </row>
    <row r="122" spans="1:14">
      <c r="A122" s="31" t="s">
        <v>958</v>
      </c>
      <c r="B122" s="31" t="s">
        <v>732</v>
      </c>
      <c r="C122" s="31">
        <v>7034</v>
      </c>
      <c r="D122" s="31" t="s">
        <v>733</v>
      </c>
      <c r="E122" s="31" t="s">
        <v>819</v>
      </c>
      <c r="F122" s="31"/>
      <c r="G122" s="31"/>
      <c r="H122" s="31"/>
      <c r="I122" s="31">
        <v>200711</v>
      </c>
      <c r="J122" s="31"/>
      <c r="M122" s="28" t="s">
        <v>732</v>
      </c>
      <c r="N122">
        <v>1105</v>
      </c>
    </row>
    <row r="123" spans="1:14">
      <c r="A123" s="31" t="s">
        <v>960</v>
      </c>
      <c r="B123" s="31" t="s">
        <v>732</v>
      </c>
      <c r="C123" s="31">
        <v>7035</v>
      </c>
      <c r="D123" s="31" t="s">
        <v>733</v>
      </c>
      <c r="E123" s="31" t="s">
        <v>961</v>
      </c>
      <c r="F123" s="31"/>
      <c r="G123" s="31"/>
      <c r="H123" s="31"/>
      <c r="I123" s="31">
        <v>200711</v>
      </c>
      <c r="J123" s="31"/>
      <c r="M123" s="28" t="s">
        <v>732</v>
      </c>
      <c r="N123">
        <v>1106</v>
      </c>
    </row>
    <row r="124" spans="1:14">
      <c r="A124" s="31" t="s">
        <v>963</v>
      </c>
      <c r="B124" s="31" t="s">
        <v>732</v>
      </c>
      <c r="C124" s="31">
        <v>7036</v>
      </c>
      <c r="D124" s="31" t="s">
        <v>733</v>
      </c>
      <c r="E124" s="31" t="s">
        <v>825</v>
      </c>
      <c r="F124" s="31"/>
      <c r="G124" s="31"/>
      <c r="H124" s="31"/>
      <c r="I124" s="31">
        <v>200711</v>
      </c>
      <c r="J124" s="31"/>
      <c r="M124" s="28" t="s">
        <v>732</v>
      </c>
      <c r="N124">
        <v>1107</v>
      </c>
    </row>
    <row r="125" spans="1:14">
      <c r="A125" s="31" t="s">
        <v>965</v>
      </c>
      <c r="B125" s="31" t="s">
        <v>732</v>
      </c>
      <c r="C125" s="31">
        <v>7037</v>
      </c>
      <c r="D125" s="31" t="s">
        <v>733</v>
      </c>
      <c r="E125" s="31" t="s">
        <v>966</v>
      </c>
      <c r="F125" s="31"/>
      <c r="G125" s="31"/>
      <c r="H125" s="31"/>
      <c r="I125" s="31">
        <v>200711</v>
      </c>
      <c r="J125" s="31"/>
      <c r="M125" s="28" t="s">
        <v>732</v>
      </c>
      <c r="N125">
        <v>1108</v>
      </c>
    </row>
    <row r="126" spans="1:14">
      <c r="A126" s="31" t="s">
        <v>968</v>
      </c>
      <c r="B126" s="31" t="s">
        <v>732</v>
      </c>
      <c r="C126" s="31">
        <v>7038</v>
      </c>
      <c r="D126" s="31" t="s">
        <v>733</v>
      </c>
      <c r="E126" s="31" t="s">
        <v>969</v>
      </c>
      <c r="F126" s="31"/>
      <c r="G126" s="31"/>
      <c r="H126" s="31"/>
      <c r="I126" s="31">
        <v>200711</v>
      </c>
      <c r="J126" s="31"/>
      <c r="M126" s="28" t="s">
        <v>732</v>
      </c>
      <c r="N126">
        <v>1110</v>
      </c>
    </row>
    <row r="127" spans="1:14">
      <c r="A127" s="31" t="s">
        <v>971</v>
      </c>
      <c r="B127" s="31" t="s">
        <v>732</v>
      </c>
      <c r="C127" s="31">
        <v>7039</v>
      </c>
      <c r="D127" s="31" t="s">
        <v>733</v>
      </c>
      <c r="E127" s="31" t="s">
        <v>835</v>
      </c>
      <c r="F127" s="31"/>
      <c r="G127" s="31"/>
      <c r="H127" s="31"/>
      <c r="I127" s="31">
        <v>200711</v>
      </c>
      <c r="J127" s="31"/>
      <c r="M127" s="28" t="s">
        <v>732</v>
      </c>
      <c r="N127">
        <v>1111</v>
      </c>
    </row>
    <row r="128" spans="1:14">
      <c r="A128" s="31" t="s">
        <v>973</v>
      </c>
      <c r="B128" s="31" t="s">
        <v>732</v>
      </c>
      <c r="C128" s="31">
        <v>7040</v>
      </c>
      <c r="D128" s="31" t="s">
        <v>733</v>
      </c>
      <c r="E128" s="31" t="s">
        <v>838</v>
      </c>
      <c r="F128" s="31"/>
      <c r="G128" s="31"/>
      <c r="H128" s="31"/>
      <c r="I128" s="31">
        <v>200711</v>
      </c>
      <c r="J128" s="31"/>
      <c r="M128" s="28" t="s">
        <v>732</v>
      </c>
      <c r="N128">
        <v>1112</v>
      </c>
    </row>
    <row r="129" spans="1:14">
      <c r="A129" s="31" t="s">
        <v>974</v>
      </c>
      <c r="B129" s="31" t="s">
        <v>732</v>
      </c>
      <c r="C129" s="31">
        <v>7041</v>
      </c>
      <c r="D129" s="31" t="s">
        <v>733</v>
      </c>
      <c r="E129" s="31" t="s">
        <v>841</v>
      </c>
      <c r="F129" s="31"/>
      <c r="G129" s="31"/>
      <c r="H129" s="31"/>
      <c r="I129" s="31">
        <v>200711</v>
      </c>
      <c r="J129" s="31"/>
      <c r="M129" s="28" t="s">
        <v>732</v>
      </c>
      <c r="N129">
        <v>1113</v>
      </c>
    </row>
    <row r="130" spans="1:14">
      <c r="A130" s="31" t="s">
        <v>976</v>
      </c>
      <c r="B130" s="31" t="s">
        <v>732</v>
      </c>
      <c r="C130" s="31">
        <v>7042</v>
      </c>
      <c r="D130" s="31" t="s">
        <v>733</v>
      </c>
      <c r="E130" s="31" t="s">
        <v>977</v>
      </c>
      <c r="F130" s="31"/>
      <c r="G130" s="31"/>
      <c r="H130" s="31"/>
      <c r="I130" s="31">
        <v>200711</v>
      </c>
      <c r="J130" s="31"/>
      <c r="M130" s="28" t="s">
        <v>732</v>
      </c>
      <c r="N130">
        <v>1114</v>
      </c>
    </row>
    <row r="131" spans="1:14">
      <c r="A131" s="31" t="s">
        <v>978</v>
      </c>
      <c r="B131" s="31" t="s">
        <v>732</v>
      </c>
      <c r="C131" s="31">
        <v>7043</v>
      </c>
      <c r="D131" s="31" t="s">
        <v>733</v>
      </c>
      <c r="E131" s="31" t="s">
        <v>979</v>
      </c>
      <c r="F131" s="31"/>
      <c r="G131" s="31"/>
      <c r="H131" s="31"/>
      <c r="I131" s="31">
        <v>200711</v>
      </c>
      <c r="J131" s="31"/>
      <c r="M131" s="28" t="s">
        <v>732</v>
      </c>
      <c r="N131">
        <v>1115</v>
      </c>
    </row>
    <row r="132" spans="1:14">
      <c r="A132" s="31" t="s">
        <v>981</v>
      </c>
      <c r="B132" s="31" t="s">
        <v>732</v>
      </c>
      <c r="C132" s="31">
        <v>7044</v>
      </c>
      <c r="D132" s="31" t="s">
        <v>733</v>
      </c>
      <c r="E132" s="31" t="s">
        <v>982</v>
      </c>
      <c r="F132" s="31"/>
      <c r="G132" s="31"/>
      <c r="H132" s="31"/>
      <c r="I132" s="31">
        <v>200711</v>
      </c>
      <c r="J132" s="31"/>
      <c r="M132" s="28" t="s">
        <v>732</v>
      </c>
      <c r="N132">
        <v>1116</v>
      </c>
    </row>
    <row r="133" spans="1:14">
      <c r="A133" s="31" t="s">
        <v>984</v>
      </c>
      <c r="B133" s="31" t="s">
        <v>732</v>
      </c>
      <c r="C133" s="31">
        <v>7045</v>
      </c>
      <c r="D133" s="31" t="s">
        <v>733</v>
      </c>
      <c r="E133" s="31" t="s">
        <v>985</v>
      </c>
      <c r="F133" s="31"/>
      <c r="G133" s="31"/>
      <c r="H133" s="31"/>
      <c r="I133" s="31">
        <v>200711</v>
      </c>
      <c r="J133" s="31"/>
      <c r="M133" s="28" t="s">
        <v>732</v>
      </c>
      <c r="N133">
        <v>1118</v>
      </c>
    </row>
    <row r="134" spans="1:14">
      <c r="A134" s="31" t="s">
        <v>987</v>
      </c>
      <c r="B134" s="31" t="s">
        <v>732</v>
      </c>
      <c r="C134" s="31">
        <v>7046</v>
      </c>
      <c r="D134" s="31" t="s">
        <v>733</v>
      </c>
      <c r="E134" s="31" t="s">
        <v>856</v>
      </c>
      <c r="F134" s="31"/>
      <c r="G134" s="31"/>
      <c r="H134" s="31"/>
      <c r="I134" s="31">
        <v>200711</v>
      </c>
      <c r="J134" s="31"/>
      <c r="M134" s="28" t="s">
        <v>732</v>
      </c>
      <c r="N134">
        <v>1119</v>
      </c>
    </row>
    <row r="135" spans="1:14">
      <c r="A135" s="31" t="s">
        <v>989</v>
      </c>
      <c r="B135" s="31" t="s">
        <v>732</v>
      </c>
      <c r="C135" s="31">
        <v>7047</v>
      </c>
      <c r="D135" s="31" t="s">
        <v>733</v>
      </c>
      <c r="E135" s="31" t="s">
        <v>990</v>
      </c>
      <c r="F135" s="31"/>
      <c r="G135" s="31"/>
      <c r="H135" s="31"/>
      <c r="I135" s="31">
        <v>200711</v>
      </c>
      <c r="J135" s="31"/>
      <c r="M135" s="28" t="s">
        <v>732</v>
      </c>
      <c r="N135">
        <v>1120</v>
      </c>
    </row>
    <row r="136" spans="1:14">
      <c r="A136" s="31" t="s">
        <v>992</v>
      </c>
      <c r="B136" s="31" t="s">
        <v>732</v>
      </c>
      <c r="C136" s="31">
        <v>7048</v>
      </c>
      <c r="D136" s="31" t="s">
        <v>733</v>
      </c>
      <c r="E136" s="31" t="s">
        <v>993</v>
      </c>
      <c r="F136" s="31"/>
      <c r="G136" s="31"/>
      <c r="H136" s="31"/>
      <c r="I136" s="31">
        <v>200711</v>
      </c>
      <c r="J136" s="31"/>
      <c r="M136" s="28" t="s">
        <v>732</v>
      </c>
      <c r="N136">
        <v>1121</v>
      </c>
    </row>
    <row r="137" spans="1:14">
      <c r="A137" s="31" t="s">
        <v>994</v>
      </c>
      <c r="B137" s="31" t="s">
        <v>732</v>
      </c>
      <c r="C137" s="31">
        <v>7049</v>
      </c>
      <c r="D137" s="31" t="s">
        <v>733</v>
      </c>
      <c r="E137" s="31" t="s">
        <v>995</v>
      </c>
      <c r="F137" s="31"/>
      <c r="G137" s="31"/>
      <c r="H137" s="31"/>
      <c r="I137" s="31">
        <v>200711</v>
      </c>
      <c r="J137" s="31"/>
      <c r="M137" s="28" t="s">
        <v>732</v>
      </c>
      <c r="N137">
        <v>1122</v>
      </c>
    </row>
    <row r="138" spans="1:14">
      <c r="A138" s="31" t="s">
        <v>997</v>
      </c>
      <c r="B138" s="31" t="s">
        <v>732</v>
      </c>
      <c r="C138" s="31">
        <v>7050</v>
      </c>
      <c r="D138" s="31" t="s">
        <v>733</v>
      </c>
      <c r="E138" s="31" t="s">
        <v>998</v>
      </c>
      <c r="F138" s="31"/>
      <c r="G138" s="31"/>
      <c r="H138" s="31"/>
      <c r="I138" s="31">
        <v>200711</v>
      </c>
      <c r="J138" s="31"/>
      <c r="M138" s="28" t="s">
        <v>732</v>
      </c>
      <c r="N138">
        <v>1124</v>
      </c>
    </row>
    <row r="139" spans="1:14">
      <c r="A139" s="31" t="s">
        <v>1000</v>
      </c>
      <c r="B139" s="31" t="s">
        <v>732</v>
      </c>
      <c r="C139" s="31">
        <v>7051</v>
      </c>
      <c r="D139" s="31" t="s">
        <v>733</v>
      </c>
      <c r="E139" s="31" t="s">
        <v>1001</v>
      </c>
      <c r="F139" s="31"/>
      <c r="G139" s="31"/>
      <c r="H139" s="31"/>
      <c r="I139" s="31">
        <v>200711</v>
      </c>
      <c r="J139" s="31"/>
      <c r="M139" s="28" t="s">
        <v>732</v>
      </c>
      <c r="N139">
        <v>1125</v>
      </c>
    </row>
    <row r="140" spans="1:14">
      <c r="A140" s="31" t="s">
        <v>1002</v>
      </c>
      <c r="B140" s="31" t="s">
        <v>732</v>
      </c>
      <c r="C140" s="31">
        <v>7052</v>
      </c>
      <c r="D140" s="31" t="s">
        <v>733</v>
      </c>
      <c r="E140" s="31" t="s">
        <v>1003</v>
      </c>
      <c r="F140" s="31"/>
      <c r="G140" s="31"/>
      <c r="H140" s="31"/>
      <c r="I140" s="31">
        <v>200711</v>
      </c>
      <c r="J140" s="31"/>
      <c r="M140" s="28" t="s">
        <v>732</v>
      </c>
      <c r="N140">
        <v>1130</v>
      </c>
    </row>
    <row r="141" spans="1:14">
      <c r="A141" s="31" t="s">
        <v>1004</v>
      </c>
      <c r="B141" s="31" t="s">
        <v>732</v>
      </c>
      <c r="C141" s="31">
        <v>7053</v>
      </c>
      <c r="D141" s="31" t="s">
        <v>733</v>
      </c>
      <c r="E141" s="31" t="s">
        <v>1005</v>
      </c>
      <c r="F141" s="31"/>
      <c r="G141" s="31"/>
      <c r="H141" s="31"/>
      <c r="I141" s="31">
        <v>200711</v>
      </c>
      <c r="J141" s="31"/>
      <c r="M141" s="28" t="s">
        <v>732</v>
      </c>
      <c r="N141">
        <v>1131</v>
      </c>
    </row>
    <row r="142" spans="1:14">
      <c r="A142" s="31" t="s">
        <v>1007</v>
      </c>
      <c r="B142" s="31" t="s">
        <v>732</v>
      </c>
      <c r="C142" s="31">
        <v>7054</v>
      </c>
      <c r="D142" s="31" t="s">
        <v>733</v>
      </c>
      <c r="E142" s="31" t="s">
        <v>1008</v>
      </c>
      <c r="F142" s="31"/>
      <c r="G142" s="31"/>
      <c r="H142" s="31"/>
      <c r="I142" s="31">
        <v>200711</v>
      </c>
      <c r="J142" s="31"/>
      <c r="M142" s="28" t="s">
        <v>732</v>
      </c>
      <c r="N142">
        <v>1132</v>
      </c>
    </row>
    <row r="143" spans="1:14">
      <c r="A143" s="31" t="s">
        <v>1010</v>
      </c>
      <c r="B143" s="31" t="s">
        <v>732</v>
      </c>
      <c r="C143" s="31">
        <v>7055</v>
      </c>
      <c r="D143" s="31" t="s">
        <v>733</v>
      </c>
      <c r="E143" s="31" t="s">
        <v>1011</v>
      </c>
      <c r="F143" s="31"/>
      <c r="G143" s="31"/>
      <c r="H143" s="31"/>
      <c r="I143" s="31">
        <v>200711</v>
      </c>
      <c r="J143" s="31"/>
      <c r="M143" s="28" t="s">
        <v>732</v>
      </c>
      <c r="N143">
        <v>1133</v>
      </c>
    </row>
    <row r="144" spans="1:14">
      <c r="A144" s="31" t="s">
        <v>1013</v>
      </c>
      <c r="B144" s="31" t="s">
        <v>732</v>
      </c>
      <c r="C144" s="31">
        <v>7056</v>
      </c>
      <c r="D144" s="31" t="s">
        <v>733</v>
      </c>
      <c r="E144" s="31" t="s">
        <v>1014</v>
      </c>
      <c r="F144" s="31"/>
      <c r="G144" s="31"/>
      <c r="H144" s="31"/>
      <c r="I144" s="31">
        <v>200711</v>
      </c>
      <c r="J144" s="31"/>
      <c r="M144" s="28" t="s">
        <v>732</v>
      </c>
      <c r="N144">
        <v>1134</v>
      </c>
    </row>
    <row r="145" spans="1:14">
      <c r="A145" s="31" t="s">
        <v>1016</v>
      </c>
      <c r="B145" s="31" t="s">
        <v>732</v>
      </c>
      <c r="C145" s="31">
        <v>7057</v>
      </c>
      <c r="D145" s="31" t="s">
        <v>733</v>
      </c>
      <c r="E145" s="31" t="s">
        <v>1017</v>
      </c>
      <c r="F145" s="31"/>
      <c r="G145" s="31"/>
      <c r="H145" s="31"/>
      <c r="I145" s="31">
        <v>200711</v>
      </c>
      <c r="J145" s="31"/>
      <c r="M145" s="28" t="s">
        <v>732</v>
      </c>
      <c r="N145">
        <v>1135</v>
      </c>
    </row>
    <row r="146" spans="1:14">
      <c r="A146" s="31" t="s">
        <v>1019</v>
      </c>
      <c r="B146" s="31" t="s">
        <v>732</v>
      </c>
      <c r="C146" s="31">
        <v>7058</v>
      </c>
      <c r="D146" s="31" t="s">
        <v>733</v>
      </c>
      <c r="E146" s="31" t="s">
        <v>1020</v>
      </c>
      <c r="F146" s="31"/>
      <c r="G146" s="31"/>
      <c r="H146" s="31"/>
      <c r="I146" s="31">
        <v>200711</v>
      </c>
      <c r="J146" s="31"/>
      <c r="M146" s="28" t="s">
        <v>732</v>
      </c>
      <c r="N146">
        <v>1140</v>
      </c>
    </row>
    <row r="147" spans="1:14">
      <c r="A147" s="31" t="s">
        <v>1022</v>
      </c>
      <c r="B147" s="31" t="s">
        <v>732</v>
      </c>
      <c r="C147" s="31">
        <v>7059</v>
      </c>
      <c r="D147" s="31" t="s">
        <v>733</v>
      </c>
      <c r="E147" s="31" t="s">
        <v>1023</v>
      </c>
      <c r="F147" s="31"/>
      <c r="G147" s="31"/>
      <c r="H147" s="31"/>
      <c r="I147" s="31">
        <v>200711</v>
      </c>
      <c r="J147" s="31"/>
      <c r="M147" s="28" t="s">
        <v>732</v>
      </c>
      <c r="N147">
        <v>1143</v>
      </c>
    </row>
    <row r="148" spans="1:14">
      <c r="A148" s="31" t="s">
        <v>1025</v>
      </c>
      <c r="B148" s="31" t="s">
        <v>732</v>
      </c>
      <c r="C148" s="31">
        <v>7060</v>
      </c>
      <c r="D148" s="31" t="s">
        <v>733</v>
      </c>
      <c r="E148" s="31" t="s">
        <v>1026</v>
      </c>
      <c r="F148" s="31"/>
      <c r="G148" s="31"/>
      <c r="H148" s="31"/>
      <c r="I148" s="31">
        <v>200711</v>
      </c>
      <c r="J148" s="31"/>
      <c r="M148" s="28" t="s">
        <v>732</v>
      </c>
      <c r="N148">
        <v>1145</v>
      </c>
    </row>
    <row r="149" spans="1:14">
      <c r="A149" s="31" t="s">
        <v>1028</v>
      </c>
      <c r="B149" s="31" t="s">
        <v>732</v>
      </c>
      <c r="C149" s="31">
        <v>7061</v>
      </c>
      <c r="D149" s="31" t="s">
        <v>733</v>
      </c>
      <c r="E149" s="31" t="s">
        <v>1029</v>
      </c>
      <c r="F149" s="31"/>
      <c r="G149" s="31"/>
      <c r="H149" s="31"/>
      <c r="I149" s="31">
        <v>200711</v>
      </c>
      <c r="J149" s="31"/>
      <c r="M149" s="28" t="s">
        <v>732</v>
      </c>
      <c r="N149">
        <v>1150</v>
      </c>
    </row>
    <row r="150" spans="1:14">
      <c r="A150" s="31" t="s">
        <v>1030</v>
      </c>
      <c r="B150" s="31" t="s">
        <v>732</v>
      </c>
      <c r="C150" s="31">
        <v>7062</v>
      </c>
      <c r="D150" s="31" t="s">
        <v>733</v>
      </c>
      <c r="E150" s="31" t="s">
        <v>813</v>
      </c>
      <c r="F150" s="31"/>
      <c r="G150" s="31"/>
      <c r="H150" s="31"/>
      <c r="I150" s="31">
        <v>200711</v>
      </c>
      <c r="J150" s="31"/>
      <c r="M150" s="28" t="s">
        <v>732</v>
      </c>
      <c r="N150">
        <v>1151</v>
      </c>
    </row>
    <row r="151" spans="1:14">
      <c r="A151" s="31" t="s">
        <v>1032</v>
      </c>
      <c r="B151" s="31" t="s">
        <v>732</v>
      </c>
      <c r="C151" s="31">
        <v>7063</v>
      </c>
      <c r="D151" s="31" t="s">
        <v>733</v>
      </c>
      <c r="E151" s="31" t="s">
        <v>1033</v>
      </c>
      <c r="F151" s="31"/>
      <c r="G151" s="31"/>
      <c r="H151" s="31"/>
      <c r="I151" s="31">
        <v>200711</v>
      </c>
      <c r="J151" s="31"/>
      <c r="M151" s="28" t="s">
        <v>732</v>
      </c>
      <c r="N151">
        <v>1152</v>
      </c>
    </row>
    <row r="152" spans="1:14">
      <c r="A152" s="31" t="s">
        <v>1035</v>
      </c>
      <c r="B152" s="31" t="s">
        <v>732</v>
      </c>
      <c r="C152" s="31">
        <v>7064</v>
      </c>
      <c r="D152" s="31" t="s">
        <v>733</v>
      </c>
      <c r="E152" s="31" t="s">
        <v>1036</v>
      </c>
      <c r="F152" s="31"/>
      <c r="G152" s="31"/>
      <c r="H152" s="31"/>
      <c r="I152" s="31">
        <v>200711</v>
      </c>
      <c r="J152" s="31"/>
      <c r="M152" s="28" t="s">
        <v>732</v>
      </c>
      <c r="N152">
        <v>1153</v>
      </c>
    </row>
    <row r="153" spans="1:14">
      <c r="A153" s="31" t="s">
        <v>1038</v>
      </c>
      <c r="B153" s="31" t="s">
        <v>732</v>
      </c>
      <c r="C153" s="31">
        <v>7065</v>
      </c>
      <c r="D153" s="31" t="s">
        <v>733</v>
      </c>
      <c r="E153" s="31" t="s">
        <v>1036</v>
      </c>
      <c r="F153" s="31"/>
      <c r="G153" s="31"/>
      <c r="H153" s="31"/>
      <c r="I153" s="31">
        <v>200711</v>
      </c>
      <c r="J153" s="31"/>
      <c r="M153" s="28" t="s">
        <v>732</v>
      </c>
      <c r="N153">
        <v>1155</v>
      </c>
    </row>
    <row r="154" spans="1:14">
      <c r="A154" s="31" t="s">
        <v>1040</v>
      </c>
      <c r="B154" s="31" t="s">
        <v>732</v>
      </c>
      <c r="C154" s="31">
        <v>7066</v>
      </c>
      <c r="D154" s="31" t="s">
        <v>733</v>
      </c>
      <c r="E154" s="31" t="s">
        <v>1041</v>
      </c>
      <c r="F154" s="31"/>
      <c r="G154" s="31"/>
      <c r="H154" s="31"/>
      <c r="I154" s="31">
        <v>200711</v>
      </c>
      <c r="J154" s="31"/>
      <c r="M154" s="28" t="s">
        <v>732</v>
      </c>
      <c r="N154">
        <v>1160</v>
      </c>
    </row>
    <row r="155" spans="1:14">
      <c r="A155" s="31" t="s">
        <v>1043</v>
      </c>
      <c r="B155" s="31" t="s">
        <v>732</v>
      </c>
      <c r="C155" s="31">
        <v>7067</v>
      </c>
      <c r="D155" s="31" t="s">
        <v>733</v>
      </c>
      <c r="E155" s="31" t="s">
        <v>1044</v>
      </c>
      <c r="F155" s="31"/>
      <c r="G155" s="31"/>
      <c r="H155" s="31"/>
      <c r="I155" s="31">
        <v>200711</v>
      </c>
      <c r="J155" s="31"/>
      <c r="M155" s="28" t="s">
        <v>732</v>
      </c>
      <c r="N155">
        <v>1165</v>
      </c>
    </row>
    <row r="156" spans="1:14">
      <c r="A156" s="31" t="s">
        <v>1046</v>
      </c>
      <c r="B156" s="31" t="s">
        <v>732</v>
      </c>
      <c r="C156" s="31">
        <v>7068</v>
      </c>
      <c r="D156" s="31" t="s">
        <v>733</v>
      </c>
      <c r="E156" s="31" t="s">
        <v>1047</v>
      </c>
      <c r="F156" s="31"/>
      <c r="G156" s="31"/>
      <c r="H156" s="31"/>
      <c r="I156" s="31">
        <v>200711</v>
      </c>
      <c r="J156" s="31"/>
      <c r="M156" s="28" t="s">
        <v>732</v>
      </c>
      <c r="N156">
        <v>1170</v>
      </c>
    </row>
    <row r="157" spans="1:14">
      <c r="A157" s="31" t="s">
        <v>1049</v>
      </c>
      <c r="B157" s="31" t="s">
        <v>732</v>
      </c>
      <c r="C157" s="31">
        <v>7069</v>
      </c>
      <c r="D157" s="31" t="s">
        <v>733</v>
      </c>
      <c r="E157" s="31" t="s">
        <v>1050</v>
      </c>
      <c r="F157" s="31"/>
      <c r="G157" s="31"/>
      <c r="H157" s="31"/>
      <c r="I157" s="31">
        <v>200711</v>
      </c>
      <c r="J157" s="31"/>
      <c r="M157" s="28" t="s">
        <v>732</v>
      </c>
      <c r="N157">
        <v>1171</v>
      </c>
    </row>
    <row r="158" spans="1:14">
      <c r="A158" s="31" t="s">
        <v>1052</v>
      </c>
      <c r="B158" s="31" t="s">
        <v>732</v>
      </c>
      <c r="C158" s="31">
        <v>7070</v>
      </c>
      <c r="D158" s="31" t="s">
        <v>733</v>
      </c>
      <c r="E158" s="31" t="s">
        <v>1053</v>
      </c>
      <c r="F158" s="31"/>
      <c r="G158" s="31"/>
      <c r="H158" s="31"/>
      <c r="I158" s="31">
        <v>200822</v>
      </c>
      <c r="J158" s="31"/>
      <c r="M158" s="28" t="s">
        <v>732</v>
      </c>
      <c r="N158">
        <v>1172</v>
      </c>
    </row>
    <row r="159" spans="1:14">
      <c r="A159" s="31" t="s">
        <v>1055</v>
      </c>
      <c r="B159" s="31" t="s">
        <v>732</v>
      </c>
      <c r="C159" s="31">
        <v>7071</v>
      </c>
      <c r="D159" s="31" t="s">
        <v>733</v>
      </c>
      <c r="E159" s="31" t="s">
        <v>1056</v>
      </c>
      <c r="F159" s="31"/>
      <c r="G159" s="31"/>
      <c r="H159" s="31"/>
      <c r="I159" s="31">
        <v>200822</v>
      </c>
      <c r="J159" s="31"/>
      <c r="M159" s="28" t="s">
        <v>732</v>
      </c>
      <c r="N159">
        <v>1175</v>
      </c>
    </row>
    <row r="160" spans="1:14">
      <c r="A160" s="31" t="s">
        <v>1058</v>
      </c>
      <c r="B160" s="31" t="s">
        <v>732</v>
      </c>
      <c r="C160" s="31">
        <v>7072</v>
      </c>
      <c r="D160" s="31" t="s">
        <v>733</v>
      </c>
      <c r="E160" s="31" t="s">
        <v>1059</v>
      </c>
      <c r="F160" s="31"/>
      <c r="G160" s="31"/>
      <c r="H160" s="31"/>
      <c r="I160" s="31">
        <v>200822</v>
      </c>
      <c r="J160" s="31"/>
      <c r="M160" s="28" t="s">
        <v>732</v>
      </c>
      <c r="N160">
        <v>1180</v>
      </c>
    </row>
    <row r="161" spans="1:14">
      <c r="A161" s="31" t="s">
        <v>1061</v>
      </c>
      <c r="B161" s="31" t="s">
        <v>732</v>
      </c>
      <c r="C161" s="31">
        <v>7073</v>
      </c>
      <c r="D161" s="31" t="s">
        <v>733</v>
      </c>
      <c r="E161" s="31" t="s">
        <v>1062</v>
      </c>
      <c r="F161" s="31"/>
      <c r="G161" s="31"/>
      <c r="H161" s="31"/>
      <c r="I161" s="31">
        <v>200822</v>
      </c>
      <c r="J161" s="31"/>
      <c r="M161" s="28" t="s">
        <v>732</v>
      </c>
      <c r="N161">
        <v>1190</v>
      </c>
    </row>
    <row r="162" spans="1:14">
      <c r="A162" s="31" t="s">
        <v>1063</v>
      </c>
      <c r="B162" s="31" t="s">
        <v>732</v>
      </c>
      <c r="C162" s="31">
        <v>7074</v>
      </c>
      <c r="D162" s="31" t="s">
        <v>733</v>
      </c>
      <c r="E162" s="31" t="s">
        <v>1064</v>
      </c>
      <c r="F162" s="31"/>
      <c r="G162" s="31"/>
      <c r="H162" s="31"/>
      <c r="I162" s="31">
        <v>200822</v>
      </c>
      <c r="J162" s="31"/>
      <c r="M162" s="28" t="s">
        <v>732</v>
      </c>
      <c r="N162">
        <v>1192</v>
      </c>
    </row>
    <row r="163" spans="1:14">
      <c r="A163" s="31" t="s">
        <v>1066</v>
      </c>
      <c r="B163" s="31" t="s">
        <v>732</v>
      </c>
      <c r="C163" s="31">
        <v>7075</v>
      </c>
      <c r="D163" s="31" t="s">
        <v>733</v>
      </c>
      <c r="E163" s="31" t="s">
        <v>1067</v>
      </c>
      <c r="F163" s="31"/>
      <c r="G163" s="31"/>
      <c r="H163" s="31"/>
      <c r="I163" s="31">
        <v>200822</v>
      </c>
      <c r="J163" s="31"/>
      <c r="M163" s="28" t="s">
        <v>732</v>
      </c>
      <c r="N163">
        <v>1193</v>
      </c>
    </row>
    <row r="164" spans="1:14">
      <c r="A164" s="31" t="s">
        <v>1068</v>
      </c>
      <c r="B164" s="31" t="s">
        <v>732</v>
      </c>
      <c r="C164" s="31">
        <v>7076</v>
      </c>
      <c r="D164" s="31" t="s">
        <v>733</v>
      </c>
      <c r="E164" s="31" t="s">
        <v>1069</v>
      </c>
      <c r="F164" s="31"/>
      <c r="G164" s="31"/>
      <c r="H164" s="31"/>
      <c r="I164" s="31">
        <v>200833</v>
      </c>
      <c r="J164" s="31"/>
      <c r="M164" s="28" t="s">
        <v>732</v>
      </c>
      <c r="N164">
        <v>1196</v>
      </c>
    </row>
    <row r="165" spans="1:14">
      <c r="A165" s="31" t="s">
        <v>9844</v>
      </c>
      <c r="B165" s="31" t="s">
        <v>660</v>
      </c>
      <c r="C165" s="31">
        <v>1310</v>
      </c>
      <c r="D165" s="31">
        <v>5</v>
      </c>
      <c r="E165" s="31" t="s">
        <v>9845</v>
      </c>
      <c r="F165" s="31">
        <v>3</v>
      </c>
      <c r="G165" s="31"/>
      <c r="H165" s="31"/>
      <c r="I165" s="31">
        <v>202570</v>
      </c>
      <c r="J165" s="31">
        <v>3</v>
      </c>
      <c r="M165" s="28" t="s">
        <v>660</v>
      </c>
      <c r="N165">
        <v>1198</v>
      </c>
    </row>
    <row r="166" spans="1:14">
      <c r="A166" s="31" t="s">
        <v>9846</v>
      </c>
      <c r="B166" s="31" t="s">
        <v>660</v>
      </c>
      <c r="C166" s="31">
        <v>1320</v>
      </c>
      <c r="D166" s="31">
        <v>5</v>
      </c>
      <c r="E166" s="31" t="s">
        <v>9847</v>
      </c>
      <c r="F166" s="31">
        <v>3</v>
      </c>
      <c r="G166" s="31">
        <v>1</v>
      </c>
      <c r="H166" s="31"/>
      <c r="I166" s="31">
        <v>202570</v>
      </c>
      <c r="J166" s="31">
        <v>4</v>
      </c>
      <c r="M166" s="28" t="s">
        <v>660</v>
      </c>
      <c r="N166">
        <v>1199</v>
      </c>
    </row>
    <row r="167" spans="1:14">
      <c r="A167" s="31" t="s">
        <v>9848</v>
      </c>
      <c r="B167" s="31" t="s">
        <v>660</v>
      </c>
      <c r="C167" s="31">
        <v>2310</v>
      </c>
      <c r="D167" s="31">
        <v>5</v>
      </c>
      <c r="E167" s="31" t="s">
        <v>1072</v>
      </c>
      <c r="F167" s="31">
        <v>3</v>
      </c>
      <c r="G167" s="31">
        <v>1</v>
      </c>
      <c r="H167" s="31"/>
      <c r="I167" s="31">
        <v>202570</v>
      </c>
      <c r="J167" s="31">
        <v>4</v>
      </c>
      <c r="M167" s="28" t="s">
        <v>660</v>
      </c>
      <c r="N167">
        <v>1200</v>
      </c>
    </row>
    <row r="168" spans="1:14">
      <c r="A168" s="31" t="s">
        <v>9849</v>
      </c>
      <c r="B168" s="31" t="s">
        <v>660</v>
      </c>
      <c r="C168" s="31">
        <v>2320</v>
      </c>
      <c r="D168" s="31">
        <v>5</v>
      </c>
      <c r="E168" s="31" t="s">
        <v>9850</v>
      </c>
      <c r="F168" s="31">
        <v>3</v>
      </c>
      <c r="G168" s="31">
        <v>1</v>
      </c>
      <c r="H168" s="31"/>
      <c r="I168" s="31">
        <v>202570</v>
      </c>
      <c r="J168" s="31">
        <v>4</v>
      </c>
      <c r="M168" s="28" t="s">
        <v>660</v>
      </c>
      <c r="N168">
        <v>1201</v>
      </c>
    </row>
    <row r="169" spans="1:14">
      <c r="A169" s="31" t="s">
        <v>1074</v>
      </c>
      <c r="B169" s="31" t="s">
        <v>663</v>
      </c>
      <c r="C169" s="31">
        <v>1105</v>
      </c>
      <c r="D169" s="31">
        <v>3</v>
      </c>
      <c r="E169" s="31" t="s">
        <v>1075</v>
      </c>
      <c r="F169" s="31">
        <v>3</v>
      </c>
      <c r="G169" s="31"/>
      <c r="H169" s="31"/>
      <c r="I169" s="31">
        <v>202570</v>
      </c>
      <c r="J169" s="31">
        <v>3</v>
      </c>
      <c r="M169" s="28" t="s">
        <v>663</v>
      </c>
      <c r="N169">
        <v>1202</v>
      </c>
    </row>
    <row r="170" spans="1:14">
      <c r="A170" s="31" t="s">
        <v>1076</v>
      </c>
      <c r="B170" s="31" t="s">
        <v>663</v>
      </c>
      <c r="C170" s="31">
        <v>1130</v>
      </c>
      <c r="D170" s="31">
        <v>3</v>
      </c>
      <c r="E170" s="31" t="s">
        <v>1077</v>
      </c>
      <c r="F170" s="31">
        <v>3</v>
      </c>
      <c r="G170" s="31"/>
      <c r="H170" s="31"/>
      <c r="I170" s="31">
        <v>202570</v>
      </c>
      <c r="J170" s="31">
        <v>3</v>
      </c>
      <c r="M170" s="28" t="s">
        <v>663</v>
      </c>
      <c r="N170">
        <v>1203</v>
      </c>
    </row>
    <row r="171" spans="1:14">
      <c r="A171" s="31" t="s">
        <v>1078</v>
      </c>
      <c r="B171" s="31" t="s">
        <v>663</v>
      </c>
      <c r="C171" s="31">
        <v>1140</v>
      </c>
      <c r="D171" s="31">
        <v>3</v>
      </c>
      <c r="E171" s="31" t="s">
        <v>1079</v>
      </c>
      <c r="F171" s="31">
        <v>3</v>
      </c>
      <c r="G171" s="31"/>
      <c r="H171" s="31"/>
      <c r="I171" s="31">
        <v>202570</v>
      </c>
      <c r="J171" s="31">
        <v>3</v>
      </c>
      <c r="M171" s="28" t="s">
        <v>663</v>
      </c>
      <c r="N171">
        <v>1205</v>
      </c>
    </row>
    <row r="172" spans="1:14">
      <c r="A172" s="31" t="s">
        <v>1080</v>
      </c>
      <c r="B172" s="31" t="s">
        <v>663</v>
      </c>
      <c r="C172" s="31">
        <v>1150</v>
      </c>
      <c r="D172" s="31">
        <v>3</v>
      </c>
      <c r="E172" s="31" t="s">
        <v>1081</v>
      </c>
      <c r="F172" s="31">
        <v>3</v>
      </c>
      <c r="G172" s="31"/>
      <c r="H172" s="31"/>
      <c r="I172" s="31">
        <v>202570</v>
      </c>
      <c r="J172" s="31">
        <v>3</v>
      </c>
      <c r="M172" s="28" t="s">
        <v>663</v>
      </c>
      <c r="N172">
        <v>1210</v>
      </c>
    </row>
    <row r="173" spans="1:14">
      <c r="A173" s="31" t="s">
        <v>1082</v>
      </c>
      <c r="B173" s="31" t="s">
        <v>663</v>
      </c>
      <c r="C173" s="31">
        <v>1160</v>
      </c>
      <c r="D173" s="31">
        <v>3</v>
      </c>
      <c r="E173" s="31" t="s">
        <v>1083</v>
      </c>
      <c r="F173" s="31">
        <v>3</v>
      </c>
      <c r="G173" s="31"/>
      <c r="H173" s="31"/>
      <c r="I173" s="31">
        <v>202570</v>
      </c>
      <c r="J173" s="31">
        <v>3</v>
      </c>
      <c r="M173" s="28" t="s">
        <v>663</v>
      </c>
      <c r="N173">
        <v>1211</v>
      </c>
    </row>
    <row r="174" spans="1:14">
      <c r="A174" s="31" t="s">
        <v>1084</v>
      </c>
      <c r="B174" s="31" t="s">
        <v>663</v>
      </c>
      <c r="C174" s="31">
        <v>1170</v>
      </c>
      <c r="D174" s="31">
        <v>3</v>
      </c>
      <c r="E174" s="31" t="s">
        <v>1085</v>
      </c>
      <c r="F174" s="31">
        <v>3</v>
      </c>
      <c r="G174" s="31"/>
      <c r="H174" s="31"/>
      <c r="I174" s="31">
        <v>202570</v>
      </c>
      <c r="J174" s="31">
        <v>3</v>
      </c>
      <c r="M174" s="28" t="s">
        <v>663</v>
      </c>
      <c r="N174">
        <v>1215</v>
      </c>
    </row>
    <row r="175" spans="1:14">
      <c r="A175" s="31" t="s">
        <v>1086</v>
      </c>
      <c r="B175" s="31" t="s">
        <v>663</v>
      </c>
      <c r="C175" s="31">
        <v>2110</v>
      </c>
      <c r="D175" s="31">
        <v>3</v>
      </c>
      <c r="E175" s="31" t="s">
        <v>1087</v>
      </c>
      <c r="F175" s="31">
        <v>3</v>
      </c>
      <c r="G175" s="31"/>
      <c r="H175" s="31"/>
      <c r="I175" s="31">
        <v>202570</v>
      </c>
      <c r="J175" s="31">
        <v>3</v>
      </c>
      <c r="M175" s="28" t="s">
        <v>663</v>
      </c>
      <c r="N175">
        <v>1220</v>
      </c>
    </row>
    <row r="176" spans="1:14">
      <c r="A176" s="31" t="s">
        <v>1088</v>
      </c>
      <c r="B176" s="31" t="s">
        <v>663</v>
      </c>
      <c r="C176" s="31">
        <v>2998</v>
      </c>
      <c r="D176" s="31">
        <v>3</v>
      </c>
      <c r="E176" s="31" t="s">
        <v>1089</v>
      </c>
      <c r="F176" s="31"/>
      <c r="G176" s="31"/>
      <c r="H176" s="31">
        <v>3</v>
      </c>
      <c r="I176" s="31">
        <v>202570</v>
      </c>
      <c r="J176" s="31">
        <v>3</v>
      </c>
      <c r="M176" s="28" t="s">
        <v>663</v>
      </c>
      <c r="N176">
        <v>1221</v>
      </c>
    </row>
    <row r="177" spans="1:14">
      <c r="A177" s="31" t="s">
        <v>1090</v>
      </c>
      <c r="B177" s="31" t="s">
        <v>666</v>
      </c>
      <c r="C177" s="31">
        <v>1115</v>
      </c>
      <c r="D177" s="31">
        <v>3</v>
      </c>
      <c r="E177" s="31" t="s">
        <v>1091</v>
      </c>
      <c r="F177" s="31">
        <v>3</v>
      </c>
      <c r="G177" s="31"/>
      <c r="H177" s="31"/>
      <c r="I177" s="31">
        <v>202570</v>
      </c>
      <c r="J177" s="31">
        <v>3</v>
      </c>
      <c r="M177" s="28" t="s">
        <v>666</v>
      </c>
      <c r="N177">
        <v>1225</v>
      </c>
    </row>
    <row r="178" spans="1:14">
      <c r="A178" s="31" t="s">
        <v>1092</v>
      </c>
      <c r="B178" s="31" t="s">
        <v>666</v>
      </c>
      <c r="C178" s="31" t="s">
        <v>1093</v>
      </c>
      <c r="D178" s="31">
        <v>3</v>
      </c>
      <c r="E178" s="31" t="s">
        <v>1094</v>
      </c>
      <c r="F178" s="31">
        <v>3</v>
      </c>
      <c r="G178" s="31">
        <v>3</v>
      </c>
      <c r="H178" s="31"/>
      <c r="I178" s="31">
        <v>202570</v>
      </c>
      <c r="J178" s="31">
        <v>6</v>
      </c>
      <c r="M178" s="28" t="s">
        <v>666</v>
      </c>
      <c r="N178">
        <v>1230</v>
      </c>
    </row>
    <row r="179" spans="1:14">
      <c r="A179" s="31" t="s">
        <v>1095</v>
      </c>
      <c r="B179" s="31" t="s">
        <v>666</v>
      </c>
      <c r="C179" s="31">
        <v>1135</v>
      </c>
      <c r="D179" s="31">
        <v>3</v>
      </c>
      <c r="E179" s="31" t="s">
        <v>1096</v>
      </c>
      <c r="F179" s="31">
        <v>3</v>
      </c>
      <c r="G179" s="31"/>
      <c r="H179" s="31"/>
      <c r="I179" s="31">
        <v>202570</v>
      </c>
      <c r="J179" s="31">
        <v>3</v>
      </c>
      <c r="M179" s="28" t="s">
        <v>666</v>
      </c>
      <c r="N179">
        <v>1233</v>
      </c>
    </row>
    <row r="180" spans="1:14">
      <c r="A180" s="31" t="s">
        <v>1097</v>
      </c>
      <c r="B180" s="31" t="s">
        <v>666</v>
      </c>
      <c r="C180" s="31">
        <v>1140</v>
      </c>
      <c r="D180" s="31">
        <v>3</v>
      </c>
      <c r="E180" s="31" t="s">
        <v>1098</v>
      </c>
      <c r="F180" s="31">
        <v>3</v>
      </c>
      <c r="G180" s="31"/>
      <c r="H180" s="31"/>
      <c r="I180" s="31">
        <v>202570</v>
      </c>
      <c r="J180" s="31">
        <v>3</v>
      </c>
      <c r="M180" s="28" t="s">
        <v>666</v>
      </c>
      <c r="N180">
        <v>1234</v>
      </c>
    </row>
    <row r="181" spans="1:14">
      <c r="A181" s="31" t="s">
        <v>1099</v>
      </c>
      <c r="B181" s="31" t="s">
        <v>666</v>
      </c>
      <c r="C181" s="31">
        <v>1155</v>
      </c>
      <c r="D181" s="31">
        <v>3</v>
      </c>
      <c r="E181" s="31" t="s">
        <v>1100</v>
      </c>
      <c r="F181" s="31">
        <v>3</v>
      </c>
      <c r="G181" s="31"/>
      <c r="H181" s="31"/>
      <c r="I181" s="31">
        <v>202570</v>
      </c>
      <c r="J181" s="31">
        <v>3</v>
      </c>
      <c r="M181" s="28" t="s">
        <v>666</v>
      </c>
      <c r="N181">
        <v>1235</v>
      </c>
    </row>
    <row r="182" spans="1:14">
      <c r="A182" s="31" t="s">
        <v>1101</v>
      </c>
      <c r="B182" s="31" t="s">
        <v>666</v>
      </c>
      <c r="C182" s="31">
        <v>1160</v>
      </c>
      <c r="D182" s="31">
        <v>3</v>
      </c>
      <c r="E182" s="31" t="s">
        <v>1102</v>
      </c>
      <c r="F182" s="31">
        <v>3</v>
      </c>
      <c r="G182" s="31"/>
      <c r="H182" s="31"/>
      <c r="I182" s="31">
        <v>202570</v>
      </c>
      <c r="J182" s="31">
        <v>3</v>
      </c>
      <c r="M182" s="28" t="s">
        <v>666</v>
      </c>
      <c r="N182">
        <v>1240</v>
      </c>
    </row>
    <row r="183" spans="1:14">
      <c r="A183" s="31" t="s">
        <v>1103</v>
      </c>
      <c r="B183" s="31" t="s">
        <v>666</v>
      </c>
      <c r="C183" s="31">
        <v>2130</v>
      </c>
      <c r="D183" s="31">
        <v>3</v>
      </c>
      <c r="E183" s="31" t="s">
        <v>1104</v>
      </c>
      <c r="F183" s="31">
        <v>3</v>
      </c>
      <c r="G183" s="31"/>
      <c r="H183" s="31"/>
      <c r="I183" s="31">
        <v>202570</v>
      </c>
      <c r="J183" s="31">
        <v>3</v>
      </c>
      <c r="M183" s="28" t="s">
        <v>666</v>
      </c>
      <c r="N183">
        <v>1241</v>
      </c>
    </row>
    <row r="184" spans="1:14">
      <c r="A184" s="31" t="s">
        <v>1105</v>
      </c>
      <c r="B184" s="31" t="s">
        <v>666</v>
      </c>
      <c r="C184" s="31">
        <v>2140</v>
      </c>
      <c r="D184" s="31">
        <v>3</v>
      </c>
      <c r="E184" s="31" t="s">
        <v>1106</v>
      </c>
      <c r="F184" s="31">
        <v>3</v>
      </c>
      <c r="G184" s="31"/>
      <c r="H184" s="31"/>
      <c r="I184" s="31">
        <v>202570</v>
      </c>
      <c r="J184" s="31">
        <v>3</v>
      </c>
      <c r="M184" s="28" t="s">
        <v>666</v>
      </c>
      <c r="N184">
        <v>1245</v>
      </c>
    </row>
    <row r="185" spans="1:14">
      <c r="A185" s="31" t="s">
        <v>1107</v>
      </c>
      <c r="B185" s="31" t="s">
        <v>666</v>
      </c>
      <c r="C185" s="31">
        <v>2150</v>
      </c>
      <c r="D185" s="31">
        <v>3</v>
      </c>
      <c r="E185" s="31" t="s">
        <v>1108</v>
      </c>
      <c r="F185" s="31">
        <v>3</v>
      </c>
      <c r="G185" s="31"/>
      <c r="H185" s="31"/>
      <c r="I185" s="31">
        <v>202570</v>
      </c>
      <c r="J185" s="31">
        <v>3</v>
      </c>
      <c r="M185" s="28" t="s">
        <v>666</v>
      </c>
      <c r="N185">
        <v>1250</v>
      </c>
    </row>
    <row r="186" spans="1:14">
      <c r="A186" s="31" t="s">
        <v>1109</v>
      </c>
      <c r="B186" s="31" t="s">
        <v>666</v>
      </c>
      <c r="C186" s="31">
        <v>2160</v>
      </c>
      <c r="D186" s="31">
        <v>3</v>
      </c>
      <c r="E186" s="31" t="s">
        <v>1110</v>
      </c>
      <c r="F186" s="31">
        <v>3</v>
      </c>
      <c r="G186" s="31"/>
      <c r="H186" s="31"/>
      <c r="I186" s="31">
        <v>202570</v>
      </c>
      <c r="J186" s="31">
        <v>3</v>
      </c>
      <c r="M186" s="28" t="s">
        <v>666</v>
      </c>
      <c r="N186">
        <v>1251</v>
      </c>
    </row>
    <row r="187" spans="1:14">
      <c r="A187" s="31" t="s">
        <v>1111</v>
      </c>
      <c r="B187" s="31" t="s">
        <v>666</v>
      </c>
      <c r="C187" s="31">
        <v>2222</v>
      </c>
      <c r="D187" s="31">
        <v>3</v>
      </c>
      <c r="E187" s="31" t="s">
        <v>1112</v>
      </c>
      <c r="F187" s="31">
        <v>3</v>
      </c>
      <c r="G187" s="31"/>
      <c r="H187" s="31"/>
      <c r="I187" s="31">
        <v>202570</v>
      </c>
      <c r="J187" s="31">
        <v>3</v>
      </c>
      <c r="M187" s="28" t="s">
        <v>666</v>
      </c>
      <c r="N187">
        <v>1260</v>
      </c>
    </row>
    <row r="188" spans="1:14">
      <c r="A188" s="31" t="s">
        <v>9851</v>
      </c>
      <c r="B188" s="31" t="s">
        <v>666</v>
      </c>
      <c r="C188" s="31">
        <v>2224</v>
      </c>
      <c r="D188" s="31">
        <v>3</v>
      </c>
      <c r="E188" s="31" t="s">
        <v>9852</v>
      </c>
      <c r="F188" s="31">
        <v>3</v>
      </c>
      <c r="G188" s="31"/>
      <c r="H188" s="31"/>
      <c r="I188" s="31">
        <v>202570</v>
      </c>
      <c r="J188" s="31">
        <v>3</v>
      </c>
      <c r="M188" s="28" t="s">
        <v>666</v>
      </c>
      <c r="N188">
        <v>1270</v>
      </c>
    </row>
    <row r="189" spans="1:14">
      <c r="A189" s="31" t="s">
        <v>1113</v>
      </c>
      <c r="B189" s="31" t="s">
        <v>666</v>
      </c>
      <c r="C189" s="31">
        <v>2265</v>
      </c>
      <c r="D189" s="31">
        <v>3</v>
      </c>
      <c r="E189" s="31" t="s">
        <v>1114</v>
      </c>
      <c r="F189" s="31">
        <v>3</v>
      </c>
      <c r="G189" s="31"/>
      <c r="H189" s="31"/>
      <c r="I189" s="31">
        <v>202570</v>
      </c>
      <c r="J189" s="31">
        <v>3</v>
      </c>
      <c r="M189" s="28" t="s">
        <v>666</v>
      </c>
      <c r="N189">
        <v>1272</v>
      </c>
    </row>
    <row r="190" spans="1:14">
      <c r="A190" s="31" t="s">
        <v>1115</v>
      </c>
      <c r="B190" s="31" t="s">
        <v>666</v>
      </c>
      <c r="C190" s="31">
        <v>2290</v>
      </c>
      <c r="D190" s="31">
        <v>3</v>
      </c>
      <c r="E190" s="31" t="s">
        <v>1116</v>
      </c>
      <c r="F190" s="31"/>
      <c r="G190" s="31"/>
      <c r="H190" s="31">
        <v>1</v>
      </c>
      <c r="I190" s="31">
        <v>202570</v>
      </c>
      <c r="J190" s="31">
        <v>1</v>
      </c>
      <c r="M190" s="28" t="s">
        <v>666</v>
      </c>
      <c r="N190">
        <v>1275</v>
      </c>
    </row>
    <row r="191" spans="1:14">
      <c r="A191" s="31" t="s">
        <v>1117</v>
      </c>
      <c r="B191" s="31" t="s">
        <v>666</v>
      </c>
      <c r="C191" s="31">
        <v>2298</v>
      </c>
      <c r="D191" s="31">
        <v>3</v>
      </c>
      <c r="E191" s="31" t="s">
        <v>1118</v>
      </c>
      <c r="F191" s="31"/>
      <c r="G191" s="31"/>
      <c r="H191" s="31">
        <v>3</v>
      </c>
      <c r="I191" s="31">
        <v>201970</v>
      </c>
      <c r="J191" s="31">
        <v>3</v>
      </c>
      <c r="M191" s="28" t="s">
        <v>666</v>
      </c>
      <c r="N191">
        <v>1280</v>
      </c>
    </row>
    <row r="192" spans="1:14">
      <c r="A192" s="31" t="s">
        <v>1119</v>
      </c>
      <c r="B192" s="31" t="s">
        <v>669</v>
      </c>
      <c r="C192" s="31">
        <v>1110</v>
      </c>
      <c r="D192" s="31">
        <v>3</v>
      </c>
      <c r="E192" s="31" t="s">
        <v>1120</v>
      </c>
      <c r="F192" s="31">
        <v>4</v>
      </c>
      <c r="G192" s="31"/>
      <c r="H192" s="31"/>
      <c r="I192" s="31">
        <v>202570</v>
      </c>
      <c r="J192" s="31">
        <v>4</v>
      </c>
      <c r="M192" s="28" t="s">
        <v>669</v>
      </c>
      <c r="N192">
        <v>1292</v>
      </c>
    </row>
    <row r="193" spans="1:14">
      <c r="A193" s="31" t="s">
        <v>1121</v>
      </c>
      <c r="B193" s="31" t="s">
        <v>669</v>
      </c>
      <c r="C193" s="31">
        <v>1120</v>
      </c>
      <c r="D193" s="31">
        <v>3</v>
      </c>
      <c r="E193" s="31" t="s">
        <v>1122</v>
      </c>
      <c r="F193" s="31">
        <v>4</v>
      </c>
      <c r="G193" s="31"/>
      <c r="H193" s="31"/>
      <c r="I193" s="31">
        <v>202570</v>
      </c>
      <c r="J193" s="31">
        <v>4</v>
      </c>
      <c r="M193" s="28" t="s">
        <v>669</v>
      </c>
      <c r="N193">
        <v>1293</v>
      </c>
    </row>
    <row r="194" spans="1:14">
      <c r="A194" s="31" t="s">
        <v>1123</v>
      </c>
      <c r="B194" s="31" t="s">
        <v>124</v>
      </c>
      <c r="C194" s="31">
        <v>1115</v>
      </c>
      <c r="D194" s="31">
        <v>2</v>
      </c>
      <c r="E194" s="31" t="s">
        <v>125</v>
      </c>
      <c r="F194" s="31"/>
      <c r="G194" s="31">
        <v>6</v>
      </c>
      <c r="H194" s="31"/>
      <c r="I194" s="31">
        <v>202570</v>
      </c>
      <c r="J194" s="31">
        <v>6</v>
      </c>
      <c r="M194" s="28" t="s">
        <v>124</v>
      </c>
      <c r="N194">
        <v>1296</v>
      </c>
    </row>
    <row r="195" spans="1:14">
      <c r="A195" s="31" t="s">
        <v>1124</v>
      </c>
      <c r="B195" s="31" t="s">
        <v>124</v>
      </c>
      <c r="C195" s="31">
        <v>1120</v>
      </c>
      <c r="D195" s="31">
        <v>2</v>
      </c>
      <c r="E195" s="31" t="s">
        <v>131</v>
      </c>
      <c r="F195" s="31">
        <v>3</v>
      </c>
      <c r="G195" s="31"/>
      <c r="H195" s="31"/>
      <c r="I195" s="31">
        <v>202570</v>
      </c>
      <c r="J195" s="31">
        <v>3</v>
      </c>
      <c r="M195" s="28" t="s">
        <v>124</v>
      </c>
      <c r="N195">
        <v>1299</v>
      </c>
    </row>
    <row r="196" spans="1:14">
      <c r="A196" s="31" t="s">
        <v>1125</v>
      </c>
      <c r="B196" s="31" t="s">
        <v>124</v>
      </c>
      <c r="C196" s="31">
        <v>1122</v>
      </c>
      <c r="D196" s="31">
        <v>2</v>
      </c>
      <c r="E196" s="31" t="s">
        <v>543</v>
      </c>
      <c r="F196" s="31"/>
      <c r="G196" s="31">
        <v>6</v>
      </c>
      <c r="H196" s="31"/>
      <c r="I196" s="31">
        <v>202570</v>
      </c>
      <c r="J196" s="31">
        <v>6</v>
      </c>
      <c r="M196" s="28" t="s">
        <v>124</v>
      </c>
      <c r="N196">
        <v>1300</v>
      </c>
    </row>
    <row r="197" spans="1:14">
      <c r="A197" s="31" t="s">
        <v>9853</v>
      </c>
      <c r="B197" s="31" t="s">
        <v>124</v>
      </c>
      <c r="C197" s="31">
        <v>1125</v>
      </c>
      <c r="D197" s="31">
        <v>2</v>
      </c>
      <c r="E197" s="31" t="s">
        <v>9854</v>
      </c>
      <c r="F197" s="31"/>
      <c r="G197" s="31">
        <v>6</v>
      </c>
      <c r="H197" s="31"/>
      <c r="I197" s="31">
        <v>202570</v>
      </c>
      <c r="J197" s="31">
        <v>6</v>
      </c>
      <c r="M197" s="28" t="s">
        <v>124</v>
      </c>
      <c r="N197">
        <v>1301</v>
      </c>
    </row>
    <row r="198" spans="1:14">
      <c r="A198" s="31" t="s">
        <v>1126</v>
      </c>
      <c r="B198" s="31" t="s">
        <v>124</v>
      </c>
      <c r="C198" s="31">
        <v>1215</v>
      </c>
      <c r="D198" s="31">
        <v>2</v>
      </c>
      <c r="E198" s="31" t="s">
        <v>544</v>
      </c>
      <c r="F198" s="31">
        <v>3</v>
      </c>
      <c r="G198" s="31"/>
      <c r="H198" s="31"/>
      <c r="I198" s="31">
        <v>202570</v>
      </c>
      <c r="J198" s="31">
        <v>3</v>
      </c>
      <c r="M198" s="28" t="s">
        <v>124</v>
      </c>
      <c r="N198">
        <v>1302</v>
      </c>
    </row>
    <row r="199" spans="1:14">
      <c r="A199" s="31" t="s">
        <v>9855</v>
      </c>
      <c r="B199" s="31" t="s">
        <v>124</v>
      </c>
      <c r="C199" s="31">
        <v>1996</v>
      </c>
      <c r="D199" s="31">
        <v>2</v>
      </c>
      <c r="E199" s="31" t="s">
        <v>304</v>
      </c>
      <c r="F199" s="31"/>
      <c r="G199" s="31"/>
      <c r="H199" s="31"/>
      <c r="I199" s="31">
        <v>202490</v>
      </c>
      <c r="J199" s="31"/>
      <c r="M199" s="28" t="s">
        <v>124</v>
      </c>
      <c r="N199">
        <v>1303</v>
      </c>
    </row>
    <row r="200" spans="1:14">
      <c r="A200" s="31" t="s">
        <v>1127</v>
      </c>
      <c r="B200" s="31" t="s">
        <v>124</v>
      </c>
      <c r="C200" s="31">
        <v>2110</v>
      </c>
      <c r="D200" s="31">
        <v>2</v>
      </c>
      <c r="E200" s="31" t="s">
        <v>142</v>
      </c>
      <c r="F200" s="31"/>
      <c r="G200" s="31">
        <v>12</v>
      </c>
      <c r="H200" s="31"/>
      <c r="I200" s="31">
        <v>202570</v>
      </c>
      <c r="J200" s="31">
        <v>12</v>
      </c>
      <c r="M200" s="28" t="s">
        <v>124</v>
      </c>
      <c r="N200">
        <v>1305</v>
      </c>
    </row>
    <row r="201" spans="1:14">
      <c r="A201" s="31" t="s">
        <v>9856</v>
      </c>
      <c r="B201" s="31" t="s">
        <v>124</v>
      </c>
      <c r="C201" s="31" t="s">
        <v>9857</v>
      </c>
      <c r="D201" s="31">
        <v>2</v>
      </c>
      <c r="E201" s="31" t="s">
        <v>9858</v>
      </c>
      <c r="F201" s="31">
        <v>2</v>
      </c>
      <c r="G201" s="31">
        <v>3</v>
      </c>
      <c r="H201" s="31"/>
      <c r="I201" s="31">
        <v>202570</v>
      </c>
      <c r="J201" s="31">
        <v>5</v>
      </c>
      <c r="M201" s="28" t="s">
        <v>124</v>
      </c>
      <c r="N201">
        <v>1310</v>
      </c>
    </row>
    <row r="202" spans="1:14">
      <c r="A202" s="31" t="s">
        <v>1128</v>
      </c>
      <c r="B202" s="31" t="s">
        <v>124</v>
      </c>
      <c r="C202" s="31">
        <v>2120</v>
      </c>
      <c r="D202" s="31">
        <v>2</v>
      </c>
      <c r="E202" s="31" t="s">
        <v>143</v>
      </c>
      <c r="F202" s="31">
        <v>3</v>
      </c>
      <c r="G202" s="31"/>
      <c r="H202" s="31"/>
      <c r="I202" s="31">
        <v>202570</v>
      </c>
      <c r="J202" s="31">
        <v>3</v>
      </c>
      <c r="M202" s="28" t="s">
        <v>124</v>
      </c>
      <c r="N202">
        <v>1315</v>
      </c>
    </row>
    <row r="203" spans="1:14">
      <c r="A203" s="31" t="s">
        <v>1129</v>
      </c>
      <c r="B203" s="31" t="s">
        <v>124</v>
      </c>
      <c r="C203" s="31">
        <v>2125</v>
      </c>
      <c r="D203" s="31">
        <v>2</v>
      </c>
      <c r="E203" s="31" t="s">
        <v>545</v>
      </c>
      <c r="F203" s="31">
        <v>3</v>
      </c>
      <c r="G203" s="31"/>
      <c r="H203" s="31"/>
      <c r="I203" s="31">
        <v>202570</v>
      </c>
      <c r="J203" s="31">
        <v>3</v>
      </c>
      <c r="M203" s="28" t="s">
        <v>124</v>
      </c>
      <c r="N203">
        <v>1316</v>
      </c>
    </row>
    <row r="204" spans="1:14">
      <c r="A204" s="31" t="s">
        <v>1130</v>
      </c>
      <c r="B204" s="31" t="s">
        <v>124</v>
      </c>
      <c r="C204" s="31">
        <v>2155</v>
      </c>
      <c r="D204" s="31">
        <v>2</v>
      </c>
      <c r="E204" s="31" t="s">
        <v>546</v>
      </c>
      <c r="F204" s="31"/>
      <c r="G204" s="31">
        <v>12</v>
      </c>
      <c r="H204" s="31"/>
      <c r="I204" s="31">
        <v>202570</v>
      </c>
      <c r="J204" s="31">
        <v>12</v>
      </c>
      <c r="M204" s="28" t="s">
        <v>124</v>
      </c>
      <c r="N204">
        <v>1320</v>
      </c>
    </row>
    <row r="205" spans="1:14">
      <c r="A205" s="31" t="s">
        <v>9859</v>
      </c>
      <c r="B205" s="31" t="s">
        <v>124</v>
      </c>
      <c r="C205" s="31">
        <v>2315</v>
      </c>
      <c r="D205" s="31">
        <v>2</v>
      </c>
      <c r="E205" s="31" t="s">
        <v>9860</v>
      </c>
      <c r="F205" s="31"/>
      <c r="G205" s="31">
        <v>12</v>
      </c>
      <c r="H205" s="31"/>
      <c r="I205" s="31">
        <v>202570</v>
      </c>
      <c r="J205" s="31">
        <v>12</v>
      </c>
      <c r="M205" s="28" t="s">
        <v>124</v>
      </c>
      <c r="N205">
        <v>1321</v>
      </c>
    </row>
    <row r="206" spans="1:14">
      <c r="A206" s="31" t="s">
        <v>9861</v>
      </c>
      <c r="B206" s="31" t="s">
        <v>124</v>
      </c>
      <c r="C206" s="31">
        <v>2325</v>
      </c>
      <c r="D206" s="31">
        <v>2</v>
      </c>
      <c r="E206" s="31" t="s">
        <v>9862</v>
      </c>
      <c r="F206" s="31"/>
      <c r="G206" s="31">
        <v>12</v>
      </c>
      <c r="H206" s="31"/>
      <c r="I206" s="31">
        <v>202570</v>
      </c>
      <c r="J206" s="31">
        <v>12</v>
      </c>
      <c r="M206" s="28" t="s">
        <v>124</v>
      </c>
      <c r="N206">
        <v>1323</v>
      </c>
    </row>
    <row r="207" spans="1:14">
      <c r="A207" s="31" t="s">
        <v>9863</v>
      </c>
      <c r="B207" s="31" t="s">
        <v>124</v>
      </c>
      <c r="C207" s="31">
        <v>2996</v>
      </c>
      <c r="D207" s="31">
        <v>2</v>
      </c>
      <c r="E207" s="31" t="s">
        <v>304</v>
      </c>
      <c r="F207" s="31"/>
      <c r="G207" s="31"/>
      <c r="H207" s="31"/>
      <c r="I207" s="31">
        <v>202490</v>
      </c>
      <c r="J207" s="31"/>
      <c r="M207" s="28" t="s">
        <v>124</v>
      </c>
      <c r="N207">
        <v>1325</v>
      </c>
    </row>
    <row r="208" spans="1:14">
      <c r="A208" s="31" t="s">
        <v>9864</v>
      </c>
      <c r="B208" s="31" t="s">
        <v>124</v>
      </c>
      <c r="C208" s="31">
        <v>2997</v>
      </c>
      <c r="D208" s="31">
        <v>2</v>
      </c>
      <c r="E208" s="31" t="s">
        <v>435</v>
      </c>
      <c r="F208" s="31"/>
      <c r="G208" s="31"/>
      <c r="H208" s="31"/>
      <c r="I208" s="31">
        <v>202570</v>
      </c>
      <c r="J208" s="31"/>
      <c r="M208" s="28" t="s">
        <v>124</v>
      </c>
      <c r="N208">
        <v>1330</v>
      </c>
    </row>
    <row r="209" spans="1:14">
      <c r="A209" s="31" t="s">
        <v>1131</v>
      </c>
      <c r="B209" s="31" t="s">
        <v>145</v>
      </c>
      <c r="C209" s="31">
        <v>1101</v>
      </c>
      <c r="D209" s="31">
        <v>2</v>
      </c>
      <c r="E209" s="31" t="s">
        <v>146</v>
      </c>
      <c r="F209" s="31">
        <v>2</v>
      </c>
      <c r="G209" s="31">
        <v>3</v>
      </c>
      <c r="H209" s="31"/>
      <c r="I209" s="31">
        <v>202570</v>
      </c>
      <c r="J209" s="31">
        <v>5</v>
      </c>
      <c r="M209" s="28" t="s">
        <v>145</v>
      </c>
      <c r="N209">
        <v>1335</v>
      </c>
    </row>
    <row r="210" spans="1:14">
      <c r="A210" s="31" t="s">
        <v>1132</v>
      </c>
      <c r="B210" s="31" t="s">
        <v>145</v>
      </c>
      <c r="C210" s="31">
        <v>1102</v>
      </c>
      <c r="D210" s="31">
        <v>2</v>
      </c>
      <c r="E210" s="31" t="s">
        <v>152</v>
      </c>
      <c r="F210" s="31">
        <v>2</v>
      </c>
      <c r="G210" s="31">
        <v>3</v>
      </c>
      <c r="H210" s="31"/>
      <c r="I210" s="31">
        <v>202570</v>
      </c>
      <c r="J210" s="31">
        <v>5</v>
      </c>
      <c r="M210" s="28" t="s">
        <v>145</v>
      </c>
      <c r="N210">
        <v>1340</v>
      </c>
    </row>
    <row r="211" spans="1:14">
      <c r="A211" s="31" t="s">
        <v>1133</v>
      </c>
      <c r="B211" s="31" t="s">
        <v>145</v>
      </c>
      <c r="C211" s="31">
        <v>1104</v>
      </c>
      <c r="D211" s="31">
        <v>2</v>
      </c>
      <c r="E211" s="31" t="s">
        <v>153</v>
      </c>
      <c r="F211" s="31">
        <v>2</v>
      </c>
      <c r="G211" s="31"/>
      <c r="H211" s="31"/>
      <c r="I211" s="31">
        <v>202570</v>
      </c>
      <c r="J211" s="31">
        <v>2</v>
      </c>
      <c r="M211" s="28" t="s">
        <v>145</v>
      </c>
      <c r="N211">
        <v>1345</v>
      </c>
    </row>
    <row r="212" spans="1:14">
      <c r="A212" s="31" t="s">
        <v>1134</v>
      </c>
      <c r="B212" s="31" t="s">
        <v>145</v>
      </c>
      <c r="C212" s="31">
        <v>1116</v>
      </c>
      <c r="D212" s="31">
        <v>2</v>
      </c>
      <c r="E212" s="31" t="s">
        <v>1135</v>
      </c>
      <c r="F212" s="31">
        <v>2</v>
      </c>
      <c r="G212" s="31">
        <v>3</v>
      </c>
      <c r="H212" s="31"/>
      <c r="I212" s="31">
        <v>202570</v>
      </c>
      <c r="J212" s="31">
        <v>5</v>
      </c>
      <c r="M212" s="28" t="s">
        <v>145</v>
      </c>
      <c r="N212">
        <v>1350</v>
      </c>
    </row>
    <row r="213" spans="1:14">
      <c r="A213" s="31" t="s">
        <v>1136</v>
      </c>
      <c r="B213" s="31" t="s">
        <v>145</v>
      </c>
      <c r="C213" s="31">
        <v>1121</v>
      </c>
      <c r="D213" s="31">
        <v>2</v>
      </c>
      <c r="E213" s="31" t="s">
        <v>1137</v>
      </c>
      <c r="F213" s="31">
        <v>2</v>
      </c>
      <c r="G213" s="31">
        <v>3</v>
      </c>
      <c r="H213" s="31"/>
      <c r="I213" s="31">
        <v>202570</v>
      </c>
      <c r="J213" s="31">
        <v>5</v>
      </c>
      <c r="M213" s="28" t="s">
        <v>145</v>
      </c>
      <c r="N213">
        <v>1360</v>
      </c>
    </row>
    <row r="214" spans="1:14">
      <c r="A214" s="31" t="s">
        <v>1138</v>
      </c>
      <c r="B214" s="31" t="s">
        <v>145</v>
      </c>
      <c r="C214" s="31">
        <v>1201</v>
      </c>
      <c r="D214" s="31">
        <v>2</v>
      </c>
      <c r="E214" s="31" t="s">
        <v>547</v>
      </c>
      <c r="F214" s="31">
        <v>2</v>
      </c>
      <c r="G214" s="31">
        <v>3</v>
      </c>
      <c r="H214" s="31"/>
      <c r="I214" s="31">
        <v>202570</v>
      </c>
      <c r="J214" s="31">
        <v>5</v>
      </c>
      <c r="M214" s="28" t="s">
        <v>145</v>
      </c>
      <c r="N214">
        <v>1370</v>
      </c>
    </row>
    <row r="215" spans="1:14">
      <c r="A215" s="31" t="s">
        <v>1139</v>
      </c>
      <c r="B215" s="31" t="s">
        <v>145</v>
      </c>
      <c r="C215" s="31">
        <v>1202</v>
      </c>
      <c r="D215" s="31">
        <v>2</v>
      </c>
      <c r="E215" s="31" t="s">
        <v>548</v>
      </c>
      <c r="F215" s="31">
        <v>2</v>
      </c>
      <c r="G215" s="31">
        <v>3</v>
      </c>
      <c r="H215" s="31"/>
      <c r="I215" s="31">
        <v>202570</v>
      </c>
      <c r="J215" s="31">
        <v>5</v>
      </c>
      <c r="M215" s="28" t="s">
        <v>145</v>
      </c>
      <c r="N215">
        <v>1375</v>
      </c>
    </row>
    <row r="216" spans="1:14">
      <c r="A216" s="31" t="s">
        <v>1140</v>
      </c>
      <c r="B216" s="31" t="s">
        <v>145</v>
      </c>
      <c r="C216" s="31">
        <v>1203</v>
      </c>
      <c r="D216" s="31">
        <v>2</v>
      </c>
      <c r="E216" s="31" t="s">
        <v>549</v>
      </c>
      <c r="F216" s="31">
        <v>1</v>
      </c>
      <c r="G216" s="31">
        <v>9</v>
      </c>
      <c r="H216" s="31"/>
      <c r="I216" s="31">
        <v>202570</v>
      </c>
      <c r="J216" s="31">
        <v>10</v>
      </c>
      <c r="M216" s="28" t="s">
        <v>145</v>
      </c>
      <c r="N216">
        <v>1377</v>
      </c>
    </row>
    <row r="217" spans="1:14">
      <c r="A217" s="31" t="s">
        <v>1141</v>
      </c>
      <c r="B217" s="31" t="s">
        <v>145</v>
      </c>
      <c r="C217" s="31">
        <v>1215</v>
      </c>
      <c r="D217" s="31">
        <v>2</v>
      </c>
      <c r="E217" s="31" t="s">
        <v>1142</v>
      </c>
      <c r="F217" s="31">
        <v>1</v>
      </c>
      <c r="G217" s="31">
        <v>9</v>
      </c>
      <c r="H217" s="31"/>
      <c r="I217" s="31">
        <v>202570</v>
      </c>
      <c r="J217" s="31">
        <v>10</v>
      </c>
      <c r="M217" s="28" t="s">
        <v>145</v>
      </c>
      <c r="N217">
        <v>1390</v>
      </c>
    </row>
    <row r="218" spans="1:14">
      <c r="A218" s="31" t="s">
        <v>1143</v>
      </c>
      <c r="B218" s="31" t="s">
        <v>145</v>
      </c>
      <c r="C218" s="31">
        <v>1301</v>
      </c>
      <c r="D218" s="31">
        <v>2</v>
      </c>
      <c r="E218" s="31" t="s">
        <v>607</v>
      </c>
      <c r="F218" s="31">
        <v>2</v>
      </c>
      <c r="G218" s="31">
        <v>3</v>
      </c>
      <c r="H218" s="31"/>
      <c r="I218" s="31">
        <v>202570</v>
      </c>
      <c r="J218" s="31">
        <v>5</v>
      </c>
      <c r="M218" s="28" t="s">
        <v>145</v>
      </c>
      <c r="N218">
        <v>1392</v>
      </c>
    </row>
    <row r="219" spans="1:14">
      <c r="A219" s="31" t="s">
        <v>1144</v>
      </c>
      <c r="B219" s="31" t="s">
        <v>145</v>
      </c>
      <c r="C219" s="31">
        <v>1302</v>
      </c>
      <c r="D219" s="31">
        <v>2</v>
      </c>
      <c r="E219" s="31" t="s">
        <v>608</v>
      </c>
      <c r="F219" s="31">
        <v>2</v>
      </c>
      <c r="G219" s="31">
        <v>3</v>
      </c>
      <c r="H219" s="31"/>
      <c r="I219" s="31">
        <v>202570</v>
      </c>
      <c r="J219" s="31">
        <v>5</v>
      </c>
      <c r="M219" s="28" t="s">
        <v>145</v>
      </c>
      <c r="N219">
        <v>1393</v>
      </c>
    </row>
    <row r="220" spans="1:14">
      <c r="A220" s="31" t="s">
        <v>1145</v>
      </c>
      <c r="B220" s="31" t="s">
        <v>145</v>
      </c>
      <c r="C220" s="31">
        <v>1303</v>
      </c>
      <c r="D220" s="31">
        <v>2</v>
      </c>
      <c r="E220" s="31" t="s">
        <v>609</v>
      </c>
      <c r="F220" s="31">
        <v>1</v>
      </c>
      <c r="G220" s="31">
        <v>9</v>
      </c>
      <c r="H220" s="31"/>
      <c r="I220" s="31">
        <v>202570</v>
      </c>
      <c r="J220" s="31">
        <v>10</v>
      </c>
      <c r="M220" s="28" t="s">
        <v>145</v>
      </c>
      <c r="N220">
        <v>1396</v>
      </c>
    </row>
    <row r="221" spans="1:14">
      <c r="A221" s="31" t="s">
        <v>1146</v>
      </c>
      <c r="B221" s="31" t="s">
        <v>145</v>
      </c>
      <c r="C221" s="31">
        <v>1315</v>
      </c>
      <c r="D221" s="31">
        <v>2</v>
      </c>
      <c r="E221" s="31" t="s">
        <v>1147</v>
      </c>
      <c r="F221" s="31">
        <v>1</v>
      </c>
      <c r="G221" s="31">
        <v>9</v>
      </c>
      <c r="H221" s="31"/>
      <c r="I221" s="31">
        <v>202570</v>
      </c>
      <c r="J221" s="31">
        <v>10</v>
      </c>
      <c r="M221" s="28" t="s">
        <v>145</v>
      </c>
      <c r="N221">
        <v>1401</v>
      </c>
    </row>
    <row r="222" spans="1:14">
      <c r="A222" s="31" t="s">
        <v>1148</v>
      </c>
      <c r="B222" s="31" t="s">
        <v>145</v>
      </c>
      <c r="C222" s="31">
        <v>1316</v>
      </c>
      <c r="D222" s="31">
        <v>2</v>
      </c>
      <c r="E222" s="31" t="s">
        <v>1149</v>
      </c>
      <c r="F222" s="31">
        <v>1</v>
      </c>
      <c r="G222" s="31">
        <v>4</v>
      </c>
      <c r="H222" s="31"/>
      <c r="I222" s="31">
        <v>202570</v>
      </c>
      <c r="J222" s="31">
        <v>5</v>
      </c>
      <c r="M222" s="28" t="s">
        <v>145</v>
      </c>
      <c r="N222">
        <v>1402</v>
      </c>
    </row>
    <row r="223" spans="1:14">
      <c r="A223" s="31" t="s">
        <v>1150</v>
      </c>
      <c r="B223" s="31" t="s">
        <v>145</v>
      </c>
      <c r="C223" s="31">
        <v>1321</v>
      </c>
      <c r="D223" s="31">
        <v>2</v>
      </c>
      <c r="E223" s="31" t="s">
        <v>1151</v>
      </c>
      <c r="F223" s="31">
        <v>1</v>
      </c>
      <c r="G223" s="31">
        <v>4</v>
      </c>
      <c r="H223" s="31"/>
      <c r="I223" s="31">
        <v>202570</v>
      </c>
      <c r="J223" s="31">
        <v>5</v>
      </c>
      <c r="M223" s="28" t="s">
        <v>145</v>
      </c>
      <c r="N223">
        <v>1403</v>
      </c>
    </row>
    <row r="224" spans="1:14">
      <c r="A224" s="31" t="s">
        <v>1152</v>
      </c>
      <c r="B224" s="31" t="s">
        <v>145</v>
      </c>
      <c r="C224" s="31">
        <v>1401</v>
      </c>
      <c r="D224" s="31">
        <v>2</v>
      </c>
      <c r="E224" s="31" t="s">
        <v>154</v>
      </c>
      <c r="F224" s="31">
        <v>2</v>
      </c>
      <c r="G224" s="31">
        <v>3</v>
      </c>
      <c r="H224" s="31"/>
      <c r="I224" s="31">
        <v>202570</v>
      </c>
      <c r="J224" s="31">
        <v>5</v>
      </c>
      <c r="M224" s="28" t="s">
        <v>145</v>
      </c>
      <c r="N224">
        <v>1405</v>
      </c>
    </row>
    <row r="225" spans="1:14">
      <c r="A225" s="31" t="s">
        <v>1153</v>
      </c>
      <c r="B225" s="31" t="s">
        <v>145</v>
      </c>
      <c r="C225" s="31">
        <v>1402</v>
      </c>
      <c r="D225" s="31">
        <v>2</v>
      </c>
      <c r="E225" s="31" t="s">
        <v>155</v>
      </c>
      <c r="F225" s="31">
        <v>2</v>
      </c>
      <c r="G225" s="31">
        <v>3</v>
      </c>
      <c r="H225" s="31"/>
      <c r="I225" s="31">
        <v>202570</v>
      </c>
      <c r="J225" s="31">
        <v>5</v>
      </c>
      <c r="M225" s="28" t="s">
        <v>145</v>
      </c>
      <c r="N225">
        <v>1410</v>
      </c>
    </row>
    <row r="226" spans="1:14">
      <c r="A226" s="31" t="s">
        <v>1154</v>
      </c>
      <c r="B226" s="31" t="s">
        <v>145</v>
      </c>
      <c r="C226" s="31">
        <v>1403</v>
      </c>
      <c r="D226" s="31">
        <v>2</v>
      </c>
      <c r="E226" s="31" t="s">
        <v>156</v>
      </c>
      <c r="F226" s="31">
        <v>1</v>
      </c>
      <c r="G226" s="31">
        <v>9</v>
      </c>
      <c r="H226" s="31"/>
      <c r="I226" s="31">
        <v>202570</v>
      </c>
      <c r="J226" s="31">
        <v>10</v>
      </c>
      <c r="M226" s="28" t="s">
        <v>145</v>
      </c>
      <c r="N226">
        <v>1412</v>
      </c>
    </row>
    <row r="227" spans="1:14">
      <c r="A227" s="31" t="s">
        <v>1155</v>
      </c>
      <c r="B227" s="31" t="s">
        <v>145</v>
      </c>
      <c r="C227" s="31">
        <v>2096</v>
      </c>
      <c r="D227" s="31">
        <v>2</v>
      </c>
      <c r="E227" s="31" t="s">
        <v>649</v>
      </c>
      <c r="F227" s="31"/>
      <c r="G227" s="31"/>
      <c r="H227" s="31"/>
      <c r="I227" s="31">
        <v>200770</v>
      </c>
      <c r="J227" s="31"/>
      <c r="M227" s="28" t="s">
        <v>145</v>
      </c>
      <c r="N227">
        <v>1415</v>
      </c>
    </row>
    <row r="228" spans="1:14">
      <c r="A228" s="31" t="s">
        <v>1156</v>
      </c>
      <c r="B228" s="31" t="s">
        <v>145</v>
      </c>
      <c r="C228" s="31">
        <v>2196</v>
      </c>
      <c r="D228" s="31">
        <v>2</v>
      </c>
      <c r="E228" s="31" t="s">
        <v>304</v>
      </c>
      <c r="F228" s="31"/>
      <c r="G228" s="31"/>
      <c r="H228" s="31"/>
      <c r="I228" s="31">
        <v>200770</v>
      </c>
      <c r="J228" s="31"/>
      <c r="M228" s="28" t="s">
        <v>145</v>
      </c>
      <c r="N228">
        <v>1420</v>
      </c>
    </row>
    <row r="229" spans="1:14">
      <c r="A229" s="31" t="s">
        <v>1157</v>
      </c>
      <c r="B229" s="31" t="s">
        <v>145</v>
      </c>
      <c r="C229" s="31">
        <v>2296</v>
      </c>
      <c r="D229" s="31">
        <v>2</v>
      </c>
      <c r="E229" s="31" t="s">
        <v>304</v>
      </c>
      <c r="F229" s="31"/>
      <c r="G229" s="31"/>
      <c r="H229" s="31"/>
      <c r="I229" s="31">
        <v>200770</v>
      </c>
      <c r="J229" s="31"/>
      <c r="M229" s="28" t="s">
        <v>145</v>
      </c>
      <c r="N229">
        <v>1425</v>
      </c>
    </row>
    <row r="230" spans="1:14">
      <c r="A230" s="31" t="s">
        <v>1158</v>
      </c>
      <c r="B230" s="31" t="s">
        <v>145</v>
      </c>
      <c r="C230" s="31">
        <v>2297</v>
      </c>
      <c r="D230" s="31">
        <v>2</v>
      </c>
      <c r="E230" s="31" t="s">
        <v>435</v>
      </c>
      <c r="F230" s="31"/>
      <c r="G230" s="31"/>
      <c r="H230" s="31"/>
      <c r="I230" s="31">
        <v>200770</v>
      </c>
      <c r="J230" s="31"/>
      <c r="M230" s="28" t="s">
        <v>145</v>
      </c>
      <c r="N230">
        <v>1426</v>
      </c>
    </row>
    <row r="231" spans="1:14">
      <c r="A231" s="31" t="s">
        <v>1159</v>
      </c>
      <c r="B231" s="31" t="s">
        <v>145</v>
      </c>
      <c r="C231" s="31">
        <v>2298</v>
      </c>
      <c r="D231" s="31">
        <v>2</v>
      </c>
      <c r="E231" s="31" t="s">
        <v>550</v>
      </c>
      <c r="F231" s="31"/>
      <c r="G231" s="31">
        <v>3</v>
      </c>
      <c r="H231" s="31"/>
      <c r="I231" s="31">
        <v>201570</v>
      </c>
      <c r="J231" s="31">
        <v>3</v>
      </c>
      <c r="M231" s="28" t="s">
        <v>145</v>
      </c>
      <c r="N231">
        <v>1430</v>
      </c>
    </row>
    <row r="232" spans="1:14">
      <c r="A232" s="31" t="s">
        <v>1160</v>
      </c>
      <c r="B232" s="31" t="s">
        <v>145</v>
      </c>
      <c r="C232" s="31">
        <v>2396</v>
      </c>
      <c r="D232" s="31">
        <v>2</v>
      </c>
      <c r="E232" s="31" t="s">
        <v>304</v>
      </c>
      <c r="F232" s="31"/>
      <c r="G232" s="31"/>
      <c r="H232" s="31"/>
      <c r="I232" s="31">
        <v>200770</v>
      </c>
      <c r="J232" s="31"/>
      <c r="M232" s="28" t="s">
        <v>145</v>
      </c>
      <c r="N232">
        <v>1440</v>
      </c>
    </row>
    <row r="233" spans="1:14">
      <c r="A233" s="31" t="s">
        <v>1161</v>
      </c>
      <c r="B233" s="31" t="s">
        <v>676</v>
      </c>
      <c r="C233" s="31">
        <v>2214</v>
      </c>
      <c r="D233" s="31">
        <v>3</v>
      </c>
      <c r="E233" s="31" t="s">
        <v>1162</v>
      </c>
      <c r="F233" s="31"/>
      <c r="G233" s="31">
        <v>6</v>
      </c>
      <c r="H233" s="31"/>
      <c r="I233" s="31">
        <v>202570</v>
      </c>
      <c r="J233" s="31">
        <v>6</v>
      </c>
      <c r="M233" s="28" t="s">
        <v>676</v>
      </c>
      <c r="N233">
        <v>1460</v>
      </c>
    </row>
    <row r="234" spans="1:14">
      <c r="A234" s="31" t="s">
        <v>1163</v>
      </c>
      <c r="B234" s="31" t="s">
        <v>157</v>
      </c>
      <c r="C234" s="31">
        <v>1110</v>
      </c>
      <c r="D234" s="31">
        <v>2</v>
      </c>
      <c r="E234" s="31" t="s">
        <v>158</v>
      </c>
      <c r="F234" s="31">
        <v>3</v>
      </c>
      <c r="G234" s="31"/>
      <c r="H234" s="31"/>
      <c r="I234" s="31">
        <v>202570</v>
      </c>
      <c r="J234" s="31">
        <v>3</v>
      </c>
      <c r="M234" s="28" t="s">
        <v>157</v>
      </c>
      <c r="N234">
        <v>1480</v>
      </c>
    </row>
    <row r="235" spans="1:14">
      <c r="A235" s="31" t="s">
        <v>1164</v>
      </c>
      <c r="B235" s="31" t="s">
        <v>157</v>
      </c>
      <c r="C235" s="31">
        <v>1116</v>
      </c>
      <c r="D235" s="31">
        <v>2</v>
      </c>
      <c r="E235" s="31" t="s">
        <v>1165</v>
      </c>
      <c r="F235" s="31">
        <v>3</v>
      </c>
      <c r="G235" s="31"/>
      <c r="H235" s="31"/>
      <c r="I235" s="31">
        <v>202570</v>
      </c>
      <c r="J235" s="31">
        <v>3</v>
      </c>
      <c r="M235" s="28" t="s">
        <v>157</v>
      </c>
      <c r="N235">
        <v>1492</v>
      </c>
    </row>
    <row r="236" spans="1:14">
      <c r="A236" s="31" t="s">
        <v>1166</v>
      </c>
      <c r="B236" s="31" t="s">
        <v>157</v>
      </c>
      <c r="C236" s="31">
        <v>2110</v>
      </c>
      <c r="D236" s="31">
        <v>2</v>
      </c>
      <c r="E236" s="31" t="s">
        <v>187</v>
      </c>
      <c r="F236" s="31">
        <v>3</v>
      </c>
      <c r="G236" s="31"/>
      <c r="H236" s="31"/>
      <c r="I236" s="31">
        <v>202570</v>
      </c>
      <c r="J236" s="31">
        <v>3</v>
      </c>
      <c r="M236" s="28" t="s">
        <v>157</v>
      </c>
      <c r="N236">
        <v>1493</v>
      </c>
    </row>
    <row r="237" spans="1:14">
      <c r="A237" s="31" t="s">
        <v>1167</v>
      </c>
      <c r="B237" s="31" t="s">
        <v>157</v>
      </c>
      <c r="C237" s="31">
        <v>2120</v>
      </c>
      <c r="D237" s="31">
        <v>2</v>
      </c>
      <c r="E237" s="31" t="s">
        <v>188</v>
      </c>
      <c r="F237" s="31">
        <v>3</v>
      </c>
      <c r="G237" s="31"/>
      <c r="H237" s="31"/>
      <c r="I237" s="31">
        <v>202570</v>
      </c>
      <c r="J237" s="31">
        <v>3</v>
      </c>
      <c r="M237" s="28" t="s">
        <v>157</v>
      </c>
      <c r="N237">
        <v>1496</v>
      </c>
    </row>
    <row r="238" spans="1:14">
      <c r="A238" s="31" t="s">
        <v>1168</v>
      </c>
      <c r="B238" s="31" t="s">
        <v>157</v>
      </c>
      <c r="C238" s="31">
        <v>2130</v>
      </c>
      <c r="D238" s="31">
        <v>2</v>
      </c>
      <c r="E238" s="31" t="s">
        <v>189</v>
      </c>
      <c r="F238" s="31">
        <v>3</v>
      </c>
      <c r="G238" s="31"/>
      <c r="H238" s="31"/>
      <c r="I238" s="31">
        <v>202570</v>
      </c>
      <c r="J238" s="31">
        <v>3</v>
      </c>
      <c r="M238" s="28" t="s">
        <v>157</v>
      </c>
      <c r="N238">
        <v>1504</v>
      </c>
    </row>
    <row r="239" spans="1:14">
      <c r="A239" s="31" t="s">
        <v>1169</v>
      </c>
      <c r="B239" s="31" t="s">
        <v>157</v>
      </c>
      <c r="C239" s="31">
        <v>2140</v>
      </c>
      <c r="D239" s="31">
        <v>2</v>
      </c>
      <c r="E239" s="31" t="s">
        <v>553</v>
      </c>
      <c r="F239" s="31">
        <v>3</v>
      </c>
      <c r="G239" s="31"/>
      <c r="H239" s="31"/>
      <c r="I239" s="31">
        <v>202570</v>
      </c>
      <c r="J239" s="31">
        <v>3</v>
      </c>
      <c r="M239" s="28" t="s">
        <v>157</v>
      </c>
      <c r="N239">
        <v>1510</v>
      </c>
    </row>
    <row r="240" spans="1:14">
      <c r="A240" s="31" t="s">
        <v>1170</v>
      </c>
      <c r="B240" s="31" t="s">
        <v>157</v>
      </c>
      <c r="C240" s="31">
        <v>2201</v>
      </c>
      <c r="D240" s="31">
        <v>2</v>
      </c>
      <c r="E240" s="31" t="s">
        <v>190</v>
      </c>
      <c r="F240" s="31">
        <v>3</v>
      </c>
      <c r="G240" s="31"/>
      <c r="H240" s="31"/>
      <c r="I240" s="31">
        <v>202570</v>
      </c>
      <c r="J240" s="31">
        <v>3</v>
      </c>
      <c r="M240" s="28" t="s">
        <v>157</v>
      </c>
      <c r="N240">
        <v>1511</v>
      </c>
    </row>
    <row r="241" spans="1:14">
      <c r="A241" s="31" t="s">
        <v>1171</v>
      </c>
      <c r="B241" s="31" t="s">
        <v>157</v>
      </c>
      <c r="C241" s="31">
        <v>2310</v>
      </c>
      <c r="D241" s="31">
        <v>2</v>
      </c>
      <c r="E241" s="31" t="s">
        <v>9865</v>
      </c>
      <c r="F241" s="31">
        <v>3</v>
      </c>
      <c r="G241" s="31"/>
      <c r="H241" s="31"/>
      <c r="I241" s="31">
        <v>202570</v>
      </c>
      <c r="J241" s="31">
        <v>3</v>
      </c>
      <c r="M241" s="28" t="s">
        <v>157</v>
      </c>
      <c r="N241">
        <v>1512</v>
      </c>
    </row>
    <row r="242" spans="1:14">
      <c r="A242" s="31" t="s">
        <v>1172</v>
      </c>
      <c r="B242" s="31" t="s">
        <v>191</v>
      </c>
      <c r="C242" s="31">
        <v>1111</v>
      </c>
      <c r="D242" s="31">
        <v>2</v>
      </c>
      <c r="E242" s="31" t="s">
        <v>1173</v>
      </c>
      <c r="F242" s="31"/>
      <c r="G242" s="31">
        <v>6</v>
      </c>
      <c r="H242" s="31"/>
      <c r="I242" s="31">
        <v>202570</v>
      </c>
      <c r="J242" s="31">
        <v>6</v>
      </c>
      <c r="M242" s="28" t="s">
        <v>191</v>
      </c>
      <c r="N242">
        <v>1515</v>
      </c>
    </row>
    <row r="243" spans="1:14">
      <c r="A243" s="31" t="s">
        <v>1174</v>
      </c>
      <c r="B243" s="31" t="s">
        <v>191</v>
      </c>
      <c r="C243" s="31">
        <v>1220</v>
      </c>
      <c r="D243" s="31">
        <v>2</v>
      </c>
      <c r="E243" s="31" t="s">
        <v>192</v>
      </c>
      <c r="F243" s="31"/>
      <c r="G243" s="31">
        <v>6</v>
      </c>
      <c r="H243" s="31"/>
      <c r="I243" s="31">
        <v>202570</v>
      </c>
      <c r="J243" s="31">
        <v>6</v>
      </c>
      <c r="M243" s="28" t="s">
        <v>191</v>
      </c>
      <c r="N243">
        <v>1517</v>
      </c>
    </row>
    <row r="244" spans="1:14">
      <c r="A244" s="31" t="s">
        <v>1175</v>
      </c>
      <c r="B244" s="31" t="s">
        <v>191</v>
      </c>
      <c r="C244" s="31">
        <v>1230</v>
      </c>
      <c r="D244" s="31">
        <v>2</v>
      </c>
      <c r="E244" s="31" t="s">
        <v>197</v>
      </c>
      <c r="F244" s="31"/>
      <c r="G244" s="31">
        <v>6</v>
      </c>
      <c r="H244" s="31"/>
      <c r="I244" s="31">
        <v>202570</v>
      </c>
      <c r="J244" s="31">
        <v>6</v>
      </c>
      <c r="M244" s="28" t="s">
        <v>191</v>
      </c>
      <c r="N244">
        <v>1519</v>
      </c>
    </row>
    <row r="245" spans="1:14">
      <c r="A245" s="31" t="s">
        <v>1176</v>
      </c>
      <c r="B245" s="31" t="s">
        <v>191</v>
      </c>
      <c r="C245" s="31">
        <v>1240</v>
      </c>
      <c r="D245" s="31">
        <v>2</v>
      </c>
      <c r="E245" s="31" t="s">
        <v>199</v>
      </c>
      <c r="F245" s="31"/>
      <c r="G245" s="31">
        <v>6</v>
      </c>
      <c r="H245" s="31"/>
      <c r="I245" s="31">
        <v>202570</v>
      </c>
      <c r="J245" s="31">
        <v>6</v>
      </c>
      <c r="M245" s="28" t="s">
        <v>191</v>
      </c>
      <c r="N245">
        <v>1520</v>
      </c>
    </row>
    <row r="246" spans="1:14">
      <c r="A246" s="31" t="s">
        <v>1177</v>
      </c>
      <c r="B246" s="31" t="s">
        <v>191</v>
      </c>
      <c r="C246" s="31">
        <v>1250</v>
      </c>
      <c r="D246" s="31">
        <v>2</v>
      </c>
      <c r="E246" s="31" t="s">
        <v>1178</v>
      </c>
      <c r="F246" s="31"/>
      <c r="G246" s="31">
        <v>6</v>
      </c>
      <c r="H246" s="31"/>
      <c r="I246" s="31">
        <v>202570</v>
      </c>
      <c r="J246" s="31">
        <v>6</v>
      </c>
      <c r="M246" s="28" t="s">
        <v>191</v>
      </c>
      <c r="N246">
        <v>1525</v>
      </c>
    </row>
    <row r="247" spans="1:14">
      <c r="A247" s="31" t="s">
        <v>1179</v>
      </c>
      <c r="B247" s="31" t="s">
        <v>191</v>
      </c>
      <c r="C247" s="31">
        <v>1320</v>
      </c>
      <c r="D247" s="31">
        <v>2</v>
      </c>
      <c r="E247" s="31" t="s">
        <v>202</v>
      </c>
      <c r="F247" s="31"/>
      <c r="G247" s="31">
        <v>6</v>
      </c>
      <c r="H247" s="31"/>
      <c r="I247" s="31">
        <v>202570</v>
      </c>
      <c r="J247" s="31">
        <v>6</v>
      </c>
      <c r="M247" s="28" t="s">
        <v>191</v>
      </c>
      <c r="N247">
        <v>1530</v>
      </c>
    </row>
    <row r="248" spans="1:14">
      <c r="A248" s="31" t="s">
        <v>1180</v>
      </c>
      <c r="B248" s="31" t="s">
        <v>191</v>
      </c>
      <c r="C248" s="31">
        <v>1410</v>
      </c>
      <c r="D248" s="31">
        <v>2</v>
      </c>
      <c r="E248" s="31" t="s">
        <v>204</v>
      </c>
      <c r="F248" s="31"/>
      <c r="G248" s="31">
        <v>6</v>
      </c>
      <c r="H248" s="31"/>
      <c r="I248" s="31">
        <v>202570</v>
      </c>
      <c r="J248" s="31">
        <v>6</v>
      </c>
      <c r="M248" s="28" t="s">
        <v>191</v>
      </c>
      <c r="N248">
        <v>1535</v>
      </c>
    </row>
    <row r="249" spans="1:14">
      <c r="A249" s="31" t="s">
        <v>1181</v>
      </c>
      <c r="B249" s="31" t="s">
        <v>191</v>
      </c>
      <c r="C249" s="31">
        <v>1610</v>
      </c>
      <c r="D249" s="31">
        <v>2</v>
      </c>
      <c r="E249" s="31" t="s">
        <v>207</v>
      </c>
      <c r="F249" s="31"/>
      <c r="G249" s="31">
        <v>6</v>
      </c>
      <c r="H249" s="31"/>
      <c r="I249" s="31">
        <v>202570</v>
      </c>
      <c r="J249" s="31">
        <v>6</v>
      </c>
      <c r="M249" s="28" t="s">
        <v>191</v>
      </c>
      <c r="N249">
        <v>1540</v>
      </c>
    </row>
    <row r="250" spans="1:14">
      <c r="A250" s="31" t="s">
        <v>1182</v>
      </c>
      <c r="B250" s="31" t="s">
        <v>191</v>
      </c>
      <c r="C250" s="31">
        <v>1620</v>
      </c>
      <c r="D250" s="31">
        <v>2</v>
      </c>
      <c r="E250" s="31" t="s">
        <v>210</v>
      </c>
      <c r="F250" s="31"/>
      <c r="G250" s="31">
        <v>6</v>
      </c>
      <c r="H250" s="31"/>
      <c r="I250" s="31">
        <v>202570</v>
      </c>
      <c r="J250" s="31">
        <v>6</v>
      </c>
      <c r="M250" s="28" t="s">
        <v>191</v>
      </c>
      <c r="N250">
        <v>1544</v>
      </c>
    </row>
    <row r="251" spans="1:14">
      <c r="A251" s="31" t="s">
        <v>1183</v>
      </c>
      <c r="B251" s="31" t="s">
        <v>191</v>
      </c>
      <c r="C251" s="31">
        <v>1630</v>
      </c>
      <c r="D251" s="31">
        <v>2</v>
      </c>
      <c r="E251" s="31" t="s">
        <v>212</v>
      </c>
      <c r="F251" s="31"/>
      <c r="G251" s="31">
        <v>6</v>
      </c>
      <c r="H251" s="31"/>
      <c r="I251" s="31">
        <v>202570</v>
      </c>
      <c r="J251" s="31">
        <v>6</v>
      </c>
      <c r="M251" s="28" t="s">
        <v>191</v>
      </c>
      <c r="N251">
        <v>1550</v>
      </c>
    </row>
    <row r="252" spans="1:14">
      <c r="A252" s="31" t="s">
        <v>1184</v>
      </c>
      <c r="B252" s="31" t="s">
        <v>191</v>
      </c>
      <c r="C252" s="31">
        <v>1710</v>
      </c>
      <c r="D252" s="31">
        <v>2</v>
      </c>
      <c r="E252" s="31" t="s">
        <v>213</v>
      </c>
      <c r="F252" s="31"/>
      <c r="G252" s="31">
        <v>6</v>
      </c>
      <c r="H252" s="31"/>
      <c r="I252" s="31">
        <v>202570</v>
      </c>
      <c r="J252" s="31">
        <v>6</v>
      </c>
      <c r="M252" s="28" t="s">
        <v>191</v>
      </c>
      <c r="N252">
        <v>1560</v>
      </c>
    </row>
    <row r="253" spans="1:14">
      <c r="A253" s="31" t="s">
        <v>1185</v>
      </c>
      <c r="B253" s="31" t="s">
        <v>191</v>
      </c>
      <c r="C253" s="31">
        <v>1810</v>
      </c>
      <c r="D253" s="31">
        <v>2</v>
      </c>
      <c r="E253" s="31" t="s">
        <v>214</v>
      </c>
      <c r="F253" s="31"/>
      <c r="G253" s="31">
        <v>6</v>
      </c>
      <c r="H253" s="31"/>
      <c r="I253" s="31">
        <v>202570</v>
      </c>
      <c r="J253" s="31">
        <v>6</v>
      </c>
      <c r="M253" s="28" t="s">
        <v>191</v>
      </c>
      <c r="N253">
        <v>1570</v>
      </c>
    </row>
    <row r="254" spans="1:14">
      <c r="A254" s="31" t="s">
        <v>1186</v>
      </c>
      <c r="B254" s="31" t="s">
        <v>191</v>
      </c>
      <c r="C254" s="31">
        <v>1830</v>
      </c>
      <c r="D254" s="31">
        <v>2</v>
      </c>
      <c r="E254" s="31" t="s">
        <v>1187</v>
      </c>
      <c r="F254" s="31"/>
      <c r="G254" s="31">
        <v>6</v>
      </c>
      <c r="H254" s="31"/>
      <c r="I254" s="31">
        <v>202570</v>
      </c>
      <c r="J254" s="31">
        <v>6</v>
      </c>
      <c r="M254" s="28" t="s">
        <v>191</v>
      </c>
      <c r="N254">
        <v>1580</v>
      </c>
    </row>
    <row r="255" spans="1:14">
      <c r="A255" s="31" t="s">
        <v>1188</v>
      </c>
      <c r="B255" s="31" t="s">
        <v>191</v>
      </c>
      <c r="C255" s="31">
        <v>1840</v>
      </c>
      <c r="D255" s="31">
        <v>2</v>
      </c>
      <c r="E255" s="31" t="s">
        <v>1189</v>
      </c>
      <c r="F255" s="31"/>
      <c r="G255" s="31">
        <v>6</v>
      </c>
      <c r="H255" s="31"/>
      <c r="I255" s="31">
        <v>202570</v>
      </c>
      <c r="J255" s="31">
        <v>6</v>
      </c>
      <c r="M255" s="28" t="s">
        <v>191</v>
      </c>
      <c r="N255">
        <v>1590</v>
      </c>
    </row>
    <row r="256" spans="1:14">
      <c r="A256" s="31" t="s">
        <v>1190</v>
      </c>
      <c r="B256" s="31" t="s">
        <v>191</v>
      </c>
      <c r="C256" s="31">
        <v>2010</v>
      </c>
      <c r="D256" s="31">
        <v>2</v>
      </c>
      <c r="E256" s="31" t="s">
        <v>217</v>
      </c>
      <c r="F256" s="31"/>
      <c r="G256" s="31">
        <v>6</v>
      </c>
      <c r="H256" s="31"/>
      <c r="I256" s="31">
        <v>202370</v>
      </c>
      <c r="J256" s="31">
        <v>6</v>
      </c>
      <c r="M256" s="28" t="s">
        <v>191</v>
      </c>
      <c r="N256">
        <v>1592</v>
      </c>
    </row>
    <row r="257" spans="1:14">
      <c r="A257" s="31" t="s">
        <v>1191</v>
      </c>
      <c r="B257" s="31" t="s">
        <v>191</v>
      </c>
      <c r="C257" s="31">
        <v>2131</v>
      </c>
      <c r="D257" s="31">
        <v>2</v>
      </c>
      <c r="E257" s="31" t="s">
        <v>1192</v>
      </c>
      <c r="F257" s="31"/>
      <c r="G257" s="31">
        <v>6</v>
      </c>
      <c r="H257" s="31"/>
      <c r="I257" s="31">
        <v>202570</v>
      </c>
      <c r="J257" s="31">
        <v>6</v>
      </c>
      <c r="M257" s="28" t="s">
        <v>191</v>
      </c>
      <c r="N257">
        <v>1593</v>
      </c>
    </row>
    <row r="258" spans="1:14">
      <c r="A258" s="31" t="s">
        <v>1193</v>
      </c>
      <c r="B258" s="31" t="s">
        <v>191</v>
      </c>
      <c r="C258" s="31">
        <v>2211</v>
      </c>
      <c r="D258" s="31">
        <v>2</v>
      </c>
      <c r="E258" s="31" t="s">
        <v>613</v>
      </c>
      <c r="F258" s="31"/>
      <c r="G258" s="31">
        <v>6</v>
      </c>
      <c r="H258" s="31"/>
      <c r="I258" s="31">
        <v>202570</v>
      </c>
      <c r="J258" s="31">
        <v>6</v>
      </c>
      <c r="M258" s="28" t="s">
        <v>191</v>
      </c>
      <c r="N258">
        <v>1596</v>
      </c>
    </row>
    <row r="259" spans="1:14">
      <c r="A259" s="31" t="s">
        <v>1194</v>
      </c>
      <c r="B259" s="31" t="s">
        <v>191</v>
      </c>
      <c r="C259" s="31">
        <v>2212</v>
      </c>
      <c r="D259" s="31">
        <v>2</v>
      </c>
      <c r="E259" s="31" t="s">
        <v>1195</v>
      </c>
      <c r="F259" s="31"/>
      <c r="G259" s="31">
        <v>6</v>
      </c>
      <c r="H259" s="31"/>
      <c r="I259" s="31">
        <v>202570</v>
      </c>
      <c r="J259" s="31">
        <v>6</v>
      </c>
      <c r="M259" s="28" t="s">
        <v>191</v>
      </c>
      <c r="N259">
        <v>1605</v>
      </c>
    </row>
    <row r="260" spans="1:14">
      <c r="A260" s="31" t="s">
        <v>1196</v>
      </c>
      <c r="B260" s="31" t="s">
        <v>191</v>
      </c>
      <c r="C260" s="31">
        <v>2310</v>
      </c>
      <c r="D260" s="31">
        <v>2</v>
      </c>
      <c r="E260" s="31" t="s">
        <v>218</v>
      </c>
      <c r="F260" s="31"/>
      <c r="G260" s="31">
        <v>6</v>
      </c>
      <c r="H260" s="31"/>
      <c r="I260" s="31">
        <v>202570</v>
      </c>
      <c r="J260" s="31">
        <v>6</v>
      </c>
      <c r="M260" s="28" t="s">
        <v>191</v>
      </c>
      <c r="N260">
        <v>1610</v>
      </c>
    </row>
    <row r="261" spans="1:14">
      <c r="A261" s="31" t="s">
        <v>1197</v>
      </c>
      <c r="B261" s="31" t="s">
        <v>191</v>
      </c>
      <c r="C261" s="31">
        <v>2420</v>
      </c>
      <c r="D261" s="31">
        <v>2</v>
      </c>
      <c r="E261" s="31" t="s">
        <v>554</v>
      </c>
      <c r="F261" s="31"/>
      <c r="G261" s="31">
        <v>6</v>
      </c>
      <c r="H261" s="31"/>
      <c r="I261" s="31">
        <v>202570</v>
      </c>
      <c r="J261" s="31">
        <v>6</v>
      </c>
      <c r="M261" s="28" t="s">
        <v>191</v>
      </c>
      <c r="N261">
        <v>1620</v>
      </c>
    </row>
    <row r="262" spans="1:14">
      <c r="A262" s="31" t="s">
        <v>1198</v>
      </c>
      <c r="B262" s="31" t="s">
        <v>191</v>
      </c>
      <c r="C262" s="31">
        <v>2610</v>
      </c>
      <c r="D262" s="31">
        <v>2</v>
      </c>
      <c r="E262" s="31" t="s">
        <v>219</v>
      </c>
      <c r="F262" s="31"/>
      <c r="G262" s="31">
        <v>6</v>
      </c>
      <c r="H262" s="31"/>
      <c r="I262" s="31">
        <v>202570</v>
      </c>
      <c r="J262" s="31">
        <v>6</v>
      </c>
      <c r="M262" s="28" t="s">
        <v>191</v>
      </c>
      <c r="N262">
        <v>1630</v>
      </c>
    </row>
    <row r="263" spans="1:14">
      <c r="A263" s="31" t="s">
        <v>1199</v>
      </c>
      <c r="B263" s="31" t="s">
        <v>191</v>
      </c>
      <c r="C263" s="31">
        <v>2620</v>
      </c>
      <c r="D263" s="31">
        <v>2</v>
      </c>
      <c r="E263" s="31" t="s">
        <v>1200</v>
      </c>
      <c r="F263" s="31"/>
      <c r="G263" s="31">
        <v>6</v>
      </c>
      <c r="H263" s="31"/>
      <c r="I263" s="31">
        <v>202570</v>
      </c>
      <c r="J263" s="31">
        <v>6</v>
      </c>
      <c r="M263" s="28" t="s">
        <v>191</v>
      </c>
      <c r="N263">
        <v>1680</v>
      </c>
    </row>
    <row r="264" spans="1:14">
      <c r="A264" s="31" t="s">
        <v>1201</v>
      </c>
      <c r="B264" s="31" t="s">
        <v>191</v>
      </c>
      <c r="C264" s="31">
        <v>2630</v>
      </c>
      <c r="D264" s="31">
        <v>2</v>
      </c>
      <c r="E264" s="31" t="s">
        <v>555</v>
      </c>
      <c r="F264" s="31"/>
      <c r="G264" s="31">
        <v>6</v>
      </c>
      <c r="H264" s="31"/>
      <c r="I264" s="31">
        <v>202370</v>
      </c>
      <c r="J264" s="31">
        <v>6</v>
      </c>
      <c r="M264" s="28" t="s">
        <v>191</v>
      </c>
      <c r="N264">
        <v>1690</v>
      </c>
    </row>
    <row r="265" spans="1:14">
      <c r="A265" s="31" t="s">
        <v>1202</v>
      </c>
      <c r="B265" s="31" t="s">
        <v>191</v>
      </c>
      <c r="C265" s="31">
        <v>2710</v>
      </c>
      <c r="D265" s="31">
        <v>2</v>
      </c>
      <c r="E265" s="31" t="s">
        <v>220</v>
      </c>
      <c r="F265" s="31"/>
      <c r="G265" s="31">
        <v>6</v>
      </c>
      <c r="H265" s="31"/>
      <c r="I265" s="31">
        <v>202570</v>
      </c>
      <c r="J265" s="31">
        <v>6</v>
      </c>
      <c r="M265" s="28" t="s">
        <v>191</v>
      </c>
      <c r="N265">
        <v>1692</v>
      </c>
    </row>
    <row r="266" spans="1:14">
      <c r="A266" s="31" t="s">
        <v>1203</v>
      </c>
      <c r="B266" s="31" t="s">
        <v>191</v>
      </c>
      <c r="C266" s="31">
        <v>2810</v>
      </c>
      <c r="D266" s="31">
        <v>2</v>
      </c>
      <c r="E266" s="31" t="s">
        <v>222</v>
      </c>
      <c r="F266" s="31"/>
      <c r="G266" s="31">
        <v>6</v>
      </c>
      <c r="H266" s="31"/>
      <c r="I266" s="31">
        <v>202570</v>
      </c>
      <c r="J266" s="31">
        <v>6</v>
      </c>
      <c r="M266" s="28" t="s">
        <v>191</v>
      </c>
      <c r="N266">
        <v>1696</v>
      </c>
    </row>
    <row r="267" spans="1:14">
      <c r="A267" s="31" t="s">
        <v>1204</v>
      </c>
      <c r="B267" s="31" t="s">
        <v>191</v>
      </c>
      <c r="C267" s="31">
        <v>2818</v>
      </c>
      <c r="D267" s="31">
        <v>2</v>
      </c>
      <c r="E267" s="31" t="s">
        <v>224</v>
      </c>
      <c r="F267" s="31"/>
      <c r="G267" s="31">
        <v>6</v>
      </c>
      <c r="H267" s="31"/>
      <c r="I267" s="31">
        <v>202570</v>
      </c>
      <c r="J267" s="31">
        <v>6</v>
      </c>
      <c r="M267" s="28" t="s">
        <v>191</v>
      </c>
      <c r="N267">
        <v>1710</v>
      </c>
    </row>
    <row r="268" spans="1:14">
      <c r="A268" s="31" t="s">
        <v>1205</v>
      </c>
      <c r="B268" s="31" t="s">
        <v>191</v>
      </c>
      <c r="C268" s="31">
        <v>2820</v>
      </c>
      <c r="D268" s="31">
        <v>2</v>
      </c>
      <c r="E268" s="31" t="s">
        <v>225</v>
      </c>
      <c r="F268" s="31"/>
      <c r="G268" s="31">
        <v>6</v>
      </c>
      <c r="H268" s="31"/>
      <c r="I268" s="31">
        <v>202570</v>
      </c>
      <c r="J268" s="31">
        <v>6</v>
      </c>
      <c r="M268" s="28" t="s">
        <v>191</v>
      </c>
      <c r="N268">
        <v>1713</v>
      </c>
    </row>
    <row r="269" spans="1:14">
      <c r="A269" s="31" t="s">
        <v>1206</v>
      </c>
      <c r="B269" s="31" t="s">
        <v>191</v>
      </c>
      <c r="C269" s="31">
        <v>2994</v>
      </c>
      <c r="D269" s="31">
        <v>2</v>
      </c>
      <c r="E269" s="31" t="s">
        <v>1207</v>
      </c>
      <c r="F269" s="31"/>
      <c r="G269" s="31"/>
      <c r="H269" s="31">
        <v>6</v>
      </c>
      <c r="I269" s="31">
        <v>202570</v>
      </c>
      <c r="J269" s="31">
        <v>6</v>
      </c>
      <c r="M269" s="28" t="s">
        <v>191</v>
      </c>
      <c r="N269">
        <v>1715</v>
      </c>
    </row>
    <row r="270" spans="1:14">
      <c r="A270" s="31" t="s">
        <v>9866</v>
      </c>
      <c r="B270" s="31" t="s">
        <v>191</v>
      </c>
      <c r="C270" s="31">
        <v>2996</v>
      </c>
      <c r="D270" s="31">
        <v>2</v>
      </c>
      <c r="E270" s="31" t="s">
        <v>304</v>
      </c>
      <c r="F270" s="31"/>
      <c r="G270" s="31"/>
      <c r="H270" s="31"/>
      <c r="I270" s="31">
        <v>202470</v>
      </c>
      <c r="J270" s="31"/>
      <c r="M270" s="28" t="s">
        <v>191</v>
      </c>
      <c r="N270">
        <v>1716</v>
      </c>
    </row>
    <row r="271" spans="1:14">
      <c r="A271" s="31" t="s">
        <v>1208</v>
      </c>
      <c r="B271" s="31" t="s">
        <v>191</v>
      </c>
      <c r="C271" s="31">
        <v>2998</v>
      </c>
      <c r="D271" s="31">
        <v>2</v>
      </c>
      <c r="E271" s="31" t="s">
        <v>556</v>
      </c>
      <c r="F271" s="31"/>
      <c r="G271" s="31">
        <v>9</v>
      </c>
      <c r="H271" s="31"/>
      <c r="I271" s="31">
        <v>202570</v>
      </c>
      <c r="J271" s="31">
        <v>9</v>
      </c>
      <c r="M271" s="28" t="s">
        <v>191</v>
      </c>
      <c r="N271">
        <v>1728</v>
      </c>
    </row>
    <row r="272" spans="1:14">
      <c r="A272" s="31" t="s">
        <v>1209</v>
      </c>
      <c r="B272" s="31" t="s">
        <v>683</v>
      </c>
      <c r="C272" s="31">
        <v>1010</v>
      </c>
      <c r="D272" s="31">
        <v>7</v>
      </c>
      <c r="E272" s="31" t="s">
        <v>1210</v>
      </c>
      <c r="F272" s="31">
        <v>3</v>
      </c>
      <c r="G272" s="31"/>
      <c r="H272" s="31"/>
      <c r="I272" s="31">
        <v>202570</v>
      </c>
      <c r="J272" s="31">
        <v>3</v>
      </c>
      <c r="M272" s="28" t="s">
        <v>683</v>
      </c>
      <c r="N272">
        <v>1730</v>
      </c>
    </row>
    <row r="273" spans="1:14">
      <c r="A273" s="31" t="s">
        <v>1211</v>
      </c>
      <c r="B273" s="31" t="s">
        <v>683</v>
      </c>
      <c r="C273" s="31" t="s">
        <v>1212</v>
      </c>
      <c r="D273" s="31">
        <v>7</v>
      </c>
      <c r="E273" s="31" t="s">
        <v>1213</v>
      </c>
      <c r="F273" s="31"/>
      <c r="G273" s="31">
        <v>3</v>
      </c>
      <c r="H273" s="31"/>
      <c r="I273" s="31">
        <v>202570</v>
      </c>
      <c r="J273" s="31">
        <v>3</v>
      </c>
      <c r="M273" s="28" t="s">
        <v>683</v>
      </c>
      <c r="N273">
        <v>1750</v>
      </c>
    </row>
    <row r="274" spans="1:14">
      <c r="A274" s="31" t="s">
        <v>1214</v>
      </c>
      <c r="B274" s="31" t="s">
        <v>683</v>
      </c>
      <c r="C274" s="31">
        <v>1110</v>
      </c>
      <c r="D274" s="31">
        <v>7</v>
      </c>
      <c r="E274" s="31" t="s">
        <v>1215</v>
      </c>
      <c r="F274" s="31">
        <v>3</v>
      </c>
      <c r="G274" s="31"/>
      <c r="H274" s="31"/>
      <c r="I274" s="31">
        <v>202570</v>
      </c>
      <c r="J274" s="31">
        <v>3</v>
      </c>
      <c r="M274" s="28" t="s">
        <v>683</v>
      </c>
      <c r="N274">
        <v>1792</v>
      </c>
    </row>
    <row r="275" spans="1:14">
      <c r="A275" s="31" t="s">
        <v>1216</v>
      </c>
      <c r="B275" s="31" t="s">
        <v>683</v>
      </c>
      <c r="C275" s="31" t="s">
        <v>1217</v>
      </c>
      <c r="D275" s="31">
        <v>7</v>
      </c>
      <c r="E275" s="31" t="s">
        <v>1218</v>
      </c>
      <c r="F275" s="31"/>
      <c r="G275" s="31">
        <v>3</v>
      </c>
      <c r="H275" s="31"/>
      <c r="I275" s="31">
        <v>202570</v>
      </c>
      <c r="J275" s="31">
        <v>3</v>
      </c>
      <c r="M275" s="28" t="s">
        <v>683</v>
      </c>
      <c r="N275">
        <v>1796</v>
      </c>
    </row>
    <row r="276" spans="1:14">
      <c r="A276" s="31" t="s">
        <v>1219</v>
      </c>
      <c r="B276" s="31" t="s">
        <v>226</v>
      </c>
      <c r="C276" s="31">
        <v>1005</v>
      </c>
      <c r="D276" s="31">
        <v>2</v>
      </c>
      <c r="E276" s="31" t="s">
        <v>227</v>
      </c>
      <c r="F276" s="31">
        <v>3</v>
      </c>
      <c r="G276" s="31"/>
      <c r="H276" s="31"/>
      <c r="I276" s="31">
        <v>202570</v>
      </c>
      <c r="J276" s="31">
        <v>3</v>
      </c>
      <c r="M276" s="28" t="s">
        <v>226</v>
      </c>
      <c r="N276">
        <v>1810</v>
      </c>
    </row>
    <row r="277" spans="1:14">
      <c r="A277" s="31" t="s">
        <v>1220</v>
      </c>
      <c r="B277" s="31" t="s">
        <v>1221</v>
      </c>
      <c r="C277" s="31">
        <v>1</v>
      </c>
      <c r="D277" s="31" t="s">
        <v>733</v>
      </c>
      <c r="E277" s="31" t="s">
        <v>1222</v>
      </c>
      <c r="F277" s="31"/>
      <c r="G277" s="31"/>
      <c r="H277" s="31"/>
      <c r="I277" s="31">
        <v>200233</v>
      </c>
      <c r="J277" s="31"/>
      <c r="M277" s="28" t="s">
        <v>1221</v>
      </c>
      <c r="N277">
        <v>1817</v>
      </c>
    </row>
    <row r="278" spans="1:14">
      <c r="A278" s="31" t="s">
        <v>1223</v>
      </c>
      <c r="B278" s="31" t="s">
        <v>1221</v>
      </c>
      <c r="C278" s="31">
        <v>2</v>
      </c>
      <c r="D278" s="31" t="s">
        <v>733</v>
      </c>
      <c r="E278" s="31" t="s">
        <v>1224</v>
      </c>
      <c r="F278" s="31"/>
      <c r="G278" s="31"/>
      <c r="H278" s="31"/>
      <c r="I278" s="31">
        <v>200233</v>
      </c>
      <c r="J278" s="31"/>
      <c r="M278" s="28" t="s">
        <v>1221</v>
      </c>
      <c r="N278">
        <v>1820</v>
      </c>
    </row>
    <row r="279" spans="1:14">
      <c r="A279" s="31" t="s">
        <v>1225</v>
      </c>
      <c r="B279" s="31" t="s">
        <v>1221</v>
      </c>
      <c r="C279" s="31">
        <v>3</v>
      </c>
      <c r="D279" s="31" t="s">
        <v>733</v>
      </c>
      <c r="E279" s="31" t="s">
        <v>1226</v>
      </c>
      <c r="F279" s="31"/>
      <c r="G279" s="31"/>
      <c r="H279" s="31"/>
      <c r="I279" s="31">
        <v>200233</v>
      </c>
      <c r="J279" s="31"/>
      <c r="M279" s="28" t="s">
        <v>1221</v>
      </c>
      <c r="N279">
        <v>1830</v>
      </c>
    </row>
    <row r="280" spans="1:14">
      <c r="A280" s="31" t="s">
        <v>1227</v>
      </c>
      <c r="B280" s="31" t="s">
        <v>1221</v>
      </c>
      <c r="C280" s="31">
        <v>5</v>
      </c>
      <c r="D280" s="31" t="s">
        <v>733</v>
      </c>
      <c r="E280" s="31" t="s">
        <v>1228</v>
      </c>
      <c r="F280" s="31"/>
      <c r="G280" s="31"/>
      <c r="H280" s="31"/>
      <c r="I280" s="31">
        <v>200233</v>
      </c>
      <c r="J280" s="31"/>
      <c r="M280" s="28" t="s">
        <v>1221</v>
      </c>
      <c r="N280">
        <v>1840</v>
      </c>
    </row>
    <row r="281" spans="1:14">
      <c r="A281" s="31" t="s">
        <v>1229</v>
      </c>
      <c r="B281" s="31" t="s">
        <v>1221</v>
      </c>
      <c r="C281" s="31">
        <v>6</v>
      </c>
      <c r="D281" s="31" t="s">
        <v>733</v>
      </c>
      <c r="E281" s="31" t="s">
        <v>1230</v>
      </c>
      <c r="F281" s="31"/>
      <c r="G281" s="31"/>
      <c r="H281" s="31"/>
      <c r="I281" s="31">
        <v>200233</v>
      </c>
      <c r="J281" s="31"/>
      <c r="M281" s="28" t="s">
        <v>1221</v>
      </c>
      <c r="N281">
        <v>1858</v>
      </c>
    </row>
    <row r="282" spans="1:14">
      <c r="A282" s="31" t="s">
        <v>1231</v>
      </c>
      <c r="B282" s="31" t="s">
        <v>1221</v>
      </c>
      <c r="C282" s="31">
        <v>7</v>
      </c>
      <c r="D282" s="31" t="s">
        <v>733</v>
      </c>
      <c r="E282" s="31" t="s">
        <v>1232</v>
      </c>
      <c r="F282" s="31"/>
      <c r="G282" s="31"/>
      <c r="H282" s="31"/>
      <c r="I282" s="31">
        <v>200233</v>
      </c>
      <c r="J282" s="31"/>
      <c r="M282" s="28" t="s">
        <v>1221</v>
      </c>
      <c r="N282">
        <v>1890</v>
      </c>
    </row>
    <row r="283" spans="1:14">
      <c r="A283" s="31" t="s">
        <v>1233</v>
      </c>
      <c r="B283" s="31" t="s">
        <v>1221</v>
      </c>
      <c r="C283" s="31">
        <v>8</v>
      </c>
      <c r="D283" s="31" t="s">
        <v>733</v>
      </c>
      <c r="E283" s="31" t="s">
        <v>1234</v>
      </c>
      <c r="F283" s="31"/>
      <c r="G283" s="31"/>
      <c r="H283" s="31"/>
      <c r="I283" s="31">
        <v>200233</v>
      </c>
      <c r="J283" s="31"/>
      <c r="M283" s="28" t="s">
        <v>1221</v>
      </c>
      <c r="N283">
        <v>1891</v>
      </c>
    </row>
    <row r="284" spans="1:14">
      <c r="A284" s="31" t="s">
        <v>1235</v>
      </c>
      <c r="B284" s="31" t="s">
        <v>1221</v>
      </c>
      <c r="C284" s="31">
        <v>9</v>
      </c>
      <c r="D284" s="31" t="s">
        <v>733</v>
      </c>
      <c r="E284" s="31" t="s">
        <v>1236</v>
      </c>
      <c r="F284" s="31"/>
      <c r="G284" s="31"/>
      <c r="H284" s="31"/>
      <c r="I284" s="31">
        <v>200233</v>
      </c>
      <c r="J284" s="31"/>
      <c r="M284" s="28" t="s">
        <v>1221</v>
      </c>
      <c r="N284">
        <v>1892</v>
      </c>
    </row>
    <row r="285" spans="1:14">
      <c r="A285" s="31" t="s">
        <v>1237</v>
      </c>
      <c r="B285" s="31" t="s">
        <v>1221</v>
      </c>
      <c r="C285" s="31">
        <v>10</v>
      </c>
      <c r="D285" s="31" t="s">
        <v>733</v>
      </c>
      <c r="E285" s="31" t="s">
        <v>1238</v>
      </c>
      <c r="F285" s="31"/>
      <c r="G285" s="31"/>
      <c r="H285" s="31"/>
      <c r="I285" s="31">
        <v>200233</v>
      </c>
      <c r="J285" s="31"/>
      <c r="M285" s="28" t="s">
        <v>1221</v>
      </c>
      <c r="N285">
        <v>1896</v>
      </c>
    </row>
    <row r="286" spans="1:14">
      <c r="A286" s="31" t="s">
        <v>1239</v>
      </c>
      <c r="B286" s="31" t="s">
        <v>1221</v>
      </c>
      <c r="C286" s="31">
        <v>11</v>
      </c>
      <c r="D286" s="31" t="s">
        <v>733</v>
      </c>
      <c r="E286" s="31" t="s">
        <v>1240</v>
      </c>
      <c r="F286" s="31"/>
      <c r="G286" s="31"/>
      <c r="H286" s="31"/>
      <c r="I286" s="31">
        <v>200233</v>
      </c>
      <c r="J286" s="31"/>
      <c r="M286" s="28" t="s">
        <v>1221</v>
      </c>
      <c r="N286">
        <v>1960</v>
      </c>
    </row>
    <row r="287" spans="1:14">
      <c r="A287" s="31" t="s">
        <v>1241</v>
      </c>
      <c r="B287" s="31" t="s">
        <v>1221</v>
      </c>
      <c r="C287" s="31">
        <v>12</v>
      </c>
      <c r="D287" s="31" t="s">
        <v>733</v>
      </c>
      <c r="E287" s="31" t="s">
        <v>1242</v>
      </c>
      <c r="F287" s="31"/>
      <c r="G287" s="31"/>
      <c r="H287" s="31"/>
      <c r="I287" s="31">
        <v>200233</v>
      </c>
      <c r="J287" s="31"/>
      <c r="M287" s="28" t="s">
        <v>1221</v>
      </c>
      <c r="N287">
        <v>1990</v>
      </c>
    </row>
    <row r="288" spans="1:14">
      <c r="A288" s="31" t="s">
        <v>1243</v>
      </c>
      <c r="B288" s="31" t="s">
        <v>1221</v>
      </c>
      <c r="C288" s="31">
        <v>13</v>
      </c>
      <c r="D288" s="31" t="s">
        <v>733</v>
      </c>
      <c r="E288" s="31" t="s">
        <v>1244</v>
      </c>
      <c r="F288" s="31"/>
      <c r="G288" s="31"/>
      <c r="H288" s="31"/>
      <c r="I288" s="31">
        <v>200233</v>
      </c>
      <c r="J288" s="31"/>
      <c r="M288" s="28" t="s">
        <v>1221</v>
      </c>
      <c r="N288">
        <v>1996</v>
      </c>
    </row>
    <row r="289" spans="1:14">
      <c r="A289" s="31" t="s">
        <v>1245</v>
      </c>
      <c r="B289" s="31" t="s">
        <v>1221</v>
      </c>
      <c r="C289" s="31">
        <v>14</v>
      </c>
      <c r="D289" s="31" t="s">
        <v>733</v>
      </c>
      <c r="E289" s="31" t="s">
        <v>1246</v>
      </c>
      <c r="F289" s="31"/>
      <c r="G289" s="31"/>
      <c r="H289" s="31"/>
      <c r="I289" s="31">
        <v>200233</v>
      </c>
      <c r="J289" s="31"/>
      <c r="M289" s="28" t="s">
        <v>1221</v>
      </c>
      <c r="N289">
        <v>1997</v>
      </c>
    </row>
    <row r="290" spans="1:14">
      <c r="A290" s="31" t="s">
        <v>1247</v>
      </c>
      <c r="B290" s="31" t="s">
        <v>1221</v>
      </c>
      <c r="C290" s="31">
        <v>15</v>
      </c>
      <c r="D290" s="31" t="s">
        <v>733</v>
      </c>
      <c r="E290" s="31" t="s">
        <v>1248</v>
      </c>
      <c r="F290" s="31"/>
      <c r="G290" s="31"/>
      <c r="H290" s="31"/>
      <c r="I290" s="31">
        <v>200233</v>
      </c>
      <c r="J290" s="31"/>
      <c r="M290" s="28" t="s">
        <v>1221</v>
      </c>
      <c r="N290">
        <v>1998</v>
      </c>
    </row>
    <row r="291" spans="1:14">
      <c r="A291" s="31" t="s">
        <v>1249</v>
      </c>
      <c r="B291" s="31" t="s">
        <v>1221</v>
      </c>
      <c r="C291" s="31">
        <v>16</v>
      </c>
      <c r="D291" s="31" t="s">
        <v>733</v>
      </c>
      <c r="E291" s="31" t="s">
        <v>1250</v>
      </c>
      <c r="F291" s="31"/>
      <c r="G291" s="31"/>
      <c r="H291" s="31"/>
      <c r="I291" s="31">
        <v>200233</v>
      </c>
      <c r="J291" s="31"/>
      <c r="M291" s="28" t="s">
        <v>1221</v>
      </c>
      <c r="N291">
        <v>2001</v>
      </c>
    </row>
    <row r="292" spans="1:14">
      <c r="A292" s="31" t="s">
        <v>1251</v>
      </c>
      <c r="B292" s="31" t="s">
        <v>1221</v>
      </c>
      <c r="C292" s="31">
        <v>17</v>
      </c>
      <c r="D292" s="31" t="s">
        <v>733</v>
      </c>
      <c r="E292" s="31" t="s">
        <v>1252</v>
      </c>
      <c r="F292" s="31"/>
      <c r="G292" s="31"/>
      <c r="H292" s="31"/>
      <c r="I292" s="31">
        <v>200233</v>
      </c>
      <c r="J292" s="31"/>
      <c r="M292" s="28" t="s">
        <v>1221</v>
      </c>
      <c r="N292">
        <v>2002</v>
      </c>
    </row>
    <row r="293" spans="1:14">
      <c r="A293" s="31" t="s">
        <v>1253</v>
      </c>
      <c r="B293" s="31" t="s">
        <v>1221</v>
      </c>
      <c r="C293" s="31">
        <v>18</v>
      </c>
      <c r="D293" s="31" t="s">
        <v>733</v>
      </c>
      <c r="E293" s="31" t="s">
        <v>1222</v>
      </c>
      <c r="F293" s="31"/>
      <c r="G293" s="31"/>
      <c r="H293" s="31"/>
      <c r="I293" s="31">
        <v>200233</v>
      </c>
      <c r="J293" s="31"/>
      <c r="M293" s="28" t="s">
        <v>1221</v>
      </c>
      <c r="N293">
        <v>2005</v>
      </c>
    </row>
    <row r="294" spans="1:14">
      <c r="A294" s="31" t="s">
        <v>1254</v>
      </c>
      <c r="B294" s="31" t="s">
        <v>1221</v>
      </c>
      <c r="C294" s="31">
        <v>19</v>
      </c>
      <c r="D294" s="31" t="s">
        <v>733</v>
      </c>
      <c r="E294" s="31" t="s">
        <v>1255</v>
      </c>
      <c r="F294" s="31"/>
      <c r="G294" s="31"/>
      <c r="H294" s="31"/>
      <c r="I294" s="31">
        <v>200233</v>
      </c>
      <c r="J294" s="31"/>
      <c r="M294" s="28" t="s">
        <v>1221</v>
      </c>
      <c r="N294">
        <v>2006</v>
      </c>
    </row>
    <row r="295" spans="1:14">
      <c r="A295" s="31" t="s">
        <v>1256</v>
      </c>
      <c r="B295" s="31" t="s">
        <v>1221</v>
      </c>
      <c r="C295" s="31">
        <v>20</v>
      </c>
      <c r="D295" s="31" t="s">
        <v>733</v>
      </c>
      <c r="E295" s="31" t="s">
        <v>1257</v>
      </c>
      <c r="F295" s="31"/>
      <c r="G295" s="31"/>
      <c r="H295" s="31"/>
      <c r="I295" s="31">
        <v>200233</v>
      </c>
      <c r="J295" s="31"/>
      <c r="M295" s="28" t="s">
        <v>1221</v>
      </c>
      <c r="N295">
        <v>2008</v>
      </c>
    </row>
    <row r="296" spans="1:14">
      <c r="A296" s="31" t="s">
        <v>1258</v>
      </c>
      <c r="B296" s="31" t="s">
        <v>1221</v>
      </c>
      <c r="C296" s="31">
        <v>21</v>
      </c>
      <c r="D296" s="31" t="s">
        <v>733</v>
      </c>
      <c r="E296" s="31" t="s">
        <v>1259</v>
      </c>
      <c r="F296" s="31"/>
      <c r="G296" s="31"/>
      <c r="H296" s="31"/>
      <c r="I296" s="31">
        <v>200233</v>
      </c>
      <c r="J296" s="31"/>
      <c r="M296" s="28" t="s">
        <v>1221</v>
      </c>
      <c r="N296">
        <v>2010</v>
      </c>
    </row>
    <row r="297" spans="1:14">
      <c r="A297" s="31" t="s">
        <v>1260</v>
      </c>
      <c r="B297" s="31" t="s">
        <v>1221</v>
      </c>
      <c r="C297" s="31">
        <v>22</v>
      </c>
      <c r="D297" s="31" t="s">
        <v>733</v>
      </c>
      <c r="E297" s="31" t="s">
        <v>1261</v>
      </c>
      <c r="F297" s="31"/>
      <c r="G297" s="31"/>
      <c r="H297" s="31"/>
      <c r="I297" s="31">
        <v>200233</v>
      </c>
      <c r="J297" s="31"/>
      <c r="M297" s="28" t="s">
        <v>1221</v>
      </c>
      <c r="N297">
        <v>2011</v>
      </c>
    </row>
    <row r="298" spans="1:14">
      <c r="A298" s="31" t="s">
        <v>1262</v>
      </c>
      <c r="B298" s="31" t="s">
        <v>1221</v>
      </c>
      <c r="C298" s="31">
        <v>23</v>
      </c>
      <c r="D298" s="31" t="s">
        <v>733</v>
      </c>
      <c r="E298" s="31" t="s">
        <v>1263</v>
      </c>
      <c r="F298" s="31"/>
      <c r="G298" s="31"/>
      <c r="H298" s="31"/>
      <c r="I298" s="31">
        <v>200233</v>
      </c>
      <c r="J298" s="31"/>
      <c r="M298" s="28" t="s">
        <v>1221</v>
      </c>
      <c r="N298">
        <v>2015</v>
      </c>
    </row>
    <row r="299" spans="1:14">
      <c r="A299" s="31" t="s">
        <v>1264</v>
      </c>
      <c r="B299" s="31" t="s">
        <v>1221</v>
      </c>
      <c r="C299" s="31">
        <v>24</v>
      </c>
      <c r="D299" s="31" t="s">
        <v>733</v>
      </c>
      <c r="E299" s="31" t="s">
        <v>1265</v>
      </c>
      <c r="F299" s="31"/>
      <c r="G299" s="31"/>
      <c r="H299" s="31"/>
      <c r="I299" s="31">
        <v>200233</v>
      </c>
      <c r="J299" s="31"/>
      <c r="M299" s="28" t="s">
        <v>1221</v>
      </c>
      <c r="N299">
        <v>2016</v>
      </c>
    </row>
    <row r="300" spans="1:14">
      <c r="A300" s="31" t="s">
        <v>1266</v>
      </c>
      <c r="B300" s="31" t="s">
        <v>1221</v>
      </c>
      <c r="C300" s="31">
        <v>25</v>
      </c>
      <c r="D300" s="31" t="s">
        <v>733</v>
      </c>
      <c r="E300" s="31" t="s">
        <v>1267</v>
      </c>
      <c r="F300" s="31"/>
      <c r="G300" s="31"/>
      <c r="H300" s="31"/>
      <c r="I300" s="31">
        <v>200233</v>
      </c>
      <c r="J300" s="31"/>
      <c r="M300" s="28" t="s">
        <v>1221</v>
      </c>
      <c r="N300">
        <v>2017</v>
      </c>
    </row>
    <row r="301" spans="1:14">
      <c r="A301" s="31" t="s">
        <v>1268</v>
      </c>
      <c r="B301" s="31" t="s">
        <v>1221</v>
      </c>
      <c r="C301" s="31">
        <v>26</v>
      </c>
      <c r="D301" s="31" t="s">
        <v>733</v>
      </c>
      <c r="E301" s="31" t="s">
        <v>1269</v>
      </c>
      <c r="F301" s="31"/>
      <c r="G301" s="31"/>
      <c r="H301" s="31"/>
      <c r="I301" s="31">
        <v>200233</v>
      </c>
      <c r="J301" s="31"/>
      <c r="M301" s="28" t="s">
        <v>1221</v>
      </c>
      <c r="N301">
        <v>2018</v>
      </c>
    </row>
    <row r="302" spans="1:14">
      <c r="A302" s="31" t="s">
        <v>1270</v>
      </c>
      <c r="B302" s="31" t="s">
        <v>1221</v>
      </c>
      <c r="C302" s="31">
        <v>27</v>
      </c>
      <c r="D302" s="31" t="s">
        <v>733</v>
      </c>
      <c r="E302" s="31" t="s">
        <v>1271</v>
      </c>
      <c r="F302" s="31"/>
      <c r="G302" s="31"/>
      <c r="H302" s="31"/>
      <c r="I302" s="31">
        <v>200233</v>
      </c>
      <c r="J302" s="31"/>
      <c r="M302" s="28" t="s">
        <v>1221</v>
      </c>
      <c r="N302">
        <v>2020</v>
      </c>
    </row>
    <row r="303" spans="1:14">
      <c r="A303" s="31" t="s">
        <v>1272</v>
      </c>
      <c r="B303" s="31" t="s">
        <v>1221</v>
      </c>
      <c r="C303" s="31">
        <v>28</v>
      </c>
      <c r="D303" s="31" t="s">
        <v>733</v>
      </c>
      <c r="E303" s="31" t="s">
        <v>1273</v>
      </c>
      <c r="F303" s="31"/>
      <c r="G303" s="31"/>
      <c r="H303" s="31"/>
      <c r="I303" s="31">
        <v>200233</v>
      </c>
      <c r="J303" s="31"/>
      <c r="M303" s="28" t="s">
        <v>1221</v>
      </c>
      <c r="N303">
        <v>2021</v>
      </c>
    </row>
    <row r="304" spans="1:14">
      <c r="A304" s="31" t="s">
        <v>1274</v>
      </c>
      <c r="B304" s="31" t="s">
        <v>1221</v>
      </c>
      <c r="C304" s="31">
        <v>29</v>
      </c>
      <c r="D304" s="31" t="s">
        <v>733</v>
      </c>
      <c r="E304" s="31" t="s">
        <v>1275</v>
      </c>
      <c r="F304" s="31"/>
      <c r="G304" s="31"/>
      <c r="H304" s="31"/>
      <c r="I304" s="31">
        <v>200233</v>
      </c>
      <c r="J304" s="31"/>
      <c r="M304" s="28" t="s">
        <v>1221</v>
      </c>
      <c r="N304">
        <v>2025</v>
      </c>
    </row>
    <row r="305" spans="1:14">
      <c r="A305" s="31" t="s">
        <v>1276</v>
      </c>
      <c r="B305" s="31" t="s">
        <v>1221</v>
      </c>
      <c r="C305" s="31">
        <v>30</v>
      </c>
      <c r="D305" s="31" t="s">
        <v>733</v>
      </c>
      <c r="E305" s="31" t="s">
        <v>1277</v>
      </c>
      <c r="F305" s="31"/>
      <c r="G305" s="31"/>
      <c r="H305" s="31"/>
      <c r="I305" s="31">
        <v>200233</v>
      </c>
      <c r="J305" s="31"/>
      <c r="M305" s="28" t="s">
        <v>1221</v>
      </c>
      <c r="N305">
        <v>2030</v>
      </c>
    </row>
    <row r="306" spans="1:14">
      <c r="A306" s="31" t="s">
        <v>1278</v>
      </c>
      <c r="B306" s="31" t="s">
        <v>1221</v>
      </c>
      <c r="C306" s="31">
        <v>31</v>
      </c>
      <c r="D306" s="31" t="s">
        <v>733</v>
      </c>
      <c r="E306" s="31" t="s">
        <v>1279</v>
      </c>
      <c r="F306" s="31"/>
      <c r="G306" s="31"/>
      <c r="H306" s="31"/>
      <c r="I306" s="31">
        <v>200233</v>
      </c>
      <c r="J306" s="31"/>
      <c r="M306" s="28" t="s">
        <v>1221</v>
      </c>
      <c r="N306">
        <v>2035</v>
      </c>
    </row>
    <row r="307" spans="1:14">
      <c r="A307" s="31" t="s">
        <v>1280</v>
      </c>
      <c r="B307" s="31" t="s">
        <v>1221</v>
      </c>
      <c r="C307" s="31">
        <v>32</v>
      </c>
      <c r="D307" s="31" t="s">
        <v>733</v>
      </c>
      <c r="E307" s="31" t="s">
        <v>1281</v>
      </c>
      <c r="F307" s="31"/>
      <c r="G307" s="31"/>
      <c r="H307" s="31"/>
      <c r="I307" s="31">
        <v>200233</v>
      </c>
      <c r="J307" s="31"/>
      <c r="M307" s="28" t="s">
        <v>1221</v>
      </c>
      <c r="N307">
        <v>2040</v>
      </c>
    </row>
    <row r="308" spans="1:14">
      <c r="A308" s="31" t="s">
        <v>1282</v>
      </c>
      <c r="B308" s="31" t="s">
        <v>1221</v>
      </c>
      <c r="C308" s="31">
        <v>33</v>
      </c>
      <c r="D308" s="31" t="s">
        <v>733</v>
      </c>
      <c r="E308" s="31" t="s">
        <v>1283</v>
      </c>
      <c r="F308" s="31"/>
      <c r="G308" s="31"/>
      <c r="H308" s="31"/>
      <c r="I308" s="31">
        <v>200233</v>
      </c>
      <c r="J308" s="31"/>
      <c r="M308" s="28" t="s">
        <v>1221</v>
      </c>
      <c r="N308">
        <v>2050</v>
      </c>
    </row>
    <row r="309" spans="1:14">
      <c r="A309" s="31" t="s">
        <v>1284</v>
      </c>
      <c r="B309" s="31" t="s">
        <v>1221</v>
      </c>
      <c r="C309" s="31">
        <v>34</v>
      </c>
      <c r="D309" s="31" t="s">
        <v>733</v>
      </c>
      <c r="E309" s="31" t="s">
        <v>1285</v>
      </c>
      <c r="F309" s="31"/>
      <c r="G309" s="31"/>
      <c r="H309" s="31"/>
      <c r="I309" s="31">
        <v>200233</v>
      </c>
      <c r="J309" s="31"/>
      <c r="M309" s="28" t="s">
        <v>1221</v>
      </c>
      <c r="N309">
        <v>2060</v>
      </c>
    </row>
    <row r="310" spans="1:14">
      <c r="A310" s="31" t="s">
        <v>1286</v>
      </c>
      <c r="B310" s="31" t="s">
        <v>1221</v>
      </c>
      <c r="C310" s="31">
        <v>35</v>
      </c>
      <c r="D310" s="31" t="s">
        <v>733</v>
      </c>
      <c r="E310" s="31" t="s">
        <v>1287</v>
      </c>
      <c r="F310" s="31"/>
      <c r="G310" s="31"/>
      <c r="H310" s="31"/>
      <c r="I310" s="31">
        <v>200233</v>
      </c>
      <c r="J310" s="31"/>
      <c r="M310" s="28" t="s">
        <v>1221</v>
      </c>
      <c r="N310">
        <v>2080</v>
      </c>
    </row>
    <row r="311" spans="1:14">
      <c r="A311" s="31" t="s">
        <v>1288</v>
      </c>
      <c r="B311" s="31" t="s">
        <v>1221</v>
      </c>
      <c r="C311" s="31">
        <v>36</v>
      </c>
      <c r="D311" s="31" t="s">
        <v>733</v>
      </c>
      <c r="E311" s="31" t="s">
        <v>1289</v>
      </c>
      <c r="F311" s="31"/>
      <c r="G311" s="31"/>
      <c r="H311" s="31"/>
      <c r="I311" s="31">
        <v>200122</v>
      </c>
      <c r="J311" s="31"/>
      <c r="M311" s="28" t="s">
        <v>1221</v>
      </c>
      <c r="N311">
        <v>2088</v>
      </c>
    </row>
    <row r="312" spans="1:14">
      <c r="A312" s="31" t="s">
        <v>1290</v>
      </c>
      <c r="B312" s="31" t="s">
        <v>1221</v>
      </c>
      <c r="C312" s="31">
        <v>37</v>
      </c>
      <c r="D312" s="31" t="s">
        <v>733</v>
      </c>
      <c r="E312" s="31" t="s">
        <v>1291</v>
      </c>
      <c r="F312" s="31"/>
      <c r="G312" s="31"/>
      <c r="H312" s="31"/>
      <c r="I312" s="31">
        <v>200233</v>
      </c>
      <c r="J312" s="31"/>
      <c r="M312" s="28" t="s">
        <v>1221</v>
      </c>
      <c r="N312">
        <v>2090</v>
      </c>
    </row>
    <row r="313" spans="1:14">
      <c r="A313" s="31" t="s">
        <v>1292</v>
      </c>
      <c r="B313" s="31" t="s">
        <v>1221</v>
      </c>
      <c r="C313" s="31">
        <v>38</v>
      </c>
      <c r="D313" s="31" t="s">
        <v>733</v>
      </c>
      <c r="E313" s="31" t="s">
        <v>1293</v>
      </c>
      <c r="F313" s="31"/>
      <c r="G313" s="31"/>
      <c r="H313" s="31"/>
      <c r="I313" s="31">
        <v>200233</v>
      </c>
      <c r="J313" s="31"/>
      <c r="M313" s="28" t="s">
        <v>1221</v>
      </c>
      <c r="N313">
        <v>2092</v>
      </c>
    </row>
    <row r="314" spans="1:14">
      <c r="A314" s="31" t="s">
        <v>1294</v>
      </c>
      <c r="B314" s="31" t="s">
        <v>1221</v>
      </c>
      <c r="C314" s="31">
        <v>39</v>
      </c>
      <c r="D314" s="31" t="s">
        <v>733</v>
      </c>
      <c r="E314" s="31" t="s">
        <v>1295</v>
      </c>
      <c r="F314" s="31"/>
      <c r="G314" s="31"/>
      <c r="H314" s="31"/>
      <c r="I314" s="31">
        <v>200233</v>
      </c>
      <c r="J314" s="31"/>
      <c r="M314" s="28" t="s">
        <v>1221</v>
      </c>
      <c r="N314">
        <v>2093</v>
      </c>
    </row>
    <row r="315" spans="1:14">
      <c r="A315" s="31" t="s">
        <v>1296</v>
      </c>
      <c r="B315" s="31" t="s">
        <v>1221</v>
      </c>
      <c r="C315" s="31">
        <v>40</v>
      </c>
      <c r="D315" s="31" t="s">
        <v>733</v>
      </c>
      <c r="E315" s="31" t="s">
        <v>1297</v>
      </c>
      <c r="F315" s="31"/>
      <c r="G315" s="31"/>
      <c r="H315" s="31"/>
      <c r="I315" s="31">
        <v>200233</v>
      </c>
      <c r="J315" s="31"/>
      <c r="M315" s="28" t="s">
        <v>1221</v>
      </c>
      <c r="N315">
        <v>2096</v>
      </c>
    </row>
    <row r="316" spans="1:14">
      <c r="A316" s="31" t="s">
        <v>1298</v>
      </c>
      <c r="B316" s="31" t="s">
        <v>1221</v>
      </c>
      <c r="C316" s="31">
        <v>41</v>
      </c>
      <c r="D316" s="31" t="s">
        <v>733</v>
      </c>
      <c r="E316" s="31" t="s">
        <v>1299</v>
      </c>
      <c r="F316" s="31"/>
      <c r="G316" s="31"/>
      <c r="H316" s="31"/>
      <c r="I316" s="31">
        <v>200122</v>
      </c>
      <c r="J316" s="31"/>
      <c r="M316" s="28" t="s">
        <v>1221</v>
      </c>
      <c r="N316">
        <v>2097</v>
      </c>
    </row>
    <row r="317" spans="1:14">
      <c r="A317" s="31" t="s">
        <v>1300</v>
      </c>
      <c r="B317" s="31" t="s">
        <v>1221</v>
      </c>
      <c r="C317" s="31">
        <v>42</v>
      </c>
      <c r="D317" s="31" t="s">
        <v>733</v>
      </c>
      <c r="E317" s="31" t="s">
        <v>1301</v>
      </c>
      <c r="F317" s="31"/>
      <c r="G317" s="31"/>
      <c r="H317" s="31"/>
      <c r="I317" s="31">
        <v>200233</v>
      </c>
      <c r="J317" s="31"/>
      <c r="M317" s="28" t="s">
        <v>1221</v>
      </c>
      <c r="N317">
        <v>2098</v>
      </c>
    </row>
    <row r="318" spans="1:14">
      <c r="A318" s="31" t="s">
        <v>1302</v>
      </c>
      <c r="B318" s="31" t="s">
        <v>1221</v>
      </c>
      <c r="C318" s="31">
        <v>43</v>
      </c>
      <c r="D318" s="31" t="s">
        <v>733</v>
      </c>
      <c r="E318" s="31" t="s">
        <v>1303</v>
      </c>
      <c r="F318" s="31"/>
      <c r="G318" s="31"/>
      <c r="H318" s="31"/>
      <c r="I318" s="31">
        <v>200233</v>
      </c>
      <c r="J318" s="31"/>
      <c r="M318" s="28" t="s">
        <v>1221</v>
      </c>
      <c r="N318">
        <v>2100</v>
      </c>
    </row>
    <row r="319" spans="1:14">
      <c r="A319" s="31" t="s">
        <v>1304</v>
      </c>
      <c r="B319" s="31" t="s">
        <v>1221</v>
      </c>
      <c r="C319" s="31">
        <v>44</v>
      </c>
      <c r="D319" s="31" t="s">
        <v>733</v>
      </c>
      <c r="E319" s="31" t="s">
        <v>1305</v>
      </c>
      <c r="F319" s="31"/>
      <c r="G319" s="31"/>
      <c r="H319" s="31"/>
      <c r="I319" s="31">
        <v>200233</v>
      </c>
      <c r="J319" s="31"/>
      <c r="M319" s="28" t="s">
        <v>1221</v>
      </c>
      <c r="N319">
        <v>2103</v>
      </c>
    </row>
    <row r="320" spans="1:14">
      <c r="A320" s="31" t="s">
        <v>1306</v>
      </c>
      <c r="B320" s="31" t="s">
        <v>1221</v>
      </c>
      <c r="C320" s="31">
        <v>45</v>
      </c>
      <c r="D320" s="31" t="s">
        <v>733</v>
      </c>
      <c r="E320" s="31" t="s">
        <v>1307</v>
      </c>
      <c r="F320" s="31"/>
      <c r="G320" s="31"/>
      <c r="H320" s="31"/>
      <c r="I320" s="31">
        <v>200233</v>
      </c>
      <c r="J320" s="31"/>
      <c r="M320" s="28" t="s">
        <v>1221</v>
      </c>
      <c r="N320">
        <v>2105</v>
      </c>
    </row>
    <row r="321" spans="1:14">
      <c r="A321" s="31" t="s">
        <v>1308</v>
      </c>
      <c r="B321" s="31" t="s">
        <v>1221</v>
      </c>
      <c r="C321" s="31">
        <v>46</v>
      </c>
      <c r="D321" s="31" t="s">
        <v>733</v>
      </c>
      <c r="E321" s="31" t="s">
        <v>1309</v>
      </c>
      <c r="F321" s="31"/>
      <c r="G321" s="31"/>
      <c r="H321" s="31"/>
      <c r="I321" s="31">
        <v>200233</v>
      </c>
      <c r="J321" s="31"/>
      <c r="M321" s="28" t="s">
        <v>1221</v>
      </c>
      <c r="N321">
        <v>2110</v>
      </c>
    </row>
    <row r="322" spans="1:14">
      <c r="A322" s="31" t="s">
        <v>1310</v>
      </c>
      <c r="B322" s="31" t="s">
        <v>1221</v>
      </c>
      <c r="C322" s="31">
        <v>47</v>
      </c>
      <c r="D322" s="31" t="s">
        <v>733</v>
      </c>
      <c r="E322" s="31" t="s">
        <v>1311</v>
      </c>
      <c r="F322" s="31"/>
      <c r="G322" s="31"/>
      <c r="H322" s="31"/>
      <c r="I322" s="31">
        <v>200233</v>
      </c>
      <c r="J322" s="31"/>
      <c r="M322" s="28" t="s">
        <v>1221</v>
      </c>
      <c r="N322">
        <v>2111</v>
      </c>
    </row>
    <row r="323" spans="1:14">
      <c r="A323" s="31" t="s">
        <v>1312</v>
      </c>
      <c r="B323" s="31" t="s">
        <v>1221</v>
      </c>
      <c r="C323" s="31">
        <v>48</v>
      </c>
      <c r="D323" s="31" t="s">
        <v>733</v>
      </c>
      <c r="E323" s="31" t="s">
        <v>1313</v>
      </c>
      <c r="F323" s="31"/>
      <c r="G323" s="31"/>
      <c r="H323" s="31"/>
      <c r="I323" s="31">
        <v>200233</v>
      </c>
      <c r="J323" s="31"/>
      <c r="M323" s="28" t="s">
        <v>1221</v>
      </c>
      <c r="N323">
        <v>2115</v>
      </c>
    </row>
    <row r="324" spans="1:14">
      <c r="A324" s="31" t="s">
        <v>1314</v>
      </c>
      <c r="B324" s="31" t="s">
        <v>1221</v>
      </c>
      <c r="C324" s="31">
        <v>49</v>
      </c>
      <c r="D324" s="31" t="s">
        <v>733</v>
      </c>
      <c r="E324" s="31" t="s">
        <v>1315</v>
      </c>
      <c r="F324" s="31"/>
      <c r="G324" s="31"/>
      <c r="H324" s="31"/>
      <c r="I324" s="31">
        <v>200233</v>
      </c>
      <c r="J324" s="31"/>
      <c r="M324" s="28" t="s">
        <v>1221</v>
      </c>
      <c r="N324">
        <v>2120</v>
      </c>
    </row>
    <row r="325" spans="1:14">
      <c r="A325" s="31" t="s">
        <v>1316</v>
      </c>
      <c r="B325" s="31" t="s">
        <v>1221</v>
      </c>
      <c r="C325" s="31">
        <v>50</v>
      </c>
      <c r="D325" s="31" t="s">
        <v>733</v>
      </c>
      <c r="E325" s="31" t="s">
        <v>1317</v>
      </c>
      <c r="F325" s="31"/>
      <c r="G325" s="31"/>
      <c r="H325" s="31"/>
      <c r="I325" s="31">
        <v>200233</v>
      </c>
      <c r="J325" s="31"/>
      <c r="M325" s="28" t="s">
        <v>1221</v>
      </c>
      <c r="N325">
        <v>2121</v>
      </c>
    </row>
    <row r="326" spans="1:14">
      <c r="A326" s="31" t="s">
        <v>1318</v>
      </c>
      <c r="B326" s="31" t="s">
        <v>1221</v>
      </c>
      <c r="C326" s="31">
        <v>51</v>
      </c>
      <c r="D326" s="31" t="s">
        <v>733</v>
      </c>
      <c r="E326" s="31" t="s">
        <v>1319</v>
      </c>
      <c r="F326" s="31"/>
      <c r="G326" s="31"/>
      <c r="H326" s="31"/>
      <c r="I326" s="31">
        <v>200211</v>
      </c>
      <c r="J326" s="31"/>
      <c r="M326" s="28" t="s">
        <v>1221</v>
      </c>
      <c r="N326">
        <v>2125</v>
      </c>
    </row>
    <row r="327" spans="1:14">
      <c r="A327" s="31" t="s">
        <v>1320</v>
      </c>
      <c r="B327" s="31" t="s">
        <v>1221</v>
      </c>
      <c r="C327" s="31">
        <v>52</v>
      </c>
      <c r="D327" s="31" t="s">
        <v>733</v>
      </c>
      <c r="E327" s="31" t="s">
        <v>1321</v>
      </c>
      <c r="F327" s="31"/>
      <c r="G327" s="31"/>
      <c r="H327" s="31"/>
      <c r="I327" s="31">
        <v>200233</v>
      </c>
      <c r="J327" s="31"/>
      <c r="M327" s="28" t="s">
        <v>1221</v>
      </c>
      <c r="N327">
        <v>2130</v>
      </c>
    </row>
    <row r="328" spans="1:14">
      <c r="A328" s="31" t="s">
        <v>1322</v>
      </c>
      <c r="B328" s="31" t="s">
        <v>1221</v>
      </c>
      <c r="C328" s="31">
        <v>53</v>
      </c>
      <c r="D328" s="31" t="s">
        <v>733</v>
      </c>
      <c r="E328" s="31" t="s">
        <v>1323</v>
      </c>
      <c r="F328" s="31"/>
      <c r="G328" s="31"/>
      <c r="H328" s="31"/>
      <c r="I328" s="31">
        <v>200233</v>
      </c>
      <c r="J328" s="31"/>
      <c r="M328" s="28" t="s">
        <v>1221</v>
      </c>
      <c r="N328">
        <v>2131</v>
      </c>
    </row>
    <row r="329" spans="1:14">
      <c r="A329" s="31" t="s">
        <v>1324</v>
      </c>
      <c r="B329" s="31" t="s">
        <v>1221</v>
      </c>
      <c r="C329" s="31">
        <v>54</v>
      </c>
      <c r="D329" s="31" t="s">
        <v>733</v>
      </c>
      <c r="E329" s="31" t="s">
        <v>1325</v>
      </c>
      <c r="F329" s="31"/>
      <c r="G329" s="31"/>
      <c r="H329" s="31"/>
      <c r="I329" s="31">
        <v>200233</v>
      </c>
      <c r="J329" s="31"/>
      <c r="M329" s="28" t="s">
        <v>1221</v>
      </c>
      <c r="N329">
        <v>2135</v>
      </c>
    </row>
    <row r="330" spans="1:14">
      <c r="A330" s="31" t="s">
        <v>1326</v>
      </c>
      <c r="B330" s="31" t="s">
        <v>1221</v>
      </c>
      <c r="C330" s="31">
        <v>55</v>
      </c>
      <c r="D330" s="31" t="s">
        <v>733</v>
      </c>
      <c r="E330" s="31" t="s">
        <v>1327</v>
      </c>
      <c r="F330" s="31"/>
      <c r="G330" s="31"/>
      <c r="H330" s="31"/>
      <c r="I330" s="31">
        <v>200233</v>
      </c>
      <c r="J330" s="31"/>
      <c r="M330" s="28" t="s">
        <v>1221</v>
      </c>
      <c r="N330">
        <v>2140</v>
      </c>
    </row>
    <row r="331" spans="1:14">
      <c r="A331" s="31" t="s">
        <v>1328</v>
      </c>
      <c r="B331" s="31" t="s">
        <v>1221</v>
      </c>
      <c r="C331" s="31">
        <v>56</v>
      </c>
      <c r="D331" s="31" t="s">
        <v>733</v>
      </c>
      <c r="E331" s="31" t="s">
        <v>1329</v>
      </c>
      <c r="F331" s="31"/>
      <c r="G331" s="31"/>
      <c r="H331" s="31"/>
      <c r="I331" s="31">
        <v>200233</v>
      </c>
      <c r="J331" s="31"/>
      <c r="M331" s="28" t="s">
        <v>1221</v>
      </c>
      <c r="N331">
        <v>2141</v>
      </c>
    </row>
    <row r="332" spans="1:14">
      <c r="A332" s="31" t="s">
        <v>1330</v>
      </c>
      <c r="B332" s="31" t="s">
        <v>1221</v>
      </c>
      <c r="C332" s="31">
        <v>57</v>
      </c>
      <c r="D332" s="31" t="s">
        <v>733</v>
      </c>
      <c r="E332" s="31" t="s">
        <v>1331</v>
      </c>
      <c r="F332" s="31"/>
      <c r="G332" s="31"/>
      <c r="H332" s="31"/>
      <c r="I332" s="31">
        <v>200233</v>
      </c>
      <c r="J332" s="31"/>
      <c r="M332" s="28" t="s">
        <v>1221</v>
      </c>
      <c r="N332">
        <v>2150</v>
      </c>
    </row>
    <row r="333" spans="1:14">
      <c r="A333" s="31" t="s">
        <v>1332</v>
      </c>
      <c r="B333" s="31" t="s">
        <v>1221</v>
      </c>
      <c r="C333" s="31">
        <v>58</v>
      </c>
      <c r="D333" s="31" t="s">
        <v>733</v>
      </c>
      <c r="E333" s="31" t="s">
        <v>1333</v>
      </c>
      <c r="F333" s="31"/>
      <c r="G333" s="31"/>
      <c r="H333" s="31"/>
      <c r="I333" s="31">
        <v>200233</v>
      </c>
      <c r="J333" s="31"/>
      <c r="M333" s="28" t="s">
        <v>1221</v>
      </c>
      <c r="N333">
        <v>2151</v>
      </c>
    </row>
    <row r="334" spans="1:14">
      <c r="A334" s="31" t="s">
        <v>1334</v>
      </c>
      <c r="B334" s="31" t="s">
        <v>1221</v>
      </c>
      <c r="C334" s="31">
        <v>59</v>
      </c>
      <c r="D334" s="31" t="s">
        <v>733</v>
      </c>
      <c r="E334" s="31" t="s">
        <v>1267</v>
      </c>
      <c r="F334" s="31"/>
      <c r="G334" s="31"/>
      <c r="H334" s="31"/>
      <c r="I334" s="31">
        <v>200233</v>
      </c>
      <c r="J334" s="31"/>
      <c r="M334" s="28" t="s">
        <v>1221</v>
      </c>
      <c r="N334">
        <v>2153</v>
      </c>
    </row>
    <row r="335" spans="1:14">
      <c r="A335" s="31" t="s">
        <v>1335</v>
      </c>
      <c r="B335" s="31" t="s">
        <v>1221</v>
      </c>
      <c r="C335" s="31">
        <v>60</v>
      </c>
      <c r="D335" s="31" t="s">
        <v>733</v>
      </c>
      <c r="E335" s="31" t="s">
        <v>1336</v>
      </c>
      <c r="F335" s="31"/>
      <c r="G335" s="31"/>
      <c r="H335" s="31"/>
      <c r="I335" s="31">
        <v>200233</v>
      </c>
      <c r="J335" s="31"/>
      <c r="M335" s="28" t="s">
        <v>1221</v>
      </c>
      <c r="N335">
        <v>2155</v>
      </c>
    </row>
    <row r="336" spans="1:14">
      <c r="A336" s="31" t="s">
        <v>1337</v>
      </c>
      <c r="B336" s="31" t="s">
        <v>1221</v>
      </c>
      <c r="C336" s="31">
        <v>61</v>
      </c>
      <c r="D336" s="31" t="s">
        <v>733</v>
      </c>
      <c r="E336" s="31" t="s">
        <v>1338</v>
      </c>
      <c r="F336" s="31"/>
      <c r="G336" s="31"/>
      <c r="H336" s="31"/>
      <c r="I336" s="31">
        <v>200222</v>
      </c>
      <c r="J336" s="31"/>
      <c r="M336" s="28" t="s">
        <v>1221</v>
      </c>
      <c r="N336">
        <v>2156</v>
      </c>
    </row>
    <row r="337" spans="1:14">
      <c r="A337" s="31" t="s">
        <v>1339</v>
      </c>
      <c r="B337" s="31" t="s">
        <v>1221</v>
      </c>
      <c r="C337" s="31">
        <v>62</v>
      </c>
      <c r="D337" s="31" t="s">
        <v>733</v>
      </c>
      <c r="E337" s="31" t="s">
        <v>1340</v>
      </c>
      <c r="F337" s="31"/>
      <c r="G337" s="31"/>
      <c r="H337" s="31"/>
      <c r="I337" s="31">
        <v>200222</v>
      </c>
      <c r="J337" s="31"/>
      <c r="M337" s="28" t="s">
        <v>1221</v>
      </c>
      <c r="N337">
        <v>2160</v>
      </c>
    </row>
    <row r="338" spans="1:14">
      <c r="A338" s="31" t="s">
        <v>1341</v>
      </c>
      <c r="B338" s="31" t="s">
        <v>1221</v>
      </c>
      <c r="C338" s="31">
        <v>63</v>
      </c>
      <c r="D338" s="31" t="s">
        <v>733</v>
      </c>
      <c r="E338" s="31" t="s">
        <v>1342</v>
      </c>
      <c r="F338" s="31"/>
      <c r="G338" s="31"/>
      <c r="H338" s="31"/>
      <c r="I338" s="31">
        <v>200233</v>
      </c>
      <c r="J338" s="31"/>
      <c r="M338" s="28" t="s">
        <v>1221</v>
      </c>
      <c r="N338">
        <v>2170</v>
      </c>
    </row>
    <row r="339" spans="1:14">
      <c r="A339" s="31" t="s">
        <v>1343</v>
      </c>
      <c r="B339" s="31" t="s">
        <v>1221</v>
      </c>
      <c r="C339" s="31">
        <v>64</v>
      </c>
      <c r="D339" s="31" t="s">
        <v>733</v>
      </c>
      <c r="E339" s="31" t="s">
        <v>1344</v>
      </c>
      <c r="F339" s="31"/>
      <c r="G339" s="31"/>
      <c r="H339" s="31"/>
      <c r="I339" s="31">
        <v>200311</v>
      </c>
      <c r="J339" s="31"/>
      <c r="M339" s="28" t="s">
        <v>1221</v>
      </c>
      <c r="N339">
        <v>2180</v>
      </c>
    </row>
    <row r="340" spans="1:14">
      <c r="A340" s="31" t="s">
        <v>1345</v>
      </c>
      <c r="B340" s="31" t="s">
        <v>1221</v>
      </c>
      <c r="C340" s="31">
        <v>65</v>
      </c>
      <c r="D340" s="31" t="s">
        <v>733</v>
      </c>
      <c r="E340" s="31" t="s">
        <v>1346</v>
      </c>
      <c r="F340" s="31"/>
      <c r="G340" s="31"/>
      <c r="H340" s="31"/>
      <c r="I340" s="31">
        <v>200311</v>
      </c>
      <c r="J340" s="31"/>
      <c r="M340" s="28" t="s">
        <v>1221</v>
      </c>
      <c r="N340">
        <v>2190</v>
      </c>
    </row>
    <row r="341" spans="1:14">
      <c r="A341" s="31" t="s">
        <v>1347</v>
      </c>
      <c r="B341" s="31" t="s">
        <v>1221</v>
      </c>
      <c r="C341" s="31">
        <v>66</v>
      </c>
      <c r="D341" s="31" t="s">
        <v>733</v>
      </c>
      <c r="E341" s="31" t="s">
        <v>1232</v>
      </c>
      <c r="F341" s="31"/>
      <c r="G341" s="31"/>
      <c r="H341" s="31"/>
      <c r="I341" s="31">
        <v>200311</v>
      </c>
      <c r="J341" s="31"/>
      <c r="M341" s="28" t="s">
        <v>1221</v>
      </c>
      <c r="N341">
        <v>2192</v>
      </c>
    </row>
    <row r="342" spans="1:14">
      <c r="A342" s="31" t="s">
        <v>1348</v>
      </c>
      <c r="B342" s="31" t="s">
        <v>1221</v>
      </c>
      <c r="C342" s="31">
        <v>67</v>
      </c>
      <c r="D342" s="31" t="s">
        <v>733</v>
      </c>
      <c r="E342" s="31" t="s">
        <v>1349</v>
      </c>
      <c r="F342" s="31"/>
      <c r="G342" s="31"/>
      <c r="H342" s="31"/>
      <c r="I342" s="31">
        <v>200311</v>
      </c>
      <c r="J342" s="31"/>
      <c r="M342" s="28" t="s">
        <v>1221</v>
      </c>
      <c r="N342">
        <v>2193</v>
      </c>
    </row>
    <row r="343" spans="1:14">
      <c r="A343" s="31" t="s">
        <v>1350</v>
      </c>
      <c r="B343" s="31" t="s">
        <v>1221</v>
      </c>
      <c r="C343" s="31">
        <v>68</v>
      </c>
      <c r="D343" s="31" t="s">
        <v>733</v>
      </c>
      <c r="E343" s="31" t="s">
        <v>1351</v>
      </c>
      <c r="F343" s="31"/>
      <c r="G343" s="31"/>
      <c r="H343" s="31"/>
      <c r="I343" s="31">
        <v>200311</v>
      </c>
      <c r="J343" s="31"/>
      <c r="M343" s="28" t="s">
        <v>1221</v>
      </c>
      <c r="N343">
        <v>2195</v>
      </c>
    </row>
    <row r="344" spans="1:14">
      <c r="A344" s="31" t="s">
        <v>1352</v>
      </c>
      <c r="B344" s="31" t="s">
        <v>1221</v>
      </c>
      <c r="C344" s="31">
        <v>69</v>
      </c>
      <c r="D344" s="31" t="s">
        <v>733</v>
      </c>
      <c r="E344" s="31" t="s">
        <v>1353</v>
      </c>
      <c r="F344" s="31"/>
      <c r="G344" s="31"/>
      <c r="H344" s="31"/>
      <c r="I344" s="31">
        <v>200411</v>
      </c>
      <c r="J344" s="31"/>
      <c r="M344" s="28" t="s">
        <v>1221</v>
      </c>
      <c r="N344">
        <v>2196</v>
      </c>
    </row>
    <row r="345" spans="1:14">
      <c r="A345" s="31" t="s">
        <v>1354</v>
      </c>
      <c r="B345" s="31" t="s">
        <v>1221</v>
      </c>
      <c r="C345" s="31">
        <v>71</v>
      </c>
      <c r="D345" s="31" t="s">
        <v>733</v>
      </c>
      <c r="E345" s="31" t="s">
        <v>1355</v>
      </c>
      <c r="F345" s="31"/>
      <c r="G345" s="31"/>
      <c r="H345" s="31"/>
      <c r="I345" s="31">
        <v>200322</v>
      </c>
      <c r="J345" s="31"/>
      <c r="M345" s="28" t="s">
        <v>1221</v>
      </c>
      <c r="N345">
        <v>2197</v>
      </c>
    </row>
    <row r="346" spans="1:14">
      <c r="A346" s="31" t="s">
        <v>1356</v>
      </c>
      <c r="B346" s="31" t="s">
        <v>1221</v>
      </c>
      <c r="C346" s="31">
        <v>72</v>
      </c>
      <c r="D346" s="31" t="s">
        <v>733</v>
      </c>
      <c r="E346" s="31" t="s">
        <v>1357</v>
      </c>
      <c r="F346" s="31"/>
      <c r="G346" s="31"/>
      <c r="H346" s="31"/>
      <c r="I346" s="31">
        <v>200322</v>
      </c>
      <c r="J346" s="31"/>
      <c r="M346" s="28" t="s">
        <v>1221</v>
      </c>
      <c r="N346">
        <v>2198</v>
      </c>
    </row>
    <row r="347" spans="1:14">
      <c r="A347" s="31" t="s">
        <v>1358</v>
      </c>
      <c r="B347" s="31" t="s">
        <v>1221</v>
      </c>
      <c r="C347" s="31">
        <v>73</v>
      </c>
      <c r="D347" s="31" t="s">
        <v>733</v>
      </c>
      <c r="E347" s="31" t="s">
        <v>1359</v>
      </c>
      <c r="F347" s="31"/>
      <c r="G347" s="31"/>
      <c r="H347" s="31"/>
      <c r="I347" s="31">
        <v>200322</v>
      </c>
      <c r="J347" s="31"/>
      <c r="M347" s="28" t="s">
        <v>1221</v>
      </c>
      <c r="N347">
        <v>2201</v>
      </c>
    </row>
    <row r="348" spans="1:14">
      <c r="A348" s="31" t="s">
        <v>1360</v>
      </c>
      <c r="B348" s="31" t="s">
        <v>1221</v>
      </c>
      <c r="C348" s="31">
        <v>74</v>
      </c>
      <c r="D348" s="31" t="s">
        <v>733</v>
      </c>
      <c r="E348" s="31" t="s">
        <v>1361</v>
      </c>
      <c r="F348" s="31"/>
      <c r="G348" s="31"/>
      <c r="H348" s="31"/>
      <c r="I348" s="31">
        <v>200322</v>
      </c>
      <c r="J348" s="31"/>
      <c r="M348" s="28" t="s">
        <v>1221</v>
      </c>
      <c r="N348">
        <v>2202</v>
      </c>
    </row>
    <row r="349" spans="1:14">
      <c r="A349" s="31" t="s">
        <v>1362</v>
      </c>
      <c r="B349" s="31" t="s">
        <v>1221</v>
      </c>
      <c r="C349" s="31">
        <v>75</v>
      </c>
      <c r="D349" s="31" t="s">
        <v>733</v>
      </c>
      <c r="E349" s="31" t="s">
        <v>1363</v>
      </c>
      <c r="F349" s="31"/>
      <c r="G349" s="31"/>
      <c r="H349" s="31"/>
      <c r="I349" s="31">
        <v>200322</v>
      </c>
      <c r="J349" s="31"/>
      <c r="M349" s="28" t="s">
        <v>1221</v>
      </c>
      <c r="N349">
        <v>2203</v>
      </c>
    </row>
    <row r="350" spans="1:14">
      <c r="A350" s="31" t="s">
        <v>1364</v>
      </c>
      <c r="B350" s="31" t="s">
        <v>1221</v>
      </c>
      <c r="C350" s="31">
        <v>77</v>
      </c>
      <c r="D350" s="31" t="s">
        <v>733</v>
      </c>
      <c r="E350" s="31" t="s">
        <v>1365</v>
      </c>
      <c r="F350" s="31"/>
      <c r="G350" s="31"/>
      <c r="H350" s="31"/>
      <c r="I350" s="31">
        <v>200322</v>
      </c>
      <c r="J350" s="31"/>
      <c r="M350" s="28" t="s">
        <v>1221</v>
      </c>
      <c r="N350">
        <v>2204</v>
      </c>
    </row>
    <row r="351" spans="1:14">
      <c r="A351" s="31" t="s">
        <v>1366</v>
      </c>
      <c r="B351" s="31" t="s">
        <v>1221</v>
      </c>
      <c r="C351" s="31">
        <v>78</v>
      </c>
      <c r="D351" s="31" t="s">
        <v>733</v>
      </c>
      <c r="E351" s="31" t="s">
        <v>1367</v>
      </c>
      <c r="F351" s="31"/>
      <c r="G351" s="31"/>
      <c r="H351" s="31"/>
      <c r="I351" s="31">
        <v>200322</v>
      </c>
      <c r="J351" s="31"/>
      <c r="M351" s="28" t="s">
        <v>1221</v>
      </c>
      <c r="N351">
        <v>2205</v>
      </c>
    </row>
    <row r="352" spans="1:14">
      <c r="A352" s="31" t="s">
        <v>1368</v>
      </c>
      <c r="B352" s="31" t="s">
        <v>1221</v>
      </c>
      <c r="C352" s="31">
        <v>79</v>
      </c>
      <c r="D352" s="31" t="s">
        <v>733</v>
      </c>
      <c r="E352" s="31" t="s">
        <v>1369</v>
      </c>
      <c r="F352" s="31"/>
      <c r="G352" s="31"/>
      <c r="H352" s="31"/>
      <c r="I352" s="31">
        <v>200322</v>
      </c>
      <c r="J352" s="31"/>
      <c r="M352" s="28" t="s">
        <v>1221</v>
      </c>
      <c r="N352">
        <v>2206</v>
      </c>
    </row>
    <row r="353" spans="1:14">
      <c r="A353" s="31" t="s">
        <v>1370</v>
      </c>
      <c r="B353" s="31" t="s">
        <v>1221</v>
      </c>
      <c r="C353" s="31">
        <v>80</v>
      </c>
      <c r="D353" s="31" t="s">
        <v>733</v>
      </c>
      <c r="E353" s="31" t="s">
        <v>1371</v>
      </c>
      <c r="F353" s="31"/>
      <c r="G353" s="31"/>
      <c r="H353" s="31"/>
      <c r="I353" s="31">
        <v>200322</v>
      </c>
      <c r="J353" s="31"/>
      <c r="M353" s="28" t="s">
        <v>1221</v>
      </c>
      <c r="N353">
        <v>2207</v>
      </c>
    </row>
    <row r="354" spans="1:14">
      <c r="A354" s="31" t="s">
        <v>1372</v>
      </c>
      <c r="B354" s="31" t="s">
        <v>1221</v>
      </c>
      <c r="C354" s="31">
        <v>81</v>
      </c>
      <c r="D354" s="31" t="s">
        <v>733</v>
      </c>
      <c r="E354" s="31" t="s">
        <v>1373</v>
      </c>
      <c r="F354" s="31"/>
      <c r="G354" s="31"/>
      <c r="H354" s="31"/>
      <c r="I354" s="31">
        <v>200322</v>
      </c>
      <c r="J354" s="31"/>
      <c r="M354" s="28" t="s">
        <v>1221</v>
      </c>
      <c r="N354">
        <v>2210</v>
      </c>
    </row>
    <row r="355" spans="1:14">
      <c r="A355" s="31" t="s">
        <v>1374</v>
      </c>
      <c r="B355" s="31" t="s">
        <v>1221</v>
      </c>
      <c r="C355" s="31">
        <v>82</v>
      </c>
      <c r="D355" s="31" t="s">
        <v>733</v>
      </c>
      <c r="E355" s="31" t="s">
        <v>1375</v>
      </c>
      <c r="F355" s="31"/>
      <c r="G355" s="31"/>
      <c r="H355" s="31"/>
      <c r="I355" s="31">
        <v>200322</v>
      </c>
      <c r="J355" s="31"/>
      <c r="M355" s="28" t="s">
        <v>1221</v>
      </c>
      <c r="N355">
        <v>2211</v>
      </c>
    </row>
    <row r="356" spans="1:14">
      <c r="A356" s="31" t="s">
        <v>1376</v>
      </c>
      <c r="B356" s="31" t="s">
        <v>1221</v>
      </c>
      <c r="C356" s="31">
        <v>83</v>
      </c>
      <c r="D356" s="31" t="s">
        <v>733</v>
      </c>
      <c r="E356" s="31" t="s">
        <v>1265</v>
      </c>
      <c r="F356" s="31"/>
      <c r="G356" s="31"/>
      <c r="H356" s="31"/>
      <c r="I356" s="31">
        <v>200322</v>
      </c>
      <c r="J356" s="31"/>
      <c r="M356" s="28" t="s">
        <v>1221</v>
      </c>
      <c r="N356">
        <v>2212</v>
      </c>
    </row>
    <row r="357" spans="1:14">
      <c r="A357" s="31" t="s">
        <v>1377</v>
      </c>
      <c r="B357" s="31" t="s">
        <v>1221</v>
      </c>
      <c r="C357" s="31">
        <v>84</v>
      </c>
      <c r="D357" s="31" t="s">
        <v>733</v>
      </c>
      <c r="E357" s="31" t="s">
        <v>1378</v>
      </c>
      <c r="F357" s="31"/>
      <c r="G357" s="31"/>
      <c r="H357" s="31"/>
      <c r="I357" s="31">
        <v>200333</v>
      </c>
      <c r="J357" s="31"/>
      <c r="M357" s="28" t="s">
        <v>1221</v>
      </c>
      <c r="N357">
        <v>2213</v>
      </c>
    </row>
    <row r="358" spans="1:14">
      <c r="A358" s="31" t="s">
        <v>1379</v>
      </c>
      <c r="B358" s="31" t="s">
        <v>1221</v>
      </c>
      <c r="C358" s="31">
        <v>85</v>
      </c>
      <c r="D358" s="31" t="s">
        <v>733</v>
      </c>
      <c r="E358" s="31" t="s">
        <v>1380</v>
      </c>
      <c r="F358" s="31"/>
      <c r="G358" s="31"/>
      <c r="H358" s="31"/>
      <c r="I358" s="31">
        <v>200333</v>
      </c>
      <c r="J358" s="31"/>
      <c r="M358" s="28" t="s">
        <v>1221</v>
      </c>
      <c r="N358">
        <v>2214</v>
      </c>
    </row>
    <row r="359" spans="1:14">
      <c r="A359" s="31" t="s">
        <v>1381</v>
      </c>
      <c r="B359" s="31" t="s">
        <v>1221</v>
      </c>
      <c r="C359" s="31">
        <v>86</v>
      </c>
      <c r="D359" s="31" t="s">
        <v>733</v>
      </c>
      <c r="E359" s="31" t="s">
        <v>1382</v>
      </c>
      <c r="F359" s="31"/>
      <c r="G359" s="31"/>
      <c r="H359" s="31"/>
      <c r="I359" s="31">
        <v>200333</v>
      </c>
      <c r="J359" s="31"/>
      <c r="M359" s="28" t="s">
        <v>1221</v>
      </c>
      <c r="N359">
        <v>2215</v>
      </c>
    </row>
    <row r="360" spans="1:14">
      <c r="A360" s="31" t="s">
        <v>1383</v>
      </c>
      <c r="B360" s="31" t="s">
        <v>1221</v>
      </c>
      <c r="C360" s="31">
        <v>87</v>
      </c>
      <c r="D360" s="31" t="s">
        <v>733</v>
      </c>
      <c r="E360" s="31" t="s">
        <v>1384</v>
      </c>
      <c r="F360" s="31"/>
      <c r="G360" s="31"/>
      <c r="H360" s="31"/>
      <c r="I360" s="31">
        <v>200333</v>
      </c>
      <c r="J360" s="31"/>
      <c r="M360" s="28" t="s">
        <v>1221</v>
      </c>
      <c r="N360">
        <v>2216</v>
      </c>
    </row>
    <row r="361" spans="1:14">
      <c r="A361" s="31" t="s">
        <v>1385</v>
      </c>
      <c r="B361" s="31" t="s">
        <v>1221</v>
      </c>
      <c r="C361" s="31">
        <v>88</v>
      </c>
      <c r="D361" s="31" t="s">
        <v>733</v>
      </c>
      <c r="E361" s="31" t="s">
        <v>1386</v>
      </c>
      <c r="F361" s="31"/>
      <c r="G361" s="31"/>
      <c r="H361" s="31"/>
      <c r="I361" s="31">
        <v>200333</v>
      </c>
      <c r="J361" s="31"/>
      <c r="M361" s="28" t="s">
        <v>1221</v>
      </c>
      <c r="N361">
        <v>2217</v>
      </c>
    </row>
    <row r="362" spans="1:14">
      <c r="A362" s="31" t="s">
        <v>1387</v>
      </c>
      <c r="B362" s="31" t="s">
        <v>1221</v>
      </c>
      <c r="C362" s="31">
        <v>90</v>
      </c>
      <c r="D362" s="31" t="s">
        <v>733</v>
      </c>
      <c r="E362" s="31" t="s">
        <v>1388</v>
      </c>
      <c r="F362" s="31"/>
      <c r="G362" s="31"/>
      <c r="H362" s="31"/>
      <c r="I362" s="31">
        <v>200333</v>
      </c>
      <c r="J362" s="31"/>
      <c r="M362" s="28" t="s">
        <v>1221</v>
      </c>
      <c r="N362">
        <v>2219</v>
      </c>
    </row>
    <row r="363" spans="1:14">
      <c r="A363" s="31" t="s">
        <v>1389</v>
      </c>
      <c r="B363" s="31" t="s">
        <v>1221</v>
      </c>
      <c r="C363" s="31">
        <v>91</v>
      </c>
      <c r="D363" s="31" t="s">
        <v>733</v>
      </c>
      <c r="E363" s="31" t="s">
        <v>1390</v>
      </c>
      <c r="F363" s="31"/>
      <c r="G363" s="31"/>
      <c r="H363" s="31"/>
      <c r="I363" s="31">
        <v>200411</v>
      </c>
      <c r="J363" s="31"/>
      <c r="M363" s="28" t="s">
        <v>1221</v>
      </c>
      <c r="N363">
        <v>2220</v>
      </c>
    </row>
    <row r="364" spans="1:14">
      <c r="A364" s="31" t="s">
        <v>1391</v>
      </c>
      <c r="B364" s="31" t="s">
        <v>1221</v>
      </c>
      <c r="C364" s="31">
        <v>92</v>
      </c>
      <c r="D364" s="31" t="s">
        <v>733</v>
      </c>
      <c r="E364" s="31" t="s">
        <v>1392</v>
      </c>
      <c r="F364" s="31"/>
      <c r="G364" s="31"/>
      <c r="H364" s="31"/>
      <c r="I364" s="31">
        <v>200411</v>
      </c>
      <c r="J364" s="31"/>
      <c r="M364" s="28" t="s">
        <v>1221</v>
      </c>
      <c r="N364">
        <v>2221</v>
      </c>
    </row>
    <row r="365" spans="1:14">
      <c r="A365" s="31" t="s">
        <v>1393</v>
      </c>
      <c r="B365" s="31" t="s">
        <v>1221</v>
      </c>
      <c r="C365" s="31">
        <v>94</v>
      </c>
      <c r="D365" s="31" t="s">
        <v>733</v>
      </c>
      <c r="E365" s="31" t="s">
        <v>1394</v>
      </c>
      <c r="F365" s="31"/>
      <c r="G365" s="31"/>
      <c r="H365" s="31"/>
      <c r="I365" s="31">
        <v>200411</v>
      </c>
      <c r="J365" s="31"/>
      <c r="M365" s="28" t="s">
        <v>1221</v>
      </c>
      <c r="N365">
        <v>2222</v>
      </c>
    </row>
    <row r="366" spans="1:14">
      <c r="A366" s="31" t="s">
        <v>1395</v>
      </c>
      <c r="B366" s="31" t="s">
        <v>1221</v>
      </c>
      <c r="C366" s="31">
        <v>95</v>
      </c>
      <c r="D366" s="31" t="s">
        <v>733</v>
      </c>
      <c r="E366" s="31" t="s">
        <v>1396</v>
      </c>
      <c r="F366" s="31"/>
      <c r="G366" s="31"/>
      <c r="H366" s="31"/>
      <c r="I366" s="31">
        <v>200422</v>
      </c>
      <c r="J366" s="31"/>
      <c r="M366" s="28" t="s">
        <v>1221</v>
      </c>
      <c r="N366">
        <v>2223</v>
      </c>
    </row>
    <row r="367" spans="1:14">
      <c r="A367" s="31" t="s">
        <v>1397</v>
      </c>
      <c r="B367" s="31" t="s">
        <v>1221</v>
      </c>
      <c r="C367" s="31">
        <v>96</v>
      </c>
      <c r="D367" s="31" t="s">
        <v>733</v>
      </c>
      <c r="E367" s="31" t="s">
        <v>1250</v>
      </c>
      <c r="F367" s="31"/>
      <c r="G367" s="31"/>
      <c r="H367" s="31"/>
      <c r="I367" s="31">
        <v>200422</v>
      </c>
      <c r="J367" s="31"/>
      <c r="M367" s="28" t="s">
        <v>1221</v>
      </c>
      <c r="N367">
        <v>2224</v>
      </c>
    </row>
    <row r="368" spans="1:14">
      <c r="A368" s="31" t="s">
        <v>1398</v>
      </c>
      <c r="B368" s="31" t="s">
        <v>1221</v>
      </c>
      <c r="C368" s="31">
        <v>97</v>
      </c>
      <c r="D368" s="31" t="s">
        <v>733</v>
      </c>
      <c r="E368" s="31" t="s">
        <v>1399</v>
      </c>
      <c r="F368" s="31"/>
      <c r="G368" s="31"/>
      <c r="H368" s="31"/>
      <c r="I368" s="31">
        <v>200422</v>
      </c>
      <c r="J368" s="31"/>
      <c r="M368" s="28" t="s">
        <v>1221</v>
      </c>
      <c r="N368">
        <v>2225</v>
      </c>
    </row>
    <row r="369" spans="1:14">
      <c r="A369" s="31" t="s">
        <v>1400</v>
      </c>
      <c r="B369" s="31" t="s">
        <v>1221</v>
      </c>
      <c r="C369" s="31">
        <v>98</v>
      </c>
      <c r="D369" s="31" t="s">
        <v>733</v>
      </c>
      <c r="E369" s="31" t="s">
        <v>1401</v>
      </c>
      <c r="F369" s="31"/>
      <c r="G369" s="31"/>
      <c r="H369" s="31"/>
      <c r="I369" s="31">
        <v>200433</v>
      </c>
      <c r="J369" s="31"/>
      <c r="M369" s="28" t="s">
        <v>1221</v>
      </c>
      <c r="N369">
        <v>2226</v>
      </c>
    </row>
    <row r="370" spans="1:14">
      <c r="A370" s="31" t="s">
        <v>1402</v>
      </c>
      <c r="B370" s="31" t="s">
        <v>1221</v>
      </c>
      <c r="C370" s="31">
        <v>99</v>
      </c>
      <c r="D370" s="31" t="s">
        <v>733</v>
      </c>
      <c r="E370" s="31" t="s">
        <v>1403</v>
      </c>
      <c r="F370" s="31"/>
      <c r="G370" s="31"/>
      <c r="H370" s="31"/>
      <c r="I370" s="31">
        <v>200433</v>
      </c>
      <c r="J370" s="31"/>
      <c r="M370" s="28" t="s">
        <v>1221</v>
      </c>
      <c r="N370">
        <v>2228</v>
      </c>
    </row>
    <row r="371" spans="1:14">
      <c r="A371" s="31" t="s">
        <v>1404</v>
      </c>
      <c r="B371" s="31" t="s">
        <v>1221</v>
      </c>
      <c r="C371" s="31">
        <v>100</v>
      </c>
      <c r="D371" s="31" t="s">
        <v>733</v>
      </c>
      <c r="E371" s="31" t="s">
        <v>1405</v>
      </c>
      <c r="F371" s="31"/>
      <c r="G371" s="31"/>
      <c r="H371" s="31"/>
      <c r="I371" s="31">
        <v>200433</v>
      </c>
      <c r="J371" s="31"/>
      <c r="M371" s="28" t="s">
        <v>1221</v>
      </c>
      <c r="N371">
        <v>2229</v>
      </c>
    </row>
    <row r="372" spans="1:14">
      <c r="A372" s="31" t="s">
        <v>1406</v>
      </c>
      <c r="B372" s="31" t="s">
        <v>1221</v>
      </c>
      <c r="C372" s="31">
        <v>101</v>
      </c>
      <c r="D372" s="31" t="s">
        <v>733</v>
      </c>
      <c r="E372" s="31" t="s">
        <v>1407</v>
      </c>
      <c r="F372" s="31"/>
      <c r="G372" s="31"/>
      <c r="H372" s="31"/>
      <c r="I372" s="31">
        <v>200433</v>
      </c>
      <c r="J372" s="31"/>
      <c r="M372" s="28" t="s">
        <v>1221</v>
      </c>
      <c r="N372">
        <v>2230</v>
      </c>
    </row>
    <row r="373" spans="1:14">
      <c r="A373" s="31" t="s">
        <v>1408</v>
      </c>
      <c r="B373" s="31" t="s">
        <v>1221</v>
      </c>
      <c r="C373" s="31">
        <v>102</v>
      </c>
      <c r="D373" s="31" t="s">
        <v>733</v>
      </c>
      <c r="E373" s="31" t="s">
        <v>1409</v>
      </c>
      <c r="F373" s="31"/>
      <c r="G373" s="31"/>
      <c r="H373" s="31"/>
      <c r="I373" s="31">
        <v>200433</v>
      </c>
      <c r="J373" s="31"/>
      <c r="M373" s="28" t="s">
        <v>1221</v>
      </c>
      <c r="N373">
        <v>2231</v>
      </c>
    </row>
    <row r="374" spans="1:14">
      <c r="A374" s="31" t="s">
        <v>1410</v>
      </c>
      <c r="B374" s="31" t="s">
        <v>1221</v>
      </c>
      <c r="C374" s="31">
        <v>103</v>
      </c>
      <c r="D374" s="31" t="s">
        <v>733</v>
      </c>
      <c r="E374" s="31" t="s">
        <v>1411</v>
      </c>
      <c r="F374" s="31"/>
      <c r="G374" s="31"/>
      <c r="H374" s="31"/>
      <c r="I374" s="31">
        <v>200433</v>
      </c>
      <c r="J374" s="31"/>
      <c r="M374" s="28" t="s">
        <v>1221</v>
      </c>
      <c r="N374">
        <v>2232</v>
      </c>
    </row>
    <row r="375" spans="1:14">
      <c r="A375" s="31" t="s">
        <v>1412</v>
      </c>
      <c r="B375" s="31" t="s">
        <v>1221</v>
      </c>
      <c r="C375" s="31">
        <v>104</v>
      </c>
      <c r="D375" s="31" t="s">
        <v>733</v>
      </c>
      <c r="E375" s="31" t="s">
        <v>1413</v>
      </c>
      <c r="F375" s="31"/>
      <c r="G375" s="31"/>
      <c r="H375" s="31"/>
      <c r="I375" s="31">
        <v>200511</v>
      </c>
      <c r="J375" s="31"/>
      <c r="M375" s="28" t="s">
        <v>1221</v>
      </c>
      <c r="N375">
        <v>2233</v>
      </c>
    </row>
    <row r="376" spans="1:14">
      <c r="A376" s="31" t="s">
        <v>1414</v>
      </c>
      <c r="B376" s="31" t="s">
        <v>1221</v>
      </c>
      <c r="C376" s="31">
        <v>105</v>
      </c>
      <c r="D376" s="31" t="s">
        <v>733</v>
      </c>
      <c r="E376" s="31" t="s">
        <v>1415</v>
      </c>
      <c r="F376" s="31"/>
      <c r="G376" s="31"/>
      <c r="H376" s="31"/>
      <c r="I376" s="31">
        <v>200511</v>
      </c>
      <c r="J376" s="31"/>
      <c r="M376" s="28" t="s">
        <v>1221</v>
      </c>
      <c r="N376">
        <v>2234</v>
      </c>
    </row>
    <row r="377" spans="1:14">
      <c r="A377" s="31" t="s">
        <v>1416</v>
      </c>
      <c r="B377" s="31" t="s">
        <v>1221</v>
      </c>
      <c r="C377" s="31">
        <v>106</v>
      </c>
      <c r="D377" s="31" t="s">
        <v>733</v>
      </c>
      <c r="E377" s="31" t="s">
        <v>1417</v>
      </c>
      <c r="F377" s="31"/>
      <c r="G377" s="31"/>
      <c r="H377" s="31"/>
      <c r="I377" s="31">
        <v>200611</v>
      </c>
      <c r="J377" s="31"/>
      <c r="M377" s="28" t="s">
        <v>1221</v>
      </c>
      <c r="N377">
        <v>2235</v>
      </c>
    </row>
    <row r="378" spans="1:14">
      <c r="A378" s="31" t="s">
        <v>1418</v>
      </c>
      <c r="B378" s="31" t="s">
        <v>1221</v>
      </c>
      <c r="C378" s="31">
        <v>107</v>
      </c>
      <c r="D378" s="31" t="s">
        <v>733</v>
      </c>
      <c r="E378" s="31" t="s">
        <v>1419</v>
      </c>
      <c r="F378" s="31"/>
      <c r="G378" s="31"/>
      <c r="H378" s="31"/>
      <c r="I378" s="31">
        <v>200611</v>
      </c>
      <c r="J378" s="31"/>
      <c r="M378" s="28" t="s">
        <v>1221</v>
      </c>
      <c r="N378">
        <v>2237</v>
      </c>
    </row>
    <row r="379" spans="1:14">
      <c r="A379" s="31" t="s">
        <v>1420</v>
      </c>
      <c r="B379" s="31" t="s">
        <v>1221</v>
      </c>
      <c r="C379" s="31">
        <v>108</v>
      </c>
      <c r="D379" s="31" t="s">
        <v>733</v>
      </c>
      <c r="E379" s="31" t="s">
        <v>1421</v>
      </c>
      <c r="F379" s="31"/>
      <c r="G379" s="31"/>
      <c r="H379" s="31"/>
      <c r="I379" s="31">
        <v>200611</v>
      </c>
      <c r="J379" s="31"/>
      <c r="M379" s="28" t="s">
        <v>1221</v>
      </c>
      <c r="N379">
        <v>2238</v>
      </c>
    </row>
    <row r="380" spans="1:14">
      <c r="A380" s="31" t="s">
        <v>1422</v>
      </c>
      <c r="B380" s="31" t="s">
        <v>1221</v>
      </c>
      <c r="C380" s="31">
        <v>109</v>
      </c>
      <c r="D380" s="31" t="s">
        <v>733</v>
      </c>
      <c r="E380" s="31" t="s">
        <v>1423</v>
      </c>
      <c r="F380" s="31"/>
      <c r="G380" s="31"/>
      <c r="H380" s="31"/>
      <c r="I380" s="31">
        <v>200622</v>
      </c>
      <c r="J380" s="31"/>
      <c r="M380" s="28" t="s">
        <v>1221</v>
      </c>
      <c r="N380">
        <v>2240</v>
      </c>
    </row>
    <row r="381" spans="1:14">
      <c r="A381" s="31" t="s">
        <v>1424</v>
      </c>
      <c r="B381" s="31" t="s">
        <v>1221</v>
      </c>
      <c r="C381" s="31">
        <v>111</v>
      </c>
      <c r="D381" s="31" t="s">
        <v>733</v>
      </c>
      <c r="E381" s="31" t="s">
        <v>1425</v>
      </c>
      <c r="F381" s="31"/>
      <c r="G381" s="31"/>
      <c r="H381" s="31"/>
      <c r="I381" s="31">
        <v>200611</v>
      </c>
      <c r="J381" s="31"/>
      <c r="M381" s="28" t="s">
        <v>1221</v>
      </c>
      <c r="N381">
        <v>2241</v>
      </c>
    </row>
    <row r="382" spans="1:14">
      <c r="A382" s="31" t="s">
        <v>1426</v>
      </c>
      <c r="B382" s="31" t="s">
        <v>1221</v>
      </c>
      <c r="C382" s="31">
        <v>115</v>
      </c>
      <c r="D382" s="31" t="s">
        <v>733</v>
      </c>
      <c r="E382" s="31" t="s">
        <v>1427</v>
      </c>
      <c r="F382" s="31"/>
      <c r="G382" s="31"/>
      <c r="H382" s="31"/>
      <c r="I382" s="31">
        <v>200622</v>
      </c>
      <c r="J382" s="31"/>
      <c r="M382" s="28" t="s">
        <v>1221</v>
      </c>
      <c r="N382">
        <v>2242</v>
      </c>
    </row>
    <row r="383" spans="1:14">
      <c r="A383" s="31" t="s">
        <v>1428</v>
      </c>
      <c r="B383" s="31" t="s">
        <v>1221</v>
      </c>
      <c r="C383" s="31">
        <v>117</v>
      </c>
      <c r="D383" s="31" t="s">
        <v>733</v>
      </c>
      <c r="E383" s="31" t="s">
        <v>1429</v>
      </c>
      <c r="F383" s="31"/>
      <c r="G383" s="31"/>
      <c r="H383" s="31"/>
      <c r="I383" s="31">
        <v>200633</v>
      </c>
      <c r="J383" s="31"/>
      <c r="M383" s="28" t="s">
        <v>1221</v>
      </c>
      <c r="N383">
        <v>2243</v>
      </c>
    </row>
    <row r="384" spans="1:14">
      <c r="A384" s="31" t="s">
        <v>1430</v>
      </c>
      <c r="B384" s="31" t="s">
        <v>1221</v>
      </c>
      <c r="C384" s="31">
        <v>7001</v>
      </c>
      <c r="D384" s="31" t="s">
        <v>733</v>
      </c>
      <c r="E384" s="31" t="s">
        <v>1222</v>
      </c>
      <c r="F384" s="31"/>
      <c r="G384" s="31"/>
      <c r="H384" s="31"/>
      <c r="I384" s="31">
        <v>200711</v>
      </c>
      <c r="J384" s="31"/>
      <c r="M384" s="28" t="s">
        <v>1221</v>
      </c>
      <c r="N384">
        <v>2244</v>
      </c>
    </row>
    <row r="385" spans="1:14">
      <c r="A385" s="31" t="s">
        <v>1431</v>
      </c>
      <c r="B385" s="31" t="s">
        <v>1221</v>
      </c>
      <c r="C385" s="31">
        <v>7002</v>
      </c>
      <c r="D385" s="31" t="s">
        <v>733</v>
      </c>
      <c r="E385" s="31" t="s">
        <v>1224</v>
      </c>
      <c r="F385" s="31"/>
      <c r="G385" s="31"/>
      <c r="H385" s="31"/>
      <c r="I385" s="31">
        <v>200711</v>
      </c>
      <c r="J385" s="31"/>
      <c r="M385" s="28" t="s">
        <v>1221</v>
      </c>
      <c r="N385">
        <v>2245</v>
      </c>
    </row>
    <row r="386" spans="1:14">
      <c r="A386" s="31" t="s">
        <v>1432</v>
      </c>
      <c r="B386" s="31" t="s">
        <v>1221</v>
      </c>
      <c r="C386" s="31">
        <v>7003</v>
      </c>
      <c r="D386" s="31" t="s">
        <v>733</v>
      </c>
      <c r="E386" s="31" t="s">
        <v>1226</v>
      </c>
      <c r="F386" s="31"/>
      <c r="G386" s="31"/>
      <c r="H386" s="31"/>
      <c r="I386" s="31">
        <v>200711</v>
      </c>
      <c r="J386" s="31"/>
      <c r="M386" s="28" t="s">
        <v>1221</v>
      </c>
      <c r="N386">
        <v>2246</v>
      </c>
    </row>
    <row r="387" spans="1:14">
      <c r="A387" s="31" t="s">
        <v>1433</v>
      </c>
      <c r="B387" s="31" t="s">
        <v>1221</v>
      </c>
      <c r="C387" s="31">
        <v>7004</v>
      </c>
      <c r="D387" s="31" t="s">
        <v>733</v>
      </c>
      <c r="E387" s="31" t="s">
        <v>1434</v>
      </c>
      <c r="F387" s="31"/>
      <c r="G387" s="31"/>
      <c r="H387" s="31"/>
      <c r="I387" s="31">
        <v>200711</v>
      </c>
      <c r="J387" s="31"/>
      <c r="M387" s="28" t="s">
        <v>1221</v>
      </c>
      <c r="N387">
        <v>2247</v>
      </c>
    </row>
    <row r="388" spans="1:14">
      <c r="A388" s="31" t="s">
        <v>1435</v>
      </c>
      <c r="B388" s="31" t="s">
        <v>1221</v>
      </c>
      <c r="C388" s="31">
        <v>7005</v>
      </c>
      <c r="D388" s="31" t="s">
        <v>733</v>
      </c>
      <c r="E388" s="31" t="s">
        <v>1230</v>
      </c>
      <c r="F388" s="31"/>
      <c r="G388" s="31"/>
      <c r="H388" s="31"/>
      <c r="I388" s="31">
        <v>200711</v>
      </c>
      <c r="J388" s="31"/>
      <c r="M388" s="28" t="s">
        <v>1221</v>
      </c>
      <c r="N388">
        <v>2250</v>
      </c>
    </row>
    <row r="389" spans="1:14">
      <c r="A389" s="31" t="s">
        <v>1436</v>
      </c>
      <c r="B389" s="31" t="s">
        <v>1221</v>
      </c>
      <c r="C389" s="31">
        <v>7006</v>
      </c>
      <c r="D389" s="31" t="s">
        <v>733</v>
      </c>
      <c r="E389" s="31" t="s">
        <v>1437</v>
      </c>
      <c r="F389" s="31"/>
      <c r="G389" s="31"/>
      <c r="H389" s="31"/>
      <c r="I389" s="31">
        <v>200711</v>
      </c>
      <c r="J389" s="31"/>
      <c r="M389" s="28" t="s">
        <v>1221</v>
      </c>
      <c r="N389">
        <v>2251</v>
      </c>
    </row>
    <row r="390" spans="1:14">
      <c r="A390" s="31" t="s">
        <v>1438</v>
      </c>
      <c r="B390" s="31" t="s">
        <v>1221</v>
      </c>
      <c r="C390" s="31">
        <v>7007</v>
      </c>
      <c r="D390" s="31" t="s">
        <v>733</v>
      </c>
      <c r="E390" s="31" t="s">
        <v>1222</v>
      </c>
      <c r="F390" s="31"/>
      <c r="G390" s="31"/>
      <c r="H390" s="31"/>
      <c r="I390" s="31">
        <v>200711</v>
      </c>
      <c r="J390" s="31"/>
      <c r="M390" s="28" t="s">
        <v>1221</v>
      </c>
      <c r="N390">
        <v>2252</v>
      </c>
    </row>
    <row r="391" spans="1:14">
      <c r="A391" s="31" t="s">
        <v>1439</v>
      </c>
      <c r="B391" s="31" t="s">
        <v>1221</v>
      </c>
      <c r="C391" s="31">
        <v>7008</v>
      </c>
      <c r="D391" s="31" t="s">
        <v>733</v>
      </c>
      <c r="E391" s="31" t="s">
        <v>1440</v>
      </c>
      <c r="F391" s="31"/>
      <c r="G391" s="31"/>
      <c r="H391" s="31"/>
      <c r="I391" s="31">
        <v>200711</v>
      </c>
      <c r="J391" s="31"/>
      <c r="M391" s="28" t="s">
        <v>1221</v>
      </c>
      <c r="N391">
        <v>2255</v>
      </c>
    </row>
    <row r="392" spans="1:14">
      <c r="A392" s="31" t="s">
        <v>1441</v>
      </c>
      <c r="B392" s="31" t="s">
        <v>1221</v>
      </c>
      <c r="C392" s="31">
        <v>7009</v>
      </c>
      <c r="D392" s="31" t="s">
        <v>733</v>
      </c>
      <c r="E392" s="31" t="s">
        <v>1442</v>
      </c>
      <c r="F392" s="31"/>
      <c r="G392" s="31"/>
      <c r="H392" s="31"/>
      <c r="I392" s="31">
        <v>200711</v>
      </c>
      <c r="J392" s="31"/>
      <c r="M392" s="28" t="s">
        <v>1221</v>
      </c>
      <c r="N392">
        <v>2258</v>
      </c>
    </row>
    <row r="393" spans="1:14">
      <c r="A393" s="31" t="s">
        <v>1443</v>
      </c>
      <c r="B393" s="31" t="s">
        <v>1221</v>
      </c>
      <c r="C393" s="31">
        <v>7010</v>
      </c>
      <c r="D393" s="31" t="s">
        <v>733</v>
      </c>
      <c r="E393" s="31" t="s">
        <v>1437</v>
      </c>
      <c r="F393" s="31"/>
      <c r="G393" s="31"/>
      <c r="H393" s="31"/>
      <c r="I393" s="31">
        <v>200711</v>
      </c>
      <c r="J393" s="31"/>
      <c r="M393" s="28" t="s">
        <v>1221</v>
      </c>
      <c r="N393">
        <v>2260</v>
      </c>
    </row>
    <row r="394" spans="1:14">
      <c r="A394" s="31" t="s">
        <v>1444</v>
      </c>
      <c r="B394" s="31" t="s">
        <v>1221</v>
      </c>
      <c r="C394" s="31">
        <v>7011</v>
      </c>
      <c r="D394" s="31" t="s">
        <v>733</v>
      </c>
      <c r="E394" s="31" t="s">
        <v>1445</v>
      </c>
      <c r="F394" s="31"/>
      <c r="G394" s="31"/>
      <c r="H394" s="31"/>
      <c r="I394" s="31">
        <v>200711</v>
      </c>
      <c r="J394" s="31"/>
      <c r="M394" s="28" t="s">
        <v>1221</v>
      </c>
      <c r="N394">
        <v>2261</v>
      </c>
    </row>
    <row r="395" spans="1:14">
      <c r="A395" s="31" t="s">
        <v>1446</v>
      </c>
      <c r="B395" s="31" t="s">
        <v>1221</v>
      </c>
      <c r="C395" s="31">
        <v>7012</v>
      </c>
      <c r="D395" s="31" t="s">
        <v>733</v>
      </c>
      <c r="E395" s="31" t="s">
        <v>1447</v>
      </c>
      <c r="F395" s="31"/>
      <c r="G395" s="31"/>
      <c r="H395" s="31"/>
      <c r="I395" s="31">
        <v>200711</v>
      </c>
      <c r="J395" s="31"/>
      <c r="M395" s="28" t="s">
        <v>1221</v>
      </c>
      <c r="N395">
        <v>2262</v>
      </c>
    </row>
    <row r="396" spans="1:14">
      <c r="A396" s="31" t="s">
        <v>1448</v>
      </c>
      <c r="B396" s="31" t="s">
        <v>1221</v>
      </c>
      <c r="C396" s="31">
        <v>7013</v>
      </c>
      <c r="D396" s="31" t="s">
        <v>733</v>
      </c>
      <c r="E396" s="31" t="s">
        <v>1449</v>
      </c>
      <c r="F396" s="31"/>
      <c r="G396" s="31"/>
      <c r="H396" s="31"/>
      <c r="I396" s="31">
        <v>200711</v>
      </c>
      <c r="J396" s="31"/>
      <c r="M396" s="28" t="s">
        <v>1221</v>
      </c>
      <c r="N396">
        <v>2264</v>
      </c>
    </row>
    <row r="397" spans="1:14">
      <c r="A397" s="31" t="s">
        <v>1450</v>
      </c>
      <c r="B397" s="31" t="s">
        <v>1221</v>
      </c>
      <c r="C397" s="31">
        <v>7014</v>
      </c>
      <c r="D397" s="31" t="s">
        <v>733</v>
      </c>
      <c r="E397" s="31" t="s">
        <v>1451</v>
      </c>
      <c r="F397" s="31"/>
      <c r="G397" s="31"/>
      <c r="H397" s="31"/>
      <c r="I397" s="31">
        <v>200711</v>
      </c>
      <c r="J397" s="31"/>
      <c r="M397" s="28" t="s">
        <v>1221</v>
      </c>
      <c r="N397">
        <v>2265</v>
      </c>
    </row>
    <row r="398" spans="1:14">
      <c r="A398" s="31" t="s">
        <v>1452</v>
      </c>
      <c r="B398" s="31" t="s">
        <v>1221</v>
      </c>
      <c r="C398" s="31">
        <v>7015</v>
      </c>
      <c r="D398" s="31" t="s">
        <v>733</v>
      </c>
      <c r="E398" s="31" t="s">
        <v>1453</v>
      </c>
      <c r="F398" s="31"/>
      <c r="G398" s="31"/>
      <c r="H398" s="31"/>
      <c r="I398" s="31">
        <v>200711</v>
      </c>
      <c r="J398" s="31"/>
      <c r="M398" s="28" t="s">
        <v>1221</v>
      </c>
      <c r="N398">
        <v>2270</v>
      </c>
    </row>
    <row r="399" spans="1:14">
      <c r="A399" s="31" t="s">
        <v>1454</v>
      </c>
      <c r="B399" s="31" t="s">
        <v>1221</v>
      </c>
      <c r="C399" s="31">
        <v>7016</v>
      </c>
      <c r="D399" s="31" t="s">
        <v>733</v>
      </c>
      <c r="E399" s="31" t="s">
        <v>1455</v>
      </c>
      <c r="F399" s="31"/>
      <c r="G399" s="31"/>
      <c r="H399" s="31"/>
      <c r="I399" s="31">
        <v>200711</v>
      </c>
      <c r="J399" s="31"/>
      <c r="M399" s="28" t="s">
        <v>1221</v>
      </c>
      <c r="N399">
        <v>2271</v>
      </c>
    </row>
    <row r="400" spans="1:14">
      <c r="A400" s="31" t="s">
        <v>1456</v>
      </c>
      <c r="B400" s="31" t="s">
        <v>1221</v>
      </c>
      <c r="C400" s="31">
        <v>7017</v>
      </c>
      <c r="D400" s="31" t="s">
        <v>733</v>
      </c>
      <c r="E400" s="31" t="s">
        <v>1457</v>
      </c>
      <c r="F400" s="31"/>
      <c r="G400" s="31"/>
      <c r="H400" s="31"/>
      <c r="I400" s="31">
        <v>200711</v>
      </c>
      <c r="J400" s="31"/>
      <c r="M400" s="28" t="s">
        <v>1221</v>
      </c>
      <c r="N400">
        <v>2272</v>
      </c>
    </row>
    <row r="401" spans="1:14">
      <c r="A401" s="31" t="s">
        <v>1458</v>
      </c>
      <c r="B401" s="31" t="s">
        <v>1221</v>
      </c>
      <c r="C401" s="31">
        <v>7018</v>
      </c>
      <c r="D401" s="31" t="s">
        <v>733</v>
      </c>
      <c r="E401" s="31" t="s">
        <v>1459</v>
      </c>
      <c r="F401" s="31"/>
      <c r="G401" s="31"/>
      <c r="H401" s="31"/>
      <c r="I401" s="31">
        <v>200711</v>
      </c>
      <c r="J401" s="31"/>
      <c r="M401" s="28" t="s">
        <v>1221</v>
      </c>
      <c r="N401">
        <v>2275</v>
      </c>
    </row>
    <row r="402" spans="1:14">
      <c r="A402" s="31" t="s">
        <v>1460</v>
      </c>
      <c r="B402" s="31" t="s">
        <v>1221</v>
      </c>
      <c r="C402" s="31">
        <v>7019</v>
      </c>
      <c r="D402" s="31" t="s">
        <v>733</v>
      </c>
      <c r="E402" s="31" t="s">
        <v>1461</v>
      </c>
      <c r="F402" s="31"/>
      <c r="G402" s="31"/>
      <c r="H402" s="31"/>
      <c r="I402" s="31">
        <v>200711</v>
      </c>
      <c r="J402" s="31"/>
      <c r="M402" s="28" t="s">
        <v>1221</v>
      </c>
      <c r="N402">
        <v>2277</v>
      </c>
    </row>
    <row r="403" spans="1:14">
      <c r="A403" s="31" t="s">
        <v>1462</v>
      </c>
      <c r="B403" s="31" t="s">
        <v>1221</v>
      </c>
      <c r="C403" s="31">
        <v>7020</v>
      </c>
      <c r="D403" s="31" t="s">
        <v>733</v>
      </c>
      <c r="E403" s="31" t="s">
        <v>1463</v>
      </c>
      <c r="F403" s="31"/>
      <c r="G403" s="31"/>
      <c r="H403" s="31"/>
      <c r="I403" s="31">
        <v>200711</v>
      </c>
      <c r="J403" s="31"/>
      <c r="M403" s="28" t="s">
        <v>1221</v>
      </c>
      <c r="N403">
        <v>2280</v>
      </c>
    </row>
    <row r="404" spans="1:14">
      <c r="A404" s="31" t="s">
        <v>1464</v>
      </c>
      <c r="B404" s="31" t="s">
        <v>1221</v>
      </c>
      <c r="C404" s="31">
        <v>7021</v>
      </c>
      <c r="D404" s="31" t="s">
        <v>733</v>
      </c>
      <c r="E404" s="31" t="s">
        <v>1465</v>
      </c>
      <c r="F404" s="31"/>
      <c r="G404" s="31"/>
      <c r="H404" s="31"/>
      <c r="I404" s="31">
        <v>200711</v>
      </c>
      <c r="J404" s="31"/>
      <c r="M404" s="28" t="s">
        <v>1221</v>
      </c>
      <c r="N404">
        <v>2281</v>
      </c>
    </row>
    <row r="405" spans="1:14">
      <c r="A405" s="31" t="s">
        <v>1466</v>
      </c>
      <c r="B405" s="31" t="s">
        <v>1221</v>
      </c>
      <c r="C405" s="31">
        <v>7022</v>
      </c>
      <c r="D405" s="31" t="s">
        <v>733</v>
      </c>
      <c r="E405" s="31" t="s">
        <v>1467</v>
      </c>
      <c r="F405" s="31"/>
      <c r="G405" s="31"/>
      <c r="H405" s="31"/>
      <c r="I405" s="31">
        <v>200711</v>
      </c>
      <c r="J405" s="31"/>
      <c r="M405" s="28" t="s">
        <v>1221</v>
      </c>
      <c r="N405">
        <v>2282</v>
      </c>
    </row>
    <row r="406" spans="1:14">
      <c r="A406" s="31" t="s">
        <v>1468</v>
      </c>
      <c r="B406" s="31" t="s">
        <v>1221</v>
      </c>
      <c r="C406" s="31">
        <v>7023</v>
      </c>
      <c r="D406" s="31" t="s">
        <v>733</v>
      </c>
      <c r="E406" s="31" t="s">
        <v>1469</v>
      </c>
      <c r="F406" s="31"/>
      <c r="G406" s="31"/>
      <c r="H406" s="31"/>
      <c r="I406" s="31">
        <v>200711</v>
      </c>
      <c r="J406" s="31"/>
      <c r="M406" s="28" t="s">
        <v>1221</v>
      </c>
      <c r="N406">
        <v>2284</v>
      </c>
    </row>
    <row r="407" spans="1:14">
      <c r="A407" s="31" t="s">
        <v>1470</v>
      </c>
      <c r="B407" s="31" t="s">
        <v>1221</v>
      </c>
      <c r="C407" s="31">
        <v>7024</v>
      </c>
      <c r="D407" s="31" t="s">
        <v>733</v>
      </c>
      <c r="E407" s="31" t="s">
        <v>1230</v>
      </c>
      <c r="F407" s="31"/>
      <c r="G407" s="31"/>
      <c r="H407" s="31"/>
      <c r="I407" s="31">
        <v>200711</v>
      </c>
      <c r="J407" s="31"/>
      <c r="M407" s="28" t="s">
        <v>1221</v>
      </c>
      <c r="N407">
        <v>2285</v>
      </c>
    </row>
    <row r="408" spans="1:14">
      <c r="A408" s="31" t="s">
        <v>1471</v>
      </c>
      <c r="B408" s="31" t="s">
        <v>1221</v>
      </c>
      <c r="C408" s="31">
        <v>7025</v>
      </c>
      <c r="D408" s="31" t="s">
        <v>733</v>
      </c>
      <c r="E408" s="31" t="s">
        <v>1472</v>
      </c>
      <c r="F408" s="31"/>
      <c r="G408" s="31"/>
      <c r="H408" s="31"/>
      <c r="I408" s="31">
        <v>200711</v>
      </c>
      <c r="J408" s="31"/>
      <c r="M408" s="28" t="s">
        <v>1221</v>
      </c>
      <c r="N408">
        <v>2286</v>
      </c>
    </row>
    <row r="409" spans="1:14">
      <c r="A409" s="31" t="s">
        <v>1473</v>
      </c>
      <c r="B409" s="31" t="s">
        <v>1221</v>
      </c>
      <c r="C409" s="31">
        <v>7026</v>
      </c>
      <c r="D409" s="31" t="s">
        <v>733</v>
      </c>
      <c r="E409" s="31" t="s">
        <v>1474</v>
      </c>
      <c r="F409" s="31"/>
      <c r="G409" s="31"/>
      <c r="H409" s="31"/>
      <c r="I409" s="31">
        <v>200711</v>
      </c>
      <c r="J409" s="31"/>
      <c r="M409" s="28" t="s">
        <v>1221</v>
      </c>
      <c r="N409">
        <v>2287</v>
      </c>
    </row>
    <row r="410" spans="1:14">
      <c r="A410" s="31" t="s">
        <v>1475</v>
      </c>
      <c r="B410" s="31" t="s">
        <v>1221</v>
      </c>
      <c r="C410" s="31">
        <v>7027</v>
      </c>
      <c r="D410" s="31" t="s">
        <v>733</v>
      </c>
      <c r="E410" s="31" t="s">
        <v>1476</v>
      </c>
      <c r="F410" s="31"/>
      <c r="G410" s="31"/>
      <c r="H410" s="31"/>
      <c r="I410" s="31">
        <v>200711</v>
      </c>
      <c r="J410" s="31"/>
      <c r="M410" s="28" t="s">
        <v>1221</v>
      </c>
      <c r="N410">
        <v>2289</v>
      </c>
    </row>
    <row r="411" spans="1:14">
      <c r="A411" s="31" t="s">
        <v>1477</v>
      </c>
      <c r="B411" s="31" t="s">
        <v>1221</v>
      </c>
      <c r="C411" s="31">
        <v>7028</v>
      </c>
      <c r="D411" s="31" t="s">
        <v>733</v>
      </c>
      <c r="E411" s="31" t="s">
        <v>1478</v>
      </c>
      <c r="F411" s="31"/>
      <c r="G411" s="31"/>
      <c r="H411" s="31"/>
      <c r="I411" s="31">
        <v>200711</v>
      </c>
      <c r="J411" s="31"/>
      <c r="M411" s="28" t="s">
        <v>1221</v>
      </c>
      <c r="N411">
        <v>2290</v>
      </c>
    </row>
    <row r="412" spans="1:14">
      <c r="A412" s="31" t="s">
        <v>1479</v>
      </c>
      <c r="B412" s="31" t="s">
        <v>1221</v>
      </c>
      <c r="C412" s="31">
        <v>7029</v>
      </c>
      <c r="D412" s="31" t="s">
        <v>733</v>
      </c>
      <c r="E412" s="31" t="s">
        <v>1480</v>
      </c>
      <c r="F412" s="31"/>
      <c r="G412" s="31"/>
      <c r="H412" s="31"/>
      <c r="I412" s="31">
        <v>200711</v>
      </c>
      <c r="J412" s="31"/>
      <c r="M412" s="28" t="s">
        <v>1221</v>
      </c>
      <c r="N412">
        <v>2291</v>
      </c>
    </row>
    <row r="413" spans="1:14">
      <c r="A413" s="31" t="s">
        <v>1481</v>
      </c>
      <c r="B413" s="31" t="s">
        <v>1221</v>
      </c>
      <c r="C413" s="31">
        <v>7030</v>
      </c>
      <c r="D413" s="31" t="s">
        <v>733</v>
      </c>
      <c r="E413" s="31" t="s">
        <v>1482</v>
      </c>
      <c r="F413" s="31"/>
      <c r="G413" s="31"/>
      <c r="H413" s="31"/>
      <c r="I413" s="31">
        <v>200711</v>
      </c>
      <c r="J413" s="31"/>
      <c r="M413" s="28" t="s">
        <v>1221</v>
      </c>
      <c r="N413">
        <v>2292</v>
      </c>
    </row>
    <row r="414" spans="1:14">
      <c r="A414" s="31" t="s">
        <v>1483</v>
      </c>
      <c r="B414" s="31" t="s">
        <v>1221</v>
      </c>
      <c r="C414" s="31">
        <v>7031</v>
      </c>
      <c r="D414" s="31" t="s">
        <v>733</v>
      </c>
      <c r="E414" s="31" t="s">
        <v>1484</v>
      </c>
      <c r="F414" s="31"/>
      <c r="G414" s="31"/>
      <c r="H414" s="31"/>
      <c r="I414" s="31">
        <v>200711</v>
      </c>
      <c r="J414" s="31"/>
      <c r="M414" s="28" t="s">
        <v>1221</v>
      </c>
      <c r="N414">
        <v>2295</v>
      </c>
    </row>
    <row r="415" spans="1:14">
      <c r="A415" s="31" t="s">
        <v>1485</v>
      </c>
      <c r="B415" s="31" t="s">
        <v>1221</v>
      </c>
      <c r="C415" s="31">
        <v>7032</v>
      </c>
      <c r="D415" s="31" t="s">
        <v>733</v>
      </c>
      <c r="E415" s="31" t="s">
        <v>1486</v>
      </c>
      <c r="F415" s="31"/>
      <c r="G415" s="31"/>
      <c r="H415" s="31"/>
      <c r="I415" s="31">
        <v>200711</v>
      </c>
      <c r="J415" s="31"/>
      <c r="M415" s="28" t="s">
        <v>1221</v>
      </c>
      <c r="N415">
        <v>2296</v>
      </c>
    </row>
    <row r="416" spans="1:14">
      <c r="A416" s="31" t="s">
        <v>1487</v>
      </c>
      <c r="B416" s="31" t="s">
        <v>1221</v>
      </c>
      <c r="C416" s="31">
        <v>7033</v>
      </c>
      <c r="D416" s="31" t="s">
        <v>733</v>
      </c>
      <c r="E416" s="31" t="s">
        <v>1488</v>
      </c>
      <c r="F416" s="31"/>
      <c r="G416" s="31"/>
      <c r="H416" s="31"/>
      <c r="I416" s="31">
        <v>200711</v>
      </c>
      <c r="J416" s="31"/>
      <c r="M416" s="28" t="s">
        <v>1221</v>
      </c>
      <c r="N416">
        <v>2297</v>
      </c>
    </row>
    <row r="417" spans="1:14">
      <c r="A417" s="31" t="s">
        <v>1489</v>
      </c>
      <c r="B417" s="31" t="s">
        <v>1221</v>
      </c>
      <c r="C417" s="31">
        <v>7034</v>
      </c>
      <c r="D417" s="31" t="s">
        <v>733</v>
      </c>
      <c r="E417" s="31" t="s">
        <v>1490</v>
      </c>
      <c r="F417" s="31"/>
      <c r="G417" s="31"/>
      <c r="H417" s="31"/>
      <c r="I417" s="31">
        <v>200711</v>
      </c>
      <c r="J417" s="31"/>
      <c r="M417" s="28" t="s">
        <v>1221</v>
      </c>
      <c r="N417">
        <v>2298</v>
      </c>
    </row>
    <row r="418" spans="1:14">
      <c r="A418" s="31" t="s">
        <v>1491</v>
      </c>
      <c r="B418" s="31" t="s">
        <v>1221</v>
      </c>
      <c r="C418" s="31">
        <v>7035</v>
      </c>
      <c r="D418" s="31" t="s">
        <v>733</v>
      </c>
      <c r="E418" s="31" t="s">
        <v>1279</v>
      </c>
      <c r="F418" s="31"/>
      <c r="G418" s="31"/>
      <c r="H418" s="31"/>
      <c r="I418" s="31">
        <v>200711</v>
      </c>
      <c r="J418" s="31"/>
      <c r="M418" s="28" t="s">
        <v>1221</v>
      </c>
      <c r="N418">
        <v>2303</v>
      </c>
    </row>
    <row r="419" spans="1:14">
      <c r="A419" s="31" t="s">
        <v>1492</v>
      </c>
      <c r="B419" s="31" t="s">
        <v>1221</v>
      </c>
      <c r="C419" s="31">
        <v>7036</v>
      </c>
      <c r="D419" s="31" t="s">
        <v>733</v>
      </c>
      <c r="E419" s="31" t="s">
        <v>1493</v>
      </c>
      <c r="F419" s="31"/>
      <c r="G419" s="31"/>
      <c r="H419" s="31"/>
      <c r="I419" s="31">
        <v>200711</v>
      </c>
      <c r="J419" s="31"/>
      <c r="M419" s="28" t="s">
        <v>1221</v>
      </c>
      <c r="N419">
        <v>2307</v>
      </c>
    </row>
    <row r="420" spans="1:14">
      <c r="A420" s="31" t="s">
        <v>1494</v>
      </c>
      <c r="B420" s="31" t="s">
        <v>1221</v>
      </c>
      <c r="C420" s="31">
        <v>7037</v>
      </c>
      <c r="D420" s="31" t="s">
        <v>733</v>
      </c>
      <c r="E420" s="31" t="s">
        <v>1495</v>
      </c>
      <c r="F420" s="31"/>
      <c r="G420" s="31"/>
      <c r="H420" s="31"/>
      <c r="I420" s="31">
        <v>200711</v>
      </c>
      <c r="J420" s="31"/>
      <c r="M420" s="28" t="s">
        <v>1221</v>
      </c>
      <c r="N420">
        <v>2310</v>
      </c>
    </row>
    <row r="421" spans="1:14">
      <c r="A421" s="31" t="s">
        <v>1496</v>
      </c>
      <c r="B421" s="31" t="s">
        <v>1221</v>
      </c>
      <c r="C421" s="31">
        <v>7038</v>
      </c>
      <c r="D421" s="31" t="s">
        <v>733</v>
      </c>
      <c r="E421" s="31" t="s">
        <v>1497</v>
      </c>
      <c r="F421" s="31"/>
      <c r="G421" s="31"/>
      <c r="H421" s="31"/>
      <c r="I421" s="31">
        <v>200711</v>
      </c>
      <c r="J421" s="31"/>
      <c r="M421" s="28" t="s">
        <v>1221</v>
      </c>
      <c r="N421">
        <v>2313</v>
      </c>
    </row>
    <row r="422" spans="1:14">
      <c r="A422" s="31" t="s">
        <v>1498</v>
      </c>
      <c r="B422" s="31" t="s">
        <v>1221</v>
      </c>
      <c r="C422" s="31">
        <v>7039</v>
      </c>
      <c r="D422" s="31" t="s">
        <v>733</v>
      </c>
      <c r="E422" s="31" t="s">
        <v>1499</v>
      </c>
      <c r="F422" s="31"/>
      <c r="G422" s="31"/>
      <c r="H422" s="31"/>
      <c r="I422" s="31">
        <v>200711</v>
      </c>
      <c r="J422" s="31"/>
      <c r="M422" s="28" t="s">
        <v>1221</v>
      </c>
      <c r="N422">
        <v>2315</v>
      </c>
    </row>
    <row r="423" spans="1:14">
      <c r="A423" s="31" t="s">
        <v>1500</v>
      </c>
      <c r="B423" s="31" t="s">
        <v>1221</v>
      </c>
      <c r="C423" s="31">
        <v>7040</v>
      </c>
      <c r="D423" s="31" t="s">
        <v>733</v>
      </c>
      <c r="E423" s="31" t="s">
        <v>1501</v>
      </c>
      <c r="F423" s="31"/>
      <c r="G423" s="31"/>
      <c r="H423" s="31"/>
      <c r="I423" s="31">
        <v>200711</v>
      </c>
      <c r="J423" s="31"/>
      <c r="M423" s="28" t="s">
        <v>1221</v>
      </c>
      <c r="N423">
        <v>2316</v>
      </c>
    </row>
    <row r="424" spans="1:14">
      <c r="A424" s="31" t="s">
        <v>1502</v>
      </c>
      <c r="B424" s="31" t="s">
        <v>1221</v>
      </c>
      <c r="C424" s="31">
        <v>7041</v>
      </c>
      <c r="D424" s="31" t="s">
        <v>733</v>
      </c>
      <c r="E424" s="31" t="s">
        <v>1295</v>
      </c>
      <c r="F424" s="31"/>
      <c r="G424" s="31"/>
      <c r="H424" s="31"/>
      <c r="I424" s="31">
        <v>200711</v>
      </c>
      <c r="J424" s="31"/>
      <c r="M424" s="28" t="s">
        <v>1221</v>
      </c>
      <c r="N424">
        <v>2320</v>
      </c>
    </row>
    <row r="425" spans="1:14">
      <c r="A425" s="31" t="s">
        <v>1503</v>
      </c>
      <c r="B425" s="31" t="s">
        <v>1221</v>
      </c>
      <c r="C425" s="31">
        <v>7042</v>
      </c>
      <c r="D425" s="31" t="s">
        <v>733</v>
      </c>
      <c r="E425" s="31" t="s">
        <v>1297</v>
      </c>
      <c r="F425" s="31"/>
      <c r="G425" s="31"/>
      <c r="H425" s="31"/>
      <c r="I425" s="31">
        <v>200711</v>
      </c>
      <c r="J425" s="31"/>
      <c r="M425" s="28" t="s">
        <v>1221</v>
      </c>
      <c r="N425">
        <v>2325</v>
      </c>
    </row>
    <row r="426" spans="1:14">
      <c r="A426" s="31" t="s">
        <v>1504</v>
      </c>
      <c r="B426" s="31" t="s">
        <v>1221</v>
      </c>
      <c r="C426" s="31">
        <v>7043</v>
      </c>
      <c r="D426" s="31" t="s">
        <v>733</v>
      </c>
      <c r="E426" s="31" t="s">
        <v>1299</v>
      </c>
      <c r="F426" s="31"/>
      <c r="G426" s="31"/>
      <c r="H426" s="31"/>
      <c r="I426" s="31">
        <v>200711</v>
      </c>
      <c r="J426" s="31"/>
      <c r="M426" s="28" t="s">
        <v>1221</v>
      </c>
      <c r="N426">
        <v>2330</v>
      </c>
    </row>
    <row r="427" spans="1:14">
      <c r="A427" s="31" t="s">
        <v>1505</v>
      </c>
      <c r="B427" s="31" t="s">
        <v>1221</v>
      </c>
      <c r="C427" s="31">
        <v>7044</v>
      </c>
      <c r="D427" s="31" t="s">
        <v>733</v>
      </c>
      <c r="E427" s="31" t="s">
        <v>1506</v>
      </c>
      <c r="F427" s="31"/>
      <c r="G427" s="31"/>
      <c r="H427" s="31"/>
      <c r="I427" s="31">
        <v>200711</v>
      </c>
      <c r="J427" s="31"/>
      <c r="M427" s="28" t="s">
        <v>1221</v>
      </c>
      <c r="N427">
        <v>2332</v>
      </c>
    </row>
    <row r="428" spans="1:14">
      <c r="A428" s="31" t="s">
        <v>1507</v>
      </c>
      <c r="B428" s="31" t="s">
        <v>1221</v>
      </c>
      <c r="C428" s="31">
        <v>7045</v>
      </c>
      <c r="D428" s="31" t="s">
        <v>733</v>
      </c>
      <c r="E428" s="31" t="s">
        <v>1305</v>
      </c>
      <c r="F428" s="31"/>
      <c r="G428" s="31"/>
      <c r="H428" s="31"/>
      <c r="I428" s="31">
        <v>200711</v>
      </c>
      <c r="J428" s="31"/>
      <c r="M428" s="28" t="s">
        <v>1221</v>
      </c>
      <c r="N428">
        <v>2335</v>
      </c>
    </row>
    <row r="429" spans="1:14">
      <c r="A429" s="31" t="s">
        <v>1508</v>
      </c>
      <c r="B429" s="31" t="s">
        <v>1221</v>
      </c>
      <c r="C429" s="31">
        <v>7046</v>
      </c>
      <c r="D429" s="31" t="s">
        <v>733</v>
      </c>
      <c r="E429" s="31" t="s">
        <v>1307</v>
      </c>
      <c r="F429" s="31"/>
      <c r="G429" s="31"/>
      <c r="H429" s="31"/>
      <c r="I429" s="31">
        <v>200711</v>
      </c>
      <c r="J429" s="31"/>
      <c r="M429" s="28" t="s">
        <v>1221</v>
      </c>
      <c r="N429">
        <v>2340</v>
      </c>
    </row>
    <row r="430" spans="1:14">
      <c r="A430" s="31" t="s">
        <v>1509</v>
      </c>
      <c r="B430" s="31" t="s">
        <v>1221</v>
      </c>
      <c r="C430" s="31">
        <v>7047</v>
      </c>
      <c r="D430" s="31" t="s">
        <v>733</v>
      </c>
      <c r="E430" s="31" t="s">
        <v>1510</v>
      </c>
      <c r="F430" s="31"/>
      <c r="G430" s="31"/>
      <c r="H430" s="31"/>
      <c r="I430" s="31">
        <v>200711</v>
      </c>
      <c r="J430" s="31"/>
      <c r="M430" s="28" t="s">
        <v>1221</v>
      </c>
      <c r="N430">
        <v>2341</v>
      </c>
    </row>
    <row r="431" spans="1:14">
      <c r="A431" s="31" t="s">
        <v>1511</v>
      </c>
      <c r="B431" s="31" t="s">
        <v>1221</v>
      </c>
      <c r="C431" s="31">
        <v>7048</v>
      </c>
      <c r="D431" s="31" t="s">
        <v>733</v>
      </c>
      <c r="E431" s="31" t="s">
        <v>1512</v>
      </c>
      <c r="F431" s="31"/>
      <c r="G431" s="31"/>
      <c r="H431" s="31"/>
      <c r="I431" s="31">
        <v>200711</v>
      </c>
      <c r="J431" s="31"/>
      <c r="M431" s="28" t="s">
        <v>1221</v>
      </c>
      <c r="N431">
        <v>2350</v>
      </c>
    </row>
    <row r="432" spans="1:14">
      <c r="A432" s="31" t="s">
        <v>1513</v>
      </c>
      <c r="B432" s="31" t="s">
        <v>1221</v>
      </c>
      <c r="C432" s="31">
        <v>7049</v>
      </c>
      <c r="D432" s="31" t="s">
        <v>733</v>
      </c>
      <c r="E432" s="31" t="s">
        <v>1514</v>
      </c>
      <c r="F432" s="31"/>
      <c r="G432" s="31"/>
      <c r="H432" s="31"/>
      <c r="I432" s="31">
        <v>200711</v>
      </c>
      <c r="J432" s="31"/>
      <c r="M432" s="28" t="s">
        <v>1221</v>
      </c>
      <c r="N432">
        <v>2360</v>
      </c>
    </row>
    <row r="433" spans="1:14">
      <c r="A433" s="31" t="s">
        <v>1515</v>
      </c>
      <c r="B433" s="31" t="s">
        <v>1221</v>
      </c>
      <c r="C433" s="31">
        <v>7050</v>
      </c>
      <c r="D433" s="31" t="s">
        <v>733</v>
      </c>
      <c r="E433" s="31" t="s">
        <v>1516</v>
      </c>
      <c r="F433" s="31"/>
      <c r="G433" s="31"/>
      <c r="H433" s="31"/>
      <c r="I433" s="31">
        <v>200711</v>
      </c>
      <c r="J433" s="31"/>
      <c r="M433" s="28" t="s">
        <v>1221</v>
      </c>
      <c r="N433">
        <v>2375</v>
      </c>
    </row>
    <row r="434" spans="1:14">
      <c r="A434" s="31" t="s">
        <v>1517</v>
      </c>
      <c r="B434" s="31" t="s">
        <v>1221</v>
      </c>
      <c r="C434" s="31">
        <v>7051</v>
      </c>
      <c r="D434" s="31" t="s">
        <v>733</v>
      </c>
      <c r="E434" s="31" t="s">
        <v>1518</v>
      </c>
      <c r="F434" s="31"/>
      <c r="G434" s="31"/>
      <c r="H434" s="31"/>
      <c r="I434" s="31">
        <v>200711</v>
      </c>
      <c r="J434" s="31"/>
      <c r="M434" s="28" t="s">
        <v>1221</v>
      </c>
      <c r="N434">
        <v>2376</v>
      </c>
    </row>
    <row r="435" spans="1:14">
      <c r="A435" s="31" t="s">
        <v>1519</v>
      </c>
      <c r="B435" s="31" t="s">
        <v>1221</v>
      </c>
      <c r="C435" s="31">
        <v>7052</v>
      </c>
      <c r="D435" s="31" t="s">
        <v>733</v>
      </c>
      <c r="E435" s="31" t="s">
        <v>1520</v>
      </c>
      <c r="F435" s="31"/>
      <c r="G435" s="31"/>
      <c r="H435" s="31"/>
      <c r="I435" s="31">
        <v>200711</v>
      </c>
      <c r="J435" s="31"/>
      <c r="M435" s="28" t="s">
        <v>1221</v>
      </c>
      <c r="N435">
        <v>2380</v>
      </c>
    </row>
    <row r="436" spans="1:14">
      <c r="A436" s="31" t="s">
        <v>1521</v>
      </c>
      <c r="B436" s="31" t="s">
        <v>1221</v>
      </c>
      <c r="C436" s="31">
        <v>7053</v>
      </c>
      <c r="D436" s="31" t="s">
        <v>733</v>
      </c>
      <c r="E436" s="31" t="s">
        <v>1522</v>
      </c>
      <c r="F436" s="31"/>
      <c r="G436" s="31"/>
      <c r="H436" s="31"/>
      <c r="I436" s="31">
        <v>200711</v>
      </c>
      <c r="J436" s="31"/>
      <c r="M436" s="28" t="s">
        <v>1221</v>
      </c>
      <c r="N436">
        <v>2390</v>
      </c>
    </row>
    <row r="437" spans="1:14">
      <c r="A437" s="31" t="s">
        <v>1523</v>
      </c>
      <c r="B437" s="31" t="s">
        <v>1221</v>
      </c>
      <c r="C437" s="31">
        <v>7054</v>
      </c>
      <c r="D437" s="31" t="s">
        <v>733</v>
      </c>
      <c r="E437" s="31" t="s">
        <v>1524</v>
      </c>
      <c r="F437" s="31"/>
      <c r="G437" s="31"/>
      <c r="H437" s="31"/>
      <c r="I437" s="31">
        <v>200711</v>
      </c>
      <c r="J437" s="31"/>
      <c r="M437" s="28" t="s">
        <v>1221</v>
      </c>
      <c r="N437">
        <v>2392</v>
      </c>
    </row>
    <row r="438" spans="1:14">
      <c r="A438" s="31" t="s">
        <v>1525</v>
      </c>
      <c r="B438" s="31" t="s">
        <v>1221</v>
      </c>
      <c r="C438" s="31">
        <v>7055</v>
      </c>
      <c r="D438" s="31" t="s">
        <v>733</v>
      </c>
      <c r="E438" s="31" t="s">
        <v>1526</v>
      </c>
      <c r="F438" s="31"/>
      <c r="G438" s="31"/>
      <c r="H438" s="31"/>
      <c r="I438" s="31">
        <v>200711</v>
      </c>
      <c r="J438" s="31"/>
      <c r="M438" s="28" t="s">
        <v>1221</v>
      </c>
      <c r="N438">
        <v>2393</v>
      </c>
    </row>
    <row r="439" spans="1:14">
      <c r="A439" s="31" t="s">
        <v>1527</v>
      </c>
      <c r="B439" s="31" t="s">
        <v>1221</v>
      </c>
      <c r="C439" s="31">
        <v>7056</v>
      </c>
      <c r="D439" s="31" t="s">
        <v>733</v>
      </c>
      <c r="E439" s="31" t="s">
        <v>1528</v>
      </c>
      <c r="F439" s="31"/>
      <c r="G439" s="31"/>
      <c r="H439" s="31"/>
      <c r="I439" s="31">
        <v>200711</v>
      </c>
      <c r="J439" s="31"/>
      <c r="M439" s="28" t="s">
        <v>1221</v>
      </c>
      <c r="N439">
        <v>2396</v>
      </c>
    </row>
    <row r="440" spans="1:14">
      <c r="A440" s="31" t="s">
        <v>1529</v>
      </c>
      <c r="B440" s="31" t="s">
        <v>1221</v>
      </c>
      <c r="C440" s="31">
        <v>7057</v>
      </c>
      <c r="D440" s="31" t="s">
        <v>733</v>
      </c>
      <c r="E440" s="31" t="s">
        <v>1530</v>
      </c>
      <c r="F440" s="31"/>
      <c r="G440" s="31"/>
      <c r="H440" s="31"/>
      <c r="I440" s="31">
        <v>200711</v>
      </c>
      <c r="J440" s="31"/>
      <c r="M440" s="28" t="s">
        <v>1221</v>
      </c>
      <c r="N440">
        <v>2397</v>
      </c>
    </row>
    <row r="441" spans="1:14">
      <c r="A441" s="31" t="s">
        <v>1531</v>
      </c>
      <c r="B441" s="31" t="s">
        <v>1221</v>
      </c>
      <c r="C441" s="31">
        <v>7058</v>
      </c>
      <c r="D441" s="31" t="s">
        <v>733</v>
      </c>
      <c r="E441" s="31" t="s">
        <v>1532</v>
      </c>
      <c r="F441" s="31"/>
      <c r="G441" s="31"/>
      <c r="H441" s="31"/>
      <c r="I441" s="31">
        <v>200711</v>
      </c>
      <c r="J441" s="31"/>
      <c r="M441" s="28" t="s">
        <v>1221</v>
      </c>
      <c r="N441">
        <v>2404</v>
      </c>
    </row>
    <row r="442" spans="1:14">
      <c r="A442" s="31" t="s">
        <v>1533</v>
      </c>
      <c r="B442" s="31" t="s">
        <v>1221</v>
      </c>
      <c r="C442" s="31">
        <v>7059</v>
      </c>
      <c r="D442" s="31" t="s">
        <v>733</v>
      </c>
      <c r="E442" s="31" t="s">
        <v>1534</v>
      </c>
      <c r="F442" s="31"/>
      <c r="G442" s="31"/>
      <c r="H442" s="31"/>
      <c r="I442" s="31">
        <v>200711</v>
      </c>
      <c r="J442" s="31"/>
      <c r="M442" s="28" t="s">
        <v>1221</v>
      </c>
      <c r="N442">
        <v>2408</v>
      </c>
    </row>
    <row r="443" spans="1:14">
      <c r="A443" s="31" t="s">
        <v>1535</v>
      </c>
      <c r="B443" s="31" t="s">
        <v>1221</v>
      </c>
      <c r="C443" s="31">
        <v>7060</v>
      </c>
      <c r="D443" s="31" t="s">
        <v>733</v>
      </c>
      <c r="E443" s="31" t="s">
        <v>1536</v>
      </c>
      <c r="F443" s="31"/>
      <c r="G443" s="31"/>
      <c r="H443" s="31"/>
      <c r="I443" s="31">
        <v>200711</v>
      </c>
      <c r="J443" s="31"/>
      <c r="M443" s="28" t="s">
        <v>1221</v>
      </c>
      <c r="N443">
        <v>2410</v>
      </c>
    </row>
    <row r="444" spans="1:14">
      <c r="A444" s="31" t="s">
        <v>1537</v>
      </c>
      <c r="B444" s="31" t="s">
        <v>1221</v>
      </c>
      <c r="C444" s="31">
        <v>7061</v>
      </c>
      <c r="D444" s="31" t="s">
        <v>733</v>
      </c>
      <c r="E444" s="31" t="s">
        <v>1353</v>
      </c>
      <c r="F444" s="31"/>
      <c r="G444" s="31"/>
      <c r="H444" s="31"/>
      <c r="I444" s="31">
        <v>200711</v>
      </c>
      <c r="J444" s="31"/>
      <c r="M444" s="28" t="s">
        <v>1221</v>
      </c>
      <c r="N444">
        <v>2415</v>
      </c>
    </row>
    <row r="445" spans="1:14">
      <c r="A445" s="31" t="s">
        <v>1538</v>
      </c>
      <c r="B445" s="31" t="s">
        <v>1221</v>
      </c>
      <c r="C445" s="31">
        <v>7062</v>
      </c>
      <c r="D445" s="31" t="s">
        <v>733</v>
      </c>
      <c r="E445" s="31" t="s">
        <v>1539</v>
      </c>
      <c r="F445" s="31"/>
      <c r="G445" s="31"/>
      <c r="H445" s="31"/>
      <c r="I445" s="31">
        <v>200711</v>
      </c>
      <c r="J445" s="31"/>
      <c r="M445" s="28" t="s">
        <v>1221</v>
      </c>
      <c r="N445">
        <v>2419</v>
      </c>
    </row>
    <row r="446" spans="1:14">
      <c r="A446" s="31" t="s">
        <v>1540</v>
      </c>
      <c r="B446" s="31" t="s">
        <v>1221</v>
      </c>
      <c r="C446" s="31">
        <v>7063</v>
      </c>
      <c r="D446" s="31" t="s">
        <v>733</v>
      </c>
      <c r="E446" s="31" t="s">
        <v>1541</v>
      </c>
      <c r="F446" s="31"/>
      <c r="G446" s="31"/>
      <c r="H446" s="31"/>
      <c r="I446" s="31">
        <v>200711</v>
      </c>
      <c r="J446" s="31"/>
      <c r="M446" s="28" t="s">
        <v>1221</v>
      </c>
      <c r="N446">
        <v>2420</v>
      </c>
    </row>
    <row r="447" spans="1:14">
      <c r="A447" s="31" t="s">
        <v>1542</v>
      </c>
      <c r="B447" s="31" t="s">
        <v>1221</v>
      </c>
      <c r="C447" s="31">
        <v>7064</v>
      </c>
      <c r="D447" s="31" t="s">
        <v>733</v>
      </c>
      <c r="E447" s="31" t="s">
        <v>1543</v>
      </c>
      <c r="F447" s="31"/>
      <c r="G447" s="31"/>
      <c r="H447" s="31"/>
      <c r="I447" s="31">
        <v>200711</v>
      </c>
      <c r="J447" s="31"/>
      <c r="M447" s="28" t="s">
        <v>1221</v>
      </c>
      <c r="N447">
        <v>2421</v>
      </c>
    </row>
    <row r="448" spans="1:14">
      <c r="A448" s="31" t="s">
        <v>1544</v>
      </c>
      <c r="B448" s="31" t="s">
        <v>1221</v>
      </c>
      <c r="C448" s="31">
        <v>7065</v>
      </c>
      <c r="D448" s="31" t="s">
        <v>733</v>
      </c>
      <c r="E448" s="31" t="s">
        <v>1545</v>
      </c>
      <c r="F448" s="31"/>
      <c r="G448" s="31"/>
      <c r="H448" s="31"/>
      <c r="I448" s="31">
        <v>200711</v>
      </c>
      <c r="J448" s="31"/>
      <c r="M448" s="28" t="s">
        <v>1221</v>
      </c>
      <c r="N448">
        <v>2422</v>
      </c>
    </row>
    <row r="449" spans="1:14">
      <c r="A449" s="31" t="s">
        <v>1546</v>
      </c>
      <c r="B449" s="31" t="s">
        <v>1221</v>
      </c>
      <c r="C449" s="31">
        <v>7066</v>
      </c>
      <c r="D449" s="31" t="s">
        <v>733</v>
      </c>
      <c r="E449" s="31" t="s">
        <v>1547</v>
      </c>
      <c r="F449" s="31"/>
      <c r="G449" s="31"/>
      <c r="H449" s="31"/>
      <c r="I449" s="31">
        <v>200711</v>
      </c>
      <c r="J449" s="31"/>
      <c r="M449" s="28" t="s">
        <v>1221</v>
      </c>
      <c r="N449">
        <v>2424</v>
      </c>
    </row>
    <row r="450" spans="1:14">
      <c r="A450" s="31" t="s">
        <v>1548</v>
      </c>
      <c r="B450" s="31" t="s">
        <v>1221</v>
      </c>
      <c r="C450" s="31">
        <v>7067</v>
      </c>
      <c r="D450" s="31" t="s">
        <v>733</v>
      </c>
      <c r="E450" s="31" t="s">
        <v>1549</v>
      </c>
      <c r="F450" s="31"/>
      <c r="G450" s="31"/>
      <c r="H450" s="31"/>
      <c r="I450" s="31">
        <v>200711</v>
      </c>
      <c r="J450" s="31"/>
      <c r="M450" s="28" t="s">
        <v>1221</v>
      </c>
      <c r="N450">
        <v>2425</v>
      </c>
    </row>
    <row r="451" spans="1:14">
      <c r="A451" s="31" t="s">
        <v>1550</v>
      </c>
      <c r="B451" s="31" t="s">
        <v>1221</v>
      </c>
      <c r="C451" s="31">
        <v>7068</v>
      </c>
      <c r="D451" s="31" t="s">
        <v>733</v>
      </c>
      <c r="E451" s="31" t="s">
        <v>1551</v>
      </c>
      <c r="F451" s="31"/>
      <c r="G451" s="31"/>
      <c r="H451" s="31"/>
      <c r="I451" s="31">
        <v>200711</v>
      </c>
      <c r="J451" s="31"/>
      <c r="M451" s="28" t="s">
        <v>1221</v>
      </c>
      <c r="N451">
        <v>2427</v>
      </c>
    </row>
    <row r="452" spans="1:14">
      <c r="A452" s="31" t="s">
        <v>1552</v>
      </c>
      <c r="B452" s="31" t="s">
        <v>1221</v>
      </c>
      <c r="C452" s="31">
        <v>7069</v>
      </c>
      <c r="D452" s="31" t="s">
        <v>733</v>
      </c>
      <c r="E452" s="31" t="s">
        <v>1553</v>
      </c>
      <c r="F452" s="31"/>
      <c r="G452" s="31"/>
      <c r="H452" s="31"/>
      <c r="I452" s="31">
        <v>200711</v>
      </c>
      <c r="J452" s="31"/>
      <c r="M452" s="28" t="s">
        <v>1221</v>
      </c>
      <c r="N452">
        <v>2428</v>
      </c>
    </row>
    <row r="453" spans="1:14">
      <c r="A453" s="31" t="s">
        <v>1554</v>
      </c>
      <c r="B453" s="31" t="s">
        <v>1221</v>
      </c>
      <c r="C453" s="31">
        <v>7070</v>
      </c>
      <c r="D453" s="31" t="s">
        <v>733</v>
      </c>
      <c r="E453" s="31" t="s">
        <v>1555</v>
      </c>
      <c r="F453" s="31"/>
      <c r="G453" s="31"/>
      <c r="H453" s="31"/>
      <c r="I453" s="31">
        <v>200711</v>
      </c>
      <c r="J453" s="31"/>
      <c r="M453" s="28" t="s">
        <v>1221</v>
      </c>
      <c r="N453">
        <v>2430</v>
      </c>
    </row>
    <row r="454" spans="1:14">
      <c r="A454" s="31" t="s">
        <v>1556</v>
      </c>
      <c r="B454" s="31" t="s">
        <v>1221</v>
      </c>
      <c r="C454" s="31">
        <v>7071</v>
      </c>
      <c r="D454" s="31" t="s">
        <v>733</v>
      </c>
      <c r="E454" s="31" t="s">
        <v>1557</v>
      </c>
      <c r="F454" s="31"/>
      <c r="G454" s="31"/>
      <c r="H454" s="31"/>
      <c r="I454" s="31">
        <v>200711</v>
      </c>
      <c r="J454" s="31"/>
      <c r="M454" s="28" t="s">
        <v>1221</v>
      </c>
      <c r="N454">
        <v>2435</v>
      </c>
    </row>
    <row r="455" spans="1:14">
      <c r="A455" s="31" t="s">
        <v>1558</v>
      </c>
      <c r="B455" s="31" t="s">
        <v>1221</v>
      </c>
      <c r="C455" s="31">
        <v>7072</v>
      </c>
      <c r="D455" s="31" t="s">
        <v>733</v>
      </c>
      <c r="E455" s="31" t="s">
        <v>1392</v>
      </c>
      <c r="F455" s="31"/>
      <c r="G455" s="31"/>
      <c r="H455" s="31"/>
      <c r="I455" s="31">
        <v>200711</v>
      </c>
      <c r="J455" s="31"/>
      <c r="M455" s="28" t="s">
        <v>1221</v>
      </c>
      <c r="N455">
        <v>2445</v>
      </c>
    </row>
    <row r="456" spans="1:14">
      <c r="A456" s="31" t="s">
        <v>1559</v>
      </c>
      <c r="B456" s="31" t="s">
        <v>1221</v>
      </c>
      <c r="C456" s="31">
        <v>7073</v>
      </c>
      <c r="D456" s="31" t="s">
        <v>733</v>
      </c>
      <c r="E456" s="31" t="s">
        <v>1560</v>
      </c>
      <c r="F456" s="31"/>
      <c r="G456" s="31"/>
      <c r="H456" s="31"/>
      <c r="I456" s="31">
        <v>200711</v>
      </c>
      <c r="J456" s="31"/>
      <c r="M456" s="28" t="s">
        <v>1221</v>
      </c>
      <c r="N456">
        <v>2450</v>
      </c>
    </row>
    <row r="457" spans="1:14">
      <c r="A457" s="31" t="s">
        <v>1561</v>
      </c>
      <c r="B457" s="31" t="s">
        <v>1221</v>
      </c>
      <c r="C457" s="31">
        <v>7074</v>
      </c>
      <c r="D457" s="31" t="s">
        <v>733</v>
      </c>
      <c r="E457" s="31" t="s">
        <v>1562</v>
      </c>
      <c r="F457" s="31"/>
      <c r="G457" s="31"/>
      <c r="H457" s="31"/>
      <c r="I457" s="31">
        <v>200711</v>
      </c>
      <c r="J457" s="31"/>
      <c r="M457" s="28" t="s">
        <v>1221</v>
      </c>
      <c r="N457">
        <v>2460</v>
      </c>
    </row>
    <row r="458" spans="1:14">
      <c r="A458" s="31" t="s">
        <v>1563</v>
      </c>
      <c r="B458" s="31" t="s">
        <v>1221</v>
      </c>
      <c r="C458" s="31">
        <v>7075</v>
      </c>
      <c r="D458" s="31" t="s">
        <v>733</v>
      </c>
      <c r="E458" s="31" t="s">
        <v>1564</v>
      </c>
      <c r="F458" s="31"/>
      <c r="G458" s="31"/>
      <c r="H458" s="31"/>
      <c r="I458" s="31">
        <v>200711</v>
      </c>
      <c r="J458" s="31"/>
      <c r="M458" s="28" t="s">
        <v>1221</v>
      </c>
      <c r="N458">
        <v>2465</v>
      </c>
    </row>
    <row r="459" spans="1:14">
      <c r="A459" s="31" t="s">
        <v>1565</v>
      </c>
      <c r="B459" s="31" t="s">
        <v>1221</v>
      </c>
      <c r="C459" s="31">
        <v>7076</v>
      </c>
      <c r="D459" s="31" t="s">
        <v>733</v>
      </c>
      <c r="E459" s="31" t="s">
        <v>1566</v>
      </c>
      <c r="F459" s="31"/>
      <c r="G459" s="31"/>
      <c r="H459" s="31"/>
      <c r="I459" s="31">
        <v>200711</v>
      </c>
      <c r="J459" s="31"/>
      <c r="M459" s="28" t="s">
        <v>1221</v>
      </c>
      <c r="N459">
        <v>2470</v>
      </c>
    </row>
    <row r="460" spans="1:14">
      <c r="A460" s="31" t="s">
        <v>1567</v>
      </c>
      <c r="B460" s="31" t="s">
        <v>1221</v>
      </c>
      <c r="C460" s="31">
        <v>7077</v>
      </c>
      <c r="D460" s="31" t="s">
        <v>733</v>
      </c>
      <c r="E460" s="31" t="s">
        <v>1568</v>
      </c>
      <c r="F460" s="31"/>
      <c r="G460" s="31"/>
      <c r="H460" s="31"/>
      <c r="I460" s="31">
        <v>200711</v>
      </c>
      <c r="J460" s="31"/>
      <c r="M460" s="28" t="s">
        <v>1221</v>
      </c>
      <c r="N460">
        <v>2480</v>
      </c>
    </row>
    <row r="461" spans="1:14">
      <c r="A461" s="31" t="s">
        <v>1569</v>
      </c>
      <c r="B461" s="31" t="s">
        <v>1221</v>
      </c>
      <c r="C461" s="31">
        <v>7078</v>
      </c>
      <c r="D461" s="31" t="s">
        <v>733</v>
      </c>
      <c r="E461" s="31" t="s">
        <v>1570</v>
      </c>
      <c r="F461" s="31"/>
      <c r="G461" s="31"/>
      <c r="H461" s="31"/>
      <c r="I461" s="31">
        <v>200711</v>
      </c>
      <c r="J461" s="31"/>
      <c r="M461" s="28" t="s">
        <v>1221</v>
      </c>
      <c r="N461">
        <v>2490</v>
      </c>
    </row>
    <row r="462" spans="1:14">
      <c r="A462" s="31" t="s">
        <v>1571</v>
      </c>
      <c r="B462" s="31" t="s">
        <v>1221</v>
      </c>
      <c r="C462" s="31">
        <v>7079</v>
      </c>
      <c r="D462" s="31" t="s">
        <v>733</v>
      </c>
      <c r="E462" s="31" t="s">
        <v>1572</v>
      </c>
      <c r="F462" s="31"/>
      <c r="G462" s="31"/>
      <c r="H462" s="31"/>
      <c r="I462" s="31">
        <v>200711</v>
      </c>
      <c r="J462" s="31"/>
      <c r="M462" s="28" t="s">
        <v>1221</v>
      </c>
      <c r="N462">
        <v>2492</v>
      </c>
    </row>
    <row r="463" spans="1:14">
      <c r="A463" s="31" t="s">
        <v>1573</v>
      </c>
      <c r="B463" s="31" t="s">
        <v>1221</v>
      </c>
      <c r="C463" s="31">
        <v>7080</v>
      </c>
      <c r="D463" s="31" t="s">
        <v>733</v>
      </c>
      <c r="E463" s="31" t="s">
        <v>1574</v>
      </c>
      <c r="F463" s="31"/>
      <c r="G463" s="31"/>
      <c r="H463" s="31"/>
      <c r="I463" s="31">
        <v>200711</v>
      </c>
      <c r="J463" s="31"/>
      <c r="M463" s="28" t="s">
        <v>1221</v>
      </c>
      <c r="N463">
        <v>2496</v>
      </c>
    </row>
    <row r="464" spans="1:14">
      <c r="A464" s="31" t="s">
        <v>1575</v>
      </c>
      <c r="B464" s="31" t="s">
        <v>1221</v>
      </c>
      <c r="C464" s="31">
        <v>7081</v>
      </c>
      <c r="D464" s="31" t="s">
        <v>733</v>
      </c>
      <c r="E464" s="31" t="s">
        <v>1576</v>
      </c>
      <c r="F464" s="31"/>
      <c r="G464" s="31"/>
      <c r="H464" s="31"/>
      <c r="I464" s="31">
        <v>200711</v>
      </c>
      <c r="J464" s="31"/>
      <c r="M464" s="28" t="s">
        <v>1221</v>
      </c>
      <c r="N464">
        <v>2503</v>
      </c>
    </row>
    <row r="465" spans="1:14">
      <c r="A465" s="31" t="s">
        <v>1577</v>
      </c>
      <c r="B465" s="31" t="s">
        <v>1221</v>
      </c>
      <c r="C465" s="31">
        <v>7082</v>
      </c>
      <c r="D465" s="31" t="s">
        <v>733</v>
      </c>
      <c r="E465" s="31" t="s">
        <v>1578</v>
      </c>
      <c r="F465" s="31"/>
      <c r="G465" s="31"/>
      <c r="H465" s="31"/>
      <c r="I465" s="31">
        <v>200711</v>
      </c>
      <c r="J465" s="31"/>
      <c r="M465" s="28" t="s">
        <v>1221</v>
      </c>
      <c r="N465">
        <v>2505</v>
      </c>
    </row>
    <row r="466" spans="1:14">
      <c r="A466" s="31" t="s">
        <v>1579</v>
      </c>
      <c r="B466" s="31" t="s">
        <v>1221</v>
      </c>
      <c r="C466" s="31">
        <v>7083</v>
      </c>
      <c r="D466" s="31" t="s">
        <v>733</v>
      </c>
      <c r="E466" s="31" t="s">
        <v>1486</v>
      </c>
      <c r="F466" s="31"/>
      <c r="G466" s="31"/>
      <c r="H466" s="31"/>
      <c r="I466" s="31">
        <v>200711</v>
      </c>
      <c r="J466" s="31"/>
      <c r="M466" s="28" t="s">
        <v>1221</v>
      </c>
      <c r="N466">
        <v>2507</v>
      </c>
    </row>
    <row r="467" spans="1:14">
      <c r="A467" s="31" t="s">
        <v>1580</v>
      </c>
      <c r="B467" s="31" t="s">
        <v>1221</v>
      </c>
      <c r="C467" s="31">
        <v>7084</v>
      </c>
      <c r="D467" s="31" t="s">
        <v>733</v>
      </c>
      <c r="E467" s="31" t="s">
        <v>1581</v>
      </c>
      <c r="F467" s="31"/>
      <c r="G467" s="31"/>
      <c r="H467" s="31"/>
      <c r="I467" s="31">
        <v>200722</v>
      </c>
      <c r="J467" s="31"/>
      <c r="M467" s="28" t="s">
        <v>1221</v>
      </c>
      <c r="N467">
        <v>2508</v>
      </c>
    </row>
    <row r="468" spans="1:14">
      <c r="A468" s="31" t="s">
        <v>1582</v>
      </c>
      <c r="B468" s="31" t="s">
        <v>1221</v>
      </c>
      <c r="C468" s="31">
        <v>7085</v>
      </c>
      <c r="D468" s="31" t="s">
        <v>733</v>
      </c>
      <c r="E468" s="31" t="s">
        <v>1583</v>
      </c>
      <c r="F468" s="31"/>
      <c r="G468" s="31"/>
      <c r="H468" s="31"/>
      <c r="I468" s="31">
        <v>200722</v>
      </c>
      <c r="J468" s="31"/>
      <c r="M468" s="28" t="s">
        <v>1221</v>
      </c>
      <c r="N468">
        <v>2510</v>
      </c>
    </row>
    <row r="469" spans="1:14">
      <c r="A469" s="31" t="s">
        <v>1584</v>
      </c>
      <c r="B469" s="31" t="s">
        <v>1221</v>
      </c>
      <c r="C469" s="31">
        <v>7086</v>
      </c>
      <c r="D469" s="31" t="s">
        <v>733</v>
      </c>
      <c r="E469" s="31" t="s">
        <v>1585</v>
      </c>
      <c r="F469" s="31"/>
      <c r="G469" s="31"/>
      <c r="H469" s="31"/>
      <c r="I469" s="31">
        <v>200811</v>
      </c>
      <c r="J469" s="31"/>
      <c r="M469" s="28" t="s">
        <v>1221</v>
      </c>
      <c r="N469">
        <v>2511</v>
      </c>
    </row>
    <row r="470" spans="1:14">
      <c r="A470" s="31" t="s">
        <v>1586</v>
      </c>
      <c r="B470" s="31" t="s">
        <v>1221</v>
      </c>
      <c r="C470" s="31">
        <v>7087</v>
      </c>
      <c r="D470" s="31" t="s">
        <v>733</v>
      </c>
      <c r="E470" s="31" t="s">
        <v>1587</v>
      </c>
      <c r="F470" s="31"/>
      <c r="G470" s="31"/>
      <c r="H470" s="31"/>
      <c r="I470" s="31">
        <v>200733</v>
      </c>
      <c r="J470" s="31"/>
      <c r="M470" s="28" t="s">
        <v>1221</v>
      </c>
      <c r="N470">
        <v>2513</v>
      </c>
    </row>
    <row r="471" spans="1:14">
      <c r="A471" s="31" t="s">
        <v>1588</v>
      </c>
      <c r="B471" s="31" t="s">
        <v>1221</v>
      </c>
      <c r="C471" s="31">
        <v>7088</v>
      </c>
      <c r="D471" s="31" t="s">
        <v>733</v>
      </c>
      <c r="E471" s="31" t="s">
        <v>1589</v>
      </c>
      <c r="F471" s="31"/>
      <c r="G471" s="31"/>
      <c r="H471" s="31"/>
      <c r="I471" s="31">
        <v>200822</v>
      </c>
      <c r="J471" s="31"/>
      <c r="M471" s="28" t="s">
        <v>1221</v>
      </c>
      <c r="N471">
        <v>2514</v>
      </c>
    </row>
    <row r="472" spans="1:14">
      <c r="A472" s="31" t="s">
        <v>1590</v>
      </c>
      <c r="B472" s="31" t="s">
        <v>1221</v>
      </c>
      <c r="C472" s="31">
        <v>7089</v>
      </c>
      <c r="D472" s="31" t="s">
        <v>733</v>
      </c>
      <c r="E472" s="31" t="s">
        <v>1591</v>
      </c>
      <c r="F472" s="31"/>
      <c r="G472" s="31"/>
      <c r="H472" s="31"/>
      <c r="I472" s="31">
        <v>200822</v>
      </c>
      <c r="J472" s="31"/>
      <c r="M472" s="28" t="s">
        <v>1221</v>
      </c>
      <c r="N472">
        <v>2515</v>
      </c>
    </row>
    <row r="473" spans="1:14">
      <c r="A473" s="31" t="s">
        <v>1592</v>
      </c>
      <c r="B473" s="31" t="s">
        <v>1221</v>
      </c>
      <c r="C473" s="31">
        <v>7090</v>
      </c>
      <c r="D473" s="31" t="s">
        <v>733</v>
      </c>
      <c r="E473" s="31" t="s">
        <v>1593</v>
      </c>
      <c r="F473" s="31"/>
      <c r="G473" s="31"/>
      <c r="H473" s="31"/>
      <c r="I473" s="31">
        <v>200833</v>
      </c>
      <c r="J473" s="31"/>
      <c r="M473" s="28" t="s">
        <v>1221</v>
      </c>
      <c r="N473">
        <v>2520</v>
      </c>
    </row>
    <row r="474" spans="1:14">
      <c r="A474" s="31" t="s">
        <v>1594</v>
      </c>
      <c r="B474" s="31" t="s">
        <v>1221</v>
      </c>
      <c r="C474" s="31">
        <v>7091</v>
      </c>
      <c r="D474" s="31" t="s">
        <v>733</v>
      </c>
      <c r="E474" s="31" t="s">
        <v>1595</v>
      </c>
      <c r="F474" s="31"/>
      <c r="G474" s="31"/>
      <c r="H474" s="31"/>
      <c r="I474" s="31">
        <v>200833</v>
      </c>
      <c r="J474" s="31"/>
      <c r="M474" s="28" t="s">
        <v>1221</v>
      </c>
      <c r="N474">
        <v>2530</v>
      </c>
    </row>
    <row r="475" spans="1:14">
      <c r="A475" s="31" t="s">
        <v>1596</v>
      </c>
      <c r="B475" s="31" t="s">
        <v>1221</v>
      </c>
      <c r="C475" s="31">
        <v>7102</v>
      </c>
      <c r="D475" s="31" t="s">
        <v>733</v>
      </c>
      <c r="E475" s="31" t="s">
        <v>1597</v>
      </c>
      <c r="F475" s="31"/>
      <c r="G475" s="31"/>
      <c r="H475" s="31"/>
      <c r="I475" s="31">
        <v>200711</v>
      </c>
      <c r="J475" s="31"/>
      <c r="M475" s="28" t="s">
        <v>1221</v>
      </c>
      <c r="N475">
        <v>2570</v>
      </c>
    </row>
    <row r="476" spans="1:14">
      <c r="A476" s="31" t="s">
        <v>1598</v>
      </c>
      <c r="B476" s="31" t="s">
        <v>229</v>
      </c>
      <c r="C476" s="31">
        <v>1110</v>
      </c>
      <c r="D476" s="31">
        <v>2</v>
      </c>
      <c r="E476" s="31" t="s">
        <v>230</v>
      </c>
      <c r="F476" s="31">
        <v>2</v>
      </c>
      <c r="G476" s="31">
        <v>6</v>
      </c>
      <c r="H476" s="31"/>
      <c r="I476" s="31">
        <v>202570</v>
      </c>
      <c r="J476" s="31">
        <v>8</v>
      </c>
      <c r="M476" s="28" t="s">
        <v>229</v>
      </c>
      <c r="N476">
        <v>2590</v>
      </c>
    </row>
    <row r="477" spans="1:14">
      <c r="A477" s="31" t="s">
        <v>1599</v>
      </c>
      <c r="B477" s="31" t="s">
        <v>229</v>
      </c>
      <c r="C477" s="31">
        <v>1120</v>
      </c>
      <c r="D477" s="31">
        <v>2</v>
      </c>
      <c r="E477" s="31" t="s">
        <v>243</v>
      </c>
      <c r="F477" s="31">
        <v>2</v>
      </c>
      <c r="G477" s="31">
        <v>5</v>
      </c>
      <c r="H477" s="31"/>
      <c r="I477" s="31">
        <v>202570</v>
      </c>
      <c r="J477" s="31">
        <v>7</v>
      </c>
      <c r="M477" s="28" t="s">
        <v>229</v>
      </c>
      <c r="N477">
        <v>2592</v>
      </c>
    </row>
    <row r="478" spans="1:14">
      <c r="A478" s="31" t="s">
        <v>1600</v>
      </c>
      <c r="B478" s="31" t="s">
        <v>229</v>
      </c>
      <c r="C478" s="31">
        <v>1130</v>
      </c>
      <c r="D478" s="31">
        <v>2</v>
      </c>
      <c r="E478" s="31" t="s">
        <v>245</v>
      </c>
      <c r="F478" s="31">
        <v>2</v>
      </c>
      <c r="G478" s="31">
        <v>5</v>
      </c>
      <c r="H478" s="31"/>
      <c r="I478" s="31">
        <v>202570</v>
      </c>
      <c r="J478" s="31">
        <v>7</v>
      </c>
      <c r="M478" s="28" t="s">
        <v>229</v>
      </c>
      <c r="N478">
        <v>2593</v>
      </c>
    </row>
    <row r="479" spans="1:14">
      <c r="A479" s="31" t="s">
        <v>1601</v>
      </c>
      <c r="B479" s="31" t="s">
        <v>229</v>
      </c>
      <c r="C479" s="31">
        <v>1140</v>
      </c>
      <c r="D479" s="31">
        <v>2</v>
      </c>
      <c r="E479" s="31" t="s">
        <v>248</v>
      </c>
      <c r="F479" s="31">
        <v>2</v>
      </c>
      <c r="G479" s="31">
        <v>6</v>
      </c>
      <c r="H479" s="31"/>
      <c r="I479" s="31">
        <v>202570</v>
      </c>
      <c r="J479" s="31">
        <v>8</v>
      </c>
      <c r="M479" s="28" t="s">
        <v>229</v>
      </c>
      <c r="N479">
        <v>2596</v>
      </c>
    </row>
    <row r="480" spans="1:14">
      <c r="A480" s="31" t="s">
        <v>1602</v>
      </c>
      <c r="B480" s="31" t="s">
        <v>229</v>
      </c>
      <c r="C480" s="31">
        <v>1210</v>
      </c>
      <c r="D480" s="31">
        <v>2</v>
      </c>
      <c r="E480" s="31" t="s">
        <v>249</v>
      </c>
      <c r="F480" s="31">
        <v>2</v>
      </c>
      <c r="G480" s="31">
        <v>5</v>
      </c>
      <c r="H480" s="31"/>
      <c r="I480" s="31">
        <v>202570</v>
      </c>
      <c r="J480" s="31">
        <v>7</v>
      </c>
      <c r="M480" s="28" t="s">
        <v>229</v>
      </c>
      <c r="N480">
        <v>2605</v>
      </c>
    </row>
    <row r="481" spans="1:14">
      <c r="A481" s="31" t="s">
        <v>1603</v>
      </c>
      <c r="B481" s="31" t="s">
        <v>229</v>
      </c>
      <c r="C481" s="31">
        <v>1220</v>
      </c>
      <c r="D481" s="31">
        <v>2</v>
      </c>
      <c r="E481" s="31" t="s">
        <v>251</v>
      </c>
      <c r="F481" s="31">
        <v>2</v>
      </c>
      <c r="G481" s="31">
        <v>6</v>
      </c>
      <c r="H481" s="31"/>
      <c r="I481" s="31">
        <v>202570</v>
      </c>
      <c r="J481" s="31">
        <v>8</v>
      </c>
      <c r="M481" s="28" t="s">
        <v>229</v>
      </c>
      <c r="N481">
        <v>2610</v>
      </c>
    </row>
    <row r="482" spans="1:14">
      <c r="A482" s="31" t="s">
        <v>1604</v>
      </c>
      <c r="B482" s="31" t="s">
        <v>229</v>
      </c>
      <c r="C482" s="31">
        <v>1230</v>
      </c>
      <c r="D482" s="31">
        <v>2</v>
      </c>
      <c r="E482" s="31" t="s">
        <v>252</v>
      </c>
      <c r="F482" s="31">
        <v>2</v>
      </c>
      <c r="G482" s="31">
        <v>6</v>
      </c>
      <c r="H482" s="31"/>
      <c r="I482" s="31">
        <v>202570</v>
      </c>
      <c r="J482" s="31">
        <v>8</v>
      </c>
      <c r="M482" s="28" t="s">
        <v>229</v>
      </c>
      <c r="N482">
        <v>2615</v>
      </c>
    </row>
    <row r="483" spans="1:14">
      <c r="A483" s="31" t="s">
        <v>1605</v>
      </c>
      <c r="B483" s="31" t="s">
        <v>229</v>
      </c>
      <c r="C483" s="31">
        <v>1240</v>
      </c>
      <c r="D483" s="31">
        <v>2</v>
      </c>
      <c r="E483" s="31" t="s">
        <v>253</v>
      </c>
      <c r="F483" s="31">
        <v>2</v>
      </c>
      <c r="G483" s="31">
        <v>5</v>
      </c>
      <c r="H483" s="31"/>
      <c r="I483" s="31">
        <v>202570</v>
      </c>
      <c r="J483" s="31">
        <v>7</v>
      </c>
      <c r="M483" s="28" t="s">
        <v>229</v>
      </c>
      <c r="N483">
        <v>2620</v>
      </c>
    </row>
    <row r="484" spans="1:14">
      <c r="A484" s="31" t="s">
        <v>1606</v>
      </c>
      <c r="B484" s="31" t="s">
        <v>229</v>
      </c>
      <c r="C484" s="31">
        <v>1310</v>
      </c>
      <c r="D484" s="31">
        <v>2</v>
      </c>
      <c r="E484" s="31" t="s">
        <v>254</v>
      </c>
      <c r="F484" s="31">
        <v>1</v>
      </c>
      <c r="G484" s="31">
        <v>3</v>
      </c>
      <c r="H484" s="31"/>
      <c r="I484" s="31">
        <v>202570</v>
      </c>
      <c r="J484" s="31">
        <v>4</v>
      </c>
      <c r="M484" s="28" t="s">
        <v>229</v>
      </c>
      <c r="N484">
        <v>2625</v>
      </c>
    </row>
    <row r="485" spans="1:14">
      <c r="A485" s="31" t="s">
        <v>1607</v>
      </c>
      <c r="B485" s="31" t="s">
        <v>229</v>
      </c>
      <c r="C485" s="31">
        <v>1315</v>
      </c>
      <c r="D485" s="31">
        <v>2</v>
      </c>
      <c r="E485" s="31" t="s">
        <v>255</v>
      </c>
      <c r="F485" s="31">
        <v>1</v>
      </c>
      <c r="G485" s="31">
        <v>3</v>
      </c>
      <c r="H485" s="31"/>
      <c r="I485" s="31">
        <v>202570</v>
      </c>
      <c r="J485" s="31">
        <v>4</v>
      </c>
      <c r="M485" s="28" t="s">
        <v>229</v>
      </c>
      <c r="N485">
        <v>2630</v>
      </c>
    </row>
    <row r="486" spans="1:14">
      <c r="A486" s="31" t="s">
        <v>1608</v>
      </c>
      <c r="B486" s="31" t="s">
        <v>229</v>
      </c>
      <c r="C486" s="31">
        <v>1320</v>
      </c>
      <c r="D486" s="31">
        <v>2</v>
      </c>
      <c r="E486" s="31" t="s">
        <v>1609</v>
      </c>
      <c r="F486" s="31">
        <v>1</v>
      </c>
      <c r="G486" s="31">
        <v>3</v>
      </c>
      <c r="H486" s="31"/>
      <c r="I486" s="31">
        <v>202570</v>
      </c>
      <c r="J486" s="31">
        <v>4</v>
      </c>
      <c r="M486" s="28" t="s">
        <v>229</v>
      </c>
      <c r="N486">
        <v>2636</v>
      </c>
    </row>
    <row r="487" spans="1:14">
      <c r="A487" s="31" t="s">
        <v>1610</v>
      </c>
      <c r="B487" s="31" t="s">
        <v>229</v>
      </c>
      <c r="C487" s="31">
        <v>1325</v>
      </c>
      <c r="D487" s="31">
        <v>2</v>
      </c>
      <c r="E487" s="31" t="s">
        <v>1611</v>
      </c>
      <c r="F487" s="31">
        <v>1</v>
      </c>
      <c r="G487" s="31">
        <v>3</v>
      </c>
      <c r="H487" s="31"/>
      <c r="I487" s="31">
        <v>202570</v>
      </c>
      <c r="J487" s="31">
        <v>4</v>
      </c>
      <c r="M487" s="28" t="s">
        <v>229</v>
      </c>
      <c r="N487">
        <v>2640</v>
      </c>
    </row>
    <row r="488" spans="1:14">
      <c r="A488" s="31" t="s">
        <v>1612</v>
      </c>
      <c r="B488" s="31" t="s">
        <v>229</v>
      </c>
      <c r="C488" s="31">
        <v>2097</v>
      </c>
      <c r="D488" s="31">
        <v>2</v>
      </c>
      <c r="E488" s="31" t="s">
        <v>435</v>
      </c>
      <c r="F488" s="31"/>
      <c r="G488" s="31"/>
      <c r="H488" s="31"/>
      <c r="I488" s="31">
        <v>202470</v>
      </c>
      <c r="J488" s="31"/>
      <c r="M488" s="28" t="s">
        <v>229</v>
      </c>
      <c r="N488">
        <v>2641</v>
      </c>
    </row>
    <row r="489" spans="1:14">
      <c r="A489" s="31" t="s">
        <v>1613</v>
      </c>
      <c r="B489" s="31" t="s">
        <v>229</v>
      </c>
      <c r="C489" s="31">
        <v>2111</v>
      </c>
      <c r="D489" s="31">
        <v>2</v>
      </c>
      <c r="E489" s="31" t="s">
        <v>256</v>
      </c>
      <c r="F489" s="31">
        <v>1</v>
      </c>
      <c r="G489" s="31">
        <v>6</v>
      </c>
      <c r="H489" s="31"/>
      <c r="I489" s="31">
        <v>202570</v>
      </c>
      <c r="J489" s="31">
        <v>7</v>
      </c>
      <c r="M489" s="28" t="s">
        <v>229</v>
      </c>
      <c r="N489">
        <v>2645</v>
      </c>
    </row>
    <row r="490" spans="1:14">
      <c r="A490" s="31" t="s">
        <v>1614</v>
      </c>
      <c r="B490" s="31" t="s">
        <v>229</v>
      </c>
      <c r="C490" s="31">
        <v>2120</v>
      </c>
      <c r="D490" s="31">
        <v>2</v>
      </c>
      <c r="E490" s="31" t="s">
        <v>258</v>
      </c>
      <c r="F490" s="31">
        <v>2</v>
      </c>
      <c r="G490" s="31">
        <v>5</v>
      </c>
      <c r="H490" s="31"/>
      <c r="I490" s="31">
        <v>202570</v>
      </c>
      <c r="J490" s="31">
        <v>7</v>
      </c>
      <c r="M490" s="28" t="s">
        <v>229</v>
      </c>
      <c r="N490">
        <v>2650</v>
      </c>
    </row>
    <row r="491" spans="1:14">
      <c r="A491" s="31" t="s">
        <v>1615</v>
      </c>
      <c r="B491" s="31" t="s">
        <v>229</v>
      </c>
      <c r="C491" s="31">
        <v>2130</v>
      </c>
      <c r="D491" s="31">
        <v>2</v>
      </c>
      <c r="E491" s="31" t="s">
        <v>259</v>
      </c>
      <c r="F491" s="31">
        <v>2</v>
      </c>
      <c r="G491" s="31">
        <v>6</v>
      </c>
      <c r="H491" s="31"/>
      <c r="I491" s="31">
        <v>202570</v>
      </c>
      <c r="J491" s="31">
        <v>8</v>
      </c>
      <c r="M491" s="28" t="s">
        <v>229</v>
      </c>
      <c r="N491">
        <v>2651</v>
      </c>
    </row>
    <row r="492" spans="1:14">
      <c r="A492" s="31" t="s">
        <v>1616</v>
      </c>
      <c r="B492" s="31" t="s">
        <v>229</v>
      </c>
      <c r="C492" s="31">
        <v>2196</v>
      </c>
      <c r="D492" s="31">
        <v>2</v>
      </c>
      <c r="E492" s="31" t="s">
        <v>304</v>
      </c>
      <c r="F492" s="31"/>
      <c r="G492" s="31"/>
      <c r="H492" s="31"/>
      <c r="I492" s="31">
        <v>202170</v>
      </c>
      <c r="J492" s="31"/>
      <c r="M492" s="28" t="s">
        <v>229</v>
      </c>
      <c r="N492">
        <v>2660</v>
      </c>
    </row>
    <row r="493" spans="1:14">
      <c r="A493" s="31" t="s">
        <v>1617</v>
      </c>
      <c r="B493" s="31" t="s">
        <v>229</v>
      </c>
      <c r="C493" s="31">
        <v>2197</v>
      </c>
      <c r="D493" s="31">
        <v>2</v>
      </c>
      <c r="E493" s="31" t="s">
        <v>435</v>
      </c>
      <c r="F493" s="31"/>
      <c r="G493" s="31"/>
      <c r="H493" s="31"/>
      <c r="I493" s="31">
        <v>200770</v>
      </c>
      <c r="J493" s="31"/>
      <c r="M493" s="28" t="s">
        <v>229</v>
      </c>
      <c r="N493">
        <v>2670</v>
      </c>
    </row>
    <row r="494" spans="1:14">
      <c r="A494" s="31" t="s">
        <v>1618</v>
      </c>
      <c r="B494" s="31" t="s">
        <v>229</v>
      </c>
      <c r="C494" s="31">
        <v>2198</v>
      </c>
      <c r="D494" s="31">
        <v>2</v>
      </c>
      <c r="E494" s="31" t="s">
        <v>260</v>
      </c>
      <c r="F494" s="31"/>
      <c r="G494" s="31">
        <v>18</v>
      </c>
      <c r="H494" s="31"/>
      <c r="I494" s="31">
        <v>202570</v>
      </c>
      <c r="J494" s="31">
        <v>18</v>
      </c>
      <c r="M494" s="28" t="s">
        <v>229</v>
      </c>
      <c r="N494">
        <v>2674</v>
      </c>
    </row>
    <row r="495" spans="1:14">
      <c r="A495" s="31" t="s">
        <v>1619</v>
      </c>
      <c r="B495" s="31" t="s">
        <v>229</v>
      </c>
      <c r="C495" s="31">
        <v>2250</v>
      </c>
      <c r="D495" s="31">
        <v>2</v>
      </c>
      <c r="E495" s="31" t="s">
        <v>263</v>
      </c>
      <c r="F495" s="31">
        <v>2</v>
      </c>
      <c r="G495" s="31"/>
      <c r="H495" s="31"/>
      <c r="I495" s="31">
        <v>202570</v>
      </c>
      <c r="J495" s="31">
        <v>2</v>
      </c>
      <c r="M495" s="28" t="s">
        <v>229</v>
      </c>
      <c r="N495">
        <v>2680</v>
      </c>
    </row>
    <row r="496" spans="1:14">
      <c r="A496" s="31" t="s">
        <v>1620</v>
      </c>
      <c r="B496" s="31" t="s">
        <v>264</v>
      </c>
      <c r="C496" s="31">
        <v>1005</v>
      </c>
      <c r="D496" s="31">
        <v>2</v>
      </c>
      <c r="E496" s="31" t="s">
        <v>265</v>
      </c>
      <c r="F496" s="31">
        <v>2</v>
      </c>
      <c r="G496" s="31">
        <v>3</v>
      </c>
      <c r="H496" s="31"/>
      <c r="I496" s="31">
        <v>202570</v>
      </c>
      <c r="J496" s="31">
        <v>5</v>
      </c>
      <c r="M496" s="28" t="s">
        <v>264</v>
      </c>
      <c r="N496">
        <v>2690</v>
      </c>
    </row>
    <row r="497" spans="1:14">
      <c r="A497" s="31" t="s">
        <v>1621</v>
      </c>
      <c r="B497" s="31" t="s">
        <v>264</v>
      </c>
      <c r="C497" s="31">
        <v>1010</v>
      </c>
      <c r="D497" s="31">
        <v>2</v>
      </c>
      <c r="E497" s="31" t="s">
        <v>267</v>
      </c>
      <c r="F497" s="31">
        <v>2</v>
      </c>
      <c r="G497" s="31">
        <v>3</v>
      </c>
      <c r="H497" s="31"/>
      <c r="I497" s="31">
        <v>202570</v>
      </c>
      <c r="J497" s="31">
        <v>5</v>
      </c>
      <c r="M497" s="28" t="s">
        <v>264</v>
      </c>
      <c r="N497">
        <v>2692</v>
      </c>
    </row>
    <row r="498" spans="1:14">
      <c r="A498" s="31" t="s">
        <v>1622</v>
      </c>
      <c r="B498" s="31" t="s">
        <v>264</v>
      </c>
      <c r="C498" s="31">
        <v>1015</v>
      </c>
      <c r="D498" s="31">
        <v>2</v>
      </c>
      <c r="E498" s="31" t="s">
        <v>268</v>
      </c>
      <c r="F498" s="31">
        <v>2</v>
      </c>
      <c r="G498" s="31">
        <v>3</v>
      </c>
      <c r="H498" s="31"/>
      <c r="I498" s="31">
        <v>202570</v>
      </c>
      <c r="J498" s="31">
        <v>5</v>
      </c>
      <c r="M498" s="28" t="s">
        <v>264</v>
      </c>
      <c r="N498">
        <v>2696</v>
      </c>
    </row>
    <row r="499" spans="1:14">
      <c r="A499" s="31" t="s">
        <v>1623</v>
      </c>
      <c r="B499" s="31" t="s">
        <v>264</v>
      </c>
      <c r="C499" s="31">
        <v>1020</v>
      </c>
      <c r="D499" s="31">
        <v>2</v>
      </c>
      <c r="E499" s="31" t="s">
        <v>269</v>
      </c>
      <c r="F499" s="31">
        <v>2</v>
      </c>
      <c r="G499" s="31">
        <v>3</v>
      </c>
      <c r="H499" s="31"/>
      <c r="I499" s="31">
        <v>202570</v>
      </c>
      <c r="J499" s="31">
        <v>5</v>
      </c>
      <c r="M499" s="28" t="s">
        <v>264</v>
      </c>
      <c r="N499">
        <v>2710</v>
      </c>
    </row>
    <row r="500" spans="1:14">
      <c r="A500" s="31" t="s">
        <v>1624</v>
      </c>
      <c r="B500" s="31" t="s">
        <v>264</v>
      </c>
      <c r="C500" s="31">
        <v>1025</v>
      </c>
      <c r="D500" s="31">
        <v>2</v>
      </c>
      <c r="E500" s="31" t="s">
        <v>270</v>
      </c>
      <c r="F500" s="31">
        <v>3</v>
      </c>
      <c r="G500" s="31">
        <v>4</v>
      </c>
      <c r="H500" s="31"/>
      <c r="I500" s="31">
        <v>202570</v>
      </c>
      <c r="J500" s="31">
        <v>7</v>
      </c>
      <c r="M500" s="28" t="s">
        <v>264</v>
      </c>
      <c r="N500">
        <v>2712</v>
      </c>
    </row>
    <row r="501" spans="1:14">
      <c r="A501" s="31" t="s">
        <v>1625</v>
      </c>
      <c r="B501" s="31" t="s">
        <v>264</v>
      </c>
      <c r="C501" s="31">
        <v>1105</v>
      </c>
      <c r="D501" s="31">
        <v>2</v>
      </c>
      <c r="E501" s="31" t="s">
        <v>557</v>
      </c>
      <c r="F501" s="31">
        <v>2</v>
      </c>
      <c r="G501" s="31">
        <v>3</v>
      </c>
      <c r="H501" s="31"/>
      <c r="I501" s="31">
        <v>202570</v>
      </c>
      <c r="J501" s="31">
        <v>5</v>
      </c>
      <c r="M501" s="28" t="s">
        <v>264</v>
      </c>
      <c r="N501">
        <v>2715</v>
      </c>
    </row>
    <row r="502" spans="1:14">
      <c r="A502" s="31" t="s">
        <v>1626</v>
      </c>
      <c r="B502" s="31" t="s">
        <v>264</v>
      </c>
      <c r="C502" s="31">
        <v>1110</v>
      </c>
      <c r="D502" s="31">
        <v>2</v>
      </c>
      <c r="E502" s="31" t="s">
        <v>558</v>
      </c>
      <c r="F502" s="31">
        <v>3</v>
      </c>
      <c r="G502" s="31">
        <v>4</v>
      </c>
      <c r="H502" s="31"/>
      <c r="I502" s="31">
        <v>202570</v>
      </c>
      <c r="J502" s="31">
        <v>7</v>
      </c>
      <c r="M502" s="28" t="s">
        <v>264</v>
      </c>
      <c r="N502">
        <v>2720</v>
      </c>
    </row>
    <row r="503" spans="1:14">
      <c r="A503" s="31" t="s">
        <v>1627</v>
      </c>
      <c r="B503" s="31" t="s">
        <v>264</v>
      </c>
      <c r="C503" s="31">
        <v>1115</v>
      </c>
      <c r="D503" s="31">
        <v>2</v>
      </c>
      <c r="E503" s="31" t="s">
        <v>559</v>
      </c>
      <c r="F503" s="31">
        <v>3</v>
      </c>
      <c r="G503" s="31">
        <v>4</v>
      </c>
      <c r="H503" s="31"/>
      <c r="I503" s="31">
        <v>202570</v>
      </c>
      <c r="J503" s="31">
        <v>7</v>
      </c>
      <c r="M503" s="28" t="s">
        <v>264</v>
      </c>
      <c r="N503">
        <v>2763</v>
      </c>
    </row>
    <row r="504" spans="1:14">
      <c r="A504" s="31" t="s">
        <v>1628</v>
      </c>
      <c r="B504" s="31" t="s">
        <v>264</v>
      </c>
      <c r="C504" s="31">
        <v>1120</v>
      </c>
      <c r="D504" s="31">
        <v>2</v>
      </c>
      <c r="E504" s="31" t="s">
        <v>560</v>
      </c>
      <c r="F504" s="31">
        <v>2</v>
      </c>
      <c r="G504" s="31">
        <v>4</v>
      </c>
      <c r="H504" s="31"/>
      <c r="I504" s="31">
        <v>202570</v>
      </c>
      <c r="J504" s="31">
        <v>6</v>
      </c>
      <c r="M504" s="28" t="s">
        <v>264</v>
      </c>
      <c r="N504">
        <v>2790</v>
      </c>
    </row>
    <row r="505" spans="1:14">
      <c r="A505" s="31" t="s">
        <v>1629</v>
      </c>
      <c r="B505" s="31" t="s">
        <v>264</v>
      </c>
      <c r="C505" s="31">
        <v>1125</v>
      </c>
      <c r="D505" s="31">
        <v>2</v>
      </c>
      <c r="E505" s="31" t="s">
        <v>614</v>
      </c>
      <c r="F505" s="31">
        <v>2</v>
      </c>
      <c r="G505" s="31">
        <v>3</v>
      </c>
      <c r="H505" s="31"/>
      <c r="I505" s="31">
        <v>202570</v>
      </c>
      <c r="J505" s="31">
        <v>5</v>
      </c>
      <c r="M505" s="28" t="s">
        <v>264</v>
      </c>
      <c r="N505">
        <v>2796</v>
      </c>
    </row>
    <row r="506" spans="1:14">
      <c r="A506" s="31" t="s">
        <v>1630</v>
      </c>
      <c r="B506" s="31" t="s">
        <v>264</v>
      </c>
      <c r="C506" s="31">
        <v>1130</v>
      </c>
      <c r="D506" s="31">
        <v>2</v>
      </c>
      <c r="E506" s="31" t="s">
        <v>561</v>
      </c>
      <c r="F506" s="31">
        <v>1</v>
      </c>
      <c r="G506" s="31">
        <v>3</v>
      </c>
      <c r="H506" s="31"/>
      <c r="I506" s="31">
        <v>202570</v>
      </c>
      <c r="J506" s="31">
        <v>4</v>
      </c>
      <c r="M506" s="28" t="s">
        <v>264</v>
      </c>
      <c r="N506">
        <v>2798</v>
      </c>
    </row>
    <row r="507" spans="1:14">
      <c r="A507" s="31" t="s">
        <v>1631</v>
      </c>
      <c r="B507" s="31" t="s">
        <v>264</v>
      </c>
      <c r="C507" s="31">
        <v>1135</v>
      </c>
      <c r="D507" s="31">
        <v>2</v>
      </c>
      <c r="E507" s="31" t="s">
        <v>615</v>
      </c>
      <c r="F507" s="31">
        <v>2</v>
      </c>
      <c r="G507" s="31">
        <v>3</v>
      </c>
      <c r="H507" s="31"/>
      <c r="I507" s="31">
        <v>202570</v>
      </c>
      <c r="J507" s="31">
        <v>5</v>
      </c>
      <c r="M507" s="28" t="s">
        <v>264</v>
      </c>
      <c r="N507">
        <v>2801</v>
      </c>
    </row>
    <row r="508" spans="1:14">
      <c r="A508" s="31" t="s">
        <v>1632</v>
      </c>
      <c r="B508" s="31" t="s">
        <v>264</v>
      </c>
      <c r="C508" s="31">
        <v>1140</v>
      </c>
      <c r="D508" s="31">
        <v>2</v>
      </c>
      <c r="E508" s="31" t="s">
        <v>616</v>
      </c>
      <c r="F508" s="31">
        <v>2</v>
      </c>
      <c r="G508" s="31">
        <v>3</v>
      </c>
      <c r="H508" s="31"/>
      <c r="I508" s="31">
        <v>202570</v>
      </c>
      <c r="J508" s="31">
        <v>5</v>
      </c>
      <c r="M508" s="28" t="s">
        <v>264</v>
      </c>
      <c r="N508">
        <v>2803</v>
      </c>
    </row>
    <row r="509" spans="1:14">
      <c r="A509" s="31" t="s">
        <v>1633</v>
      </c>
      <c r="B509" s="31" t="s">
        <v>264</v>
      </c>
      <c r="C509" s="31">
        <v>1145</v>
      </c>
      <c r="D509" s="31">
        <v>2</v>
      </c>
      <c r="E509" s="31" t="s">
        <v>617</v>
      </c>
      <c r="F509" s="31">
        <v>2</v>
      </c>
      <c r="G509" s="31">
        <v>4</v>
      </c>
      <c r="H509" s="31"/>
      <c r="I509" s="31">
        <v>202570</v>
      </c>
      <c r="J509" s="31">
        <v>6</v>
      </c>
      <c r="M509" s="28" t="s">
        <v>264</v>
      </c>
      <c r="N509">
        <v>2810</v>
      </c>
    </row>
    <row r="510" spans="1:14">
      <c r="A510" s="31" t="s">
        <v>1634</v>
      </c>
      <c r="B510" s="31" t="s">
        <v>264</v>
      </c>
      <c r="C510" s="31">
        <v>1305</v>
      </c>
      <c r="D510" s="31">
        <v>2</v>
      </c>
      <c r="E510" s="31" t="s">
        <v>271</v>
      </c>
      <c r="F510" s="31">
        <v>1</v>
      </c>
      <c r="G510" s="31">
        <v>3</v>
      </c>
      <c r="H510" s="31"/>
      <c r="I510" s="31">
        <v>202570</v>
      </c>
      <c r="J510" s="31">
        <v>4</v>
      </c>
      <c r="M510" s="28" t="s">
        <v>264</v>
      </c>
      <c r="N510">
        <v>2814</v>
      </c>
    </row>
    <row r="511" spans="1:14">
      <c r="A511" s="31" t="s">
        <v>1635</v>
      </c>
      <c r="B511" s="31" t="s">
        <v>264</v>
      </c>
      <c r="C511" s="31">
        <v>1310</v>
      </c>
      <c r="D511" s="31">
        <v>2</v>
      </c>
      <c r="E511" s="31" t="s">
        <v>272</v>
      </c>
      <c r="F511" s="31">
        <v>2</v>
      </c>
      <c r="G511" s="31">
        <v>3</v>
      </c>
      <c r="H511" s="31"/>
      <c r="I511" s="31">
        <v>202570</v>
      </c>
      <c r="J511" s="31">
        <v>5</v>
      </c>
      <c r="M511" s="28" t="s">
        <v>264</v>
      </c>
      <c r="N511">
        <v>2815</v>
      </c>
    </row>
    <row r="512" spans="1:14">
      <c r="A512" s="31" t="s">
        <v>1636</v>
      </c>
      <c r="B512" s="31" t="s">
        <v>264</v>
      </c>
      <c r="C512" s="31">
        <v>1315</v>
      </c>
      <c r="D512" s="31">
        <v>2</v>
      </c>
      <c r="E512" s="31" t="s">
        <v>273</v>
      </c>
      <c r="F512" s="31">
        <v>3</v>
      </c>
      <c r="G512" s="31">
        <v>4</v>
      </c>
      <c r="H512" s="31"/>
      <c r="I512" s="31">
        <v>202570</v>
      </c>
      <c r="J512" s="31">
        <v>7</v>
      </c>
      <c r="M512" s="28" t="s">
        <v>264</v>
      </c>
      <c r="N512">
        <v>2818</v>
      </c>
    </row>
    <row r="513" spans="1:14">
      <c r="A513" s="31" t="s">
        <v>1637</v>
      </c>
      <c r="B513" s="31" t="s">
        <v>264</v>
      </c>
      <c r="C513" s="31">
        <v>1320</v>
      </c>
      <c r="D513" s="31">
        <v>2</v>
      </c>
      <c r="E513" s="31" t="s">
        <v>274</v>
      </c>
      <c r="F513" s="31">
        <v>3</v>
      </c>
      <c r="G513" s="31">
        <v>4</v>
      </c>
      <c r="H513" s="31"/>
      <c r="I513" s="31">
        <v>202570</v>
      </c>
      <c r="J513" s="31">
        <v>7</v>
      </c>
      <c r="M513" s="28" t="s">
        <v>264</v>
      </c>
      <c r="N513">
        <v>2820</v>
      </c>
    </row>
    <row r="514" spans="1:14">
      <c r="A514" s="31" t="s">
        <v>1638</v>
      </c>
      <c r="B514" s="31" t="s">
        <v>264</v>
      </c>
      <c r="C514" s="31">
        <v>1325</v>
      </c>
      <c r="D514" s="31">
        <v>2</v>
      </c>
      <c r="E514" s="31" t="s">
        <v>275</v>
      </c>
      <c r="F514" s="31">
        <v>2</v>
      </c>
      <c r="G514" s="31">
        <v>3</v>
      </c>
      <c r="H514" s="31"/>
      <c r="I514" s="31">
        <v>202570</v>
      </c>
      <c r="J514" s="31">
        <v>5</v>
      </c>
      <c r="M514" s="28" t="s">
        <v>264</v>
      </c>
      <c r="N514">
        <v>2825</v>
      </c>
    </row>
    <row r="515" spans="1:14">
      <c r="A515" s="31" t="s">
        <v>1639</v>
      </c>
      <c r="B515" s="31" t="s">
        <v>264</v>
      </c>
      <c r="C515" s="31">
        <v>1330</v>
      </c>
      <c r="D515" s="31">
        <v>2</v>
      </c>
      <c r="E515" s="31" t="s">
        <v>562</v>
      </c>
      <c r="F515" s="31">
        <v>1</v>
      </c>
      <c r="G515" s="31">
        <v>3</v>
      </c>
      <c r="H515" s="31"/>
      <c r="I515" s="31">
        <v>202570</v>
      </c>
      <c r="J515" s="31">
        <v>4</v>
      </c>
      <c r="M515" s="28" t="s">
        <v>264</v>
      </c>
      <c r="N515">
        <v>2830</v>
      </c>
    </row>
    <row r="516" spans="1:14">
      <c r="A516" s="31" t="s">
        <v>1640</v>
      </c>
      <c r="B516" s="31" t="s">
        <v>264</v>
      </c>
      <c r="C516" s="31">
        <v>1335</v>
      </c>
      <c r="D516" s="31">
        <v>2</v>
      </c>
      <c r="E516" s="31" t="s">
        <v>563</v>
      </c>
      <c r="F516" s="31">
        <v>2</v>
      </c>
      <c r="G516" s="31">
        <v>4</v>
      </c>
      <c r="H516" s="31"/>
      <c r="I516" s="31">
        <v>202570</v>
      </c>
      <c r="J516" s="31">
        <v>6</v>
      </c>
      <c r="M516" s="28" t="s">
        <v>264</v>
      </c>
      <c r="N516">
        <v>2840</v>
      </c>
    </row>
    <row r="517" spans="1:14">
      <c r="A517" s="31" t="s">
        <v>1641</v>
      </c>
      <c r="B517" s="31" t="s">
        <v>264</v>
      </c>
      <c r="C517" s="31">
        <v>1340</v>
      </c>
      <c r="D517" s="31">
        <v>2</v>
      </c>
      <c r="E517" s="31" t="s">
        <v>564</v>
      </c>
      <c r="F517" s="31">
        <v>2</v>
      </c>
      <c r="G517" s="31">
        <v>4</v>
      </c>
      <c r="H517" s="31"/>
      <c r="I517" s="31">
        <v>202570</v>
      </c>
      <c r="J517" s="31">
        <v>6</v>
      </c>
      <c r="M517" s="28" t="s">
        <v>264</v>
      </c>
      <c r="N517">
        <v>2853</v>
      </c>
    </row>
    <row r="518" spans="1:14">
      <c r="A518" s="31" t="s">
        <v>1642</v>
      </c>
      <c r="B518" s="31" t="s">
        <v>264</v>
      </c>
      <c r="C518" s="31">
        <v>1345</v>
      </c>
      <c r="D518" s="31">
        <v>2</v>
      </c>
      <c r="E518" s="31" t="s">
        <v>565</v>
      </c>
      <c r="F518" s="31">
        <v>2</v>
      </c>
      <c r="G518" s="31">
        <v>4</v>
      </c>
      <c r="H518" s="31"/>
      <c r="I518" s="31">
        <v>202570</v>
      </c>
      <c r="J518" s="31">
        <v>6</v>
      </c>
      <c r="M518" s="28" t="s">
        <v>264</v>
      </c>
      <c r="N518">
        <v>2855</v>
      </c>
    </row>
    <row r="519" spans="1:14">
      <c r="A519" s="31" t="s">
        <v>1643</v>
      </c>
      <c r="B519" s="31" t="s">
        <v>264</v>
      </c>
      <c r="C519" s="31">
        <v>1997</v>
      </c>
      <c r="D519" s="31">
        <v>2</v>
      </c>
      <c r="E519" s="31" t="s">
        <v>435</v>
      </c>
      <c r="F519" s="31"/>
      <c r="G519" s="31"/>
      <c r="H519" s="31"/>
      <c r="I519" s="31">
        <v>202380</v>
      </c>
      <c r="J519" s="31"/>
      <c r="M519" s="28" t="s">
        <v>264</v>
      </c>
      <c r="N519">
        <v>2857</v>
      </c>
    </row>
    <row r="520" spans="1:14">
      <c r="A520" s="31" t="s">
        <v>1644</v>
      </c>
      <c r="B520" s="31" t="s">
        <v>264</v>
      </c>
      <c r="C520" s="31">
        <v>2096</v>
      </c>
      <c r="D520" s="31">
        <v>2</v>
      </c>
      <c r="E520" s="31" t="s">
        <v>304</v>
      </c>
      <c r="F520" s="31"/>
      <c r="G520" s="31"/>
      <c r="H520" s="31"/>
      <c r="I520" s="31">
        <v>200970</v>
      </c>
      <c r="J520" s="31"/>
      <c r="M520" s="28" t="s">
        <v>264</v>
      </c>
      <c r="N520">
        <v>2860</v>
      </c>
    </row>
    <row r="521" spans="1:14">
      <c r="A521" s="31" t="s">
        <v>1645</v>
      </c>
      <c r="B521" s="31" t="s">
        <v>264</v>
      </c>
      <c r="C521" s="31">
        <v>2197</v>
      </c>
      <c r="D521" s="31">
        <v>2</v>
      </c>
      <c r="E521" s="31" t="s">
        <v>435</v>
      </c>
      <c r="F521" s="31"/>
      <c r="G521" s="31"/>
      <c r="H521" s="31"/>
      <c r="I521" s="31">
        <v>201170</v>
      </c>
      <c r="J521" s="31"/>
      <c r="M521" s="28" t="s">
        <v>264</v>
      </c>
      <c r="N521">
        <v>2862</v>
      </c>
    </row>
    <row r="522" spans="1:14">
      <c r="A522" s="31" t="s">
        <v>1646</v>
      </c>
      <c r="B522" s="31" t="s">
        <v>264</v>
      </c>
      <c r="C522" s="31">
        <v>2997</v>
      </c>
      <c r="D522" s="31">
        <v>2</v>
      </c>
      <c r="E522" s="31" t="s">
        <v>435</v>
      </c>
      <c r="F522" s="31"/>
      <c r="G522" s="31"/>
      <c r="H522" s="31"/>
      <c r="I522" s="31">
        <v>202380</v>
      </c>
      <c r="J522" s="31"/>
      <c r="M522" s="28" t="s">
        <v>264</v>
      </c>
      <c r="N522">
        <v>2864</v>
      </c>
    </row>
    <row r="523" spans="1:14">
      <c r="A523" s="31" t="s">
        <v>1648</v>
      </c>
      <c r="B523" s="31" t="s">
        <v>694</v>
      </c>
      <c r="C523" s="31">
        <v>1110</v>
      </c>
      <c r="D523" s="31">
        <v>5</v>
      </c>
      <c r="E523" s="31" t="s">
        <v>1649</v>
      </c>
      <c r="F523" s="31">
        <v>3</v>
      </c>
      <c r="G523" s="31"/>
      <c r="H523" s="31"/>
      <c r="I523" s="31">
        <v>202570</v>
      </c>
      <c r="J523" s="31">
        <v>3</v>
      </c>
      <c r="M523" s="28" t="s">
        <v>694</v>
      </c>
      <c r="N523">
        <v>2890</v>
      </c>
    </row>
    <row r="524" spans="1:14">
      <c r="A524" s="31" t="s">
        <v>9867</v>
      </c>
      <c r="B524" s="31" t="s">
        <v>694</v>
      </c>
      <c r="C524" s="31">
        <v>1115</v>
      </c>
      <c r="D524" s="31">
        <v>5</v>
      </c>
      <c r="E524" s="31" t="s">
        <v>2485</v>
      </c>
      <c r="F524" s="31">
        <v>3</v>
      </c>
      <c r="G524" s="31"/>
      <c r="H524" s="31"/>
      <c r="I524" s="31">
        <v>202570</v>
      </c>
      <c r="J524" s="31">
        <v>3</v>
      </c>
      <c r="M524" s="28" t="s">
        <v>694</v>
      </c>
      <c r="N524">
        <v>2892</v>
      </c>
    </row>
    <row r="525" spans="1:14">
      <c r="A525" s="31" t="s">
        <v>9868</v>
      </c>
      <c r="B525" s="31" t="s">
        <v>694</v>
      </c>
      <c r="C525" s="31">
        <v>1210</v>
      </c>
      <c r="D525" s="31">
        <v>5</v>
      </c>
      <c r="E525" s="31" t="s">
        <v>9869</v>
      </c>
      <c r="F525" s="31">
        <v>3</v>
      </c>
      <c r="G525" s="31"/>
      <c r="H525" s="31"/>
      <c r="I525" s="31">
        <v>202570</v>
      </c>
      <c r="J525" s="31">
        <v>3</v>
      </c>
      <c r="M525" s="28" t="s">
        <v>694</v>
      </c>
      <c r="N525">
        <v>2896</v>
      </c>
    </row>
    <row r="526" spans="1:14">
      <c r="A526" s="31" t="s">
        <v>1651</v>
      </c>
      <c r="B526" s="31" t="s">
        <v>694</v>
      </c>
      <c r="C526" s="31">
        <v>1211</v>
      </c>
      <c r="D526" s="31">
        <v>5</v>
      </c>
      <c r="E526" s="31" t="s">
        <v>1652</v>
      </c>
      <c r="F526" s="31">
        <v>1</v>
      </c>
      <c r="G526" s="31">
        <v>0.66700000000000004</v>
      </c>
      <c r="H526" s="31"/>
      <c r="I526" s="31">
        <v>202570</v>
      </c>
      <c r="J526" s="31">
        <v>1.667</v>
      </c>
      <c r="M526" s="28" t="s">
        <v>694</v>
      </c>
      <c r="N526">
        <v>2897</v>
      </c>
    </row>
    <row r="527" spans="1:14">
      <c r="A527" s="31" t="s">
        <v>9870</v>
      </c>
      <c r="B527" s="31" t="s">
        <v>694</v>
      </c>
      <c r="C527" s="31">
        <v>1215</v>
      </c>
      <c r="D527" s="31">
        <v>5</v>
      </c>
      <c r="E527" s="31" t="s">
        <v>9871</v>
      </c>
      <c r="F527" s="31">
        <v>3</v>
      </c>
      <c r="G527" s="31"/>
      <c r="H527" s="31"/>
      <c r="I527" s="31">
        <v>202570</v>
      </c>
      <c r="J527" s="31">
        <v>3</v>
      </c>
      <c r="M527" s="28" t="s">
        <v>694</v>
      </c>
      <c r="N527">
        <v>2898</v>
      </c>
    </row>
    <row r="528" spans="1:14">
      <c r="A528" s="31" t="s">
        <v>9872</v>
      </c>
      <c r="B528" s="31" t="s">
        <v>694</v>
      </c>
      <c r="C528" s="31">
        <v>1220</v>
      </c>
      <c r="D528" s="31">
        <v>5</v>
      </c>
      <c r="E528" s="31" t="s">
        <v>9873</v>
      </c>
      <c r="F528" s="31">
        <v>3</v>
      </c>
      <c r="G528" s="31"/>
      <c r="H528" s="31"/>
      <c r="I528" s="31">
        <v>202570</v>
      </c>
      <c r="J528" s="31">
        <v>3</v>
      </c>
      <c r="M528" s="28" t="s">
        <v>694</v>
      </c>
      <c r="N528">
        <v>2910</v>
      </c>
    </row>
    <row r="529" spans="1:14">
      <c r="A529" s="31" t="s">
        <v>1654</v>
      </c>
      <c r="B529" s="31" t="s">
        <v>694</v>
      </c>
      <c r="C529" s="31">
        <v>1230</v>
      </c>
      <c r="D529" s="31">
        <v>5</v>
      </c>
      <c r="E529" s="31" t="s">
        <v>1655</v>
      </c>
      <c r="F529" s="31">
        <v>2</v>
      </c>
      <c r="G529" s="31">
        <v>1.33</v>
      </c>
      <c r="H529" s="31"/>
      <c r="I529" s="31">
        <v>202570</v>
      </c>
      <c r="J529" s="31">
        <v>3.33</v>
      </c>
      <c r="M529" s="28" t="s">
        <v>694</v>
      </c>
      <c r="N529">
        <v>2915</v>
      </c>
    </row>
    <row r="530" spans="1:14">
      <c r="A530" s="31" t="s">
        <v>1656</v>
      </c>
      <c r="B530" s="31" t="s">
        <v>694</v>
      </c>
      <c r="C530" s="31">
        <v>1330</v>
      </c>
      <c r="D530" s="31">
        <v>5</v>
      </c>
      <c r="E530" s="31" t="s">
        <v>1657</v>
      </c>
      <c r="F530" s="31">
        <v>3</v>
      </c>
      <c r="G530" s="31"/>
      <c r="H530" s="31"/>
      <c r="I530" s="31">
        <v>202570</v>
      </c>
      <c r="J530" s="31">
        <v>3</v>
      </c>
      <c r="M530" s="28" t="s">
        <v>694</v>
      </c>
      <c r="N530">
        <v>2990</v>
      </c>
    </row>
    <row r="531" spans="1:14">
      <c r="A531" s="31" t="s">
        <v>9874</v>
      </c>
      <c r="B531" s="31" t="s">
        <v>694</v>
      </c>
      <c r="C531" s="31">
        <v>1340</v>
      </c>
      <c r="D531" s="31">
        <v>5</v>
      </c>
      <c r="E531" s="31" t="s">
        <v>9875</v>
      </c>
      <c r="F531" s="31">
        <v>3</v>
      </c>
      <c r="G531" s="31"/>
      <c r="H531" s="31"/>
      <c r="I531" s="31">
        <v>202570</v>
      </c>
      <c r="J531" s="31">
        <v>3</v>
      </c>
      <c r="M531" s="28" t="s">
        <v>694</v>
      </c>
      <c r="N531">
        <v>2993</v>
      </c>
    </row>
    <row r="532" spans="1:14">
      <c r="A532" s="31" t="s">
        <v>9876</v>
      </c>
      <c r="B532" s="31" t="s">
        <v>694</v>
      </c>
      <c r="C532" s="31">
        <v>1350</v>
      </c>
      <c r="D532" s="31">
        <v>5</v>
      </c>
      <c r="E532" s="31" t="s">
        <v>9877</v>
      </c>
      <c r="F532" s="31">
        <v>3</v>
      </c>
      <c r="G532" s="31"/>
      <c r="H532" s="31"/>
      <c r="I532" s="31">
        <v>202570</v>
      </c>
      <c r="J532" s="31">
        <v>3</v>
      </c>
      <c r="M532" s="28" t="s">
        <v>694</v>
      </c>
      <c r="N532">
        <v>2994</v>
      </c>
    </row>
    <row r="533" spans="1:14">
      <c r="A533" s="31" t="s">
        <v>9878</v>
      </c>
      <c r="B533" s="31" t="s">
        <v>694</v>
      </c>
      <c r="C533" s="31">
        <v>2218</v>
      </c>
      <c r="D533" s="31">
        <v>5</v>
      </c>
      <c r="E533" s="31" t="s">
        <v>9879</v>
      </c>
      <c r="F533" s="31">
        <v>3</v>
      </c>
      <c r="G533" s="31"/>
      <c r="H533" s="31"/>
      <c r="I533" s="31">
        <v>202570</v>
      </c>
      <c r="J533" s="31">
        <v>3</v>
      </c>
      <c r="M533" s="28" t="s">
        <v>694</v>
      </c>
      <c r="N533">
        <v>2996</v>
      </c>
    </row>
    <row r="534" spans="1:14">
      <c r="A534" s="31" t="s">
        <v>9880</v>
      </c>
      <c r="B534" s="31" t="s">
        <v>694</v>
      </c>
      <c r="C534" s="31">
        <v>2221</v>
      </c>
      <c r="D534" s="31">
        <v>5</v>
      </c>
      <c r="E534" s="31" t="s">
        <v>9881</v>
      </c>
      <c r="F534" s="31">
        <v>3</v>
      </c>
      <c r="G534" s="31"/>
      <c r="H534" s="31"/>
      <c r="I534" s="31">
        <v>202570</v>
      </c>
      <c r="J534" s="31">
        <v>3</v>
      </c>
      <c r="M534" s="28" t="s">
        <v>694</v>
      </c>
      <c r="N534">
        <v>2997</v>
      </c>
    </row>
    <row r="535" spans="1:14">
      <c r="A535" s="31" t="s">
        <v>1660</v>
      </c>
      <c r="B535" s="31" t="s">
        <v>696</v>
      </c>
      <c r="C535" s="31">
        <v>1010</v>
      </c>
      <c r="D535" s="31">
        <v>5</v>
      </c>
      <c r="E535" s="31" t="s">
        <v>1661</v>
      </c>
      <c r="F535" s="31">
        <v>1</v>
      </c>
      <c r="G535" s="31">
        <v>6</v>
      </c>
      <c r="H535" s="31"/>
      <c r="I535" s="31">
        <v>202570</v>
      </c>
      <c r="J535" s="31">
        <v>7</v>
      </c>
      <c r="M535" s="28" t="s">
        <v>696</v>
      </c>
      <c r="N535">
        <v>2998</v>
      </c>
    </row>
    <row r="536" spans="1:14">
      <c r="A536" s="31" t="s">
        <v>1664</v>
      </c>
      <c r="B536" s="31" t="s">
        <v>696</v>
      </c>
      <c r="C536" s="31">
        <v>1100</v>
      </c>
      <c r="D536" s="31">
        <v>5</v>
      </c>
      <c r="E536" s="31" t="s">
        <v>1665</v>
      </c>
      <c r="F536" s="31">
        <v>1</v>
      </c>
      <c r="G536" s="31"/>
      <c r="H536" s="31"/>
      <c r="I536" s="31">
        <v>202570</v>
      </c>
      <c r="J536" s="31">
        <v>1</v>
      </c>
      <c r="M536" s="28" t="s">
        <v>696</v>
      </c>
      <c r="N536">
        <v>2999</v>
      </c>
    </row>
    <row r="537" spans="1:14">
      <c r="A537" s="31" t="s">
        <v>1667</v>
      </c>
      <c r="B537" s="31" t="s">
        <v>696</v>
      </c>
      <c r="C537" s="31">
        <v>1111</v>
      </c>
      <c r="D537" s="31">
        <v>5</v>
      </c>
      <c r="E537" s="31" t="s">
        <v>1668</v>
      </c>
      <c r="F537" s="31">
        <v>1</v>
      </c>
      <c r="G537" s="31"/>
      <c r="H537" s="31"/>
      <c r="I537" s="31">
        <v>202570</v>
      </c>
      <c r="J537" s="31">
        <v>1</v>
      </c>
      <c r="M537" s="28" t="s">
        <v>696</v>
      </c>
      <c r="N537" t="s">
        <v>1647</v>
      </c>
    </row>
    <row r="538" spans="1:14">
      <c r="A538" s="31" t="s">
        <v>1670</v>
      </c>
      <c r="B538" s="31" t="s">
        <v>696</v>
      </c>
      <c r="C538" s="31">
        <v>1130</v>
      </c>
      <c r="D538" s="31">
        <v>5</v>
      </c>
      <c r="E538" s="31" t="s">
        <v>1671</v>
      </c>
      <c r="F538" s="31">
        <v>1</v>
      </c>
      <c r="G538" s="31">
        <v>6</v>
      </c>
      <c r="H538" s="31"/>
      <c r="I538" s="31">
        <v>202570</v>
      </c>
      <c r="J538" s="31">
        <v>7</v>
      </c>
      <c r="M538" s="28" t="s">
        <v>696</v>
      </c>
      <c r="N538" t="s">
        <v>1650</v>
      </c>
    </row>
    <row r="539" spans="1:14">
      <c r="A539" s="31" t="s">
        <v>1673</v>
      </c>
      <c r="B539" s="31" t="s">
        <v>696</v>
      </c>
      <c r="C539" s="31">
        <v>1140</v>
      </c>
      <c r="D539" s="31">
        <v>5</v>
      </c>
      <c r="E539" s="31" t="s">
        <v>1674</v>
      </c>
      <c r="F539" s="31">
        <v>1</v>
      </c>
      <c r="G539" s="31">
        <v>6</v>
      </c>
      <c r="H539" s="31"/>
      <c r="I539" s="31">
        <v>202570</v>
      </c>
      <c r="J539" s="31">
        <v>7</v>
      </c>
      <c r="M539" s="28" t="s">
        <v>696</v>
      </c>
      <c r="N539" t="s">
        <v>1653</v>
      </c>
    </row>
    <row r="540" spans="1:14">
      <c r="A540" s="31" t="s">
        <v>1676</v>
      </c>
      <c r="B540" s="31" t="s">
        <v>696</v>
      </c>
      <c r="C540" s="31">
        <v>1160</v>
      </c>
      <c r="D540" s="31">
        <v>5</v>
      </c>
      <c r="E540" s="31" t="s">
        <v>1677</v>
      </c>
      <c r="F540" s="31">
        <v>3</v>
      </c>
      <c r="G540" s="31"/>
      <c r="H540" s="31"/>
      <c r="I540" s="31">
        <v>202570</v>
      </c>
      <c r="J540" s="31">
        <v>3</v>
      </c>
      <c r="M540" s="28" t="s">
        <v>696</v>
      </c>
      <c r="N540" t="s">
        <v>1212</v>
      </c>
    </row>
    <row r="541" spans="1:14">
      <c r="A541" s="31" t="s">
        <v>1679</v>
      </c>
      <c r="B541" s="31" t="s">
        <v>696</v>
      </c>
      <c r="C541" s="31">
        <v>1192</v>
      </c>
      <c r="D541" s="31">
        <v>5</v>
      </c>
      <c r="E541" s="31" t="s">
        <v>1680</v>
      </c>
      <c r="F541" s="31"/>
      <c r="G541" s="31">
        <v>3</v>
      </c>
      <c r="H541" s="31"/>
      <c r="I541" s="31">
        <v>202570</v>
      </c>
      <c r="J541" s="31">
        <v>3</v>
      </c>
      <c r="M541" s="28" t="s">
        <v>696</v>
      </c>
      <c r="N541" t="s">
        <v>1217</v>
      </c>
    </row>
    <row r="542" spans="1:14">
      <c r="A542" s="31" t="s">
        <v>1682</v>
      </c>
      <c r="B542" s="31" t="s">
        <v>696</v>
      </c>
      <c r="C542" s="31">
        <v>1200</v>
      </c>
      <c r="D542" s="31">
        <v>5</v>
      </c>
      <c r="E542" s="31" t="s">
        <v>1683</v>
      </c>
      <c r="F542" s="31">
        <v>1</v>
      </c>
      <c r="G542" s="31"/>
      <c r="H542" s="31"/>
      <c r="I542" s="31">
        <v>202570</v>
      </c>
      <c r="J542" s="31">
        <v>1</v>
      </c>
      <c r="M542" s="28" t="s">
        <v>696</v>
      </c>
      <c r="N542" t="s">
        <v>1658</v>
      </c>
    </row>
    <row r="543" spans="1:14">
      <c r="A543" s="31" t="s">
        <v>1685</v>
      </c>
      <c r="B543" s="31" t="s">
        <v>696</v>
      </c>
      <c r="C543" s="31">
        <v>1230</v>
      </c>
      <c r="D543" s="31">
        <v>5</v>
      </c>
      <c r="E543" s="31" t="s">
        <v>1686</v>
      </c>
      <c r="F543" s="31">
        <v>1</v>
      </c>
      <c r="G543" s="31">
        <v>6</v>
      </c>
      <c r="H543" s="31"/>
      <c r="I543" s="31">
        <v>202570</v>
      </c>
      <c r="J543" s="31">
        <v>7</v>
      </c>
      <c r="M543" s="28" t="s">
        <v>696</v>
      </c>
      <c r="N543" t="s">
        <v>1659</v>
      </c>
    </row>
    <row r="544" spans="1:14">
      <c r="A544" s="31" t="s">
        <v>1688</v>
      </c>
      <c r="B544" s="31" t="s">
        <v>696</v>
      </c>
      <c r="C544" s="31">
        <v>1240</v>
      </c>
      <c r="D544" s="31">
        <v>5</v>
      </c>
      <c r="E544" s="31" t="s">
        <v>1689</v>
      </c>
      <c r="F544" s="31">
        <v>1</v>
      </c>
      <c r="G544" s="31">
        <v>6</v>
      </c>
      <c r="H544" s="31"/>
      <c r="I544" s="31">
        <v>202570</v>
      </c>
      <c r="J544" s="31">
        <v>7</v>
      </c>
      <c r="M544" s="28" t="s">
        <v>696</v>
      </c>
      <c r="N544" t="s">
        <v>1659</v>
      </c>
    </row>
    <row r="545" spans="1:14">
      <c r="A545" s="31" t="s">
        <v>1691</v>
      </c>
      <c r="B545" s="31" t="s">
        <v>696</v>
      </c>
      <c r="C545" s="31">
        <v>1292</v>
      </c>
      <c r="D545" s="31">
        <v>5</v>
      </c>
      <c r="E545" s="31" t="s">
        <v>1692</v>
      </c>
      <c r="F545" s="31"/>
      <c r="G545" s="31">
        <v>3</v>
      </c>
      <c r="H545" s="31"/>
      <c r="I545" s="31">
        <v>202570</v>
      </c>
      <c r="J545" s="31">
        <v>3</v>
      </c>
      <c r="M545" s="28" t="s">
        <v>696</v>
      </c>
      <c r="N545" t="s">
        <v>1093</v>
      </c>
    </row>
    <row r="546" spans="1:14">
      <c r="A546" s="31" t="s">
        <v>1694</v>
      </c>
      <c r="B546" s="31" t="s">
        <v>696</v>
      </c>
      <c r="C546" s="31">
        <v>1300</v>
      </c>
      <c r="D546" s="31">
        <v>5</v>
      </c>
      <c r="E546" s="31" t="s">
        <v>1695</v>
      </c>
      <c r="F546" s="31">
        <v>1</v>
      </c>
      <c r="G546" s="31"/>
      <c r="H546" s="31"/>
      <c r="I546" s="31">
        <v>202570</v>
      </c>
      <c r="J546" s="31">
        <v>1</v>
      </c>
      <c r="M546" s="28" t="s">
        <v>696</v>
      </c>
      <c r="N546" t="s">
        <v>1662</v>
      </c>
    </row>
    <row r="547" spans="1:14">
      <c r="A547" s="31" t="s">
        <v>1697</v>
      </c>
      <c r="B547" s="31" t="s">
        <v>696</v>
      </c>
      <c r="C547" s="31">
        <v>1330</v>
      </c>
      <c r="D547" s="31">
        <v>5</v>
      </c>
      <c r="E547" s="31" t="s">
        <v>1698</v>
      </c>
      <c r="F547" s="31">
        <v>1</v>
      </c>
      <c r="G547" s="31">
        <v>6</v>
      </c>
      <c r="H547" s="31"/>
      <c r="I547" s="31">
        <v>202570</v>
      </c>
      <c r="J547" s="31">
        <v>7</v>
      </c>
      <c r="M547" s="28" t="s">
        <v>696</v>
      </c>
      <c r="N547" t="s">
        <v>1663</v>
      </c>
    </row>
    <row r="548" spans="1:14">
      <c r="A548" s="31" t="s">
        <v>1700</v>
      </c>
      <c r="B548" s="31" t="s">
        <v>696</v>
      </c>
      <c r="C548" s="31">
        <v>1340</v>
      </c>
      <c r="D548" s="31">
        <v>5</v>
      </c>
      <c r="E548" s="31" t="s">
        <v>1701</v>
      </c>
      <c r="F548" s="31">
        <v>1</v>
      </c>
      <c r="G548" s="31">
        <v>6</v>
      </c>
      <c r="H548" s="31"/>
      <c r="I548" s="31">
        <v>202570</v>
      </c>
      <c r="J548" s="31">
        <v>7</v>
      </c>
      <c r="M548" s="28" t="s">
        <v>696</v>
      </c>
      <c r="N548" t="s">
        <v>1666</v>
      </c>
    </row>
    <row r="549" spans="1:14">
      <c r="A549" s="31" t="s">
        <v>1703</v>
      </c>
      <c r="B549" s="31" t="s">
        <v>696</v>
      </c>
      <c r="C549" s="31">
        <v>1392</v>
      </c>
      <c r="D549" s="31">
        <v>5</v>
      </c>
      <c r="E549" s="31" t="s">
        <v>1704</v>
      </c>
      <c r="F549" s="31"/>
      <c r="G549" s="31">
        <v>3</v>
      </c>
      <c r="H549" s="31"/>
      <c r="I549" s="31">
        <v>202570</v>
      </c>
      <c r="J549" s="31">
        <v>3</v>
      </c>
      <c r="M549" s="28" t="s">
        <v>696</v>
      </c>
      <c r="N549" t="s">
        <v>1669</v>
      </c>
    </row>
    <row r="550" spans="1:14">
      <c r="A550" s="31" t="s">
        <v>1706</v>
      </c>
      <c r="B550" s="31" t="s">
        <v>696</v>
      </c>
      <c r="C550" s="31">
        <v>2010</v>
      </c>
      <c r="D550" s="31">
        <v>5</v>
      </c>
      <c r="E550" s="31" t="s">
        <v>1707</v>
      </c>
      <c r="F550" s="31">
        <v>3</v>
      </c>
      <c r="G550" s="31"/>
      <c r="H550" s="31"/>
      <c r="I550" s="31">
        <v>202570</v>
      </c>
      <c r="J550" s="31">
        <v>3</v>
      </c>
      <c r="M550" s="28" t="s">
        <v>696</v>
      </c>
      <c r="N550" t="s">
        <v>1672</v>
      </c>
    </row>
    <row r="551" spans="1:14">
      <c r="A551" s="31" t="s">
        <v>1710</v>
      </c>
      <c r="B551" s="31" t="s">
        <v>696</v>
      </c>
      <c r="C551" s="31">
        <v>2097</v>
      </c>
      <c r="D551" s="31">
        <v>5</v>
      </c>
      <c r="E551" s="31" t="s">
        <v>435</v>
      </c>
      <c r="F551" s="31"/>
      <c r="G551" s="31"/>
      <c r="H551" s="31">
        <v>1</v>
      </c>
      <c r="I551" s="31">
        <v>202570</v>
      </c>
      <c r="J551" s="31">
        <v>1</v>
      </c>
      <c r="M551" s="28" t="s">
        <v>696</v>
      </c>
      <c r="N551" t="s">
        <v>1675</v>
      </c>
    </row>
    <row r="552" spans="1:14">
      <c r="A552" s="31" t="s">
        <v>1712</v>
      </c>
      <c r="B552" s="31" t="s">
        <v>696</v>
      </c>
      <c r="C552" s="31">
        <v>2160</v>
      </c>
      <c r="D552" s="31">
        <v>5</v>
      </c>
      <c r="E552" s="31" t="s">
        <v>1713</v>
      </c>
      <c r="F552" s="31">
        <v>3</v>
      </c>
      <c r="G552" s="31"/>
      <c r="H552" s="31"/>
      <c r="I552" s="31">
        <v>202570</v>
      </c>
      <c r="J552" s="31">
        <v>3</v>
      </c>
      <c r="M552" s="28" t="s">
        <v>696</v>
      </c>
      <c r="N552" t="s">
        <v>1678</v>
      </c>
    </row>
    <row r="553" spans="1:14">
      <c r="A553" s="31" t="s">
        <v>1715</v>
      </c>
      <c r="B553" s="31" t="s">
        <v>696</v>
      </c>
      <c r="C553" s="31">
        <v>2260</v>
      </c>
      <c r="D553" s="31">
        <v>5</v>
      </c>
      <c r="E553" s="31" t="s">
        <v>1716</v>
      </c>
      <c r="F553" s="31">
        <v>3</v>
      </c>
      <c r="G553" s="31"/>
      <c r="H553" s="31"/>
      <c r="I553" s="31">
        <v>202570</v>
      </c>
      <c r="J553" s="31">
        <v>3</v>
      </c>
      <c r="M553" s="28" t="s">
        <v>696</v>
      </c>
      <c r="N553" t="s">
        <v>1681</v>
      </c>
    </row>
    <row r="554" spans="1:14">
      <c r="A554" s="31" t="s">
        <v>1718</v>
      </c>
      <c r="B554" s="31" t="s">
        <v>696</v>
      </c>
      <c r="C554" s="31">
        <v>2798</v>
      </c>
      <c r="D554" s="31">
        <v>5</v>
      </c>
      <c r="E554" s="31" t="s">
        <v>550</v>
      </c>
      <c r="F554" s="31"/>
      <c r="G554" s="31">
        <v>3</v>
      </c>
      <c r="H554" s="31"/>
      <c r="I554" s="31">
        <v>202370</v>
      </c>
      <c r="J554" s="31">
        <v>3</v>
      </c>
      <c r="M554" s="28" t="s">
        <v>696</v>
      </c>
      <c r="N554" t="s">
        <v>1684</v>
      </c>
    </row>
    <row r="555" spans="1:14">
      <c r="A555" s="31" t="s">
        <v>1720</v>
      </c>
      <c r="B555" s="31" t="s">
        <v>696</v>
      </c>
      <c r="C555" s="31">
        <v>2898</v>
      </c>
      <c r="D555" s="31">
        <v>5</v>
      </c>
      <c r="E555" s="31" t="s">
        <v>550</v>
      </c>
      <c r="F555" s="31"/>
      <c r="G555" s="31">
        <v>6</v>
      </c>
      <c r="H555" s="31"/>
      <c r="I555" s="31">
        <v>202370</v>
      </c>
      <c r="J555" s="31">
        <v>6</v>
      </c>
      <c r="M555" s="28" t="s">
        <v>696</v>
      </c>
      <c r="N555" t="s">
        <v>1687</v>
      </c>
    </row>
    <row r="556" spans="1:14">
      <c r="A556" s="31" t="s">
        <v>1722</v>
      </c>
      <c r="B556" s="31" t="s">
        <v>696</v>
      </c>
      <c r="C556" s="31">
        <v>2998</v>
      </c>
      <c r="D556" s="31">
        <v>5</v>
      </c>
      <c r="E556" s="31" t="s">
        <v>550</v>
      </c>
      <c r="F556" s="31"/>
      <c r="G556" s="31">
        <v>9</v>
      </c>
      <c r="H556" s="31"/>
      <c r="I556" s="31">
        <v>202370</v>
      </c>
      <c r="J556" s="31">
        <v>9</v>
      </c>
      <c r="M556" s="28" t="s">
        <v>696</v>
      </c>
      <c r="N556" t="s">
        <v>1690</v>
      </c>
    </row>
    <row r="557" spans="1:14">
      <c r="A557" s="31" t="s">
        <v>1724</v>
      </c>
      <c r="B557" s="31" t="s">
        <v>699</v>
      </c>
      <c r="C557" s="31">
        <v>1110</v>
      </c>
      <c r="D557" s="31">
        <v>5</v>
      </c>
      <c r="E557" s="31" t="s">
        <v>1725</v>
      </c>
      <c r="F557" s="31">
        <v>3</v>
      </c>
      <c r="G557" s="31"/>
      <c r="H557" s="31"/>
      <c r="I557" s="31">
        <v>202570</v>
      </c>
      <c r="J557" s="31">
        <v>3</v>
      </c>
      <c r="M557" s="28" t="s">
        <v>699</v>
      </c>
      <c r="N557" t="s">
        <v>1693</v>
      </c>
    </row>
    <row r="558" spans="1:14">
      <c r="A558" s="31" t="s">
        <v>1727</v>
      </c>
      <c r="B558" s="31" t="s">
        <v>699</v>
      </c>
      <c r="C558" s="31">
        <v>1115</v>
      </c>
      <c r="D558" s="31">
        <v>5</v>
      </c>
      <c r="E558" s="31" t="s">
        <v>1728</v>
      </c>
      <c r="F558" s="31">
        <v>3</v>
      </c>
      <c r="G558" s="31"/>
      <c r="H558" s="31"/>
      <c r="I558" s="31">
        <v>202570</v>
      </c>
      <c r="J558" s="31">
        <v>3</v>
      </c>
      <c r="M558" s="28" t="s">
        <v>699</v>
      </c>
      <c r="N558" t="s">
        <v>1696</v>
      </c>
    </row>
    <row r="559" spans="1:14">
      <c r="A559" s="31" t="s">
        <v>1730</v>
      </c>
      <c r="B559" s="31" t="s">
        <v>699</v>
      </c>
      <c r="C559" s="31">
        <v>2110</v>
      </c>
      <c r="D559" s="31">
        <v>5</v>
      </c>
      <c r="E559" s="31" t="s">
        <v>1731</v>
      </c>
      <c r="F559" s="31">
        <v>3</v>
      </c>
      <c r="G559" s="31"/>
      <c r="H559" s="31"/>
      <c r="I559" s="31">
        <v>202570</v>
      </c>
      <c r="J559" s="31">
        <v>3</v>
      </c>
      <c r="M559" s="28" t="s">
        <v>699</v>
      </c>
      <c r="N559" t="s">
        <v>1699</v>
      </c>
    </row>
    <row r="560" spans="1:14">
      <c r="A560" s="31" t="s">
        <v>1733</v>
      </c>
      <c r="B560" s="31" t="s">
        <v>699</v>
      </c>
      <c r="C560" s="31">
        <v>2210</v>
      </c>
      <c r="D560" s="31">
        <v>5</v>
      </c>
      <c r="E560" s="31" t="s">
        <v>1734</v>
      </c>
      <c r="F560" s="31">
        <v>3</v>
      </c>
      <c r="G560" s="31"/>
      <c r="H560" s="31"/>
      <c r="I560" s="31">
        <v>202570</v>
      </c>
      <c r="J560" s="31">
        <v>3</v>
      </c>
      <c r="M560" s="28" t="s">
        <v>699</v>
      </c>
      <c r="N560" t="s">
        <v>1702</v>
      </c>
    </row>
    <row r="561" spans="1:14">
      <c r="A561" s="31" t="s">
        <v>1736</v>
      </c>
      <c r="B561" s="31" t="s">
        <v>699</v>
      </c>
      <c r="C561" s="31">
        <v>2997</v>
      </c>
      <c r="D561" s="31">
        <v>5</v>
      </c>
      <c r="E561" s="31" t="s">
        <v>435</v>
      </c>
      <c r="F561" s="31"/>
      <c r="G561" s="31"/>
      <c r="H561" s="31"/>
      <c r="I561" s="31">
        <v>202170</v>
      </c>
      <c r="J561" s="31"/>
      <c r="M561" s="28" t="s">
        <v>699</v>
      </c>
      <c r="N561" t="s">
        <v>1705</v>
      </c>
    </row>
    <row r="562" spans="1:14">
      <c r="A562" s="31" t="s">
        <v>1738</v>
      </c>
      <c r="B562" s="31" t="s">
        <v>699</v>
      </c>
      <c r="C562" s="31">
        <v>2998</v>
      </c>
      <c r="D562" s="31">
        <v>5</v>
      </c>
      <c r="E562" s="31" t="s">
        <v>550</v>
      </c>
      <c r="F562" s="31"/>
      <c r="G562" s="31">
        <v>9</v>
      </c>
      <c r="H562" s="31"/>
      <c r="I562" s="31">
        <v>202170</v>
      </c>
      <c r="J562" s="31">
        <v>9</v>
      </c>
      <c r="M562" s="28" t="s">
        <v>699</v>
      </c>
      <c r="N562" t="s">
        <v>1708</v>
      </c>
    </row>
    <row r="563" spans="1:14">
      <c r="A563" s="31" t="s">
        <v>1740</v>
      </c>
      <c r="B563" s="31" t="s">
        <v>702</v>
      </c>
      <c r="C563" s="31">
        <v>1005</v>
      </c>
      <c r="D563" s="31">
        <v>5</v>
      </c>
      <c r="E563" s="31" t="s">
        <v>1741</v>
      </c>
      <c r="F563" s="31">
        <v>3</v>
      </c>
      <c r="G563" s="31"/>
      <c r="H563" s="31"/>
      <c r="I563" s="31">
        <v>202570</v>
      </c>
      <c r="J563" s="31">
        <v>3</v>
      </c>
      <c r="M563" s="28" t="s">
        <v>702</v>
      </c>
      <c r="N563" t="s">
        <v>1709</v>
      </c>
    </row>
    <row r="564" spans="1:14">
      <c r="A564" s="31" t="s">
        <v>1744</v>
      </c>
      <c r="B564" s="31" t="s">
        <v>706</v>
      </c>
      <c r="C564" s="31">
        <v>1110</v>
      </c>
      <c r="D564" s="31">
        <v>7</v>
      </c>
      <c r="E564" s="31" t="s">
        <v>1745</v>
      </c>
      <c r="F564" s="31">
        <v>3</v>
      </c>
      <c r="G564" s="31"/>
      <c r="H564" s="31"/>
      <c r="I564" s="31">
        <v>202570</v>
      </c>
      <c r="J564" s="31">
        <v>3</v>
      </c>
      <c r="M564" s="28" t="s">
        <v>706</v>
      </c>
      <c r="N564" t="s">
        <v>1711</v>
      </c>
    </row>
    <row r="565" spans="1:14">
      <c r="A565" s="31" t="s">
        <v>1747</v>
      </c>
      <c r="B565" s="31" t="s">
        <v>706</v>
      </c>
      <c r="C565" s="31" t="s">
        <v>1217</v>
      </c>
      <c r="D565" s="31">
        <v>7</v>
      </c>
      <c r="E565" s="31" t="s">
        <v>1748</v>
      </c>
      <c r="F565" s="31"/>
      <c r="G565" s="31">
        <v>3</v>
      </c>
      <c r="H565" s="31"/>
      <c r="I565" s="31">
        <v>202570</v>
      </c>
      <c r="J565" s="31">
        <v>3</v>
      </c>
      <c r="M565" s="28" t="s">
        <v>706</v>
      </c>
      <c r="N565" t="s">
        <v>1714</v>
      </c>
    </row>
    <row r="566" spans="1:14">
      <c r="A566" s="31" t="s">
        <v>1750</v>
      </c>
      <c r="B566" s="31" t="s">
        <v>706</v>
      </c>
      <c r="C566" s="31">
        <v>1125</v>
      </c>
      <c r="D566" s="31">
        <v>7</v>
      </c>
      <c r="E566" s="31" t="s">
        <v>1751</v>
      </c>
      <c r="F566" s="31">
        <v>4</v>
      </c>
      <c r="G566" s="31"/>
      <c r="H566" s="31"/>
      <c r="I566" s="31">
        <v>202570</v>
      </c>
      <c r="J566" s="31">
        <v>4</v>
      </c>
      <c r="M566" s="28" t="s">
        <v>706</v>
      </c>
      <c r="N566" t="s">
        <v>1717</v>
      </c>
    </row>
    <row r="567" spans="1:14">
      <c r="A567" s="31" t="s">
        <v>1753</v>
      </c>
      <c r="B567" s="31" t="s">
        <v>706</v>
      </c>
      <c r="C567" s="31">
        <v>1130</v>
      </c>
      <c r="D567" s="31">
        <v>7</v>
      </c>
      <c r="E567" s="31" t="s">
        <v>1754</v>
      </c>
      <c r="F567" s="31">
        <v>3</v>
      </c>
      <c r="G567" s="31"/>
      <c r="H567" s="31"/>
      <c r="I567" s="31">
        <v>202570</v>
      </c>
      <c r="J567" s="31">
        <v>3</v>
      </c>
      <c r="M567" s="28" t="s">
        <v>706</v>
      </c>
      <c r="N567" t="s">
        <v>1719</v>
      </c>
    </row>
    <row r="568" spans="1:14">
      <c r="A568" s="31" t="s">
        <v>1756</v>
      </c>
      <c r="B568" s="31" t="s">
        <v>706</v>
      </c>
      <c r="C568" s="31" t="s">
        <v>1663</v>
      </c>
      <c r="D568" s="31">
        <v>7</v>
      </c>
      <c r="E568" s="31" t="s">
        <v>1757</v>
      </c>
      <c r="F568" s="31"/>
      <c r="G568" s="31">
        <v>3</v>
      </c>
      <c r="H568" s="31"/>
      <c r="I568" s="31">
        <v>202570</v>
      </c>
      <c r="J568" s="31">
        <v>3</v>
      </c>
      <c r="M568" s="28" t="s">
        <v>706</v>
      </c>
      <c r="N568" t="s">
        <v>1721</v>
      </c>
    </row>
    <row r="569" spans="1:14">
      <c r="A569" s="31" t="s">
        <v>1759</v>
      </c>
      <c r="B569" s="31" t="s">
        <v>706</v>
      </c>
      <c r="C569" s="31">
        <v>1140</v>
      </c>
      <c r="D569" s="31">
        <v>7</v>
      </c>
      <c r="E569" s="31" t="s">
        <v>1760</v>
      </c>
      <c r="F569" s="31">
        <v>3</v>
      </c>
      <c r="G569" s="31"/>
      <c r="H569" s="31"/>
      <c r="I569" s="31">
        <v>202570</v>
      </c>
      <c r="J569" s="31">
        <v>3</v>
      </c>
      <c r="M569" s="28" t="s">
        <v>706</v>
      </c>
      <c r="N569" t="s">
        <v>1723</v>
      </c>
    </row>
    <row r="570" spans="1:14">
      <c r="A570" s="31" t="s">
        <v>1761</v>
      </c>
      <c r="B570" s="31" t="s">
        <v>706</v>
      </c>
      <c r="C570" s="31" t="s">
        <v>1666</v>
      </c>
      <c r="D570" s="31">
        <v>7</v>
      </c>
      <c r="E570" s="31" t="s">
        <v>1762</v>
      </c>
      <c r="F570" s="31"/>
      <c r="G570" s="31">
        <v>3</v>
      </c>
      <c r="H570" s="31"/>
      <c r="I570" s="31">
        <v>202570</v>
      </c>
      <c r="J570" s="31">
        <v>3</v>
      </c>
      <c r="M570" s="28" t="s">
        <v>706</v>
      </c>
      <c r="N570" t="s">
        <v>1726</v>
      </c>
    </row>
    <row r="571" spans="1:14">
      <c r="A571" s="31" t="s">
        <v>1764</v>
      </c>
      <c r="B571" s="31" t="s">
        <v>706</v>
      </c>
      <c r="C571" s="31">
        <v>1215</v>
      </c>
      <c r="D571" s="31">
        <v>7</v>
      </c>
      <c r="E571" s="31" t="s">
        <v>1765</v>
      </c>
      <c r="F571" s="31">
        <v>3</v>
      </c>
      <c r="G571" s="31"/>
      <c r="H571" s="31"/>
      <c r="I571" s="31">
        <v>202570</v>
      </c>
      <c r="J571" s="31">
        <v>3</v>
      </c>
      <c r="M571" s="28" t="s">
        <v>706</v>
      </c>
      <c r="N571" t="s">
        <v>1729</v>
      </c>
    </row>
    <row r="572" spans="1:14">
      <c r="A572" s="31" t="s">
        <v>1766</v>
      </c>
      <c r="B572" s="31" t="s">
        <v>706</v>
      </c>
      <c r="C572" s="31" t="s">
        <v>1669</v>
      </c>
      <c r="D572" s="31">
        <v>7</v>
      </c>
      <c r="E572" s="31" t="s">
        <v>1767</v>
      </c>
      <c r="F572" s="31"/>
      <c r="G572" s="31">
        <v>3</v>
      </c>
      <c r="H572" s="31"/>
      <c r="I572" s="31">
        <v>202570</v>
      </c>
      <c r="J572" s="31">
        <v>3</v>
      </c>
      <c r="M572" s="28" t="s">
        <v>706</v>
      </c>
      <c r="N572" t="s">
        <v>1732</v>
      </c>
    </row>
    <row r="573" spans="1:14">
      <c r="A573" s="31" t="s">
        <v>1768</v>
      </c>
      <c r="B573" s="31" t="s">
        <v>706</v>
      </c>
      <c r="C573" s="31">
        <v>1996</v>
      </c>
      <c r="D573" s="31">
        <v>7</v>
      </c>
      <c r="E573" s="31" t="s">
        <v>304</v>
      </c>
      <c r="F573" s="31"/>
      <c r="G573" s="31"/>
      <c r="H573" s="31"/>
      <c r="I573" s="31">
        <v>201970</v>
      </c>
      <c r="J573" s="31"/>
      <c r="M573" s="28" t="s">
        <v>706</v>
      </c>
      <c r="N573" t="s">
        <v>1735</v>
      </c>
    </row>
    <row r="574" spans="1:14">
      <c r="A574" s="31" t="s">
        <v>1769</v>
      </c>
      <c r="B574" s="31" t="s">
        <v>706</v>
      </c>
      <c r="C574" s="31">
        <v>2110</v>
      </c>
      <c r="D574" s="31">
        <v>7</v>
      </c>
      <c r="E574" s="31" t="s">
        <v>1770</v>
      </c>
      <c r="F574" s="31">
        <v>3</v>
      </c>
      <c r="G574" s="31"/>
      <c r="H574" s="31"/>
      <c r="I574" s="31">
        <v>202570</v>
      </c>
      <c r="J574" s="31">
        <v>3</v>
      </c>
      <c r="M574" s="28" t="s">
        <v>706</v>
      </c>
      <c r="N574" t="s">
        <v>1737</v>
      </c>
    </row>
    <row r="575" spans="1:14">
      <c r="A575" s="31" t="s">
        <v>1771</v>
      </c>
      <c r="B575" s="31" t="s">
        <v>706</v>
      </c>
      <c r="C575" s="31" t="s">
        <v>1739</v>
      </c>
      <c r="D575" s="31">
        <v>7</v>
      </c>
      <c r="E575" s="31" t="s">
        <v>1772</v>
      </c>
      <c r="F575" s="31"/>
      <c r="G575" s="31">
        <v>3</v>
      </c>
      <c r="H575" s="31"/>
      <c r="I575" s="31">
        <v>202570</v>
      </c>
      <c r="J575" s="31">
        <v>3</v>
      </c>
      <c r="M575" s="28" t="s">
        <v>706</v>
      </c>
      <c r="N575" t="s">
        <v>1739</v>
      </c>
    </row>
    <row r="576" spans="1:14">
      <c r="A576" s="31" t="s">
        <v>9882</v>
      </c>
      <c r="B576" s="31" t="s">
        <v>706</v>
      </c>
      <c r="C576" s="31">
        <v>2151</v>
      </c>
      <c r="D576" s="31">
        <v>7</v>
      </c>
      <c r="E576" s="31" t="s">
        <v>9883</v>
      </c>
      <c r="F576" s="31">
        <v>3</v>
      </c>
      <c r="G576" s="31">
        <v>3</v>
      </c>
      <c r="H576" s="31"/>
      <c r="I576" s="31">
        <v>202570</v>
      </c>
      <c r="J576" s="31">
        <v>6</v>
      </c>
      <c r="M576" s="28" t="s">
        <v>706</v>
      </c>
      <c r="N576" t="s">
        <v>1742</v>
      </c>
    </row>
    <row r="577" spans="1:14">
      <c r="A577" s="31" t="s">
        <v>9884</v>
      </c>
      <c r="B577" s="31" t="s">
        <v>706</v>
      </c>
      <c r="C577" s="31">
        <v>2161</v>
      </c>
      <c r="D577" s="31">
        <v>7</v>
      </c>
      <c r="E577" s="31" t="s">
        <v>9885</v>
      </c>
      <c r="F577" s="31">
        <v>3</v>
      </c>
      <c r="G577" s="31">
        <v>3</v>
      </c>
      <c r="H577" s="31"/>
      <c r="I577" s="31">
        <v>202570</v>
      </c>
      <c r="J577" s="31">
        <v>6</v>
      </c>
      <c r="M577" s="28" t="s">
        <v>706</v>
      </c>
      <c r="N577" t="s">
        <v>1743</v>
      </c>
    </row>
    <row r="578" spans="1:14">
      <c r="A578" s="31" t="s">
        <v>1773</v>
      </c>
      <c r="B578" s="31" t="s">
        <v>706</v>
      </c>
      <c r="C578" s="31">
        <v>2210</v>
      </c>
      <c r="D578" s="31">
        <v>7</v>
      </c>
      <c r="E578" s="31" t="s">
        <v>1774</v>
      </c>
      <c r="F578" s="31">
        <v>3</v>
      </c>
      <c r="G578" s="31"/>
      <c r="H578" s="31"/>
      <c r="I578" s="31">
        <v>202570</v>
      </c>
      <c r="J578" s="31">
        <v>3</v>
      </c>
      <c r="M578" s="28" t="s">
        <v>706</v>
      </c>
      <c r="N578" t="s">
        <v>1746</v>
      </c>
    </row>
    <row r="579" spans="1:14">
      <c r="A579" s="31" t="s">
        <v>1775</v>
      </c>
      <c r="B579" s="31" t="s">
        <v>706</v>
      </c>
      <c r="C579" s="31" t="s">
        <v>1746</v>
      </c>
      <c r="D579" s="31">
        <v>7</v>
      </c>
      <c r="E579" s="31" t="s">
        <v>1776</v>
      </c>
      <c r="F579" s="31"/>
      <c r="G579" s="31">
        <v>3</v>
      </c>
      <c r="H579" s="31"/>
      <c r="I579" s="31">
        <v>202570</v>
      </c>
      <c r="J579" s="31">
        <v>3</v>
      </c>
      <c r="M579" s="28" t="s">
        <v>706</v>
      </c>
      <c r="N579" t="s">
        <v>1749</v>
      </c>
    </row>
    <row r="580" spans="1:14">
      <c r="A580" s="31" t="s">
        <v>1777</v>
      </c>
      <c r="B580" s="31" t="s">
        <v>706</v>
      </c>
      <c r="C580" s="31">
        <v>2225</v>
      </c>
      <c r="D580" s="31">
        <v>7</v>
      </c>
      <c r="E580" s="31" t="s">
        <v>1778</v>
      </c>
      <c r="F580" s="31">
        <v>3</v>
      </c>
      <c r="G580" s="31"/>
      <c r="H580" s="31"/>
      <c r="I580" s="31">
        <v>202570</v>
      </c>
      <c r="J580" s="31">
        <v>3</v>
      </c>
      <c r="M580" s="28" t="s">
        <v>706</v>
      </c>
      <c r="N580" t="s">
        <v>1752</v>
      </c>
    </row>
    <row r="581" spans="1:14">
      <c r="A581" s="31" t="s">
        <v>1779</v>
      </c>
      <c r="B581" s="31" t="s">
        <v>706</v>
      </c>
      <c r="C581" s="31" t="s">
        <v>1749</v>
      </c>
      <c r="D581" s="31">
        <v>7</v>
      </c>
      <c r="E581" s="31" t="s">
        <v>1780</v>
      </c>
      <c r="F581" s="31"/>
      <c r="G581" s="31">
        <v>3</v>
      </c>
      <c r="H581" s="31"/>
      <c r="I581" s="31">
        <v>202570</v>
      </c>
      <c r="J581" s="31">
        <v>3</v>
      </c>
      <c r="M581" s="28" t="s">
        <v>706</v>
      </c>
      <c r="N581" t="s">
        <v>1755</v>
      </c>
    </row>
    <row r="582" spans="1:14">
      <c r="A582" s="31" t="s">
        <v>1781</v>
      </c>
      <c r="B582" s="31" t="s">
        <v>706</v>
      </c>
      <c r="C582" s="31">
        <v>2310</v>
      </c>
      <c r="D582" s="31">
        <v>7</v>
      </c>
      <c r="E582" s="31" t="s">
        <v>1782</v>
      </c>
      <c r="F582" s="31">
        <v>3</v>
      </c>
      <c r="G582" s="31"/>
      <c r="H582" s="31"/>
      <c r="I582" s="31">
        <v>202570</v>
      </c>
      <c r="J582" s="31">
        <v>3</v>
      </c>
      <c r="M582" s="28" t="s">
        <v>706</v>
      </c>
      <c r="N582" t="s">
        <v>1758</v>
      </c>
    </row>
    <row r="583" spans="1:14">
      <c r="A583" s="31" t="s">
        <v>1783</v>
      </c>
      <c r="B583" s="31" t="s">
        <v>706</v>
      </c>
      <c r="C583" s="31" t="s">
        <v>1755</v>
      </c>
      <c r="D583" s="31">
        <v>7</v>
      </c>
      <c r="E583" s="31" t="s">
        <v>1784</v>
      </c>
      <c r="F583" s="31"/>
      <c r="G583" s="31">
        <v>3</v>
      </c>
      <c r="H583" s="31"/>
      <c r="I583" s="31">
        <v>202570</v>
      </c>
      <c r="J583" s="31">
        <v>3</v>
      </c>
      <c r="M583" s="28" t="s">
        <v>706</v>
      </c>
      <c r="N583" t="s">
        <v>540</v>
      </c>
    </row>
    <row r="584" spans="1:14">
      <c r="A584" s="31" t="s">
        <v>1785</v>
      </c>
      <c r="B584" s="31" t="s">
        <v>706</v>
      </c>
      <c r="C584" s="31">
        <v>2410</v>
      </c>
      <c r="D584" s="31">
        <v>7</v>
      </c>
      <c r="E584" s="31" t="s">
        <v>1786</v>
      </c>
      <c r="F584" s="31">
        <v>3</v>
      </c>
      <c r="G584" s="31"/>
      <c r="H584" s="31"/>
      <c r="I584" s="31">
        <v>202570</v>
      </c>
      <c r="J584" s="31">
        <v>3</v>
      </c>
      <c r="M584" s="28" t="s">
        <v>706</v>
      </c>
      <c r="N584" t="s">
        <v>1763</v>
      </c>
    </row>
    <row r="585" spans="1:14">
      <c r="A585" s="31" t="s">
        <v>1787</v>
      </c>
      <c r="B585" s="31" t="s">
        <v>706</v>
      </c>
      <c r="C585" s="31" t="s">
        <v>1758</v>
      </c>
      <c r="D585" s="31">
        <v>7</v>
      </c>
      <c r="E585" s="31" t="s">
        <v>1788</v>
      </c>
      <c r="F585" s="31"/>
      <c r="G585" s="31">
        <v>3</v>
      </c>
      <c r="H585" s="31"/>
      <c r="I585" s="31">
        <v>202570</v>
      </c>
      <c r="J585" s="31">
        <v>3</v>
      </c>
      <c r="M585" s="28" t="s">
        <v>706</v>
      </c>
    </row>
    <row r="586" spans="1:14">
      <c r="A586" s="31" t="s">
        <v>1789</v>
      </c>
      <c r="B586" s="31" t="s">
        <v>706</v>
      </c>
      <c r="C586" s="31">
        <v>2510</v>
      </c>
      <c r="D586" s="31">
        <v>7</v>
      </c>
      <c r="E586" s="31" t="s">
        <v>1790</v>
      </c>
      <c r="F586" s="31">
        <v>3</v>
      </c>
      <c r="G586" s="31"/>
      <c r="H586" s="31"/>
      <c r="I586" s="31">
        <v>202570</v>
      </c>
      <c r="J586" s="31">
        <v>3</v>
      </c>
      <c r="M586" s="28" t="s">
        <v>706</v>
      </c>
    </row>
    <row r="587" spans="1:14">
      <c r="A587" s="31" t="s">
        <v>1791</v>
      </c>
      <c r="B587" s="31" t="s">
        <v>706</v>
      </c>
      <c r="C587" s="31">
        <v>2520</v>
      </c>
      <c r="D587" s="31">
        <v>7</v>
      </c>
      <c r="E587" s="31" t="s">
        <v>1792</v>
      </c>
      <c r="F587" s="31">
        <v>3</v>
      </c>
      <c r="G587" s="31"/>
      <c r="H587" s="31"/>
      <c r="I587" s="31">
        <v>202570</v>
      </c>
      <c r="J587" s="31">
        <v>3</v>
      </c>
      <c r="M587" s="28" t="s">
        <v>706</v>
      </c>
    </row>
    <row r="588" spans="1:14">
      <c r="A588" s="31" t="s">
        <v>1793</v>
      </c>
      <c r="B588" s="31" t="s">
        <v>706</v>
      </c>
      <c r="C588" s="31">
        <v>2710</v>
      </c>
      <c r="D588" s="31">
        <v>7</v>
      </c>
      <c r="E588" s="31" t="s">
        <v>1794</v>
      </c>
      <c r="F588" s="31">
        <v>2</v>
      </c>
      <c r="G588" s="31">
        <v>6</v>
      </c>
      <c r="H588" s="31"/>
      <c r="I588" s="31">
        <v>202570</v>
      </c>
      <c r="J588" s="31">
        <v>8</v>
      </c>
      <c r="M588" s="28" t="s">
        <v>706</v>
      </c>
    </row>
    <row r="589" spans="1:14">
      <c r="A589" s="31" t="s">
        <v>1795</v>
      </c>
      <c r="B589" s="31" t="s">
        <v>706</v>
      </c>
      <c r="C589" s="31">
        <v>2715</v>
      </c>
      <c r="D589" s="31">
        <v>7</v>
      </c>
      <c r="E589" s="31" t="s">
        <v>1796</v>
      </c>
      <c r="F589" s="31">
        <v>2</v>
      </c>
      <c r="G589" s="31">
        <v>6</v>
      </c>
      <c r="H589" s="31"/>
      <c r="I589" s="31">
        <v>202570</v>
      </c>
      <c r="J589" s="31">
        <v>8</v>
      </c>
      <c r="M589" s="28" t="s">
        <v>706</v>
      </c>
    </row>
    <row r="590" spans="1:14">
      <c r="A590" s="31" t="s">
        <v>1797</v>
      </c>
      <c r="B590" s="31" t="s">
        <v>706</v>
      </c>
      <c r="C590" s="31">
        <v>2720</v>
      </c>
      <c r="D590" s="31">
        <v>7</v>
      </c>
      <c r="E590" s="31" t="s">
        <v>1798</v>
      </c>
      <c r="F590" s="31">
        <v>1</v>
      </c>
      <c r="G590" s="31">
        <v>6</v>
      </c>
      <c r="H590" s="31"/>
      <c r="I590" s="31">
        <v>202570</v>
      </c>
      <c r="J590" s="31">
        <v>7</v>
      </c>
      <c r="M590" s="28" t="s">
        <v>706</v>
      </c>
    </row>
    <row r="591" spans="1:14">
      <c r="A591" s="31" t="s">
        <v>1799</v>
      </c>
      <c r="B591" s="31" t="s">
        <v>706</v>
      </c>
      <c r="C591" s="31">
        <v>2996</v>
      </c>
      <c r="D591" s="31">
        <v>7</v>
      </c>
      <c r="E591" s="31" t="s">
        <v>304</v>
      </c>
      <c r="F591" s="31"/>
      <c r="G591" s="31"/>
      <c r="H591" s="31"/>
      <c r="I591" s="31">
        <v>202570</v>
      </c>
      <c r="J591" s="31"/>
      <c r="M591" s="28" t="s">
        <v>706</v>
      </c>
    </row>
    <row r="592" spans="1:14">
      <c r="A592" s="31" t="s">
        <v>1800</v>
      </c>
      <c r="B592" s="31" t="s">
        <v>709</v>
      </c>
      <c r="C592" s="31">
        <v>2097</v>
      </c>
      <c r="D592" s="31">
        <v>7</v>
      </c>
      <c r="E592" s="31" t="s">
        <v>435</v>
      </c>
      <c r="F592" s="31">
        <v>1</v>
      </c>
      <c r="G592" s="31"/>
      <c r="H592" s="31"/>
      <c r="I592" s="31">
        <v>201570</v>
      </c>
      <c r="J592" s="31">
        <v>1</v>
      </c>
      <c r="M592" s="28" t="s">
        <v>709</v>
      </c>
    </row>
    <row r="593" spans="1:13">
      <c r="A593" s="31" t="s">
        <v>1801</v>
      </c>
      <c r="B593" s="31" t="s">
        <v>712</v>
      </c>
      <c r="C593" s="31">
        <v>2110</v>
      </c>
      <c r="D593" s="31">
        <v>5</v>
      </c>
      <c r="E593" s="31" t="s">
        <v>1802</v>
      </c>
      <c r="F593" s="31">
        <v>3</v>
      </c>
      <c r="G593" s="31"/>
      <c r="H593" s="31"/>
      <c r="I593" s="31">
        <v>202570</v>
      </c>
      <c r="J593" s="31">
        <v>3</v>
      </c>
      <c r="M593" s="28" t="s">
        <v>712</v>
      </c>
    </row>
    <row r="594" spans="1:13">
      <c r="A594" s="31" t="s">
        <v>1803</v>
      </c>
      <c r="B594" s="31" t="s">
        <v>1804</v>
      </c>
      <c r="C594" s="31">
        <v>1</v>
      </c>
      <c r="D594" s="31" t="s">
        <v>733</v>
      </c>
      <c r="E594" s="31" t="s">
        <v>1805</v>
      </c>
      <c r="F594" s="31"/>
      <c r="G594" s="31"/>
      <c r="H594" s="31"/>
      <c r="I594" s="31">
        <v>200233</v>
      </c>
      <c r="J594" s="31"/>
      <c r="M594" s="28" t="s">
        <v>1804</v>
      </c>
    </row>
    <row r="595" spans="1:13">
      <c r="A595" s="31" t="s">
        <v>1806</v>
      </c>
      <c r="B595" s="31" t="s">
        <v>1804</v>
      </c>
      <c r="C595" s="31">
        <v>2</v>
      </c>
      <c r="D595" s="31" t="s">
        <v>733</v>
      </c>
      <c r="E595" s="31" t="s">
        <v>1807</v>
      </c>
      <c r="F595" s="31"/>
      <c r="G595" s="31"/>
      <c r="H595" s="31"/>
      <c r="I595" s="31">
        <v>200233</v>
      </c>
      <c r="J595" s="31"/>
      <c r="M595" s="28" t="s">
        <v>1804</v>
      </c>
    </row>
    <row r="596" spans="1:13">
      <c r="A596" s="31" t="s">
        <v>1808</v>
      </c>
      <c r="B596" s="31" t="s">
        <v>1804</v>
      </c>
      <c r="C596" s="31">
        <v>6</v>
      </c>
      <c r="D596" s="31" t="s">
        <v>733</v>
      </c>
      <c r="E596" s="31" t="s">
        <v>1809</v>
      </c>
      <c r="F596" s="31"/>
      <c r="G596" s="31"/>
      <c r="H596" s="31"/>
      <c r="I596" s="31">
        <v>200222</v>
      </c>
      <c r="J596" s="31"/>
      <c r="M596" s="28" t="s">
        <v>1804</v>
      </c>
    </row>
    <row r="597" spans="1:13">
      <c r="A597" s="31" t="s">
        <v>1810</v>
      </c>
      <c r="B597" s="31" t="s">
        <v>1804</v>
      </c>
      <c r="C597" s="31">
        <v>7</v>
      </c>
      <c r="D597" s="31" t="s">
        <v>733</v>
      </c>
      <c r="E597" s="31" t="s">
        <v>1811</v>
      </c>
      <c r="F597" s="31"/>
      <c r="G597" s="31"/>
      <c r="H597" s="31"/>
      <c r="I597" s="31">
        <v>200322</v>
      </c>
      <c r="J597" s="31"/>
      <c r="M597" s="28" t="s">
        <v>1804</v>
      </c>
    </row>
    <row r="598" spans="1:13">
      <c r="A598" s="31" t="s">
        <v>1812</v>
      </c>
      <c r="B598" s="31" t="s">
        <v>1804</v>
      </c>
      <c r="C598" s="31">
        <v>8</v>
      </c>
      <c r="D598" s="31" t="s">
        <v>733</v>
      </c>
      <c r="E598" s="31" t="s">
        <v>1813</v>
      </c>
      <c r="F598" s="31"/>
      <c r="G598" s="31"/>
      <c r="H598" s="31"/>
      <c r="I598" s="31">
        <v>200411</v>
      </c>
      <c r="J598" s="31"/>
      <c r="M598" s="28" t="s">
        <v>1804</v>
      </c>
    </row>
    <row r="599" spans="1:13">
      <c r="A599" s="31" t="s">
        <v>1814</v>
      </c>
      <c r="B599" s="31" t="s">
        <v>1804</v>
      </c>
      <c r="C599" s="31">
        <v>9</v>
      </c>
      <c r="D599" s="31" t="s">
        <v>733</v>
      </c>
      <c r="E599" s="31" t="s">
        <v>1815</v>
      </c>
      <c r="F599" s="31"/>
      <c r="G599" s="31"/>
      <c r="H599" s="31"/>
      <c r="I599" s="31">
        <v>200422</v>
      </c>
      <c r="J599" s="31"/>
      <c r="M599" s="28" t="s">
        <v>1804</v>
      </c>
    </row>
    <row r="600" spans="1:13">
      <c r="A600" s="31" t="s">
        <v>1816</v>
      </c>
      <c r="B600" s="31" t="s">
        <v>1804</v>
      </c>
      <c r="C600" s="31">
        <v>10</v>
      </c>
      <c r="D600" s="31" t="s">
        <v>733</v>
      </c>
      <c r="E600" s="31" t="s">
        <v>1817</v>
      </c>
      <c r="F600" s="31"/>
      <c r="G600" s="31"/>
      <c r="H600" s="31"/>
      <c r="I600" s="31">
        <v>200611</v>
      </c>
      <c r="J600" s="31"/>
      <c r="M600" s="28" t="s">
        <v>1804</v>
      </c>
    </row>
    <row r="601" spans="1:13">
      <c r="A601" s="31" t="s">
        <v>1818</v>
      </c>
      <c r="B601" s="31" t="s">
        <v>1804</v>
      </c>
      <c r="C601" s="31">
        <v>11</v>
      </c>
      <c r="D601" s="31" t="s">
        <v>733</v>
      </c>
      <c r="E601" s="31" t="s">
        <v>1819</v>
      </c>
      <c r="F601" s="31"/>
      <c r="G601" s="31"/>
      <c r="H601" s="31"/>
      <c r="I601" s="31">
        <v>200433</v>
      </c>
      <c r="J601" s="31"/>
      <c r="M601" s="28" t="s">
        <v>1804</v>
      </c>
    </row>
    <row r="602" spans="1:13">
      <c r="A602" s="31" t="s">
        <v>1820</v>
      </c>
      <c r="B602" s="31" t="s">
        <v>1804</v>
      </c>
      <c r="C602" s="31">
        <v>12</v>
      </c>
      <c r="D602" s="31" t="s">
        <v>733</v>
      </c>
      <c r="E602" s="31" t="s">
        <v>1821</v>
      </c>
      <c r="F602" s="31"/>
      <c r="G602" s="31"/>
      <c r="H602" s="31"/>
      <c r="I602" s="31">
        <v>200522</v>
      </c>
      <c r="J602" s="31"/>
      <c r="M602" s="28" t="s">
        <v>1804</v>
      </c>
    </row>
    <row r="603" spans="1:13">
      <c r="A603" s="31" t="s">
        <v>1822</v>
      </c>
      <c r="B603" s="31" t="s">
        <v>1804</v>
      </c>
      <c r="C603" s="31">
        <v>7001</v>
      </c>
      <c r="D603" s="31" t="s">
        <v>733</v>
      </c>
      <c r="E603" s="31" t="s">
        <v>1805</v>
      </c>
      <c r="F603" s="31"/>
      <c r="G603" s="31"/>
      <c r="H603" s="31"/>
      <c r="I603" s="31">
        <v>200711</v>
      </c>
      <c r="J603" s="31"/>
      <c r="M603" s="28" t="s">
        <v>1804</v>
      </c>
    </row>
    <row r="604" spans="1:13">
      <c r="A604" s="31" t="s">
        <v>1823</v>
      </c>
      <c r="B604" s="31" t="s">
        <v>1804</v>
      </c>
      <c r="C604" s="31">
        <v>7002</v>
      </c>
      <c r="D604" s="31" t="s">
        <v>733</v>
      </c>
      <c r="E604" s="31" t="s">
        <v>1824</v>
      </c>
      <c r="F604" s="31"/>
      <c r="G604" s="31"/>
      <c r="H604" s="31"/>
      <c r="I604" s="31">
        <v>200711</v>
      </c>
      <c r="J604" s="31"/>
      <c r="M604" s="28" t="s">
        <v>1804</v>
      </c>
    </row>
    <row r="605" spans="1:13">
      <c r="A605" s="31" t="s">
        <v>1825</v>
      </c>
      <c r="B605" s="31" t="s">
        <v>1804</v>
      </c>
      <c r="C605" s="31">
        <v>7003</v>
      </c>
      <c r="D605" s="31" t="s">
        <v>733</v>
      </c>
      <c r="E605" s="31" t="s">
        <v>1826</v>
      </c>
      <c r="F605" s="31"/>
      <c r="G605" s="31"/>
      <c r="H605" s="31"/>
      <c r="I605" s="31">
        <v>200711</v>
      </c>
      <c r="J605" s="31"/>
      <c r="M605" s="28" t="s">
        <v>1804</v>
      </c>
    </row>
    <row r="606" spans="1:13">
      <c r="A606" s="31" t="s">
        <v>1827</v>
      </c>
      <c r="B606" s="31" t="s">
        <v>1804</v>
      </c>
      <c r="C606" s="31">
        <v>7004</v>
      </c>
      <c r="D606" s="31" t="s">
        <v>733</v>
      </c>
      <c r="E606" s="31" t="s">
        <v>1828</v>
      </c>
      <c r="F606" s="31"/>
      <c r="G606" s="31"/>
      <c r="H606" s="31"/>
      <c r="I606" s="31">
        <v>200711</v>
      </c>
      <c r="J606" s="31"/>
      <c r="M606" s="28" t="s">
        <v>1804</v>
      </c>
    </row>
    <row r="607" spans="1:13">
      <c r="A607" s="31" t="s">
        <v>1829</v>
      </c>
      <c r="B607" s="31" t="s">
        <v>1804</v>
      </c>
      <c r="C607" s="31">
        <v>7005</v>
      </c>
      <c r="D607" s="31" t="s">
        <v>733</v>
      </c>
      <c r="E607" s="31" t="s">
        <v>1830</v>
      </c>
      <c r="F607" s="31"/>
      <c r="G607" s="31"/>
      <c r="H607" s="31"/>
      <c r="I607" s="31">
        <v>200711</v>
      </c>
      <c r="J607" s="31"/>
      <c r="M607" s="28" t="s">
        <v>1804</v>
      </c>
    </row>
    <row r="608" spans="1:13">
      <c r="A608" s="31" t="s">
        <v>1831</v>
      </c>
      <c r="B608" s="31" t="s">
        <v>1804</v>
      </c>
      <c r="C608" s="31">
        <v>7006</v>
      </c>
      <c r="D608" s="31" t="s">
        <v>733</v>
      </c>
      <c r="E608" s="31" t="s">
        <v>1832</v>
      </c>
      <c r="F608" s="31"/>
      <c r="G608" s="31"/>
      <c r="H608" s="31"/>
      <c r="I608" s="31">
        <v>200711</v>
      </c>
      <c r="J608" s="31"/>
      <c r="M608" s="28" t="s">
        <v>1804</v>
      </c>
    </row>
    <row r="609" spans="1:13">
      <c r="A609" s="31" t="s">
        <v>1833</v>
      </c>
      <c r="B609" s="31" t="s">
        <v>1804</v>
      </c>
      <c r="C609" s="31">
        <v>7007</v>
      </c>
      <c r="D609" s="31" t="s">
        <v>733</v>
      </c>
      <c r="E609" s="31" t="s">
        <v>1834</v>
      </c>
      <c r="F609" s="31"/>
      <c r="G609" s="31"/>
      <c r="H609" s="31"/>
      <c r="I609" s="31">
        <v>200711</v>
      </c>
      <c r="J609" s="31"/>
      <c r="M609" s="28" t="s">
        <v>1804</v>
      </c>
    </row>
    <row r="610" spans="1:13">
      <c r="A610" s="31" t="s">
        <v>1835</v>
      </c>
      <c r="B610" s="31" t="s">
        <v>1804</v>
      </c>
      <c r="C610" s="31">
        <v>7008</v>
      </c>
      <c r="D610" s="31" t="s">
        <v>733</v>
      </c>
      <c r="E610" s="31" t="s">
        <v>1836</v>
      </c>
      <c r="F610" s="31"/>
      <c r="G610" s="31"/>
      <c r="H610" s="31"/>
      <c r="I610" s="31">
        <v>200711</v>
      </c>
      <c r="J610" s="31"/>
      <c r="M610" s="28" t="s">
        <v>1804</v>
      </c>
    </row>
    <row r="611" spans="1:13">
      <c r="A611" s="31" t="s">
        <v>1837</v>
      </c>
      <c r="B611" s="31" t="s">
        <v>1804</v>
      </c>
      <c r="C611" s="31">
        <v>7009</v>
      </c>
      <c r="D611" s="31" t="s">
        <v>733</v>
      </c>
      <c r="E611" s="31" t="s">
        <v>1838</v>
      </c>
      <c r="F611" s="31"/>
      <c r="G611" s="31"/>
      <c r="H611" s="31"/>
      <c r="I611" s="31">
        <v>200711</v>
      </c>
      <c r="J611" s="31"/>
      <c r="M611" s="28" t="s">
        <v>1804</v>
      </c>
    </row>
    <row r="612" spans="1:13">
      <c r="A612" s="31" t="s">
        <v>1839</v>
      </c>
      <c r="B612" s="31" t="s">
        <v>1804</v>
      </c>
      <c r="C612" s="31">
        <v>7010</v>
      </c>
      <c r="D612" s="31" t="s">
        <v>733</v>
      </c>
      <c r="E612" s="31" t="s">
        <v>1836</v>
      </c>
      <c r="F612" s="31"/>
      <c r="G612" s="31"/>
      <c r="H612" s="31"/>
      <c r="I612" s="31">
        <v>200711</v>
      </c>
      <c r="J612" s="31"/>
      <c r="M612" s="28" t="s">
        <v>1804</v>
      </c>
    </row>
    <row r="613" spans="1:13">
      <c r="A613" s="31" t="s">
        <v>1840</v>
      </c>
      <c r="B613" s="31" t="s">
        <v>1804</v>
      </c>
      <c r="C613" s="31">
        <v>7011</v>
      </c>
      <c r="D613" s="31" t="s">
        <v>733</v>
      </c>
      <c r="E613" s="31" t="s">
        <v>1841</v>
      </c>
      <c r="F613" s="31"/>
      <c r="G613" s="31"/>
      <c r="H613" s="31"/>
      <c r="I613" s="31">
        <v>200711</v>
      </c>
      <c r="J613" s="31"/>
      <c r="M613" s="28" t="s">
        <v>1804</v>
      </c>
    </row>
    <row r="614" spans="1:13">
      <c r="A614" s="31" t="s">
        <v>1842</v>
      </c>
      <c r="B614" s="31" t="s">
        <v>1804</v>
      </c>
      <c r="C614" s="31">
        <v>7012</v>
      </c>
      <c r="D614" s="31" t="s">
        <v>733</v>
      </c>
      <c r="E614" s="31" t="s">
        <v>1843</v>
      </c>
      <c r="F614" s="31"/>
      <c r="G614" s="31"/>
      <c r="H614" s="31"/>
      <c r="I614" s="31">
        <v>200711</v>
      </c>
      <c r="J614" s="31"/>
      <c r="M614" s="28" t="s">
        <v>1804</v>
      </c>
    </row>
    <row r="615" spans="1:13">
      <c r="A615" s="31" t="s">
        <v>1844</v>
      </c>
      <c r="B615" s="31" t="s">
        <v>1804</v>
      </c>
      <c r="C615" s="31">
        <v>7013</v>
      </c>
      <c r="D615" s="31" t="s">
        <v>733</v>
      </c>
      <c r="E615" s="31" t="s">
        <v>1845</v>
      </c>
      <c r="F615" s="31"/>
      <c r="G615" s="31"/>
      <c r="H615" s="31"/>
      <c r="I615" s="31">
        <v>200711</v>
      </c>
      <c r="J615" s="31"/>
      <c r="M615" s="28" t="s">
        <v>1804</v>
      </c>
    </row>
    <row r="616" spans="1:13">
      <c r="A616" s="31" t="s">
        <v>1846</v>
      </c>
      <c r="B616" s="31" t="s">
        <v>1804</v>
      </c>
      <c r="C616" s="31">
        <v>7014</v>
      </c>
      <c r="D616" s="31" t="s">
        <v>733</v>
      </c>
      <c r="E616" s="31" t="s">
        <v>1817</v>
      </c>
      <c r="F616" s="31"/>
      <c r="G616" s="31"/>
      <c r="H616" s="31"/>
      <c r="I616" s="31">
        <v>200711</v>
      </c>
      <c r="J616" s="31"/>
      <c r="M616" s="28" t="s">
        <v>1804</v>
      </c>
    </row>
    <row r="617" spans="1:13">
      <c r="A617" s="31" t="s">
        <v>1847</v>
      </c>
      <c r="B617" s="31" t="s">
        <v>1804</v>
      </c>
      <c r="C617" s="31">
        <v>7015</v>
      </c>
      <c r="D617" s="31" t="s">
        <v>733</v>
      </c>
      <c r="E617" s="31" t="s">
        <v>1848</v>
      </c>
      <c r="F617" s="31"/>
      <c r="G617" s="31"/>
      <c r="H617" s="31"/>
      <c r="I617" s="31">
        <v>200711</v>
      </c>
      <c r="J617" s="31"/>
      <c r="M617" s="28" t="s">
        <v>1804</v>
      </c>
    </row>
    <row r="618" spans="1:13">
      <c r="A618" s="31" t="s">
        <v>1849</v>
      </c>
      <c r="B618" s="31" t="s">
        <v>1804</v>
      </c>
      <c r="C618" s="31">
        <v>7016</v>
      </c>
      <c r="D618" s="31" t="s">
        <v>733</v>
      </c>
      <c r="E618" s="31" t="s">
        <v>1805</v>
      </c>
      <c r="F618" s="31"/>
      <c r="G618" s="31"/>
      <c r="H618" s="31"/>
      <c r="I618" s="31">
        <v>200711</v>
      </c>
      <c r="J618" s="31"/>
      <c r="M618" s="28" t="s">
        <v>1804</v>
      </c>
    </row>
    <row r="619" spans="1:13">
      <c r="A619" s="31" t="s">
        <v>1850</v>
      </c>
      <c r="B619" s="31" t="s">
        <v>1804</v>
      </c>
      <c r="C619" s="31">
        <v>7017</v>
      </c>
      <c r="D619" s="31" t="s">
        <v>733</v>
      </c>
      <c r="E619" s="31" t="s">
        <v>1851</v>
      </c>
      <c r="F619" s="31"/>
      <c r="G619" s="31"/>
      <c r="H619" s="31"/>
      <c r="I619" s="31">
        <v>200711</v>
      </c>
      <c r="J619" s="31"/>
      <c r="M619" s="28" t="s">
        <v>1804</v>
      </c>
    </row>
    <row r="620" spans="1:13">
      <c r="A620" s="31" t="s">
        <v>1852</v>
      </c>
      <c r="B620" s="31" t="s">
        <v>1804</v>
      </c>
      <c r="C620" s="31">
        <v>7018</v>
      </c>
      <c r="D620" s="31" t="s">
        <v>733</v>
      </c>
      <c r="E620" s="31" t="s">
        <v>1853</v>
      </c>
      <c r="F620" s="31"/>
      <c r="G620" s="31"/>
      <c r="H620" s="31"/>
      <c r="I620" s="31">
        <v>200711</v>
      </c>
      <c r="J620" s="31"/>
      <c r="M620" s="28" t="s">
        <v>1804</v>
      </c>
    </row>
    <row r="621" spans="1:13">
      <c r="A621" s="31" t="s">
        <v>1854</v>
      </c>
      <c r="B621" s="31" t="s">
        <v>1804</v>
      </c>
      <c r="C621" s="31">
        <v>7019</v>
      </c>
      <c r="D621" s="31" t="s">
        <v>733</v>
      </c>
      <c r="E621" s="31" t="s">
        <v>1855</v>
      </c>
      <c r="F621" s="31"/>
      <c r="G621" s="31"/>
      <c r="H621" s="31"/>
      <c r="I621" s="31">
        <v>200711</v>
      </c>
      <c r="J621" s="31"/>
      <c r="M621" s="28" t="s">
        <v>1804</v>
      </c>
    </row>
    <row r="622" spans="1:13">
      <c r="A622" s="31" t="s">
        <v>1856</v>
      </c>
      <c r="B622" s="31" t="s">
        <v>1804</v>
      </c>
      <c r="C622" s="31">
        <v>7020</v>
      </c>
      <c r="D622" s="31" t="s">
        <v>733</v>
      </c>
      <c r="E622" s="31" t="s">
        <v>1857</v>
      </c>
      <c r="F622" s="31"/>
      <c r="G622" s="31"/>
      <c r="H622" s="31"/>
      <c r="I622" s="31">
        <v>200711</v>
      </c>
      <c r="J622" s="31"/>
      <c r="M622" s="28" t="s">
        <v>1804</v>
      </c>
    </row>
    <row r="623" spans="1:13">
      <c r="A623" s="31" t="s">
        <v>1858</v>
      </c>
      <c r="B623" s="31" t="s">
        <v>1804</v>
      </c>
      <c r="C623" s="31">
        <v>7021</v>
      </c>
      <c r="D623" s="31" t="s">
        <v>733</v>
      </c>
      <c r="E623" s="31" t="s">
        <v>1859</v>
      </c>
      <c r="F623" s="31"/>
      <c r="G623" s="31"/>
      <c r="H623" s="31"/>
      <c r="I623" s="31">
        <v>200711</v>
      </c>
      <c r="J623" s="31"/>
      <c r="M623" s="28" t="s">
        <v>1804</v>
      </c>
    </row>
    <row r="624" spans="1:13">
      <c r="A624" s="31" t="s">
        <v>1860</v>
      </c>
      <c r="B624" s="31" t="s">
        <v>1804</v>
      </c>
      <c r="C624" s="31">
        <v>7022</v>
      </c>
      <c r="D624" s="31" t="s">
        <v>733</v>
      </c>
      <c r="E624" s="31" t="s">
        <v>1861</v>
      </c>
      <c r="F624" s="31"/>
      <c r="G624" s="31"/>
      <c r="H624" s="31"/>
      <c r="I624" s="31">
        <v>200722</v>
      </c>
      <c r="J624" s="31"/>
      <c r="M624" s="28" t="s">
        <v>1804</v>
      </c>
    </row>
    <row r="625" spans="1:13">
      <c r="A625" s="31" t="s">
        <v>1862</v>
      </c>
      <c r="B625" s="31" t="s">
        <v>1804</v>
      </c>
      <c r="C625" s="31">
        <v>7023</v>
      </c>
      <c r="D625" s="31" t="s">
        <v>733</v>
      </c>
      <c r="E625" s="31" t="s">
        <v>1863</v>
      </c>
      <c r="F625" s="31"/>
      <c r="G625" s="31"/>
      <c r="H625" s="31"/>
      <c r="I625" s="31">
        <v>200722</v>
      </c>
      <c r="J625" s="31"/>
      <c r="M625" s="28" t="s">
        <v>1804</v>
      </c>
    </row>
    <row r="626" spans="1:13">
      <c r="A626" s="31" t="s">
        <v>1864</v>
      </c>
      <c r="B626" s="31" t="s">
        <v>1804</v>
      </c>
      <c r="C626" s="31">
        <v>7024</v>
      </c>
      <c r="D626" s="31" t="s">
        <v>733</v>
      </c>
      <c r="E626" s="31" t="s">
        <v>1861</v>
      </c>
      <c r="F626" s="31"/>
      <c r="G626" s="31"/>
      <c r="H626" s="31"/>
      <c r="I626" s="31">
        <v>200811</v>
      </c>
      <c r="J626" s="31"/>
      <c r="M626" s="28" t="s">
        <v>1804</v>
      </c>
    </row>
    <row r="627" spans="1:13">
      <c r="A627" s="31" t="s">
        <v>1865</v>
      </c>
      <c r="B627" s="31" t="s">
        <v>715</v>
      </c>
      <c r="C627" s="31">
        <v>1092</v>
      </c>
      <c r="D627" s="31">
        <v>9</v>
      </c>
      <c r="E627" s="31" t="s">
        <v>1866</v>
      </c>
      <c r="F627" s="31"/>
      <c r="G627" s="31">
        <v>3</v>
      </c>
      <c r="H627" s="31"/>
      <c r="I627" s="31">
        <v>202570</v>
      </c>
      <c r="J627" s="31">
        <v>3</v>
      </c>
      <c r="M627" s="28" t="s">
        <v>715</v>
      </c>
    </row>
    <row r="628" spans="1:13">
      <c r="A628" s="31" t="s">
        <v>1867</v>
      </c>
      <c r="B628" s="31" t="s">
        <v>718</v>
      </c>
      <c r="C628" s="31">
        <v>40</v>
      </c>
      <c r="D628" s="31" t="s">
        <v>1868</v>
      </c>
      <c r="E628" s="31" t="s">
        <v>1869</v>
      </c>
      <c r="F628" s="31"/>
      <c r="G628" s="31"/>
      <c r="H628" s="31"/>
      <c r="I628" s="31">
        <v>200211</v>
      </c>
      <c r="J628" s="31"/>
      <c r="M628" s="28" t="s">
        <v>715</v>
      </c>
    </row>
    <row r="629" spans="1:13">
      <c r="A629" s="31" t="s">
        <v>1870</v>
      </c>
      <c r="B629" s="31" t="s">
        <v>718</v>
      </c>
      <c r="C629" s="31">
        <v>41</v>
      </c>
      <c r="D629" s="31" t="s">
        <v>1868</v>
      </c>
      <c r="E629" s="31" t="s">
        <v>1871</v>
      </c>
      <c r="F629" s="31"/>
      <c r="G629" s="31"/>
      <c r="H629" s="31"/>
      <c r="I629" s="31">
        <v>200211</v>
      </c>
      <c r="J629" s="31"/>
      <c r="M629" s="28" t="s">
        <v>718</v>
      </c>
    </row>
    <row r="630" spans="1:13">
      <c r="A630" s="31" t="s">
        <v>1872</v>
      </c>
      <c r="B630" s="31" t="s">
        <v>718</v>
      </c>
      <c r="C630" s="31">
        <v>50</v>
      </c>
      <c r="D630" s="31" t="s">
        <v>1868</v>
      </c>
      <c r="E630" s="31" t="s">
        <v>1873</v>
      </c>
      <c r="F630" s="31"/>
      <c r="G630" s="31"/>
      <c r="H630" s="31"/>
      <c r="I630" s="31">
        <v>200211</v>
      </c>
      <c r="J630" s="31"/>
      <c r="M630" s="28" t="s">
        <v>718</v>
      </c>
    </row>
    <row r="631" spans="1:13">
      <c r="A631" s="31" t="s">
        <v>1874</v>
      </c>
      <c r="B631" s="31" t="s">
        <v>718</v>
      </c>
      <c r="C631" s="31">
        <v>51</v>
      </c>
      <c r="D631" s="31" t="s">
        <v>1868</v>
      </c>
      <c r="E631" s="31" t="s">
        <v>1875</v>
      </c>
      <c r="F631" s="31"/>
      <c r="G631" s="31"/>
      <c r="H631" s="31"/>
      <c r="I631" s="31">
        <v>200211</v>
      </c>
      <c r="J631" s="31"/>
      <c r="M631" s="28" t="s">
        <v>718</v>
      </c>
    </row>
    <row r="632" spans="1:13">
      <c r="A632" s="31" t="s">
        <v>1876</v>
      </c>
      <c r="B632" s="31" t="s">
        <v>718</v>
      </c>
      <c r="C632" s="31">
        <v>52</v>
      </c>
      <c r="D632" s="31" t="s">
        <v>1868</v>
      </c>
      <c r="E632" s="31" t="s">
        <v>1877</v>
      </c>
      <c r="F632" s="31"/>
      <c r="G632" s="31"/>
      <c r="H632" s="31"/>
      <c r="I632" s="31">
        <v>200211</v>
      </c>
      <c r="J632" s="31"/>
      <c r="M632" s="28" t="s">
        <v>718</v>
      </c>
    </row>
    <row r="633" spans="1:13">
      <c r="A633" s="31" t="s">
        <v>1878</v>
      </c>
      <c r="B633" s="31" t="s">
        <v>718</v>
      </c>
      <c r="C633" s="31">
        <v>53</v>
      </c>
      <c r="D633" s="31" t="s">
        <v>1868</v>
      </c>
      <c r="E633" s="31" t="s">
        <v>1879</v>
      </c>
      <c r="F633" s="31"/>
      <c r="G633" s="31"/>
      <c r="H633" s="31"/>
      <c r="I633" s="31">
        <v>200211</v>
      </c>
      <c r="J633" s="31"/>
      <c r="M633" s="28" t="s">
        <v>718</v>
      </c>
    </row>
    <row r="634" spans="1:13">
      <c r="A634" s="31" t="s">
        <v>1880</v>
      </c>
      <c r="B634" s="31" t="s">
        <v>718</v>
      </c>
      <c r="C634" s="31">
        <v>60</v>
      </c>
      <c r="D634" s="31" t="s">
        <v>1868</v>
      </c>
      <c r="E634" s="31" t="s">
        <v>1881</v>
      </c>
      <c r="F634" s="31"/>
      <c r="G634" s="31"/>
      <c r="H634" s="31"/>
      <c r="I634" s="31">
        <v>200211</v>
      </c>
      <c r="J634" s="31"/>
      <c r="M634" s="28" t="s">
        <v>718</v>
      </c>
    </row>
    <row r="635" spans="1:13">
      <c r="A635" s="31" t="s">
        <v>1882</v>
      </c>
      <c r="B635" s="31" t="s">
        <v>718</v>
      </c>
      <c r="C635" s="31">
        <v>61</v>
      </c>
      <c r="D635" s="31" t="s">
        <v>1868</v>
      </c>
      <c r="E635" s="31" t="s">
        <v>1883</v>
      </c>
      <c r="F635" s="31"/>
      <c r="G635" s="31"/>
      <c r="H635" s="31"/>
      <c r="I635" s="31">
        <v>200211</v>
      </c>
      <c r="J635" s="31"/>
      <c r="M635" s="28" t="s">
        <v>718</v>
      </c>
    </row>
    <row r="636" spans="1:13">
      <c r="A636" s="31" t="s">
        <v>1884</v>
      </c>
      <c r="B636" s="31" t="s">
        <v>718</v>
      </c>
      <c r="C636" s="31">
        <v>62</v>
      </c>
      <c r="D636" s="31" t="s">
        <v>1868</v>
      </c>
      <c r="E636" s="31" t="s">
        <v>1885</v>
      </c>
      <c r="F636" s="31"/>
      <c r="G636" s="31"/>
      <c r="H636" s="31"/>
      <c r="I636" s="31">
        <v>200211</v>
      </c>
      <c r="J636" s="31"/>
      <c r="M636" s="28" t="s">
        <v>718</v>
      </c>
    </row>
    <row r="637" spans="1:13">
      <c r="A637" s="31" t="s">
        <v>1886</v>
      </c>
      <c r="B637" s="31" t="s">
        <v>718</v>
      </c>
      <c r="C637" s="31">
        <v>63</v>
      </c>
      <c r="D637" s="31" t="s">
        <v>1868</v>
      </c>
      <c r="E637" s="31" t="s">
        <v>1887</v>
      </c>
      <c r="F637" s="31"/>
      <c r="G637" s="31"/>
      <c r="H637" s="31"/>
      <c r="I637" s="31">
        <v>200211</v>
      </c>
      <c r="J637" s="31"/>
      <c r="M637" s="28" t="s">
        <v>718</v>
      </c>
    </row>
    <row r="638" spans="1:13">
      <c r="A638" s="31" t="s">
        <v>1888</v>
      </c>
      <c r="B638" s="31" t="s">
        <v>718</v>
      </c>
      <c r="C638" s="31">
        <v>70</v>
      </c>
      <c r="D638" s="31" t="s">
        <v>1868</v>
      </c>
      <c r="E638" s="31" t="s">
        <v>1889</v>
      </c>
      <c r="F638" s="31"/>
      <c r="G638" s="31"/>
      <c r="H638" s="31"/>
      <c r="I638" s="31">
        <v>200511</v>
      </c>
      <c r="J638" s="31"/>
      <c r="M638" s="28" t="s">
        <v>718</v>
      </c>
    </row>
    <row r="639" spans="1:13">
      <c r="A639" s="31" t="s">
        <v>1890</v>
      </c>
      <c r="B639" s="31" t="s">
        <v>718</v>
      </c>
      <c r="C639" s="31">
        <v>71</v>
      </c>
      <c r="D639" s="31" t="s">
        <v>1868</v>
      </c>
      <c r="E639" s="31" t="s">
        <v>1891</v>
      </c>
      <c r="F639" s="31"/>
      <c r="G639" s="31"/>
      <c r="H639" s="31"/>
      <c r="I639" s="31">
        <v>200211</v>
      </c>
      <c r="J639" s="31"/>
      <c r="M639" s="28" t="s">
        <v>718</v>
      </c>
    </row>
    <row r="640" spans="1:13">
      <c r="A640" s="31" t="s">
        <v>1892</v>
      </c>
      <c r="B640" s="31" t="s">
        <v>718</v>
      </c>
      <c r="C640" s="31">
        <v>74</v>
      </c>
      <c r="D640" s="31" t="s">
        <v>1868</v>
      </c>
      <c r="E640" s="31" t="s">
        <v>1893</v>
      </c>
      <c r="F640" s="31"/>
      <c r="G640" s="31"/>
      <c r="H640" s="31"/>
      <c r="I640" s="31">
        <v>200211</v>
      </c>
      <c r="J640" s="31"/>
      <c r="M640" s="28" t="s">
        <v>718</v>
      </c>
    </row>
    <row r="641" spans="1:13">
      <c r="A641" s="31" t="s">
        <v>1894</v>
      </c>
      <c r="B641" s="31" t="s">
        <v>718</v>
      </c>
      <c r="C641" s="31">
        <v>79</v>
      </c>
      <c r="D641" s="31" t="s">
        <v>1868</v>
      </c>
      <c r="E641" s="31" t="s">
        <v>1895</v>
      </c>
      <c r="F641" s="31"/>
      <c r="G641" s="31"/>
      <c r="H641" s="31"/>
      <c r="I641" s="31">
        <v>200211</v>
      </c>
      <c r="J641" s="31"/>
      <c r="M641" s="28" t="s">
        <v>718</v>
      </c>
    </row>
    <row r="642" spans="1:13">
      <c r="A642" s="31" t="s">
        <v>1896</v>
      </c>
      <c r="B642" s="31" t="s">
        <v>718</v>
      </c>
      <c r="C642" s="31">
        <v>80</v>
      </c>
      <c r="D642" s="31" t="s">
        <v>1868</v>
      </c>
      <c r="E642" s="31" t="s">
        <v>1897</v>
      </c>
      <c r="F642" s="31"/>
      <c r="G642" s="31"/>
      <c r="H642" s="31"/>
      <c r="I642" s="31">
        <v>200011</v>
      </c>
      <c r="J642" s="31"/>
      <c r="M642" s="28" t="s">
        <v>718</v>
      </c>
    </row>
    <row r="643" spans="1:13">
      <c r="A643" s="31" t="s">
        <v>1898</v>
      </c>
      <c r="B643" s="31" t="s">
        <v>718</v>
      </c>
      <c r="C643" s="31">
        <v>81</v>
      </c>
      <c r="D643" s="31" t="s">
        <v>1868</v>
      </c>
      <c r="E643" s="31" t="s">
        <v>1899</v>
      </c>
      <c r="F643" s="31"/>
      <c r="G643" s="31"/>
      <c r="H643" s="31"/>
      <c r="I643" s="31">
        <v>200011</v>
      </c>
      <c r="J643" s="31"/>
      <c r="M643" s="28" t="s">
        <v>718</v>
      </c>
    </row>
    <row r="644" spans="1:13">
      <c r="A644" s="31" t="s">
        <v>1900</v>
      </c>
      <c r="B644" s="31" t="s">
        <v>718</v>
      </c>
      <c r="C644" s="31">
        <v>82</v>
      </c>
      <c r="D644" s="31" t="s">
        <v>1868</v>
      </c>
      <c r="E644" s="31" t="s">
        <v>304</v>
      </c>
      <c r="F644" s="31"/>
      <c r="G644" s="31"/>
      <c r="H644" s="31"/>
      <c r="I644" s="31">
        <v>200211</v>
      </c>
      <c r="J644" s="31"/>
      <c r="M644" s="28" t="s">
        <v>718</v>
      </c>
    </row>
    <row r="645" spans="1:13">
      <c r="A645" s="31" t="s">
        <v>1901</v>
      </c>
      <c r="B645" s="31" t="s">
        <v>718</v>
      </c>
      <c r="C645" s="31" t="s">
        <v>1647</v>
      </c>
      <c r="D645" s="31" t="s">
        <v>1868</v>
      </c>
      <c r="E645" s="31" t="s">
        <v>304</v>
      </c>
      <c r="F645" s="31"/>
      <c r="G645" s="31"/>
      <c r="H645" s="31"/>
      <c r="I645" s="31">
        <v>200233</v>
      </c>
      <c r="J645" s="31"/>
      <c r="M645" s="28" t="s">
        <v>718</v>
      </c>
    </row>
    <row r="646" spans="1:13">
      <c r="A646" s="31" t="s">
        <v>1902</v>
      </c>
      <c r="B646" s="31" t="s">
        <v>718</v>
      </c>
      <c r="C646" s="31" t="s">
        <v>1650</v>
      </c>
      <c r="D646" s="31" t="s">
        <v>1868</v>
      </c>
      <c r="E646" s="31" t="s">
        <v>304</v>
      </c>
      <c r="F646" s="31"/>
      <c r="G646" s="31"/>
      <c r="H646" s="31"/>
      <c r="I646" s="31">
        <v>200233</v>
      </c>
      <c r="J646" s="31"/>
      <c r="M646" s="28" t="s">
        <v>718</v>
      </c>
    </row>
    <row r="647" spans="1:13">
      <c r="A647" s="31" t="s">
        <v>1903</v>
      </c>
      <c r="B647" s="31" t="s">
        <v>718</v>
      </c>
      <c r="C647" s="31" t="s">
        <v>1653</v>
      </c>
      <c r="D647" s="31" t="s">
        <v>1868</v>
      </c>
      <c r="E647" s="31" t="s">
        <v>304</v>
      </c>
      <c r="F647" s="31"/>
      <c r="G647" s="31"/>
      <c r="H647" s="31"/>
      <c r="I647" s="31">
        <v>200633</v>
      </c>
      <c r="J647" s="31"/>
      <c r="M647" s="28" t="s">
        <v>718</v>
      </c>
    </row>
    <row r="648" spans="1:13">
      <c r="A648" s="31" t="s">
        <v>1904</v>
      </c>
      <c r="B648" s="31" t="s">
        <v>718</v>
      </c>
      <c r="C648" s="31">
        <v>85</v>
      </c>
      <c r="D648" s="31" t="s">
        <v>1868</v>
      </c>
      <c r="E648" s="31" t="s">
        <v>1905</v>
      </c>
      <c r="F648" s="31"/>
      <c r="G648" s="31"/>
      <c r="H648" s="31"/>
      <c r="I648" s="31">
        <v>200511</v>
      </c>
      <c r="J648" s="31"/>
      <c r="M648" s="28" t="s">
        <v>718</v>
      </c>
    </row>
    <row r="649" spans="1:13">
      <c r="A649" s="31" t="s">
        <v>1906</v>
      </c>
      <c r="B649" s="31" t="s">
        <v>1907</v>
      </c>
      <c r="C649" s="31">
        <v>1</v>
      </c>
      <c r="D649" s="31" t="s">
        <v>733</v>
      </c>
      <c r="E649" s="31" t="s">
        <v>1908</v>
      </c>
      <c r="F649" s="31"/>
      <c r="G649" s="31"/>
      <c r="H649" s="31"/>
      <c r="I649" s="31">
        <v>200233</v>
      </c>
      <c r="J649" s="31"/>
      <c r="M649" s="28" t="s">
        <v>718</v>
      </c>
    </row>
    <row r="650" spans="1:13">
      <c r="A650" s="31" t="s">
        <v>1909</v>
      </c>
      <c r="B650" s="31" t="s">
        <v>1907</v>
      </c>
      <c r="C650" s="31">
        <v>2</v>
      </c>
      <c r="D650" s="31" t="s">
        <v>733</v>
      </c>
      <c r="E650" s="31" t="s">
        <v>1910</v>
      </c>
      <c r="F650" s="31"/>
      <c r="G650" s="31"/>
      <c r="H650" s="31"/>
      <c r="I650" s="31">
        <v>200233</v>
      </c>
      <c r="J650" s="31"/>
      <c r="M650" s="28" t="s">
        <v>1907</v>
      </c>
    </row>
    <row r="651" spans="1:13">
      <c r="A651" s="31" t="s">
        <v>1911</v>
      </c>
      <c r="B651" s="31" t="s">
        <v>1907</v>
      </c>
      <c r="C651" s="31">
        <v>3</v>
      </c>
      <c r="D651" s="31" t="s">
        <v>733</v>
      </c>
      <c r="E651" s="31" t="s">
        <v>1912</v>
      </c>
      <c r="F651" s="31"/>
      <c r="G651" s="31"/>
      <c r="H651" s="31"/>
      <c r="I651" s="31">
        <v>200233</v>
      </c>
      <c r="J651" s="31"/>
      <c r="M651" s="28" t="s">
        <v>1907</v>
      </c>
    </row>
    <row r="652" spans="1:13">
      <c r="A652" s="31" t="s">
        <v>1913</v>
      </c>
      <c r="B652" s="31" t="s">
        <v>1907</v>
      </c>
      <c r="C652" s="31">
        <v>4</v>
      </c>
      <c r="D652" s="31" t="s">
        <v>733</v>
      </c>
      <c r="E652" s="31" t="s">
        <v>1914</v>
      </c>
      <c r="F652" s="31"/>
      <c r="G652" s="31"/>
      <c r="H652" s="31"/>
      <c r="I652" s="31">
        <v>200233</v>
      </c>
      <c r="J652" s="31"/>
      <c r="M652" s="28" t="s">
        <v>1907</v>
      </c>
    </row>
    <row r="653" spans="1:13">
      <c r="A653" s="31" t="s">
        <v>1915</v>
      </c>
      <c r="B653" s="31" t="s">
        <v>1907</v>
      </c>
      <c r="C653" s="31">
        <v>5</v>
      </c>
      <c r="D653" s="31" t="s">
        <v>733</v>
      </c>
      <c r="E653" s="31" t="s">
        <v>1916</v>
      </c>
      <c r="F653" s="31"/>
      <c r="G653" s="31"/>
      <c r="H653" s="31"/>
      <c r="I653" s="31">
        <v>200233</v>
      </c>
      <c r="J653" s="31"/>
      <c r="M653" s="28" t="s">
        <v>1907</v>
      </c>
    </row>
    <row r="654" spans="1:13">
      <c r="A654" s="31" t="s">
        <v>1917</v>
      </c>
      <c r="B654" s="31" t="s">
        <v>1907</v>
      </c>
      <c r="C654" s="31">
        <v>6</v>
      </c>
      <c r="D654" s="31" t="s">
        <v>733</v>
      </c>
      <c r="E654" s="31" t="s">
        <v>1918</v>
      </c>
      <c r="F654" s="31"/>
      <c r="G654" s="31"/>
      <c r="H654" s="31"/>
      <c r="I654" s="31">
        <v>200233</v>
      </c>
      <c r="J654" s="31"/>
      <c r="M654" s="28" t="s">
        <v>1907</v>
      </c>
    </row>
    <row r="655" spans="1:13">
      <c r="A655" s="31" t="s">
        <v>1919</v>
      </c>
      <c r="B655" s="31" t="s">
        <v>1907</v>
      </c>
      <c r="C655" s="31">
        <v>7</v>
      </c>
      <c r="D655" s="31" t="s">
        <v>733</v>
      </c>
      <c r="E655" s="31" t="s">
        <v>1920</v>
      </c>
      <c r="F655" s="31"/>
      <c r="G655" s="31"/>
      <c r="H655" s="31"/>
      <c r="I655" s="31">
        <v>200233</v>
      </c>
      <c r="J655" s="31"/>
      <c r="M655" s="28" t="s">
        <v>1907</v>
      </c>
    </row>
    <row r="656" spans="1:13">
      <c r="A656" s="31" t="s">
        <v>1921</v>
      </c>
      <c r="B656" s="31" t="s">
        <v>1907</v>
      </c>
      <c r="C656" s="31">
        <v>8</v>
      </c>
      <c r="D656" s="31" t="s">
        <v>733</v>
      </c>
      <c r="E656" s="31" t="s">
        <v>1922</v>
      </c>
      <c r="F656" s="31"/>
      <c r="G656" s="31"/>
      <c r="H656" s="31"/>
      <c r="I656" s="31">
        <v>200233</v>
      </c>
      <c r="J656" s="31"/>
      <c r="M656" s="28" t="s">
        <v>1907</v>
      </c>
    </row>
    <row r="657" spans="1:13">
      <c r="A657" s="31" t="s">
        <v>1923</v>
      </c>
      <c r="B657" s="31" t="s">
        <v>1907</v>
      </c>
      <c r="C657" s="31">
        <v>9</v>
      </c>
      <c r="D657" s="31" t="s">
        <v>733</v>
      </c>
      <c r="E657" s="31" t="s">
        <v>1924</v>
      </c>
      <c r="F657" s="31"/>
      <c r="G657" s="31"/>
      <c r="H657" s="31"/>
      <c r="I657" s="31">
        <v>200233</v>
      </c>
      <c r="J657" s="31"/>
      <c r="M657" s="28" t="s">
        <v>1907</v>
      </c>
    </row>
    <row r="658" spans="1:13">
      <c r="A658" s="31" t="s">
        <v>1925</v>
      </c>
      <c r="B658" s="31" t="s">
        <v>1907</v>
      </c>
      <c r="C658" s="31">
        <v>10</v>
      </c>
      <c r="D658" s="31" t="s">
        <v>733</v>
      </c>
      <c r="E658" s="31" t="s">
        <v>1926</v>
      </c>
      <c r="F658" s="31"/>
      <c r="G658" s="31"/>
      <c r="H658" s="31"/>
      <c r="I658" s="31">
        <v>200233</v>
      </c>
      <c r="J658" s="31"/>
      <c r="M658" s="28" t="s">
        <v>1907</v>
      </c>
    </row>
    <row r="659" spans="1:13">
      <c r="A659" s="31" t="s">
        <v>1927</v>
      </c>
      <c r="B659" s="31" t="s">
        <v>1907</v>
      </c>
      <c r="C659" s="31">
        <v>11</v>
      </c>
      <c r="D659" s="31" t="s">
        <v>733</v>
      </c>
      <c r="E659" s="31" t="s">
        <v>1928</v>
      </c>
      <c r="F659" s="31"/>
      <c r="G659" s="31"/>
      <c r="H659" s="31"/>
      <c r="I659" s="31">
        <v>200233</v>
      </c>
      <c r="J659" s="31"/>
      <c r="M659" s="28" t="s">
        <v>1907</v>
      </c>
    </row>
    <row r="660" spans="1:13">
      <c r="A660" s="31" t="s">
        <v>1929</v>
      </c>
      <c r="B660" s="31" t="s">
        <v>1907</v>
      </c>
      <c r="C660" s="31">
        <v>12</v>
      </c>
      <c r="D660" s="31" t="s">
        <v>733</v>
      </c>
      <c r="E660" s="31" t="s">
        <v>1930</v>
      </c>
      <c r="F660" s="31"/>
      <c r="G660" s="31"/>
      <c r="H660" s="31"/>
      <c r="I660" s="31">
        <v>200233</v>
      </c>
      <c r="J660" s="31"/>
      <c r="M660" s="28" t="s">
        <v>1907</v>
      </c>
    </row>
    <row r="661" spans="1:13">
      <c r="A661" s="31" t="s">
        <v>1931</v>
      </c>
      <c r="B661" s="31" t="s">
        <v>1907</v>
      </c>
      <c r="C661" s="31">
        <v>13</v>
      </c>
      <c r="D661" s="31" t="s">
        <v>733</v>
      </c>
      <c r="E661" s="31" t="s">
        <v>1932</v>
      </c>
      <c r="F661" s="31"/>
      <c r="G661" s="31"/>
      <c r="H661" s="31"/>
      <c r="I661" s="31">
        <v>200233</v>
      </c>
      <c r="J661" s="31"/>
      <c r="M661" s="28" t="s">
        <v>1907</v>
      </c>
    </row>
    <row r="662" spans="1:13">
      <c r="A662" s="31" t="s">
        <v>1933</v>
      </c>
      <c r="B662" s="31" t="s">
        <v>1907</v>
      </c>
      <c r="C662" s="31">
        <v>14</v>
      </c>
      <c r="D662" s="31" t="s">
        <v>733</v>
      </c>
      <c r="E662" s="31" t="s">
        <v>1934</v>
      </c>
      <c r="F662" s="31"/>
      <c r="G662" s="31"/>
      <c r="H662" s="31"/>
      <c r="I662" s="31">
        <v>200233</v>
      </c>
      <c r="J662" s="31"/>
      <c r="M662" s="28" t="s">
        <v>1907</v>
      </c>
    </row>
    <row r="663" spans="1:13">
      <c r="A663" s="31" t="s">
        <v>1935</v>
      </c>
      <c r="B663" s="31" t="s">
        <v>1907</v>
      </c>
      <c r="C663" s="31">
        <v>15</v>
      </c>
      <c r="D663" s="31" t="s">
        <v>733</v>
      </c>
      <c r="E663" s="31" t="s">
        <v>1936</v>
      </c>
      <c r="F663" s="31"/>
      <c r="G663" s="31"/>
      <c r="H663" s="31"/>
      <c r="I663" s="31">
        <v>200233</v>
      </c>
      <c r="J663" s="31"/>
      <c r="M663" s="28" t="s">
        <v>1907</v>
      </c>
    </row>
    <row r="664" spans="1:13">
      <c r="A664" s="31" t="s">
        <v>1937</v>
      </c>
      <c r="B664" s="31" t="s">
        <v>1907</v>
      </c>
      <c r="C664" s="31">
        <v>16</v>
      </c>
      <c r="D664" s="31" t="s">
        <v>733</v>
      </c>
      <c r="E664" s="31" t="s">
        <v>1938</v>
      </c>
      <c r="F664" s="31"/>
      <c r="G664" s="31"/>
      <c r="H664" s="31"/>
      <c r="I664" s="31">
        <v>200233</v>
      </c>
      <c r="J664" s="31"/>
      <c r="M664" s="28" t="s">
        <v>1907</v>
      </c>
    </row>
    <row r="665" spans="1:13">
      <c r="A665" s="31" t="s">
        <v>1939</v>
      </c>
      <c r="B665" s="31" t="s">
        <v>1907</v>
      </c>
      <c r="C665" s="31">
        <v>17</v>
      </c>
      <c r="D665" s="31" t="s">
        <v>733</v>
      </c>
      <c r="E665" s="31" t="s">
        <v>1940</v>
      </c>
      <c r="F665" s="31"/>
      <c r="G665" s="31"/>
      <c r="H665" s="31"/>
      <c r="I665" s="31">
        <v>200233</v>
      </c>
      <c r="J665" s="31"/>
      <c r="M665" s="28" t="s">
        <v>1907</v>
      </c>
    </row>
    <row r="666" spans="1:13">
      <c r="A666" s="31" t="s">
        <v>1941</v>
      </c>
      <c r="B666" s="31" t="s">
        <v>1907</v>
      </c>
      <c r="C666" s="31">
        <v>18</v>
      </c>
      <c r="D666" s="31" t="s">
        <v>733</v>
      </c>
      <c r="E666" s="31" t="s">
        <v>1942</v>
      </c>
      <c r="F666" s="31"/>
      <c r="G666" s="31"/>
      <c r="H666" s="31"/>
      <c r="I666" s="31">
        <v>200233</v>
      </c>
      <c r="J666" s="31"/>
      <c r="M666" s="28" t="s">
        <v>1907</v>
      </c>
    </row>
    <row r="667" spans="1:13">
      <c r="A667" s="31" t="s">
        <v>1943</v>
      </c>
      <c r="B667" s="31" t="s">
        <v>1907</v>
      </c>
      <c r="C667" s="31">
        <v>19</v>
      </c>
      <c r="D667" s="31" t="s">
        <v>733</v>
      </c>
      <c r="E667" s="31" t="s">
        <v>1944</v>
      </c>
      <c r="F667" s="31"/>
      <c r="G667" s="31"/>
      <c r="H667" s="31"/>
      <c r="I667" s="31">
        <v>200233</v>
      </c>
      <c r="J667" s="31"/>
      <c r="M667" s="28" t="s">
        <v>1907</v>
      </c>
    </row>
    <row r="668" spans="1:13">
      <c r="A668" s="31" t="s">
        <v>1945</v>
      </c>
      <c r="B668" s="31" t="s">
        <v>1907</v>
      </c>
      <c r="C668" s="31">
        <v>20</v>
      </c>
      <c r="D668" s="31" t="s">
        <v>733</v>
      </c>
      <c r="E668" s="31" t="s">
        <v>1946</v>
      </c>
      <c r="F668" s="31"/>
      <c r="G668" s="31"/>
      <c r="H668" s="31"/>
      <c r="I668" s="31">
        <v>200233</v>
      </c>
      <c r="J668" s="31"/>
      <c r="M668" s="28" t="s">
        <v>1907</v>
      </c>
    </row>
    <row r="669" spans="1:13">
      <c r="A669" s="31" t="s">
        <v>1947</v>
      </c>
      <c r="B669" s="31" t="s">
        <v>1907</v>
      </c>
      <c r="C669" s="31">
        <v>21</v>
      </c>
      <c r="D669" s="31" t="s">
        <v>733</v>
      </c>
      <c r="E669" s="31" t="s">
        <v>1948</v>
      </c>
      <c r="F669" s="31"/>
      <c r="G669" s="31"/>
      <c r="H669" s="31"/>
      <c r="I669" s="31">
        <v>200233</v>
      </c>
      <c r="J669" s="31"/>
      <c r="M669" s="28" t="s">
        <v>1907</v>
      </c>
    </row>
    <row r="670" spans="1:13">
      <c r="A670" s="31" t="s">
        <v>1949</v>
      </c>
      <c r="B670" s="31" t="s">
        <v>1907</v>
      </c>
      <c r="C670" s="31">
        <v>22</v>
      </c>
      <c r="D670" s="31" t="s">
        <v>733</v>
      </c>
      <c r="E670" s="31" t="s">
        <v>1950</v>
      </c>
      <c r="F670" s="31"/>
      <c r="G670" s="31"/>
      <c r="H670" s="31"/>
      <c r="I670" s="31">
        <v>200022</v>
      </c>
      <c r="J670" s="31"/>
      <c r="M670" s="28" t="s">
        <v>1907</v>
      </c>
    </row>
    <row r="671" spans="1:13">
      <c r="A671" s="31" t="s">
        <v>1949</v>
      </c>
      <c r="B671" s="31" t="s">
        <v>1907</v>
      </c>
      <c r="C671" s="31">
        <v>22</v>
      </c>
      <c r="D671" s="31" t="s">
        <v>733</v>
      </c>
      <c r="E671" s="31" t="s">
        <v>1951</v>
      </c>
      <c r="F671" s="31"/>
      <c r="G671" s="31"/>
      <c r="H671" s="31"/>
      <c r="I671" s="31">
        <v>200233</v>
      </c>
      <c r="J671" s="31"/>
      <c r="M671" s="28" t="s">
        <v>1907</v>
      </c>
    </row>
    <row r="672" spans="1:13">
      <c r="A672" s="31" t="s">
        <v>1952</v>
      </c>
      <c r="B672" s="31" t="s">
        <v>1907</v>
      </c>
      <c r="C672" s="31">
        <v>23</v>
      </c>
      <c r="D672" s="31" t="s">
        <v>733</v>
      </c>
      <c r="E672" s="31" t="s">
        <v>410</v>
      </c>
      <c r="F672" s="31"/>
      <c r="G672" s="31"/>
      <c r="H672" s="31"/>
      <c r="I672" s="31">
        <v>200022</v>
      </c>
      <c r="J672" s="31"/>
      <c r="M672" s="28" t="s">
        <v>1907</v>
      </c>
    </row>
    <row r="673" spans="1:13">
      <c r="A673" s="31" t="s">
        <v>1952</v>
      </c>
      <c r="B673" s="31" t="s">
        <v>1907</v>
      </c>
      <c r="C673" s="31">
        <v>23</v>
      </c>
      <c r="D673" s="31" t="s">
        <v>733</v>
      </c>
      <c r="E673" s="31" t="s">
        <v>1953</v>
      </c>
      <c r="F673" s="31"/>
      <c r="G673" s="31"/>
      <c r="H673" s="31"/>
      <c r="I673" s="31">
        <v>200233</v>
      </c>
      <c r="J673" s="31"/>
      <c r="M673" s="28" t="s">
        <v>1907</v>
      </c>
    </row>
    <row r="674" spans="1:13">
      <c r="A674" s="31" t="s">
        <v>1954</v>
      </c>
      <c r="B674" s="31" t="s">
        <v>1907</v>
      </c>
      <c r="C674" s="31">
        <v>24</v>
      </c>
      <c r="D674" s="31" t="s">
        <v>733</v>
      </c>
      <c r="E674" s="31" t="s">
        <v>1955</v>
      </c>
      <c r="F674" s="31"/>
      <c r="G674" s="31"/>
      <c r="H674" s="31"/>
      <c r="I674" s="31">
        <v>200022</v>
      </c>
      <c r="J674" s="31"/>
      <c r="M674" s="28" t="s">
        <v>1907</v>
      </c>
    </row>
    <row r="675" spans="1:13">
      <c r="A675" s="31" t="s">
        <v>1954</v>
      </c>
      <c r="B675" s="31" t="s">
        <v>1907</v>
      </c>
      <c r="C675" s="31">
        <v>24</v>
      </c>
      <c r="D675" s="31" t="s">
        <v>733</v>
      </c>
      <c r="E675" s="31" t="s">
        <v>1956</v>
      </c>
      <c r="F675" s="31"/>
      <c r="G675" s="31"/>
      <c r="H675" s="31"/>
      <c r="I675" s="31">
        <v>200233</v>
      </c>
      <c r="J675" s="31"/>
      <c r="M675" s="28" t="s">
        <v>1907</v>
      </c>
    </row>
    <row r="676" spans="1:13">
      <c r="A676" s="31" t="s">
        <v>1957</v>
      </c>
      <c r="B676" s="31" t="s">
        <v>1907</v>
      </c>
      <c r="C676" s="31">
        <v>26</v>
      </c>
      <c r="D676" s="31" t="s">
        <v>733</v>
      </c>
      <c r="E676" s="31" t="s">
        <v>407</v>
      </c>
      <c r="F676" s="31"/>
      <c r="G676" s="31"/>
      <c r="H676" s="31"/>
      <c r="I676" s="31">
        <v>200233</v>
      </c>
      <c r="J676" s="31"/>
      <c r="M676" s="28" t="s">
        <v>1907</v>
      </c>
    </row>
    <row r="677" spans="1:13">
      <c r="A677" s="31" t="s">
        <v>1958</v>
      </c>
      <c r="B677" s="31" t="s">
        <v>1907</v>
      </c>
      <c r="C677" s="31">
        <v>27</v>
      </c>
      <c r="D677" s="31" t="s">
        <v>733</v>
      </c>
      <c r="E677" s="31" t="s">
        <v>1959</v>
      </c>
      <c r="F677" s="31"/>
      <c r="G677" s="31"/>
      <c r="H677" s="31"/>
      <c r="I677" s="31">
        <v>200233</v>
      </c>
      <c r="J677" s="31"/>
      <c r="M677" s="28" t="s">
        <v>1907</v>
      </c>
    </row>
    <row r="678" spans="1:13">
      <c r="A678" s="31" t="s">
        <v>1960</v>
      </c>
      <c r="B678" s="31" t="s">
        <v>1907</v>
      </c>
      <c r="C678" s="31">
        <v>28</v>
      </c>
      <c r="D678" s="31" t="s">
        <v>733</v>
      </c>
      <c r="E678" s="31" t="s">
        <v>1961</v>
      </c>
      <c r="F678" s="31"/>
      <c r="G678" s="31"/>
      <c r="H678" s="31"/>
      <c r="I678" s="31">
        <v>200233</v>
      </c>
      <c r="J678" s="31"/>
      <c r="M678" s="28" t="s">
        <v>1907</v>
      </c>
    </row>
    <row r="679" spans="1:13">
      <c r="A679" s="31" t="s">
        <v>1962</v>
      </c>
      <c r="B679" s="31" t="s">
        <v>1907</v>
      </c>
      <c r="C679" s="31">
        <v>29</v>
      </c>
      <c r="D679" s="31" t="s">
        <v>733</v>
      </c>
      <c r="E679" s="31" t="s">
        <v>1963</v>
      </c>
      <c r="F679" s="31"/>
      <c r="G679" s="31"/>
      <c r="H679" s="31"/>
      <c r="I679" s="31">
        <v>200233</v>
      </c>
      <c r="J679" s="31"/>
      <c r="M679" s="28" t="s">
        <v>1907</v>
      </c>
    </row>
    <row r="680" spans="1:13">
      <c r="A680" s="31" t="s">
        <v>1964</v>
      </c>
      <c r="B680" s="31" t="s">
        <v>1907</v>
      </c>
      <c r="C680" s="31">
        <v>30</v>
      </c>
      <c r="D680" s="31" t="s">
        <v>733</v>
      </c>
      <c r="E680" s="31" t="s">
        <v>1965</v>
      </c>
      <c r="F680" s="31"/>
      <c r="G680" s="31"/>
      <c r="H680" s="31"/>
      <c r="I680" s="31">
        <v>200233</v>
      </c>
      <c r="J680" s="31"/>
      <c r="M680" s="28" t="s">
        <v>1907</v>
      </c>
    </row>
    <row r="681" spans="1:13">
      <c r="A681" s="31" t="s">
        <v>1966</v>
      </c>
      <c r="B681" s="31" t="s">
        <v>1907</v>
      </c>
      <c r="C681" s="31">
        <v>31</v>
      </c>
      <c r="D681" s="31" t="s">
        <v>733</v>
      </c>
      <c r="E681" s="31" t="s">
        <v>1967</v>
      </c>
      <c r="F681" s="31"/>
      <c r="G681" s="31"/>
      <c r="H681" s="31"/>
      <c r="I681" s="31">
        <v>200233</v>
      </c>
      <c r="J681" s="31"/>
      <c r="M681" s="28" t="s">
        <v>1907</v>
      </c>
    </row>
    <row r="682" spans="1:13">
      <c r="A682" s="31" t="s">
        <v>1968</v>
      </c>
      <c r="B682" s="31" t="s">
        <v>1907</v>
      </c>
      <c r="C682" s="31">
        <v>32</v>
      </c>
      <c r="D682" s="31" t="s">
        <v>733</v>
      </c>
      <c r="E682" s="31" t="s">
        <v>1969</v>
      </c>
      <c r="F682" s="31"/>
      <c r="G682" s="31"/>
      <c r="H682" s="31"/>
      <c r="I682" s="31">
        <v>200233</v>
      </c>
      <c r="J682" s="31"/>
      <c r="M682" s="28" t="s">
        <v>1907</v>
      </c>
    </row>
    <row r="683" spans="1:13">
      <c r="A683" s="31" t="s">
        <v>1970</v>
      </c>
      <c r="B683" s="31" t="s">
        <v>1907</v>
      </c>
      <c r="C683" s="31">
        <v>33</v>
      </c>
      <c r="D683" s="31" t="s">
        <v>733</v>
      </c>
      <c r="E683" s="31" t="s">
        <v>1971</v>
      </c>
      <c r="F683" s="31"/>
      <c r="G683" s="31"/>
      <c r="H683" s="31"/>
      <c r="I683" s="31">
        <v>200233</v>
      </c>
      <c r="J683" s="31"/>
      <c r="M683" s="28" t="s">
        <v>1907</v>
      </c>
    </row>
    <row r="684" spans="1:13">
      <c r="A684" s="31" t="s">
        <v>1972</v>
      </c>
      <c r="B684" s="31" t="s">
        <v>1907</v>
      </c>
      <c r="C684" s="31">
        <v>34</v>
      </c>
      <c r="D684" s="31" t="s">
        <v>733</v>
      </c>
      <c r="E684" s="31" t="s">
        <v>1973</v>
      </c>
      <c r="F684" s="31"/>
      <c r="G684" s="31"/>
      <c r="H684" s="31"/>
      <c r="I684" s="31">
        <v>200233</v>
      </c>
      <c r="J684" s="31"/>
      <c r="M684" s="28" t="s">
        <v>1907</v>
      </c>
    </row>
    <row r="685" spans="1:13">
      <c r="A685" s="31" t="s">
        <v>1974</v>
      </c>
      <c r="B685" s="31" t="s">
        <v>1907</v>
      </c>
      <c r="C685" s="31">
        <v>35</v>
      </c>
      <c r="D685" s="31" t="s">
        <v>733</v>
      </c>
      <c r="E685" s="31" t="s">
        <v>1263</v>
      </c>
      <c r="F685" s="31"/>
      <c r="G685" s="31"/>
      <c r="H685" s="31"/>
      <c r="I685" s="31">
        <v>200233</v>
      </c>
      <c r="J685" s="31"/>
      <c r="M685" s="28" t="s">
        <v>1907</v>
      </c>
    </row>
    <row r="686" spans="1:13">
      <c r="A686" s="31" t="s">
        <v>1975</v>
      </c>
      <c r="B686" s="31" t="s">
        <v>1907</v>
      </c>
      <c r="C686" s="31">
        <v>36</v>
      </c>
      <c r="D686" s="31" t="s">
        <v>733</v>
      </c>
      <c r="E686" s="31" t="s">
        <v>1976</v>
      </c>
      <c r="F686" s="31"/>
      <c r="G686" s="31"/>
      <c r="H686" s="31"/>
      <c r="I686" s="31">
        <v>200233</v>
      </c>
      <c r="J686" s="31"/>
      <c r="M686" s="28" t="s">
        <v>1907</v>
      </c>
    </row>
    <row r="687" spans="1:13">
      <c r="A687" s="31" t="s">
        <v>1977</v>
      </c>
      <c r="B687" s="31" t="s">
        <v>1907</v>
      </c>
      <c r="C687" s="31">
        <v>37</v>
      </c>
      <c r="D687" s="31" t="s">
        <v>733</v>
      </c>
      <c r="E687" s="31" t="s">
        <v>270</v>
      </c>
      <c r="F687" s="31"/>
      <c r="G687" s="31"/>
      <c r="H687" s="31"/>
      <c r="I687" s="31">
        <v>200233</v>
      </c>
      <c r="J687" s="31"/>
      <c r="M687" s="28" t="s">
        <v>1907</v>
      </c>
    </row>
    <row r="688" spans="1:13">
      <c r="A688" s="31" t="s">
        <v>1978</v>
      </c>
      <c r="B688" s="31" t="s">
        <v>1907</v>
      </c>
      <c r="C688" s="31">
        <v>38</v>
      </c>
      <c r="D688" s="31" t="s">
        <v>733</v>
      </c>
      <c r="E688" s="31" t="s">
        <v>1979</v>
      </c>
      <c r="F688" s="31"/>
      <c r="G688" s="31"/>
      <c r="H688" s="31"/>
      <c r="I688" s="31">
        <v>200233</v>
      </c>
      <c r="J688" s="31"/>
      <c r="M688" s="28" t="s">
        <v>1907</v>
      </c>
    </row>
    <row r="689" spans="1:13">
      <c r="A689" s="31" t="s">
        <v>1980</v>
      </c>
      <c r="B689" s="31" t="s">
        <v>1907</v>
      </c>
      <c r="C689" s="31">
        <v>39</v>
      </c>
      <c r="D689" s="31" t="s">
        <v>733</v>
      </c>
      <c r="E689" s="31" t="s">
        <v>1981</v>
      </c>
      <c r="F689" s="31"/>
      <c r="G689" s="31"/>
      <c r="H689" s="31"/>
      <c r="I689" s="31">
        <v>200233</v>
      </c>
      <c r="J689" s="31"/>
      <c r="M689" s="28" t="s">
        <v>1907</v>
      </c>
    </row>
    <row r="690" spans="1:13">
      <c r="A690" s="31" t="s">
        <v>1982</v>
      </c>
      <c r="B690" s="31" t="s">
        <v>1907</v>
      </c>
      <c r="C690" s="31">
        <v>40</v>
      </c>
      <c r="D690" s="31" t="s">
        <v>733</v>
      </c>
      <c r="E690" s="31" t="s">
        <v>1983</v>
      </c>
      <c r="F690" s="31"/>
      <c r="G690" s="31"/>
      <c r="H690" s="31"/>
      <c r="I690" s="31">
        <v>200233</v>
      </c>
      <c r="J690" s="31"/>
      <c r="M690" s="28" t="s">
        <v>1907</v>
      </c>
    </row>
    <row r="691" spans="1:13">
      <c r="A691" s="31" t="s">
        <v>1984</v>
      </c>
      <c r="B691" s="31" t="s">
        <v>1907</v>
      </c>
      <c r="C691" s="31">
        <v>41</v>
      </c>
      <c r="D691" s="31" t="s">
        <v>733</v>
      </c>
      <c r="E691" s="31" t="s">
        <v>1985</v>
      </c>
      <c r="F691" s="31"/>
      <c r="G691" s="31"/>
      <c r="H691" s="31"/>
      <c r="I691" s="31">
        <v>200233</v>
      </c>
      <c r="J691" s="31"/>
      <c r="M691" s="28" t="s">
        <v>1907</v>
      </c>
    </row>
    <row r="692" spans="1:13">
      <c r="A692" s="31" t="s">
        <v>1986</v>
      </c>
      <c r="B692" s="31" t="s">
        <v>1907</v>
      </c>
      <c r="C692" s="31">
        <v>42</v>
      </c>
      <c r="D692" s="31" t="s">
        <v>733</v>
      </c>
      <c r="E692" s="31" t="s">
        <v>1987</v>
      </c>
      <c r="F692" s="31"/>
      <c r="G692" s="31"/>
      <c r="H692" s="31"/>
      <c r="I692" s="31">
        <v>200233</v>
      </c>
      <c r="J692" s="31"/>
      <c r="M692" s="28" t="s">
        <v>1907</v>
      </c>
    </row>
    <row r="693" spans="1:13">
      <c r="A693" s="31" t="s">
        <v>1988</v>
      </c>
      <c r="B693" s="31" t="s">
        <v>1907</v>
      </c>
      <c r="C693" s="31">
        <v>43</v>
      </c>
      <c r="D693" s="31" t="s">
        <v>733</v>
      </c>
      <c r="E693" s="31" t="s">
        <v>1989</v>
      </c>
      <c r="F693" s="31"/>
      <c r="G693" s="31"/>
      <c r="H693" s="31"/>
      <c r="I693" s="31">
        <v>200233</v>
      </c>
      <c r="J693" s="31"/>
      <c r="M693" s="28" t="s">
        <v>1907</v>
      </c>
    </row>
    <row r="694" spans="1:13">
      <c r="A694" s="31" t="s">
        <v>1990</v>
      </c>
      <c r="B694" s="31" t="s">
        <v>1907</v>
      </c>
      <c r="C694" s="31">
        <v>44</v>
      </c>
      <c r="D694" s="31" t="s">
        <v>733</v>
      </c>
      <c r="E694" s="31" t="s">
        <v>1991</v>
      </c>
      <c r="F694" s="31"/>
      <c r="G694" s="31"/>
      <c r="H694" s="31"/>
      <c r="I694" s="31">
        <v>200233</v>
      </c>
      <c r="J694" s="31"/>
      <c r="M694" s="28" t="s">
        <v>1907</v>
      </c>
    </row>
    <row r="695" spans="1:13">
      <c r="A695" s="31" t="s">
        <v>1992</v>
      </c>
      <c r="B695" s="31" t="s">
        <v>1907</v>
      </c>
      <c r="C695" s="31">
        <v>45</v>
      </c>
      <c r="D695" s="31" t="s">
        <v>733</v>
      </c>
      <c r="E695" s="31" t="s">
        <v>1993</v>
      </c>
      <c r="F695" s="31"/>
      <c r="G695" s="31"/>
      <c r="H695" s="31"/>
      <c r="I695" s="31">
        <v>200233</v>
      </c>
      <c r="J695" s="31"/>
      <c r="M695" s="28" t="s">
        <v>1907</v>
      </c>
    </row>
    <row r="696" spans="1:13">
      <c r="A696" s="31" t="s">
        <v>1994</v>
      </c>
      <c r="B696" s="31" t="s">
        <v>1907</v>
      </c>
      <c r="C696" s="31">
        <v>46</v>
      </c>
      <c r="D696" s="31" t="s">
        <v>733</v>
      </c>
      <c r="E696" s="31" t="s">
        <v>1995</v>
      </c>
      <c r="F696" s="31"/>
      <c r="G696" s="31"/>
      <c r="H696" s="31"/>
      <c r="I696" s="31">
        <v>200233</v>
      </c>
      <c r="J696" s="31"/>
      <c r="M696" s="28" t="s">
        <v>1907</v>
      </c>
    </row>
    <row r="697" spans="1:13">
      <c r="A697" s="31" t="s">
        <v>1996</v>
      </c>
      <c r="B697" s="31" t="s">
        <v>1907</v>
      </c>
      <c r="C697" s="31">
        <v>47</v>
      </c>
      <c r="D697" s="31" t="s">
        <v>733</v>
      </c>
      <c r="E697" s="31" t="s">
        <v>1997</v>
      </c>
      <c r="F697" s="31"/>
      <c r="G697" s="31"/>
      <c r="H697" s="31"/>
      <c r="I697" s="31">
        <v>200233</v>
      </c>
      <c r="J697" s="31"/>
      <c r="M697" s="28" t="s">
        <v>1907</v>
      </c>
    </row>
    <row r="698" spans="1:13">
      <c r="A698" s="31" t="s">
        <v>1998</v>
      </c>
      <c r="B698" s="31" t="s">
        <v>1907</v>
      </c>
      <c r="C698" s="31">
        <v>48</v>
      </c>
      <c r="D698" s="31" t="s">
        <v>733</v>
      </c>
      <c r="E698" s="31" t="s">
        <v>1999</v>
      </c>
      <c r="F698" s="31"/>
      <c r="G698" s="31"/>
      <c r="H698" s="31"/>
      <c r="I698" s="31">
        <v>200233</v>
      </c>
      <c r="J698" s="31"/>
      <c r="M698" s="28" t="s">
        <v>1907</v>
      </c>
    </row>
    <row r="699" spans="1:13">
      <c r="A699" s="31" t="s">
        <v>2000</v>
      </c>
      <c r="B699" s="31" t="s">
        <v>1907</v>
      </c>
      <c r="C699" s="31">
        <v>50</v>
      </c>
      <c r="D699" s="31" t="s">
        <v>733</v>
      </c>
      <c r="E699" s="31" t="s">
        <v>2001</v>
      </c>
      <c r="F699" s="31"/>
      <c r="G699" s="31"/>
      <c r="H699" s="31"/>
      <c r="I699" s="31">
        <v>200233</v>
      </c>
      <c r="J699" s="31"/>
      <c r="M699" s="28" t="s">
        <v>1907</v>
      </c>
    </row>
    <row r="700" spans="1:13">
      <c r="A700" s="31" t="s">
        <v>2002</v>
      </c>
      <c r="B700" s="31" t="s">
        <v>1907</v>
      </c>
      <c r="C700" s="31">
        <v>51</v>
      </c>
      <c r="D700" s="31" t="s">
        <v>733</v>
      </c>
      <c r="E700" s="31" t="s">
        <v>2003</v>
      </c>
      <c r="F700" s="31"/>
      <c r="G700" s="31"/>
      <c r="H700" s="31"/>
      <c r="I700" s="31">
        <v>200233</v>
      </c>
      <c r="J700" s="31"/>
      <c r="M700" s="28" t="s">
        <v>1907</v>
      </c>
    </row>
    <row r="701" spans="1:13">
      <c r="A701" s="31" t="s">
        <v>2004</v>
      </c>
      <c r="B701" s="31" t="s">
        <v>1907</v>
      </c>
      <c r="C701" s="31">
        <v>52</v>
      </c>
      <c r="D701" s="31" t="s">
        <v>733</v>
      </c>
      <c r="E701" s="31" t="s">
        <v>2005</v>
      </c>
      <c r="F701" s="31"/>
      <c r="G701" s="31"/>
      <c r="H701" s="31"/>
      <c r="I701" s="31">
        <v>200233</v>
      </c>
      <c r="J701" s="31"/>
      <c r="M701" s="28" t="s">
        <v>1907</v>
      </c>
    </row>
    <row r="702" spans="1:13">
      <c r="A702" s="31" t="s">
        <v>2006</v>
      </c>
      <c r="B702" s="31" t="s">
        <v>1907</v>
      </c>
      <c r="C702" s="31">
        <v>53</v>
      </c>
      <c r="D702" s="31" t="s">
        <v>733</v>
      </c>
      <c r="E702" s="31" t="s">
        <v>2007</v>
      </c>
      <c r="F702" s="31"/>
      <c r="G702" s="31"/>
      <c r="H702" s="31"/>
      <c r="I702" s="31">
        <v>200233</v>
      </c>
      <c r="J702" s="31"/>
      <c r="M702" s="28" t="s">
        <v>1907</v>
      </c>
    </row>
    <row r="703" spans="1:13">
      <c r="A703" s="31" t="s">
        <v>2008</v>
      </c>
      <c r="B703" s="31" t="s">
        <v>1907</v>
      </c>
      <c r="C703" s="31">
        <v>54</v>
      </c>
      <c r="D703" s="31" t="s">
        <v>733</v>
      </c>
      <c r="E703" s="31" t="s">
        <v>2009</v>
      </c>
      <c r="F703" s="31"/>
      <c r="G703" s="31"/>
      <c r="H703" s="31"/>
      <c r="I703" s="31">
        <v>200233</v>
      </c>
      <c r="J703" s="31"/>
      <c r="M703" s="28" t="s">
        <v>1907</v>
      </c>
    </row>
    <row r="704" spans="1:13">
      <c r="A704" s="31" t="s">
        <v>2010</v>
      </c>
      <c r="B704" s="31" t="s">
        <v>1907</v>
      </c>
      <c r="C704" s="31">
        <v>55</v>
      </c>
      <c r="D704" s="31" t="s">
        <v>733</v>
      </c>
      <c r="E704" s="31" t="s">
        <v>2011</v>
      </c>
      <c r="F704" s="31"/>
      <c r="G704" s="31"/>
      <c r="H704" s="31"/>
      <c r="I704" s="31">
        <v>200233</v>
      </c>
      <c r="J704" s="31"/>
      <c r="M704" s="28" t="s">
        <v>1907</v>
      </c>
    </row>
    <row r="705" spans="1:13">
      <c r="A705" s="31" t="s">
        <v>2012</v>
      </c>
      <c r="B705" s="31" t="s">
        <v>1907</v>
      </c>
      <c r="C705" s="31">
        <v>56</v>
      </c>
      <c r="D705" s="31" t="s">
        <v>733</v>
      </c>
      <c r="E705" s="31" t="s">
        <v>2013</v>
      </c>
      <c r="F705" s="31"/>
      <c r="G705" s="31"/>
      <c r="H705" s="31"/>
      <c r="I705" s="31">
        <v>200233</v>
      </c>
      <c r="J705" s="31"/>
      <c r="M705" s="28" t="s">
        <v>1907</v>
      </c>
    </row>
    <row r="706" spans="1:13">
      <c r="A706" s="31" t="s">
        <v>2014</v>
      </c>
      <c r="B706" s="31" t="s">
        <v>1907</v>
      </c>
      <c r="C706" s="31">
        <v>57</v>
      </c>
      <c r="D706" s="31" t="s">
        <v>733</v>
      </c>
      <c r="E706" s="31" t="s">
        <v>2015</v>
      </c>
      <c r="F706" s="31"/>
      <c r="G706" s="31"/>
      <c r="H706" s="31"/>
      <c r="I706" s="31">
        <v>200233</v>
      </c>
      <c r="J706" s="31"/>
      <c r="M706" s="28" t="s">
        <v>1907</v>
      </c>
    </row>
    <row r="707" spans="1:13">
      <c r="A707" s="31" t="s">
        <v>2016</v>
      </c>
      <c r="B707" s="31" t="s">
        <v>1907</v>
      </c>
      <c r="C707" s="31">
        <v>58</v>
      </c>
      <c r="D707" s="31" t="s">
        <v>733</v>
      </c>
      <c r="E707" s="31" t="s">
        <v>2017</v>
      </c>
      <c r="F707" s="31"/>
      <c r="G707" s="31"/>
      <c r="H707" s="31"/>
      <c r="I707" s="31">
        <v>200233</v>
      </c>
      <c r="J707" s="31"/>
      <c r="M707" s="28" t="s">
        <v>1907</v>
      </c>
    </row>
    <row r="708" spans="1:13">
      <c r="A708" s="31" t="s">
        <v>2018</v>
      </c>
      <c r="B708" s="31" t="s">
        <v>1907</v>
      </c>
      <c r="C708" s="31">
        <v>59</v>
      </c>
      <c r="D708" s="31" t="s">
        <v>733</v>
      </c>
      <c r="E708" s="31" t="s">
        <v>2019</v>
      </c>
      <c r="F708" s="31"/>
      <c r="G708" s="31"/>
      <c r="H708" s="31"/>
      <c r="I708" s="31">
        <v>200233</v>
      </c>
      <c r="J708" s="31"/>
      <c r="M708" s="28" t="s">
        <v>1907</v>
      </c>
    </row>
    <row r="709" spans="1:13">
      <c r="A709" s="31" t="s">
        <v>2020</v>
      </c>
      <c r="B709" s="31" t="s">
        <v>1907</v>
      </c>
      <c r="C709" s="31">
        <v>60</v>
      </c>
      <c r="D709" s="31" t="s">
        <v>733</v>
      </c>
      <c r="E709" s="31" t="s">
        <v>2021</v>
      </c>
      <c r="F709" s="31"/>
      <c r="G709" s="31"/>
      <c r="H709" s="31"/>
      <c r="I709" s="31">
        <v>200233</v>
      </c>
      <c r="J709" s="31"/>
      <c r="M709" s="28" t="s">
        <v>1907</v>
      </c>
    </row>
    <row r="710" spans="1:13">
      <c r="A710" s="31" t="s">
        <v>2022</v>
      </c>
      <c r="B710" s="31" t="s">
        <v>1907</v>
      </c>
      <c r="C710" s="31">
        <v>61</v>
      </c>
      <c r="D710" s="31" t="s">
        <v>733</v>
      </c>
      <c r="E710" s="31" t="s">
        <v>2023</v>
      </c>
      <c r="F710" s="31"/>
      <c r="G710" s="31"/>
      <c r="H710" s="31"/>
      <c r="I710" s="31">
        <v>200233</v>
      </c>
      <c r="J710" s="31"/>
      <c r="M710" s="28" t="s">
        <v>1907</v>
      </c>
    </row>
    <row r="711" spans="1:13">
      <c r="A711" s="31" t="s">
        <v>2024</v>
      </c>
      <c r="B711" s="31" t="s">
        <v>1907</v>
      </c>
      <c r="C711" s="31">
        <v>62</v>
      </c>
      <c r="D711" s="31" t="s">
        <v>733</v>
      </c>
      <c r="E711" s="31" t="s">
        <v>2025</v>
      </c>
      <c r="F711" s="31"/>
      <c r="G711" s="31"/>
      <c r="H711" s="31"/>
      <c r="I711" s="31">
        <v>200233</v>
      </c>
      <c r="J711" s="31"/>
      <c r="M711" s="28" t="s">
        <v>1907</v>
      </c>
    </row>
    <row r="712" spans="1:13">
      <c r="A712" s="31" t="s">
        <v>2026</v>
      </c>
      <c r="B712" s="31" t="s">
        <v>1907</v>
      </c>
      <c r="C712" s="31">
        <v>63</v>
      </c>
      <c r="D712" s="31" t="s">
        <v>733</v>
      </c>
      <c r="E712" s="31" t="s">
        <v>2027</v>
      </c>
      <c r="F712" s="31"/>
      <c r="G712" s="31"/>
      <c r="H712" s="31"/>
      <c r="I712" s="31">
        <v>200233</v>
      </c>
      <c r="J712" s="31"/>
      <c r="M712" s="28" t="s">
        <v>1907</v>
      </c>
    </row>
    <row r="713" spans="1:13">
      <c r="A713" s="31" t="s">
        <v>2028</v>
      </c>
      <c r="B713" s="31" t="s">
        <v>1907</v>
      </c>
      <c r="C713" s="31">
        <v>64</v>
      </c>
      <c r="D713" s="31" t="s">
        <v>733</v>
      </c>
      <c r="E713" s="31" t="s">
        <v>2029</v>
      </c>
      <c r="F713" s="31"/>
      <c r="G713" s="31"/>
      <c r="H713" s="31"/>
      <c r="I713" s="31">
        <v>200233</v>
      </c>
      <c r="J713" s="31"/>
      <c r="M713" s="28" t="s">
        <v>1907</v>
      </c>
    </row>
    <row r="714" spans="1:13">
      <c r="A714" s="31" t="s">
        <v>2030</v>
      </c>
      <c r="B714" s="31" t="s">
        <v>1907</v>
      </c>
      <c r="C714" s="31">
        <v>65</v>
      </c>
      <c r="D714" s="31" t="s">
        <v>733</v>
      </c>
      <c r="E714" s="31" t="s">
        <v>2031</v>
      </c>
      <c r="F714" s="31"/>
      <c r="G714" s="31"/>
      <c r="H714" s="31"/>
      <c r="I714" s="31">
        <v>200233</v>
      </c>
      <c r="J714" s="31"/>
      <c r="M714" s="28" t="s">
        <v>1907</v>
      </c>
    </row>
    <row r="715" spans="1:13">
      <c r="A715" s="31" t="s">
        <v>2032</v>
      </c>
      <c r="B715" s="31" t="s">
        <v>1907</v>
      </c>
      <c r="C715" s="31">
        <v>66</v>
      </c>
      <c r="D715" s="31" t="s">
        <v>733</v>
      </c>
      <c r="E715" s="31" t="s">
        <v>2033</v>
      </c>
      <c r="F715" s="31"/>
      <c r="G715" s="31"/>
      <c r="H715" s="31"/>
      <c r="I715" s="31">
        <v>200233</v>
      </c>
      <c r="J715" s="31"/>
      <c r="M715" s="28" t="s">
        <v>1907</v>
      </c>
    </row>
    <row r="716" spans="1:13">
      <c r="A716" s="31" t="s">
        <v>2034</v>
      </c>
      <c r="B716" s="31" t="s">
        <v>1907</v>
      </c>
      <c r="C716" s="31">
        <v>67</v>
      </c>
      <c r="D716" s="31" t="s">
        <v>733</v>
      </c>
      <c r="E716" s="31" t="s">
        <v>2035</v>
      </c>
      <c r="F716" s="31"/>
      <c r="G716" s="31"/>
      <c r="H716" s="31"/>
      <c r="I716" s="31">
        <v>200233</v>
      </c>
      <c r="J716" s="31"/>
      <c r="M716" s="28" t="s">
        <v>1907</v>
      </c>
    </row>
    <row r="717" spans="1:13">
      <c r="A717" s="31" t="s">
        <v>2036</v>
      </c>
      <c r="B717" s="31" t="s">
        <v>1907</v>
      </c>
      <c r="C717" s="31">
        <v>68</v>
      </c>
      <c r="D717" s="31" t="s">
        <v>733</v>
      </c>
      <c r="E717" s="31" t="s">
        <v>2037</v>
      </c>
      <c r="F717" s="31"/>
      <c r="G717" s="31"/>
      <c r="H717" s="31"/>
      <c r="I717" s="31">
        <v>200233</v>
      </c>
      <c r="J717" s="31"/>
      <c r="M717" s="28" t="s">
        <v>1907</v>
      </c>
    </row>
    <row r="718" spans="1:13">
      <c r="A718" s="31" t="s">
        <v>2038</v>
      </c>
      <c r="B718" s="31" t="s">
        <v>1907</v>
      </c>
      <c r="C718" s="31">
        <v>69</v>
      </c>
      <c r="D718" s="31" t="s">
        <v>733</v>
      </c>
      <c r="E718" s="31" t="s">
        <v>2039</v>
      </c>
      <c r="F718" s="31"/>
      <c r="G718" s="31"/>
      <c r="H718" s="31"/>
      <c r="I718" s="31">
        <v>200233</v>
      </c>
      <c r="J718" s="31"/>
      <c r="M718" s="28" t="s">
        <v>1907</v>
      </c>
    </row>
    <row r="719" spans="1:13">
      <c r="A719" s="31" t="s">
        <v>2040</v>
      </c>
      <c r="B719" s="31" t="s">
        <v>1907</v>
      </c>
      <c r="C719" s="31">
        <v>70</v>
      </c>
      <c r="D719" s="31" t="s">
        <v>733</v>
      </c>
      <c r="E719" s="31" t="s">
        <v>2041</v>
      </c>
      <c r="F719" s="31"/>
      <c r="G719" s="31"/>
      <c r="H719" s="31"/>
      <c r="I719" s="31">
        <v>200233</v>
      </c>
      <c r="J719" s="31"/>
      <c r="M719" s="28" t="s">
        <v>1907</v>
      </c>
    </row>
    <row r="720" spans="1:13">
      <c r="A720" s="31" t="s">
        <v>2042</v>
      </c>
      <c r="B720" s="31" t="s">
        <v>1907</v>
      </c>
      <c r="C720" s="31">
        <v>71</v>
      </c>
      <c r="D720" s="31" t="s">
        <v>733</v>
      </c>
      <c r="E720" s="31" t="s">
        <v>2043</v>
      </c>
      <c r="F720" s="31"/>
      <c r="G720" s="31"/>
      <c r="H720" s="31"/>
      <c r="I720" s="31">
        <v>200233</v>
      </c>
      <c r="J720" s="31"/>
      <c r="M720" s="28" t="s">
        <v>1907</v>
      </c>
    </row>
    <row r="721" spans="1:13">
      <c r="A721" s="31" t="s">
        <v>2044</v>
      </c>
      <c r="B721" s="31" t="s">
        <v>1907</v>
      </c>
      <c r="C721" s="31">
        <v>72</v>
      </c>
      <c r="D721" s="31" t="s">
        <v>733</v>
      </c>
      <c r="E721" s="31" t="s">
        <v>2045</v>
      </c>
      <c r="F721" s="31"/>
      <c r="G721" s="31"/>
      <c r="H721" s="31"/>
      <c r="I721" s="31">
        <v>200233</v>
      </c>
      <c r="J721" s="31"/>
      <c r="M721" s="28" t="s">
        <v>1907</v>
      </c>
    </row>
    <row r="722" spans="1:13">
      <c r="A722" s="31" t="s">
        <v>2046</v>
      </c>
      <c r="B722" s="31" t="s">
        <v>1907</v>
      </c>
      <c r="C722" s="31">
        <v>73</v>
      </c>
      <c r="D722" s="31" t="s">
        <v>733</v>
      </c>
      <c r="E722" s="31" t="s">
        <v>2047</v>
      </c>
      <c r="F722" s="31"/>
      <c r="G722" s="31"/>
      <c r="H722" s="31"/>
      <c r="I722" s="31">
        <v>200233</v>
      </c>
      <c r="J722" s="31"/>
      <c r="M722" s="28" t="s">
        <v>1907</v>
      </c>
    </row>
    <row r="723" spans="1:13">
      <c r="A723" s="31" t="s">
        <v>2048</v>
      </c>
      <c r="B723" s="31" t="s">
        <v>1907</v>
      </c>
      <c r="C723" s="31">
        <v>74</v>
      </c>
      <c r="D723" s="31" t="s">
        <v>733</v>
      </c>
      <c r="E723" s="31" t="s">
        <v>2049</v>
      </c>
      <c r="F723" s="31"/>
      <c r="G723" s="31"/>
      <c r="H723" s="31"/>
      <c r="I723" s="31">
        <v>200233</v>
      </c>
      <c r="J723" s="31"/>
      <c r="M723" s="28" t="s">
        <v>1907</v>
      </c>
    </row>
    <row r="724" spans="1:13">
      <c r="A724" s="31" t="s">
        <v>2050</v>
      </c>
      <c r="B724" s="31" t="s">
        <v>1907</v>
      </c>
      <c r="C724" s="31">
        <v>75</v>
      </c>
      <c r="D724" s="31" t="s">
        <v>733</v>
      </c>
      <c r="E724" s="31" t="s">
        <v>1948</v>
      </c>
      <c r="F724" s="31"/>
      <c r="G724" s="31"/>
      <c r="H724" s="31"/>
      <c r="I724" s="31">
        <v>200233</v>
      </c>
      <c r="J724" s="31"/>
      <c r="M724" s="28" t="s">
        <v>1907</v>
      </c>
    </row>
    <row r="725" spans="1:13">
      <c r="A725" s="31" t="s">
        <v>2051</v>
      </c>
      <c r="B725" s="31" t="s">
        <v>1907</v>
      </c>
      <c r="C725" s="31">
        <v>76</v>
      </c>
      <c r="D725" s="31" t="s">
        <v>733</v>
      </c>
      <c r="E725" s="31" t="s">
        <v>2052</v>
      </c>
      <c r="F725" s="31"/>
      <c r="G725" s="31"/>
      <c r="H725" s="31"/>
      <c r="I725" s="31">
        <v>200233</v>
      </c>
      <c r="J725" s="31"/>
      <c r="M725" s="28" t="s">
        <v>1907</v>
      </c>
    </row>
    <row r="726" spans="1:13">
      <c r="A726" s="31" t="s">
        <v>2053</v>
      </c>
      <c r="B726" s="31" t="s">
        <v>1907</v>
      </c>
      <c r="C726" s="31">
        <v>77</v>
      </c>
      <c r="D726" s="31" t="s">
        <v>733</v>
      </c>
      <c r="E726" s="31" t="s">
        <v>2054</v>
      </c>
      <c r="F726" s="31"/>
      <c r="G726" s="31"/>
      <c r="H726" s="31"/>
      <c r="I726" s="31">
        <v>200222</v>
      </c>
      <c r="J726" s="31"/>
      <c r="M726" s="28" t="s">
        <v>1907</v>
      </c>
    </row>
    <row r="727" spans="1:13">
      <c r="A727" s="31" t="s">
        <v>2055</v>
      </c>
      <c r="B727" s="31" t="s">
        <v>1907</v>
      </c>
      <c r="C727" s="31">
        <v>78</v>
      </c>
      <c r="D727" s="31" t="s">
        <v>733</v>
      </c>
      <c r="E727" s="31" t="s">
        <v>2056</v>
      </c>
      <c r="F727" s="31"/>
      <c r="G727" s="31"/>
      <c r="H727" s="31"/>
      <c r="I727" s="31">
        <v>200222</v>
      </c>
      <c r="J727" s="31"/>
      <c r="M727" s="28" t="s">
        <v>1907</v>
      </c>
    </row>
    <row r="728" spans="1:13">
      <c r="A728" s="31" t="s">
        <v>2057</v>
      </c>
      <c r="B728" s="31" t="s">
        <v>1907</v>
      </c>
      <c r="C728" s="31">
        <v>79</v>
      </c>
      <c r="D728" s="31" t="s">
        <v>733</v>
      </c>
      <c r="E728" s="31" t="s">
        <v>2058</v>
      </c>
      <c r="F728" s="31"/>
      <c r="G728" s="31"/>
      <c r="H728" s="31"/>
      <c r="I728" s="31">
        <v>200233</v>
      </c>
      <c r="J728" s="31"/>
      <c r="M728" s="28" t="s">
        <v>1907</v>
      </c>
    </row>
    <row r="729" spans="1:13">
      <c r="A729" s="31" t="s">
        <v>2059</v>
      </c>
      <c r="B729" s="31" t="s">
        <v>1907</v>
      </c>
      <c r="C729" s="31">
        <v>80</v>
      </c>
      <c r="D729" s="31" t="s">
        <v>733</v>
      </c>
      <c r="E729" s="31" t="s">
        <v>2060</v>
      </c>
      <c r="F729" s="31"/>
      <c r="G729" s="31"/>
      <c r="H729" s="31"/>
      <c r="I729" s="31">
        <v>200233</v>
      </c>
      <c r="J729" s="31"/>
      <c r="M729" s="28" t="s">
        <v>1907</v>
      </c>
    </row>
    <row r="730" spans="1:13">
      <c r="A730" s="31" t="s">
        <v>2061</v>
      </c>
      <c r="B730" s="31" t="s">
        <v>1907</v>
      </c>
      <c r="C730" s="31">
        <v>81</v>
      </c>
      <c r="D730" s="31" t="s">
        <v>733</v>
      </c>
      <c r="E730" s="31" t="s">
        <v>2062</v>
      </c>
      <c r="F730" s="31"/>
      <c r="G730" s="31"/>
      <c r="H730" s="31"/>
      <c r="I730" s="31">
        <v>200233</v>
      </c>
      <c r="J730" s="31"/>
      <c r="M730" s="28" t="s">
        <v>1907</v>
      </c>
    </row>
    <row r="731" spans="1:13">
      <c r="A731" s="31" t="s">
        <v>2063</v>
      </c>
      <c r="B731" s="31" t="s">
        <v>1907</v>
      </c>
      <c r="C731" s="31">
        <v>82</v>
      </c>
      <c r="D731" s="31" t="s">
        <v>733</v>
      </c>
      <c r="E731" s="31" t="s">
        <v>2064</v>
      </c>
      <c r="F731" s="31"/>
      <c r="G731" s="31"/>
      <c r="H731" s="31"/>
      <c r="I731" s="31">
        <v>200311</v>
      </c>
      <c r="J731" s="31"/>
      <c r="M731" s="28" t="s">
        <v>1907</v>
      </c>
    </row>
    <row r="732" spans="1:13">
      <c r="A732" s="31" t="s">
        <v>2065</v>
      </c>
      <c r="B732" s="31" t="s">
        <v>1907</v>
      </c>
      <c r="C732" s="31">
        <v>83</v>
      </c>
      <c r="D732" s="31" t="s">
        <v>733</v>
      </c>
      <c r="E732" s="31" t="s">
        <v>2066</v>
      </c>
      <c r="F732" s="31"/>
      <c r="G732" s="31"/>
      <c r="H732" s="31"/>
      <c r="I732" s="31">
        <v>200311</v>
      </c>
      <c r="J732" s="31"/>
      <c r="M732" s="28" t="s">
        <v>1907</v>
      </c>
    </row>
    <row r="733" spans="1:13">
      <c r="A733" s="31" t="s">
        <v>2067</v>
      </c>
      <c r="B733" s="31" t="s">
        <v>1907</v>
      </c>
      <c r="C733" s="31">
        <v>84</v>
      </c>
      <c r="D733" s="31" t="s">
        <v>733</v>
      </c>
      <c r="E733" s="31" t="s">
        <v>2068</v>
      </c>
      <c r="F733" s="31"/>
      <c r="G733" s="31"/>
      <c r="H733" s="31"/>
      <c r="I733" s="31">
        <v>200311</v>
      </c>
      <c r="J733" s="31"/>
      <c r="M733" s="28" t="s">
        <v>1907</v>
      </c>
    </row>
    <row r="734" spans="1:13">
      <c r="A734" s="31" t="s">
        <v>2069</v>
      </c>
      <c r="B734" s="31" t="s">
        <v>1907</v>
      </c>
      <c r="C734" s="31">
        <v>85</v>
      </c>
      <c r="D734" s="31" t="s">
        <v>733</v>
      </c>
      <c r="E734" s="31" t="s">
        <v>2070</v>
      </c>
      <c r="F734" s="31"/>
      <c r="G734" s="31"/>
      <c r="H734" s="31"/>
      <c r="I734" s="31">
        <v>200311</v>
      </c>
      <c r="J734" s="31"/>
      <c r="M734" s="28" t="s">
        <v>1907</v>
      </c>
    </row>
    <row r="735" spans="1:13">
      <c r="A735" s="31" t="s">
        <v>2071</v>
      </c>
      <c r="B735" s="31" t="s">
        <v>1907</v>
      </c>
      <c r="C735" s="31">
        <v>86</v>
      </c>
      <c r="D735" s="31" t="s">
        <v>733</v>
      </c>
      <c r="E735" s="31" t="s">
        <v>2072</v>
      </c>
      <c r="F735" s="31"/>
      <c r="G735" s="31"/>
      <c r="H735" s="31"/>
      <c r="I735" s="31">
        <v>200311</v>
      </c>
      <c r="J735" s="31"/>
      <c r="M735" s="28" t="s">
        <v>1907</v>
      </c>
    </row>
    <row r="736" spans="1:13">
      <c r="A736" s="31" t="s">
        <v>2073</v>
      </c>
      <c r="B736" s="31" t="s">
        <v>1907</v>
      </c>
      <c r="C736" s="31">
        <v>87</v>
      </c>
      <c r="D736" s="31" t="s">
        <v>733</v>
      </c>
      <c r="E736" s="31" t="s">
        <v>2074</v>
      </c>
      <c r="F736" s="31"/>
      <c r="G736" s="31"/>
      <c r="H736" s="31"/>
      <c r="I736" s="31">
        <v>200311</v>
      </c>
      <c r="J736" s="31"/>
      <c r="M736" s="28" t="s">
        <v>1907</v>
      </c>
    </row>
    <row r="737" spans="1:13">
      <c r="A737" s="31" t="s">
        <v>2075</v>
      </c>
      <c r="B737" s="31" t="s">
        <v>1907</v>
      </c>
      <c r="C737" s="31">
        <v>88</v>
      </c>
      <c r="D737" s="31" t="s">
        <v>733</v>
      </c>
      <c r="E737" s="31" t="s">
        <v>2076</v>
      </c>
      <c r="F737" s="31"/>
      <c r="G737" s="31"/>
      <c r="H737" s="31"/>
      <c r="I737" s="31">
        <v>200311</v>
      </c>
      <c r="J737" s="31"/>
      <c r="M737" s="28" t="s">
        <v>1907</v>
      </c>
    </row>
    <row r="738" spans="1:13">
      <c r="A738" s="31" t="s">
        <v>2077</v>
      </c>
      <c r="B738" s="31" t="s">
        <v>1907</v>
      </c>
      <c r="C738" s="31">
        <v>89</v>
      </c>
      <c r="D738" s="31" t="s">
        <v>733</v>
      </c>
      <c r="E738" s="31" t="s">
        <v>2078</v>
      </c>
      <c r="F738" s="31"/>
      <c r="G738" s="31"/>
      <c r="H738" s="31"/>
      <c r="I738" s="31">
        <v>200311</v>
      </c>
      <c r="J738" s="31"/>
      <c r="M738" s="28" t="s">
        <v>1907</v>
      </c>
    </row>
    <row r="739" spans="1:13">
      <c r="A739" s="31" t="s">
        <v>2079</v>
      </c>
      <c r="B739" s="31" t="s">
        <v>1907</v>
      </c>
      <c r="C739" s="31">
        <v>90</v>
      </c>
      <c r="D739" s="31" t="s">
        <v>733</v>
      </c>
      <c r="E739" s="31" t="s">
        <v>2080</v>
      </c>
      <c r="F739" s="31"/>
      <c r="G739" s="31"/>
      <c r="H739" s="31"/>
      <c r="I739" s="31">
        <v>200322</v>
      </c>
      <c r="J739" s="31"/>
      <c r="M739" s="28" t="s">
        <v>1907</v>
      </c>
    </row>
    <row r="740" spans="1:13">
      <c r="A740" s="31" t="s">
        <v>2081</v>
      </c>
      <c r="B740" s="31" t="s">
        <v>1907</v>
      </c>
      <c r="C740" s="31">
        <v>91</v>
      </c>
      <c r="D740" s="31" t="s">
        <v>733</v>
      </c>
      <c r="E740" s="31" t="s">
        <v>2082</v>
      </c>
      <c r="F740" s="31"/>
      <c r="G740" s="31"/>
      <c r="H740" s="31"/>
      <c r="I740" s="31">
        <v>200322</v>
      </c>
      <c r="J740" s="31"/>
      <c r="M740" s="28" t="s">
        <v>1907</v>
      </c>
    </row>
    <row r="741" spans="1:13">
      <c r="A741" s="31" t="s">
        <v>2083</v>
      </c>
      <c r="B741" s="31" t="s">
        <v>1907</v>
      </c>
      <c r="C741" s="31">
        <v>92</v>
      </c>
      <c r="D741" s="31" t="s">
        <v>733</v>
      </c>
      <c r="E741" s="31" t="s">
        <v>2084</v>
      </c>
      <c r="F741" s="31"/>
      <c r="G741" s="31"/>
      <c r="H741" s="31"/>
      <c r="I741" s="31">
        <v>200322</v>
      </c>
      <c r="J741" s="31"/>
      <c r="M741" s="28" t="s">
        <v>1907</v>
      </c>
    </row>
    <row r="742" spans="1:13">
      <c r="A742" s="31" t="s">
        <v>2085</v>
      </c>
      <c r="B742" s="31" t="s">
        <v>1907</v>
      </c>
      <c r="C742" s="31">
        <v>93</v>
      </c>
      <c r="D742" s="31" t="s">
        <v>733</v>
      </c>
      <c r="E742" s="31" t="s">
        <v>2086</v>
      </c>
      <c r="F742" s="31"/>
      <c r="G742" s="31"/>
      <c r="H742" s="31"/>
      <c r="I742" s="31">
        <v>200322</v>
      </c>
      <c r="J742" s="31"/>
      <c r="M742" s="28" t="s">
        <v>1907</v>
      </c>
    </row>
    <row r="743" spans="1:13">
      <c r="A743" s="31" t="s">
        <v>2087</v>
      </c>
      <c r="B743" s="31" t="s">
        <v>1907</v>
      </c>
      <c r="C743" s="31">
        <v>94</v>
      </c>
      <c r="D743" s="31" t="s">
        <v>733</v>
      </c>
      <c r="E743" s="31" t="s">
        <v>2047</v>
      </c>
      <c r="F743" s="31"/>
      <c r="G743" s="31"/>
      <c r="H743" s="31"/>
      <c r="I743" s="31">
        <v>200322</v>
      </c>
      <c r="J743" s="31"/>
      <c r="M743" s="28" t="s">
        <v>1907</v>
      </c>
    </row>
    <row r="744" spans="1:13">
      <c r="A744" s="31" t="s">
        <v>2088</v>
      </c>
      <c r="B744" s="31" t="s">
        <v>1907</v>
      </c>
      <c r="C744" s="31">
        <v>95</v>
      </c>
      <c r="D744" s="31" t="s">
        <v>733</v>
      </c>
      <c r="E744" s="31" t="s">
        <v>2089</v>
      </c>
      <c r="F744" s="31"/>
      <c r="G744" s="31"/>
      <c r="H744" s="31"/>
      <c r="I744" s="31">
        <v>200322</v>
      </c>
      <c r="J744" s="31"/>
      <c r="M744" s="28" t="s">
        <v>1907</v>
      </c>
    </row>
    <row r="745" spans="1:13">
      <c r="A745" s="31" t="s">
        <v>2090</v>
      </c>
      <c r="B745" s="31" t="s">
        <v>1907</v>
      </c>
      <c r="C745" s="31">
        <v>96</v>
      </c>
      <c r="D745" s="31" t="s">
        <v>733</v>
      </c>
      <c r="E745" s="31" t="s">
        <v>2091</v>
      </c>
      <c r="F745" s="31"/>
      <c r="G745" s="31"/>
      <c r="H745" s="31"/>
      <c r="I745" s="31">
        <v>200322</v>
      </c>
      <c r="J745" s="31"/>
      <c r="M745" s="28" t="s">
        <v>1907</v>
      </c>
    </row>
    <row r="746" spans="1:13">
      <c r="A746" s="31" t="s">
        <v>2092</v>
      </c>
      <c r="B746" s="31" t="s">
        <v>1907</v>
      </c>
      <c r="C746" s="31">
        <v>97</v>
      </c>
      <c r="D746" s="31" t="s">
        <v>733</v>
      </c>
      <c r="E746" s="31" t="s">
        <v>2093</v>
      </c>
      <c r="F746" s="31"/>
      <c r="G746" s="31"/>
      <c r="H746" s="31"/>
      <c r="I746" s="31">
        <v>200322</v>
      </c>
      <c r="J746" s="31"/>
      <c r="M746" s="28" t="s">
        <v>1907</v>
      </c>
    </row>
    <row r="747" spans="1:13">
      <c r="A747" s="31" t="s">
        <v>2094</v>
      </c>
      <c r="B747" s="31" t="s">
        <v>1907</v>
      </c>
      <c r="C747" s="31">
        <v>98</v>
      </c>
      <c r="D747" s="31" t="s">
        <v>733</v>
      </c>
      <c r="E747" s="31" t="s">
        <v>2095</v>
      </c>
      <c r="F747" s="31"/>
      <c r="G747" s="31"/>
      <c r="H747" s="31"/>
      <c r="I747" s="31">
        <v>200322</v>
      </c>
      <c r="J747" s="31"/>
      <c r="M747" s="28" t="s">
        <v>1907</v>
      </c>
    </row>
    <row r="748" spans="1:13">
      <c r="A748" s="31" t="s">
        <v>2096</v>
      </c>
      <c r="B748" s="31" t="s">
        <v>1907</v>
      </c>
      <c r="C748" s="31">
        <v>99</v>
      </c>
      <c r="D748" s="31" t="s">
        <v>733</v>
      </c>
      <c r="E748" s="31" t="s">
        <v>2097</v>
      </c>
      <c r="F748" s="31"/>
      <c r="G748" s="31"/>
      <c r="H748" s="31"/>
      <c r="I748" s="31">
        <v>200322</v>
      </c>
      <c r="J748" s="31"/>
      <c r="M748" s="28" t="s">
        <v>1907</v>
      </c>
    </row>
    <row r="749" spans="1:13">
      <c r="A749" s="31" t="s">
        <v>2098</v>
      </c>
      <c r="B749" s="31" t="s">
        <v>1907</v>
      </c>
      <c r="C749" s="31">
        <v>100</v>
      </c>
      <c r="D749" s="31" t="s">
        <v>733</v>
      </c>
      <c r="E749" s="31" t="s">
        <v>2099</v>
      </c>
      <c r="F749" s="31"/>
      <c r="G749" s="31"/>
      <c r="H749" s="31"/>
      <c r="I749" s="31">
        <v>200322</v>
      </c>
      <c r="J749" s="31"/>
      <c r="M749" s="28" t="s">
        <v>1907</v>
      </c>
    </row>
    <row r="750" spans="1:13">
      <c r="A750" s="31" t="s">
        <v>2100</v>
      </c>
      <c r="B750" s="31" t="s">
        <v>1907</v>
      </c>
      <c r="C750" s="31">
        <v>101</v>
      </c>
      <c r="D750" s="31" t="s">
        <v>733</v>
      </c>
      <c r="E750" s="31" t="s">
        <v>2101</v>
      </c>
      <c r="F750" s="31"/>
      <c r="G750" s="31"/>
      <c r="H750" s="31"/>
      <c r="I750" s="31">
        <v>200333</v>
      </c>
      <c r="J750" s="31"/>
      <c r="M750" s="28" t="s">
        <v>1907</v>
      </c>
    </row>
    <row r="751" spans="1:13">
      <c r="A751" s="31" t="s">
        <v>2102</v>
      </c>
      <c r="B751" s="31" t="s">
        <v>1907</v>
      </c>
      <c r="C751" s="31">
        <v>102</v>
      </c>
      <c r="D751" s="31" t="s">
        <v>733</v>
      </c>
      <c r="E751" s="31" t="s">
        <v>2103</v>
      </c>
      <c r="F751" s="31"/>
      <c r="G751" s="31"/>
      <c r="H751" s="31"/>
      <c r="I751" s="31">
        <v>200333</v>
      </c>
      <c r="J751" s="31"/>
      <c r="M751" s="28" t="s">
        <v>1907</v>
      </c>
    </row>
    <row r="752" spans="1:13">
      <c r="A752" s="31" t="s">
        <v>2104</v>
      </c>
      <c r="B752" s="31" t="s">
        <v>1907</v>
      </c>
      <c r="C752" s="31">
        <v>103</v>
      </c>
      <c r="D752" s="31" t="s">
        <v>733</v>
      </c>
      <c r="E752" s="31" t="s">
        <v>2105</v>
      </c>
      <c r="F752" s="31"/>
      <c r="G752" s="31"/>
      <c r="H752" s="31"/>
      <c r="I752" s="31">
        <v>200333</v>
      </c>
      <c r="J752" s="31"/>
      <c r="M752" s="28" t="s">
        <v>1907</v>
      </c>
    </row>
    <row r="753" spans="1:13">
      <c r="A753" s="31" t="s">
        <v>2106</v>
      </c>
      <c r="B753" s="31" t="s">
        <v>1907</v>
      </c>
      <c r="C753" s="31">
        <v>104</v>
      </c>
      <c r="D753" s="31" t="s">
        <v>733</v>
      </c>
      <c r="E753" s="31" t="s">
        <v>2107</v>
      </c>
      <c r="F753" s="31"/>
      <c r="G753" s="31"/>
      <c r="H753" s="31"/>
      <c r="I753" s="31">
        <v>200333</v>
      </c>
      <c r="J753" s="31"/>
      <c r="M753" s="28" t="s">
        <v>1907</v>
      </c>
    </row>
    <row r="754" spans="1:13">
      <c r="A754" s="31" t="s">
        <v>2108</v>
      </c>
      <c r="B754" s="31" t="s">
        <v>1907</v>
      </c>
      <c r="C754" s="31">
        <v>105</v>
      </c>
      <c r="D754" s="31" t="s">
        <v>733</v>
      </c>
      <c r="E754" s="31" t="s">
        <v>2109</v>
      </c>
      <c r="F754" s="31"/>
      <c r="G754" s="31"/>
      <c r="H754" s="31"/>
      <c r="I754" s="31">
        <v>200333</v>
      </c>
      <c r="J754" s="31"/>
      <c r="M754" s="28" t="s">
        <v>1907</v>
      </c>
    </row>
    <row r="755" spans="1:13">
      <c r="A755" s="31" t="s">
        <v>2110</v>
      </c>
      <c r="B755" s="31" t="s">
        <v>1907</v>
      </c>
      <c r="C755" s="31">
        <v>106</v>
      </c>
      <c r="D755" s="31" t="s">
        <v>733</v>
      </c>
      <c r="E755" s="31" t="s">
        <v>2111</v>
      </c>
      <c r="F755" s="31"/>
      <c r="G755" s="31"/>
      <c r="H755" s="31"/>
      <c r="I755" s="31">
        <v>200411</v>
      </c>
      <c r="J755" s="31"/>
      <c r="M755" s="28" t="s">
        <v>1907</v>
      </c>
    </row>
    <row r="756" spans="1:13">
      <c r="A756" s="31" t="s">
        <v>2112</v>
      </c>
      <c r="B756" s="31" t="s">
        <v>1907</v>
      </c>
      <c r="C756" s="31">
        <v>107</v>
      </c>
      <c r="D756" s="31" t="s">
        <v>733</v>
      </c>
      <c r="E756" s="31" t="s">
        <v>2113</v>
      </c>
      <c r="F756" s="31"/>
      <c r="G756" s="31"/>
      <c r="H756" s="31"/>
      <c r="I756" s="31">
        <v>200411</v>
      </c>
      <c r="J756" s="31"/>
      <c r="M756" s="28" t="s">
        <v>1907</v>
      </c>
    </row>
    <row r="757" spans="1:13">
      <c r="A757" s="31" t="s">
        <v>2114</v>
      </c>
      <c r="B757" s="31" t="s">
        <v>1907</v>
      </c>
      <c r="C757" s="31">
        <v>108</v>
      </c>
      <c r="D757" s="31" t="s">
        <v>733</v>
      </c>
      <c r="E757" s="31" t="s">
        <v>2115</v>
      </c>
      <c r="F757" s="31"/>
      <c r="G757" s="31"/>
      <c r="H757" s="31"/>
      <c r="I757" s="31">
        <v>200411</v>
      </c>
      <c r="J757" s="31"/>
      <c r="M757" s="28" t="s">
        <v>1907</v>
      </c>
    </row>
    <row r="758" spans="1:13">
      <c r="A758" s="31" t="s">
        <v>2116</v>
      </c>
      <c r="B758" s="31" t="s">
        <v>1907</v>
      </c>
      <c r="C758" s="31">
        <v>109</v>
      </c>
      <c r="D758" s="31" t="s">
        <v>733</v>
      </c>
      <c r="E758" s="31" t="s">
        <v>2117</v>
      </c>
      <c r="F758" s="31"/>
      <c r="G758" s="31"/>
      <c r="H758" s="31"/>
      <c r="I758" s="31">
        <v>200411</v>
      </c>
      <c r="J758" s="31"/>
      <c r="M758" s="28" t="s">
        <v>1907</v>
      </c>
    </row>
    <row r="759" spans="1:13">
      <c r="A759" s="31" t="s">
        <v>2118</v>
      </c>
      <c r="B759" s="31" t="s">
        <v>1907</v>
      </c>
      <c r="C759" s="31">
        <v>110</v>
      </c>
      <c r="D759" s="31" t="s">
        <v>733</v>
      </c>
      <c r="E759" s="31" t="s">
        <v>2119</v>
      </c>
      <c r="F759" s="31"/>
      <c r="G759" s="31"/>
      <c r="H759" s="31"/>
      <c r="I759" s="31">
        <v>200411</v>
      </c>
      <c r="J759" s="31"/>
      <c r="M759" s="28" t="s">
        <v>1907</v>
      </c>
    </row>
    <row r="760" spans="1:13">
      <c r="A760" s="31" t="s">
        <v>2120</v>
      </c>
      <c r="B760" s="31" t="s">
        <v>1907</v>
      </c>
      <c r="C760" s="31">
        <v>111</v>
      </c>
      <c r="D760" s="31" t="s">
        <v>733</v>
      </c>
      <c r="E760" s="31" t="s">
        <v>2121</v>
      </c>
      <c r="F760" s="31"/>
      <c r="G760" s="31"/>
      <c r="H760" s="31"/>
      <c r="I760" s="31">
        <v>200411</v>
      </c>
      <c r="J760" s="31"/>
      <c r="M760" s="28" t="s">
        <v>1907</v>
      </c>
    </row>
    <row r="761" spans="1:13">
      <c r="A761" s="31" t="s">
        <v>2122</v>
      </c>
      <c r="B761" s="31" t="s">
        <v>1907</v>
      </c>
      <c r="C761" s="31">
        <v>112</v>
      </c>
      <c r="D761" s="31" t="s">
        <v>733</v>
      </c>
      <c r="E761" s="31" t="s">
        <v>2123</v>
      </c>
      <c r="F761" s="31"/>
      <c r="G761" s="31"/>
      <c r="H761" s="31"/>
      <c r="I761" s="31">
        <v>200411</v>
      </c>
      <c r="J761" s="31"/>
      <c r="M761" s="28" t="s">
        <v>1907</v>
      </c>
    </row>
    <row r="762" spans="1:13">
      <c r="A762" s="31" t="s">
        <v>2124</v>
      </c>
      <c r="B762" s="31" t="s">
        <v>1907</v>
      </c>
      <c r="C762" s="31">
        <v>113</v>
      </c>
      <c r="D762" s="31" t="s">
        <v>733</v>
      </c>
      <c r="E762" s="31" t="s">
        <v>2125</v>
      </c>
      <c r="F762" s="31"/>
      <c r="G762" s="31"/>
      <c r="H762" s="31"/>
      <c r="I762" s="31">
        <v>200411</v>
      </c>
      <c r="J762" s="31"/>
      <c r="M762" s="28" t="s">
        <v>1907</v>
      </c>
    </row>
    <row r="763" spans="1:13">
      <c r="A763" s="31" t="s">
        <v>2126</v>
      </c>
      <c r="B763" s="31" t="s">
        <v>1907</v>
      </c>
      <c r="C763" s="31">
        <v>114</v>
      </c>
      <c r="D763" s="31" t="s">
        <v>733</v>
      </c>
      <c r="E763" s="31" t="s">
        <v>2127</v>
      </c>
      <c r="F763" s="31"/>
      <c r="G763" s="31"/>
      <c r="H763" s="31"/>
      <c r="I763" s="31">
        <v>200422</v>
      </c>
      <c r="J763" s="31"/>
      <c r="M763" s="28" t="s">
        <v>1907</v>
      </c>
    </row>
    <row r="764" spans="1:13">
      <c r="A764" s="31" t="s">
        <v>2128</v>
      </c>
      <c r="B764" s="31" t="s">
        <v>1907</v>
      </c>
      <c r="C764" s="31">
        <v>116</v>
      </c>
      <c r="D764" s="31" t="s">
        <v>733</v>
      </c>
      <c r="E764" s="31" t="s">
        <v>2129</v>
      </c>
      <c r="F764" s="31"/>
      <c r="G764" s="31"/>
      <c r="H764" s="31"/>
      <c r="I764" s="31">
        <v>200422</v>
      </c>
      <c r="J764" s="31"/>
      <c r="M764" s="28" t="s">
        <v>1907</v>
      </c>
    </row>
    <row r="765" spans="1:13">
      <c r="A765" s="31" t="s">
        <v>2130</v>
      </c>
      <c r="B765" s="31" t="s">
        <v>1907</v>
      </c>
      <c r="C765" s="31">
        <v>117</v>
      </c>
      <c r="D765" s="31" t="s">
        <v>733</v>
      </c>
      <c r="E765" s="31" t="s">
        <v>2131</v>
      </c>
      <c r="F765" s="31"/>
      <c r="G765" s="31"/>
      <c r="H765" s="31"/>
      <c r="I765" s="31">
        <v>200422</v>
      </c>
      <c r="J765" s="31"/>
      <c r="M765" s="28" t="s">
        <v>1907</v>
      </c>
    </row>
    <row r="766" spans="1:13">
      <c r="A766" s="31" t="s">
        <v>2132</v>
      </c>
      <c r="B766" s="31" t="s">
        <v>1907</v>
      </c>
      <c r="C766" s="31">
        <v>118</v>
      </c>
      <c r="D766" s="31" t="s">
        <v>733</v>
      </c>
      <c r="E766" s="31" t="s">
        <v>2127</v>
      </c>
      <c r="F766" s="31"/>
      <c r="G766" s="31"/>
      <c r="H766" s="31"/>
      <c r="I766" s="31">
        <v>200422</v>
      </c>
      <c r="J766" s="31"/>
      <c r="M766" s="28" t="s">
        <v>1907</v>
      </c>
    </row>
    <row r="767" spans="1:13">
      <c r="A767" s="31" t="s">
        <v>2133</v>
      </c>
      <c r="B767" s="31" t="s">
        <v>1907</v>
      </c>
      <c r="C767" s="31">
        <v>119</v>
      </c>
      <c r="D767" s="31" t="s">
        <v>733</v>
      </c>
      <c r="E767" s="31" t="s">
        <v>2134</v>
      </c>
      <c r="F767" s="31"/>
      <c r="G767" s="31"/>
      <c r="H767" s="31"/>
      <c r="I767" s="31">
        <v>200422</v>
      </c>
      <c r="J767" s="31"/>
      <c r="M767" s="28" t="s">
        <v>1907</v>
      </c>
    </row>
    <row r="768" spans="1:13">
      <c r="A768" s="31" t="s">
        <v>2135</v>
      </c>
      <c r="B768" s="31" t="s">
        <v>1907</v>
      </c>
      <c r="C768" s="31">
        <v>120</v>
      </c>
      <c r="D768" s="31" t="s">
        <v>733</v>
      </c>
      <c r="E768" s="31" t="s">
        <v>1948</v>
      </c>
      <c r="F768" s="31"/>
      <c r="G768" s="31"/>
      <c r="H768" s="31"/>
      <c r="I768" s="31">
        <v>200433</v>
      </c>
      <c r="J768" s="31"/>
      <c r="M768" s="28" t="s">
        <v>1907</v>
      </c>
    </row>
    <row r="769" spans="1:13">
      <c r="A769" s="31" t="s">
        <v>2136</v>
      </c>
      <c r="B769" s="31" t="s">
        <v>1907</v>
      </c>
      <c r="C769" s="31">
        <v>121</v>
      </c>
      <c r="D769" s="31" t="s">
        <v>733</v>
      </c>
      <c r="E769" s="31" t="s">
        <v>2137</v>
      </c>
      <c r="F769" s="31"/>
      <c r="G769" s="31"/>
      <c r="H769" s="31"/>
      <c r="I769" s="31">
        <v>200433</v>
      </c>
      <c r="J769" s="31"/>
      <c r="M769" s="28" t="s">
        <v>1907</v>
      </c>
    </row>
    <row r="770" spans="1:13">
      <c r="A770" s="31" t="s">
        <v>2138</v>
      </c>
      <c r="B770" s="31" t="s">
        <v>1907</v>
      </c>
      <c r="C770" s="31">
        <v>122</v>
      </c>
      <c r="D770" s="31" t="s">
        <v>733</v>
      </c>
      <c r="E770" s="31" t="s">
        <v>2139</v>
      </c>
      <c r="F770" s="31"/>
      <c r="G770" s="31"/>
      <c r="H770" s="31"/>
      <c r="I770" s="31">
        <v>200433</v>
      </c>
      <c r="J770" s="31"/>
      <c r="M770" s="28" t="s">
        <v>1907</v>
      </c>
    </row>
    <row r="771" spans="1:13">
      <c r="A771" s="31" t="s">
        <v>2140</v>
      </c>
      <c r="B771" s="31" t="s">
        <v>1907</v>
      </c>
      <c r="C771" s="31">
        <v>123</v>
      </c>
      <c r="D771" s="31" t="s">
        <v>733</v>
      </c>
      <c r="E771" s="31" t="s">
        <v>2141</v>
      </c>
      <c r="F771" s="31"/>
      <c r="G771" s="31"/>
      <c r="H771" s="31"/>
      <c r="I771" s="31">
        <v>200522</v>
      </c>
      <c r="J771" s="31"/>
      <c r="M771" s="28" t="s">
        <v>1907</v>
      </c>
    </row>
    <row r="772" spans="1:13">
      <c r="A772" s="31" t="s">
        <v>2142</v>
      </c>
      <c r="B772" s="31" t="s">
        <v>1907</v>
      </c>
      <c r="C772" s="31">
        <v>124</v>
      </c>
      <c r="D772" s="31" t="s">
        <v>733</v>
      </c>
      <c r="E772" s="31" t="s">
        <v>2143</v>
      </c>
      <c r="F772" s="31"/>
      <c r="G772" s="31"/>
      <c r="H772" s="31"/>
      <c r="I772" s="31">
        <v>200433</v>
      </c>
      <c r="J772" s="31"/>
      <c r="M772" s="28" t="s">
        <v>1907</v>
      </c>
    </row>
    <row r="773" spans="1:13">
      <c r="A773" s="31" t="s">
        <v>2144</v>
      </c>
      <c r="B773" s="31" t="s">
        <v>1907</v>
      </c>
      <c r="C773" s="31">
        <v>125</v>
      </c>
      <c r="D773" s="31" t="s">
        <v>733</v>
      </c>
      <c r="E773" s="31" t="s">
        <v>2145</v>
      </c>
      <c r="F773" s="31"/>
      <c r="G773" s="31"/>
      <c r="H773" s="31"/>
      <c r="I773" s="31">
        <v>200511</v>
      </c>
      <c r="J773" s="31"/>
      <c r="M773" s="28" t="s">
        <v>1907</v>
      </c>
    </row>
    <row r="774" spans="1:13">
      <c r="A774" s="31" t="s">
        <v>2146</v>
      </c>
      <c r="B774" s="31" t="s">
        <v>1907</v>
      </c>
      <c r="C774" s="31">
        <v>126</v>
      </c>
      <c r="D774" s="31" t="s">
        <v>733</v>
      </c>
      <c r="E774" s="31" t="s">
        <v>2147</v>
      </c>
      <c r="F774" s="31"/>
      <c r="G774" s="31"/>
      <c r="H774" s="31"/>
      <c r="I774" s="31">
        <v>200511</v>
      </c>
      <c r="J774" s="31"/>
      <c r="M774" s="28" t="s">
        <v>1907</v>
      </c>
    </row>
    <row r="775" spans="1:13">
      <c r="A775" s="31" t="s">
        <v>2148</v>
      </c>
      <c r="B775" s="31" t="s">
        <v>1907</v>
      </c>
      <c r="C775" s="31">
        <v>128</v>
      </c>
      <c r="D775" s="31" t="s">
        <v>733</v>
      </c>
      <c r="E775" s="31" t="s">
        <v>2149</v>
      </c>
      <c r="F775" s="31"/>
      <c r="G775" s="31"/>
      <c r="H775" s="31"/>
      <c r="I775" s="31">
        <v>200611</v>
      </c>
      <c r="J775" s="31"/>
      <c r="M775" s="28" t="s">
        <v>1907</v>
      </c>
    </row>
    <row r="776" spans="1:13">
      <c r="A776" s="31" t="s">
        <v>2150</v>
      </c>
      <c r="B776" s="31" t="s">
        <v>1907</v>
      </c>
      <c r="C776" s="31">
        <v>129</v>
      </c>
      <c r="D776" s="31" t="s">
        <v>733</v>
      </c>
      <c r="E776" s="31" t="s">
        <v>2151</v>
      </c>
      <c r="F776" s="31"/>
      <c r="G776" s="31"/>
      <c r="H776" s="31"/>
      <c r="I776" s="31">
        <v>200611</v>
      </c>
      <c r="J776" s="31"/>
      <c r="M776" s="28" t="s">
        <v>1907</v>
      </c>
    </row>
    <row r="777" spans="1:13">
      <c r="A777" s="31" t="s">
        <v>2152</v>
      </c>
      <c r="B777" s="31" t="s">
        <v>1907</v>
      </c>
      <c r="C777" s="31">
        <v>130</v>
      </c>
      <c r="D777" s="31" t="s">
        <v>733</v>
      </c>
      <c r="E777" s="31" t="s">
        <v>2153</v>
      </c>
      <c r="F777" s="31"/>
      <c r="G777" s="31"/>
      <c r="H777" s="31"/>
      <c r="I777" s="31">
        <v>200622</v>
      </c>
      <c r="J777" s="31"/>
      <c r="M777" s="28" t="s">
        <v>1907</v>
      </c>
    </row>
    <row r="778" spans="1:13">
      <c r="A778" s="31" t="s">
        <v>2154</v>
      </c>
      <c r="B778" s="31" t="s">
        <v>1907</v>
      </c>
      <c r="C778" s="31">
        <v>131</v>
      </c>
      <c r="D778" s="31" t="s">
        <v>733</v>
      </c>
      <c r="E778" s="31" t="s">
        <v>2155</v>
      </c>
      <c r="F778" s="31"/>
      <c r="G778" s="31"/>
      <c r="H778" s="31"/>
      <c r="I778" s="31">
        <v>200622</v>
      </c>
      <c r="J778" s="31"/>
      <c r="M778" s="28" t="s">
        <v>1907</v>
      </c>
    </row>
    <row r="779" spans="1:13">
      <c r="A779" s="31" t="s">
        <v>2156</v>
      </c>
      <c r="B779" s="31" t="s">
        <v>1907</v>
      </c>
      <c r="C779" s="31">
        <v>132</v>
      </c>
      <c r="D779" s="31" t="s">
        <v>733</v>
      </c>
      <c r="E779" s="31" t="s">
        <v>2157</v>
      </c>
      <c r="F779" s="31"/>
      <c r="G779" s="31"/>
      <c r="H779" s="31"/>
      <c r="I779" s="31">
        <v>200622</v>
      </c>
      <c r="J779" s="31"/>
      <c r="M779" s="28" t="s">
        <v>1907</v>
      </c>
    </row>
    <row r="780" spans="1:13">
      <c r="A780" s="31" t="s">
        <v>2158</v>
      </c>
      <c r="B780" s="31" t="s">
        <v>1907</v>
      </c>
      <c r="C780" s="31">
        <v>133</v>
      </c>
      <c r="D780" s="31" t="s">
        <v>733</v>
      </c>
      <c r="E780" s="31" t="s">
        <v>2159</v>
      </c>
      <c r="F780" s="31"/>
      <c r="G780" s="31"/>
      <c r="H780" s="31"/>
      <c r="I780" s="31">
        <v>200622</v>
      </c>
      <c r="J780" s="31"/>
      <c r="M780" s="28" t="s">
        <v>1907</v>
      </c>
    </row>
    <row r="781" spans="1:13">
      <c r="A781" s="31" t="s">
        <v>2160</v>
      </c>
      <c r="B781" s="31" t="s">
        <v>1907</v>
      </c>
      <c r="C781" s="31">
        <v>134</v>
      </c>
      <c r="D781" s="31" t="s">
        <v>733</v>
      </c>
      <c r="E781" s="31" t="s">
        <v>2161</v>
      </c>
      <c r="F781" s="31"/>
      <c r="G781" s="31"/>
      <c r="H781" s="31"/>
      <c r="I781" s="31">
        <v>200633</v>
      </c>
      <c r="J781" s="31"/>
      <c r="M781" s="28" t="s">
        <v>1907</v>
      </c>
    </row>
    <row r="782" spans="1:13">
      <c r="A782" s="31" t="s">
        <v>2162</v>
      </c>
      <c r="B782" s="31" t="s">
        <v>721</v>
      </c>
      <c r="C782" s="31">
        <v>1110</v>
      </c>
      <c r="D782" s="31">
        <v>5</v>
      </c>
      <c r="E782" s="31" t="s">
        <v>2163</v>
      </c>
      <c r="F782" s="31">
        <v>3</v>
      </c>
      <c r="G782" s="31"/>
      <c r="H782" s="31"/>
      <c r="I782" s="31">
        <v>202570</v>
      </c>
      <c r="J782" s="31">
        <v>3</v>
      </c>
      <c r="M782" s="28" t="s">
        <v>1907</v>
      </c>
    </row>
    <row r="783" spans="1:13">
      <c r="A783" s="31" t="s">
        <v>2164</v>
      </c>
      <c r="B783" s="31" t="s">
        <v>721</v>
      </c>
      <c r="C783" s="31">
        <v>1115</v>
      </c>
      <c r="D783" s="31">
        <v>5</v>
      </c>
      <c r="E783" s="31" t="s">
        <v>2165</v>
      </c>
      <c r="F783" s="31">
        <v>3</v>
      </c>
      <c r="G783" s="31"/>
      <c r="H783" s="31"/>
      <c r="I783" s="31">
        <v>202570</v>
      </c>
      <c r="J783" s="31">
        <v>3</v>
      </c>
      <c r="M783" s="28" t="s">
        <v>721</v>
      </c>
    </row>
    <row r="784" spans="1:13">
      <c r="A784" s="31" t="s">
        <v>2166</v>
      </c>
      <c r="B784" s="31" t="s">
        <v>721</v>
      </c>
      <c r="C784" s="31">
        <v>1130</v>
      </c>
      <c r="D784" s="31">
        <v>5</v>
      </c>
      <c r="E784" s="31" t="s">
        <v>2167</v>
      </c>
      <c r="F784" s="31">
        <v>3</v>
      </c>
      <c r="G784" s="31"/>
      <c r="H784" s="31"/>
      <c r="I784" s="31">
        <v>202570</v>
      </c>
      <c r="J784" s="31">
        <v>3</v>
      </c>
      <c r="M784" s="28" t="s">
        <v>721</v>
      </c>
    </row>
    <row r="785" spans="1:13">
      <c r="A785" s="31" t="s">
        <v>2168</v>
      </c>
      <c r="B785" s="31" t="s">
        <v>721</v>
      </c>
      <c r="C785" s="31">
        <v>1170</v>
      </c>
      <c r="D785" s="31">
        <v>5</v>
      </c>
      <c r="E785" s="31" t="s">
        <v>2169</v>
      </c>
      <c r="F785" s="31">
        <v>1</v>
      </c>
      <c r="G785" s="31"/>
      <c r="H785" s="31"/>
      <c r="I785" s="31">
        <v>202570</v>
      </c>
      <c r="J785" s="31">
        <v>1</v>
      </c>
      <c r="M785" s="28" t="s">
        <v>721</v>
      </c>
    </row>
    <row r="786" spans="1:13">
      <c r="A786" s="31" t="s">
        <v>2170</v>
      </c>
      <c r="B786" s="31" t="s">
        <v>721</v>
      </c>
      <c r="C786" s="31">
        <v>1171</v>
      </c>
      <c r="D786" s="31">
        <v>5</v>
      </c>
      <c r="E786" s="31" t="s">
        <v>2171</v>
      </c>
      <c r="F786" s="31">
        <v>1</v>
      </c>
      <c r="G786" s="31"/>
      <c r="H786" s="31"/>
      <c r="I786" s="31">
        <v>202570</v>
      </c>
      <c r="J786" s="31">
        <v>1</v>
      </c>
      <c r="M786" s="28" t="s">
        <v>721</v>
      </c>
    </row>
    <row r="787" spans="1:13">
      <c r="A787" s="31" t="s">
        <v>2172</v>
      </c>
      <c r="B787" s="31" t="s">
        <v>721</v>
      </c>
      <c r="C787" s="31">
        <v>1172</v>
      </c>
      <c r="D787" s="31">
        <v>5</v>
      </c>
      <c r="E787" s="31" t="s">
        <v>2173</v>
      </c>
      <c r="F787" s="31">
        <v>1</v>
      </c>
      <c r="G787" s="31"/>
      <c r="H787" s="31"/>
      <c r="I787" s="31">
        <v>202570</v>
      </c>
      <c r="J787" s="31">
        <v>1</v>
      </c>
      <c r="M787" s="28" t="s">
        <v>721</v>
      </c>
    </row>
    <row r="788" spans="1:13">
      <c r="A788" s="31" t="s">
        <v>2174</v>
      </c>
      <c r="B788" s="31" t="s">
        <v>721</v>
      </c>
      <c r="C788" s="31">
        <v>1180</v>
      </c>
      <c r="D788" s="31">
        <v>5</v>
      </c>
      <c r="E788" s="31" t="s">
        <v>2175</v>
      </c>
      <c r="F788" s="31">
        <v>3</v>
      </c>
      <c r="G788" s="31"/>
      <c r="H788" s="31"/>
      <c r="I788" s="31">
        <v>202570</v>
      </c>
      <c r="J788" s="31">
        <v>3</v>
      </c>
      <c r="M788" s="28" t="s">
        <v>721</v>
      </c>
    </row>
    <row r="789" spans="1:13">
      <c r="A789" s="31" t="s">
        <v>2176</v>
      </c>
      <c r="B789" s="31" t="s">
        <v>721</v>
      </c>
      <c r="C789" s="31">
        <v>1198</v>
      </c>
      <c r="D789" s="31">
        <v>5</v>
      </c>
      <c r="E789" s="31" t="s">
        <v>2177</v>
      </c>
      <c r="F789" s="31">
        <v>3</v>
      </c>
      <c r="G789" s="31"/>
      <c r="H789" s="31"/>
      <c r="I789" s="31">
        <v>202570</v>
      </c>
      <c r="J789" s="31">
        <v>3</v>
      </c>
      <c r="M789" s="28" t="s">
        <v>721</v>
      </c>
    </row>
    <row r="790" spans="1:13">
      <c r="A790" s="31" t="s">
        <v>2178</v>
      </c>
      <c r="B790" s="31" t="s">
        <v>721</v>
      </c>
      <c r="C790" s="31">
        <v>1210</v>
      </c>
      <c r="D790" s="31">
        <v>5</v>
      </c>
      <c r="E790" s="31" t="s">
        <v>2179</v>
      </c>
      <c r="F790" s="31">
        <v>3</v>
      </c>
      <c r="G790" s="31"/>
      <c r="H790" s="31"/>
      <c r="I790" s="31">
        <v>202570</v>
      </c>
      <c r="J790" s="31">
        <v>3</v>
      </c>
      <c r="M790" s="28" t="s">
        <v>721</v>
      </c>
    </row>
    <row r="791" spans="1:13">
      <c r="A791" s="31" t="s">
        <v>2180</v>
      </c>
      <c r="B791" s="31" t="s">
        <v>721</v>
      </c>
      <c r="C791" s="31">
        <v>1310</v>
      </c>
      <c r="D791" s="31">
        <v>5</v>
      </c>
      <c r="E791" s="31" t="s">
        <v>2181</v>
      </c>
      <c r="F791" s="31">
        <v>3</v>
      </c>
      <c r="G791" s="31"/>
      <c r="H791" s="31"/>
      <c r="I791" s="31">
        <v>202570</v>
      </c>
      <c r="J791" s="31">
        <v>3</v>
      </c>
      <c r="M791" s="28" t="s">
        <v>721</v>
      </c>
    </row>
    <row r="792" spans="1:13">
      <c r="A792" s="31" t="s">
        <v>2182</v>
      </c>
      <c r="B792" s="31" t="s">
        <v>721</v>
      </c>
      <c r="C792" s="31">
        <v>1410</v>
      </c>
      <c r="D792" s="31">
        <v>5</v>
      </c>
      <c r="E792" s="31" t="s">
        <v>2183</v>
      </c>
      <c r="F792" s="31">
        <v>3</v>
      </c>
      <c r="G792" s="31"/>
      <c r="H792" s="31"/>
      <c r="I792" s="31">
        <v>202570</v>
      </c>
      <c r="J792" s="31">
        <v>3</v>
      </c>
      <c r="M792" s="28" t="s">
        <v>721</v>
      </c>
    </row>
    <row r="793" spans="1:13">
      <c r="A793" s="31" t="s">
        <v>2184</v>
      </c>
      <c r="B793" s="31" t="s">
        <v>721</v>
      </c>
      <c r="C793" s="31">
        <v>1996</v>
      </c>
      <c r="D793" s="31">
        <v>5</v>
      </c>
      <c r="E793" s="31" t="s">
        <v>304</v>
      </c>
      <c r="F793" s="31"/>
      <c r="G793" s="31"/>
      <c r="H793" s="31"/>
      <c r="I793" s="31">
        <v>202070</v>
      </c>
      <c r="J793" s="31"/>
      <c r="M793" s="28" t="s">
        <v>721</v>
      </c>
    </row>
    <row r="794" spans="1:13">
      <c r="A794" s="31" t="s">
        <v>2185</v>
      </c>
      <c r="B794" s="31" t="s">
        <v>721</v>
      </c>
      <c r="C794" s="31">
        <v>2088</v>
      </c>
      <c r="D794" s="31">
        <v>5</v>
      </c>
      <c r="E794" s="31" t="s">
        <v>2186</v>
      </c>
      <c r="F794" s="31"/>
      <c r="G794" s="31"/>
      <c r="H794" s="31"/>
      <c r="I794" s="31">
        <v>202570</v>
      </c>
      <c r="J794" s="31"/>
      <c r="M794" s="28" t="s">
        <v>721</v>
      </c>
    </row>
    <row r="795" spans="1:13">
      <c r="A795" s="31" t="s">
        <v>2187</v>
      </c>
      <c r="B795" s="31" t="s">
        <v>721</v>
      </c>
      <c r="C795" s="31">
        <v>2100</v>
      </c>
      <c r="D795" s="31">
        <v>5</v>
      </c>
      <c r="E795" s="31" t="s">
        <v>2188</v>
      </c>
      <c r="F795" s="31">
        <v>3</v>
      </c>
      <c r="G795" s="31"/>
      <c r="H795" s="31"/>
      <c r="I795" s="31">
        <v>202570</v>
      </c>
      <c r="J795" s="31">
        <v>3</v>
      </c>
      <c r="M795" s="28" t="s">
        <v>721</v>
      </c>
    </row>
    <row r="796" spans="1:13">
      <c r="A796" s="31" t="s">
        <v>2189</v>
      </c>
      <c r="B796" s="31" t="s">
        <v>721</v>
      </c>
      <c r="C796" s="31">
        <v>2120</v>
      </c>
      <c r="D796" s="31">
        <v>5</v>
      </c>
      <c r="E796" s="31" t="s">
        <v>2190</v>
      </c>
      <c r="F796" s="31">
        <v>3</v>
      </c>
      <c r="G796" s="31"/>
      <c r="H796" s="31"/>
      <c r="I796" s="31">
        <v>202570</v>
      </c>
      <c r="J796" s="31">
        <v>3</v>
      </c>
      <c r="M796" s="28" t="s">
        <v>721</v>
      </c>
    </row>
    <row r="797" spans="1:13">
      <c r="A797" s="31" t="s">
        <v>2191</v>
      </c>
      <c r="B797" s="31" t="s">
        <v>721</v>
      </c>
      <c r="C797" s="31">
        <v>2170</v>
      </c>
      <c r="D797" s="31">
        <v>5</v>
      </c>
      <c r="E797" s="31" t="s">
        <v>2192</v>
      </c>
      <c r="F797" s="31">
        <v>3</v>
      </c>
      <c r="G797" s="31"/>
      <c r="H797" s="31"/>
      <c r="I797" s="31">
        <v>202570</v>
      </c>
      <c r="J797" s="31">
        <v>3</v>
      </c>
      <c r="M797" s="28" t="s">
        <v>721</v>
      </c>
    </row>
    <row r="798" spans="1:13">
      <c r="A798" s="31" t="s">
        <v>2193</v>
      </c>
      <c r="B798" s="31" t="s">
        <v>721</v>
      </c>
      <c r="C798" s="31">
        <v>2180</v>
      </c>
      <c r="D798" s="31">
        <v>5</v>
      </c>
      <c r="E798" s="31" t="s">
        <v>2194</v>
      </c>
      <c r="F798" s="31">
        <v>3</v>
      </c>
      <c r="G798" s="31"/>
      <c r="H798" s="31"/>
      <c r="I798" s="31">
        <v>202570</v>
      </c>
      <c r="J798" s="31">
        <v>3</v>
      </c>
      <c r="M798" s="28" t="s">
        <v>721</v>
      </c>
    </row>
    <row r="799" spans="1:13">
      <c r="A799" s="31" t="s">
        <v>2195</v>
      </c>
      <c r="B799" s="31" t="s">
        <v>721</v>
      </c>
      <c r="C799" s="31">
        <v>2195</v>
      </c>
      <c r="D799" s="31">
        <v>5</v>
      </c>
      <c r="E799" s="31" t="s">
        <v>2196</v>
      </c>
      <c r="F799" s="31">
        <v>3</v>
      </c>
      <c r="G799" s="31"/>
      <c r="H799" s="31"/>
      <c r="I799" s="31">
        <v>202570</v>
      </c>
      <c r="J799" s="31">
        <v>3</v>
      </c>
      <c r="M799" s="28" t="s">
        <v>721</v>
      </c>
    </row>
    <row r="800" spans="1:13">
      <c r="A800" s="31" t="s">
        <v>2197</v>
      </c>
      <c r="B800" s="31" t="s">
        <v>721</v>
      </c>
      <c r="C800" s="31">
        <v>2198</v>
      </c>
      <c r="D800" s="31">
        <v>5</v>
      </c>
      <c r="E800" s="31" t="s">
        <v>2198</v>
      </c>
      <c r="F800" s="31">
        <v>3</v>
      </c>
      <c r="G800" s="31"/>
      <c r="H800" s="31"/>
      <c r="I800" s="31">
        <v>202570</v>
      </c>
      <c r="J800" s="31">
        <v>3</v>
      </c>
      <c r="M800" s="28" t="s">
        <v>721</v>
      </c>
    </row>
    <row r="801" spans="1:13">
      <c r="A801" s="31" t="s">
        <v>2199</v>
      </c>
      <c r="B801" s="31" t="s">
        <v>721</v>
      </c>
      <c r="C801" s="31">
        <v>2220</v>
      </c>
      <c r="D801" s="31">
        <v>5</v>
      </c>
      <c r="E801" s="31" t="s">
        <v>2200</v>
      </c>
      <c r="F801" s="31">
        <v>3</v>
      </c>
      <c r="G801" s="31"/>
      <c r="H801" s="31"/>
      <c r="I801" s="31">
        <v>202570</v>
      </c>
      <c r="J801" s="31">
        <v>3</v>
      </c>
      <c r="M801" s="28" t="s">
        <v>721</v>
      </c>
    </row>
    <row r="802" spans="1:13">
      <c r="A802" s="31" t="s">
        <v>2201</v>
      </c>
      <c r="B802" s="31" t="s">
        <v>721</v>
      </c>
      <c r="C802" s="31">
        <v>2240</v>
      </c>
      <c r="D802" s="31">
        <v>5</v>
      </c>
      <c r="E802" s="31" t="s">
        <v>2202</v>
      </c>
      <c r="F802" s="31">
        <v>3</v>
      </c>
      <c r="G802" s="31"/>
      <c r="H802" s="31"/>
      <c r="I802" s="31">
        <v>202570</v>
      </c>
      <c r="J802" s="31">
        <v>3</v>
      </c>
      <c r="M802" s="28" t="s">
        <v>721</v>
      </c>
    </row>
    <row r="803" spans="1:13">
      <c r="A803" s="31" t="s">
        <v>2203</v>
      </c>
      <c r="B803" s="31" t="s">
        <v>721</v>
      </c>
      <c r="C803" s="31">
        <v>2270</v>
      </c>
      <c r="D803" s="31">
        <v>5</v>
      </c>
      <c r="E803" s="31" t="s">
        <v>2204</v>
      </c>
      <c r="F803" s="31">
        <v>3</v>
      </c>
      <c r="G803" s="31"/>
      <c r="H803" s="31"/>
      <c r="I803" s="31">
        <v>202570</v>
      </c>
      <c r="J803" s="31">
        <v>3</v>
      </c>
      <c r="M803" s="28" t="s">
        <v>721</v>
      </c>
    </row>
    <row r="804" spans="1:13">
      <c r="A804" s="31" t="s">
        <v>2205</v>
      </c>
      <c r="B804" s="31" t="s">
        <v>721</v>
      </c>
      <c r="C804" s="31">
        <v>2330</v>
      </c>
      <c r="D804" s="31">
        <v>5</v>
      </c>
      <c r="E804" s="31" t="s">
        <v>2206</v>
      </c>
      <c r="F804" s="31">
        <v>3</v>
      </c>
      <c r="G804" s="31"/>
      <c r="H804" s="31"/>
      <c r="I804" s="31">
        <v>202570</v>
      </c>
      <c r="J804" s="31">
        <v>3</v>
      </c>
      <c r="M804" s="28" t="s">
        <v>721</v>
      </c>
    </row>
    <row r="805" spans="1:13">
      <c r="A805" s="31" t="s">
        <v>2207</v>
      </c>
      <c r="B805" s="31" t="s">
        <v>721</v>
      </c>
      <c r="C805" s="31">
        <v>2340</v>
      </c>
      <c r="D805" s="31">
        <v>5</v>
      </c>
      <c r="E805" s="31" t="s">
        <v>2208</v>
      </c>
      <c r="F805" s="31">
        <v>3</v>
      </c>
      <c r="G805" s="31"/>
      <c r="H805" s="31"/>
      <c r="I805" s="31">
        <v>202570</v>
      </c>
      <c r="J805" s="31">
        <v>3</v>
      </c>
      <c r="M805" s="28" t="s">
        <v>721</v>
      </c>
    </row>
    <row r="806" spans="1:13">
      <c r="A806" s="31" t="s">
        <v>2209</v>
      </c>
      <c r="B806" s="31" t="s">
        <v>721</v>
      </c>
      <c r="C806" s="31">
        <v>2410</v>
      </c>
      <c r="D806" s="31">
        <v>5</v>
      </c>
      <c r="E806" s="31" t="s">
        <v>2210</v>
      </c>
      <c r="F806" s="31">
        <v>3</v>
      </c>
      <c r="G806" s="31"/>
      <c r="H806" s="31"/>
      <c r="I806" s="31">
        <v>202570</v>
      </c>
      <c r="J806" s="31">
        <v>3</v>
      </c>
      <c r="M806" s="28" t="s">
        <v>721</v>
      </c>
    </row>
    <row r="807" spans="1:13">
      <c r="A807" s="31" t="s">
        <v>2211</v>
      </c>
      <c r="B807" s="31" t="s">
        <v>721</v>
      </c>
      <c r="C807" s="31">
        <v>2460</v>
      </c>
      <c r="D807" s="31">
        <v>5</v>
      </c>
      <c r="E807" s="31" t="s">
        <v>7321</v>
      </c>
      <c r="F807" s="31">
        <v>3</v>
      </c>
      <c r="G807" s="31"/>
      <c r="H807" s="31"/>
      <c r="I807" s="31">
        <v>202570</v>
      </c>
      <c r="J807" s="31">
        <v>3</v>
      </c>
      <c r="M807" s="28" t="s">
        <v>721</v>
      </c>
    </row>
    <row r="808" spans="1:13">
      <c r="A808" s="31" t="s">
        <v>2212</v>
      </c>
      <c r="B808" s="31" t="s">
        <v>721</v>
      </c>
      <c r="C808" s="31">
        <v>2798</v>
      </c>
      <c r="D808" s="31">
        <v>5</v>
      </c>
      <c r="E808" s="31" t="s">
        <v>550</v>
      </c>
      <c r="F808" s="31">
        <v>0</v>
      </c>
      <c r="G808" s="31">
        <v>3</v>
      </c>
      <c r="H808" s="31"/>
      <c r="I808" s="31">
        <v>202270</v>
      </c>
      <c r="J808" s="31">
        <v>3</v>
      </c>
      <c r="M808" s="28" t="s">
        <v>721</v>
      </c>
    </row>
    <row r="809" spans="1:13">
      <c r="A809" s="31" t="s">
        <v>2213</v>
      </c>
      <c r="B809" s="31" t="s">
        <v>721</v>
      </c>
      <c r="C809" s="31">
        <v>2898</v>
      </c>
      <c r="D809" s="31">
        <v>5</v>
      </c>
      <c r="E809" s="31" t="s">
        <v>550</v>
      </c>
      <c r="F809" s="31">
        <v>0</v>
      </c>
      <c r="G809" s="31">
        <v>6</v>
      </c>
      <c r="H809" s="31"/>
      <c r="I809" s="31">
        <v>202570</v>
      </c>
      <c r="J809" s="31">
        <v>6</v>
      </c>
      <c r="M809" s="28" t="s">
        <v>721</v>
      </c>
    </row>
    <row r="810" spans="1:13">
      <c r="A810" s="31" t="s">
        <v>2214</v>
      </c>
      <c r="B810" s="31" t="s">
        <v>721</v>
      </c>
      <c r="C810" s="31">
        <v>2997</v>
      </c>
      <c r="D810" s="31">
        <v>5</v>
      </c>
      <c r="E810" s="31" t="s">
        <v>435</v>
      </c>
      <c r="F810" s="31"/>
      <c r="G810" s="31"/>
      <c r="H810" s="31"/>
      <c r="I810" s="31">
        <v>202170</v>
      </c>
      <c r="J810" s="31"/>
      <c r="M810" s="28" t="s">
        <v>721</v>
      </c>
    </row>
    <row r="811" spans="1:13">
      <c r="A811" s="31" t="s">
        <v>2215</v>
      </c>
      <c r="B811" s="31" t="s">
        <v>721</v>
      </c>
      <c r="C811" s="31">
        <v>2998</v>
      </c>
      <c r="D811" s="31">
        <v>5</v>
      </c>
      <c r="E811" s="31" t="s">
        <v>2216</v>
      </c>
      <c r="F811" s="31">
        <v>0</v>
      </c>
      <c r="G811" s="31">
        <v>9</v>
      </c>
      <c r="H811" s="31"/>
      <c r="I811" s="31">
        <v>202170</v>
      </c>
      <c r="J811" s="31">
        <v>9</v>
      </c>
      <c r="M811" s="28" t="s">
        <v>721</v>
      </c>
    </row>
    <row r="812" spans="1:13">
      <c r="A812" s="31" t="s">
        <v>2217</v>
      </c>
      <c r="B812" s="31" t="s">
        <v>721</v>
      </c>
      <c r="C812" s="31">
        <v>2999</v>
      </c>
      <c r="D812" s="31">
        <v>5</v>
      </c>
      <c r="E812" s="31" t="s">
        <v>2218</v>
      </c>
      <c r="F812" s="31">
        <v>1</v>
      </c>
      <c r="G812" s="31"/>
      <c r="H812" s="31"/>
      <c r="I812" s="31">
        <v>202570</v>
      </c>
      <c r="J812" s="31">
        <v>1</v>
      </c>
      <c r="M812" s="28" t="s">
        <v>721</v>
      </c>
    </row>
    <row r="813" spans="1:13">
      <c r="A813" s="31" t="s">
        <v>2219</v>
      </c>
      <c r="B813" s="31" t="s">
        <v>277</v>
      </c>
      <c r="C813" s="31">
        <v>1001</v>
      </c>
      <c r="D813" s="31">
        <v>2</v>
      </c>
      <c r="E813" s="31" t="s">
        <v>278</v>
      </c>
      <c r="F813" s="31">
        <v>1</v>
      </c>
      <c r="G813" s="31"/>
      <c r="H813" s="31"/>
      <c r="I813" s="31">
        <v>202570</v>
      </c>
      <c r="J813" s="31">
        <v>1</v>
      </c>
      <c r="M813" s="28" t="s">
        <v>721</v>
      </c>
    </row>
    <row r="814" spans="1:13">
      <c r="A814" s="31" t="s">
        <v>2220</v>
      </c>
      <c r="B814" s="31" t="s">
        <v>279</v>
      </c>
      <c r="C814" s="31">
        <v>1005</v>
      </c>
      <c r="D814" s="31">
        <v>2</v>
      </c>
      <c r="E814" s="31" t="s">
        <v>280</v>
      </c>
      <c r="F814" s="31">
        <v>4</v>
      </c>
      <c r="G814" s="31"/>
      <c r="H814" s="31"/>
      <c r="I814" s="31">
        <v>202570</v>
      </c>
      <c r="J814" s="31">
        <v>4</v>
      </c>
      <c r="M814" s="28" t="s">
        <v>277</v>
      </c>
    </row>
    <row r="815" spans="1:13">
      <c r="A815" s="31" t="s">
        <v>2221</v>
      </c>
      <c r="B815" s="31" t="s">
        <v>279</v>
      </c>
      <c r="C815" s="31">
        <v>1016</v>
      </c>
      <c r="D815" s="31">
        <v>2</v>
      </c>
      <c r="E815" s="31" t="s">
        <v>2222</v>
      </c>
      <c r="F815" s="31">
        <v>2</v>
      </c>
      <c r="G815" s="31">
        <v>3</v>
      </c>
      <c r="H815" s="31"/>
      <c r="I815" s="31">
        <v>202570</v>
      </c>
      <c r="J815" s="31">
        <v>5</v>
      </c>
      <c r="M815" s="28" t="s">
        <v>279</v>
      </c>
    </row>
    <row r="816" spans="1:13">
      <c r="A816" s="31" t="s">
        <v>2223</v>
      </c>
      <c r="B816" s="31" t="s">
        <v>279</v>
      </c>
      <c r="C816" s="31">
        <v>1300</v>
      </c>
      <c r="D816" s="31">
        <v>2</v>
      </c>
      <c r="E816" s="31" t="s">
        <v>291</v>
      </c>
      <c r="F816" s="31">
        <v>1</v>
      </c>
      <c r="G816" s="31">
        <v>6</v>
      </c>
      <c r="H816" s="31"/>
      <c r="I816" s="31">
        <v>202570</v>
      </c>
      <c r="J816" s="31">
        <v>7</v>
      </c>
      <c r="M816" s="28" t="s">
        <v>279</v>
      </c>
    </row>
    <row r="817" spans="1:13">
      <c r="A817" s="31" t="s">
        <v>2224</v>
      </c>
      <c r="B817" s="31" t="s">
        <v>279</v>
      </c>
      <c r="C817" s="31">
        <v>1320</v>
      </c>
      <c r="D817" s="31">
        <v>2</v>
      </c>
      <c r="E817" s="31" t="s">
        <v>296</v>
      </c>
      <c r="F817" s="31">
        <v>1</v>
      </c>
      <c r="G817" s="31">
        <v>6</v>
      </c>
      <c r="H817" s="31"/>
      <c r="I817" s="31">
        <v>202570</v>
      </c>
      <c r="J817" s="31">
        <v>7</v>
      </c>
      <c r="M817" s="28" t="s">
        <v>279</v>
      </c>
    </row>
    <row r="818" spans="1:13">
      <c r="A818" s="31" t="s">
        <v>2225</v>
      </c>
      <c r="B818" s="31" t="s">
        <v>279</v>
      </c>
      <c r="C818" s="31">
        <v>1325</v>
      </c>
      <c r="D818" s="31">
        <v>2</v>
      </c>
      <c r="E818" s="31" t="s">
        <v>2226</v>
      </c>
      <c r="F818" s="31">
        <v>3</v>
      </c>
      <c r="G818" s="31"/>
      <c r="H818" s="31"/>
      <c r="I818" s="31">
        <v>202570</v>
      </c>
      <c r="J818" s="31">
        <v>3</v>
      </c>
      <c r="M818" s="28" t="s">
        <v>279</v>
      </c>
    </row>
    <row r="819" spans="1:13">
      <c r="A819" s="31" t="s">
        <v>2227</v>
      </c>
      <c r="B819" s="31" t="s">
        <v>279</v>
      </c>
      <c r="C819" s="31">
        <v>1492</v>
      </c>
      <c r="D819" s="31">
        <v>2</v>
      </c>
      <c r="E819" s="31" t="s">
        <v>298</v>
      </c>
      <c r="F819" s="31">
        <v>1</v>
      </c>
      <c r="G819" s="31">
        <v>9</v>
      </c>
      <c r="H819" s="31"/>
      <c r="I819" s="31">
        <v>202570</v>
      </c>
      <c r="J819" s="31">
        <v>10</v>
      </c>
      <c r="M819" s="28" t="s">
        <v>279</v>
      </c>
    </row>
    <row r="820" spans="1:13">
      <c r="A820" s="31" t="s">
        <v>2228</v>
      </c>
      <c r="B820" s="31" t="s">
        <v>279</v>
      </c>
      <c r="C820" s="31">
        <v>1692</v>
      </c>
      <c r="D820" s="31">
        <v>2</v>
      </c>
      <c r="E820" s="31" t="s">
        <v>566</v>
      </c>
      <c r="F820" s="31"/>
      <c r="G820" s="31">
        <v>6</v>
      </c>
      <c r="H820" s="31"/>
      <c r="I820" s="31">
        <v>202570</v>
      </c>
      <c r="J820" s="31">
        <v>6</v>
      </c>
      <c r="M820" s="28" t="s">
        <v>279</v>
      </c>
    </row>
    <row r="821" spans="1:13">
      <c r="A821" s="31" t="s">
        <v>2229</v>
      </c>
      <c r="B821" s="31" t="s">
        <v>279</v>
      </c>
      <c r="C821" s="31">
        <v>1892</v>
      </c>
      <c r="D821" s="31">
        <v>2</v>
      </c>
      <c r="E821" s="31" t="s">
        <v>567</v>
      </c>
      <c r="F821" s="31"/>
      <c r="G821" s="31">
        <v>6</v>
      </c>
      <c r="H821" s="31"/>
      <c r="I821" s="31">
        <v>202570</v>
      </c>
      <c r="J821" s="31">
        <v>6</v>
      </c>
      <c r="M821" s="28" t="s">
        <v>279</v>
      </c>
    </row>
    <row r="822" spans="1:13">
      <c r="A822" s="31" t="s">
        <v>2230</v>
      </c>
      <c r="B822" s="31" t="s">
        <v>279</v>
      </c>
      <c r="C822" s="31">
        <v>2005</v>
      </c>
      <c r="D822" s="31">
        <v>2</v>
      </c>
      <c r="E822" s="31" t="s">
        <v>2231</v>
      </c>
      <c r="F822" s="31">
        <v>4</v>
      </c>
      <c r="G822" s="31"/>
      <c r="H822" s="31"/>
      <c r="I822" s="31">
        <v>202570</v>
      </c>
      <c r="J822" s="31">
        <v>4</v>
      </c>
      <c r="M822" s="28" t="s">
        <v>279</v>
      </c>
    </row>
    <row r="823" spans="1:13">
      <c r="A823" s="31" t="s">
        <v>2232</v>
      </c>
      <c r="B823" s="31" t="s">
        <v>279</v>
      </c>
      <c r="C823" s="31">
        <v>2040</v>
      </c>
      <c r="D823" s="31">
        <v>2</v>
      </c>
      <c r="E823" s="31" t="s">
        <v>300</v>
      </c>
      <c r="F823" s="31">
        <v>2</v>
      </c>
      <c r="G823" s="31">
        <v>3</v>
      </c>
      <c r="H823" s="31"/>
      <c r="I823" s="31">
        <v>202570</v>
      </c>
      <c r="J823" s="31">
        <v>5</v>
      </c>
      <c r="M823" s="28" t="s">
        <v>279</v>
      </c>
    </row>
    <row r="824" spans="1:13">
      <c r="A824" s="31" t="s">
        <v>2233</v>
      </c>
      <c r="B824" s="31" t="s">
        <v>279</v>
      </c>
      <c r="C824" s="31">
        <v>2096</v>
      </c>
      <c r="D824" s="31">
        <v>2</v>
      </c>
      <c r="E824" s="31" t="s">
        <v>304</v>
      </c>
      <c r="F824" s="31"/>
      <c r="G824" s="31"/>
      <c r="H824" s="31"/>
      <c r="I824" s="31">
        <v>200770</v>
      </c>
      <c r="J824" s="31"/>
      <c r="M824" s="28" t="s">
        <v>279</v>
      </c>
    </row>
    <row r="825" spans="1:13">
      <c r="A825" s="31" t="s">
        <v>2234</v>
      </c>
      <c r="B825" s="31" t="s">
        <v>279</v>
      </c>
      <c r="C825" s="31">
        <v>2130</v>
      </c>
      <c r="D825" s="31">
        <v>2</v>
      </c>
      <c r="E825" s="31" t="s">
        <v>301</v>
      </c>
      <c r="F825" s="31">
        <v>1</v>
      </c>
      <c r="G825" s="31">
        <v>3</v>
      </c>
      <c r="H825" s="31"/>
      <c r="I825" s="31">
        <v>202570</v>
      </c>
      <c r="J825" s="31">
        <v>4</v>
      </c>
      <c r="M825" s="28" t="s">
        <v>279</v>
      </c>
    </row>
    <row r="826" spans="1:13">
      <c r="A826" s="31" t="s">
        <v>2235</v>
      </c>
      <c r="B826" s="31" t="s">
        <v>279</v>
      </c>
      <c r="C826" s="31">
        <v>2196</v>
      </c>
      <c r="D826" s="31">
        <v>2</v>
      </c>
      <c r="E826" s="31" t="s">
        <v>304</v>
      </c>
      <c r="F826" s="31"/>
      <c r="G826" s="31"/>
      <c r="H826" s="31"/>
      <c r="I826" s="31">
        <v>200770</v>
      </c>
      <c r="J826" s="31"/>
      <c r="M826" s="28" t="s">
        <v>279</v>
      </c>
    </row>
    <row r="827" spans="1:13">
      <c r="A827" s="31" t="s">
        <v>2236</v>
      </c>
      <c r="B827" s="31" t="s">
        <v>279</v>
      </c>
      <c r="C827" s="31">
        <v>2230</v>
      </c>
      <c r="D827" s="31">
        <v>2</v>
      </c>
      <c r="E827" s="31" t="s">
        <v>302</v>
      </c>
      <c r="F827" s="31">
        <v>1</v>
      </c>
      <c r="G827" s="31">
        <v>3</v>
      </c>
      <c r="H827" s="31"/>
      <c r="I827" s="31">
        <v>202570</v>
      </c>
      <c r="J827" s="31">
        <v>4</v>
      </c>
      <c r="M827" s="28" t="s">
        <v>279</v>
      </c>
    </row>
    <row r="828" spans="1:13">
      <c r="A828" s="31" t="s">
        <v>2237</v>
      </c>
      <c r="B828" s="31" t="s">
        <v>279</v>
      </c>
      <c r="C828" s="31">
        <v>2296</v>
      </c>
      <c r="D828" s="31">
        <v>2</v>
      </c>
      <c r="E828" s="31" t="s">
        <v>304</v>
      </c>
      <c r="F828" s="31"/>
      <c r="G828" s="31"/>
      <c r="H828" s="31"/>
      <c r="I828" s="31">
        <v>200770</v>
      </c>
      <c r="J828" s="31"/>
      <c r="M828" s="28" t="s">
        <v>279</v>
      </c>
    </row>
    <row r="829" spans="1:13">
      <c r="A829" s="31" t="s">
        <v>2238</v>
      </c>
      <c r="B829" s="31" t="s">
        <v>279</v>
      </c>
      <c r="C829" s="31">
        <v>2396</v>
      </c>
      <c r="D829" s="31">
        <v>2</v>
      </c>
      <c r="E829" s="31" t="s">
        <v>304</v>
      </c>
      <c r="F829" s="31"/>
      <c r="G829" s="31"/>
      <c r="H829" s="31"/>
      <c r="I829" s="31">
        <v>200770</v>
      </c>
      <c r="J829" s="31"/>
      <c r="M829" s="28" t="s">
        <v>279</v>
      </c>
    </row>
    <row r="830" spans="1:13">
      <c r="A830" s="31" t="s">
        <v>2239</v>
      </c>
      <c r="B830" s="31" t="s">
        <v>279</v>
      </c>
      <c r="C830" s="31">
        <v>2496</v>
      </c>
      <c r="D830" s="31">
        <v>2</v>
      </c>
      <c r="E830" s="31" t="s">
        <v>304</v>
      </c>
      <c r="F830" s="31"/>
      <c r="G830" s="31"/>
      <c r="H830" s="31"/>
      <c r="I830" s="31">
        <v>200770</v>
      </c>
      <c r="J830" s="31"/>
      <c r="M830" s="28" t="s">
        <v>279</v>
      </c>
    </row>
    <row r="831" spans="1:13">
      <c r="A831" s="31" t="s">
        <v>2240</v>
      </c>
      <c r="B831" s="31" t="s">
        <v>279</v>
      </c>
      <c r="C831" s="31">
        <v>2596</v>
      </c>
      <c r="D831" s="31">
        <v>2</v>
      </c>
      <c r="E831" s="31" t="s">
        <v>304</v>
      </c>
      <c r="F831" s="31"/>
      <c r="G831" s="31"/>
      <c r="H831" s="31"/>
      <c r="I831" s="31">
        <v>200770</v>
      </c>
      <c r="J831" s="31"/>
      <c r="M831" s="28" t="s">
        <v>279</v>
      </c>
    </row>
    <row r="832" spans="1:13">
      <c r="A832" s="31" t="s">
        <v>2241</v>
      </c>
      <c r="B832" s="31" t="s">
        <v>279</v>
      </c>
      <c r="C832" s="31">
        <v>2696</v>
      </c>
      <c r="D832" s="31">
        <v>2</v>
      </c>
      <c r="E832" s="31" t="s">
        <v>304</v>
      </c>
      <c r="F832" s="31"/>
      <c r="G832" s="31"/>
      <c r="H832" s="31"/>
      <c r="I832" s="31">
        <v>200770</v>
      </c>
      <c r="J832" s="31"/>
      <c r="M832" s="28" t="s">
        <v>279</v>
      </c>
    </row>
    <row r="833" spans="1:13">
      <c r="A833" s="31" t="s">
        <v>2242</v>
      </c>
      <c r="B833" s="31" t="s">
        <v>279</v>
      </c>
      <c r="C833" s="31">
        <v>2796</v>
      </c>
      <c r="D833" s="31">
        <v>2</v>
      </c>
      <c r="E833" s="31" t="s">
        <v>304</v>
      </c>
      <c r="F833" s="31"/>
      <c r="G833" s="31"/>
      <c r="H833" s="31"/>
      <c r="I833" s="31">
        <v>200770</v>
      </c>
      <c r="J833" s="31"/>
      <c r="M833" s="28" t="s">
        <v>279</v>
      </c>
    </row>
    <row r="834" spans="1:13">
      <c r="A834" s="31" t="s">
        <v>2243</v>
      </c>
      <c r="B834" s="31" t="s">
        <v>2244</v>
      </c>
      <c r="C834" s="31">
        <v>7001</v>
      </c>
      <c r="D834" s="31" t="s">
        <v>733</v>
      </c>
      <c r="E834" s="31" t="s">
        <v>2245</v>
      </c>
      <c r="F834" s="31"/>
      <c r="G834" s="31"/>
      <c r="H834" s="31"/>
      <c r="I834" s="31">
        <v>200711</v>
      </c>
      <c r="J834" s="31"/>
      <c r="M834" s="28" t="s">
        <v>279</v>
      </c>
    </row>
    <row r="835" spans="1:13">
      <c r="A835" s="31" t="s">
        <v>2246</v>
      </c>
      <c r="B835" s="31" t="s">
        <v>2244</v>
      </c>
      <c r="C835" s="31">
        <v>7002</v>
      </c>
      <c r="D835" s="31" t="s">
        <v>733</v>
      </c>
      <c r="E835" s="31" t="s">
        <v>2247</v>
      </c>
      <c r="F835" s="31"/>
      <c r="G835" s="31"/>
      <c r="H835" s="31"/>
      <c r="I835" s="31">
        <v>200711</v>
      </c>
      <c r="J835" s="31"/>
      <c r="M835" s="28" t="s">
        <v>2244</v>
      </c>
    </row>
    <row r="836" spans="1:13">
      <c r="A836" s="31" t="s">
        <v>2248</v>
      </c>
      <c r="B836" s="31" t="s">
        <v>2244</v>
      </c>
      <c r="C836" s="31">
        <v>7003</v>
      </c>
      <c r="D836" s="31" t="s">
        <v>733</v>
      </c>
      <c r="E836" s="31" t="s">
        <v>2249</v>
      </c>
      <c r="F836" s="31"/>
      <c r="G836" s="31"/>
      <c r="H836" s="31"/>
      <c r="I836" s="31">
        <v>200711</v>
      </c>
      <c r="J836" s="31"/>
      <c r="M836" s="28" t="s">
        <v>2244</v>
      </c>
    </row>
    <row r="837" spans="1:13">
      <c r="A837" s="31" t="s">
        <v>2250</v>
      </c>
      <c r="B837" s="31" t="s">
        <v>2244</v>
      </c>
      <c r="C837" s="31">
        <v>7004</v>
      </c>
      <c r="D837" s="31" t="s">
        <v>733</v>
      </c>
      <c r="E837" s="31" t="s">
        <v>2251</v>
      </c>
      <c r="F837" s="31"/>
      <c r="G837" s="31"/>
      <c r="H837" s="31"/>
      <c r="I837" s="31">
        <v>200711</v>
      </c>
      <c r="J837" s="31"/>
      <c r="M837" s="28" t="s">
        <v>2244</v>
      </c>
    </row>
    <row r="838" spans="1:13">
      <c r="A838" s="31" t="s">
        <v>2252</v>
      </c>
      <c r="B838" s="31" t="s">
        <v>2244</v>
      </c>
      <c r="C838" s="31">
        <v>7005</v>
      </c>
      <c r="D838" s="31" t="s">
        <v>733</v>
      </c>
      <c r="E838" s="31" t="s">
        <v>2253</v>
      </c>
      <c r="F838" s="31"/>
      <c r="G838" s="31"/>
      <c r="H838" s="31"/>
      <c r="I838" s="31">
        <v>200711</v>
      </c>
      <c r="J838" s="31"/>
      <c r="M838" s="28" t="s">
        <v>2244</v>
      </c>
    </row>
    <row r="839" spans="1:13">
      <c r="A839" s="31" t="s">
        <v>2254</v>
      </c>
      <c r="B839" s="31" t="s">
        <v>2244</v>
      </c>
      <c r="C839" s="31">
        <v>7006</v>
      </c>
      <c r="D839" s="31" t="s">
        <v>733</v>
      </c>
      <c r="E839" s="31" t="s">
        <v>2255</v>
      </c>
      <c r="F839" s="31"/>
      <c r="G839" s="31"/>
      <c r="H839" s="31"/>
      <c r="I839" s="31">
        <v>200711</v>
      </c>
      <c r="J839" s="31"/>
      <c r="M839" s="28" t="s">
        <v>2244</v>
      </c>
    </row>
    <row r="840" spans="1:13">
      <c r="A840" s="31" t="s">
        <v>2256</v>
      </c>
      <c r="B840" s="31" t="s">
        <v>2244</v>
      </c>
      <c r="C840" s="31">
        <v>7007</v>
      </c>
      <c r="D840" s="31" t="s">
        <v>733</v>
      </c>
      <c r="E840" s="31" t="s">
        <v>2257</v>
      </c>
      <c r="F840" s="31"/>
      <c r="G840" s="31"/>
      <c r="H840" s="31"/>
      <c r="I840" s="31">
        <v>200711</v>
      </c>
      <c r="J840" s="31"/>
      <c r="M840" s="28" t="s">
        <v>2244</v>
      </c>
    </row>
    <row r="841" spans="1:13">
      <c r="A841" s="31" t="s">
        <v>2258</v>
      </c>
      <c r="B841" s="31" t="s">
        <v>2244</v>
      </c>
      <c r="C841" s="31">
        <v>7008</v>
      </c>
      <c r="D841" s="31" t="s">
        <v>733</v>
      </c>
      <c r="E841" s="31" t="s">
        <v>2259</v>
      </c>
      <c r="F841" s="31"/>
      <c r="G841" s="31"/>
      <c r="H841" s="31"/>
      <c r="I841" s="31">
        <v>200711</v>
      </c>
      <c r="J841" s="31"/>
      <c r="M841" s="28" t="s">
        <v>2244</v>
      </c>
    </row>
    <row r="842" spans="1:13">
      <c r="A842" s="31" t="s">
        <v>2260</v>
      </c>
      <c r="B842" s="31" t="s">
        <v>2244</v>
      </c>
      <c r="C842" s="31">
        <v>7009</v>
      </c>
      <c r="D842" s="31" t="s">
        <v>733</v>
      </c>
      <c r="E842" s="31" t="s">
        <v>2261</v>
      </c>
      <c r="F842" s="31"/>
      <c r="G842" s="31"/>
      <c r="H842" s="31"/>
      <c r="I842" s="31">
        <v>200711</v>
      </c>
      <c r="J842" s="31"/>
      <c r="M842" s="28" t="s">
        <v>2244</v>
      </c>
    </row>
    <row r="843" spans="1:13">
      <c r="A843" s="31" t="s">
        <v>2262</v>
      </c>
      <c r="B843" s="31" t="s">
        <v>2244</v>
      </c>
      <c r="C843" s="31">
        <v>7010</v>
      </c>
      <c r="D843" s="31" t="s">
        <v>733</v>
      </c>
      <c r="E843" s="31" t="s">
        <v>2263</v>
      </c>
      <c r="F843" s="31"/>
      <c r="G843" s="31"/>
      <c r="H843" s="31"/>
      <c r="I843" s="31">
        <v>200711</v>
      </c>
      <c r="J843" s="31"/>
      <c r="M843" s="28" t="s">
        <v>2244</v>
      </c>
    </row>
    <row r="844" spans="1:13">
      <c r="A844" s="31" t="s">
        <v>2264</v>
      </c>
      <c r="B844" s="31" t="s">
        <v>2244</v>
      </c>
      <c r="C844" s="31">
        <v>7011</v>
      </c>
      <c r="D844" s="31" t="s">
        <v>733</v>
      </c>
      <c r="E844" s="31" t="s">
        <v>2265</v>
      </c>
      <c r="F844" s="31"/>
      <c r="G844" s="31"/>
      <c r="H844" s="31"/>
      <c r="I844" s="31">
        <v>200711</v>
      </c>
      <c r="J844" s="31"/>
      <c r="M844" s="28" t="s">
        <v>2244</v>
      </c>
    </row>
    <row r="845" spans="1:13">
      <c r="A845" s="31" t="s">
        <v>2266</v>
      </c>
      <c r="B845" s="31" t="s">
        <v>2244</v>
      </c>
      <c r="C845" s="31">
        <v>7012</v>
      </c>
      <c r="D845" s="31" t="s">
        <v>733</v>
      </c>
      <c r="E845" s="31" t="s">
        <v>2267</v>
      </c>
      <c r="F845" s="31"/>
      <c r="G845" s="31"/>
      <c r="H845" s="31"/>
      <c r="I845" s="31">
        <v>200711</v>
      </c>
      <c r="J845" s="31"/>
      <c r="M845" s="28" t="s">
        <v>2244</v>
      </c>
    </row>
    <row r="846" spans="1:13">
      <c r="A846" s="31" t="s">
        <v>2268</v>
      </c>
      <c r="B846" s="31" t="s">
        <v>2244</v>
      </c>
      <c r="C846" s="31">
        <v>7013</v>
      </c>
      <c r="D846" s="31" t="s">
        <v>733</v>
      </c>
      <c r="E846" s="31" t="s">
        <v>2269</v>
      </c>
      <c r="F846" s="31"/>
      <c r="G846" s="31"/>
      <c r="H846" s="31"/>
      <c r="I846" s="31">
        <v>200711</v>
      </c>
      <c r="J846" s="31"/>
      <c r="M846" s="28" t="s">
        <v>2244</v>
      </c>
    </row>
    <row r="847" spans="1:13">
      <c r="A847" s="31" t="s">
        <v>2270</v>
      </c>
      <c r="B847" s="31" t="s">
        <v>2244</v>
      </c>
      <c r="C847" s="31">
        <v>7014</v>
      </c>
      <c r="D847" s="31" t="s">
        <v>733</v>
      </c>
      <c r="E847" s="31" t="s">
        <v>2267</v>
      </c>
      <c r="F847" s="31"/>
      <c r="G847" s="31"/>
      <c r="H847" s="31"/>
      <c r="I847" s="31">
        <v>200711</v>
      </c>
      <c r="J847" s="31"/>
      <c r="M847" s="28" t="s">
        <v>2244</v>
      </c>
    </row>
    <row r="848" spans="1:13">
      <c r="A848" s="31" t="s">
        <v>2271</v>
      </c>
      <c r="B848" s="31" t="s">
        <v>2244</v>
      </c>
      <c r="C848" s="31">
        <v>7015</v>
      </c>
      <c r="D848" s="31" t="s">
        <v>733</v>
      </c>
      <c r="E848" s="31" t="s">
        <v>2272</v>
      </c>
      <c r="F848" s="31"/>
      <c r="G848" s="31"/>
      <c r="H848" s="31"/>
      <c r="I848" s="31">
        <v>200711</v>
      </c>
      <c r="J848" s="31"/>
      <c r="M848" s="28" t="s">
        <v>2244</v>
      </c>
    </row>
    <row r="849" spans="1:13">
      <c r="A849" s="31" t="s">
        <v>2273</v>
      </c>
      <c r="B849" s="31" t="s">
        <v>2244</v>
      </c>
      <c r="C849" s="31">
        <v>7016</v>
      </c>
      <c r="D849" s="31" t="s">
        <v>733</v>
      </c>
      <c r="E849" s="31" t="s">
        <v>2272</v>
      </c>
      <c r="F849" s="31"/>
      <c r="G849" s="31"/>
      <c r="H849" s="31"/>
      <c r="I849" s="31">
        <v>200711</v>
      </c>
      <c r="J849" s="31"/>
      <c r="M849" s="28" t="s">
        <v>2244</v>
      </c>
    </row>
    <row r="850" spans="1:13">
      <c r="A850" s="31" t="s">
        <v>2274</v>
      </c>
      <c r="B850" s="31" t="s">
        <v>2244</v>
      </c>
      <c r="C850" s="31">
        <v>7017</v>
      </c>
      <c r="D850" s="31" t="s">
        <v>733</v>
      </c>
      <c r="E850" s="31" t="s">
        <v>2275</v>
      </c>
      <c r="F850" s="31"/>
      <c r="G850" s="31"/>
      <c r="H850" s="31"/>
      <c r="I850" s="31">
        <v>200711</v>
      </c>
      <c r="J850" s="31"/>
      <c r="M850" s="28" t="s">
        <v>2244</v>
      </c>
    </row>
    <row r="851" spans="1:13">
      <c r="A851" s="31" t="s">
        <v>2276</v>
      </c>
      <c r="B851" s="31" t="s">
        <v>2244</v>
      </c>
      <c r="C851" s="31">
        <v>7018</v>
      </c>
      <c r="D851" s="31" t="s">
        <v>733</v>
      </c>
      <c r="E851" s="31" t="s">
        <v>2277</v>
      </c>
      <c r="F851" s="31"/>
      <c r="G851" s="31"/>
      <c r="H851" s="31"/>
      <c r="I851" s="31">
        <v>200711</v>
      </c>
      <c r="J851" s="31"/>
      <c r="M851" s="28" t="s">
        <v>2244</v>
      </c>
    </row>
    <row r="852" spans="1:13">
      <c r="A852" s="31" t="s">
        <v>2278</v>
      </c>
      <c r="B852" s="31" t="s">
        <v>2244</v>
      </c>
      <c r="C852" s="31">
        <v>7019</v>
      </c>
      <c r="D852" s="31" t="s">
        <v>733</v>
      </c>
      <c r="E852" s="31" t="s">
        <v>2279</v>
      </c>
      <c r="F852" s="31"/>
      <c r="G852" s="31"/>
      <c r="H852" s="31"/>
      <c r="I852" s="31">
        <v>200711</v>
      </c>
      <c r="J852" s="31"/>
      <c r="M852" s="28" t="s">
        <v>2244</v>
      </c>
    </row>
    <row r="853" spans="1:13">
      <c r="A853" s="31" t="s">
        <v>2280</v>
      </c>
      <c r="B853" s="31" t="s">
        <v>2244</v>
      </c>
      <c r="C853" s="31">
        <v>7020</v>
      </c>
      <c r="D853" s="31" t="s">
        <v>733</v>
      </c>
      <c r="E853" s="31" t="s">
        <v>2281</v>
      </c>
      <c r="F853" s="31"/>
      <c r="G853" s="31"/>
      <c r="H853" s="31"/>
      <c r="I853" s="31">
        <v>200711</v>
      </c>
      <c r="J853" s="31"/>
      <c r="M853" s="28" t="s">
        <v>2244</v>
      </c>
    </row>
    <row r="854" spans="1:13">
      <c r="A854" s="31" t="s">
        <v>2282</v>
      </c>
      <c r="B854" s="31" t="s">
        <v>2244</v>
      </c>
      <c r="C854" s="31">
        <v>7021</v>
      </c>
      <c r="D854" s="31" t="s">
        <v>733</v>
      </c>
      <c r="E854" s="31" t="s">
        <v>2283</v>
      </c>
      <c r="F854" s="31"/>
      <c r="G854" s="31"/>
      <c r="H854" s="31"/>
      <c r="I854" s="31">
        <v>200711</v>
      </c>
      <c r="J854" s="31"/>
      <c r="M854" s="28" t="s">
        <v>2244</v>
      </c>
    </row>
    <row r="855" spans="1:13">
      <c r="A855" s="31" t="s">
        <v>2284</v>
      </c>
      <c r="B855" s="31" t="s">
        <v>2244</v>
      </c>
      <c r="C855" s="31">
        <v>7022</v>
      </c>
      <c r="D855" s="31" t="s">
        <v>733</v>
      </c>
      <c r="E855" s="31" t="s">
        <v>2285</v>
      </c>
      <c r="F855" s="31"/>
      <c r="G855" s="31"/>
      <c r="H855" s="31"/>
      <c r="I855" s="31">
        <v>200711</v>
      </c>
      <c r="J855" s="31"/>
      <c r="M855" s="28" t="s">
        <v>2244</v>
      </c>
    </row>
    <row r="856" spans="1:13">
      <c r="A856" s="31" t="s">
        <v>2286</v>
      </c>
      <c r="B856" s="31" t="s">
        <v>2244</v>
      </c>
      <c r="C856" s="31">
        <v>7023</v>
      </c>
      <c r="D856" s="31" t="s">
        <v>733</v>
      </c>
      <c r="E856" s="31" t="s">
        <v>2287</v>
      </c>
      <c r="F856" s="31"/>
      <c r="G856" s="31"/>
      <c r="H856" s="31"/>
      <c r="I856" s="31">
        <v>200711</v>
      </c>
      <c r="J856" s="31"/>
      <c r="M856" s="28" t="s">
        <v>2244</v>
      </c>
    </row>
    <row r="857" spans="1:13">
      <c r="A857" s="31" t="s">
        <v>2288</v>
      </c>
      <c r="B857" s="31" t="s">
        <v>2244</v>
      </c>
      <c r="C857" s="31">
        <v>7024</v>
      </c>
      <c r="D857" s="31" t="s">
        <v>733</v>
      </c>
      <c r="E857" s="31" t="s">
        <v>2289</v>
      </c>
      <c r="F857" s="31"/>
      <c r="G857" s="31"/>
      <c r="H857" s="31"/>
      <c r="I857" s="31">
        <v>200711</v>
      </c>
      <c r="J857" s="31"/>
      <c r="M857" s="28" t="s">
        <v>2244</v>
      </c>
    </row>
    <row r="858" spans="1:13">
      <c r="A858" s="31" t="s">
        <v>2290</v>
      </c>
      <c r="B858" s="31" t="s">
        <v>2244</v>
      </c>
      <c r="C858" s="31">
        <v>7025</v>
      </c>
      <c r="D858" s="31" t="s">
        <v>733</v>
      </c>
      <c r="E858" s="31" t="s">
        <v>2291</v>
      </c>
      <c r="F858" s="31"/>
      <c r="G858" s="31"/>
      <c r="H858" s="31"/>
      <c r="I858" s="31">
        <v>200711</v>
      </c>
      <c r="J858" s="31"/>
      <c r="M858" s="28" t="s">
        <v>2244</v>
      </c>
    </row>
    <row r="859" spans="1:13">
      <c r="A859" s="31" t="s">
        <v>2292</v>
      </c>
      <c r="B859" s="31" t="s">
        <v>2244</v>
      </c>
      <c r="C859" s="31">
        <v>7026</v>
      </c>
      <c r="D859" s="31" t="s">
        <v>733</v>
      </c>
      <c r="E859" s="31" t="s">
        <v>2293</v>
      </c>
      <c r="F859" s="31"/>
      <c r="G859" s="31"/>
      <c r="H859" s="31"/>
      <c r="I859" s="31">
        <v>200711</v>
      </c>
      <c r="J859" s="31"/>
      <c r="M859" s="28" t="s">
        <v>2244</v>
      </c>
    </row>
    <row r="860" spans="1:13">
      <c r="A860" s="31" t="s">
        <v>2294</v>
      </c>
      <c r="B860" s="31" t="s">
        <v>2244</v>
      </c>
      <c r="C860" s="31">
        <v>7027</v>
      </c>
      <c r="D860" s="31" t="s">
        <v>733</v>
      </c>
      <c r="E860" s="31" t="s">
        <v>2295</v>
      </c>
      <c r="F860" s="31"/>
      <c r="G860" s="31"/>
      <c r="H860" s="31"/>
      <c r="I860" s="31">
        <v>200711</v>
      </c>
      <c r="J860" s="31"/>
      <c r="M860" s="28" t="s">
        <v>2244</v>
      </c>
    </row>
    <row r="861" spans="1:13">
      <c r="A861" s="31" t="s">
        <v>2296</v>
      </c>
      <c r="B861" s="31" t="s">
        <v>2244</v>
      </c>
      <c r="C861" s="31">
        <v>7028</v>
      </c>
      <c r="D861" s="31" t="s">
        <v>733</v>
      </c>
      <c r="E861" s="31" t="s">
        <v>2297</v>
      </c>
      <c r="F861" s="31"/>
      <c r="G861" s="31"/>
      <c r="H861" s="31"/>
      <c r="I861" s="31">
        <v>200711</v>
      </c>
      <c r="J861" s="31"/>
      <c r="M861" s="28" t="s">
        <v>2244</v>
      </c>
    </row>
    <row r="862" spans="1:13">
      <c r="A862" s="31" t="s">
        <v>2298</v>
      </c>
      <c r="B862" s="31" t="s">
        <v>2244</v>
      </c>
      <c r="C862" s="31">
        <v>7029</v>
      </c>
      <c r="D862" s="31" t="s">
        <v>733</v>
      </c>
      <c r="E862" s="31" t="s">
        <v>2299</v>
      </c>
      <c r="F862" s="31"/>
      <c r="G862" s="31"/>
      <c r="H862" s="31"/>
      <c r="I862" s="31">
        <v>200711</v>
      </c>
      <c r="J862" s="31"/>
      <c r="M862" s="28" t="s">
        <v>2244</v>
      </c>
    </row>
    <row r="863" spans="1:13">
      <c r="A863" s="31" t="s">
        <v>2300</v>
      </c>
      <c r="B863" s="31" t="s">
        <v>2244</v>
      </c>
      <c r="C863" s="31">
        <v>7030</v>
      </c>
      <c r="D863" s="31" t="s">
        <v>733</v>
      </c>
      <c r="E863" s="31" t="s">
        <v>2301</v>
      </c>
      <c r="F863" s="31"/>
      <c r="G863" s="31"/>
      <c r="H863" s="31"/>
      <c r="I863" s="31">
        <v>200711</v>
      </c>
      <c r="J863" s="31"/>
      <c r="M863" s="28" t="s">
        <v>2244</v>
      </c>
    </row>
    <row r="864" spans="1:13">
      <c r="A864" s="31" t="s">
        <v>2302</v>
      </c>
      <c r="B864" s="31" t="s">
        <v>2244</v>
      </c>
      <c r="C864" s="31">
        <v>7031</v>
      </c>
      <c r="D864" s="31" t="s">
        <v>733</v>
      </c>
      <c r="E864" s="31" t="s">
        <v>2303</v>
      </c>
      <c r="F864" s="31"/>
      <c r="G864" s="31"/>
      <c r="H864" s="31"/>
      <c r="I864" s="31">
        <v>200711</v>
      </c>
      <c r="J864" s="31"/>
      <c r="M864" s="28" t="s">
        <v>2244</v>
      </c>
    </row>
    <row r="865" spans="1:13">
      <c r="A865" s="31" t="s">
        <v>2304</v>
      </c>
      <c r="B865" s="31" t="s">
        <v>2244</v>
      </c>
      <c r="C865" s="31">
        <v>7032</v>
      </c>
      <c r="D865" s="31" t="s">
        <v>733</v>
      </c>
      <c r="E865" s="31" t="s">
        <v>2305</v>
      </c>
      <c r="F865" s="31"/>
      <c r="G865" s="31"/>
      <c r="H865" s="31"/>
      <c r="I865" s="31">
        <v>200711</v>
      </c>
      <c r="J865" s="31"/>
      <c r="M865" s="28" t="s">
        <v>2244</v>
      </c>
    </row>
    <row r="866" spans="1:13">
      <c r="A866" s="31" t="s">
        <v>2306</v>
      </c>
      <c r="B866" s="31" t="s">
        <v>2244</v>
      </c>
      <c r="C866" s="31">
        <v>7033</v>
      </c>
      <c r="D866" s="31" t="s">
        <v>733</v>
      </c>
      <c r="E866" s="31" t="s">
        <v>2307</v>
      </c>
      <c r="F866" s="31"/>
      <c r="G866" s="31"/>
      <c r="H866" s="31"/>
      <c r="I866" s="31">
        <v>200711</v>
      </c>
      <c r="J866" s="31"/>
      <c r="M866" s="28" t="s">
        <v>2244</v>
      </c>
    </row>
    <row r="867" spans="1:13">
      <c r="A867" s="31" t="s">
        <v>2308</v>
      </c>
      <c r="B867" s="31" t="s">
        <v>2244</v>
      </c>
      <c r="C867" s="31">
        <v>7034</v>
      </c>
      <c r="D867" s="31" t="s">
        <v>733</v>
      </c>
      <c r="E867" s="31" t="s">
        <v>2309</v>
      </c>
      <c r="F867" s="31"/>
      <c r="G867" s="31"/>
      <c r="H867" s="31"/>
      <c r="I867" s="31">
        <v>200711</v>
      </c>
      <c r="J867" s="31"/>
      <c r="M867" s="28" t="s">
        <v>2244</v>
      </c>
    </row>
    <row r="868" spans="1:13">
      <c r="A868" s="31" t="s">
        <v>2310</v>
      </c>
      <c r="B868" s="31" t="s">
        <v>2244</v>
      </c>
      <c r="C868" s="31">
        <v>7035</v>
      </c>
      <c r="D868" s="31" t="s">
        <v>733</v>
      </c>
      <c r="E868" s="31" t="s">
        <v>2309</v>
      </c>
      <c r="F868" s="31"/>
      <c r="G868" s="31"/>
      <c r="H868" s="31"/>
      <c r="I868" s="31">
        <v>200711</v>
      </c>
      <c r="J868" s="31"/>
      <c r="M868" s="28" t="s">
        <v>2244</v>
      </c>
    </row>
    <row r="869" spans="1:13">
      <c r="A869" s="31" t="s">
        <v>2311</v>
      </c>
      <c r="B869" s="31" t="s">
        <v>2244</v>
      </c>
      <c r="C869" s="31">
        <v>7036</v>
      </c>
      <c r="D869" s="31" t="s">
        <v>733</v>
      </c>
      <c r="E869" s="31" t="s">
        <v>2312</v>
      </c>
      <c r="F869" s="31"/>
      <c r="G869" s="31"/>
      <c r="H869" s="31"/>
      <c r="I869" s="31">
        <v>200711</v>
      </c>
      <c r="J869" s="31"/>
      <c r="M869" s="28" t="s">
        <v>2244</v>
      </c>
    </row>
    <row r="870" spans="1:13">
      <c r="A870" s="31" t="s">
        <v>2313</v>
      </c>
      <c r="B870" s="31" t="s">
        <v>2244</v>
      </c>
      <c r="C870" s="31">
        <v>7037</v>
      </c>
      <c r="D870" s="31" t="s">
        <v>733</v>
      </c>
      <c r="E870" s="31" t="s">
        <v>378</v>
      </c>
      <c r="F870" s="31"/>
      <c r="G870" s="31"/>
      <c r="H870" s="31"/>
      <c r="I870" s="31">
        <v>200711</v>
      </c>
      <c r="J870" s="31"/>
      <c r="M870" s="28" t="s">
        <v>2244</v>
      </c>
    </row>
    <row r="871" spans="1:13">
      <c r="A871" s="31" t="s">
        <v>2314</v>
      </c>
      <c r="B871" s="31" t="s">
        <v>2244</v>
      </c>
      <c r="C871" s="31">
        <v>7038</v>
      </c>
      <c r="D871" s="31" t="s">
        <v>733</v>
      </c>
      <c r="E871" s="31" t="s">
        <v>2315</v>
      </c>
      <c r="F871" s="31"/>
      <c r="G871" s="31"/>
      <c r="H871" s="31"/>
      <c r="I871" s="31">
        <v>200711</v>
      </c>
      <c r="J871" s="31"/>
      <c r="M871" s="28" t="s">
        <v>2244</v>
      </c>
    </row>
    <row r="872" spans="1:13">
      <c r="A872" s="31" t="s">
        <v>2316</v>
      </c>
      <c r="B872" s="31" t="s">
        <v>2244</v>
      </c>
      <c r="C872" s="31">
        <v>7039</v>
      </c>
      <c r="D872" s="31" t="s">
        <v>733</v>
      </c>
      <c r="E872" s="31" t="s">
        <v>2317</v>
      </c>
      <c r="F872" s="31"/>
      <c r="G872" s="31"/>
      <c r="H872" s="31"/>
      <c r="I872" s="31">
        <v>200711</v>
      </c>
      <c r="J872" s="31"/>
      <c r="M872" s="28" t="s">
        <v>2244</v>
      </c>
    </row>
    <row r="873" spans="1:13">
      <c r="A873" s="31" t="s">
        <v>2318</v>
      </c>
      <c r="B873" s="31" t="s">
        <v>2244</v>
      </c>
      <c r="C873" s="31">
        <v>7040</v>
      </c>
      <c r="D873" s="31" t="s">
        <v>733</v>
      </c>
      <c r="E873" s="31" t="s">
        <v>2319</v>
      </c>
      <c r="F873" s="31"/>
      <c r="G873" s="31"/>
      <c r="H873" s="31"/>
      <c r="I873" s="31">
        <v>200711</v>
      </c>
      <c r="J873" s="31"/>
      <c r="M873" s="28" t="s">
        <v>2244</v>
      </c>
    </row>
    <row r="874" spans="1:13">
      <c r="A874" s="31" t="s">
        <v>2320</v>
      </c>
      <c r="B874" s="31" t="s">
        <v>2244</v>
      </c>
      <c r="C874" s="31">
        <v>7041</v>
      </c>
      <c r="D874" s="31" t="s">
        <v>733</v>
      </c>
      <c r="E874" s="31" t="s">
        <v>2321</v>
      </c>
      <c r="F874" s="31"/>
      <c r="G874" s="31"/>
      <c r="H874" s="31"/>
      <c r="I874" s="31">
        <v>200711</v>
      </c>
      <c r="J874" s="31"/>
      <c r="M874" s="28" t="s">
        <v>2244</v>
      </c>
    </row>
    <row r="875" spans="1:13">
      <c r="A875" s="31" t="s">
        <v>2322</v>
      </c>
      <c r="B875" s="31" t="s">
        <v>2244</v>
      </c>
      <c r="C875" s="31">
        <v>7042</v>
      </c>
      <c r="D875" s="31" t="s">
        <v>733</v>
      </c>
      <c r="E875" s="31" t="s">
        <v>2323</v>
      </c>
      <c r="F875" s="31"/>
      <c r="G875" s="31"/>
      <c r="H875" s="31"/>
      <c r="I875" s="31">
        <v>200711</v>
      </c>
      <c r="J875" s="31"/>
      <c r="M875" s="28" t="s">
        <v>2244</v>
      </c>
    </row>
    <row r="876" spans="1:13">
      <c r="A876" s="31" t="s">
        <v>2324</v>
      </c>
      <c r="B876" s="31" t="s">
        <v>2244</v>
      </c>
      <c r="C876" s="31">
        <v>7043</v>
      </c>
      <c r="D876" s="31" t="s">
        <v>733</v>
      </c>
      <c r="E876" s="31" t="s">
        <v>2325</v>
      </c>
      <c r="F876" s="31"/>
      <c r="G876" s="31"/>
      <c r="H876" s="31"/>
      <c r="I876" s="31">
        <v>200711</v>
      </c>
      <c r="J876" s="31"/>
      <c r="M876" s="28" t="s">
        <v>2244</v>
      </c>
    </row>
    <row r="877" spans="1:13">
      <c r="A877" s="31" t="s">
        <v>2326</v>
      </c>
      <c r="B877" s="31" t="s">
        <v>2244</v>
      </c>
      <c r="C877" s="31">
        <v>7044</v>
      </c>
      <c r="D877" s="31" t="s">
        <v>733</v>
      </c>
      <c r="E877" s="31" t="s">
        <v>2327</v>
      </c>
      <c r="F877" s="31"/>
      <c r="G877" s="31"/>
      <c r="H877" s="31"/>
      <c r="I877" s="31">
        <v>200711</v>
      </c>
      <c r="J877" s="31"/>
      <c r="M877" s="28" t="s">
        <v>2244</v>
      </c>
    </row>
    <row r="878" spans="1:13">
      <c r="A878" s="31" t="s">
        <v>2328</v>
      </c>
      <c r="B878" s="31" t="s">
        <v>2244</v>
      </c>
      <c r="C878" s="31">
        <v>7045</v>
      </c>
      <c r="D878" s="31" t="s">
        <v>733</v>
      </c>
      <c r="E878" s="31" t="s">
        <v>2325</v>
      </c>
      <c r="F878" s="31"/>
      <c r="G878" s="31"/>
      <c r="H878" s="31"/>
      <c r="I878" s="31">
        <v>200711</v>
      </c>
      <c r="J878" s="31"/>
      <c r="M878" s="28" t="s">
        <v>2244</v>
      </c>
    </row>
    <row r="879" spans="1:13">
      <c r="A879" s="31" t="s">
        <v>2329</v>
      </c>
      <c r="B879" s="31" t="s">
        <v>2244</v>
      </c>
      <c r="C879" s="31">
        <v>7046</v>
      </c>
      <c r="D879" s="31" t="s">
        <v>733</v>
      </c>
      <c r="E879" s="31" t="s">
        <v>2330</v>
      </c>
      <c r="F879" s="31"/>
      <c r="G879" s="31"/>
      <c r="H879" s="31"/>
      <c r="I879" s="31">
        <v>200711</v>
      </c>
      <c r="J879" s="31"/>
      <c r="M879" s="28" t="s">
        <v>2244</v>
      </c>
    </row>
    <row r="880" spans="1:13">
      <c r="A880" s="31" t="s">
        <v>2331</v>
      </c>
      <c r="B880" s="31" t="s">
        <v>2244</v>
      </c>
      <c r="C880" s="31">
        <v>7047</v>
      </c>
      <c r="D880" s="31" t="s">
        <v>733</v>
      </c>
      <c r="E880" s="31" t="s">
        <v>2327</v>
      </c>
      <c r="F880" s="31"/>
      <c r="G880" s="31"/>
      <c r="H880" s="31"/>
      <c r="I880" s="31">
        <v>200711</v>
      </c>
      <c r="J880" s="31"/>
      <c r="M880" s="28" t="s">
        <v>2244</v>
      </c>
    </row>
    <row r="881" spans="1:13">
      <c r="A881" s="31" t="s">
        <v>2332</v>
      </c>
      <c r="B881" s="31" t="s">
        <v>2244</v>
      </c>
      <c r="C881" s="31">
        <v>7048</v>
      </c>
      <c r="D881" s="31" t="s">
        <v>733</v>
      </c>
      <c r="E881" s="31" t="s">
        <v>2333</v>
      </c>
      <c r="F881" s="31"/>
      <c r="G881" s="31"/>
      <c r="H881" s="31"/>
      <c r="I881" s="31">
        <v>200711</v>
      </c>
      <c r="J881" s="31"/>
      <c r="M881" s="28" t="s">
        <v>2244</v>
      </c>
    </row>
    <row r="882" spans="1:13">
      <c r="A882" s="31" t="s">
        <v>2334</v>
      </c>
      <c r="B882" s="31" t="s">
        <v>2244</v>
      </c>
      <c r="C882" s="31">
        <v>7049</v>
      </c>
      <c r="D882" s="31" t="s">
        <v>733</v>
      </c>
      <c r="E882" s="31" t="s">
        <v>2335</v>
      </c>
      <c r="F882" s="31"/>
      <c r="G882" s="31"/>
      <c r="H882" s="31"/>
      <c r="I882" s="31">
        <v>200711</v>
      </c>
      <c r="J882" s="31"/>
      <c r="M882" s="28" t="s">
        <v>2244</v>
      </c>
    </row>
    <row r="883" spans="1:13">
      <c r="A883" s="31" t="s">
        <v>2336</v>
      </c>
      <c r="B883" s="31" t="s">
        <v>2244</v>
      </c>
      <c r="C883" s="31">
        <v>7050</v>
      </c>
      <c r="D883" s="31" t="s">
        <v>733</v>
      </c>
      <c r="E883" s="31" t="s">
        <v>2337</v>
      </c>
      <c r="F883" s="31"/>
      <c r="G883" s="31"/>
      <c r="H883" s="31"/>
      <c r="I883" s="31">
        <v>200711</v>
      </c>
      <c r="J883" s="31"/>
      <c r="M883" s="28" t="s">
        <v>2244</v>
      </c>
    </row>
    <row r="884" spans="1:13">
      <c r="A884" s="31" t="s">
        <v>2338</v>
      </c>
      <c r="B884" s="31" t="s">
        <v>2244</v>
      </c>
      <c r="C884" s="31">
        <v>7051</v>
      </c>
      <c r="D884" s="31" t="s">
        <v>733</v>
      </c>
      <c r="E884" s="31" t="s">
        <v>2339</v>
      </c>
      <c r="F884" s="31"/>
      <c r="G884" s="31"/>
      <c r="H884" s="31"/>
      <c r="I884" s="31">
        <v>200711</v>
      </c>
      <c r="J884" s="31"/>
      <c r="M884" s="28" t="s">
        <v>2244</v>
      </c>
    </row>
    <row r="885" spans="1:13">
      <c r="A885" s="31" t="s">
        <v>2340</v>
      </c>
      <c r="B885" s="31" t="s">
        <v>2244</v>
      </c>
      <c r="C885" s="31">
        <v>7052</v>
      </c>
      <c r="D885" s="31" t="s">
        <v>733</v>
      </c>
      <c r="E885" s="31" t="s">
        <v>2341</v>
      </c>
      <c r="F885" s="31"/>
      <c r="G885" s="31"/>
      <c r="H885" s="31"/>
      <c r="I885" s="31">
        <v>200711</v>
      </c>
      <c r="J885" s="31"/>
      <c r="M885" s="28" t="s">
        <v>2244</v>
      </c>
    </row>
    <row r="886" spans="1:13">
      <c r="A886" s="31" t="s">
        <v>2342</v>
      </c>
      <c r="B886" s="31" t="s">
        <v>2244</v>
      </c>
      <c r="C886" s="31">
        <v>7053</v>
      </c>
      <c r="D886" s="31" t="s">
        <v>733</v>
      </c>
      <c r="E886" s="31" t="s">
        <v>2343</v>
      </c>
      <c r="F886" s="31"/>
      <c r="G886" s="31"/>
      <c r="H886" s="31"/>
      <c r="I886" s="31">
        <v>200711</v>
      </c>
      <c r="J886" s="31"/>
      <c r="M886" s="28" t="s">
        <v>2244</v>
      </c>
    </row>
    <row r="887" spans="1:13">
      <c r="A887" s="31" t="s">
        <v>2344</v>
      </c>
      <c r="B887" s="31" t="s">
        <v>2244</v>
      </c>
      <c r="C887" s="31">
        <v>7054</v>
      </c>
      <c r="D887" s="31" t="s">
        <v>733</v>
      </c>
      <c r="E887" s="31" t="s">
        <v>2345</v>
      </c>
      <c r="F887" s="31"/>
      <c r="G887" s="31"/>
      <c r="H887" s="31"/>
      <c r="I887" s="31">
        <v>200711</v>
      </c>
      <c r="J887" s="31"/>
      <c r="M887" s="28" t="s">
        <v>2244</v>
      </c>
    </row>
    <row r="888" spans="1:13">
      <c r="A888" s="31" t="s">
        <v>2346</v>
      </c>
      <c r="B888" s="31" t="s">
        <v>2244</v>
      </c>
      <c r="C888" s="31">
        <v>7055</v>
      </c>
      <c r="D888" s="31" t="s">
        <v>733</v>
      </c>
      <c r="E888" s="31" t="s">
        <v>2347</v>
      </c>
      <c r="F888" s="31"/>
      <c r="G888" s="31"/>
      <c r="H888" s="31"/>
      <c r="I888" s="31">
        <v>200711</v>
      </c>
      <c r="J888" s="31"/>
      <c r="M888" s="28" t="s">
        <v>2244</v>
      </c>
    </row>
    <row r="889" spans="1:13">
      <c r="A889" s="31" t="s">
        <v>2348</v>
      </c>
      <c r="B889" s="31" t="s">
        <v>2244</v>
      </c>
      <c r="C889" s="31">
        <v>7056</v>
      </c>
      <c r="D889" s="31" t="s">
        <v>733</v>
      </c>
      <c r="E889" s="31" t="s">
        <v>2349</v>
      </c>
      <c r="F889" s="31"/>
      <c r="G889" s="31"/>
      <c r="H889" s="31"/>
      <c r="I889" s="31">
        <v>200711</v>
      </c>
      <c r="J889" s="31"/>
      <c r="M889" s="28" t="s">
        <v>2244</v>
      </c>
    </row>
    <row r="890" spans="1:13">
      <c r="A890" s="31" t="s">
        <v>2350</v>
      </c>
      <c r="B890" s="31" t="s">
        <v>2244</v>
      </c>
      <c r="C890" s="31">
        <v>7057</v>
      </c>
      <c r="D890" s="31" t="s">
        <v>733</v>
      </c>
      <c r="E890" s="31" t="s">
        <v>2351</v>
      </c>
      <c r="F890" s="31"/>
      <c r="G890" s="31"/>
      <c r="H890" s="31"/>
      <c r="I890" s="31">
        <v>200711</v>
      </c>
      <c r="J890" s="31"/>
      <c r="M890" s="28" t="s">
        <v>2244</v>
      </c>
    </row>
    <row r="891" spans="1:13">
      <c r="A891" s="31" t="s">
        <v>2352</v>
      </c>
      <c r="B891" s="31" t="s">
        <v>2244</v>
      </c>
      <c r="C891" s="31">
        <v>7058</v>
      </c>
      <c r="D891" s="31" t="s">
        <v>733</v>
      </c>
      <c r="E891" s="31" t="s">
        <v>2353</v>
      </c>
      <c r="F891" s="31"/>
      <c r="G891" s="31"/>
      <c r="H891" s="31"/>
      <c r="I891" s="31">
        <v>200711</v>
      </c>
      <c r="J891" s="31"/>
      <c r="M891" s="28" t="s">
        <v>2244</v>
      </c>
    </row>
    <row r="892" spans="1:13">
      <c r="A892" s="31" t="s">
        <v>2354</v>
      </c>
      <c r="B892" s="31" t="s">
        <v>2244</v>
      </c>
      <c r="C892" s="31">
        <v>7059</v>
      </c>
      <c r="D892" s="31" t="s">
        <v>733</v>
      </c>
      <c r="E892" s="31" t="s">
        <v>2355</v>
      </c>
      <c r="F892" s="31"/>
      <c r="G892" s="31"/>
      <c r="H892" s="31"/>
      <c r="I892" s="31">
        <v>200711</v>
      </c>
      <c r="J892" s="31"/>
      <c r="M892" s="28" t="s">
        <v>2244</v>
      </c>
    </row>
    <row r="893" spans="1:13">
      <c r="A893" s="31" t="s">
        <v>2356</v>
      </c>
      <c r="B893" s="31" t="s">
        <v>2244</v>
      </c>
      <c r="C893" s="31">
        <v>7060</v>
      </c>
      <c r="D893" s="31" t="s">
        <v>733</v>
      </c>
      <c r="E893" s="31" t="s">
        <v>2357</v>
      </c>
      <c r="F893" s="31"/>
      <c r="G893" s="31"/>
      <c r="H893" s="31"/>
      <c r="I893" s="31">
        <v>200711</v>
      </c>
      <c r="J893" s="31"/>
      <c r="M893" s="28" t="s">
        <v>2244</v>
      </c>
    </row>
    <row r="894" spans="1:13">
      <c r="A894" s="31" t="s">
        <v>2358</v>
      </c>
      <c r="B894" s="31" t="s">
        <v>2244</v>
      </c>
      <c r="C894" s="31">
        <v>7061</v>
      </c>
      <c r="D894" s="31" t="s">
        <v>733</v>
      </c>
      <c r="E894" s="31" t="s">
        <v>2359</v>
      </c>
      <c r="F894" s="31"/>
      <c r="G894" s="31"/>
      <c r="H894" s="31"/>
      <c r="I894" s="31">
        <v>200711</v>
      </c>
      <c r="J894" s="31"/>
      <c r="M894" s="28" t="s">
        <v>2244</v>
      </c>
    </row>
    <row r="895" spans="1:13">
      <c r="A895" s="31" t="s">
        <v>2360</v>
      </c>
      <c r="B895" s="31" t="s">
        <v>2244</v>
      </c>
      <c r="C895" s="31">
        <v>7062</v>
      </c>
      <c r="D895" s="31" t="s">
        <v>733</v>
      </c>
      <c r="E895" s="31" t="s">
        <v>2361</v>
      </c>
      <c r="F895" s="31"/>
      <c r="G895" s="31"/>
      <c r="H895" s="31"/>
      <c r="I895" s="31">
        <v>200711</v>
      </c>
      <c r="J895" s="31"/>
      <c r="M895" s="28" t="s">
        <v>2244</v>
      </c>
    </row>
    <row r="896" spans="1:13">
      <c r="A896" s="31" t="s">
        <v>2362</v>
      </c>
      <c r="B896" s="31" t="s">
        <v>2244</v>
      </c>
      <c r="C896" s="31">
        <v>7063</v>
      </c>
      <c r="D896" s="31" t="s">
        <v>733</v>
      </c>
      <c r="E896" s="31" t="s">
        <v>2363</v>
      </c>
      <c r="F896" s="31"/>
      <c r="G896" s="31"/>
      <c r="H896" s="31"/>
      <c r="I896" s="31">
        <v>200711</v>
      </c>
      <c r="J896" s="31"/>
      <c r="M896" s="28" t="s">
        <v>2244</v>
      </c>
    </row>
    <row r="897" spans="1:13">
      <c r="A897" s="31" t="s">
        <v>2364</v>
      </c>
      <c r="B897" s="31" t="s">
        <v>2244</v>
      </c>
      <c r="C897" s="31">
        <v>7064</v>
      </c>
      <c r="D897" s="31" t="s">
        <v>733</v>
      </c>
      <c r="E897" s="31" t="s">
        <v>2365</v>
      </c>
      <c r="F897" s="31"/>
      <c r="G897" s="31"/>
      <c r="H897" s="31"/>
      <c r="I897" s="31">
        <v>200711</v>
      </c>
      <c r="J897" s="31"/>
      <c r="M897" s="28" t="s">
        <v>2244</v>
      </c>
    </row>
    <row r="898" spans="1:13">
      <c r="A898" s="31" t="s">
        <v>2366</v>
      </c>
      <c r="B898" s="31" t="s">
        <v>2244</v>
      </c>
      <c r="C898" s="31">
        <v>7065</v>
      </c>
      <c r="D898" s="31" t="s">
        <v>733</v>
      </c>
      <c r="E898" s="31" t="s">
        <v>2367</v>
      </c>
      <c r="F898" s="31"/>
      <c r="G898" s="31"/>
      <c r="H898" s="31"/>
      <c r="I898" s="31">
        <v>200711</v>
      </c>
      <c r="J898" s="31"/>
      <c r="M898" s="28" t="s">
        <v>2244</v>
      </c>
    </row>
    <row r="899" spans="1:13">
      <c r="A899" s="31" t="s">
        <v>2368</v>
      </c>
      <c r="B899" s="31" t="s">
        <v>2244</v>
      </c>
      <c r="C899" s="31">
        <v>7066</v>
      </c>
      <c r="D899" s="31" t="s">
        <v>733</v>
      </c>
      <c r="E899" s="31" t="s">
        <v>2369</v>
      </c>
      <c r="F899" s="31"/>
      <c r="G899" s="31"/>
      <c r="H899" s="31"/>
      <c r="I899" s="31">
        <v>200711</v>
      </c>
      <c r="J899" s="31"/>
      <c r="M899" s="28" t="s">
        <v>2244</v>
      </c>
    </row>
    <row r="900" spans="1:13">
      <c r="A900" s="31" t="s">
        <v>2370</v>
      </c>
      <c r="B900" s="31" t="s">
        <v>2244</v>
      </c>
      <c r="C900" s="31">
        <v>7067</v>
      </c>
      <c r="D900" s="31" t="s">
        <v>733</v>
      </c>
      <c r="E900" s="31" t="s">
        <v>2371</v>
      </c>
      <c r="F900" s="31"/>
      <c r="G900" s="31"/>
      <c r="H900" s="31"/>
      <c r="I900" s="31">
        <v>200711</v>
      </c>
      <c r="J900" s="31"/>
      <c r="M900" s="28" t="s">
        <v>2244</v>
      </c>
    </row>
    <row r="901" spans="1:13">
      <c r="A901" s="31" t="s">
        <v>2372</v>
      </c>
      <c r="B901" s="31" t="s">
        <v>2244</v>
      </c>
      <c r="C901" s="31">
        <v>7068</v>
      </c>
      <c r="D901" s="31" t="s">
        <v>733</v>
      </c>
      <c r="E901" s="31" t="s">
        <v>2373</v>
      </c>
      <c r="F901" s="31"/>
      <c r="G901" s="31"/>
      <c r="H901" s="31"/>
      <c r="I901" s="31">
        <v>200711</v>
      </c>
      <c r="J901" s="31"/>
      <c r="M901" s="28" t="s">
        <v>2244</v>
      </c>
    </row>
    <row r="902" spans="1:13">
      <c r="A902" s="31" t="s">
        <v>2374</v>
      </c>
      <c r="B902" s="31" t="s">
        <v>2244</v>
      </c>
      <c r="C902" s="31">
        <v>7069</v>
      </c>
      <c r="D902" s="31" t="s">
        <v>733</v>
      </c>
      <c r="E902" s="31" t="s">
        <v>2375</v>
      </c>
      <c r="F902" s="31"/>
      <c r="G902" s="31"/>
      <c r="H902" s="31"/>
      <c r="I902" s="31">
        <v>200711</v>
      </c>
      <c r="J902" s="31"/>
      <c r="M902" s="28" t="s">
        <v>2244</v>
      </c>
    </row>
    <row r="903" spans="1:13">
      <c r="A903" s="31" t="s">
        <v>2376</v>
      </c>
      <c r="B903" s="31" t="s">
        <v>2244</v>
      </c>
      <c r="C903" s="31">
        <v>7070</v>
      </c>
      <c r="D903" s="31" t="s">
        <v>733</v>
      </c>
      <c r="E903" s="31" t="s">
        <v>2377</v>
      </c>
      <c r="F903" s="31"/>
      <c r="G903" s="31"/>
      <c r="H903" s="31"/>
      <c r="I903" s="31">
        <v>200711</v>
      </c>
      <c r="J903" s="31"/>
      <c r="M903" s="28" t="s">
        <v>2244</v>
      </c>
    </row>
    <row r="904" spans="1:13">
      <c r="A904" s="31" t="s">
        <v>2378</v>
      </c>
      <c r="B904" s="31" t="s">
        <v>2244</v>
      </c>
      <c r="C904" s="31">
        <v>7071</v>
      </c>
      <c r="D904" s="31" t="s">
        <v>733</v>
      </c>
      <c r="E904" s="31" t="s">
        <v>2377</v>
      </c>
      <c r="F904" s="31"/>
      <c r="G904" s="31"/>
      <c r="H904" s="31"/>
      <c r="I904" s="31">
        <v>200711</v>
      </c>
      <c r="J904" s="31"/>
      <c r="M904" s="28" t="s">
        <v>2244</v>
      </c>
    </row>
    <row r="905" spans="1:13">
      <c r="A905" s="31" t="s">
        <v>2379</v>
      </c>
      <c r="B905" s="31" t="s">
        <v>2244</v>
      </c>
      <c r="C905" s="31">
        <v>7072</v>
      </c>
      <c r="D905" s="31" t="s">
        <v>733</v>
      </c>
      <c r="E905" s="31" t="s">
        <v>2380</v>
      </c>
      <c r="F905" s="31"/>
      <c r="G905" s="31"/>
      <c r="H905" s="31"/>
      <c r="I905" s="31">
        <v>200711</v>
      </c>
      <c r="J905" s="31"/>
      <c r="M905" s="28" t="s">
        <v>2244</v>
      </c>
    </row>
    <row r="906" spans="1:13">
      <c r="A906" s="31" t="s">
        <v>2381</v>
      </c>
      <c r="B906" s="31" t="s">
        <v>2244</v>
      </c>
      <c r="C906" s="31">
        <v>7073</v>
      </c>
      <c r="D906" s="31" t="s">
        <v>733</v>
      </c>
      <c r="E906" s="31" t="s">
        <v>2382</v>
      </c>
      <c r="F906" s="31"/>
      <c r="G906" s="31"/>
      <c r="H906" s="31"/>
      <c r="I906" s="31">
        <v>200711</v>
      </c>
      <c r="J906" s="31"/>
      <c r="M906" s="28" t="s">
        <v>2244</v>
      </c>
    </row>
    <row r="907" spans="1:13">
      <c r="A907" s="31" t="s">
        <v>2383</v>
      </c>
      <c r="B907" s="31" t="s">
        <v>2244</v>
      </c>
      <c r="C907" s="31">
        <v>7074</v>
      </c>
      <c r="D907" s="31" t="s">
        <v>733</v>
      </c>
      <c r="E907" s="31" t="s">
        <v>2384</v>
      </c>
      <c r="F907" s="31"/>
      <c r="G907" s="31"/>
      <c r="H907" s="31"/>
      <c r="I907" s="31">
        <v>200711</v>
      </c>
      <c r="J907" s="31"/>
      <c r="M907" s="28" t="s">
        <v>2244</v>
      </c>
    </row>
    <row r="908" spans="1:13">
      <c r="A908" s="31" t="s">
        <v>2385</v>
      </c>
      <c r="B908" s="31" t="s">
        <v>2244</v>
      </c>
      <c r="C908" s="31">
        <v>7075</v>
      </c>
      <c r="D908" s="31" t="s">
        <v>733</v>
      </c>
      <c r="E908" s="31" t="s">
        <v>2386</v>
      </c>
      <c r="F908" s="31"/>
      <c r="G908" s="31"/>
      <c r="H908" s="31"/>
      <c r="I908" s="31">
        <v>200711</v>
      </c>
      <c r="J908" s="31"/>
      <c r="M908" s="28" t="s">
        <v>2244</v>
      </c>
    </row>
    <row r="909" spans="1:13">
      <c r="A909" s="31" t="s">
        <v>2387</v>
      </c>
      <c r="B909" s="31" t="s">
        <v>2244</v>
      </c>
      <c r="C909" s="31">
        <v>7076</v>
      </c>
      <c r="D909" s="31" t="s">
        <v>733</v>
      </c>
      <c r="E909" s="31" t="s">
        <v>2388</v>
      </c>
      <c r="F909" s="31"/>
      <c r="G909" s="31"/>
      <c r="H909" s="31"/>
      <c r="I909" s="31">
        <v>200711</v>
      </c>
      <c r="J909" s="31"/>
      <c r="M909" s="28" t="s">
        <v>2244</v>
      </c>
    </row>
    <row r="910" spans="1:13">
      <c r="A910" s="31" t="s">
        <v>2389</v>
      </c>
      <c r="B910" s="31" t="s">
        <v>2244</v>
      </c>
      <c r="C910" s="31">
        <v>7077</v>
      </c>
      <c r="D910" s="31" t="s">
        <v>733</v>
      </c>
      <c r="E910" s="31" t="s">
        <v>2390</v>
      </c>
      <c r="F910" s="31"/>
      <c r="G910" s="31"/>
      <c r="H910" s="31"/>
      <c r="I910" s="31">
        <v>200711</v>
      </c>
      <c r="J910" s="31"/>
      <c r="M910" s="28" t="s">
        <v>2244</v>
      </c>
    </row>
    <row r="911" spans="1:13">
      <c r="A911" s="31" t="s">
        <v>2391</v>
      </c>
      <c r="B911" s="31" t="s">
        <v>2244</v>
      </c>
      <c r="C911" s="31">
        <v>7078</v>
      </c>
      <c r="D911" s="31" t="s">
        <v>733</v>
      </c>
      <c r="E911" s="31" t="s">
        <v>2390</v>
      </c>
      <c r="F911" s="31"/>
      <c r="G911" s="31"/>
      <c r="H911" s="31"/>
      <c r="I911" s="31">
        <v>200711</v>
      </c>
      <c r="J911" s="31"/>
      <c r="M911" s="28" t="s">
        <v>2244</v>
      </c>
    </row>
    <row r="912" spans="1:13">
      <c r="A912" s="31" t="s">
        <v>2392</v>
      </c>
      <c r="B912" s="31" t="s">
        <v>2244</v>
      </c>
      <c r="C912" s="31">
        <v>7079</v>
      </c>
      <c r="D912" s="31" t="s">
        <v>733</v>
      </c>
      <c r="E912" s="31" t="s">
        <v>2393</v>
      </c>
      <c r="F912" s="31"/>
      <c r="G912" s="31"/>
      <c r="H912" s="31"/>
      <c r="I912" s="31">
        <v>200711</v>
      </c>
      <c r="J912" s="31"/>
      <c r="M912" s="28" t="s">
        <v>2244</v>
      </c>
    </row>
    <row r="913" spans="1:13">
      <c r="A913" s="31" t="s">
        <v>2394</v>
      </c>
      <c r="B913" s="31" t="s">
        <v>2244</v>
      </c>
      <c r="C913" s="31">
        <v>7080</v>
      </c>
      <c r="D913" s="31" t="s">
        <v>733</v>
      </c>
      <c r="E913" s="31" t="s">
        <v>2395</v>
      </c>
      <c r="F913" s="31"/>
      <c r="G913" s="31"/>
      <c r="H913" s="31"/>
      <c r="I913" s="31">
        <v>200711</v>
      </c>
      <c r="J913" s="31"/>
      <c r="M913" s="28" t="s">
        <v>2244</v>
      </c>
    </row>
    <row r="914" spans="1:13">
      <c r="A914" s="31" t="s">
        <v>2396</v>
      </c>
      <c r="B914" s="31" t="s">
        <v>2244</v>
      </c>
      <c r="C914" s="31">
        <v>7081</v>
      </c>
      <c r="D914" s="31" t="s">
        <v>733</v>
      </c>
      <c r="E914" s="31" t="s">
        <v>2397</v>
      </c>
      <c r="F914" s="31"/>
      <c r="G914" s="31"/>
      <c r="H914" s="31"/>
      <c r="I914" s="31">
        <v>200711</v>
      </c>
      <c r="J914" s="31"/>
      <c r="M914" s="28" t="s">
        <v>2244</v>
      </c>
    </row>
    <row r="915" spans="1:13">
      <c r="A915" s="31" t="s">
        <v>2398</v>
      </c>
      <c r="B915" s="31" t="s">
        <v>2244</v>
      </c>
      <c r="C915" s="31">
        <v>7082</v>
      </c>
      <c r="D915" s="31" t="s">
        <v>733</v>
      </c>
      <c r="E915" s="31" t="s">
        <v>2399</v>
      </c>
      <c r="F915" s="31"/>
      <c r="G915" s="31"/>
      <c r="H915" s="31"/>
      <c r="I915" s="31">
        <v>200711</v>
      </c>
      <c r="J915" s="31"/>
      <c r="M915" s="28" t="s">
        <v>2244</v>
      </c>
    </row>
    <row r="916" spans="1:13">
      <c r="A916" s="31" t="s">
        <v>2400</v>
      </c>
      <c r="B916" s="31" t="s">
        <v>2244</v>
      </c>
      <c r="C916" s="31">
        <v>7083</v>
      </c>
      <c r="D916" s="31" t="s">
        <v>733</v>
      </c>
      <c r="E916" s="31" t="s">
        <v>2401</v>
      </c>
      <c r="F916" s="31"/>
      <c r="G916" s="31"/>
      <c r="H916" s="31"/>
      <c r="I916" s="31">
        <v>200711</v>
      </c>
      <c r="J916" s="31"/>
      <c r="M916" s="28" t="s">
        <v>2244</v>
      </c>
    </row>
    <row r="917" spans="1:13">
      <c r="A917" s="31" t="s">
        <v>2402</v>
      </c>
      <c r="B917" s="31" t="s">
        <v>2244</v>
      </c>
      <c r="C917" s="31">
        <v>7084</v>
      </c>
      <c r="D917" s="31" t="s">
        <v>733</v>
      </c>
      <c r="E917" s="31" t="s">
        <v>2403</v>
      </c>
      <c r="F917" s="31"/>
      <c r="G917" s="31"/>
      <c r="H917" s="31"/>
      <c r="I917" s="31">
        <v>200711</v>
      </c>
      <c r="J917" s="31"/>
      <c r="M917" s="28" t="s">
        <v>2244</v>
      </c>
    </row>
    <row r="918" spans="1:13">
      <c r="A918" s="31" t="s">
        <v>2404</v>
      </c>
      <c r="B918" s="31" t="s">
        <v>2244</v>
      </c>
      <c r="C918" s="31">
        <v>7085</v>
      </c>
      <c r="D918" s="31" t="s">
        <v>733</v>
      </c>
      <c r="E918" s="31" t="s">
        <v>2405</v>
      </c>
      <c r="F918" s="31"/>
      <c r="G918" s="31"/>
      <c r="H918" s="31"/>
      <c r="I918" s="31">
        <v>200711</v>
      </c>
      <c r="J918" s="31"/>
      <c r="M918" s="28" t="s">
        <v>2244</v>
      </c>
    </row>
    <row r="919" spans="1:13">
      <c r="A919" s="31" t="s">
        <v>2406</v>
      </c>
      <c r="B919" s="31" t="s">
        <v>2244</v>
      </c>
      <c r="C919" s="31">
        <v>7086</v>
      </c>
      <c r="D919" s="31" t="s">
        <v>733</v>
      </c>
      <c r="E919" s="31" t="s">
        <v>2407</v>
      </c>
      <c r="F919" s="31"/>
      <c r="G919" s="31"/>
      <c r="H919" s="31"/>
      <c r="I919" s="31">
        <v>200711</v>
      </c>
      <c r="J919" s="31"/>
      <c r="M919" s="28" t="s">
        <v>2244</v>
      </c>
    </row>
    <row r="920" spans="1:13">
      <c r="A920" s="31" t="s">
        <v>2408</v>
      </c>
      <c r="B920" s="31" t="s">
        <v>2244</v>
      </c>
      <c r="C920" s="31">
        <v>7087</v>
      </c>
      <c r="D920" s="31" t="s">
        <v>733</v>
      </c>
      <c r="E920" s="31" t="s">
        <v>2409</v>
      </c>
      <c r="F920" s="31"/>
      <c r="G920" s="31"/>
      <c r="H920" s="31"/>
      <c r="I920" s="31">
        <v>200711</v>
      </c>
      <c r="J920" s="31"/>
      <c r="M920" s="28" t="s">
        <v>2244</v>
      </c>
    </row>
    <row r="921" spans="1:13">
      <c r="A921" s="31" t="s">
        <v>2410</v>
      </c>
      <c r="B921" s="31" t="s">
        <v>2244</v>
      </c>
      <c r="C921" s="31">
        <v>7088</v>
      </c>
      <c r="D921" s="31" t="s">
        <v>733</v>
      </c>
      <c r="E921" s="31" t="s">
        <v>2409</v>
      </c>
      <c r="F921" s="31"/>
      <c r="G921" s="31"/>
      <c r="H921" s="31"/>
      <c r="I921" s="31">
        <v>200711</v>
      </c>
      <c r="J921" s="31"/>
      <c r="M921" s="28" t="s">
        <v>2244</v>
      </c>
    </row>
    <row r="922" spans="1:13">
      <c r="A922" s="31" t="s">
        <v>2411</v>
      </c>
      <c r="B922" s="31" t="s">
        <v>2244</v>
      </c>
      <c r="C922" s="31">
        <v>7089</v>
      </c>
      <c r="D922" s="31" t="s">
        <v>733</v>
      </c>
      <c r="E922" s="31" t="s">
        <v>2412</v>
      </c>
      <c r="F922" s="31"/>
      <c r="G922" s="31"/>
      <c r="H922" s="31"/>
      <c r="I922" s="31">
        <v>200711</v>
      </c>
      <c r="J922" s="31"/>
      <c r="M922" s="28" t="s">
        <v>2244</v>
      </c>
    </row>
    <row r="923" spans="1:13">
      <c r="A923" s="31" t="s">
        <v>2413</v>
      </c>
      <c r="B923" s="31" t="s">
        <v>2244</v>
      </c>
      <c r="C923" s="31">
        <v>7090</v>
      </c>
      <c r="D923" s="31" t="s">
        <v>733</v>
      </c>
      <c r="E923" s="31" t="s">
        <v>2414</v>
      </c>
      <c r="F923" s="31"/>
      <c r="G923" s="31"/>
      <c r="H923" s="31"/>
      <c r="I923" s="31">
        <v>200711</v>
      </c>
      <c r="J923" s="31"/>
      <c r="M923" s="28" t="s">
        <v>2244</v>
      </c>
    </row>
    <row r="924" spans="1:13">
      <c r="A924" s="31" t="s">
        <v>2415</v>
      </c>
      <c r="B924" s="31" t="s">
        <v>2244</v>
      </c>
      <c r="C924" s="31">
        <v>7091</v>
      </c>
      <c r="D924" s="31" t="s">
        <v>733</v>
      </c>
      <c r="E924" s="31" t="s">
        <v>2416</v>
      </c>
      <c r="F924" s="31"/>
      <c r="G924" s="31"/>
      <c r="H924" s="31"/>
      <c r="I924" s="31">
        <v>200711</v>
      </c>
      <c r="J924" s="31"/>
      <c r="M924" s="28" t="s">
        <v>2244</v>
      </c>
    </row>
    <row r="925" spans="1:13">
      <c r="A925" s="31" t="s">
        <v>2417</v>
      </c>
      <c r="B925" s="31" t="s">
        <v>2244</v>
      </c>
      <c r="C925" s="31">
        <v>7092</v>
      </c>
      <c r="D925" s="31" t="s">
        <v>733</v>
      </c>
      <c r="E925" s="31" t="s">
        <v>2418</v>
      </c>
      <c r="F925" s="31"/>
      <c r="G925" s="31"/>
      <c r="H925" s="31"/>
      <c r="I925" s="31">
        <v>200711</v>
      </c>
      <c r="J925" s="31"/>
      <c r="M925" s="28" t="s">
        <v>2244</v>
      </c>
    </row>
    <row r="926" spans="1:13">
      <c r="A926" s="31" t="s">
        <v>2419</v>
      </c>
      <c r="B926" s="31" t="s">
        <v>2244</v>
      </c>
      <c r="C926" s="31">
        <v>7093</v>
      </c>
      <c r="D926" s="31" t="s">
        <v>733</v>
      </c>
      <c r="E926" s="31" t="s">
        <v>2420</v>
      </c>
      <c r="F926" s="31"/>
      <c r="G926" s="31"/>
      <c r="H926" s="31"/>
      <c r="I926" s="31">
        <v>200711</v>
      </c>
      <c r="J926" s="31"/>
      <c r="M926" s="28" t="s">
        <v>2244</v>
      </c>
    </row>
    <row r="927" spans="1:13">
      <c r="A927" s="31" t="s">
        <v>2421</v>
      </c>
      <c r="B927" s="31" t="s">
        <v>2244</v>
      </c>
      <c r="C927" s="31">
        <v>7094</v>
      </c>
      <c r="D927" s="31" t="s">
        <v>733</v>
      </c>
      <c r="E927" s="31" t="s">
        <v>2422</v>
      </c>
      <c r="F927" s="31"/>
      <c r="G927" s="31"/>
      <c r="H927" s="31"/>
      <c r="I927" s="31">
        <v>200711</v>
      </c>
      <c r="J927" s="31"/>
      <c r="M927" s="28" t="s">
        <v>2244</v>
      </c>
    </row>
    <row r="928" spans="1:13">
      <c r="A928" s="31" t="s">
        <v>2423</v>
      </c>
      <c r="B928" s="31" t="s">
        <v>2244</v>
      </c>
      <c r="C928" s="31">
        <v>7095</v>
      </c>
      <c r="D928" s="31" t="s">
        <v>733</v>
      </c>
      <c r="E928" s="31" t="s">
        <v>2424</v>
      </c>
      <c r="F928" s="31"/>
      <c r="G928" s="31"/>
      <c r="H928" s="31"/>
      <c r="I928" s="31">
        <v>200711</v>
      </c>
      <c r="J928" s="31"/>
      <c r="M928" s="28" t="s">
        <v>2244</v>
      </c>
    </row>
    <row r="929" spans="1:13">
      <c r="A929" s="31" t="s">
        <v>2425</v>
      </c>
      <c r="B929" s="31" t="s">
        <v>2244</v>
      </c>
      <c r="C929" s="31">
        <v>7097</v>
      </c>
      <c r="D929" s="31" t="s">
        <v>733</v>
      </c>
      <c r="E929" s="31" t="s">
        <v>2426</v>
      </c>
      <c r="F929" s="31"/>
      <c r="G929" s="31"/>
      <c r="H929" s="31"/>
      <c r="I929" s="31">
        <v>200711</v>
      </c>
      <c r="J929" s="31"/>
      <c r="M929" s="28" t="s">
        <v>2244</v>
      </c>
    </row>
    <row r="930" spans="1:13">
      <c r="A930" s="31" t="s">
        <v>2427</v>
      </c>
      <c r="B930" s="31" t="s">
        <v>2244</v>
      </c>
      <c r="C930" s="31">
        <v>7098</v>
      </c>
      <c r="D930" s="31" t="s">
        <v>733</v>
      </c>
      <c r="E930" s="31" t="s">
        <v>2428</v>
      </c>
      <c r="F930" s="31"/>
      <c r="G930" s="31"/>
      <c r="H930" s="31"/>
      <c r="I930" s="31">
        <v>200711</v>
      </c>
      <c r="J930" s="31"/>
      <c r="M930" s="28" t="s">
        <v>2244</v>
      </c>
    </row>
    <row r="931" spans="1:13">
      <c r="A931" s="31" t="s">
        <v>2429</v>
      </c>
      <c r="B931" s="31" t="s">
        <v>2244</v>
      </c>
      <c r="C931" s="31">
        <v>7099</v>
      </c>
      <c r="D931" s="31" t="s">
        <v>733</v>
      </c>
      <c r="E931" s="31" t="s">
        <v>2430</v>
      </c>
      <c r="F931" s="31"/>
      <c r="G931" s="31"/>
      <c r="H931" s="31"/>
      <c r="I931" s="31">
        <v>200711</v>
      </c>
      <c r="J931" s="31"/>
      <c r="M931" s="28" t="s">
        <v>2244</v>
      </c>
    </row>
    <row r="932" spans="1:13">
      <c r="A932" s="31" t="s">
        <v>2431</v>
      </c>
      <c r="B932" s="31" t="s">
        <v>2244</v>
      </c>
      <c r="C932" s="31">
        <v>7100</v>
      </c>
      <c r="D932" s="31" t="s">
        <v>733</v>
      </c>
      <c r="E932" s="31" t="s">
        <v>2432</v>
      </c>
      <c r="F932" s="31"/>
      <c r="G932" s="31"/>
      <c r="H932" s="31"/>
      <c r="I932" s="31">
        <v>200711</v>
      </c>
      <c r="J932" s="31"/>
      <c r="M932" s="28" t="s">
        <v>2244</v>
      </c>
    </row>
    <row r="933" spans="1:13">
      <c r="A933" s="31" t="s">
        <v>2433</v>
      </c>
      <c r="B933" s="31" t="s">
        <v>2244</v>
      </c>
      <c r="C933" s="31">
        <v>7101</v>
      </c>
      <c r="D933" s="31" t="s">
        <v>733</v>
      </c>
      <c r="E933" s="31" t="s">
        <v>2434</v>
      </c>
      <c r="F933" s="31"/>
      <c r="G933" s="31"/>
      <c r="H933" s="31"/>
      <c r="I933" s="31">
        <v>200711</v>
      </c>
      <c r="J933" s="31"/>
      <c r="M933" s="28" t="s">
        <v>2244</v>
      </c>
    </row>
    <row r="934" spans="1:13">
      <c r="A934" s="31" t="s">
        <v>2435</v>
      </c>
      <c r="B934" s="31" t="s">
        <v>2244</v>
      </c>
      <c r="C934" s="31">
        <v>7102</v>
      </c>
      <c r="D934" s="31" t="s">
        <v>733</v>
      </c>
      <c r="E934" s="31" t="s">
        <v>2436</v>
      </c>
      <c r="F934" s="31"/>
      <c r="G934" s="31"/>
      <c r="H934" s="31"/>
      <c r="I934" s="31">
        <v>200711</v>
      </c>
      <c r="J934" s="31"/>
      <c r="M934" s="28" t="s">
        <v>2244</v>
      </c>
    </row>
    <row r="935" spans="1:13">
      <c r="A935" s="31" t="s">
        <v>2437</v>
      </c>
      <c r="B935" s="31" t="s">
        <v>2244</v>
      </c>
      <c r="C935" s="31">
        <v>7103</v>
      </c>
      <c r="D935" s="31" t="s">
        <v>733</v>
      </c>
      <c r="E935" s="31" t="s">
        <v>2438</v>
      </c>
      <c r="F935" s="31"/>
      <c r="G935" s="31"/>
      <c r="H935" s="31"/>
      <c r="I935" s="31">
        <v>200711</v>
      </c>
      <c r="J935" s="31"/>
      <c r="M935" s="28" t="s">
        <v>2244</v>
      </c>
    </row>
    <row r="936" spans="1:13">
      <c r="A936" s="31" t="s">
        <v>2439</v>
      </c>
      <c r="B936" s="31" t="s">
        <v>2244</v>
      </c>
      <c r="C936" s="31">
        <v>7104</v>
      </c>
      <c r="D936" s="31" t="s">
        <v>733</v>
      </c>
      <c r="E936" s="31" t="s">
        <v>654</v>
      </c>
      <c r="F936" s="31"/>
      <c r="G936" s="31"/>
      <c r="H936" s="31"/>
      <c r="I936" s="31">
        <v>200711</v>
      </c>
      <c r="J936" s="31"/>
      <c r="M936" s="28" t="s">
        <v>2244</v>
      </c>
    </row>
    <row r="937" spans="1:13">
      <c r="A937" s="31" t="s">
        <v>2440</v>
      </c>
      <c r="B937" s="31" t="s">
        <v>2244</v>
      </c>
      <c r="C937" s="31">
        <v>7105</v>
      </c>
      <c r="D937" s="31" t="s">
        <v>733</v>
      </c>
      <c r="E937" s="31" t="s">
        <v>2441</v>
      </c>
      <c r="F937" s="31"/>
      <c r="G937" s="31"/>
      <c r="H937" s="31"/>
      <c r="I937" s="31">
        <v>200711</v>
      </c>
      <c r="J937" s="31"/>
      <c r="M937" s="28" t="s">
        <v>2244</v>
      </c>
    </row>
    <row r="938" spans="1:13">
      <c r="A938" s="31" t="s">
        <v>2442</v>
      </c>
      <c r="B938" s="31" t="s">
        <v>2244</v>
      </c>
      <c r="C938" s="31">
        <v>7106</v>
      </c>
      <c r="D938" s="31" t="s">
        <v>733</v>
      </c>
      <c r="E938" s="31" t="s">
        <v>2443</v>
      </c>
      <c r="F938" s="31"/>
      <c r="G938" s="31"/>
      <c r="H938" s="31"/>
      <c r="I938" s="31">
        <v>200711</v>
      </c>
      <c r="J938" s="31"/>
      <c r="M938" s="28" t="s">
        <v>2244</v>
      </c>
    </row>
    <row r="939" spans="1:13">
      <c r="A939" s="31" t="s">
        <v>2444</v>
      </c>
      <c r="B939" s="31" t="s">
        <v>2244</v>
      </c>
      <c r="C939" s="31">
        <v>7107</v>
      </c>
      <c r="D939" s="31" t="s">
        <v>733</v>
      </c>
      <c r="E939" s="31" t="s">
        <v>2445</v>
      </c>
      <c r="F939" s="31"/>
      <c r="G939" s="31"/>
      <c r="H939" s="31"/>
      <c r="I939" s="31">
        <v>200711</v>
      </c>
      <c r="J939" s="31"/>
      <c r="M939" s="28" t="s">
        <v>2244</v>
      </c>
    </row>
    <row r="940" spans="1:13">
      <c r="A940" s="31" t="s">
        <v>2446</v>
      </c>
      <c r="B940" s="31" t="s">
        <v>2244</v>
      </c>
      <c r="C940" s="31">
        <v>7108</v>
      </c>
      <c r="D940" s="31" t="s">
        <v>733</v>
      </c>
      <c r="E940" s="31" t="s">
        <v>2445</v>
      </c>
      <c r="F940" s="31"/>
      <c r="G940" s="31"/>
      <c r="H940" s="31"/>
      <c r="I940" s="31">
        <v>200711</v>
      </c>
      <c r="J940" s="31"/>
      <c r="M940" s="28" t="s">
        <v>2244</v>
      </c>
    </row>
    <row r="941" spans="1:13">
      <c r="A941" s="31" t="s">
        <v>2447</v>
      </c>
      <c r="B941" s="31" t="s">
        <v>2244</v>
      </c>
      <c r="C941" s="31">
        <v>7109</v>
      </c>
      <c r="D941" s="31" t="s">
        <v>733</v>
      </c>
      <c r="E941" s="31" t="s">
        <v>2448</v>
      </c>
      <c r="F941" s="31"/>
      <c r="G941" s="31"/>
      <c r="H941" s="31"/>
      <c r="I941" s="31">
        <v>200711</v>
      </c>
      <c r="J941" s="31"/>
      <c r="M941" s="28" t="s">
        <v>2244</v>
      </c>
    </row>
    <row r="942" spans="1:13">
      <c r="A942" s="31" t="s">
        <v>2449</v>
      </c>
      <c r="B942" s="31" t="s">
        <v>2244</v>
      </c>
      <c r="C942" s="31">
        <v>7110</v>
      </c>
      <c r="D942" s="31" t="s">
        <v>733</v>
      </c>
      <c r="E942" s="31" t="s">
        <v>2448</v>
      </c>
      <c r="F942" s="31"/>
      <c r="G942" s="31"/>
      <c r="H942" s="31"/>
      <c r="I942" s="31">
        <v>200711</v>
      </c>
      <c r="J942" s="31"/>
      <c r="M942" s="28" t="s">
        <v>2244</v>
      </c>
    </row>
    <row r="943" spans="1:13">
      <c r="A943" s="31" t="s">
        <v>2450</v>
      </c>
      <c r="B943" s="31" t="s">
        <v>2244</v>
      </c>
      <c r="C943" s="31">
        <v>7111</v>
      </c>
      <c r="D943" s="31" t="s">
        <v>733</v>
      </c>
      <c r="E943" s="31" t="s">
        <v>2451</v>
      </c>
      <c r="F943" s="31"/>
      <c r="G943" s="31"/>
      <c r="H943" s="31"/>
      <c r="I943" s="31">
        <v>200711</v>
      </c>
      <c r="J943" s="31"/>
      <c r="M943" s="28" t="s">
        <v>2244</v>
      </c>
    </row>
    <row r="944" spans="1:13">
      <c r="A944" s="31" t="s">
        <v>2452</v>
      </c>
      <c r="B944" s="31" t="s">
        <v>2244</v>
      </c>
      <c r="C944" s="31">
        <v>7112</v>
      </c>
      <c r="D944" s="31" t="s">
        <v>733</v>
      </c>
      <c r="E944" s="31" t="s">
        <v>2453</v>
      </c>
      <c r="F944" s="31"/>
      <c r="G944" s="31"/>
      <c r="H944" s="31"/>
      <c r="I944" s="31">
        <v>200711</v>
      </c>
      <c r="J944" s="31"/>
      <c r="M944" s="28" t="s">
        <v>2244</v>
      </c>
    </row>
    <row r="945" spans="1:13">
      <c r="A945" s="31" t="s">
        <v>2454</v>
      </c>
      <c r="B945" s="31" t="s">
        <v>2244</v>
      </c>
      <c r="C945" s="31">
        <v>7113</v>
      </c>
      <c r="D945" s="31" t="s">
        <v>733</v>
      </c>
      <c r="E945" s="31" t="s">
        <v>2455</v>
      </c>
      <c r="F945" s="31"/>
      <c r="G945" s="31"/>
      <c r="H945" s="31"/>
      <c r="I945" s="31">
        <v>200711</v>
      </c>
      <c r="J945" s="31"/>
      <c r="M945" s="28" t="s">
        <v>2244</v>
      </c>
    </row>
    <row r="946" spans="1:13">
      <c r="A946" s="31" t="s">
        <v>2456</v>
      </c>
      <c r="B946" s="31" t="s">
        <v>2244</v>
      </c>
      <c r="C946" s="31">
        <v>7114</v>
      </c>
      <c r="D946" s="31" t="s">
        <v>733</v>
      </c>
      <c r="E946" s="31" t="s">
        <v>2457</v>
      </c>
      <c r="F946" s="31"/>
      <c r="G946" s="31"/>
      <c r="H946" s="31"/>
      <c r="I946" s="31">
        <v>200711</v>
      </c>
      <c r="J946" s="31"/>
      <c r="M946" s="28" t="s">
        <v>2244</v>
      </c>
    </row>
    <row r="947" spans="1:13">
      <c r="A947" s="31" t="s">
        <v>2458</v>
      </c>
      <c r="B947" s="31" t="s">
        <v>2244</v>
      </c>
      <c r="C947" s="31">
        <v>7115</v>
      </c>
      <c r="D947" s="31" t="s">
        <v>733</v>
      </c>
      <c r="E947" s="31" t="s">
        <v>2459</v>
      </c>
      <c r="F947" s="31"/>
      <c r="G947" s="31"/>
      <c r="H947" s="31"/>
      <c r="I947" s="31">
        <v>200711</v>
      </c>
      <c r="J947" s="31"/>
      <c r="M947" s="28" t="s">
        <v>2244</v>
      </c>
    </row>
    <row r="948" spans="1:13">
      <c r="A948" s="31" t="s">
        <v>2460</v>
      </c>
      <c r="B948" s="31" t="s">
        <v>2244</v>
      </c>
      <c r="C948" s="31">
        <v>7116</v>
      </c>
      <c r="D948" s="31" t="s">
        <v>733</v>
      </c>
      <c r="E948" s="31" t="s">
        <v>2461</v>
      </c>
      <c r="F948" s="31"/>
      <c r="G948" s="31"/>
      <c r="H948" s="31"/>
      <c r="I948" s="31">
        <v>200711</v>
      </c>
      <c r="J948" s="31"/>
      <c r="M948" s="28" t="s">
        <v>2244</v>
      </c>
    </row>
    <row r="949" spans="1:13">
      <c r="A949" s="31" t="s">
        <v>2462</v>
      </c>
      <c r="B949" s="31" t="s">
        <v>2244</v>
      </c>
      <c r="C949" s="31">
        <v>7117</v>
      </c>
      <c r="D949" s="31" t="s">
        <v>733</v>
      </c>
      <c r="E949" s="31" t="s">
        <v>2463</v>
      </c>
      <c r="F949" s="31"/>
      <c r="G949" s="31"/>
      <c r="H949" s="31"/>
      <c r="I949" s="31">
        <v>200711</v>
      </c>
      <c r="J949" s="31"/>
      <c r="M949" s="28" t="s">
        <v>2244</v>
      </c>
    </row>
    <row r="950" spans="1:13">
      <c r="A950" s="31" t="s">
        <v>2464</v>
      </c>
      <c r="B950" s="31" t="s">
        <v>2244</v>
      </c>
      <c r="C950" s="31">
        <v>7118</v>
      </c>
      <c r="D950" s="31" t="s">
        <v>733</v>
      </c>
      <c r="E950" s="31" t="s">
        <v>2465</v>
      </c>
      <c r="F950" s="31"/>
      <c r="G950" s="31"/>
      <c r="H950" s="31"/>
      <c r="I950" s="31">
        <v>200711</v>
      </c>
      <c r="J950" s="31"/>
      <c r="M950" s="28" t="s">
        <v>2244</v>
      </c>
    </row>
    <row r="951" spans="1:13">
      <c r="A951" s="31" t="s">
        <v>2466</v>
      </c>
      <c r="B951" s="31" t="s">
        <v>2244</v>
      </c>
      <c r="C951" s="31">
        <v>7119</v>
      </c>
      <c r="D951" s="31" t="s">
        <v>733</v>
      </c>
      <c r="E951" s="31" t="s">
        <v>2467</v>
      </c>
      <c r="F951" s="31"/>
      <c r="G951" s="31"/>
      <c r="H951" s="31"/>
      <c r="I951" s="31">
        <v>200722</v>
      </c>
      <c r="J951" s="31"/>
      <c r="M951" s="28" t="s">
        <v>2244</v>
      </c>
    </row>
    <row r="952" spans="1:13">
      <c r="A952" s="31" t="s">
        <v>2468</v>
      </c>
      <c r="B952" s="31" t="s">
        <v>2244</v>
      </c>
      <c r="C952" s="31">
        <v>7120</v>
      </c>
      <c r="D952" s="31" t="s">
        <v>733</v>
      </c>
      <c r="E952" s="31" t="s">
        <v>2469</v>
      </c>
      <c r="F952" s="31"/>
      <c r="G952" s="31"/>
      <c r="H952" s="31"/>
      <c r="I952" s="31">
        <v>200722</v>
      </c>
      <c r="J952" s="31"/>
      <c r="M952" s="28" t="s">
        <v>2244</v>
      </c>
    </row>
    <row r="953" spans="1:13">
      <c r="A953" s="31" t="s">
        <v>2470</v>
      </c>
      <c r="B953" s="31" t="s">
        <v>2244</v>
      </c>
      <c r="C953" s="31">
        <v>7121</v>
      </c>
      <c r="D953" s="31" t="s">
        <v>733</v>
      </c>
      <c r="E953" s="31" t="s">
        <v>2471</v>
      </c>
      <c r="F953" s="31"/>
      <c r="G953" s="31"/>
      <c r="H953" s="31"/>
      <c r="I953" s="31">
        <v>200722</v>
      </c>
      <c r="J953" s="31"/>
      <c r="M953" s="28" t="s">
        <v>2244</v>
      </c>
    </row>
    <row r="954" spans="1:13">
      <c r="A954" s="31" t="s">
        <v>2472</v>
      </c>
      <c r="B954" s="31" t="s">
        <v>2244</v>
      </c>
      <c r="C954" s="31">
        <v>7122</v>
      </c>
      <c r="D954" s="31" t="s">
        <v>733</v>
      </c>
      <c r="E954" s="31" t="s">
        <v>2473</v>
      </c>
      <c r="F954" s="31"/>
      <c r="G954" s="31"/>
      <c r="H954" s="31"/>
      <c r="I954" s="31">
        <v>200722</v>
      </c>
      <c r="J954" s="31"/>
      <c r="M954" s="28" t="s">
        <v>2244</v>
      </c>
    </row>
    <row r="955" spans="1:13">
      <c r="A955" s="31" t="s">
        <v>2474</v>
      </c>
      <c r="B955" s="31" t="s">
        <v>2244</v>
      </c>
      <c r="C955" s="31">
        <v>7123</v>
      </c>
      <c r="D955" s="31" t="s">
        <v>733</v>
      </c>
      <c r="E955" s="31" t="s">
        <v>2475</v>
      </c>
      <c r="F955" s="31"/>
      <c r="G955" s="31"/>
      <c r="H955" s="31"/>
      <c r="I955" s="31">
        <v>200811</v>
      </c>
      <c r="J955" s="31"/>
      <c r="M955" s="28" t="s">
        <v>2244</v>
      </c>
    </row>
    <row r="956" spans="1:13">
      <c r="A956" s="31" t="s">
        <v>2476</v>
      </c>
      <c r="B956" s="31" t="s">
        <v>2244</v>
      </c>
      <c r="C956" s="31">
        <v>7124</v>
      </c>
      <c r="D956" s="31" t="s">
        <v>733</v>
      </c>
      <c r="E956" s="31" t="s">
        <v>2477</v>
      </c>
      <c r="F956" s="31"/>
      <c r="G956" s="31"/>
      <c r="H956" s="31"/>
      <c r="I956" s="31">
        <v>200811</v>
      </c>
      <c r="J956" s="31"/>
      <c r="M956" s="28" t="s">
        <v>2244</v>
      </c>
    </row>
    <row r="957" spans="1:13">
      <c r="A957" s="31" t="s">
        <v>2478</v>
      </c>
      <c r="B957" s="31" t="s">
        <v>2244</v>
      </c>
      <c r="C957" s="31">
        <v>7125</v>
      </c>
      <c r="D957" s="31" t="s">
        <v>733</v>
      </c>
      <c r="E957" s="31" t="s">
        <v>2479</v>
      </c>
      <c r="F957" s="31"/>
      <c r="G957" s="31"/>
      <c r="H957" s="31"/>
      <c r="I957" s="31">
        <v>200811</v>
      </c>
      <c r="J957" s="31"/>
      <c r="M957" s="28" t="s">
        <v>2244</v>
      </c>
    </row>
    <row r="958" spans="1:13">
      <c r="A958" s="31" t="s">
        <v>2480</v>
      </c>
      <c r="B958" s="31" t="s">
        <v>2244</v>
      </c>
      <c r="C958" s="31">
        <v>7126</v>
      </c>
      <c r="D958" s="31" t="s">
        <v>733</v>
      </c>
      <c r="E958" s="31" t="s">
        <v>2481</v>
      </c>
      <c r="F958" s="31"/>
      <c r="G958" s="31"/>
      <c r="H958" s="31"/>
      <c r="I958" s="31">
        <v>200822</v>
      </c>
      <c r="J958" s="31"/>
      <c r="M958" s="28" t="s">
        <v>2244</v>
      </c>
    </row>
    <row r="959" spans="1:13">
      <c r="A959" s="31" t="s">
        <v>2482</v>
      </c>
      <c r="B959" s="31" t="s">
        <v>2244</v>
      </c>
      <c r="C959" s="31">
        <v>7127</v>
      </c>
      <c r="D959" s="31" t="s">
        <v>733</v>
      </c>
      <c r="E959" s="31" t="s">
        <v>2483</v>
      </c>
      <c r="F959" s="31"/>
      <c r="G959" s="31"/>
      <c r="H959" s="31"/>
      <c r="I959" s="31">
        <v>200822</v>
      </c>
      <c r="J959" s="31"/>
      <c r="M959" s="28" t="s">
        <v>2244</v>
      </c>
    </row>
    <row r="960" spans="1:13">
      <c r="A960" s="31" t="s">
        <v>2484</v>
      </c>
      <c r="B960" s="31" t="s">
        <v>2244</v>
      </c>
      <c r="C960" s="31">
        <v>7129</v>
      </c>
      <c r="D960" s="31" t="s">
        <v>733</v>
      </c>
      <c r="E960" s="31" t="s">
        <v>2485</v>
      </c>
      <c r="F960" s="31"/>
      <c r="G960" s="31"/>
      <c r="H960" s="31"/>
      <c r="I960" s="31">
        <v>200833</v>
      </c>
      <c r="J960" s="31"/>
      <c r="M960" s="28" t="s">
        <v>2244</v>
      </c>
    </row>
    <row r="961" spans="1:13">
      <c r="A961" s="31" t="s">
        <v>2486</v>
      </c>
      <c r="B961" s="31" t="s">
        <v>2244</v>
      </c>
      <c r="C961" s="31">
        <v>7130</v>
      </c>
      <c r="D961" s="31" t="s">
        <v>733</v>
      </c>
      <c r="E961" s="31" t="s">
        <v>2487</v>
      </c>
      <c r="F961" s="31"/>
      <c r="G961" s="31"/>
      <c r="H961" s="31"/>
      <c r="I961" s="31">
        <v>200833</v>
      </c>
      <c r="J961" s="31"/>
      <c r="M961" s="28" t="s">
        <v>2244</v>
      </c>
    </row>
    <row r="962" spans="1:13">
      <c r="A962" s="31" t="s">
        <v>2488</v>
      </c>
      <c r="B962" s="31" t="s">
        <v>303</v>
      </c>
      <c r="C962" s="31">
        <v>1115</v>
      </c>
      <c r="D962" s="31">
        <v>2</v>
      </c>
      <c r="E962" s="31" t="s">
        <v>2489</v>
      </c>
      <c r="F962" s="31">
        <v>5</v>
      </c>
      <c r="G962" s="31"/>
      <c r="H962" s="31"/>
      <c r="I962" s="31">
        <v>202570</v>
      </c>
      <c r="J962" s="31">
        <v>5</v>
      </c>
      <c r="M962" s="28" t="s">
        <v>2244</v>
      </c>
    </row>
    <row r="963" spans="1:13">
      <c r="A963" s="31" t="s">
        <v>2490</v>
      </c>
      <c r="B963" s="31" t="s">
        <v>303</v>
      </c>
      <c r="C963" s="31">
        <v>1125</v>
      </c>
      <c r="D963" s="31">
        <v>2</v>
      </c>
      <c r="E963" s="31" t="s">
        <v>2489</v>
      </c>
      <c r="F963" s="31">
        <v>5</v>
      </c>
      <c r="G963" s="31"/>
      <c r="H963" s="31"/>
      <c r="I963" s="31">
        <v>202570</v>
      </c>
      <c r="J963" s="31">
        <v>5</v>
      </c>
      <c r="M963" s="28" t="s">
        <v>303</v>
      </c>
    </row>
    <row r="964" spans="1:13">
      <c r="A964" s="31" t="s">
        <v>2491</v>
      </c>
      <c r="B964" s="31" t="s">
        <v>303</v>
      </c>
      <c r="C964" s="31">
        <v>1196</v>
      </c>
      <c r="D964" s="31">
        <v>2</v>
      </c>
      <c r="E964" s="31" t="s">
        <v>304</v>
      </c>
      <c r="F964" s="31"/>
      <c r="G964" s="31"/>
      <c r="H964" s="31"/>
      <c r="I964" s="31">
        <v>201570</v>
      </c>
      <c r="J964" s="31"/>
      <c r="M964" s="28" t="s">
        <v>303</v>
      </c>
    </row>
    <row r="965" spans="1:13">
      <c r="A965" s="31" t="s">
        <v>2492</v>
      </c>
      <c r="B965" s="31" t="s">
        <v>303</v>
      </c>
      <c r="C965" s="31">
        <v>1215</v>
      </c>
      <c r="D965" s="31">
        <v>2</v>
      </c>
      <c r="E965" s="31" t="s">
        <v>2489</v>
      </c>
      <c r="F965" s="31">
        <v>5</v>
      </c>
      <c r="G965" s="31"/>
      <c r="H965" s="31"/>
      <c r="I965" s="31">
        <v>202570</v>
      </c>
      <c r="J965" s="31">
        <v>5</v>
      </c>
      <c r="M965" s="28" t="s">
        <v>303</v>
      </c>
    </row>
    <row r="966" spans="1:13">
      <c r="A966" s="31" t="s">
        <v>2493</v>
      </c>
      <c r="B966" s="31" t="s">
        <v>303</v>
      </c>
      <c r="C966" s="31">
        <v>1225</v>
      </c>
      <c r="D966" s="31">
        <v>2</v>
      </c>
      <c r="E966" s="31" t="s">
        <v>2489</v>
      </c>
      <c r="F966" s="31">
        <v>5</v>
      </c>
      <c r="G966" s="31"/>
      <c r="H966" s="31"/>
      <c r="I966" s="31">
        <v>202570</v>
      </c>
      <c r="J966" s="31">
        <v>5</v>
      </c>
      <c r="M966" s="28" t="s">
        <v>303</v>
      </c>
    </row>
    <row r="967" spans="1:13">
      <c r="A967" s="31" t="s">
        <v>2494</v>
      </c>
      <c r="B967" s="31" t="s">
        <v>303</v>
      </c>
      <c r="C967" s="31">
        <v>1296</v>
      </c>
      <c r="D967" s="31">
        <v>2</v>
      </c>
      <c r="E967" s="31" t="s">
        <v>304</v>
      </c>
      <c r="F967" s="31"/>
      <c r="G967" s="31"/>
      <c r="H967" s="31"/>
      <c r="I967" s="31">
        <v>201570</v>
      </c>
      <c r="J967" s="31"/>
      <c r="M967" s="28" t="s">
        <v>303</v>
      </c>
    </row>
    <row r="968" spans="1:13">
      <c r="A968" s="31" t="s">
        <v>2495</v>
      </c>
      <c r="B968" s="31" t="s">
        <v>303</v>
      </c>
      <c r="C968" s="31">
        <v>1315</v>
      </c>
      <c r="D968" s="31">
        <v>2</v>
      </c>
      <c r="E968" s="31" t="s">
        <v>2489</v>
      </c>
      <c r="F968" s="31">
        <v>5</v>
      </c>
      <c r="G968" s="31"/>
      <c r="H968" s="31"/>
      <c r="I968" s="31">
        <v>202570</v>
      </c>
      <c r="J968" s="31">
        <v>5</v>
      </c>
      <c r="M968" s="28" t="s">
        <v>303</v>
      </c>
    </row>
    <row r="969" spans="1:13">
      <c r="A969" s="31" t="s">
        <v>2496</v>
      </c>
      <c r="B969" s="31" t="s">
        <v>303</v>
      </c>
      <c r="C969" s="31">
        <v>1325</v>
      </c>
      <c r="D969" s="31">
        <v>2</v>
      </c>
      <c r="E969" s="31" t="s">
        <v>2489</v>
      </c>
      <c r="F969" s="31">
        <v>5</v>
      </c>
      <c r="G969" s="31"/>
      <c r="H969" s="31"/>
      <c r="I969" s="31">
        <v>202570</v>
      </c>
      <c r="J969" s="31">
        <v>5</v>
      </c>
      <c r="M969" s="28" t="s">
        <v>303</v>
      </c>
    </row>
    <row r="970" spans="1:13">
      <c r="A970" s="31" t="s">
        <v>2497</v>
      </c>
      <c r="B970" s="31" t="s">
        <v>303</v>
      </c>
      <c r="C970" s="31">
        <v>1396</v>
      </c>
      <c r="D970" s="31">
        <v>2</v>
      </c>
      <c r="E970" s="31" t="s">
        <v>304</v>
      </c>
      <c r="F970" s="31"/>
      <c r="G970" s="31"/>
      <c r="H970" s="31"/>
      <c r="I970" s="31">
        <v>202470</v>
      </c>
      <c r="J970" s="31"/>
      <c r="M970" s="28" t="s">
        <v>303</v>
      </c>
    </row>
    <row r="971" spans="1:13">
      <c r="A971" s="31" t="s">
        <v>2498</v>
      </c>
      <c r="B971" s="31" t="s">
        <v>303</v>
      </c>
      <c r="C971" s="31">
        <v>1415</v>
      </c>
      <c r="D971" s="31">
        <v>2</v>
      </c>
      <c r="E971" s="31" t="s">
        <v>2489</v>
      </c>
      <c r="F971" s="31">
        <v>5</v>
      </c>
      <c r="G971" s="31"/>
      <c r="H971" s="31"/>
      <c r="I971" s="31">
        <v>202570</v>
      </c>
      <c r="J971" s="31">
        <v>5</v>
      </c>
      <c r="M971" s="28" t="s">
        <v>303</v>
      </c>
    </row>
    <row r="972" spans="1:13">
      <c r="A972" s="31" t="s">
        <v>2499</v>
      </c>
      <c r="B972" s="31" t="s">
        <v>303</v>
      </c>
      <c r="C972" s="31">
        <v>1425</v>
      </c>
      <c r="D972" s="31">
        <v>2</v>
      </c>
      <c r="E972" s="31" t="s">
        <v>2489</v>
      </c>
      <c r="F972" s="31">
        <v>5</v>
      </c>
      <c r="G972" s="31"/>
      <c r="H972" s="31"/>
      <c r="I972" s="31">
        <v>202570</v>
      </c>
      <c r="J972" s="31">
        <v>5</v>
      </c>
      <c r="M972" s="28" t="s">
        <v>303</v>
      </c>
    </row>
    <row r="973" spans="1:13">
      <c r="A973" s="31" t="s">
        <v>2500</v>
      </c>
      <c r="B973" s="31" t="s">
        <v>303</v>
      </c>
      <c r="C973" s="31">
        <v>1496</v>
      </c>
      <c r="D973" s="31">
        <v>2</v>
      </c>
      <c r="E973" s="31" t="s">
        <v>304</v>
      </c>
      <c r="F973" s="31"/>
      <c r="G973" s="31"/>
      <c r="H973" s="31"/>
      <c r="I973" s="31">
        <v>201570</v>
      </c>
      <c r="J973" s="31"/>
      <c r="M973" s="28" t="s">
        <v>303</v>
      </c>
    </row>
    <row r="974" spans="1:13">
      <c r="A974" s="31" t="s">
        <v>9886</v>
      </c>
      <c r="B974" s="31" t="s">
        <v>303</v>
      </c>
      <c r="C974" s="31" t="s">
        <v>9887</v>
      </c>
      <c r="D974" s="31">
        <v>2</v>
      </c>
      <c r="E974" s="31" t="s">
        <v>304</v>
      </c>
      <c r="F974" s="31"/>
      <c r="G974" s="31"/>
      <c r="H974" s="31"/>
      <c r="I974" s="31">
        <v>202480</v>
      </c>
      <c r="J974" s="31"/>
      <c r="M974" s="28" t="s">
        <v>303</v>
      </c>
    </row>
    <row r="975" spans="1:13">
      <c r="A975" s="31" t="s">
        <v>9888</v>
      </c>
      <c r="B975" s="31" t="s">
        <v>303</v>
      </c>
      <c r="C975" s="31" t="s">
        <v>9889</v>
      </c>
      <c r="D975" s="31">
        <v>2</v>
      </c>
      <c r="E975" s="31" t="s">
        <v>304</v>
      </c>
      <c r="F975" s="31"/>
      <c r="G975" s="31"/>
      <c r="H975" s="31"/>
      <c r="I975" s="31">
        <v>202480</v>
      </c>
      <c r="J975" s="31"/>
      <c r="M975" s="28" t="s">
        <v>303</v>
      </c>
    </row>
    <row r="976" spans="1:13">
      <c r="A976" s="31" t="s">
        <v>9890</v>
      </c>
      <c r="B976" s="31" t="s">
        <v>303</v>
      </c>
      <c r="C976" s="31" t="s">
        <v>9891</v>
      </c>
      <c r="D976" s="31">
        <v>2</v>
      </c>
      <c r="E976" s="31" t="s">
        <v>304</v>
      </c>
      <c r="F976" s="31"/>
      <c r="G976" s="31"/>
      <c r="H976" s="31"/>
      <c r="I976" s="31">
        <v>202480</v>
      </c>
      <c r="J976" s="31"/>
      <c r="M976" s="28" t="s">
        <v>303</v>
      </c>
    </row>
    <row r="977" spans="1:13">
      <c r="A977" s="31" t="s">
        <v>9892</v>
      </c>
      <c r="B977" s="31" t="s">
        <v>303</v>
      </c>
      <c r="C977" s="31" t="s">
        <v>9893</v>
      </c>
      <c r="D977" s="31">
        <v>2</v>
      </c>
      <c r="E977" s="31" t="s">
        <v>304</v>
      </c>
      <c r="F977" s="31"/>
      <c r="G977" s="31"/>
      <c r="H977" s="31"/>
      <c r="I977" s="31">
        <v>202480</v>
      </c>
      <c r="J977" s="31"/>
      <c r="M977" s="28" t="s">
        <v>303</v>
      </c>
    </row>
    <row r="978" spans="1:13">
      <c r="A978" s="31" t="s">
        <v>9894</v>
      </c>
      <c r="B978" s="31" t="s">
        <v>303</v>
      </c>
      <c r="C978" s="31" t="s">
        <v>9895</v>
      </c>
      <c r="D978" s="31">
        <v>2</v>
      </c>
      <c r="E978" s="31" t="s">
        <v>304</v>
      </c>
      <c r="F978" s="31"/>
      <c r="G978" s="31"/>
      <c r="H978" s="31"/>
      <c r="I978" s="31">
        <v>202480</v>
      </c>
      <c r="J978" s="31"/>
      <c r="M978" s="28" t="s">
        <v>303</v>
      </c>
    </row>
    <row r="979" spans="1:13">
      <c r="A979" s="31" t="s">
        <v>2501</v>
      </c>
      <c r="B979" s="31" t="s">
        <v>2502</v>
      </c>
      <c r="C979" s="31">
        <v>1</v>
      </c>
      <c r="D979" s="31" t="s">
        <v>733</v>
      </c>
      <c r="E979" s="31" t="s">
        <v>2503</v>
      </c>
      <c r="F979" s="31"/>
      <c r="G979" s="31"/>
      <c r="H979" s="31"/>
      <c r="I979" s="31">
        <v>200233</v>
      </c>
      <c r="J979" s="31"/>
      <c r="M979" s="28" t="s">
        <v>303</v>
      </c>
    </row>
    <row r="980" spans="1:13">
      <c r="A980" s="31" t="s">
        <v>2504</v>
      </c>
      <c r="B980" s="31" t="s">
        <v>2502</v>
      </c>
      <c r="C980" s="31">
        <v>2</v>
      </c>
      <c r="D980" s="31" t="s">
        <v>733</v>
      </c>
      <c r="E980" s="31" t="s">
        <v>2505</v>
      </c>
      <c r="F980" s="31"/>
      <c r="G980" s="31"/>
      <c r="H980" s="31"/>
      <c r="I980" s="31">
        <v>200233</v>
      </c>
      <c r="J980" s="31"/>
      <c r="M980" s="28" t="s">
        <v>2502</v>
      </c>
    </row>
    <row r="981" spans="1:13">
      <c r="A981" s="31" t="s">
        <v>2506</v>
      </c>
      <c r="B981" s="31" t="s">
        <v>2502</v>
      </c>
      <c r="C981" s="31">
        <v>3</v>
      </c>
      <c r="D981" s="31" t="s">
        <v>733</v>
      </c>
      <c r="E981" s="31" t="s">
        <v>2507</v>
      </c>
      <c r="F981" s="31"/>
      <c r="G981" s="31"/>
      <c r="H981" s="31"/>
      <c r="I981" s="31">
        <v>200233</v>
      </c>
      <c r="J981" s="31"/>
      <c r="M981" s="28" t="s">
        <v>2502</v>
      </c>
    </row>
    <row r="982" spans="1:13">
      <c r="A982" s="31" t="s">
        <v>2508</v>
      </c>
      <c r="B982" s="31" t="s">
        <v>2502</v>
      </c>
      <c r="C982" s="31">
        <v>4</v>
      </c>
      <c r="D982" s="31" t="s">
        <v>733</v>
      </c>
      <c r="E982" s="31" t="s">
        <v>2509</v>
      </c>
      <c r="F982" s="31"/>
      <c r="G982" s="31"/>
      <c r="H982" s="31"/>
      <c r="I982" s="31">
        <v>200233</v>
      </c>
      <c r="J982" s="31"/>
      <c r="M982" s="28" t="s">
        <v>2502</v>
      </c>
    </row>
    <row r="983" spans="1:13">
      <c r="A983" s="31" t="s">
        <v>2510</v>
      </c>
      <c r="B983" s="31" t="s">
        <v>2502</v>
      </c>
      <c r="C983" s="31">
        <v>5</v>
      </c>
      <c r="D983" s="31" t="s">
        <v>733</v>
      </c>
      <c r="E983" s="31" t="s">
        <v>2511</v>
      </c>
      <c r="F983" s="31"/>
      <c r="G983" s="31"/>
      <c r="H983" s="31"/>
      <c r="I983" s="31">
        <v>200233</v>
      </c>
      <c r="J983" s="31"/>
      <c r="M983" s="28" t="s">
        <v>2502</v>
      </c>
    </row>
    <row r="984" spans="1:13">
      <c r="A984" s="31" t="s">
        <v>2512</v>
      </c>
      <c r="B984" s="31" t="s">
        <v>2502</v>
      </c>
      <c r="C984" s="31">
        <v>6</v>
      </c>
      <c r="D984" s="31" t="s">
        <v>733</v>
      </c>
      <c r="E984" s="31" t="s">
        <v>2513</v>
      </c>
      <c r="F984" s="31"/>
      <c r="G984" s="31"/>
      <c r="H984" s="31"/>
      <c r="I984" s="31">
        <v>200233</v>
      </c>
      <c r="J984" s="31"/>
      <c r="M984" s="28" t="s">
        <v>2502</v>
      </c>
    </row>
    <row r="985" spans="1:13">
      <c r="A985" s="31" t="s">
        <v>2514</v>
      </c>
      <c r="B985" s="31" t="s">
        <v>2502</v>
      </c>
      <c r="C985" s="31">
        <v>7</v>
      </c>
      <c r="D985" s="31" t="s">
        <v>733</v>
      </c>
      <c r="E985" s="31" t="s">
        <v>2515</v>
      </c>
      <c r="F985" s="31"/>
      <c r="G985" s="31"/>
      <c r="H985" s="31"/>
      <c r="I985" s="31">
        <v>200233</v>
      </c>
      <c r="J985" s="31"/>
      <c r="M985" s="28" t="s">
        <v>2502</v>
      </c>
    </row>
    <row r="986" spans="1:13">
      <c r="A986" s="31" t="s">
        <v>2516</v>
      </c>
      <c r="B986" s="31" t="s">
        <v>2502</v>
      </c>
      <c r="C986" s="31">
        <v>8</v>
      </c>
      <c r="D986" s="31" t="s">
        <v>733</v>
      </c>
      <c r="E986" s="31" t="s">
        <v>2517</v>
      </c>
      <c r="F986" s="31"/>
      <c r="G986" s="31"/>
      <c r="H986" s="31"/>
      <c r="I986" s="31">
        <v>200233</v>
      </c>
      <c r="J986" s="31"/>
      <c r="M986" s="28" t="s">
        <v>2502</v>
      </c>
    </row>
    <row r="987" spans="1:13">
      <c r="A987" s="31" t="s">
        <v>2518</v>
      </c>
      <c r="B987" s="31" t="s">
        <v>2502</v>
      </c>
      <c r="C987" s="31">
        <v>7001</v>
      </c>
      <c r="D987" s="31" t="s">
        <v>733</v>
      </c>
      <c r="E987" s="31" t="s">
        <v>2519</v>
      </c>
      <c r="F987" s="31"/>
      <c r="G987" s="31"/>
      <c r="H987" s="31"/>
      <c r="I987" s="31">
        <v>200711</v>
      </c>
      <c r="J987" s="31"/>
      <c r="M987" s="28" t="s">
        <v>2502</v>
      </c>
    </row>
    <row r="988" spans="1:13">
      <c r="A988" s="31" t="s">
        <v>2520</v>
      </c>
      <c r="B988" s="31" t="s">
        <v>2502</v>
      </c>
      <c r="C988" s="31">
        <v>7002</v>
      </c>
      <c r="D988" s="31" t="s">
        <v>733</v>
      </c>
      <c r="E988" s="31" t="s">
        <v>2505</v>
      </c>
      <c r="F988" s="31"/>
      <c r="G988" s="31"/>
      <c r="H988" s="31"/>
      <c r="I988" s="31">
        <v>200711</v>
      </c>
      <c r="J988" s="31"/>
      <c r="M988" s="28" t="s">
        <v>2502</v>
      </c>
    </row>
    <row r="989" spans="1:13">
      <c r="A989" s="31" t="s">
        <v>2521</v>
      </c>
      <c r="B989" s="31" t="s">
        <v>2502</v>
      </c>
      <c r="C989" s="31">
        <v>7003</v>
      </c>
      <c r="D989" s="31" t="s">
        <v>733</v>
      </c>
      <c r="E989" s="31" t="s">
        <v>2522</v>
      </c>
      <c r="F989" s="31"/>
      <c r="G989" s="31"/>
      <c r="H989" s="31"/>
      <c r="I989" s="31">
        <v>200711</v>
      </c>
      <c r="J989" s="31"/>
      <c r="M989" s="28" t="s">
        <v>2502</v>
      </c>
    </row>
    <row r="990" spans="1:13">
      <c r="A990" s="31" t="s">
        <v>2523</v>
      </c>
      <c r="B990" s="31" t="s">
        <v>2502</v>
      </c>
      <c r="C990" s="31">
        <v>7004</v>
      </c>
      <c r="D990" s="31" t="s">
        <v>733</v>
      </c>
      <c r="E990" s="31" t="s">
        <v>2509</v>
      </c>
      <c r="F990" s="31"/>
      <c r="G990" s="31"/>
      <c r="H990" s="31"/>
      <c r="I990" s="31">
        <v>200711</v>
      </c>
      <c r="J990" s="31"/>
      <c r="M990" s="28" t="s">
        <v>2502</v>
      </c>
    </row>
    <row r="991" spans="1:13">
      <c r="A991" s="31" t="s">
        <v>2524</v>
      </c>
      <c r="B991" s="31" t="s">
        <v>2502</v>
      </c>
      <c r="C991" s="31">
        <v>7005</v>
      </c>
      <c r="D991" s="31" t="s">
        <v>733</v>
      </c>
      <c r="E991" s="31" t="s">
        <v>2525</v>
      </c>
      <c r="F991" s="31"/>
      <c r="G991" s="31"/>
      <c r="H991" s="31"/>
      <c r="I991" s="31">
        <v>200711</v>
      </c>
      <c r="J991" s="31"/>
      <c r="M991" s="28" t="s">
        <v>2502</v>
      </c>
    </row>
    <row r="992" spans="1:13">
      <c r="A992" s="31" t="s">
        <v>2526</v>
      </c>
      <c r="B992" s="31" t="s">
        <v>2502</v>
      </c>
      <c r="C992" s="31">
        <v>7006</v>
      </c>
      <c r="D992" s="31" t="s">
        <v>733</v>
      </c>
      <c r="E992" s="31" t="s">
        <v>2527</v>
      </c>
      <c r="F992" s="31"/>
      <c r="G992" s="31"/>
      <c r="H992" s="31"/>
      <c r="I992" s="31">
        <v>200711</v>
      </c>
      <c r="J992" s="31"/>
      <c r="M992" s="28" t="s">
        <v>2502</v>
      </c>
    </row>
    <row r="993" spans="1:13">
      <c r="A993" s="31" t="s">
        <v>2528</v>
      </c>
      <c r="B993" s="31" t="s">
        <v>2502</v>
      </c>
      <c r="C993" s="31">
        <v>7007</v>
      </c>
      <c r="D993" s="31" t="s">
        <v>733</v>
      </c>
      <c r="E993" s="31" t="s">
        <v>2529</v>
      </c>
      <c r="F993" s="31"/>
      <c r="G993" s="31"/>
      <c r="H993" s="31"/>
      <c r="I993" s="31">
        <v>200711</v>
      </c>
      <c r="J993" s="31"/>
      <c r="M993" s="28" t="s">
        <v>2502</v>
      </c>
    </row>
    <row r="994" spans="1:13">
      <c r="A994" s="31" t="s">
        <v>2530</v>
      </c>
      <c r="B994" s="31" t="s">
        <v>2502</v>
      </c>
      <c r="C994" s="31">
        <v>7008</v>
      </c>
      <c r="D994" s="31" t="s">
        <v>733</v>
      </c>
      <c r="E994" s="31" t="s">
        <v>2531</v>
      </c>
      <c r="F994" s="31"/>
      <c r="G994" s="31"/>
      <c r="H994" s="31"/>
      <c r="I994" s="31">
        <v>200711</v>
      </c>
      <c r="J994" s="31"/>
      <c r="M994" s="28" t="s">
        <v>2502</v>
      </c>
    </row>
    <row r="995" spans="1:13">
      <c r="A995" s="31" t="s">
        <v>2532</v>
      </c>
      <c r="B995" s="31" t="s">
        <v>730</v>
      </c>
      <c r="C995" s="31">
        <v>1110</v>
      </c>
      <c r="D995" s="31">
        <v>3</v>
      </c>
      <c r="E995" s="31" t="s">
        <v>2533</v>
      </c>
      <c r="F995" s="31">
        <v>3</v>
      </c>
      <c r="G995" s="31"/>
      <c r="H995" s="31"/>
      <c r="I995" s="31">
        <v>202570</v>
      </c>
      <c r="J995" s="31">
        <v>3</v>
      </c>
      <c r="M995" s="28" t="s">
        <v>2502</v>
      </c>
    </row>
    <row r="996" spans="1:13">
      <c r="A996" s="31" t="s">
        <v>2534</v>
      </c>
      <c r="B996" s="31" t="s">
        <v>730</v>
      </c>
      <c r="C996" s="31">
        <v>1125</v>
      </c>
      <c r="D996" s="31">
        <v>3</v>
      </c>
      <c r="E996" s="31" t="s">
        <v>2535</v>
      </c>
      <c r="F996" s="31">
        <v>3</v>
      </c>
      <c r="G996" s="31"/>
      <c r="H996" s="31"/>
      <c r="I996" s="31">
        <v>202570</v>
      </c>
      <c r="J996" s="31">
        <v>3</v>
      </c>
      <c r="M996" s="28" t="s">
        <v>730</v>
      </c>
    </row>
    <row r="997" spans="1:13">
      <c r="A997" s="31" t="s">
        <v>2536</v>
      </c>
      <c r="B997" s="31" t="s">
        <v>730</v>
      </c>
      <c r="C997" s="31">
        <v>2088</v>
      </c>
      <c r="D997" s="31">
        <v>3</v>
      </c>
      <c r="E997" s="31" t="s">
        <v>2537</v>
      </c>
      <c r="F997" s="31"/>
      <c r="G997" s="31"/>
      <c r="H997" s="31"/>
      <c r="I997" s="31">
        <v>202570</v>
      </c>
      <c r="J997" s="31"/>
      <c r="M997" s="28" t="s">
        <v>730</v>
      </c>
    </row>
    <row r="998" spans="1:13">
      <c r="A998" s="31" t="s">
        <v>2538</v>
      </c>
      <c r="B998" s="31" t="s">
        <v>730</v>
      </c>
      <c r="C998" s="31">
        <v>2110</v>
      </c>
      <c r="D998" s="31">
        <v>3</v>
      </c>
      <c r="E998" s="31" t="s">
        <v>2539</v>
      </c>
      <c r="F998" s="31">
        <v>3</v>
      </c>
      <c r="G998" s="31"/>
      <c r="H998" s="31"/>
      <c r="I998" s="31">
        <v>202570</v>
      </c>
      <c r="J998" s="31">
        <v>3</v>
      </c>
      <c r="M998" s="28" t="s">
        <v>730</v>
      </c>
    </row>
    <row r="999" spans="1:13">
      <c r="A999" s="31" t="s">
        <v>2540</v>
      </c>
      <c r="B999" s="31" t="s">
        <v>730</v>
      </c>
      <c r="C999" s="31">
        <v>2332</v>
      </c>
      <c r="D999" s="31">
        <v>3</v>
      </c>
      <c r="E999" s="31" t="s">
        <v>2541</v>
      </c>
      <c r="F999" s="31">
        <v>3</v>
      </c>
      <c r="G999" s="31"/>
      <c r="H999" s="31"/>
      <c r="I999" s="31">
        <v>202570</v>
      </c>
      <c r="J999" s="31">
        <v>3</v>
      </c>
      <c r="M999" s="28" t="s">
        <v>730</v>
      </c>
    </row>
    <row r="1000" spans="1:13">
      <c r="A1000" s="31" t="s">
        <v>2542</v>
      </c>
      <c r="B1000" s="31" t="s">
        <v>737</v>
      </c>
      <c r="C1000" s="31">
        <v>2110</v>
      </c>
      <c r="D1000" s="31">
        <v>8</v>
      </c>
      <c r="E1000" s="31" t="s">
        <v>2543</v>
      </c>
      <c r="F1000" s="31">
        <v>3</v>
      </c>
      <c r="G1000" s="31"/>
      <c r="H1000" s="31"/>
      <c r="I1000" s="31">
        <v>202570</v>
      </c>
      <c r="J1000" s="31">
        <v>3</v>
      </c>
      <c r="M1000" s="28" t="s">
        <v>730</v>
      </c>
    </row>
    <row r="1001" spans="1:13">
      <c r="A1001" s="31" t="s">
        <v>2544</v>
      </c>
      <c r="B1001" s="31" t="s">
        <v>740</v>
      </c>
      <c r="C1001" s="31">
        <v>1110</v>
      </c>
      <c r="D1001" s="31">
        <v>7</v>
      </c>
      <c r="E1001" s="31" t="s">
        <v>2545</v>
      </c>
      <c r="F1001" s="31">
        <v>3</v>
      </c>
      <c r="G1001" s="31"/>
      <c r="H1001" s="31"/>
      <c r="I1001" s="31">
        <v>202570</v>
      </c>
      <c r="J1001" s="31">
        <v>3</v>
      </c>
      <c r="M1001" s="28" t="s">
        <v>737</v>
      </c>
    </row>
    <row r="1002" spans="1:13">
      <c r="A1002" s="31" t="s">
        <v>2546</v>
      </c>
      <c r="B1002" s="31" t="s">
        <v>740</v>
      </c>
      <c r="C1002" s="31" t="s">
        <v>1217</v>
      </c>
      <c r="D1002" s="31">
        <v>7</v>
      </c>
      <c r="E1002" s="31" t="s">
        <v>2547</v>
      </c>
      <c r="F1002" s="31"/>
      <c r="G1002" s="31">
        <v>3</v>
      </c>
      <c r="H1002" s="31"/>
      <c r="I1002" s="31">
        <v>202570</v>
      </c>
      <c r="J1002" s="31">
        <v>3</v>
      </c>
      <c r="M1002" s="28" t="s">
        <v>740</v>
      </c>
    </row>
    <row r="1003" spans="1:13">
      <c r="A1003" s="31" t="s">
        <v>2548</v>
      </c>
      <c r="B1003" s="31" t="s">
        <v>740</v>
      </c>
      <c r="C1003" s="31">
        <v>1115</v>
      </c>
      <c r="D1003" s="31">
        <v>7</v>
      </c>
      <c r="E1003" s="31" t="s">
        <v>2549</v>
      </c>
      <c r="F1003" s="31">
        <v>3</v>
      </c>
      <c r="G1003" s="31"/>
      <c r="H1003" s="31"/>
      <c r="I1003" s="31">
        <v>202570</v>
      </c>
      <c r="J1003" s="31">
        <v>3</v>
      </c>
      <c r="M1003" s="28" t="s">
        <v>740</v>
      </c>
    </row>
    <row r="1004" spans="1:13">
      <c r="A1004" s="31" t="s">
        <v>2550</v>
      </c>
      <c r="B1004" s="31" t="s">
        <v>740</v>
      </c>
      <c r="C1004" s="31" t="s">
        <v>1659</v>
      </c>
      <c r="D1004" s="31">
        <v>7</v>
      </c>
      <c r="E1004" s="31" t="s">
        <v>2551</v>
      </c>
      <c r="F1004" s="31"/>
      <c r="G1004" s="31">
        <v>3</v>
      </c>
      <c r="H1004" s="31"/>
      <c r="I1004" s="31">
        <v>202570</v>
      </c>
      <c r="J1004" s="31">
        <v>3</v>
      </c>
      <c r="M1004" s="28" t="s">
        <v>740</v>
      </c>
    </row>
    <row r="1005" spans="1:13">
      <c r="A1005" s="31" t="s">
        <v>2552</v>
      </c>
      <c r="B1005" s="31" t="s">
        <v>740</v>
      </c>
      <c r="C1005" s="31">
        <v>1120</v>
      </c>
      <c r="D1005" s="31">
        <v>7</v>
      </c>
      <c r="E1005" s="31" t="s">
        <v>2553</v>
      </c>
      <c r="F1005" s="31">
        <v>3</v>
      </c>
      <c r="G1005" s="31"/>
      <c r="H1005" s="31"/>
      <c r="I1005" s="31">
        <v>202570</v>
      </c>
      <c r="J1005" s="31">
        <v>3</v>
      </c>
      <c r="M1005" s="28" t="s">
        <v>740</v>
      </c>
    </row>
    <row r="1006" spans="1:13">
      <c r="A1006" s="31" t="s">
        <v>2554</v>
      </c>
      <c r="B1006" s="31" t="s">
        <v>740</v>
      </c>
      <c r="C1006" s="31" t="s">
        <v>1662</v>
      </c>
      <c r="D1006" s="31">
        <v>7</v>
      </c>
      <c r="E1006" s="31" t="s">
        <v>2555</v>
      </c>
      <c r="F1006" s="31"/>
      <c r="G1006" s="31">
        <v>3</v>
      </c>
      <c r="H1006" s="31"/>
      <c r="I1006" s="31">
        <v>202570</v>
      </c>
      <c r="J1006" s="31">
        <v>3</v>
      </c>
      <c r="M1006" s="28" t="s">
        <v>740</v>
      </c>
    </row>
    <row r="1007" spans="1:13">
      <c r="A1007" s="31" t="s">
        <v>2556</v>
      </c>
      <c r="B1007" s="31" t="s">
        <v>740</v>
      </c>
      <c r="C1007" s="31">
        <v>1215</v>
      </c>
      <c r="D1007" s="31">
        <v>7</v>
      </c>
      <c r="E1007" s="31" t="s">
        <v>2557</v>
      </c>
      <c r="F1007" s="31">
        <v>3</v>
      </c>
      <c r="G1007" s="31"/>
      <c r="H1007" s="31"/>
      <c r="I1007" s="31">
        <v>202570</v>
      </c>
      <c r="J1007" s="31">
        <v>3</v>
      </c>
      <c r="M1007" s="28" t="s">
        <v>740</v>
      </c>
    </row>
    <row r="1008" spans="1:13">
      <c r="A1008" s="31" t="s">
        <v>2558</v>
      </c>
      <c r="B1008" s="31" t="s">
        <v>740</v>
      </c>
      <c r="C1008" s="31" t="s">
        <v>1669</v>
      </c>
      <c r="D1008" s="31">
        <v>7</v>
      </c>
      <c r="E1008" s="31" t="s">
        <v>2559</v>
      </c>
      <c r="F1008" s="31"/>
      <c r="G1008" s="31">
        <v>3</v>
      </c>
      <c r="H1008" s="31"/>
      <c r="I1008" s="31">
        <v>202570</v>
      </c>
      <c r="J1008" s="31">
        <v>3</v>
      </c>
      <c r="M1008" s="28" t="s">
        <v>740</v>
      </c>
    </row>
    <row r="1009" spans="1:13">
      <c r="A1009" s="31" t="s">
        <v>2560</v>
      </c>
      <c r="B1009" s="31" t="s">
        <v>740</v>
      </c>
      <c r="C1009" s="31">
        <v>1225</v>
      </c>
      <c r="D1009" s="31">
        <v>7</v>
      </c>
      <c r="E1009" s="31" t="s">
        <v>2561</v>
      </c>
      <c r="F1009" s="31">
        <v>3</v>
      </c>
      <c r="G1009" s="31"/>
      <c r="H1009" s="31"/>
      <c r="I1009" s="31">
        <v>202570</v>
      </c>
      <c r="J1009" s="31">
        <v>3</v>
      </c>
      <c r="M1009" s="28" t="s">
        <v>740</v>
      </c>
    </row>
    <row r="1010" spans="1:13">
      <c r="A1010" s="31" t="s">
        <v>2562</v>
      </c>
      <c r="B1010" s="31" t="s">
        <v>740</v>
      </c>
      <c r="C1010" s="31" t="s">
        <v>1681</v>
      </c>
      <c r="D1010" s="31">
        <v>7</v>
      </c>
      <c r="E1010" s="31" t="s">
        <v>2563</v>
      </c>
      <c r="F1010" s="31"/>
      <c r="G1010" s="31">
        <v>3</v>
      </c>
      <c r="H1010" s="31"/>
      <c r="I1010" s="31">
        <v>202570</v>
      </c>
      <c r="J1010" s="31">
        <v>3</v>
      </c>
      <c r="M1010" s="28" t="s">
        <v>740</v>
      </c>
    </row>
    <row r="1011" spans="1:13">
      <c r="A1011" s="31" t="s">
        <v>2564</v>
      </c>
      <c r="B1011" s="31" t="s">
        <v>740</v>
      </c>
      <c r="C1011" s="31">
        <v>1996</v>
      </c>
      <c r="D1011" s="31">
        <v>7</v>
      </c>
      <c r="E1011" s="31" t="s">
        <v>304</v>
      </c>
      <c r="F1011" s="31"/>
      <c r="G1011" s="31"/>
      <c r="H1011" s="31"/>
      <c r="I1011" s="31">
        <v>202170</v>
      </c>
      <c r="J1011" s="31"/>
      <c r="M1011" s="28" t="s">
        <v>740</v>
      </c>
    </row>
    <row r="1012" spans="1:13">
      <c r="A1012" s="31" t="s">
        <v>2565</v>
      </c>
      <c r="B1012" s="31" t="s">
        <v>740</v>
      </c>
      <c r="C1012" s="31">
        <v>2120</v>
      </c>
      <c r="D1012" s="31">
        <v>7</v>
      </c>
      <c r="E1012" s="31" t="s">
        <v>2566</v>
      </c>
      <c r="F1012" s="31">
        <v>4</v>
      </c>
      <c r="G1012" s="31"/>
      <c r="H1012" s="31"/>
      <c r="I1012" s="31">
        <v>202570</v>
      </c>
      <c r="J1012" s="31">
        <v>4</v>
      </c>
      <c r="M1012" s="28" t="s">
        <v>740</v>
      </c>
    </row>
    <row r="1013" spans="1:13">
      <c r="A1013" s="31" t="s">
        <v>2567</v>
      </c>
      <c r="B1013" s="31" t="s">
        <v>740</v>
      </c>
      <c r="C1013" s="31">
        <v>2130</v>
      </c>
      <c r="D1013" s="31">
        <v>7</v>
      </c>
      <c r="E1013" s="31" t="s">
        <v>2568</v>
      </c>
      <c r="F1013" s="31">
        <v>3</v>
      </c>
      <c r="G1013" s="31"/>
      <c r="H1013" s="31"/>
      <c r="I1013" s="31">
        <v>202570</v>
      </c>
      <c r="J1013" s="31">
        <v>3</v>
      </c>
      <c r="M1013" s="28" t="s">
        <v>740</v>
      </c>
    </row>
    <row r="1014" spans="1:13">
      <c r="A1014" s="31" t="s">
        <v>2569</v>
      </c>
      <c r="B1014" s="31" t="s">
        <v>740</v>
      </c>
      <c r="C1014" s="31" t="s">
        <v>1742</v>
      </c>
      <c r="D1014" s="31">
        <v>7</v>
      </c>
      <c r="E1014" s="31" t="s">
        <v>2570</v>
      </c>
      <c r="F1014" s="31"/>
      <c r="G1014" s="31">
        <v>3</v>
      </c>
      <c r="H1014" s="31"/>
      <c r="I1014" s="31">
        <v>202570</v>
      </c>
      <c r="J1014" s="31">
        <v>3</v>
      </c>
      <c r="M1014" s="28" t="s">
        <v>740</v>
      </c>
    </row>
    <row r="1015" spans="1:13">
      <c r="A1015" s="31" t="s">
        <v>2571</v>
      </c>
      <c r="B1015" s="31" t="s">
        <v>740</v>
      </c>
      <c r="C1015" s="31">
        <v>2135</v>
      </c>
      <c r="D1015" s="31">
        <v>7</v>
      </c>
      <c r="E1015" s="31" t="s">
        <v>2572</v>
      </c>
      <c r="F1015" s="31">
        <v>3</v>
      </c>
      <c r="G1015" s="31"/>
      <c r="H1015" s="31"/>
      <c r="I1015" s="31">
        <v>202570</v>
      </c>
      <c r="J1015" s="31">
        <v>3</v>
      </c>
      <c r="M1015" s="28" t="s">
        <v>740</v>
      </c>
    </row>
    <row r="1016" spans="1:13">
      <c r="A1016" s="31" t="s">
        <v>2573</v>
      </c>
      <c r="B1016" s="31" t="s">
        <v>740</v>
      </c>
      <c r="C1016" s="31" t="s">
        <v>1743</v>
      </c>
      <c r="D1016" s="31">
        <v>7</v>
      </c>
      <c r="E1016" s="31" t="s">
        <v>2574</v>
      </c>
      <c r="F1016" s="31"/>
      <c r="G1016" s="31">
        <v>3</v>
      </c>
      <c r="H1016" s="31"/>
      <c r="I1016" s="31">
        <v>202570</v>
      </c>
      <c r="J1016" s="31">
        <v>3</v>
      </c>
      <c r="M1016" s="28" t="s">
        <v>740</v>
      </c>
    </row>
    <row r="1017" spans="1:13">
      <c r="A1017" s="31" t="s">
        <v>2575</v>
      </c>
      <c r="B1017" s="31" t="s">
        <v>743</v>
      </c>
      <c r="C1017" s="31">
        <v>1010</v>
      </c>
      <c r="D1017" s="31">
        <v>4</v>
      </c>
      <c r="E1017" s="31" t="s">
        <v>2576</v>
      </c>
      <c r="F1017" s="31">
        <v>2</v>
      </c>
      <c r="G1017" s="31"/>
      <c r="H1017" s="31"/>
      <c r="I1017" s="31">
        <v>202570</v>
      </c>
      <c r="J1017" s="31">
        <v>2</v>
      </c>
      <c r="M1017" s="28" t="s">
        <v>740</v>
      </c>
    </row>
    <row r="1018" spans="1:13">
      <c r="A1018" s="31" t="s">
        <v>2577</v>
      </c>
      <c r="B1018" s="31" t="s">
        <v>743</v>
      </c>
      <c r="C1018" s="31">
        <v>1020</v>
      </c>
      <c r="D1018" s="31">
        <v>4</v>
      </c>
      <c r="E1018" s="31" t="s">
        <v>2578</v>
      </c>
      <c r="F1018" s="31">
        <v>2</v>
      </c>
      <c r="G1018" s="31"/>
      <c r="H1018" s="31"/>
      <c r="I1018" s="31">
        <v>202570</v>
      </c>
      <c r="J1018" s="31">
        <v>2</v>
      </c>
      <c r="M1018" s="28" t="s">
        <v>743</v>
      </c>
    </row>
    <row r="1019" spans="1:13">
      <c r="A1019" s="31" t="s">
        <v>2579</v>
      </c>
      <c r="B1019" s="31" t="s">
        <v>743</v>
      </c>
      <c r="C1019" s="31">
        <v>1190</v>
      </c>
      <c r="D1019" s="31">
        <v>4</v>
      </c>
      <c r="E1019" s="31" t="s">
        <v>2580</v>
      </c>
      <c r="F1019" s="31"/>
      <c r="G1019" s="31"/>
      <c r="H1019" s="31">
        <v>3</v>
      </c>
      <c r="I1019" s="31">
        <v>202570</v>
      </c>
      <c r="J1019" s="31">
        <v>3</v>
      </c>
      <c r="M1019" s="28" t="s">
        <v>743</v>
      </c>
    </row>
    <row r="1020" spans="1:13">
      <c r="A1020" s="31" t="s">
        <v>2581</v>
      </c>
      <c r="B1020" s="31" t="s">
        <v>2582</v>
      </c>
      <c r="C1020" s="31">
        <v>1</v>
      </c>
      <c r="D1020" s="31" t="s">
        <v>733</v>
      </c>
      <c r="E1020" s="31" t="s">
        <v>2583</v>
      </c>
      <c r="F1020" s="31"/>
      <c r="G1020" s="31"/>
      <c r="H1020" s="31"/>
      <c r="I1020" s="31">
        <v>200233</v>
      </c>
      <c r="J1020" s="31"/>
      <c r="M1020" s="28" t="s">
        <v>743</v>
      </c>
    </row>
    <row r="1021" spans="1:13">
      <c r="A1021" s="31" t="s">
        <v>2584</v>
      </c>
      <c r="B1021" s="31" t="s">
        <v>2582</v>
      </c>
      <c r="C1021" s="31">
        <v>2</v>
      </c>
      <c r="D1021" s="31" t="s">
        <v>733</v>
      </c>
      <c r="E1021" s="31" t="s">
        <v>2585</v>
      </c>
      <c r="F1021" s="31"/>
      <c r="G1021" s="31"/>
      <c r="H1021" s="31"/>
      <c r="I1021" s="31">
        <v>200233</v>
      </c>
      <c r="J1021" s="31"/>
      <c r="M1021" s="28" t="s">
        <v>2582</v>
      </c>
    </row>
    <row r="1022" spans="1:13">
      <c r="A1022" s="31" t="s">
        <v>2586</v>
      </c>
      <c r="B1022" s="31" t="s">
        <v>2582</v>
      </c>
      <c r="C1022" s="31">
        <v>3</v>
      </c>
      <c r="D1022" s="31" t="s">
        <v>733</v>
      </c>
      <c r="E1022" s="31" t="s">
        <v>2587</v>
      </c>
      <c r="F1022" s="31"/>
      <c r="G1022" s="31"/>
      <c r="H1022" s="31"/>
      <c r="I1022" s="31">
        <v>200233</v>
      </c>
      <c r="J1022" s="31"/>
      <c r="M1022" s="28" t="s">
        <v>2582</v>
      </c>
    </row>
    <row r="1023" spans="1:13">
      <c r="A1023" s="31" t="s">
        <v>2588</v>
      </c>
      <c r="B1023" s="31" t="s">
        <v>2582</v>
      </c>
      <c r="C1023" s="31">
        <v>4</v>
      </c>
      <c r="D1023" s="31" t="s">
        <v>733</v>
      </c>
      <c r="E1023" s="31" t="s">
        <v>2589</v>
      </c>
      <c r="F1023" s="31"/>
      <c r="G1023" s="31"/>
      <c r="H1023" s="31"/>
      <c r="I1023" s="31">
        <v>200433</v>
      </c>
      <c r="J1023" s="31"/>
      <c r="M1023" s="28" t="s">
        <v>2582</v>
      </c>
    </row>
    <row r="1024" spans="1:13">
      <c r="A1024" s="31" t="s">
        <v>2590</v>
      </c>
      <c r="B1024" s="31" t="s">
        <v>2582</v>
      </c>
      <c r="C1024" s="31">
        <v>5</v>
      </c>
      <c r="D1024" s="31" t="s">
        <v>733</v>
      </c>
      <c r="E1024" s="31" t="s">
        <v>2591</v>
      </c>
      <c r="F1024" s="31"/>
      <c r="G1024" s="31"/>
      <c r="H1024" s="31"/>
      <c r="I1024" s="31">
        <v>200511</v>
      </c>
      <c r="J1024" s="31"/>
      <c r="M1024" s="28" t="s">
        <v>2582</v>
      </c>
    </row>
    <row r="1025" spans="1:13">
      <c r="A1025" s="31" t="s">
        <v>2592</v>
      </c>
      <c r="B1025" s="31" t="s">
        <v>2582</v>
      </c>
      <c r="C1025" s="31">
        <v>6</v>
      </c>
      <c r="D1025" s="31" t="s">
        <v>733</v>
      </c>
      <c r="E1025" s="31" t="s">
        <v>2593</v>
      </c>
      <c r="F1025" s="31"/>
      <c r="G1025" s="31"/>
      <c r="H1025" s="31"/>
      <c r="I1025" s="31">
        <v>200511</v>
      </c>
      <c r="J1025" s="31"/>
      <c r="M1025" s="28" t="s">
        <v>2582</v>
      </c>
    </row>
    <row r="1026" spans="1:13">
      <c r="A1026" s="31" t="s">
        <v>2594</v>
      </c>
      <c r="B1026" s="31" t="s">
        <v>2582</v>
      </c>
      <c r="C1026" s="31">
        <v>7</v>
      </c>
      <c r="D1026" s="31" t="s">
        <v>733</v>
      </c>
      <c r="E1026" s="31" t="s">
        <v>2595</v>
      </c>
      <c r="F1026" s="31"/>
      <c r="G1026" s="31"/>
      <c r="H1026" s="31"/>
      <c r="I1026" s="31">
        <v>200511</v>
      </c>
      <c r="J1026" s="31"/>
      <c r="M1026" s="28" t="s">
        <v>2582</v>
      </c>
    </row>
    <row r="1027" spans="1:13">
      <c r="A1027" s="31" t="s">
        <v>2596</v>
      </c>
      <c r="B1027" s="31" t="s">
        <v>2582</v>
      </c>
      <c r="C1027" s="31">
        <v>8</v>
      </c>
      <c r="D1027" s="31" t="s">
        <v>733</v>
      </c>
      <c r="E1027" s="31" t="s">
        <v>2597</v>
      </c>
      <c r="F1027" s="31"/>
      <c r="G1027" s="31"/>
      <c r="H1027" s="31"/>
      <c r="I1027" s="31">
        <v>200511</v>
      </c>
      <c r="J1027" s="31"/>
      <c r="M1027" s="28" t="s">
        <v>2582</v>
      </c>
    </row>
    <row r="1028" spans="1:13">
      <c r="A1028" s="31" t="s">
        <v>2598</v>
      </c>
      <c r="B1028" s="31" t="s">
        <v>2582</v>
      </c>
      <c r="C1028" s="31">
        <v>9</v>
      </c>
      <c r="D1028" s="31" t="s">
        <v>733</v>
      </c>
      <c r="E1028" s="31" t="s">
        <v>2599</v>
      </c>
      <c r="F1028" s="31"/>
      <c r="G1028" s="31"/>
      <c r="H1028" s="31"/>
      <c r="I1028" s="31">
        <v>200511</v>
      </c>
      <c r="J1028" s="31"/>
      <c r="M1028" s="28" t="s">
        <v>2582</v>
      </c>
    </row>
    <row r="1029" spans="1:13">
      <c r="A1029" s="31" t="s">
        <v>2600</v>
      </c>
      <c r="B1029" s="31" t="s">
        <v>2582</v>
      </c>
      <c r="C1029" s="31">
        <v>10</v>
      </c>
      <c r="D1029" s="31" t="s">
        <v>733</v>
      </c>
      <c r="E1029" s="31" t="s">
        <v>2601</v>
      </c>
      <c r="F1029" s="31"/>
      <c r="G1029" s="31"/>
      <c r="H1029" s="31"/>
      <c r="I1029" s="31">
        <v>200511</v>
      </c>
      <c r="J1029" s="31"/>
      <c r="M1029" s="28" t="s">
        <v>2582</v>
      </c>
    </row>
    <row r="1030" spans="1:13">
      <c r="A1030" s="31" t="s">
        <v>2602</v>
      </c>
      <c r="B1030" s="31" t="s">
        <v>2582</v>
      </c>
      <c r="C1030" s="31">
        <v>11</v>
      </c>
      <c r="D1030" s="31" t="s">
        <v>733</v>
      </c>
      <c r="E1030" s="31" t="s">
        <v>2603</v>
      </c>
      <c r="F1030" s="31"/>
      <c r="G1030" s="31"/>
      <c r="H1030" s="31"/>
      <c r="I1030" s="31">
        <v>200511</v>
      </c>
      <c r="J1030" s="31"/>
      <c r="M1030" s="28" t="s">
        <v>2582</v>
      </c>
    </row>
    <row r="1031" spans="1:13">
      <c r="A1031" s="31" t="s">
        <v>2604</v>
      </c>
      <c r="B1031" s="31" t="s">
        <v>2582</v>
      </c>
      <c r="C1031" s="31">
        <v>12</v>
      </c>
      <c r="D1031" s="31" t="s">
        <v>733</v>
      </c>
      <c r="E1031" s="31" t="s">
        <v>2605</v>
      </c>
      <c r="F1031" s="31"/>
      <c r="G1031" s="31"/>
      <c r="H1031" s="31"/>
      <c r="I1031" s="31">
        <v>200511</v>
      </c>
      <c r="J1031" s="31"/>
      <c r="M1031" s="28" t="s">
        <v>2582</v>
      </c>
    </row>
    <row r="1032" spans="1:13">
      <c r="A1032" s="31" t="s">
        <v>2606</v>
      </c>
      <c r="B1032" s="31" t="s">
        <v>2582</v>
      </c>
      <c r="C1032" s="31">
        <v>13</v>
      </c>
      <c r="D1032" s="31" t="s">
        <v>733</v>
      </c>
      <c r="E1032" s="31" t="s">
        <v>2607</v>
      </c>
      <c r="F1032" s="31"/>
      <c r="G1032" s="31"/>
      <c r="H1032" s="31"/>
      <c r="I1032" s="31">
        <v>200511</v>
      </c>
      <c r="J1032" s="31"/>
      <c r="M1032" s="28" t="s">
        <v>2582</v>
      </c>
    </row>
    <row r="1033" spans="1:13">
      <c r="A1033" s="31" t="s">
        <v>2608</v>
      </c>
      <c r="B1033" s="31" t="s">
        <v>2582</v>
      </c>
      <c r="C1033" s="31">
        <v>14</v>
      </c>
      <c r="D1033" s="31" t="s">
        <v>733</v>
      </c>
      <c r="E1033" s="31" t="s">
        <v>2609</v>
      </c>
      <c r="F1033" s="31"/>
      <c r="G1033" s="31"/>
      <c r="H1033" s="31"/>
      <c r="I1033" s="31">
        <v>200511</v>
      </c>
      <c r="J1033" s="31"/>
      <c r="M1033" s="28" t="s">
        <v>2582</v>
      </c>
    </row>
    <row r="1034" spans="1:13">
      <c r="A1034" s="31" t="s">
        <v>2610</v>
      </c>
      <c r="B1034" s="31" t="s">
        <v>2582</v>
      </c>
      <c r="C1034" s="31">
        <v>15</v>
      </c>
      <c r="D1034" s="31" t="s">
        <v>733</v>
      </c>
      <c r="E1034" s="31" t="s">
        <v>2611</v>
      </c>
      <c r="F1034" s="31"/>
      <c r="G1034" s="31"/>
      <c r="H1034" s="31"/>
      <c r="I1034" s="31">
        <v>200522</v>
      </c>
      <c r="J1034" s="31"/>
      <c r="M1034" s="28" t="s">
        <v>2582</v>
      </c>
    </row>
    <row r="1035" spans="1:13">
      <c r="A1035" s="31" t="s">
        <v>2612</v>
      </c>
      <c r="B1035" s="31" t="s">
        <v>2582</v>
      </c>
      <c r="C1035" s="31">
        <v>16</v>
      </c>
      <c r="D1035" s="31" t="s">
        <v>733</v>
      </c>
      <c r="E1035" s="31" t="s">
        <v>2613</v>
      </c>
      <c r="F1035" s="31"/>
      <c r="G1035" s="31"/>
      <c r="H1035" s="31"/>
      <c r="I1035" s="31">
        <v>200522</v>
      </c>
      <c r="J1035" s="31"/>
      <c r="M1035" s="28" t="s">
        <v>2582</v>
      </c>
    </row>
    <row r="1036" spans="1:13">
      <c r="A1036" s="31" t="s">
        <v>2614</v>
      </c>
      <c r="B1036" s="31" t="s">
        <v>2582</v>
      </c>
      <c r="C1036" s="31">
        <v>17</v>
      </c>
      <c r="D1036" s="31" t="s">
        <v>733</v>
      </c>
      <c r="E1036" s="31" t="s">
        <v>2615</v>
      </c>
      <c r="F1036" s="31"/>
      <c r="G1036" s="31"/>
      <c r="H1036" s="31"/>
      <c r="I1036" s="31">
        <v>200522</v>
      </c>
      <c r="J1036" s="31"/>
      <c r="M1036" s="28" t="s">
        <v>2582</v>
      </c>
    </row>
    <row r="1037" spans="1:13">
      <c r="A1037" s="31" t="s">
        <v>2616</v>
      </c>
      <c r="B1037" s="31" t="s">
        <v>2582</v>
      </c>
      <c r="C1037" s="31">
        <v>18</v>
      </c>
      <c r="D1037" s="31" t="s">
        <v>733</v>
      </c>
      <c r="E1037" s="31" t="s">
        <v>2617</v>
      </c>
      <c r="F1037" s="31"/>
      <c r="G1037" s="31"/>
      <c r="H1037" s="31"/>
      <c r="I1037" s="31">
        <v>200522</v>
      </c>
      <c r="J1037" s="31"/>
      <c r="M1037" s="28" t="s">
        <v>2582</v>
      </c>
    </row>
    <row r="1038" spans="1:13">
      <c r="A1038" s="31" t="s">
        <v>2618</v>
      </c>
      <c r="B1038" s="31" t="s">
        <v>2582</v>
      </c>
      <c r="C1038" s="31">
        <v>19</v>
      </c>
      <c r="D1038" s="31" t="s">
        <v>733</v>
      </c>
      <c r="E1038" s="31" t="s">
        <v>2619</v>
      </c>
      <c r="F1038" s="31"/>
      <c r="G1038" s="31"/>
      <c r="H1038" s="31"/>
      <c r="I1038" s="31">
        <v>200522</v>
      </c>
      <c r="J1038" s="31"/>
      <c r="M1038" s="28" t="s">
        <v>2582</v>
      </c>
    </row>
    <row r="1039" spans="1:13">
      <c r="A1039" s="31" t="s">
        <v>2620</v>
      </c>
      <c r="B1039" s="31" t="s">
        <v>2582</v>
      </c>
      <c r="C1039" s="31">
        <v>20</v>
      </c>
      <c r="D1039" s="31" t="s">
        <v>733</v>
      </c>
      <c r="E1039" s="31" t="s">
        <v>2621</v>
      </c>
      <c r="F1039" s="31"/>
      <c r="G1039" s="31"/>
      <c r="H1039" s="31"/>
      <c r="I1039" s="31">
        <v>200522</v>
      </c>
      <c r="J1039" s="31"/>
      <c r="M1039" s="28" t="s">
        <v>2582</v>
      </c>
    </row>
    <row r="1040" spans="1:13">
      <c r="A1040" s="31" t="s">
        <v>2622</v>
      </c>
      <c r="B1040" s="31" t="s">
        <v>2582</v>
      </c>
      <c r="C1040" s="31">
        <v>21</v>
      </c>
      <c r="D1040" s="31" t="s">
        <v>733</v>
      </c>
      <c r="E1040" s="31" t="s">
        <v>2623</v>
      </c>
      <c r="F1040" s="31"/>
      <c r="G1040" s="31"/>
      <c r="H1040" s="31"/>
      <c r="I1040" s="31">
        <v>200522</v>
      </c>
      <c r="J1040" s="31"/>
      <c r="M1040" s="28" t="s">
        <v>2582</v>
      </c>
    </row>
    <row r="1041" spans="1:13">
      <c r="A1041" s="31" t="s">
        <v>2624</v>
      </c>
      <c r="B1041" s="31" t="s">
        <v>2582</v>
      </c>
      <c r="C1041" s="31">
        <v>23</v>
      </c>
      <c r="D1041" s="31" t="s">
        <v>733</v>
      </c>
      <c r="E1041" s="31" t="s">
        <v>2625</v>
      </c>
      <c r="F1041" s="31"/>
      <c r="G1041" s="31"/>
      <c r="H1041" s="31"/>
      <c r="I1041" s="31">
        <v>200522</v>
      </c>
      <c r="J1041" s="31"/>
      <c r="M1041" s="28" t="s">
        <v>2582</v>
      </c>
    </row>
    <row r="1042" spans="1:13">
      <c r="A1042" s="31" t="s">
        <v>2626</v>
      </c>
      <c r="B1042" s="31" t="s">
        <v>2582</v>
      </c>
      <c r="C1042" s="31">
        <v>24</v>
      </c>
      <c r="D1042" s="31" t="s">
        <v>733</v>
      </c>
      <c r="E1042" s="31" t="s">
        <v>2627</v>
      </c>
      <c r="F1042" s="31"/>
      <c r="G1042" s="31"/>
      <c r="H1042" s="31"/>
      <c r="I1042" s="31">
        <v>200533</v>
      </c>
      <c r="J1042" s="31"/>
      <c r="M1042" s="28" t="s">
        <v>2582</v>
      </c>
    </row>
    <row r="1043" spans="1:13">
      <c r="A1043" s="31" t="s">
        <v>2628</v>
      </c>
      <c r="B1043" s="31" t="s">
        <v>2582</v>
      </c>
      <c r="C1043" s="31">
        <v>25</v>
      </c>
      <c r="D1043" s="31" t="s">
        <v>733</v>
      </c>
      <c r="E1043" s="31" t="s">
        <v>2629</v>
      </c>
      <c r="F1043" s="31"/>
      <c r="G1043" s="31"/>
      <c r="H1043" s="31"/>
      <c r="I1043" s="31">
        <v>200522</v>
      </c>
      <c r="J1043" s="31"/>
      <c r="M1043" s="28" t="s">
        <v>2582</v>
      </c>
    </row>
    <row r="1044" spans="1:13">
      <c r="A1044" s="31" t="s">
        <v>2630</v>
      </c>
      <c r="B1044" s="31" t="s">
        <v>2582</v>
      </c>
      <c r="C1044" s="31">
        <v>26</v>
      </c>
      <c r="D1044" s="31" t="s">
        <v>733</v>
      </c>
      <c r="E1044" s="31" t="s">
        <v>2631</v>
      </c>
      <c r="F1044" s="31"/>
      <c r="G1044" s="31"/>
      <c r="H1044" s="31"/>
      <c r="I1044" s="31">
        <v>200633</v>
      </c>
      <c r="J1044" s="31"/>
      <c r="M1044" s="28" t="s">
        <v>2582</v>
      </c>
    </row>
    <row r="1045" spans="1:13">
      <c r="A1045" s="31" t="s">
        <v>2632</v>
      </c>
      <c r="B1045" s="31" t="s">
        <v>2582</v>
      </c>
      <c r="C1045" s="31">
        <v>7001</v>
      </c>
      <c r="D1045" s="31" t="s">
        <v>733</v>
      </c>
      <c r="E1045" s="31" t="s">
        <v>2583</v>
      </c>
      <c r="F1045" s="31"/>
      <c r="G1045" s="31"/>
      <c r="H1045" s="31"/>
      <c r="I1045" s="31">
        <v>200711</v>
      </c>
      <c r="J1045" s="31"/>
      <c r="M1045" s="28" t="s">
        <v>2582</v>
      </c>
    </row>
    <row r="1046" spans="1:13">
      <c r="A1046" s="31" t="s">
        <v>2633</v>
      </c>
      <c r="B1046" s="31" t="s">
        <v>2582</v>
      </c>
      <c r="C1046" s="31">
        <v>7002</v>
      </c>
      <c r="D1046" s="31" t="s">
        <v>733</v>
      </c>
      <c r="E1046" s="31" t="s">
        <v>2585</v>
      </c>
      <c r="F1046" s="31"/>
      <c r="G1046" s="31"/>
      <c r="H1046" s="31"/>
      <c r="I1046" s="31">
        <v>200711</v>
      </c>
      <c r="J1046" s="31"/>
      <c r="M1046" s="28" t="s">
        <v>2582</v>
      </c>
    </row>
    <row r="1047" spans="1:13">
      <c r="A1047" s="31" t="s">
        <v>2634</v>
      </c>
      <c r="B1047" s="31" t="s">
        <v>2582</v>
      </c>
      <c r="C1047" s="31">
        <v>7003</v>
      </c>
      <c r="D1047" s="31" t="s">
        <v>733</v>
      </c>
      <c r="E1047" s="31" t="s">
        <v>2635</v>
      </c>
      <c r="F1047" s="31"/>
      <c r="G1047" s="31"/>
      <c r="H1047" s="31"/>
      <c r="I1047" s="31">
        <v>200711</v>
      </c>
      <c r="J1047" s="31"/>
      <c r="M1047" s="28" t="s">
        <v>2582</v>
      </c>
    </row>
    <row r="1048" spans="1:13">
      <c r="A1048" s="31" t="s">
        <v>2636</v>
      </c>
      <c r="B1048" s="31" t="s">
        <v>2582</v>
      </c>
      <c r="C1048" s="31">
        <v>7004</v>
      </c>
      <c r="D1048" s="31" t="s">
        <v>733</v>
      </c>
      <c r="E1048" s="31" t="s">
        <v>2589</v>
      </c>
      <c r="F1048" s="31"/>
      <c r="G1048" s="31"/>
      <c r="H1048" s="31"/>
      <c r="I1048" s="31">
        <v>200711</v>
      </c>
      <c r="J1048" s="31"/>
      <c r="M1048" s="28" t="s">
        <v>2582</v>
      </c>
    </row>
    <row r="1049" spans="1:13">
      <c r="A1049" s="31" t="s">
        <v>2637</v>
      </c>
      <c r="B1049" s="31" t="s">
        <v>2582</v>
      </c>
      <c r="C1049" s="31">
        <v>7005</v>
      </c>
      <c r="D1049" s="31" t="s">
        <v>733</v>
      </c>
      <c r="E1049" s="31" t="s">
        <v>2638</v>
      </c>
      <c r="F1049" s="31"/>
      <c r="G1049" s="31"/>
      <c r="H1049" s="31"/>
      <c r="I1049" s="31">
        <v>200711</v>
      </c>
      <c r="J1049" s="31"/>
      <c r="M1049" s="28" t="s">
        <v>2582</v>
      </c>
    </row>
    <row r="1050" spans="1:13">
      <c r="A1050" s="31" t="s">
        <v>2639</v>
      </c>
      <c r="B1050" s="31" t="s">
        <v>2582</v>
      </c>
      <c r="C1050" s="31">
        <v>7006</v>
      </c>
      <c r="D1050" s="31" t="s">
        <v>733</v>
      </c>
      <c r="E1050" s="31" t="s">
        <v>2640</v>
      </c>
      <c r="F1050" s="31"/>
      <c r="G1050" s="31"/>
      <c r="H1050" s="31"/>
      <c r="I1050" s="31">
        <v>200711</v>
      </c>
      <c r="J1050" s="31"/>
      <c r="M1050" s="28" t="s">
        <v>2582</v>
      </c>
    </row>
    <row r="1051" spans="1:13">
      <c r="A1051" s="31" t="s">
        <v>2641</v>
      </c>
      <c r="B1051" s="31" t="s">
        <v>2582</v>
      </c>
      <c r="C1051" s="31">
        <v>7007</v>
      </c>
      <c r="D1051" s="31" t="s">
        <v>733</v>
      </c>
      <c r="E1051" s="31" t="s">
        <v>2595</v>
      </c>
      <c r="F1051" s="31"/>
      <c r="G1051" s="31"/>
      <c r="H1051" s="31"/>
      <c r="I1051" s="31">
        <v>200711</v>
      </c>
      <c r="J1051" s="31"/>
      <c r="M1051" s="28" t="s">
        <v>2582</v>
      </c>
    </row>
    <row r="1052" spans="1:13">
      <c r="A1052" s="31" t="s">
        <v>2642</v>
      </c>
      <c r="B1052" s="31" t="s">
        <v>2582</v>
      </c>
      <c r="C1052" s="31">
        <v>7008</v>
      </c>
      <c r="D1052" s="31" t="s">
        <v>733</v>
      </c>
      <c r="E1052" s="31" t="s">
        <v>2623</v>
      </c>
      <c r="F1052" s="31"/>
      <c r="G1052" s="31"/>
      <c r="H1052" s="31"/>
      <c r="I1052" s="31">
        <v>200711</v>
      </c>
      <c r="J1052" s="31"/>
      <c r="M1052" s="28" t="s">
        <v>2582</v>
      </c>
    </row>
    <row r="1053" spans="1:13">
      <c r="A1053" s="31" t="s">
        <v>2643</v>
      </c>
      <c r="B1053" s="31" t="s">
        <v>2582</v>
      </c>
      <c r="C1053" s="31">
        <v>7009</v>
      </c>
      <c r="D1053" s="31" t="s">
        <v>733</v>
      </c>
      <c r="E1053" s="31" t="s">
        <v>2644</v>
      </c>
      <c r="F1053" s="31"/>
      <c r="G1053" s="31"/>
      <c r="H1053" s="31"/>
      <c r="I1053" s="31">
        <v>200711</v>
      </c>
      <c r="J1053" s="31"/>
      <c r="M1053" s="28" t="s">
        <v>2582</v>
      </c>
    </row>
    <row r="1054" spans="1:13">
      <c r="A1054" s="31" t="s">
        <v>2645</v>
      </c>
      <c r="B1054" s="31" t="s">
        <v>2582</v>
      </c>
      <c r="C1054" s="31">
        <v>7010</v>
      </c>
      <c r="D1054" s="31" t="s">
        <v>733</v>
      </c>
      <c r="E1054" s="31" t="s">
        <v>2646</v>
      </c>
      <c r="F1054" s="31"/>
      <c r="G1054" s="31"/>
      <c r="H1054" s="31"/>
      <c r="I1054" s="31">
        <v>200711</v>
      </c>
      <c r="J1054" s="31"/>
      <c r="M1054" s="28" t="s">
        <v>2582</v>
      </c>
    </row>
    <row r="1055" spans="1:13">
      <c r="A1055" s="31" t="s">
        <v>2647</v>
      </c>
      <c r="B1055" s="31" t="s">
        <v>2582</v>
      </c>
      <c r="C1055" s="31">
        <v>7011</v>
      </c>
      <c r="D1055" s="31" t="s">
        <v>733</v>
      </c>
      <c r="E1055" s="31" t="s">
        <v>2648</v>
      </c>
      <c r="F1055" s="31"/>
      <c r="G1055" s="31"/>
      <c r="H1055" s="31"/>
      <c r="I1055" s="31">
        <v>200711</v>
      </c>
      <c r="J1055" s="31"/>
      <c r="M1055" s="28" t="s">
        <v>2582</v>
      </c>
    </row>
    <row r="1056" spans="1:13">
      <c r="A1056" s="31" t="s">
        <v>2649</v>
      </c>
      <c r="B1056" s="31" t="s">
        <v>2582</v>
      </c>
      <c r="C1056" s="31">
        <v>7012</v>
      </c>
      <c r="D1056" s="31" t="s">
        <v>733</v>
      </c>
      <c r="E1056" s="31" t="s">
        <v>2650</v>
      </c>
      <c r="F1056" s="31"/>
      <c r="G1056" s="31"/>
      <c r="H1056" s="31"/>
      <c r="I1056" s="31">
        <v>200711</v>
      </c>
      <c r="J1056" s="31"/>
      <c r="M1056" s="28" t="s">
        <v>2582</v>
      </c>
    </row>
    <row r="1057" spans="1:13">
      <c r="A1057" s="31" t="s">
        <v>2651</v>
      </c>
      <c r="B1057" s="31" t="s">
        <v>2582</v>
      </c>
      <c r="C1057" s="31">
        <v>7013</v>
      </c>
      <c r="D1057" s="31" t="s">
        <v>733</v>
      </c>
      <c r="E1057" s="31" t="s">
        <v>2652</v>
      </c>
      <c r="F1057" s="31"/>
      <c r="G1057" s="31"/>
      <c r="H1057" s="31"/>
      <c r="I1057" s="31">
        <v>200711</v>
      </c>
      <c r="J1057" s="31"/>
      <c r="M1057" s="28" t="s">
        <v>2582</v>
      </c>
    </row>
    <row r="1058" spans="1:13">
      <c r="A1058" s="31" t="s">
        <v>2653</v>
      </c>
      <c r="B1058" s="31" t="s">
        <v>2582</v>
      </c>
      <c r="C1058" s="31">
        <v>7014</v>
      </c>
      <c r="D1058" s="31" t="s">
        <v>733</v>
      </c>
      <c r="E1058" s="31" t="s">
        <v>2609</v>
      </c>
      <c r="F1058" s="31"/>
      <c r="G1058" s="31"/>
      <c r="H1058" s="31"/>
      <c r="I1058" s="31">
        <v>200711</v>
      </c>
      <c r="J1058" s="31"/>
      <c r="M1058" s="28" t="s">
        <v>2582</v>
      </c>
    </row>
    <row r="1059" spans="1:13">
      <c r="A1059" s="31" t="s">
        <v>2654</v>
      </c>
      <c r="B1059" s="31" t="s">
        <v>2582</v>
      </c>
      <c r="C1059" s="31">
        <v>7015</v>
      </c>
      <c r="D1059" s="31" t="s">
        <v>733</v>
      </c>
      <c r="E1059" s="31" t="s">
        <v>2611</v>
      </c>
      <c r="F1059" s="31"/>
      <c r="G1059" s="31"/>
      <c r="H1059" s="31"/>
      <c r="I1059" s="31">
        <v>200711</v>
      </c>
      <c r="J1059" s="31"/>
      <c r="M1059" s="28" t="s">
        <v>2582</v>
      </c>
    </row>
    <row r="1060" spans="1:13">
      <c r="A1060" s="31" t="s">
        <v>2655</v>
      </c>
      <c r="B1060" s="31" t="s">
        <v>2582</v>
      </c>
      <c r="C1060" s="31">
        <v>7016</v>
      </c>
      <c r="D1060" s="31" t="s">
        <v>733</v>
      </c>
      <c r="E1060" s="31" t="s">
        <v>2613</v>
      </c>
      <c r="F1060" s="31"/>
      <c r="G1060" s="31"/>
      <c r="H1060" s="31"/>
      <c r="I1060" s="31">
        <v>200711</v>
      </c>
      <c r="J1060" s="31"/>
      <c r="M1060" s="28" t="s">
        <v>2582</v>
      </c>
    </row>
    <row r="1061" spans="1:13">
      <c r="A1061" s="31" t="s">
        <v>2656</v>
      </c>
      <c r="B1061" s="31" t="s">
        <v>2582</v>
      </c>
      <c r="C1061" s="31">
        <v>7017</v>
      </c>
      <c r="D1061" s="31" t="s">
        <v>733</v>
      </c>
      <c r="E1061" s="31" t="s">
        <v>2615</v>
      </c>
      <c r="F1061" s="31"/>
      <c r="G1061" s="31"/>
      <c r="H1061" s="31"/>
      <c r="I1061" s="31">
        <v>200711</v>
      </c>
      <c r="J1061" s="31"/>
      <c r="M1061" s="28" t="s">
        <v>2582</v>
      </c>
    </row>
    <row r="1062" spans="1:13">
      <c r="A1062" s="31" t="s">
        <v>2657</v>
      </c>
      <c r="B1062" s="31" t="s">
        <v>2582</v>
      </c>
      <c r="C1062" s="31">
        <v>7018</v>
      </c>
      <c r="D1062" s="31" t="s">
        <v>733</v>
      </c>
      <c r="E1062" s="31" t="s">
        <v>2617</v>
      </c>
      <c r="F1062" s="31"/>
      <c r="G1062" s="31"/>
      <c r="H1062" s="31"/>
      <c r="I1062" s="31">
        <v>200711</v>
      </c>
      <c r="J1062" s="31"/>
      <c r="M1062" s="28" t="s">
        <v>2582</v>
      </c>
    </row>
    <row r="1063" spans="1:13">
      <c r="A1063" s="31" t="s">
        <v>2658</v>
      </c>
      <c r="B1063" s="31" t="s">
        <v>2582</v>
      </c>
      <c r="C1063" s="31">
        <v>7019</v>
      </c>
      <c r="D1063" s="31" t="s">
        <v>733</v>
      </c>
      <c r="E1063" s="31" t="s">
        <v>2659</v>
      </c>
      <c r="F1063" s="31"/>
      <c r="G1063" s="31"/>
      <c r="H1063" s="31"/>
      <c r="I1063" s="31">
        <v>200711</v>
      </c>
      <c r="J1063" s="31"/>
      <c r="M1063" s="28" t="s">
        <v>2582</v>
      </c>
    </row>
    <row r="1064" spans="1:13">
      <c r="A1064" s="31" t="s">
        <v>2660</v>
      </c>
      <c r="B1064" s="31" t="s">
        <v>2582</v>
      </c>
      <c r="C1064" s="31">
        <v>7020</v>
      </c>
      <c r="D1064" s="31" t="s">
        <v>733</v>
      </c>
      <c r="E1064" s="31" t="s">
        <v>2661</v>
      </c>
      <c r="F1064" s="31"/>
      <c r="G1064" s="31"/>
      <c r="H1064" s="31"/>
      <c r="I1064" s="31">
        <v>200711</v>
      </c>
      <c r="J1064" s="31"/>
      <c r="M1064" s="28" t="s">
        <v>2582</v>
      </c>
    </row>
    <row r="1065" spans="1:13">
      <c r="A1065" s="31" t="s">
        <v>2662</v>
      </c>
      <c r="B1065" s="31" t="s">
        <v>2582</v>
      </c>
      <c r="C1065" s="31">
        <v>7021</v>
      </c>
      <c r="D1065" s="31" t="s">
        <v>733</v>
      </c>
      <c r="E1065" s="31" t="s">
        <v>2597</v>
      </c>
      <c r="F1065" s="31"/>
      <c r="G1065" s="31"/>
      <c r="H1065" s="31"/>
      <c r="I1065" s="31">
        <v>200711</v>
      </c>
      <c r="J1065" s="31"/>
      <c r="M1065" s="28" t="s">
        <v>2582</v>
      </c>
    </row>
    <row r="1066" spans="1:13">
      <c r="A1066" s="31" t="s">
        <v>2663</v>
      </c>
      <c r="B1066" s="31" t="s">
        <v>2582</v>
      </c>
      <c r="C1066" s="31">
        <v>7022</v>
      </c>
      <c r="D1066" s="31" t="s">
        <v>733</v>
      </c>
      <c r="E1066" s="31" t="s">
        <v>2625</v>
      </c>
      <c r="F1066" s="31"/>
      <c r="G1066" s="31"/>
      <c r="H1066" s="31"/>
      <c r="I1066" s="31">
        <v>200711</v>
      </c>
      <c r="J1066" s="31"/>
      <c r="M1066" s="28" t="s">
        <v>2582</v>
      </c>
    </row>
    <row r="1067" spans="1:13">
      <c r="A1067" s="31" t="s">
        <v>2664</v>
      </c>
      <c r="B1067" s="31" t="s">
        <v>2582</v>
      </c>
      <c r="C1067" s="31">
        <v>7023</v>
      </c>
      <c r="D1067" s="31" t="s">
        <v>733</v>
      </c>
      <c r="E1067" s="31" t="s">
        <v>2627</v>
      </c>
      <c r="F1067" s="31"/>
      <c r="G1067" s="31"/>
      <c r="H1067" s="31"/>
      <c r="I1067" s="31">
        <v>200711</v>
      </c>
      <c r="J1067" s="31"/>
      <c r="M1067" s="28" t="s">
        <v>2582</v>
      </c>
    </row>
    <row r="1068" spans="1:13">
      <c r="A1068" s="31" t="s">
        <v>2665</v>
      </c>
      <c r="B1068" s="31" t="s">
        <v>2582</v>
      </c>
      <c r="C1068" s="31">
        <v>7024</v>
      </c>
      <c r="D1068" s="31" t="s">
        <v>733</v>
      </c>
      <c r="E1068" s="31" t="s">
        <v>2666</v>
      </c>
      <c r="F1068" s="31"/>
      <c r="G1068" s="31"/>
      <c r="H1068" s="31"/>
      <c r="I1068" s="31">
        <v>200711</v>
      </c>
      <c r="J1068" s="31"/>
      <c r="M1068" s="28" t="s">
        <v>2582</v>
      </c>
    </row>
    <row r="1069" spans="1:13">
      <c r="A1069" s="31" t="s">
        <v>2667</v>
      </c>
      <c r="B1069" s="31" t="s">
        <v>2582</v>
      </c>
      <c r="C1069" s="31">
        <v>7025</v>
      </c>
      <c r="D1069" s="31" t="s">
        <v>733</v>
      </c>
      <c r="E1069" s="31" t="s">
        <v>2668</v>
      </c>
      <c r="F1069" s="31"/>
      <c r="G1069" s="31"/>
      <c r="H1069" s="31"/>
      <c r="I1069" s="31">
        <v>200711</v>
      </c>
      <c r="J1069" s="31"/>
      <c r="M1069" s="28" t="s">
        <v>2582</v>
      </c>
    </row>
    <row r="1070" spans="1:13">
      <c r="A1070" s="31" t="s">
        <v>2669</v>
      </c>
      <c r="B1070" s="31" t="s">
        <v>2582</v>
      </c>
      <c r="C1070" s="31">
        <v>7026</v>
      </c>
      <c r="D1070" s="31" t="s">
        <v>733</v>
      </c>
      <c r="E1070" s="31" t="s">
        <v>2670</v>
      </c>
      <c r="F1070" s="31"/>
      <c r="G1070" s="31"/>
      <c r="H1070" s="31"/>
      <c r="I1070" s="31">
        <v>200711</v>
      </c>
      <c r="J1070" s="31"/>
      <c r="M1070" s="28" t="s">
        <v>2582</v>
      </c>
    </row>
    <row r="1071" spans="1:13">
      <c r="A1071" s="31" t="s">
        <v>2671</v>
      </c>
      <c r="B1071" s="31" t="s">
        <v>2582</v>
      </c>
      <c r="C1071" s="31">
        <v>7027</v>
      </c>
      <c r="D1071" s="31" t="s">
        <v>733</v>
      </c>
      <c r="E1071" s="31" t="s">
        <v>2672</v>
      </c>
      <c r="F1071" s="31"/>
      <c r="G1071" s="31"/>
      <c r="H1071" s="31"/>
      <c r="I1071" s="31">
        <v>200711</v>
      </c>
      <c r="J1071" s="31"/>
      <c r="M1071" s="28" t="s">
        <v>2582</v>
      </c>
    </row>
    <row r="1072" spans="1:13">
      <c r="A1072" s="31" t="s">
        <v>2673</v>
      </c>
      <c r="B1072" s="31" t="s">
        <v>2582</v>
      </c>
      <c r="C1072" s="31">
        <v>7028</v>
      </c>
      <c r="D1072" s="31" t="s">
        <v>733</v>
      </c>
      <c r="E1072" s="31" t="s">
        <v>2674</v>
      </c>
      <c r="F1072" s="31"/>
      <c r="G1072" s="31"/>
      <c r="H1072" s="31"/>
      <c r="I1072" s="31">
        <v>200711</v>
      </c>
      <c r="J1072" s="31"/>
      <c r="M1072" s="28" t="s">
        <v>2582</v>
      </c>
    </row>
    <row r="1073" spans="1:13">
      <c r="A1073" s="31" t="s">
        <v>2675</v>
      </c>
      <c r="B1073" s="31" t="s">
        <v>2582</v>
      </c>
      <c r="C1073" s="31">
        <v>7029</v>
      </c>
      <c r="D1073" s="31" t="s">
        <v>733</v>
      </c>
      <c r="E1073" s="31" t="s">
        <v>2676</v>
      </c>
      <c r="F1073" s="31"/>
      <c r="G1073" s="31"/>
      <c r="H1073" s="31"/>
      <c r="I1073" s="31">
        <v>200711</v>
      </c>
      <c r="J1073" s="31"/>
      <c r="M1073" s="28" t="s">
        <v>2582</v>
      </c>
    </row>
    <row r="1074" spans="1:13">
      <c r="A1074" s="31" t="s">
        <v>2677</v>
      </c>
      <c r="B1074" s="31" t="s">
        <v>2582</v>
      </c>
      <c r="C1074" s="31">
        <v>7030</v>
      </c>
      <c r="D1074" s="31" t="s">
        <v>733</v>
      </c>
      <c r="E1074" s="31" t="s">
        <v>2678</v>
      </c>
      <c r="F1074" s="31"/>
      <c r="G1074" s="31"/>
      <c r="H1074" s="31"/>
      <c r="I1074" s="31">
        <v>200711</v>
      </c>
      <c r="J1074" s="31"/>
      <c r="M1074" s="28" t="s">
        <v>2582</v>
      </c>
    </row>
    <row r="1075" spans="1:13">
      <c r="A1075" s="31" t="s">
        <v>2679</v>
      </c>
      <c r="B1075" s="31" t="s">
        <v>2582</v>
      </c>
      <c r="C1075" s="31">
        <v>7031</v>
      </c>
      <c r="D1075" s="31" t="s">
        <v>733</v>
      </c>
      <c r="E1075" s="31" t="s">
        <v>2680</v>
      </c>
      <c r="F1075" s="31"/>
      <c r="G1075" s="31"/>
      <c r="H1075" s="31"/>
      <c r="I1075" s="31">
        <v>200711</v>
      </c>
      <c r="J1075" s="31"/>
      <c r="M1075" s="28" t="s">
        <v>2582</v>
      </c>
    </row>
    <row r="1076" spans="1:13">
      <c r="A1076" s="31" t="s">
        <v>2681</v>
      </c>
      <c r="B1076" s="31" t="s">
        <v>2582</v>
      </c>
      <c r="C1076" s="31">
        <v>7032</v>
      </c>
      <c r="D1076" s="31" t="s">
        <v>733</v>
      </c>
      <c r="E1076" s="31" t="s">
        <v>2682</v>
      </c>
      <c r="F1076" s="31"/>
      <c r="G1076" s="31"/>
      <c r="H1076" s="31"/>
      <c r="I1076" s="31">
        <v>200711</v>
      </c>
      <c r="J1076" s="31"/>
      <c r="M1076" s="28" t="s">
        <v>2582</v>
      </c>
    </row>
    <row r="1077" spans="1:13">
      <c r="A1077" s="31" t="s">
        <v>2683</v>
      </c>
      <c r="B1077" s="31" t="s">
        <v>2582</v>
      </c>
      <c r="C1077" s="31">
        <v>7033</v>
      </c>
      <c r="D1077" s="31" t="s">
        <v>733</v>
      </c>
      <c r="E1077" s="31" t="s">
        <v>2684</v>
      </c>
      <c r="F1077" s="31"/>
      <c r="G1077" s="31"/>
      <c r="H1077" s="31"/>
      <c r="I1077" s="31">
        <v>200711</v>
      </c>
      <c r="J1077" s="31"/>
      <c r="M1077" s="28" t="s">
        <v>2582</v>
      </c>
    </row>
    <row r="1078" spans="1:13">
      <c r="A1078" s="31" t="s">
        <v>2685</v>
      </c>
      <c r="B1078" s="31" t="s">
        <v>2582</v>
      </c>
      <c r="C1078" s="31">
        <v>7034</v>
      </c>
      <c r="D1078" s="31" t="s">
        <v>733</v>
      </c>
      <c r="E1078" s="31" t="s">
        <v>2686</v>
      </c>
      <c r="F1078" s="31"/>
      <c r="G1078" s="31"/>
      <c r="H1078" s="31"/>
      <c r="I1078" s="31">
        <v>200711</v>
      </c>
      <c r="J1078" s="31"/>
      <c r="M1078" s="28" t="s">
        <v>2582</v>
      </c>
    </row>
    <row r="1079" spans="1:13">
      <c r="A1079" s="31" t="s">
        <v>2687</v>
      </c>
      <c r="B1079" s="31" t="s">
        <v>2582</v>
      </c>
      <c r="C1079" s="31">
        <v>7035</v>
      </c>
      <c r="D1079" s="31" t="s">
        <v>733</v>
      </c>
      <c r="E1079" s="31" t="s">
        <v>2688</v>
      </c>
      <c r="F1079" s="31"/>
      <c r="G1079" s="31"/>
      <c r="H1079" s="31"/>
      <c r="I1079" s="31">
        <v>200711</v>
      </c>
      <c r="J1079" s="31"/>
      <c r="M1079" s="28" t="s">
        <v>2582</v>
      </c>
    </row>
    <row r="1080" spans="1:13">
      <c r="A1080" s="31" t="s">
        <v>2689</v>
      </c>
      <c r="B1080" s="31" t="s">
        <v>2582</v>
      </c>
      <c r="C1080" s="31">
        <v>7036</v>
      </c>
      <c r="D1080" s="31" t="s">
        <v>733</v>
      </c>
      <c r="E1080" s="31" t="s">
        <v>2688</v>
      </c>
      <c r="F1080" s="31"/>
      <c r="G1080" s="31"/>
      <c r="H1080" s="31"/>
      <c r="I1080" s="31">
        <v>200711</v>
      </c>
      <c r="J1080" s="31"/>
      <c r="M1080" s="28" t="s">
        <v>2582</v>
      </c>
    </row>
    <row r="1081" spans="1:13">
      <c r="A1081" s="31" t="s">
        <v>2690</v>
      </c>
      <c r="B1081" s="31" t="s">
        <v>2582</v>
      </c>
      <c r="C1081" s="31">
        <v>7037</v>
      </c>
      <c r="D1081" s="31" t="s">
        <v>733</v>
      </c>
      <c r="E1081" s="31" t="s">
        <v>2691</v>
      </c>
      <c r="F1081" s="31"/>
      <c r="G1081" s="31"/>
      <c r="H1081" s="31"/>
      <c r="I1081" s="31">
        <v>200711</v>
      </c>
      <c r="J1081" s="31"/>
      <c r="M1081" s="28" t="s">
        <v>2582</v>
      </c>
    </row>
    <row r="1082" spans="1:13">
      <c r="A1082" s="31" t="s">
        <v>2692</v>
      </c>
      <c r="B1082" s="31" t="s">
        <v>2582</v>
      </c>
      <c r="C1082" s="31">
        <v>7038</v>
      </c>
      <c r="D1082" s="31" t="s">
        <v>733</v>
      </c>
      <c r="E1082" s="31" t="s">
        <v>2693</v>
      </c>
      <c r="F1082" s="31"/>
      <c r="G1082" s="31"/>
      <c r="H1082" s="31"/>
      <c r="I1082" s="31">
        <v>200711</v>
      </c>
      <c r="J1082" s="31"/>
      <c r="M1082" s="28" t="s">
        <v>2582</v>
      </c>
    </row>
    <row r="1083" spans="1:13">
      <c r="A1083" s="31" t="s">
        <v>2694</v>
      </c>
      <c r="B1083" s="31" t="s">
        <v>2582</v>
      </c>
      <c r="C1083" s="31">
        <v>7039</v>
      </c>
      <c r="D1083" s="31" t="s">
        <v>733</v>
      </c>
      <c r="E1083" s="31" t="s">
        <v>2695</v>
      </c>
      <c r="F1083" s="31"/>
      <c r="G1083" s="31"/>
      <c r="H1083" s="31"/>
      <c r="I1083" s="31">
        <v>200711</v>
      </c>
      <c r="J1083" s="31"/>
      <c r="M1083" s="28" t="s">
        <v>2582</v>
      </c>
    </row>
    <row r="1084" spans="1:13">
      <c r="A1084" s="31" t="s">
        <v>2696</v>
      </c>
      <c r="B1084" s="31" t="s">
        <v>2582</v>
      </c>
      <c r="C1084" s="31">
        <v>7040</v>
      </c>
      <c r="D1084" s="31" t="s">
        <v>733</v>
      </c>
      <c r="E1084" s="31" t="s">
        <v>2595</v>
      </c>
      <c r="F1084" s="31"/>
      <c r="G1084" s="31"/>
      <c r="H1084" s="31"/>
      <c r="I1084" s="31">
        <v>200711</v>
      </c>
      <c r="J1084" s="31"/>
      <c r="M1084" s="28" t="s">
        <v>2582</v>
      </c>
    </row>
    <row r="1085" spans="1:13">
      <c r="A1085" s="31" t="s">
        <v>2697</v>
      </c>
      <c r="B1085" s="31" t="s">
        <v>2582</v>
      </c>
      <c r="C1085" s="31">
        <v>7041</v>
      </c>
      <c r="D1085" s="31" t="s">
        <v>733</v>
      </c>
      <c r="E1085" s="31" t="s">
        <v>2595</v>
      </c>
      <c r="F1085" s="31"/>
      <c r="G1085" s="31"/>
      <c r="H1085" s="31"/>
      <c r="I1085" s="31">
        <v>200711</v>
      </c>
      <c r="J1085" s="31"/>
      <c r="M1085" s="28" t="s">
        <v>2582</v>
      </c>
    </row>
    <row r="1086" spans="1:13">
      <c r="A1086" s="31" t="s">
        <v>2698</v>
      </c>
      <c r="B1086" s="31" t="s">
        <v>2582</v>
      </c>
      <c r="C1086" s="31">
        <v>7042</v>
      </c>
      <c r="D1086" s="31" t="s">
        <v>733</v>
      </c>
      <c r="E1086" s="31" t="s">
        <v>2595</v>
      </c>
      <c r="F1086" s="31"/>
      <c r="G1086" s="31"/>
      <c r="H1086" s="31"/>
      <c r="I1086" s="31">
        <v>200711</v>
      </c>
      <c r="J1086" s="31"/>
      <c r="M1086" s="28" t="s">
        <v>2582</v>
      </c>
    </row>
    <row r="1087" spans="1:13">
      <c r="A1087" s="31" t="s">
        <v>2699</v>
      </c>
      <c r="B1087" s="31" t="s">
        <v>2582</v>
      </c>
      <c r="C1087" s="31">
        <v>7043</v>
      </c>
      <c r="D1087" s="31" t="s">
        <v>733</v>
      </c>
      <c r="E1087" s="31" t="s">
        <v>2700</v>
      </c>
      <c r="F1087" s="31"/>
      <c r="G1087" s="31"/>
      <c r="H1087" s="31"/>
      <c r="I1087" s="31">
        <v>200711</v>
      </c>
      <c r="J1087" s="31"/>
      <c r="M1087" s="28" t="s">
        <v>2582</v>
      </c>
    </row>
    <row r="1088" spans="1:13">
      <c r="A1088" s="31" t="s">
        <v>2701</v>
      </c>
      <c r="B1088" s="31" t="s">
        <v>2582</v>
      </c>
      <c r="C1088" s="31">
        <v>7044</v>
      </c>
      <c r="D1088" s="31" t="s">
        <v>733</v>
      </c>
      <c r="E1088" s="31" t="s">
        <v>2702</v>
      </c>
      <c r="F1088" s="31"/>
      <c r="G1088" s="31"/>
      <c r="H1088" s="31"/>
      <c r="I1088" s="31">
        <v>200711</v>
      </c>
      <c r="J1088" s="31"/>
      <c r="M1088" s="28" t="s">
        <v>2582</v>
      </c>
    </row>
    <row r="1089" spans="1:13">
      <c r="A1089" s="31" t="s">
        <v>2703</v>
      </c>
      <c r="B1089" s="31" t="s">
        <v>2582</v>
      </c>
      <c r="C1089" s="31">
        <v>7045</v>
      </c>
      <c r="D1089" s="31" t="s">
        <v>733</v>
      </c>
      <c r="E1089" s="31" t="s">
        <v>2704</v>
      </c>
      <c r="F1089" s="31"/>
      <c r="G1089" s="31"/>
      <c r="H1089" s="31"/>
      <c r="I1089" s="31">
        <v>200711</v>
      </c>
      <c r="J1089" s="31"/>
      <c r="M1089" s="28" t="s">
        <v>2582</v>
      </c>
    </row>
    <row r="1090" spans="1:13">
      <c r="A1090" s="31" t="s">
        <v>2705</v>
      </c>
      <c r="B1090" s="31" t="s">
        <v>2582</v>
      </c>
      <c r="C1090" s="31">
        <v>7046</v>
      </c>
      <c r="D1090" s="31" t="s">
        <v>733</v>
      </c>
      <c r="E1090" s="31" t="s">
        <v>2706</v>
      </c>
      <c r="F1090" s="31"/>
      <c r="G1090" s="31"/>
      <c r="H1090" s="31"/>
      <c r="I1090" s="31">
        <v>200711</v>
      </c>
      <c r="J1090" s="31"/>
      <c r="M1090" s="28" t="s">
        <v>2582</v>
      </c>
    </row>
    <row r="1091" spans="1:13">
      <c r="A1091" s="31" t="s">
        <v>2707</v>
      </c>
      <c r="B1091" s="31" t="s">
        <v>2582</v>
      </c>
      <c r="C1091" s="31">
        <v>7047</v>
      </c>
      <c r="D1091" s="31" t="s">
        <v>733</v>
      </c>
      <c r="E1091" s="31" t="s">
        <v>2708</v>
      </c>
      <c r="F1091" s="31"/>
      <c r="G1091" s="31"/>
      <c r="H1091" s="31"/>
      <c r="I1091" s="31">
        <v>200711</v>
      </c>
      <c r="J1091" s="31"/>
      <c r="M1091" s="28" t="s">
        <v>2582</v>
      </c>
    </row>
    <row r="1092" spans="1:13">
      <c r="A1092" s="31" t="s">
        <v>2709</v>
      </c>
      <c r="B1092" s="31" t="s">
        <v>2582</v>
      </c>
      <c r="C1092" s="31">
        <v>7048</v>
      </c>
      <c r="D1092" s="31" t="s">
        <v>733</v>
      </c>
      <c r="E1092" s="31" t="s">
        <v>2710</v>
      </c>
      <c r="F1092" s="31"/>
      <c r="G1092" s="31"/>
      <c r="H1092" s="31"/>
      <c r="I1092" s="31">
        <v>200711</v>
      </c>
      <c r="J1092" s="31"/>
      <c r="M1092" s="28" t="s">
        <v>2582</v>
      </c>
    </row>
    <row r="1093" spans="1:13">
      <c r="A1093" s="31" t="s">
        <v>2711</v>
      </c>
      <c r="B1093" s="31" t="s">
        <v>2582</v>
      </c>
      <c r="C1093" s="31">
        <v>7049</v>
      </c>
      <c r="D1093" s="31" t="s">
        <v>733</v>
      </c>
      <c r="E1093" s="31" t="s">
        <v>2712</v>
      </c>
      <c r="F1093" s="31"/>
      <c r="G1093" s="31"/>
      <c r="H1093" s="31"/>
      <c r="I1093" s="31">
        <v>200711</v>
      </c>
      <c r="J1093" s="31"/>
      <c r="M1093" s="28" t="s">
        <v>2582</v>
      </c>
    </row>
    <row r="1094" spans="1:13">
      <c r="A1094" s="31" t="s">
        <v>2713</v>
      </c>
      <c r="B1094" s="31" t="s">
        <v>2582</v>
      </c>
      <c r="C1094" s="31">
        <v>7050</v>
      </c>
      <c r="D1094" s="31" t="s">
        <v>733</v>
      </c>
      <c r="E1094" s="31" t="s">
        <v>2714</v>
      </c>
      <c r="F1094" s="31"/>
      <c r="G1094" s="31"/>
      <c r="H1094" s="31"/>
      <c r="I1094" s="31">
        <v>200711</v>
      </c>
      <c r="J1094" s="31"/>
      <c r="M1094" s="28" t="s">
        <v>2582</v>
      </c>
    </row>
    <row r="1095" spans="1:13">
      <c r="A1095" s="31" t="s">
        <v>2715</v>
      </c>
      <c r="B1095" s="31" t="s">
        <v>2582</v>
      </c>
      <c r="C1095" s="31">
        <v>7051</v>
      </c>
      <c r="D1095" s="31" t="s">
        <v>733</v>
      </c>
      <c r="E1095" s="31" t="s">
        <v>2716</v>
      </c>
      <c r="F1095" s="31"/>
      <c r="G1095" s="31"/>
      <c r="H1095" s="31"/>
      <c r="I1095" s="31">
        <v>200711</v>
      </c>
      <c r="J1095" s="31"/>
      <c r="M1095" s="28" t="s">
        <v>2582</v>
      </c>
    </row>
    <row r="1096" spans="1:13">
      <c r="A1096" s="31" t="s">
        <v>2717</v>
      </c>
      <c r="B1096" s="31" t="s">
        <v>2582</v>
      </c>
      <c r="C1096" s="31">
        <v>7052</v>
      </c>
      <c r="D1096" s="31" t="s">
        <v>733</v>
      </c>
      <c r="E1096" s="31" t="s">
        <v>2718</v>
      </c>
      <c r="F1096" s="31"/>
      <c r="G1096" s="31"/>
      <c r="H1096" s="31"/>
      <c r="I1096" s="31">
        <v>200711</v>
      </c>
      <c r="J1096" s="31"/>
      <c r="M1096" s="28" t="s">
        <v>2582</v>
      </c>
    </row>
    <row r="1097" spans="1:13">
      <c r="A1097" s="31" t="s">
        <v>2719</v>
      </c>
      <c r="B1097" s="31" t="s">
        <v>2582</v>
      </c>
      <c r="C1097" s="31">
        <v>7053</v>
      </c>
      <c r="D1097" s="31" t="s">
        <v>733</v>
      </c>
      <c r="E1097" s="31" t="s">
        <v>2720</v>
      </c>
      <c r="F1097" s="31"/>
      <c r="G1097" s="31"/>
      <c r="H1097" s="31"/>
      <c r="I1097" s="31">
        <v>200711</v>
      </c>
      <c r="J1097" s="31"/>
      <c r="M1097" s="28" t="s">
        <v>2582</v>
      </c>
    </row>
    <row r="1098" spans="1:13">
      <c r="A1098" s="31" t="s">
        <v>2721</v>
      </c>
      <c r="B1098" s="31" t="s">
        <v>2582</v>
      </c>
      <c r="C1098" s="31">
        <v>7054</v>
      </c>
      <c r="D1098" s="31" t="s">
        <v>733</v>
      </c>
      <c r="E1098" s="31" t="s">
        <v>2722</v>
      </c>
      <c r="F1098" s="31"/>
      <c r="G1098" s="31"/>
      <c r="H1098" s="31"/>
      <c r="I1098" s="31">
        <v>200711</v>
      </c>
      <c r="J1098" s="31"/>
      <c r="M1098" s="28" t="s">
        <v>2582</v>
      </c>
    </row>
    <row r="1099" spans="1:13">
      <c r="A1099" s="31" t="s">
        <v>2723</v>
      </c>
      <c r="B1099" s="31" t="s">
        <v>2582</v>
      </c>
      <c r="C1099" s="31">
        <v>7055</v>
      </c>
      <c r="D1099" s="31" t="s">
        <v>733</v>
      </c>
      <c r="E1099" s="31" t="s">
        <v>2722</v>
      </c>
      <c r="F1099" s="31"/>
      <c r="G1099" s="31"/>
      <c r="H1099" s="31"/>
      <c r="I1099" s="31">
        <v>200711</v>
      </c>
      <c r="J1099" s="31"/>
      <c r="M1099" s="28" t="s">
        <v>2582</v>
      </c>
    </row>
    <row r="1100" spans="1:13">
      <c r="A1100" s="31" t="s">
        <v>2724</v>
      </c>
      <c r="B1100" s="31" t="s">
        <v>2582</v>
      </c>
      <c r="C1100" s="31">
        <v>7056</v>
      </c>
      <c r="D1100" s="31" t="s">
        <v>733</v>
      </c>
      <c r="E1100" s="31" t="s">
        <v>2725</v>
      </c>
      <c r="F1100" s="31"/>
      <c r="G1100" s="31"/>
      <c r="H1100" s="31"/>
      <c r="I1100" s="31">
        <v>200711</v>
      </c>
      <c r="J1100" s="31"/>
      <c r="M1100" s="28" t="s">
        <v>2582</v>
      </c>
    </row>
    <row r="1101" spans="1:13">
      <c r="A1101" s="31" t="s">
        <v>2726</v>
      </c>
      <c r="B1101" s="31" t="s">
        <v>2582</v>
      </c>
      <c r="C1101" s="31">
        <v>7057</v>
      </c>
      <c r="D1101" s="31" t="s">
        <v>733</v>
      </c>
      <c r="E1101" s="31" t="s">
        <v>2727</v>
      </c>
      <c r="F1101" s="31"/>
      <c r="G1101" s="31"/>
      <c r="H1101" s="31"/>
      <c r="I1101" s="31">
        <v>200711</v>
      </c>
      <c r="J1101" s="31"/>
      <c r="M1101" s="28" t="s">
        <v>2582</v>
      </c>
    </row>
    <row r="1102" spans="1:13">
      <c r="A1102" s="31" t="s">
        <v>2728</v>
      </c>
      <c r="B1102" s="31" t="s">
        <v>2582</v>
      </c>
      <c r="C1102" s="31">
        <v>7058</v>
      </c>
      <c r="D1102" s="31" t="s">
        <v>733</v>
      </c>
      <c r="E1102" s="31" t="s">
        <v>2729</v>
      </c>
      <c r="F1102" s="31"/>
      <c r="G1102" s="31"/>
      <c r="H1102" s="31"/>
      <c r="I1102" s="31">
        <v>200711</v>
      </c>
      <c r="J1102" s="31"/>
      <c r="M1102" s="28" t="s">
        <v>2582</v>
      </c>
    </row>
    <row r="1103" spans="1:13">
      <c r="A1103" s="31" t="s">
        <v>2730</v>
      </c>
      <c r="B1103" s="31" t="s">
        <v>2582</v>
      </c>
      <c r="C1103" s="31">
        <v>7059</v>
      </c>
      <c r="D1103" s="31" t="s">
        <v>733</v>
      </c>
      <c r="E1103" s="31" t="s">
        <v>2731</v>
      </c>
      <c r="F1103" s="31"/>
      <c r="G1103" s="31"/>
      <c r="H1103" s="31"/>
      <c r="I1103" s="31">
        <v>200711</v>
      </c>
      <c r="J1103" s="31"/>
      <c r="M1103" s="28" t="s">
        <v>2582</v>
      </c>
    </row>
    <row r="1104" spans="1:13">
      <c r="A1104" s="31" t="s">
        <v>2732</v>
      </c>
      <c r="B1104" s="31" t="s">
        <v>2582</v>
      </c>
      <c r="C1104" s="31">
        <v>7060</v>
      </c>
      <c r="D1104" s="31" t="s">
        <v>733</v>
      </c>
      <c r="E1104" s="31" t="s">
        <v>2733</v>
      </c>
      <c r="F1104" s="31"/>
      <c r="G1104" s="31"/>
      <c r="H1104" s="31"/>
      <c r="I1104" s="31">
        <v>200711</v>
      </c>
      <c r="J1104" s="31"/>
      <c r="M1104" s="28" t="s">
        <v>2582</v>
      </c>
    </row>
    <row r="1105" spans="1:13">
      <c r="A1105" s="31" t="s">
        <v>2734</v>
      </c>
      <c r="B1105" s="31" t="s">
        <v>2582</v>
      </c>
      <c r="C1105" s="31">
        <v>7061</v>
      </c>
      <c r="D1105" s="31" t="s">
        <v>733</v>
      </c>
      <c r="E1105" s="31" t="s">
        <v>2735</v>
      </c>
      <c r="F1105" s="31"/>
      <c r="G1105" s="31"/>
      <c r="H1105" s="31"/>
      <c r="I1105" s="31">
        <v>200711</v>
      </c>
      <c r="J1105" s="31"/>
      <c r="M1105" s="28" t="s">
        <v>2582</v>
      </c>
    </row>
    <row r="1106" spans="1:13">
      <c r="A1106" s="31" t="s">
        <v>2736</v>
      </c>
      <c r="B1106" s="31" t="s">
        <v>2582</v>
      </c>
      <c r="C1106" s="31">
        <v>7062</v>
      </c>
      <c r="D1106" s="31" t="s">
        <v>733</v>
      </c>
      <c r="E1106" s="31" t="s">
        <v>2737</v>
      </c>
      <c r="F1106" s="31"/>
      <c r="G1106" s="31"/>
      <c r="H1106" s="31"/>
      <c r="I1106" s="31">
        <v>200711</v>
      </c>
      <c r="J1106" s="31"/>
      <c r="M1106" s="28" t="s">
        <v>2582</v>
      </c>
    </row>
    <row r="1107" spans="1:13">
      <c r="A1107" s="31" t="s">
        <v>2738</v>
      </c>
      <c r="B1107" s="31" t="s">
        <v>2582</v>
      </c>
      <c r="C1107" s="31">
        <v>7063</v>
      </c>
      <c r="D1107" s="31" t="s">
        <v>733</v>
      </c>
      <c r="E1107" s="31" t="s">
        <v>2739</v>
      </c>
      <c r="F1107" s="31"/>
      <c r="G1107" s="31"/>
      <c r="H1107" s="31"/>
      <c r="I1107" s="31">
        <v>200711</v>
      </c>
      <c r="J1107" s="31"/>
      <c r="M1107" s="28" t="s">
        <v>2582</v>
      </c>
    </row>
    <row r="1108" spans="1:13">
      <c r="A1108" s="31" t="s">
        <v>2740</v>
      </c>
      <c r="B1108" s="31" t="s">
        <v>2582</v>
      </c>
      <c r="C1108" s="31">
        <v>7064</v>
      </c>
      <c r="D1108" s="31" t="s">
        <v>733</v>
      </c>
      <c r="E1108" s="31" t="s">
        <v>2741</v>
      </c>
      <c r="F1108" s="31"/>
      <c r="G1108" s="31"/>
      <c r="H1108" s="31"/>
      <c r="I1108" s="31">
        <v>200711</v>
      </c>
      <c r="J1108" s="31"/>
      <c r="M1108" s="28" t="s">
        <v>2582</v>
      </c>
    </row>
    <row r="1109" spans="1:13">
      <c r="A1109" s="31" t="s">
        <v>2742</v>
      </c>
      <c r="B1109" s="31" t="s">
        <v>2582</v>
      </c>
      <c r="C1109" s="31">
        <v>7065</v>
      </c>
      <c r="D1109" s="31" t="s">
        <v>733</v>
      </c>
      <c r="E1109" s="31" t="s">
        <v>2743</v>
      </c>
      <c r="F1109" s="31"/>
      <c r="G1109" s="31"/>
      <c r="H1109" s="31"/>
      <c r="I1109" s="31">
        <v>200711</v>
      </c>
      <c r="J1109" s="31"/>
      <c r="M1109" s="28" t="s">
        <v>2582</v>
      </c>
    </row>
    <row r="1110" spans="1:13">
      <c r="A1110" s="31" t="s">
        <v>2744</v>
      </c>
      <c r="B1110" s="31" t="s">
        <v>2582</v>
      </c>
      <c r="C1110" s="31">
        <v>7066</v>
      </c>
      <c r="D1110" s="31" t="s">
        <v>733</v>
      </c>
      <c r="E1110" s="31" t="s">
        <v>2745</v>
      </c>
      <c r="F1110" s="31"/>
      <c r="G1110" s="31"/>
      <c r="H1110" s="31"/>
      <c r="I1110" s="31">
        <v>200711</v>
      </c>
      <c r="J1110" s="31"/>
      <c r="M1110" s="28" t="s">
        <v>2582</v>
      </c>
    </row>
    <row r="1111" spans="1:13">
      <c r="A1111" s="31" t="s">
        <v>2746</v>
      </c>
      <c r="B1111" s="31" t="s">
        <v>2582</v>
      </c>
      <c r="C1111" s="31">
        <v>7067</v>
      </c>
      <c r="D1111" s="31" t="s">
        <v>733</v>
      </c>
      <c r="E1111" s="31" t="s">
        <v>2747</v>
      </c>
      <c r="F1111" s="31"/>
      <c r="G1111" s="31"/>
      <c r="H1111" s="31"/>
      <c r="I1111" s="31">
        <v>200711</v>
      </c>
      <c r="J1111" s="31"/>
      <c r="M1111" s="28" t="s">
        <v>2582</v>
      </c>
    </row>
    <row r="1112" spans="1:13">
      <c r="A1112" s="31" t="s">
        <v>2748</v>
      </c>
      <c r="B1112" s="31" t="s">
        <v>2582</v>
      </c>
      <c r="C1112" s="31">
        <v>7068</v>
      </c>
      <c r="D1112" s="31" t="s">
        <v>733</v>
      </c>
      <c r="E1112" s="31" t="s">
        <v>2749</v>
      </c>
      <c r="F1112" s="31"/>
      <c r="G1112" s="31"/>
      <c r="H1112" s="31"/>
      <c r="I1112" s="31">
        <v>200711</v>
      </c>
      <c r="J1112" s="31"/>
      <c r="M1112" s="28" t="s">
        <v>2582</v>
      </c>
    </row>
    <row r="1113" spans="1:13">
      <c r="A1113" s="31" t="s">
        <v>2750</v>
      </c>
      <c r="B1113" s="31" t="s">
        <v>2582</v>
      </c>
      <c r="C1113" s="31">
        <v>7069</v>
      </c>
      <c r="D1113" s="31" t="s">
        <v>733</v>
      </c>
      <c r="E1113" s="31" t="s">
        <v>2751</v>
      </c>
      <c r="F1113" s="31"/>
      <c r="G1113" s="31"/>
      <c r="H1113" s="31"/>
      <c r="I1113" s="31">
        <v>200711</v>
      </c>
      <c r="J1113" s="31"/>
      <c r="M1113" s="28" t="s">
        <v>2582</v>
      </c>
    </row>
    <row r="1114" spans="1:13">
      <c r="A1114" s="31" t="s">
        <v>2752</v>
      </c>
      <c r="B1114" s="31" t="s">
        <v>2582</v>
      </c>
      <c r="C1114" s="31">
        <v>7070</v>
      </c>
      <c r="D1114" s="31" t="s">
        <v>733</v>
      </c>
      <c r="E1114" s="31" t="s">
        <v>2753</v>
      </c>
      <c r="F1114" s="31"/>
      <c r="G1114" s="31"/>
      <c r="H1114" s="31"/>
      <c r="I1114" s="31">
        <v>200711</v>
      </c>
      <c r="J1114" s="31"/>
      <c r="M1114" s="28" t="s">
        <v>2582</v>
      </c>
    </row>
    <row r="1115" spans="1:13">
      <c r="A1115" s="31" t="s">
        <v>2754</v>
      </c>
      <c r="B1115" s="31" t="s">
        <v>2582</v>
      </c>
      <c r="C1115" s="31">
        <v>7071</v>
      </c>
      <c r="D1115" s="31" t="s">
        <v>733</v>
      </c>
      <c r="E1115" s="31" t="s">
        <v>2755</v>
      </c>
      <c r="F1115" s="31"/>
      <c r="G1115" s="31"/>
      <c r="H1115" s="31"/>
      <c r="I1115" s="31">
        <v>200722</v>
      </c>
      <c r="J1115" s="31"/>
      <c r="M1115" s="28" t="s">
        <v>2582</v>
      </c>
    </row>
    <row r="1116" spans="1:13">
      <c r="A1116" s="31" t="s">
        <v>2756</v>
      </c>
      <c r="B1116" s="31" t="s">
        <v>2582</v>
      </c>
      <c r="C1116" s="31">
        <v>7072</v>
      </c>
      <c r="D1116" s="31" t="s">
        <v>733</v>
      </c>
      <c r="E1116" s="31" t="s">
        <v>2757</v>
      </c>
      <c r="F1116" s="31"/>
      <c r="G1116" s="31"/>
      <c r="H1116" s="31"/>
      <c r="I1116" s="31">
        <v>200722</v>
      </c>
      <c r="J1116" s="31"/>
      <c r="M1116" s="28" t="s">
        <v>2582</v>
      </c>
    </row>
    <row r="1117" spans="1:13">
      <c r="A1117" s="31" t="s">
        <v>2758</v>
      </c>
      <c r="B1117" s="31" t="s">
        <v>2582</v>
      </c>
      <c r="C1117" s="31">
        <v>7073</v>
      </c>
      <c r="D1117" s="31" t="s">
        <v>733</v>
      </c>
      <c r="E1117" s="31" t="s">
        <v>2759</v>
      </c>
      <c r="F1117" s="31"/>
      <c r="G1117" s="31"/>
      <c r="H1117" s="31"/>
      <c r="I1117" s="31">
        <v>200822</v>
      </c>
      <c r="J1117" s="31"/>
      <c r="M1117" s="28" t="s">
        <v>2582</v>
      </c>
    </row>
    <row r="1118" spans="1:13">
      <c r="A1118" s="31" t="s">
        <v>2762</v>
      </c>
      <c r="B1118" s="31" t="s">
        <v>746</v>
      </c>
      <c r="C1118" s="31">
        <v>1425</v>
      </c>
      <c r="D1118" s="31">
        <v>5</v>
      </c>
      <c r="E1118" s="31" t="s">
        <v>2763</v>
      </c>
      <c r="F1118" s="31">
        <v>3</v>
      </c>
      <c r="G1118" s="31">
        <v>1</v>
      </c>
      <c r="H1118" s="31"/>
      <c r="I1118" s="31">
        <v>202570</v>
      </c>
      <c r="J1118" s="31">
        <v>4</v>
      </c>
      <c r="M1118" s="28" t="s">
        <v>2582</v>
      </c>
    </row>
    <row r="1119" spans="1:13">
      <c r="A1119" s="31" t="s">
        <v>9896</v>
      </c>
      <c r="B1119" s="31" t="s">
        <v>9897</v>
      </c>
      <c r="C1119" s="31">
        <v>1213</v>
      </c>
      <c r="D1119" s="31">
        <v>5</v>
      </c>
      <c r="E1119" s="31" t="s">
        <v>2767</v>
      </c>
      <c r="F1119" s="31">
        <v>3</v>
      </c>
      <c r="G1119" s="31">
        <v>1</v>
      </c>
      <c r="H1119" s="31"/>
      <c r="I1119" s="31">
        <v>202570</v>
      </c>
      <c r="J1119" s="31">
        <v>4</v>
      </c>
      <c r="M1119" s="28" t="s">
        <v>746</v>
      </c>
    </row>
    <row r="1120" spans="1:13">
      <c r="A1120" s="31" t="s">
        <v>9898</v>
      </c>
      <c r="B1120" s="31" t="s">
        <v>9897</v>
      </c>
      <c r="C1120" s="31">
        <v>1217</v>
      </c>
      <c r="D1120" s="31">
        <v>5</v>
      </c>
      <c r="E1120" s="31" t="s">
        <v>9899</v>
      </c>
      <c r="F1120" s="31">
        <v>3</v>
      </c>
      <c r="G1120" s="31">
        <v>1</v>
      </c>
      <c r="H1120" s="31"/>
      <c r="I1120" s="31">
        <v>202570</v>
      </c>
      <c r="J1120" s="31">
        <v>4</v>
      </c>
      <c r="M1120" s="28" t="s">
        <v>746</v>
      </c>
    </row>
    <row r="1121" spans="1:13">
      <c r="A1121" s="31" t="s">
        <v>9900</v>
      </c>
      <c r="B1121" s="31" t="s">
        <v>9897</v>
      </c>
      <c r="C1121" s="31">
        <v>1220</v>
      </c>
      <c r="D1121" s="31">
        <v>5</v>
      </c>
      <c r="E1121" s="31" t="s">
        <v>2760</v>
      </c>
      <c r="F1121" s="31">
        <v>3</v>
      </c>
      <c r="G1121" s="31">
        <v>1</v>
      </c>
      <c r="H1121" s="31"/>
      <c r="I1121" s="31">
        <v>202570</v>
      </c>
      <c r="J1121" s="31">
        <v>4</v>
      </c>
      <c r="M1121" s="28" t="s">
        <v>9897</v>
      </c>
    </row>
    <row r="1122" spans="1:13">
      <c r="A1122" s="31" t="s">
        <v>9901</v>
      </c>
      <c r="B1122" s="31" t="s">
        <v>9897</v>
      </c>
      <c r="C1122" s="31">
        <v>1261</v>
      </c>
      <c r="D1122" s="31">
        <v>5</v>
      </c>
      <c r="E1122" s="31" t="s">
        <v>2768</v>
      </c>
      <c r="F1122" s="31">
        <v>3</v>
      </c>
      <c r="G1122" s="31">
        <v>1</v>
      </c>
      <c r="H1122" s="31"/>
      <c r="I1122" s="31">
        <v>202570</v>
      </c>
      <c r="J1122" s="31">
        <v>4</v>
      </c>
      <c r="M1122" s="28" t="s">
        <v>9897</v>
      </c>
    </row>
    <row r="1123" spans="1:13">
      <c r="A1123" s="31" t="s">
        <v>9902</v>
      </c>
      <c r="B1123" s="31" t="s">
        <v>9897</v>
      </c>
      <c r="C1123" s="31">
        <v>1263</v>
      </c>
      <c r="D1123" s="31">
        <v>5</v>
      </c>
      <c r="E1123" s="31" t="s">
        <v>2769</v>
      </c>
      <c r="F1123" s="31">
        <v>3</v>
      </c>
      <c r="G1123" s="31">
        <v>1</v>
      </c>
      <c r="H1123" s="31"/>
      <c r="I1123" s="31">
        <v>202570</v>
      </c>
      <c r="J1123" s="31">
        <v>4</v>
      </c>
      <c r="M1123" s="28" t="s">
        <v>9897</v>
      </c>
    </row>
    <row r="1124" spans="1:13">
      <c r="A1124" s="31" t="s">
        <v>9903</v>
      </c>
      <c r="B1124" s="31" t="s">
        <v>9897</v>
      </c>
      <c r="C1124" s="31">
        <v>1410</v>
      </c>
      <c r="D1124" s="31">
        <v>5</v>
      </c>
      <c r="E1124" s="31" t="s">
        <v>2761</v>
      </c>
      <c r="F1124" s="31">
        <v>3</v>
      </c>
      <c r="G1124" s="31">
        <v>1</v>
      </c>
      <c r="H1124" s="31"/>
      <c r="I1124" s="31">
        <v>202570</v>
      </c>
      <c r="J1124" s="31">
        <v>4</v>
      </c>
      <c r="M1124" s="28" t="s">
        <v>9897</v>
      </c>
    </row>
    <row r="1125" spans="1:13">
      <c r="A1125" s="31" t="s">
        <v>9904</v>
      </c>
      <c r="B1125" s="31" t="s">
        <v>9897</v>
      </c>
      <c r="C1125" s="31">
        <v>1411</v>
      </c>
      <c r="D1125" s="31">
        <v>5</v>
      </c>
      <c r="E1125" s="31" t="s">
        <v>9905</v>
      </c>
      <c r="F1125" s="31">
        <v>3</v>
      </c>
      <c r="G1125" s="31">
        <v>1</v>
      </c>
      <c r="H1125" s="31"/>
      <c r="I1125" s="31">
        <v>202570</v>
      </c>
      <c r="J1125" s="31">
        <v>4</v>
      </c>
      <c r="M1125" s="28" t="s">
        <v>9897</v>
      </c>
    </row>
    <row r="1126" spans="1:13">
      <c r="A1126" s="31" t="s">
        <v>9906</v>
      </c>
      <c r="B1126" s="31" t="s">
        <v>9897</v>
      </c>
      <c r="C1126" s="31">
        <v>1412</v>
      </c>
      <c r="D1126" s="31">
        <v>5</v>
      </c>
      <c r="E1126" s="31" t="s">
        <v>9907</v>
      </c>
      <c r="F1126" s="31">
        <v>3</v>
      </c>
      <c r="G1126" s="31">
        <v>1</v>
      </c>
      <c r="H1126" s="31"/>
      <c r="I1126" s="31">
        <v>202570</v>
      </c>
      <c r="J1126" s="31">
        <v>4</v>
      </c>
      <c r="M1126" s="28" t="s">
        <v>9897</v>
      </c>
    </row>
    <row r="1127" spans="1:13">
      <c r="A1127" s="31" t="s">
        <v>9908</v>
      </c>
      <c r="B1127" s="31" t="s">
        <v>9897</v>
      </c>
      <c r="C1127" s="31">
        <v>1413</v>
      </c>
      <c r="D1127" s="31">
        <v>5</v>
      </c>
      <c r="E1127" s="31" t="s">
        <v>9909</v>
      </c>
      <c r="F1127" s="31">
        <v>3</v>
      </c>
      <c r="G1127" s="31">
        <v>1</v>
      </c>
      <c r="H1127" s="31"/>
      <c r="I1127" s="31">
        <v>202570</v>
      </c>
      <c r="J1127" s="31">
        <v>4</v>
      </c>
      <c r="M1127" s="28" t="s">
        <v>9897</v>
      </c>
    </row>
    <row r="1128" spans="1:13">
      <c r="A1128" s="31" t="s">
        <v>9910</v>
      </c>
      <c r="B1128" s="31" t="s">
        <v>9897</v>
      </c>
      <c r="C1128" s="31">
        <v>1605</v>
      </c>
      <c r="D1128" s="31">
        <v>5</v>
      </c>
      <c r="E1128" s="31" t="s">
        <v>2764</v>
      </c>
      <c r="F1128" s="31">
        <v>3</v>
      </c>
      <c r="G1128" s="31">
        <v>1</v>
      </c>
      <c r="H1128" s="31"/>
      <c r="I1128" s="31">
        <v>202570</v>
      </c>
      <c r="J1128" s="31">
        <v>4</v>
      </c>
      <c r="M1128" s="28" t="s">
        <v>9897</v>
      </c>
    </row>
    <row r="1129" spans="1:13">
      <c r="A1129" s="31" t="s">
        <v>9911</v>
      </c>
      <c r="B1129" s="31" t="s">
        <v>9897</v>
      </c>
      <c r="C1129" s="31">
        <v>1610</v>
      </c>
      <c r="D1129" s="31">
        <v>5</v>
      </c>
      <c r="E1129" s="31" t="s">
        <v>2765</v>
      </c>
      <c r="F1129" s="31">
        <v>3</v>
      </c>
      <c r="G1129" s="31">
        <v>1</v>
      </c>
      <c r="H1129" s="31"/>
      <c r="I1129" s="31">
        <v>202570</v>
      </c>
      <c r="J1129" s="31">
        <v>4</v>
      </c>
      <c r="M1129" s="28" t="s">
        <v>9897</v>
      </c>
    </row>
    <row r="1130" spans="1:13">
      <c r="A1130" s="31" t="s">
        <v>9912</v>
      </c>
      <c r="B1130" s="31" t="s">
        <v>9897</v>
      </c>
      <c r="C1130" s="31">
        <v>1680</v>
      </c>
      <c r="D1130" s="31">
        <v>5</v>
      </c>
      <c r="E1130" s="31" t="s">
        <v>2766</v>
      </c>
      <c r="F1130" s="31">
        <v>3</v>
      </c>
      <c r="G1130" s="31">
        <v>1</v>
      </c>
      <c r="H1130" s="31"/>
      <c r="I1130" s="31">
        <v>202570</v>
      </c>
      <c r="J1130" s="31">
        <v>4</v>
      </c>
      <c r="M1130" s="28" t="s">
        <v>9897</v>
      </c>
    </row>
    <row r="1131" spans="1:13">
      <c r="A1131" s="31" t="s">
        <v>9913</v>
      </c>
      <c r="B1131" s="31" t="s">
        <v>9897</v>
      </c>
      <c r="C1131" s="31">
        <v>1858</v>
      </c>
      <c r="D1131" s="31">
        <v>5</v>
      </c>
      <c r="E1131" s="31" t="s">
        <v>2770</v>
      </c>
      <c r="F1131" s="31">
        <v>3</v>
      </c>
      <c r="G1131" s="31">
        <v>1</v>
      </c>
      <c r="H1131" s="31"/>
      <c r="I1131" s="31">
        <v>202570</v>
      </c>
      <c r="J1131" s="31">
        <v>4</v>
      </c>
      <c r="M1131" s="28" t="s">
        <v>9897</v>
      </c>
    </row>
    <row r="1132" spans="1:13">
      <c r="A1132" s="31" t="s">
        <v>9914</v>
      </c>
      <c r="B1132" s="31" t="s">
        <v>9897</v>
      </c>
      <c r="C1132" s="31">
        <v>2088</v>
      </c>
      <c r="D1132" s="31">
        <v>5</v>
      </c>
      <c r="E1132" s="31" t="s">
        <v>2772</v>
      </c>
      <c r="F1132" s="31"/>
      <c r="G1132" s="31"/>
      <c r="H1132" s="31"/>
      <c r="I1132" s="31">
        <v>202570</v>
      </c>
      <c r="J1132" s="31"/>
      <c r="M1132" s="28" t="s">
        <v>9897</v>
      </c>
    </row>
    <row r="1133" spans="1:13">
      <c r="A1133" s="31" t="s">
        <v>9915</v>
      </c>
      <c r="B1133" s="31" t="s">
        <v>9897</v>
      </c>
      <c r="C1133" s="31">
        <v>2097</v>
      </c>
      <c r="D1133" s="31">
        <v>5</v>
      </c>
      <c r="E1133" s="31" t="s">
        <v>435</v>
      </c>
      <c r="F1133" s="31"/>
      <c r="G1133" s="31"/>
      <c r="H1133" s="31"/>
      <c r="I1133" s="31">
        <v>202570</v>
      </c>
      <c r="J1133" s="31"/>
      <c r="M1133" s="28" t="s">
        <v>9897</v>
      </c>
    </row>
    <row r="1134" spans="1:13">
      <c r="A1134" s="31" t="s">
        <v>9916</v>
      </c>
      <c r="B1134" s="31" t="s">
        <v>9897</v>
      </c>
      <c r="C1134" s="31">
        <v>2210</v>
      </c>
      <c r="D1134" s="31">
        <v>5</v>
      </c>
      <c r="E1134" s="31" t="s">
        <v>9917</v>
      </c>
      <c r="F1134" s="31">
        <v>3</v>
      </c>
      <c r="G1134" s="31">
        <v>1</v>
      </c>
      <c r="H1134" s="31"/>
      <c r="I1134" s="31">
        <v>202570</v>
      </c>
      <c r="J1134" s="31">
        <v>4</v>
      </c>
      <c r="M1134" s="28" t="s">
        <v>9897</v>
      </c>
    </row>
    <row r="1135" spans="1:13">
      <c r="A1135" s="31" t="s">
        <v>9918</v>
      </c>
      <c r="B1135" s="31" t="s">
        <v>9897</v>
      </c>
      <c r="C1135" s="31">
        <v>2215</v>
      </c>
      <c r="D1135" s="31">
        <v>5</v>
      </c>
      <c r="E1135" s="31" t="s">
        <v>9919</v>
      </c>
      <c r="F1135" s="31">
        <v>3</v>
      </c>
      <c r="G1135" s="31">
        <v>1</v>
      </c>
      <c r="H1135" s="31"/>
      <c r="I1135" s="31">
        <v>202570</v>
      </c>
      <c r="J1135" s="31">
        <v>4</v>
      </c>
      <c r="M1135" s="28" t="s">
        <v>9897</v>
      </c>
    </row>
    <row r="1136" spans="1:13">
      <c r="A1136" s="31" t="s">
        <v>9920</v>
      </c>
      <c r="B1136" s="31" t="s">
        <v>9897</v>
      </c>
      <c r="C1136" s="31">
        <v>2220</v>
      </c>
      <c r="D1136" s="31">
        <v>5</v>
      </c>
      <c r="E1136" s="31" t="s">
        <v>9921</v>
      </c>
      <c r="F1136" s="31">
        <v>3</v>
      </c>
      <c r="G1136" s="31">
        <v>1</v>
      </c>
      <c r="H1136" s="31"/>
      <c r="I1136" s="31">
        <v>202570</v>
      </c>
      <c r="J1136" s="31">
        <v>4</v>
      </c>
      <c r="M1136" s="28" t="s">
        <v>9897</v>
      </c>
    </row>
    <row r="1137" spans="1:13">
      <c r="A1137" s="31" t="s">
        <v>9922</v>
      </c>
      <c r="B1137" s="31" t="s">
        <v>9897</v>
      </c>
      <c r="C1137" s="31">
        <v>2225</v>
      </c>
      <c r="D1137" s="31">
        <v>5</v>
      </c>
      <c r="E1137" s="31" t="s">
        <v>2774</v>
      </c>
      <c r="F1137" s="31">
        <v>3</v>
      </c>
      <c r="G1137" s="31">
        <v>1</v>
      </c>
      <c r="H1137" s="31"/>
      <c r="I1137" s="31">
        <v>202570</v>
      </c>
      <c r="J1137" s="31">
        <v>4</v>
      </c>
      <c r="M1137" s="28" t="s">
        <v>9897</v>
      </c>
    </row>
    <row r="1138" spans="1:13">
      <c r="A1138" s="31" t="s">
        <v>9923</v>
      </c>
      <c r="B1138" s="31" t="s">
        <v>9897</v>
      </c>
      <c r="C1138" s="31">
        <v>2235</v>
      </c>
      <c r="D1138" s="31">
        <v>5</v>
      </c>
      <c r="E1138" s="31" t="s">
        <v>2773</v>
      </c>
      <c r="F1138" s="31">
        <v>3</v>
      </c>
      <c r="G1138" s="31">
        <v>1</v>
      </c>
      <c r="H1138" s="31"/>
      <c r="I1138" s="31">
        <v>202570</v>
      </c>
      <c r="J1138" s="31">
        <v>4</v>
      </c>
      <c r="M1138" s="28" t="s">
        <v>9897</v>
      </c>
    </row>
    <row r="1139" spans="1:13">
      <c r="A1139" s="31" t="s">
        <v>9924</v>
      </c>
      <c r="B1139" s="31" t="s">
        <v>9897</v>
      </c>
      <c r="C1139" s="31">
        <v>2237</v>
      </c>
      <c r="D1139" s="31">
        <v>5</v>
      </c>
      <c r="E1139" s="31" t="s">
        <v>9925</v>
      </c>
      <c r="F1139" s="31">
        <v>3</v>
      </c>
      <c r="G1139" s="31">
        <v>1</v>
      </c>
      <c r="H1139" s="31"/>
      <c r="I1139" s="31">
        <v>202570</v>
      </c>
      <c r="J1139" s="31">
        <v>4</v>
      </c>
      <c r="M1139" s="28" t="s">
        <v>9897</v>
      </c>
    </row>
    <row r="1140" spans="1:13">
      <c r="A1140" s="31" t="s">
        <v>9926</v>
      </c>
      <c r="B1140" s="31" t="s">
        <v>9897</v>
      </c>
      <c r="C1140" s="31">
        <v>2251</v>
      </c>
      <c r="D1140" s="31">
        <v>5</v>
      </c>
      <c r="E1140" s="31" t="s">
        <v>9927</v>
      </c>
      <c r="F1140" s="31">
        <v>3</v>
      </c>
      <c r="G1140" s="31">
        <v>1</v>
      </c>
      <c r="H1140" s="31"/>
      <c r="I1140" s="31">
        <v>202570</v>
      </c>
      <c r="J1140" s="31">
        <v>4</v>
      </c>
      <c r="M1140" s="28" t="s">
        <v>9897</v>
      </c>
    </row>
    <row r="1141" spans="1:13">
      <c r="A1141" s="31" t="s">
        <v>9928</v>
      </c>
      <c r="B1141" s="31" t="s">
        <v>9897</v>
      </c>
      <c r="C1141" s="31">
        <v>2263</v>
      </c>
      <c r="D1141" s="31">
        <v>5</v>
      </c>
      <c r="E1141" s="31" t="s">
        <v>2783</v>
      </c>
      <c r="F1141" s="31">
        <v>3</v>
      </c>
      <c r="G1141" s="31">
        <v>1</v>
      </c>
      <c r="H1141" s="31"/>
      <c r="I1141" s="31">
        <v>202570</v>
      </c>
      <c r="J1141" s="31">
        <v>4</v>
      </c>
      <c r="M1141" s="28" t="s">
        <v>9897</v>
      </c>
    </row>
    <row r="1142" spans="1:13">
      <c r="A1142" s="31" t="s">
        <v>9929</v>
      </c>
      <c r="B1142" s="31" t="s">
        <v>9897</v>
      </c>
      <c r="C1142" s="31">
        <v>2275</v>
      </c>
      <c r="D1142" s="31">
        <v>5</v>
      </c>
      <c r="E1142" s="31" t="s">
        <v>2775</v>
      </c>
      <c r="F1142" s="31">
        <v>3</v>
      </c>
      <c r="G1142" s="31">
        <v>1</v>
      </c>
      <c r="H1142" s="31"/>
      <c r="I1142" s="31">
        <v>202570</v>
      </c>
      <c r="J1142" s="31">
        <v>4</v>
      </c>
      <c r="M1142" s="28" t="s">
        <v>9897</v>
      </c>
    </row>
    <row r="1143" spans="1:13">
      <c r="A1143" s="31" t="s">
        <v>9930</v>
      </c>
      <c r="B1143" s="31" t="s">
        <v>9897</v>
      </c>
      <c r="C1143" s="31">
        <v>2277</v>
      </c>
      <c r="D1143" s="31">
        <v>5</v>
      </c>
      <c r="E1143" s="31" t="s">
        <v>2776</v>
      </c>
      <c r="F1143" s="31">
        <v>3</v>
      </c>
      <c r="G1143" s="31">
        <v>1</v>
      </c>
      <c r="H1143" s="31"/>
      <c r="I1143" s="31">
        <v>202570</v>
      </c>
      <c r="J1143" s="31">
        <v>4</v>
      </c>
      <c r="M1143" s="28" t="s">
        <v>9897</v>
      </c>
    </row>
    <row r="1144" spans="1:13">
      <c r="A1144" s="31" t="s">
        <v>9931</v>
      </c>
      <c r="B1144" s="31" t="s">
        <v>9897</v>
      </c>
      <c r="C1144" s="31">
        <v>2284</v>
      </c>
      <c r="D1144" s="31">
        <v>5</v>
      </c>
      <c r="E1144" s="31" t="s">
        <v>9932</v>
      </c>
      <c r="F1144" s="31">
        <v>3</v>
      </c>
      <c r="G1144" s="31">
        <v>1</v>
      </c>
      <c r="H1144" s="31"/>
      <c r="I1144" s="31">
        <v>202570</v>
      </c>
      <c r="J1144" s="31">
        <v>4</v>
      </c>
      <c r="M1144" s="28" t="s">
        <v>9897</v>
      </c>
    </row>
    <row r="1145" spans="1:13">
      <c r="A1145" s="31" t="s">
        <v>9933</v>
      </c>
      <c r="B1145" s="31" t="s">
        <v>9897</v>
      </c>
      <c r="C1145" s="31">
        <v>2321</v>
      </c>
      <c r="D1145" s="31">
        <v>5</v>
      </c>
      <c r="E1145" s="31" t="s">
        <v>9934</v>
      </c>
      <c r="F1145" s="31">
        <v>3</v>
      </c>
      <c r="G1145" s="31"/>
      <c r="H1145" s="31"/>
      <c r="I1145" s="31">
        <v>202570</v>
      </c>
      <c r="J1145" s="31">
        <v>3</v>
      </c>
      <c r="M1145" s="28" t="s">
        <v>9897</v>
      </c>
    </row>
    <row r="1146" spans="1:13">
      <c r="A1146" s="31" t="s">
        <v>9935</v>
      </c>
      <c r="B1146" s="31" t="s">
        <v>9897</v>
      </c>
      <c r="C1146" s="31">
        <v>2331</v>
      </c>
      <c r="D1146" s="31">
        <v>5</v>
      </c>
      <c r="E1146" s="31" t="s">
        <v>9936</v>
      </c>
      <c r="F1146" s="31">
        <v>3</v>
      </c>
      <c r="G1146" s="31"/>
      <c r="H1146" s="31"/>
      <c r="I1146" s="31">
        <v>202570</v>
      </c>
      <c r="J1146" s="31">
        <v>3</v>
      </c>
      <c r="M1146" s="28" t="s">
        <v>9897</v>
      </c>
    </row>
    <row r="1147" spans="1:13">
      <c r="A1147" s="31" t="s">
        <v>9937</v>
      </c>
      <c r="B1147" s="31" t="s">
        <v>9897</v>
      </c>
      <c r="C1147" s="31">
        <v>2411</v>
      </c>
      <c r="D1147" s="31">
        <v>5</v>
      </c>
      <c r="E1147" s="31" t="s">
        <v>9938</v>
      </c>
      <c r="F1147" s="31">
        <v>3</v>
      </c>
      <c r="G1147" s="31">
        <v>1</v>
      </c>
      <c r="H1147" s="31"/>
      <c r="I1147" s="31">
        <v>202570</v>
      </c>
      <c r="J1147" s="31">
        <v>4</v>
      </c>
      <c r="M1147" s="28" t="s">
        <v>9897</v>
      </c>
    </row>
    <row r="1148" spans="1:13">
      <c r="A1148" s="31" t="s">
        <v>9939</v>
      </c>
      <c r="B1148" s="31" t="s">
        <v>9897</v>
      </c>
      <c r="C1148" s="31">
        <v>2427</v>
      </c>
      <c r="D1148" s="31">
        <v>5</v>
      </c>
      <c r="E1148" s="31" t="s">
        <v>2777</v>
      </c>
      <c r="F1148" s="31">
        <v>3</v>
      </c>
      <c r="G1148" s="31">
        <v>1</v>
      </c>
      <c r="H1148" s="31"/>
      <c r="I1148" s="31">
        <v>202570</v>
      </c>
      <c r="J1148" s="31">
        <v>4</v>
      </c>
      <c r="M1148" s="28" t="s">
        <v>9897</v>
      </c>
    </row>
    <row r="1149" spans="1:13">
      <c r="A1149" s="31" t="s">
        <v>9940</v>
      </c>
      <c r="B1149" s="31" t="s">
        <v>9897</v>
      </c>
      <c r="C1149" s="31">
        <v>2428</v>
      </c>
      <c r="D1149" s="31">
        <v>5</v>
      </c>
      <c r="E1149" s="31" t="s">
        <v>2778</v>
      </c>
      <c r="F1149" s="31">
        <v>3</v>
      </c>
      <c r="G1149" s="31">
        <v>1</v>
      </c>
      <c r="H1149" s="31"/>
      <c r="I1149" s="31">
        <v>202570</v>
      </c>
      <c r="J1149" s="31">
        <v>4</v>
      </c>
      <c r="M1149" s="28" t="s">
        <v>9897</v>
      </c>
    </row>
    <row r="1150" spans="1:13">
      <c r="A1150" s="31" t="s">
        <v>9941</v>
      </c>
      <c r="B1150" s="31" t="s">
        <v>9897</v>
      </c>
      <c r="C1150" s="31">
        <v>2450</v>
      </c>
      <c r="D1150" s="31">
        <v>5</v>
      </c>
      <c r="E1150" s="31" t="s">
        <v>9942</v>
      </c>
      <c r="F1150" s="31">
        <v>3</v>
      </c>
      <c r="G1150" s="31">
        <v>1</v>
      </c>
      <c r="H1150" s="31"/>
      <c r="I1150" s="31">
        <v>202570</v>
      </c>
      <c r="J1150" s="31">
        <v>4</v>
      </c>
      <c r="M1150" s="28" t="s">
        <v>9897</v>
      </c>
    </row>
    <row r="1151" spans="1:13">
      <c r="A1151" s="31" t="s">
        <v>9943</v>
      </c>
      <c r="B1151" s="31" t="s">
        <v>9897</v>
      </c>
      <c r="C1151" s="31">
        <v>2616</v>
      </c>
      <c r="D1151" s="31">
        <v>5</v>
      </c>
      <c r="E1151" s="31" t="s">
        <v>9944</v>
      </c>
      <c r="F1151" s="31">
        <v>3</v>
      </c>
      <c r="G1151" s="31">
        <v>1</v>
      </c>
      <c r="H1151" s="31"/>
      <c r="I1151" s="31">
        <v>202570</v>
      </c>
      <c r="J1151" s="31">
        <v>4</v>
      </c>
      <c r="M1151" s="28" t="s">
        <v>9897</v>
      </c>
    </row>
    <row r="1152" spans="1:13">
      <c r="A1152" s="31" t="s">
        <v>9945</v>
      </c>
      <c r="B1152" s="31" t="s">
        <v>9897</v>
      </c>
      <c r="C1152" s="31">
        <v>2620</v>
      </c>
      <c r="D1152" s="31">
        <v>5</v>
      </c>
      <c r="E1152" s="31" t="s">
        <v>9946</v>
      </c>
      <c r="F1152" s="31">
        <v>3</v>
      </c>
      <c r="G1152" s="31">
        <v>1</v>
      </c>
      <c r="H1152" s="31"/>
      <c r="I1152" s="31">
        <v>202570</v>
      </c>
      <c r="J1152" s="31">
        <v>4</v>
      </c>
      <c r="M1152" s="28" t="s">
        <v>9897</v>
      </c>
    </row>
    <row r="1153" spans="1:13">
      <c r="A1153" s="31" t="s">
        <v>9947</v>
      </c>
      <c r="B1153" s="31" t="s">
        <v>9897</v>
      </c>
      <c r="C1153" s="31">
        <v>2626</v>
      </c>
      <c r="D1153" s="31">
        <v>5</v>
      </c>
      <c r="E1153" s="31" t="s">
        <v>2771</v>
      </c>
      <c r="F1153" s="31">
        <v>3</v>
      </c>
      <c r="G1153" s="31">
        <v>1</v>
      </c>
      <c r="H1153" s="31"/>
      <c r="I1153" s="31">
        <v>202570</v>
      </c>
      <c r="J1153" s="31">
        <v>4</v>
      </c>
      <c r="M1153" s="28" t="s">
        <v>9897</v>
      </c>
    </row>
    <row r="1154" spans="1:13">
      <c r="A1154" s="31" t="s">
        <v>9948</v>
      </c>
      <c r="B1154" s="31" t="s">
        <v>9897</v>
      </c>
      <c r="C1154" s="31">
        <v>2636</v>
      </c>
      <c r="D1154" s="31">
        <v>5</v>
      </c>
      <c r="E1154" s="31" t="s">
        <v>2779</v>
      </c>
      <c r="F1154" s="31">
        <v>3</v>
      </c>
      <c r="G1154" s="31">
        <v>1</v>
      </c>
      <c r="H1154" s="31"/>
      <c r="I1154" s="31">
        <v>202570</v>
      </c>
      <c r="J1154" s="31">
        <v>4</v>
      </c>
      <c r="M1154" s="28" t="s">
        <v>9897</v>
      </c>
    </row>
    <row r="1155" spans="1:13">
      <c r="A1155" s="31" t="s">
        <v>9949</v>
      </c>
      <c r="B1155" s="31" t="s">
        <v>9897</v>
      </c>
      <c r="C1155" s="31">
        <v>2640</v>
      </c>
      <c r="D1155" s="31">
        <v>5</v>
      </c>
      <c r="E1155" s="31" t="s">
        <v>2780</v>
      </c>
      <c r="F1155" s="31">
        <v>3</v>
      </c>
      <c r="G1155" s="31">
        <v>1</v>
      </c>
      <c r="H1155" s="31"/>
      <c r="I1155" s="31">
        <v>202570</v>
      </c>
      <c r="J1155" s="31">
        <v>4</v>
      </c>
      <c r="M1155" s="28" t="s">
        <v>9897</v>
      </c>
    </row>
    <row r="1156" spans="1:13">
      <c r="A1156" s="31" t="s">
        <v>9950</v>
      </c>
      <c r="B1156" s="31" t="s">
        <v>9897</v>
      </c>
      <c r="C1156" s="31">
        <v>2641</v>
      </c>
      <c r="D1156" s="31">
        <v>5</v>
      </c>
      <c r="E1156" s="31" t="s">
        <v>9951</v>
      </c>
      <c r="F1156" s="31">
        <v>3</v>
      </c>
      <c r="G1156" s="31">
        <v>1</v>
      </c>
      <c r="H1156" s="31"/>
      <c r="I1156" s="31">
        <v>202570</v>
      </c>
      <c r="J1156" s="31">
        <v>4</v>
      </c>
      <c r="M1156" s="28" t="s">
        <v>9897</v>
      </c>
    </row>
    <row r="1157" spans="1:13">
      <c r="A1157" s="31" t="s">
        <v>9952</v>
      </c>
      <c r="B1157" s="31" t="s">
        <v>9897</v>
      </c>
      <c r="C1157" s="31">
        <v>2650</v>
      </c>
      <c r="D1157" s="31">
        <v>5</v>
      </c>
      <c r="E1157" s="31" t="s">
        <v>2781</v>
      </c>
      <c r="F1157" s="31">
        <v>3</v>
      </c>
      <c r="G1157" s="31">
        <v>1</v>
      </c>
      <c r="H1157" s="31"/>
      <c r="I1157" s="31">
        <v>202570</v>
      </c>
      <c r="J1157" s="31">
        <v>4</v>
      </c>
      <c r="M1157" s="28" t="s">
        <v>9897</v>
      </c>
    </row>
    <row r="1158" spans="1:13">
      <c r="A1158" s="31" t="s">
        <v>9953</v>
      </c>
      <c r="B1158" s="31" t="s">
        <v>9897</v>
      </c>
      <c r="C1158" s="31">
        <v>2680</v>
      </c>
      <c r="D1158" s="31">
        <v>5</v>
      </c>
      <c r="E1158" s="31" t="s">
        <v>2782</v>
      </c>
      <c r="F1158" s="31">
        <v>3</v>
      </c>
      <c r="G1158" s="31">
        <v>1</v>
      </c>
      <c r="H1158" s="31"/>
      <c r="I1158" s="31">
        <v>202570</v>
      </c>
      <c r="J1158" s="31">
        <v>4</v>
      </c>
      <c r="M1158" s="28" t="s">
        <v>9897</v>
      </c>
    </row>
    <row r="1159" spans="1:13">
      <c r="A1159" s="31" t="s">
        <v>9954</v>
      </c>
      <c r="B1159" s="31" t="s">
        <v>9897</v>
      </c>
      <c r="C1159" s="31">
        <v>2798</v>
      </c>
      <c r="D1159" s="31">
        <v>5</v>
      </c>
      <c r="E1159" s="31" t="s">
        <v>550</v>
      </c>
      <c r="F1159" s="31"/>
      <c r="G1159" s="31">
        <v>3</v>
      </c>
      <c r="H1159" s="31"/>
      <c r="I1159" s="31">
        <v>202570</v>
      </c>
      <c r="J1159" s="31">
        <v>3</v>
      </c>
      <c r="M1159" s="28" t="s">
        <v>9897</v>
      </c>
    </row>
    <row r="1160" spans="1:13">
      <c r="A1160" s="31" t="s">
        <v>9955</v>
      </c>
      <c r="B1160" s="31" t="s">
        <v>9897</v>
      </c>
      <c r="C1160" s="31">
        <v>2801</v>
      </c>
      <c r="D1160" s="31">
        <v>5</v>
      </c>
      <c r="E1160" s="31" t="s">
        <v>2784</v>
      </c>
      <c r="F1160" s="31">
        <v>3</v>
      </c>
      <c r="G1160" s="31">
        <v>1</v>
      </c>
      <c r="H1160" s="31"/>
      <c r="I1160" s="31">
        <v>202570</v>
      </c>
      <c r="J1160" s="31">
        <v>4</v>
      </c>
      <c r="M1160" s="28" t="s">
        <v>9897</v>
      </c>
    </row>
    <row r="1161" spans="1:13">
      <c r="A1161" s="31" t="s">
        <v>9956</v>
      </c>
      <c r="B1161" s="31" t="s">
        <v>9897</v>
      </c>
      <c r="C1161" s="31">
        <v>2853</v>
      </c>
      <c r="D1161" s="31">
        <v>5</v>
      </c>
      <c r="E1161" s="31" t="s">
        <v>2785</v>
      </c>
      <c r="F1161" s="31">
        <v>3</v>
      </c>
      <c r="G1161" s="31">
        <v>1</v>
      </c>
      <c r="H1161" s="31"/>
      <c r="I1161" s="31">
        <v>202570</v>
      </c>
      <c r="J1161" s="31">
        <v>4</v>
      </c>
      <c r="M1161" s="28" t="s">
        <v>9897</v>
      </c>
    </row>
    <row r="1162" spans="1:13">
      <c r="A1162" s="31" t="s">
        <v>9957</v>
      </c>
      <c r="B1162" s="31" t="s">
        <v>9897</v>
      </c>
      <c r="C1162" s="31">
        <v>2860</v>
      </c>
      <c r="D1162" s="31">
        <v>5</v>
      </c>
      <c r="E1162" s="31" t="s">
        <v>2787</v>
      </c>
      <c r="F1162" s="31">
        <v>3</v>
      </c>
      <c r="G1162" s="31">
        <v>1</v>
      </c>
      <c r="H1162" s="31"/>
      <c r="I1162" s="31">
        <v>202570</v>
      </c>
      <c r="J1162" s="31">
        <v>4</v>
      </c>
      <c r="M1162" s="28" t="s">
        <v>9897</v>
      </c>
    </row>
    <row r="1163" spans="1:13">
      <c r="A1163" s="31" t="s">
        <v>9958</v>
      </c>
      <c r="B1163" s="31" t="s">
        <v>9897</v>
      </c>
      <c r="C1163" s="31">
        <v>2881</v>
      </c>
      <c r="D1163" s="31">
        <v>5</v>
      </c>
      <c r="E1163" s="31" t="s">
        <v>9959</v>
      </c>
      <c r="F1163" s="31">
        <v>3</v>
      </c>
      <c r="G1163" s="31">
        <v>1</v>
      </c>
      <c r="H1163" s="31"/>
      <c r="I1163" s="31">
        <v>202570</v>
      </c>
      <c r="J1163" s="31">
        <v>4</v>
      </c>
      <c r="M1163" s="28" t="s">
        <v>9897</v>
      </c>
    </row>
    <row r="1164" spans="1:13">
      <c r="A1164" s="31" t="s">
        <v>9960</v>
      </c>
      <c r="B1164" s="31" t="s">
        <v>9897</v>
      </c>
      <c r="C1164" s="31">
        <v>2887</v>
      </c>
      <c r="D1164" s="31">
        <v>5</v>
      </c>
      <c r="E1164" s="31" t="s">
        <v>2786</v>
      </c>
      <c r="F1164" s="31">
        <v>3</v>
      </c>
      <c r="G1164" s="31">
        <v>1</v>
      </c>
      <c r="H1164" s="31"/>
      <c r="I1164" s="31">
        <v>202570</v>
      </c>
      <c r="J1164" s="31">
        <v>4</v>
      </c>
      <c r="M1164" s="28" t="s">
        <v>9897</v>
      </c>
    </row>
    <row r="1165" spans="1:13">
      <c r="A1165" s="31" t="s">
        <v>9961</v>
      </c>
      <c r="B1165" s="31" t="s">
        <v>9897</v>
      </c>
      <c r="C1165" s="31">
        <v>2898</v>
      </c>
      <c r="D1165" s="31">
        <v>5</v>
      </c>
      <c r="E1165" s="31" t="s">
        <v>550</v>
      </c>
      <c r="F1165" s="31"/>
      <c r="G1165" s="31">
        <v>6</v>
      </c>
      <c r="H1165" s="31"/>
      <c r="I1165" s="31">
        <v>202570</v>
      </c>
      <c r="J1165" s="31">
        <v>6</v>
      </c>
      <c r="M1165" s="28" t="s">
        <v>9897</v>
      </c>
    </row>
    <row r="1166" spans="1:13">
      <c r="A1166" s="31" t="s">
        <v>9962</v>
      </c>
      <c r="B1166" s="31" t="s">
        <v>9897</v>
      </c>
      <c r="C1166" s="31">
        <v>2899</v>
      </c>
      <c r="D1166" s="31">
        <v>5</v>
      </c>
      <c r="E1166" s="31" t="s">
        <v>2788</v>
      </c>
      <c r="F1166" s="31">
        <v>3</v>
      </c>
      <c r="G1166" s="31"/>
      <c r="H1166" s="31"/>
      <c r="I1166" s="31">
        <v>202570</v>
      </c>
      <c r="J1166" s="31">
        <v>3</v>
      </c>
      <c r="M1166" s="28" t="s">
        <v>9897</v>
      </c>
    </row>
    <row r="1167" spans="1:13">
      <c r="A1167" s="31" t="s">
        <v>9963</v>
      </c>
      <c r="B1167" s="31" t="s">
        <v>9897</v>
      </c>
      <c r="C1167" s="31">
        <v>2996</v>
      </c>
      <c r="D1167" s="31">
        <v>5</v>
      </c>
      <c r="E1167" s="31" t="s">
        <v>304</v>
      </c>
      <c r="F1167" s="31"/>
      <c r="G1167" s="31"/>
      <c r="H1167" s="31"/>
      <c r="I1167" s="31">
        <v>202570</v>
      </c>
      <c r="J1167" s="31"/>
      <c r="M1167" s="28" t="s">
        <v>9897</v>
      </c>
    </row>
    <row r="1168" spans="1:13">
      <c r="A1168" s="31" t="s">
        <v>9964</v>
      </c>
      <c r="B1168" s="31" t="s">
        <v>9897</v>
      </c>
      <c r="C1168" s="31">
        <v>2998</v>
      </c>
      <c r="D1168" s="31">
        <v>5</v>
      </c>
      <c r="E1168" s="31" t="s">
        <v>550</v>
      </c>
      <c r="F1168" s="31">
        <v>0</v>
      </c>
      <c r="G1168" s="31">
        <v>9</v>
      </c>
      <c r="H1168" s="31"/>
      <c r="I1168" s="31">
        <v>202570</v>
      </c>
      <c r="J1168" s="31">
        <v>9</v>
      </c>
      <c r="M1168" s="28" t="s">
        <v>9897</v>
      </c>
    </row>
    <row r="1169" spans="1:13">
      <c r="A1169" s="31" t="s">
        <v>9965</v>
      </c>
      <c r="B1169" s="31" t="s">
        <v>9897</v>
      </c>
      <c r="C1169" s="31">
        <v>2999</v>
      </c>
      <c r="D1169" s="31">
        <v>5</v>
      </c>
      <c r="E1169" s="31" t="s">
        <v>2789</v>
      </c>
      <c r="F1169" s="31">
        <v>1</v>
      </c>
      <c r="G1169" s="31"/>
      <c r="H1169" s="31"/>
      <c r="I1169" s="31">
        <v>202570</v>
      </c>
      <c r="J1169" s="31">
        <v>1</v>
      </c>
      <c r="M1169" s="28" t="s">
        <v>9897</v>
      </c>
    </row>
    <row r="1170" spans="1:13">
      <c r="A1170" s="31" t="s">
        <v>9966</v>
      </c>
      <c r="B1170" s="31" t="s">
        <v>9967</v>
      </c>
      <c r="C1170" s="31">
        <v>996</v>
      </c>
      <c r="D1170" s="31">
        <v>8</v>
      </c>
      <c r="E1170" s="31" t="s">
        <v>304</v>
      </c>
      <c r="F1170" s="31"/>
      <c r="G1170" s="31"/>
      <c r="H1170" s="31"/>
      <c r="I1170" s="31">
        <v>202422</v>
      </c>
      <c r="J1170" s="31"/>
      <c r="M1170" s="28" t="s">
        <v>9897</v>
      </c>
    </row>
    <row r="1171" spans="1:13">
      <c r="A1171" s="31" t="s">
        <v>2790</v>
      </c>
      <c r="B1171" s="31" t="s">
        <v>751</v>
      </c>
      <c r="C1171" s="31">
        <v>1110</v>
      </c>
      <c r="D1171" s="31">
        <v>4</v>
      </c>
      <c r="E1171" s="31" t="s">
        <v>2791</v>
      </c>
      <c r="F1171" s="31">
        <v>3</v>
      </c>
      <c r="G1171" s="31"/>
      <c r="H1171" s="31"/>
      <c r="I1171" s="31">
        <v>202570</v>
      </c>
      <c r="J1171" s="31">
        <v>3</v>
      </c>
      <c r="M1171" s="28" t="s">
        <v>9897</v>
      </c>
    </row>
    <row r="1172" spans="1:13">
      <c r="A1172" s="31" t="s">
        <v>2792</v>
      </c>
      <c r="B1172" s="31" t="s">
        <v>751</v>
      </c>
      <c r="C1172" s="31">
        <v>1120</v>
      </c>
      <c r="D1172" s="31">
        <v>4</v>
      </c>
      <c r="E1172" s="31" t="s">
        <v>2793</v>
      </c>
      <c r="F1172" s="31">
        <v>3</v>
      </c>
      <c r="G1172" s="31"/>
      <c r="H1172" s="31"/>
      <c r="I1172" s="31">
        <v>202570</v>
      </c>
      <c r="J1172" s="31">
        <v>3</v>
      </c>
      <c r="M1172" s="28" t="s">
        <v>9967</v>
      </c>
    </row>
    <row r="1173" spans="1:13">
      <c r="A1173" s="31" t="s">
        <v>2794</v>
      </c>
      <c r="B1173" s="31" t="s">
        <v>751</v>
      </c>
      <c r="C1173" s="31">
        <v>1140</v>
      </c>
      <c r="D1173" s="31">
        <v>4</v>
      </c>
      <c r="E1173" s="31" t="s">
        <v>2795</v>
      </c>
      <c r="F1173" s="31">
        <v>3</v>
      </c>
      <c r="G1173" s="31"/>
      <c r="H1173" s="31"/>
      <c r="I1173" s="31">
        <v>202570</v>
      </c>
      <c r="J1173" s="31">
        <v>3</v>
      </c>
      <c r="M1173" s="28" t="s">
        <v>751</v>
      </c>
    </row>
    <row r="1174" spans="1:13">
      <c r="A1174" s="31" t="s">
        <v>2796</v>
      </c>
      <c r="B1174" s="31" t="s">
        <v>751</v>
      </c>
      <c r="C1174" s="31">
        <v>1143</v>
      </c>
      <c r="D1174" s="31">
        <v>4</v>
      </c>
      <c r="E1174" s="31" t="s">
        <v>2797</v>
      </c>
      <c r="F1174" s="31">
        <v>3</v>
      </c>
      <c r="G1174" s="31"/>
      <c r="H1174" s="31"/>
      <c r="I1174" s="31">
        <v>202570</v>
      </c>
      <c r="J1174" s="31">
        <v>3</v>
      </c>
      <c r="M1174" s="28" t="s">
        <v>751</v>
      </c>
    </row>
    <row r="1175" spans="1:13">
      <c r="A1175" s="31" t="s">
        <v>2798</v>
      </c>
      <c r="B1175" s="31" t="s">
        <v>751</v>
      </c>
      <c r="C1175" s="31">
        <v>1320</v>
      </c>
      <c r="D1175" s="31">
        <v>4</v>
      </c>
      <c r="E1175" s="31" t="s">
        <v>2799</v>
      </c>
      <c r="F1175" s="31">
        <v>2</v>
      </c>
      <c r="G1175" s="31">
        <v>3</v>
      </c>
      <c r="H1175" s="31"/>
      <c r="I1175" s="31">
        <v>202570</v>
      </c>
      <c r="J1175" s="31">
        <v>5</v>
      </c>
      <c r="M1175" s="28" t="s">
        <v>751</v>
      </c>
    </row>
    <row r="1176" spans="1:13">
      <c r="A1176" s="31" t="s">
        <v>2800</v>
      </c>
      <c r="B1176" s="31" t="s">
        <v>751</v>
      </c>
      <c r="C1176" s="31">
        <v>1330</v>
      </c>
      <c r="D1176" s="31">
        <v>4</v>
      </c>
      <c r="E1176" s="31" t="s">
        <v>2801</v>
      </c>
      <c r="F1176" s="31">
        <v>3</v>
      </c>
      <c r="G1176" s="31"/>
      <c r="H1176" s="31"/>
      <c r="I1176" s="31">
        <v>202570</v>
      </c>
      <c r="J1176" s="31">
        <v>3</v>
      </c>
      <c r="M1176" s="28" t="s">
        <v>751</v>
      </c>
    </row>
    <row r="1177" spans="1:13">
      <c r="A1177" s="31" t="s">
        <v>2802</v>
      </c>
      <c r="B1177" s="31" t="s">
        <v>751</v>
      </c>
      <c r="C1177" s="31">
        <v>2110</v>
      </c>
      <c r="D1177" s="31">
        <v>4</v>
      </c>
      <c r="E1177" s="31" t="s">
        <v>2803</v>
      </c>
      <c r="F1177" s="31">
        <v>3</v>
      </c>
      <c r="G1177" s="31"/>
      <c r="H1177" s="31"/>
      <c r="I1177" s="31">
        <v>202570</v>
      </c>
      <c r="J1177" s="31">
        <v>3</v>
      </c>
      <c r="M1177" s="28" t="s">
        <v>751</v>
      </c>
    </row>
    <row r="1178" spans="1:13">
      <c r="A1178" s="31" t="s">
        <v>2804</v>
      </c>
      <c r="B1178" s="31" t="s">
        <v>751</v>
      </c>
      <c r="C1178" s="31">
        <v>2120</v>
      </c>
      <c r="D1178" s="31">
        <v>4</v>
      </c>
      <c r="E1178" s="31" t="s">
        <v>2805</v>
      </c>
      <c r="F1178" s="31">
        <v>3</v>
      </c>
      <c r="G1178" s="31"/>
      <c r="H1178" s="31"/>
      <c r="I1178" s="31">
        <v>202570</v>
      </c>
      <c r="J1178" s="31">
        <v>3</v>
      </c>
      <c r="M1178" s="28" t="s">
        <v>751</v>
      </c>
    </row>
    <row r="1179" spans="1:13">
      <c r="A1179" s="31" t="s">
        <v>2806</v>
      </c>
      <c r="B1179" s="31" t="s">
        <v>751</v>
      </c>
      <c r="C1179" s="31">
        <v>2130</v>
      </c>
      <c r="D1179" s="31">
        <v>4</v>
      </c>
      <c r="E1179" s="31" t="s">
        <v>2807</v>
      </c>
      <c r="F1179" s="31">
        <v>3</v>
      </c>
      <c r="G1179" s="31"/>
      <c r="H1179" s="31"/>
      <c r="I1179" s="31">
        <v>202570</v>
      </c>
      <c r="J1179" s="31">
        <v>3</v>
      </c>
      <c r="M1179" s="28" t="s">
        <v>751</v>
      </c>
    </row>
    <row r="1180" spans="1:13">
      <c r="A1180" s="31" t="s">
        <v>2808</v>
      </c>
      <c r="B1180" s="31" t="s">
        <v>751</v>
      </c>
      <c r="C1180" s="31">
        <v>2140</v>
      </c>
      <c r="D1180" s="31">
        <v>4</v>
      </c>
      <c r="E1180" s="31" t="s">
        <v>2809</v>
      </c>
      <c r="F1180" s="31">
        <v>3</v>
      </c>
      <c r="G1180" s="31"/>
      <c r="H1180" s="31"/>
      <c r="I1180" s="31">
        <v>202570</v>
      </c>
      <c r="J1180" s="31">
        <v>3</v>
      </c>
      <c r="M1180" s="28" t="s">
        <v>751</v>
      </c>
    </row>
    <row r="1181" spans="1:13">
      <c r="A1181" s="31" t="s">
        <v>2810</v>
      </c>
      <c r="B1181" s="31" t="s">
        <v>751</v>
      </c>
      <c r="C1181" s="31">
        <v>2150</v>
      </c>
      <c r="D1181" s="31">
        <v>4</v>
      </c>
      <c r="E1181" s="31" t="s">
        <v>2811</v>
      </c>
      <c r="F1181" s="31">
        <v>3</v>
      </c>
      <c r="G1181" s="31"/>
      <c r="H1181" s="31"/>
      <c r="I1181" s="31">
        <v>202570</v>
      </c>
      <c r="J1181" s="31">
        <v>3</v>
      </c>
      <c r="M1181" s="28" t="s">
        <v>751</v>
      </c>
    </row>
    <row r="1182" spans="1:13">
      <c r="A1182" s="31" t="s">
        <v>2812</v>
      </c>
      <c r="B1182" s="31" t="s">
        <v>751</v>
      </c>
      <c r="C1182" s="31">
        <v>2153</v>
      </c>
      <c r="D1182" s="31">
        <v>4</v>
      </c>
      <c r="E1182" s="31" t="s">
        <v>2813</v>
      </c>
      <c r="F1182" s="31">
        <v>3</v>
      </c>
      <c r="G1182" s="31"/>
      <c r="H1182" s="31"/>
      <c r="I1182" s="31">
        <v>202570</v>
      </c>
      <c r="J1182" s="31">
        <v>3</v>
      </c>
      <c r="M1182" s="28" t="s">
        <v>751</v>
      </c>
    </row>
    <row r="1183" spans="1:13">
      <c r="A1183" s="31" t="s">
        <v>2814</v>
      </c>
      <c r="B1183" s="31" t="s">
        <v>751</v>
      </c>
      <c r="C1183" s="31">
        <v>2156</v>
      </c>
      <c r="D1183" s="31">
        <v>4</v>
      </c>
      <c r="E1183" s="31" t="s">
        <v>2815</v>
      </c>
      <c r="F1183" s="31">
        <v>3</v>
      </c>
      <c r="G1183" s="31"/>
      <c r="H1183" s="31"/>
      <c r="I1183" s="31">
        <v>202570</v>
      </c>
      <c r="J1183" s="31">
        <v>3</v>
      </c>
      <c r="M1183" s="28" t="s">
        <v>751</v>
      </c>
    </row>
    <row r="1184" spans="1:13">
      <c r="A1184" s="31" t="s">
        <v>2816</v>
      </c>
      <c r="B1184" s="31" t="s">
        <v>751</v>
      </c>
      <c r="C1184" s="31">
        <v>2255</v>
      </c>
      <c r="D1184" s="31">
        <v>4</v>
      </c>
      <c r="E1184" s="31" t="s">
        <v>2817</v>
      </c>
      <c r="F1184" s="31">
        <v>3</v>
      </c>
      <c r="G1184" s="31"/>
      <c r="H1184" s="31"/>
      <c r="I1184" s="31">
        <v>202570</v>
      </c>
      <c r="J1184" s="31">
        <v>3</v>
      </c>
      <c r="M1184" s="28" t="s">
        <v>751</v>
      </c>
    </row>
    <row r="1185" spans="1:13">
      <c r="A1185" s="31" t="s">
        <v>2818</v>
      </c>
      <c r="B1185" s="31" t="s">
        <v>751</v>
      </c>
      <c r="C1185" s="31" t="s">
        <v>1752</v>
      </c>
      <c r="D1185" s="31">
        <v>4</v>
      </c>
      <c r="E1185" s="31" t="s">
        <v>2819</v>
      </c>
      <c r="F1185" s="31"/>
      <c r="G1185" s="31">
        <v>3</v>
      </c>
      <c r="H1185" s="31"/>
      <c r="I1185" s="31">
        <v>202570</v>
      </c>
      <c r="J1185" s="31">
        <v>3</v>
      </c>
      <c r="M1185" s="28" t="s">
        <v>751</v>
      </c>
    </row>
    <row r="1186" spans="1:13">
      <c r="A1186" s="31" t="s">
        <v>2820</v>
      </c>
      <c r="B1186" s="31" t="s">
        <v>751</v>
      </c>
      <c r="C1186" s="31">
        <v>2310</v>
      </c>
      <c r="D1186" s="31">
        <v>4</v>
      </c>
      <c r="E1186" s="31" t="s">
        <v>2821</v>
      </c>
      <c r="F1186" s="31">
        <v>3</v>
      </c>
      <c r="G1186" s="31"/>
      <c r="H1186" s="31"/>
      <c r="I1186" s="31">
        <v>202570</v>
      </c>
      <c r="J1186" s="31">
        <v>3</v>
      </c>
      <c r="M1186" s="28" t="s">
        <v>751</v>
      </c>
    </row>
    <row r="1187" spans="1:13">
      <c r="A1187" s="31" t="s">
        <v>2822</v>
      </c>
      <c r="B1187" s="31" t="s">
        <v>751</v>
      </c>
      <c r="C1187" s="31">
        <v>2330</v>
      </c>
      <c r="D1187" s="31">
        <v>4</v>
      </c>
      <c r="E1187" s="31" t="s">
        <v>2823</v>
      </c>
      <c r="F1187" s="31">
        <v>3</v>
      </c>
      <c r="G1187" s="31"/>
      <c r="H1187" s="31"/>
      <c r="I1187" s="31">
        <v>202570</v>
      </c>
      <c r="J1187" s="31">
        <v>3</v>
      </c>
      <c r="M1187" s="28" t="s">
        <v>751</v>
      </c>
    </row>
    <row r="1188" spans="1:13">
      <c r="A1188" s="31" t="s">
        <v>2824</v>
      </c>
      <c r="B1188" s="31" t="s">
        <v>751</v>
      </c>
      <c r="C1188" s="31">
        <v>2350</v>
      </c>
      <c r="D1188" s="31">
        <v>4</v>
      </c>
      <c r="E1188" s="31" t="s">
        <v>2825</v>
      </c>
      <c r="F1188" s="31">
        <v>3</v>
      </c>
      <c r="G1188" s="31"/>
      <c r="H1188" s="31"/>
      <c r="I1188" s="31">
        <v>202570</v>
      </c>
      <c r="J1188" s="31">
        <v>3</v>
      </c>
      <c r="M1188" s="28" t="s">
        <v>751</v>
      </c>
    </row>
    <row r="1189" spans="1:13">
      <c r="A1189" s="31" t="s">
        <v>2826</v>
      </c>
      <c r="B1189" s="31" t="s">
        <v>751</v>
      </c>
      <c r="C1189" s="31">
        <v>2420</v>
      </c>
      <c r="D1189" s="31">
        <v>4</v>
      </c>
      <c r="E1189" s="31" t="s">
        <v>2827</v>
      </c>
      <c r="F1189" s="31">
        <v>3</v>
      </c>
      <c r="G1189" s="31"/>
      <c r="H1189" s="31"/>
      <c r="I1189" s="31">
        <v>202570</v>
      </c>
      <c r="J1189" s="31">
        <v>3</v>
      </c>
      <c r="M1189" s="28" t="s">
        <v>751</v>
      </c>
    </row>
    <row r="1190" spans="1:13">
      <c r="A1190" s="31" t="s">
        <v>2828</v>
      </c>
      <c r="B1190" s="31" t="s">
        <v>751</v>
      </c>
      <c r="C1190" s="31">
        <v>2514</v>
      </c>
      <c r="D1190" s="31">
        <v>4</v>
      </c>
      <c r="E1190" s="31" t="s">
        <v>2829</v>
      </c>
      <c r="F1190" s="31">
        <v>3</v>
      </c>
      <c r="G1190" s="31"/>
      <c r="H1190" s="31"/>
      <c r="I1190" s="31">
        <v>202570</v>
      </c>
      <c r="J1190" s="31">
        <v>3</v>
      </c>
      <c r="M1190" s="28" t="s">
        <v>751</v>
      </c>
    </row>
    <row r="1191" spans="1:13">
      <c r="A1191" s="31" t="s">
        <v>2830</v>
      </c>
      <c r="B1191" s="31" t="s">
        <v>751</v>
      </c>
      <c r="C1191" s="31">
        <v>2530</v>
      </c>
      <c r="D1191" s="31">
        <v>4</v>
      </c>
      <c r="E1191" s="31" t="s">
        <v>2831</v>
      </c>
      <c r="F1191" s="31">
        <v>3</v>
      </c>
      <c r="G1191" s="31"/>
      <c r="H1191" s="31">
        <v>3</v>
      </c>
      <c r="I1191" s="31">
        <v>202570</v>
      </c>
      <c r="J1191" s="31">
        <v>6</v>
      </c>
      <c r="M1191" s="28" t="s">
        <v>751</v>
      </c>
    </row>
    <row r="1192" spans="1:13">
      <c r="A1192" s="31" t="s">
        <v>9968</v>
      </c>
      <c r="B1192" s="31" t="s">
        <v>751</v>
      </c>
      <c r="C1192" s="31">
        <v>2580</v>
      </c>
      <c r="D1192" s="31">
        <v>4</v>
      </c>
      <c r="E1192" s="31" t="s">
        <v>9969</v>
      </c>
      <c r="F1192" s="31">
        <v>3</v>
      </c>
      <c r="G1192" s="31"/>
      <c r="H1192" s="31"/>
      <c r="I1192" s="31">
        <v>202570</v>
      </c>
      <c r="J1192" s="31">
        <v>3</v>
      </c>
      <c r="M1192" s="28" t="s">
        <v>751</v>
      </c>
    </row>
    <row r="1193" spans="1:13">
      <c r="A1193" s="31" t="s">
        <v>2832</v>
      </c>
      <c r="B1193" s="31" t="s">
        <v>751</v>
      </c>
      <c r="C1193" s="31">
        <v>2990</v>
      </c>
      <c r="D1193" s="31">
        <v>4</v>
      </c>
      <c r="E1193" s="31" t="s">
        <v>2833</v>
      </c>
      <c r="F1193" s="31"/>
      <c r="G1193" s="31"/>
      <c r="H1193" s="31">
        <v>9</v>
      </c>
      <c r="I1193" s="31">
        <v>202570</v>
      </c>
      <c r="J1193" s="31">
        <v>9</v>
      </c>
      <c r="M1193" s="28" t="s">
        <v>751</v>
      </c>
    </row>
    <row r="1194" spans="1:13">
      <c r="A1194" s="31" t="s">
        <v>2834</v>
      </c>
      <c r="B1194" s="31" t="s">
        <v>751</v>
      </c>
      <c r="C1194" s="31">
        <v>2996</v>
      </c>
      <c r="D1194" s="31">
        <v>4</v>
      </c>
      <c r="E1194" s="31" t="s">
        <v>304</v>
      </c>
      <c r="F1194" s="31"/>
      <c r="G1194" s="31"/>
      <c r="H1194" s="31"/>
      <c r="I1194" s="31">
        <v>201980</v>
      </c>
      <c r="J1194" s="31"/>
      <c r="M1194" s="28" t="s">
        <v>751</v>
      </c>
    </row>
    <row r="1195" spans="1:13">
      <c r="A1195" s="31" t="s">
        <v>2835</v>
      </c>
      <c r="B1195" s="31" t="s">
        <v>751</v>
      </c>
      <c r="C1195" s="31" t="s">
        <v>540</v>
      </c>
      <c r="D1195" s="31">
        <v>4</v>
      </c>
      <c r="E1195" s="31" t="s">
        <v>304</v>
      </c>
      <c r="F1195" s="31"/>
      <c r="G1195" s="31"/>
      <c r="H1195" s="31"/>
      <c r="I1195" s="31">
        <v>202370</v>
      </c>
      <c r="J1195" s="31"/>
      <c r="M1195" s="28" t="s">
        <v>751</v>
      </c>
    </row>
    <row r="1196" spans="1:13">
      <c r="A1196" s="31" t="s">
        <v>2836</v>
      </c>
      <c r="B1196" s="31" t="s">
        <v>751</v>
      </c>
      <c r="C1196" s="31" t="s">
        <v>1763</v>
      </c>
      <c r="D1196" s="31">
        <v>4</v>
      </c>
      <c r="E1196" s="31" t="s">
        <v>304</v>
      </c>
      <c r="F1196" s="31"/>
      <c r="G1196" s="31"/>
      <c r="H1196" s="31"/>
      <c r="I1196" s="31">
        <v>202370</v>
      </c>
      <c r="J1196" s="31"/>
      <c r="M1196" s="28" t="s">
        <v>751</v>
      </c>
    </row>
    <row r="1197" spans="1:13">
      <c r="A1197" s="31" t="s">
        <v>2837</v>
      </c>
      <c r="B1197" s="31" t="s">
        <v>751</v>
      </c>
      <c r="C1197" s="31">
        <v>2997</v>
      </c>
      <c r="D1197" s="31">
        <v>4</v>
      </c>
      <c r="E1197" s="31" t="s">
        <v>435</v>
      </c>
      <c r="F1197" s="31"/>
      <c r="G1197" s="31"/>
      <c r="H1197" s="31"/>
      <c r="I1197" s="31">
        <v>201970</v>
      </c>
      <c r="J1197" s="31"/>
      <c r="M1197" s="28" t="s">
        <v>751</v>
      </c>
    </row>
    <row r="1198" spans="1:13">
      <c r="A1198" s="31" t="s">
        <v>2838</v>
      </c>
      <c r="B1198" s="31" t="s">
        <v>751</v>
      </c>
      <c r="C1198" s="31">
        <v>2998</v>
      </c>
      <c r="D1198" s="31">
        <v>4</v>
      </c>
      <c r="E1198" s="31" t="s">
        <v>2839</v>
      </c>
      <c r="F1198" s="31"/>
      <c r="G1198" s="31"/>
      <c r="H1198" s="31">
        <v>9</v>
      </c>
      <c r="I1198" s="31">
        <v>202570</v>
      </c>
      <c r="J1198" s="31">
        <v>9</v>
      </c>
      <c r="M1198" s="28" t="s">
        <v>751</v>
      </c>
    </row>
    <row r="1199" spans="1:13">
      <c r="A1199" s="31" t="s">
        <v>2840</v>
      </c>
      <c r="B1199" s="31" t="s">
        <v>307</v>
      </c>
      <c r="C1199" s="31">
        <v>1110</v>
      </c>
      <c r="D1199" s="31">
        <v>2</v>
      </c>
      <c r="E1199" s="31" t="s">
        <v>310</v>
      </c>
      <c r="F1199" s="31">
        <v>2</v>
      </c>
      <c r="G1199" s="31">
        <v>3</v>
      </c>
      <c r="H1199" s="31"/>
      <c r="I1199" s="31">
        <v>202570</v>
      </c>
      <c r="J1199" s="31">
        <v>5</v>
      </c>
      <c r="M1199" s="28" t="s">
        <v>751</v>
      </c>
    </row>
    <row r="1200" spans="1:13">
      <c r="A1200" s="31" t="s">
        <v>2841</v>
      </c>
      <c r="B1200" s="31" t="s">
        <v>307</v>
      </c>
      <c r="C1200" s="31">
        <v>1115</v>
      </c>
      <c r="D1200" s="31">
        <v>2</v>
      </c>
      <c r="E1200" s="31" t="s">
        <v>2842</v>
      </c>
      <c r="F1200" s="31">
        <v>1</v>
      </c>
      <c r="G1200" s="31">
        <v>3</v>
      </c>
      <c r="H1200" s="31"/>
      <c r="I1200" s="31">
        <v>202570</v>
      </c>
      <c r="J1200" s="31">
        <v>4</v>
      </c>
      <c r="M1200" s="28" t="s">
        <v>751</v>
      </c>
    </row>
    <row r="1201" spans="1:13">
      <c r="A1201" s="31" t="s">
        <v>2843</v>
      </c>
      <c r="B1201" s="31" t="s">
        <v>307</v>
      </c>
      <c r="C1201" s="31">
        <v>1205</v>
      </c>
      <c r="D1201" s="31">
        <v>2</v>
      </c>
      <c r="E1201" s="31" t="s">
        <v>311</v>
      </c>
      <c r="F1201" s="31">
        <v>2</v>
      </c>
      <c r="G1201" s="31">
        <v>3</v>
      </c>
      <c r="H1201" s="31"/>
      <c r="I1201" s="31">
        <v>202570</v>
      </c>
      <c r="J1201" s="31">
        <v>5</v>
      </c>
      <c r="M1201" s="28" t="s">
        <v>307</v>
      </c>
    </row>
    <row r="1202" spans="1:13">
      <c r="A1202" s="31" t="s">
        <v>2844</v>
      </c>
      <c r="B1202" s="31" t="s">
        <v>307</v>
      </c>
      <c r="C1202" s="31">
        <v>1210</v>
      </c>
      <c r="D1202" s="31">
        <v>2</v>
      </c>
      <c r="E1202" s="31" t="s">
        <v>2845</v>
      </c>
      <c r="F1202" s="31">
        <v>2</v>
      </c>
      <c r="G1202" s="31">
        <v>3</v>
      </c>
      <c r="H1202" s="31"/>
      <c r="I1202" s="31">
        <v>202570</v>
      </c>
      <c r="J1202" s="31">
        <v>5</v>
      </c>
      <c r="M1202" s="28" t="s">
        <v>307</v>
      </c>
    </row>
    <row r="1203" spans="1:13">
      <c r="A1203" s="31" t="s">
        <v>2846</v>
      </c>
      <c r="B1203" s="31" t="s">
        <v>307</v>
      </c>
      <c r="C1203" s="31">
        <v>1215</v>
      </c>
      <c r="D1203" s="31">
        <v>2</v>
      </c>
      <c r="E1203" s="31" t="s">
        <v>2847</v>
      </c>
      <c r="F1203" s="31">
        <v>3</v>
      </c>
      <c r="G1203" s="31"/>
      <c r="H1203" s="31"/>
      <c r="I1203" s="31">
        <v>202570</v>
      </c>
      <c r="J1203" s="31">
        <v>3</v>
      </c>
      <c r="M1203" s="28" t="s">
        <v>307</v>
      </c>
    </row>
    <row r="1204" spans="1:13">
      <c r="A1204" s="31" t="s">
        <v>2848</v>
      </c>
      <c r="B1204" s="31" t="s">
        <v>307</v>
      </c>
      <c r="C1204" s="31">
        <v>1233</v>
      </c>
      <c r="D1204" s="31">
        <v>2</v>
      </c>
      <c r="E1204" s="31" t="s">
        <v>313</v>
      </c>
      <c r="F1204" s="31">
        <v>2</v>
      </c>
      <c r="G1204" s="31">
        <v>3</v>
      </c>
      <c r="H1204" s="31"/>
      <c r="I1204" s="31">
        <v>202570</v>
      </c>
      <c r="J1204" s="31">
        <v>5</v>
      </c>
      <c r="M1204" s="28" t="s">
        <v>307</v>
      </c>
    </row>
    <row r="1205" spans="1:13">
      <c r="A1205" s="31" t="s">
        <v>2849</v>
      </c>
      <c r="B1205" s="31" t="s">
        <v>307</v>
      </c>
      <c r="C1205" s="31">
        <v>1997</v>
      </c>
      <c r="D1205" s="31">
        <v>2</v>
      </c>
      <c r="E1205" s="31" t="s">
        <v>435</v>
      </c>
      <c r="F1205" s="31"/>
      <c r="G1205" s="31"/>
      <c r="H1205" s="31"/>
      <c r="I1205" s="31">
        <v>201980</v>
      </c>
      <c r="J1205" s="31"/>
      <c r="M1205" s="28" t="s">
        <v>307</v>
      </c>
    </row>
    <row r="1206" spans="1:13">
      <c r="A1206" s="31" t="s">
        <v>2850</v>
      </c>
      <c r="B1206" s="31" t="s">
        <v>307</v>
      </c>
      <c r="C1206" s="31">
        <v>2096</v>
      </c>
      <c r="D1206" s="31">
        <v>2</v>
      </c>
      <c r="E1206" s="31" t="s">
        <v>304</v>
      </c>
      <c r="F1206" s="31"/>
      <c r="G1206" s="31"/>
      <c r="H1206" s="31"/>
      <c r="I1206" s="31">
        <v>200770</v>
      </c>
      <c r="J1206" s="31"/>
      <c r="M1206" s="28" t="s">
        <v>307</v>
      </c>
    </row>
    <row r="1207" spans="1:13">
      <c r="A1207" s="31" t="s">
        <v>2851</v>
      </c>
      <c r="B1207" s="31" t="s">
        <v>307</v>
      </c>
      <c r="C1207" s="31">
        <v>2105</v>
      </c>
      <c r="D1207" s="31">
        <v>2</v>
      </c>
      <c r="E1207" s="31" t="s">
        <v>618</v>
      </c>
      <c r="F1207" s="31">
        <v>1</v>
      </c>
      <c r="G1207" s="31">
        <v>6</v>
      </c>
      <c r="H1207" s="31"/>
      <c r="I1207" s="31">
        <v>202570</v>
      </c>
      <c r="J1207" s="31">
        <v>7</v>
      </c>
      <c r="M1207" s="28" t="s">
        <v>307</v>
      </c>
    </row>
    <row r="1208" spans="1:13">
      <c r="A1208" s="31" t="s">
        <v>2852</v>
      </c>
      <c r="B1208" s="31" t="s">
        <v>307</v>
      </c>
      <c r="C1208" s="31">
        <v>2125</v>
      </c>
      <c r="D1208" s="31">
        <v>2</v>
      </c>
      <c r="E1208" s="31" t="s">
        <v>2853</v>
      </c>
      <c r="F1208" s="31">
        <v>2</v>
      </c>
      <c r="G1208" s="31"/>
      <c r="H1208" s="31"/>
      <c r="I1208" s="31">
        <v>202570</v>
      </c>
      <c r="J1208" s="31">
        <v>2</v>
      </c>
      <c r="M1208" s="28" t="s">
        <v>307</v>
      </c>
    </row>
    <row r="1209" spans="1:13">
      <c r="A1209" s="31" t="s">
        <v>2854</v>
      </c>
      <c r="B1209" s="31" t="s">
        <v>307</v>
      </c>
      <c r="C1209" s="31">
        <v>2210</v>
      </c>
      <c r="D1209" s="31">
        <v>2</v>
      </c>
      <c r="E1209" s="31" t="s">
        <v>1938</v>
      </c>
      <c r="F1209" s="31">
        <v>3</v>
      </c>
      <c r="G1209" s="31"/>
      <c r="H1209" s="31"/>
      <c r="I1209" s="31">
        <v>202570</v>
      </c>
      <c r="J1209" s="31">
        <v>3</v>
      </c>
      <c r="M1209" s="28" t="s">
        <v>307</v>
      </c>
    </row>
    <row r="1210" spans="1:13">
      <c r="A1210" s="31" t="s">
        <v>2855</v>
      </c>
      <c r="B1210" s="31" t="s">
        <v>307</v>
      </c>
      <c r="C1210" s="31">
        <v>2997</v>
      </c>
      <c r="D1210" s="31">
        <v>2</v>
      </c>
      <c r="E1210" s="31" t="s">
        <v>435</v>
      </c>
      <c r="F1210" s="31"/>
      <c r="G1210" s="31"/>
      <c r="H1210" s="31"/>
      <c r="I1210" s="31">
        <v>200770</v>
      </c>
      <c r="J1210" s="31"/>
      <c r="M1210" s="28" t="s">
        <v>307</v>
      </c>
    </row>
    <row r="1211" spans="1:13">
      <c r="A1211" s="31" t="s">
        <v>2856</v>
      </c>
      <c r="B1211" s="31" t="s">
        <v>307</v>
      </c>
      <c r="C1211" s="31">
        <v>2998</v>
      </c>
      <c r="D1211" s="31">
        <v>2</v>
      </c>
      <c r="E1211" s="31" t="s">
        <v>550</v>
      </c>
      <c r="F1211" s="31"/>
      <c r="G1211" s="31">
        <v>9</v>
      </c>
      <c r="H1211" s="31"/>
      <c r="I1211" s="31">
        <v>200770</v>
      </c>
      <c r="J1211" s="31">
        <v>9</v>
      </c>
      <c r="M1211" s="28" t="s">
        <v>307</v>
      </c>
    </row>
    <row r="1212" spans="1:13">
      <c r="A1212" s="31" t="s">
        <v>2857</v>
      </c>
      <c r="B1212" s="31" t="s">
        <v>2858</v>
      </c>
      <c r="C1212" s="31">
        <v>1</v>
      </c>
      <c r="D1212" s="31" t="s">
        <v>733</v>
      </c>
      <c r="E1212" s="31" t="s">
        <v>2859</v>
      </c>
      <c r="F1212" s="31"/>
      <c r="G1212" s="31"/>
      <c r="H1212" s="31"/>
      <c r="I1212" s="31">
        <v>200233</v>
      </c>
      <c r="J1212" s="31"/>
      <c r="M1212" s="28" t="s">
        <v>307</v>
      </c>
    </row>
    <row r="1213" spans="1:13">
      <c r="A1213" s="31" t="s">
        <v>2860</v>
      </c>
      <c r="B1213" s="31" t="s">
        <v>2858</v>
      </c>
      <c r="C1213" s="31">
        <v>2</v>
      </c>
      <c r="D1213" s="31" t="s">
        <v>733</v>
      </c>
      <c r="E1213" s="31" t="s">
        <v>2861</v>
      </c>
      <c r="F1213" s="31"/>
      <c r="G1213" s="31"/>
      <c r="H1213" s="31"/>
      <c r="I1213" s="31">
        <v>200233</v>
      </c>
      <c r="J1213" s="31"/>
      <c r="M1213" s="28" t="s">
        <v>307</v>
      </c>
    </row>
    <row r="1214" spans="1:13">
      <c r="A1214" s="31" t="s">
        <v>2862</v>
      </c>
      <c r="B1214" s="31" t="s">
        <v>2858</v>
      </c>
      <c r="C1214" s="31">
        <v>3</v>
      </c>
      <c r="D1214" s="31" t="s">
        <v>733</v>
      </c>
      <c r="E1214" s="31" t="s">
        <v>2863</v>
      </c>
      <c r="F1214" s="31"/>
      <c r="G1214" s="31"/>
      <c r="H1214" s="31"/>
      <c r="I1214" s="31">
        <v>200233</v>
      </c>
      <c r="J1214" s="31"/>
      <c r="M1214" s="28" t="s">
        <v>2858</v>
      </c>
    </row>
    <row r="1215" spans="1:13">
      <c r="A1215" s="31" t="s">
        <v>2864</v>
      </c>
      <c r="B1215" s="31" t="s">
        <v>2858</v>
      </c>
      <c r="C1215" s="31">
        <v>4</v>
      </c>
      <c r="D1215" s="31" t="s">
        <v>733</v>
      </c>
      <c r="E1215" s="31" t="s">
        <v>2865</v>
      </c>
      <c r="F1215" s="31"/>
      <c r="G1215" s="31"/>
      <c r="H1215" s="31"/>
      <c r="I1215" s="31">
        <v>200233</v>
      </c>
      <c r="J1215" s="31"/>
      <c r="M1215" s="28" t="s">
        <v>2858</v>
      </c>
    </row>
    <row r="1216" spans="1:13">
      <c r="A1216" s="31" t="s">
        <v>2866</v>
      </c>
      <c r="B1216" s="31" t="s">
        <v>2858</v>
      </c>
      <c r="C1216" s="31">
        <v>5</v>
      </c>
      <c r="D1216" s="31" t="s">
        <v>733</v>
      </c>
      <c r="E1216" s="31" t="s">
        <v>2867</v>
      </c>
      <c r="F1216" s="31"/>
      <c r="G1216" s="31"/>
      <c r="H1216" s="31"/>
      <c r="I1216" s="31">
        <v>200233</v>
      </c>
      <c r="J1216" s="31"/>
      <c r="M1216" s="28" t="s">
        <v>2858</v>
      </c>
    </row>
    <row r="1217" spans="1:13">
      <c r="A1217" s="31" t="s">
        <v>2868</v>
      </c>
      <c r="B1217" s="31" t="s">
        <v>2858</v>
      </c>
      <c r="C1217" s="31">
        <v>6</v>
      </c>
      <c r="D1217" s="31" t="s">
        <v>733</v>
      </c>
      <c r="E1217" s="31" t="s">
        <v>2869</v>
      </c>
      <c r="F1217" s="31"/>
      <c r="G1217" s="31"/>
      <c r="H1217" s="31"/>
      <c r="I1217" s="31">
        <v>200233</v>
      </c>
      <c r="J1217" s="31"/>
      <c r="M1217" s="28" t="s">
        <v>2858</v>
      </c>
    </row>
    <row r="1218" spans="1:13">
      <c r="A1218" s="31" t="s">
        <v>2870</v>
      </c>
      <c r="B1218" s="31" t="s">
        <v>2858</v>
      </c>
      <c r="C1218" s="31">
        <v>7</v>
      </c>
      <c r="D1218" s="31" t="s">
        <v>733</v>
      </c>
      <c r="E1218" s="31" t="s">
        <v>2871</v>
      </c>
      <c r="F1218" s="31"/>
      <c r="G1218" s="31"/>
      <c r="H1218" s="31"/>
      <c r="I1218" s="31">
        <v>200233</v>
      </c>
      <c r="J1218" s="31"/>
      <c r="M1218" s="28" t="s">
        <v>2858</v>
      </c>
    </row>
    <row r="1219" spans="1:13">
      <c r="A1219" s="31" t="s">
        <v>2872</v>
      </c>
      <c r="B1219" s="31" t="s">
        <v>2858</v>
      </c>
      <c r="C1219" s="31">
        <v>8</v>
      </c>
      <c r="D1219" s="31" t="s">
        <v>733</v>
      </c>
      <c r="E1219" s="31" t="s">
        <v>2359</v>
      </c>
      <c r="F1219" s="31"/>
      <c r="G1219" s="31"/>
      <c r="H1219" s="31"/>
      <c r="I1219" s="31">
        <v>200233</v>
      </c>
      <c r="J1219" s="31"/>
      <c r="M1219" s="28" t="s">
        <v>2858</v>
      </c>
    </row>
    <row r="1220" spans="1:13">
      <c r="A1220" s="31" t="s">
        <v>2873</v>
      </c>
      <c r="B1220" s="31" t="s">
        <v>2858</v>
      </c>
      <c r="C1220" s="31">
        <v>9</v>
      </c>
      <c r="D1220" s="31" t="s">
        <v>733</v>
      </c>
      <c r="E1220" s="31" t="s">
        <v>2874</v>
      </c>
      <c r="F1220" s="31"/>
      <c r="G1220" s="31"/>
      <c r="H1220" s="31"/>
      <c r="I1220" s="31">
        <v>200233</v>
      </c>
      <c r="J1220" s="31"/>
      <c r="M1220" s="28" t="s">
        <v>2858</v>
      </c>
    </row>
    <row r="1221" spans="1:13">
      <c r="A1221" s="31" t="s">
        <v>2875</v>
      </c>
      <c r="B1221" s="31" t="s">
        <v>2858</v>
      </c>
      <c r="C1221" s="31">
        <v>10</v>
      </c>
      <c r="D1221" s="31" t="s">
        <v>733</v>
      </c>
      <c r="E1221" s="31" t="s">
        <v>2876</v>
      </c>
      <c r="F1221" s="31"/>
      <c r="G1221" s="31"/>
      <c r="H1221" s="31"/>
      <c r="I1221" s="31">
        <v>200233</v>
      </c>
      <c r="J1221" s="31"/>
      <c r="M1221" s="28" t="s">
        <v>2858</v>
      </c>
    </row>
    <row r="1222" spans="1:13">
      <c r="A1222" s="31" t="s">
        <v>2877</v>
      </c>
      <c r="B1222" s="31" t="s">
        <v>2858</v>
      </c>
      <c r="C1222" s="31">
        <v>11</v>
      </c>
      <c r="D1222" s="31" t="s">
        <v>733</v>
      </c>
      <c r="E1222" s="31" t="s">
        <v>2878</v>
      </c>
      <c r="F1222" s="31"/>
      <c r="G1222" s="31"/>
      <c r="H1222" s="31"/>
      <c r="I1222" s="31">
        <v>200233</v>
      </c>
      <c r="J1222" s="31"/>
      <c r="M1222" s="28" t="s">
        <v>2858</v>
      </c>
    </row>
    <row r="1223" spans="1:13">
      <c r="A1223" s="31" t="s">
        <v>2879</v>
      </c>
      <c r="B1223" s="31" t="s">
        <v>2858</v>
      </c>
      <c r="C1223" s="31">
        <v>12</v>
      </c>
      <c r="D1223" s="31" t="s">
        <v>733</v>
      </c>
      <c r="E1223" s="31" t="s">
        <v>2880</v>
      </c>
      <c r="F1223" s="31"/>
      <c r="G1223" s="31"/>
      <c r="H1223" s="31"/>
      <c r="I1223" s="31">
        <v>200233</v>
      </c>
      <c r="J1223" s="31"/>
      <c r="M1223" s="28" t="s">
        <v>2858</v>
      </c>
    </row>
    <row r="1224" spans="1:13">
      <c r="A1224" s="31" t="s">
        <v>2881</v>
      </c>
      <c r="B1224" s="31" t="s">
        <v>2858</v>
      </c>
      <c r="C1224" s="31">
        <v>13</v>
      </c>
      <c r="D1224" s="31" t="s">
        <v>733</v>
      </c>
      <c r="E1224" s="31" t="s">
        <v>2882</v>
      </c>
      <c r="F1224" s="31"/>
      <c r="G1224" s="31"/>
      <c r="H1224" s="31"/>
      <c r="I1224" s="31">
        <v>200233</v>
      </c>
      <c r="J1224" s="31"/>
      <c r="M1224" s="28" t="s">
        <v>2858</v>
      </c>
    </row>
    <row r="1225" spans="1:13">
      <c r="A1225" s="31" t="s">
        <v>2883</v>
      </c>
      <c r="B1225" s="31" t="s">
        <v>2858</v>
      </c>
      <c r="C1225" s="31">
        <v>14</v>
      </c>
      <c r="D1225" s="31" t="s">
        <v>733</v>
      </c>
      <c r="E1225" s="31" t="s">
        <v>2390</v>
      </c>
      <c r="F1225" s="31"/>
      <c r="G1225" s="31"/>
      <c r="H1225" s="31"/>
      <c r="I1225" s="31">
        <v>200233</v>
      </c>
      <c r="J1225" s="31"/>
      <c r="M1225" s="28" t="s">
        <v>2858</v>
      </c>
    </row>
    <row r="1226" spans="1:13">
      <c r="A1226" s="31" t="s">
        <v>2884</v>
      </c>
      <c r="B1226" s="31" t="s">
        <v>2858</v>
      </c>
      <c r="C1226" s="31">
        <v>15</v>
      </c>
      <c r="D1226" s="31" t="s">
        <v>733</v>
      </c>
      <c r="E1226" s="31" t="s">
        <v>2885</v>
      </c>
      <c r="F1226" s="31"/>
      <c r="G1226" s="31"/>
      <c r="H1226" s="31"/>
      <c r="I1226" s="31">
        <v>200233</v>
      </c>
      <c r="J1226" s="31"/>
      <c r="M1226" s="28" t="s">
        <v>2858</v>
      </c>
    </row>
    <row r="1227" spans="1:13">
      <c r="A1227" s="31" t="s">
        <v>2886</v>
      </c>
      <c r="B1227" s="31" t="s">
        <v>2858</v>
      </c>
      <c r="C1227" s="31">
        <v>16</v>
      </c>
      <c r="D1227" s="31" t="s">
        <v>733</v>
      </c>
      <c r="E1227" s="31" t="s">
        <v>2887</v>
      </c>
      <c r="F1227" s="31"/>
      <c r="G1227" s="31"/>
      <c r="H1227" s="31"/>
      <c r="I1227" s="31">
        <v>200233</v>
      </c>
      <c r="J1227" s="31"/>
      <c r="M1227" s="28" t="s">
        <v>2858</v>
      </c>
    </row>
    <row r="1228" spans="1:13">
      <c r="A1228" s="31" t="s">
        <v>2888</v>
      </c>
      <c r="B1228" s="31" t="s">
        <v>2858</v>
      </c>
      <c r="C1228" s="31">
        <v>17</v>
      </c>
      <c r="D1228" s="31" t="s">
        <v>733</v>
      </c>
      <c r="E1228" s="31" t="s">
        <v>2889</v>
      </c>
      <c r="F1228" s="31"/>
      <c r="G1228" s="31"/>
      <c r="H1228" s="31"/>
      <c r="I1228" s="31">
        <v>200233</v>
      </c>
      <c r="J1228" s="31"/>
      <c r="M1228" s="28" t="s">
        <v>2858</v>
      </c>
    </row>
    <row r="1229" spans="1:13">
      <c r="A1229" s="31" t="s">
        <v>2890</v>
      </c>
      <c r="B1229" s="31" t="s">
        <v>2858</v>
      </c>
      <c r="C1229" s="31">
        <v>18</v>
      </c>
      <c r="D1229" s="31" t="s">
        <v>733</v>
      </c>
      <c r="E1229" s="31" t="s">
        <v>2865</v>
      </c>
      <c r="F1229" s="31"/>
      <c r="G1229" s="31"/>
      <c r="H1229" s="31"/>
      <c r="I1229" s="31">
        <v>200233</v>
      </c>
      <c r="J1229" s="31"/>
      <c r="M1229" s="28" t="s">
        <v>2858</v>
      </c>
    </row>
    <row r="1230" spans="1:13">
      <c r="A1230" s="31" t="s">
        <v>2891</v>
      </c>
      <c r="B1230" s="31" t="s">
        <v>2858</v>
      </c>
      <c r="C1230" s="31">
        <v>19</v>
      </c>
      <c r="D1230" s="31" t="s">
        <v>733</v>
      </c>
      <c r="E1230" s="31" t="s">
        <v>2892</v>
      </c>
      <c r="F1230" s="31"/>
      <c r="G1230" s="31"/>
      <c r="H1230" s="31"/>
      <c r="I1230" s="31">
        <v>200233</v>
      </c>
      <c r="J1230" s="31"/>
      <c r="M1230" s="28" t="s">
        <v>2858</v>
      </c>
    </row>
    <row r="1231" spans="1:13">
      <c r="A1231" s="31" t="s">
        <v>2893</v>
      </c>
      <c r="B1231" s="31" t="s">
        <v>2858</v>
      </c>
      <c r="C1231" s="31">
        <v>20</v>
      </c>
      <c r="D1231" s="31" t="s">
        <v>733</v>
      </c>
      <c r="E1231" s="31" t="s">
        <v>2867</v>
      </c>
      <c r="F1231" s="31"/>
      <c r="G1231" s="31"/>
      <c r="H1231" s="31"/>
      <c r="I1231" s="31">
        <v>200233</v>
      </c>
      <c r="J1231" s="31"/>
      <c r="M1231" s="28" t="s">
        <v>2858</v>
      </c>
    </row>
    <row r="1232" spans="1:13">
      <c r="A1232" s="31" t="s">
        <v>2894</v>
      </c>
      <c r="B1232" s="31" t="s">
        <v>2858</v>
      </c>
      <c r="C1232" s="31">
        <v>21</v>
      </c>
      <c r="D1232" s="31" t="s">
        <v>733</v>
      </c>
      <c r="E1232" s="31" t="s">
        <v>2895</v>
      </c>
      <c r="F1232" s="31"/>
      <c r="G1232" s="31"/>
      <c r="H1232" s="31"/>
      <c r="I1232" s="31">
        <v>200233</v>
      </c>
      <c r="J1232" s="31"/>
      <c r="M1232" s="28" t="s">
        <v>2858</v>
      </c>
    </row>
    <row r="1233" spans="1:13">
      <c r="A1233" s="31" t="s">
        <v>2896</v>
      </c>
      <c r="B1233" s="31" t="s">
        <v>2858</v>
      </c>
      <c r="C1233" s="31">
        <v>22</v>
      </c>
      <c r="D1233" s="31" t="s">
        <v>733</v>
      </c>
      <c r="E1233" s="31" t="s">
        <v>2436</v>
      </c>
      <c r="F1233" s="31"/>
      <c r="G1233" s="31"/>
      <c r="H1233" s="31"/>
      <c r="I1233" s="31">
        <v>200233</v>
      </c>
      <c r="J1233" s="31"/>
      <c r="M1233" s="28" t="s">
        <v>2858</v>
      </c>
    </row>
    <row r="1234" spans="1:13">
      <c r="A1234" s="31" t="s">
        <v>2897</v>
      </c>
      <c r="B1234" s="31" t="s">
        <v>2858</v>
      </c>
      <c r="C1234" s="31">
        <v>25</v>
      </c>
      <c r="D1234" s="31" t="s">
        <v>733</v>
      </c>
      <c r="E1234" s="31" t="s">
        <v>2898</v>
      </c>
      <c r="F1234" s="31"/>
      <c r="G1234" s="31"/>
      <c r="H1234" s="31"/>
      <c r="I1234" s="31">
        <v>200233</v>
      </c>
      <c r="J1234" s="31"/>
      <c r="M1234" s="28" t="s">
        <v>2858</v>
      </c>
    </row>
    <row r="1235" spans="1:13">
      <c r="A1235" s="31" t="s">
        <v>2899</v>
      </c>
      <c r="B1235" s="31" t="s">
        <v>2858</v>
      </c>
      <c r="C1235" s="31">
        <v>26</v>
      </c>
      <c r="D1235" s="31" t="s">
        <v>733</v>
      </c>
      <c r="E1235" s="31" t="s">
        <v>2900</v>
      </c>
      <c r="F1235" s="31"/>
      <c r="G1235" s="31"/>
      <c r="H1235" s="31"/>
      <c r="I1235" s="31">
        <v>200233</v>
      </c>
      <c r="J1235" s="31"/>
      <c r="M1235" s="28" t="s">
        <v>2858</v>
      </c>
    </row>
    <row r="1236" spans="1:13">
      <c r="A1236" s="31" t="s">
        <v>2901</v>
      </c>
      <c r="B1236" s="31" t="s">
        <v>2858</v>
      </c>
      <c r="C1236" s="31">
        <v>27</v>
      </c>
      <c r="D1236" s="31" t="s">
        <v>733</v>
      </c>
      <c r="E1236" s="31" t="s">
        <v>2902</v>
      </c>
      <c r="F1236" s="31"/>
      <c r="G1236" s="31"/>
      <c r="H1236" s="31"/>
      <c r="I1236" s="31">
        <v>200233</v>
      </c>
      <c r="J1236" s="31"/>
      <c r="M1236" s="28" t="s">
        <v>2858</v>
      </c>
    </row>
    <row r="1237" spans="1:13">
      <c r="A1237" s="31" t="s">
        <v>2903</v>
      </c>
      <c r="B1237" s="31" t="s">
        <v>2858</v>
      </c>
      <c r="C1237" s="31">
        <v>30</v>
      </c>
      <c r="D1237" s="31" t="s">
        <v>733</v>
      </c>
      <c r="E1237" s="31" t="s">
        <v>2865</v>
      </c>
      <c r="F1237" s="31"/>
      <c r="G1237" s="31"/>
      <c r="H1237" s="31"/>
      <c r="I1237" s="31">
        <v>200233</v>
      </c>
      <c r="J1237" s="31"/>
      <c r="M1237" s="28" t="s">
        <v>2858</v>
      </c>
    </row>
    <row r="1238" spans="1:13">
      <c r="A1238" s="31" t="s">
        <v>2904</v>
      </c>
      <c r="B1238" s="31" t="s">
        <v>2858</v>
      </c>
      <c r="C1238" s="31">
        <v>33</v>
      </c>
      <c r="D1238" s="31" t="s">
        <v>733</v>
      </c>
      <c r="E1238" s="31" t="s">
        <v>2905</v>
      </c>
      <c r="F1238" s="31"/>
      <c r="G1238" s="31"/>
      <c r="H1238" s="31"/>
      <c r="I1238" s="31">
        <v>200233</v>
      </c>
      <c r="J1238" s="31"/>
      <c r="M1238" s="28" t="s">
        <v>2858</v>
      </c>
    </row>
    <row r="1239" spans="1:13">
      <c r="A1239" s="31" t="s">
        <v>2906</v>
      </c>
      <c r="B1239" s="31" t="s">
        <v>2858</v>
      </c>
      <c r="C1239" s="31">
        <v>34</v>
      </c>
      <c r="D1239" s="31" t="s">
        <v>733</v>
      </c>
      <c r="E1239" s="31" t="s">
        <v>2878</v>
      </c>
      <c r="F1239" s="31"/>
      <c r="G1239" s="31"/>
      <c r="H1239" s="31"/>
      <c r="I1239" s="31">
        <v>200233</v>
      </c>
      <c r="J1239" s="31"/>
      <c r="M1239" s="28" t="s">
        <v>2858</v>
      </c>
    </row>
    <row r="1240" spans="1:13">
      <c r="A1240" s="31" t="s">
        <v>2907</v>
      </c>
      <c r="B1240" s="31" t="s">
        <v>2858</v>
      </c>
      <c r="C1240" s="31">
        <v>36</v>
      </c>
      <c r="D1240" s="31" t="s">
        <v>733</v>
      </c>
      <c r="E1240" s="31" t="s">
        <v>2887</v>
      </c>
      <c r="F1240" s="31"/>
      <c r="G1240" s="31"/>
      <c r="H1240" s="31"/>
      <c r="I1240" s="31">
        <v>200233</v>
      </c>
      <c r="J1240" s="31"/>
      <c r="M1240" s="28" t="s">
        <v>2858</v>
      </c>
    </row>
    <row r="1241" spans="1:13">
      <c r="A1241" s="31" t="s">
        <v>2908</v>
      </c>
      <c r="B1241" s="31" t="s">
        <v>2858</v>
      </c>
      <c r="C1241" s="31">
        <v>37</v>
      </c>
      <c r="D1241" s="31" t="s">
        <v>733</v>
      </c>
      <c r="E1241" s="31" t="s">
        <v>2909</v>
      </c>
      <c r="F1241" s="31"/>
      <c r="G1241" s="31"/>
      <c r="H1241" s="31"/>
      <c r="I1241" s="31">
        <v>200233</v>
      </c>
      <c r="J1241" s="31"/>
      <c r="M1241" s="28" t="s">
        <v>2858</v>
      </c>
    </row>
    <row r="1242" spans="1:13">
      <c r="A1242" s="31" t="s">
        <v>2910</v>
      </c>
      <c r="B1242" s="31" t="s">
        <v>2858</v>
      </c>
      <c r="C1242" s="31">
        <v>38</v>
      </c>
      <c r="D1242" s="31" t="s">
        <v>733</v>
      </c>
      <c r="E1242" s="31" t="s">
        <v>2911</v>
      </c>
      <c r="F1242" s="31"/>
      <c r="G1242" s="31"/>
      <c r="H1242" s="31"/>
      <c r="I1242" s="31">
        <v>200233</v>
      </c>
      <c r="J1242" s="31"/>
      <c r="M1242" s="28" t="s">
        <v>2858</v>
      </c>
    </row>
    <row r="1243" spans="1:13">
      <c r="A1243" s="31" t="s">
        <v>2912</v>
      </c>
      <c r="B1243" s="31" t="s">
        <v>2858</v>
      </c>
      <c r="C1243" s="31">
        <v>39</v>
      </c>
      <c r="D1243" s="31" t="s">
        <v>733</v>
      </c>
      <c r="E1243" s="31" t="s">
        <v>2913</v>
      </c>
      <c r="F1243" s="31"/>
      <c r="G1243" s="31"/>
      <c r="H1243" s="31"/>
      <c r="I1243" s="31">
        <v>200233</v>
      </c>
      <c r="J1243" s="31"/>
      <c r="M1243" s="28" t="s">
        <v>2858</v>
      </c>
    </row>
    <row r="1244" spans="1:13">
      <c r="A1244" s="31" t="s">
        <v>2914</v>
      </c>
      <c r="B1244" s="31" t="s">
        <v>2858</v>
      </c>
      <c r="C1244" s="31">
        <v>40</v>
      </c>
      <c r="D1244" s="31" t="s">
        <v>733</v>
      </c>
      <c r="E1244" s="31" t="s">
        <v>2915</v>
      </c>
      <c r="F1244" s="31"/>
      <c r="G1244" s="31"/>
      <c r="H1244" s="31"/>
      <c r="I1244" s="31">
        <v>200233</v>
      </c>
      <c r="J1244" s="31"/>
      <c r="M1244" s="28" t="s">
        <v>2858</v>
      </c>
    </row>
    <row r="1245" spans="1:13">
      <c r="A1245" s="31" t="s">
        <v>2916</v>
      </c>
      <c r="B1245" s="31" t="s">
        <v>2858</v>
      </c>
      <c r="C1245" s="31">
        <v>41</v>
      </c>
      <c r="D1245" s="31" t="s">
        <v>733</v>
      </c>
      <c r="E1245" s="31" t="s">
        <v>2917</v>
      </c>
      <c r="F1245" s="31"/>
      <c r="G1245" s="31"/>
      <c r="H1245" s="31"/>
      <c r="I1245" s="31">
        <v>200233</v>
      </c>
      <c r="J1245" s="31"/>
      <c r="M1245" s="28" t="s">
        <v>2858</v>
      </c>
    </row>
    <row r="1246" spans="1:13">
      <c r="A1246" s="31" t="s">
        <v>2918</v>
      </c>
      <c r="B1246" s="31" t="s">
        <v>2858</v>
      </c>
      <c r="C1246" s="31">
        <v>42</v>
      </c>
      <c r="D1246" s="31" t="s">
        <v>733</v>
      </c>
      <c r="E1246" s="31" t="s">
        <v>2919</v>
      </c>
      <c r="F1246" s="31"/>
      <c r="G1246" s="31"/>
      <c r="H1246" s="31"/>
      <c r="I1246" s="31">
        <v>200233</v>
      </c>
      <c r="J1246" s="31"/>
      <c r="M1246" s="28" t="s">
        <v>2858</v>
      </c>
    </row>
    <row r="1247" spans="1:13">
      <c r="A1247" s="31" t="s">
        <v>2920</v>
      </c>
      <c r="B1247" s="31" t="s">
        <v>2858</v>
      </c>
      <c r="C1247" s="31">
        <v>43</v>
      </c>
      <c r="D1247" s="31" t="s">
        <v>733</v>
      </c>
      <c r="E1247" s="31" t="s">
        <v>2921</v>
      </c>
      <c r="F1247" s="31"/>
      <c r="G1247" s="31"/>
      <c r="H1247" s="31"/>
      <c r="I1247" s="31">
        <v>200233</v>
      </c>
      <c r="J1247" s="31"/>
      <c r="M1247" s="28" t="s">
        <v>2858</v>
      </c>
    </row>
    <row r="1248" spans="1:13">
      <c r="A1248" s="31" t="s">
        <v>2922</v>
      </c>
      <c r="B1248" s="31" t="s">
        <v>2858</v>
      </c>
      <c r="C1248" s="31">
        <v>44</v>
      </c>
      <c r="D1248" s="31" t="s">
        <v>733</v>
      </c>
      <c r="E1248" s="31" t="s">
        <v>2923</v>
      </c>
      <c r="F1248" s="31"/>
      <c r="G1248" s="31"/>
      <c r="H1248" s="31"/>
      <c r="I1248" s="31">
        <v>200233</v>
      </c>
      <c r="J1248" s="31"/>
      <c r="M1248" s="28" t="s">
        <v>2858</v>
      </c>
    </row>
    <row r="1249" spans="1:13">
      <c r="A1249" s="31" t="s">
        <v>2924</v>
      </c>
      <c r="B1249" s="31" t="s">
        <v>2858</v>
      </c>
      <c r="C1249" s="31">
        <v>45</v>
      </c>
      <c r="D1249" s="31" t="s">
        <v>733</v>
      </c>
      <c r="E1249" s="31" t="s">
        <v>2925</v>
      </c>
      <c r="F1249" s="31"/>
      <c r="G1249" s="31"/>
      <c r="H1249" s="31"/>
      <c r="I1249" s="31">
        <v>200233</v>
      </c>
      <c r="J1249" s="31"/>
      <c r="M1249" s="28" t="s">
        <v>2858</v>
      </c>
    </row>
    <row r="1250" spans="1:13">
      <c r="A1250" s="31" t="s">
        <v>2926</v>
      </c>
      <c r="B1250" s="31" t="s">
        <v>2858</v>
      </c>
      <c r="C1250" s="31">
        <v>46</v>
      </c>
      <c r="D1250" s="31" t="s">
        <v>733</v>
      </c>
      <c r="E1250" s="31" t="s">
        <v>2927</v>
      </c>
      <c r="F1250" s="31"/>
      <c r="G1250" s="31"/>
      <c r="H1250" s="31"/>
      <c r="I1250" s="31">
        <v>200233</v>
      </c>
      <c r="J1250" s="31"/>
      <c r="M1250" s="28" t="s">
        <v>2858</v>
      </c>
    </row>
    <row r="1251" spans="1:13">
      <c r="A1251" s="31" t="s">
        <v>2928</v>
      </c>
      <c r="B1251" s="31" t="s">
        <v>2858</v>
      </c>
      <c r="C1251" s="31">
        <v>47</v>
      </c>
      <c r="D1251" s="31" t="s">
        <v>733</v>
      </c>
      <c r="E1251" s="31" t="s">
        <v>2929</v>
      </c>
      <c r="F1251" s="31"/>
      <c r="G1251" s="31"/>
      <c r="H1251" s="31"/>
      <c r="I1251" s="31">
        <v>200233</v>
      </c>
      <c r="J1251" s="31"/>
      <c r="M1251" s="28" t="s">
        <v>2858</v>
      </c>
    </row>
    <row r="1252" spans="1:13">
      <c r="A1252" s="31" t="s">
        <v>2930</v>
      </c>
      <c r="B1252" s="31" t="s">
        <v>2858</v>
      </c>
      <c r="C1252" s="31">
        <v>48</v>
      </c>
      <c r="D1252" s="31" t="s">
        <v>733</v>
      </c>
      <c r="E1252" s="31" t="s">
        <v>2390</v>
      </c>
      <c r="F1252" s="31"/>
      <c r="G1252" s="31"/>
      <c r="H1252" s="31"/>
      <c r="I1252" s="31">
        <v>200233</v>
      </c>
      <c r="J1252" s="31"/>
      <c r="M1252" s="28" t="s">
        <v>2858</v>
      </c>
    </row>
    <row r="1253" spans="1:13">
      <c r="A1253" s="31" t="s">
        <v>2931</v>
      </c>
      <c r="B1253" s="31" t="s">
        <v>2858</v>
      </c>
      <c r="C1253" s="31">
        <v>49</v>
      </c>
      <c r="D1253" s="31" t="s">
        <v>733</v>
      </c>
      <c r="E1253" s="31" t="s">
        <v>2932</v>
      </c>
      <c r="F1253" s="31"/>
      <c r="G1253" s="31"/>
      <c r="H1253" s="31"/>
      <c r="I1253" s="31">
        <v>200233</v>
      </c>
      <c r="J1253" s="31"/>
      <c r="M1253" s="28" t="s">
        <v>2858</v>
      </c>
    </row>
    <row r="1254" spans="1:13">
      <c r="A1254" s="31" t="s">
        <v>2933</v>
      </c>
      <c r="B1254" s="31" t="s">
        <v>2858</v>
      </c>
      <c r="C1254" s="31">
        <v>50</v>
      </c>
      <c r="D1254" s="31" t="s">
        <v>733</v>
      </c>
      <c r="E1254" s="31" t="s">
        <v>2934</v>
      </c>
      <c r="F1254" s="31"/>
      <c r="G1254" s="31"/>
      <c r="H1254" s="31"/>
      <c r="I1254" s="31">
        <v>200233</v>
      </c>
      <c r="J1254" s="31"/>
      <c r="M1254" s="28" t="s">
        <v>2858</v>
      </c>
    </row>
    <row r="1255" spans="1:13">
      <c r="A1255" s="31" t="s">
        <v>2935</v>
      </c>
      <c r="B1255" s="31" t="s">
        <v>2858</v>
      </c>
      <c r="C1255" s="31">
        <v>51</v>
      </c>
      <c r="D1255" s="31" t="s">
        <v>733</v>
      </c>
      <c r="E1255" s="31" t="s">
        <v>2895</v>
      </c>
      <c r="F1255" s="31"/>
      <c r="G1255" s="31"/>
      <c r="H1255" s="31"/>
      <c r="I1255" s="31">
        <v>200233</v>
      </c>
      <c r="J1255" s="31"/>
      <c r="M1255" s="28" t="s">
        <v>2858</v>
      </c>
    </row>
    <row r="1256" spans="1:13">
      <c r="A1256" s="31" t="s">
        <v>2936</v>
      </c>
      <c r="B1256" s="31" t="s">
        <v>2858</v>
      </c>
      <c r="C1256" s="31">
        <v>52</v>
      </c>
      <c r="D1256" s="31" t="s">
        <v>733</v>
      </c>
      <c r="E1256" s="31" t="s">
        <v>2937</v>
      </c>
      <c r="F1256" s="31"/>
      <c r="G1256" s="31"/>
      <c r="H1256" s="31"/>
      <c r="I1256" s="31">
        <v>200233</v>
      </c>
      <c r="J1256" s="31"/>
      <c r="M1256" s="28" t="s">
        <v>2858</v>
      </c>
    </row>
    <row r="1257" spans="1:13">
      <c r="A1257" s="31" t="s">
        <v>2938</v>
      </c>
      <c r="B1257" s="31" t="s">
        <v>2858</v>
      </c>
      <c r="C1257" s="31">
        <v>53</v>
      </c>
      <c r="D1257" s="31" t="s">
        <v>733</v>
      </c>
      <c r="E1257" s="31" t="s">
        <v>2939</v>
      </c>
      <c r="F1257" s="31"/>
      <c r="G1257" s="31"/>
      <c r="H1257" s="31"/>
      <c r="I1257" s="31">
        <v>200233</v>
      </c>
      <c r="J1257" s="31"/>
      <c r="M1257" s="28" t="s">
        <v>2858</v>
      </c>
    </row>
    <row r="1258" spans="1:13">
      <c r="A1258" s="31" t="s">
        <v>2940</v>
      </c>
      <c r="B1258" s="31" t="s">
        <v>2858</v>
      </c>
      <c r="C1258" s="31">
        <v>54</v>
      </c>
      <c r="D1258" s="31" t="s">
        <v>733</v>
      </c>
      <c r="E1258" s="31" t="s">
        <v>2941</v>
      </c>
      <c r="F1258" s="31"/>
      <c r="G1258" s="31"/>
      <c r="H1258" s="31"/>
      <c r="I1258" s="31">
        <v>200233</v>
      </c>
      <c r="J1258" s="31"/>
      <c r="M1258" s="28" t="s">
        <v>2858</v>
      </c>
    </row>
    <row r="1259" spans="1:13">
      <c r="A1259" s="31" t="s">
        <v>2942</v>
      </c>
      <c r="B1259" s="31" t="s">
        <v>2858</v>
      </c>
      <c r="C1259" s="31">
        <v>55</v>
      </c>
      <c r="D1259" s="31" t="s">
        <v>733</v>
      </c>
      <c r="E1259" s="31" t="s">
        <v>2393</v>
      </c>
      <c r="F1259" s="31"/>
      <c r="G1259" s="31"/>
      <c r="H1259" s="31"/>
      <c r="I1259" s="31">
        <v>200233</v>
      </c>
      <c r="J1259" s="31"/>
      <c r="M1259" s="28" t="s">
        <v>2858</v>
      </c>
    </row>
    <row r="1260" spans="1:13">
      <c r="A1260" s="31" t="s">
        <v>2943</v>
      </c>
      <c r="B1260" s="31" t="s">
        <v>2858</v>
      </c>
      <c r="C1260" s="31">
        <v>60</v>
      </c>
      <c r="D1260" s="31" t="s">
        <v>733</v>
      </c>
      <c r="E1260" s="31" t="s">
        <v>2867</v>
      </c>
      <c r="F1260" s="31"/>
      <c r="G1260" s="31"/>
      <c r="H1260" s="31"/>
      <c r="I1260" s="31">
        <v>200233</v>
      </c>
      <c r="J1260" s="31"/>
      <c r="M1260" s="28" t="s">
        <v>2858</v>
      </c>
    </row>
    <row r="1261" spans="1:13">
      <c r="A1261" s="31" t="s">
        <v>2944</v>
      </c>
      <c r="B1261" s="31" t="s">
        <v>2858</v>
      </c>
      <c r="C1261" s="31">
        <v>61</v>
      </c>
      <c r="D1261" s="31" t="s">
        <v>733</v>
      </c>
      <c r="E1261" s="31" t="s">
        <v>2945</v>
      </c>
      <c r="F1261" s="31"/>
      <c r="G1261" s="31"/>
      <c r="H1261" s="31"/>
      <c r="I1261" s="31">
        <v>200233</v>
      </c>
      <c r="J1261" s="31"/>
      <c r="M1261" s="28" t="s">
        <v>2858</v>
      </c>
    </row>
    <row r="1262" spans="1:13">
      <c r="A1262" s="31" t="s">
        <v>2946</v>
      </c>
      <c r="B1262" s="31" t="s">
        <v>2858</v>
      </c>
      <c r="C1262" s="31">
        <v>62</v>
      </c>
      <c r="D1262" s="31" t="s">
        <v>733</v>
      </c>
      <c r="E1262" s="31" t="s">
        <v>2947</v>
      </c>
      <c r="F1262" s="31"/>
      <c r="G1262" s="31"/>
      <c r="H1262" s="31"/>
      <c r="I1262" s="31">
        <v>200233</v>
      </c>
      <c r="J1262" s="31"/>
      <c r="M1262" s="28" t="s">
        <v>2858</v>
      </c>
    </row>
    <row r="1263" spans="1:13">
      <c r="A1263" s="31" t="s">
        <v>2948</v>
      </c>
      <c r="B1263" s="31" t="s">
        <v>2858</v>
      </c>
      <c r="C1263" s="31">
        <v>63</v>
      </c>
      <c r="D1263" s="31" t="s">
        <v>733</v>
      </c>
      <c r="E1263" s="31" t="s">
        <v>2949</v>
      </c>
      <c r="F1263" s="31"/>
      <c r="G1263" s="31"/>
      <c r="H1263" s="31"/>
      <c r="I1263" s="31">
        <v>200233</v>
      </c>
      <c r="J1263" s="31"/>
      <c r="M1263" s="28" t="s">
        <v>2858</v>
      </c>
    </row>
    <row r="1264" spans="1:13">
      <c r="A1264" s="31" t="s">
        <v>2950</v>
      </c>
      <c r="B1264" s="31" t="s">
        <v>2858</v>
      </c>
      <c r="C1264" s="31">
        <v>64</v>
      </c>
      <c r="D1264" s="31" t="s">
        <v>733</v>
      </c>
      <c r="E1264" s="31" t="s">
        <v>2951</v>
      </c>
      <c r="F1264" s="31"/>
      <c r="G1264" s="31"/>
      <c r="H1264" s="31"/>
      <c r="I1264" s="31">
        <v>200233</v>
      </c>
      <c r="J1264" s="31"/>
      <c r="M1264" s="28" t="s">
        <v>2858</v>
      </c>
    </row>
    <row r="1265" spans="1:13">
      <c r="A1265" s="31" t="s">
        <v>2952</v>
      </c>
      <c r="B1265" s="31" t="s">
        <v>2858</v>
      </c>
      <c r="C1265" s="31">
        <v>65</v>
      </c>
      <c r="D1265" s="31" t="s">
        <v>733</v>
      </c>
      <c r="E1265" s="31" t="s">
        <v>2287</v>
      </c>
      <c r="F1265" s="31"/>
      <c r="G1265" s="31"/>
      <c r="H1265" s="31"/>
      <c r="I1265" s="31">
        <v>200233</v>
      </c>
      <c r="J1265" s="31"/>
      <c r="M1265" s="28" t="s">
        <v>2858</v>
      </c>
    </row>
    <row r="1266" spans="1:13">
      <c r="A1266" s="31" t="s">
        <v>2953</v>
      </c>
      <c r="B1266" s="31" t="s">
        <v>2858</v>
      </c>
      <c r="C1266" s="31">
        <v>66</v>
      </c>
      <c r="D1266" s="31" t="s">
        <v>733</v>
      </c>
      <c r="E1266" s="31" t="s">
        <v>2434</v>
      </c>
      <c r="F1266" s="31"/>
      <c r="G1266" s="31"/>
      <c r="H1266" s="31"/>
      <c r="I1266" s="31">
        <v>200233</v>
      </c>
      <c r="J1266" s="31"/>
      <c r="M1266" s="28" t="s">
        <v>2858</v>
      </c>
    </row>
    <row r="1267" spans="1:13">
      <c r="A1267" s="31" t="s">
        <v>2954</v>
      </c>
      <c r="B1267" s="31" t="s">
        <v>2858</v>
      </c>
      <c r="C1267" s="31">
        <v>67</v>
      </c>
      <c r="D1267" s="31" t="s">
        <v>733</v>
      </c>
      <c r="E1267" s="31" t="s">
        <v>2955</v>
      </c>
      <c r="F1267" s="31"/>
      <c r="G1267" s="31"/>
      <c r="H1267" s="31"/>
      <c r="I1267" s="31">
        <v>200233</v>
      </c>
      <c r="J1267" s="31"/>
      <c r="M1267" s="28" t="s">
        <v>2858</v>
      </c>
    </row>
    <row r="1268" spans="1:13">
      <c r="A1268" s="31" t="s">
        <v>2956</v>
      </c>
      <c r="B1268" s="31" t="s">
        <v>2858</v>
      </c>
      <c r="C1268" s="31">
        <v>68</v>
      </c>
      <c r="D1268" s="31" t="s">
        <v>733</v>
      </c>
      <c r="E1268" s="31" t="s">
        <v>2957</v>
      </c>
      <c r="F1268" s="31"/>
      <c r="G1268" s="31"/>
      <c r="H1268" s="31"/>
      <c r="I1268" s="31">
        <v>200233</v>
      </c>
      <c r="J1268" s="31"/>
      <c r="M1268" s="28" t="s">
        <v>2858</v>
      </c>
    </row>
    <row r="1269" spans="1:13">
      <c r="A1269" s="31" t="s">
        <v>2958</v>
      </c>
      <c r="B1269" s="31" t="s">
        <v>2858</v>
      </c>
      <c r="C1269" s="31">
        <v>69</v>
      </c>
      <c r="D1269" s="31" t="s">
        <v>733</v>
      </c>
      <c r="E1269" s="31" t="s">
        <v>2867</v>
      </c>
      <c r="F1269" s="31"/>
      <c r="G1269" s="31"/>
      <c r="H1269" s="31"/>
      <c r="I1269" s="31">
        <v>200233</v>
      </c>
      <c r="J1269" s="31"/>
      <c r="M1269" s="28" t="s">
        <v>2858</v>
      </c>
    </row>
    <row r="1270" spans="1:13">
      <c r="A1270" s="31" t="s">
        <v>2959</v>
      </c>
      <c r="B1270" s="31" t="s">
        <v>2858</v>
      </c>
      <c r="C1270" s="31">
        <v>70</v>
      </c>
      <c r="D1270" s="31" t="s">
        <v>733</v>
      </c>
      <c r="E1270" s="31" t="s">
        <v>2960</v>
      </c>
      <c r="F1270" s="31"/>
      <c r="G1270" s="31"/>
      <c r="H1270" s="31"/>
      <c r="I1270" s="31">
        <v>200233</v>
      </c>
      <c r="J1270" s="31"/>
      <c r="M1270" s="28" t="s">
        <v>2858</v>
      </c>
    </row>
    <row r="1271" spans="1:13">
      <c r="A1271" s="31" t="s">
        <v>2961</v>
      </c>
      <c r="B1271" s="31" t="s">
        <v>2858</v>
      </c>
      <c r="C1271" s="31">
        <v>71</v>
      </c>
      <c r="D1271" s="31" t="s">
        <v>733</v>
      </c>
      <c r="E1271" s="31" t="s">
        <v>2947</v>
      </c>
      <c r="F1271" s="31"/>
      <c r="G1271" s="31"/>
      <c r="H1271" s="31"/>
      <c r="I1271" s="31">
        <v>200233</v>
      </c>
      <c r="J1271" s="31"/>
      <c r="M1271" s="28" t="s">
        <v>2858</v>
      </c>
    </row>
    <row r="1272" spans="1:13">
      <c r="A1272" s="31" t="s">
        <v>2962</v>
      </c>
      <c r="B1272" s="31" t="s">
        <v>2858</v>
      </c>
      <c r="C1272" s="31">
        <v>72</v>
      </c>
      <c r="D1272" s="31" t="s">
        <v>733</v>
      </c>
      <c r="E1272" s="31" t="s">
        <v>2963</v>
      </c>
      <c r="F1272" s="31"/>
      <c r="G1272" s="31"/>
      <c r="H1272" s="31"/>
      <c r="I1272" s="31">
        <v>200233</v>
      </c>
      <c r="J1272" s="31"/>
      <c r="M1272" s="28" t="s">
        <v>2858</v>
      </c>
    </row>
    <row r="1273" spans="1:13">
      <c r="A1273" s="31" t="s">
        <v>2964</v>
      </c>
      <c r="B1273" s="31" t="s">
        <v>2858</v>
      </c>
      <c r="C1273" s="31">
        <v>73</v>
      </c>
      <c r="D1273" s="31" t="s">
        <v>733</v>
      </c>
      <c r="E1273" s="31" t="s">
        <v>2949</v>
      </c>
      <c r="F1273" s="31"/>
      <c r="G1273" s="31"/>
      <c r="H1273" s="31"/>
      <c r="I1273" s="31">
        <v>200233</v>
      </c>
      <c r="J1273" s="31"/>
      <c r="M1273" s="28" t="s">
        <v>2858</v>
      </c>
    </row>
    <row r="1274" spans="1:13">
      <c r="A1274" s="31" t="s">
        <v>2965</v>
      </c>
      <c r="B1274" s="31" t="s">
        <v>2858</v>
      </c>
      <c r="C1274" s="31">
        <v>74</v>
      </c>
      <c r="D1274" s="31" t="s">
        <v>733</v>
      </c>
      <c r="E1274" s="31" t="s">
        <v>2966</v>
      </c>
      <c r="F1274" s="31"/>
      <c r="G1274" s="31"/>
      <c r="H1274" s="31"/>
      <c r="I1274" s="31">
        <v>200233</v>
      </c>
      <c r="J1274" s="31"/>
      <c r="M1274" s="28" t="s">
        <v>2858</v>
      </c>
    </row>
    <row r="1275" spans="1:13">
      <c r="A1275" s="31" t="s">
        <v>2967</v>
      </c>
      <c r="B1275" s="31" t="s">
        <v>2858</v>
      </c>
      <c r="C1275" s="31">
        <v>75</v>
      </c>
      <c r="D1275" s="31" t="s">
        <v>733</v>
      </c>
      <c r="E1275" s="31" t="s">
        <v>2865</v>
      </c>
      <c r="F1275" s="31"/>
      <c r="G1275" s="31"/>
      <c r="H1275" s="31"/>
      <c r="I1275" s="31">
        <v>200233</v>
      </c>
      <c r="J1275" s="31"/>
      <c r="M1275" s="28" t="s">
        <v>2858</v>
      </c>
    </row>
    <row r="1276" spans="1:13">
      <c r="A1276" s="31" t="s">
        <v>2968</v>
      </c>
      <c r="B1276" s="31" t="s">
        <v>2858</v>
      </c>
      <c r="C1276" s="31">
        <v>76</v>
      </c>
      <c r="D1276" s="31" t="s">
        <v>733</v>
      </c>
      <c r="E1276" s="31" t="s">
        <v>2969</v>
      </c>
      <c r="F1276" s="31"/>
      <c r="G1276" s="31"/>
      <c r="H1276" s="31"/>
      <c r="I1276" s="31">
        <v>200233</v>
      </c>
      <c r="J1276" s="31"/>
      <c r="M1276" s="28" t="s">
        <v>2858</v>
      </c>
    </row>
    <row r="1277" spans="1:13">
      <c r="A1277" s="31" t="s">
        <v>2970</v>
      </c>
      <c r="B1277" s="31" t="s">
        <v>2858</v>
      </c>
      <c r="C1277" s="31">
        <v>77</v>
      </c>
      <c r="D1277" s="31" t="s">
        <v>733</v>
      </c>
      <c r="E1277" s="31" t="s">
        <v>2971</v>
      </c>
      <c r="F1277" s="31"/>
      <c r="G1277" s="31"/>
      <c r="H1277" s="31"/>
      <c r="I1277" s="31">
        <v>200233</v>
      </c>
      <c r="J1277" s="31"/>
      <c r="M1277" s="28" t="s">
        <v>2858</v>
      </c>
    </row>
    <row r="1278" spans="1:13">
      <c r="A1278" s="31" t="s">
        <v>2972</v>
      </c>
      <c r="B1278" s="31" t="s">
        <v>2858</v>
      </c>
      <c r="C1278" s="31">
        <v>78</v>
      </c>
      <c r="D1278" s="31" t="s">
        <v>733</v>
      </c>
      <c r="E1278" s="31" t="s">
        <v>2451</v>
      </c>
      <c r="F1278" s="31"/>
      <c r="G1278" s="31"/>
      <c r="H1278" s="31"/>
      <c r="I1278" s="31">
        <v>200233</v>
      </c>
      <c r="J1278" s="31"/>
      <c r="M1278" s="28" t="s">
        <v>2858</v>
      </c>
    </row>
    <row r="1279" spans="1:13">
      <c r="A1279" s="31" t="s">
        <v>2973</v>
      </c>
      <c r="B1279" s="31" t="s">
        <v>2858</v>
      </c>
      <c r="C1279" s="31">
        <v>79</v>
      </c>
      <c r="D1279" s="31" t="s">
        <v>733</v>
      </c>
      <c r="E1279" s="31" t="s">
        <v>2405</v>
      </c>
      <c r="F1279" s="31"/>
      <c r="G1279" s="31"/>
      <c r="H1279" s="31"/>
      <c r="I1279" s="31">
        <v>200233</v>
      </c>
      <c r="J1279" s="31"/>
      <c r="M1279" s="28" t="s">
        <v>2858</v>
      </c>
    </row>
    <row r="1280" spans="1:13">
      <c r="A1280" s="31" t="s">
        <v>2974</v>
      </c>
      <c r="B1280" s="31" t="s">
        <v>2858</v>
      </c>
      <c r="C1280" s="31">
        <v>80</v>
      </c>
      <c r="D1280" s="31" t="s">
        <v>733</v>
      </c>
      <c r="E1280" s="31" t="s">
        <v>2975</v>
      </c>
      <c r="F1280" s="31"/>
      <c r="G1280" s="31"/>
      <c r="H1280" s="31"/>
      <c r="I1280" s="31">
        <v>200233</v>
      </c>
      <c r="J1280" s="31"/>
      <c r="M1280" s="28" t="s">
        <v>2858</v>
      </c>
    </row>
    <row r="1281" spans="1:13">
      <c r="A1281" s="31" t="s">
        <v>2976</v>
      </c>
      <c r="B1281" s="31" t="s">
        <v>2858</v>
      </c>
      <c r="C1281" s="31">
        <v>81</v>
      </c>
      <c r="D1281" s="31" t="s">
        <v>733</v>
      </c>
      <c r="E1281" s="31" t="s">
        <v>2977</v>
      </c>
      <c r="F1281" s="31"/>
      <c r="G1281" s="31"/>
      <c r="H1281" s="31"/>
      <c r="I1281" s="31">
        <v>200233</v>
      </c>
      <c r="J1281" s="31"/>
      <c r="M1281" s="28" t="s">
        <v>2858</v>
      </c>
    </row>
    <row r="1282" spans="1:13">
      <c r="A1282" s="31" t="s">
        <v>2978</v>
      </c>
      <c r="B1282" s="31" t="s">
        <v>2858</v>
      </c>
      <c r="C1282" s="31">
        <v>82</v>
      </c>
      <c r="D1282" s="31" t="s">
        <v>733</v>
      </c>
      <c r="E1282" s="31" t="s">
        <v>2979</v>
      </c>
      <c r="F1282" s="31"/>
      <c r="G1282" s="31"/>
      <c r="H1282" s="31"/>
      <c r="I1282" s="31">
        <v>200233</v>
      </c>
      <c r="J1282" s="31"/>
      <c r="M1282" s="28" t="s">
        <v>2858</v>
      </c>
    </row>
    <row r="1283" spans="1:13">
      <c r="A1283" s="31" t="s">
        <v>2980</v>
      </c>
      <c r="B1283" s="31" t="s">
        <v>2858</v>
      </c>
      <c r="C1283" s="31">
        <v>83</v>
      </c>
      <c r="D1283" s="31" t="s">
        <v>733</v>
      </c>
      <c r="E1283" s="31" t="s">
        <v>2981</v>
      </c>
      <c r="F1283" s="31"/>
      <c r="G1283" s="31"/>
      <c r="H1283" s="31"/>
      <c r="I1283" s="31">
        <v>200233</v>
      </c>
      <c r="J1283" s="31"/>
      <c r="M1283" s="28" t="s">
        <v>2858</v>
      </c>
    </row>
    <row r="1284" spans="1:13">
      <c r="A1284" s="31" t="s">
        <v>2982</v>
      </c>
      <c r="B1284" s="31" t="s">
        <v>2858</v>
      </c>
      <c r="C1284" s="31">
        <v>84</v>
      </c>
      <c r="D1284" s="31" t="s">
        <v>733</v>
      </c>
      <c r="E1284" s="31" t="s">
        <v>2983</v>
      </c>
      <c r="F1284" s="31"/>
      <c r="G1284" s="31"/>
      <c r="H1284" s="31"/>
      <c r="I1284" s="31">
        <v>200233</v>
      </c>
      <c r="J1284" s="31"/>
      <c r="M1284" s="28" t="s">
        <v>2858</v>
      </c>
    </row>
    <row r="1285" spans="1:13">
      <c r="A1285" s="31" t="s">
        <v>2984</v>
      </c>
      <c r="B1285" s="31" t="s">
        <v>2858</v>
      </c>
      <c r="C1285" s="31">
        <v>85</v>
      </c>
      <c r="D1285" s="31" t="s">
        <v>733</v>
      </c>
      <c r="E1285" s="31" t="s">
        <v>2333</v>
      </c>
      <c r="F1285" s="31"/>
      <c r="G1285" s="31"/>
      <c r="H1285" s="31"/>
      <c r="I1285" s="31">
        <v>200233</v>
      </c>
      <c r="J1285" s="31"/>
      <c r="M1285" s="28" t="s">
        <v>2858</v>
      </c>
    </row>
    <row r="1286" spans="1:13">
      <c r="A1286" s="31" t="s">
        <v>2985</v>
      </c>
      <c r="B1286" s="31" t="s">
        <v>2858</v>
      </c>
      <c r="C1286" s="31">
        <v>86</v>
      </c>
      <c r="D1286" s="31" t="s">
        <v>733</v>
      </c>
      <c r="E1286" s="31" t="s">
        <v>2986</v>
      </c>
      <c r="F1286" s="31"/>
      <c r="G1286" s="31"/>
      <c r="H1286" s="31"/>
      <c r="I1286" s="31">
        <v>200233</v>
      </c>
      <c r="J1286" s="31"/>
      <c r="M1286" s="28" t="s">
        <v>2858</v>
      </c>
    </row>
    <row r="1287" spans="1:13">
      <c r="A1287" s="31" t="s">
        <v>2987</v>
      </c>
      <c r="B1287" s="31" t="s">
        <v>2858</v>
      </c>
      <c r="C1287" s="31">
        <v>87</v>
      </c>
      <c r="D1287" s="31" t="s">
        <v>733</v>
      </c>
      <c r="E1287" s="31" t="s">
        <v>2988</v>
      </c>
      <c r="F1287" s="31"/>
      <c r="G1287" s="31"/>
      <c r="H1287" s="31"/>
      <c r="I1287" s="31">
        <v>200233</v>
      </c>
      <c r="J1287" s="31"/>
      <c r="M1287" s="28" t="s">
        <v>2858</v>
      </c>
    </row>
    <row r="1288" spans="1:13">
      <c r="A1288" s="31" t="s">
        <v>2989</v>
      </c>
      <c r="B1288" s="31" t="s">
        <v>2858</v>
      </c>
      <c r="C1288" s="31">
        <v>88</v>
      </c>
      <c r="D1288" s="31" t="s">
        <v>733</v>
      </c>
      <c r="E1288" s="31" t="s">
        <v>2990</v>
      </c>
      <c r="F1288" s="31"/>
      <c r="G1288" s="31"/>
      <c r="H1288" s="31"/>
      <c r="I1288" s="31">
        <v>200233</v>
      </c>
      <c r="J1288" s="31"/>
      <c r="M1288" s="28" t="s">
        <v>2858</v>
      </c>
    </row>
    <row r="1289" spans="1:13">
      <c r="A1289" s="31" t="s">
        <v>2991</v>
      </c>
      <c r="B1289" s="31" t="s">
        <v>2858</v>
      </c>
      <c r="C1289" s="31">
        <v>97</v>
      </c>
      <c r="D1289" s="31" t="s">
        <v>733</v>
      </c>
      <c r="E1289" s="31" t="s">
        <v>2992</v>
      </c>
      <c r="F1289" s="31"/>
      <c r="G1289" s="31"/>
      <c r="H1289" s="31"/>
      <c r="I1289" s="31">
        <v>200422</v>
      </c>
      <c r="J1289" s="31"/>
      <c r="M1289" s="28" t="s">
        <v>2858</v>
      </c>
    </row>
    <row r="1290" spans="1:13">
      <c r="A1290" s="31" t="s">
        <v>2993</v>
      </c>
      <c r="B1290" s="31" t="s">
        <v>2858</v>
      </c>
      <c r="C1290" s="31">
        <v>99</v>
      </c>
      <c r="D1290" s="31" t="s">
        <v>733</v>
      </c>
      <c r="E1290" s="31" t="s">
        <v>2994</v>
      </c>
      <c r="F1290" s="31"/>
      <c r="G1290" s="31"/>
      <c r="H1290" s="31"/>
      <c r="I1290" s="31">
        <v>200233</v>
      </c>
      <c r="J1290" s="31"/>
      <c r="M1290" s="28" t="s">
        <v>2858</v>
      </c>
    </row>
    <row r="1291" spans="1:13">
      <c r="A1291" s="31" t="s">
        <v>2995</v>
      </c>
      <c r="B1291" s="31" t="s">
        <v>2858</v>
      </c>
      <c r="C1291" s="31">
        <v>100</v>
      </c>
      <c r="D1291" s="31" t="s">
        <v>733</v>
      </c>
      <c r="E1291" s="31" t="s">
        <v>2281</v>
      </c>
      <c r="F1291" s="31"/>
      <c r="G1291" s="31"/>
      <c r="H1291" s="31"/>
      <c r="I1291" s="31">
        <v>200233</v>
      </c>
      <c r="J1291" s="31"/>
      <c r="M1291" s="28" t="s">
        <v>2858</v>
      </c>
    </row>
    <row r="1292" spans="1:13">
      <c r="A1292" s="31" t="s">
        <v>2996</v>
      </c>
      <c r="B1292" s="31" t="s">
        <v>2858</v>
      </c>
      <c r="C1292" s="31">
        <v>101</v>
      </c>
      <c r="D1292" s="31" t="s">
        <v>733</v>
      </c>
      <c r="E1292" s="31" t="s">
        <v>2997</v>
      </c>
      <c r="F1292" s="31"/>
      <c r="G1292" s="31"/>
      <c r="H1292" s="31"/>
      <c r="I1292" s="31">
        <v>200233</v>
      </c>
      <c r="J1292" s="31"/>
      <c r="M1292" s="28" t="s">
        <v>2858</v>
      </c>
    </row>
    <row r="1293" spans="1:13">
      <c r="A1293" s="31" t="s">
        <v>2998</v>
      </c>
      <c r="B1293" s="31" t="s">
        <v>2858</v>
      </c>
      <c r="C1293" s="31">
        <v>102</v>
      </c>
      <c r="D1293" s="31" t="s">
        <v>733</v>
      </c>
      <c r="E1293" s="31" t="s">
        <v>2265</v>
      </c>
      <c r="F1293" s="31"/>
      <c r="G1293" s="31"/>
      <c r="H1293" s="31"/>
      <c r="I1293" s="31">
        <v>200233</v>
      </c>
      <c r="J1293" s="31"/>
      <c r="M1293" s="28" t="s">
        <v>2858</v>
      </c>
    </row>
    <row r="1294" spans="1:13">
      <c r="A1294" s="31" t="s">
        <v>2999</v>
      </c>
      <c r="B1294" s="31" t="s">
        <v>2858</v>
      </c>
      <c r="C1294" s="31">
        <v>103</v>
      </c>
      <c r="D1294" s="31" t="s">
        <v>733</v>
      </c>
      <c r="E1294" s="31" t="s">
        <v>3000</v>
      </c>
      <c r="F1294" s="31"/>
      <c r="G1294" s="31"/>
      <c r="H1294" s="31"/>
      <c r="I1294" s="31">
        <v>200233</v>
      </c>
      <c r="J1294" s="31"/>
      <c r="M1294" s="28" t="s">
        <v>2858</v>
      </c>
    </row>
    <row r="1295" spans="1:13">
      <c r="A1295" s="31" t="s">
        <v>3001</v>
      </c>
      <c r="B1295" s="31" t="s">
        <v>2858</v>
      </c>
      <c r="C1295" s="31">
        <v>104</v>
      </c>
      <c r="D1295" s="31" t="s">
        <v>733</v>
      </c>
      <c r="E1295" s="31" t="s">
        <v>2289</v>
      </c>
      <c r="F1295" s="31"/>
      <c r="G1295" s="31"/>
      <c r="H1295" s="31"/>
      <c r="I1295" s="31">
        <v>200233</v>
      </c>
      <c r="J1295" s="31"/>
      <c r="M1295" s="28" t="s">
        <v>2858</v>
      </c>
    </row>
    <row r="1296" spans="1:13">
      <c r="A1296" s="31" t="s">
        <v>3002</v>
      </c>
      <c r="B1296" s="31" t="s">
        <v>2858</v>
      </c>
      <c r="C1296" s="31">
        <v>105</v>
      </c>
      <c r="D1296" s="31" t="s">
        <v>733</v>
      </c>
      <c r="E1296" s="31" t="s">
        <v>2251</v>
      </c>
      <c r="F1296" s="31"/>
      <c r="G1296" s="31"/>
      <c r="H1296" s="31"/>
      <c r="I1296" s="31">
        <v>200233</v>
      </c>
      <c r="J1296" s="31"/>
      <c r="M1296" s="28" t="s">
        <v>2858</v>
      </c>
    </row>
    <row r="1297" spans="1:13">
      <c r="A1297" s="31" t="s">
        <v>3003</v>
      </c>
      <c r="B1297" s="31" t="s">
        <v>2858</v>
      </c>
      <c r="C1297" s="31">
        <v>106</v>
      </c>
      <c r="D1297" s="31" t="s">
        <v>733</v>
      </c>
      <c r="E1297" s="31" t="s">
        <v>3004</v>
      </c>
      <c r="F1297" s="31"/>
      <c r="G1297" s="31"/>
      <c r="H1297" s="31"/>
      <c r="I1297" s="31">
        <v>200233</v>
      </c>
      <c r="J1297" s="31"/>
      <c r="M1297" s="28" t="s">
        <v>2858</v>
      </c>
    </row>
    <row r="1298" spans="1:13">
      <c r="A1298" s="31" t="s">
        <v>3005</v>
      </c>
      <c r="B1298" s="31" t="s">
        <v>2858</v>
      </c>
      <c r="C1298" s="31">
        <v>107</v>
      </c>
      <c r="D1298" s="31" t="s">
        <v>733</v>
      </c>
      <c r="E1298" s="31" t="s">
        <v>3006</v>
      </c>
      <c r="F1298" s="31"/>
      <c r="G1298" s="31"/>
      <c r="H1298" s="31"/>
      <c r="I1298" s="31">
        <v>200233</v>
      </c>
      <c r="J1298" s="31"/>
      <c r="M1298" s="28" t="s">
        <v>2858</v>
      </c>
    </row>
    <row r="1299" spans="1:13">
      <c r="A1299" s="31" t="s">
        <v>3007</v>
      </c>
      <c r="B1299" s="31" t="s">
        <v>2858</v>
      </c>
      <c r="C1299" s="31">
        <v>108</v>
      </c>
      <c r="D1299" s="31" t="s">
        <v>733</v>
      </c>
      <c r="E1299" s="31" t="s">
        <v>3008</v>
      </c>
      <c r="F1299" s="31"/>
      <c r="G1299" s="31"/>
      <c r="H1299" s="31"/>
      <c r="I1299" s="31">
        <v>200233</v>
      </c>
      <c r="J1299" s="31"/>
      <c r="M1299" s="28" t="s">
        <v>2858</v>
      </c>
    </row>
    <row r="1300" spans="1:13">
      <c r="A1300" s="31" t="s">
        <v>3009</v>
      </c>
      <c r="B1300" s="31" t="s">
        <v>2858</v>
      </c>
      <c r="C1300" s="31">
        <v>109</v>
      </c>
      <c r="D1300" s="31" t="s">
        <v>733</v>
      </c>
      <c r="E1300" s="31" t="s">
        <v>3010</v>
      </c>
      <c r="F1300" s="31"/>
      <c r="G1300" s="31"/>
      <c r="H1300" s="31"/>
      <c r="I1300" s="31">
        <v>200233</v>
      </c>
      <c r="J1300" s="31"/>
      <c r="M1300" s="28" t="s">
        <v>2858</v>
      </c>
    </row>
    <row r="1301" spans="1:13">
      <c r="A1301" s="31" t="s">
        <v>3011</v>
      </c>
      <c r="B1301" s="31" t="s">
        <v>2858</v>
      </c>
      <c r="C1301" s="31">
        <v>110</v>
      </c>
      <c r="D1301" s="31" t="s">
        <v>733</v>
      </c>
      <c r="E1301" s="31" t="s">
        <v>3012</v>
      </c>
      <c r="F1301" s="31"/>
      <c r="G1301" s="31"/>
      <c r="H1301" s="31"/>
      <c r="I1301" s="31">
        <v>200233</v>
      </c>
      <c r="J1301" s="31"/>
      <c r="M1301" s="28" t="s">
        <v>2858</v>
      </c>
    </row>
    <row r="1302" spans="1:13">
      <c r="A1302" s="31" t="s">
        <v>3013</v>
      </c>
      <c r="B1302" s="31" t="s">
        <v>2858</v>
      </c>
      <c r="C1302" s="31">
        <v>111</v>
      </c>
      <c r="D1302" s="31" t="s">
        <v>733</v>
      </c>
      <c r="E1302" s="31" t="s">
        <v>3014</v>
      </c>
      <c r="F1302" s="31"/>
      <c r="G1302" s="31"/>
      <c r="H1302" s="31"/>
      <c r="I1302" s="31">
        <v>200233</v>
      </c>
      <c r="J1302" s="31"/>
      <c r="M1302" s="28" t="s">
        <v>2858</v>
      </c>
    </row>
    <row r="1303" spans="1:13">
      <c r="A1303" s="31" t="s">
        <v>3015</v>
      </c>
      <c r="B1303" s="31" t="s">
        <v>2858</v>
      </c>
      <c r="C1303" s="31">
        <v>112</v>
      </c>
      <c r="D1303" s="31" t="s">
        <v>733</v>
      </c>
      <c r="E1303" s="31" t="s">
        <v>2445</v>
      </c>
      <c r="F1303" s="31"/>
      <c r="G1303" s="31"/>
      <c r="H1303" s="31"/>
      <c r="I1303" s="31">
        <v>200233</v>
      </c>
      <c r="J1303" s="31"/>
      <c r="M1303" s="28" t="s">
        <v>2858</v>
      </c>
    </row>
    <row r="1304" spans="1:13">
      <c r="A1304" s="31" t="s">
        <v>3016</v>
      </c>
      <c r="B1304" s="31" t="s">
        <v>2858</v>
      </c>
      <c r="C1304" s="31">
        <v>113</v>
      </c>
      <c r="D1304" s="31" t="s">
        <v>733</v>
      </c>
      <c r="E1304" s="31" t="s">
        <v>3017</v>
      </c>
      <c r="F1304" s="31"/>
      <c r="G1304" s="31"/>
      <c r="H1304" s="31"/>
      <c r="I1304" s="31">
        <v>200222</v>
      </c>
      <c r="J1304" s="31"/>
      <c r="M1304" s="28" t="s">
        <v>2858</v>
      </c>
    </row>
    <row r="1305" spans="1:13">
      <c r="A1305" s="31" t="s">
        <v>3018</v>
      </c>
      <c r="B1305" s="31" t="s">
        <v>2858</v>
      </c>
      <c r="C1305" s="31">
        <v>114</v>
      </c>
      <c r="D1305" s="31" t="s">
        <v>733</v>
      </c>
      <c r="E1305" s="31" t="s">
        <v>3019</v>
      </c>
      <c r="F1305" s="31"/>
      <c r="G1305" s="31"/>
      <c r="H1305" s="31"/>
      <c r="I1305" s="31">
        <v>200222</v>
      </c>
      <c r="J1305" s="31"/>
      <c r="M1305" s="28" t="s">
        <v>2858</v>
      </c>
    </row>
    <row r="1306" spans="1:13">
      <c r="A1306" s="31" t="s">
        <v>3020</v>
      </c>
      <c r="B1306" s="31" t="s">
        <v>2858</v>
      </c>
      <c r="C1306" s="31">
        <v>115</v>
      </c>
      <c r="D1306" s="31" t="s">
        <v>733</v>
      </c>
      <c r="E1306" s="31" t="s">
        <v>2347</v>
      </c>
      <c r="F1306" s="31"/>
      <c r="G1306" s="31"/>
      <c r="H1306" s="31"/>
      <c r="I1306" s="31">
        <v>200222</v>
      </c>
      <c r="J1306" s="31"/>
      <c r="M1306" s="28" t="s">
        <v>2858</v>
      </c>
    </row>
    <row r="1307" spans="1:13">
      <c r="A1307" s="31" t="s">
        <v>3021</v>
      </c>
      <c r="B1307" s="31" t="s">
        <v>2858</v>
      </c>
      <c r="C1307" s="31">
        <v>116</v>
      </c>
      <c r="D1307" s="31" t="s">
        <v>733</v>
      </c>
      <c r="E1307" s="31" t="s">
        <v>2349</v>
      </c>
      <c r="F1307" s="31"/>
      <c r="G1307" s="31"/>
      <c r="H1307" s="31"/>
      <c r="I1307" s="31">
        <v>200222</v>
      </c>
      <c r="J1307" s="31"/>
      <c r="M1307" s="28" t="s">
        <v>2858</v>
      </c>
    </row>
    <row r="1308" spans="1:13">
      <c r="A1308" s="31" t="s">
        <v>3022</v>
      </c>
      <c r="B1308" s="31" t="s">
        <v>2858</v>
      </c>
      <c r="C1308" s="31">
        <v>117</v>
      </c>
      <c r="D1308" s="31" t="s">
        <v>733</v>
      </c>
      <c r="E1308" s="31" t="s">
        <v>2351</v>
      </c>
      <c r="F1308" s="31"/>
      <c r="G1308" s="31"/>
      <c r="H1308" s="31"/>
      <c r="I1308" s="31">
        <v>200222</v>
      </c>
      <c r="J1308" s="31"/>
      <c r="M1308" s="28" t="s">
        <v>2858</v>
      </c>
    </row>
    <row r="1309" spans="1:13">
      <c r="A1309" s="31" t="s">
        <v>3023</v>
      </c>
      <c r="B1309" s="31" t="s">
        <v>2858</v>
      </c>
      <c r="C1309" s="31">
        <v>118</v>
      </c>
      <c r="D1309" s="31" t="s">
        <v>733</v>
      </c>
      <c r="E1309" s="31" t="s">
        <v>3024</v>
      </c>
      <c r="F1309" s="31"/>
      <c r="G1309" s="31"/>
      <c r="H1309" s="31"/>
      <c r="I1309" s="31">
        <v>200222</v>
      </c>
      <c r="J1309" s="31"/>
      <c r="M1309" s="28" t="s">
        <v>2858</v>
      </c>
    </row>
    <row r="1310" spans="1:13">
      <c r="A1310" s="31" t="s">
        <v>3025</v>
      </c>
      <c r="B1310" s="31" t="s">
        <v>2858</v>
      </c>
      <c r="C1310" s="31">
        <v>119</v>
      </c>
      <c r="D1310" s="31" t="s">
        <v>733</v>
      </c>
      <c r="E1310" s="31" t="s">
        <v>3026</v>
      </c>
      <c r="F1310" s="31"/>
      <c r="G1310" s="31"/>
      <c r="H1310" s="31"/>
      <c r="I1310" s="31">
        <v>200222</v>
      </c>
      <c r="J1310" s="31"/>
      <c r="M1310" s="28" t="s">
        <v>2858</v>
      </c>
    </row>
    <row r="1311" spans="1:13">
      <c r="A1311" s="31" t="s">
        <v>3027</v>
      </c>
      <c r="B1311" s="31" t="s">
        <v>2858</v>
      </c>
      <c r="C1311" s="31">
        <v>120</v>
      </c>
      <c r="D1311" s="31" t="s">
        <v>733</v>
      </c>
      <c r="E1311" s="31" t="s">
        <v>3028</v>
      </c>
      <c r="F1311" s="31"/>
      <c r="G1311" s="31"/>
      <c r="H1311" s="31"/>
      <c r="I1311" s="31">
        <v>200222</v>
      </c>
      <c r="J1311" s="31"/>
      <c r="M1311" s="28" t="s">
        <v>2858</v>
      </c>
    </row>
    <row r="1312" spans="1:13">
      <c r="A1312" s="31" t="s">
        <v>3029</v>
      </c>
      <c r="B1312" s="31" t="s">
        <v>2858</v>
      </c>
      <c r="C1312" s="31">
        <v>121</v>
      </c>
      <c r="D1312" s="31" t="s">
        <v>733</v>
      </c>
      <c r="E1312" s="31" t="s">
        <v>3030</v>
      </c>
      <c r="F1312" s="31"/>
      <c r="G1312" s="31"/>
      <c r="H1312" s="31"/>
      <c r="I1312" s="31">
        <v>200222</v>
      </c>
      <c r="J1312" s="31"/>
      <c r="M1312" s="28" t="s">
        <v>2858</v>
      </c>
    </row>
    <row r="1313" spans="1:13">
      <c r="A1313" s="31" t="s">
        <v>3031</v>
      </c>
      <c r="B1313" s="31" t="s">
        <v>2858</v>
      </c>
      <c r="C1313" s="31">
        <v>122</v>
      </c>
      <c r="D1313" s="31" t="s">
        <v>733</v>
      </c>
      <c r="E1313" s="31" t="s">
        <v>3032</v>
      </c>
      <c r="F1313" s="31"/>
      <c r="G1313" s="31"/>
      <c r="H1313" s="31"/>
      <c r="I1313" s="31">
        <v>200222</v>
      </c>
      <c r="J1313" s="31"/>
      <c r="M1313" s="28" t="s">
        <v>2858</v>
      </c>
    </row>
    <row r="1314" spans="1:13">
      <c r="A1314" s="31" t="s">
        <v>3033</v>
      </c>
      <c r="B1314" s="31" t="s">
        <v>2858</v>
      </c>
      <c r="C1314" s="31">
        <v>123</v>
      </c>
      <c r="D1314" s="31" t="s">
        <v>733</v>
      </c>
      <c r="E1314" s="31" t="s">
        <v>3034</v>
      </c>
      <c r="F1314" s="31"/>
      <c r="G1314" s="31"/>
      <c r="H1314" s="31"/>
      <c r="I1314" s="31">
        <v>200222</v>
      </c>
      <c r="J1314" s="31"/>
      <c r="M1314" s="28" t="s">
        <v>2858</v>
      </c>
    </row>
    <row r="1315" spans="1:13">
      <c r="A1315" s="31" t="s">
        <v>3035</v>
      </c>
      <c r="B1315" s="31" t="s">
        <v>2858</v>
      </c>
      <c r="C1315" s="31">
        <v>126</v>
      </c>
      <c r="D1315" s="31" t="s">
        <v>733</v>
      </c>
      <c r="E1315" s="31" t="s">
        <v>2289</v>
      </c>
      <c r="F1315" s="31"/>
      <c r="G1315" s="31"/>
      <c r="H1315" s="31"/>
      <c r="I1315" s="31">
        <v>200222</v>
      </c>
      <c r="J1315" s="31"/>
      <c r="M1315" s="28" t="s">
        <v>2858</v>
      </c>
    </row>
    <row r="1316" spans="1:13">
      <c r="A1316" s="31" t="s">
        <v>3036</v>
      </c>
      <c r="B1316" s="31" t="s">
        <v>2858</v>
      </c>
      <c r="C1316" s="31">
        <v>127</v>
      </c>
      <c r="D1316" s="31" t="s">
        <v>733</v>
      </c>
      <c r="E1316" s="31" t="s">
        <v>3037</v>
      </c>
      <c r="F1316" s="31"/>
      <c r="G1316" s="31"/>
      <c r="H1316" s="31"/>
      <c r="I1316" s="31">
        <v>200222</v>
      </c>
      <c r="J1316" s="31"/>
      <c r="M1316" s="28" t="s">
        <v>2858</v>
      </c>
    </row>
    <row r="1317" spans="1:13">
      <c r="A1317" s="31" t="s">
        <v>3038</v>
      </c>
      <c r="B1317" s="31" t="s">
        <v>2858</v>
      </c>
      <c r="C1317" s="31">
        <v>128</v>
      </c>
      <c r="D1317" s="31" t="s">
        <v>733</v>
      </c>
      <c r="E1317" s="31" t="s">
        <v>3039</v>
      </c>
      <c r="F1317" s="31"/>
      <c r="G1317" s="31"/>
      <c r="H1317" s="31"/>
      <c r="I1317" s="31">
        <v>200222</v>
      </c>
      <c r="J1317" s="31"/>
      <c r="M1317" s="28" t="s">
        <v>2858</v>
      </c>
    </row>
    <row r="1318" spans="1:13">
      <c r="A1318" s="31" t="s">
        <v>3040</v>
      </c>
      <c r="B1318" s="31" t="s">
        <v>2858</v>
      </c>
      <c r="C1318" s="31">
        <v>129</v>
      </c>
      <c r="D1318" s="31" t="s">
        <v>733</v>
      </c>
      <c r="E1318" s="31" t="s">
        <v>3041</v>
      </c>
      <c r="F1318" s="31"/>
      <c r="G1318" s="31"/>
      <c r="H1318" s="31"/>
      <c r="I1318" s="31">
        <v>200222</v>
      </c>
      <c r="J1318" s="31"/>
      <c r="M1318" s="28" t="s">
        <v>2858</v>
      </c>
    </row>
    <row r="1319" spans="1:13">
      <c r="A1319" s="31" t="s">
        <v>3042</v>
      </c>
      <c r="B1319" s="31" t="s">
        <v>2858</v>
      </c>
      <c r="C1319" s="31">
        <v>130</v>
      </c>
      <c r="D1319" s="31" t="s">
        <v>733</v>
      </c>
      <c r="E1319" s="31" t="s">
        <v>3043</v>
      </c>
      <c r="F1319" s="31"/>
      <c r="G1319" s="31"/>
      <c r="H1319" s="31"/>
      <c r="I1319" s="31">
        <v>200233</v>
      </c>
      <c r="J1319" s="31"/>
      <c r="M1319" s="28" t="s">
        <v>2858</v>
      </c>
    </row>
    <row r="1320" spans="1:13">
      <c r="A1320" s="31" t="s">
        <v>3044</v>
      </c>
      <c r="B1320" s="31" t="s">
        <v>2858</v>
      </c>
      <c r="C1320" s="31">
        <v>131</v>
      </c>
      <c r="D1320" s="31" t="s">
        <v>733</v>
      </c>
      <c r="E1320" s="31" t="s">
        <v>3045</v>
      </c>
      <c r="F1320" s="31"/>
      <c r="G1320" s="31"/>
      <c r="H1320" s="31"/>
      <c r="I1320" s="31">
        <v>200233</v>
      </c>
      <c r="J1320" s="31"/>
      <c r="M1320" s="28" t="s">
        <v>2858</v>
      </c>
    </row>
    <row r="1321" spans="1:13">
      <c r="A1321" s="31" t="s">
        <v>3046</v>
      </c>
      <c r="B1321" s="31" t="s">
        <v>2858</v>
      </c>
      <c r="C1321" s="31">
        <v>132</v>
      </c>
      <c r="D1321" s="31" t="s">
        <v>733</v>
      </c>
      <c r="E1321" s="31" t="s">
        <v>3047</v>
      </c>
      <c r="F1321" s="31"/>
      <c r="G1321" s="31"/>
      <c r="H1321" s="31"/>
      <c r="I1321" s="31">
        <v>200233</v>
      </c>
      <c r="J1321" s="31"/>
      <c r="M1321" s="28" t="s">
        <v>2858</v>
      </c>
    </row>
    <row r="1322" spans="1:13">
      <c r="A1322" s="31" t="s">
        <v>3048</v>
      </c>
      <c r="B1322" s="31" t="s">
        <v>2858</v>
      </c>
      <c r="C1322" s="31">
        <v>133</v>
      </c>
      <c r="D1322" s="31" t="s">
        <v>733</v>
      </c>
      <c r="E1322" s="31" t="s">
        <v>3049</v>
      </c>
      <c r="F1322" s="31"/>
      <c r="G1322" s="31"/>
      <c r="H1322" s="31"/>
      <c r="I1322" s="31">
        <v>200233</v>
      </c>
      <c r="J1322" s="31"/>
      <c r="M1322" s="28" t="s">
        <v>2858</v>
      </c>
    </row>
    <row r="1323" spans="1:13">
      <c r="A1323" s="31" t="s">
        <v>3050</v>
      </c>
      <c r="B1323" s="31" t="s">
        <v>2858</v>
      </c>
      <c r="C1323" s="31">
        <v>134</v>
      </c>
      <c r="D1323" s="31" t="s">
        <v>733</v>
      </c>
      <c r="E1323" s="31" t="s">
        <v>3051</v>
      </c>
      <c r="F1323" s="31"/>
      <c r="G1323" s="31"/>
      <c r="H1323" s="31"/>
      <c r="I1323" s="31">
        <v>200222</v>
      </c>
      <c r="J1323" s="31"/>
      <c r="M1323" s="28" t="s">
        <v>2858</v>
      </c>
    </row>
    <row r="1324" spans="1:13">
      <c r="A1324" s="31" t="s">
        <v>3052</v>
      </c>
      <c r="B1324" s="31" t="s">
        <v>2858</v>
      </c>
      <c r="C1324" s="31">
        <v>135</v>
      </c>
      <c r="D1324" s="31" t="s">
        <v>733</v>
      </c>
      <c r="E1324" s="31" t="s">
        <v>2345</v>
      </c>
      <c r="F1324" s="31"/>
      <c r="G1324" s="31"/>
      <c r="H1324" s="31"/>
      <c r="I1324" s="31">
        <v>200233</v>
      </c>
      <c r="J1324" s="31"/>
      <c r="M1324" s="28" t="s">
        <v>2858</v>
      </c>
    </row>
    <row r="1325" spans="1:13">
      <c r="A1325" s="31" t="s">
        <v>3053</v>
      </c>
      <c r="B1325" s="31" t="s">
        <v>2858</v>
      </c>
      <c r="C1325" s="31">
        <v>136</v>
      </c>
      <c r="D1325" s="31" t="s">
        <v>733</v>
      </c>
      <c r="E1325" s="31" t="s">
        <v>3054</v>
      </c>
      <c r="F1325" s="31"/>
      <c r="G1325" s="31"/>
      <c r="H1325" s="31"/>
      <c r="I1325" s="31">
        <v>200233</v>
      </c>
      <c r="J1325" s="31"/>
      <c r="M1325" s="28" t="s">
        <v>2858</v>
      </c>
    </row>
    <row r="1326" spans="1:13">
      <c r="A1326" s="31" t="s">
        <v>3055</v>
      </c>
      <c r="B1326" s="31" t="s">
        <v>2858</v>
      </c>
      <c r="C1326" s="31">
        <v>137</v>
      </c>
      <c r="D1326" s="31" t="s">
        <v>733</v>
      </c>
      <c r="E1326" s="31" t="s">
        <v>3056</v>
      </c>
      <c r="F1326" s="31"/>
      <c r="G1326" s="31"/>
      <c r="H1326" s="31"/>
      <c r="I1326" s="31">
        <v>200311</v>
      </c>
      <c r="J1326" s="31"/>
      <c r="M1326" s="28" t="s">
        <v>2858</v>
      </c>
    </row>
    <row r="1327" spans="1:13">
      <c r="A1327" s="31" t="s">
        <v>3057</v>
      </c>
      <c r="B1327" s="31" t="s">
        <v>2858</v>
      </c>
      <c r="C1327" s="31">
        <v>138</v>
      </c>
      <c r="D1327" s="31" t="s">
        <v>733</v>
      </c>
      <c r="E1327" s="31" t="s">
        <v>3058</v>
      </c>
      <c r="F1327" s="31"/>
      <c r="G1327" s="31"/>
      <c r="H1327" s="31"/>
      <c r="I1327" s="31">
        <v>200311</v>
      </c>
      <c r="J1327" s="31"/>
      <c r="M1327" s="28" t="s">
        <v>2858</v>
      </c>
    </row>
    <row r="1328" spans="1:13">
      <c r="A1328" s="31" t="s">
        <v>3059</v>
      </c>
      <c r="B1328" s="31" t="s">
        <v>2858</v>
      </c>
      <c r="C1328" s="31">
        <v>139</v>
      </c>
      <c r="D1328" s="31" t="s">
        <v>733</v>
      </c>
      <c r="E1328" s="31" t="s">
        <v>2272</v>
      </c>
      <c r="F1328" s="31"/>
      <c r="G1328" s="31"/>
      <c r="H1328" s="31"/>
      <c r="I1328" s="31">
        <v>200311</v>
      </c>
      <c r="J1328" s="31"/>
      <c r="M1328" s="28" t="s">
        <v>2858</v>
      </c>
    </row>
    <row r="1329" spans="1:13">
      <c r="A1329" s="31" t="s">
        <v>3060</v>
      </c>
      <c r="B1329" s="31" t="s">
        <v>2858</v>
      </c>
      <c r="C1329" s="31">
        <v>140</v>
      </c>
      <c r="D1329" s="31" t="s">
        <v>733</v>
      </c>
      <c r="E1329" s="31" t="s">
        <v>3061</v>
      </c>
      <c r="F1329" s="31"/>
      <c r="G1329" s="31"/>
      <c r="H1329" s="31"/>
      <c r="I1329" s="31">
        <v>200311</v>
      </c>
      <c r="J1329" s="31"/>
      <c r="M1329" s="28" t="s">
        <v>2858</v>
      </c>
    </row>
    <row r="1330" spans="1:13">
      <c r="A1330" s="31" t="s">
        <v>3062</v>
      </c>
      <c r="B1330" s="31" t="s">
        <v>2858</v>
      </c>
      <c r="C1330" s="31">
        <v>141</v>
      </c>
      <c r="D1330" s="31" t="s">
        <v>733</v>
      </c>
      <c r="E1330" s="31" t="s">
        <v>3063</v>
      </c>
      <c r="F1330" s="31"/>
      <c r="G1330" s="31"/>
      <c r="H1330" s="31"/>
      <c r="I1330" s="31">
        <v>200322</v>
      </c>
      <c r="J1330" s="31"/>
      <c r="M1330" s="28" t="s">
        <v>2858</v>
      </c>
    </row>
    <row r="1331" spans="1:13">
      <c r="A1331" s="31" t="s">
        <v>3064</v>
      </c>
      <c r="B1331" s="31" t="s">
        <v>2858</v>
      </c>
      <c r="C1331" s="31">
        <v>142</v>
      </c>
      <c r="D1331" s="31" t="s">
        <v>733</v>
      </c>
      <c r="E1331" s="31" t="s">
        <v>3065</v>
      </c>
      <c r="F1331" s="31"/>
      <c r="G1331" s="31"/>
      <c r="H1331" s="31"/>
      <c r="I1331" s="31">
        <v>200322</v>
      </c>
      <c r="J1331" s="31"/>
      <c r="M1331" s="28" t="s">
        <v>2858</v>
      </c>
    </row>
    <row r="1332" spans="1:13">
      <c r="A1332" s="31" t="s">
        <v>3066</v>
      </c>
      <c r="B1332" s="31" t="s">
        <v>2858</v>
      </c>
      <c r="C1332" s="31">
        <v>143</v>
      </c>
      <c r="D1332" s="31" t="s">
        <v>733</v>
      </c>
      <c r="E1332" s="31" t="s">
        <v>3067</v>
      </c>
      <c r="F1332" s="31"/>
      <c r="G1332" s="31"/>
      <c r="H1332" s="31"/>
      <c r="I1332" s="31">
        <v>200322</v>
      </c>
      <c r="J1332" s="31"/>
      <c r="M1332" s="28" t="s">
        <v>2858</v>
      </c>
    </row>
    <row r="1333" spans="1:13">
      <c r="A1333" s="31" t="s">
        <v>3068</v>
      </c>
      <c r="B1333" s="31" t="s">
        <v>2858</v>
      </c>
      <c r="C1333" s="31">
        <v>144</v>
      </c>
      <c r="D1333" s="31" t="s">
        <v>733</v>
      </c>
      <c r="E1333" s="31" t="s">
        <v>3069</v>
      </c>
      <c r="F1333" s="31"/>
      <c r="G1333" s="31"/>
      <c r="H1333" s="31"/>
      <c r="I1333" s="31">
        <v>200322</v>
      </c>
      <c r="J1333" s="31"/>
      <c r="M1333" s="28" t="s">
        <v>2858</v>
      </c>
    </row>
    <row r="1334" spans="1:13">
      <c r="A1334" s="31" t="s">
        <v>3070</v>
      </c>
      <c r="B1334" s="31" t="s">
        <v>2858</v>
      </c>
      <c r="C1334" s="31">
        <v>145</v>
      </c>
      <c r="D1334" s="31" t="s">
        <v>733</v>
      </c>
      <c r="E1334" s="31" t="s">
        <v>3071</v>
      </c>
      <c r="F1334" s="31"/>
      <c r="G1334" s="31"/>
      <c r="H1334" s="31"/>
      <c r="I1334" s="31">
        <v>200322</v>
      </c>
      <c r="J1334" s="31"/>
      <c r="M1334" s="28" t="s">
        <v>2858</v>
      </c>
    </row>
    <row r="1335" spans="1:13">
      <c r="A1335" s="31" t="s">
        <v>3072</v>
      </c>
      <c r="B1335" s="31" t="s">
        <v>2858</v>
      </c>
      <c r="C1335" s="31">
        <v>146</v>
      </c>
      <c r="D1335" s="31" t="s">
        <v>733</v>
      </c>
      <c r="E1335" s="31" t="s">
        <v>3073</v>
      </c>
      <c r="F1335" s="31"/>
      <c r="G1335" s="31"/>
      <c r="H1335" s="31"/>
      <c r="I1335" s="31">
        <v>200333</v>
      </c>
      <c r="J1335" s="31"/>
      <c r="M1335" s="28" t="s">
        <v>2858</v>
      </c>
    </row>
    <row r="1336" spans="1:13">
      <c r="A1336" s="31" t="s">
        <v>3074</v>
      </c>
      <c r="B1336" s="31" t="s">
        <v>2858</v>
      </c>
      <c r="C1336" s="31">
        <v>147</v>
      </c>
      <c r="D1336" s="31" t="s">
        <v>733</v>
      </c>
      <c r="E1336" s="31" t="s">
        <v>3075</v>
      </c>
      <c r="F1336" s="31"/>
      <c r="G1336" s="31"/>
      <c r="H1336" s="31"/>
      <c r="I1336" s="31">
        <v>200411</v>
      </c>
      <c r="J1336" s="31"/>
      <c r="M1336" s="28" t="s">
        <v>2858</v>
      </c>
    </row>
    <row r="1337" spans="1:13">
      <c r="A1337" s="31" t="s">
        <v>3076</v>
      </c>
      <c r="B1337" s="31" t="s">
        <v>2858</v>
      </c>
      <c r="C1337" s="31">
        <v>148</v>
      </c>
      <c r="D1337" s="31" t="s">
        <v>733</v>
      </c>
      <c r="E1337" s="31" t="s">
        <v>3077</v>
      </c>
      <c r="F1337" s="31"/>
      <c r="G1337" s="31"/>
      <c r="H1337" s="31"/>
      <c r="I1337" s="31">
        <v>200422</v>
      </c>
      <c r="J1337" s="31"/>
      <c r="M1337" s="28" t="s">
        <v>2858</v>
      </c>
    </row>
    <row r="1338" spans="1:13">
      <c r="A1338" s="31" t="s">
        <v>3078</v>
      </c>
      <c r="B1338" s="31" t="s">
        <v>2858</v>
      </c>
      <c r="C1338" s="31">
        <v>149</v>
      </c>
      <c r="D1338" s="31" t="s">
        <v>733</v>
      </c>
      <c r="E1338" s="31" t="s">
        <v>3079</v>
      </c>
      <c r="F1338" s="31"/>
      <c r="G1338" s="31"/>
      <c r="H1338" s="31"/>
      <c r="I1338" s="31">
        <v>200422</v>
      </c>
      <c r="J1338" s="31"/>
      <c r="M1338" s="28" t="s">
        <v>2858</v>
      </c>
    </row>
    <row r="1339" spans="1:13">
      <c r="A1339" s="31" t="s">
        <v>3080</v>
      </c>
      <c r="B1339" s="31" t="s">
        <v>2858</v>
      </c>
      <c r="C1339" s="31">
        <v>150</v>
      </c>
      <c r="D1339" s="31" t="s">
        <v>733</v>
      </c>
      <c r="E1339" s="31" t="s">
        <v>2249</v>
      </c>
      <c r="F1339" s="31"/>
      <c r="G1339" s="31"/>
      <c r="H1339" s="31"/>
      <c r="I1339" s="31">
        <v>200422</v>
      </c>
      <c r="J1339" s="31"/>
      <c r="M1339" s="28" t="s">
        <v>2858</v>
      </c>
    </row>
    <row r="1340" spans="1:13">
      <c r="A1340" s="31" t="s">
        <v>3081</v>
      </c>
      <c r="B1340" s="31" t="s">
        <v>2858</v>
      </c>
      <c r="C1340" s="31">
        <v>151</v>
      </c>
      <c r="D1340" s="31" t="s">
        <v>733</v>
      </c>
      <c r="E1340" s="31" t="s">
        <v>2275</v>
      </c>
      <c r="F1340" s="31"/>
      <c r="G1340" s="31"/>
      <c r="H1340" s="31"/>
      <c r="I1340" s="31">
        <v>200422</v>
      </c>
      <c r="J1340" s="31"/>
      <c r="M1340" s="28" t="s">
        <v>2858</v>
      </c>
    </row>
    <row r="1341" spans="1:13">
      <c r="A1341" s="31" t="s">
        <v>3082</v>
      </c>
      <c r="B1341" s="31" t="s">
        <v>2858</v>
      </c>
      <c r="C1341" s="31">
        <v>152</v>
      </c>
      <c r="D1341" s="31" t="s">
        <v>733</v>
      </c>
      <c r="E1341" s="31" t="s">
        <v>2277</v>
      </c>
      <c r="F1341" s="31"/>
      <c r="G1341" s="31"/>
      <c r="H1341" s="31"/>
      <c r="I1341" s="31">
        <v>200422</v>
      </c>
      <c r="J1341" s="31"/>
      <c r="M1341" s="28" t="s">
        <v>2858</v>
      </c>
    </row>
    <row r="1342" spans="1:13">
      <c r="A1342" s="31" t="s">
        <v>3083</v>
      </c>
      <c r="B1342" s="31" t="s">
        <v>2858</v>
      </c>
      <c r="C1342" s="31">
        <v>153</v>
      </c>
      <c r="D1342" s="31" t="s">
        <v>733</v>
      </c>
      <c r="E1342" s="31" t="s">
        <v>2279</v>
      </c>
      <c r="F1342" s="31"/>
      <c r="G1342" s="31"/>
      <c r="H1342" s="31"/>
      <c r="I1342" s="31">
        <v>200422</v>
      </c>
      <c r="J1342" s="31"/>
      <c r="M1342" s="28" t="s">
        <v>2858</v>
      </c>
    </row>
    <row r="1343" spans="1:13">
      <c r="A1343" s="31" t="s">
        <v>3084</v>
      </c>
      <c r="B1343" s="31" t="s">
        <v>2858</v>
      </c>
      <c r="C1343" s="31">
        <v>154</v>
      </c>
      <c r="D1343" s="31" t="s">
        <v>733</v>
      </c>
      <c r="E1343" s="31" t="s">
        <v>2291</v>
      </c>
      <c r="F1343" s="31"/>
      <c r="G1343" s="31"/>
      <c r="H1343" s="31"/>
      <c r="I1343" s="31">
        <v>200422</v>
      </c>
      <c r="J1343" s="31"/>
      <c r="M1343" s="28" t="s">
        <v>2858</v>
      </c>
    </row>
    <row r="1344" spans="1:13">
      <c r="A1344" s="31" t="s">
        <v>3085</v>
      </c>
      <c r="B1344" s="31" t="s">
        <v>2858</v>
      </c>
      <c r="C1344" s="31">
        <v>155</v>
      </c>
      <c r="D1344" s="31" t="s">
        <v>733</v>
      </c>
      <c r="E1344" s="31" t="s">
        <v>2259</v>
      </c>
      <c r="F1344" s="31"/>
      <c r="G1344" s="31"/>
      <c r="H1344" s="31"/>
      <c r="I1344" s="31">
        <v>200422</v>
      </c>
      <c r="J1344" s="31"/>
      <c r="M1344" s="28" t="s">
        <v>2858</v>
      </c>
    </row>
    <row r="1345" spans="1:13">
      <c r="A1345" s="31" t="s">
        <v>3086</v>
      </c>
      <c r="B1345" s="31" t="s">
        <v>2858</v>
      </c>
      <c r="C1345" s="31">
        <v>156</v>
      </c>
      <c r="D1345" s="31" t="s">
        <v>733</v>
      </c>
      <c r="E1345" s="31" t="s">
        <v>3087</v>
      </c>
      <c r="F1345" s="31"/>
      <c r="G1345" s="31"/>
      <c r="H1345" s="31"/>
      <c r="I1345" s="31">
        <v>200422</v>
      </c>
      <c r="J1345" s="31"/>
      <c r="M1345" s="28" t="s">
        <v>2858</v>
      </c>
    </row>
    <row r="1346" spans="1:13">
      <c r="A1346" s="31" t="s">
        <v>3088</v>
      </c>
      <c r="B1346" s="31" t="s">
        <v>2858</v>
      </c>
      <c r="C1346" s="31">
        <v>157</v>
      </c>
      <c r="D1346" s="31" t="s">
        <v>733</v>
      </c>
      <c r="E1346" s="31" t="s">
        <v>2263</v>
      </c>
      <c r="F1346" s="31"/>
      <c r="G1346" s="31"/>
      <c r="H1346" s="31"/>
      <c r="I1346" s="31">
        <v>200422</v>
      </c>
      <c r="J1346" s="31"/>
      <c r="M1346" s="28" t="s">
        <v>2858</v>
      </c>
    </row>
    <row r="1347" spans="1:13">
      <c r="A1347" s="31" t="s">
        <v>3089</v>
      </c>
      <c r="B1347" s="31" t="s">
        <v>2858</v>
      </c>
      <c r="C1347" s="31">
        <v>158</v>
      </c>
      <c r="D1347" s="31" t="s">
        <v>733</v>
      </c>
      <c r="E1347" s="31" t="s">
        <v>3090</v>
      </c>
      <c r="F1347" s="31"/>
      <c r="G1347" s="31"/>
      <c r="H1347" s="31"/>
      <c r="I1347" s="31">
        <v>200422</v>
      </c>
      <c r="J1347" s="31"/>
      <c r="M1347" s="28" t="s">
        <v>2858</v>
      </c>
    </row>
    <row r="1348" spans="1:13">
      <c r="A1348" s="31" t="s">
        <v>3091</v>
      </c>
      <c r="B1348" s="31" t="s">
        <v>2858</v>
      </c>
      <c r="C1348" s="31">
        <v>159</v>
      </c>
      <c r="D1348" s="31" t="s">
        <v>733</v>
      </c>
      <c r="E1348" s="31" t="s">
        <v>2245</v>
      </c>
      <c r="F1348" s="31"/>
      <c r="G1348" s="31"/>
      <c r="H1348" s="31"/>
      <c r="I1348" s="31">
        <v>200422</v>
      </c>
      <c r="J1348" s="31"/>
      <c r="M1348" s="28" t="s">
        <v>2858</v>
      </c>
    </row>
    <row r="1349" spans="1:13">
      <c r="A1349" s="31" t="s">
        <v>3092</v>
      </c>
      <c r="B1349" s="31" t="s">
        <v>2858</v>
      </c>
      <c r="C1349" s="31">
        <v>160</v>
      </c>
      <c r="D1349" s="31" t="s">
        <v>733</v>
      </c>
      <c r="E1349" s="31" t="s">
        <v>3093</v>
      </c>
      <c r="F1349" s="31"/>
      <c r="G1349" s="31"/>
      <c r="H1349" s="31"/>
      <c r="I1349" s="31">
        <v>200433</v>
      </c>
      <c r="J1349" s="31"/>
      <c r="M1349" s="28" t="s">
        <v>2858</v>
      </c>
    </row>
    <row r="1350" spans="1:13">
      <c r="A1350" s="31" t="s">
        <v>3094</v>
      </c>
      <c r="B1350" s="31" t="s">
        <v>2858</v>
      </c>
      <c r="C1350" s="31">
        <v>161</v>
      </c>
      <c r="D1350" s="31" t="s">
        <v>733</v>
      </c>
      <c r="E1350" s="31" t="s">
        <v>3095</v>
      </c>
      <c r="F1350" s="31"/>
      <c r="G1350" s="31"/>
      <c r="H1350" s="31"/>
      <c r="I1350" s="31">
        <v>200433</v>
      </c>
      <c r="J1350" s="31"/>
      <c r="M1350" s="28" t="s">
        <v>2858</v>
      </c>
    </row>
    <row r="1351" spans="1:13">
      <c r="A1351" s="31" t="s">
        <v>3096</v>
      </c>
      <c r="B1351" s="31" t="s">
        <v>2858</v>
      </c>
      <c r="C1351" s="31">
        <v>162</v>
      </c>
      <c r="D1351" s="31" t="s">
        <v>733</v>
      </c>
      <c r="E1351" s="31" t="s">
        <v>3097</v>
      </c>
      <c r="F1351" s="31"/>
      <c r="G1351" s="31"/>
      <c r="H1351" s="31"/>
      <c r="I1351" s="31">
        <v>200511</v>
      </c>
      <c r="J1351" s="31"/>
      <c r="M1351" s="28" t="s">
        <v>2858</v>
      </c>
    </row>
    <row r="1352" spans="1:13">
      <c r="A1352" s="31" t="s">
        <v>3098</v>
      </c>
      <c r="B1352" s="31" t="s">
        <v>2858</v>
      </c>
      <c r="C1352" s="31">
        <v>163</v>
      </c>
      <c r="D1352" s="31" t="s">
        <v>733</v>
      </c>
      <c r="E1352" s="31" t="s">
        <v>2343</v>
      </c>
      <c r="F1352" s="31"/>
      <c r="G1352" s="31"/>
      <c r="H1352" s="31"/>
      <c r="I1352" s="31">
        <v>200511</v>
      </c>
      <c r="J1352" s="31"/>
      <c r="M1352" s="28" t="s">
        <v>2858</v>
      </c>
    </row>
    <row r="1353" spans="1:13">
      <c r="A1353" s="31" t="s">
        <v>3099</v>
      </c>
      <c r="B1353" s="31" t="s">
        <v>2858</v>
      </c>
      <c r="C1353" s="31">
        <v>164</v>
      </c>
      <c r="D1353" s="31" t="s">
        <v>733</v>
      </c>
      <c r="E1353" s="31" t="s">
        <v>3100</v>
      </c>
      <c r="F1353" s="31"/>
      <c r="G1353" s="31"/>
      <c r="H1353" s="31"/>
      <c r="I1353" s="31">
        <v>200522</v>
      </c>
      <c r="J1353" s="31"/>
      <c r="M1353" s="28" t="s">
        <v>2858</v>
      </c>
    </row>
    <row r="1354" spans="1:13">
      <c r="A1354" s="31" t="s">
        <v>3101</v>
      </c>
      <c r="B1354" s="31" t="s">
        <v>2858</v>
      </c>
      <c r="C1354" s="31">
        <v>165</v>
      </c>
      <c r="D1354" s="31" t="s">
        <v>733</v>
      </c>
      <c r="E1354" s="31" t="s">
        <v>3102</v>
      </c>
      <c r="F1354" s="31"/>
      <c r="G1354" s="31"/>
      <c r="H1354" s="31"/>
      <c r="I1354" s="31">
        <v>200522</v>
      </c>
      <c r="J1354" s="31"/>
      <c r="M1354" s="28" t="s">
        <v>2858</v>
      </c>
    </row>
    <row r="1355" spans="1:13">
      <c r="A1355" s="31" t="s">
        <v>3103</v>
      </c>
      <c r="B1355" s="31" t="s">
        <v>2858</v>
      </c>
      <c r="C1355" s="31">
        <v>166</v>
      </c>
      <c r="D1355" s="31" t="s">
        <v>733</v>
      </c>
      <c r="E1355" s="31" t="s">
        <v>2414</v>
      </c>
      <c r="F1355" s="31"/>
      <c r="G1355" s="31"/>
      <c r="H1355" s="31"/>
      <c r="I1355" s="31">
        <v>200533</v>
      </c>
      <c r="J1355" s="31"/>
      <c r="M1355" s="28" t="s">
        <v>2858</v>
      </c>
    </row>
    <row r="1356" spans="1:13">
      <c r="A1356" s="31" t="s">
        <v>3104</v>
      </c>
      <c r="B1356" s="31" t="s">
        <v>2858</v>
      </c>
      <c r="C1356" s="31">
        <v>167</v>
      </c>
      <c r="D1356" s="31" t="s">
        <v>733</v>
      </c>
      <c r="E1356" s="31" t="s">
        <v>3105</v>
      </c>
      <c r="F1356" s="31"/>
      <c r="G1356" s="31"/>
      <c r="H1356" s="31"/>
      <c r="I1356" s="31">
        <v>200522</v>
      </c>
      <c r="J1356" s="31"/>
      <c r="M1356" s="28" t="s">
        <v>2858</v>
      </c>
    </row>
    <row r="1357" spans="1:13">
      <c r="A1357" s="31" t="s">
        <v>3106</v>
      </c>
      <c r="B1357" s="31" t="s">
        <v>2858</v>
      </c>
      <c r="C1357" s="31">
        <v>168</v>
      </c>
      <c r="D1357" s="31" t="s">
        <v>733</v>
      </c>
      <c r="E1357" s="31" t="s">
        <v>2299</v>
      </c>
      <c r="F1357" s="31"/>
      <c r="G1357" s="31"/>
      <c r="H1357" s="31"/>
      <c r="I1357" s="31">
        <v>200522</v>
      </c>
      <c r="J1357" s="31"/>
      <c r="M1357" s="28" t="s">
        <v>2858</v>
      </c>
    </row>
    <row r="1358" spans="1:13">
      <c r="A1358" s="31" t="s">
        <v>3107</v>
      </c>
      <c r="B1358" s="31" t="s">
        <v>2858</v>
      </c>
      <c r="C1358" s="31">
        <v>170</v>
      </c>
      <c r="D1358" s="31" t="s">
        <v>733</v>
      </c>
      <c r="E1358" s="31" t="s">
        <v>3108</v>
      </c>
      <c r="F1358" s="31"/>
      <c r="G1358" s="31"/>
      <c r="H1358" s="31"/>
      <c r="I1358" s="31">
        <v>200622</v>
      </c>
      <c r="J1358" s="31"/>
      <c r="M1358" s="28" t="s">
        <v>2858</v>
      </c>
    </row>
    <row r="1359" spans="1:13">
      <c r="A1359" s="31" t="s">
        <v>3109</v>
      </c>
      <c r="B1359" s="31" t="s">
        <v>2858</v>
      </c>
      <c r="C1359" s="31">
        <v>171</v>
      </c>
      <c r="D1359" s="31" t="s">
        <v>733</v>
      </c>
      <c r="E1359" s="31" t="s">
        <v>3110</v>
      </c>
      <c r="F1359" s="31"/>
      <c r="G1359" s="31"/>
      <c r="H1359" s="31"/>
      <c r="I1359" s="31">
        <v>200622</v>
      </c>
      <c r="J1359" s="31"/>
      <c r="M1359" s="28" t="s">
        <v>2858</v>
      </c>
    </row>
    <row r="1360" spans="1:13">
      <c r="A1360" s="31" t="s">
        <v>3111</v>
      </c>
      <c r="B1360" s="31" t="s">
        <v>2858</v>
      </c>
      <c r="C1360" s="31">
        <v>172</v>
      </c>
      <c r="D1360" s="31" t="s">
        <v>733</v>
      </c>
      <c r="E1360" s="31" t="s">
        <v>2367</v>
      </c>
      <c r="F1360" s="31"/>
      <c r="G1360" s="31"/>
      <c r="H1360" s="31"/>
      <c r="I1360" s="31">
        <v>200633</v>
      </c>
      <c r="J1360" s="31"/>
      <c r="M1360" s="28" t="s">
        <v>2858</v>
      </c>
    </row>
    <row r="1361" spans="1:13">
      <c r="A1361" s="31" t="s">
        <v>9970</v>
      </c>
      <c r="B1361" s="31" t="s">
        <v>9971</v>
      </c>
      <c r="C1361" s="31">
        <v>1110</v>
      </c>
      <c r="D1361" s="31">
        <v>2</v>
      </c>
      <c r="E1361" s="31" t="s">
        <v>9972</v>
      </c>
      <c r="F1361" s="31">
        <v>1</v>
      </c>
      <c r="G1361" s="31">
        <v>9</v>
      </c>
      <c r="H1361" s="31"/>
      <c r="I1361" s="31">
        <v>202570</v>
      </c>
      <c r="J1361" s="31">
        <v>10</v>
      </c>
      <c r="M1361" s="28" t="s">
        <v>2858</v>
      </c>
    </row>
    <row r="1362" spans="1:13">
      <c r="A1362" s="31" t="s">
        <v>9973</v>
      </c>
      <c r="B1362" s="31" t="s">
        <v>9971</v>
      </c>
      <c r="C1362" s="31">
        <v>1120</v>
      </c>
      <c r="D1362" s="31">
        <v>2</v>
      </c>
      <c r="E1362" s="31" t="s">
        <v>9974</v>
      </c>
      <c r="F1362" s="31">
        <v>2</v>
      </c>
      <c r="G1362" s="31">
        <v>3</v>
      </c>
      <c r="H1362" s="31"/>
      <c r="I1362" s="31">
        <v>202570</v>
      </c>
      <c r="J1362" s="31">
        <v>5</v>
      </c>
      <c r="M1362" s="28" t="s">
        <v>2858</v>
      </c>
    </row>
    <row r="1363" spans="1:13">
      <c r="A1363" s="31" t="s">
        <v>9975</v>
      </c>
      <c r="B1363" s="31" t="s">
        <v>9971</v>
      </c>
      <c r="C1363" s="31">
        <v>1170</v>
      </c>
      <c r="D1363" s="31">
        <v>2</v>
      </c>
      <c r="E1363" s="31" t="s">
        <v>9976</v>
      </c>
      <c r="F1363" s="31">
        <v>3</v>
      </c>
      <c r="G1363" s="31"/>
      <c r="H1363" s="31"/>
      <c r="I1363" s="31">
        <v>202570</v>
      </c>
      <c r="J1363" s="31">
        <v>3</v>
      </c>
      <c r="M1363" s="28" t="s">
        <v>9971</v>
      </c>
    </row>
    <row r="1364" spans="1:13">
      <c r="A1364" s="31" t="s">
        <v>9977</v>
      </c>
      <c r="B1364" s="31" t="s">
        <v>9971</v>
      </c>
      <c r="C1364" s="31">
        <v>1210</v>
      </c>
      <c r="D1364" s="31">
        <v>2</v>
      </c>
      <c r="E1364" s="31" t="s">
        <v>619</v>
      </c>
      <c r="F1364" s="31">
        <v>1</v>
      </c>
      <c r="G1364" s="31">
        <v>6</v>
      </c>
      <c r="H1364" s="31"/>
      <c r="I1364" s="31">
        <v>202570</v>
      </c>
      <c r="J1364" s="31">
        <v>7</v>
      </c>
      <c r="M1364" s="28" t="s">
        <v>9971</v>
      </c>
    </row>
    <row r="1365" spans="1:13">
      <c r="A1365" s="31" t="s">
        <v>9978</v>
      </c>
      <c r="B1365" s="31" t="s">
        <v>9971</v>
      </c>
      <c r="C1365" s="31">
        <v>1220</v>
      </c>
      <c r="D1365" s="31">
        <v>2</v>
      </c>
      <c r="E1365" s="31" t="s">
        <v>9979</v>
      </c>
      <c r="F1365" s="31">
        <v>2</v>
      </c>
      <c r="G1365" s="31">
        <v>3</v>
      </c>
      <c r="H1365" s="31"/>
      <c r="I1365" s="31">
        <v>202570</v>
      </c>
      <c r="J1365" s="31">
        <v>5</v>
      </c>
      <c r="M1365" s="28" t="s">
        <v>9971</v>
      </c>
    </row>
    <row r="1366" spans="1:13">
      <c r="A1366" s="31" t="s">
        <v>9980</v>
      </c>
      <c r="B1366" s="31" t="s">
        <v>9971</v>
      </c>
      <c r="C1366" s="31">
        <v>1240</v>
      </c>
      <c r="D1366" s="31">
        <v>2</v>
      </c>
      <c r="E1366" s="31" t="s">
        <v>9981</v>
      </c>
      <c r="F1366" s="31">
        <v>1</v>
      </c>
      <c r="G1366" s="31">
        <v>6</v>
      </c>
      <c r="H1366" s="31"/>
      <c r="I1366" s="31">
        <v>202570</v>
      </c>
      <c r="J1366" s="31">
        <v>7</v>
      </c>
      <c r="M1366" s="28" t="s">
        <v>9971</v>
      </c>
    </row>
    <row r="1367" spans="1:13">
      <c r="A1367" s="31" t="s">
        <v>9982</v>
      </c>
      <c r="B1367" s="31" t="s">
        <v>9971</v>
      </c>
      <c r="C1367" s="31">
        <v>1270</v>
      </c>
      <c r="D1367" s="31">
        <v>2</v>
      </c>
      <c r="E1367" s="31" t="s">
        <v>9983</v>
      </c>
      <c r="F1367" s="31">
        <v>3</v>
      </c>
      <c r="G1367" s="31"/>
      <c r="H1367" s="31"/>
      <c r="I1367" s="31">
        <v>202570</v>
      </c>
      <c r="J1367" s="31">
        <v>3</v>
      </c>
      <c r="M1367" s="28" t="s">
        <v>9971</v>
      </c>
    </row>
    <row r="1368" spans="1:13">
      <c r="A1368" s="31" t="s">
        <v>9984</v>
      </c>
      <c r="B1368" s="31" t="s">
        <v>9971</v>
      </c>
      <c r="C1368" s="31">
        <v>1310</v>
      </c>
      <c r="D1368" s="31">
        <v>2</v>
      </c>
      <c r="E1368" s="31" t="s">
        <v>292</v>
      </c>
      <c r="F1368" s="31">
        <v>1</v>
      </c>
      <c r="G1368" s="31">
        <v>6</v>
      </c>
      <c r="H1368" s="31"/>
      <c r="I1368" s="31">
        <v>202570</v>
      </c>
      <c r="J1368" s="31">
        <v>7</v>
      </c>
      <c r="M1368" s="28" t="s">
        <v>9971</v>
      </c>
    </row>
    <row r="1369" spans="1:13">
      <c r="A1369" s="31" t="s">
        <v>9985</v>
      </c>
      <c r="B1369" s="31" t="s">
        <v>9971</v>
      </c>
      <c r="C1369" s="31">
        <v>1320</v>
      </c>
      <c r="D1369" s="31">
        <v>2</v>
      </c>
      <c r="E1369" s="31" t="s">
        <v>568</v>
      </c>
      <c r="F1369" s="31">
        <v>1</v>
      </c>
      <c r="G1369" s="31">
        <v>6</v>
      </c>
      <c r="H1369" s="31"/>
      <c r="I1369" s="31">
        <v>202570</v>
      </c>
      <c r="J1369" s="31">
        <v>7</v>
      </c>
      <c r="M1369" s="28" t="s">
        <v>9971</v>
      </c>
    </row>
    <row r="1370" spans="1:13">
      <c r="A1370" s="31" t="s">
        <v>9986</v>
      </c>
      <c r="B1370" s="31" t="s">
        <v>9971</v>
      </c>
      <c r="C1370" s="31">
        <v>2997</v>
      </c>
      <c r="D1370" s="31">
        <v>2</v>
      </c>
      <c r="E1370" s="31" t="s">
        <v>9987</v>
      </c>
      <c r="F1370" s="31"/>
      <c r="G1370" s="31"/>
      <c r="H1370" s="31"/>
      <c r="I1370" s="31">
        <v>202570</v>
      </c>
      <c r="J1370" s="31"/>
      <c r="M1370" s="28" t="s">
        <v>9971</v>
      </c>
    </row>
    <row r="1371" spans="1:13">
      <c r="A1371" s="31" t="s">
        <v>3112</v>
      </c>
      <c r="B1371" s="31" t="s">
        <v>756</v>
      </c>
      <c r="C1371" s="31">
        <v>1115</v>
      </c>
      <c r="D1371" s="31">
        <v>3</v>
      </c>
      <c r="E1371" s="31" t="s">
        <v>3113</v>
      </c>
      <c r="F1371" s="31">
        <v>3</v>
      </c>
      <c r="G1371" s="31"/>
      <c r="H1371" s="31"/>
      <c r="I1371" s="31">
        <v>202570</v>
      </c>
      <c r="J1371" s="31">
        <v>3</v>
      </c>
      <c r="M1371" s="28" t="s">
        <v>9971</v>
      </c>
    </row>
    <row r="1372" spans="1:13">
      <c r="A1372" s="31" t="s">
        <v>3114</v>
      </c>
      <c r="B1372" s="31" t="s">
        <v>756</v>
      </c>
      <c r="C1372" s="31">
        <v>1130</v>
      </c>
      <c r="D1372" s="31">
        <v>3</v>
      </c>
      <c r="E1372" s="31" t="s">
        <v>3115</v>
      </c>
      <c r="F1372" s="31">
        <v>3</v>
      </c>
      <c r="G1372" s="31"/>
      <c r="H1372" s="31"/>
      <c r="I1372" s="31">
        <v>202570</v>
      </c>
      <c r="J1372" s="31">
        <v>3</v>
      </c>
      <c r="M1372" s="28" t="s">
        <v>9971</v>
      </c>
    </row>
    <row r="1373" spans="1:13">
      <c r="A1373" s="31" t="s">
        <v>9988</v>
      </c>
      <c r="B1373" s="31" t="s">
        <v>756</v>
      </c>
      <c r="C1373" s="31">
        <v>1140</v>
      </c>
      <c r="D1373" s="31">
        <v>3</v>
      </c>
      <c r="E1373" s="31" t="s">
        <v>9989</v>
      </c>
      <c r="F1373" s="31">
        <v>3</v>
      </c>
      <c r="G1373" s="31"/>
      <c r="H1373" s="31"/>
      <c r="I1373" s="31">
        <v>202570</v>
      </c>
      <c r="J1373" s="31">
        <v>3</v>
      </c>
      <c r="M1373" s="28" t="s">
        <v>756</v>
      </c>
    </row>
    <row r="1374" spans="1:13">
      <c r="A1374" s="31" t="s">
        <v>3116</v>
      </c>
      <c r="B1374" s="31" t="s">
        <v>756</v>
      </c>
      <c r="C1374" s="31">
        <v>1150</v>
      </c>
      <c r="D1374" s="31">
        <v>3</v>
      </c>
      <c r="E1374" s="31" t="s">
        <v>3117</v>
      </c>
      <c r="F1374" s="31">
        <v>3</v>
      </c>
      <c r="G1374" s="31"/>
      <c r="H1374" s="31"/>
      <c r="I1374" s="31">
        <v>202570</v>
      </c>
      <c r="J1374" s="31">
        <v>3</v>
      </c>
      <c r="M1374" s="28" t="s">
        <v>756</v>
      </c>
    </row>
    <row r="1375" spans="1:13">
      <c r="A1375" s="31" t="s">
        <v>3118</v>
      </c>
      <c r="B1375" s="31" t="s">
        <v>756</v>
      </c>
      <c r="C1375" s="31">
        <v>2120</v>
      </c>
      <c r="D1375" s="31">
        <v>3</v>
      </c>
      <c r="E1375" s="31" t="s">
        <v>3119</v>
      </c>
      <c r="F1375" s="31">
        <v>3</v>
      </c>
      <c r="G1375" s="31"/>
      <c r="H1375" s="31"/>
      <c r="I1375" s="31">
        <v>202570</v>
      </c>
      <c r="J1375" s="31">
        <v>3</v>
      </c>
      <c r="M1375" s="28" t="s">
        <v>756</v>
      </c>
    </row>
    <row r="1376" spans="1:13">
      <c r="A1376" s="31" t="s">
        <v>3120</v>
      </c>
      <c r="B1376" s="31" t="s">
        <v>756</v>
      </c>
      <c r="C1376" s="31">
        <v>2130</v>
      </c>
      <c r="D1376" s="31">
        <v>3</v>
      </c>
      <c r="E1376" s="31" t="s">
        <v>3121</v>
      </c>
      <c r="F1376" s="31">
        <v>3</v>
      </c>
      <c r="G1376" s="31"/>
      <c r="H1376" s="31"/>
      <c r="I1376" s="31">
        <v>202570</v>
      </c>
      <c r="J1376" s="31">
        <v>3</v>
      </c>
      <c r="M1376" s="28" t="s">
        <v>756</v>
      </c>
    </row>
    <row r="1377" spans="1:13">
      <c r="A1377" s="31" t="s">
        <v>3122</v>
      </c>
      <c r="B1377" s="31" t="s">
        <v>756</v>
      </c>
      <c r="C1377" s="31">
        <v>2140</v>
      </c>
      <c r="D1377" s="31">
        <v>3</v>
      </c>
      <c r="E1377" s="31" t="s">
        <v>3123</v>
      </c>
      <c r="F1377" s="31">
        <v>3</v>
      </c>
      <c r="G1377" s="31"/>
      <c r="H1377" s="31"/>
      <c r="I1377" s="31">
        <v>202570</v>
      </c>
      <c r="J1377" s="31">
        <v>3</v>
      </c>
      <c r="M1377" s="28" t="s">
        <v>756</v>
      </c>
    </row>
    <row r="1378" spans="1:13">
      <c r="A1378" s="31" t="s">
        <v>3124</v>
      </c>
      <c r="B1378" s="31" t="s">
        <v>756</v>
      </c>
      <c r="C1378" s="31">
        <v>2150</v>
      </c>
      <c r="D1378" s="31">
        <v>3</v>
      </c>
      <c r="E1378" s="31" t="s">
        <v>3125</v>
      </c>
      <c r="F1378" s="31">
        <v>3</v>
      </c>
      <c r="G1378" s="31"/>
      <c r="H1378" s="31"/>
      <c r="I1378" s="31">
        <v>202570</v>
      </c>
      <c r="J1378" s="31">
        <v>3</v>
      </c>
      <c r="M1378" s="28" t="s">
        <v>756</v>
      </c>
    </row>
    <row r="1379" spans="1:13">
      <c r="A1379" s="31" t="s">
        <v>3126</v>
      </c>
      <c r="B1379" s="31" t="s">
        <v>756</v>
      </c>
      <c r="C1379" s="31">
        <v>2160</v>
      </c>
      <c r="D1379" s="31">
        <v>3</v>
      </c>
      <c r="E1379" s="31" t="s">
        <v>3127</v>
      </c>
      <c r="F1379" s="31">
        <v>3</v>
      </c>
      <c r="G1379" s="31"/>
      <c r="H1379" s="31"/>
      <c r="I1379" s="31">
        <v>202570</v>
      </c>
      <c r="J1379" s="31">
        <v>3</v>
      </c>
      <c r="M1379" s="28" t="s">
        <v>756</v>
      </c>
    </row>
    <row r="1380" spans="1:13">
      <c r="A1380" s="31" t="s">
        <v>3128</v>
      </c>
      <c r="B1380" s="31" t="s">
        <v>756</v>
      </c>
      <c r="C1380" s="31">
        <v>2170</v>
      </c>
      <c r="D1380" s="31">
        <v>3</v>
      </c>
      <c r="E1380" s="31" t="s">
        <v>3129</v>
      </c>
      <c r="F1380" s="31">
        <v>3</v>
      </c>
      <c r="G1380" s="31"/>
      <c r="H1380" s="31"/>
      <c r="I1380" s="31">
        <v>202570</v>
      </c>
      <c r="J1380" s="31">
        <v>3</v>
      </c>
      <c r="M1380" s="28" t="s">
        <v>756</v>
      </c>
    </row>
    <row r="1381" spans="1:13">
      <c r="A1381" s="31" t="s">
        <v>3130</v>
      </c>
      <c r="B1381" s="31" t="s">
        <v>756</v>
      </c>
      <c r="C1381" s="31">
        <v>2180</v>
      </c>
      <c r="D1381" s="31">
        <v>3</v>
      </c>
      <c r="E1381" s="31" t="s">
        <v>3131</v>
      </c>
      <c r="F1381" s="31">
        <v>3</v>
      </c>
      <c r="G1381" s="31"/>
      <c r="H1381" s="31"/>
      <c r="I1381" s="31">
        <v>202570</v>
      </c>
      <c r="J1381" s="31">
        <v>3</v>
      </c>
      <c r="M1381" s="28" t="s">
        <v>756</v>
      </c>
    </row>
    <row r="1382" spans="1:13">
      <c r="A1382" s="31" t="s">
        <v>3132</v>
      </c>
      <c r="B1382" s="31" t="s">
        <v>756</v>
      </c>
      <c r="C1382" s="31">
        <v>2223</v>
      </c>
      <c r="D1382" s="31">
        <v>3</v>
      </c>
      <c r="E1382" s="31" t="s">
        <v>3133</v>
      </c>
      <c r="F1382" s="31">
        <v>3</v>
      </c>
      <c r="G1382" s="31"/>
      <c r="H1382" s="31"/>
      <c r="I1382" s="31">
        <v>202570</v>
      </c>
      <c r="J1382" s="31">
        <v>3</v>
      </c>
      <c r="M1382" s="28" t="s">
        <v>756</v>
      </c>
    </row>
    <row r="1383" spans="1:13">
      <c r="A1383" s="31" t="s">
        <v>3134</v>
      </c>
      <c r="B1383" s="31" t="s">
        <v>756</v>
      </c>
      <c r="C1383" s="31">
        <v>2240</v>
      </c>
      <c r="D1383" s="31">
        <v>3</v>
      </c>
      <c r="E1383" s="31" t="s">
        <v>3135</v>
      </c>
      <c r="F1383" s="31">
        <v>3</v>
      </c>
      <c r="G1383" s="31"/>
      <c r="H1383" s="31"/>
      <c r="I1383" s="31">
        <v>202570</v>
      </c>
      <c r="J1383" s="31">
        <v>3</v>
      </c>
      <c r="M1383" s="28" t="s">
        <v>756</v>
      </c>
    </row>
    <row r="1384" spans="1:13">
      <c r="A1384" s="31" t="s">
        <v>3136</v>
      </c>
      <c r="B1384" s="31" t="s">
        <v>756</v>
      </c>
      <c r="C1384" s="31">
        <v>2282</v>
      </c>
      <c r="D1384" s="31">
        <v>3</v>
      </c>
      <c r="E1384" s="31" t="s">
        <v>3137</v>
      </c>
      <c r="F1384" s="31">
        <v>3</v>
      </c>
      <c r="G1384" s="31"/>
      <c r="H1384" s="31"/>
      <c r="I1384" s="31">
        <v>202570</v>
      </c>
      <c r="J1384" s="31">
        <v>3</v>
      </c>
      <c r="M1384" s="28" t="s">
        <v>756</v>
      </c>
    </row>
    <row r="1385" spans="1:13">
      <c r="A1385" s="31" t="s">
        <v>3138</v>
      </c>
      <c r="B1385" s="31" t="s">
        <v>756</v>
      </c>
      <c r="C1385" s="31">
        <v>2289</v>
      </c>
      <c r="D1385" s="31">
        <v>3</v>
      </c>
      <c r="E1385" s="31" t="s">
        <v>3139</v>
      </c>
      <c r="F1385" s="31">
        <v>3</v>
      </c>
      <c r="G1385" s="31"/>
      <c r="H1385" s="31"/>
      <c r="I1385" s="31">
        <v>202570</v>
      </c>
      <c r="J1385" s="31">
        <v>3</v>
      </c>
      <c r="M1385" s="28" t="s">
        <v>756</v>
      </c>
    </row>
    <row r="1386" spans="1:13">
      <c r="A1386" s="31" t="s">
        <v>3140</v>
      </c>
      <c r="B1386" s="31" t="s">
        <v>756</v>
      </c>
      <c r="C1386" s="31">
        <v>2298</v>
      </c>
      <c r="D1386" s="31">
        <v>3</v>
      </c>
      <c r="E1386" s="31" t="s">
        <v>3141</v>
      </c>
      <c r="F1386" s="31"/>
      <c r="G1386" s="31"/>
      <c r="H1386" s="31">
        <v>3</v>
      </c>
      <c r="I1386" s="31">
        <v>201970</v>
      </c>
      <c r="J1386" s="31">
        <v>3</v>
      </c>
      <c r="M1386" s="28" t="s">
        <v>756</v>
      </c>
    </row>
    <row r="1387" spans="1:13">
      <c r="A1387" s="31" t="s">
        <v>3142</v>
      </c>
      <c r="B1387" s="31" t="s">
        <v>756</v>
      </c>
      <c r="C1387" s="31">
        <v>2998</v>
      </c>
      <c r="D1387" s="31">
        <v>3</v>
      </c>
      <c r="E1387" s="31" t="s">
        <v>3141</v>
      </c>
      <c r="F1387" s="31"/>
      <c r="G1387" s="31"/>
      <c r="H1387" s="31">
        <v>3</v>
      </c>
      <c r="I1387" s="31">
        <v>201980</v>
      </c>
      <c r="J1387" s="31">
        <v>3</v>
      </c>
      <c r="M1387" s="28" t="s">
        <v>756</v>
      </c>
    </row>
    <row r="1388" spans="1:13">
      <c r="A1388" s="31" t="s">
        <v>3143</v>
      </c>
      <c r="B1388" s="31" t="s">
        <v>3144</v>
      </c>
      <c r="C1388" s="31">
        <v>1</v>
      </c>
      <c r="D1388" s="31" t="s">
        <v>733</v>
      </c>
      <c r="E1388" s="31" t="s">
        <v>3145</v>
      </c>
      <c r="F1388" s="31"/>
      <c r="G1388" s="31"/>
      <c r="H1388" s="31"/>
      <c r="I1388" s="31">
        <v>200233</v>
      </c>
      <c r="J1388" s="31"/>
      <c r="M1388" s="28" t="s">
        <v>756</v>
      </c>
    </row>
    <row r="1389" spans="1:13">
      <c r="A1389" s="31" t="s">
        <v>3146</v>
      </c>
      <c r="B1389" s="31" t="s">
        <v>3144</v>
      </c>
      <c r="C1389" s="31">
        <v>2</v>
      </c>
      <c r="D1389" s="31" t="s">
        <v>733</v>
      </c>
      <c r="E1389" s="31" t="s">
        <v>3147</v>
      </c>
      <c r="F1389" s="31"/>
      <c r="G1389" s="31"/>
      <c r="H1389" s="31"/>
      <c r="I1389" s="31">
        <v>200233</v>
      </c>
      <c r="J1389" s="31"/>
      <c r="M1389" s="28" t="s">
        <v>756</v>
      </c>
    </row>
    <row r="1390" spans="1:13">
      <c r="A1390" s="31" t="s">
        <v>3148</v>
      </c>
      <c r="B1390" s="31" t="s">
        <v>3144</v>
      </c>
      <c r="C1390" s="31">
        <v>3</v>
      </c>
      <c r="D1390" s="31" t="s">
        <v>733</v>
      </c>
      <c r="E1390" s="31" t="s">
        <v>3119</v>
      </c>
      <c r="F1390" s="31"/>
      <c r="G1390" s="31"/>
      <c r="H1390" s="31"/>
      <c r="I1390" s="31">
        <v>200233</v>
      </c>
      <c r="J1390" s="31"/>
      <c r="M1390" s="28" t="s">
        <v>3144</v>
      </c>
    </row>
    <row r="1391" spans="1:13">
      <c r="A1391" s="31" t="s">
        <v>3149</v>
      </c>
      <c r="B1391" s="31" t="s">
        <v>3144</v>
      </c>
      <c r="C1391" s="31">
        <v>4</v>
      </c>
      <c r="D1391" s="31" t="s">
        <v>733</v>
      </c>
      <c r="E1391" s="31" t="s">
        <v>3150</v>
      </c>
      <c r="F1391" s="31"/>
      <c r="G1391" s="31"/>
      <c r="H1391" s="31"/>
      <c r="I1391" s="31">
        <v>200233</v>
      </c>
      <c r="J1391" s="31"/>
      <c r="M1391" s="28" t="s">
        <v>3144</v>
      </c>
    </row>
    <row r="1392" spans="1:13">
      <c r="A1392" s="31" t="s">
        <v>3151</v>
      </c>
      <c r="B1392" s="31" t="s">
        <v>3144</v>
      </c>
      <c r="C1392" s="31">
        <v>5</v>
      </c>
      <c r="D1392" s="31" t="s">
        <v>733</v>
      </c>
      <c r="E1392" s="31" t="s">
        <v>3152</v>
      </c>
      <c r="F1392" s="31"/>
      <c r="G1392" s="31"/>
      <c r="H1392" s="31"/>
      <c r="I1392" s="31">
        <v>200233</v>
      </c>
      <c r="J1392" s="31"/>
      <c r="M1392" s="28" t="s">
        <v>3144</v>
      </c>
    </row>
    <row r="1393" spans="1:13">
      <c r="A1393" s="31" t="s">
        <v>3153</v>
      </c>
      <c r="B1393" s="31" t="s">
        <v>3144</v>
      </c>
      <c r="C1393" s="31">
        <v>6</v>
      </c>
      <c r="D1393" s="31" t="s">
        <v>733</v>
      </c>
      <c r="E1393" s="31" t="s">
        <v>3154</v>
      </c>
      <c r="F1393" s="31"/>
      <c r="G1393" s="31"/>
      <c r="H1393" s="31"/>
      <c r="I1393" s="31">
        <v>200233</v>
      </c>
      <c r="J1393" s="31"/>
      <c r="M1393" s="28" t="s">
        <v>3144</v>
      </c>
    </row>
    <row r="1394" spans="1:13">
      <c r="A1394" s="31" t="s">
        <v>3155</v>
      </c>
      <c r="B1394" s="31" t="s">
        <v>3144</v>
      </c>
      <c r="C1394" s="31">
        <v>7</v>
      </c>
      <c r="D1394" s="31" t="s">
        <v>733</v>
      </c>
      <c r="E1394" s="31" t="s">
        <v>3156</v>
      </c>
      <c r="F1394" s="31"/>
      <c r="G1394" s="31"/>
      <c r="H1394" s="31"/>
      <c r="I1394" s="31">
        <v>200233</v>
      </c>
      <c r="J1394" s="31"/>
      <c r="M1394" s="28" t="s">
        <v>3144</v>
      </c>
    </row>
    <row r="1395" spans="1:13">
      <c r="A1395" s="31" t="s">
        <v>3157</v>
      </c>
      <c r="B1395" s="31" t="s">
        <v>3144</v>
      </c>
      <c r="C1395" s="31">
        <v>8</v>
      </c>
      <c r="D1395" s="31" t="s">
        <v>733</v>
      </c>
      <c r="E1395" s="31" t="s">
        <v>3158</v>
      </c>
      <c r="F1395" s="31"/>
      <c r="G1395" s="31"/>
      <c r="H1395" s="31"/>
      <c r="I1395" s="31">
        <v>200233</v>
      </c>
      <c r="J1395" s="31"/>
      <c r="M1395" s="28" t="s">
        <v>3144</v>
      </c>
    </row>
    <row r="1396" spans="1:13">
      <c r="A1396" s="31" t="s">
        <v>3159</v>
      </c>
      <c r="B1396" s="31" t="s">
        <v>3144</v>
      </c>
      <c r="C1396" s="31">
        <v>9</v>
      </c>
      <c r="D1396" s="31" t="s">
        <v>733</v>
      </c>
      <c r="E1396" s="31" t="s">
        <v>3160</v>
      </c>
      <c r="F1396" s="31"/>
      <c r="G1396" s="31"/>
      <c r="H1396" s="31"/>
      <c r="I1396" s="31">
        <v>200233</v>
      </c>
      <c r="J1396" s="31"/>
      <c r="M1396" s="28" t="s">
        <v>3144</v>
      </c>
    </row>
    <row r="1397" spans="1:13">
      <c r="A1397" s="31" t="s">
        <v>3161</v>
      </c>
      <c r="B1397" s="31" t="s">
        <v>3144</v>
      </c>
      <c r="C1397" s="31">
        <v>10</v>
      </c>
      <c r="D1397" s="31" t="s">
        <v>733</v>
      </c>
      <c r="E1397" s="31" t="s">
        <v>3119</v>
      </c>
      <c r="F1397" s="31"/>
      <c r="G1397" s="31"/>
      <c r="H1397" s="31"/>
      <c r="I1397" s="31">
        <v>200233</v>
      </c>
      <c r="J1397" s="31"/>
      <c r="M1397" s="28" t="s">
        <v>3144</v>
      </c>
    </row>
    <row r="1398" spans="1:13">
      <c r="A1398" s="31" t="s">
        <v>3162</v>
      </c>
      <c r="B1398" s="31" t="s">
        <v>3144</v>
      </c>
      <c r="C1398" s="31">
        <v>11</v>
      </c>
      <c r="D1398" s="31" t="s">
        <v>733</v>
      </c>
      <c r="E1398" s="31" t="s">
        <v>3163</v>
      </c>
      <c r="F1398" s="31"/>
      <c r="G1398" s="31"/>
      <c r="H1398" s="31"/>
      <c r="I1398" s="31">
        <v>200233</v>
      </c>
      <c r="J1398" s="31"/>
      <c r="M1398" s="28" t="s">
        <v>3144</v>
      </c>
    </row>
    <row r="1399" spans="1:13">
      <c r="A1399" s="31" t="s">
        <v>3164</v>
      </c>
      <c r="B1399" s="31" t="s">
        <v>3144</v>
      </c>
      <c r="C1399" s="31">
        <v>12</v>
      </c>
      <c r="D1399" s="31" t="s">
        <v>733</v>
      </c>
      <c r="E1399" s="31" t="s">
        <v>3165</v>
      </c>
      <c r="F1399" s="31"/>
      <c r="G1399" s="31"/>
      <c r="H1399" s="31"/>
      <c r="I1399" s="31">
        <v>200233</v>
      </c>
      <c r="J1399" s="31"/>
      <c r="M1399" s="28" t="s">
        <v>3144</v>
      </c>
    </row>
    <row r="1400" spans="1:13">
      <c r="A1400" s="31" t="s">
        <v>3166</v>
      </c>
      <c r="B1400" s="31" t="s">
        <v>3144</v>
      </c>
      <c r="C1400" s="31">
        <v>13</v>
      </c>
      <c r="D1400" s="31" t="s">
        <v>733</v>
      </c>
      <c r="E1400" s="31" t="s">
        <v>3167</v>
      </c>
      <c r="F1400" s="31"/>
      <c r="G1400" s="31"/>
      <c r="H1400" s="31"/>
      <c r="I1400" s="31">
        <v>200233</v>
      </c>
      <c r="J1400" s="31"/>
      <c r="M1400" s="28" t="s">
        <v>3144</v>
      </c>
    </row>
    <row r="1401" spans="1:13">
      <c r="A1401" s="31" t="s">
        <v>3168</v>
      </c>
      <c r="B1401" s="31" t="s">
        <v>3144</v>
      </c>
      <c r="C1401" s="31">
        <v>14</v>
      </c>
      <c r="D1401" s="31" t="s">
        <v>733</v>
      </c>
      <c r="E1401" s="31" t="s">
        <v>3169</v>
      </c>
      <c r="F1401" s="31"/>
      <c r="G1401" s="31"/>
      <c r="H1401" s="31"/>
      <c r="I1401" s="31">
        <v>200233</v>
      </c>
      <c r="J1401" s="31"/>
      <c r="M1401" s="28" t="s">
        <v>3144</v>
      </c>
    </row>
    <row r="1402" spans="1:13">
      <c r="A1402" s="31" t="s">
        <v>3170</v>
      </c>
      <c r="B1402" s="31" t="s">
        <v>3144</v>
      </c>
      <c r="C1402" s="31">
        <v>15</v>
      </c>
      <c r="D1402" s="31" t="s">
        <v>733</v>
      </c>
      <c r="E1402" s="31" t="s">
        <v>3171</v>
      </c>
      <c r="F1402" s="31"/>
      <c r="G1402" s="31"/>
      <c r="H1402" s="31"/>
      <c r="I1402" s="31">
        <v>200233</v>
      </c>
      <c r="J1402" s="31"/>
      <c r="M1402" s="28" t="s">
        <v>3144</v>
      </c>
    </row>
    <row r="1403" spans="1:13">
      <c r="A1403" s="31" t="s">
        <v>3172</v>
      </c>
      <c r="B1403" s="31" t="s">
        <v>3144</v>
      </c>
      <c r="C1403" s="31">
        <v>16</v>
      </c>
      <c r="D1403" s="31" t="s">
        <v>733</v>
      </c>
      <c r="E1403" s="31" t="s">
        <v>2704</v>
      </c>
      <c r="F1403" s="31"/>
      <c r="G1403" s="31"/>
      <c r="H1403" s="31"/>
      <c r="I1403" s="31">
        <v>200233</v>
      </c>
      <c r="J1403" s="31"/>
      <c r="M1403" s="28" t="s">
        <v>3144</v>
      </c>
    </row>
    <row r="1404" spans="1:13">
      <c r="A1404" s="31" t="s">
        <v>3173</v>
      </c>
      <c r="B1404" s="31" t="s">
        <v>3144</v>
      </c>
      <c r="C1404" s="31">
        <v>17</v>
      </c>
      <c r="D1404" s="31" t="s">
        <v>733</v>
      </c>
      <c r="E1404" s="31" t="s">
        <v>2686</v>
      </c>
      <c r="F1404" s="31"/>
      <c r="G1404" s="31"/>
      <c r="H1404" s="31"/>
      <c r="I1404" s="31">
        <v>200233</v>
      </c>
      <c r="J1404" s="31"/>
      <c r="M1404" s="28" t="s">
        <v>3144</v>
      </c>
    </row>
    <row r="1405" spans="1:13">
      <c r="A1405" s="31" t="s">
        <v>3174</v>
      </c>
      <c r="B1405" s="31" t="s">
        <v>3144</v>
      </c>
      <c r="C1405" s="31">
        <v>18</v>
      </c>
      <c r="D1405" s="31" t="s">
        <v>733</v>
      </c>
      <c r="E1405" s="31" t="s">
        <v>3175</v>
      </c>
      <c r="F1405" s="31"/>
      <c r="G1405" s="31"/>
      <c r="H1405" s="31"/>
      <c r="I1405" s="31">
        <v>200233</v>
      </c>
      <c r="J1405" s="31"/>
      <c r="M1405" s="28" t="s">
        <v>3144</v>
      </c>
    </row>
    <row r="1406" spans="1:13">
      <c r="A1406" s="31" t="s">
        <v>3176</v>
      </c>
      <c r="B1406" s="31" t="s">
        <v>3144</v>
      </c>
      <c r="C1406" s="31">
        <v>19</v>
      </c>
      <c r="D1406" s="31" t="s">
        <v>733</v>
      </c>
      <c r="E1406" s="31" t="s">
        <v>3177</v>
      </c>
      <c r="F1406" s="31"/>
      <c r="G1406" s="31"/>
      <c r="H1406" s="31"/>
      <c r="I1406" s="31">
        <v>200233</v>
      </c>
      <c r="J1406" s="31"/>
      <c r="M1406" s="28" t="s">
        <v>3144</v>
      </c>
    </row>
    <row r="1407" spans="1:13">
      <c r="A1407" s="31" t="s">
        <v>3178</v>
      </c>
      <c r="B1407" s="31" t="s">
        <v>3144</v>
      </c>
      <c r="C1407" s="31">
        <v>20</v>
      </c>
      <c r="D1407" s="31" t="s">
        <v>733</v>
      </c>
      <c r="E1407" s="31" t="s">
        <v>3179</v>
      </c>
      <c r="F1407" s="31"/>
      <c r="G1407" s="31"/>
      <c r="H1407" s="31"/>
      <c r="I1407" s="31">
        <v>200233</v>
      </c>
      <c r="J1407" s="31"/>
      <c r="M1407" s="28" t="s">
        <v>3144</v>
      </c>
    </row>
    <row r="1408" spans="1:13">
      <c r="A1408" s="31" t="s">
        <v>3180</v>
      </c>
      <c r="B1408" s="31" t="s">
        <v>3144</v>
      </c>
      <c r="C1408" s="31">
        <v>21</v>
      </c>
      <c r="D1408" s="31" t="s">
        <v>733</v>
      </c>
      <c r="E1408" s="31" t="s">
        <v>3181</v>
      </c>
      <c r="F1408" s="31"/>
      <c r="G1408" s="31"/>
      <c r="H1408" s="31"/>
      <c r="I1408" s="31">
        <v>200233</v>
      </c>
      <c r="J1408" s="31"/>
      <c r="M1408" s="28" t="s">
        <v>3144</v>
      </c>
    </row>
    <row r="1409" spans="1:13">
      <c r="A1409" s="31" t="s">
        <v>3182</v>
      </c>
      <c r="B1409" s="31" t="s">
        <v>3144</v>
      </c>
      <c r="C1409" s="31">
        <v>22</v>
      </c>
      <c r="D1409" s="31" t="s">
        <v>733</v>
      </c>
      <c r="E1409" s="31" t="s">
        <v>3183</v>
      </c>
      <c r="F1409" s="31"/>
      <c r="G1409" s="31"/>
      <c r="H1409" s="31"/>
      <c r="I1409" s="31">
        <v>200233</v>
      </c>
      <c r="J1409" s="31"/>
      <c r="M1409" s="28" t="s">
        <v>3144</v>
      </c>
    </row>
    <row r="1410" spans="1:13">
      <c r="A1410" s="31" t="s">
        <v>3184</v>
      </c>
      <c r="B1410" s="31" t="s">
        <v>3144</v>
      </c>
      <c r="C1410" s="31">
        <v>23</v>
      </c>
      <c r="D1410" s="31" t="s">
        <v>733</v>
      </c>
      <c r="E1410" s="31" t="s">
        <v>3185</v>
      </c>
      <c r="F1410" s="31"/>
      <c r="G1410" s="31"/>
      <c r="H1410" s="31"/>
      <c r="I1410" s="31">
        <v>200233</v>
      </c>
      <c r="J1410" s="31"/>
      <c r="M1410" s="28" t="s">
        <v>3144</v>
      </c>
    </row>
    <row r="1411" spans="1:13">
      <c r="A1411" s="31" t="s">
        <v>3186</v>
      </c>
      <c r="B1411" s="31" t="s">
        <v>3144</v>
      </c>
      <c r="C1411" s="31">
        <v>24</v>
      </c>
      <c r="D1411" s="31" t="s">
        <v>733</v>
      </c>
      <c r="E1411" s="31" t="s">
        <v>3187</v>
      </c>
      <c r="F1411" s="31"/>
      <c r="G1411" s="31"/>
      <c r="H1411" s="31"/>
      <c r="I1411" s="31">
        <v>200233</v>
      </c>
      <c r="J1411" s="31"/>
      <c r="M1411" s="28" t="s">
        <v>3144</v>
      </c>
    </row>
    <row r="1412" spans="1:13">
      <c r="A1412" s="31" t="s">
        <v>3188</v>
      </c>
      <c r="B1412" s="31" t="s">
        <v>3144</v>
      </c>
      <c r="C1412" s="31">
        <v>25</v>
      </c>
      <c r="D1412" s="31" t="s">
        <v>733</v>
      </c>
      <c r="E1412" s="31" t="s">
        <v>3189</v>
      </c>
      <c r="F1412" s="31"/>
      <c r="G1412" s="31"/>
      <c r="H1412" s="31"/>
      <c r="I1412" s="31">
        <v>200233</v>
      </c>
      <c r="J1412" s="31"/>
      <c r="M1412" s="28" t="s">
        <v>3144</v>
      </c>
    </row>
    <row r="1413" spans="1:13">
      <c r="A1413" s="31" t="s">
        <v>3190</v>
      </c>
      <c r="B1413" s="31" t="s">
        <v>3144</v>
      </c>
      <c r="C1413" s="31">
        <v>26</v>
      </c>
      <c r="D1413" s="31" t="s">
        <v>733</v>
      </c>
      <c r="E1413" s="31" t="s">
        <v>1834</v>
      </c>
      <c r="F1413" s="31"/>
      <c r="G1413" s="31"/>
      <c r="H1413" s="31"/>
      <c r="I1413" s="31">
        <v>200222</v>
      </c>
      <c r="J1413" s="31"/>
      <c r="M1413" s="28" t="s">
        <v>3144</v>
      </c>
    </row>
    <row r="1414" spans="1:13">
      <c r="A1414" s="31" t="s">
        <v>3191</v>
      </c>
      <c r="B1414" s="31" t="s">
        <v>3144</v>
      </c>
      <c r="C1414" s="31">
        <v>27</v>
      </c>
      <c r="D1414" s="31" t="s">
        <v>733</v>
      </c>
      <c r="E1414" s="31" t="s">
        <v>3192</v>
      </c>
      <c r="F1414" s="31"/>
      <c r="G1414" s="31"/>
      <c r="H1414" s="31"/>
      <c r="I1414" s="31">
        <v>200222</v>
      </c>
      <c r="J1414" s="31"/>
      <c r="M1414" s="28" t="s">
        <v>3144</v>
      </c>
    </row>
    <row r="1415" spans="1:13">
      <c r="A1415" s="31" t="s">
        <v>3193</v>
      </c>
      <c r="B1415" s="31" t="s">
        <v>3144</v>
      </c>
      <c r="C1415" s="31">
        <v>28</v>
      </c>
      <c r="D1415" s="31" t="s">
        <v>733</v>
      </c>
      <c r="E1415" s="31" t="s">
        <v>3194</v>
      </c>
      <c r="F1415" s="31"/>
      <c r="G1415" s="31"/>
      <c r="H1415" s="31"/>
      <c r="I1415" s="31">
        <v>200222</v>
      </c>
      <c r="J1415" s="31"/>
      <c r="M1415" s="28" t="s">
        <v>3144</v>
      </c>
    </row>
    <row r="1416" spans="1:13">
      <c r="A1416" s="31" t="s">
        <v>3195</v>
      </c>
      <c r="B1416" s="31" t="s">
        <v>3144</v>
      </c>
      <c r="C1416" s="31">
        <v>29</v>
      </c>
      <c r="D1416" s="31" t="s">
        <v>733</v>
      </c>
      <c r="E1416" s="31" t="s">
        <v>3196</v>
      </c>
      <c r="F1416" s="31"/>
      <c r="G1416" s="31"/>
      <c r="H1416" s="31"/>
      <c r="I1416" s="31">
        <v>200222</v>
      </c>
      <c r="J1416" s="31"/>
      <c r="M1416" s="28" t="s">
        <v>3144</v>
      </c>
    </row>
    <row r="1417" spans="1:13">
      <c r="A1417" s="31" t="s">
        <v>3197</v>
      </c>
      <c r="B1417" s="31" t="s">
        <v>3144</v>
      </c>
      <c r="C1417" s="31">
        <v>30</v>
      </c>
      <c r="D1417" s="31" t="s">
        <v>733</v>
      </c>
      <c r="E1417" s="31" t="s">
        <v>3198</v>
      </c>
      <c r="F1417" s="31"/>
      <c r="G1417" s="31"/>
      <c r="H1417" s="31"/>
      <c r="I1417" s="31">
        <v>200222</v>
      </c>
      <c r="J1417" s="31"/>
      <c r="M1417" s="28" t="s">
        <v>3144</v>
      </c>
    </row>
    <row r="1418" spans="1:13">
      <c r="A1418" s="31" t="s">
        <v>3199</v>
      </c>
      <c r="B1418" s="31" t="s">
        <v>3144</v>
      </c>
      <c r="C1418" s="31">
        <v>31</v>
      </c>
      <c r="D1418" s="31" t="s">
        <v>733</v>
      </c>
      <c r="E1418" s="31" t="s">
        <v>3200</v>
      </c>
      <c r="F1418" s="31"/>
      <c r="G1418" s="31"/>
      <c r="H1418" s="31"/>
      <c r="I1418" s="31">
        <v>200311</v>
      </c>
      <c r="J1418" s="31"/>
      <c r="M1418" s="28" t="s">
        <v>3144</v>
      </c>
    </row>
    <row r="1419" spans="1:13">
      <c r="A1419" s="31" t="s">
        <v>3201</v>
      </c>
      <c r="B1419" s="31" t="s">
        <v>3144</v>
      </c>
      <c r="C1419" s="31">
        <v>32</v>
      </c>
      <c r="D1419" s="31" t="s">
        <v>733</v>
      </c>
      <c r="E1419" s="31" t="s">
        <v>3115</v>
      </c>
      <c r="F1419" s="31"/>
      <c r="G1419" s="31"/>
      <c r="H1419" s="31"/>
      <c r="I1419" s="31">
        <v>200333</v>
      </c>
      <c r="J1419" s="31"/>
      <c r="M1419" s="28" t="s">
        <v>3144</v>
      </c>
    </row>
    <row r="1420" spans="1:13">
      <c r="A1420" s="31" t="s">
        <v>3202</v>
      </c>
      <c r="B1420" s="31" t="s">
        <v>3144</v>
      </c>
      <c r="C1420" s="31">
        <v>33</v>
      </c>
      <c r="D1420" s="31" t="s">
        <v>733</v>
      </c>
      <c r="E1420" s="31" t="s">
        <v>2797</v>
      </c>
      <c r="F1420" s="31"/>
      <c r="G1420" s="31"/>
      <c r="H1420" s="31"/>
      <c r="I1420" s="31">
        <v>200333</v>
      </c>
      <c r="J1420" s="31"/>
      <c r="M1420" s="28" t="s">
        <v>3144</v>
      </c>
    </row>
    <row r="1421" spans="1:13">
      <c r="A1421" s="31" t="s">
        <v>3203</v>
      </c>
      <c r="B1421" s="31" t="s">
        <v>3144</v>
      </c>
      <c r="C1421" s="31">
        <v>34</v>
      </c>
      <c r="D1421" s="31" t="s">
        <v>733</v>
      </c>
      <c r="E1421" s="31" t="s">
        <v>3204</v>
      </c>
      <c r="F1421" s="31"/>
      <c r="G1421" s="31"/>
      <c r="H1421" s="31"/>
      <c r="I1421" s="31">
        <v>200422</v>
      </c>
      <c r="J1421" s="31"/>
      <c r="M1421" s="28" t="s">
        <v>3144</v>
      </c>
    </row>
    <row r="1422" spans="1:13">
      <c r="A1422" s="31" t="s">
        <v>3205</v>
      </c>
      <c r="B1422" s="31" t="s">
        <v>3144</v>
      </c>
      <c r="C1422" s="31">
        <v>35</v>
      </c>
      <c r="D1422" s="31" t="s">
        <v>733</v>
      </c>
      <c r="E1422" s="31" t="s">
        <v>3206</v>
      </c>
      <c r="F1422" s="31"/>
      <c r="G1422" s="31"/>
      <c r="H1422" s="31"/>
      <c r="I1422" s="31">
        <v>200433</v>
      </c>
      <c r="J1422" s="31"/>
      <c r="M1422" s="28" t="s">
        <v>3144</v>
      </c>
    </row>
    <row r="1423" spans="1:13">
      <c r="A1423" s="31" t="s">
        <v>3207</v>
      </c>
      <c r="B1423" s="31" t="s">
        <v>3144</v>
      </c>
      <c r="C1423" s="31">
        <v>36</v>
      </c>
      <c r="D1423" s="31" t="s">
        <v>733</v>
      </c>
      <c r="E1423" s="31" t="s">
        <v>3208</v>
      </c>
      <c r="F1423" s="31"/>
      <c r="G1423" s="31"/>
      <c r="H1423" s="31"/>
      <c r="I1423" s="31">
        <v>200511</v>
      </c>
      <c r="J1423" s="31"/>
      <c r="M1423" s="28" t="s">
        <v>3144</v>
      </c>
    </row>
    <row r="1424" spans="1:13">
      <c r="A1424" s="31" t="s">
        <v>3209</v>
      </c>
      <c r="B1424" s="31" t="s">
        <v>3144</v>
      </c>
      <c r="C1424" s="31">
        <v>37</v>
      </c>
      <c r="D1424" s="31" t="s">
        <v>733</v>
      </c>
      <c r="E1424" s="31" t="s">
        <v>3210</v>
      </c>
      <c r="F1424" s="31"/>
      <c r="G1424" s="31"/>
      <c r="H1424" s="31"/>
      <c r="I1424" s="31">
        <v>200533</v>
      </c>
      <c r="J1424" s="31"/>
      <c r="M1424" s="28" t="s">
        <v>3144</v>
      </c>
    </row>
    <row r="1425" spans="1:13">
      <c r="A1425" s="31" t="s">
        <v>3211</v>
      </c>
      <c r="B1425" s="31" t="s">
        <v>3144</v>
      </c>
      <c r="C1425" s="31">
        <v>7001</v>
      </c>
      <c r="D1425" s="31" t="s">
        <v>733</v>
      </c>
      <c r="E1425" s="31" t="s">
        <v>3212</v>
      </c>
      <c r="F1425" s="31"/>
      <c r="G1425" s="31"/>
      <c r="H1425" s="31"/>
      <c r="I1425" s="31">
        <v>200711</v>
      </c>
      <c r="J1425" s="31"/>
      <c r="M1425" s="28" t="s">
        <v>3144</v>
      </c>
    </row>
    <row r="1426" spans="1:13">
      <c r="A1426" s="31" t="s">
        <v>3213</v>
      </c>
      <c r="B1426" s="31" t="s">
        <v>3144</v>
      </c>
      <c r="C1426" s="31">
        <v>7002</v>
      </c>
      <c r="D1426" s="31" t="s">
        <v>733</v>
      </c>
      <c r="E1426" s="31" t="s">
        <v>1807</v>
      </c>
      <c r="F1426" s="31"/>
      <c r="G1426" s="31"/>
      <c r="H1426" s="31"/>
      <c r="I1426" s="31">
        <v>200711</v>
      </c>
      <c r="J1426" s="31"/>
      <c r="M1426" s="28" t="s">
        <v>3144</v>
      </c>
    </row>
    <row r="1427" spans="1:13">
      <c r="A1427" s="31" t="s">
        <v>3214</v>
      </c>
      <c r="B1427" s="31" t="s">
        <v>3144</v>
      </c>
      <c r="C1427" s="31">
        <v>7003</v>
      </c>
      <c r="D1427" s="31" t="s">
        <v>733</v>
      </c>
      <c r="E1427" s="31" t="s">
        <v>3215</v>
      </c>
      <c r="F1427" s="31"/>
      <c r="G1427" s="31"/>
      <c r="H1427" s="31"/>
      <c r="I1427" s="31">
        <v>200711</v>
      </c>
      <c r="J1427" s="31"/>
      <c r="M1427" s="28" t="s">
        <v>3144</v>
      </c>
    </row>
    <row r="1428" spans="1:13">
      <c r="A1428" s="31" t="s">
        <v>3216</v>
      </c>
      <c r="B1428" s="31" t="s">
        <v>3144</v>
      </c>
      <c r="C1428" s="31">
        <v>7004</v>
      </c>
      <c r="D1428" s="31" t="s">
        <v>733</v>
      </c>
      <c r="E1428" s="31" t="s">
        <v>3217</v>
      </c>
      <c r="F1428" s="31"/>
      <c r="G1428" s="31"/>
      <c r="H1428" s="31"/>
      <c r="I1428" s="31">
        <v>200711</v>
      </c>
      <c r="J1428" s="31"/>
      <c r="M1428" s="28" t="s">
        <v>3144</v>
      </c>
    </row>
    <row r="1429" spans="1:13">
      <c r="A1429" s="31" t="s">
        <v>3218</v>
      </c>
      <c r="B1429" s="31" t="s">
        <v>3144</v>
      </c>
      <c r="C1429" s="31">
        <v>7005</v>
      </c>
      <c r="D1429" s="31" t="s">
        <v>733</v>
      </c>
      <c r="E1429" s="31" t="s">
        <v>2797</v>
      </c>
      <c r="F1429" s="31"/>
      <c r="G1429" s="31"/>
      <c r="H1429" s="31"/>
      <c r="I1429" s="31">
        <v>200711</v>
      </c>
      <c r="J1429" s="31"/>
      <c r="M1429" s="28" t="s">
        <v>3144</v>
      </c>
    </row>
    <row r="1430" spans="1:13">
      <c r="A1430" s="31" t="s">
        <v>3219</v>
      </c>
      <c r="B1430" s="31" t="s">
        <v>3144</v>
      </c>
      <c r="C1430" s="31">
        <v>7006</v>
      </c>
      <c r="D1430" s="31" t="s">
        <v>733</v>
      </c>
      <c r="E1430" s="31" t="s">
        <v>3220</v>
      </c>
      <c r="F1430" s="31"/>
      <c r="G1430" s="31"/>
      <c r="H1430" s="31"/>
      <c r="I1430" s="31">
        <v>200711</v>
      </c>
      <c r="J1430" s="31"/>
      <c r="M1430" s="28" t="s">
        <v>3144</v>
      </c>
    </row>
    <row r="1431" spans="1:13">
      <c r="A1431" s="31" t="s">
        <v>3221</v>
      </c>
      <c r="B1431" s="31" t="s">
        <v>3144</v>
      </c>
      <c r="C1431" s="31">
        <v>7007</v>
      </c>
      <c r="D1431" s="31" t="s">
        <v>733</v>
      </c>
      <c r="E1431" s="31" t="s">
        <v>3222</v>
      </c>
      <c r="F1431" s="31"/>
      <c r="G1431" s="31"/>
      <c r="H1431" s="31"/>
      <c r="I1431" s="31">
        <v>200711</v>
      </c>
      <c r="J1431" s="31"/>
      <c r="M1431" s="28" t="s">
        <v>3144</v>
      </c>
    </row>
    <row r="1432" spans="1:13">
      <c r="A1432" s="31" t="s">
        <v>3223</v>
      </c>
      <c r="B1432" s="31" t="s">
        <v>3144</v>
      </c>
      <c r="C1432" s="31">
        <v>7008</v>
      </c>
      <c r="D1432" s="31" t="s">
        <v>733</v>
      </c>
      <c r="E1432" s="31" t="s">
        <v>3224</v>
      </c>
      <c r="F1432" s="31"/>
      <c r="G1432" s="31"/>
      <c r="H1432" s="31"/>
      <c r="I1432" s="31">
        <v>200711</v>
      </c>
      <c r="J1432" s="31"/>
      <c r="M1432" s="28" t="s">
        <v>3144</v>
      </c>
    </row>
    <row r="1433" spans="1:13">
      <c r="A1433" s="31" t="s">
        <v>3225</v>
      </c>
      <c r="B1433" s="31" t="s">
        <v>3144</v>
      </c>
      <c r="C1433" s="31">
        <v>7009</v>
      </c>
      <c r="D1433" s="31" t="s">
        <v>733</v>
      </c>
      <c r="E1433" s="31" t="s">
        <v>3226</v>
      </c>
      <c r="F1433" s="31"/>
      <c r="G1433" s="31"/>
      <c r="H1433" s="31"/>
      <c r="I1433" s="31">
        <v>200711</v>
      </c>
      <c r="J1433" s="31"/>
      <c r="M1433" s="28" t="s">
        <v>3144</v>
      </c>
    </row>
    <row r="1434" spans="1:13">
      <c r="A1434" s="31" t="s">
        <v>3227</v>
      </c>
      <c r="B1434" s="31" t="s">
        <v>3144</v>
      </c>
      <c r="C1434" s="31">
        <v>7010</v>
      </c>
      <c r="D1434" s="31" t="s">
        <v>733</v>
      </c>
      <c r="E1434" s="31" t="s">
        <v>3228</v>
      </c>
      <c r="F1434" s="31"/>
      <c r="G1434" s="31"/>
      <c r="H1434" s="31"/>
      <c r="I1434" s="31">
        <v>200711</v>
      </c>
      <c r="J1434" s="31"/>
      <c r="M1434" s="28" t="s">
        <v>3144</v>
      </c>
    </row>
    <row r="1435" spans="1:13">
      <c r="A1435" s="31" t="s">
        <v>3229</v>
      </c>
      <c r="B1435" s="31" t="s">
        <v>3144</v>
      </c>
      <c r="C1435" s="31">
        <v>7011</v>
      </c>
      <c r="D1435" s="31" t="s">
        <v>733</v>
      </c>
      <c r="E1435" s="31" t="s">
        <v>3230</v>
      </c>
      <c r="F1435" s="31"/>
      <c r="G1435" s="31"/>
      <c r="H1435" s="31"/>
      <c r="I1435" s="31">
        <v>200711</v>
      </c>
      <c r="J1435" s="31"/>
      <c r="M1435" s="28" t="s">
        <v>3144</v>
      </c>
    </row>
    <row r="1436" spans="1:13">
      <c r="A1436" s="31" t="s">
        <v>3231</v>
      </c>
      <c r="B1436" s="31" t="s">
        <v>3144</v>
      </c>
      <c r="C1436" s="31">
        <v>7012</v>
      </c>
      <c r="D1436" s="31" t="s">
        <v>733</v>
      </c>
      <c r="E1436" s="31" t="s">
        <v>3232</v>
      </c>
      <c r="F1436" s="31"/>
      <c r="G1436" s="31"/>
      <c r="H1436" s="31"/>
      <c r="I1436" s="31">
        <v>200711</v>
      </c>
      <c r="J1436" s="31"/>
      <c r="M1436" s="28" t="s">
        <v>3144</v>
      </c>
    </row>
    <row r="1437" spans="1:13">
      <c r="A1437" s="31" t="s">
        <v>3233</v>
      </c>
      <c r="B1437" s="31" t="s">
        <v>3144</v>
      </c>
      <c r="C1437" s="31">
        <v>7013</v>
      </c>
      <c r="D1437" s="31" t="s">
        <v>733</v>
      </c>
      <c r="E1437" s="31" t="s">
        <v>3234</v>
      </c>
      <c r="F1437" s="31"/>
      <c r="G1437" s="31"/>
      <c r="H1437" s="31"/>
      <c r="I1437" s="31">
        <v>200711</v>
      </c>
      <c r="J1437" s="31"/>
      <c r="M1437" s="28" t="s">
        <v>3144</v>
      </c>
    </row>
    <row r="1438" spans="1:13">
      <c r="A1438" s="31" t="s">
        <v>3235</v>
      </c>
      <c r="B1438" s="31" t="s">
        <v>3144</v>
      </c>
      <c r="C1438" s="31">
        <v>7014</v>
      </c>
      <c r="D1438" s="31" t="s">
        <v>733</v>
      </c>
      <c r="E1438" s="31" t="s">
        <v>3236</v>
      </c>
      <c r="F1438" s="31"/>
      <c r="G1438" s="31"/>
      <c r="H1438" s="31"/>
      <c r="I1438" s="31">
        <v>200711</v>
      </c>
      <c r="J1438" s="31"/>
      <c r="M1438" s="28" t="s">
        <v>3144</v>
      </c>
    </row>
    <row r="1439" spans="1:13">
      <c r="A1439" s="31" t="s">
        <v>3237</v>
      </c>
      <c r="B1439" s="31" t="s">
        <v>3144</v>
      </c>
      <c r="C1439" s="31">
        <v>7015</v>
      </c>
      <c r="D1439" s="31" t="s">
        <v>733</v>
      </c>
      <c r="E1439" s="31" t="s">
        <v>3238</v>
      </c>
      <c r="F1439" s="31"/>
      <c r="G1439" s="31"/>
      <c r="H1439" s="31"/>
      <c r="I1439" s="31">
        <v>200711</v>
      </c>
      <c r="J1439" s="31"/>
      <c r="M1439" s="28" t="s">
        <v>3144</v>
      </c>
    </row>
    <row r="1440" spans="1:13">
      <c r="A1440" s="31" t="s">
        <v>3239</v>
      </c>
      <c r="B1440" s="31" t="s">
        <v>3144</v>
      </c>
      <c r="C1440" s="31">
        <v>7016</v>
      </c>
      <c r="D1440" s="31" t="s">
        <v>733</v>
      </c>
      <c r="E1440" s="31" t="s">
        <v>3240</v>
      </c>
      <c r="F1440" s="31"/>
      <c r="G1440" s="31"/>
      <c r="H1440" s="31"/>
      <c r="I1440" s="31">
        <v>200711</v>
      </c>
      <c r="J1440" s="31"/>
      <c r="M1440" s="28" t="s">
        <v>3144</v>
      </c>
    </row>
    <row r="1441" spans="1:13">
      <c r="A1441" s="31" t="s">
        <v>3241</v>
      </c>
      <c r="B1441" s="31" t="s">
        <v>3144</v>
      </c>
      <c r="C1441" s="31">
        <v>7017</v>
      </c>
      <c r="D1441" s="31" t="s">
        <v>733</v>
      </c>
      <c r="E1441" s="31" t="s">
        <v>3242</v>
      </c>
      <c r="F1441" s="31"/>
      <c r="G1441" s="31"/>
      <c r="H1441" s="31"/>
      <c r="I1441" s="31">
        <v>200711</v>
      </c>
      <c r="J1441" s="31"/>
      <c r="M1441" s="28" t="s">
        <v>3144</v>
      </c>
    </row>
    <row r="1442" spans="1:13">
      <c r="A1442" s="31" t="s">
        <v>3243</v>
      </c>
      <c r="B1442" s="31" t="s">
        <v>3144</v>
      </c>
      <c r="C1442" s="31">
        <v>7018</v>
      </c>
      <c r="D1442" s="31" t="s">
        <v>733</v>
      </c>
      <c r="E1442" s="31" t="s">
        <v>2797</v>
      </c>
      <c r="F1442" s="31"/>
      <c r="G1442" s="31"/>
      <c r="H1442" s="31"/>
      <c r="I1442" s="31">
        <v>200711</v>
      </c>
      <c r="J1442" s="31"/>
      <c r="M1442" s="28" t="s">
        <v>3144</v>
      </c>
    </row>
    <row r="1443" spans="1:13">
      <c r="A1443" s="31" t="s">
        <v>3244</v>
      </c>
      <c r="B1443" s="31" t="s">
        <v>3144</v>
      </c>
      <c r="C1443" s="31">
        <v>7019</v>
      </c>
      <c r="D1443" s="31" t="s">
        <v>733</v>
      </c>
      <c r="E1443" s="31" t="s">
        <v>3245</v>
      </c>
      <c r="F1443" s="31"/>
      <c r="G1443" s="31"/>
      <c r="H1443" s="31"/>
      <c r="I1443" s="31">
        <v>200711</v>
      </c>
      <c r="J1443" s="31"/>
      <c r="M1443" s="28" t="s">
        <v>3144</v>
      </c>
    </row>
    <row r="1444" spans="1:13">
      <c r="A1444" s="31" t="s">
        <v>3246</v>
      </c>
      <c r="B1444" s="31" t="s">
        <v>3144</v>
      </c>
      <c r="C1444" s="31">
        <v>7020</v>
      </c>
      <c r="D1444" s="31" t="s">
        <v>733</v>
      </c>
      <c r="E1444" s="31" t="s">
        <v>3247</v>
      </c>
      <c r="F1444" s="31"/>
      <c r="G1444" s="31"/>
      <c r="H1444" s="31"/>
      <c r="I1444" s="31">
        <v>200711</v>
      </c>
      <c r="J1444" s="31"/>
      <c r="M1444" s="28" t="s">
        <v>3144</v>
      </c>
    </row>
    <row r="1445" spans="1:13">
      <c r="A1445" s="31" t="s">
        <v>3248</v>
      </c>
      <c r="B1445" s="31" t="s">
        <v>3144</v>
      </c>
      <c r="C1445" s="31">
        <v>7021</v>
      </c>
      <c r="D1445" s="31" t="s">
        <v>733</v>
      </c>
      <c r="E1445" s="31" t="s">
        <v>3249</v>
      </c>
      <c r="F1445" s="31"/>
      <c r="G1445" s="31"/>
      <c r="H1445" s="31"/>
      <c r="I1445" s="31">
        <v>200711</v>
      </c>
      <c r="J1445" s="31"/>
      <c r="M1445" s="28" t="s">
        <v>3144</v>
      </c>
    </row>
    <row r="1446" spans="1:13">
      <c r="A1446" s="31" t="s">
        <v>3250</v>
      </c>
      <c r="B1446" s="31" t="s">
        <v>3144</v>
      </c>
      <c r="C1446" s="31">
        <v>7022</v>
      </c>
      <c r="D1446" s="31" t="s">
        <v>733</v>
      </c>
      <c r="E1446" s="31" t="s">
        <v>3251</v>
      </c>
      <c r="F1446" s="31"/>
      <c r="G1446" s="31"/>
      <c r="H1446" s="31"/>
      <c r="I1446" s="31">
        <v>200711</v>
      </c>
      <c r="J1446" s="31"/>
      <c r="M1446" s="28" t="s">
        <v>3144</v>
      </c>
    </row>
    <row r="1447" spans="1:13">
      <c r="A1447" s="31" t="s">
        <v>3252</v>
      </c>
      <c r="B1447" s="31" t="s">
        <v>3144</v>
      </c>
      <c r="C1447" s="31">
        <v>7023</v>
      </c>
      <c r="D1447" s="31" t="s">
        <v>733</v>
      </c>
      <c r="E1447" s="31" t="s">
        <v>3253</v>
      </c>
      <c r="F1447" s="31"/>
      <c r="G1447" s="31"/>
      <c r="H1447" s="31"/>
      <c r="I1447" s="31">
        <v>200722</v>
      </c>
      <c r="J1447" s="31"/>
      <c r="M1447" s="28" t="s">
        <v>3144</v>
      </c>
    </row>
    <row r="1448" spans="1:13">
      <c r="A1448" s="31" t="s">
        <v>3254</v>
      </c>
      <c r="B1448" s="31" t="s">
        <v>3144</v>
      </c>
      <c r="C1448" s="31">
        <v>7024</v>
      </c>
      <c r="D1448" s="31" t="s">
        <v>733</v>
      </c>
      <c r="E1448" s="31" t="s">
        <v>3255</v>
      </c>
      <c r="F1448" s="31"/>
      <c r="G1448" s="31"/>
      <c r="H1448" s="31"/>
      <c r="I1448" s="31">
        <v>200722</v>
      </c>
      <c r="J1448" s="31"/>
      <c r="M1448" s="28" t="s">
        <v>3144</v>
      </c>
    </row>
    <row r="1449" spans="1:13">
      <c r="A1449" s="31" t="s">
        <v>3256</v>
      </c>
      <c r="B1449" s="31" t="s">
        <v>3144</v>
      </c>
      <c r="C1449" s="31">
        <v>7025</v>
      </c>
      <c r="D1449" s="31" t="s">
        <v>733</v>
      </c>
      <c r="E1449" s="31" t="s">
        <v>3257</v>
      </c>
      <c r="F1449" s="31"/>
      <c r="G1449" s="31"/>
      <c r="H1449" s="31"/>
      <c r="I1449" s="31">
        <v>200722</v>
      </c>
      <c r="J1449" s="31"/>
      <c r="M1449" s="28" t="s">
        <v>3144</v>
      </c>
    </row>
    <row r="1450" spans="1:13">
      <c r="A1450" s="31" t="s">
        <v>3258</v>
      </c>
      <c r="B1450" s="31" t="s">
        <v>3144</v>
      </c>
      <c r="C1450" s="31">
        <v>7026</v>
      </c>
      <c r="D1450" s="31" t="s">
        <v>733</v>
      </c>
      <c r="E1450" s="31" t="s">
        <v>3259</v>
      </c>
      <c r="F1450" s="31"/>
      <c r="G1450" s="31"/>
      <c r="H1450" s="31"/>
      <c r="I1450" s="31">
        <v>200722</v>
      </c>
      <c r="J1450" s="31"/>
      <c r="M1450" s="28" t="s">
        <v>3144</v>
      </c>
    </row>
    <row r="1451" spans="1:13">
      <c r="A1451" s="31" t="s">
        <v>3260</v>
      </c>
      <c r="B1451" s="31" t="s">
        <v>3144</v>
      </c>
      <c r="C1451" s="31">
        <v>7027</v>
      </c>
      <c r="D1451" s="31" t="s">
        <v>733</v>
      </c>
      <c r="E1451" s="31" t="s">
        <v>3261</v>
      </c>
      <c r="F1451" s="31"/>
      <c r="G1451" s="31"/>
      <c r="H1451" s="31"/>
      <c r="I1451" s="31">
        <v>200722</v>
      </c>
      <c r="J1451" s="31"/>
      <c r="M1451" s="28" t="s">
        <v>3144</v>
      </c>
    </row>
    <row r="1452" spans="1:13">
      <c r="A1452" s="31" t="s">
        <v>3262</v>
      </c>
      <c r="B1452" s="31" t="s">
        <v>3144</v>
      </c>
      <c r="C1452" s="31">
        <v>7028</v>
      </c>
      <c r="D1452" s="31" t="s">
        <v>733</v>
      </c>
      <c r="E1452" s="31" t="s">
        <v>3263</v>
      </c>
      <c r="F1452" s="31"/>
      <c r="G1452" s="31"/>
      <c r="H1452" s="31"/>
      <c r="I1452" s="31">
        <v>200722</v>
      </c>
      <c r="J1452" s="31"/>
      <c r="M1452" s="28" t="s">
        <v>3144</v>
      </c>
    </row>
    <row r="1453" spans="1:13">
      <c r="A1453" s="31" t="s">
        <v>3264</v>
      </c>
      <c r="B1453" s="31" t="s">
        <v>3144</v>
      </c>
      <c r="C1453" s="31">
        <v>7029</v>
      </c>
      <c r="D1453" s="31" t="s">
        <v>733</v>
      </c>
      <c r="E1453" s="31" t="s">
        <v>3115</v>
      </c>
      <c r="F1453" s="31"/>
      <c r="G1453" s="31"/>
      <c r="H1453" s="31"/>
      <c r="I1453" s="31">
        <v>200711</v>
      </c>
      <c r="J1453" s="31"/>
      <c r="M1453" s="28" t="s">
        <v>3144</v>
      </c>
    </row>
    <row r="1454" spans="1:13">
      <c r="A1454" s="31" t="s">
        <v>3265</v>
      </c>
      <c r="B1454" s="31" t="s">
        <v>3144</v>
      </c>
      <c r="C1454" s="31">
        <v>7030</v>
      </c>
      <c r="D1454" s="31" t="s">
        <v>733</v>
      </c>
      <c r="E1454" s="31" t="s">
        <v>3266</v>
      </c>
      <c r="F1454" s="31"/>
      <c r="G1454" s="31"/>
      <c r="H1454" s="31"/>
      <c r="I1454" s="31">
        <v>200822</v>
      </c>
      <c r="J1454" s="31"/>
      <c r="M1454" s="28" t="s">
        <v>3144</v>
      </c>
    </row>
    <row r="1455" spans="1:13">
      <c r="A1455" s="31" t="s">
        <v>3267</v>
      </c>
      <c r="B1455" s="31" t="s">
        <v>3144</v>
      </c>
      <c r="C1455" s="31">
        <v>7031</v>
      </c>
      <c r="D1455" s="31" t="s">
        <v>733</v>
      </c>
      <c r="E1455" s="31" t="s">
        <v>3268</v>
      </c>
      <c r="F1455" s="31"/>
      <c r="G1455" s="31"/>
      <c r="H1455" s="31"/>
      <c r="I1455" s="31">
        <v>200822</v>
      </c>
      <c r="J1455" s="31"/>
      <c r="M1455" s="28" t="s">
        <v>3144</v>
      </c>
    </row>
    <row r="1456" spans="1:13">
      <c r="A1456" s="31" t="s">
        <v>3269</v>
      </c>
      <c r="B1456" s="31" t="s">
        <v>3144</v>
      </c>
      <c r="C1456" s="31">
        <v>7032</v>
      </c>
      <c r="D1456" s="31" t="s">
        <v>733</v>
      </c>
      <c r="E1456" s="31" t="s">
        <v>3270</v>
      </c>
      <c r="F1456" s="31"/>
      <c r="G1456" s="31"/>
      <c r="H1456" s="31"/>
      <c r="I1456" s="31">
        <v>200822</v>
      </c>
      <c r="J1456" s="31"/>
      <c r="M1456" s="28" t="s">
        <v>3144</v>
      </c>
    </row>
    <row r="1457" spans="1:13">
      <c r="A1457" s="31" t="s">
        <v>3271</v>
      </c>
      <c r="B1457" s="31" t="s">
        <v>3272</v>
      </c>
      <c r="C1457" s="31">
        <v>7001</v>
      </c>
      <c r="D1457" s="31" t="s">
        <v>733</v>
      </c>
      <c r="E1457" s="31" t="s">
        <v>3273</v>
      </c>
      <c r="F1457" s="31"/>
      <c r="G1457" s="31"/>
      <c r="H1457" s="31"/>
      <c r="I1457" s="31">
        <v>200711</v>
      </c>
      <c r="J1457" s="31"/>
      <c r="M1457" s="28" t="s">
        <v>3144</v>
      </c>
    </row>
    <row r="1458" spans="1:13">
      <c r="A1458" s="31" t="s">
        <v>3274</v>
      </c>
      <c r="B1458" s="31" t="s">
        <v>3272</v>
      </c>
      <c r="C1458" s="31">
        <v>7002</v>
      </c>
      <c r="D1458" s="31" t="s">
        <v>733</v>
      </c>
      <c r="E1458" s="31" t="s">
        <v>3275</v>
      </c>
      <c r="F1458" s="31"/>
      <c r="G1458" s="31"/>
      <c r="H1458" s="31"/>
      <c r="I1458" s="31">
        <v>200711</v>
      </c>
      <c r="J1458" s="31"/>
      <c r="M1458" s="28" t="s">
        <v>3144</v>
      </c>
    </row>
    <row r="1459" spans="1:13">
      <c r="A1459" s="31" t="s">
        <v>3276</v>
      </c>
      <c r="B1459" s="31" t="s">
        <v>3272</v>
      </c>
      <c r="C1459" s="31">
        <v>7003</v>
      </c>
      <c r="D1459" s="31" t="s">
        <v>733</v>
      </c>
      <c r="E1459" s="31" t="s">
        <v>3277</v>
      </c>
      <c r="F1459" s="31"/>
      <c r="G1459" s="31"/>
      <c r="H1459" s="31"/>
      <c r="I1459" s="31">
        <v>200711</v>
      </c>
      <c r="J1459" s="31"/>
      <c r="M1459" s="28" t="s">
        <v>3272</v>
      </c>
    </row>
    <row r="1460" spans="1:13">
      <c r="A1460" s="31" t="s">
        <v>3278</v>
      </c>
      <c r="B1460" s="31" t="s">
        <v>3272</v>
      </c>
      <c r="C1460" s="31">
        <v>7004</v>
      </c>
      <c r="D1460" s="31" t="s">
        <v>733</v>
      </c>
      <c r="E1460" s="31" t="s">
        <v>3279</v>
      </c>
      <c r="F1460" s="31"/>
      <c r="G1460" s="31"/>
      <c r="H1460" s="31"/>
      <c r="I1460" s="31">
        <v>200711</v>
      </c>
      <c r="J1460" s="31"/>
      <c r="M1460" s="28" t="s">
        <v>3272</v>
      </c>
    </row>
    <row r="1461" spans="1:13">
      <c r="A1461" s="31" t="s">
        <v>3280</v>
      </c>
      <c r="B1461" s="31" t="s">
        <v>3272</v>
      </c>
      <c r="C1461" s="31">
        <v>7005</v>
      </c>
      <c r="D1461" s="31" t="s">
        <v>733</v>
      </c>
      <c r="E1461" s="31" t="s">
        <v>3281</v>
      </c>
      <c r="F1461" s="31"/>
      <c r="G1461" s="31"/>
      <c r="H1461" s="31"/>
      <c r="I1461" s="31">
        <v>200711</v>
      </c>
      <c r="J1461" s="31"/>
      <c r="M1461" s="28" t="s">
        <v>3272</v>
      </c>
    </row>
    <row r="1462" spans="1:13">
      <c r="A1462" s="31" t="s">
        <v>3282</v>
      </c>
      <c r="B1462" s="31" t="s">
        <v>3272</v>
      </c>
      <c r="C1462" s="31">
        <v>7006</v>
      </c>
      <c r="D1462" s="31" t="s">
        <v>733</v>
      </c>
      <c r="E1462" s="31" t="s">
        <v>3283</v>
      </c>
      <c r="F1462" s="31"/>
      <c r="G1462" s="31"/>
      <c r="H1462" s="31"/>
      <c r="I1462" s="31">
        <v>200711</v>
      </c>
      <c r="J1462" s="31"/>
      <c r="M1462" s="28" t="s">
        <v>3272</v>
      </c>
    </row>
    <row r="1463" spans="1:13">
      <c r="A1463" s="31" t="s">
        <v>3284</v>
      </c>
      <c r="B1463" s="31" t="s">
        <v>3272</v>
      </c>
      <c r="C1463" s="31">
        <v>7007</v>
      </c>
      <c r="D1463" s="31" t="s">
        <v>733</v>
      </c>
      <c r="E1463" s="31" t="s">
        <v>3285</v>
      </c>
      <c r="F1463" s="31"/>
      <c r="G1463" s="31"/>
      <c r="H1463" s="31"/>
      <c r="I1463" s="31">
        <v>200711</v>
      </c>
      <c r="J1463" s="31"/>
      <c r="M1463" s="28" t="s">
        <v>3272</v>
      </c>
    </row>
    <row r="1464" spans="1:13">
      <c r="A1464" s="31" t="s">
        <v>3286</v>
      </c>
      <c r="B1464" s="31" t="s">
        <v>3272</v>
      </c>
      <c r="C1464" s="31">
        <v>7008</v>
      </c>
      <c r="D1464" s="31" t="s">
        <v>733</v>
      </c>
      <c r="E1464" s="31" t="s">
        <v>3287</v>
      </c>
      <c r="F1464" s="31"/>
      <c r="G1464" s="31"/>
      <c r="H1464" s="31"/>
      <c r="I1464" s="31">
        <v>200711</v>
      </c>
      <c r="J1464" s="31"/>
      <c r="M1464" s="28" t="s">
        <v>3272</v>
      </c>
    </row>
    <row r="1465" spans="1:13">
      <c r="A1465" s="31" t="s">
        <v>3288</v>
      </c>
      <c r="B1465" s="31" t="s">
        <v>3272</v>
      </c>
      <c r="C1465" s="31">
        <v>7009</v>
      </c>
      <c r="D1465" s="31" t="s">
        <v>733</v>
      </c>
      <c r="E1465" s="31" t="s">
        <v>3289</v>
      </c>
      <c r="F1465" s="31"/>
      <c r="G1465" s="31"/>
      <c r="H1465" s="31"/>
      <c r="I1465" s="31">
        <v>200711</v>
      </c>
      <c r="J1465" s="31"/>
      <c r="M1465" s="28" t="s">
        <v>3272</v>
      </c>
    </row>
    <row r="1466" spans="1:13">
      <c r="A1466" s="31" t="s">
        <v>3290</v>
      </c>
      <c r="B1466" s="31" t="s">
        <v>3272</v>
      </c>
      <c r="C1466" s="31">
        <v>7010</v>
      </c>
      <c r="D1466" s="31" t="s">
        <v>733</v>
      </c>
      <c r="E1466" s="31" t="s">
        <v>3291</v>
      </c>
      <c r="F1466" s="31"/>
      <c r="G1466" s="31"/>
      <c r="H1466" s="31"/>
      <c r="I1466" s="31">
        <v>200711</v>
      </c>
      <c r="J1466" s="31"/>
      <c r="M1466" s="28" t="s">
        <v>3272</v>
      </c>
    </row>
    <row r="1467" spans="1:13">
      <c r="A1467" s="31" t="s">
        <v>3292</v>
      </c>
      <c r="B1467" s="31" t="s">
        <v>3272</v>
      </c>
      <c r="C1467" s="31">
        <v>7011</v>
      </c>
      <c r="D1467" s="31" t="s">
        <v>733</v>
      </c>
      <c r="E1467" s="31" t="s">
        <v>3293</v>
      </c>
      <c r="F1467" s="31"/>
      <c r="G1467" s="31"/>
      <c r="H1467" s="31"/>
      <c r="I1467" s="31">
        <v>200711</v>
      </c>
      <c r="J1467" s="31"/>
      <c r="M1467" s="28" t="s">
        <v>3272</v>
      </c>
    </row>
    <row r="1468" spans="1:13">
      <c r="A1468" s="31" t="s">
        <v>3294</v>
      </c>
      <c r="B1468" s="31" t="s">
        <v>3272</v>
      </c>
      <c r="C1468" s="31">
        <v>7012</v>
      </c>
      <c r="D1468" s="31" t="s">
        <v>733</v>
      </c>
      <c r="E1468" s="31" t="s">
        <v>3295</v>
      </c>
      <c r="F1468" s="31"/>
      <c r="G1468" s="31"/>
      <c r="H1468" s="31"/>
      <c r="I1468" s="31">
        <v>200711</v>
      </c>
      <c r="J1468" s="31"/>
      <c r="M1468" s="28" t="s">
        <v>3272</v>
      </c>
    </row>
    <row r="1469" spans="1:13">
      <c r="A1469" s="31" t="s">
        <v>3296</v>
      </c>
      <c r="B1469" s="31" t="s">
        <v>3272</v>
      </c>
      <c r="C1469" s="31">
        <v>7013</v>
      </c>
      <c r="D1469" s="31" t="s">
        <v>733</v>
      </c>
      <c r="E1469" s="31" t="s">
        <v>3297</v>
      </c>
      <c r="F1469" s="31"/>
      <c r="G1469" s="31"/>
      <c r="H1469" s="31"/>
      <c r="I1469" s="31">
        <v>200711</v>
      </c>
      <c r="J1469" s="31"/>
      <c r="M1469" s="28" t="s">
        <v>3272</v>
      </c>
    </row>
    <row r="1470" spans="1:13">
      <c r="A1470" s="31" t="s">
        <v>3298</v>
      </c>
      <c r="B1470" s="31" t="s">
        <v>3272</v>
      </c>
      <c r="C1470" s="31">
        <v>7014</v>
      </c>
      <c r="D1470" s="31" t="s">
        <v>733</v>
      </c>
      <c r="E1470" s="31" t="s">
        <v>3299</v>
      </c>
      <c r="F1470" s="31"/>
      <c r="G1470" s="31"/>
      <c r="H1470" s="31"/>
      <c r="I1470" s="31">
        <v>200711</v>
      </c>
      <c r="J1470" s="31"/>
      <c r="M1470" s="28" t="s">
        <v>3272</v>
      </c>
    </row>
    <row r="1471" spans="1:13">
      <c r="A1471" s="31" t="s">
        <v>3300</v>
      </c>
      <c r="B1471" s="31" t="s">
        <v>3272</v>
      </c>
      <c r="C1471" s="31">
        <v>7015</v>
      </c>
      <c r="D1471" s="31" t="s">
        <v>733</v>
      </c>
      <c r="E1471" s="31" t="s">
        <v>3301</v>
      </c>
      <c r="F1471" s="31"/>
      <c r="G1471" s="31"/>
      <c r="H1471" s="31"/>
      <c r="I1471" s="31">
        <v>200711</v>
      </c>
      <c r="J1471" s="31"/>
      <c r="M1471" s="28" t="s">
        <v>3272</v>
      </c>
    </row>
    <row r="1472" spans="1:13">
      <c r="A1472" s="31" t="s">
        <v>3302</v>
      </c>
      <c r="B1472" s="31" t="s">
        <v>3272</v>
      </c>
      <c r="C1472" s="31">
        <v>7016</v>
      </c>
      <c r="D1472" s="31" t="s">
        <v>733</v>
      </c>
      <c r="E1472" s="31" t="s">
        <v>1940</v>
      </c>
      <c r="F1472" s="31"/>
      <c r="G1472" s="31"/>
      <c r="H1472" s="31"/>
      <c r="I1472" s="31">
        <v>200711</v>
      </c>
      <c r="J1472" s="31"/>
      <c r="M1472" s="28" t="s">
        <v>3272</v>
      </c>
    </row>
    <row r="1473" spans="1:13">
      <c r="A1473" s="31" t="s">
        <v>3303</v>
      </c>
      <c r="B1473" s="31" t="s">
        <v>3272</v>
      </c>
      <c r="C1473" s="31">
        <v>7017</v>
      </c>
      <c r="D1473" s="31" t="s">
        <v>733</v>
      </c>
      <c r="E1473" s="31" t="s">
        <v>3304</v>
      </c>
      <c r="F1473" s="31"/>
      <c r="G1473" s="31"/>
      <c r="H1473" s="31"/>
      <c r="I1473" s="31">
        <v>200711</v>
      </c>
      <c r="J1473" s="31"/>
      <c r="M1473" s="28" t="s">
        <v>3272</v>
      </c>
    </row>
    <row r="1474" spans="1:13">
      <c r="A1474" s="31" t="s">
        <v>3305</v>
      </c>
      <c r="B1474" s="31" t="s">
        <v>3272</v>
      </c>
      <c r="C1474" s="31">
        <v>7018</v>
      </c>
      <c r="D1474" s="31" t="s">
        <v>733</v>
      </c>
      <c r="E1474" s="31" t="s">
        <v>3306</v>
      </c>
      <c r="F1474" s="31"/>
      <c r="G1474" s="31"/>
      <c r="H1474" s="31"/>
      <c r="I1474" s="31">
        <v>200711</v>
      </c>
      <c r="J1474" s="31"/>
      <c r="M1474" s="28" t="s">
        <v>3272</v>
      </c>
    </row>
    <row r="1475" spans="1:13">
      <c r="A1475" s="31" t="s">
        <v>3307</v>
      </c>
      <c r="B1475" s="31" t="s">
        <v>3272</v>
      </c>
      <c r="C1475" s="31">
        <v>7019</v>
      </c>
      <c r="D1475" s="31" t="s">
        <v>733</v>
      </c>
      <c r="E1475" s="31" t="s">
        <v>3308</v>
      </c>
      <c r="F1475" s="31"/>
      <c r="G1475" s="31"/>
      <c r="H1475" s="31"/>
      <c r="I1475" s="31">
        <v>200711</v>
      </c>
      <c r="J1475" s="31"/>
      <c r="M1475" s="28" t="s">
        <v>3272</v>
      </c>
    </row>
    <row r="1476" spans="1:13">
      <c r="A1476" s="31" t="s">
        <v>3309</v>
      </c>
      <c r="B1476" s="31" t="s">
        <v>3272</v>
      </c>
      <c r="C1476" s="31">
        <v>7020</v>
      </c>
      <c r="D1476" s="31" t="s">
        <v>733</v>
      </c>
      <c r="E1476" s="31" t="s">
        <v>3310</v>
      </c>
      <c r="F1476" s="31"/>
      <c r="G1476" s="31"/>
      <c r="H1476" s="31"/>
      <c r="I1476" s="31">
        <v>200711</v>
      </c>
      <c r="J1476" s="31"/>
      <c r="M1476" s="28" t="s">
        <v>3272</v>
      </c>
    </row>
    <row r="1477" spans="1:13">
      <c r="A1477" s="31" t="s">
        <v>3311</v>
      </c>
      <c r="B1477" s="31" t="s">
        <v>3272</v>
      </c>
      <c r="C1477" s="31">
        <v>7021</v>
      </c>
      <c r="D1477" s="31" t="s">
        <v>733</v>
      </c>
      <c r="E1477" s="31" t="s">
        <v>3312</v>
      </c>
      <c r="F1477" s="31"/>
      <c r="G1477" s="31"/>
      <c r="H1477" s="31"/>
      <c r="I1477" s="31">
        <v>200711</v>
      </c>
      <c r="J1477" s="31"/>
      <c r="M1477" s="28" t="s">
        <v>3272</v>
      </c>
    </row>
    <row r="1478" spans="1:13">
      <c r="A1478" s="31" t="s">
        <v>3313</v>
      </c>
      <c r="B1478" s="31" t="s">
        <v>3272</v>
      </c>
      <c r="C1478" s="31">
        <v>7022</v>
      </c>
      <c r="D1478" s="31" t="s">
        <v>733</v>
      </c>
      <c r="E1478" s="31" t="s">
        <v>3314</v>
      </c>
      <c r="F1478" s="31"/>
      <c r="G1478" s="31"/>
      <c r="H1478" s="31"/>
      <c r="I1478" s="31">
        <v>200711</v>
      </c>
      <c r="J1478" s="31"/>
      <c r="M1478" s="28" t="s">
        <v>3272</v>
      </c>
    </row>
    <row r="1479" spans="1:13">
      <c r="A1479" s="31" t="s">
        <v>3315</v>
      </c>
      <c r="B1479" s="31" t="s">
        <v>3272</v>
      </c>
      <c r="C1479" s="31">
        <v>7023</v>
      </c>
      <c r="D1479" s="31" t="s">
        <v>733</v>
      </c>
      <c r="E1479" s="31" t="s">
        <v>3316</v>
      </c>
      <c r="F1479" s="31"/>
      <c r="G1479" s="31"/>
      <c r="H1479" s="31"/>
      <c r="I1479" s="31">
        <v>200711</v>
      </c>
      <c r="J1479" s="31"/>
      <c r="M1479" s="28" t="s">
        <v>3272</v>
      </c>
    </row>
    <row r="1480" spans="1:13">
      <c r="A1480" s="31" t="s">
        <v>3317</v>
      </c>
      <c r="B1480" s="31" t="s">
        <v>3272</v>
      </c>
      <c r="C1480" s="31">
        <v>7024</v>
      </c>
      <c r="D1480" s="31" t="s">
        <v>733</v>
      </c>
      <c r="E1480" s="31" t="s">
        <v>407</v>
      </c>
      <c r="F1480" s="31"/>
      <c r="G1480" s="31"/>
      <c r="H1480" s="31"/>
      <c r="I1480" s="31">
        <v>200711</v>
      </c>
      <c r="J1480" s="31"/>
      <c r="M1480" s="28" t="s">
        <v>3272</v>
      </c>
    </row>
    <row r="1481" spans="1:13">
      <c r="A1481" s="31" t="s">
        <v>3318</v>
      </c>
      <c r="B1481" s="31" t="s">
        <v>3272</v>
      </c>
      <c r="C1481" s="31">
        <v>7025</v>
      </c>
      <c r="D1481" s="31" t="s">
        <v>733</v>
      </c>
      <c r="E1481" s="31" t="s">
        <v>1959</v>
      </c>
      <c r="F1481" s="31"/>
      <c r="G1481" s="31"/>
      <c r="H1481" s="31"/>
      <c r="I1481" s="31">
        <v>200711</v>
      </c>
      <c r="J1481" s="31"/>
      <c r="M1481" s="28" t="s">
        <v>3272</v>
      </c>
    </row>
    <row r="1482" spans="1:13">
      <c r="A1482" s="31" t="s">
        <v>3319</v>
      </c>
      <c r="B1482" s="31" t="s">
        <v>3272</v>
      </c>
      <c r="C1482" s="31">
        <v>7026</v>
      </c>
      <c r="D1482" s="31" t="s">
        <v>733</v>
      </c>
      <c r="E1482" s="31" t="s">
        <v>1965</v>
      </c>
      <c r="F1482" s="31"/>
      <c r="G1482" s="31"/>
      <c r="H1482" s="31"/>
      <c r="I1482" s="31">
        <v>200711</v>
      </c>
      <c r="J1482" s="31"/>
      <c r="M1482" s="28" t="s">
        <v>3272</v>
      </c>
    </row>
    <row r="1483" spans="1:13">
      <c r="A1483" s="31" t="s">
        <v>3320</v>
      </c>
      <c r="B1483" s="31" t="s">
        <v>3272</v>
      </c>
      <c r="C1483" s="31">
        <v>7027</v>
      </c>
      <c r="D1483" s="31" t="s">
        <v>733</v>
      </c>
      <c r="E1483" s="31" t="s">
        <v>3321</v>
      </c>
      <c r="F1483" s="31"/>
      <c r="G1483" s="31"/>
      <c r="H1483" s="31"/>
      <c r="I1483" s="31">
        <v>200711</v>
      </c>
      <c r="J1483" s="31"/>
      <c r="M1483" s="28" t="s">
        <v>3272</v>
      </c>
    </row>
    <row r="1484" spans="1:13">
      <c r="A1484" s="31" t="s">
        <v>3322</v>
      </c>
      <c r="B1484" s="31" t="s">
        <v>3272</v>
      </c>
      <c r="C1484" s="31">
        <v>7028</v>
      </c>
      <c r="D1484" s="31" t="s">
        <v>733</v>
      </c>
      <c r="E1484" s="31" t="s">
        <v>1969</v>
      </c>
      <c r="F1484" s="31"/>
      <c r="G1484" s="31"/>
      <c r="H1484" s="31"/>
      <c r="I1484" s="31">
        <v>200711</v>
      </c>
      <c r="J1484" s="31"/>
      <c r="M1484" s="28" t="s">
        <v>3272</v>
      </c>
    </row>
    <row r="1485" spans="1:13">
      <c r="A1485" s="31" t="s">
        <v>3323</v>
      </c>
      <c r="B1485" s="31" t="s">
        <v>3272</v>
      </c>
      <c r="C1485" s="31">
        <v>7029</v>
      </c>
      <c r="D1485" s="31" t="s">
        <v>733</v>
      </c>
      <c r="E1485" s="31" t="s">
        <v>1971</v>
      </c>
      <c r="F1485" s="31"/>
      <c r="G1485" s="31"/>
      <c r="H1485" s="31"/>
      <c r="I1485" s="31">
        <v>200711</v>
      </c>
      <c r="J1485" s="31"/>
      <c r="M1485" s="28" t="s">
        <v>3272</v>
      </c>
    </row>
    <row r="1486" spans="1:13">
      <c r="A1486" s="31" t="s">
        <v>3324</v>
      </c>
      <c r="B1486" s="31" t="s">
        <v>3272</v>
      </c>
      <c r="C1486" s="31">
        <v>7030</v>
      </c>
      <c r="D1486" s="31" t="s">
        <v>733</v>
      </c>
      <c r="E1486" s="31" t="s">
        <v>3325</v>
      </c>
      <c r="F1486" s="31"/>
      <c r="G1486" s="31"/>
      <c r="H1486" s="31"/>
      <c r="I1486" s="31">
        <v>200711</v>
      </c>
      <c r="J1486" s="31"/>
      <c r="M1486" s="28" t="s">
        <v>3272</v>
      </c>
    </row>
    <row r="1487" spans="1:13">
      <c r="A1487" s="31" t="s">
        <v>3326</v>
      </c>
      <c r="B1487" s="31" t="s">
        <v>3272</v>
      </c>
      <c r="C1487" s="31">
        <v>7031</v>
      </c>
      <c r="D1487" s="31" t="s">
        <v>733</v>
      </c>
      <c r="E1487" s="31" t="s">
        <v>1263</v>
      </c>
      <c r="F1487" s="31"/>
      <c r="G1487" s="31"/>
      <c r="H1487" s="31"/>
      <c r="I1487" s="31">
        <v>200711</v>
      </c>
      <c r="J1487" s="31"/>
      <c r="M1487" s="28" t="s">
        <v>3272</v>
      </c>
    </row>
    <row r="1488" spans="1:13">
      <c r="A1488" s="31" t="s">
        <v>3327</v>
      </c>
      <c r="B1488" s="31" t="s">
        <v>3272</v>
      </c>
      <c r="C1488" s="31">
        <v>7032</v>
      </c>
      <c r="D1488" s="31" t="s">
        <v>733</v>
      </c>
      <c r="E1488" s="31" t="s">
        <v>3328</v>
      </c>
      <c r="F1488" s="31"/>
      <c r="G1488" s="31"/>
      <c r="H1488" s="31"/>
      <c r="I1488" s="31">
        <v>200711</v>
      </c>
      <c r="J1488" s="31"/>
      <c r="M1488" s="28" t="s">
        <v>3272</v>
      </c>
    </row>
    <row r="1489" spans="1:13">
      <c r="A1489" s="31" t="s">
        <v>3329</v>
      </c>
      <c r="B1489" s="31" t="s">
        <v>3272</v>
      </c>
      <c r="C1489" s="31">
        <v>7033</v>
      </c>
      <c r="D1489" s="31" t="s">
        <v>733</v>
      </c>
      <c r="E1489" s="31" t="s">
        <v>3330</v>
      </c>
      <c r="F1489" s="31"/>
      <c r="G1489" s="31"/>
      <c r="H1489" s="31"/>
      <c r="I1489" s="31">
        <v>200711</v>
      </c>
      <c r="J1489" s="31"/>
      <c r="M1489" s="28" t="s">
        <v>3272</v>
      </c>
    </row>
    <row r="1490" spans="1:13">
      <c r="A1490" s="31" t="s">
        <v>3331</v>
      </c>
      <c r="B1490" s="31" t="s">
        <v>3272</v>
      </c>
      <c r="C1490" s="31">
        <v>7034</v>
      </c>
      <c r="D1490" s="31" t="s">
        <v>733</v>
      </c>
      <c r="E1490" s="31" t="s">
        <v>3332</v>
      </c>
      <c r="F1490" s="31"/>
      <c r="G1490" s="31"/>
      <c r="H1490" s="31"/>
      <c r="I1490" s="31">
        <v>200711</v>
      </c>
      <c r="J1490" s="31"/>
      <c r="M1490" s="28" t="s">
        <v>3272</v>
      </c>
    </row>
    <row r="1491" spans="1:13">
      <c r="A1491" s="31" t="s">
        <v>3333</v>
      </c>
      <c r="B1491" s="31" t="s">
        <v>3272</v>
      </c>
      <c r="C1491" s="31">
        <v>7035</v>
      </c>
      <c r="D1491" s="31" t="s">
        <v>733</v>
      </c>
      <c r="E1491" s="31" t="s">
        <v>3334</v>
      </c>
      <c r="F1491" s="31"/>
      <c r="G1491" s="31"/>
      <c r="H1491" s="31"/>
      <c r="I1491" s="31">
        <v>200711</v>
      </c>
      <c r="J1491" s="31"/>
      <c r="M1491" s="28" t="s">
        <v>3272</v>
      </c>
    </row>
    <row r="1492" spans="1:13">
      <c r="A1492" s="31" t="s">
        <v>3335</v>
      </c>
      <c r="B1492" s="31" t="s">
        <v>3272</v>
      </c>
      <c r="C1492" s="31">
        <v>7036</v>
      </c>
      <c r="D1492" s="31" t="s">
        <v>733</v>
      </c>
      <c r="E1492" s="31" t="s">
        <v>3336</v>
      </c>
      <c r="F1492" s="31"/>
      <c r="G1492" s="31"/>
      <c r="H1492" s="31"/>
      <c r="I1492" s="31">
        <v>200711</v>
      </c>
      <c r="J1492" s="31"/>
      <c r="M1492" s="28" t="s">
        <v>3272</v>
      </c>
    </row>
    <row r="1493" spans="1:13">
      <c r="A1493" s="31" t="s">
        <v>3337</v>
      </c>
      <c r="B1493" s="31" t="s">
        <v>3272</v>
      </c>
      <c r="C1493" s="31">
        <v>7037</v>
      </c>
      <c r="D1493" s="31" t="s">
        <v>733</v>
      </c>
      <c r="E1493" s="31" t="s">
        <v>1985</v>
      </c>
      <c r="F1493" s="31"/>
      <c r="G1493" s="31"/>
      <c r="H1493" s="31"/>
      <c r="I1493" s="31">
        <v>200711</v>
      </c>
      <c r="J1493" s="31"/>
      <c r="M1493" s="28" t="s">
        <v>3272</v>
      </c>
    </row>
    <row r="1494" spans="1:13">
      <c r="A1494" s="31" t="s">
        <v>3338</v>
      </c>
      <c r="B1494" s="31" t="s">
        <v>3272</v>
      </c>
      <c r="C1494" s="31">
        <v>7038</v>
      </c>
      <c r="D1494" s="31" t="s">
        <v>733</v>
      </c>
      <c r="E1494" s="31" t="s">
        <v>3339</v>
      </c>
      <c r="F1494" s="31"/>
      <c r="G1494" s="31"/>
      <c r="H1494" s="31"/>
      <c r="I1494" s="31">
        <v>200711</v>
      </c>
      <c r="J1494" s="31"/>
      <c r="M1494" s="28" t="s">
        <v>3272</v>
      </c>
    </row>
    <row r="1495" spans="1:13">
      <c r="A1495" s="31" t="s">
        <v>3340</v>
      </c>
      <c r="B1495" s="31" t="s">
        <v>3272</v>
      </c>
      <c r="C1495" s="31">
        <v>7039</v>
      </c>
      <c r="D1495" s="31" t="s">
        <v>733</v>
      </c>
      <c r="E1495" s="31" t="s">
        <v>1989</v>
      </c>
      <c r="F1495" s="31"/>
      <c r="G1495" s="31"/>
      <c r="H1495" s="31"/>
      <c r="I1495" s="31">
        <v>200711</v>
      </c>
      <c r="J1495" s="31"/>
      <c r="M1495" s="28" t="s">
        <v>3272</v>
      </c>
    </row>
    <row r="1496" spans="1:13">
      <c r="A1496" s="31" t="s">
        <v>3341</v>
      </c>
      <c r="B1496" s="31" t="s">
        <v>3272</v>
      </c>
      <c r="C1496" s="31">
        <v>7040</v>
      </c>
      <c r="D1496" s="31" t="s">
        <v>733</v>
      </c>
      <c r="E1496" s="31" t="s">
        <v>1991</v>
      </c>
      <c r="F1496" s="31"/>
      <c r="G1496" s="31"/>
      <c r="H1496" s="31"/>
      <c r="I1496" s="31">
        <v>200711</v>
      </c>
      <c r="J1496" s="31"/>
      <c r="M1496" s="28" t="s">
        <v>3272</v>
      </c>
    </row>
    <row r="1497" spans="1:13">
      <c r="A1497" s="31" t="s">
        <v>3342</v>
      </c>
      <c r="B1497" s="31" t="s">
        <v>3272</v>
      </c>
      <c r="C1497" s="31">
        <v>7041</v>
      </c>
      <c r="D1497" s="31" t="s">
        <v>733</v>
      </c>
      <c r="E1497" s="31" t="s">
        <v>1993</v>
      </c>
      <c r="F1497" s="31"/>
      <c r="G1497" s="31"/>
      <c r="H1497" s="31"/>
      <c r="I1497" s="31">
        <v>200711</v>
      </c>
      <c r="J1497" s="31"/>
      <c r="M1497" s="28" t="s">
        <v>3272</v>
      </c>
    </row>
    <row r="1498" spans="1:13">
      <c r="A1498" s="31" t="s">
        <v>3343</v>
      </c>
      <c r="B1498" s="31" t="s">
        <v>3272</v>
      </c>
      <c r="C1498" s="31">
        <v>7042</v>
      </c>
      <c r="D1498" s="31" t="s">
        <v>733</v>
      </c>
      <c r="E1498" s="31" t="s">
        <v>3344</v>
      </c>
      <c r="F1498" s="31"/>
      <c r="G1498" s="31"/>
      <c r="H1498" s="31"/>
      <c r="I1498" s="31">
        <v>200711</v>
      </c>
      <c r="J1498" s="31"/>
      <c r="M1498" s="28" t="s">
        <v>3272</v>
      </c>
    </row>
    <row r="1499" spans="1:13">
      <c r="A1499" s="31" t="s">
        <v>3345</v>
      </c>
      <c r="B1499" s="31" t="s">
        <v>3272</v>
      </c>
      <c r="C1499" s="31">
        <v>7043</v>
      </c>
      <c r="D1499" s="31" t="s">
        <v>733</v>
      </c>
      <c r="E1499" s="31" t="s">
        <v>3346</v>
      </c>
      <c r="F1499" s="31"/>
      <c r="G1499" s="31"/>
      <c r="H1499" s="31"/>
      <c r="I1499" s="31">
        <v>200711</v>
      </c>
      <c r="J1499" s="31"/>
      <c r="M1499" s="28" t="s">
        <v>3272</v>
      </c>
    </row>
    <row r="1500" spans="1:13">
      <c r="A1500" s="31" t="s">
        <v>3347</v>
      </c>
      <c r="B1500" s="31" t="s">
        <v>3272</v>
      </c>
      <c r="C1500" s="31">
        <v>7044</v>
      </c>
      <c r="D1500" s="31" t="s">
        <v>733</v>
      </c>
      <c r="E1500" s="31" t="s">
        <v>3348</v>
      </c>
      <c r="F1500" s="31"/>
      <c r="G1500" s="31"/>
      <c r="H1500" s="31"/>
      <c r="I1500" s="31">
        <v>200711</v>
      </c>
      <c r="J1500" s="31"/>
      <c r="M1500" s="28" t="s">
        <v>3272</v>
      </c>
    </row>
    <row r="1501" spans="1:13">
      <c r="A1501" s="31" t="s">
        <v>3349</v>
      </c>
      <c r="B1501" s="31" t="s">
        <v>3272</v>
      </c>
      <c r="C1501" s="31">
        <v>7045</v>
      </c>
      <c r="D1501" s="31" t="s">
        <v>733</v>
      </c>
      <c r="E1501" s="31" t="s">
        <v>3350</v>
      </c>
      <c r="F1501" s="31"/>
      <c r="G1501" s="31"/>
      <c r="H1501" s="31"/>
      <c r="I1501" s="31">
        <v>200711</v>
      </c>
      <c r="J1501" s="31"/>
      <c r="M1501" s="28" t="s">
        <v>3272</v>
      </c>
    </row>
    <row r="1502" spans="1:13">
      <c r="A1502" s="31" t="s">
        <v>3351</v>
      </c>
      <c r="B1502" s="31" t="s">
        <v>3272</v>
      </c>
      <c r="C1502" s="31">
        <v>7046</v>
      </c>
      <c r="D1502" s="31" t="s">
        <v>733</v>
      </c>
      <c r="E1502" s="31" t="s">
        <v>3352</v>
      </c>
      <c r="F1502" s="31"/>
      <c r="G1502" s="31"/>
      <c r="H1502" s="31"/>
      <c r="I1502" s="31">
        <v>200711</v>
      </c>
      <c r="J1502" s="31"/>
      <c r="M1502" s="28" t="s">
        <v>3272</v>
      </c>
    </row>
    <row r="1503" spans="1:13">
      <c r="A1503" s="31" t="s">
        <v>3353</v>
      </c>
      <c r="B1503" s="31" t="s">
        <v>3272</v>
      </c>
      <c r="C1503" s="31">
        <v>7047</v>
      </c>
      <c r="D1503" s="31" t="s">
        <v>733</v>
      </c>
      <c r="E1503" s="31" t="s">
        <v>2003</v>
      </c>
      <c r="F1503" s="31"/>
      <c r="G1503" s="31"/>
      <c r="H1503" s="31"/>
      <c r="I1503" s="31">
        <v>200711</v>
      </c>
      <c r="J1503" s="31"/>
      <c r="M1503" s="28" t="s">
        <v>3272</v>
      </c>
    </row>
    <row r="1504" spans="1:13">
      <c r="A1504" s="31" t="s">
        <v>3354</v>
      </c>
      <c r="B1504" s="31" t="s">
        <v>3272</v>
      </c>
      <c r="C1504" s="31">
        <v>7048</v>
      </c>
      <c r="D1504" s="31" t="s">
        <v>733</v>
      </c>
      <c r="E1504" s="31" t="s">
        <v>3355</v>
      </c>
      <c r="F1504" s="31"/>
      <c r="G1504" s="31"/>
      <c r="H1504" s="31"/>
      <c r="I1504" s="31">
        <v>200711</v>
      </c>
      <c r="J1504" s="31"/>
      <c r="M1504" s="28" t="s">
        <v>3272</v>
      </c>
    </row>
    <row r="1505" spans="1:13">
      <c r="A1505" s="31" t="s">
        <v>3356</v>
      </c>
      <c r="B1505" s="31" t="s">
        <v>3272</v>
      </c>
      <c r="C1505" s="31">
        <v>7049</v>
      </c>
      <c r="D1505" s="31" t="s">
        <v>733</v>
      </c>
      <c r="E1505" s="31" t="s">
        <v>3357</v>
      </c>
      <c r="F1505" s="31"/>
      <c r="G1505" s="31"/>
      <c r="H1505" s="31"/>
      <c r="I1505" s="31">
        <v>200711</v>
      </c>
      <c r="J1505" s="31"/>
      <c r="M1505" s="28" t="s">
        <v>3272</v>
      </c>
    </row>
    <row r="1506" spans="1:13">
      <c r="A1506" s="31" t="s">
        <v>3358</v>
      </c>
      <c r="B1506" s="31" t="s">
        <v>3272</v>
      </c>
      <c r="C1506" s="31">
        <v>7050</v>
      </c>
      <c r="D1506" s="31" t="s">
        <v>733</v>
      </c>
      <c r="E1506" s="31" t="s">
        <v>3359</v>
      </c>
      <c r="F1506" s="31"/>
      <c r="G1506" s="31"/>
      <c r="H1506" s="31"/>
      <c r="I1506" s="31">
        <v>200711</v>
      </c>
      <c r="J1506" s="31"/>
      <c r="M1506" s="28" t="s">
        <v>3272</v>
      </c>
    </row>
    <row r="1507" spans="1:13">
      <c r="A1507" s="31" t="s">
        <v>3360</v>
      </c>
      <c r="B1507" s="31" t="s">
        <v>3272</v>
      </c>
      <c r="C1507" s="31">
        <v>7051</v>
      </c>
      <c r="D1507" s="31" t="s">
        <v>733</v>
      </c>
      <c r="E1507" s="31" t="s">
        <v>3361</v>
      </c>
      <c r="F1507" s="31"/>
      <c r="G1507" s="31"/>
      <c r="H1507" s="31"/>
      <c r="I1507" s="31">
        <v>200711</v>
      </c>
      <c r="J1507" s="31"/>
      <c r="M1507" s="28" t="s">
        <v>3272</v>
      </c>
    </row>
    <row r="1508" spans="1:13">
      <c r="A1508" s="31" t="s">
        <v>3362</v>
      </c>
      <c r="B1508" s="31" t="s">
        <v>3272</v>
      </c>
      <c r="C1508" s="31">
        <v>7052</v>
      </c>
      <c r="D1508" s="31" t="s">
        <v>733</v>
      </c>
      <c r="E1508" s="31" t="s">
        <v>3363</v>
      </c>
      <c r="F1508" s="31"/>
      <c r="G1508" s="31"/>
      <c r="H1508" s="31"/>
      <c r="I1508" s="31">
        <v>200711</v>
      </c>
      <c r="J1508" s="31"/>
      <c r="M1508" s="28" t="s">
        <v>3272</v>
      </c>
    </row>
    <row r="1509" spans="1:13">
      <c r="A1509" s="31" t="s">
        <v>3364</v>
      </c>
      <c r="B1509" s="31" t="s">
        <v>3272</v>
      </c>
      <c r="C1509" s="31">
        <v>7053</v>
      </c>
      <c r="D1509" s="31" t="s">
        <v>733</v>
      </c>
      <c r="E1509" s="31" t="s">
        <v>3365</v>
      </c>
      <c r="F1509" s="31"/>
      <c r="G1509" s="31"/>
      <c r="H1509" s="31"/>
      <c r="I1509" s="31">
        <v>200711</v>
      </c>
      <c r="J1509" s="31"/>
      <c r="M1509" s="28" t="s">
        <v>3272</v>
      </c>
    </row>
    <row r="1510" spans="1:13">
      <c r="A1510" s="31" t="s">
        <v>3366</v>
      </c>
      <c r="B1510" s="31" t="s">
        <v>3272</v>
      </c>
      <c r="C1510" s="31">
        <v>7054</v>
      </c>
      <c r="D1510" s="31" t="s">
        <v>733</v>
      </c>
      <c r="E1510" s="31" t="s">
        <v>3367</v>
      </c>
      <c r="F1510" s="31"/>
      <c r="G1510" s="31"/>
      <c r="H1510" s="31"/>
      <c r="I1510" s="31">
        <v>200711</v>
      </c>
      <c r="J1510" s="31"/>
      <c r="M1510" s="28" t="s">
        <v>3272</v>
      </c>
    </row>
    <row r="1511" spans="1:13">
      <c r="A1511" s="31" t="s">
        <v>3368</v>
      </c>
      <c r="B1511" s="31" t="s">
        <v>3272</v>
      </c>
      <c r="C1511" s="31">
        <v>7055</v>
      </c>
      <c r="D1511" s="31" t="s">
        <v>733</v>
      </c>
      <c r="E1511" s="31" t="s">
        <v>2021</v>
      </c>
      <c r="F1511" s="31"/>
      <c r="G1511" s="31"/>
      <c r="H1511" s="31"/>
      <c r="I1511" s="31">
        <v>200711</v>
      </c>
      <c r="J1511" s="31"/>
      <c r="M1511" s="28" t="s">
        <v>3272</v>
      </c>
    </row>
    <row r="1512" spans="1:13">
      <c r="A1512" s="31" t="s">
        <v>3369</v>
      </c>
      <c r="B1512" s="31" t="s">
        <v>3272</v>
      </c>
      <c r="C1512" s="31">
        <v>7056</v>
      </c>
      <c r="D1512" s="31" t="s">
        <v>733</v>
      </c>
      <c r="E1512" s="31" t="s">
        <v>3370</v>
      </c>
      <c r="F1512" s="31"/>
      <c r="G1512" s="31"/>
      <c r="H1512" s="31"/>
      <c r="I1512" s="31">
        <v>200711</v>
      </c>
      <c r="J1512" s="31"/>
      <c r="M1512" s="28" t="s">
        <v>3272</v>
      </c>
    </row>
    <row r="1513" spans="1:13">
      <c r="A1513" s="31" t="s">
        <v>3371</v>
      </c>
      <c r="B1513" s="31" t="s">
        <v>3272</v>
      </c>
      <c r="C1513" s="31">
        <v>7057</v>
      </c>
      <c r="D1513" s="31" t="s">
        <v>733</v>
      </c>
      <c r="E1513" s="31" t="s">
        <v>3372</v>
      </c>
      <c r="F1513" s="31"/>
      <c r="G1513" s="31"/>
      <c r="H1513" s="31"/>
      <c r="I1513" s="31">
        <v>200711</v>
      </c>
      <c r="J1513" s="31"/>
      <c r="M1513" s="28" t="s">
        <v>3272</v>
      </c>
    </row>
    <row r="1514" spans="1:13">
      <c r="A1514" s="31" t="s">
        <v>3373</v>
      </c>
      <c r="B1514" s="31" t="s">
        <v>3272</v>
      </c>
      <c r="C1514" s="31">
        <v>7058</v>
      </c>
      <c r="D1514" s="31" t="s">
        <v>733</v>
      </c>
      <c r="E1514" s="31" t="s">
        <v>3374</v>
      </c>
      <c r="F1514" s="31"/>
      <c r="G1514" s="31"/>
      <c r="H1514" s="31"/>
      <c r="I1514" s="31">
        <v>200711</v>
      </c>
      <c r="J1514" s="31"/>
      <c r="M1514" s="28" t="s">
        <v>3272</v>
      </c>
    </row>
    <row r="1515" spans="1:13">
      <c r="A1515" s="31" t="s">
        <v>3375</v>
      </c>
      <c r="B1515" s="31" t="s">
        <v>3272</v>
      </c>
      <c r="C1515" s="31">
        <v>7059</v>
      </c>
      <c r="D1515" s="31" t="s">
        <v>733</v>
      </c>
      <c r="E1515" s="31" t="s">
        <v>3376</v>
      </c>
      <c r="F1515" s="31"/>
      <c r="G1515" s="31"/>
      <c r="H1515" s="31"/>
      <c r="I1515" s="31">
        <v>200711</v>
      </c>
      <c r="J1515" s="31"/>
      <c r="M1515" s="28" t="s">
        <v>3272</v>
      </c>
    </row>
    <row r="1516" spans="1:13">
      <c r="A1516" s="31" t="s">
        <v>3377</v>
      </c>
      <c r="B1516" s="31" t="s">
        <v>3272</v>
      </c>
      <c r="C1516" s="31">
        <v>7060</v>
      </c>
      <c r="D1516" s="31" t="s">
        <v>733</v>
      </c>
      <c r="E1516" s="31" t="s">
        <v>3378</v>
      </c>
      <c r="F1516" s="31"/>
      <c r="G1516" s="31"/>
      <c r="H1516" s="31"/>
      <c r="I1516" s="31">
        <v>200711</v>
      </c>
      <c r="J1516" s="31"/>
      <c r="M1516" s="28" t="s">
        <v>3272</v>
      </c>
    </row>
    <row r="1517" spans="1:13">
      <c r="A1517" s="31" t="s">
        <v>3379</v>
      </c>
      <c r="B1517" s="31" t="s">
        <v>3272</v>
      </c>
      <c r="C1517" s="31">
        <v>7061</v>
      </c>
      <c r="D1517" s="31" t="s">
        <v>733</v>
      </c>
      <c r="E1517" s="31" t="s">
        <v>2033</v>
      </c>
      <c r="F1517" s="31"/>
      <c r="G1517" s="31"/>
      <c r="H1517" s="31"/>
      <c r="I1517" s="31">
        <v>200711</v>
      </c>
      <c r="J1517" s="31"/>
      <c r="M1517" s="28" t="s">
        <v>3272</v>
      </c>
    </row>
    <row r="1518" spans="1:13">
      <c r="A1518" s="31" t="s">
        <v>3380</v>
      </c>
      <c r="B1518" s="31" t="s">
        <v>3272</v>
      </c>
      <c r="C1518" s="31">
        <v>7062</v>
      </c>
      <c r="D1518" s="31" t="s">
        <v>733</v>
      </c>
      <c r="E1518" s="31" t="s">
        <v>2035</v>
      </c>
      <c r="F1518" s="31"/>
      <c r="G1518" s="31"/>
      <c r="H1518" s="31"/>
      <c r="I1518" s="31">
        <v>200711</v>
      </c>
      <c r="J1518" s="31"/>
      <c r="M1518" s="28" t="s">
        <v>3272</v>
      </c>
    </row>
    <row r="1519" spans="1:13">
      <c r="A1519" s="31" t="s">
        <v>3381</v>
      </c>
      <c r="B1519" s="31" t="s">
        <v>3272</v>
      </c>
      <c r="C1519" s="31">
        <v>7063</v>
      </c>
      <c r="D1519" s="31" t="s">
        <v>733</v>
      </c>
      <c r="E1519" s="31" t="s">
        <v>3382</v>
      </c>
      <c r="F1519" s="31"/>
      <c r="G1519" s="31"/>
      <c r="H1519" s="31"/>
      <c r="I1519" s="31">
        <v>200711</v>
      </c>
      <c r="J1519" s="31"/>
      <c r="M1519" s="28" t="s">
        <v>3272</v>
      </c>
    </row>
    <row r="1520" spans="1:13">
      <c r="A1520" s="31" t="s">
        <v>3383</v>
      </c>
      <c r="B1520" s="31" t="s">
        <v>3272</v>
      </c>
      <c r="C1520" s="31">
        <v>7064</v>
      </c>
      <c r="D1520" s="31" t="s">
        <v>733</v>
      </c>
      <c r="E1520" s="31" t="s">
        <v>3384</v>
      </c>
      <c r="F1520" s="31"/>
      <c r="G1520" s="31"/>
      <c r="H1520" s="31"/>
      <c r="I1520" s="31">
        <v>200711</v>
      </c>
      <c r="J1520" s="31"/>
      <c r="M1520" s="28" t="s">
        <v>3272</v>
      </c>
    </row>
    <row r="1521" spans="1:13">
      <c r="A1521" s="31" t="s">
        <v>3385</v>
      </c>
      <c r="B1521" s="31" t="s">
        <v>3272</v>
      </c>
      <c r="C1521" s="31">
        <v>7065</v>
      </c>
      <c r="D1521" s="31" t="s">
        <v>733</v>
      </c>
      <c r="E1521" s="31" t="s">
        <v>3386</v>
      </c>
      <c r="F1521" s="31"/>
      <c r="G1521" s="31"/>
      <c r="H1521" s="31"/>
      <c r="I1521" s="31">
        <v>200711</v>
      </c>
      <c r="J1521" s="31"/>
      <c r="M1521" s="28" t="s">
        <v>3272</v>
      </c>
    </row>
    <row r="1522" spans="1:13">
      <c r="A1522" s="31" t="s">
        <v>3387</v>
      </c>
      <c r="B1522" s="31" t="s">
        <v>3272</v>
      </c>
      <c r="C1522" s="31">
        <v>7066</v>
      </c>
      <c r="D1522" s="31" t="s">
        <v>733</v>
      </c>
      <c r="E1522" s="31" t="s">
        <v>2047</v>
      </c>
      <c r="F1522" s="31"/>
      <c r="G1522" s="31"/>
      <c r="H1522" s="31"/>
      <c r="I1522" s="31">
        <v>200711</v>
      </c>
      <c r="J1522" s="31"/>
      <c r="M1522" s="28" t="s">
        <v>3272</v>
      </c>
    </row>
    <row r="1523" spans="1:13">
      <c r="A1523" s="31" t="s">
        <v>3388</v>
      </c>
      <c r="B1523" s="31" t="s">
        <v>3272</v>
      </c>
      <c r="C1523" s="31">
        <v>7067</v>
      </c>
      <c r="D1523" s="31" t="s">
        <v>733</v>
      </c>
      <c r="E1523" s="31" t="s">
        <v>3389</v>
      </c>
      <c r="F1523" s="31"/>
      <c r="G1523" s="31"/>
      <c r="H1523" s="31"/>
      <c r="I1523" s="31">
        <v>200711</v>
      </c>
      <c r="J1523" s="31"/>
      <c r="M1523" s="28" t="s">
        <v>3272</v>
      </c>
    </row>
    <row r="1524" spans="1:13">
      <c r="A1524" s="31" t="s">
        <v>3390</v>
      </c>
      <c r="B1524" s="31" t="s">
        <v>3272</v>
      </c>
      <c r="C1524" s="31">
        <v>7068</v>
      </c>
      <c r="D1524" s="31" t="s">
        <v>733</v>
      </c>
      <c r="E1524" s="31" t="s">
        <v>3391</v>
      </c>
      <c r="F1524" s="31"/>
      <c r="G1524" s="31"/>
      <c r="H1524" s="31"/>
      <c r="I1524" s="31">
        <v>200711</v>
      </c>
      <c r="J1524" s="31"/>
      <c r="M1524" s="28" t="s">
        <v>3272</v>
      </c>
    </row>
    <row r="1525" spans="1:13">
      <c r="A1525" s="31" t="s">
        <v>3392</v>
      </c>
      <c r="B1525" s="31" t="s">
        <v>3272</v>
      </c>
      <c r="C1525" s="31">
        <v>7069</v>
      </c>
      <c r="D1525" s="31" t="s">
        <v>733</v>
      </c>
      <c r="E1525" s="31" t="s">
        <v>3393</v>
      </c>
      <c r="F1525" s="31"/>
      <c r="G1525" s="31"/>
      <c r="H1525" s="31"/>
      <c r="I1525" s="31">
        <v>200711</v>
      </c>
      <c r="J1525" s="31"/>
      <c r="M1525" s="28" t="s">
        <v>3272</v>
      </c>
    </row>
    <row r="1526" spans="1:13">
      <c r="A1526" s="31" t="s">
        <v>3394</v>
      </c>
      <c r="B1526" s="31" t="s">
        <v>3272</v>
      </c>
      <c r="C1526" s="31">
        <v>7070</v>
      </c>
      <c r="D1526" s="31" t="s">
        <v>733</v>
      </c>
      <c r="E1526" s="31" t="s">
        <v>3395</v>
      </c>
      <c r="F1526" s="31"/>
      <c r="G1526" s="31"/>
      <c r="H1526" s="31"/>
      <c r="I1526" s="31">
        <v>200711</v>
      </c>
      <c r="J1526" s="31"/>
      <c r="M1526" s="28" t="s">
        <v>3272</v>
      </c>
    </row>
    <row r="1527" spans="1:13">
      <c r="A1527" s="31" t="s">
        <v>3396</v>
      </c>
      <c r="B1527" s="31" t="s">
        <v>3272</v>
      </c>
      <c r="C1527" s="31">
        <v>7071</v>
      </c>
      <c r="D1527" s="31" t="s">
        <v>733</v>
      </c>
      <c r="E1527" s="31" t="s">
        <v>3397</v>
      </c>
      <c r="F1527" s="31"/>
      <c r="G1527" s="31"/>
      <c r="H1527" s="31"/>
      <c r="I1527" s="31">
        <v>200711</v>
      </c>
      <c r="J1527" s="31"/>
      <c r="M1527" s="28" t="s">
        <v>3272</v>
      </c>
    </row>
    <row r="1528" spans="1:13">
      <c r="A1528" s="31" t="s">
        <v>3398</v>
      </c>
      <c r="B1528" s="31" t="s">
        <v>3272</v>
      </c>
      <c r="C1528" s="31">
        <v>7072</v>
      </c>
      <c r="D1528" s="31" t="s">
        <v>733</v>
      </c>
      <c r="E1528" s="31" t="s">
        <v>3399</v>
      </c>
      <c r="F1528" s="31"/>
      <c r="G1528" s="31"/>
      <c r="H1528" s="31"/>
      <c r="I1528" s="31">
        <v>200711</v>
      </c>
      <c r="J1528" s="31"/>
      <c r="M1528" s="28" t="s">
        <v>3272</v>
      </c>
    </row>
    <row r="1529" spans="1:13">
      <c r="A1529" s="31" t="s">
        <v>3400</v>
      </c>
      <c r="B1529" s="31" t="s">
        <v>3272</v>
      </c>
      <c r="C1529" s="31">
        <v>7073</v>
      </c>
      <c r="D1529" s="31" t="s">
        <v>733</v>
      </c>
      <c r="E1529" s="31" t="s">
        <v>3401</v>
      </c>
      <c r="F1529" s="31"/>
      <c r="G1529" s="31"/>
      <c r="H1529" s="31"/>
      <c r="I1529" s="31">
        <v>200711</v>
      </c>
      <c r="J1529" s="31"/>
      <c r="M1529" s="28" t="s">
        <v>3272</v>
      </c>
    </row>
    <row r="1530" spans="1:13">
      <c r="A1530" s="31" t="s">
        <v>3402</v>
      </c>
      <c r="B1530" s="31" t="s">
        <v>3272</v>
      </c>
      <c r="C1530" s="31">
        <v>7074</v>
      </c>
      <c r="D1530" s="31" t="s">
        <v>733</v>
      </c>
      <c r="E1530" s="31" t="s">
        <v>3403</v>
      </c>
      <c r="F1530" s="31"/>
      <c r="G1530" s="31"/>
      <c r="H1530" s="31"/>
      <c r="I1530" s="31">
        <v>200711</v>
      </c>
      <c r="J1530" s="31"/>
      <c r="M1530" s="28" t="s">
        <v>3272</v>
      </c>
    </row>
    <row r="1531" spans="1:13">
      <c r="A1531" s="31" t="s">
        <v>3404</v>
      </c>
      <c r="B1531" s="31" t="s">
        <v>3272</v>
      </c>
      <c r="C1531" s="31">
        <v>7075</v>
      </c>
      <c r="D1531" s="31" t="s">
        <v>733</v>
      </c>
      <c r="E1531" s="31" t="s">
        <v>3405</v>
      </c>
      <c r="F1531" s="31"/>
      <c r="G1531" s="31"/>
      <c r="H1531" s="31"/>
      <c r="I1531" s="31">
        <v>200711</v>
      </c>
      <c r="J1531" s="31"/>
      <c r="M1531" s="28" t="s">
        <v>3272</v>
      </c>
    </row>
    <row r="1532" spans="1:13">
      <c r="A1532" s="31" t="s">
        <v>3406</v>
      </c>
      <c r="B1532" s="31" t="s">
        <v>3272</v>
      </c>
      <c r="C1532" s="31">
        <v>7076</v>
      </c>
      <c r="D1532" s="31" t="s">
        <v>733</v>
      </c>
      <c r="E1532" s="31" t="s">
        <v>2072</v>
      </c>
      <c r="F1532" s="31"/>
      <c r="G1532" s="31"/>
      <c r="H1532" s="31"/>
      <c r="I1532" s="31">
        <v>200711</v>
      </c>
      <c r="J1532" s="31"/>
      <c r="M1532" s="28" t="s">
        <v>3272</v>
      </c>
    </row>
    <row r="1533" spans="1:13">
      <c r="A1533" s="31" t="s">
        <v>3407</v>
      </c>
      <c r="B1533" s="31" t="s">
        <v>3272</v>
      </c>
      <c r="C1533" s="31">
        <v>7077</v>
      </c>
      <c r="D1533" s="31" t="s">
        <v>733</v>
      </c>
      <c r="E1533" s="31" t="s">
        <v>2080</v>
      </c>
      <c r="F1533" s="31"/>
      <c r="G1533" s="31"/>
      <c r="H1533" s="31"/>
      <c r="I1533" s="31">
        <v>200711</v>
      </c>
      <c r="J1533" s="31"/>
      <c r="M1533" s="28" t="s">
        <v>3272</v>
      </c>
    </row>
    <row r="1534" spans="1:13">
      <c r="A1534" s="31" t="s">
        <v>3408</v>
      </c>
      <c r="B1534" s="31" t="s">
        <v>3272</v>
      </c>
      <c r="C1534" s="31">
        <v>7078</v>
      </c>
      <c r="D1534" s="31" t="s">
        <v>733</v>
      </c>
      <c r="E1534" s="31" t="s">
        <v>3409</v>
      </c>
      <c r="F1534" s="31"/>
      <c r="G1534" s="31"/>
      <c r="H1534" s="31"/>
      <c r="I1534" s="31">
        <v>200711</v>
      </c>
      <c r="J1534" s="31"/>
      <c r="M1534" s="28" t="s">
        <v>3272</v>
      </c>
    </row>
    <row r="1535" spans="1:13">
      <c r="A1535" s="31" t="s">
        <v>3410</v>
      </c>
      <c r="B1535" s="31" t="s">
        <v>3272</v>
      </c>
      <c r="C1535" s="31">
        <v>7079</v>
      </c>
      <c r="D1535" s="31" t="s">
        <v>733</v>
      </c>
      <c r="E1535" s="31" t="s">
        <v>3411</v>
      </c>
      <c r="F1535" s="31"/>
      <c r="G1535" s="31"/>
      <c r="H1535" s="31"/>
      <c r="I1535" s="31">
        <v>200711</v>
      </c>
      <c r="J1535" s="31"/>
      <c r="M1535" s="28" t="s">
        <v>3272</v>
      </c>
    </row>
    <row r="1536" spans="1:13">
      <c r="A1536" s="31" t="s">
        <v>3412</v>
      </c>
      <c r="B1536" s="31" t="s">
        <v>3272</v>
      </c>
      <c r="C1536" s="31">
        <v>7080</v>
      </c>
      <c r="D1536" s="31" t="s">
        <v>733</v>
      </c>
      <c r="E1536" s="31" t="s">
        <v>3413</v>
      </c>
      <c r="F1536" s="31"/>
      <c r="G1536" s="31"/>
      <c r="H1536" s="31"/>
      <c r="I1536" s="31">
        <v>200711</v>
      </c>
      <c r="J1536" s="31"/>
      <c r="M1536" s="28" t="s">
        <v>3272</v>
      </c>
    </row>
    <row r="1537" spans="1:13">
      <c r="A1537" s="31" t="s">
        <v>3414</v>
      </c>
      <c r="B1537" s="31" t="s">
        <v>3272</v>
      </c>
      <c r="C1537" s="31">
        <v>7081</v>
      </c>
      <c r="D1537" s="31" t="s">
        <v>733</v>
      </c>
      <c r="E1537" s="31" t="s">
        <v>3415</v>
      </c>
      <c r="F1537" s="31"/>
      <c r="G1537" s="31"/>
      <c r="H1537" s="31"/>
      <c r="I1537" s="31">
        <v>200711</v>
      </c>
      <c r="J1537" s="31"/>
      <c r="M1537" s="28" t="s">
        <v>3272</v>
      </c>
    </row>
    <row r="1538" spans="1:13">
      <c r="A1538" s="31" t="s">
        <v>3416</v>
      </c>
      <c r="B1538" s="31" t="s">
        <v>3272</v>
      </c>
      <c r="C1538" s="31">
        <v>7082</v>
      </c>
      <c r="D1538" s="31" t="s">
        <v>733</v>
      </c>
      <c r="E1538" s="31" t="s">
        <v>3417</v>
      </c>
      <c r="F1538" s="31"/>
      <c r="G1538" s="31"/>
      <c r="H1538" s="31"/>
      <c r="I1538" s="31">
        <v>200711</v>
      </c>
      <c r="J1538" s="31"/>
      <c r="M1538" s="28" t="s">
        <v>3272</v>
      </c>
    </row>
    <row r="1539" spans="1:13">
      <c r="A1539" s="31" t="s">
        <v>3418</v>
      </c>
      <c r="B1539" s="31" t="s">
        <v>3272</v>
      </c>
      <c r="C1539" s="31">
        <v>7083</v>
      </c>
      <c r="D1539" s="31" t="s">
        <v>733</v>
      </c>
      <c r="E1539" s="31" t="s">
        <v>3419</v>
      </c>
      <c r="F1539" s="31"/>
      <c r="G1539" s="31"/>
      <c r="H1539" s="31"/>
      <c r="I1539" s="31">
        <v>200711</v>
      </c>
      <c r="J1539" s="31"/>
      <c r="M1539" s="28" t="s">
        <v>3272</v>
      </c>
    </row>
    <row r="1540" spans="1:13">
      <c r="A1540" s="31" t="s">
        <v>3420</v>
      </c>
      <c r="B1540" s="31" t="s">
        <v>3272</v>
      </c>
      <c r="C1540" s="31">
        <v>7084</v>
      </c>
      <c r="D1540" s="31" t="s">
        <v>733</v>
      </c>
      <c r="E1540" s="31" t="s">
        <v>3421</v>
      </c>
      <c r="F1540" s="31"/>
      <c r="G1540" s="31"/>
      <c r="H1540" s="31"/>
      <c r="I1540" s="31">
        <v>200711</v>
      </c>
      <c r="J1540" s="31"/>
      <c r="M1540" s="28" t="s">
        <v>3272</v>
      </c>
    </row>
    <row r="1541" spans="1:13">
      <c r="A1541" s="31" t="s">
        <v>3422</v>
      </c>
      <c r="B1541" s="31" t="s">
        <v>3272</v>
      </c>
      <c r="C1541" s="31">
        <v>7085</v>
      </c>
      <c r="D1541" s="31" t="s">
        <v>733</v>
      </c>
      <c r="E1541" s="31" t="s">
        <v>3423</v>
      </c>
      <c r="F1541" s="31"/>
      <c r="G1541" s="31"/>
      <c r="H1541" s="31"/>
      <c r="I1541" s="31">
        <v>200711</v>
      </c>
      <c r="J1541" s="31"/>
      <c r="M1541" s="28" t="s">
        <v>3272</v>
      </c>
    </row>
    <row r="1542" spans="1:13">
      <c r="A1542" s="31" t="s">
        <v>3424</v>
      </c>
      <c r="B1542" s="31" t="s">
        <v>3272</v>
      </c>
      <c r="C1542" s="31">
        <v>7086</v>
      </c>
      <c r="D1542" s="31" t="s">
        <v>733</v>
      </c>
      <c r="E1542" s="31" t="s">
        <v>3425</v>
      </c>
      <c r="F1542" s="31"/>
      <c r="G1542" s="31"/>
      <c r="H1542" s="31"/>
      <c r="I1542" s="31">
        <v>200711</v>
      </c>
      <c r="J1542" s="31"/>
      <c r="M1542" s="28" t="s">
        <v>3272</v>
      </c>
    </row>
    <row r="1543" spans="1:13">
      <c r="A1543" s="31" t="s">
        <v>3426</v>
      </c>
      <c r="B1543" s="31" t="s">
        <v>3272</v>
      </c>
      <c r="C1543" s="31">
        <v>7087</v>
      </c>
      <c r="D1543" s="31" t="s">
        <v>733</v>
      </c>
      <c r="E1543" s="31" t="s">
        <v>3427</v>
      </c>
      <c r="F1543" s="31"/>
      <c r="G1543" s="31"/>
      <c r="H1543" s="31"/>
      <c r="I1543" s="31">
        <v>200711</v>
      </c>
      <c r="J1543" s="31"/>
      <c r="M1543" s="28" t="s">
        <v>3272</v>
      </c>
    </row>
    <row r="1544" spans="1:13">
      <c r="A1544" s="31" t="s">
        <v>3428</v>
      </c>
      <c r="B1544" s="31" t="s">
        <v>3272</v>
      </c>
      <c r="C1544" s="31">
        <v>7088</v>
      </c>
      <c r="D1544" s="31" t="s">
        <v>733</v>
      </c>
      <c r="E1544" s="31" t="s">
        <v>3429</v>
      </c>
      <c r="F1544" s="31"/>
      <c r="G1544" s="31"/>
      <c r="H1544" s="31"/>
      <c r="I1544" s="31">
        <v>200711</v>
      </c>
      <c r="J1544" s="31"/>
      <c r="M1544" s="28" t="s">
        <v>3272</v>
      </c>
    </row>
    <row r="1545" spans="1:13">
      <c r="A1545" s="31" t="s">
        <v>3430</v>
      </c>
      <c r="B1545" s="31" t="s">
        <v>3272</v>
      </c>
      <c r="C1545" s="31">
        <v>7089</v>
      </c>
      <c r="D1545" s="31" t="s">
        <v>733</v>
      </c>
      <c r="E1545" s="31" t="s">
        <v>3431</v>
      </c>
      <c r="F1545" s="31"/>
      <c r="G1545" s="31"/>
      <c r="H1545" s="31"/>
      <c r="I1545" s="31">
        <v>200711</v>
      </c>
      <c r="J1545" s="31"/>
      <c r="M1545" s="28" t="s">
        <v>3272</v>
      </c>
    </row>
    <row r="1546" spans="1:13">
      <c r="A1546" s="31" t="s">
        <v>3432</v>
      </c>
      <c r="B1546" s="31" t="s">
        <v>3272</v>
      </c>
      <c r="C1546" s="31">
        <v>7090</v>
      </c>
      <c r="D1546" s="31" t="s">
        <v>733</v>
      </c>
      <c r="E1546" s="31" t="s">
        <v>3433</v>
      </c>
      <c r="F1546" s="31"/>
      <c r="G1546" s="31"/>
      <c r="H1546" s="31"/>
      <c r="I1546" s="31">
        <v>200711</v>
      </c>
      <c r="J1546" s="31"/>
      <c r="M1546" s="28" t="s">
        <v>3272</v>
      </c>
    </row>
    <row r="1547" spans="1:13">
      <c r="A1547" s="31" t="s">
        <v>3434</v>
      </c>
      <c r="B1547" s="31" t="s">
        <v>3272</v>
      </c>
      <c r="C1547" s="31">
        <v>7091</v>
      </c>
      <c r="D1547" s="31" t="s">
        <v>733</v>
      </c>
      <c r="E1547" s="31" t="s">
        <v>3435</v>
      </c>
      <c r="F1547" s="31"/>
      <c r="G1547" s="31"/>
      <c r="H1547" s="31"/>
      <c r="I1547" s="31">
        <v>200711</v>
      </c>
      <c r="J1547" s="31"/>
      <c r="M1547" s="28" t="s">
        <v>3272</v>
      </c>
    </row>
    <row r="1548" spans="1:13">
      <c r="A1548" s="31" t="s">
        <v>3436</v>
      </c>
      <c r="B1548" s="31" t="s">
        <v>3272</v>
      </c>
      <c r="C1548" s="31">
        <v>7092</v>
      </c>
      <c r="D1548" s="31" t="s">
        <v>733</v>
      </c>
      <c r="E1548" s="31" t="s">
        <v>3437</v>
      </c>
      <c r="F1548" s="31"/>
      <c r="G1548" s="31"/>
      <c r="H1548" s="31"/>
      <c r="I1548" s="31">
        <v>200711</v>
      </c>
      <c r="J1548" s="31"/>
      <c r="M1548" s="28" t="s">
        <v>3272</v>
      </c>
    </row>
    <row r="1549" spans="1:13">
      <c r="A1549" s="31" t="s">
        <v>3438</v>
      </c>
      <c r="B1549" s="31" t="s">
        <v>3272</v>
      </c>
      <c r="C1549" s="31">
        <v>7093</v>
      </c>
      <c r="D1549" s="31" t="s">
        <v>733</v>
      </c>
      <c r="E1549" s="31" t="s">
        <v>3439</v>
      </c>
      <c r="F1549" s="31"/>
      <c r="G1549" s="31"/>
      <c r="H1549" s="31"/>
      <c r="I1549" s="31">
        <v>200711</v>
      </c>
      <c r="J1549" s="31"/>
      <c r="M1549" s="28" t="s">
        <v>3272</v>
      </c>
    </row>
    <row r="1550" spans="1:13">
      <c r="A1550" s="31" t="s">
        <v>3440</v>
      </c>
      <c r="B1550" s="31" t="s">
        <v>3272</v>
      </c>
      <c r="C1550" s="31">
        <v>7094</v>
      </c>
      <c r="D1550" s="31" t="s">
        <v>733</v>
      </c>
      <c r="E1550" s="31" t="s">
        <v>3441</v>
      </c>
      <c r="F1550" s="31"/>
      <c r="G1550" s="31"/>
      <c r="H1550" s="31"/>
      <c r="I1550" s="31">
        <v>200711</v>
      </c>
      <c r="J1550" s="31"/>
      <c r="M1550" s="28" t="s">
        <v>3272</v>
      </c>
    </row>
    <row r="1551" spans="1:13">
      <c r="A1551" s="31" t="s">
        <v>3442</v>
      </c>
      <c r="B1551" s="31" t="s">
        <v>3272</v>
      </c>
      <c r="C1551" s="31">
        <v>7095</v>
      </c>
      <c r="D1551" s="31" t="s">
        <v>733</v>
      </c>
      <c r="E1551" s="31" t="s">
        <v>3443</v>
      </c>
      <c r="F1551" s="31"/>
      <c r="G1551" s="31"/>
      <c r="H1551" s="31"/>
      <c r="I1551" s="31">
        <v>200711</v>
      </c>
      <c r="J1551" s="31"/>
      <c r="M1551" s="28" t="s">
        <v>3272</v>
      </c>
    </row>
    <row r="1552" spans="1:13">
      <c r="A1552" s="31" t="s">
        <v>3444</v>
      </c>
      <c r="B1552" s="31" t="s">
        <v>3272</v>
      </c>
      <c r="C1552" s="31">
        <v>7096</v>
      </c>
      <c r="D1552" s="31" t="s">
        <v>733</v>
      </c>
      <c r="E1552" s="31" t="s">
        <v>3445</v>
      </c>
      <c r="F1552" s="31"/>
      <c r="G1552" s="31"/>
      <c r="H1552" s="31"/>
      <c r="I1552" s="31">
        <v>200711</v>
      </c>
      <c r="J1552" s="31"/>
      <c r="M1552" s="28" t="s">
        <v>3272</v>
      </c>
    </row>
    <row r="1553" spans="1:13">
      <c r="A1553" s="31" t="s">
        <v>3446</v>
      </c>
      <c r="B1553" s="31" t="s">
        <v>3272</v>
      </c>
      <c r="C1553" s="31">
        <v>7097</v>
      </c>
      <c r="D1553" s="31" t="s">
        <v>733</v>
      </c>
      <c r="E1553" s="31" t="s">
        <v>3447</v>
      </c>
      <c r="F1553" s="31"/>
      <c r="G1553" s="31"/>
      <c r="H1553" s="31"/>
      <c r="I1553" s="31">
        <v>200711</v>
      </c>
      <c r="J1553" s="31"/>
      <c r="M1553" s="28" t="s">
        <v>3272</v>
      </c>
    </row>
    <row r="1554" spans="1:13">
      <c r="A1554" s="31" t="s">
        <v>3448</v>
      </c>
      <c r="B1554" s="31" t="s">
        <v>3272</v>
      </c>
      <c r="C1554" s="31">
        <v>7098</v>
      </c>
      <c r="D1554" s="31" t="s">
        <v>733</v>
      </c>
      <c r="E1554" s="31" t="s">
        <v>2121</v>
      </c>
      <c r="F1554" s="31"/>
      <c r="G1554" s="31"/>
      <c r="H1554" s="31"/>
      <c r="I1554" s="31">
        <v>200711</v>
      </c>
      <c r="J1554" s="31"/>
      <c r="M1554" s="28" t="s">
        <v>3272</v>
      </c>
    </row>
    <row r="1555" spans="1:13">
      <c r="A1555" s="31" t="s">
        <v>3449</v>
      </c>
      <c r="B1555" s="31" t="s">
        <v>3272</v>
      </c>
      <c r="C1555" s="31">
        <v>7099</v>
      </c>
      <c r="D1555" s="31" t="s">
        <v>733</v>
      </c>
      <c r="E1555" s="31" t="s">
        <v>3450</v>
      </c>
      <c r="F1555" s="31"/>
      <c r="G1555" s="31"/>
      <c r="H1555" s="31"/>
      <c r="I1555" s="31">
        <v>200711</v>
      </c>
      <c r="J1555" s="31"/>
      <c r="M1555" s="28" t="s">
        <v>3272</v>
      </c>
    </row>
    <row r="1556" spans="1:13">
      <c r="A1556" s="31" t="s">
        <v>3451</v>
      </c>
      <c r="B1556" s="31" t="s">
        <v>3272</v>
      </c>
      <c r="C1556" s="31">
        <v>7100</v>
      </c>
      <c r="D1556" s="31" t="s">
        <v>733</v>
      </c>
      <c r="E1556" s="31" t="s">
        <v>3452</v>
      </c>
      <c r="F1556" s="31"/>
      <c r="G1556" s="31"/>
      <c r="H1556" s="31"/>
      <c r="I1556" s="31">
        <v>200711</v>
      </c>
      <c r="J1556" s="31"/>
      <c r="M1556" s="28" t="s">
        <v>3272</v>
      </c>
    </row>
    <row r="1557" spans="1:13">
      <c r="A1557" s="31" t="s">
        <v>3453</v>
      </c>
      <c r="B1557" s="31" t="s">
        <v>3272</v>
      </c>
      <c r="C1557" s="31">
        <v>7101</v>
      </c>
      <c r="D1557" s="31" t="s">
        <v>733</v>
      </c>
      <c r="E1557" s="31" t="s">
        <v>2127</v>
      </c>
      <c r="F1557" s="31"/>
      <c r="G1557" s="31"/>
      <c r="H1557" s="31"/>
      <c r="I1557" s="31">
        <v>200711</v>
      </c>
      <c r="J1557" s="31"/>
      <c r="M1557" s="28" t="s">
        <v>3272</v>
      </c>
    </row>
    <row r="1558" spans="1:13">
      <c r="A1558" s="31" t="s">
        <v>3454</v>
      </c>
      <c r="B1558" s="31" t="s">
        <v>3272</v>
      </c>
      <c r="C1558" s="31">
        <v>7102</v>
      </c>
      <c r="D1558" s="31" t="s">
        <v>733</v>
      </c>
      <c r="E1558" s="31" t="s">
        <v>3455</v>
      </c>
      <c r="F1558" s="31"/>
      <c r="G1558" s="31"/>
      <c r="H1558" s="31"/>
      <c r="I1558" s="31">
        <v>200711</v>
      </c>
      <c r="J1558" s="31"/>
      <c r="M1558" s="28" t="s">
        <v>3272</v>
      </c>
    </row>
    <row r="1559" spans="1:13">
      <c r="A1559" s="31" t="s">
        <v>3456</v>
      </c>
      <c r="B1559" s="31" t="s">
        <v>3272</v>
      </c>
      <c r="C1559" s="31">
        <v>7103</v>
      </c>
      <c r="D1559" s="31" t="s">
        <v>733</v>
      </c>
      <c r="E1559" s="31" t="s">
        <v>3457</v>
      </c>
      <c r="F1559" s="31"/>
      <c r="G1559" s="31"/>
      <c r="H1559" s="31"/>
      <c r="I1559" s="31">
        <v>200711</v>
      </c>
      <c r="J1559" s="31"/>
      <c r="M1559" s="28" t="s">
        <v>3272</v>
      </c>
    </row>
    <row r="1560" spans="1:13">
      <c r="A1560" s="31" t="s">
        <v>3458</v>
      </c>
      <c r="B1560" s="31" t="s">
        <v>3272</v>
      </c>
      <c r="C1560" s="31">
        <v>7104</v>
      </c>
      <c r="D1560" s="31" t="s">
        <v>733</v>
      </c>
      <c r="E1560" s="31" t="s">
        <v>2127</v>
      </c>
      <c r="F1560" s="31"/>
      <c r="G1560" s="31"/>
      <c r="H1560" s="31"/>
      <c r="I1560" s="31">
        <v>200711</v>
      </c>
      <c r="J1560" s="31"/>
      <c r="M1560" s="28" t="s">
        <v>3272</v>
      </c>
    </row>
    <row r="1561" spans="1:13">
      <c r="A1561" s="31" t="s">
        <v>3459</v>
      </c>
      <c r="B1561" s="31" t="s">
        <v>3272</v>
      </c>
      <c r="C1561" s="31">
        <v>7105</v>
      </c>
      <c r="D1561" s="31" t="s">
        <v>733</v>
      </c>
      <c r="E1561" s="31" t="s">
        <v>3460</v>
      </c>
      <c r="F1561" s="31"/>
      <c r="G1561" s="31"/>
      <c r="H1561" s="31"/>
      <c r="I1561" s="31">
        <v>200711</v>
      </c>
      <c r="J1561" s="31"/>
      <c r="M1561" s="28" t="s">
        <v>3272</v>
      </c>
    </row>
    <row r="1562" spans="1:13">
      <c r="A1562" s="31" t="s">
        <v>3461</v>
      </c>
      <c r="B1562" s="31" t="s">
        <v>3272</v>
      </c>
      <c r="C1562" s="31">
        <v>7106</v>
      </c>
      <c r="D1562" s="31" t="s">
        <v>733</v>
      </c>
      <c r="E1562" s="31" t="s">
        <v>3310</v>
      </c>
      <c r="F1562" s="31"/>
      <c r="G1562" s="31"/>
      <c r="H1562" s="31"/>
      <c r="I1562" s="31">
        <v>200711</v>
      </c>
      <c r="J1562" s="31"/>
      <c r="M1562" s="28" t="s">
        <v>3272</v>
      </c>
    </row>
    <row r="1563" spans="1:13">
      <c r="A1563" s="31" t="s">
        <v>3462</v>
      </c>
      <c r="B1563" s="31" t="s">
        <v>3272</v>
      </c>
      <c r="C1563" s="31">
        <v>7107</v>
      </c>
      <c r="D1563" s="31" t="s">
        <v>733</v>
      </c>
      <c r="E1563" s="31" t="s">
        <v>2137</v>
      </c>
      <c r="F1563" s="31"/>
      <c r="G1563" s="31"/>
      <c r="H1563" s="31"/>
      <c r="I1563" s="31">
        <v>200711</v>
      </c>
      <c r="J1563" s="31"/>
      <c r="M1563" s="28" t="s">
        <v>3272</v>
      </c>
    </row>
    <row r="1564" spans="1:13">
      <c r="A1564" s="31" t="s">
        <v>3463</v>
      </c>
      <c r="B1564" s="31" t="s">
        <v>3272</v>
      </c>
      <c r="C1564" s="31">
        <v>7108</v>
      </c>
      <c r="D1564" s="31" t="s">
        <v>733</v>
      </c>
      <c r="E1564" s="31" t="s">
        <v>3464</v>
      </c>
      <c r="F1564" s="31"/>
      <c r="G1564" s="31"/>
      <c r="H1564" s="31"/>
      <c r="I1564" s="31">
        <v>200711</v>
      </c>
      <c r="J1564" s="31"/>
      <c r="M1564" s="28" t="s">
        <v>3272</v>
      </c>
    </row>
    <row r="1565" spans="1:13">
      <c r="A1565" s="31" t="s">
        <v>3465</v>
      </c>
      <c r="B1565" s="31" t="s">
        <v>3272</v>
      </c>
      <c r="C1565" s="31">
        <v>7109</v>
      </c>
      <c r="D1565" s="31" t="s">
        <v>733</v>
      </c>
      <c r="E1565" s="31" t="s">
        <v>3466</v>
      </c>
      <c r="F1565" s="31"/>
      <c r="G1565" s="31"/>
      <c r="H1565" s="31"/>
      <c r="I1565" s="31">
        <v>200711</v>
      </c>
      <c r="J1565" s="31"/>
      <c r="M1565" s="28" t="s">
        <v>3272</v>
      </c>
    </row>
    <row r="1566" spans="1:13">
      <c r="A1566" s="31" t="s">
        <v>3467</v>
      </c>
      <c r="B1566" s="31" t="s">
        <v>3272</v>
      </c>
      <c r="C1566" s="31">
        <v>7110</v>
      </c>
      <c r="D1566" s="31" t="s">
        <v>733</v>
      </c>
      <c r="E1566" s="31" t="s">
        <v>3468</v>
      </c>
      <c r="F1566" s="31"/>
      <c r="G1566" s="31"/>
      <c r="H1566" s="31"/>
      <c r="I1566" s="31">
        <v>200711</v>
      </c>
      <c r="J1566" s="31"/>
      <c r="M1566" s="28" t="s">
        <v>3272</v>
      </c>
    </row>
    <row r="1567" spans="1:13">
      <c r="A1567" s="31" t="s">
        <v>3469</v>
      </c>
      <c r="B1567" s="31" t="s">
        <v>3272</v>
      </c>
      <c r="C1567" s="31">
        <v>7111</v>
      </c>
      <c r="D1567" s="31" t="s">
        <v>733</v>
      </c>
      <c r="E1567" s="31" t="s">
        <v>3470</v>
      </c>
      <c r="F1567" s="31"/>
      <c r="G1567" s="31"/>
      <c r="H1567" s="31"/>
      <c r="I1567" s="31">
        <v>200711</v>
      </c>
      <c r="J1567" s="31"/>
      <c r="M1567" s="28" t="s">
        <v>3272</v>
      </c>
    </row>
    <row r="1568" spans="1:13">
      <c r="A1568" s="31" t="s">
        <v>3471</v>
      </c>
      <c r="B1568" s="31" t="s">
        <v>3272</v>
      </c>
      <c r="C1568" s="31">
        <v>7112</v>
      </c>
      <c r="D1568" s="31" t="s">
        <v>733</v>
      </c>
      <c r="E1568" s="31" t="s">
        <v>3472</v>
      </c>
      <c r="F1568" s="31"/>
      <c r="G1568" s="31"/>
      <c r="H1568" s="31"/>
      <c r="I1568" s="31">
        <v>200711</v>
      </c>
      <c r="J1568" s="31"/>
      <c r="M1568" s="28" t="s">
        <v>3272</v>
      </c>
    </row>
    <row r="1569" spans="1:13">
      <c r="A1569" s="31" t="s">
        <v>3473</v>
      </c>
      <c r="B1569" s="31" t="s">
        <v>3272</v>
      </c>
      <c r="C1569" s="31">
        <v>7113</v>
      </c>
      <c r="D1569" s="31" t="s">
        <v>733</v>
      </c>
      <c r="E1569" s="31" t="s">
        <v>2153</v>
      </c>
      <c r="F1569" s="31"/>
      <c r="G1569" s="31"/>
      <c r="H1569" s="31"/>
      <c r="I1569" s="31">
        <v>200711</v>
      </c>
      <c r="J1569" s="31"/>
      <c r="M1569" s="28" t="s">
        <v>3272</v>
      </c>
    </row>
    <row r="1570" spans="1:13">
      <c r="A1570" s="31" t="s">
        <v>3474</v>
      </c>
      <c r="B1570" s="31" t="s">
        <v>3272</v>
      </c>
      <c r="C1570" s="31">
        <v>7114</v>
      </c>
      <c r="D1570" s="31" t="s">
        <v>733</v>
      </c>
      <c r="E1570" s="31" t="s">
        <v>2155</v>
      </c>
      <c r="F1570" s="31"/>
      <c r="G1570" s="31"/>
      <c r="H1570" s="31"/>
      <c r="I1570" s="31">
        <v>200711</v>
      </c>
      <c r="J1570" s="31"/>
      <c r="M1570" s="28" t="s">
        <v>3272</v>
      </c>
    </row>
    <row r="1571" spans="1:13">
      <c r="A1571" s="31" t="s">
        <v>3475</v>
      </c>
      <c r="B1571" s="31" t="s">
        <v>3272</v>
      </c>
      <c r="C1571" s="31">
        <v>7115</v>
      </c>
      <c r="D1571" s="31" t="s">
        <v>733</v>
      </c>
      <c r="E1571" s="31" t="s">
        <v>1916</v>
      </c>
      <c r="F1571" s="31"/>
      <c r="G1571" s="31"/>
      <c r="H1571" s="31"/>
      <c r="I1571" s="31">
        <v>200711</v>
      </c>
      <c r="J1571" s="31"/>
      <c r="M1571" s="28" t="s">
        <v>3272</v>
      </c>
    </row>
    <row r="1572" spans="1:13">
      <c r="A1572" s="31" t="s">
        <v>3476</v>
      </c>
      <c r="B1572" s="31" t="s">
        <v>3272</v>
      </c>
      <c r="C1572" s="31">
        <v>7116</v>
      </c>
      <c r="D1572" s="31" t="s">
        <v>733</v>
      </c>
      <c r="E1572" s="31" t="s">
        <v>2159</v>
      </c>
      <c r="F1572" s="31"/>
      <c r="G1572" s="31"/>
      <c r="H1572" s="31"/>
      <c r="I1572" s="31">
        <v>200711</v>
      </c>
      <c r="J1572" s="31"/>
      <c r="M1572" s="28" t="s">
        <v>3272</v>
      </c>
    </row>
    <row r="1573" spans="1:13">
      <c r="A1573" s="31" t="s">
        <v>3477</v>
      </c>
      <c r="B1573" s="31" t="s">
        <v>3272</v>
      </c>
      <c r="C1573" s="31">
        <v>7117</v>
      </c>
      <c r="D1573" s="31" t="s">
        <v>733</v>
      </c>
      <c r="E1573" s="31" t="s">
        <v>3478</v>
      </c>
      <c r="F1573" s="31"/>
      <c r="G1573" s="31"/>
      <c r="H1573" s="31"/>
      <c r="I1573" s="31">
        <v>200711</v>
      </c>
      <c r="J1573" s="31"/>
      <c r="M1573" s="28" t="s">
        <v>3272</v>
      </c>
    </row>
    <row r="1574" spans="1:13">
      <c r="A1574" s="31" t="s">
        <v>3479</v>
      </c>
      <c r="B1574" s="31" t="s">
        <v>3272</v>
      </c>
      <c r="C1574" s="31">
        <v>7118</v>
      </c>
      <c r="D1574" s="31" t="s">
        <v>733</v>
      </c>
      <c r="E1574" s="31" t="s">
        <v>3480</v>
      </c>
      <c r="F1574" s="31"/>
      <c r="G1574" s="31"/>
      <c r="H1574" s="31"/>
      <c r="I1574" s="31">
        <v>200711</v>
      </c>
      <c r="J1574" s="31"/>
      <c r="M1574" s="28" t="s">
        <v>3272</v>
      </c>
    </row>
    <row r="1575" spans="1:13">
      <c r="A1575" s="31" t="s">
        <v>3481</v>
      </c>
      <c r="B1575" s="31" t="s">
        <v>3272</v>
      </c>
      <c r="C1575" s="31">
        <v>7119</v>
      </c>
      <c r="D1575" s="31" t="s">
        <v>733</v>
      </c>
      <c r="E1575" s="31" t="s">
        <v>3482</v>
      </c>
      <c r="F1575" s="31"/>
      <c r="G1575" s="31"/>
      <c r="H1575" s="31"/>
      <c r="I1575" s="31">
        <v>200711</v>
      </c>
      <c r="J1575" s="31"/>
      <c r="M1575" s="28" t="s">
        <v>3272</v>
      </c>
    </row>
    <row r="1576" spans="1:13">
      <c r="A1576" s="31" t="s">
        <v>3483</v>
      </c>
      <c r="B1576" s="31" t="s">
        <v>3272</v>
      </c>
      <c r="C1576" s="31">
        <v>7120</v>
      </c>
      <c r="D1576" s="31" t="s">
        <v>733</v>
      </c>
      <c r="E1576" s="31" t="s">
        <v>3484</v>
      </c>
      <c r="F1576" s="31"/>
      <c r="G1576" s="31"/>
      <c r="H1576" s="31"/>
      <c r="I1576" s="31">
        <v>200711</v>
      </c>
      <c r="J1576" s="31"/>
      <c r="M1576" s="28" t="s">
        <v>3272</v>
      </c>
    </row>
    <row r="1577" spans="1:13">
      <c r="A1577" s="31" t="s">
        <v>3485</v>
      </c>
      <c r="B1577" s="31" t="s">
        <v>3272</v>
      </c>
      <c r="C1577" s="31">
        <v>7121</v>
      </c>
      <c r="D1577" s="31" t="s">
        <v>733</v>
      </c>
      <c r="E1577" s="31" t="s">
        <v>3486</v>
      </c>
      <c r="F1577" s="31"/>
      <c r="G1577" s="31"/>
      <c r="H1577" s="31"/>
      <c r="I1577" s="31">
        <v>200711</v>
      </c>
      <c r="J1577" s="31"/>
      <c r="M1577" s="28" t="s">
        <v>3272</v>
      </c>
    </row>
    <row r="1578" spans="1:13">
      <c r="A1578" s="31" t="s">
        <v>3487</v>
      </c>
      <c r="B1578" s="31" t="s">
        <v>3272</v>
      </c>
      <c r="C1578" s="31">
        <v>7122</v>
      </c>
      <c r="D1578" s="31" t="s">
        <v>733</v>
      </c>
      <c r="E1578" s="31" t="s">
        <v>3488</v>
      </c>
      <c r="F1578" s="31"/>
      <c r="G1578" s="31"/>
      <c r="H1578" s="31"/>
      <c r="I1578" s="31">
        <v>200711</v>
      </c>
      <c r="J1578" s="31"/>
      <c r="M1578" s="28" t="s">
        <v>3272</v>
      </c>
    </row>
    <row r="1579" spans="1:13">
      <c r="A1579" s="31" t="s">
        <v>3489</v>
      </c>
      <c r="B1579" s="31" t="s">
        <v>3272</v>
      </c>
      <c r="C1579" s="31">
        <v>7123</v>
      </c>
      <c r="D1579" s="31" t="s">
        <v>733</v>
      </c>
      <c r="E1579" s="31" t="s">
        <v>3490</v>
      </c>
      <c r="F1579" s="31"/>
      <c r="G1579" s="31"/>
      <c r="H1579" s="31"/>
      <c r="I1579" s="31">
        <v>200711</v>
      </c>
      <c r="J1579" s="31"/>
      <c r="M1579" s="28" t="s">
        <v>3272</v>
      </c>
    </row>
    <row r="1580" spans="1:13">
      <c r="A1580" s="31" t="s">
        <v>3491</v>
      </c>
      <c r="B1580" s="31" t="s">
        <v>3272</v>
      </c>
      <c r="C1580" s="31">
        <v>7124</v>
      </c>
      <c r="D1580" s="31" t="s">
        <v>733</v>
      </c>
      <c r="E1580" s="31" t="s">
        <v>2064</v>
      </c>
      <c r="F1580" s="31"/>
      <c r="G1580" s="31"/>
      <c r="H1580" s="31"/>
      <c r="I1580" s="31">
        <v>200711</v>
      </c>
      <c r="J1580" s="31"/>
      <c r="M1580" s="28" t="s">
        <v>3272</v>
      </c>
    </row>
    <row r="1581" spans="1:13">
      <c r="A1581" s="31" t="s">
        <v>3492</v>
      </c>
      <c r="B1581" s="31" t="s">
        <v>3272</v>
      </c>
      <c r="C1581" s="31">
        <v>7125</v>
      </c>
      <c r="D1581" s="31" t="s">
        <v>733</v>
      </c>
      <c r="E1581" s="31" t="s">
        <v>3493</v>
      </c>
      <c r="F1581" s="31"/>
      <c r="G1581" s="31"/>
      <c r="H1581" s="31"/>
      <c r="I1581" s="31">
        <v>200711</v>
      </c>
      <c r="J1581" s="31"/>
      <c r="M1581" s="28" t="s">
        <v>3272</v>
      </c>
    </row>
    <row r="1582" spans="1:13">
      <c r="A1582" s="31" t="s">
        <v>3494</v>
      </c>
      <c r="B1582" s="31" t="s">
        <v>3272</v>
      </c>
      <c r="C1582" s="31">
        <v>7126</v>
      </c>
      <c r="D1582" s="31" t="s">
        <v>733</v>
      </c>
      <c r="E1582" s="31" t="s">
        <v>3495</v>
      </c>
      <c r="F1582" s="31"/>
      <c r="G1582" s="31"/>
      <c r="H1582" s="31"/>
      <c r="I1582" s="31">
        <v>200711</v>
      </c>
      <c r="J1582" s="31"/>
      <c r="M1582" s="28" t="s">
        <v>3272</v>
      </c>
    </row>
    <row r="1583" spans="1:13">
      <c r="A1583" s="31" t="s">
        <v>3496</v>
      </c>
      <c r="B1583" s="31" t="s">
        <v>3272</v>
      </c>
      <c r="C1583" s="31">
        <v>7127</v>
      </c>
      <c r="D1583" s="31" t="s">
        <v>733</v>
      </c>
      <c r="E1583" s="31" t="s">
        <v>3497</v>
      </c>
      <c r="F1583" s="31"/>
      <c r="G1583" s="31"/>
      <c r="H1583" s="31"/>
      <c r="I1583" s="31">
        <v>200711</v>
      </c>
      <c r="J1583" s="31"/>
      <c r="M1583" s="28" t="s">
        <v>3272</v>
      </c>
    </row>
    <row r="1584" spans="1:13">
      <c r="A1584" s="31" t="s">
        <v>3498</v>
      </c>
      <c r="B1584" s="31" t="s">
        <v>3272</v>
      </c>
      <c r="C1584" s="31">
        <v>7128</v>
      </c>
      <c r="D1584" s="31" t="s">
        <v>733</v>
      </c>
      <c r="E1584" s="31" t="s">
        <v>3499</v>
      </c>
      <c r="F1584" s="31"/>
      <c r="G1584" s="31"/>
      <c r="H1584" s="31"/>
      <c r="I1584" s="31">
        <v>200711</v>
      </c>
      <c r="J1584" s="31"/>
      <c r="M1584" s="28" t="s">
        <v>3272</v>
      </c>
    </row>
    <row r="1585" spans="1:13">
      <c r="A1585" s="31" t="s">
        <v>3500</v>
      </c>
      <c r="B1585" s="31" t="s">
        <v>3272</v>
      </c>
      <c r="C1585" s="31">
        <v>7129</v>
      </c>
      <c r="D1585" s="31" t="s">
        <v>733</v>
      </c>
      <c r="E1585" s="31" t="s">
        <v>2141</v>
      </c>
      <c r="F1585" s="31"/>
      <c r="G1585" s="31"/>
      <c r="H1585" s="31"/>
      <c r="I1585" s="31">
        <v>200711</v>
      </c>
      <c r="J1585" s="31"/>
      <c r="M1585" s="28" t="s">
        <v>3272</v>
      </c>
    </row>
    <row r="1586" spans="1:13">
      <c r="A1586" s="31" t="s">
        <v>3501</v>
      </c>
      <c r="B1586" s="31" t="s">
        <v>3272</v>
      </c>
      <c r="C1586" s="31">
        <v>7130</v>
      </c>
      <c r="D1586" s="31" t="s">
        <v>733</v>
      </c>
      <c r="E1586" s="31" t="s">
        <v>3334</v>
      </c>
      <c r="F1586" s="31"/>
      <c r="G1586" s="31"/>
      <c r="H1586" s="31"/>
      <c r="I1586" s="31">
        <v>200711</v>
      </c>
      <c r="J1586" s="31"/>
      <c r="M1586" s="28" t="s">
        <v>3272</v>
      </c>
    </row>
    <row r="1587" spans="1:13">
      <c r="A1587" s="31" t="s">
        <v>3502</v>
      </c>
      <c r="B1587" s="31" t="s">
        <v>3272</v>
      </c>
      <c r="C1587" s="31">
        <v>7131</v>
      </c>
      <c r="D1587" s="31" t="s">
        <v>733</v>
      </c>
      <c r="E1587" s="31" t="s">
        <v>3503</v>
      </c>
      <c r="F1587" s="31"/>
      <c r="G1587" s="31"/>
      <c r="H1587" s="31"/>
      <c r="I1587" s="31">
        <v>200711</v>
      </c>
      <c r="J1587" s="31"/>
      <c r="M1587" s="28" t="s">
        <v>3272</v>
      </c>
    </row>
    <row r="1588" spans="1:13">
      <c r="A1588" s="31" t="s">
        <v>3504</v>
      </c>
      <c r="B1588" s="31" t="s">
        <v>3272</v>
      </c>
      <c r="C1588" s="31">
        <v>7132</v>
      </c>
      <c r="D1588" s="31" t="s">
        <v>733</v>
      </c>
      <c r="E1588" s="31" t="s">
        <v>3505</v>
      </c>
      <c r="F1588" s="31"/>
      <c r="G1588" s="31"/>
      <c r="H1588" s="31"/>
      <c r="I1588" s="31">
        <v>200711</v>
      </c>
      <c r="J1588" s="31"/>
      <c r="M1588" s="28" t="s">
        <v>3272</v>
      </c>
    </row>
    <row r="1589" spans="1:13">
      <c r="A1589" s="31" t="s">
        <v>3506</v>
      </c>
      <c r="B1589" s="31" t="s">
        <v>3272</v>
      </c>
      <c r="C1589" s="31">
        <v>7133</v>
      </c>
      <c r="D1589" s="31" t="s">
        <v>733</v>
      </c>
      <c r="E1589" s="31" t="s">
        <v>3507</v>
      </c>
      <c r="F1589" s="31"/>
      <c r="G1589" s="31"/>
      <c r="H1589" s="31"/>
      <c r="I1589" s="31">
        <v>200711</v>
      </c>
      <c r="J1589" s="31"/>
      <c r="M1589" s="28" t="s">
        <v>3272</v>
      </c>
    </row>
    <row r="1590" spans="1:13">
      <c r="A1590" s="31" t="s">
        <v>3508</v>
      </c>
      <c r="B1590" s="31" t="s">
        <v>3272</v>
      </c>
      <c r="C1590" s="31">
        <v>7134</v>
      </c>
      <c r="D1590" s="31" t="s">
        <v>733</v>
      </c>
      <c r="E1590" s="31" t="s">
        <v>2054</v>
      </c>
      <c r="F1590" s="31"/>
      <c r="G1590" s="31"/>
      <c r="H1590" s="31"/>
      <c r="I1590" s="31">
        <v>200711</v>
      </c>
      <c r="J1590" s="31"/>
      <c r="M1590" s="28" t="s">
        <v>3272</v>
      </c>
    </row>
    <row r="1591" spans="1:13">
      <c r="A1591" s="31" t="s">
        <v>3509</v>
      </c>
      <c r="B1591" s="31" t="s">
        <v>3272</v>
      </c>
      <c r="C1591" s="31">
        <v>7135</v>
      </c>
      <c r="D1591" s="31" t="s">
        <v>733</v>
      </c>
      <c r="E1591" s="31" t="s">
        <v>3510</v>
      </c>
      <c r="F1591" s="31"/>
      <c r="G1591" s="31"/>
      <c r="H1591" s="31"/>
      <c r="I1591" s="31">
        <v>200711</v>
      </c>
      <c r="J1591" s="31"/>
      <c r="M1591" s="28" t="s">
        <v>3272</v>
      </c>
    </row>
    <row r="1592" spans="1:13">
      <c r="A1592" s="31" t="s">
        <v>3511</v>
      </c>
      <c r="B1592" s="31" t="s">
        <v>3272</v>
      </c>
      <c r="C1592" s="31">
        <v>7136</v>
      </c>
      <c r="D1592" s="31" t="s">
        <v>733</v>
      </c>
      <c r="E1592" s="31" t="s">
        <v>3512</v>
      </c>
      <c r="F1592" s="31"/>
      <c r="G1592" s="31"/>
      <c r="H1592" s="31"/>
      <c r="I1592" s="31">
        <v>200711</v>
      </c>
      <c r="J1592" s="31"/>
      <c r="M1592" s="28" t="s">
        <v>3272</v>
      </c>
    </row>
    <row r="1593" spans="1:13">
      <c r="A1593" s="31" t="s">
        <v>3513</v>
      </c>
      <c r="B1593" s="31" t="s">
        <v>3272</v>
      </c>
      <c r="C1593" s="31">
        <v>7137</v>
      </c>
      <c r="D1593" s="31" t="s">
        <v>733</v>
      </c>
      <c r="E1593" s="31" t="s">
        <v>2153</v>
      </c>
      <c r="F1593" s="31"/>
      <c r="G1593" s="31"/>
      <c r="H1593" s="31"/>
      <c r="I1593" s="31">
        <v>200711</v>
      </c>
      <c r="J1593" s="31"/>
      <c r="M1593" s="28" t="s">
        <v>3272</v>
      </c>
    </row>
    <row r="1594" spans="1:13">
      <c r="A1594" s="31" t="s">
        <v>3514</v>
      </c>
      <c r="B1594" s="31" t="s">
        <v>3272</v>
      </c>
      <c r="C1594" s="31">
        <v>7138</v>
      </c>
      <c r="D1594" s="31" t="s">
        <v>733</v>
      </c>
      <c r="E1594" s="31" t="s">
        <v>3515</v>
      </c>
      <c r="F1594" s="31"/>
      <c r="G1594" s="31"/>
      <c r="H1594" s="31"/>
      <c r="I1594" s="31">
        <v>200722</v>
      </c>
      <c r="J1594" s="31"/>
      <c r="M1594" s="28" t="s">
        <v>3272</v>
      </c>
    </row>
    <row r="1595" spans="1:13">
      <c r="A1595" s="31" t="s">
        <v>3516</v>
      </c>
      <c r="B1595" s="31" t="s">
        <v>3272</v>
      </c>
      <c r="C1595" s="31">
        <v>7139</v>
      </c>
      <c r="D1595" s="31" t="s">
        <v>733</v>
      </c>
      <c r="E1595" s="31" t="s">
        <v>3517</v>
      </c>
      <c r="F1595" s="31"/>
      <c r="G1595" s="31"/>
      <c r="H1595" s="31"/>
      <c r="I1595" s="31">
        <v>200722</v>
      </c>
      <c r="J1595" s="31"/>
      <c r="M1595" s="28" t="s">
        <v>3272</v>
      </c>
    </row>
    <row r="1596" spans="1:13">
      <c r="A1596" s="31" t="s">
        <v>3518</v>
      </c>
      <c r="B1596" s="31" t="s">
        <v>3272</v>
      </c>
      <c r="C1596" s="31">
        <v>7140</v>
      </c>
      <c r="D1596" s="31" t="s">
        <v>733</v>
      </c>
      <c r="E1596" s="31" t="s">
        <v>3519</v>
      </c>
      <c r="F1596" s="31"/>
      <c r="G1596" s="31"/>
      <c r="H1596" s="31"/>
      <c r="I1596" s="31">
        <v>200733</v>
      </c>
      <c r="J1596" s="31"/>
      <c r="M1596" s="28" t="s">
        <v>3272</v>
      </c>
    </row>
    <row r="1597" spans="1:13">
      <c r="A1597" s="31" t="s">
        <v>3520</v>
      </c>
      <c r="B1597" s="31" t="s">
        <v>3272</v>
      </c>
      <c r="C1597" s="31">
        <v>7141</v>
      </c>
      <c r="D1597" s="31" t="s">
        <v>733</v>
      </c>
      <c r="E1597" s="31" t="s">
        <v>3521</v>
      </c>
      <c r="F1597" s="31"/>
      <c r="G1597" s="31"/>
      <c r="H1597" s="31"/>
      <c r="I1597" s="31">
        <v>200733</v>
      </c>
      <c r="J1597" s="31"/>
      <c r="M1597" s="28" t="s">
        <v>3272</v>
      </c>
    </row>
    <row r="1598" spans="1:13">
      <c r="A1598" s="31" t="s">
        <v>3522</v>
      </c>
      <c r="B1598" s="31" t="s">
        <v>3272</v>
      </c>
      <c r="C1598" s="31">
        <v>7142</v>
      </c>
      <c r="D1598" s="31" t="s">
        <v>733</v>
      </c>
      <c r="E1598" s="31" t="s">
        <v>3519</v>
      </c>
      <c r="F1598" s="31"/>
      <c r="G1598" s="31"/>
      <c r="H1598" s="31"/>
      <c r="I1598" s="31">
        <v>200811</v>
      </c>
      <c r="J1598" s="31"/>
      <c r="M1598" s="28" t="s">
        <v>3272</v>
      </c>
    </row>
    <row r="1599" spans="1:13">
      <c r="A1599" s="31" t="s">
        <v>3523</v>
      </c>
      <c r="B1599" s="31" t="s">
        <v>3272</v>
      </c>
      <c r="C1599" s="31">
        <v>7143</v>
      </c>
      <c r="D1599" s="31" t="s">
        <v>733</v>
      </c>
      <c r="E1599" s="31" t="s">
        <v>3524</v>
      </c>
      <c r="F1599" s="31"/>
      <c r="G1599" s="31"/>
      <c r="H1599" s="31"/>
      <c r="I1599" s="31">
        <v>200811</v>
      </c>
      <c r="J1599" s="31"/>
      <c r="M1599" s="28" t="s">
        <v>3272</v>
      </c>
    </row>
    <row r="1600" spans="1:13">
      <c r="A1600" s="31" t="s">
        <v>3525</v>
      </c>
      <c r="B1600" s="31" t="s">
        <v>3272</v>
      </c>
      <c r="C1600" s="31">
        <v>7144</v>
      </c>
      <c r="D1600" s="31" t="s">
        <v>733</v>
      </c>
      <c r="E1600" s="31" t="s">
        <v>3526</v>
      </c>
      <c r="F1600" s="31"/>
      <c r="G1600" s="31"/>
      <c r="H1600" s="31"/>
      <c r="I1600" s="31">
        <v>200811</v>
      </c>
      <c r="J1600" s="31"/>
      <c r="M1600" s="28" t="s">
        <v>3272</v>
      </c>
    </row>
    <row r="1601" spans="1:13">
      <c r="A1601" s="31" t="s">
        <v>3527</v>
      </c>
      <c r="B1601" s="31" t="s">
        <v>3272</v>
      </c>
      <c r="C1601" s="31">
        <v>7145</v>
      </c>
      <c r="D1601" s="31" t="s">
        <v>733</v>
      </c>
      <c r="E1601" s="31" t="s">
        <v>3528</v>
      </c>
      <c r="F1601" s="31"/>
      <c r="G1601" s="31"/>
      <c r="H1601" s="31"/>
      <c r="I1601" s="31">
        <v>200822</v>
      </c>
      <c r="J1601" s="31"/>
      <c r="M1601" s="28" t="s">
        <v>3272</v>
      </c>
    </row>
    <row r="1602" spans="1:13">
      <c r="A1602" s="31" t="s">
        <v>3529</v>
      </c>
      <c r="B1602" s="31" t="s">
        <v>3272</v>
      </c>
      <c r="C1602" s="31">
        <v>7146</v>
      </c>
      <c r="D1602" s="31" t="s">
        <v>733</v>
      </c>
      <c r="E1602" s="31" t="s">
        <v>3530</v>
      </c>
      <c r="F1602" s="31"/>
      <c r="G1602" s="31"/>
      <c r="H1602" s="31"/>
      <c r="I1602" s="31">
        <v>200822</v>
      </c>
      <c r="J1602" s="31"/>
      <c r="M1602" s="28" t="s">
        <v>3272</v>
      </c>
    </row>
    <row r="1603" spans="1:13">
      <c r="A1603" s="31" t="s">
        <v>3531</v>
      </c>
      <c r="B1603" s="31" t="s">
        <v>3272</v>
      </c>
      <c r="C1603" s="31">
        <v>7147</v>
      </c>
      <c r="D1603" s="31" t="s">
        <v>733</v>
      </c>
      <c r="E1603" s="31" t="s">
        <v>3532</v>
      </c>
      <c r="F1603" s="31"/>
      <c r="G1603" s="31"/>
      <c r="H1603" s="31"/>
      <c r="I1603" s="31">
        <v>200822</v>
      </c>
      <c r="J1603" s="31"/>
      <c r="M1603" s="28" t="s">
        <v>3272</v>
      </c>
    </row>
    <row r="1604" spans="1:13">
      <c r="A1604" s="31" t="s">
        <v>3533</v>
      </c>
      <c r="B1604" s="31" t="s">
        <v>759</v>
      </c>
      <c r="C1604" s="31">
        <v>1010</v>
      </c>
      <c r="D1604" s="31">
        <v>4</v>
      </c>
      <c r="E1604" s="31" t="s">
        <v>3534</v>
      </c>
      <c r="F1604" s="31">
        <v>2</v>
      </c>
      <c r="G1604" s="31"/>
      <c r="H1604" s="31"/>
      <c r="I1604" s="31">
        <v>202570</v>
      </c>
      <c r="J1604" s="31">
        <v>2</v>
      </c>
      <c r="M1604" s="28" t="s">
        <v>3272</v>
      </c>
    </row>
    <row r="1605" spans="1:13">
      <c r="A1605" s="31" t="s">
        <v>3535</v>
      </c>
      <c r="B1605" s="31" t="s">
        <v>759</v>
      </c>
      <c r="C1605" s="31">
        <v>1020</v>
      </c>
      <c r="D1605" s="31">
        <v>4</v>
      </c>
      <c r="E1605" s="31" t="s">
        <v>3536</v>
      </c>
      <c r="F1605" s="31">
        <v>3</v>
      </c>
      <c r="G1605" s="31">
        <v>9</v>
      </c>
      <c r="H1605" s="31"/>
      <c r="I1605" s="31">
        <v>202570</v>
      </c>
      <c r="J1605" s="31">
        <v>12</v>
      </c>
      <c r="M1605" s="28" t="s">
        <v>3272</v>
      </c>
    </row>
    <row r="1606" spans="1:13">
      <c r="A1606" s="31" t="s">
        <v>3537</v>
      </c>
      <c r="B1606" s="31" t="s">
        <v>759</v>
      </c>
      <c r="C1606" s="31">
        <v>1030</v>
      </c>
      <c r="D1606" s="31">
        <v>4</v>
      </c>
      <c r="E1606" s="31" t="s">
        <v>3538</v>
      </c>
      <c r="F1606" s="31">
        <v>3</v>
      </c>
      <c r="G1606" s="31">
        <v>9</v>
      </c>
      <c r="H1606" s="31"/>
      <c r="I1606" s="31">
        <v>202570</v>
      </c>
      <c r="J1606" s="31">
        <v>12</v>
      </c>
      <c r="M1606" s="28" t="s">
        <v>759</v>
      </c>
    </row>
    <row r="1607" spans="1:13">
      <c r="A1607" s="31" t="s">
        <v>3539</v>
      </c>
      <c r="B1607" s="31" t="s">
        <v>759</v>
      </c>
      <c r="C1607" s="31">
        <v>1040</v>
      </c>
      <c r="D1607" s="31">
        <v>4</v>
      </c>
      <c r="E1607" s="31" t="s">
        <v>3540</v>
      </c>
      <c r="F1607" s="31">
        <v>6</v>
      </c>
      <c r="G1607" s="31"/>
      <c r="H1607" s="31"/>
      <c r="I1607" s="31">
        <v>202570</v>
      </c>
      <c r="J1607" s="31">
        <v>6</v>
      </c>
      <c r="M1607" s="28" t="s">
        <v>759</v>
      </c>
    </row>
    <row r="1608" spans="1:13">
      <c r="A1608" s="31" t="s">
        <v>3541</v>
      </c>
      <c r="B1608" s="31" t="s">
        <v>759</v>
      </c>
      <c r="C1608" s="31">
        <v>1050</v>
      </c>
      <c r="D1608" s="31">
        <v>4</v>
      </c>
      <c r="E1608" s="31" t="s">
        <v>3542</v>
      </c>
      <c r="F1608" s="31">
        <v>2</v>
      </c>
      <c r="G1608" s="31">
        <v>3</v>
      </c>
      <c r="H1608" s="31"/>
      <c r="I1608" s="31">
        <v>202570</v>
      </c>
      <c r="J1608" s="31">
        <v>5</v>
      </c>
      <c r="M1608" s="28" t="s">
        <v>759</v>
      </c>
    </row>
    <row r="1609" spans="1:13">
      <c r="A1609" s="31" t="s">
        <v>3543</v>
      </c>
      <c r="B1609" s="31" t="s">
        <v>759</v>
      </c>
      <c r="C1609" s="31">
        <v>1060</v>
      </c>
      <c r="D1609" s="31">
        <v>4</v>
      </c>
      <c r="E1609" s="31" t="s">
        <v>3544</v>
      </c>
      <c r="F1609" s="31">
        <v>2</v>
      </c>
      <c r="G1609" s="31"/>
      <c r="H1609" s="31"/>
      <c r="I1609" s="31">
        <v>202570</v>
      </c>
      <c r="J1609" s="31">
        <v>2</v>
      </c>
      <c r="M1609" s="28" t="s">
        <v>759</v>
      </c>
    </row>
    <row r="1610" spans="1:13">
      <c r="A1610" s="31" t="s">
        <v>3545</v>
      </c>
      <c r="B1610" s="31" t="s">
        <v>759</v>
      </c>
      <c r="C1610" s="31">
        <v>1070</v>
      </c>
      <c r="D1610" s="31">
        <v>4</v>
      </c>
      <c r="E1610" s="31" t="s">
        <v>3546</v>
      </c>
      <c r="F1610" s="31">
        <v>1</v>
      </c>
      <c r="G1610" s="31"/>
      <c r="H1610" s="31"/>
      <c r="I1610" s="31">
        <v>202570</v>
      </c>
      <c r="J1610" s="31">
        <v>1</v>
      </c>
      <c r="M1610" s="28" t="s">
        <v>759</v>
      </c>
    </row>
    <row r="1611" spans="1:13">
      <c r="A1611" s="31" t="s">
        <v>3547</v>
      </c>
      <c r="B1611" s="31" t="s">
        <v>759</v>
      </c>
      <c r="C1611" s="31">
        <v>1080</v>
      </c>
      <c r="D1611" s="31">
        <v>4</v>
      </c>
      <c r="E1611" s="31" t="s">
        <v>3548</v>
      </c>
      <c r="F1611" s="31">
        <v>2</v>
      </c>
      <c r="G1611" s="31"/>
      <c r="H1611" s="31"/>
      <c r="I1611" s="31">
        <v>202570</v>
      </c>
      <c r="J1611" s="31">
        <v>2</v>
      </c>
      <c r="M1611" s="28" t="s">
        <v>759</v>
      </c>
    </row>
    <row r="1612" spans="1:13">
      <c r="A1612" s="31" t="s">
        <v>3549</v>
      </c>
      <c r="B1612" s="31" t="s">
        <v>759</v>
      </c>
      <c r="C1612" s="31">
        <v>1092</v>
      </c>
      <c r="D1612" s="31">
        <v>4</v>
      </c>
      <c r="E1612" s="31" t="s">
        <v>3550</v>
      </c>
      <c r="F1612" s="31"/>
      <c r="G1612" s="31">
        <v>15</v>
      </c>
      <c r="H1612" s="31"/>
      <c r="I1612" s="31">
        <v>202570</v>
      </c>
      <c r="J1612" s="31">
        <v>15</v>
      </c>
      <c r="M1612" s="28" t="s">
        <v>759</v>
      </c>
    </row>
    <row r="1613" spans="1:13">
      <c r="A1613" s="31" t="s">
        <v>3551</v>
      </c>
      <c r="B1613" s="31" t="s">
        <v>759</v>
      </c>
      <c r="C1613" s="31">
        <v>1094</v>
      </c>
      <c r="D1613" s="31">
        <v>4</v>
      </c>
      <c r="E1613" s="31" t="s">
        <v>3552</v>
      </c>
      <c r="F1613" s="31"/>
      <c r="G1613" s="31">
        <v>12</v>
      </c>
      <c r="H1613" s="31"/>
      <c r="I1613" s="31">
        <v>202570</v>
      </c>
      <c r="J1613" s="31">
        <v>12</v>
      </c>
      <c r="M1613" s="28" t="s">
        <v>759</v>
      </c>
    </row>
    <row r="1614" spans="1:13">
      <c r="A1614" s="31" t="s">
        <v>9990</v>
      </c>
      <c r="B1614" s="31" t="s">
        <v>759</v>
      </c>
      <c r="C1614" s="31">
        <v>1192</v>
      </c>
      <c r="D1614" s="31">
        <v>4</v>
      </c>
      <c r="E1614" s="31" t="s">
        <v>9991</v>
      </c>
      <c r="F1614" s="31"/>
      <c r="G1614" s="31">
        <v>6</v>
      </c>
      <c r="H1614" s="31"/>
      <c r="I1614" s="31">
        <v>202570</v>
      </c>
      <c r="J1614" s="31">
        <v>6</v>
      </c>
      <c r="M1614" s="28" t="s">
        <v>759</v>
      </c>
    </row>
    <row r="1615" spans="1:13">
      <c r="A1615" s="31" t="s">
        <v>3553</v>
      </c>
      <c r="B1615" s="31" t="s">
        <v>759</v>
      </c>
      <c r="C1615" s="31">
        <v>1193</v>
      </c>
      <c r="D1615" s="31">
        <v>4</v>
      </c>
      <c r="E1615" s="31" t="s">
        <v>3554</v>
      </c>
      <c r="F1615" s="31"/>
      <c r="G1615" s="31">
        <v>12</v>
      </c>
      <c r="H1615" s="31"/>
      <c r="I1615" s="31">
        <v>202570</v>
      </c>
      <c r="J1615" s="31">
        <v>12</v>
      </c>
      <c r="M1615" s="28" t="s">
        <v>759</v>
      </c>
    </row>
    <row r="1616" spans="1:13">
      <c r="A1616" s="31" t="s">
        <v>9992</v>
      </c>
      <c r="B1616" s="31" t="s">
        <v>759</v>
      </c>
      <c r="C1616" s="31">
        <v>1194</v>
      </c>
      <c r="D1616" s="31">
        <v>4</v>
      </c>
      <c r="E1616" s="31" t="s">
        <v>9993</v>
      </c>
      <c r="F1616" s="31"/>
      <c r="G1616" s="31">
        <v>6</v>
      </c>
      <c r="H1616" s="31"/>
      <c r="I1616" s="31">
        <v>202570</v>
      </c>
      <c r="J1616" s="31">
        <v>6</v>
      </c>
      <c r="M1616" s="28" t="s">
        <v>759</v>
      </c>
    </row>
    <row r="1617" spans="1:13">
      <c r="A1617" s="31" t="s">
        <v>3555</v>
      </c>
      <c r="B1617" s="31" t="s">
        <v>759</v>
      </c>
      <c r="C1617" s="31">
        <v>2080</v>
      </c>
      <c r="D1617" s="31">
        <v>4</v>
      </c>
      <c r="E1617" s="31" t="s">
        <v>3556</v>
      </c>
      <c r="F1617" s="31">
        <v>1</v>
      </c>
      <c r="G1617" s="31"/>
      <c r="H1617" s="31"/>
      <c r="I1617" s="31">
        <v>202570</v>
      </c>
      <c r="J1617" s="31">
        <v>1</v>
      </c>
      <c r="M1617" s="28" t="s">
        <v>759</v>
      </c>
    </row>
    <row r="1618" spans="1:13">
      <c r="A1618" s="31" t="s">
        <v>3557</v>
      </c>
      <c r="B1618" s="31" t="s">
        <v>759</v>
      </c>
      <c r="C1618" s="31">
        <v>2093</v>
      </c>
      <c r="D1618" s="31">
        <v>4</v>
      </c>
      <c r="E1618" s="31" t="s">
        <v>3558</v>
      </c>
      <c r="F1618" s="31"/>
      <c r="G1618" s="31">
        <v>15</v>
      </c>
      <c r="H1618" s="31"/>
      <c r="I1618" s="31">
        <v>202570</v>
      </c>
      <c r="J1618" s="31">
        <v>15</v>
      </c>
      <c r="M1618" s="28" t="s">
        <v>759</v>
      </c>
    </row>
    <row r="1619" spans="1:13">
      <c r="A1619" s="31" t="s">
        <v>3559</v>
      </c>
      <c r="B1619" s="31" t="s">
        <v>759</v>
      </c>
      <c r="C1619" s="31">
        <v>2492</v>
      </c>
      <c r="D1619" s="31">
        <v>4</v>
      </c>
      <c r="E1619" s="31" t="s">
        <v>3560</v>
      </c>
      <c r="F1619" s="31"/>
      <c r="G1619" s="31">
        <v>12</v>
      </c>
      <c r="H1619" s="31"/>
      <c r="I1619" s="31">
        <v>202570</v>
      </c>
      <c r="J1619" s="31">
        <v>12</v>
      </c>
      <c r="M1619" s="28" t="s">
        <v>759</v>
      </c>
    </row>
    <row r="1620" spans="1:13">
      <c r="A1620" s="31" t="s">
        <v>9994</v>
      </c>
      <c r="B1620" s="31" t="s">
        <v>759</v>
      </c>
      <c r="C1620" s="31">
        <v>2493</v>
      </c>
      <c r="D1620" s="31">
        <v>4</v>
      </c>
      <c r="E1620" s="31" t="s">
        <v>9995</v>
      </c>
      <c r="F1620" s="31"/>
      <c r="G1620" s="31">
        <v>6</v>
      </c>
      <c r="H1620" s="31"/>
      <c r="I1620" s="31">
        <v>202570</v>
      </c>
      <c r="J1620" s="31">
        <v>6</v>
      </c>
      <c r="M1620" s="28" t="s">
        <v>759</v>
      </c>
    </row>
    <row r="1621" spans="1:13">
      <c r="A1621" s="31" t="s">
        <v>9996</v>
      </c>
      <c r="B1621" s="31" t="s">
        <v>759</v>
      </c>
      <c r="C1621" s="31">
        <v>2494</v>
      </c>
      <c r="D1621" s="31">
        <v>4</v>
      </c>
      <c r="E1621" s="31" t="s">
        <v>9997</v>
      </c>
      <c r="F1621" s="31"/>
      <c r="G1621" s="31">
        <v>6</v>
      </c>
      <c r="H1621" s="31"/>
      <c r="I1621" s="31">
        <v>202570</v>
      </c>
      <c r="J1621" s="31">
        <v>6</v>
      </c>
      <c r="M1621" s="28" t="s">
        <v>759</v>
      </c>
    </row>
    <row r="1622" spans="1:13">
      <c r="A1622" s="31" t="s">
        <v>3561</v>
      </c>
      <c r="B1622" s="31" t="s">
        <v>759</v>
      </c>
      <c r="C1622" s="31">
        <v>2505</v>
      </c>
      <c r="D1622" s="31">
        <v>4</v>
      </c>
      <c r="E1622" s="31" t="s">
        <v>3562</v>
      </c>
      <c r="F1622" s="31">
        <v>2</v>
      </c>
      <c r="G1622" s="31"/>
      <c r="H1622" s="31"/>
      <c r="I1622" s="31">
        <v>202570</v>
      </c>
      <c r="J1622" s="31">
        <v>2</v>
      </c>
      <c r="M1622" s="28" t="s">
        <v>759</v>
      </c>
    </row>
    <row r="1623" spans="1:13">
      <c r="A1623" s="31" t="s">
        <v>3563</v>
      </c>
      <c r="B1623" s="31" t="s">
        <v>759</v>
      </c>
      <c r="C1623" s="31">
        <v>2510</v>
      </c>
      <c r="D1623" s="31">
        <v>4</v>
      </c>
      <c r="E1623" s="31" t="s">
        <v>3564</v>
      </c>
      <c r="F1623" s="31">
        <v>2</v>
      </c>
      <c r="G1623" s="31"/>
      <c r="H1623" s="31"/>
      <c r="I1623" s="31">
        <v>202570</v>
      </c>
      <c r="J1623" s="31">
        <v>2</v>
      </c>
      <c r="M1623" s="28" t="s">
        <v>759</v>
      </c>
    </row>
    <row r="1624" spans="1:13">
      <c r="A1624" s="31" t="s">
        <v>3565</v>
      </c>
      <c r="B1624" s="31" t="s">
        <v>759</v>
      </c>
      <c r="C1624" s="31">
        <v>2511</v>
      </c>
      <c r="D1624" s="31">
        <v>4</v>
      </c>
      <c r="E1624" s="31" t="s">
        <v>3566</v>
      </c>
      <c r="F1624" s="31">
        <v>1</v>
      </c>
      <c r="G1624" s="31"/>
      <c r="H1624" s="31"/>
      <c r="I1624" s="31">
        <v>202570</v>
      </c>
      <c r="J1624" s="31">
        <v>1</v>
      </c>
      <c r="M1624" s="28" t="s">
        <v>759</v>
      </c>
    </row>
    <row r="1625" spans="1:13">
      <c r="A1625" s="31" t="s">
        <v>3567</v>
      </c>
      <c r="B1625" s="31" t="s">
        <v>759</v>
      </c>
      <c r="C1625" s="31">
        <v>2590</v>
      </c>
      <c r="D1625" s="31">
        <v>4</v>
      </c>
      <c r="E1625" s="31" t="s">
        <v>3568</v>
      </c>
      <c r="F1625" s="31"/>
      <c r="G1625" s="31"/>
      <c r="H1625" s="31">
        <v>9</v>
      </c>
      <c r="I1625" s="31">
        <v>202570</v>
      </c>
      <c r="J1625" s="31">
        <v>9</v>
      </c>
      <c r="M1625" s="28" t="s">
        <v>759</v>
      </c>
    </row>
    <row r="1626" spans="1:13">
      <c r="A1626" s="31" t="s">
        <v>3569</v>
      </c>
      <c r="B1626" s="31" t="s">
        <v>759</v>
      </c>
      <c r="C1626" s="31">
        <v>2692</v>
      </c>
      <c r="D1626" s="31">
        <v>4</v>
      </c>
      <c r="E1626" s="31" t="s">
        <v>3570</v>
      </c>
      <c r="F1626" s="31"/>
      <c r="G1626" s="31">
        <v>12</v>
      </c>
      <c r="H1626" s="31"/>
      <c r="I1626" s="31">
        <v>202570</v>
      </c>
      <c r="J1626" s="31">
        <v>12</v>
      </c>
      <c r="M1626" s="28" t="s">
        <v>759</v>
      </c>
    </row>
    <row r="1627" spans="1:13">
      <c r="A1627" s="31" t="s">
        <v>3571</v>
      </c>
      <c r="B1627" s="31" t="s">
        <v>3572</v>
      </c>
      <c r="C1627" s="31">
        <v>2097</v>
      </c>
      <c r="D1627" s="31">
        <v>0</v>
      </c>
      <c r="E1627" s="31" t="s">
        <v>3573</v>
      </c>
      <c r="F1627" s="31"/>
      <c r="G1627" s="31"/>
      <c r="H1627" s="31"/>
      <c r="I1627" s="31">
        <v>201980</v>
      </c>
      <c r="J1627" s="31"/>
      <c r="M1627" s="28" t="s">
        <v>759</v>
      </c>
    </row>
    <row r="1628" spans="1:13">
      <c r="A1628" s="31" t="s">
        <v>3574</v>
      </c>
      <c r="B1628" s="31" t="s">
        <v>762</v>
      </c>
      <c r="C1628" s="31">
        <v>1108</v>
      </c>
      <c r="D1628" s="31">
        <v>5</v>
      </c>
      <c r="E1628" s="31" t="s">
        <v>3575</v>
      </c>
      <c r="F1628" s="31">
        <v>4</v>
      </c>
      <c r="G1628" s="31"/>
      <c r="H1628" s="31"/>
      <c r="I1628" s="31">
        <v>202570</v>
      </c>
      <c r="J1628" s="31">
        <v>4</v>
      </c>
      <c r="M1628" s="28" t="s">
        <v>759</v>
      </c>
    </row>
    <row r="1629" spans="1:13">
      <c r="A1629" s="31" t="s">
        <v>3576</v>
      </c>
      <c r="B1629" s="31" t="s">
        <v>762</v>
      </c>
      <c r="C1629" s="31">
        <v>1153</v>
      </c>
      <c r="D1629" s="31">
        <v>5</v>
      </c>
      <c r="E1629" s="31" t="s">
        <v>3577</v>
      </c>
      <c r="F1629" s="31">
        <v>4</v>
      </c>
      <c r="G1629" s="31">
        <v>0</v>
      </c>
      <c r="H1629" s="31"/>
      <c r="I1629" s="31">
        <v>202570</v>
      </c>
      <c r="J1629" s="31">
        <v>4</v>
      </c>
      <c r="M1629" s="28" t="s">
        <v>759</v>
      </c>
    </row>
    <row r="1630" spans="1:13">
      <c r="A1630" s="31" t="s">
        <v>9998</v>
      </c>
      <c r="B1630" s="31" t="s">
        <v>762</v>
      </c>
      <c r="C1630" s="31">
        <v>1220</v>
      </c>
      <c r="D1630" s="31">
        <v>5</v>
      </c>
      <c r="E1630" s="31" t="s">
        <v>9999</v>
      </c>
      <c r="F1630" s="31">
        <v>3</v>
      </c>
      <c r="G1630" s="31">
        <v>1</v>
      </c>
      <c r="H1630" s="31"/>
      <c r="I1630" s="31">
        <v>202570</v>
      </c>
      <c r="J1630" s="31">
        <v>4</v>
      </c>
      <c r="M1630" s="28" t="s">
        <v>3572</v>
      </c>
    </row>
    <row r="1631" spans="1:13">
      <c r="A1631" s="31" t="s">
        <v>10000</v>
      </c>
      <c r="B1631" s="31" t="s">
        <v>762</v>
      </c>
      <c r="C1631" s="31">
        <v>1230</v>
      </c>
      <c r="D1631" s="31">
        <v>5</v>
      </c>
      <c r="E1631" s="31" t="s">
        <v>10001</v>
      </c>
      <c r="F1631" s="31">
        <v>4</v>
      </c>
      <c r="G1631" s="31"/>
      <c r="H1631" s="31"/>
      <c r="I1631" s="31">
        <v>202570</v>
      </c>
      <c r="J1631" s="31">
        <v>4</v>
      </c>
      <c r="M1631" s="28" t="s">
        <v>762</v>
      </c>
    </row>
    <row r="1632" spans="1:13">
      <c r="A1632" s="31" t="s">
        <v>10002</v>
      </c>
      <c r="B1632" s="31" t="s">
        <v>762</v>
      </c>
      <c r="C1632" s="31">
        <v>1240</v>
      </c>
      <c r="D1632" s="31">
        <v>5</v>
      </c>
      <c r="E1632" s="31" t="s">
        <v>10003</v>
      </c>
      <c r="F1632" s="31">
        <v>3</v>
      </c>
      <c r="G1632" s="31">
        <v>1</v>
      </c>
      <c r="H1632" s="31"/>
      <c r="I1632" s="31">
        <v>202570</v>
      </c>
      <c r="J1632" s="31">
        <v>4</v>
      </c>
      <c r="M1632" s="28" t="s">
        <v>762</v>
      </c>
    </row>
    <row r="1633" spans="1:13">
      <c r="A1633" s="31" t="s">
        <v>10004</v>
      </c>
      <c r="B1633" s="31" t="s">
        <v>762</v>
      </c>
      <c r="C1633" s="31">
        <v>1260</v>
      </c>
      <c r="D1633" s="31">
        <v>5</v>
      </c>
      <c r="E1633" s="31" t="s">
        <v>10005</v>
      </c>
      <c r="F1633" s="31">
        <v>4</v>
      </c>
      <c r="G1633" s="31"/>
      <c r="H1633" s="31"/>
      <c r="I1633" s="31">
        <v>202570</v>
      </c>
      <c r="J1633" s="31">
        <v>4</v>
      </c>
      <c r="M1633" s="28" t="s">
        <v>762</v>
      </c>
    </row>
    <row r="1634" spans="1:13">
      <c r="A1634" s="31" t="s">
        <v>10178</v>
      </c>
      <c r="B1634" s="31" t="s">
        <v>762</v>
      </c>
      <c r="C1634" s="31">
        <v>1996</v>
      </c>
      <c r="D1634" s="31">
        <v>5</v>
      </c>
      <c r="E1634" s="31" t="s">
        <v>304</v>
      </c>
      <c r="F1634" s="31"/>
      <c r="G1634" s="31"/>
      <c r="H1634" s="31"/>
      <c r="I1634" s="31">
        <v>202570</v>
      </c>
      <c r="J1634" s="31"/>
      <c r="M1634" s="28" t="s">
        <v>762</v>
      </c>
    </row>
    <row r="1635" spans="1:13">
      <c r="A1635" s="31" t="s">
        <v>10006</v>
      </c>
      <c r="B1635" s="31" t="s">
        <v>762</v>
      </c>
      <c r="C1635" s="31">
        <v>2260</v>
      </c>
      <c r="D1635" s="31">
        <v>5</v>
      </c>
      <c r="E1635" s="31" t="s">
        <v>10007</v>
      </c>
      <c r="F1635" s="31">
        <v>4</v>
      </c>
      <c r="G1635" s="31"/>
      <c r="H1635" s="31"/>
      <c r="I1635" s="31">
        <v>202570</v>
      </c>
      <c r="J1635" s="31">
        <v>4</v>
      </c>
      <c r="M1635" s="28" t="s">
        <v>762</v>
      </c>
    </row>
    <row r="1636" spans="1:13">
      <c r="A1636" s="31" t="s">
        <v>10008</v>
      </c>
      <c r="B1636" s="31" t="s">
        <v>762</v>
      </c>
      <c r="C1636" s="31">
        <v>2310</v>
      </c>
      <c r="D1636" s="31">
        <v>5</v>
      </c>
      <c r="E1636" s="31" t="s">
        <v>10009</v>
      </c>
      <c r="F1636" s="31">
        <v>4</v>
      </c>
      <c r="G1636" s="31"/>
      <c r="H1636" s="31"/>
      <c r="I1636" s="31">
        <v>202570</v>
      </c>
      <c r="J1636" s="31">
        <v>4</v>
      </c>
      <c r="M1636" s="28" t="s">
        <v>762</v>
      </c>
    </row>
    <row r="1637" spans="1:13">
      <c r="A1637" s="31" t="s">
        <v>3578</v>
      </c>
      <c r="B1637" s="31" t="s">
        <v>765</v>
      </c>
      <c r="C1637" s="31">
        <v>2996</v>
      </c>
      <c r="D1637" s="31">
        <v>6</v>
      </c>
      <c r="E1637" s="31" t="s">
        <v>304</v>
      </c>
      <c r="F1637" s="31"/>
      <c r="G1637" s="31"/>
      <c r="H1637" s="31"/>
      <c r="I1637" s="31">
        <v>201870</v>
      </c>
      <c r="J1637" s="31"/>
      <c r="M1637" s="28" t="s">
        <v>762</v>
      </c>
    </row>
    <row r="1638" spans="1:13">
      <c r="A1638" s="31" t="s">
        <v>3579</v>
      </c>
      <c r="B1638" s="31" t="s">
        <v>768</v>
      </c>
      <c r="C1638" s="31">
        <v>1010</v>
      </c>
      <c r="D1638" s="31">
        <v>5</v>
      </c>
      <c r="E1638" s="31" t="s">
        <v>3580</v>
      </c>
      <c r="F1638" s="31">
        <v>2</v>
      </c>
      <c r="G1638" s="31">
        <v>3</v>
      </c>
      <c r="H1638" s="31"/>
      <c r="I1638" s="31">
        <v>202570</v>
      </c>
      <c r="J1638" s="31">
        <v>5</v>
      </c>
      <c r="M1638" s="28" t="s">
        <v>762</v>
      </c>
    </row>
    <row r="1639" spans="1:13">
      <c r="A1639" s="31" t="s">
        <v>3581</v>
      </c>
      <c r="B1639" s="31" t="s">
        <v>768</v>
      </c>
      <c r="C1639" s="31">
        <v>1100</v>
      </c>
      <c r="D1639" s="31">
        <v>5</v>
      </c>
      <c r="E1639" s="31" t="s">
        <v>3582</v>
      </c>
      <c r="F1639" s="31">
        <v>3</v>
      </c>
      <c r="G1639" s="31"/>
      <c r="H1639" s="31"/>
      <c r="I1639" s="31">
        <v>202570</v>
      </c>
      <c r="J1639" s="31">
        <v>3</v>
      </c>
      <c r="M1639" s="28" t="s">
        <v>765</v>
      </c>
    </row>
    <row r="1640" spans="1:13">
      <c r="A1640" s="31" t="s">
        <v>3583</v>
      </c>
      <c r="B1640" s="31" t="s">
        <v>768</v>
      </c>
      <c r="C1640" s="31">
        <v>1103</v>
      </c>
      <c r="D1640" s="31">
        <v>5</v>
      </c>
      <c r="E1640" s="31" t="s">
        <v>3584</v>
      </c>
      <c r="F1640" s="31">
        <v>3</v>
      </c>
      <c r="G1640" s="31"/>
      <c r="H1640" s="31"/>
      <c r="I1640" s="31">
        <v>202570</v>
      </c>
      <c r="J1640" s="31">
        <v>3</v>
      </c>
      <c r="M1640" s="28" t="s">
        <v>768</v>
      </c>
    </row>
    <row r="1641" spans="1:13">
      <c r="A1641" s="31" t="s">
        <v>3585</v>
      </c>
      <c r="B1641" s="31" t="s">
        <v>768</v>
      </c>
      <c r="C1641" s="31">
        <v>1110</v>
      </c>
      <c r="D1641" s="31">
        <v>5</v>
      </c>
      <c r="E1641" s="31" t="s">
        <v>3586</v>
      </c>
      <c r="F1641" s="31">
        <v>1</v>
      </c>
      <c r="G1641" s="31">
        <v>9</v>
      </c>
      <c r="H1641" s="31"/>
      <c r="I1641" s="31">
        <v>202570</v>
      </c>
      <c r="J1641" s="31">
        <v>10</v>
      </c>
      <c r="M1641" s="28" t="s">
        <v>768</v>
      </c>
    </row>
    <row r="1642" spans="1:13">
      <c r="A1642" s="31" t="s">
        <v>3587</v>
      </c>
      <c r="B1642" s="31" t="s">
        <v>768</v>
      </c>
      <c r="C1642" s="31">
        <v>1112</v>
      </c>
      <c r="D1642" s="31">
        <v>5</v>
      </c>
      <c r="E1642" s="31" t="s">
        <v>3588</v>
      </c>
      <c r="F1642" s="31">
        <v>1</v>
      </c>
      <c r="G1642" s="31">
        <v>9</v>
      </c>
      <c r="H1642" s="31"/>
      <c r="I1642" s="31">
        <v>202570</v>
      </c>
      <c r="J1642" s="31">
        <v>10</v>
      </c>
      <c r="M1642" s="28" t="s">
        <v>768</v>
      </c>
    </row>
    <row r="1643" spans="1:13">
      <c r="A1643" s="31" t="s">
        <v>3589</v>
      </c>
      <c r="B1643" s="31" t="s">
        <v>768</v>
      </c>
      <c r="C1643" s="31">
        <v>1130</v>
      </c>
      <c r="D1643" s="31">
        <v>5</v>
      </c>
      <c r="E1643" s="31" t="s">
        <v>3590</v>
      </c>
      <c r="F1643" s="31">
        <v>1</v>
      </c>
      <c r="G1643" s="31">
        <v>9</v>
      </c>
      <c r="H1643" s="31"/>
      <c r="I1643" s="31">
        <v>202570</v>
      </c>
      <c r="J1643" s="31">
        <v>10</v>
      </c>
      <c r="M1643" s="28" t="s">
        <v>768</v>
      </c>
    </row>
    <row r="1644" spans="1:13">
      <c r="A1644" s="31" t="s">
        <v>3591</v>
      </c>
      <c r="B1644" s="31" t="s">
        <v>768</v>
      </c>
      <c r="C1644" s="31">
        <v>1132</v>
      </c>
      <c r="D1644" s="31">
        <v>5</v>
      </c>
      <c r="E1644" s="31" t="s">
        <v>3592</v>
      </c>
      <c r="F1644" s="31">
        <v>1</v>
      </c>
      <c r="G1644" s="31">
        <v>9</v>
      </c>
      <c r="H1644" s="31"/>
      <c r="I1644" s="31">
        <v>202570</v>
      </c>
      <c r="J1644" s="31">
        <v>10</v>
      </c>
      <c r="M1644" s="28" t="s">
        <v>768</v>
      </c>
    </row>
    <row r="1645" spans="1:13">
      <c r="A1645" s="31" t="s">
        <v>3593</v>
      </c>
      <c r="B1645" s="31" t="s">
        <v>768</v>
      </c>
      <c r="C1645" s="31">
        <v>2020</v>
      </c>
      <c r="D1645" s="31">
        <v>5</v>
      </c>
      <c r="E1645" s="31" t="s">
        <v>3594</v>
      </c>
      <c r="F1645" s="31">
        <v>2</v>
      </c>
      <c r="G1645" s="31">
        <v>3</v>
      </c>
      <c r="H1645" s="31"/>
      <c r="I1645" s="31">
        <v>202570</v>
      </c>
      <c r="J1645" s="31">
        <v>5</v>
      </c>
      <c r="M1645" s="28" t="s">
        <v>768</v>
      </c>
    </row>
    <row r="1646" spans="1:13">
      <c r="A1646" s="31" t="s">
        <v>3595</v>
      </c>
      <c r="B1646" s="31" t="s">
        <v>768</v>
      </c>
      <c r="C1646" s="31">
        <v>2097</v>
      </c>
      <c r="D1646" s="31">
        <v>5</v>
      </c>
      <c r="E1646" s="31" t="s">
        <v>435</v>
      </c>
      <c r="F1646" s="31"/>
      <c r="G1646" s="31"/>
      <c r="H1646" s="31"/>
      <c r="I1646" s="31">
        <v>201870</v>
      </c>
      <c r="J1646" s="31"/>
      <c r="M1646" s="28" t="s">
        <v>768</v>
      </c>
    </row>
    <row r="1647" spans="1:13">
      <c r="A1647" s="31" t="s">
        <v>3596</v>
      </c>
      <c r="B1647" s="31" t="s">
        <v>768</v>
      </c>
      <c r="C1647" s="31">
        <v>2210</v>
      </c>
      <c r="D1647" s="31">
        <v>5</v>
      </c>
      <c r="E1647" s="31" t="s">
        <v>3597</v>
      </c>
      <c r="F1647" s="31">
        <v>1</v>
      </c>
      <c r="G1647" s="31">
        <v>9</v>
      </c>
      <c r="H1647" s="31"/>
      <c r="I1647" s="31">
        <v>202570</v>
      </c>
      <c r="J1647" s="31">
        <v>10</v>
      </c>
      <c r="M1647" s="28" t="s">
        <v>768</v>
      </c>
    </row>
    <row r="1648" spans="1:13">
      <c r="A1648" s="31" t="s">
        <v>3598</v>
      </c>
      <c r="B1648" s="31" t="s">
        <v>768</v>
      </c>
      <c r="C1648" s="31">
        <v>2214</v>
      </c>
      <c r="D1648" s="31">
        <v>5</v>
      </c>
      <c r="E1648" s="31" t="s">
        <v>3599</v>
      </c>
      <c r="F1648" s="31">
        <v>1</v>
      </c>
      <c r="G1648" s="31">
        <v>9</v>
      </c>
      <c r="H1648" s="31"/>
      <c r="I1648" s="31">
        <v>202570</v>
      </c>
      <c r="J1648" s="31">
        <v>10</v>
      </c>
      <c r="M1648" s="28" t="s">
        <v>768</v>
      </c>
    </row>
    <row r="1649" spans="1:13">
      <c r="A1649" s="31" t="s">
        <v>3600</v>
      </c>
      <c r="B1649" s="31" t="s">
        <v>768</v>
      </c>
      <c r="C1649" s="31">
        <v>2216</v>
      </c>
      <c r="D1649" s="31">
        <v>5</v>
      </c>
      <c r="E1649" s="31" t="s">
        <v>3601</v>
      </c>
      <c r="F1649" s="31">
        <v>1</v>
      </c>
      <c r="G1649" s="31">
        <v>6</v>
      </c>
      <c r="H1649" s="31"/>
      <c r="I1649" s="31">
        <v>202570</v>
      </c>
      <c r="J1649" s="31">
        <v>7</v>
      </c>
      <c r="M1649" s="28" t="s">
        <v>768</v>
      </c>
    </row>
    <row r="1650" spans="1:13">
      <c r="A1650" s="31" t="s">
        <v>3602</v>
      </c>
      <c r="B1650" s="31" t="s">
        <v>768</v>
      </c>
      <c r="C1650" s="31">
        <v>2232</v>
      </c>
      <c r="D1650" s="31">
        <v>5</v>
      </c>
      <c r="E1650" s="31" t="s">
        <v>3603</v>
      </c>
      <c r="F1650" s="31">
        <v>1</v>
      </c>
      <c r="G1650" s="31">
        <v>9</v>
      </c>
      <c r="H1650" s="31"/>
      <c r="I1650" s="31">
        <v>202570</v>
      </c>
      <c r="J1650" s="31">
        <v>10</v>
      </c>
      <c r="M1650" s="28" t="s">
        <v>768</v>
      </c>
    </row>
    <row r="1651" spans="1:13">
      <c r="A1651" s="31" t="s">
        <v>3604</v>
      </c>
      <c r="B1651" s="31" t="s">
        <v>768</v>
      </c>
      <c r="C1651" s="31">
        <v>2234</v>
      </c>
      <c r="D1651" s="31">
        <v>5</v>
      </c>
      <c r="E1651" s="31" t="s">
        <v>3605</v>
      </c>
      <c r="F1651" s="31">
        <v>1</v>
      </c>
      <c r="G1651" s="31">
        <v>9</v>
      </c>
      <c r="H1651" s="31"/>
      <c r="I1651" s="31">
        <v>202570</v>
      </c>
      <c r="J1651" s="31">
        <v>10</v>
      </c>
      <c r="M1651" s="28" t="s">
        <v>768</v>
      </c>
    </row>
    <row r="1652" spans="1:13">
      <c r="A1652" s="31" t="s">
        <v>3606</v>
      </c>
      <c r="B1652" s="31" t="s">
        <v>768</v>
      </c>
      <c r="C1652" s="31">
        <v>2692</v>
      </c>
      <c r="D1652" s="31">
        <v>5</v>
      </c>
      <c r="E1652" s="31" t="s">
        <v>3607</v>
      </c>
      <c r="F1652" s="31"/>
      <c r="G1652" s="31">
        <v>3</v>
      </c>
      <c r="H1652" s="31"/>
      <c r="I1652" s="31">
        <v>202570</v>
      </c>
      <c r="J1652" s="31">
        <v>3</v>
      </c>
      <c r="M1652" s="28" t="s">
        <v>768</v>
      </c>
    </row>
    <row r="1653" spans="1:13">
      <c r="A1653" s="31" t="s">
        <v>3608</v>
      </c>
      <c r="B1653" s="31" t="s">
        <v>768</v>
      </c>
      <c r="C1653" s="31">
        <v>2798</v>
      </c>
      <c r="D1653" s="31">
        <v>5</v>
      </c>
      <c r="E1653" s="31" t="s">
        <v>550</v>
      </c>
      <c r="F1653" s="31"/>
      <c r="G1653" s="31">
        <v>3</v>
      </c>
      <c r="H1653" s="31"/>
      <c r="I1653" s="31">
        <v>202570</v>
      </c>
      <c r="J1653" s="31">
        <v>3</v>
      </c>
      <c r="M1653" s="28" t="s">
        <v>768</v>
      </c>
    </row>
    <row r="1654" spans="1:13">
      <c r="A1654" s="31" t="s">
        <v>3609</v>
      </c>
      <c r="B1654" s="31" t="s">
        <v>768</v>
      </c>
      <c r="C1654" s="31">
        <v>2898</v>
      </c>
      <c r="D1654" s="31">
        <v>5</v>
      </c>
      <c r="E1654" s="31" t="s">
        <v>550</v>
      </c>
      <c r="F1654" s="31"/>
      <c r="G1654" s="31">
        <v>6</v>
      </c>
      <c r="H1654" s="31"/>
      <c r="I1654" s="31">
        <v>202570</v>
      </c>
      <c r="J1654" s="31">
        <v>6</v>
      </c>
      <c r="M1654" s="28" t="s">
        <v>768</v>
      </c>
    </row>
    <row r="1655" spans="1:13">
      <c r="A1655" s="31" t="s">
        <v>3610</v>
      </c>
      <c r="B1655" s="31" t="s">
        <v>768</v>
      </c>
      <c r="C1655" s="31">
        <v>2998</v>
      </c>
      <c r="D1655" s="31">
        <v>5</v>
      </c>
      <c r="E1655" s="31" t="s">
        <v>550</v>
      </c>
      <c r="F1655" s="31">
        <v>0</v>
      </c>
      <c r="G1655" s="31">
        <v>9</v>
      </c>
      <c r="H1655" s="31"/>
      <c r="I1655" s="31">
        <v>202370</v>
      </c>
      <c r="J1655" s="31">
        <v>9</v>
      </c>
      <c r="M1655" s="28" t="s">
        <v>768</v>
      </c>
    </row>
    <row r="1656" spans="1:13">
      <c r="A1656" s="31" t="s">
        <v>3611</v>
      </c>
      <c r="B1656" s="31" t="s">
        <v>3612</v>
      </c>
      <c r="C1656" s="31">
        <v>7001</v>
      </c>
      <c r="D1656" s="31" t="s">
        <v>733</v>
      </c>
      <c r="E1656" s="31" t="s">
        <v>3613</v>
      </c>
      <c r="F1656" s="31"/>
      <c r="G1656" s="31"/>
      <c r="H1656" s="31"/>
      <c r="I1656" s="31">
        <v>200711</v>
      </c>
      <c r="J1656" s="31"/>
      <c r="M1656" s="28" t="s">
        <v>768</v>
      </c>
    </row>
    <row r="1657" spans="1:13">
      <c r="A1657" s="31" t="s">
        <v>3614</v>
      </c>
      <c r="B1657" s="31" t="s">
        <v>3612</v>
      </c>
      <c r="C1657" s="31">
        <v>7002</v>
      </c>
      <c r="D1657" s="31" t="s">
        <v>733</v>
      </c>
      <c r="E1657" s="31" t="s">
        <v>3615</v>
      </c>
      <c r="F1657" s="31"/>
      <c r="G1657" s="31"/>
      <c r="H1657" s="31"/>
      <c r="I1657" s="31">
        <v>200711</v>
      </c>
      <c r="J1657" s="31"/>
      <c r="M1657" s="28" t="s">
        <v>768</v>
      </c>
    </row>
    <row r="1658" spans="1:13">
      <c r="A1658" s="31" t="s">
        <v>3616</v>
      </c>
      <c r="B1658" s="31" t="s">
        <v>3612</v>
      </c>
      <c r="C1658" s="31">
        <v>7003</v>
      </c>
      <c r="D1658" s="31" t="s">
        <v>733</v>
      </c>
      <c r="E1658" s="31" t="s">
        <v>3617</v>
      </c>
      <c r="F1658" s="31"/>
      <c r="G1658" s="31"/>
      <c r="H1658" s="31"/>
      <c r="I1658" s="31">
        <v>200711</v>
      </c>
      <c r="J1658" s="31"/>
      <c r="M1658" s="28" t="s">
        <v>3612</v>
      </c>
    </row>
    <row r="1659" spans="1:13">
      <c r="A1659" s="31" t="s">
        <v>3618</v>
      </c>
      <c r="B1659" s="31" t="s">
        <v>3612</v>
      </c>
      <c r="C1659" s="31">
        <v>7004</v>
      </c>
      <c r="D1659" s="31" t="s">
        <v>733</v>
      </c>
      <c r="E1659" s="31" t="s">
        <v>3619</v>
      </c>
      <c r="F1659" s="31"/>
      <c r="G1659" s="31"/>
      <c r="H1659" s="31"/>
      <c r="I1659" s="31">
        <v>200711</v>
      </c>
      <c r="J1659" s="31"/>
      <c r="M1659" s="28" t="s">
        <v>3612</v>
      </c>
    </row>
    <row r="1660" spans="1:13">
      <c r="A1660" s="31" t="s">
        <v>3620</v>
      </c>
      <c r="B1660" s="31" t="s">
        <v>3612</v>
      </c>
      <c r="C1660" s="31">
        <v>7005</v>
      </c>
      <c r="D1660" s="31" t="s">
        <v>733</v>
      </c>
      <c r="E1660" s="31" t="s">
        <v>3621</v>
      </c>
      <c r="F1660" s="31"/>
      <c r="G1660" s="31"/>
      <c r="H1660" s="31"/>
      <c r="I1660" s="31">
        <v>200711</v>
      </c>
      <c r="J1660" s="31"/>
      <c r="M1660" s="28" t="s">
        <v>3612</v>
      </c>
    </row>
    <row r="1661" spans="1:13">
      <c r="A1661" s="31" t="s">
        <v>3622</v>
      </c>
      <c r="B1661" s="31" t="s">
        <v>3612</v>
      </c>
      <c r="C1661" s="31">
        <v>7006</v>
      </c>
      <c r="D1661" s="31" t="s">
        <v>733</v>
      </c>
      <c r="E1661" s="31" t="s">
        <v>3623</v>
      </c>
      <c r="F1661" s="31"/>
      <c r="G1661" s="31"/>
      <c r="H1661" s="31"/>
      <c r="I1661" s="31">
        <v>200711</v>
      </c>
      <c r="J1661" s="31"/>
      <c r="M1661" s="28" t="s">
        <v>3612</v>
      </c>
    </row>
    <row r="1662" spans="1:13">
      <c r="A1662" s="31" t="s">
        <v>3624</v>
      </c>
      <c r="B1662" s="31" t="s">
        <v>3612</v>
      </c>
      <c r="C1662" s="31">
        <v>7007</v>
      </c>
      <c r="D1662" s="31" t="s">
        <v>733</v>
      </c>
      <c r="E1662" s="31" t="s">
        <v>3625</v>
      </c>
      <c r="F1662" s="31"/>
      <c r="G1662" s="31"/>
      <c r="H1662" s="31"/>
      <c r="I1662" s="31">
        <v>200711</v>
      </c>
      <c r="J1662" s="31"/>
      <c r="M1662" s="28" t="s">
        <v>3612</v>
      </c>
    </row>
    <row r="1663" spans="1:13">
      <c r="A1663" s="31" t="s">
        <v>3626</v>
      </c>
      <c r="B1663" s="31" t="s">
        <v>3612</v>
      </c>
      <c r="C1663" s="31">
        <v>7008</v>
      </c>
      <c r="D1663" s="31" t="s">
        <v>733</v>
      </c>
      <c r="E1663" s="31" t="s">
        <v>3627</v>
      </c>
      <c r="F1663" s="31"/>
      <c r="G1663" s="31"/>
      <c r="H1663" s="31"/>
      <c r="I1663" s="31">
        <v>200711</v>
      </c>
      <c r="J1663" s="31"/>
      <c r="M1663" s="28" t="s">
        <v>3612</v>
      </c>
    </row>
    <row r="1664" spans="1:13">
      <c r="A1664" s="31" t="s">
        <v>3628</v>
      </c>
      <c r="B1664" s="31" t="s">
        <v>3612</v>
      </c>
      <c r="C1664" s="31">
        <v>7009</v>
      </c>
      <c r="D1664" s="31" t="s">
        <v>733</v>
      </c>
      <c r="E1664" s="31" t="s">
        <v>3629</v>
      </c>
      <c r="F1664" s="31"/>
      <c r="G1664" s="31"/>
      <c r="H1664" s="31"/>
      <c r="I1664" s="31">
        <v>200711</v>
      </c>
      <c r="J1664" s="31"/>
      <c r="M1664" s="28" t="s">
        <v>3612</v>
      </c>
    </row>
    <row r="1665" spans="1:13">
      <c r="A1665" s="31" t="s">
        <v>3630</v>
      </c>
      <c r="B1665" s="31" t="s">
        <v>3612</v>
      </c>
      <c r="C1665" s="31">
        <v>7010</v>
      </c>
      <c r="D1665" s="31" t="s">
        <v>733</v>
      </c>
      <c r="E1665" s="31" t="s">
        <v>3631</v>
      </c>
      <c r="F1665" s="31"/>
      <c r="G1665" s="31"/>
      <c r="H1665" s="31"/>
      <c r="I1665" s="31">
        <v>200711</v>
      </c>
      <c r="J1665" s="31"/>
      <c r="M1665" s="28" t="s">
        <v>3612</v>
      </c>
    </row>
    <row r="1666" spans="1:13">
      <c r="A1666" s="31" t="s">
        <v>3632</v>
      </c>
      <c r="B1666" s="31" t="s">
        <v>3612</v>
      </c>
      <c r="C1666" s="31">
        <v>7011</v>
      </c>
      <c r="D1666" s="31" t="s">
        <v>733</v>
      </c>
      <c r="E1666" s="31" t="s">
        <v>3633</v>
      </c>
      <c r="F1666" s="31"/>
      <c r="G1666" s="31"/>
      <c r="H1666" s="31"/>
      <c r="I1666" s="31">
        <v>200711</v>
      </c>
      <c r="J1666" s="31"/>
      <c r="M1666" s="28" t="s">
        <v>3612</v>
      </c>
    </row>
    <row r="1667" spans="1:13">
      <c r="A1667" s="31" t="s">
        <v>3634</v>
      </c>
      <c r="B1667" s="31" t="s">
        <v>3612</v>
      </c>
      <c r="C1667" s="31">
        <v>7012</v>
      </c>
      <c r="D1667" s="31" t="s">
        <v>733</v>
      </c>
      <c r="E1667" s="31" t="s">
        <v>3635</v>
      </c>
      <c r="F1667" s="31"/>
      <c r="G1667" s="31"/>
      <c r="H1667" s="31"/>
      <c r="I1667" s="31">
        <v>200711</v>
      </c>
      <c r="J1667" s="31"/>
      <c r="M1667" s="28" t="s">
        <v>3612</v>
      </c>
    </row>
    <row r="1668" spans="1:13">
      <c r="A1668" s="31" t="s">
        <v>3636</v>
      </c>
      <c r="B1668" s="31" t="s">
        <v>3612</v>
      </c>
      <c r="C1668" s="31">
        <v>7013</v>
      </c>
      <c r="D1668" s="31" t="s">
        <v>733</v>
      </c>
      <c r="E1668" s="31" t="s">
        <v>3637</v>
      </c>
      <c r="F1668" s="31"/>
      <c r="G1668" s="31"/>
      <c r="H1668" s="31"/>
      <c r="I1668" s="31">
        <v>200711</v>
      </c>
      <c r="J1668" s="31"/>
      <c r="M1668" s="28" t="s">
        <v>3612</v>
      </c>
    </row>
    <row r="1669" spans="1:13">
      <c r="A1669" s="31" t="s">
        <v>3638</v>
      </c>
      <c r="B1669" s="31" t="s">
        <v>3612</v>
      </c>
      <c r="C1669" s="31">
        <v>7014</v>
      </c>
      <c r="D1669" s="31" t="s">
        <v>733</v>
      </c>
      <c r="E1669" s="31" t="s">
        <v>3639</v>
      </c>
      <c r="F1669" s="31"/>
      <c r="G1669" s="31"/>
      <c r="H1669" s="31"/>
      <c r="I1669" s="31">
        <v>200711</v>
      </c>
      <c r="J1669" s="31"/>
      <c r="M1669" s="28" t="s">
        <v>3612</v>
      </c>
    </row>
    <row r="1670" spans="1:13">
      <c r="A1670" s="31" t="s">
        <v>3640</v>
      </c>
      <c r="B1670" s="31" t="s">
        <v>3612</v>
      </c>
      <c r="C1670" s="31">
        <v>7015</v>
      </c>
      <c r="D1670" s="31" t="s">
        <v>733</v>
      </c>
      <c r="E1670" s="31" t="s">
        <v>3641</v>
      </c>
      <c r="F1670" s="31"/>
      <c r="G1670" s="31"/>
      <c r="H1670" s="31"/>
      <c r="I1670" s="31">
        <v>200711</v>
      </c>
      <c r="J1670" s="31"/>
      <c r="M1670" s="28" t="s">
        <v>3612</v>
      </c>
    </row>
    <row r="1671" spans="1:13">
      <c r="A1671" s="31" t="s">
        <v>3642</v>
      </c>
      <c r="B1671" s="31" t="s">
        <v>3612</v>
      </c>
      <c r="C1671" s="31">
        <v>7016</v>
      </c>
      <c r="D1671" s="31" t="s">
        <v>733</v>
      </c>
      <c r="E1671" s="31" t="s">
        <v>3641</v>
      </c>
      <c r="F1671" s="31"/>
      <c r="G1671" s="31"/>
      <c r="H1671" s="31"/>
      <c r="I1671" s="31">
        <v>200711</v>
      </c>
      <c r="J1671" s="31"/>
      <c r="M1671" s="28" t="s">
        <v>3612</v>
      </c>
    </row>
    <row r="1672" spans="1:13">
      <c r="A1672" s="31" t="s">
        <v>3643</v>
      </c>
      <c r="B1672" s="31" t="s">
        <v>3612</v>
      </c>
      <c r="C1672" s="31">
        <v>7017</v>
      </c>
      <c r="D1672" s="31" t="s">
        <v>733</v>
      </c>
      <c r="E1672" s="31" t="s">
        <v>3644</v>
      </c>
      <c r="F1672" s="31"/>
      <c r="G1672" s="31"/>
      <c r="H1672" s="31"/>
      <c r="I1672" s="31">
        <v>200711</v>
      </c>
      <c r="J1672" s="31"/>
      <c r="M1672" s="28" t="s">
        <v>3612</v>
      </c>
    </row>
    <row r="1673" spans="1:13">
      <c r="A1673" s="31" t="s">
        <v>3645</v>
      </c>
      <c r="B1673" s="31" t="s">
        <v>3612</v>
      </c>
      <c r="C1673" s="31">
        <v>7018</v>
      </c>
      <c r="D1673" s="31" t="s">
        <v>733</v>
      </c>
      <c r="E1673" s="31" t="s">
        <v>3646</v>
      </c>
      <c r="F1673" s="31"/>
      <c r="G1673" s="31"/>
      <c r="H1673" s="31"/>
      <c r="I1673" s="31">
        <v>200711</v>
      </c>
      <c r="J1673" s="31"/>
      <c r="M1673" s="28" t="s">
        <v>3612</v>
      </c>
    </row>
    <row r="1674" spans="1:13">
      <c r="A1674" s="31" t="s">
        <v>3647</v>
      </c>
      <c r="B1674" s="31" t="s">
        <v>3612</v>
      </c>
      <c r="C1674" s="31">
        <v>7019</v>
      </c>
      <c r="D1674" s="31" t="s">
        <v>733</v>
      </c>
      <c r="E1674" s="31" t="s">
        <v>3648</v>
      </c>
      <c r="F1674" s="31"/>
      <c r="G1674" s="31"/>
      <c r="H1674" s="31"/>
      <c r="I1674" s="31">
        <v>200711</v>
      </c>
      <c r="J1674" s="31"/>
      <c r="M1674" s="28" t="s">
        <v>3612</v>
      </c>
    </row>
    <row r="1675" spans="1:13">
      <c r="A1675" s="31" t="s">
        <v>3649</v>
      </c>
      <c r="B1675" s="31" t="s">
        <v>3612</v>
      </c>
      <c r="C1675" s="31">
        <v>7020</v>
      </c>
      <c r="D1675" s="31" t="s">
        <v>733</v>
      </c>
      <c r="E1675" s="31" t="s">
        <v>3650</v>
      </c>
      <c r="F1675" s="31"/>
      <c r="G1675" s="31"/>
      <c r="H1675" s="31"/>
      <c r="I1675" s="31">
        <v>200711</v>
      </c>
      <c r="J1675" s="31"/>
      <c r="M1675" s="28" t="s">
        <v>3612</v>
      </c>
    </row>
    <row r="1676" spans="1:13">
      <c r="A1676" s="31" t="s">
        <v>3651</v>
      </c>
      <c r="B1676" s="31" t="s">
        <v>3612</v>
      </c>
      <c r="C1676" s="31">
        <v>7021</v>
      </c>
      <c r="D1676" s="31" t="s">
        <v>733</v>
      </c>
      <c r="E1676" s="31" t="s">
        <v>3650</v>
      </c>
      <c r="F1676" s="31"/>
      <c r="G1676" s="31"/>
      <c r="H1676" s="31"/>
      <c r="I1676" s="31">
        <v>200711</v>
      </c>
      <c r="J1676" s="31"/>
      <c r="M1676" s="28" t="s">
        <v>3612</v>
      </c>
    </row>
    <row r="1677" spans="1:13">
      <c r="A1677" s="31" t="s">
        <v>3652</v>
      </c>
      <c r="B1677" s="31" t="s">
        <v>3612</v>
      </c>
      <c r="C1677" s="31">
        <v>7022</v>
      </c>
      <c r="D1677" s="31" t="s">
        <v>733</v>
      </c>
      <c r="E1677" s="31" t="s">
        <v>3653</v>
      </c>
      <c r="F1677" s="31"/>
      <c r="G1677" s="31"/>
      <c r="H1677" s="31"/>
      <c r="I1677" s="31">
        <v>200711</v>
      </c>
      <c r="J1677" s="31"/>
      <c r="M1677" s="28" t="s">
        <v>3612</v>
      </c>
    </row>
    <row r="1678" spans="1:13">
      <c r="A1678" s="31" t="s">
        <v>3654</v>
      </c>
      <c r="B1678" s="31" t="s">
        <v>3612</v>
      </c>
      <c r="C1678" s="31">
        <v>7023</v>
      </c>
      <c r="D1678" s="31" t="s">
        <v>733</v>
      </c>
      <c r="E1678" s="31" t="s">
        <v>3655</v>
      </c>
      <c r="F1678" s="31"/>
      <c r="G1678" s="31"/>
      <c r="H1678" s="31"/>
      <c r="I1678" s="31">
        <v>200711</v>
      </c>
      <c r="J1678" s="31"/>
      <c r="M1678" s="28" t="s">
        <v>3612</v>
      </c>
    </row>
    <row r="1679" spans="1:13">
      <c r="A1679" s="31" t="s">
        <v>3656</v>
      </c>
      <c r="B1679" s="31" t="s">
        <v>3612</v>
      </c>
      <c r="C1679" s="31">
        <v>7024</v>
      </c>
      <c r="D1679" s="31" t="s">
        <v>733</v>
      </c>
      <c r="E1679" s="31" t="s">
        <v>3657</v>
      </c>
      <c r="F1679" s="31"/>
      <c r="G1679" s="31"/>
      <c r="H1679" s="31"/>
      <c r="I1679" s="31">
        <v>200711</v>
      </c>
      <c r="J1679" s="31"/>
      <c r="M1679" s="28" t="s">
        <v>3612</v>
      </c>
    </row>
    <row r="1680" spans="1:13">
      <c r="A1680" s="31" t="s">
        <v>3658</v>
      </c>
      <c r="B1680" s="31" t="s">
        <v>3612</v>
      </c>
      <c r="C1680" s="31">
        <v>7025</v>
      </c>
      <c r="D1680" s="31" t="s">
        <v>733</v>
      </c>
      <c r="E1680" s="31" t="s">
        <v>3659</v>
      </c>
      <c r="F1680" s="31"/>
      <c r="G1680" s="31"/>
      <c r="H1680" s="31"/>
      <c r="I1680" s="31">
        <v>200711</v>
      </c>
      <c r="J1680" s="31"/>
      <c r="M1680" s="28" t="s">
        <v>3612</v>
      </c>
    </row>
    <row r="1681" spans="1:13">
      <c r="A1681" s="31" t="s">
        <v>3660</v>
      </c>
      <c r="B1681" s="31" t="s">
        <v>3612</v>
      </c>
      <c r="C1681" s="31">
        <v>7026</v>
      </c>
      <c r="D1681" s="31" t="s">
        <v>733</v>
      </c>
      <c r="E1681" s="31" t="s">
        <v>3661</v>
      </c>
      <c r="F1681" s="31"/>
      <c r="G1681" s="31"/>
      <c r="H1681" s="31"/>
      <c r="I1681" s="31">
        <v>200711</v>
      </c>
      <c r="J1681" s="31"/>
      <c r="M1681" s="28" t="s">
        <v>3612</v>
      </c>
    </row>
    <row r="1682" spans="1:13">
      <c r="A1682" s="31" t="s">
        <v>3662</v>
      </c>
      <c r="B1682" s="31" t="s">
        <v>3612</v>
      </c>
      <c r="C1682" s="31">
        <v>7027</v>
      </c>
      <c r="D1682" s="31" t="s">
        <v>733</v>
      </c>
      <c r="E1682" s="31" t="s">
        <v>3663</v>
      </c>
      <c r="F1682" s="31"/>
      <c r="G1682" s="31"/>
      <c r="H1682" s="31"/>
      <c r="I1682" s="31">
        <v>200711</v>
      </c>
      <c r="J1682" s="31"/>
      <c r="M1682" s="28" t="s">
        <v>3612</v>
      </c>
    </row>
    <row r="1683" spans="1:13">
      <c r="A1683" s="31" t="s">
        <v>3664</v>
      </c>
      <c r="B1683" s="31" t="s">
        <v>3612</v>
      </c>
      <c r="C1683" s="31">
        <v>7028</v>
      </c>
      <c r="D1683" s="31" t="s">
        <v>733</v>
      </c>
      <c r="E1683" s="31" t="s">
        <v>3665</v>
      </c>
      <c r="F1683" s="31"/>
      <c r="G1683" s="31"/>
      <c r="H1683" s="31"/>
      <c r="I1683" s="31">
        <v>200711</v>
      </c>
      <c r="J1683" s="31"/>
      <c r="M1683" s="28" t="s">
        <v>3612</v>
      </c>
    </row>
    <row r="1684" spans="1:13">
      <c r="A1684" s="31" t="s">
        <v>3666</v>
      </c>
      <c r="B1684" s="31" t="s">
        <v>3612</v>
      </c>
      <c r="C1684" s="31">
        <v>7029</v>
      </c>
      <c r="D1684" s="31" t="s">
        <v>733</v>
      </c>
      <c r="E1684" s="31" t="s">
        <v>3667</v>
      </c>
      <c r="F1684" s="31"/>
      <c r="G1684" s="31"/>
      <c r="H1684" s="31"/>
      <c r="I1684" s="31">
        <v>200711</v>
      </c>
      <c r="J1684" s="31"/>
      <c r="M1684" s="28" t="s">
        <v>3612</v>
      </c>
    </row>
    <row r="1685" spans="1:13">
      <c r="A1685" s="31" t="s">
        <v>3668</v>
      </c>
      <c r="B1685" s="31" t="s">
        <v>3612</v>
      </c>
      <c r="C1685" s="31">
        <v>7030</v>
      </c>
      <c r="D1685" s="31" t="s">
        <v>733</v>
      </c>
      <c r="E1685" s="31" t="s">
        <v>3669</v>
      </c>
      <c r="F1685" s="31"/>
      <c r="G1685" s="31"/>
      <c r="H1685" s="31"/>
      <c r="I1685" s="31">
        <v>200711</v>
      </c>
      <c r="J1685" s="31"/>
      <c r="M1685" s="28" t="s">
        <v>3612</v>
      </c>
    </row>
    <row r="1686" spans="1:13">
      <c r="A1686" s="31" t="s">
        <v>3670</v>
      </c>
      <c r="B1686" s="31" t="s">
        <v>3612</v>
      </c>
      <c r="C1686" s="31">
        <v>7031</v>
      </c>
      <c r="D1686" s="31" t="s">
        <v>733</v>
      </c>
      <c r="E1686" s="31" t="s">
        <v>3671</v>
      </c>
      <c r="F1686" s="31"/>
      <c r="G1686" s="31"/>
      <c r="H1686" s="31"/>
      <c r="I1686" s="31">
        <v>200711</v>
      </c>
      <c r="J1686" s="31"/>
      <c r="M1686" s="28" t="s">
        <v>3612</v>
      </c>
    </row>
    <row r="1687" spans="1:13">
      <c r="A1687" s="31" t="s">
        <v>3672</v>
      </c>
      <c r="B1687" s="31" t="s">
        <v>3612</v>
      </c>
      <c r="C1687" s="31">
        <v>7032</v>
      </c>
      <c r="D1687" s="31" t="s">
        <v>733</v>
      </c>
      <c r="E1687" s="31" t="s">
        <v>3673</v>
      </c>
      <c r="F1687" s="31"/>
      <c r="G1687" s="31"/>
      <c r="H1687" s="31"/>
      <c r="I1687" s="31">
        <v>200711</v>
      </c>
      <c r="J1687" s="31"/>
      <c r="M1687" s="28" t="s">
        <v>3612</v>
      </c>
    </row>
    <row r="1688" spans="1:13">
      <c r="A1688" s="31" t="s">
        <v>3674</v>
      </c>
      <c r="B1688" s="31" t="s">
        <v>3612</v>
      </c>
      <c r="C1688" s="31">
        <v>7033</v>
      </c>
      <c r="D1688" s="31" t="s">
        <v>733</v>
      </c>
      <c r="E1688" s="31" t="s">
        <v>3675</v>
      </c>
      <c r="F1688" s="31"/>
      <c r="G1688" s="31"/>
      <c r="H1688" s="31"/>
      <c r="I1688" s="31">
        <v>200711</v>
      </c>
      <c r="J1688" s="31"/>
      <c r="M1688" s="28" t="s">
        <v>3612</v>
      </c>
    </row>
    <row r="1689" spans="1:13">
      <c r="A1689" s="31" t="s">
        <v>3676</v>
      </c>
      <c r="B1689" s="31" t="s">
        <v>3612</v>
      </c>
      <c r="C1689" s="31">
        <v>7034</v>
      </c>
      <c r="D1689" s="31" t="s">
        <v>733</v>
      </c>
      <c r="E1689" s="31" t="s">
        <v>3677</v>
      </c>
      <c r="F1689" s="31"/>
      <c r="G1689" s="31"/>
      <c r="H1689" s="31"/>
      <c r="I1689" s="31">
        <v>200711</v>
      </c>
      <c r="J1689" s="31"/>
      <c r="M1689" s="28" t="s">
        <v>3612</v>
      </c>
    </row>
    <row r="1690" spans="1:13">
      <c r="A1690" s="31" t="s">
        <v>3678</v>
      </c>
      <c r="B1690" s="31" t="s">
        <v>3612</v>
      </c>
      <c r="C1690" s="31">
        <v>7035</v>
      </c>
      <c r="D1690" s="31" t="s">
        <v>733</v>
      </c>
      <c r="E1690" s="31" t="s">
        <v>3679</v>
      </c>
      <c r="F1690" s="31"/>
      <c r="G1690" s="31"/>
      <c r="H1690" s="31"/>
      <c r="I1690" s="31">
        <v>200711</v>
      </c>
      <c r="J1690" s="31"/>
      <c r="M1690" s="28" t="s">
        <v>3612</v>
      </c>
    </row>
    <row r="1691" spans="1:13">
      <c r="A1691" s="31" t="s">
        <v>3680</v>
      </c>
      <c r="B1691" s="31" t="s">
        <v>3612</v>
      </c>
      <c r="C1691" s="31">
        <v>7036</v>
      </c>
      <c r="D1691" s="31" t="s">
        <v>733</v>
      </c>
      <c r="E1691" s="31" t="s">
        <v>3681</v>
      </c>
      <c r="F1691" s="31"/>
      <c r="G1691" s="31"/>
      <c r="H1691" s="31"/>
      <c r="I1691" s="31">
        <v>200711</v>
      </c>
      <c r="J1691" s="31"/>
      <c r="M1691" s="28" t="s">
        <v>3612</v>
      </c>
    </row>
    <row r="1692" spans="1:13">
      <c r="A1692" s="31" t="s">
        <v>3682</v>
      </c>
      <c r="B1692" s="31" t="s">
        <v>3612</v>
      </c>
      <c r="C1692" s="31">
        <v>7037</v>
      </c>
      <c r="D1692" s="31" t="s">
        <v>733</v>
      </c>
      <c r="E1692" s="31" t="s">
        <v>3683</v>
      </c>
      <c r="F1692" s="31"/>
      <c r="G1692" s="31"/>
      <c r="H1692" s="31"/>
      <c r="I1692" s="31">
        <v>200711</v>
      </c>
      <c r="J1692" s="31"/>
      <c r="M1692" s="28" t="s">
        <v>3612</v>
      </c>
    </row>
    <row r="1693" spans="1:13">
      <c r="A1693" s="31" t="s">
        <v>3684</v>
      </c>
      <c r="B1693" s="31" t="s">
        <v>3612</v>
      </c>
      <c r="C1693" s="31">
        <v>7039</v>
      </c>
      <c r="D1693" s="31" t="s">
        <v>733</v>
      </c>
      <c r="E1693" s="31" t="s">
        <v>3685</v>
      </c>
      <c r="F1693" s="31"/>
      <c r="G1693" s="31"/>
      <c r="H1693" s="31"/>
      <c r="I1693" s="31">
        <v>200711</v>
      </c>
      <c r="J1693" s="31"/>
      <c r="M1693" s="28" t="s">
        <v>3612</v>
      </c>
    </row>
    <row r="1694" spans="1:13">
      <c r="A1694" s="31" t="s">
        <v>3686</v>
      </c>
      <c r="B1694" s="31" t="s">
        <v>3612</v>
      </c>
      <c r="C1694" s="31">
        <v>7040</v>
      </c>
      <c r="D1694" s="31" t="s">
        <v>733</v>
      </c>
      <c r="E1694" s="31" t="s">
        <v>3687</v>
      </c>
      <c r="F1694" s="31"/>
      <c r="G1694" s="31"/>
      <c r="H1694" s="31"/>
      <c r="I1694" s="31">
        <v>200711</v>
      </c>
      <c r="J1694" s="31"/>
      <c r="M1694" s="28" t="s">
        <v>3612</v>
      </c>
    </row>
    <row r="1695" spans="1:13">
      <c r="A1695" s="31" t="s">
        <v>3688</v>
      </c>
      <c r="B1695" s="31" t="s">
        <v>3612</v>
      </c>
      <c r="C1695" s="31">
        <v>7041</v>
      </c>
      <c r="D1695" s="31" t="s">
        <v>733</v>
      </c>
      <c r="E1695" s="31" t="s">
        <v>3689</v>
      </c>
      <c r="F1695" s="31"/>
      <c r="G1695" s="31"/>
      <c r="H1695" s="31"/>
      <c r="I1695" s="31">
        <v>200711</v>
      </c>
      <c r="J1695" s="31"/>
      <c r="M1695" s="28" t="s">
        <v>3612</v>
      </c>
    </row>
    <row r="1696" spans="1:13">
      <c r="A1696" s="31" t="s">
        <v>3690</v>
      </c>
      <c r="B1696" s="31" t="s">
        <v>3612</v>
      </c>
      <c r="C1696" s="31">
        <v>7042</v>
      </c>
      <c r="D1696" s="31" t="s">
        <v>733</v>
      </c>
      <c r="E1696" s="31" t="s">
        <v>3691</v>
      </c>
      <c r="F1696" s="31"/>
      <c r="G1696" s="31"/>
      <c r="H1696" s="31"/>
      <c r="I1696" s="31">
        <v>200711</v>
      </c>
      <c r="J1696" s="31"/>
      <c r="M1696" s="28" t="s">
        <v>3612</v>
      </c>
    </row>
    <row r="1697" spans="1:13">
      <c r="A1697" s="31" t="s">
        <v>3692</v>
      </c>
      <c r="B1697" s="31" t="s">
        <v>3612</v>
      </c>
      <c r="C1697" s="31">
        <v>7043</v>
      </c>
      <c r="D1697" s="31" t="s">
        <v>733</v>
      </c>
      <c r="E1697" s="31" t="s">
        <v>3693</v>
      </c>
      <c r="F1697" s="31"/>
      <c r="G1697" s="31"/>
      <c r="H1697" s="31"/>
      <c r="I1697" s="31">
        <v>200711</v>
      </c>
      <c r="J1697" s="31"/>
      <c r="M1697" s="28" t="s">
        <v>3612</v>
      </c>
    </row>
    <row r="1698" spans="1:13">
      <c r="A1698" s="31" t="s">
        <v>3694</v>
      </c>
      <c r="B1698" s="31" t="s">
        <v>3612</v>
      </c>
      <c r="C1698" s="31">
        <v>7044</v>
      </c>
      <c r="D1698" s="31" t="s">
        <v>733</v>
      </c>
      <c r="E1698" s="31" t="s">
        <v>3695</v>
      </c>
      <c r="F1698" s="31"/>
      <c r="G1698" s="31"/>
      <c r="H1698" s="31"/>
      <c r="I1698" s="31">
        <v>200711</v>
      </c>
      <c r="J1698" s="31"/>
      <c r="M1698" s="28" t="s">
        <v>3612</v>
      </c>
    </row>
    <row r="1699" spans="1:13">
      <c r="A1699" s="31" t="s">
        <v>3696</v>
      </c>
      <c r="B1699" s="31" t="s">
        <v>3612</v>
      </c>
      <c r="C1699" s="31">
        <v>7045</v>
      </c>
      <c r="D1699" s="31" t="s">
        <v>733</v>
      </c>
      <c r="E1699" s="31" t="s">
        <v>3697</v>
      </c>
      <c r="F1699" s="31"/>
      <c r="G1699" s="31"/>
      <c r="H1699" s="31"/>
      <c r="I1699" s="31">
        <v>200711</v>
      </c>
      <c r="J1699" s="31"/>
      <c r="M1699" s="28" t="s">
        <v>3612</v>
      </c>
    </row>
    <row r="1700" spans="1:13">
      <c r="A1700" s="31" t="s">
        <v>3698</v>
      </c>
      <c r="B1700" s="31" t="s">
        <v>3612</v>
      </c>
      <c r="C1700" s="31">
        <v>7046</v>
      </c>
      <c r="D1700" s="31" t="s">
        <v>733</v>
      </c>
      <c r="E1700" s="31" t="s">
        <v>3699</v>
      </c>
      <c r="F1700" s="31"/>
      <c r="G1700" s="31"/>
      <c r="H1700" s="31"/>
      <c r="I1700" s="31">
        <v>200711</v>
      </c>
      <c r="J1700" s="31"/>
      <c r="M1700" s="28" t="s">
        <v>3612</v>
      </c>
    </row>
    <row r="1701" spans="1:13">
      <c r="A1701" s="31" t="s">
        <v>3700</v>
      </c>
      <c r="B1701" s="31" t="s">
        <v>3612</v>
      </c>
      <c r="C1701" s="31">
        <v>7047</v>
      </c>
      <c r="D1701" s="31" t="s">
        <v>733</v>
      </c>
      <c r="E1701" s="31" t="s">
        <v>3701</v>
      </c>
      <c r="F1701" s="31"/>
      <c r="G1701" s="31"/>
      <c r="H1701" s="31"/>
      <c r="I1701" s="31">
        <v>200711</v>
      </c>
      <c r="J1701" s="31"/>
      <c r="M1701" s="28" t="s">
        <v>3612</v>
      </c>
    </row>
    <row r="1702" spans="1:13">
      <c r="A1702" s="31" t="s">
        <v>3702</v>
      </c>
      <c r="B1702" s="31" t="s">
        <v>3612</v>
      </c>
      <c r="C1702" s="31">
        <v>7048</v>
      </c>
      <c r="D1702" s="31" t="s">
        <v>733</v>
      </c>
      <c r="E1702" s="31" t="s">
        <v>3703</v>
      </c>
      <c r="F1702" s="31"/>
      <c r="G1702" s="31"/>
      <c r="H1702" s="31"/>
      <c r="I1702" s="31">
        <v>200711</v>
      </c>
      <c r="J1702" s="31"/>
      <c r="M1702" s="28" t="s">
        <v>3612</v>
      </c>
    </row>
    <row r="1703" spans="1:13">
      <c r="A1703" s="31" t="s">
        <v>3704</v>
      </c>
      <c r="B1703" s="31" t="s">
        <v>3612</v>
      </c>
      <c r="C1703" s="31">
        <v>7049</v>
      </c>
      <c r="D1703" s="31" t="s">
        <v>733</v>
      </c>
      <c r="E1703" s="31" t="s">
        <v>3705</v>
      </c>
      <c r="F1703" s="31"/>
      <c r="G1703" s="31"/>
      <c r="H1703" s="31"/>
      <c r="I1703" s="31">
        <v>200711</v>
      </c>
      <c r="J1703" s="31"/>
      <c r="M1703" s="28" t="s">
        <v>3612</v>
      </c>
    </row>
    <row r="1704" spans="1:13">
      <c r="A1704" s="31" t="s">
        <v>3706</v>
      </c>
      <c r="B1704" s="31" t="s">
        <v>3612</v>
      </c>
      <c r="C1704" s="31">
        <v>7050</v>
      </c>
      <c r="D1704" s="31" t="s">
        <v>733</v>
      </c>
      <c r="E1704" s="31" t="s">
        <v>3707</v>
      </c>
      <c r="F1704" s="31"/>
      <c r="G1704" s="31"/>
      <c r="H1704" s="31"/>
      <c r="I1704" s="31">
        <v>200711</v>
      </c>
      <c r="J1704" s="31"/>
      <c r="M1704" s="28" t="s">
        <v>3612</v>
      </c>
    </row>
    <row r="1705" spans="1:13">
      <c r="A1705" s="31" t="s">
        <v>3708</v>
      </c>
      <c r="B1705" s="31" t="s">
        <v>3612</v>
      </c>
      <c r="C1705" s="31">
        <v>7051</v>
      </c>
      <c r="D1705" s="31" t="s">
        <v>733</v>
      </c>
      <c r="E1705" s="31" t="s">
        <v>3709</v>
      </c>
      <c r="F1705" s="31"/>
      <c r="G1705" s="31"/>
      <c r="H1705" s="31"/>
      <c r="I1705" s="31">
        <v>200711</v>
      </c>
      <c r="J1705" s="31"/>
      <c r="M1705" s="28" t="s">
        <v>3612</v>
      </c>
    </row>
    <row r="1706" spans="1:13">
      <c r="A1706" s="31" t="s">
        <v>3710</v>
      </c>
      <c r="B1706" s="31" t="s">
        <v>3612</v>
      </c>
      <c r="C1706" s="31">
        <v>7052</v>
      </c>
      <c r="D1706" s="31" t="s">
        <v>733</v>
      </c>
      <c r="E1706" s="31" t="s">
        <v>3711</v>
      </c>
      <c r="F1706" s="31"/>
      <c r="G1706" s="31"/>
      <c r="H1706" s="31"/>
      <c r="I1706" s="31">
        <v>200711</v>
      </c>
      <c r="J1706" s="31"/>
      <c r="M1706" s="28" t="s">
        <v>3612</v>
      </c>
    </row>
    <row r="1707" spans="1:13">
      <c r="A1707" s="31" t="s">
        <v>3712</v>
      </c>
      <c r="B1707" s="31" t="s">
        <v>3612</v>
      </c>
      <c r="C1707" s="31">
        <v>7053</v>
      </c>
      <c r="D1707" s="31" t="s">
        <v>733</v>
      </c>
      <c r="E1707" s="31" t="s">
        <v>3713</v>
      </c>
      <c r="F1707" s="31"/>
      <c r="G1707" s="31"/>
      <c r="H1707" s="31"/>
      <c r="I1707" s="31">
        <v>200711</v>
      </c>
      <c r="J1707" s="31"/>
      <c r="M1707" s="28" t="s">
        <v>3612</v>
      </c>
    </row>
    <row r="1708" spans="1:13">
      <c r="A1708" s="31" t="s">
        <v>3714</v>
      </c>
      <c r="B1708" s="31" t="s">
        <v>3612</v>
      </c>
      <c r="C1708" s="31">
        <v>7054</v>
      </c>
      <c r="D1708" s="31" t="s">
        <v>733</v>
      </c>
      <c r="E1708" s="31" t="s">
        <v>3715</v>
      </c>
      <c r="F1708" s="31"/>
      <c r="G1708" s="31"/>
      <c r="H1708" s="31"/>
      <c r="I1708" s="31">
        <v>200711</v>
      </c>
      <c r="J1708" s="31"/>
      <c r="M1708" s="28" t="s">
        <v>3612</v>
      </c>
    </row>
    <row r="1709" spans="1:13">
      <c r="A1709" s="31" t="s">
        <v>3716</v>
      </c>
      <c r="B1709" s="31" t="s">
        <v>3612</v>
      </c>
      <c r="C1709" s="31">
        <v>7055</v>
      </c>
      <c r="D1709" s="31" t="s">
        <v>733</v>
      </c>
      <c r="E1709" s="31" t="s">
        <v>3717</v>
      </c>
      <c r="F1709" s="31"/>
      <c r="G1709" s="31"/>
      <c r="H1709" s="31"/>
      <c r="I1709" s="31">
        <v>200711</v>
      </c>
      <c r="J1709" s="31"/>
      <c r="M1709" s="28" t="s">
        <v>3612</v>
      </c>
    </row>
    <row r="1710" spans="1:13">
      <c r="A1710" s="31" t="s">
        <v>3718</v>
      </c>
      <c r="B1710" s="31" t="s">
        <v>3612</v>
      </c>
      <c r="C1710" s="31">
        <v>7056</v>
      </c>
      <c r="D1710" s="31" t="s">
        <v>733</v>
      </c>
      <c r="E1710" s="31" t="s">
        <v>3719</v>
      </c>
      <c r="F1710" s="31"/>
      <c r="G1710" s="31"/>
      <c r="H1710" s="31"/>
      <c r="I1710" s="31">
        <v>200711</v>
      </c>
      <c r="J1710" s="31"/>
      <c r="M1710" s="28" t="s">
        <v>3612</v>
      </c>
    </row>
    <row r="1711" spans="1:13">
      <c r="A1711" s="31" t="s">
        <v>3720</v>
      </c>
      <c r="B1711" s="31" t="s">
        <v>3612</v>
      </c>
      <c r="C1711" s="31">
        <v>7058</v>
      </c>
      <c r="D1711" s="31" t="s">
        <v>733</v>
      </c>
      <c r="E1711" s="31" t="s">
        <v>3721</v>
      </c>
      <c r="F1711" s="31"/>
      <c r="G1711" s="31"/>
      <c r="H1711" s="31"/>
      <c r="I1711" s="31">
        <v>200711</v>
      </c>
      <c r="J1711" s="31"/>
      <c r="M1711" s="28" t="s">
        <v>3612</v>
      </c>
    </row>
    <row r="1712" spans="1:13">
      <c r="A1712" s="31" t="s">
        <v>3722</v>
      </c>
      <c r="B1712" s="31" t="s">
        <v>3612</v>
      </c>
      <c r="C1712" s="31">
        <v>7059</v>
      </c>
      <c r="D1712" s="31" t="s">
        <v>733</v>
      </c>
      <c r="E1712" s="31" t="s">
        <v>3723</v>
      </c>
      <c r="F1712" s="31"/>
      <c r="G1712" s="31"/>
      <c r="H1712" s="31"/>
      <c r="I1712" s="31">
        <v>200711</v>
      </c>
      <c r="J1712" s="31"/>
      <c r="M1712" s="28" t="s">
        <v>3612</v>
      </c>
    </row>
    <row r="1713" spans="1:13">
      <c r="A1713" s="31" t="s">
        <v>3724</v>
      </c>
      <c r="B1713" s="31" t="s">
        <v>3612</v>
      </c>
      <c r="C1713" s="31">
        <v>7060</v>
      </c>
      <c r="D1713" s="31" t="s">
        <v>733</v>
      </c>
      <c r="E1713" s="31" t="s">
        <v>3725</v>
      </c>
      <c r="F1713" s="31"/>
      <c r="G1713" s="31"/>
      <c r="H1713" s="31"/>
      <c r="I1713" s="31">
        <v>200711</v>
      </c>
      <c r="J1713" s="31"/>
      <c r="M1713" s="28" t="s">
        <v>3612</v>
      </c>
    </row>
    <row r="1714" spans="1:13">
      <c r="A1714" s="31" t="s">
        <v>3726</v>
      </c>
      <c r="B1714" s="31" t="s">
        <v>3612</v>
      </c>
      <c r="C1714" s="31">
        <v>7061</v>
      </c>
      <c r="D1714" s="31" t="s">
        <v>733</v>
      </c>
      <c r="E1714" s="31" t="s">
        <v>3727</v>
      </c>
      <c r="F1714" s="31"/>
      <c r="G1714" s="31"/>
      <c r="H1714" s="31"/>
      <c r="I1714" s="31">
        <v>200711</v>
      </c>
      <c r="J1714" s="31"/>
      <c r="M1714" s="28" t="s">
        <v>3612</v>
      </c>
    </row>
    <row r="1715" spans="1:13">
      <c r="A1715" s="31" t="s">
        <v>3728</v>
      </c>
      <c r="B1715" s="31" t="s">
        <v>3612</v>
      </c>
      <c r="C1715" s="31">
        <v>7062</v>
      </c>
      <c r="D1715" s="31" t="s">
        <v>733</v>
      </c>
      <c r="E1715" s="31" t="s">
        <v>3729</v>
      </c>
      <c r="F1715" s="31"/>
      <c r="G1715" s="31"/>
      <c r="H1715" s="31"/>
      <c r="I1715" s="31">
        <v>200711</v>
      </c>
      <c r="J1715" s="31"/>
      <c r="M1715" s="28" t="s">
        <v>3612</v>
      </c>
    </row>
    <row r="1716" spans="1:13">
      <c r="A1716" s="31" t="s">
        <v>3730</v>
      </c>
      <c r="B1716" s="31" t="s">
        <v>3612</v>
      </c>
      <c r="C1716" s="31">
        <v>7063</v>
      </c>
      <c r="D1716" s="31" t="s">
        <v>733</v>
      </c>
      <c r="E1716" s="31" t="s">
        <v>3731</v>
      </c>
      <c r="F1716" s="31"/>
      <c r="G1716" s="31"/>
      <c r="H1716" s="31"/>
      <c r="I1716" s="31">
        <v>200711</v>
      </c>
      <c r="J1716" s="31"/>
      <c r="M1716" s="28" t="s">
        <v>3612</v>
      </c>
    </row>
    <row r="1717" spans="1:13">
      <c r="A1717" s="31" t="s">
        <v>3732</v>
      </c>
      <c r="B1717" s="31" t="s">
        <v>3612</v>
      </c>
      <c r="C1717" s="31">
        <v>7064</v>
      </c>
      <c r="D1717" s="31" t="s">
        <v>733</v>
      </c>
      <c r="E1717" s="31" t="s">
        <v>3733</v>
      </c>
      <c r="F1717" s="31"/>
      <c r="G1717" s="31"/>
      <c r="H1717" s="31"/>
      <c r="I1717" s="31">
        <v>200711</v>
      </c>
      <c r="J1717" s="31"/>
      <c r="M1717" s="28" t="s">
        <v>3612</v>
      </c>
    </row>
    <row r="1718" spans="1:13">
      <c r="A1718" s="31" t="s">
        <v>3734</v>
      </c>
      <c r="B1718" s="31" t="s">
        <v>3612</v>
      </c>
      <c r="C1718" s="31">
        <v>7065</v>
      </c>
      <c r="D1718" s="31" t="s">
        <v>733</v>
      </c>
      <c r="E1718" s="31" t="s">
        <v>3735</v>
      </c>
      <c r="F1718" s="31"/>
      <c r="G1718" s="31"/>
      <c r="H1718" s="31"/>
      <c r="I1718" s="31">
        <v>200711</v>
      </c>
      <c r="J1718" s="31"/>
      <c r="M1718" s="28" t="s">
        <v>3612</v>
      </c>
    </row>
    <row r="1719" spans="1:13">
      <c r="A1719" s="31" t="s">
        <v>3736</v>
      </c>
      <c r="B1719" s="31" t="s">
        <v>3612</v>
      </c>
      <c r="C1719" s="31">
        <v>7066</v>
      </c>
      <c r="D1719" s="31" t="s">
        <v>733</v>
      </c>
      <c r="E1719" s="31" t="s">
        <v>3737</v>
      </c>
      <c r="F1719" s="31"/>
      <c r="G1719" s="31"/>
      <c r="H1719" s="31"/>
      <c r="I1719" s="31">
        <v>200711</v>
      </c>
      <c r="J1719" s="31"/>
      <c r="M1719" s="28" t="s">
        <v>3612</v>
      </c>
    </row>
    <row r="1720" spans="1:13">
      <c r="A1720" s="31" t="s">
        <v>3738</v>
      </c>
      <c r="B1720" s="31" t="s">
        <v>3612</v>
      </c>
      <c r="C1720" s="31">
        <v>7067</v>
      </c>
      <c r="D1720" s="31" t="s">
        <v>733</v>
      </c>
      <c r="E1720" s="31" t="s">
        <v>3739</v>
      </c>
      <c r="F1720" s="31"/>
      <c r="G1720" s="31"/>
      <c r="H1720" s="31"/>
      <c r="I1720" s="31">
        <v>200711</v>
      </c>
      <c r="J1720" s="31"/>
      <c r="M1720" s="28" t="s">
        <v>3612</v>
      </c>
    </row>
    <row r="1721" spans="1:13">
      <c r="A1721" s="31" t="s">
        <v>3740</v>
      </c>
      <c r="B1721" s="31" t="s">
        <v>3612</v>
      </c>
      <c r="C1721" s="31">
        <v>7068</v>
      </c>
      <c r="D1721" s="31" t="s">
        <v>733</v>
      </c>
      <c r="E1721" s="31" t="s">
        <v>3741</v>
      </c>
      <c r="F1721" s="31"/>
      <c r="G1721" s="31"/>
      <c r="H1721" s="31"/>
      <c r="I1721" s="31">
        <v>200711</v>
      </c>
      <c r="J1721" s="31"/>
      <c r="M1721" s="28" t="s">
        <v>3612</v>
      </c>
    </row>
    <row r="1722" spans="1:13">
      <c r="A1722" s="31" t="s">
        <v>3742</v>
      </c>
      <c r="B1722" s="31" t="s">
        <v>3612</v>
      </c>
      <c r="C1722" s="31">
        <v>7069</v>
      </c>
      <c r="D1722" s="31" t="s">
        <v>733</v>
      </c>
      <c r="E1722" s="31" t="s">
        <v>3743</v>
      </c>
      <c r="F1722" s="31"/>
      <c r="G1722" s="31"/>
      <c r="H1722" s="31"/>
      <c r="I1722" s="31">
        <v>200711</v>
      </c>
      <c r="J1722" s="31"/>
      <c r="M1722" s="28" t="s">
        <v>3612</v>
      </c>
    </row>
    <row r="1723" spans="1:13">
      <c r="A1723" s="31" t="s">
        <v>3744</v>
      </c>
      <c r="B1723" s="31" t="s">
        <v>3612</v>
      </c>
      <c r="C1723" s="31">
        <v>7070</v>
      </c>
      <c r="D1723" s="31" t="s">
        <v>733</v>
      </c>
      <c r="E1723" s="31" t="s">
        <v>3745</v>
      </c>
      <c r="F1723" s="31"/>
      <c r="G1723" s="31"/>
      <c r="H1723" s="31"/>
      <c r="I1723" s="31">
        <v>200711</v>
      </c>
      <c r="J1723" s="31"/>
      <c r="M1723" s="28" t="s">
        <v>3612</v>
      </c>
    </row>
    <row r="1724" spans="1:13">
      <c r="A1724" s="31" t="s">
        <v>3746</v>
      </c>
      <c r="B1724" s="31" t="s">
        <v>3612</v>
      </c>
      <c r="C1724" s="31">
        <v>7071</v>
      </c>
      <c r="D1724" s="31" t="s">
        <v>733</v>
      </c>
      <c r="E1724" s="31" t="s">
        <v>3747</v>
      </c>
      <c r="F1724" s="31"/>
      <c r="G1724" s="31"/>
      <c r="H1724" s="31"/>
      <c r="I1724" s="31">
        <v>200711</v>
      </c>
      <c r="J1724" s="31"/>
      <c r="M1724" s="28" t="s">
        <v>3612</v>
      </c>
    </row>
    <row r="1725" spans="1:13">
      <c r="A1725" s="31" t="s">
        <v>3748</v>
      </c>
      <c r="B1725" s="31" t="s">
        <v>3612</v>
      </c>
      <c r="C1725" s="31">
        <v>7072</v>
      </c>
      <c r="D1725" s="31" t="s">
        <v>733</v>
      </c>
      <c r="E1725" s="31" t="s">
        <v>3749</v>
      </c>
      <c r="F1725" s="31"/>
      <c r="G1725" s="31"/>
      <c r="H1725" s="31"/>
      <c r="I1725" s="31">
        <v>200711</v>
      </c>
      <c r="J1725" s="31"/>
      <c r="M1725" s="28" t="s">
        <v>3612</v>
      </c>
    </row>
    <row r="1726" spans="1:13">
      <c r="A1726" s="31" t="s">
        <v>3750</v>
      </c>
      <c r="B1726" s="31" t="s">
        <v>3612</v>
      </c>
      <c r="C1726" s="31">
        <v>7073</v>
      </c>
      <c r="D1726" s="31" t="s">
        <v>733</v>
      </c>
      <c r="E1726" s="31" t="s">
        <v>3751</v>
      </c>
      <c r="F1726" s="31"/>
      <c r="G1726" s="31"/>
      <c r="H1726" s="31"/>
      <c r="I1726" s="31">
        <v>200722</v>
      </c>
      <c r="J1726" s="31"/>
      <c r="M1726" s="28" t="s">
        <v>3612</v>
      </c>
    </row>
    <row r="1727" spans="1:13">
      <c r="A1727" s="31" t="s">
        <v>3752</v>
      </c>
      <c r="B1727" s="31" t="s">
        <v>3612</v>
      </c>
      <c r="C1727" s="31">
        <v>7074</v>
      </c>
      <c r="D1727" s="31" t="s">
        <v>733</v>
      </c>
      <c r="E1727" s="31" t="s">
        <v>3753</v>
      </c>
      <c r="F1727" s="31"/>
      <c r="G1727" s="31"/>
      <c r="H1727" s="31"/>
      <c r="I1727" s="31">
        <v>200722</v>
      </c>
      <c r="J1727" s="31"/>
      <c r="M1727" s="28" t="s">
        <v>3612</v>
      </c>
    </row>
    <row r="1728" spans="1:13">
      <c r="A1728" s="31" t="s">
        <v>3754</v>
      </c>
      <c r="B1728" s="31" t="s">
        <v>3612</v>
      </c>
      <c r="C1728" s="31">
        <v>7075</v>
      </c>
      <c r="D1728" s="31" t="s">
        <v>733</v>
      </c>
      <c r="E1728" s="31" t="s">
        <v>3755</v>
      </c>
      <c r="F1728" s="31"/>
      <c r="G1728" s="31"/>
      <c r="H1728" s="31"/>
      <c r="I1728" s="31">
        <v>200722</v>
      </c>
      <c r="J1728" s="31"/>
      <c r="M1728" s="28" t="s">
        <v>3612</v>
      </c>
    </row>
    <row r="1729" spans="1:13">
      <c r="A1729" s="31" t="s">
        <v>3756</v>
      </c>
      <c r="B1729" s="31" t="s">
        <v>3612</v>
      </c>
      <c r="C1729" s="31">
        <v>7076</v>
      </c>
      <c r="D1729" s="31" t="s">
        <v>733</v>
      </c>
      <c r="E1729" s="31" t="s">
        <v>3757</v>
      </c>
      <c r="F1729" s="31"/>
      <c r="G1729" s="31"/>
      <c r="H1729" s="31"/>
      <c r="I1729" s="31">
        <v>200722</v>
      </c>
      <c r="J1729" s="31"/>
      <c r="M1729" s="28" t="s">
        <v>3612</v>
      </c>
    </row>
    <row r="1730" spans="1:13">
      <c r="A1730" s="31" t="s">
        <v>3758</v>
      </c>
      <c r="B1730" s="31" t="s">
        <v>3612</v>
      </c>
      <c r="C1730" s="31">
        <v>7077</v>
      </c>
      <c r="D1730" s="31" t="s">
        <v>733</v>
      </c>
      <c r="E1730" s="31" t="s">
        <v>3759</v>
      </c>
      <c r="F1730" s="31"/>
      <c r="G1730" s="31"/>
      <c r="H1730" s="31"/>
      <c r="I1730" s="31">
        <v>200722</v>
      </c>
      <c r="J1730" s="31"/>
      <c r="M1730" s="28" t="s">
        <v>3612</v>
      </c>
    </row>
    <row r="1731" spans="1:13">
      <c r="A1731" s="31" t="s">
        <v>3760</v>
      </c>
      <c r="B1731" s="31" t="s">
        <v>3612</v>
      </c>
      <c r="C1731" s="31">
        <v>7078</v>
      </c>
      <c r="D1731" s="31" t="s">
        <v>733</v>
      </c>
      <c r="E1731" s="31" t="s">
        <v>3761</v>
      </c>
      <c r="F1731" s="31"/>
      <c r="G1731" s="31"/>
      <c r="H1731" s="31"/>
      <c r="I1731" s="31">
        <v>200722</v>
      </c>
      <c r="J1731" s="31"/>
      <c r="M1731" s="28" t="s">
        <v>3612</v>
      </c>
    </row>
    <row r="1732" spans="1:13">
      <c r="A1732" s="31" t="s">
        <v>3762</v>
      </c>
      <c r="B1732" s="31" t="s">
        <v>3612</v>
      </c>
      <c r="C1732" s="31">
        <v>7079</v>
      </c>
      <c r="D1732" s="31" t="s">
        <v>733</v>
      </c>
      <c r="E1732" s="31" t="s">
        <v>3763</v>
      </c>
      <c r="F1732" s="31"/>
      <c r="G1732" s="31"/>
      <c r="H1732" s="31"/>
      <c r="I1732" s="31">
        <v>200722</v>
      </c>
      <c r="J1732" s="31"/>
      <c r="M1732" s="28" t="s">
        <v>3612</v>
      </c>
    </row>
    <row r="1733" spans="1:13">
      <c r="A1733" s="31" t="s">
        <v>3764</v>
      </c>
      <c r="B1733" s="31" t="s">
        <v>3612</v>
      </c>
      <c r="C1733" s="31">
        <v>7080</v>
      </c>
      <c r="D1733" s="31" t="s">
        <v>733</v>
      </c>
      <c r="E1733" s="31" t="s">
        <v>3765</v>
      </c>
      <c r="F1733" s="31"/>
      <c r="G1733" s="31"/>
      <c r="H1733" s="31"/>
      <c r="I1733" s="31">
        <v>200722</v>
      </c>
      <c r="J1733" s="31"/>
      <c r="M1733" s="28" t="s">
        <v>3612</v>
      </c>
    </row>
    <row r="1734" spans="1:13">
      <c r="A1734" s="31" t="s">
        <v>3766</v>
      </c>
      <c r="B1734" s="31" t="s">
        <v>3612</v>
      </c>
      <c r="C1734" s="31">
        <v>7081</v>
      </c>
      <c r="D1734" s="31" t="s">
        <v>733</v>
      </c>
      <c r="E1734" s="31" t="s">
        <v>3767</v>
      </c>
      <c r="F1734" s="31"/>
      <c r="G1734" s="31"/>
      <c r="H1734" s="31"/>
      <c r="I1734" s="31">
        <v>200722</v>
      </c>
      <c r="J1734" s="31"/>
      <c r="M1734" s="28" t="s">
        <v>3612</v>
      </c>
    </row>
    <row r="1735" spans="1:13">
      <c r="A1735" s="31" t="s">
        <v>3768</v>
      </c>
      <c r="B1735" s="31" t="s">
        <v>3612</v>
      </c>
      <c r="C1735" s="31">
        <v>7082</v>
      </c>
      <c r="D1735" s="31" t="s">
        <v>733</v>
      </c>
      <c r="E1735" s="31" t="s">
        <v>3769</v>
      </c>
      <c r="F1735" s="31"/>
      <c r="G1735" s="31"/>
      <c r="H1735" s="31"/>
      <c r="I1735" s="31">
        <v>200733</v>
      </c>
      <c r="J1735" s="31"/>
      <c r="M1735" s="28" t="s">
        <v>3612</v>
      </c>
    </row>
    <row r="1736" spans="1:13">
      <c r="A1736" s="31" t="s">
        <v>3770</v>
      </c>
      <c r="B1736" s="31" t="s">
        <v>3612</v>
      </c>
      <c r="C1736" s="31">
        <v>7083</v>
      </c>
      <c r="D1736" s="31" t="s">
        <v>733</v>
      </c>
      <c r="E1736" s="31" t="s">
        <v>3771</v>
      </c>
      <c r="F1736" s="31"/>
      <c r="G1736" s="31"/>
      <c r="H1736" s="31"/>
      <c r="I1736" s="31">
        <v>200733</v>
      </c>
      <c r="J1736" s="31"/>
      <c r="M1736" s="28" t="s">
        <v>3612</v>
      </c>
    </row>
    <row r="1737" spans="1:13">
      <c r="A1737" s="31" t="s">
        <v>3772</v>
      </c>
      <c r="B1737" s="31" t="s">
        <v>3773</v>
      </c>
      <c r="C1737" s="31">
        <v>1215</v>
      </c>
      <c r="D1737" s="31">
        <v>4</v>
      </c>
      <c r="E1737" s="31" t="s">
        <v>3774</v>
      </c>
      <c r="F1737" s="31">
        <v>1</v>
      </c>
      <c r="G1737" s="31"/>
      <c r="H1737" s="31"/>
      <c r="I1737" s="31">
        <v>202570</v>
      </c>
      <c r="J1737" s="31">
        <v>1</v>
      </c>
      <c r="M1737" s="28" t="s">
        <v>3612</v>
      </c>
    </row>
    <row r="1738" spans="1:13">
      <c r="A1738" s="31" t="s">
        <v>3775</v>
      </c>
      <c r="B1738" s="31" t="s">
        <v>3773</v>
      </c>
      <c r="C1738" s="31">
        <v>1220</v>
      </c>
      <c r="D1738" s="31">
        <v>4</v>
      </c>
      <c r="E1738" s="31" t="s">
        <v>3776</v>
      </c>
      <c r="F1738" s="31">
        <v>3</v>
      </c>
      <c r="G1738" s="31"/>
      <c r="H1738" s="31"/>
      <c r="I1738" s="31">
        <v>202470</v>
      </c>
      <c r="J1738" s="31">
        <v>3</v>
      </c>
      <c r="M1738" s="28" t="s">
        <v>3612</v>
      </c>
    </row>
    <row r="1739" spans="1:13">
      <c r="A1739" s="31" t="s">
        <v>3777</v>
      </c>
      <c r="B1739" s="31" t="s">
        <v>3773</v>
      </c>
      <c r="C1739" s="31">
        <v>1293</v>
      </c>
      <c r="D1739" s="31">
        <v>4</v>
      </c>
      <c r="E1739" s="31" t="s">
        <v>3778</v>
      </c>
      <c r="F1739" s="31"/>
      <c r="G1739" s="31">
        <v>9</v>
      </c>
      <c r="H1739" s="31"/>
      <c r="I1739" s="31">
        <v>202470</v>
      </c>
      <c r="J1739" s="31">
        <v>9</v>
      </c>
      <c r="M1739" s="28" t="s">
        <v>3773</v>
      </c>
    </row>
    <row r="1740" spans="1:13">
      <c r="A1740" s="31" t="s">
        <v>3779</v>
      </c>
      <c r="B1740" s="31" t="s">
        <v>3773</v>
      </c>
      <c r="C1740" s="31">
        <v>1620</v>
      </c>
      <c r="D1740" s="31">
        <v>4</v>
      </c>
      <c r="E1740" s="31" t="s">
        <v>3780</v>
      </c>
      <c r="F1740" s="31">
        <v>3</v>
      </c>
      <c r="G1740" s="31"/>
      <c r="H1740" s="31"/>
      <c r="I1740" s="31">
        <v>202470</v>
      </c>
      <c r="J1740" s="31">
        <v>3</v>
      </c>
      <c r="M1740" s="28" t="s">
        <v>3773</v>
      </c>
    </row>
    <row r="1741" spans="1:13">
      <c r="A1741" s="31" t="s">
        <v>3781</v>
      </c>
      <c r="B1741" s="31" t="s">
        <v>3773</v>
      </c>
      <c r="C1741" s="31">
        <v>1625</v>
      </c>
      <c r="D1741" s="31">
        <v>4</v>
      </c>
      <c r="E1741" s="31" t="s">
        <v>3782</v>
      </c>
      <c r="F1741" s="31">
        <v>2</v>
      </c>
      <c r="G1741" s="31"/>
      <c r="H1741" s="31"/>
      <c r="I1741" s="31">
        <v>202470</v>
      </c>
      <c r="J1741" s="31">
        <v>2</v>
      </c>
      <c r="M1741" s="28" t="s">
        <v>3773</v>
      </c>
    </row>
    <row r="1742" spans="1:13">
      <c r="A1742" s="31" t="s">
        <v>3783</v>
      </c>
      <c r="B1742" s="31" t="s">
        <v>3773</v>
      </c>
      <c r="C1742" s="31">
        <v>1630</v>
      </c>
      <c r="D1742" s="31">
        <v>4</v>
      </c>
      <c r="E1742" s="31" t="s">
        <v>3784</v>
      </c>
      <c r="F1742" s="31">
        <v>2</v>
      </c>
      <c r="G1742" s="31"/>
      <c r="H1742" s="31"/>
      <c r="I1742" s="31">
        <v>202470</v>
      </c>
      <c r="J1742" s="31">
        <v>2</v>
      </c>
      <c r="M1742" s="28" t="s">
        <v>3773</v>
      </c>
    </row>
    <row r="1743" spans="1:13">
      <c r="A1743" s="31" t="s">
        <v>3785</v>
      </c>
      <c r="B1743" s="31" t="s">
        <v>3773</v>
      </c>
      <c r="C1743" s="31">
        <v>1690</v>
      </c>
      <c r="D1743" s="31">
        <v>4</v>
      </c>
      <c r="E1743" s="31" t="s">
        <v>3786</v>
      </c>
      <c r="F1743" s="31"/>
      <c r="G1743" s="31">
        <v>16</v>
      </c>
      <c r="H1743" s="31"/>
      <c r="I1743" s="31">
        <v>202470</v>
      </c>
      <c r="J1743" s="31">
        <v>16</v>
      </c>
      <c r="M1743" s="28" t="s">
        <v>3773</v>
      </c>
    </row>
    <row r="1744" spans="1:13">
      <c r="A1744" s="31" t="s">
        <v>3787</v>
      </c>
      <c r="B1744" s="31" t="s">
        <v>3773</v>
      </c>
      <c r="C1744" s="31">
        <v>1693</v>
      </c>
      <c r="D1744" s="31">
        <v>4</v>
      </c>
      <c r="E1744" s="31" t="s">
        <v>3788</v>
      </c>
      <c r="F1744" s="31"/>
      <c r="G1744" s="31">
        <v>6</v>
      </c>
      <c r="H1744" s="31"/>
      <c r="I1744" s="31">
        <v>202470</v>
      </c>
      <c r="J1744" s="31">
        <v>6</v>
      </c>
      <c r="M1744" s="28" t="s">
        <v>3773</v>
      </c>
    </row>
    <row r="1745" spans="1:13">
      <c r="A1745" s="31" t="s">
        <v>3789</v>
      </c>
      <c r="B1745" s="31" t="s">
        <v>3773</v>
      </c>
      <c r="C1745" s="31">
        <v>2120</v>
      </c>
      <c r="D1745" s="31">
        <v>4</v>
      </c>
      <c r="E1745" s="31" t="s">
        <v>3790</v>
      </c>
      <c r="F1745" s="31">
        <v>2</v>
      </c>
      <c r="G1745" s="31"/>
      <c r="H1745" s="31"/>
      <c r="I1745" s="31">
        <v>202470</v>
      </c>
      <c r="J1745" s="31">
        <v>2</v>
      </c>
      <c r="M1745" s="28" t="s">
        <v>3773</v>
      </c>
    </row>
    <row r="1746" spans="1:13">
      <c r="A1746" s="31" t="s">
        <v>3791</v>
      </c>
      <c r="B1746" s="31" t="s">
        <v>3773</v>
      </c>
      <c r="C1746" s="31">
        <v>2125</v>
      </c>
      <c r="D1746" s="31">
        <v>4</v>
      </c>
      <c r="E1746" s="31" t="s">
        <v>3792</v>
      </c>
      <c r="F1746" s="31">
        <v>1</v>
      </c>
      <c r="G1746" s="31"/>
      <c r="H1746" s="31"/>
      <c r="I1746" s="31">
        <v>202470</v>
      </c>
      <c r="J1746" s="31">
        <v>1</v>
      </c>
      <c r="M1746" s="28" t="s">
        <v>3773</v>
      </c>
    </row>
    <row r="1747" spans="1:13">
      <c r="A1747" s="31" t="s">
        <v>3793</v>
      </c>
      <c r="B1747" s="31" t="s">
        <v>3773</v>
      </c>
      <c r="C1747" s="31">
        <v>2190</v>
      </c>
      <c r="D1747" s="31">
        <v>4</v>
      </c>
      <c r="E1747" s="31" t="s">
        <v>3794</v>
      </c>
      <c r="F1747" s="31"/>
      <c r="G1747" s="31">
        <v>20</v>
      </c>
      <c r="H1747" s="31"/>
      <c r="I1747" s="31">
        <v>202470</v>
      </c>
      <c r="J1747" s="31">
        <v>20</v>
      </c>
      <c r="M1747" s="28" t="s">
        <v>3773</v>
      </c>
    </row>
    <row r="1748" spans="1:13">
      <c r="A1748" s="31" t="s">
        <v>3795</v>
      </c>
      <c r="B1748" s="31" t="s">
        <v>3773</v>
      </c>
      <c r="C1748" s="31">
        <v>2193</v>
      </c>
      <c r="D1748" s="31">
        <v>4</v>
      </c>
      <c r="E1748" s="31" t="s">
        <v>3796</v>
      </c>
      <c r="F1748" s="31"/>
      <c r="G1748" s="31">
        <v>6</v>
      </c>
      <c r="H1748" s="31"/>
      <c r="I1748" s="31">
        <v>202470</v>
      </c>
      <c r="J1748" s="31">
        <v>6</v>
      </c>
      <c r="M1748" s="28" t="s">
        <v>3773</v>
      </c>
    </row>
    <row r="1749" spans="1:13">
      <c r="A1749" s="31" t="s">
        <v>3797</v>
      </c>
      <c r="B1749" s="31" t="s">
        <v>3773</v>
      </c>
      <c r="C1749" s="31">
        <v>2620</v>
      </c>
      <c r="D1749" s="31">
        <v>4</v>
      </c>
      <c r="E1749" s="31" t="s">
        <v>3798</v>
      </c>
      <c r="F1749" s="31">
        <v>1</v>
      </c>
      <c r="G1749" s="31"/>
      <c r="H1749" s="31"/>
      <c r="I1749" s="31">
        <v>202470</v>
      </c>
      <c r="J1749" s="31">
        <v>1</v>
      </c>
      <c r="M1749" s="28" t="s">
        <v>3773</v>
      </c>
    </row>
    <row r="1750" spans="1:13">
      <c r="A1750" s="31" t="s">
        <v>3799</v>
      </c>
      <c r="B1750" s="31" t="s">
        <v>3773</v>
      </c>
      <c r="C1750" s="31">
        <v>2690</v>
      </c>
      <c r="D1750" s="31">
        <v>4</v>
      </c>
      <c r="E1750" s="31" t="s">
        <v>3800</v>
      </c>
      <c r="F1750" s="31"/>
      <c r="G1750" s="31">
        <v>24</v>
      </c>
      <c r="H1750" s="31"/>
      <c r="I1750" s="31">
        <v>202470</v>
      </c>
      <c r="J1750" s="31">
        <v>24</v>
      </c>
      <c r="M1750" s="28" t="s">
        <v>3773</v>
      </c>
    </row>
    <row r="1751" spans="1:13">
      <c r="A1751" s="31" t="s">
        <v>3801</v>
      </c>
      <c r="B1751" s="31" t="s">
        <v>3773</v>
      </c>
      <c r="C1751" s="31">
        <v>2699</v>
      </c>
      <c r="D1751" s="31">
        <v>4</v>
      </c>
      <c r="E1751" s="31" t="s">
        <v>3802</v>
      </c>
      <c r="F1751" s="31">
        <v>2</v>
      </c>
      <c r="G1751" s="31"/>
      <c r="H1751" s="31"/>
      <c r="I1751" s="31">
        <v>202470</v>
      </c>
      <c r="J1751" s="31">
        <v>2</v>
      </c>
      <c r="M1751" s="28" t="s">
        <v>3773</v>
      </c>
    </row>
    <row r="1752" spans="1:13">
      <c r="A1752" s="31" t="s">
        <v>3803</v>
      </c>
      <c r="B1752" s="31" t="s">
        <v>771</v>
      </c>
      <c r="C1752" s="31">
        <v>1010</v>
      </c>
      <c r="D1752" s="31">
        <v>4</v>
      </c>
      <c r="E1752" s="31" t="s">
        <v>3804</v>
      </c>
      <c r="F1752" s="31">
        <v>2</v>
      </c>
      <c r="G1752" s="31">
        <v>3</v>
      </c>
      <c r="H1752" s="31"/>
      <c r="I1752" s="31">
        <v>202570</v>
      </c>
      <c r="J1752" s="31">
        <v>5</v>
      </c>
      <c r="M1752" s="28" t="s">
        <v>3773</v>
      </c>
    </row>
    <row r="1753" spans="1:13">
      <c r="A1753" s="31" t="s">
        <v>3805</v>
      </c>
      <c r="B1753" s="31" t="s">
        <v>771</v>
      </c>
      <c r="C1753" s="31">
        <v>1101</v>
      </c>
      <c r="D1753" s="31">
        <v>4</v>
      </c>
      <c r="E1753" s="31" t="s">
        <v>3806</v>
      </c>
      <c r="F1753" s="31">
        <v>2</v>
      </c>
      <c r="G1753" s="31"/>
      <c r="H1753" s="31"/>
      <c r="I1753" s="31">
        <v>202570</v>
      </c>
      <c r="J1753" s="31">
        <v>2</v>
      </c>
      <c r="M1753" s="28" t="s">
        <v>3773</v>
      </c>
    </row>
    <row r="1754" spans="1:13">
      <c r="A1754" s="31" t="s">
        <v>3807</v>
      </c>
      <c r="B1754" s="31" t="s">
        <v>771</v>
      </c>
      <c r="C1754" s="31">
        <v>1104</v>
      </c>
      <c r="D1754" s="31">
        <v>4</v>
      </c>
      <c r="E1754" s="31" t="s">
        <v>3808</v>
      </c>
      <c r="F1754" s="31">
        <v>3</v>
      </c>
      <c r="G1754" s="31"/>
      <c r="H1754" s="31"/>
      <c r="I1754" s="31">
        <v>202570</v>
      </c>
      <c r="J1754" s="31">
        <v>3</v>
      </c>
      <c r="M1754" s="28" t="s">
        <v>771</v>
      </c>
    </row>
    <row r="1755" spans="1:13">
      <c r="A1755" s="31" t="s">
        <v>3809</v>
      </c>
      <c r="B1755" s="31" t="s">
        <v>771</v>
      </c>
      <c r="C1755" s="31">
        <v>1107</v>
      </c>
      <c r="D1755" s="31">
        <v>4</v>
      </c>
      <c r="E1755" s="31" t="s">
        <v>3810</v>
      </c>
      <c r="F1755" s="31">
        <v>2</v>
      </c>
      <c r="G1755" s="31"/>
      <c r="H1755" s="31"/>
      <c r="I1755" s="31">
        <v>202570</v>
      </c>
      <c r="J1755" s="31">
        <v>2</v>
      </c>
      <c r="M1755" s="28" t="s">
        <v>771</v>
      </c>
    </row>
    <row r="1756" spans="1:13">
      <c r="A1756" s="31" t="s">
        <v>3811</v>
      </c>
      <c r="B1756" s="31" t="s">
        <v>771</v>
      </c>
      <c r="C1756" s="31">
        <v>1119</v>
      </c>
      <c r="D1756" s="31">
        <v>4</v>
      </c>
      <c r="E1756" s="31" t="s">
        <v>3812</v>
      </c>
      <c r="F1756" s="31">
        <v>2</v>
      </c>
      <c r="G1756" s="31"/>
      <c r="H1756" s="31"/>
      <c r="I1756" s="31">
        <v>202570</v>
      </c>
      <c r="J1756" s="31">
        <v>2</v>
      </c>
      <c r="M1756" s="28" t="s">
        <v>771</v>
      </c>
    </row>
    <row r="1757" spans="1:13">
      <c r="A1757" s="31" t="s">
        <v>3813</v>
      </c>
      <c r="B1757" s="31" t="s">
        <v>771</v>
      </c>
      <c r="C1757" s="31">
        <v>1192</v>
      </c>
      <c r="D1757" s="31">
        <v>4</v>
      </c>
      <c r="E1757" s="31" t="s">
        <v>3814</v>
      </c>
      <c r="F1757" s="31"/>
      <c r="G1757" s="31">
        <v>3</v>
      </c>
      <c r="H1757" s="31"/>
      <c r="I1757" s="31">
        <v>202570</v>
      </c>
      <c r="J1757" s="31">
        <v>3</v>
      </c>
      <c r="M1757" s="28" t="s">
        <v>771</v>
      </c>
    </row>
    <row r="1758" spans="1:13">
      <c r="A1758" s="31" t="s">
        <v>3815</v>
      </c>
      <c r="B1758" s="31" t="s">
        <v>771</v>
      </c>
      <c r="C1758" s="31">
        <v>1193</v>
      </c>
      <c r="D1758" s="31">
        <v>4</v>
      </c>
      <c r="E1758" s="31" t="s">
        <v>3816</v>
      </c>
      <c r="F1758" s="31">
        <v>0</v>
      </c>
      <c r="G1758" s="31">
        <v>3</v>
      </c>
      <c r="H1758" s="31"/>
      <c r="I1758" s="31">
        <v>202570</v>
      </c>
      <c r="J1758" s="31">
        <v>3</v>
      </c>
      <c r="M1758" s="28" t="s">
        <v>771</v>
      </c>
    </row>
    <row r="1759" spans="1:13">
      <c r="A1759" s="31" t="s">
        <v>3817</v>
      </c>
      <c r="B1759" s="31" t="s">
        <v>771</v>
      </c>
      <c r="C1759" s="31">
        <v>1292</v>
      </c>
      <c r="D1759" s="31">
        <v>4</v>
      </c>
      <c r="E1759" s="31" t="s">
        <v>3818</v>
      </c>
      <c r="F1759" s="31">
        <v>0</v>
      </c>
      <c r="G1759" s="31">
        <v>3</v>
      </c>
      <c r="H1759" s="31"/>
      <c r="I1759" s="31">
        <v>202570</v>
      </c>
      <c r="J1759" s="31">
        <v>3</v>
      </c>
      <c r="M1759" s="28" t="s">
        <v>771</v>
      </c>
    </row>
    <row r="1760" spans="1:13">
      <c r="A1760" s="31" t="s">
        <v>3819</v>
      </c>
      <c r="B1760" s="31" t="s">
        <v>771</v>
      </c>
      <c r="C1760" s="31">
        <v>1512</v>
      </c>
      <c r="D1760" s="31">
        <v>4</v>
      </c>
      <c r="E1760" s="31" t="s">
        <v>3820</v>
      </c>
      <c r="F1760" s="31">
        <v>3</v>
      </c>
      <c r="G1760" s="31"/>
      <c r="H1760" s="31"/>
      <c r="I1760" s="31">
        <v>202570</v>
      </c>
      <c r="J1760" s="31">
        <v>3</v>
      </c>
      <c r="M1760" s="28" t="s">
        <v>771</v>
      </c>
    </row>
    <row r="1761" spans="1:13">
      <c r="A1761" s="31" t="s">
        <v>3821</v>
      </c>
      <c r="B1761" s="31" t="s">
        <v>771</v>
      </c>
      <c r="C1761" s="31">
        <v>1517</v>
      </c>
      <c r="D1761" s="31">
        <v>4</v>
      </c>
      <c r="E1761" s="31" t="s">
        <v>3822</v>
      </c>
      <c r="F1761" s="31">
        <v>2</v>
      </c>
      <c r="G1761" s="31"/>
      <c r="H1761" s="31"/>
      <c r="I1761" s="31">
        <v>202570</v>
      </c>
      <c r="J1761" s="31">
        <v>2</v>
      </c>
      <c r="M1761" s="28" t="s">
        <v>771</v>
      </c>
    </row>
    <row r="1762" spans="1:13">
      <c r="A1762" s="31" t="s">
        <v>3823</v>
      </c>
      <c r="B1762" s="31" t="s">
        <v>771</v>
      </c>
      <c r="C1762" s="31">
        <v>1519</v>
      </c>
      <c r="D1762" s="31">
        <v>4</v>
      </c>
      <c r="E1762" s="31" t="s">
        <v>3824</v>
      </c>
      <c r="F1762" s="31">
        <v>2</v>
      </c>
      <c r="G1762" s="31"/>
      <c r="H1762" s="31"/>
      <c r="I1762" s="31">
        <v>202570</v>
      </c>
      <c r="J1762" s="31">
        <v>2</v>
      </c>
      <c r="M1762" s="28" t="s">
        <v>771</v>
      </c>
    </row>
    <row r="1763" spans="1:13">
      <c r="A1763" s="31" t="s">
        <v>3825</v>
      </c>
      <c r="B1763" s="31" t="s">
        <v>771</v>
      </c>
      <c r="C1763" s="31">
        <v>1590</v>
      </c>
      <c r="D1763" s="31">
        <v>4</v>
      </c>
      <c r="E1763" s="31" t="s">
        <v>3826</v>
      </c>
      <c r="F1763" s="31"/>
      <c r="G1763" s="31"/>
      <c r="H1763" s="31">
        <v>12</v>
      </c>
      <c r="I1763" s="31">
        <v>202570</v>
      </c>
      <c r="J1763" s="31">
        <v>12</v>
      </c>
      <c r="M1763" s="28" t="s">
        <v>771</v>
      </c>
    </row>
    <row r="1764" spans="1:13">
      <c r="A1764" s="31" t="s">
        <v>3827</v>
      </c>
      <c r="B1764" s="31" t="s">
        <v>771</v>
      </c>
      <c r="C1764" s="31">
        <v>1592</v>
      </c>
      <c r="D1764" s="31">
        <v>4</v>
      </c>
      <c r="E1764" s="31" t="s">
        <v>3828</v>
      </c>
      <c r="F1764" s="31"/>
      <c r="G1764" s="31">
        <v>3</v>
      </c>
      <c r="H1764" s="31"/>
      <c r="I1764" s="31">
        <v>202570</v>
      </c>
      <c r="J1764" s="31">
        <v>3</v>
      </c>
      <c r="M1764" s="28" t="s">
        <v>771</v>
      </c>
    </row>
    <row r="1765" spans="1:13">
      <c r="A1765" s="31" t="s">
        <v>3829</v>
      </c>
      <c r="B1765" s="31" t="s">
        <v>771</v>
      </c>
      <c r="C1765" s="31">
        <v>1593</v>
      </c>
      <c r="D1765" s="31">
        <v>4</v>
      </c>
      <c r="E1765" s="31" t="s">
        <v>3830</v>
      </c>
      <c r="F1765" s="31"/>
      <c r="G1765" s="31">
        <v>3</v>
      </c>
      <c r="H1765" s="31"/>
      <c r="I1765" s="31">
        <v>202570</v>
      </c>
      <c r="J1765" s="31">
        <v>3</v>
      </c>
      <c r="M1765" s="28" t="s">
        <v>771</v>
      </c>
    </row>
    <row r="1766" spans="1:13">
      <c r="A1766" s="31" t="s">
        <v>3831</v>
      </c>
      <c r="B1766" s="31" t="s">
        <v>771</v>
      </c>
      <c r="C1766" s="31">
        <v>2090</v>
      </c>
      <c r="D1766" s="31">
        <v>4</v>
      </c>
      <c r="E1766" s="31" t="s">
        <v>3832</v>
      </c>
      <c r="F1766" s="31"/>
      <c r="G1766" s="31"/>
      <c r="H1766" s="31">
        <v>12</v>
      </c>
      <c r="I1766" s="31">
        <v>202570</v>
      </c>
      <c r="J1766" s="31">
        <v>12</v>
      </c>
      <c r="M1766" s="28" t="s">
        <v>771</v>
      </c>
    </row>
    <row r="1767" spans="1:13">
      <c r="A1767" s="31" t="s">
        <v>3833</v>
      </c>
      <c r="B1767" s="31" t="s">
        <v>771</v>
      </c>
      <c r="C1767" s="31">
        <v>2508</v>
      </c>
      <c r="D1767" s="31">
        <v>4</v>
      </c>
      <c r="E1767" s="31" t="s">
        <v>3834</v>
      </c>
      <c r="F1767" s="31">
        <v>2</v>
      </c>
      <c r="G1767" s="31"/>
      <c r="H1767" s="31"/>
      <c r="I1767" s="31">
        <v>202570</v>
      </c>
      <c r="J1767" s="31">
        <v>2</v>
      </c>
      <c r="M1767" s="28" t="s">
        <v>771</v>
      </c>
    </row>
    <row r="1768" spans="1:13">
      <c r="A1768" s="31" t="s">
        <v>3835</v>
      </c>
      <c r="B1768" s="31" t="s">
        <v>771</v>
      </c>
      <c r="C1768" s="31">
        <v>2510</v>
      </c>
      <c r="D1768" s="31">
        <v>4</v>
      </c>
      <c r="E1768" s="31" t="s">
        <v>3836</v>
      </c>
      <c r="F1768" s="31">
        <v>2</v>
      </c>
      <c r="G1768" s="31"/>
      <c r="H1768" s="31"/>
      <c r="I1768" s="31">
        <v>202570</v>
      </c>
      <c r="J1768" s="31">
        <v>2</v>
      </c>
      <c r="M1768" s="28" t="s">
        <v>771</v>
      </c>
    </row>
    <row r="1769" spans="1:13">
      <c r="A1769" s="31" t="s">
        <v>3837</v>
      </c>
      <c r="B1769" s="31" t="s">
        <v>771</v>
      </c>
      <c r="C1769" s="31">
        <v>2513</v>
      </c>
      <c r="D1769" s="31">
        <v>4</v>
      </c>
      <c r="E1769" s="31" t="s">
        <v>3838</v>
      </c>
      <c r="F1769" s="31">
        <v>2</v>
      </c>
      <c r="G1769" s="31"/>
      <c r="H1769" s="31"/>
      <c r="I1769" s="31">
        <v>202570</v>
      </c>
      <c r="J1769" s="31">
        <v>2</v>
      </c>
      <c r="M1769" s="28" t="s">
        <v>771</v>
      </c>
    </row>
    <row r="1770" spans="1:13">
      <c r="A1770" s="31" t="s">
        <v>3839</v>
      </c>
      <c r="B1770" s="31" t="s">
        <v>771</v>
      </c>
      <c r="C1770" s="31">
        <v>2593</v>
      </c>
      <c r="D1770" s="31">
        <v>4</v>
      </c>
      <c r="E1770" s="31" t="s">
        <v>3840</v>
      </c>
      <c r="F1770" s="31"/>
      <c r="G1770" s="31">
        <v>3</v>
      </c>
      <c r="H1770" s="31"/>
      <c r="I1770" s="31">
        <v>202570</v>
      </c>
      <c r="J1770" s="31">
        <v>3</v>
      </c>
      <c r="M1770" s="28" t="s">
        <v>771</v>
      </c>
    </row>
    <row r="1771" spans="1:13">
      <c r="A1771" s="31" t="s">
        <v>3841</v>
      </c>
      <c r="B1771" s="31" t="s">
        <v>316</v>
      </c>
      <c r="C1771" s="31">
        <v>1120</v>
      </c>
      <c r="D1771" s="31">
        <v>2</v>
      </c>
      <c r="E1771" s="31" t="s">
        <v>3842</v>
      </c>
      <c r="F1771" s="31">
        <v>3</v>
      </c>
      <c r="G1771" s="31"/>
      <c r="H1771" s="31"/>
      <c r="I1771" s="31">
        <v>202570</v>
      </c>
      <c r="J1771" s="31">
        <v>3</v>
      </c>
      <c r="M1771" s="28" t="s">
        <v>771</v>
      </c>
    </row>
    <row r="1772" spans="1:13">
      <c r="A1772" s="31" t="s">
        <v>3843</v>
      </c>
      <c r="B1772" s="31" t="s">
        <v>316</v>
      </c>
      <c r="C1772" s="31">
        <v>1140</v>
      </c>
      <c r="D1772" s="31">
        <v>2</v>
      </c>
      <c r="E1772" s="31" t="s">
        <v>317</v>
      </c>
      <c r="F1772" s="31">
        <v>3</v>
      </c>
      <c r="G1772" s="31"/>
      <c r="H1772" s="31"/>
      <c r="I1772" s="31">
        <v>202570</v>
      </c>
      <c r="J1772" s="31">
        <v>3</v>
      </c>
      <c r="M1772" s="28" t="s">
        <v>771</v>
      </c>
    </row>
    <row r="1773" spans="1:13">
      <c r="A1773" s="31" t="s">
        <v>3844</v>
      </c>
      <c r="B1773" s="31" t="s">
        <v>316</v>
      </c>
      <c r="C1773" s="31">
        <v>2140</v>
      </c>
      <c r="D1773" s="31">
        <v>2</v>
      </c>
      <c r="E1773" s="31" t="s">
        <v>569</v>
      </c>
      <c r="F1773" s="31">
        <v>3</v>
      </c>
      <c r="G1773" s="31"/>
      <c r="H1773" s="31"/>
      <c r="I1773" s="31">
        <v>202570</v>
      </c>
      <c r="J1773" s="31">
        <v>3</v>
      </c>
      <c r="M1773" s="28" t="s">
        <v>316</v>
      </c>
    </row>
    <row r="1774" spans="1:13">
      <c r="A1774" s="31" t="s">
        <v>3845</v>
      </c>
      <c r="B1774" s="31" t="s">
        <v>319</v>
      </c>
      <c r="C1774" s="31">
        <v>1110</v>
      </c>
      <c r="D1774" s="31">
        <v>2</v>
      </c>
      <c r="E1774" s="31" t="s">
        <v>320</v>
      </c>
      <c r="F1774" s="31">
        <v>2</v>
      </c>
      <c r="G1774" s="31">
        <v>5</v>
      </c>
      <c r="H1774" s="31"/>
      <c r="I1774" s="31">
        <v>202570</v>
      </c>
      <c r="J1774" s="31">
        <v>7</v>
      </c>
      <c r="M1774" s="28" t="s">
        <v>316</v>
      </c>
    </row>
    <row r="1775" spans="1:13">
      <c r="A1775" s="31" t="s">
        <v>3846</v>
      </c>
      <c r="B1775" s="31" t="s">
        <v>319</v>
      </c>
      <c r="C1775" s="31">
        <v>1120</v>
      </c>
      <c r="D1775" s="31">
        <v>2</v>
      </c>
      <c r="E1775" s="31" t="s">
        <v>322</v>
      </c>
      <c r="F1775" s="31">
        <v>2</v>
      </c>
      <c r="G1775" s="31">
        <v>6</v>
      </c>
      <c r="H1775" s="31"/>
      <c r="I1775" s="31">
        <v>202570</v>
      </c>
      <c r="J1775" s="31">
        <v>8</v>
      </c>
      <c r="M1775" s="28" t="s">
        <v>316</v>
      </c>
    </row>
    <row r="1776" spans="1:13">
      <c r="A1776" s="31" t="s">
        <v>3847</v>
      </c>
      <c r="B1776" s="31" t="s">
        <v>319</v>
      </c>
      <c r="C1776" s="31">
        <v>1130</v>
      </c>
      <c r="D1776" s="31">
        <v>2</v>
      </c>
      <c r="E1776" s="31" t="s">
        <v>323</v>
      </c>
      <c r="F1776" s="31">
        <v>2</v>
      </c>
      <c r="G1776" s="31">
        <v>3</v>
      </c>
      <c r="H1776" s="31"/>
      <c r="I1776" s="31">
        <v>202570</v>
      </c>
      <c r="J1776" s="31">
        <v>5</v>
      </c>
      <c r="M1776" s="28" t="s">
        <v>319</v>
      </c>
    </row>
    <row r="1777" spans="1:13">
      <c r="A1777" s="31" t="s">
        <v>3848</v>
      </c>
      <c r="B1777" s="31" t="s">
        <v>319</v>
      </c>
      <c r="C1777" s="31">
        <v>1150</v>
      </c>
      <c r="D1777" s="31">
        <v>2</v>
      </c>
      <c r="E1777" s="31" t="s">
        <v>324</v>
      </c>
      <c r="F1777" s="31">
        <v>2</v>
      </c>
      <c r="G1777" s="31">
        <v>6</v>
      </c>
      <c r="H1777" s="31"/>
      <c r="I1777" s="31">
        <v>202570</v>
      </c>
      <c r="J1777" s="31">
        <v>8</v>
      </c>
      <c r="M1777" s="28" t="s">
        <v>319</v>
      </c>
    </row>
    <row r="1778" spans="1:13">
      <c r="A1778" s="31" t="s">
        <v>3849</v>
      </c>
      <c r="B1778" s="31" t="s">
        <v>319</v>
      </c>
      <c r="C1778" s="31">
        <v>1160</v>
      </c>
      <c r="D1778" s="31">
        <v>2</v>
      </c>
      <c r="E1778" s="31" t="s">
        <v>3850</v>
      </c>
      <c r="F1778" s="31">
        <v>1</v>
      </c>
      <c r="G1778" s="31">
        <v>3</v>
      </c>
      <c r="H1778" s="31"/>
      <c r="I1778" s="31">
        <v>202570</v>
      </c>
      <c r="J1778" s="31">
        <v>4</v>
      </c>
      <c r="M1778" s="28" t="s">
        <v>319</v>
      </c>
    </row>
    <row r="1779" spans="1:13">
      <c r="A1779" s="31" t="s">
        <v>3851</v>
      </c>
      <c r="B1779" s="31" t="s">
        <v>319</v>
      </c>
      <c r="C1779" s="31">
        <v>1210</v>
      </c>
      <c r="D1779" s="31">
        <v>2</v>
      </c>
      <c r="E1779" s="31" t="s">
        <v>570</v>
      </c>
      <c r="F1779" s="31">
        <v>2</v>
      </c>
      <c r="G1779" s="31">
        <v>6</v>
      </c>
      <c r="H1779" s="31"/>
      <c r="I1779" s="31">
        <v>202570</v>
      </c>
      <c r="J1779" s="31">
        <v>8</v>
      </c>
      <c r="M1779" s="28" t="s">
        <v>319</v>
      </c>
    </row>
    <row r="1780" spans="1:13">
      <c r="A1780" s="31" t="s">
        <v>3852</v>
      </c>
      <c r="B1780" s="31" t="s">
        <v>319</v>
      </c>
      <c r="C1780" s="31">
        <v>1220</v>
      </c>
      <c r="D1780" s="31">
        <v>2</v>
      </c>
      <c r="E1780" s="31" t="s">
        <v>571</v>
      </c>
      <c r="F1780" s="31">
        <v>2</v>
      </c>
      <c r="G1780" s="31">
        <v>6</v>
      </c>
      <c r="H1780" s="31"/>
      <c r="I1780" s="31">
        <v>202570</v>
      </c>
      <c r="J1780" s="31">
        <v>8</v>
      </c>
      <c r="M1780" s="28" t="s">
        <v>319</v>
      </c>
    </row>
    <row r="1781" spans="1:13">
      <c r="A1781" s="31" t="s">
        <v>3853</v>
      </c>
      <c r="B1781" s="31" t="s">
        <v>319</v>
      </c>
      <c r="C1781" s="31">
        <v>1230</v>
      </c>
      <c r="D1781" s="31">
        <v>2</v>
      </c>
      <c r="E1781" s="31" t="s">
        <v>572</v>
      </c>
      <c r="F1781" s="31">
        <v>1</v>
      </c>
      <c r="G1781" s="31">
        <v>3</v>
      </c>
      <c r="H1781" s="31"/>
      <c r="I1781" s="31">
        <v>202570</v>
      </c>
      <c r="J1781" s="31">
        <v>4</v>
      </c>
      <c r="M1781" s="28" t="s">
        <v>319</v>
      </c>
    </row>
    <row r="1782" spans="1:13">
      <c r="A1782" s="31" t="s">
        <v>3854</v>
      </c>
      <c r="B1782" s="31" t="s">
        <v>319</v>
      </c>
      <c r="C1782" s="31">
        <v>1240</v>
      </c>
      <c r="D1782" s="31">
        <v>2</v>
      </c>
      <c r="E1782" s="31" t="s">
        <v>573</v>
      </c>
      <c r="F1782" s="31">
        <v>2</v>
      </c>
      <c r="G1782" s="31">
        <v>3</v>
      </c>
      <c r="H1782" s="31"/>
      <c r="I1782" s="31">
        <v>202570</v>
      </c>
      <c r="J1782" s="31">
        <v>5</v>
      </c>
      <c r="M1782" s="28" t="s">
        <v>319</v>
      </c>
    </row>
    <row r="1783" spans="1:13">
      <c r="A1783" s="31" t="s">
        <v>3855</v>
      </c>
      <c r="B1783" s="31" t="s">
        <v>319</v>
      </c>
      <c r="C1783" s="31">
        <v>1250</v>
      </c>
      <c r="D1783" s="31">
        <v>2</v>
      </c>
      <c r="E1783" s="31" t="s">
        <v>3856</v>
      </c>
      <c r="F1783" s="31">
        <v>2</v>
      </c>
      <c r="G1783" s="31"/>
      <c r="H1783" s="31"/>
      <c r="I1783" s="31">
        <v>202570</v>
      </c>
      <c r="J1783" s="31">
        <v>2</v>
      </c>
      <c r="M1783" s="28" t="s">
        <v>319</v>
      </c>
    </row>
    <row r="1784" spans="1:13">
      <c r="A1784" s="31" t="s">
        <v>3857</v>
      </c>
      <c r="B1784" s="31" t="s">
        <v>319</v>
      </c>
      <c r="C1784" s="31">
        <v>2096</v>
      </c>
      <c r="D1784" s="31">
        <v>2</v>
      </c>
      <c r="E1784" s="31" t="s">
        <v>304</v>
      </c>
      <c r="F1784" s="31"/>
      <c r="G1784" s="31"/>
      <c r="H1784" s="31"/>
      <c r="I1784" s="31">
        <v>200770</v>
      </c>
      <c r="J1784" s="31"/>
      <c r="M1784" s="28" t="s">
        <v>319</v>
      </c>
    </row>
    <row r="1785" spans="1:13">
      <c r="A1785" s="31" t="s">
        <v>3858</v>
      </c>
      <c r="B1785" s="31" t="s">
        <v>319</v>
      </c>
      <c r="C1785" s="31">
        <v>2097</v>
      </c>
      <c r="D1785" s="31">
        <v>2</v>
      </c>
      <c r="E1785" s="31" t="s">
        <v>435</v>
      </c>
      <c r="F1785" s="31"/>
      <c r="G1785" s="31"/>
      <c r="H1785" s="31"/>
      <c r="I1785" s="31">
        <v>201270</v>
      </c>
      <c r="J1785" s="31"/>
      <c r="M1785" s="28" t="s">
        <v>319</v>
      </c>
    </row>
    <row r="1786" spans="1:13">
      <c r="A1786" s="31" t="s">
        <v>3859</v>
      </c>
      <c r="B1786" s="31" t="s">
        <v>319</v>
      </c>
      <c r="C1786" s="31">
        <v>2110</v>
      </c>
      <c r="D1786" s="31">
        <v>2</v>
      </c>
      <c r="E1786" s="31" t="s">
        <v>325</v>
      </c>
      <c r="F1786" s="31">
        <v>1</v>
      </c>
      <c r="G1786" s="31">
        <v>9</v>
      </c>
      <c r="H1786" s="31"/>
      <c r="I1786" s="31">
        <v>202570</v>
      </c>
      <c r="J1786" s="31">
        <v>10</v>
      </c>
      <c r="M1786" s="28" t="s">
        <v>319</v>
      </c>
    </row>
    <row r="1787" spans="1:13">
      <c r="A1787" s="31" t="s">
        <v>3860</v>
      </c>
      <c r="B1787" s="31" t="s">
        <v>319</v>
      </c>
      <c r="C1787" s="31">
        <v>2120</v>
      </c>
      <c r="D1787" s="31">
        <v>2</v>
      </c>
      <c r="E1787" s="31" t="s">
        <v>327</v>
      </c>
      <c r="F1787" s="31">
        <v>2</v>
      </c>
      <c r="G1787" s="31">
        <v>6</v>
      </c>
      <c r="H1787" s="31"/>
      <c r="I1787" s="31">
        <v>202570</v>
      </c>
      <c r="J1787" s="31">
        <v>8</v>
      </c>
      <c r="M1787" s="28" t="s">
        <v>319</v>
      </c>
    </row>
    <row r="1788" spans="1:13">
      <c r="A1788" s="31" t="s">
        <v>3861</v>
      </c>
      <c r="B1788" s="31" t="s">
        <v>319</v>
      </c>
      <c r="C1788" s="31">
        <v>2135</v>
      </c>
      <c r="D1788" s="31">
        <v>2</v>
      </c>
      <c r="E1788" s="31" t="s">
        <v>328</v>
      </c>
      <c r="F1788" s="31">
        <v>2</v>
      </c>
      <c r="G1788" s="31">
        <v>6</v>
      </c>
      <c r="H1788" s="31"/>
      <c r="I1788" s="31">
        <v>202570</v>
      </c>
      <c r="J1788" s="31">
        <v>8</v>
      </c>
      <c r="M1788" s="28" t="s">
        <v>319</v>
      </c>
    </row>
    <row r="1789" spans="1:13">
      <c r="A1789" s="31" t="s">
        <v>3862</v>
      </c>
      <c r="B1789" s="31" t="s">
        <v>319</v>
      </c>
      <c r="C1789" s="31">
        <v>2197</v>
      </c>
      <c r="D1789" s="31">
        <v>2</v>
      </c>
      <c r="E1789" s="31" t="s">
        <v>435</v>
      </c>
      <c r="F1789" s="31"/>
      <c r="G1789" s="31"/>
      <c r="H1789" s="31"/>
      <c r="I1789" s="31">
        <v>200770</v>
      </c>
      <c r="J1789" s="31"/>
      <c r="M1789" s="28" t="s">
        <v>319</v>
      </c>
    </row>
    <row r="1790" spans="1:13">
      <c r="A1790" s="31" t="s">
        <v>3863</v>
      </c>
      <c r="B1790" s="31" t="s">
        <v>319</v>
      </c>
      <c r="C1790" s="31">
        <v>2198</v>
      </c>
      <c r="D1790" s="31">
        <v>2</v>
      </c>
      <c r="E1790" s="31" t="s">
        <v>329</v>
      </c>
      <c r="F1790" s="31"/>
      <c r="G1790" s="31">
        <v>3</v>
      </c>
      <c r="H1790" s="31"/>
      <c r="I1790" s="31">
        <v>201370</v>
      </c>
      <c r="J1790" s="31">
        <v>3</v>
      </c>
      <c r="M1790" s="28" t="s">
        <v>319</v>
      </c>
    </row>
    <row r="1791" spans="1:13">
      <c r="A1791" s="31" t="s">
        <v>3864</v>
      </c>
      <c r="B1791" s="31" t="s">
        <v>319</v>
      </c>
      <c r="C1791" s="31">
        <v>2297</v>
      </c>
      <c r="D1791" s="31">
        <v>2</v>
      </c>
      <c r="E1791" s="31" t="s">
        <v>435</v>
      </c>
      <c r="F1791" s="31"/>
      <c r="G1791" s="31"/>
      <c r="H1791" s="31"/>
      <c r="I1791" s="31">
        <v>201270</v>
      </c>
      <c r="J1791" s="31"/>
      <c r="M1791" s="28" t="s">
        <v>319</v>
      </c>
    </row>
    <row r="1792" spans="1:13">
      <c r="A1792" s="31" t="s">
        <v>10010</v>
      </c>
      <c r="B1792" s="31" t="s">
        <v>319</v>
      </c>
      <c r="C1792" s="31" t="s">
        <v>540</v>
      </c>
      <c r="D1792" s="31">
        <v>2</v>
      </c>
      <c r="E1792" s="31" t="s">
        <v>304</v>
      </c>
      <c r="F1792" s="31"/>
      <c r="G1792" s="31"/>
      <c r="H1792" s="31"/>
      <c r="I1792" s="31">
        <v>202480</v>
      </c>
      <c r="J1792" s="31"/>
      <c r="M1792" s="28" t="s">
        <v>319</v>
      </c>
    </row>
    <row r="1793" spans="1:13">
      <c r="A1793" s="31" t="s">
        <v>3865</v>
      </c>
      <c r="B1793" s="31" t="s">
        <v>778</v>
      </c>
      <c r="C1793" s="31">
        <v>1110</v>
      </c>
      <c r="D1793" s="31">
        <v>3</v>
      </c>
      <c r="E1793" s="31" t="s">
        <v>3866</v>
      </c>
      <c r="F1793" s="31">
        <v>3</v>
      </c>
      <c r="G1793" s="31"/>
      <c r="H1793" s="31"/>
      <c r="I1793" s="31">
        <v>202570</v>
      </c>
      <c r="J1793" s="31">
        <v>3</v>
      </c>
      <c r="M1793" s="28" t="s">
        <v>319</v>
      </c>
    </row>
    <row r="1794" spans="1:13">
      <c r="A1794" s="31" t="s">
        <v>3867</v>
      </c>
      <c r="B1794" s="31" t="s">
        <v>778</v>
      </c>
      <c r="C1794" s="31">
        <v>1120</v>
      </c>
      <c r="D1794" s="31">
        <v>3</v>
      </c>
      <c r="E1794" s="31" t="s">
        <v>3868</v>
      </c>
      <c r="F1794" s="31">
        <v>3</v>
      </c>
      <c r="G1794" s="31"/>
      <c r="H1794" s="31"/>
      <c r="I1794" s="31">
        <v>202570</v>
      </c>
      <c r="J1794" s="31">
        <v>3</v>
      </c>
      <c r="M1794" s="28" t="s">
        <v>319</v>
      </c>
    </row>
    <row r="1795" spans="1:13">
      <c r="A1795" s="31" t="s">
        <v>3869</v>
      </c>
      <c r="B1795" s="31" t="s">
        <v>3870</v>
      </c>
      <c r="C1795" s="31">
        <v>7001</v>
      </c>
      <c r="D1795" s="31" t="s">
        <v>733</v>
      </c>
      <c r="E1795" s="31" t="s">
        <v>3871</v>
      </c>
      <c r="F1795" s="31"/>
      <c r="G1795" s="31"/>
      <c r="H1795" s="31"/>
      <c r="I1795" s="31">
        <v>200711</v>
      </c>
      <c r="J1795" s="31"/>
      <c r="M1795" s="28" t="s">
        <v>778</v>
      </c>
    </row>
    <row r="1796" spans="1:13">
      <c r="A1796" s="31" t="s">
        <v>3872</v>
      </c>
      <c r="B1796" s="31" t="s">
        <v>3870</v>
      </c>
      <c r="C1796" s="31">
        <v>7002</v>
      </c>
      <c r="D1796" s="31" t="s">
        <v>733</v>
      </c>
      <c r="E1796" s="31" t="s">
        <v>3873</v>
      </c>
      <c r="F1796" s="31"/>
      <c r="G1796" s="31"/>
      <c r="H1796" s="31"/>
      <c r="I1796" s="31">
        <v>200711</v>
      </c>
      <c r="J1796" s="31"/>
      <c r="M1796" s="28" t="s">
        <v>778</v>
      </c>
    </row>
    <row r="1797" spans="1:13">
      <c r="A1797" s="31" t="s">
        <v>3874</v>
      </c>
      <c r="B1797" s="31" t="s">
        <v>3870</v>
      </c>
      <c r="C1797" s="31">
        <v>7003</v>
      </c>
      <c r="D1797" s="31" t="s">
        <v>733</v>
      </c>
      <c r="E1797" s="31" t="s">
        <v>3875</v>
      </c>
      <c r="F1797" s="31"/>
      <c r="G1797" s="31"/>
      <c r="H1797" s="31"/>
      <c r="I1797" s="31">
        <v>200711</v>
      </c>
      <c r="J1797" s="31"/>
      <c r="M1797" s="28" t="s">
        <v>3870</v>
      </c>
    </row>
    <row r="1798" spans="1:13">
      <c r="A1798" s="31" t="s">
        <v>3876</v>
      </c>
      <c r="B1798" s="31" t="s">
        <v>3870</v>
      </c>
      <c r="C1798" s="31">
        <v>7004</v>
      </c>
      <c r="D1798" s="31" t="s">
        <v>733</v>
      </c>
      <c r="E1798" s="31" t="s">
        <v>3877</v>
      </c>
      <c r="F1798" s="31"/>
      <c r="G1798" s="31"/>
      <c r="H1798" s="31"/>
      <c r="I1798" s="31">
        <v>200711</v>
      </c>
      <c r="J1798" s="31"/>
      <c r="M1798" s="28" t="s">
        <v>3870</v>
      </c>
    </row>
    <row r="1799" spans="1:13">
      <c r="A1799" s="31" t="s">
        <v>3878</v>
      </c>
      <c r="B1799" s="31" t="s">
        <v>3870</v>
      </c>
      <c r="C1799" s="31">
        <v>7005</v>
      </c>
      <c r="D1799" s="31" t="s">
        <v>733</v>
      </c>
      <c r="E1799" s="31" t="s">
        <v>3879</v>
      </c>
      <c r="F1799" s="31"/>
      <c r="G1799" s="31"/>
      <c r="H1799" s="31"/>
      <c r="I1799" s="31">
        <v>200711</v>
      </c>
      <c r="J1799" s="31"/>
      <c r="M1799" s="28" t="s">
        <v>3870</v>
      </c>
    </row>
    <row r="1800" spans="1:13">
      <c r="A1800" s="31" t="s">
        <v>3880</v>
      </c>
      <c r="B1800" s="31" t="s">
        <v>3870</v>
      </c>
      <c r="C1800" s="31">
        <v>7006</v>
      </c>
      <c r="D1800" s="31" t="s">
        <v>733</v>
      </c>
      <c r="E1800" s="31" t="s">
        <v>3881</v>
      </c>
      <c r="F1800" s="31"/>
      <c r="G1800" s="31"/>
      <c r="H1800" s="31"/>
      <c r="I1800" s="31">
        <v>200711</v>
      </c>
      <c r="J1800" s="31"/>
      <c r="M1800" s="28" t="s">
        <v>3870</v>
      </c>
    </row>
    <row r="1801" spans="1:13">
      <c r="A1801" s="31" t="s">
        <v>3882</v>
      </c>
      <c r="B1801" s="31" t="s">
        <v>3870</v>
      </c>
      <c r="C1801" s="31">
        <v>7007</v>
      </c>
      <c r="D1801" s="31" t="s">
        <v>733</v>
      </c>
      <c r="E1801" s="31" t="s">
        <v>3883</v>
      </c>
      <c r="F1801" s="31"/>
      <c r="G1801" s="31"/>
      <c r="H1801" s="31"/>
      <c r="I1801" s="31">
        <v>200711</v>
      </c>
      <c r="J1801" s="31"/>
      <c r="M1801" s="28" t="s">
        <v>3870</v>
      </c>
    </row>
    <row r="1802" spans="1:13">
      <c r="A1802" s="31" t="s">
        <v>3884</v>
      </c>
      <c r="B1802" s="31" t="s">
        <v>3870</v>
      </c>
      <c r="C1802" s="31">
        <v>7008</v>
      </c>
      <c r="D1802" s="31" t="s">
        <v>733</v>
      </c>
      <c r="E1802" s="31" t="s">
        <v>3885</v>
      </c>
      <c r="F1802" s="31"/>
      <c r="G1802" s="31"/>
      <c r="H1802" s="31"/>
      <c r="I1802" s="31">
        <v>200711</v>
      </c>
      <c r="J1802" s="31"/>
      <c r="M1802" s="28" t="s">
        <v>3870</v>
      </c>
    </row>
    <row r="1803" spans="1:13">
      <c r="A1803" s="31" t="s">
        <v>3886</v>
      </c>
      <c r="B1803" s="31" t="s">
        <v>3870</v>
      </c>
      <c r="C1803" s="31">
        <v>7009</v>
      </c>
      <c r="D1803" s="31" t="s">
        <v>733</v>
      </c>
      <c r="E1803" s="31" t="s">
        <v>3887</v>
      </c>
      <c r="F1803" s="31"/>
      <c r="G1803" s="31"/>
      <c r="H1803" s="31"/>
      <c r="I1803" s="31">
        <v>200711</v>
      </c>
      <c r="J1803" s="31"/>
      <c r="M1803" s="28" t="s">
        <v>3870</v>
      </c>
    </row>
    <row r="1804" spans="1:13">
      <c r="A1804" s="31" t="s">
        <v>3888</v>
      </c>
      <c r="B1804" s="31" t="s">
        <v>3870</v>
      </c>
      <c r="C1804" s="31">
        <v>7010</v>
      </c>
      <c r="D1804" s="31" t="s">
        <v>733</v>
      </c>
      <c r="E1804" s="31" t="s">
        <v>3889</v>
      </c>
      <c r="F1804" s="31"/>
      <c r="G1804" s="31"/>
      <c r="H1804" s="31"/>
      <c r="I1804" s="31">
        <v>200711</v>
      </c>
      <c r="J1804" s="31"/>
      <c r="M1804" s="28" t="s">
        <v>3870</v>
      </c>
    </row>
    <row r="1805" spans="1:13">
      <c r="A1805" s="31" t="s">
        <v>3890</v>
      </c>
      <c r="B1805" s="31" t="s">
        <v>3870</v>
      </c>
      <c r="C1805" s="31">
        <v>7011</v>
      </c>
      <c r="D1805" s="31" t="s">
        <v>733</v>
      </c>
      <c r="E1805" s="31" t="s">
        <v>3891</v>
      </c>
      <c r="F1805" s="31"/>
      <c r="G1805" s="31"/>
      <c r="H1805" s="31"/>
      <c r="I1805" s="31">
        <v>200711</v>
      </c>
      <c r="J1805" s="31"/>
      <c r="M1805" s="28" t="s">
        <v>3870</v>
      </c>
    </row>
    <row r="1806" spans="1:13">
      <c r="A1806" s="31" t="s">
        <v>3892</v>
      </c>
      <c r="B1806" s="31" t="s">
        <v>3870</v>
      </c>
      <c r="C1806" s="31">
        <v>7012</v>
      </c>
      <c r="D1806" s="31" t="s">
        <v>733</v>
      </c>
      <c r="E1806" s="31" t="s">
        <v>3893</v>
      </c>
      <c r="F1806" s="31"/>
      <c r="G1806" s="31"/>
      <c r="H1806" s="31"/>
      <c r="I1806" s="31">
        <v>200711</v>
      </c>
      <c r="J1806" s="31"/>
      <c r="M1806" s="28" t="s">
        <v>3870</v>
      </c>
    </row>
    <row r="1807" spans="1:13">
      <c r="A1807" s="31" t="s">
        <v>3894</v>
      </c>
      <c r="B1807" s="31" t="s">
        <v>3870</v>
      </c>
      <c r="C1807" s="31">
        <v>7013</v>
      </c>
      <c r="D1807" s="31" t="s">
        <v>733</v>
      </c>
      <c r="E1807" s="31" t="s">
        <v>3895</v>
      </c>
      <c r="F1807" s="31"/>
      <c r="G1807" s="31"/>
      <c r="H1807" s="31"/>
      <c r="I1807" s="31">
        <v>200711</v>
      </c>
      <c r="J1807" s="31"/>
      <c r="M1807" s="28" t="s">
        <v>3870</v>
      </c>
    </row>
    <row r="1808" spans="1:13">
      <c r="A1808" s="31" t="s">
        <v>3896</v>
      </c>
      <c r="B1808" s="31" t="s">
        <v>3870</v>
      </c>
      <c r="C1808" s="31">
        <v>7014</v>
      </c>
      <c r="D1808" s="31" t="s">
        <v>733</v>
      </c>
      <c r="E1808" s="31" t="s">
        <v>3897</v>
      </c>
      <c r="F1808" s="31"/>
      <c r="G1808" s="31"/>
      <c r="H1808" s="31"/>
      <c r="I1808" s="31">
        <v>200711</v>
      </c>
      <c r="J1808" s="31"/>
      <c r="M1808" s="28" t="s">
        <v>3870</v>
      </c>
    </row>
    <row r="1809" spans="1:13">
      <c r="A1809" s="31" t="s">
        <v>3898</v>
      </c>
      <c r="B1809" s="31" t="s">
        <v>3870</v>
      </c>
      <c r="C1809" s="31">
        <v>7015</v>
      </c>
      <c r="D1809" s="31" t="s">
        <v>733</v>
      </c>
      <c r="E1809" s="31" t="s">
        <v>3899</v>
      </c>
      <c r="F1809" s="31"/>
      <c r="G1809" s="31"/>
      <c r="H1809" s="31"/>
      <c r="I1809" s="31">
        <v>200711</v>
      </c>
      <c r="J1809" s="31"/>
      <c r="M1809" s="28" t="s">
        <v>3870</v>
      </c>
    </row>
    <row r="1810" spans="1:13">
      <c r="A1810" s="31" t="s">
        <v>3900</v>
      </c>
      <c r="B1810" s="31" t="s">
        <v>3870</v>
      </c>
      <c r="C1810" s="31">
        <v>7016</v>
      </c>
      <c r="D1810" s="31" t="s">
        <v>733</v>
      </c>
      <c r="E1810" s="31" t="s">
        <v>3901</v>
      </c>
      <c r="F1810" s="31"/>
      <c r="G1810" s="31"/>
      <c r="H1810" s="31"/>
      <c r="I1810" s="31">
        <v>200711</v>
      </c>
      <c r="J1810" s="31"/>
      <c r="M1810" s="28" t="s">
        <v>3870</v>
      </c>
    </row>
    <row r="1811" spans="1:13">
      <c r="A1811" s="31" t="s">
        <v>3902</v>
      </c>
      <c r="B1811" s="31" t="s">
        <v>3870</v>
      </c>
      <c r="C1811" s="31">
        <v>7017</v>
      </c>
      <c r="D1811" s="31" t="s">
        <v>733</v>
      </c>
      <c r="E1811" s="31" t="s">
        <v>3903</v>
      </c>
      <c r="F1811" s="31"/>
      <c r="G1811" s="31"/>
      <c r="H1811" s="31"/>
      <c r="I1811" s="31">
        <v>200711</v>
      </c>
      <c r="J1811" s="31"/>
      <c r="M1811" s="28" t="s">
        <v>3870</v>
      </c>
    </row>
    <row r="1812" spans="1:13">
      <c r="A1812" s="31" t="s">
        <v>3904</v>
      </c>
      <c r="B1812" s="31" t="s">
        <v>3870</v>
      </c>
      <c r="C1812" s="31">
        <v>7018</v>
      </c>
      <c r="D1812" s="31" t="s">
        <v>733</v>
      </c>
      <c r="E1812" s="31" t="s">
        <v>3905</v>
      </c>
      <c r="F1812" s="31"/>
      <c r="G1812" s="31"/>
      <c r="H1812" s="31"/>
      <c r="I1812" s="31">
        <v>200711</v>
      </c>
      <c r="J1812" s="31"/>
      <c r="M1812" s="28" t="s">
        <v>3870</v>
      </c>
    </row>
    <row r="1813" spans="1:13">
      <c r="A1813" s="31" t="s">
        <v>3906</v>
      </c>
      <c r="B1813" s="31" t="s">
        <v>3870</v>
      </c>
      <c r="C1813" s="31">
        <v>7019</v>
      </c>
      <c r="D1813" s="31" t="s">
        <v>733</v>
      </c>
      <c r="E1813" s="31" t="s">
        <v>3907</v>
      </c>
      <c r="F1813" s="31"/>
      <c r="G1813" s="31"/>
      <c r="H1813" s="31"/>
      <c r="I1813" s="31">
        <v>200711</v>
      </c>
      <c r="J1813" s="31"/>
      <c r="M1813" s="28" t="s">
        <v>3870</v>
      </c>
    </row>
    <row r="1814" spans="1:13">
      <c r="A1814" s="31" t="s">
        <v>3908</v>
      </c>
      <c r="B1814" s="31" t="s">
        <v>3870</v>
      </c>
      <c r="C1814" s="31">
        <v>7020</v>
      </c>
      <c r="D1814" s="31" t="s">
        <v>733</v>
      </c>
      <c r="E1814" s="31" t="s">
        <v>3909</v>
      </c>
      <c r="F1814" s="31"/>
      <c r="G1814" s="31"/>
      <c r="H1814" s="31"/>
      <c r="I1814" s="31">
        <v>200711</v>
      </c>
      <c r="J1814" s="31"/>
      <c r="M1814" s="28" t="s">
        <v>3870</v>
      </c>
    </row>
    <row r="1815" spans="1:13">
      <c r="A1815" s="31" t="s">
        <v>3910</v>
      </c>
      <c r="B1815" s="31" t="s">
        <v>3870</v>
      </c>
      <c r="C1815" s="31">
        <v>7021</v>
      </c>
      <c r="D1815" s="31" t="s">
        <v>733</v>
      </c>
      <c r="E1815" s="31" t="s">
        <v>3911</v>
      </c>
      <c r="F1815" s="31"/>
      <c r="G1815" s="31"/>
      <c r="H1815" s="31"/>
      <c r="I1815" s="31">
        <v>200711</v>
      </c>
      <c r="J1815" s="31"/>
      <c r="M1815" s="28" t="s">
        <v>3870</v>
      </c>
    </row>
    <row r="1816" spans="1:13">
      <c r="A1816" s="31" t="s">
        <v>3912</v>
      </c>
      <c r="B1816" s="31" t="s">
        <v>3870</v>
      </c>
      <c r="C1816" s="31">
        <v>7022</v>
      </c>
      <c r="D1816" s="31" t="s">
        <v>733</v>
      </c>
      <c r="E1816" s="31" t="s">
        <v>3913</v>
      </c>
      <c r="F1816" s="31"/>
      <c r="G1816" s="31"/>
      <c r="H1816" s="31"/>
      <c r="I1816" s="31">
        <v>200711</v>
      </c>
      <c r="J1816" s="31"/>
      <c r="M1816" s="28" t="s">
        <v>3870</v>
      </c>
    </row>
    <row r="1817" spans="1:13">
      <c r="A1817" s="31" t="s">
        <v>3914</v>
      </c>
      <c r="B1817" s="31" t="s">
        <v>3870</v>
      </c>
      <c r="C1817" s="31">
        <v>7023</v>
      </c>
      <c r="D1817" s="31" t="s">
        <v>733</v>
      </c>
      <c r="E1817" s="31" t="s">
        <v>3915</v>
      </c>
      <c r="F1817" s="31"/>
      <c r="G1817" s="31"/>
      <c r="H1817" s="31"/>
      <c r="I1817" s="31">
        <v>200711</v>
      </c>
      <c r="J1817" s="31"/>
      <c r="M1817" s="28" t="s">
        <v>3870</v>
      </c>
    </row>
    <row r="1818" spans="1:13">
      <c r="A1818" s="31" t="s">
        <v>3916</v>
      </c>
      <c r="B1818" s="31" t="s">
        <v>3870</v>
      </c>
      <c r="C1818" s="31">
        <v>7024</v>
      </c>
      <c r="D1818" s="31" t="s">
        <v>733</v>
      </c>
      <c r="E1818" s="31" t="s">
        <v>3917</v>
      </c>
      <c r="F1818" s="31"/>
      <c r="G1818" s="31"/>
      <c r="H1818" s="31"/>
      <c r="I1818" s="31">
        <v>200711</v>
      </c>
      <c r="J1818" s="31"/>
      <c r="M1818" s="28" t="s">
        <v>3870</v>
      </c>
    </row>
    <row r="1819" spans="1:13">
      <c r="A1819" s="31" t="s">
        <v>3918</v>
      </c>
      <c r="B1819" s="31" t="s">
        <v>3870</v>
      </c>
      <c r="C1819" s="31">
        <v>7025</v>
      </c>
      <c r="D1819" s="31" t="s">
        <v>733</v>
      </c>
      <c r="E1819" s="31" t="s">
        <v>3919</v>
      </c>
      <c r="F1819" s="31"/>
      <c r="G1819" s="31"/>
      <c r="H1819" s="31"/>
      <c r="I1819" s="31">
        <v>200711</v>
      </c>
      <c r="J1819" s="31"/>
      <c r="M1819" s="28" t="s">
        <v>3870</v>
      </c>
    </row>
    <row r="1820" spans="1:13">
      <c r="A1820" s="31" t="s">
        <v>3920</v>
      </c>
      <c r="B1820" s="31" t="s">
        <v>3870</v>
      </c>
      <c r="C1820" s="31">
        <v>7026</v>
      </c>
      <c r="D1820" s="31" t="s">
        <v>733</v>
      </c>
      <c r="E1820" s="31" t="s">
        <v>3921</v>
      </c>
      <c r="F1820" s="31"/>
      <c r="G1820" s="31"/>
      <c r="H1820" s="31"/>
      <c r="I1820" s="31">
        <v>200711</v>
      </c>
      <c r="J1820" s="31"/>
      <c r="M1820" s="28" t="s">
        <v>3870</v>
      </c>
    </row>
    <row r="1821" spans="1:13">
      <c r="A1821" s="31" t="s">
        <v>3922</v>
      </c>
      <c r="B1821" s="31" t="s">
        <v>3870</v>
      </c>
      <c r="C1821" s="31">
        <v>7027</v>
      </c>
      <c r="D1821" s="31" t="s">
        <v>733</v>
      </c>
      <c r="E1821" s="31" t="s">
        <v>3923</v>
      </c>
      <c r="F1821" s="31"/>
      <c r="G1821" s="31"/>
      <c r="H1821" s="31"/>
      <c r="I1821" s="31">
        <v>200822</v>
      </c>
      <c r="J1821" s="31"/>
      <c r="M1821" s="28" t="s">
        <v>3870</v>
      </c>
    </row>
    <row r="1822" spans="1:13">
      <c r="A1822" s="31" t="s">
        <v>3924</v>
      </c>
      <c r="B1822" s="31" t="s">
        <v>3870</v>
      </c>
      <c r="C1822" s="31">
        <v>7029</v>
      </c>
      <c r="D1822" s="31" t="s">
        <v>733</v>
      </c>
      <c r="E1822" s="31" t="s">
        <v>3925</v>
      </c>
      <c r="F1822" s="31"/>
      <c r="G1822" s="31"/>
      <c r="H1822" s="31"/>
      <c r="I1822" s="31">
        <v>200822</v>
      </c>
      <c r="J1822" s="31"/>
      <c r="M1822" s="28" t="s">
        <v>3870</v>
      </c>
    </row>
    <row r="1823" spans="1:13">
      <c r="A1823" s="31" t="s">
        <v>3926</v>
      </c>
      <c r="B1823" s="31" t="s">
        <v>3870</v>
      </c>
      <c r="C1823" s="31">
        <v>7030</v>
      </c>
      <c r="D1823" s="31" t="s">
        <v>733</v>
      </c>
      <c r="E1823" s="31" t="s">
        <v>3927</v>
      </c>
      <c r="F1823" s="31"/>
      <c r="G1823" s="31"/>
      <c r="H1823" s="31"/>
      <c r="I1823" s="31">
        <v>200822</v>
      </c>
      <c r="J1823" s="31"/>
      <c r="M1823" s="28" t="s">
        <v>3870</v>
      </c>
    </row>
    <row r="1824" spans="1:13">
      <c r="A1824" s="31" t="s">
        <v>3928</v>
      </c>
      <c r="B1824" s="31" t="s">
        <v>3870</v>
      </c>
      <c r="C1824" s="31">
        <v>7031</v>
      </c>
      <c r="D1824" s="31" t="s">
        <v>733</v>
      </c>
      <c r="E1824" s="31" t="s">
        <v>3929</v>
      </c>
      <c r="F1824" s="31"/>
      <c r="G1824" s="31"/>
      <c r="H1824" s="31"/>
      <c r="I1824" s="31">
        <v>200822</v>
      </c>
      <c r="J1824" s="31"/>
      <c r="M1824" s="28" t="s">
        <v>3870</v>
      </c>
    </row>
    <row r="1825" spans="1:13">
      <c r="A1825" s="31" t="s">
        <v>3930</v>
      </c>
      <c r="B1825" s="31" t="s">
        <v>3870</v>
      </c>
      <c r="C1825" s="31">
        <v>7045</v>
      </c>
      <c r="D1825" s="31" t="s">
        <v>733</v>
      </c>
      <c r="E1825" s="31" t="s">
        <v>3931</v>
      </c>
      <c r="F1825" s="31"/>
      <c r="G1825" s="31"/>
      <c r="H1825" s="31"/>
      <c r="I1825" s="31">
        <v>200722</v>
      </c>
      <c r="J1825" s="31"/>
      <c r="M1825" s="28" t="s">
        <v>3870</v>
      </c>
    </row>
    <row r="1826" spans="1:13">
      <c r="A1826" s="31" t="s">
        <v>3932</v>
      </c>
      <c r="B1826" s="31" t="s">
        <v>781</v>
      </c>
      <c r="C1826" s="31">
        <v>1115</v>
      </c>
      <c r="D1826" s="31">
        <v>4</v>
      </c>
      <c r="E1826" s="31" t="s">
        <v>3933</v>
      </c>
      <c r="F1826" s="31">
        <v>2</v>
      </c>
      <c r="G1826" s="31"/>
      <c r="H1826" s="31"/>
      <c r="I1826" s="31">
        <v>202570</v>
      </c>
      <c r="J1826" s="31">
        <v>2</v>
      </c>
      <c r="M1826" s="28" t="s">
        <v>3870</v>
      </c>
    </row>
    <row r="1827" spans="1:13">
      <c r="A1827" s="31" t="s">
        <v>3934</v>
      </c>
      <c r="B1827" s="31" t="s">
        <v>781</v>
      </c>
      <c r="C1827" s="31">
        <v>1120</v>
      </c>
      <c r="D1827" s="31">
        <v>4</v>
      </c>
      <c r="E1827" s="31" t="s">
        <v>3935</v>
      </c>
      <c r="F1827" s="31">
        <v>3</v>
      </c>
      <c r="G1827" s="31"/>
      <c r="H1827" s="31"/>
      <c r="I1827" s="31">
        <v>201870</v>
      </c>
      <c r="J1827" s="31">
        <v>3</v>
      </c>
      <c r="M1827" s="28" t="s">
        <v>3870</v>
      </c>
    </row>
    <row r="1828" spans="1:13">
      <c r="A1828" s="31" t="s">
        <v>3936</v>
      </c>
      <c r="B1828" s="31" t="s">
        <v>781</v>
      </c>
      <c r="C1828" s="31">
        <v>1125</v>
      </c>
      <c r="D1828" s="31">
        <v>4</v>
      </c>
      <c r="E1828" s="31" t="s">
        <v>3937</v>
      </c>
      <c r="F1828" s="31">
        <v>2</v>
      </c>
      <c r="G1828" s="31"/>
      <c r="H1828" s="31"/>
      <c r="I1828" s="31">
        <v>201670</v>
      </c>
      <c r="J1828" s="31">
        <v>2</v>
      </c>
      <c r="M1828" s="28" t="s">
        <v>781</v>
      </c>
    </row>
    <row r="1829" spans="1:13">
      <c r="A1829" s="31" t="s">
        <v>3938</v>
      </c>
      <c r="B1829" s="31" t="s">
        <v>781</v>
      </c>
      <c r="C1829" s="31">
        <v>1130</v>
      </c>
      <c r="D1829" s="31">
        <v>4</v>
      </c>
      <c r="E1829" s="31" t="s">
        <v>3939</v>
      </c>
      <c r="F1829" s="31">
        <v>2</v>
      </c>
      <c r="G1829" s="31"/>
      <c r="H1829" s="31"/>
      <c r="I1829" s="31">
        <v>202470</v>
      </c>
      <c r="J1829" s="31">
        <v>2</v>
      </c>
      <c r="M1829" s="28" t="s">
        <v>781</v>
      </c>
    </row>
    <row r="1830" spans="1:13">
      <c r="A1830" s="31" t="s">
        <v>3940</v>
      </c>
      <c r="B1830" s="31" t="s">
        <v>781</v>
      </c>
      <c r="C1830" s="31">
        <v>1193</v>
      </c>
      <c r="D1830" s="31">
        <v>4</v>
      </c>
      <c r="E1830" s="31" t="s">
        <v>3941</v>
      </c>
      <c r="F1830" s="31">
        <v>0</v>
      </c>
      <c r="G1830" s="31">
        <v>6</v>
      </c>
      <c r="H1830" s="31"/>
      <c r="I1830" s="31">
        <v>201870</v>
      </c>
      <c r="J1830" s="31">
        <v>6</v>
      </c>
      <c r="M1830" s="28" t="s">
        <v>781</v>
      </c>
    </row>
    <row r="1831" spans="1:13">
      <c r="A1831" s="31" t="s">
        <v>3942</v>
      </c>
      <c r="B1831" s="31" t="s">
        <v>781</v>
      </c>
      <c r="C1831" s="31">
        <v>1520</v>
      </c>
      <c r="D1831" s="31">
        <v>4</v>
      </c>
      <c r="E1831" s="31" t="s">
        <v>3943</v>
      </c>
      <c r="F1831" s="31">
        <v>2</v>
      </c>
      <c r="G1831" s="31"/>
      <c r="H1831" s="31"/>
      <c r="I1831" s="31">
        <v>202470</v>
      </c>
      <c r="J1831" s="31">
        <v>2</v>
      </c>
      <c r="M1831" s="28" t="s">
        <v>781</v>
      </c>
    </row>
    <row r="1832" spans="1:13">
      <c r="A1832" s="31" t="s">
        <v>3944</v>
      </c>
      <c r="B1832" s="31" t="s">
        <v>781</v>
      </c>
      <c r="C1832" s="31">
        <v>1525</v>
      </c>
      <c r="D1832" s="31">
        <v>4</v>
      </c>
      <c r="E1832" s="31" t="s">
        <v>3945</v>
      </c>
      <c r="F1832" s="31">
        <v>2</v>
      </c>
      <c r="G1832" s="31"/>
      <c r="H1832" s="31"/>
      <c r="I1832" s="31">
        <v>201670</v>
      </c>
      <c r="J1832" s="31">
        <v>2</v>
      </c>
      <c r="M1832" s="28" t="s">
        <v>781</v>
      </c>
    </row>
    <row r="1833" spans="1:13">
      <c r="A1833" s="31" t="s">
        <v>3946</v>
      </c>
      <c r="B1833" s="31" t="s">
        <v>781</v>
      </c>
      <c r="C1833" s="31">
        <v>1530</v>
      </c>
      <c r="D1833" s="31">
        <v>4</v>
      </c>
      <c r="E1833" s="31" t="s">
        <v>3947</v>
      </c>
      <c r="F1833" s="31">
        <v>2</v>
      </c>
      <c r="G1833" s="31"/>
      <c r="H1833" s="31"/>
      <c r="I1833" s="31">
        <v>202470</v>
      </c>
      <c r="J1833" s="31">
        <v>2</v>
      </c>
      <c r="M1833" s="28" t="s">
        <v>781</v>
      </c>
    </row>
    <row r="1834" spans="1:13">
      <c r="A1834" s="31" t="s">
        <v>3948</v>
      </c>
      <c r="B1834" s="31" t="s">
        <v>781</v>
      </c>
      <c r="C1834" s="31">
        <v>1590</v>
      </c>
      <c r="D1834" s="31">
        <v>4</v>
      </c>
      <c r="E1834" s="31" t="s">
        <v>3949</v>
      </c>
      <c r="F1834" s="31"/>
      <c r="G1834" s="31"/>
      <c r="H1834" s="31">
        <v>16</v>
      </c>
      <c r="I1834" s="31">
        <v>202470</v>
      </c>
      <c r="J1834" s="31">
        <v>16</v>
      </c>
      <c r="M1834" s="28" t="s">
        <v>781</v>
      </c>
    </row>
    <row r="1835" spans="1:13">
      <c r="A1835" s="31" t="s">
        <v>3950</v>
      </c>
      <c r="B1835" s="31" t="s">
        <v>781</v>
      </c>
      <c r="C1835" s="31">
        <v>1593</v>
      </c>
      <c r="D1835" s="31">
        <v>4</v>
      </c>
      <c r="E1835" s="31" t="s">
        <v>3951</v>
      </c>
      <c r="F1835" s="31"/>
      <c r="G1835" s="31">
        <v>6</v>
      </c>
      <c r="H1835" s="31"/>
      <c r="I1835" s="31">
        <v>202470</v>
      </c>
      <c r="J1835" s="31">
        <v>6</v>
      </c>
      <c r="M1835" s="28" t="s">
        <v>781</v>
      </c>
    </row>
    <row r="1836" spans="1:13">
      <c r="A1836" s="31" t="s">
        <v>3952</v>
      </c>
      <c r="B1836" s="31" t="s">
        <v>781</v>
      </c>
      <c r="C1836" s="31">
        <v>2020</v>
      </c>
      <c r="D1836" s="31">
        <v>4</v>
      </c>
      <c r="E1836" s="31" t="s">
        <v>3953</v>
      </c>
      <c r="F1836" s="31">
        <v>2</v>
      </c>
      <c r="G1836" s="31"/>
      <c r="H1836" s="31"/>
      <c r="I1836" s="31">
        <v>202470</v>
      </c>
      <c r="J1836" s="31">
        <v>2</v>
      </c>
      <c r="M1836" s="28" t="s">
        <v>781</v>
      </c>
    </row>
    <row r="1837" spans="1:13">
      <c r="A1837" s="31" t="s">
        <v>3954</v>
      </c>
      <c r="B1837" s="31" t="s">
        <v>781</v>
      </c>
      <c r="C1837" s="31">
        <v>2030</v>
      </c>
      <c r="D1837" s="31">
        <v>4</v>
      </c>
      <c r="E1837" s="31" t="s">
        <v>3955</v>
      </c>
      <c r="F1837" s="31">
        <v>1</v>
      </c>
      <c r="G1837" s="31"/>
      <c r="H1837" s="31"/>
      <c r="I1837" s="31">
        <v>202170</v>
      </c>
      <c r="J1837" s="31">
        <v>1</v>
      </c>
      <c r="M1837" s="28" t="s">
        <v>781</v>
      </c>
    </row>
    <row r="1838" spans="1:13">
      <c r="A1838" s="31" t="s">
        <v>3956</v>
      </c>
      <c r="B1838" s="31" t="s">
        <v>781</v>
      </c>
      <c r="C1838" s="31">
        <v>2090</v>
      </c>
      <c r="D1838" s="31">
        <v>4</v>
      </c>
      <c r="E1838" s="31" t="s">
        <v>3957</v>
      </c>
      <c r="F1838" s="31"/>
      <c r="G1838" s="31"/>
      <c r="H1838" s="31">
        <v>20</v>
      </c>
      <c r="I1838" s="31">
        <v>202470</v>
      </c>
      <c r="J1838" s="31">
        <v>20</v>
      </c>
      <c r="M1838" s="28" t="s">
        <v>781</v>
      </c>
    </row>
    <row r="1839" spans="1:13">
      <c r="A1839" s="31" t="s">
        <v>3958</v>
      </c>
      <c r="B1839" s="31" t="s">
        <v>781</v>
      </c>
      <c r="C1839" s="31">
        <v>2093</v>
      </c>
      <c r="D1839" s="31">
        <v>4</v>
      </c>
      <c r="E1839" s="31" t="s">
        <v>3959</v>
      </c>
      <c r="F1839" s="31"/>
      <c r="G1839" s="31">
        <v>6</v>
      </c>
      <c r="H1839" s="31"/>
      <c r="I1839" s="31">
        <v>202470</v>
      </c>
      <c r="J1839" s="31">
        <v>6</v>
      </c>
      <c r="M1839" s="28" t="s">
        <v>781</v>
      </c>
    </row>
    <row r="1840" spans="1:13">
      <c r="A1840" s="31" t="s">
        <v>3960</v>
      </c>
      <c r="B1840" s="31" t="s">
        <v>781</v>
      </c>
      <c r="C1840" s="31">
        <v>2110</v>
      </c>
      <c r="D1840" s="31">
        <v>4</v>
      </c>
      <c r="E1840" s="31" t="s">
        <v>3961</v>
      </c>
      <c r="F1840" s="31">
        <v>2</v>
      </c>
      <c r="G1840" s="31"/>
      <c r="H1840" s="31"/>
      <c r="I1840" s="31">
        <v>202170</v>
      </c>
      <c r="J1840" s="31">
        <v>2</v>
      </c>
      <c r="M1840" s="28" t="s">
        <v>781</v>
      </c>
    </row>
    <row r="1841" spans="1:13">
      <c r="A1841" s="31" t="s">
        <v>3962</v>
      </c>
      <c r="B1841" s="31" t="s">
        <v>781</v>
      </c>
      <c r="C1841" s="31">
        <v>2290</v>
      </c>
      <c r="D1841" s="31">
        <v>4</v>
      </c>
      <c r="E1841" s="31" t="s">
        <v>3963</v>
      </c>
      <c r="F1841" s="31"/>
      <c r="G1841" s="31"/>
      <c r="H1841" s="31">
        <v>24</v>
      </c>
      <c r="I1841" s="31">
        <v>202470</v>
      </c>
      <c r="J1841" s="31">
        <v>24</v>
      </c>
      <c r="M1841" s="28" t="s">
        <v>781</v>
      </c>
    </row>
    <row r="1842" spans="1:13">
      <c r="A1842" s="31" t="s">
        <v>3964</v>
      </c>
      <c r="B1842" s="31" t="s">
        <v>781</v>
      </c>
      <c r="C1842" s="31">
        <v>2999</v>
      </c>
      <c r="D1842" s="31">
        <v>4</v>
      </c>
      <c r="E1842" s="31" t="s">
        <v>3965</v>
      </c>
      <c r="F1842" s="31">
        <v>2</v>
      </c>
      <c r="G1842" s="31"/>
      <c r="H1842" s="31"/>
      <c r="I1842" s="31">
        <v>202270</v>
      </c>
      <c r="J1842" s="31">
        <v>2</v>
      </c>
      <c r="M1842" s="28" t="s">
        <v>781</v>
      </c>
    </row>
    <row r="1843" spans="1:13">
      <c r="A1843" s="31" t="s">
        <v>3966</v>
      </c>
      <c r="B1843" s="31" t="s">
        <v>3967</v>
      </c>
      <c r="C1843" s="31">
        <v>7001</v>
      </c>
      <c r="D1843" s="31" t="s">
        <v>733</v>
      </c>
      <c r="E1843" s="31" t="s">
        <v>3968</v>
      </c>
      <c r="F1843" s="31"/>
      <c r="G1843" s="31"/>
      <c r="H1843" s="31"/>
      <c r="I1843" s="31">
        <v>200711</v>
      </c>
      <c r="J1843" s="31"/>
      <c r="M1843" s="28" t="s">
        <v>781</v>
      </c>
    </row>
    <row r="1844" spans="1:13">
      <c r="A1844" s="31" t="s">
        <v>3969</v>
      </c>
      <c r="B1844" s="31" t="s">
        <v>3967</v>
      </c>
      <c r="C1844" s="31">
        <v>7002</v>
      </c>
      <c r="D1844" s="31" t="s">
        <v>733</v>
      </c>
      <c r="E1844" s="31" t="s">
        <v>3968</v>
      </c>
      <c r="F1844" s="31"/>
      <c r="G1844" s="31"/>
      <c r="H1844" s="31"/>
      <c r="I1844" s="31">
        <v>200711</v>
      </c>
      <c r="J1844" s="31"/>
      <c r="M1844" s="28" t="s">
        <v>781</v>
      </c>
    </row>
    <row r="1845" spans="1:13">
      <c r="A1845" s="31" t="s">
        <v>3970</v>
      </c>
      <c r="B1845" s="31" t="s">
        <v>3967</v>
      </c>
      <c r="C1845" s="31">
        <v>7003</v>
      </c>
      <c r="D1845" s="31" t="s">
        <v>733</v>
      </c>
      <c r="E1845" s="31" t="s">
        <v>3968</v>
      </c>
      <c r="F1845" s="31"/>
      <c r="G1845" s="31"/>
      <c r="H1845" s="31"/>
      <c r="I1845" s="31">
        <v>200711</v>
      </c>
      <c r="J1845" s="31"/>
      <c r="M1845" s="28" t="s">
        <v>3967</v>
      </c>
    </row>
    <row r="1846" spans="1:13">
      <c r="A1846" s="31" t="s">
        <v>3971</v>
      </c>
      <c r="B1846" s="31" t="s">
        <v>3967</v>
      </c>
      <c r="C1846" s="31">
        <v>7004</v>
      </c>
      <c r="D1846" s="31" t="s">
        <v>733</v>
      </c>
      <c r="E1846" s="31" t="s">
        <v>3972</v>
      </c>
      <c r="F1846" s="31"/>
      <c r="G1846" s="31"/>
      <c r="H1846" s="31"/>
      <c r="I1846" s="31">
        <v>200711</v>
      </c>
      <c r="J1846" s="31"/>
      <c r="M1846" s="28" t="s">
        <v>3967</v>
      </c>
    </row>
    <row r="1847" spans="1:13">
      <c r="A1847" s="31" t="s">
        <v>3973</v>
      </c>
      <c r="B1847" s="31" t="s">
        <v>3967</v>
      </c>
      <c r="C1847" s="31">
        <v>7005</v>
      </c>
      <c r="D1847" s="31" t="s">
        <v>733</v>
      </c>
      <c r="E1847" s="31" t="s">
        <v>3972</v>
      </c>
      <c r="F1847" s="31"/>
      <c r="G1847" s="31"/>
      <c r="H1847" s="31"/>
      <c r="I1847" s="31">
        <v>200711</v>
      </c>
      <c r="J1847" s="31"/>
      <c r="M1847" s="28" t="s">
        <v>3967</v>
      </c>
    </row>
    <row r="1848" spans="1:13">
      <c r="A1848" s="31" t="s">
        <v>3974</v>
      </c>
      <c r="B1848" s="31" t="s">
        <v>3967</v>
      </c>
      <c r="C1848" s="31">
        <v>7006</v>
      </c>
      <c r="D1848" s="31" t="s">
        <v>733</v>
      </c>
      <c r="E1848" s="31" t="s">
        <v>3972</v>
      </c>
      <c r="F1848" s="31"/>
      <c r="G1848" s="31"/>
      <c r="H1848" s="31"/>
      <c r="I1848" s="31">
        <v>200711</v>
      </c>
      <c r="J1848" s="31"/>
      <c r="M1848" s="28" t="s">
        <v>3967</v>
      </c>
    </row>
    <row r="1849" spans="1:13">
      <c r="A1849" s="31" t="s">
        <v>3975</v>
      </c>
      <c r="B1849" s="31" t="s">
        <v>3967</v>
      </c>
      <c r="C1849" s="31">
        <v>7007</v>
      </c>
      <c r="D1849" s="31" t="s">
        <v>733</v>
      </c>
      <c r="E1849" s="31" t="s">
        <v>3976</v>
      </c>
      <c r="F1849" s="31"/>
      <c r="G1849" s="31"/>
      <c r="H1849" s="31"/>
      <c r="I1849" s="31">
        <v>200711</v>
      </c>
      <c r="J1849" s="31"/>
      <c r="M1849" s="28" t="s">
        <v>3967</v>
      </c>
    </row>
    <row r="1850" spans="1:13">
      <c r="A1850" s="31" t="s">
        <v>3977</v>
      </c>
      <c r="B1850" s="31" t="s">
        <v>3967</v>
      </c>
      <c r="C1850" s="31">
        <v>7008</v>
      </c>
      <c r="D1850" s="31" t="s">
        <v>733</v>
      </c>
      <c r="E1850" s="31" t="s">
        <v>3976</v>
      </c>
      <c r="F1850" s="31"/>
      <c r="G1850" s="31"/>
      <c r="H1850" s="31"/>
      <c r="I1850" s="31">
        <v>200711</v>
      </c>
      <c r="J1850" s="31"/>
      <c r="M1850" s="28" t="s">
        <v>3967</v>
      </c>
    </row>
    <row r="1851" spans="1:13">
      <c r="A1851" s="31" t="s">
        <v>3978</v>
      </c>
      <c r="B1851" s="31" t="s">
        <v>3967</v>
      </c>
      <c r="C1851" s="31">
        <v>7009</v>
      </c>
      <c r="D1851" s="31" t="s">
        <v>733</v>
      </c>
      <c r="E1851" s="31" t="s">
        <v>3979</v>
      </c>
      <c r="F1851" s="31"/>
      <c r="G1851" s="31"/>
      <c r="H1851" s="31"/>
      <c r="I1851" s="31">
        <v>200711</v>
      </c>
      <c r="J1851" s="31"/>
      <c r="M1851" s="28" t="s">
        <v>3967</v>
      </c>
    </row>
    <row r="1852" spans="1:13">
      <c r="A1852" s="31" t="s">
        <v>3980</v>
      </c>
      <c r="B1852" s="31" t="s">
        <v>3967</v>
      </c>
      <c r="C1852" s="31">
        <v>7010</v>
      </c>
      <c r="D1852" s="31" t="s">
        <v>733</v>
      </c>
      <c r="E1852" s="31" t="s">
        <v>2929</v>
      </c>
      <c r="F1852" s="31"/>
      <c r="G1852" s="31"/>
      <c r="H1852" s="31"/>
      <c r="I1852" s="31">
        <v>200711</v>
      </c>
      <c r="J1852" s="31"/>
      <c r="M1852" s="28" t="s">
        <v>3967</v>
      </c>
    </row>
    <row r="1853" spans="1:13">
      <c r="A1853" s="31" t="s">
        <v>3981</v>
      </c>
      <c r="B1853" s="31" t="s">
        <v>3967</v>
      </c>
      <c r="C1853" s="31">
        <v>7011</v>
      </c>
      <c r="D1853" s="31" t="s">
        <v>733</v>
      </c>
      <c r="E1853" s="31" t="s">
        <v>3982</v>
      </c>
      <c r="F1853" s="31"/>
      <c r="G1853" s="31"/>
      <c r="H1853" s="31"/>
      <c r="I1853" s="31">
        <v>200711</v>
      </c>
      <c r="J1853" s="31"/>
      <c r="M1853" s="28" t="s">
        <v>3967</v>
      </c>
    </row>
    <row r="1854" spans="1:13">
      <c r="A1854" s="31" t="s">
        <v>3983</v>
      </c>
      <c r="B1854" s="31" t="s">
        <v>3967</v>
      </c>
      <c r="C1854" s="31">
        <v>7012</v>
      </c>
      <c r="D1854" s="31" t="s">
        <v>733</v>
      </c>
      <c r="E1854" s="31" t="s">
        <v>3073</v>
      </c>
      <c r="F1854" s="31"/>
      <c r="G1854" s="31"/>
      <c r="H1854" s="31"/>
      <c r="I1854" s="31">
        <v>200711</v>
      </c>
      <c r="J1854" s="31"/>
      <c r="M1854" s="28" t="s">
        <v>3967</v>
      </c>
    </row>
    <row r="1855" spans="1:13">
      <c r="A1855" s="31" t="s">
        <v>3984</v>
      </c>
      <c r="B1855" s="31" t="s">
        <v>3967</v>
      </c>
      <c r="C1855" s="31">
        <v>7013</v>
      </c>
      <c r="D1855" s="31" t="s">
        <v>733</v>
      </c>
      <c r="E1855" s="31" t="s">
        <v>1246</v>
      </c>
      <c r="F1855" s="31"/>
      <c r="G1855" s="31"/>
      <c r="H1855" s="31"/>
      <c r="I1855" s="31">
        <v>200711</v>
      </c>
      <c r="J1855" s="31"/>
      <c r="M1855" s="28" t="s">
        <v>3967</v>
      </c>
    </row>
    <row r="1856" spans="1:13">
      <c r="A1856" s="31" t="s">
        <v>3985</v>
      </c>
      <c r="B1856" s="31" t="s">
        <v>3967</v>
      </c>
      <c r="C1856" s="31">
        <v>7014</v>
      </c>
      <c r="D1856" s="31" t="s">
        <v>733</v>
      </c>
      <c r="E1856" s="31" t="s">
        <v>1248</v>
      </c>
      <c r="F1856" s="31"/>
      <c r="G1856" s="31"/>
      <c r="H1856" s="31"/>
      <c r="I1856" s="31">
        <v>200711</v>
      </c>
      <c r="J1856" s="31"/>
      <c r="M1856" s="28" t="s">
        <v>3967</v>
      </c>
    </row>
    <row r="1857" spans="1:13">
      <c r="A1857" s="31" t="s">
        <v>3986</v>
      </c>
      <c r="B1857" s="31" t="s">
        <v>3967</v>
      </c>
      <c r="C1857" s="31">
        <v>7015</v>
      </c>
      <c r="D1857" s="31" t="s">
        <v>733</v>
      </c>
      <c r="E1857" s="31" t="s">
        <v>3987</v>
      </c>
      <c r="F1857" s="31"/>
      <c r="G1857" s="31"/>
      <c r="H1857" s="31"/>
      <c r="I1857" s="31">
        <v>200711</v>
      </c>
      <c r="J1857" s="31"/>
      <c r="M1857" s="28" t="s">
        <v>3967</v>
      </c>
    </row>
    <row r="1858" spans="1:13">
      <c r="A1858" s="31" t="s">
        <v>3988</v>
      </c>
      <c r="B1858" s="31" t="s">
        <v>3967</v>
      </c>
      <c r="C1858" s="31">
        <v>7016</v>
      </c>
      <c r="D1858" s="31" t="s">
        <v>733</v>
      </c>
      <c r="E1858" s="31" t="s">
        <v>3989</v>
      </c>
      <c r="F1858" s="31"/>
      <c r="G1858" s="31"/>
      <c r="H1858" s="31"/>
      <c r="I1858" s="31">
        <v>200711</v>
      </c>
      <c r="J1858" s="31"/>
      <c r="M1858" s="28" t="s">
        <v>3967</v>
      </c>
    </row>
    <row r="1859" spans="1:13">
      <c r="A1859" s="31" t="s">
        <v>3990</v>
      </c>
      <c r="B1859" s="31" t="s">
        <v>3967</v>
      </c>
      <c r="C1859" s="31">
        <v>7017</v>
      </c>
      <c r="D1859" s="31" t="s">
        <v>733</v>
      </c>
      <c r="E1859" s="31" t="s">
        <v>3991</v>
      </c>
      <c r="F1859" s="31"/>
      <c r="G1859" s="31"/>
      <c r="H1859" s="31"/>
      <c r="I1859" s="31">
        <v>200711</v>
      </c>
      <c r="J1859" s="31"/>
      <c r="M1859" s="28" t="s">
        <v>3967</v>
      </c>
    </row>
    <row r="1860" spans="1:13">
      <c r="A1860" s="31" t="s">
        <v>3992</v>
      </c>
      <c r="B1860" s="31" t="s">
        <v>3967</v>
      </c>
      <c r="C1860" s="31">
        <v>7018</v>
      </c>
      <c r="D1860" s="31" t="s">
        <v>733</v>
      </c>
      <c r="E1860" s="31" t="s">
        <v>3993</v>
      </c>
      <c r="F1860" s="31"/>
      <c r="G1860" s="31"/>
      <c r="H1860" s="31"/>
      <c r="I1860" s="31">
        <v>200711</v>
      </c>
      <c r="J1860" s="31"/>
      <c r="M1860" s="28" t="s">
        <v>3967</v>
      </c>
    </row>
    <row r="1861" spans="1:13">
      <c r="A1861" s="31" t="s">
        <v>3994</v>
      </c>
      <c r="B1861" s="31" t="s">
        <v>3967</v>
      </c>
      <c r="C1861" s="31">
        <v>7019</v>
      </c>
      <c r="D1861" s="31" t="s">
        <v>733</v>
      </c>
      <c r="E1861" s="31" t="s">
        <v>1250</v>
      </c>
      <c r="F1861" s="31"/>
      <c r="G1861" s="31"/>
      <c r="H1861" s="31"/>
      <c r="I1861" s="31">
        <v>200711</v>
      </c>
      <c r="J1861" s="31"/>
      <c r="M1861" s="28" t="s">
        <v>3967</v>
      </c>
    </row>
    <row r="1862" spans="1:13">
      <c r="A1862" s="31" t="s">
        <v>3995</v>
      </c>
      <c r="B1862" s="31" t="s">
        <v>3967</v>
      </c>
      <c r="C1862" s="31">
        <v>7020</v>
      </c>
      <c r="D1862" s="31" t="s">
        <v>733</v>
      </c>
      <c r="E1862" s="31" t="s">
        <v>3996</v>
      </c>
      <c r="F1862" s="31"/>
      <c r="G1862" s="31"/>
      <c r="H1862" s="31"/>
      <c r="I1862" s="31">
        <v>200711</v>
      </c>
      <c r="J1862" s="31"/>
      <c r="M1862" s="28" t="s">
        <v>3967</v>
      </c>
    </row>
    <row r="1863" spans="1:13">
      <c r="A1863" s="31" t="s">
        <v>3997</v>
      </c>
      <c r="B1863" s="31" t="s">
        <v>3967</v>
      </c>
      <c r="C1863" s="31">
        <v>7021</v>
      </c>
      <c r="D1863" s="31" t="s">
        <v>733</v>
      </c>
      <c r="E1863" s="31" t="s">
        <v>3998</v>
      </c>
      <c r="F1863" s="31"/>
      <c r="G1863" s="31"/>
      <c r="H1863" s="31"/>
      <c r="I1863" s="31">
        <v>200711</v>
      </c>
      <c r="J1863" s="31"/>
      <c r="M1863" s="28" t="s">
        <v>3967</v>
      </c>
    </row>
    <row r="1864" spans="1:13">
      <c r="A1864" s="31" t="s">
        <v>3999</v>
      </c>
      <c r="B1864" s="31" t="s">
        <v>3967</v>
      </c>
      <c r="C1864" s="31">
        <v>7022</v>
      </c>
      <c r="D1864" s="31" t="s">
        <v>733</v>
      </c>
      <c r="E1864" s="31" t="s">
        <v>3998</v>
      </c>
      <c r="F1864" s="31"/>
      <c r="G1864" s="31"/>
      <c r="H1864" s="31"/>
      <c r="I1864" s="31">
        <v>200711</v>
      </c>
      <c r="J1864" s="31"/>
      <c r="M1864" s="28" t="s">
        <v>3967</v>
      </c>
    </row>
    <row r="1865" spans="1:13">
      <c r="A1865" s="31" t="s">
        <v>4000</v>
      </c>
      <c r="B1865" s="31" t="s">
        <v>3967</v>
      </c>
      <c r="C1865" s="31">
        <v>7023</v>
      </c>
      <c r="D1865" s="31" t="s">
        <v>733</v>
      </c>
      <c r="E1865" s="31" t="s">
        <v>4001</v>
      </c>
      <c r="F1865" s="31"/>
      <c r="G1865" s="31"/>
      <c r="H1865" s="31"/>
      <c r="I1865" s="31">
        <v>200711</v>
      </c>
      <c r="J1865" s="31"/>
      <c r="M1865" s="28" t="s">
        <v>3967</v>
      </c>
    </row>
    <row r="1866" spans="1:13">
      <c r="A1866" s="31" t="s">
        <v>4002</v>
      </c>
      <c r="B1866" s="31" t="s">
        <v>3967</v>
      </c>
      <c r="C1866" s="31">
        <v>7024</v>
      </c>
      <c r="D1866" s="31" t="s">
        <v>733</v>
      </c>
      <c r="E1866" s="31" t="s">
        <v>4003</v>
      </c>
      <c r="F1866" s="31"/>
      <c r="G1866" s="31"/>
      <c r="H1866" s="31"/>
      <c r="I1866" s="31">
        <v>200711</v>
      </c>
      <c r="J1866" s="31"/>
      <c r="M1866" s="28" t="s">
        <v>3967</v>
      </c>
    </row>
    <row r="1867" spans="1:13">
      <c r="A1867" s="31" t="s">
        <v>4004</v>
      </c>
      <c r="B1867" s="31" t="s">
        <v>3967</v>
      </c>
      <c r="C1867" s="31">
        <v>7025</v>
      </c>
      <c r="D1867" s="31" t="s">
        <v>733</v>
      </c>
      <c r="E1867" s="31" t="s">
        <v>4005</v>
      </c>
      <c r="F1867" s="31"/>
      <c r="G1867" s="31"/>
      <c r="H1867" s="31"/>
      <c r="I1867" s="31">
        <v>200711</v>
      </c>
      <c r="J1867" s="31"/>
      <c r="M1867" s="28" t="s">
        <v>3967</v>
      </c>
    </row>
    <row r="1868" spans="1:13">
      <c r="A1868" s="31" t="s">
        <v>4006</v>
      </c>
      <c r="B1868" s="31" t="s">
        <v>3967</v>
      </c>
      <c r="C1868" s="31">
        <v>7026</v>
      </c>
      <c r="D1868" s="31" t="s">
        <v>733</v>
      </c>
      <c r="E1868" s="31" t="s">
        <v>4007</v>
      </c>
      <c r="F1868" s="31"/>
      <c r="G1868" s="31"/>
      <c r="H1868" s="31"/>
      <c r="I1868" s="31">
        <v>200711</v>
      </c>
      <c r="J1868" s="31"/>
      <c r="M1868" s="28" t="s">
        <v>3967</v>
      </c>
    </row>
    <row r="1869" spans="1:13">
      <c r="A1869" s="31" t="s">
        <v>4008</v>
      </c>
      <c r="B1869" s="31" t="s">
        <v>3967</v>
      </c>
      <c r="C1869" s="31">
        <v>7027</v>
      </c>
      <c r="D1869" s="31" t="s">
        <v>733</v>
      </c>
      <c r="E1869" s="31" t="s">
        <v>4009</v>
      </c>
      <c r="F1869" s="31"/>
      <c r="G1869" s="31"/>
      <c r="H1869" s="31"/>
      <c r="I1869" s="31">
        <v>200711</v>
      </c>
      <c r="J1869" s="31"/>
      <c r="M1869" s="28" t="s">
        <v>3967</v>
      </c>
    </row>
    <row r="1870" spans="1:13">
      <c r="A1870" s="31" t="s">
        <v>4010</v>
      </c>
      <c r="B1870" s="31" t="s">
        <v>3967</v>
      </c>
      <c r="C1870" s="31">
        <v>7028</v>
      </c>
      <c r="D1870" s="31" t="s">
        <v>733</v>
      </c>
      <c r="E1870" s="31" t="s">
        <v>4011</v>
      </c>
      <c r="F1870" s="31"/>
      <c r="G1870" s="31"/>
      <c r="H1870" s="31"/>
      <c r="I1870" s="31">
        <v>200711</v>
      </c>
      <c r="J1870" s="31"/>
      <c r="M1870" s="28" t="s">
        <v>3967</v>
      </c>
    </row>
    <row r="1871" spans="1:13">
      <c r="A1871" s="31" t="s">
        <v>4012</v>
      </c>
      <c r="B1871" s="31" t="s">
        <v>3967</v>
      </c>
      <c r="C1871" s="31">
        <v>7029</v>
      </c>
      <c r="D1871" s="31" t="s">
        <v>733</v>
      </c>
      <c r="E1871" s="31" t="s">
        <v>4013</v>
      </c>
      <c r="F1871" s="31"/>
      <c r="G1871" s="31"/>
      <c r="H1871" s="31"/>
      <c r="I1871" s="31">
        <v>200711</v>
      </c>
      <c r="J1871" s="31"/>
      <c r="M1871" s="28" t="s">
        <v>3967</v>
      </c>
    </row>
    <row r="1872" spans="1:13">
      <c r="A1872" s="31" t="s">
        <v>4014</v>
      </c>
      <c r="B1872" s="31" t="s">
        <v>3967</v>
      </c>
      <c r="C1872" s="31">
        <v>7030</v>
      </c>
      <c r="D1872" s="31" t="s">
        <v>733</v>
      </c>
      <c r="E1872" s="31" t="s">
        <v>4015</v>
      </c>
      <c r="F1872" s="31"/>
      <c r="G1872" s="31"/>
      <c r="H1872" s="31"/>
      <c r="I1872" s="31">
        <v>200711</v>
      </c>
      <c r="J1872" s="31"/>
      <c r="M1872" s="28" t="s">
        <v>3967</v>
      </c>
    </row>
    <row r="1873" spans="1:13">
      <c r="A1873" s="31" t="s">
        <v>4016</v>
      </c>
      <c r="B1873" s="31" t="s">
        <v>3967</v>
      </c>
      <c r="C1873" s="31">
        <v>7031</v>
      </c>
      <c r="D1873" s="31" t="s">
        <v>733</v>
      </c>
      <c r="E1873" s="31" t="s">
        <v>4017</v>
      </c>
      <c r="F1873" s="31"/>
      <c r="G1873" s="31"/>
      <c r="H1873" s="31"/>
      <c r="I1873" s="31">
        <v>200711</v>
      </c>
      <c r="J1873" s="31"/>
      <c r="M1873" s="28" t="s">
        <v>3967</v>
      </c>
    </row>
    <row r="1874" spans="1:13">
      <c r="A1874" s="31" t="s">
        <v>4018</v>
      </c>
      <c r="B1874" s="31" t="s">
        <v>3967</v>
      </c>
      <c r="C1874" s="31">
        <v>7032</v>
      </c>
      <c r="D1874" s="31" t="s">
        <v>733</v>
      </c>
      <c r="E1874" s="31" t="s">
        <v>4019</v>
      </c>
      <c r="F1874" s="31"/>
      <c r="G1874" s="31"/>
      <c r="H1874" s="31"/>
      <c r="I1874" s="31">
        <v>200711</v>
      </c>
      <c r="J1874" s="31"/>
      <c r="M1874" s="28" t="s">
        <v>3967</v>
      </c>
    </row>
    <row r="1875" spans="1:13">
      <c r="A1875" s="31" t="s">
        <v>4020</v>
      </c>
      <c r="B1875" s="31" t="s">
        <v>3967</v>
      </c>
      <c r="C1875" s="31">
        <v>7033</v>
      </c>
      <c r="D1875" s="31" t="s">
        <v>733</v>
      </c>
      <c r="E1875" s="31" t="s">
        <v>4021</v>
      </c>
      <c r="F1875" s="31"/>
      <c r="G1875" s="31"/>
      <c r="H1875" s="31"/>
      <c r="I1875" s="31">
        <v>200711</v>
      </c>
      <c r="J1875" s="31"/>
      <c r="M1875" s="28" t="s">
        <v>3967</v>
      </c>
    </row>
    <row r="1876" spans="1:13">
      <c r="A1876" s="31" t="s">
        <v>4022</v>
      </c>
      <c r="B1876" s="31" t="s">
        <v>3967</v>
      </c>
      <c r="C1876" s="31">
        <v>7034</v>
      </c>
      <c r="D1876" s="31" t="s">
        <v>733</v>
      </c>
      <c r="E1876" s="31" t="s">
        <v>4023</v>
      </c>
      <c r="F1876" s="31"/>
      <c r="G1876" s="31"/>
      <c r="H1876" s="31"/>
      <c r="I1876" s="31">
        <v>200711</v>
      </c>
      <c r="J1876" s="31"/>
      <c r="M1876" s="28" t="s">
        <v>3967</v>
      </c>
    </row>
    <row r="1877" spans="1:13">
      <c r="A1877" s="31" t="s">
        <v>4024</v>
      </c>
      <c r="B1877" s="31" t="s">
        <v>3967</v>
      </c>
      <c r="C1877" s="31">
        <v>7035</v>
      </c>
      <c r="D1877" s="31" t="s">
        <v>733</v>
      </c>
      <c r="E1877" s="31" t="s">
        <v>4025</v>
      </c>
      <c r="F1877" s="31"/>
      <c r="G1877" s="31"/>
      <c r="H1877" s="31"/>
      <c r="I1877" s="31">
        <v>200711</v>
      </c>
      <c r="J1877" s="31"/>
      <c r="M1877" s="28" t="s">
        <v>3967</v>
      </c>
    </row>
    <row r="1878" spans="1:13">
      <c r="A1878" s="31" t="s">
        <v>4026</v>
      </c>
      <c r="B1878" s="31" t="s">
        <v>3967</v>
      </c>
      <c r="C1878" s="31">
        <v>7036</v>
      </c>
      <c r="D1878" s="31" t="s">
        <v>733</v>
      </c>
      <c r="E1878" s="31" t="s">
        <v>4027</v>
      </c>
      <c r="F1878" s="31"/>
      <c r="G1878" s="31"/>
      <c r="H1878" s="31"/>
      <c r="I1878" s="31">
        <v>200711</v>
      </c>
      <c r="J1878" s="31"/>
      <c r="M1878" s="28" t="s">
        <v>3967</v>
      </c>
    </row>
    <row r="1879" spans="1:13">
      <c r="A1879" s="31" t="s">
        <v>4028</v>
      </c>
      <c r="B1879" s="31" t="s">
        <v>3967</v>
      </c>
      <c r="C1879" s="31">
        <v>7037</v>
      </c>
      <c r="D1879" s="31" t="s">
        <v>733</v>
      </c>
      <c r="E1879" s="31" t="s">
        <v>4029</v>
      </c>
      <c r="F1879" s="31"/>
      <c r="G1879" s="31"/>
      <c r="H1879" s="31"/>
      <c r="I1879" s="31">
        <v>200711</v>
      </c>
      <c r="J1879" s="31"/>
      <c r="M1879" s="28" t="s">
        <v>3967</v>
      </c>
    </row>
    <row r="1880" spans="1:13">
      <c r="A1880" s="31" t="s">
        <v>4030</v>
      </c>
      <c r="B1880" s="31" t="s">
        <v>3967</v>
      </c>
      <c r="C1880" s="31">
        <v>7038</v>
      </c>
      <c r="D1880" s="31" t="s">
        <v>733</v>
      </c>
      <c r="E1880" s="31" t="s">
        <v>4031</v>
      </c>
      <c r="F1880" s="31"/>
      <c r="G1880" s="31"/>
      <c r="H1880" s="31"/>
      <c r="I1880" s="31">
        <v>200711</v>
      </c>
      <c r="J1880" s="31"/>
      <c r="M1880" s="28" t="s">
        <v>3967</v>
      </c>
    </row>
    <row r="1881" spans="1:13">
      <c r="A1881" s="31" t="s">
        <v>4032</v>
      </c>
      <c r="B1881" s="31" t="s">
        <v>3967</v>
      </c>
      <c r="C1881" s="31">
        <v>7039</v>
      </c>
      <c r="D1881" s="31" t="s">
        <v>733</v>
      </c>
      <c r="E1881" s="31" t="s">
        <v>4031</v>
      </c>
      <c r="F1881" s="31"/>
      <c r="G1881" s="31"/>
      <c r="H1881" s="31"/>
      <c r="I1881" s="31">
        <v>200711</v>
      </c>
      <c r="J1881" s="31"/>
      <c r="M1881" s="28" t="s">
        <v>3967</v>
      </c>
    </row>
    <row r="1882" spans="1:13">
      <c r="A1882" s="31" t="s">
        <v>4033</v>
      </c>
      <c r="B1882" s="31" t="s">
        <v>3967</v>
      </c>
      <c r="C1882" s="31">
        <v>7040</v>
      </c>
      <c r="D1882" s="31" t="s">
        <v>733</v>
      </c>
      <c r="E1882" s="31" t="s">
        <v>4034</v>
      </c>
      <c r="F1882" s="31"/>
      <c r="G1882" s="31"/>
      <c r="H1882" s="31"/>
      <c r="I1882" s="31">
        <v>200711</v>
      </c>
      <c r="J1882" s="31"/>
      <c r="M1882" s="28" t="s">
        <v>3967</v>
      </c>
    </row>
    <row r="1883" spans="1:13">
      <c r="A1883" s="31" t="s">
        <v>4035</v>
      </c>
      <c r="B1883" s="31" t="s">
        <v>3967</v>
      </c>
      <c r="C1883" s="31">
        <v>7041</v>
      </c>
      <c r="D1883" s="31" t="s">
        <v>733</v>
      </c>
      <c r="E1883" s="31" t="s">
        <v>4036</v>
      </c>
      <c r="F1883" s="31"/>
      <c r="G1883" s="31"/>
      <c r="H1883" s="31"/>
      <c r="I1883" s="31">
        <v>200711</v>
      </c>
      <c r="J1883" s="31"/>
      <c r="M1883" s="28" t="s">
        <v>3967</v>
      </c>
    </row>
    <row r="1884" spans="1:13">
      <c r="A1884" s="31" t="s">
        <v>4037</v>
      </c>
      <c r="B1884" s="31" t="s">
        <v>3967</v>
      </c>
      <c r="C1884" s="31">
        <v>7042</v>
      </c>
      <c r="D1884" s="31" t="s">
        <v>733</v>
      </c>
      <c r="E1884" s="31" t="s">
        <v>4038</v>
      </c>
      <c r="F1884" s="31"/>
      <c r="G1884" s="31"/>
      <c r="H1884" s="31"/>
      <c r="I1884" s="31">
        <v>200711</v>
      </c>
      <c r="J1884" s="31"/>
      <c r="M1884" s="28" t="s">
        <v>3967</v>
      </c>
    </row>
    <row r="1885" spans="1:13">
      <c r="A1885" s="31" t="s">
        <v>4039</v>
      </c>
      <c r="B1885" s="31" t="s">
        <v>3967</v>
      </c>
      <c r="C1885" s="31">
        <v>7043</v>
      </c>
      <c r="D1885" s="31" t="s">
        <v>733</v>
      </c>
      <c r="E1885" s="31" t="s">
        <v>4040</v>
      </c>
      <c r="F1885" s="31"/>
      <c r="G1885" s="31"/>
      <c r="H1885" s="31"/>
      <c r="I1885" s="31">
        <v>200711</v>
      </c>
      <c r="J1885" s="31"/>
      <c r="M1885" s="28" t="s">
        <v>3967</v>
      </c>
    </row>
    <row r="1886" spans="1:13">
      <c r="A1886" s="31" t="s">
        <v>4041</v>
      </c>
      <c r="B1886" s="31" t="s">
        <v>3967</v>
      </c>
      <c r="C1886" s="31">
        <v>7044</v>
      </c>
      <c r="D1886" s="31" t="s">
        <v>733</v>
      </c>
      <c r="E1886" s="31" t="s">
        <v>4042</v>
      </c>
      <c r="F1886" s="31"/>
      <c r="G1886" s="31"/>
      <c r="H1886" s="31"/>
      <c r="I1886" s="31">
        <v>200711</v>
      </c>
      <c r="J1886" s="31"/>
      <c r="M1886" s="28" t="s">
        <v>3967</v>
      </c>
    </row>
    <row r="1887" spans="1:13">
      <c r="A1887" s="31" t="s">
        <v>4043</v>
      </c>
      <c r="B1887" s="31" t="s">
        <v>3967</v>
      </c>
      <c r="C1887" s="31">
        <v>7046</v>
      </c>
      <c r="D1887" s="31" t="s">
        <v>733</v>
      </c>
      <c r="E1887" s="31" t="s">
        <v>4044</v>
      </c>
      <c r="F1887" s="31"/>
      <c r="G1887" s="31"/>
      <c r="H1887" s="31"/>
      <c r="I1887" s="31">
        <v>200722</v>
      </c>
      <c r="J1887" s="31"/>
      <c r="M1887" s="28" t="s">
        <v>3967</v>
      </c>
    </row>
    <row r="1888" spans="1:13">
      <c r="A1888" s="31" t="s">
        <v>4045</v>
      </c>
      <c r="B1888" s="31" t="s">
        <v>3967</v>
      </c>
      <c r="C1888" s="31">
        <v>7047</v>
      </c>
      <c r="D1888" s="31" t="s">
        <v>733</v>
      </c>
      <c r="E1888" s="31" t="s">
        <v>4046</v>
      </c>
      <c r="F1888" s="31"/>
      <c r="G1888" s="31"/>
      <c r="H1888" s="31"/>
      <c r="I1888" s="31">
        <v>200811</v>
      </c>
      <c r="J1888" s="31"/>
      <c r="M1888" s="28" t="s">
        <v>3967</v>
      </c>
    </row>
    <row r="1889" spans="1:13">
      <c r="A1889" s="31" t="s">
        <v>4047</v>
      </c>
      <c r="B1889" s="31" t="s">
        <v>3967</v>
      </c>
      <c r="C1889" s="31">
        <v>7048</v>
      </c>
      <c r="D1889" s="31" t="s">
        <v>733</v>
      </c>
      <c r="E1889" s="31" t="s">
        <v>4048</v>
      </c>
      <c r="F1889" s="31"/>
      <c r="G1889" s="31"/>
      <c r="H1889" s="31"/>
      <c r="I1889" s="31">
        <v>200833</v>
      </c>
      <c r="J1889" s="31"/>
      <c r="M1889" s="28" t="s">
        <v>3967</v>
      </c>
    </row>
    <row r="1890" spans="1:13">
      <c r="A1890" s="31" t="s">
        <v>4049</v>
      </c>
      <c r="B1890" s="31" t="s">
        <v>784</v>
      </c>
      <c r="C1890" s="31">
        <v>1110</v>
      </c>
      <c r="D1890" s="31">
        <v>8</v>
      </c>
      <c r="E1890" s="31" t="s">
        <v>4050</v>
      </c>
      <c r="F1890" s="31">
        <v>3</v>
      </c>
      <c r="G1890" s="31"/>
      <c r="H1890" s="31"/>
      <c r="I1890" s="31">
        <v>202570</v>
      </c>
      <c r="J1890" s="31">
        <v>3</v>
      </c>
      <c r="M1890" s="28" t="s">
        <v>3967</v>
      </c>
    </row>
    <row r="1891" spans="1:13">
      <c r="A1891" s="31" t="s">
        <v>4051</v>
      </c>
      <c r="B1891" s="31" t="s">
        <v>784</v>
      </c>
      <c r="C1891" s="31">
        <v>1115</v>
      </c>
      <c r="D1891" s="31">
        <v>8</v>
      </c>
      <c r="E1891" s="31" t="s">
        <v>4052</v>
      </c>
      <c r="F1891" s="31">
        <v>2</v>
      </c>
      <c r="G1891" s="31"/>
      <c r="H1891" s="31"/>
      <c r="I1891" s="31">
        <v>202570</v>
      </c>
      <c r="J1891" s="31">
        <v>2</v>
      </c>
      <c r="M1891" s="28" t="s">
        <v>3967</v>
      </c>
    </row>
    <row r="1892" spans="1:13">
      <c r="A1892" s="31" t="s">
        <v>4053</v>
      </c>
      <c r="B1892" s="31" t="s">
        <v>784</v>
      </c>
      <c r="C1892" s="31">
        <v>1120</v>
      </c>
      <c r="D1892" s="31">
        <v>8</v>
      </c>
      <c r="E1892" s="31" t="s">
        <v>4054</v>
      </c>
      <c r="F1892" s="31">
        <v>3</v>
      </c>
      <c r="G1892" s="31"/>
      <c r="H1892" s="31"/>
      <c r="I1892" s="31">
        <v>202570</v>
      </c>
      <c r="J1892" s="31">
        <v>3</v>
      </c>
      <c r="M1892" s="28" t="s">
        <v>784</v>
      </c>
    </row>
    <row r="1893" spans="1:13">
      <c r="A1893" s="31" t="s">
        <v>4055</v>
      </c>
      <c r="B1893" s="31" t="s">
        <v>784</v>
      </c>
      <c r="C1893" s="31">
        <v>1125</v>
      </c>
      <c r="D1893" s="31">
        <v>8</v>
      </c>
      <c r="E1893" s="31" t="s">
        <v>4056</v>
      </c>
      <c r="F1893" s="31">
        <v>3</v>
      </c>
      <c r="G1893" s="31"/>
      <c r="H1893" s="31"/>
      <c r="I1893" s="31">
        <v>202570</v>
      </c>
      <c r="J1893" s="31">
        <v>3</v>
      </c>
      <c r="M1893" s="28" t="s">
        <v>784</v>
      </c>
    </row>
    <row r="1894" spans="1:13">
      <c r="A1894" s="31" t="s">
        <v>4057</v>
      </c>
      <c r="B1894" s="31" t="s">
        <v>784</v>
      </c>
      <c r="C1894" s="31">
        <v>1130</v>
      </c>
      <c r="D1894" s="31">
        <v>8</v>
      </c>
      <c r="E1894" s="31" t="s">
        <v>4058</v>
      </c>
      <c r="F1894" s="31">
        <v>3</v>
      </c>
      <c r="G1894" s="31"/>
      <c r="H1894" s="31"/>
      <c r="I1894" s="31">
        <v>202570</v>
      </c>
      <c r="J1894" s="31">
        <v>3</v>
      </c>
      <c r="M1894" s="28" t="s">
        <v>784</v>
      </c>
    </row>
    <row r="1895" spans="1:13">
      <c r="A1895" s="31" t="s">
        <v>4059</v>
      </c>
      <c r="B1895" s="31" t="s">
        <v>784</v>
      </c>
      <c r="C1895" s="31">
        <v>1135</v>
      </c>
      <c r="D1895" s="31">
        <v>8</v>
      </c>
      <c r="E1895" s="31" t="s">
        <v>4060</v>
      </c>
      <c r="F1895" s="31">
        <v>3</v>
      </c>
      <c r="G1895" s="31"/>
      <c r="H1895" s="31"/>
      <c r="I1895" s="31">
        <v>202570</v>
      </c>
      <c r="J1895" s="31">
        <v>3</v>
      </c>
      <c r="M1895" s="28" t="s">
        <v>784</v>
      </c>
    </row>
    <row r="1896" spans="1:13">
      <c r="A1896" s="31" t="s">
        <v>10011</v>
      </c>
      <c r="B1896" s="31" t="s">
        <v>784</v>
      </c>
      <c r="C1896" s="31">
        <v>1997</v>
      </c>
      <c r="D1896" s="31">
        <v>8</v>
      </c>
      <c r="E1896" s="31" t="s">
        <v>435</v>
      </c>
      <c r="F1896" s="31"/>
      <c r="G1896" s="31"/>
      <c r="H1896" s="31"/>
      <c r="I1896" s="31">
        <v>202480</v>
      </c>
      <c r="J1896" s="31"/>
      <c r="M1896" s="28" t="s">
        <v>784</v>
      </c>
    </row>
    <row r="1897" spans="1:13">
      <c r="A1897" s="31" t="s">
        <v>4061</v>
      </c>
      <c r="B1897" s="31" t="s">
        <v>784</v>
      </c>
      <c r="C1897" s="31">
        <v>2110</v>
      </c>
      <c r="D1897" s="31">
        <v>8</v>
      </c>
      <c r="E1897" s="31" t="s">
        <v>4062</v>
      </c>
      <c r="F1897" s="31">
        <v>2</v>
      </c>
      <c r="G1897" s="31"/>
      <c r="H1897" s="31"/>
      <c r="I1897" s="31">
        <v>202570</v>
      </c>
      <c r="J1897" s="31">
        <v>2</v>
      </c>
      <c r="M1897" s="28" t="s">
        <v>784</v>
      </c>
    </row>
    <row r="1898" spans="1:13">
      <c r="A1898" s="31" t="s">
        <v>4063</v>
      </c>
      <c r="B1898" s="31" t="s">
        <v>784</v>
      </c>
      <c r="C1898" s="31">
        <v>2115</v>
      </c>
      <c r="D1898" s="31">
        <v>8</v>
      </c>
      <c r="E1898" s="31" t="s">
        <v>10012</v>
      </c>
      <c r="F1898" s="31">
        <v>3</v>
      </c>
      <c r="G1898" s="31"/>
      <c r="H1898" s="31"/>
      <c r="I1898" s="31">
        <v>202570</v>
      </c>
      <c r="J1898" s="31">
        <v>3</v>
      </c>
      <c r="M1898" s="28" t="s">
        <v>784</v>
      </c>
    </row>
    <row r="1899" spans="1:13">
      <c r="A1899" s="31" t="s">
        <v>4064</v>
      </c>
      <c r="B1899" s="31" t="s">
        <v>784</v>
      </c>
      <c r="C1899" s="31">
        <v>2120</v>
      </c>
      <c r="D1899" s="31">
        <v>8</v>
      </c>
      <c r="E1899" s="31" t="s">
        <v>4065</v>
      </c>
      <c r="F1899" s="31">
        <v>3</v>
      </c>
      <c r="G1899" s="31"/>
      <c r="H1899" s="31"/>
      <c r="I1899" s="31">
        <v>202570</v>
      </c>
      <c r="J1899" s="31">
        <v>3</v>
      </c>
      <c r="M1899" s="28" t="s">
        <v>784</v>
      </c>
    </row>
    <row r="1900" spans="1:13">
      <c r="A1900" s="31" t="s">
        <v>4066</v>
      </c>
      <c r="B1900" s="31" t="s">
        <v>784</v>
      </c>
      <c r="C1900" s="31">
        <v>2121</v>
      </c>
      <c r="D1900" s="31">
        <v>8</v>
      </c>
      <c r="E1900" s="31" t="s">
        <v>4067</v>
      </c>
      <c r="F1900" s="31">
        <v>1</v>
      </c>
      <c r="G1900" s="31"/>
      <c r="H1900" s="31">
        <v>3</v>
      </c>
      <c r="I1900" s="31">
        <v>202570</v>
      </c>
      <c r="J1900" s="31">
        <v>4</v>
      </c>
      <c r="M1900" s="28" t="s">
        <v>784</v>
      </c>
    </row>
    <row r="1901" spans="1:13">
      <c r="A1901" s="31" t="s">
        <v>4068</v>
      </c>
      <c r="B1901" s="31" t="s">
        <v>784</v>
      </c>
      <c r="C1901" s="31">
        <v>2130</v>
      </c>
      <c r="D1901" s="31">
        <v>8</v>
      </c>
      <c r="E1901" s="31" t="s">
        <v>4069</v>
      </c>
      <c r="F1901" s="31">
        <v>3</v>
      </c>
      <c r="G1901" s="31"/>
      <c r="H1901" s="31"/>
      <c r="I1901" s="31">
        <v>202570</v>
      </c>
      <c r="J1901" s="31">
        <v>3</v>
      </c>
      <c r="M1901" s="28" t="s">
        <v>784</v>
      </c>
    </row>
    <row r="1902" spans="1:13">
      <c r="A1902" s="31" t="s">
        <v>4070</v>
      </c>
      <c r="B1902" s="31" t="s">
        <v>784</v>
      </c>
      <c r="C1902" s="31">
        <v>2131</v>
      </c>
      <c r="D1902" s="31">
        <v>8</v>
      </c>
      <c r="E1902" s="31" t="s">
        <v>4071</v>
      </c>
      <c r="F1902" s="31">
        <v>1</v>
      </c>
      <c r="G1902" s="31"/>
      <c r="H1902" s="31">
        <v>3</v>
      </c>
      <c r="I1902" s="31">
        <v>202570</v>
      </c>
      <c r="J1902" s="31">
        <v>4</v>
      </c>
      <c r="M1902" s="28" t="s">
        <v>784</v>
      </c>
    </row>
    <row r="1903" spans="1:13">
      <c r="A1903" s="31" t="s">
        <v>4072</v>
      </c>
      <c r="B1903" s="31" t="s">
        <v>784</v>
      </c>
      <c r="C1903" s="31">
        <v>2140</v>
      </c>
      <c r="D1903" s="31">
        <v>8</v>
      </c>
      <c r="E1903" s="31" t="s">
        <v>4073</v>
      </c>
      <c r="F1903" s="31">
        <v>3</v>
      </c>
      <c r="G1903" s="31"/>
      <c r="H1903" s="31"/>
      <c r="I1903" s="31">
        <v>202570</v>
      </c>
      <c r="J1903" s="31">
        <v>3</v>
      </c>
      <c r="M1903" s="28" t="s">
        <v>784</v>
      </c>
    </row>
    <row r="1904" spans="1:13">
      <c r="A1904" s="31" t="s">
        <v>4074</v>
      </c>
      <c r="B1904" s="31" t="s">
        <v>784</v>
      </c>
      <c r="C1904" s="31">
        <v>2141</v>
      </c>
      <c r="D1904" s="31">
        <v>8</v>
      </c>
      <c r="E1904" s="31" t="s">
        <v>4075</v>
      </c>
      <c r="F1904" s="31">
        <v>1</v>
      </c>
      <c r="G1904" s="31">
        <v>3</v>
      </c>
      <c r="H1904" s="31"/>
      <c r="I1904" s="31">
        <v>202570</v>
      </c>
      <c r="J1904" s="31">
        <v>4</v>
      </c>
      <c r="M1904" s="28" t="s">
        <v>784</v>
      </c>
    </row>
    <row r="1905" spans="1:13">
      <c r="A1905" s="31" t="s">
        <v>4076</v>
      </c>
      <c r="B1905" s="31" t="s">
        <v>784</v>
      </c>
      <c r="C1905" s="31">
        <v>2215</v>
      </c>
      <c r="D1905" s="31">
        <v>8</v>
      </c>
      <c r="E1905" s="31" t="s">
        <v>4077</v>
      </c>
      <c r="F1905" s="31">
        <v>3</v>
      </c>
      <c r="G1905" s="31"/>
      <c r="H1905" s="31"/>
      <c r="I1905" s="31">
        <v>202570</v>
      </c>
      <c r="J1905" s="31">
        <v>3</v>
      </c>
      <c r="M1905" s="28" t="s">
        <v>784</v>
      </c>
    </row>
    <row r="1906" spans="1:13">
      <c r="A1906" s="31" t="s">
        <v>4078</v>
      </c>
      <c r="B1906" s="31" t="s">
        <v>784</v>
      </c>
      <c r="C1906" s="31">
        <v>2280</v>
      </c>
      <c r="D1906" s="31">
        <v>8</v>
      </c>
      <c r="E1906" s="31" t="s">
        <v>4079</v>
      </c>
      <c r="F1906" s="31">
        <v>3</v>
      </c>
      <c r="G1906" s="31"/>
      <c r="H1906" s="31"/>
      <c r="I1906" s="31">
        <v>202570</v>
      </c>
      <c r="J1906" s="31">
        <v>3</v>
      </c>
      <c r="M1906" s="28" t="s">
        <v>784</v>
      </c>
    </row>
    <row r="1907" spans="1:13">
      <c r="A1907" s="31" t="s">
        <v>4080</v>
      </c>
      <c r="B1907" s="31" t="s">
        <v>784</v>
      </c>
      <c r="C1907" s="31">
        <v>2281</v>
      </c>
      <c r="D1907" s="31">
        <v>8</v>
      </c>
      <c r="E1907" s="31" t="s">
        <v>4081</v>
      </c>
      <c r="F1907" s="31">
        <v>1</v>
      </c>
      <c r="G1907" s="31">
        <v>3</v>
      </c>
      <c r="H1907" s="31"/>
      <c r="I1907" s="31">
        <v>202570</v>
      </c>
      <c r="J1907" s="31">
        <v>4</v>
      </c>
      <c r="M1907" s="28" t="s">
        <v>784</v>
      </c>
    </row>
    <row r="1908" spans="1:13">
      <c r="A1908" s="31" t="s">
        <v>4082</v>
      </c>
      <c r="B1908" s="31" t="s">
        <v>784</v>
      </c>
      <c r="C1908" s="31">
        <v>2860</v>
      </c>
      <c r="D1908" s="31">
        <v>8</v>
      </c>
      <c r="E1908" s="31" t="s">
        <v>4083</v>
      </c>
      <c r="F1908" s="31">
        <v>3</v>
      </c>
      <c r="G1908" s="31"/>
      <c r="H1908" s="31"/>
      <c r="I1908" s="31">
        <v>202570</v>
      </c>
      <c r="J1908" s="31">
        <v>3</v>
      </c>
      <c r="M1908" s="28" t="s">
        <v>784</v>
      </c>
    </row>
    <row r="1909" spans="1:13">
      <c r="A1909" s="31" t="s">
        <v>4084</v>
      </c>
      <c r="B1909" s="31" t="s">
        <v>784</v>
      </c>
      <c r="C1909" s="31">
        <v>2862</v>
      </c>
      <c r="D1909" s="31">
        <v>8</v>
      </c>
      <c r="E1909" s="31" t="s">
        <v>4085</v>
      </c>
      <c r="F1909" s="31">
        <v>3</v>
      </c>
      <c r="G1909" s="31"/>
      <c r="H1909" s="31"/>
      <c r="I1909" s="31">
        <v>202570</v>
      </c>
      <c r="J1909" s="31">
        <v>3</v>
      </c>
      <c r="M1909" s="28" t="s">
        <v>784</v>
      </c>
    </row>
    <row r="1910" spans="1:13">
      <c r="A1910" s="31" t="s">
        <v>4086</v>
      </c>
      <c r="B1910" s="31" t="s">
        <v>784</v>
      </c>
      <c r="C1910" s="31">
        <v>2864</v>
      </c>
      <c r="D1910" s="31">
        <v>8</v>
      </c>
      <c r="E1910" s="31" t="s">
        <v>4087</v>
      </c>
      <c r="F1910" s="31">
        <v>3</v>
      </c>
      <c r="G1910" s="31"/>
      <c r="H1910" s="31"/>
      <c r="I1910" s="31">
        <v>202570</v>
      </c>
      <c r="J1910" s="31">
        <v>3</v>
      </c>
      <c r="M1910" s="28" t="s">
        <v>784</v>
      </c>
    </row>
    <row r="1911" spans="1:13">
      <c r="A1911" s="31" t="s">
        <v>4088</v>
      </c>
      <c r="B1911" s="31" t="s">
        <v>784</v>
      </c>
      <c r="C1911" s="31">
        <v>2996</v>
      </c>
      <c r="D1911" s="31">
        <v>8</v>
      </c>
      <c r="E1911" s="31" t="s">
        <v>304</v>
      </c>
      <c r="F1911" s="31"/>
      <c r="G1911" s="31"/>
      <c r="H1911" s="31"/>
      <c r="I1911" s="31">
        <v>202470</v>
      </c>
      <c r="J1911" s="31"/>
      <c r="M1911" s="28" t="s">
        <v>784</v>
      </c>
    </row>
    <row r="1912" spans="1:13">
      <c r="A1912" s="31" t="s">
        <v>10013</v>
      </c>
      <c r="B1912" s="31" t="s">
        <v>784</v>
      </c>
      <c r="C1912" s="31">
        <v>2997</v>
      </c>
      <c r="D1912" s="31">
        <v>8</v>
      </c>
      <c r="E1912" s="31" t="s">
        <v>10014</v>
      </c>
      <c r="F1912" s="31"/>
      <c r="G1912" s="31"/>
      <c r="H1912" s="31"/>
      <c r="I1912" s="31">
        <v>202480</v>
      </c>
      <c r="J1912" s="31"/>
      <c r="M1912" s="28" t="s">
        <v>784</v>
      </c>
    </row>
    <row r="1913" spans="1:13">
      <c r="A1913" s="31" t="s">
        <v>4089</v>
      </c>
      <c r="B1913" s="31" t="s">
        <v>789</v>
      </c>
      <c r="C1913" s="31">
        <v>1110</v>
      </c>
      <c r="D1913" s="31">
        <v>5</v>
      </c>
      <c r="E1913" s="31" t="s">
        <v>4090</v>
      </c>
      <c r="F1913" s="31">
        <v>3</v>
      </c>
      <c r="G1913" s="31"/>
      <c r="H1913" s="31"/>
      <c r="I1913" s="31">
        <v>202570</v>
      </c>
      <c r="J1913" s="31">
        <v>3</v>
      </c>
      <c r="M1913" s="28" t="s">
        <v>784</v>
      </c>
    </row>
    <row r="1914" spans="1:13">
      <c r="A1914" s="31" t="s">
        <v>4091</v>
      </c>
      <c r="B1914" s="31" t="s">
        <v>789</v>
      </c>
      <c r="C1914" s="31">
        <v>2110</v>
      </c>
      <c r="D1914" s="31">
        <v>5</v>
      </c>
      <c r="E1914" s="31" t="s">
        <v>4092</v>
      </c>
      <c r="F1914" s="31">
        <v>3</v>
      </c>
      <c r="G1914" s="31"/>
      <c r="H1914" s="31"/>
      <c r="I1914" s="31">
        <v>202570</v>
      </c>
      <c r="J1914" s="31">
        <v>3</v>
      </c>
      <c r="M1914" s="28" t="s">
        <v>784</v>
      </c>
    </row>
    <row r="1915" spans="1:13">
      <c r="A1915" s="31" t="s">
        <v>4093</v>
      </c>
      <c r="B1915" s="31" t="s">
        <v>789</v>
      </c>
      <c r="C1915" s="31">
        <v>2120</v>
      </c>
      <c r="D1915" s="31">
        <v>5</v>
      </c>
      <c r="E1915" s="31" t="s">
        <v>4094</v>
      </c>
      <c r="F1915" s="31">
        <v>3</v>
      </c>
      <c r="G1915" s="31"/>
      <c r="H1915" s="31"/>
      <c r="I1915" s="31">
        <v>202570</v>
      </c>
      <c r="J1915" s="31">
        <v>3</v>
      </c>
      <c r="M1915" s="28" t="s">
        <v>784</v>
      </c>
    </row>
    <row r="1916" spans="1:13">
      <c r="A1916" s="31" t="s">
        <v>4095</v>
      </c>
      <c r="B1916" s="31" t="s">
        <v>4096</v>
      </c>
      <c r="C1916" s="31">
        <v>7601</v>
      </c>
      <c r="D1916" s="31" t="s">
        <v>648</v>
      </c>
      <c r="E1916" s="31" t="s">
        <v>4097</v>
      </c>
      <c r="F1916" s="31"/>
      <c r="G1916" s="31"/>
      <c r="H1916" s="31"/>
      <c r="I1916" s="31">
        <v>200733</v>
      </c>
      <c r="J1916" s="31"/>
      <c r="M1916" s="28" t="s">
        <v>789</v>
      </c>
    </row>
    <row r="1917" spans="1:13">
      <c r="A1917" s="31" t="s">
        <v>4098</v>
      </c>
      <c r="B1917" s="31" t="s">
        <v>4096</v>
      </c>
      <c r="C1917" s="31">
        <v>7602</v>
      </c>
      <c r="D1917" s="31" t="s">
        <v>648</v>
      </c>
      <c r="E1917" s="31" t="s">
        <v>4099</v>
      </c>
      <c r="F1917" s="31"/>
      <c r="G1917" s="31"/>
      <c r="H1917" s="31"/>
      <c r="I1917" s="31">
        <v>200811</v>
      </c>
      <c r="J1917" s="31"/>
      <c r="M1917" s="28" t="s">
        <v>789</v>
      </c>
    </row>
    <row r="1918" spans="1:13">
      <c r="A1918" s="31" t="s">
        <v>4100</v>
      </c>
      <c r="B1918" s="31" t="s">
        <v>4096</v>
      </c>
      <c r="C1918" s="31">
        <v>7604</v>
      </c>
      <c r="D1918" s="31" t="s">
        <v>648</v>
      </c>
      <c r="E1918" s="31" t="s">
        <v>3761</v>
      </c>
      <c r="F1918" s="31"/>
      <c r="G1918" s="31"/>
      <c r="H1918" s="31"/>
      <c r="I1918" s="31">
        <v>200811</v>
      </c>
      <c r="J1918" s="31"/>
      <c r="M1918" s="28" t="s">
        <v>789</v>
      </c>
    </row>
    <row r="1919" spans="1:13">
      <c r="A1919" s="31" t="s">
        <v>4101</v>
      </c>
      <c r="B1919" s="31" t="s">
        <v>4096</v>
      </c>
      <c r="C1919" s="31">
        <v>7607</v>
      </c>
      <c r="D1919" s="31" t="s">
        <v>648</v>
      </c>
      <c r="E1919" s="31" t="s">
        <v>4102</v>
      </c>
      <c r="F1919" s="31"/>
      <c r="G1919" s="31"/>
      <c r="H1919" s="31"/>
      <c r="I1919" s="31">
        <v>200811</v>
      </c>
      <c r="J1919" s="31"/>
      <c r="M1919" s="28" t="s">
        <v>4096</v>
      </c>
    </row>
    <row r="1920" spans="1:13">
      <c r="A1920" s="31" t="s">
        <v>4103</v>
      </c>
      <c r="B1920" s="31" t="s">
        <v>4096</v>
      </c>
      <c r="C1920" s="31">
        <v>7610</v>
      </c>
      <c r="D1920" s="31" t="s">
        <v>648</v>
      </c>
      <c r="E1920" s="31" t="s">
        <v>4104</v>
      </c>
      <c r="F1920" s="31"/>
      <c r="G1920" s="31"/>
      <c r="H1920" s="31"/>
      <c r="I1920" s="31">
        <v>200733</v>
      </c>
      <c r="J1920" s="31"/>
      <c r="M1920" s="28" t="s">
        <v>4096</v>
      </c>
    </row>
    <row r="1921" spans="1:13">
      <c r="A1921" s="31" t="s">
        <v>4105</v>
      </c>
      <c r="B1921" s="31" t="s">
        <v>4096</v>
      </c>
      <c r="C1921" s="31">
        <v>7611</v>
      </c>
      <c r="D1921" s="31" t="s">
        <v>648</v>
      </c>
      <c r="E1921" s="31" t="s">
        <v>4106</v>
      </c>
      <c r="F1921" s="31"/>
      <c r="G1921" s="31"/>
      <c r="H1921" s="31"/>
      <c r="I1921" s="31">
        <v>200733</v>
      </c>
      <c r="J1921" s="31"/>
      <c r="M1921" s="28" t="s">
        <v>4096</v>
      </c>
    </row>
    <row r="1922" spans="1:13">
      <c r="A1922" s="31" t="s">
        <v>4107</v>
      </c>
      <c r="B1922" s="31" t="s">
        <v>4096</v>
      </c>
      <c r="C1922" s="31">
        <v>7612</v>
      </c>
      <c r="D1922" s="31" t="s">
        <v>648</v>
      </c>
      <c r="E1922" s="31" t="s">
        <v>4108</v>
      </c>
      <c r="F1922" s="31"/>
      <c r="G1922" s="31"/>
      <c r="H1922" s="31"/>
      <c r="I1922" s="31">
        <v>200733</v>
      </c>
      <c r="J1922" s="31"/>
      <c r="M1922" s="28" t="s">
        <v>4096</v>
      </c>
    </row>
    <row r="1923" spans="1:13">
      <c r="A1923" s="31" t="s">
        <v>4109</v>
      </c>
      <c r="B1923" s="31" t="s">
        <v>4096</v>
      </c>
      <c r="C1923" s="31">
        <v>7613</v>
      </c>
      <c r="D1923" s="31" t="s">
        <v>648</v>
      </c>
      <c r="E1923" s="31" t="s">
        <v>4110</v>
      </c>
      <c r="F1923" s="31"/>
      <c r="G1923" s="31"/>
      <c r="H1923" s="31"/>
      <c r="I1923" s="31">
        <v>200811</v>
      </c>
      <c r="J1923" s="31"/>
      <c r="M1923" s="28" t="s">
        <v>4096</v>
      </c>
    </row>
    <row r="1924" spans="1:13">
      <c r="A1924" s="31" t="s">
        <v>4111</v>
      </c>
      <c r="B1924" s="31" t="s">
        <v>4096</v>
      </c>
      <c r="C1924" s="31">
        <v>7614</v>
      </c>
      <c r="D1924" s="31" t="s">
        <v>648</v>
      </c>
      <c r="E1924" s="31" t="s">
        <v>4112</v>
      </c>
      <c r="F1924" s="31"/>
      <c r="G1924" s="31"/>
      <c r="H1924" s="31"/>
      <c r="I1924" s="31">
        <v>200811</v>
      </c>
      <c r="J1924" s="31"/>
      <c r="M1924" s="28" t="s">
        <v>4096</v>
      </c>
    </row>
    <row r="1925" spans="1:13">
      <c r="A1925" s="31" t="s">
        <v>4113</v>
      </c>
      <c r="B1925" s="31" t="s">
        <v>4096</v>
      </c>
      <c r="C1925" s="31">
        <v>7615</v>
      </c>
      <c r="D1925" s="31" t="s">
        <v>648</v>
      </c>
      <c r="E1925" s="31" t="s">
        <v>4114</v>
      </c>
      <c r="F1925" s="31"/>
      <c r="G1925" s="31"/>
      <c r="H1925" s="31"/>
      <c r="I1925" s="31">
        <v>200811</v>
      </c>
      <c r="J1925" s="31"/>
      <c r="M1925" s="28" t="s">
        <v>4096</v>
      </c>
    </row>
    <row r="1926" spans="1:13">
      <c r="A1926" s="31" t="s">
        <v>4115</v>
      </c>
      <c r="B1926" s="31" t="s">
        <v>4096</v>
      </c>
      <c r="C1926" s="31">
        <v>7616</v>
      </c>
      <c r="D1926" s="31" t="s">
        <v>648</v>
      </c>
      <c r="E1926" s="31" t="s">
        <v>4116</v>
      </c>
      <c r="F1926" s="31"/>
      <c r="G1926" s="31"/>
      <c r="H1926" s="31"/>
      <c r="I1926" s="31">
        <v>200811</v>
      </c>
      <c r="J1926" s="31"/>
      <c r="M1926" s="28" t="s">
        <v>4096</v>
      </c>
    </row>
    <row r="1927" spans="1:13">
      <c r="A1927" s="31" t="s">
        <v>4117</v>
      </c>
      <c r="B1927" s="31" t="s">
        <v>4096</v>
      </c>
      <c r="C1927" s="31">
        <v>7617</v>
      </c>
      <c r="D1927" s="31" t="s">
        <v>648</v>
      </c>
      <c r="E1927" s="31" t="s">
        <v>4118</v>
      </c>
      <c r="F1927" s="31"/>
      <c r="G1927" s="31"/>
      <c r="H1927" s="31"/>
      <c r="I1927" s="31">
        <v>200811</v>
      </c>
      <c r="J1927" s="31"/>
      <c r="M1927" s="28" t="s">
        <v>4096</v>
      </c>
    </row>
    <row r="1928" spans="1:13">
      <c r="A1928" s="31" t="s">
        <v>4119</v>
      </c>
      <c r="B1928" s="31" t="s">
        <v>4096</v>
      </c>
      <c r="C1928" s="31">
        <v>7620</v>
      </c>
      <c r="D1928" s="31" t="s">
        <v>648</v>
      </c>
      <c r="E1928" s="31" t="s">
        <v>4120</v>
      </c>
      <c r="F1928" s="31"/>
      <c r="G1928" s="31"/>
      <c r="H1928" s="31"/>
      <c r="I1928" s="31">
        <v>200733</v>
      </c>
      <c r="J1928" s="31"/>
      <c r="M1928" s="28" t="s">
        <v>4096</v>
      </c>
    </row>
    <row r="1929" spans="1:13">
      <c r="A1929" s="31" t="s">
        <v>4121</v>
      </c>
      <c r="B1929" s="31" t="s">
        <v>4096</v>
      </c>
      <c r="C1929" s="31">
        <v>7621</v>
      </c>
      <c r="D1929" s="31" t="s">
        <v>648</v>
      </c>
      <c r="E1929" s="31" t="s">
        <v>4122</v>
      </c>
      <c r="F1929" s="31"/>
      <c r="G1929" s="31"/>
      <c r="H1929" s="31"/>
      <c r="I1929" s="31">
        <v>200811</v>
      </c>
      <c r="J1929" s="31"/>
      <c r="M1929" s="28" t="s">
        <v>4096</v>
      </c>
    </row>
    <row r="1930" spans="1:13">
      <c r="A1930" s="31" t="s">
        <v>4123</v>
      </c>
      <c r="B1930" s="31" t="s">
        <v>4096</v>
      </c>
      <c r="C1930" s="31">
        <v>7630</v>
      </c>
      <c r="D1930" s="31" t="s">
        <v>648</v>
      </c>
      <c r="E1930" s="31" t="s">
        <v>4124</v>
      </c>
      <c r="F1930" s="31"/>
      <c r="G1930" s="31"/>
      <c r="H1930" s="31"/>
      <c r="I1930" s="31">
        <v>200733</v>
      </c>
      <c r="J1930" s="31"/>
      <c r="M1930" s="28" t="s">
        <v>4096</v>
      </c>
    </row>
    <row r="1931" spans="1:13">
      <c r="A1931" s="31" t="s">
        <v>4125</v>
      </c>
      <c r="B1931" s="31" t="s">
        <v>4096</v>
      </c>
      <c r="C1931" s="31">
        <v>7640</v>
      </c>
      <c r="D1931" s="31" t="s">
        <v>648</v>
      </c>
      <c r="E1931" s="31" t="s">
        <v>3727</v>
      </c>
      <c r="F1931" s="31"/>
      <c r="G1931" s="31"/>
      <c r="H1931" s="31"/>
      <c r="I1931" s="31">
        <v>200822</v>
      </c>
      <c r="J1931" s="31"/>
      <c r="M1931" s="28" t="s">
        <v>4096</v>
      </c>
    </row>
    <row r="1932" spans="1:13">
      <c r="A1932" s="31" t="s">
        <v>4126</v>
      </c>
      <c r="B1932" s="31" t="s">
        <v>4096</v>
      </c>
      <c r="C1932" s="31">
        <v>7650</v>
      </c>
      <c r="D1932" s="31" t="s">
        <v>648</v>
      </c>
      <c r="E1932" s="31" t="s">
        <v>4127</v>
      </c>
      <c r="F1932" s="31"/>
      <c r="G1932" s="31"/>
      <c r="H1932" s="31"/>
      <c r="I1932" s="31">
        <v>200733</v>
      </c>
      <c r="J1932" s="31"/>
      <c r="M1932" s="28" t="s">
        <v>4096</v>
      </c>
    </row>
    <row r="1933" spans="1:13">
      <c r="A1933" s="31" t="s">
        <v>4128</v>
      </c>
      <c r="B1933" s="31" t="s">
        <v>4096</v>
      </c>
      <c r="C1933" s="31">
        <v>7651</v>
      </c>
      <c r="D1933" s="31" t="s">
        <v>648</v>
      </c>
      <c r="E1933" s="31" t="s">
        <v>3757</v>
      </c>
      <c r="F1933" s="31"/>
      <c r="G1933" s="31"/>
      <c r="H1933" s="31"/>
      <c r="I1933" s="31">
        <v>200733</v>
      </c>
      <c r="J1933" s="31"/>
      <c r="M1933" s="28" t="s">
        <v>4096</v>
      </c>
    </row>
    <row r="1934" spans="1:13">
      <c r="A1934" s="31" t="s">
        <v>4129</v>
      </c>
      <c r="B1934" s="31" t="s">
        <v>4096</v>
      </c>
      <c r="C1934" s="31">
        <v>7660</v>
      </c>
      <c r="D1934" s="31" t="s">
        <v>648</v>
      </c>
      <c r="E1934" s="31" t="s">
        <v>4130</v>
      </c>
      <c r="F1934" s="31"/>
      <c r="G1934" s="31"/>
      <c r="H1934" s="31"/>
      <c r="I1934" s="31">
        <v>200733</v>
      </c>
      <c r="J1934" s="31"/>
      <c r="M1934" s="28" t="s">
        <v>4096</v>
      </c>
    </row>
    <row r="1935" spans="1:13">
      <c r="A1935" s="31" t="s">
        <v>4131</v>
      </c>
      <c r="B1935" s="31" t="s">
        <v>4096</v>
      </c>
      <c r="C1935" s="31">
        <v>7661</v>
      </c>
      <c r="D1935" s="31" t="s">
        <v>648</v>
      </c>
      <c r="E1935" s="31" t="s">
        <v>4132</v>
      </c>
      <c r="F1935" s="31"/>
      <c r="G1935" s="31"/>
      <c r="H1935" s="31"/>
      <c r="I1935" s="31">
        <v>200733</v>
      </c>
      <c r="J1935" s="31"/>
      <c r="M1935" s="28" t="s">
        <v>4096</v>
      </c>
    </row>
    <row r="1936" spans="1:13">
      <c r="A1936" s="31" t="s">
        <v>4133</v>
      </c>
      <c r="B1936" s="31" t="s">
        <v>4096</v>
      </c>
      <c r="C1936" s="31">
        <v>7663</v>
      </c>
      <c r="D1936" s="31" t="s">
        <v>648</v>
      </c>
      <c r="E1936" s="31" t="s">
        <v>4134</v>
      </c>
      <c r="F1936" s="31"/>
      <c r="G1936" s="31"/>
      <c r="H1936" s="31"/>
      <c r="I1936" s="31">
        <v>200822</v>
      </c>
      <c r="J1936" s="31"/>
      <c r="M1936" s="28" t="s">
        <v>4096</v>
      </c>
    </row>
    <row r="1937" spans="1:13">
      <c r="A1937" s="31" t="s">
        <v>4135</v>
      </c>
      <c r="B1937" s="31" t="s">
        <v>4096</v>
      </c>
      <c r="C1937" s="31">
        <v>7670</v>
      </c>
      <c r="D1937" s="31" t="s">
        <v>648</v>
      </c>
      <c r="E1937" s="31" t="s">
        <v>4136</v>
      </c>
      <c r="F1937" s="31"/>
      <c r="G1937" s="31"/>
      <c r="H1937" s="31"/>
      <c r="I1937" s="31">
        <v>200733</v>
      </c>
      <c r="J1937" s="31"/>
      <c r="M1937" s="28" t="s">
        <v>4096</v>
      </c>
    </row>
    <row r="1938" spans="1:13">
      <c r="A1938" s="31" t="s">
        <v>4137</v>
      </c>
      <c r="B1938" s="31" t="s">
        <v>4096</v>
      </c>
      <c r="C1938" s="31">
        <v>7680</v>
      </c>
      <c r="D1938" s="31" t="s">
        <v>648</v>
      </c>
      <c r="E1938" s="31" t="s">
        <v>4138</v>
      </c>
      <c r="F1938" s="31"/>
      <c r="G1938" s="31"/>
      <c r="H1938" s="31"/>
      <c r="I1938" s="31">
        <v>200733</v>
      </c>
      <c r="J1938" s="31"/>
      <c r="M1938" s="28" t="s">
        <v>4096</v>
      </c>
    </row>
    <row r="1939" spans="1:13">
      <c r="A1939" s="31" t="s">
        <v>4139</v>
      </c>
      <c r="B1939" s="31" t="s">
        <v>4096</v>
      </c>
      <c r="C1939" s="31">
        <v>7690</v>
      </c>
      <c r="D1939" s="31" t="s">
        <v>648</v>
      </c>
      <c r="E1939" s="31" t="s">
        <v>4140</v>
      </c>
      <c r="F1939" s="31"/>
      <c r="G1939" s="31"/>
      <c r="H1939" s="31"/>
      <c r="I1939" s="31">
        <v>200733</v>
      </c>
      <c r="J1939" s="31"/>
      <c r="M1939" s="28" t="s">
        <v>4096</v>
      </c>
    </row>
    <row r="1940" spans="1:13">
      <c r="A1940" s="31" t="s">
        <v>4141</v>
      </c>
      <c r="B1940" s="31" t="s">
        <v>792</v>
      </c>
      <c r="C1940" s="31">
        <v>1120</v>
      </c>
      <c r="D1940" s="31">
        <v>8</v>
      </c>
      <c r="E1940" s="31" t="s">
        <v>4142</v>
      </c>
      <c r="F1940" s="31">
        <v>3</v>
      </c>
      <c r="G1940" s="31"/>
      <c r="H1940" s="31"/>
      <c r="I1940" s="31">
        <v>202570</v>
      </c>
      <c r="J1940" s="31">
        <v>3</v>
      </c>
      <c r="M1940" s="28" t="s">
        <v>4096</v>
      </c>
    </row>
    <row r="1941" spans="1:13">
      <c r="A1941" s="31" t="s">
        <v>4143</v>
      </c>
      <c r="B1941" s="31" t="s">
        <v>792</v>
      </c>
      <c r="C1941" s="31">
        <v>1190</v>
      </c>
      <c r="D1941" s="31">
        <v>8</v>
      </c>
      <c r="E1941" s="31" t="s">
        <v>4144</v>
      </c>
      <c r="F1941" s="31"/>
      <c r="G1941" s="31"/>
      <c r="H1941" s="31">
        <v>3</v>
      </c>
      <c r="I1941" s="31">
        <v>202570</v>
      </c>
      <c r="J1941" s="31">
        <v>3</v>
      </c>
      <c r="M1941" s="28" t="s">
        <v>4096</v>
      </c>
    </row>
    <row r="1942" spans="1:13">
      <c r="A1942" s="31" t="s">
        <v>4145</v>
      </c>
      <c r="B1942" s="31" t="s">
        <v>792</v>
      </c>
      <c r="C1942" s="31">
        <v>2097</v>
      </c>
      <c r="D1942" s="31">
        <v>8</v>
      </c>
      <c r="E1942" s="31" t="s">
        <v>435</v>
      </c>
      <c r="F1942" s="31"/>
      <c r="G1942" s="31"/>
      <c r="H1942" s="31"/>
      <c r="I1942" s="31">
        <v>202370</v>
      </c>
      <c r="J1942" s="31"/>
      <c r="M1942" s="28" t="s">
        <v>4096</v>
      </c>
    </row>
    <row r="1943" spans="1:13">
      <c r="A1943" s="31" t="s">
        <v>4146</v>
      </c>
      <c r="B1943" s="31" t="s">
        <v>792</v>
      </c>
      <c r="C1943" s="31">
        <v>2190</v>
      </c>
      <c r="D1943" s="31">
        <v>8</v>
      </c>
      <c r="E1943" s="31" t="s">
        <v>4147</v>
      </c>
      <c r="F1943" s="31"/>
      <c r="G1943" s="31"/>
      <c r="H1943" s="31">
        <v>12</v>
      </c>
      <c r="I1943" s="31">
        <v>202570</v>
      </c>
      <c r="J1943" s="31">
        <v>12</v>
      </c>
      <c r="M1943" s="28" t="s">
        <v>792</v>
      </c>
    </row>
    <row r="1944" spans="1:13">
      <c r="A1944" s="31" t="s">
        <v>4148</v>
      </c>
      <c r="B1944" s="31" t="s">
        <v>792</v>
      </c>
      <c r="C1944" s="31">
        <v>2222</v>
      </c>
      <c r="D1944" s="31">
        <v>8</v>
      </c>
      <c r="E1944" s="31" t="s">
        <v>4149</v>
      </c>
      <c r="F1944" s="31">
        <v>3</v>
      </c>
      <c r="G1944" s="31"/>
      <c r="H1944" s="31"/>
      <c r="I1944" s="31">
        <v>202570</v>
      </c>
      <c r="J1944" s="31">
        <v>3</v>
      </c>
      <c r="M1944" s="28" t="s">
        <v>792</v>
      </c>
    </row>
    <row r="1945" spans="1:13">
      <c r="A1945" s="31" t="s">
        <v>4150</v>
      </c>
      <c r="B1945" s="31" t="s">
        <v>792</v>
      </c>
      <c r="C1945" s="31">
        <v>2224</v>
      </c>
      <c r="D1945" s="31">
        <v>8</v>
      </c>
      <c r="E1945" s="31" t="s">
        <v>4151</v>
      </c>
      <c r="F1945" s="31">
        <v>3</v>
      </c>
      <c r="G1945" s="31"/>
      <c r="H1945" s="31"/>
      <c r="I1945" s="31">
        <v>202570</v>
      </c>
      <c r="J1945" s="31">
        <v>3</v>
      </c>
      <c r="M1945" s="28" t="s">
        <v>792</v>
      </c>
    </row>
    <row r="1946" spans="1:13">
      <c r="A1946" s="31" t="s">
        <v>4152</v>
      </c>
      <c r="B1946" s="31" t="s">
        <v>792</v>
      </c>
      <c r="C1946" s="31">
        <v>2225</v>
      </c>
      <c r="D1946" s="31">
        <v>8</v>
      </c>
      <c r="E1946" s="31" t="s">
        <v>4153</v>
      </c>
      <c r="F1946" s="31">
        <v>3</v>
      </c>
      <c r="G1946" s="31"/>
      <c r="H1946" s="31"/>
      <c r="I1946" s="31">
        <v>202570</v>
      </c>
      <c r="J1946" s="31">
        <v>3</v>
      </c>
      <c r="M1946" s="28" t="s">
        <v>792</v>
      </c>
    </row>
    <row r="1947" spans="1:13">
      <c r="A1947" s="31" t="s">
        <v>4154</v>
      </c>
      <c r="B1947" s="31" t="s">
        <v>792</v>
      </c>
      <c r="C1947" s="31">
        <v>2226</v>
      </c>
      <c r="D1947" s="31">
        <v>8</v>
      </c>
      <c r="E1947" s="31" t="s">
        <v>4155</v>
      </c>
      <c r="F1947" s="31">
        <v>3</v>
      </c>
      <c r="G1947" s="31"/>
      <c r="H1947" s="31"/>
      <c r="I1947" s="31">
        <v>202570</v>
      </c>
      <c r="J1947" s="31">
        <v>3</v>
      </c>
      <c r="M1947" s="28" t="s">
        <v>792</v>
      </c>
    </row>
    <row r="1948" spans="1:13">
      <c r="A1948" s="31" t="s">
        <v>4156</v>
      </c>
      <c r="B1948" s="31" t="s">
        <v>792</v>
      </c>
      <c r="C1948" s="31">
        <v>2230</v>
      </c>
      <c r="D1948" s="31">
        <v>8</v>
      </c>
      <c r="E1948" s="31" t="s">
        <v>4157</v>
      </c>
      <c r="F1948" s="31">
        <v>3</v>
      </c>
      <c r="G1948" s="31"/>
      <c r="H1948" s="31"/>
      <c r="I1948" s="31">
        <v>202570</v>
      </c>
      <c r="J1948" s="31">
        <v>3</v>
      </c>
      <c r="M1948" s="28" t="s">
        <v>792</v>
      </c>
    </row>
    <row r="1949" spans="1:13">
      <c r="A1949" s="31" t="s">
        <v>4158</v>
      </c>
      <c r="B1949" s="31" t="s">
        <v>792</v>
      </c>
      <c r="C1949" s="31">
        <v>2231</v>
      </c>
      <c r="D1949" s="31">
        <v>8</v>
      </c>
      <c r="E1949" s="31" t="s">
        <v>4159</v>
      </c>
      <c r="F1949" s="31">
        <v>3</v>
      </c>
      <c r="G1949" s="31"/>
      <c r="H1949" s="31"/>
      <c r="I1949" s="31">
        <v>202570</v>
      </c>
      <c r="J1949" s="31">
        <v>3</v>
      </c>
      <c r="M1949" s="28" t="s">
        <v>792</v>
      </c>
    </row>
    <row r="1950" spans="1:13">
      <c r="A1950" s="31" t="s">
        <v>4160</v>
      </c>
      <c r="B1950" s="31" t="s">
        <v>792</v>
      </c>
      <c r="C1950" s="31">
        <v>2232</v>
      </c>
      <c r="D1950" s="31">
        <v>8</v>
      </c>
      <c r="E1950" s="31" t="s">
        <v>4161</v>
      </c>
      <c r="F1950" s="31">
        <v>3</v>
      </c>
      <c r="G1950" s="31"/>
      <c r="H1950" s="31"/>
      <c r="I1950" s="31">
        <v>202570</v>
      </c>
      <c r="J1950" s="31">
        <v>3</v>
      </c>
      <c r="M1950" s="28" t="s">
        <v>792</v>
      </c>
    </row>
    <row r="1951" spans="1:13">
      <c r="A1951" s="31" t="s">
        <v>4162</v>
      </c>
      <c r="B1951" s="31" t="s">
        <v>792</v>
      </c>
      <c r="C1951" s="31">
        <v>2243</v>
      </c>
      <c r="D1951" s="31">
        <v>8</v>
      </c>
      <c r="E1951" s="31" t="s">
        <v>4163</v>
      </c>
      <c r="F1951" s="31">
        <v>3</v>
      </c>
      <c r="G1951" s="31"/>
      <c r="H1951" s="31"/>
      <c r="I1951" s="31">
        <v>202570</v>
      </c>
      <c r="J1951" s="31">
        <v>3</v>
      </c>
      <c r="M1951" s="28" t="s">
        <v>792</v>
      </c>
    </row>
    <row r="1952" spans="1:13">
      <c r="A1952" s="31" t="s">
        <v>4164</v>
      </c>
      <c r="B1952" s="31" t="s">
        <v>792</v>
      </c>
      <c r="C1952" s="31">
        <v>2250</v>
      </c>
      <c r="D1952" s="31">
        <v>8</v>
      </c>
      <c r="E1952" s="31" t="s">
        <v>4165</v>
      </c>
      <c r="F1952" s="31">
        <v>3</v>
      </c>
      <c r="G1952" s="31"/>
      <c r="H1952" s="31"/>
      <c r="I1952" s="31">
        <v>202570</v>
      </c>
      <c r="J1952" s="31">
        <v>3</v>
      </c>
      <c r="M1952" s="28" t="s">
        <v>792</v>
      </c>
    </row>
    <row r="1953" spans="1:13">
      <c r="A1953" s="31" t="s">
        <v>4166</v>
      </c>
      <c r="B1953" s="31" t="s">
        <v>792</v>
      </c>
      <c r="C1953" s="31">
        <v>2260</v>
      </c>
      <c r="D1953" s="31">
        <v>8</v>
      </c>
      <c r="E1953" s="31" t="s">
        <v>4167</v>
      </c>
      <c r="F1953" s="31">
        <v>3</v>
      </c>
      <c r="G1953" s="31"/>
      <c r="H1953" s="31"/>
      <c r="I1953" s="31">
        <v>202570</v>
      </c>
      <c r="J1953" s="31">
        <v>3</v>
      </c>
      <c r="M1953" s="28" t="s">
        <v>792</v>
      </c>
    </row>
    <row r="1954" spans="1:13">
      <c r="A1954" s="31" t="s">
        <v>4168</v>
      </c>
      <c r="B1954" s="31" t="s">
        <v>792</v>
      </c>
      <c r="C1954" s="31">
        <v>2262</v>
      </c>
      <c r="D1954" s="31">
        <v>8</v>
      </c>
      <c r="E1954" s="31" t="s">
        <v>4169</v>
      </c>
      <c r="F1954" s="31">
        <v>3</v>
      </c>
      <c r="G1954" s="31"/>
      <c r="H1954" s="31"/>
      <c r="I1954" s="31">
        <v>202570</v>
      </c>
      <c r="J1954" s="31">
        <v>3</v>
      </c>
      <c r="M1954" s="28" t="s">
        <v>792</v>
      </c>
    </row>
    <row r="1955" spans="1:13">
      <c r="A1955" s="31" t="s">
        <v>4170</v>
      </c>
      <c r="B1955" s="31" t="s">
        <v>792</v>
      </c>
      <c r="C1955" s="31">
        <v>2264</v>
      </c>
      <c r="D1955" s="31">
        <v>8</v>
      </c>
      <c r="E1955" s="31" t="s">
        <v>4171</v>
      </c>
      <c r="F1955" s="31">
        <v>3</v>
      </c>
      <c r="G1955" s="31"/>
      <c r="H1955" s="31"/>
      <c r="I1955" s="31">
        <v>202570</v>
      </c>
      <c r="J1955" s="31">
        <v>3</v>
      </c>
      <c r="M1955" s="28" t="s">
        <v>792</v>
      </c>
    </row>
    <row r="1956" spans="1:13">
      <c r="A1956" s="31" t="s">
        <v>4172</v>
      </c>
      <c r="B1956" s="31" t="s">
        <v>792</v>
      </c>
      <c r="C1956" s="31">
        <v>2284</v>
      </c>
      <c r="D1956" s="31">
        <v>8</v>
      </c>
      <c r="E1956" s="31" t="s">
        <v>4173</v>
      </c>
      <c r="F1956" s="31">
        <v>3</v>
      </c>
      <c r="G1956" s="31"/>
      <c r="H1956" s="31"/>
      <c r="I1956" s="31">
        <v>202570</v>
      </c>
      <c r="J1956" s="31">
        <v>3</v>
      </c>
      <c r="M1956" s="28" t="s">
        <v>792</v>
      </c>
    </row>
    <row r="1957" spans="1:13">
      <c r="A1957" s="31" t="s">
        <v>4174</v>
      </c>
      <c r="B1957" s="31" t="s">
        <v>792</v>
      </c>
      <c r="C1957" s="31">
        <v>2285</v>
      </c>
      <c r="D1957" s="31">
        <v>8</v>
      </c>
      <c r="E1957" s="31" t="s">
        <v>4175</v>
      </c>
      <c r="F1957" s="31">
        <v>3</v>
      </c>
      <c r="G1957" s="31"/>
      <c r="H1957" s="31"/>
      <c r="I1957" s="31">
        <v>202570</v>
      </c>
      <c r="J1957" s="31">
        <v>3</v>
      </c>
      <c r="M1957" s="28" t="s">
        <v>792</v>
      </c>
    </row>
    <row r="1958" spans="1:13">
      <c r="A1958" s="31" t="s">
        <v>4176</v>
      </c>
      <c r="B1958" s="31" t="s">
        <v>792</v>
      </c>
      <c r="C1958" s="31">
        <v>2286</v>
      </c>
      <c r="D1958" s="31">
        <v>8</v>
      </c>
      <c r="E1958" s="31" t="s">
        <v>4177</v>
      </c>
      <c r="F1958" s="31">
        <v>3</v>
      </c>
      <c r="G1958" s="31"/>
      <c r="H1958" s="31"/>
      <c r="I1958" s="31">
        <v>202570</v>
      </c>
      <c r="J1958" s="31">
        <v>3</v>
      </c>
      <c r="M1958" s="28" t="s">
        <v>792</v>
      </c>
    </row>
    <row r="1959" spans="1:13">
      <c r="A1959" s="31" t="s">
        <v>4178</v>
      </c>
      <c r="B1959" s="31" t="s">
        <v>792</v>
      </c>
      <c r="C1959" s="31">
        <v>2315</v>
      </c>
      <c r="D1959" s="31">
        <v>8</v>
      </c>
      <c r="E1959" s="31" t="s">
        <v>4179</v>
      </c>
      <c r="F1959" s="31">
        <v>3</v>
      </c>
      <c r="G1959" s="31"/>
      <c r="H1959" s="31"/>
      <c r="I1959" s="31">
        <v>202570</v>
      </c>
      <c r="J1959" s="31">
        <v>3</v>
      </c>
      <c r="M1959" s="28" t="s">
        <v>792</v>
      </c>
    </row>
    <row r="1960" spans="1:13">
      <c r="A1960" s="31" t="s">
        <v>4180</v>
      </c>
      <c r="B1960" s="31" t="s">
        <v>792</v>
      </c>
      <c r="C1960" s="31">
        <v>2375</v>
      </c>
      <c r="D1960" s="31">
        <v>8</v>
      </c>
      <c r="E1960" s="31" t="s">
        <v>4181</v>
      </c>
      <c r="F1960" s="31">
        <v>3</v>
      </c>
      <c r="G1960" s="31"/>
      <c r="H1960" s="31"/>
      <c r="I1960" s="31">
        <v>202570</v>
      </c>
      <c r="J1960" s="31">
        <v>3</v>
      </c>
      <c r="M1960" s="28" t="s">
        <v>792</v>
      </c>
    </row>
    <row r="1961" spans="1:13">
      <c r="A1961" s="31" t="s">
        <v>4182</v>
      </c>
      <c r="B1961" s="31" t="s">
        <v>795</v>
      </c>
      <c r="C1961" s="31">
        <v>1010</v>
      </c>
      <c r="D1961" s="31">
        <v>4</v>
      </c>
      <c r="E1961" s="31" t="s">
        <v>4183</v>
      </c>
      <c r="F1961" s="31">
        <v>3</v>
      </c>
      <c r="G1961" s="31"/>
      <c r="H1961" s="31"/>
      <c r="I1961" s="31">
        <v>202570</v>
      </c>
      <c r="J1961" s="31">
        <v>3</v>
      </c>
      <c r="M1961" s="28" t="s">
        <v>792</v>
      </c>
    </row>
    <row r="1962" spans="1:13">
      <c r="A1962" s="31" t="s">
        <v>4184</v>
      </c>
      <c r="B1962" s="31" t="s">
        <v>795</v>
      </c>
      <c r="C1962" s="31">
        <v>1090</v>
      </c>
      <c r="D1962" s="31">
        <v>4</v>
      </c>
      <c r="E1962" s="31" t="s">
        <v>4185</v>
      </c>
      <c r="F1962" s="31"/>
      <c r="G1962" s="31"/>
      <c r="H1962" s="31">
        <v>6</v>
      </c>
      <c r="I1962" s="31">
        <v>202570</v>
      </c>
      <c r="J1962" s="31">
        <v>6</v>
      </c>
      <c r="M1962" s="28" t="s">
        <v>792</v>
      </c>
    </row>
    <row r="1963" spans="1:13">
      <c r="A1963" s="31" t="s">
        <v>4186</v>
      </c>
      <c r="B1963" s="31" t="s">
        <v>795</v>
      </c>
      <c r="C1963" s="31">
        <v>2210</v>
      </c>
      <c r="D1963" s="31">
        <v>4</v>
      </c>
      <c r="E1963" s="31" t="s">
        <v>4187</v>
      </c>
      <c r="F1963" s="31">
        <v>4</v>
      </c>
      <c r="G1963" s="31"/>
      <c r="H1963" s="31"/>
      <c r="I1963" s="31">
        <v>202570</v>
      </c>
      <c r="J1963" s="31">
        <v>4</v>
      </c>
      <c r="M1963" s="28" t="s">
        <v>792</v>
      </c>
    </row>
    <row r="1964" spans="1:13">
      <c r="A1964" s="31" t="s">
        <v>4188</v>
      </c>
      <c r="B1964" s="31" t="s">
        <v>795</v>
      </c>
      <c r="C1964" s="31">
        <v>2290</v>
      </c>
      <c r="D1964" s="31">
        <v>4</v>
      </c>
      <c r="E1964" s="31" t="s">
        <v>4189</v>
      </c>
      <c r="F1964" s="31"/>
      <c r="G1964" s="31"/>
      <c r="H1964" s="31">
        <v>6</v>
      </c>
      <c r="I1964" s="31">
        <v>202570</v>
      </c>
      <c r="J1964" s="31">
        <v>6</v>
      </c>
      <c r="M1964" s="28" t="s">
        <v>795</v>
      </c>
    </row>
    <row r="1965" spans="1:13">
      <c r="A1965" s="31" t="s">
        <v>4190</v>
      </c>
      <c r="B1965" s="31" t="s">
        <v>795</v>
      </c>
      <c r="C1965" s="31">
        <v>2292</v>
      </c>
      <c r="D1965" s="31">
        <v>4</v>
      </c>
      <c r="E1965" s="31" t="s">
        <v>4191</v>
      </c>
      <c r="F1965" s="31"/>
      <c r="G1965" s="31">
        <v>3</v>
      </c>
      <c r="H1965" s="31"/>
      <c r="I1965" s="31">
        <v>202570</v>
      </c>
      <c r="J1965" s="31">
        <v>3</v>
      </c>
      <c r="M1965" s="28" t="s">
        <v>795</v>
      </c>
    </row>
    <row r="1966" spans="1:13">
      <c r="A1966" s="31" t="s">
        <v>4192</v>
      </c>
      <c r="B1966" s="31" t="s">
        <v>330</v>
      </c>
      <c r="C1966" s="31">
        <v>1015</v>
      </c>
      <c r="D1966" s="31">
        <v>2</v>
      </c>
      <c r="E1966" s="31" t="s">
        <v>334</v>
      </c>
      <c r="F1966" s="31">
        <v>4</v>
      </c>
      <c r="G1966" s="31"/>
      <c r="H1966" s="31"/>
      <c r="I1966" s="31">
        <v>202570</v>
      </c>
      <c r="J1966" s="31">
        <v>4</v>
      </c>
      <c r="M1966" s="28" t="s">
        <v>795</v>
      </c>
    </row>
    <row r="1967" spans="1:13">
      <c r="A1967" s="31" t="s">
        <v>10015</v>
      </c>
      <c r="B1967" s="31" t="s">
        <v>330</v>
      </c>
      <c r="C1967" s="31">
        <v>1120</v>
      </c>
      <c r="D1967" s="31">
        <v>2</v>
      </c>
      <c r="E1967" s="31" t="s">
        <v>331</v>
      </c>
      <c r="F1967" s="31">
        <v>4</v>
      </c>
      <c r="G1967" s="31"/>
      <c r="H1967" s="31"/>
      <c r="I1967" s="31">
        <v>202570</v>
      </c>
      <c r="J1967" s="31">
        <v>4</v>
      </c>
      <c r="M1967" s="28" t="s">
        <v>795</v>
      </c>
    </row>
    <row r="1968" spans="1:13">
      <c r="A1968" s="31" t="s">
        <v>10016</v>
      </c>
      <c r="B1968" s="31" t="s">
        <v>330</v>
      </c>
      <c r="C1968" s="31">
        <v>1125</v>
      </c>
      <c r="D1968" s="31">
        <v>2</v>
      </c>
      <c r="E1968" s="31" t="s">
        <v>10017</v>
      </c>
      <c r="F1968" s="31">
        <v>1</v>
      </c>
      <c r="G1968" s="31">
        <v>6</v>
      </c>
      <c r="H1968" s="31"/>
      <c r="I1968" s="31">
        <v>202570</v>
      </c>
      <c r="J1968" s="31">
        <v>7</v>
      </c>
      <c r="M1968" s="28" t="s">
        <v>795</v>
      </c>
    </row>
    <row r="1969" spans="1:13">
      <c r="A1969" s="31" t="s">
        <v>10018</v>
      </c>
      <c r="B1969" s="31" t="s">
        <v>330</v>
      </c>
      <c r="C1969" s="31">
        <v>1145</v>
      </c>
      <c r="D1969" s="31">
        <v>2</v>
      </c>
      <c r="E1969" s="31" t="s">
        <v>336</v>
      </c>
      <c r="F1969" s="31">
        <v>1</v>
      </c>
      <c r="G1969" s="31">
        <v>6</v>
      </c>
      <c r="H1969" s="31"/>
      <c r="I1969" s="31">
        <v>202570</v>
      </c>
      <c r="J1969" s="31">
        <v>7</v>
      </c>
      <c r="M1969" s="28" t="s">
        <v>330</v>
      </c>
    </row>
    <row r="1970" spans="1:13">
      <c r="A1970" s="31" t="s">
        <v>4193</v>
      </c>
      <c r="B1970" s="31" t="s">
        <v>330</v>
      </c>
      <c r="C1970" s="31">
        <v>1210</v>
      </c>
      <c r="D1970" s="31">
        <v>2</v>
      </c>
      <c r="E1970" s="31" t="s">
        <v>337</v>
      </c>
      <c r="F1970" s="31">
        <v>4</v>
      </c>
      <c r="G1970" s="31"/>
      <c r="H1970" s="31"/>
      <c r="I1970" s="31">
        <v>202570</v>
      </c>
      <c r="J1970" s="31">
        <v>4</v>
      </c>
      <c r="M1970" s="28" t="s">
        <v>330</v>
      </c>
    </row>
    <row r="1971" spans="1:13">
      <c r="A1971" s="31" t="s">
        <v>4194</v>
      </c>
      <c r="B1971" s="31" t="s">
        <v>330</v>
      </c>
      <c r="C1971" s="31">
        <v>1215</v>
      </c>
      <c r="D1971" s="31">
        <v>2</v>
      </c>
      <c r="E1971" s="31" t="s">
        <v>339</v>
      </c>
      <c r="F1971" s="31">
        <v>4</v>
      </c>
      <c r="G1971" s="31"/>
      <c r="H1971" s="31"/>
      <c r="I1971" s="31">
        <v>202570</v>
      </c>
      <c r="J1971" s="31">
        <v>4</v>
      </c>
      <c r="M1971" s="28" t="s">
        <v>330</v>
      </c>
    </row>
    <row r="1972" spans="1:13">
      <c r="A1972" s="31" t="s">
        <v>4195</v>
      </c>
      <c r="B1972" s="31" t="s">
        <v>330</v>
      </c>
      <c r="C1972" s="31">
        <v>1220</v>
      </c>
      <c r="D1972" s="31">
        <v>2</v>
      </c>
      <c r="E1972" s="31" t="s">
        <v>10019</v>
      </c>
      <c r="F1972" s="31">
        <v>1</v>
      </c>
      <c r="G1972" s="31">
        <v>6</v>
      </c>
      <c r="H1972" s="31"/>
      <c r="I1972" s="31">
        <v>202570</v>
      </c>
      <c r="J1972" s="31">
        <v>7</v>
      </c>
      <c r="M1972" s="28" t="s">
        <v>330</v>
      </c>
    </row>
    <row r="1973" spans="1:13">
      <c r="A1973" s="31" t="s">
        <v>4196</v>
      </c>
      <c r="B1973" s="31" t="s">
        <v>330</v>
      </c>
      <c r="C1973" s="31">
        <v>1230</v>
      </c>
      <c r="D1973" s="31">
        <v>2</v>
      </c>
      <c r="E1973" s="31" t="s">
        <v>10020</v>
      </c>
      <c r="F1973" s="31">
        <v>1</v>
      </c>
      <c r="G1973" s="31">
        <v>6</v>
      </c>
      <c r="H1973" s="31"/>
      <c r="I1973" s="31">
        <v>202570</v>
      </c>
      <c r="J1973" s="31">
        <v>7</v>
      </c>
      <c r="M1973" s="28" t="s">
        <v>330</v>
      </c>
    </row>
    <row r="1974" spans="1:13">
      <c r="A1974" s="31" t="s">
        <v>4197</v>
      </c>
      <c r="B1974" s="31" t="s">
        <v>330</v>
      </c>
      <c r="C1974" s="31">
        <v>1996</v>
      </c>
      <c r="D1974" s="31">
        <v>2</v>
      </c>
      <c r="E1974" s="31" t="s">
        <v>304</v>
      </c>
      <c r="F1974" s="31"/>
      <c r="G1974" s="31"/>
      <c r="H1974" s="31"/>
      <c r="I1974" s="31">
        <v>202470</v>
      </c>
      <c r="J1974" s="31"/>
      <c r="M1974" s="28" t="s">
        <v>330</v>
      </c>
    </row>
    <row r="1975" spans="1:13">
      <c r="A1975" s="31" t="s">
        <v>4198</v>
      </c>
      <c r="B1975" s="31" t="s">
        <v>330</v>
      </c>
      <c r="C1975" s="31">
        <v>2020</v>
      </c>
      <c r="D1975" s="31">
        <v>2</v>
      </c>
      <c r="E1975" s="31" t="s">
        <v>346</v>
      </c>
      <c r="F1975" s="31">
        <v>1</v>
      </c>
      <c r="G1975" s="31">
        <v>6</v>
      </c>
      <c r="H1975" s="31"/>
      <c r="I1975" s="31">
        <v>202570</v>
      </c>
      <c r="J1975" s="31">
        <v>7</v>
      </c>
      <c r="M1975" s="28" t="s">
        <v>330</v>
      </c>
    </row>
    <row r="1976" spans="1:13">
      <c r="A1976" s="31" t="s">
        <v>4199</v>
      </c>
      <c r="B1976" s="31" t="s">
        <v>330</v>
      </c>
      <c r="C1976" s="31">
        <v>2096</v>
      </c>
      <c r="D1976" s="31">
        <v>2</v>
      </c>
      <c r="E1976" s="31" t="s">
        <v>304</v>
      </c>
      <c r="F1976" s="31"/>
      <c r="G1976" s="31"/>
      <c r="H1976" s="31"/>
      <c r="I1976" s="31">
        <v>200770</v>
      </c>
      <c r="J1976" s="31"/>
      <c r="M1976" s="28" t="s">
        <v>330</v>
      </c>
    </row>
    <row r="1977" spans="1:13">
      <c r="A1977" s="31" t="s">
        <v>10021</v>
      </c>
      <c r="B1977" s="31" t="s">
        <v>330</v>
      </c>
      <c r="C1977" s="31">
        <v>2110</v>
      </c>
      <c r="D1977" s="31">
        <v>2</v>
      </c>
      <c r="E1977" s="31" t="s">
        <v>10022</v>
      </c>
      <c r="F1977" s="31">
        <v>4</v>
      </c>
      <c r="G1977" s="31"/>
      <c r="H1977" s="31"/>
      <c r="I1977" s="31">
        <v>202570</v>
      </c>
      <c r="J1977" s="31">
        <v>4</v>
      </c>
      <c r="M1977" s="28" t="s">
        <v>330</v>
      </c>
    </row>
    <row r="1978" spans="1:13">
      <c r="A1978" s="31" t="s">
        <v>10023</v>
      </c>
      <c r="B1978" s="31" t="s">
        <v>330</v>
      </c>
      <c r="C1978" s="31">
        <v>2115</v>
      </c>
      <c r="D1978" s="31">
        <v>2</v>
      </c>
      <c r="E1978" s="31" t="s">
        <v>10024</v>
      </c>
      <c r="F1978" s="31">
        <v>4</v>
      </c>
      <c r="G1978" s="31"/>
      <c r="H1978" s="31"/>
      <c r="I1978" s="31">
        <v>202570</v>
      </c>
      <c r="J1978" s="31">
        <v>4</v>
      </c>
      <c r="M1978" s="28" t="s">
        <v>330</v>
      </c>
    </row>
    <row r="1979" spans="1:13">
      <c r="A1979" s="31" t="s">
        <v>10025</v>
      </c>
      <c r="B1979" s="31" t="s">
        <v>330</v>
      </c>
      <c r="C1979" s="31">
        <v>2130</v>
      </c>
      <c r="D1979" s="31">
        <v>2</v>
      </c>
      <c r="E1979" s="31" t="s">
        <v>347</v>
      </c>
      <c r="F1979" s="31">
        <v>1</v>
      </c>
      <c r="G1979" s="31">
        <v>6</v>
      </c>
      <c r="H1979" s="31"/>
      <c r="I1979" s="31">
        <v>202570</v>
      </c>
      <c r="J1979" s="31">
        <v>7</v>
      </c>
      <c r="M1979" s="28" t="s">
        <v>330</v>
      </c>
    </row>
    <row r="1980" spans="1:13">
      <c r="A1980" s="31" t="s">
        <v>4200</v>
      </c>
      <c r="B1980" s="31" t="s">
        <v>330</v>
      </c>
      <c r="C1980" s="31">
        <v>2196</v>
      </c>
      <c r="D1980" s="31">
        <v>2</v>
      </c>
      <c r="E1980" s="31" t="s">
        <v>304</v>
      </c>
      <c r="F1980" s="31"/>
      <c r="G1980" s="31"/>
      <c r="H1980" s="31"/>
      <c r="I1980" s="31">
        <v>200770</v>
      </c>
      <c r="J1980" s="31"/>
      <c r="M1980" s="28" t="s">
        <v>330</v>
      </c>
    </row>
    <row r="1981" spans="1:13">
      <c r="A1981" s="31" t="s">
        <v>4201</v>
      </c>
      <c r="B1981" s="31" t="s">
        <v>330</v>
      </c>
      <c r="C1981" s="31">
        <v>2210</v>
      </c>
      <c r="D1981" s="31">
        <v>2</v>
      </c>
      <c r="E1981" s="31" t="s">
        <v>10026</v>
      </c>
      <c r="F1981" s="31">
        <v>4</v>
      </c>
      <c r="G1981" s="31"/>
      <c r="H1981" s="31"/>
      <c r="I1981" s="31">
        <v>202570</v>
      </c>
      <c r="J1981" s="31">
        <v>4</v>
      </c>
      <c r="M1981" s="28" t="s">
        <v>330</v>
      </c>
    </row>
    <row r="1982" spans="1:13">
      <c r="A1982" s="31" t="s">
        <v>4202</v>
      </c>
      <c r="B1982" s="31" t="s">
        <v>330</v>
      </c>
      <c r="C1982" s="31">
        <v>2220</v>
      </c>
      <c r="D1982" s="31">
        <v>2</v>
      </c>
      <c r="E1982" s="31" t="s">
        <v>575</v>
      </c>
      <c r="F1982" s="31">
        <v>1</v>
      </c>
      <c r="G1982" s="31">
        <v>6</v>
      </c>
      <c r="H1982" s="31"/>
      <c r="I1982" s="31">
        <v>202570</v>
      </c>
      <c r="J1982" s="31">
        <v>7</v>
      </c>
      <c r="M1982" s="28" t="s">
        <v>330</v>
      </c>
    </row>
    <row r="1983" spans="1:13">
      <c r="A1983" s="31" t="s">
        <v>4203</v>
      </c>
      <c r="B1983" s="31" t="s">
        <v>330</v>
      </c>
      <c r="C1983" s="31">
        <v>2230</v>
      </c>
      <c r="D1983" s="31">
        <v>2</v>
      </c>
      <c r="E1983" s="31" t="s">
        <v>576</v>
      </c>
      <c r="F1983" s="31">
        <v>1</v>
      </c>
      <c r="G1983" s="31">
        <v>6</v>
      </c>
      <c r="H1983" s="31"/>
      <c r="I1983" s="31">
        <v>202570</v>
      </c>
      <c r="J1983" s="31">
        <v>7</v>
      </c>
      <c r="M1983" s="28" t="s">
        <v>330</v>
      </c>
    </row>
    <row r="1984" spans="1:13">
      <c r="A1984" s="31" t="s">
        <v>4204</v>
      </c>
      <c r="B1984" s="31" t="s">
        <v>330</v>
      </c>
      <c r="C1984" s="31">
        <v>2296</v>
      </c>
      <c r="D1984" s="31">
        <v>2</v>
      </c>
      <c r="E1984" s="31" t="s">
        <v>304</v>
      </c>
      <c r="F1984" s="31"/>
      <c r="G1984" s="31"/>
      <c r="H1984" s="31"/>
      <c r="I1984" s="31">
        <v>200770</v>
      </c>
      <c r="J1984" s="31"/>
      <c r="M1984" s="28" t="s">
        <v>330</v>
      </c>
    </row>
    <row r="1985" spans="1:13">
      <c r="A1985" s="31" t="s">
        <v>4205</v>
      </c>
      <c r="B1985" s="31" t="s">
        <v>330</v>
      </c>
      <c r="C1985" s="31">
        <v>2396</v>
      </c>
      <c r="D1985" s="31">
        <v>2</v>
      </c>
      <c r="E1985" s="31" t="s">
        <v>304</v>
      </c>
      <c r="F1985" s="31"/>
      <c r="G1985" s="31"/>
      <c r="H1985" s="31"/>
      <c r="I1985" s="31">
        <v>200770</v>
      </c>
      <c r="J1985" s="31"/>
      <c r="M1985" s="28" t="s">
        <v>330</v>
      </c>
    </row>
    <row r="1986" spans="1:13">
      <c r="A1986" s="31" t="s">
        <v>4206</v>
      </c>
      <c r="B1986" s="31" t="s">
        <v>330</v>
      </c>
      <c r="C1986" s="31">
        <v>2605</v>
      </c>
      <c r="D1986" s="31">
        <v>2</v>
      </c>
      <c r="E1986" s="31" t="s">
        <v>348</v>
      </c>
      <c r="F1986" s="31">
        <v>4</v>
      </c>
      <c r="G1986" s="31"/>
      <c r="H1986" s="31"/>
      <c r="I1986" s="31">
        <v>202570</v>
      </c>
      <c r="J1986" s="31">
        <v>4</v>
      </c>
      <c r="M1986" s="28" t="s">
        <v>330</v>
      </c>
    </row>
    <row r="1987" spans="1:13">
      <c r="A1987" s="31" t="s">
        <v>4207</v>
      </c>
      <c r="B1987" s="31" t="s">
        <v>330</v>
      </c>
      <c r="C1987" s="31">
        <v>2610</v>
      </c>
      <c r="D1987" s="31">
        <v>2</v>
      </c>
      <c r="E1987" s="31" t="s">
        <v>4208</v>
      </c>
      <c r="F1987" s="31">
        <v>2</v>
      </c>
      <c r="G1987" s="31">
        <v>0</v>
      </c>
      <c r="H1987" s="31"/>
      <c r="I1987" s="31">
        <v>202570</v>
      </c>
      <c r="J1987" s="31">
        <v>2</v>
      </c>
      <c r="M1987" s="28" t="s">
        <v>330</v>
      </c>
    </row>
    <row r="1988" spans="1:13">
      <c r="A1988" s="31" t="s">
        <v>4209</v>
      </c>
      <c r="B1988" s="31" t="s">
        <v>330</v>
      </c>
      <c r="C1988" s="31">
        <v>2615</v>
      </c>
      <c r="D1988" s="31">
        <v>2</v>
      </c>
      <c r="E1988" s="31" t="s">
        <v>350</v>
      </c>
      <c r="F1988" s="31">
        <v>2</v>
      </c>
      <c r="G1988" s="31"/>
      <c r="H1988" s="31"/>
      <c r="I1988" s="31">
        <v>202570</v>
      </c>
      <c r="J1988" s="31">
        <v>2</v>
      </c>
      <c r="M1988" s="28" t="s">
        <v>330</v>
      </c>
    </row>
    <row r="1989" spans="1:13">
      <c r="A1989" s="31" t="s">
        <v>4210</v>
      </c>
      <c r="B1989" s="31" t="s">
        <v>330</v>
      </c>
      <c r="C1989" s="31">
        <v>2630</v>
      </c>
      <c r="D1989" s="31">
        <v>2</v>
      </c>
      <c r="E1989" s="31" t="s">
        <v>351</v>
      </c>
      <c r="F1989" s="31">
        <v>2</v>
      </c>
      <c r="G1989" s="31">
        <v>6</v>
      </c>
      <c r="H1989" s="31"/>
      <c r="I1989" s="31">
        <v>202570</v>
      </c>
      <c r="J1989" s="31">
        <v>8</v>
      </c>
      <c r="M1989" s="28" t="s">
        <v>330</v>
      </c>
    </row>
    <row r="1990" spans="1:13">
      <c r="A1990" s="31" t="s">
        <v>4211</v>
      </c>
      <c r="B1990" s="31" t="s">
        <v>330</v>
      </c>
      <c r="C1990" s="31">
        <v>2645</v>
      </c>
      <c r="D1990" s="31">
        <v>2</v>
      </c>
      <c r="E1990" s="31" t="s">
        <v>352</v>
      </c>
      <c r="F1990" s="31">
        <v>2</v>
      </c>
      <c r="G1990" s="31">
        <v>6</v>
      </c>
      <c r="H1990" s="31"/>
      <c r="I1990" s="31">
        <v>202570</v>
      </c>
      <c r="J1990" s="31">
        <v>8</v>
      </c>
      <c r="M1990" s="28" t="s">
        <v>330</v>
      </c>
    </row>
    <row r="1991" spans="1:13">
      <c r="A1991" s="31" t="s">
        <v>4212</v>
      </c>
      <c r="B1991" s="31" t="s">
        <v>330</v>
      </c>
      <c r="C1991" s="31">
        <v>2692</v>
      </c>
      <c r="D1991" s="31">
        <v>2</v>
      </c>
      <c r="E1991" s="31" t="s">
        <v>354</v>
      </c>
      <c r="F1991" s="31"/>
      <c r="G1991" s="31">
        <v>9</v>
      </c>
      <c r="H1991" s="31"/>
      <c r="I1991" s="31">
        <v>202570</v>
      </c>
      <c r="J1991" s="31">
        <v>9</v>
      </c>
      <c r="M1991" s="28" t="s">
        <v>330</v>
      </c>
    </row>
    <row r="1992" spans="1:13">
      <c r="A1992" s="31" t="s">
        <v>4213</v>
      </c>
      <c r="B1992" s="31" t="s">
        <v>330</v>
      </c>
      <c r="C1992" s="31">
        <v>2997</v>
      </c>
      <c r="D1992" s="31">
        <v>2</v>
      </c>
      <c r="E1992" s="31" t="s">
        <v>435</v>
      </c>
      <c r="F1992" s="31"/>
      <c r="G1992" s="31"/>
      <c r="H1992" s="31"/>
      <c r="I1992" s="31">
        <v>200770</v>
      </c>
      <c r="J1992" s="31"/>
      <c r="M1992" s="28" t="s">
        <v>330</v>
      </c>
    </row>
    <row r="1993" spans="1:13">
      <c r="A1993" s="31" t="s">
        <v>4214</v>
      </c>
      <c r="B1993" s="31" t="s">
        <v>4215</v>
      </c>
      <c r="C1993" s="31">
        <v>1200</v>
      </c>
      <c r="D1993" s="31" t="s">
        <v>648</v>
      </c>
      <c r="E1993" s="31" t="s">
        <v>4216</v>
      </c>
      <c r="F1993" s="31"/>
      <c r="G1993" s="31"/>
      <c r="H1993" s="31"/>
      <c r="I1993" s="31">
        <v>200011</v>
      </c>
      <c r="J1993" s="31"/>
      <c r="M1993" s="28" t="s">
        <v>330</v>
      </c>
    </row>
    <row r="1994" spans="1:13">
      <c r="A1994" s="31" t="s">
        <v>4217</v>
      </c>
      <c r="B1994" s="31" t="s">
        <v>4215</v>
      </c>
      <c r="C1994" s="31">
        <v>1201</v>
      </c>
      <c r="D1994" s="31" t="s">
        <v>648</v>
      </c>
      <c r="E1994" s="31" t="s">
        <v>4218</v>
      </c>
      <c r="F1994" s="31"/>
      <c r="G1994" s="31"/>
      <c r="H1994" s="31"/>
      <c r="I1994" s="31">
        <v>200511</v>
      </c>
      <c r="J1994" s="31"/>
      <c r="M1994" s="28" t="s">
        <v>330</v>
      </c>
    </row>
    <row r="1995" spans="1:13">
      <c r="A1995" s="31" t="s">
        <v>4219</v>
      </c>
      <c r="B1995" s="31" t="s">
        <v>4215</v>
      </c>
      <c r="C1995" s="31">
        <v>1210</v>
      </c>
      <c r="D1995" s="31" t="s">
        <v>648</v>
      </c>
      <c r="E1995" s="31" t="s">
        <v>4220</v>
      </c>
      <c r="F1995" s="31"/>
      <c r="G1995" s="31"/>
      <c r="H1995" s="31"/>
      <c r="I1995" s="31">
        <v>200033</v>
      </c>
      <c r="J1995" s="31"/>
      <c r="M1995" s="28" t="s">
        <v>330</v>
      </c>
    </row>
    <row r="1996" spans="1:13">
      <c r="A1996" s="31" t="s">
        <v>4221</v>
      </c>
      <c r="B1996" s="31" t="s">
        <v>4215</v>
      </c>
      <c r="C1996" s="31">
        <v>1220</v>
      </c>
      <c r="D1996" s="31" t="s">
        <v>648</v>
      </c>
      <c r="E1996" s="31" t="s">
        <v>4222</v>
      </c>
      <c r="F1996" s="31"/>
      <c r="G1996" s="31"/>
      <c r="H1996" s="31"/>
      <c r="I1996" s="31">
        <v>200111</v>
      </c>
      <c r="J1996" s="31"/>
      <c r="M1996" s="28" t="s">
        <v>4215</v>
      </c>
    </row>
    <row r="1997" spans="1:13">
      <c r="A1997" s="31" t="s">
        <v>4223</v>
      </c>
      <c r="B1997" s="31" t="s">
        <v>4215</v>
      </c>
      <c r="C1997" s="31">
        <v>1300</v>
      </c>
      <c r="D1997" s="31" t="s">
        <v>648</v>
      </c>
      <c r="E1997" s="31" t="s">
        <v>4224</v>
      </c>
      <c r="F1997" s="31"/>
      <c r="G1997" s="31"/>
      <c r="H1997" s="31"/>
      <c r="I1997" s="31">
        <v>200011</v>
      </c>
      <c r="J1997" s="31"/>
      <c r="M1997" s="28" t="s">
        <v>4215</v>
      </c>
    </row>
    <row r="1998" spans="1:13">
      <c r="A1998" s="31" t="s">
        <v>4225</v>
      </c>
      <c r="B1998" s="31" t="s">
        <v>4215</v>
      </c>
      <c r="C1998" s="31">
        <v>1320</v>
      </c>
      <c r="D1998" s="31" t="s">
        <v>648</v>
      </c>
      <c r="E1998" s="31" t="s">
        <v>4226</v>
      </c>
      <c r="F1998" s="31"/>
      <c r="G1998" s="31"/>
      <c r="H1998" s="31"/>
      <c r="I1998" s="31">
        <v>200622</v>
      </c>
      <c r="J1998" s="31"/>
      <c r="M1998" s="28" t="s">
        <v>4215</v>
      </c>
    </row>
    <row r="1999" spans="1:13">
      <c r="A1999" s="31" t="s">
        <v>4227</v>
      </c>
      <c r="B1999" s="31" t="s">
        <v>4215</v>
      </c>
      <c r="C1999" s="31">
        <v>1400</v>
      </c>
      <c r="D1999" s="31" t="s">
        <v>648</v>
      </c>
      <c r="E1999" s="31" t="s">
        <v>4228</v>
      </c>
      <c r="F1999" s="31"/>
      <c r="G1999" s="31"/>
      <c r="H1999" s="31"/>
      <c r="I1999" s="31">
        <v>200033</v>
      </c>
      <c r="J1999" s="31"/>
      <c r="M1999" s="28" t="s">
        <v>4215</v>
      </c>
    </row>
    <row r="2000" spans="1:13">
      <c r="A2000" s="31" t="s">
        <v>4229</v>
      </c>
      <c r="B2000" s="31" t="s">
        <v>4215</v>
      </c>
      <c r="C2000" s="31">
        <v>1410</v>
      </c>
      <c r="D2000" s="31" t="s">
        <v>648</v>
      </c>
      <c r="E2000" s="31" t="s">
        <v>4230</v>
      </c>
      <c r="F2000" s="31"/>
      <c r="G2000" s="31"/>
      <c r="H2000" s="31"/>
      <c r="I2000" s="31">
        <v>200033</v>
      </c>
      <c r="J2000" s="31"/>
      <c r="M2000" s="28" t="s">
        <v>4215</v>
      </c>
    </row>
    <row r="2001" spans="1:13">
      <c r="A2001" s="31" t="s">
        <v>4231</v>
      </c>
      <c r="B2001" s="31" t="s">
        <v>4215</v>
      </c>
      <c r="C2001" s="31">
        <v>1420</v>
      </c>
      <c r="D2001" s="31" t="s">
        <v>648</v>
      </c>
      <c r="E2001" s="31" t="s">
        <v>4232</v>
      </c>
      <c r="F2001" s="31"/>
      <c r="G2001" s="31"/>
      <c r="H2001" s="31"/>
      <c r="I2001" s="31">
        <v>200122</v>
      </c>
      <c r="J2001" s="31"/>
      <c r="M2001" s="28" t="s">
        <v>4215</v>
      </c>
    </row>
    <row r="2002" spans="1:13">
      <c r="A2002" s="31" t="s">
        <v>4233</v>
      </c>
      <c r="B2002" s="31" t="s">
        <v>4215</v>
      </c>
      <c r="C2002" s="31">
        <v>2100</v>
      </c>
      <c r="D2002" s="31" t="s">
        <v>648</v>
      </c>
      <c r="E2002" s="31" t="s">
        <v>4234</v>
      </c>
      <c r="F2002" s="31"/>
      <c r="G2002" s="31"/>
      <c r="H2002" s="31"/>
      <c r="I2002" s="31">
        <v>200011</v>
      </c>
      <c r="J2002" s="31"/>
      <c r="M2002" s="28" t="s">
        <v>4215</v>
      </c>
    </row>
    <row r="2003" spans="1:13">
      <c r="A2003" s="31" t="s">
        <v>4235</v>
      </c>
      <c r="B2003" s="31" t="s">
        <v>4215</v>
      </c>
      <c r="C2003" s="31">
        <v>2101</v>
      </c>
      <c r="D2003" s="31" t="s">
        <v>648</v>
      </c>
      <c r="E2003" s="31" t="s">
        <v>4236</v>
      </c>
      <c r="F2003" s="31"/>
      <c r="G2003" s="31"/>
      <c r="H2003" s="31"/>
      <c r="I2003" s="31">
        <v>200122</v>
      </c>
      <c r="J2003" s="31"/>
      <c r="M2003" s="28" t="s">
        <v>4215</v>
      </c>
    </row>
    <row r="2004" spans="1:13">
      <c r="A2004" s="31" t="s">
        <v>4237</v>
      </c>
      <c r="B2004" s="31" t="s">
        <v>4215</v>
      </c>
      <c r="C2004" s="31">
        <v>2102</v>
      </c>
      <c r="D2004" s="31" t="s">
        <v>648</v>
      </c>
      <c r="E2004" s="31" t="s">
        <v>4238</v>
      </c>
      <c r="F2004" s="31"/>
      <c r="G2004" s="31"/>
      <c r="H2004" s="31"/>
      <c r="I2004" s="31">
        <v>200211</v>
      </c>
      <c r="J2004" s="31"/>
      <c r="M2004" s="28" t="s">
        <v>4215</v>
      </c>
    </row>
    <row r="2005" spans="1:13">
      <c r="A2005" s="31" t="s">
        <v>4239</v>
      </c>
      <c r="B2005" s="31" t="s">
        <v>4215</v>
      </c>
      <c r="C2005" s="31">
        <v>2120</v>
      </c>
      <c r="D2005" s="31" t="s">
        <v>648</v>
      </c>
      <c r="E2005" s="31" t="s">
        <v>4240</v>
      </c>
      <c r="F2005" s="31"/>
      <c r="G2005" s="31"/>
      <c r="H2005" s="31"/>
      <c r="I2005" s="31">
        <v>200622</v>
      </c>
      <c r="J2005" s="31"/>
      <c r="M2005" s="28" t="s">
        <v>4215</v>
      </c>
    </row>
    <row r="2006" spans="1:13">
      <c r="A2006" s="31" t="s">
        <v>4241</v>
      </c>
      <c r="B2006" s="31" t="s">
        <v>4215</v>
      </c>
      <c r="C2006" s="31">
        <v>2200</v>
      </c>
      <c r="D2006" s="31" t="s">
        <v>648</v>
      </c>
      <c r="E2006" s="31" t="s">
        <v>2895</v>
      </c>
      <c r="F2006" s="31"/>
      <c r="G2006" s="31"/>
      <c r="H2006" s="31"/>
      <c r="I2006" s="31">
        <v>200233</v>
      </c>
      <c r="J2006" s="31"/>
      <c r="M2006" s="28" t="s">
        <v>4215</v>
      </c>
    </row>
    <row r="2007" spans="1:13">
      <c r="A2007" s="31" t="s">
        <v>4242</v>
      </c>
      <c r="B2007" s="31" t="s">
        <v>4215</v>
      </c>
      <c r="C2007" s="31">
        <v>2250</v>
      </c>
      <c r="D2007" s="31" t="s">
        <v>648</v>
      </c>
      <c r="E2007" s="31" t="s">
        <v>4243</v>
      </c>
      <c r="F2007" s="31"/>
      <c r="G2007" s="31"/>
      <c r="H2007" s="31"/>
      <c r="I2007" s="31">
        <v>200411</v>
      </c>
      <c r="J2007" s="31"/>
      <c r="M2007" s="28" t="s">
        <v>4215</v>
      </c>
    </row>
    <row r="2008" spans="1:13">
      <c r="A2008" s="31" t="s">
        <v>4244</v>
      </c>
      <c r="B2008" s="31" t="s">
        <v>4215</v>
      </c>
      <c r="C2008" s="31">
        <v>2255</v>
      </c>
      <c r="D2008" s="31" t="s">
        <v>648</v>
      </c>
      <c r="E2008" s="31" t="s">
        <v>4245</v>
      </c>
      <c r="F2008" s="31"/>
      <c r="G2008" s="31"/>
      <c r="H2008" s="31"/>
      <c r="I2008" s="31">
        <v>200533</v>
      </c>
      <c r="J2008" s="31"/>
      <c r="M2008" s="28" t="s">
        <v>4215</v>
      </c>
    </row>
    <row r="2009" spans="1:13">
      <c r="A2009" s="31" t="s">
        <v>4246</v>
      </c>
      <c r="B2009" s="31" t="s">
        <v>4215</v>
      </c>
      <c r="C2009" s="31">
        <v>2260</v>
      </c>
      <c r="D2009" s="31" t="s">
        <v>648</v>
      </c>
      <c r="E2009" s="31" t="s">
        <v>4247</v>
      </c>
      <c r="F2009" s="31"/>
      <c r="G2009" s="31"/>
      <c r="H2009" s="31"/>
      <c r="I2009" s="31">
        <v>200522</v>
      </c>
      <c r="J2009" s="31"/>
      <c r="M2009" s="28" t="s">
        <v>4215</v>
      </c>
    </row>
    <row r="2010" spans="1:13">
      <c r="A2010" s="31" t="s">
        <v>4248</v>
      </c>
      <c r="B2010" s="31" t="s">
        <v>4215</v>
      </c>
      <c r="C2010" s="31">
        <v>2300</v>
      </c>
      <c r="D2010" s="31" t="s">
        <v>648</v>
      </c>
      <c r="E2010" s="31" t="s">
        <v>4249</v>
      </c>
      <c r="F2010" s="31"/>
      <c r="G2010" s="31"/>
      <c r="H2010" s="31"/>
      <c r="I2010" s="31">
        <v>200011</v>
      </c>
      <c r="J2010" s="31"/>
      <c r="M2010" s="28" t="s">
        <v>4215</v>
      </c>
    </row>
    <row r="2011" spans="1:13">
      <c r="A2011" s="31" t="s">
        <v>4250</v>
      </c>
      <c r="B2011" s="31" t="s">
        <v>4215</v>
      </c>
      <c r="C2011" s="31">
        <v>3100</v>
      </c>
      <c r="D2011" s="31" t="s">
        <v>648</v>
      </c>
      <c r="E2011" s="31" t="s">
        <v>4251</v>
      </c>
      <c r="F2011" s="31"/>
      <c r="G2011" s="31"/>
      <c r="H2011" s="31"/>
      <c r="I2011" s="31">
        <v>200022</v>
      </c>
      <c r="J2011" s="31"/>
      <c r="M2011" s="28" t="s">
        <v>4215</v>
      </c>
    </row>
    <row r="2012" spans="1:13">
      <c r="A2012" s="31" t="s">
        <v>4252</v>
      </c>
      <c r="B2012" s="31" t="s">
        <v>4215</v>
      </c>
      <c r="C2012" s="31">
        <v>3200</v>
      </c>
      <c r="D2012" s="31" t="s">
        <v>648</v>
      </c>
      <c r="E2012" s="31" t="s">
        <v>4253</v>
      </c>
      <c r="F2012" s="31"/>
      <c r="G2012" s="31"/>
      <c r="H2012" s="31"/>
      <c r="I2012" s="31">
        <v>200022</v>
      </c>
      <c r="J2012" s="31"/>
      <c r="M2012" s="28" t="s">
        <v>4215</v>
      </c>
    </row>
    <row r="2013" spans="1:13">
      <c r="A2013" s="31" t="s">
        <v>4254</v>
      </c>
      <c r="B2013" s="31" t="s">
        <v>4215</v>
      </c>
      <c r="C2013" s="31">
        <v>3300</v>
      </c>
      <c r="D2013" s="31" t="s">
        <v>648</v>
      </c>
      <c r="E2013" s="31" t="s">
        <v>4255</v>
      </c>
      <c r="F2013" s="31"/>
      <c r="G2013" s="31"/>
      <c r="H2013" s="31"/>
      <c r="I2013" s="31">
        <v>200233</v>
      </c>
      <c r="J2013" s="31"/>
      <c r="M2013" s="28" t="s">
        <v>4215</v>
      </c>
    </row>
    <row r="2014" spans="1:13">
      <c r="A2014" s="31" t="s">
        <v>4256</v>
      </c>
      <c r="B2014" s="31" t="s">
        <v>4215</v>
      </c>
      <c r="C2014" s="31">
        <v>4100</v>
      </c>
      <c r="D2014" s="31" t="s">
        <v>648</v>
      </c>
      <c r="E2014" s="31" t="s">
        <v>4257</v>
      </c>
      <c r="F2014" s="31"/>
      <c r="G2014" s="31"/>
      <c r="H2014" s="31"/>
      <c r="I2014" s="31">
        <v>200022</v>
      </c>
      <c r="J2014" s="31"/>
      <c r="M2014" s="28" t="s">
        <v>4215</v>
      </c>
    </row>
    <row r="2015" spans="1:13">
      <c r="A2015" s="31" t="s">
        <v>4258</v>
      </c>
      <c r="B2015" s="31" t="s">
        <v>4215</v>
      </c>
      <c r="C2015" s="31">
        <v>4101</v>
      </c>
      <c r="D2015" s="31" t="s">
        <v>648</v>
      </c>
      <c r="E2015" s="31" t="s">
        <v>4259</v>
      </c>
      <c r="F2015" s="31"/>
      <c r="G2015" s="31"/>
      <c r="H2015" s="31"/>
      <c r="I2015" s="31">
        <v>200011</v>
      </c>
      <c r="J2015" s="31"/>
      <c r="M2015" s="28" t="s">
        <v>4215</v>
      </c>
    </row>
    <row r="2016" spans="1:13">
      <c r="A2016" s="31" t="s">
        <v>4260</v>
      </c>
      <c r="B2016" s="31" t="s">
        <v>4215</v>
      </c>
      <c r="C2016" s="31">
        <v>4200</v>
      </c>
      <c r="D2016" s="31" t="s">
        <v>648</v>
      </c>
      <c r="E2016" s="31" t="s">
        <v>4261</v>
      </c>
      <c r="F2016" s="31"/>
      <c r="G2016" s="31"/>
      <c r="H2016" s="31"/>
      <c r="I2016" s="31">
        <v>200022</v>
      </c>
      <c r="J2016" s="31"/>
      <c r="M2016" s="28" t="s">
        <v>4215</v>
      </c>
    </row>
    <row r="2017" spans="1:13">
      <c r="A2017" s="31" t="s">
        <v>4262</v>
      </c>
      <c r="B2017" s="31" t="s">
        <v>4215</v>
      </c>
      <c r="C2017" s="31">
        <v>4300</v>
      </c>
      <c r="D2017" s="31" t="s">
        <v>648</v>
      </c>
      <c r="E2017" s="31" t="s">
        <v>4263</v>
      </c>
      <c r="F2017" s="31"/>
      <c r="G2017" s="31"/>
      <c r="H2017" s="31"/>
      <c r="I2017" s="31">
        <v>200022</v>
      </c>
      <c r="J2017" s="31"/>
      <c r="M2017" s="28" t="s">
        <v>4215</v>
      </c>
    </row>
    <row r="2018" spans="1:13">
      <c r="A2018" s="31" t="s">
        <v>4264</v>
      </c>
      <c r="B2018" s="31" t="s">
        <v>4215</v>
      </c>
      <c r="C2018" s="31">
        <v>4400</v>
      </c>
      <c r="D2018" s="31" t="s">
        <v>648</v>
      </c>
      <c r="E2018" s="31" t="s">
        <v>4265</v>
      </c>
      <c r="F2018" s="31"/>
      <c r="G2018" s="31"/>
      <c r="H2018" s="31"/>
      <c r="I2018" s="31">
        <v>200011</v>
      </c>
      <c r="J2018" s="31"/>
      <c r="M2018" s="28" t="s">
        <v>4215</v>
      </c>
    </row>
    <row r="2019" spans="1:13">
      <c r="A2019" s="31" t="s">
        <v>4266</v>
      </c>
      <c r="B2019" s="31" t="s">
        <v>4215</v>
      </c>
      <c r="C2019" s="31">
        <v>4500</v>
      </c>
      <c r="D2019" s="31" t="s">
        <v>648</v>
      </c>
      <c r="E2019" s="31" t="s">
        <v>4267</v>
      </c>
      <c r="F2019" s="31"/>
      <c r="G2019" s="31"/>
      <c r="H2019" s="31"/>
      <c r="I2019" s="31">
        <v>200011</v>
      </c>
      <c r="J2019" s="31"/>
      <c r="M2019" s="28" t="s">
        <v>4215</v>
      </c>
    </row>
    <row r="2020" spans="1:13">
      <c r="A2020" s="31" t="s">
        <v>4268</v>
      </c>
      <c r="B2020" s="31" t="s">
        <v>4215</v>
      </c>
      <c r="C2020" s="31">
        <v>4501</v>
      </c>
      <c r="D2020" s="31" t="s">
        <v>648</v>
      </c>
      <c r="E2020" s="31" t="s">
        <v>4269</v>
      </c>
      <c r="F2020" s="31"/>
      <c r="G2020" s="31"/>
      <c r="H2020" s="31"/>
      <c r="I2020" s="31">
        <v>200122</v>
      </c>
      <c r="J2020" s="31"/>
      <c r="M2020" s="28" t="s">
        <v>4215</v>
      </c>
    </row>
    <row r="2021" spans="1:13">
      <c r="A2021" s="31" t="s">
        <v>4270</v>
      </c>
      <c r="B2021" s="31" t="s">
        <v>4215</v>
      </c>
      <c r="C2021" s="31">
        <v>4502</v>
      </c>
      <c r="D2021" s="31" t="s">
        <v>648</v>
      </c>
      <c r="E2021" s="31" t="s">
        <v>4271</v>
      </c>
      <c r="F2021" s="31"/>
      <c r="G2021" s="31"/>
      <c r="H2021" s="31"/>
      <c r="I2021" s="31">
        <v>200411</v>
      </c>
      <c r="J2021" s="31"/>
      <c r="M2021" s="28" t="s">
        <v>4215</v>
      </c>
    </row>
    <row r="2022" spans="1:13">
      <c r="A2022" s="31" t="s">
        <v>4272</v>
      </c>
      <c r="B2022" s="31" t="s">
        <v>4215</v>
      </c>
      <c r="C2022" s="31">
        <v>4700</v>
      </c>
      <c r="D2022" s="31" t="s">
        <v>648</v>
      </c>
      <c r="E2022" s="31" t="s">
        <v>2436</v>
      </c>
      <c r="F2022" s="31"/>
      <c r="G2022" s="31"/>
      <c r="H2022" s="31"/>
      <c r="I2022" s="31">
        <v>200022</v>
      </c>
      <c r="J2022" s="31"/>
      <c r="M2022" s="28" t="s">
        <v>4215</v>
      </c>
    </row>
    <row r="2023" spans="1:13">
      <c r="A2023" s="31" t="s">
        <v>4273</v>
      </c>
      <c r="B2023" s="31" t="s">
        <v>4215</v>
      </c>
      <c r="C2023" s="31">
        <v>5100</v>
      </c>
      <c r="D2023" s="31" t="s">
        <v>648</v>
      </c>
      <c r="E2023" s="31" t="s">
        <v>4274</v>
      </c>
      <c r="F2023" s="31"/>
      <c r="G2023" s="31"/>
      <c r="H2023" s="31"/>
      <c r="I2023" s="31">
        <v>200411</v>
      </c>
      <c r="J2023" s="31"/>
      <c r="M2023" s="28" t="s">
        <v>4215</v>
      </c>
    </row>
    <row r="2024" spans="1:13">
      <c r="A2024" s="31" t="s">
        <v>4275</v>
      </c>
      <c r="B2024" s="31" t="s">
        <v>4215</v>
      </c>
      <c r="C2024" s="31">
        <v>5110</v>
      </c>
      <c r="D2024" s="31" t="s">
        <v>648</v>
      </c>
      <c r="E2024" s="31" t="s">
        <v>4276</v>
      </c>
      <c r="F2024" s="31"/>
      <c r="G2024" s="31"/>
      <c r="H2024" s="31"/>
      <c r="I2024" s="31">
        <v>200411</v>
      </c>
      <c r="J2024" s="31"/>
      <c r="M2024" s="28" t="s">
        <v>4215</v>
      </c>
    </row>
    <row r="2025" spans="1:13">
      <c r="A2025" s="31" t="s">
        <v>4277</v>
      </c>
      <c r="B2025" s="31" t="s">
        <v>4215</v>
      </c>
      <c r="C2025" s="31">
        <v>5120</v>
      </c>
      <c r="D2025" s="31" t="s">
        <v>648</v>
      </c>
      <c r="E2025" s="31" t="s">
        <v>4278</v>
      </c>
      <c r="F2025" s="31"/>
      <c r="G2025" s="31"/>
      <c r="H2025" s="31"/>
      <c r="I2025" s="31">
        <v>200222</v>
      </c>
      <c r="J2025" s="31"/>
      <c r="M2025" s="28" t="s">
        <v>4215</v>
      </c>
    </row>
    <row r="2026" spans="1:13">
      <c r="A2026" s="31" t="s">
        <v>4279</v>
      </c>
      <c r="B2026" s="31" t="s">
        <v>4215</v>
      </c>
      <c r="C2026" s="31">
        <v>5130</v>
      </c>
      <c r="D2026" s="31" t="s">
        <v>648</v>
      </c>
      <c r="E2026" s="31" t="s">
        <v>4280</v>
      </c>
      <c r="F2026" s="31"/>
      <c r="G2026" s="31"/>
      <c r="H2026" s="31"/>
      <c r="I2026" s="31">
        <v>200122</v>
      </c>
      <c r="J2026" s="31"/>
      <c r="M2026" s="28" t="s">
        <v>4215</v>
      </c>
    </row>
    <row r="2027" spans="1:13">
      <c r="A2027" s="31" t="s">
        <v>4281</v>
      </c>
      <c r="B2027" s="31" t="s">
        <v>4215</v>
      </c>
      <c r="C2027" s="31">
        <v>5200</v>
      </c>
      <c r="D2027" s="31" t="s">
        <v>648</v>
      </c>
      <c r="E2027" s="31" t="s">
        <v>4282</v>
      </c>
      <c r="F2027" s="31"/>
      <c r="G2027" s="31"/>
      <c r="H2027" s="31"/>
      <c r="I2027" s="31">
        <v>200011</v>
      </c>
      <c r="J2027" s="31"/>
      <c r="M2027" s="28" t="s">
        <v>4215</v>
      </c>
    </row>
    <row r="2028" spans="1:13">
      <c r="A2028" s="31" t="s">
        <v>4283</v>
      </c>
      <c r="B2028" s="31" t="s">
        <v>4215</v>
      </c>
      <c r="C2028" s="31">
        <v>5300</v>
      </c>
      <c r="D2028" s="31" t="s">
        <v>648</v>
      </c>
      <c r="E2028" s="31" t="s">
        <v>4284</v>
      </c>
      <c r="F2028" s="31"/>
      <c r="G2028" s="31"/>
      <c r="H2028" s="31"/>
      <c r="I2028" s="31">
        <v>200211</v>
      </c>
      <c r="J2028" s="31"/>
      <c r="M2028" s="28" t="s">
        <v>4215</v>
      </c>
    </row>
    <row r="2029" spans="1:13">
      <c r="A2029" s="31" t="s">
        <v>4285</v>
      </c>
      <c r="B2029" s="31" t="s">
        <v>4215</v>
      </c>
      <c r="C2029" s="31">
        <v>5305</v>
      </c>
      <c r="D2029" s="31" t="s">
        <v>648</v>
      </c>
      <c r="E2029" s="31" t="s">
        <v>4286</v>
      </c>
      <c r="F2029" s="31"/>
      <c r="G2029" s="31"/>
      <c r="H2029" s="31"/>
      <c r="I2029" s="31">
        <v>200411</v>
      </c>
      <c r="J2029" s="31"/>
      <c r="M2029" s="28" t="s">
        <v>4215</v>
      </c>
    </row>
    <row r="2030" spans="1:13">
      <c r="A2030" s="31" t="s">
        <v>4287</v>
      </c>
      <c r="B2030" s="31" t="s">
        <v>4215</v>
      </c>
      <c r="C2030" s="31">
        <v>5310</v>
      </c>
      <c r="D2030" s="31" t="s">
        <v>648</v>
      </c>
      <c r="E2030" s="31" t="s">
        <v>4288</v>
      </c>
      <c r="F2030" s="31"/>
      <c r="G2030" s="31"/>
      <c r="H2030" s="31"/>
      <c r="I2030" s="31">
        <v>200411</v>
      </c>
      <c r="J2030" s="31"/>
      <c r="M2030" s="28" t="s">
        <v>4215</v>
      </c>
    </row>
    <row r="2031" spans="1:13">
      <c r="A2031" s="31" t="s">
        <v>4289</v>
      </c>
      <c r="B2031" s="31" t="s">
        <v>4215</v>
      </c>
      <c r="C2031" s="31">
        <v>5400</v>
      </c>
      <c r="D2031" s="31" t="s">
        <v>648</v>
      </c>
      <c r="E2031" s="31" t="s">
        <v>4290</v>
      </c>
      <c r="F2031" s="31"/>
      <c r="G2031" s="31"/>
      <c r="H2031" s="31"/>
      <c r="I2031" s="31">
        <v>200622</v>
      </c>
      <c r="J2031" s="31"/>
      <c r="M2031" s="28" t="s">
        <v>4215</v>
      </c>
    </row>
    <row r="2032" spans="1:13">
      <c r="A2032" s="31" t="s">
        <v>4291</v>
      </c>
      <c r="B2032" s="31" t="s">
        <v>4215</v>
      </c>
      <c r="C2032" s="31">
        <v>6100</v>
      </c>
      <c r="D2032" s="31" t="s">
        <v>648</v>
      </c>
      <c r="E2032" s="31" t="s">
        <v>4292</v>
      </c>
      <c r="F2032" s="31"/>
      <c r="G2032" s="31"/>
      <c r="H2032" s="31"/>
      <c r="I2032" s="31">
        <v>200133</v>
      </c>
      <c r="J2032" s="31"/>
      <c r="M2032" s="28" t="s">
        <v>4215</v>
      </c>
    </row>
    <row r="2033" spans="1:13">
      <c r="A2033" s="31" t="s">
        <v>4293</v>
      </c>
      <c r="B2033" s="31" t="s">
        <v>4215</v>
      </c>
      <c r="C2033" s="31">
        <v>6102</v>
      </c>
      <c r="D2033" s="31" t="s">
        <v>648</v>
      </c>
      <c r="E2033" s="31" t="s">
        <v>4294</v>
      </c>
      <c r="F2033" s="31"/>
      <c r="G2033" s="31"/>
      <c r="H2033" s="31"/>
      <c r="I2033" s="31">
        <v>200122</v>
      </c>
      <c r="J2033" s="31"/>
      <c r="M2033" s="28" t="s">
        <v>4215</v>
      </c>
    </row>
    <row r="2034" spans="1:13">
      <c r="A2034" s="31" t="s">
        <v>4295</v>
      </c>
      <c r="B2034" s="31" t="s">
        <v>4215</v>
      </c>
      <c r="C2034" s="31">
        <v>7100</v>
      </c>
      <c r="D2034" s="31" t="s">
        <v>648</v>
      </c>
      <c r="E2034" s="31" t="s">
        <v>4296</v>
      </c>
      <c r="F2034" s="31"/>
      <c r="G2034" s="31"/>
      <c r="H2034" s="31"/>
      <c r="I2034" s="31">
        <v>200222</v>
      </c>
      <c r="J2034" s="31"/>
      <c r="M2034" s="28" t="s">
        <v>4215</v>
      </c>
    </row>
    <row r="2035" spans="1:13">
      <c r="A2035" s="31" t="s">
        <v>4297</v>
      </c>
      <c r="B2035" s="31" t="s">
        <v>4215</v>
      </c>
      <c r="C2035" s="31">
        <v>7101</v>
      </c>
      <c r="D2035" s="31" t="s">
        <v>648</v>
      </c>
      <c r="E2035" s="31" t="s">
        <v>4298</v>
      </c>
      <c r="F2035" s="31"/>
      <c r="G2035" s="31"/>
      <c r="H2035" s="31"/>
      <c r="I2035" s="31">
        <v>200222</v>
      </c>
      <c r="J2035" s="31"/>
      <c r="M2035" s="28" t="s">
        <v>4215</v>
      </c>
    </row>
    <row r="2036" spans="1:13">
      <c r="A2036" s="31" t="s">
        <v>4299</v>
      </c>
      <c r="B2036" s="31" t="s">
        <v>4215</v>
      </c>
      <c r="C2036" s="31">
        <v>7110</v>
      </c>
      <c r="D2036" s="31" t="s">
        <v>648</v>
      </c>
      <c r="E2036" s="31" t="s">
        <v>4300</v>
      </c>
      <c r="F2036" s="31"/>
      <c r="G2036" s="31"/>
      <c r="H2036" s="31"/>
      <c r="I2036" s="31">
        <v>200111</v>
      </c>
      <c r="J2036" s="31"/>
      <c r="M2036" s="28" t="s">
        <v>4215</v>
      </c>
    </row>
    <row r="2037" spans="1:13">
      <c r="A2037" s="31" t="s">
        <v>4301</v>
      </c>
      <c r="B2037" s="31" t="s">
        <v>4215</v>
      </c>
      <c r="C2037" s="31">
        <v>7115</v>
      </c>
      <c r="D2037" s="31" t="s">
        <v>648</v>
      </c>
      <c r="E2037" s="31" t="s">
        <v>4302</v>
      </c>
      <c r="F2037" s="31"/>
      <c r="G2037" s="31"/>
      <c r="H2037" s="31"/>
      <c r="I2037" s="31">
        <v>200333</v>
      </c>
      <c r="J2037" s="31"/>
      <c r="M2037" s="28" t="s">
        <v>4215</v>
      </c>
    </row>
    <row r="2038" spans="1:13">
      <c r="A2038" s="31" t="s">
        <v>4303</v>
      </c>
      <c r="B2038" s="31" t="s">
        <v>4215</v>
      </c>
      <c r="C2038" s="31">
        <v>7117</v>
      </c>
      <c r="D2038" s="31" t="s">
        <v>648</v>
      </c>
      <c r="E2038" s="31" t="s">
        <v>4304</v>
      </c>
      <c r="F2038" s="31"/>
      <c r="G2038" s="31"/>
      <c r="H2038" s="31"/>
      <c r="I2038" s="31">
        <v>200522</v>
      </c>
      <c r="J2038" s="31"/>
      <c r="M2038" s="28" t="s">
        <v>4215</v>
      </c>
    </row>
    <row r="2039" spans="1:13">
      <c r="A2039" s="31" t="s">
        <v>4305</v>
      </c>
      <c r="B2039" s="31" t="s">
        <v>4215</v>
      </c>
      <c r="C2039" s="31">
        <v>7120</v>
      </c>
      <c r="D2039" s="31" t="s">
        <v>648</v>
      </c>
      <c r="E2039" s="31" t="s">
        <v>4306</v>
      </c>
      <c r="F2039" s="31"/>
      <c r="G2039" s="31"/>
      <c r="H2039" s="31"/>
      <c r="I2039" s="31">
        <v>200333</v>
      </c>
      <c r="J2039" s="31"/>
      <c r="M2039" s="28" t="s">
        <v>4215</v>
      </c>
    </row>
    <row r="2040" spans="1:13">
      <c r="A2040" s="31" t="s">
        <v>4307</v>
      </c>
      <c r="B2040" s="31" t="s">
        <v>4215</v>
      </c>
      <c r="C2040" s="31">
        <v>7200</v>
      </c>
      <c r="D2040" s="31" t="s">
        <v>648</v>
      </c>
      <c r="E2040" s="31" t="s">
        <v>4308</v>
      </c>
      <c r="F2040" s="31"/>
      <c r="G2040" s="31"/>
      <c r="H2040" s="31"/>
      <c r="I2040" s="31">
        <v>200022</v>
      </c>
      <c r="J2040" s="31"/>
      <c r="M2040" s="28" t="s">
        <v>4215</v>
      </c>
    </row>
    <row r="2041" spans="1:13">
      <c r="A2041" s="31" t="s">
        <v>4309</v>
      </c>
      <c r="B2041" s="31" t="s">
        <v>4215</v>
      </c>
      <c r="C2041" s="31">
        <v>7201</v>
      </c>
      <c r="D2041" s="31" t="s">
        <v>648</v>
      </c>
      <c r="E2041" s="31" t="s">
        <v>4310</v>
      </c>
      <c r="F2041" s="31"/>
      <c r="G2041" s="31"/>
      <c r="H2041" s="31"/>
      <c r="I2041" s="31">
        <v>200022</v>
      </c>
      <c r="J2041" s="31"/>
      <c r="M2041" s="28" t="s">
        <v>4215</v>
      </c>
    </row>
    <row r="2042" spans="1:13">
      <c r="A2042" s="31" t="s">
        <v>4311</v>
      </c>
      <c r="B2042" s="31" t="s">
        <v>4215</v>
      </c>
      <c r="C2042" s="31">
        <v>7220</v>
      </c>
      <c r="D2042" s="31" t="s">
        <v>648</v>
      </c>
      <c r="E2042" s="31" t="s">
        <v>4312</v>
      </c>
      <c r="F2042" s="31"/>
      <c r="G2042" s="31"/>
      <c r="H2042" s="31"/>
      <c r="I2042" s="31">
        <v>200533</v>
      </c>
      <c r="J2042" s="31"/>
      <c r="M2042" s="28" t="s">
        <v>4215</v>
      </c>
    </row>
    <row r="2043" spans="1:13">
      <c r="A2043" s="31" t="s">
        <v>4313</v>
      </c>
      <c r="B2043" s="31" t="s">
        <v>4215</v>
      </c>
      <c r="C2043" s="31">
        <v>7230</v>
      </c>
      <c r="D2043" s="31" t="s">
        <v>648</v>
      </c>
      <c r="E2043" s="31" t="s">
        <v>2353</v>
      </c>
      <c r="F2043" s="31"/>
      <c r="G2043" s="31"/>
      <c r="H2043" s="31"/>
      <c r="I2043" s="31">
        <v>200622</v>
      </c>
      <c r="J2043" s="31"/>
      <c r="M2043" s="28" t="s">
        <v>4215</v>
      </c>
    </row>
    <row r="2044" spans="1:13">
      <c r="A2044" s="31" t="s">
        <v>4314</v>
      </c>
      <c r="B2044" s="31" t="s">
        <v>4215</v>
      </c>
      <c r="C2044" s="31">
        <v>7604</v>
      </c>
      <c r="D2044" s="31" t="s">
        <v>648</v>
      </c>
      <c r="E2044" s="31" t="s">
        <v>4315</v>
      </c>
      <c r="F2044" s="31"/>
      <c r="G2044" s="31"/>
      <c r="H2044" s="31"/>
      <c r="I2044" s="31">
        <v>200711</v>
      </c>
      <c r="J2044" s="31"/>
      <c r="M2044" s="28" t="s">
        <v>4215</v>
      </c>
    </row>
    <row r="2045" spans="1:13">
      <c r="A2045" s="31" t="s">
        <v>4316</v>
      </c>
      <c r="B2045" s="31" t="s">
        <v>4215</v>
      </c>
      <c r="C2045" s="31">
        <v>7605</v>
      </c>
      <c r="D2045" s="31" t="s">
        <v>648</v>
      </c>
      <c r="E2045" s="31" t="s">
        <v>4317</v>
      </c>
      <c r="F2045" s="31"/>
      <c r="G2045" s="31"/>
      <c r="H2045" s="31"/>
      <c r="I2045" s="31">
        <v>200711</v>
      </c>
      <c r="J2045" s="31"/>
      <c r="M2045" s="28" t="s">
        <v>4215</v>
      </c>
    </row>
    <row r="2046" spans="1:13">
      <c r="A2046" s="31" t="s">
        <v>4318</v>
      </c>
      <c r="B2046" s="31" t="s">
        <v>4215</v>
      </c>
      <c r="C2046" s="31">
        <v>7606</v>
      </c>
      <c r="D2046" s="31" t="s">
        <v>648</v>
      </c>
      <c r="E2046" s="31" t="s">
        <v>4319</v>
      </c>
      <c r="F2046" s="31"/>
      <c r="G2046" s="31"/>
      <c r="H2046" s="31"/>
      <c r="I2046" s="31">
        <v>200811</v>
      </c>
      <c r="J2046" s="31"/>
      <c r="M2046" s="28" t="s">
        <v>4215</v>
      </c>
    </row>
    <row r="2047" spans="1:13">
      <c r="A2047" s="31" t="s">
        <v>4320</v>
      </c>
      <c r="B2047" s="31" t="s">
        <v>4215</v>
      </c>
      <c r="C2047" s="31">
        <v>7607</v>
      </c>
      <c r="D2047" s="31" t="s">
        <v>648</v>
      </c>
      <c r="E2047" s="31" t="s">
        <v>4321</v>
      </c>
      <c r="F2047" s="31"/>
      <c r="G2047" s="31"/>
      <c r="H2047" s="31"/>
      <c r="I2047" s="31">
        <v>200822</v>
      </c>
      <c r="J2047" s="31"/>
      <c r="M2047" s="28" t="s">
        <v>4215</v>
      </c>
    </row>
    <row r="2048" spans="1:13">
      <c r="A2048" s="31" t="s">
        <v>4322</v>
      </c>
      <c r="B2048" s="31" t="s">
        <v>4215</v>
      </c>
      <c r="C2048" s="31">
        <v>7609</v>
      </c>
      <c r="D2048" s="31" t="s">
        <v>648</v>
      </c>
      <c r="E2048" s="31" t="s">
        <v>4323</v>
      </c>
      <c r="F2048" s="31"/>
      <c r="G2048" s="31"/>
      <c r="H2048" s="31"/>
      <c r="I2048" s="31">
        <v>200711</v>
      </c>
      <c r="J2048" s="31"/>
      <c r="M2048" s="28" t="s">
        <v>4215</v>
      </c>
    </row>
    <row r="2049" spans="1:13">
      <c r="A2049" s="31" t="s">
        <v>4324</v>
      </c>
      <c r="B2049" s="31" t="s">
        <v>4215</v>
      </c>
      <c r="C2049" s="31">
        <v>7610</v>
      </c>
      <c r="D2049" s="31" t="s">
        <v>648</v>
      </c>
      <c r="E2049" s="31" t="s">
        <v>4325</v>
      </c>
      <c r="F2049" s="31"/>
      <c r="G2049" s="31"/>
      <c r="H2049" s="31"/>
      <c r="I2049" s="31">
        <v>200811</v>
      </c>
      <c r="J2049" s="31"/>
      <c r="M2049" s="28" t="s">
        <v>4215</v>
      </c>
    </row>
    <row r="2050" spans="1:13">
      <c r="A2050" s="31" t="s">
        <v>4326</v>
      </c>
      <c r="B2050" s="31" t="s">
        <v>4215</v>
      </c>
      <c r="C2050" s="31">
        <v>7611</v>
      </c>
      <c r="D2050" s="31" t="s">
        <v>648</v>
      </c>
      <c r="E2050" s="31" t="s">
        <v>4327</v>
      </c>
      <c r="F2050" s="31"/>
      <c r="G2050" s="31"/>
      <c r="H2050" s="31"/>
      <c r="I2050" s="31">
        <v>200711</v>
      </c>
      <c r="J2050" s="31"/>
      <c r="M2050" s="28" t="s">
        <v>4215</v>
      </c>
    </row>
    <row r="2051" spans="1:13">
      <c r="A2051" s="31" t="s">
        <v>4328</v>
      </c>
      <c r="B2051" s="31" t="s">
        <v>4215</v>
      </c>
      <c r="C2051" s="31">
        <v>7612</v>
      </c>
      <c r="D2051" s="31" t="s">
        <v>648</v>
      </c>
      <c r="E2051" s="31" t="s">
        <v>4329</v>
      </c>
      <c r="F2051" s="31"/>
      <c r="G2051" s="31"/>
      <c r="H2051" s="31"/>
      <c r="I2051" s="31">
        <v>200722</v>
      </c>
      <c r="J2051" s="31"/>
      <c r="M2051" s="28" t="s">
        <v>4215</v>
      </c>
    </row>
    <row r="2052" spans="1:13">
      <c r="A2052" s="31" t="s">
        <v>4330</v>
      </c>
      <c r="B2052" s="31" t="s">
        <v>4215</v>
      </c>
      <c r="C2052" s="31">
        <v>7613</v>
      </c>
      <c r="D2052" s="31" t="s">
        <v>648</v>
      </c>
      <c r="E2052" s="31" t="s">
        <v>4331</v>
      </c>
      <c r="F2052" s="31"/>
      <c r="G2052" s="31"/>
      <c r="H2052" s="31"/>
      <c r="I2052" s="31">
        <v>200711</v>
      </c>
      <c r="J2052" s="31"/>
      <c r="M2052" s="28" t="s">
        <v>4215</v>
      </c>
    </row>
    <row r="2053" spans="1:13">
      <c r="A2053" s="31" t="s">
        <v>4332</v>
      </c>
      <c r="B2053" s="31" t="s">
        <v>4215</v>
      </c>
      <c r="C2053" s="31">
        <v>7614</v>
      </c>
      <c r="D2053" s="31" t="s">
        <v>648</v>
      </c>
      <c r="E2053" s="31" t="s">
        <v>4333</v>
      </c>
      <c r="F2053" s="31"/>
      <c r="G2053" s="31"/>
      <c r="H2053" s="31"/>
      <c r="I2053" s="31">
        <v>200711</v>
      </c>
      <c r="J2053" s="31"/>
      <c r="M2053" s="28" t="s">
        <v>4215</v>
      </c>
    </row>
    <row r="2054" spans="1:13">
      <c r="A2054" s="31" t="s">
        <v>4334</v>
      </c>
      <c r="B2054" s="31" t="s">
        <v>4215</v>
      </c>
      <c r="C2054" s="31">
        <v>7615</v>
      </c>
      <c r="D2054" s="31" t="s">
        <v>648</v>
      </c>
      <c r="E2054" s="31" t="s">
        <v>4251</v>
      </c>
      <c r="F2054" s="31"/>
      <c r="G2054" s="31"/>
      <c r="H2054" s="31"/>
      <c r="I2054" s="31">
        <v>200711</v>
      </c>
      <c r="J2054" s="31"/>
      <c r="M2054" s="28" t="s">
        <v>4215</v>
      </c>
    </row>
    <row r="2055" spans="1:13">
      <c r="A2055" s="31" t="s">
        <v>4335</v>
      </c>
      <c r="B2055" s="31" t="s">
        <v>4215</v>
      </c>
      <c r="C2055" s="31">
        <v>7617</v>
      </c>
      <c r="D2055" s="31" t="s">
        <v>648</v>
      </c>
      <c r="E2055" s="31" t="s">
        <v>4253</v>
      </c>
      <c r="F2055" s="31"/>
      <c r="G2055" s="31"/>
      <c r="H2055" s="31"/>
      <c r="I2055" s="31">
        <v>200711</v>
      </c>
      <c r="J2055" s="31"/>
      <c r="M2055" s="28" t="s">
        <v>4215</v>
      </c>
    </row>
    <row r="2056" spans="1:13">
      <c r="A2056" s="31" t="s">
        <v>4336</v>
      </c>
      <c r="B2056" s="31" t="s">
        <v>4215</v>
      </c>
      <c r="C2056" s="31">
        <v>7619</v>
      </c>
      <c r="D2056" s="31" t="s">
        <v>648</v>
      </c>
      <c r="E2056" s="31" t="s">
        <v>4255</v>
      </c>
      <c r="F2056" s="31"/>
      <c r="G2056" s="31"/>
      <c r="H2056" s="31"/>
      <c r="I2056" s="31">
        <v>200711</v>
      </c>
      <c r="J2056" s="31"/>
      <c r="M2056" s="28" t="s">
        <v>4215</v>
      </c>
    </row>
    <row r="2057" spans="1:13">
      <c r="A2057" s="31" t="s">
        <v>4337</v>
      </c>
      <c r="B2057" s="31" t="s">
        <v>4215</v>
      </c>
      <c r="C2057" s="31">
        <v>7620</v>
      </c>
      <c r="D2057" s="31" t="s">
        <v>648</v>
      </c>
      <c r="E2057" s="31" t="s">
        <v>4338</v>
      </c>
      <c r="F2057" s="31"/>
      <c r="G2057" s="31"/>
      <c r="H2057" s="31"/>
      <c r="I2057" s="31">
        <v>200811</v>
      </c>
      <c r="J2057" s="31"/>
      <c r="M2057" s="28" t="s">
        <v>4215</v>
      </c>
    </row>
    <row r="2058" spans="1:13">
      <c r="A2058" s="31" t="s">
        <v>4339</v>
      </c>
      <c r="B2058" s="31" t="s">
        <v>4215</v>
      </c>
      <c r="C2058" s="31">
        <v>7621</v>
      </c>
      <c r="D2058" s="31" t="s">
        <v>648</v>
      </c>
      <c r="E2058" s="31" t="s">
        <v>4340</v>
      </c>
      <c r="F2058" s="31"/>
      <c r="G2058" s="31"/>
      <c r="H2058" s="31"/>
      <c r="I2058" s="31">
        <v>200711</v>
      </c>
      <c r="J2058" s="31"/>
      <c r="M2058" s="28" t="s">
        <v>4215</v>
      </c>
    </row>
    <row r="2059" spans="1:13">
      <c r="A2059" s="31" t="s">
        <v>4341</v>
      </c>
      <c r="B2059" s="31" t="s">
        <v>4215</v>
      </c>
      <c r="C2059" s="31">
        <v>7623</v>
      </c>
      <c r="D2059" s="31" t="s">
        <v>648</v>
      </c>
      <c r="E2059" s="31" t="s">
        <v>4228</v>
      </c>
      <c r="F2059" s="31"/>
      <c r="G2059" s="31"/>
      <c r="H2059" s="31"/>
      <c r="I2059" s="31">
        <v>200711</v>
      </c>
      <c r="J2059" s="31"/>
      <c r="M2059" s="28" t="s">
        <v>4215</v>
      </c>
    </row>
    <row r="2060" spans="1:13">
      <c r="A2060" s="31" t="s">
        <v>4342</v>
      </c>
      <c r="B2060" s="31" t="s">
        <v>4215</v>
      </c>
      <c r="C2060" s="31">
        <v>7626</v>
      </c>
      <c r="D2060" s="31" t="s">
        <v>648</v>
      </c>
      <c r="E2060" s="31" t="s">
        <v>4343</v>
      </c>
      <c r="F2060" s="31"/>
      <c r="G2060" s="31"/>
      <c r="H2060" s="31"/>
      <c r="I2060" s="31">
        <v>200733</v>
      </c>
      <c r="J2060" s="31"/>
      <c r="M2060" s="28" t="s">
        <v>4215</v>
      </c>
    </row>
    <row r="2061" spans="1:13">
      <c r="A2061" s="31" t="s">
        <v>4344</v>
      </c>
      <c r="B2061" s="31" t="s">
        <v>4215</v>
      </c>
      <c r="C2061" s="31">
        <v>7627</v>
      </c>
      <c r="D2061" s="31" t="s">
        <v>648</v>
      </c>
      <c r="E2061" s="31" t="s">
        <v>4345</v>
      </c>
      <c r="F2061" s="31"/>
      <c r="G2061" s="31"/>
      <c r="H2061" s="31"/>
      <c r="I2061" s="31">
        <v>200733</v>
      </c>
      <c r="J2061" s="31"/>
      <c r="M2061" s="28" t="s">
        <v>4215</v>
      </c>
    </row>
    <row r="2062" spans="1:13">
      <c r="A2062" s="31" t="s">
        <v>4346</v>
      </c>
      <c r="B2062" s="31" t="s">
        <v>4215</v>
      </c>
      <c r="C2062" s="31">
        <v>7628</v>
      </c>
      <c r="D2062" s="31" t="s">
        <v>648</v>
      </c>
      <c r="E2062" s="31" t="s">
        <v>4257</v>
      </c>
      <c r="F2062" s="31"/>
      <c r="G2062" s="31"/>
      <c r="H2062" s="31"/>
      <c r="I2062" s="31">
        <v>200711</v>
      </c>
      <c r="J2062" s="31"/>
      <c r="M2062" s="28" t="s">
        <v>4215</v>
      </c>
    </row>
    <row r="2063" spans="1:13">
      <c r="A2063" s="31" t="s">
        <v>4347</v>
      </c>
      <c r="B2063" s="31" t="s">
        <v>4215</v>
      </c>
      <c r="C2063" s="31">
        <v>7629</v>
      </c>
      <c r="D2063" s="31" t="s">
        <v>648</v>
      </c>
      <c r="E2063" s="31" t="s">
        <v>4261</v>
      </c>
      <c r="F2063" s="31"/>
      <c r="G2063" s="31"/>
      <c r="H2063" s="31"/>
      <c r="I2063" s="31">
        <v>200711</v>
      </c>
      <c r="J2063" s="31"/>
      <c r="M2063" s="28" t="s">
        <v>4215</v>
      </c>
    </row>
    <row r="2064" spans="1:13">
      <c r="A2064" s="31" t="s">
        <v>4348</v>
      </c>
      <c r="B2064" s="31" t="s">
        <v>4215</v>
      </c>
      <c r="C2064" s="31">
        <v>7630</v>
      </c>
      <c r="D2064" s="31" t="s">
        <v>648</v>
      </c>
      <c r="E2064" s="31" t="s">
        <v>4263</v>
      </c>
      <c r="F2064" s="31"/>
      <c r="G2064" s="31"/>
      <c r="H2064" s="31"/>
      <c r="I2064" s="31">
        <v>200711</v>
      </c>
      <c r="J2064" s="31"/>
      <c r="M2064" s="28" t="s">
        <v>4215</v>
      </c>
    </row>
    <row r="2065" spans="1:13">
      <c r="A2065" s="31" t="s">
        <v>4349</v>
      </c>
      <c r="B2065" s="31" t="s">
        <v>4215</v>
      </c>
      <c r="C2065" s="31">
        <v>7631</v>
      </c>
      <c r="D2065" s="31" t="s">
        <v>648</v>
      </c>
      <c r="E2065" s="31" t="s">
        <v>4350</v>
      </c>
      <c r="F2065" s="31"/>
      <c r="G2065" s="31"/>
      <c r="H2065" s="31"/>
      <c r="I2065" s="31">
        <v>200711</v>
      </c>
      <c r="J2065" s="31"/>
      <c r="M2065" s="28" t="s">
        <v>4215</v>
      </c>
    </row>
    <row r="2066" spans="1:13">
      <c r="A2066" s="31" t="s">
        <v>4351</v>
      </c>
      <c r="B2066" s="31" t="s">
        <v>4215</v>
      </c>
      <c r="C2066" s="31">
        <v>7632</v>
      </c>
      <c r="D2066" s="31" t="s">
        <v>648</v>
      </c>
      <c r="E2066" s="31" t="s">
        <v>4352</v>
      </c>
      <c r="F2066" s="31"/>
      <c r="G2066" s="31"/>
      <c r="H2066" s="31"/>
      <c r="I2066" s="31">
        <v>200733</v>
      </c>
      <c r="J2066" s="31"/>
      <c r="M2066" s="28" t="s">
        <v>4215</v>
      </c>
    </row>
    <row r="2067" spans="1:13">
      <c r="A2067" s="31" t="s">
        <v>4353</v>
      </c>
      <c r="B2067" s="31" t="s">
        <v>4215</v>
      </c>
      <c r="C2067" s="31">
        <v>7633</v>
      </c>
      <c r="D2067" s="31" t="s">
        <v>648</v>
      </c>
      <c r="E2067" s="31" t="s">
        <v>4354</v>
      </c>
      <c r="F2067" s="31"/>
      <c r="G2067" s="31"/>
      <c r="H2067" s="31"/>
      <c r="I2067" s="31">
        <v>200711</v>
      </c>
      <c r="J2067" s="31"/>
      <c r="M2067" s="28" t="s">
        <v>4215</v>
      </c>
    </row>
    <row r="2068" spans="1:13">
      <c r="A2068" s="31" t="s">
        <v>4355</v>
      </c>
      <c r="B2068" s="31" t="s">
        <v>4215</v>
      </c>
      <c r="C2068" s="31">
        <v>7634</v>
      </c>
      <c r="D2068" s="31" t="s">
        <v>648</v>
      </c>
      <c r="E2068" s="31" t="s">
        <v>4356</v>
      </c>
      <c r="F2068" s="31"/>
      <c r="G2068" s="31"/>
      <c r="H2068" s="31"/>
      <c r="I2068" s="31">
        <v>200811</v>
      </c>
      <c r="J2068" s="31"/>
      <c r="M2068" s="28" t="s">
        <v>4215</v>
      </c>
    </row>
    <row r="2069" spans="1:13">
      <c r="A2069" s="31" t="s">
        <v>4357</v>
      </c>
      <c r="B2069" s="31" t="s">
        <v>4215</v>
      </c>
      <c r="C2069" s="31">
        <v>7635</v>
      </c>
      <c r="D2069" s="31" t="s">
        <v>648</v>
      </c>
      <c r="E2069" s="31" t="s">
        <v>4358</v>
      </c>
      <c r="F2069" s="31"/>
      <c r="G2069" s="31"/>
      <c r="H2069" s="31"/>
      <c r="I2069" s="31">
        <v>200711</v>
      </c>
      <c r="J2069" s="31"/>
      <c r="M2069" s="28" t="s">
        <v>4215</v>
      </c>
    </row>
    <row r="2070" spans="1:13">
      <c r="A2070" s="31" t="s">
        <v>4359</v>
      </c>
      <c r="B2070" s="31" t="s">
        <v>4215</v>
      </c>
      <c r="C2070" s="31">
        <v>7636</v>
      </c>
      <c r="D2070" s="31" t="s">
        <v>648</v>
      </c>
      <c r="E2070" s="31" t="s">
        <v>4360</v>
      </c>
      <c r="F2070" s="31"/>
      <c r="G2070" s="31"/>
      <c r="H2070" s="31"/>
      <c r="I2070" s="31">
        <v>200811</v>
      </c>
      <c r="J2070" s="31"/>
      <c r="M2070" s="28" t="s">
        <v>4215</v>
      </c>
    </row>
    <row r="2071" spans="1:13">
      <c r="A2071" s="31" t="s">
        <v>4361</v>
      </c>
      <c r="B2071" s="31" t="s">
        <v>4215</v>
      </c>
      <c r="C2071" s="31">
        <v>7637</v>
      </c>
      <c r="D2071" s="31" t="s">
        <v>648</v>
      </c>
      <c r="E2071" s="31" t="s">
        <v>4362</v>
      </c>
      <c r="F2071" s="31"/>
      <c r="G2071" s="31"/>
      <c r="H2071" s="31"/>
      <c r="I2071" s="31">
        <v>200711</v>
      </c>
      <c r="J2071" s="31"/>
      <c r="M2071" s="28" t="s">
        <v>4215</v>
      </c>
    </row>
    <row r="2072" spans="1:13">
      <c r="A2072" s="31" t="s">
        <v>4363</v>
      </c>
      <c r="B2072" s="31" t="s">
        <v>4215</v>
      </c>
      <c r="C2072" s="31">
        <v>7638</v>
      </c>
      <c r="D2072" s="31" t="s">
        <v>648</v>
      </c>
      <c r="E2072" s="31" t="s">
        <v>4364</v>
      </c>
      <c r="F2072" s="31"/>
      <c r="G2072" s="31"/>
      <c r="H2072" s="31"/>
      <c r="I2072" s="31">
        <v>200733</v>
      </c>
      <c r="J2072" s="31"/>
      <c r="M2072" s="28" t="s">
        <v>4215</v>
      </c>
    </row>
    <row r="2073" spans="1:13">
      <c r="A2073" s="31" t="s">
        <v>4365</v>
      </c>
      <c r="B2073" s="31" t="s">
        <v>4215</v>
      </c>
      <c r="C2073" s="31">
        <v>7639</v>
      </c>
      <c r="D2073" s="31" t="s">
        <v>648</v>
      </c>
      <c r="E2073" s="31" t="s">
        <v>4366</v>
      </c>
      <c r="F2073" s="31"/>
      <c r="G2073" s="31"/>
      <c r="H2073" s="31"/>
      <c r="I2073" s="31">
        <v>200711</v>
      </c>
      <c r="J2073" s="31"/>
      <c r="M2073" s="28" t="s">
        <v>4215</v>
      </c>
    </row>
    <row r="2074" spans="1:13">
      <c r="A2074" s="31" t="s">
        <v>4367</v>
      </c>
      <c r="B2074" s="31" t="s">
        <v>4215</v>
      </c>
      <c r="C2074" s="31">
        <v>7640</v>
      </c>
      <c r="D2074" s="31" t="s">
        <v>648</v>
      </c>
      <c r="E2074" s="31" t="s">
        <v>4368</v>
      </c>
      <c r="F2074" s="31"/>
      <c r="G2074" s="31"/>
      <c r="H2074" s="31"/>
      <c r="I2074" s="31">
        <v>200733</v>
      </c>
      <c r="J2074" s="31"/>
      <c r="M2074" s="28" t="s">
        <v>4215</v>
      </c>
    </row>
    <row r="2075" spans="1:13">
      <c r="A2075" s="31" t="s">
        <v>4369</v>
      </c>
      <c r="B2075" s="31" t="s">
        <v>4215</v>
      </c>
      <c r="C2075" s="31">
        <v>7641</v>
      </c>
      <c r="D2075" s="31" t="s">
        <v>648</v>
      </c>
      <c r="E2075" s="31" t="s">
        <v>4370</v>
      </c>
      <c r="F2075" s="31"/>
      <c r="G2075" s="31"/>
      <c r="H2075" s="31"/>
      <c r="I2075" s="31">
        <v>200811</v>
      </c>
      <c r="J2075" s="31"/>
      <c r="M2075" s="28" t="s">
        <v>4215</v>
      </c>
    </row>
    <row r="2076" spans="1:13">
      <c r="A2076" s="31" t="s">
        <v>4371</v>
      </c>
      <c r="B2076" s="31" t="s">
        <v>4215</v>
      </c>
      <c r="C2076" s="31">
        <v>7642</v>
      </c>
      <c r="D2076" s="31" t="s">
        <v>648</v>
      </c>
      <c r="E2076" s="31" t="s">
        <v>4372</v>
      </c>
      <c r="F2076" s="31"/>
      <c r="G2076" s="31"/>
      <c r="H2076" s="31"/>
      <c r="I2076" s="31">
        <v>200822</v>
      </c>
      <c r="J2076" s="31"/>
      <c r="M2076" s="28" t="s">
        <v>4215</v>
      </c>
    </row>
    <row r="2077" spans="1:13">
      <c r="A2077" s="31" t="s">
        <v>4373</v>
      </c>
      <c r="B2077" s="31" t="s">
        <v>4215</v>
      </c>
      <c r="C2077" s="31">
        <v>7643</v>
      </c>
      <c r="D2077" s="31" t="s">
        <v>648</v>
      </c>
      <c r="E2077" s="31" t="s">
        <v>4374</v>
      </c>
      <c r="F2077" s="31"/>
      <c r="G2077" s="31"/>
      <c r="H2077" s="31"/>
      <c r="I2077" s="31">
        <v>200822</v>
      </c>
      <c r="J2077" s="31"/>
      <c r="M2077" s="28" t="s">
        <v>4215</v>
      </c>
    </row>
    <row r="2078" spans="1:13">
      <c r="A2078" s="31" t="s">
        <v>4375</v>
      </c>
      <c r="B2078" s="31" t="s">
        <v>4215</v>
      </c>
      <c r="C2078" s="31">
        <v>7644</v>
      </c>
      <c r="D2078" s="31" t="s">
        <v>648</v>
      </c>
      <c r="E2078" s="31" t="s">
        <v>4376</v>
      </c>
      <c r="F2078" s="31"/>
      <c r="G2078" s="31"/>
      <c r="H2078" s="31"/>
      <c r="I2078" s="31">
        <v>200833</v>
      </c>
      <c r="J2078" s="31"/>
      <c r="M2078" s="28" t="s">
        <v>4215</v>
      </c>
    </row>
    <row r="2079" spans="1:13">
      <c r="A2079" s="31" t="s">
        <v>4377</v>
      </c>
      <c r="B2079" s="31" t="s">
        <v>4215</v>
      </c>
      <c r="C2079" s="31">
        <v>7645</v>
      </c>
      <c r="D2079" s="31" t="s">
        <v>648</v>
      </c>
      <c r="E2079" s="31" t="s">
        <v>4234</v>
      </c>
      <c r="F2079" s="31"/>
      <c r="G2079" s="31"/>
      <c r="H2079" s="31"/>
      <c r="I2079" s="31">
        <v>200711</v>
      </c>
      <c r="J2079" s="31"/>
      <c r="M2079" s="28" t="s">
        <v>4215</v>
      </c>
    </row>
    <row r="2080" spans="1:13">
      <c r="A2080" s="31" t="s">
        <v>4378</v>
      </c>
      <c r="B2080" s="31" t="s">
        <v>4215</v>
      </c>
      <c r="C2080" s="31">
        <v>7647</v>
      </c>
      <c r="D2080" s="31" t="s">
        <v>648</v>
      </c>
      <c r="E2080" s="31" t="s">
        <v>4243</v>
      </c>
      <c r="F2080" s="31"/>
      <c r="G2080" s="31"/>
      <c r="H2080" s="31"/>
      <c r="I2080" s="31">
        <v>200711</v>
      </c>
      <c r="J2080" s="31"/>
      <c r="M2080" s="28" t="s">
        <v>4215</v>
      </c>
    </row>
    <row r="2081" spans="1:13">
      <c r="A2081" s="31" t="s">
        <v>4379</v>
      </c>
      <c r="B2081" s="31" t="s">
        <v>4215</v>
      </c>
      <c r="C2081" s="31">
        <v>7648</v>
      </c>
      <c r="D2081" s="31" t="s">
        <v>648</v>
      </c>
      <c r="E2081" s="31" t="s">
        <v>4380</v>
      </c>
      <c r="F2081" s="31"/>
      <c r="G2081" s="31"/>
      <c r="H2081" s="31"/>
      <c r="I2081" s="31">
        <v>200811</v>
      </c>
      <c r="J2081" s="31"/>
      <c r="M2081" s="28" t="s">
        <v>4215</v>
      </c>
    </row>
    <row r="2082" spans="1:13">
      <c r="A2082" s="31" t="s">
        <v>4381</v>
      </c>
      <c r="B2082" s="31" t="s">
        <v>4215</v>
      </c>
      <c r="C2082" s="31">
        <v>7649</v>
      </c>
      <c r="D2082" s="31" t="s">
        <v>648</v>
      </c>
      <c r="E2082" s="31" t="s">
        <v>4382</v>
      </c>
      <c r="F2082" s="31"/>
      <c r="G2082" s="31"/>
      <c r="H2082" s="31"/>
      <c r="I2082" s="31">
        <v>200711</v>
      </c>
      <c r="J2082" s="31"/>
      <c r="M2082" s="28" t="s">
        <v>4215</v>
      </c>
    </row>
    <row r="2083" spans="1:13">
      <c r="A2083" s="31" t="s">
        <v>4383</v>
      </c>
      <c r="B2083" s="31" t="s">
        <v>4215</v>
      </c>
      <c r="C2083" s="31">
        <v>7651</v>
      </c>
      <c r="D2083" s="31" t="s">
        <v>648</v>
      </c>
      <c r="E2083" s="31" t="s">
        <v>4384</v>
      </c>
      <c r="F2083" s="31"/>
      <c r="G2083" s="31"/>
      <c r="H2083" s="31"/>
      <c r="I2083" s="31">
        <v>200711</v>
      </c>
      <c r="J2083" s="31"/>
      <c r="M2083" s="28" t="s">
        <v>4215</v>
      </c>
    </row>
    <row r="2084" spans="1:13">
      <c r="A2084" s="31" t="s">
        <v>4385</v>
      </c>
      <c r="B2084" s="31" t="s">
        <v>4215</v>
      </c>
      <c r="C2084" s="31">
        <v>7653</v>
      </c>
      <c r="D2084" s="31" t="s">
        <v>648</v>
      </c>
      <c r="E2084" s="31" t="s">
        <v>4386</v>
      </c>
      <c r="F2084" s="31"/>
      <c r="G2084" s="31"/>
      <c r="H2084" s="31"/>
      <c r="I2084" s="31">
        <v>200711</v>
      </c>
      <c r="J2084" s="31"/>
      <c r="M2084" s="28" t="s">
        <v>4215</v>
      </c>
    </row>
    <row r="2085" spans="1:13">
      <c r="A2085" s="31" t="s">
        <v>4387</v>
      </c>
      <c r="B2085" s="31" t="s">
        <v>4215</v>
      </c>
      <c r="C2085" s="31">
        <v>7654</v>
      </c>
      <c r="D2085" s="31" t="s">
        <v>648</v>
      </c>
      <c r="E2085" s="31" t="s">
        <v>4388</v>
      </c>
      <c r="F2085" s="31"/>
      <c r="G2085" s="31"/>
      <c r="H2085" s="31"/>
      <c r="I2085" s="31">
        <v>200811</v>
      </c>
      <c r="J2085" s="31"/>
      <c r="M2085" s="28" t="s">
        <v>4215</v>
      </c>
    </row>
    <row r="2086" spans="1:13">
      <c r="A2086" s="31" t="s">
        <v>4389</v>
      </c>
      <c r="B2086" s="31" t="s">
        <v>4215</v>
      </c>
      <c r="C2086" s="31">
        <v>7655</v>
      </c>
      <c r="D2086" s="31" t="s">
        <v>648</v>
      </c>
      <c r="E2086" s="31" t="s">
        <v>4390</v>
      </c>
      <c r="F2086" s="31"/>
      <c r="G2086" s="31"/>
      <c r="H2086" s="31"/>
      <c r="I2086" s="31">
        <v>200722</v>
      </c>
      <c r="J2086" s="31"/>
      <c r="M2086" s="28" t="s">
        <v>4215</v>
      </c>
    </row>
    <row r="2087" spans="1:13">
      <c r="A2087" s="31" t="s">
        <v>4391</v>
      </c>
      <c r="B2087" s="31" t="s">
        <v>4215</v>
      </c>
      <c r="C2087" s="31">
        <v>7656</v>
      </c>
      <c r="D2087" s="31" t="s">
        <v>648</v>
      </c>
      <c r="E2087" s="31" t="s">
        <v>4392</v>
      </c>
      <c r="F2087" s="31"/>
      <c r="G2087" s="31"/>
      <c r="H2087" s="31"/>
      <c r="I2087" s="31">
        <v>200833</v>
      </c>
      <c r="J2087" s="31"/>
      <c r="M2087" s="28" t="s">
        <v>4215</v>
      </c>
    </row>
    <row r="2088" spans="1:13">
      <c r="A2088" s="31" t="s">
        <v>4393</v>
      </c>
      <c r="B2088" s="31" t="s">
        <v>4215</v>
      </c>
      <c r="C2088" s="31">
        <v>7657</v>
      </c>
      <c r="D2088" s="31" t="s">
        <v>648</v>
      </c>
      <c r="E2088" s="31" t="s">
        <v>4394</v>
      </c>
      <c r="F2088" s="31"/>
      <c r="G2088" s="31"/>
      <c r="H2088" s="31"/>
      <c r="I2088" s="31">
        <v>200711</v>
      </c>
      <c r="J2088" s="31"/>
      <c r="M2088" s="28" t="s">
        <v>4215</v>
      </c>
    </row>
    <row r="2089" spans="1:13">
      <c r="A2089" s="31" t="s">
        <v>4395</v>
      </c>
      <c r="B2089" s="31" t="s">
        <v>4215</v>
      </c>
      <c r="C2089" s="31">
        <v>7658</v>
      </c>
      <c r="D2089" s="31" t="s">
        <v>648</v>
      </c>
      <c r="E2089" s="31" t="s">
        <v>4396</v>
      </c>
      <c r="F2089" s="31"/>
      <c r="G2089" s="31"/>
      <c r="H2089" s="31"/>
      <c r="I2089" s="31">
        <v>200722</v>
      </c>
      <c r="J2089" s="31"/>
      <c r="M2089" s="28" t="s">
        <v>4215</v>
      </c>
    </row>
    <row r="2090" spans="1:13">
      <c r="A2090" s="31" t="s">
        <v>4397</v>
      </c>
      <c r="B2090" s="31" t="s">
        <v>4215</v>
      </c>
      <c r="C2090" s="31">
        <v>7659</v>
      </c>
      <c r="D2090" s="31" t="s">
        <v>648</v>
      </c>
      <c r="E2090" s="31" t="s">
        <v>2287</v>
      </c>
      <c r="F2090" s="31"/>
      <c r="G2090" s="31"/>
      <c r="H2090" s="31"/>
      <c r="I2090" s="31">
        <v>200711</v>
      </c>
      <c r="J2090" s="31"/>
      <c r="M2090" s="28" t="s">
        <v>4215</v>
      </c>
    </row>
    <row r="2091" spans="1:13">
      <c r="A2091" s="31" t="s">
        <v>4398</v>
      </c>
      <c r="B2091" s="31" t="s">
        <v>4215</v>
      </c>
      <c r="C2091" s="31">
        <v>7660</v>
      </c>
      <c r="D2091" s="31" t="s">
        <v>648</v>
      </c>
      <c r="E2091" s="31" t="s">
        <v>4399</v>
      </c>
      <c r="F2091" s="31"/>
      <c r="G2091" s="31"/>
      <c r="H2091" s="31"/>
      <c r="I2091" s="31">
        <v>200833</v>
      </c>
      <c r="J2091" s="31"/>
      <c r="M2091" s="28" t="s">
        <v>4215</v>
      </c>
    </row>
    <row r="2092" spans="1:13">
      <c r="A2092" s="31" t="s">
        <v>4400</v>
      </c>
      <c r="B2092" s="31" t="s">
        <v>4215</v>
      </c>
      <c r="C2092" s="31">
        <v>7663</v>
      </c>
      <c r="D2092" s="31" t="s">
        <v>648</v>
      </c>
      <c r="E2092" s="31" t="s">
        <v>4401</v>
      </c>
      <c r="F2092" s="31"/>
      <c r="G2092" s="31"/>
      <c r="H2092" s="31"/>
      <c r="I2092" s="31">
        <v>200711</v>
      </c>
      <c r="J2092" s="31"/>
      <c r="M2092" s="28" t="s">
        <v>4215</v>
      </c>
    </row>
    <row r="2093" spans="1:13">
      <c r="A2093" s="31" t="s">
        <v>4402</v>
      </c>
      <c r="B2093" s="31" t="s">
        <v>4215</v>
      </c>
      <c r="C2093" s="31">
        <v>7664</v>
      </c>
      <c r="D2093" s="31" t="s">
        <v>648</v>
      </c>
      <c r="E2093" s="31" t="s">
        <v>4403</v>
      </c>
      <c r="F2093" s="31"/>
      <c r="G2093" s="31"/>
      <c r="H2093" s="31"/>
      <c r="I2093" s="31">
        <v>200711</v>
      </c>
      <c r="J2093" s="31"/>
      <c r="M2093" s="28" t="s">
        <v>4215</v>
      </c>
    </row>
    <row r="2094" spans="1:13">
      <c r="A2094" s="31" t="s">
        <v>4404</v>
      </c>
      <c r="B2094" s="31" t="s">
        <v>4215</v>
      </c>
      <c r="C2094" s="31">
        <v>7665</v>
      </c>
      <c r="D2094" s="31" t="s">
        <v>648</v>
      </c>
      <c r="E2094" s="31" t="s">
        <v>4405</v>
      </c>
      <c r="F2094" s="31"/>
      <c r="G2094" s="31"/>
      <c r="H2094" s="31"/>
      <c r="I2094" s="31">
        <v>200833</v>
      </c>
      <c r="J2094" s="31"/>
      <c r="M2094" s="28" t="s">
        <v>4215</v>
      </c>
    </row>
    <row r="2095" spans="1:13">
      <c r="A2095" s="31" t="s">
        <v>4406</v>
      </c>
      <c r="B2095" s="31" t="s">
        <v>4215</v>
      </c>
      <c r="C2095" s="31">
        <v>7667</v>
      </c>
      <c r="D2095" s="31" t="s">
        <v>648</v>
      </c>
      <c r="E2095" s="31" t="s">
        <v>4407</v>
      </c>
      <c r="F2095" s="31"/>
      <c r="G2095" s="31"/>
      <c r="H2095" s="31"/>
      <c r="I2095" s="31">
        <v>200711</v>
      </c>
      <c r="J2095" s="31"/>
      <c r="M2095" s="28" t="s">
        <v>4215</v>
      </c>
    </row>
    <row r="2096" spans="1:13">
      <c r="A2096" s="31" t="s">
        <v>4408</v>
      </c>
      <c r="B2096" s="31" t="s">
        <v>4215</v>
      </c>
      <c r="C2096" s="31">
        <v>7669</v>
      </c>
      <c r="D2096" s="31" t="s">
        <v>648</v>
      </c>
      <c r="E2096" s="31" t="s">
        <v>4409</v>
      </c>
      <c r="F2096" s="31"/>
      <c r="G2096" s="31"/>
      <c r="H2096" s="31"/>
      <c r="I2096" s="31">
        <v>200733</v>
      </c>
      <c r="J2096" s="31"/>
      <c r="M2096" s="28" t="s">
        <v>4215</v>
      </c>
    </row>
    <row r="2097" spans="1:13">
      <c r="A2097" s="31" t="s">
        <v>4410</v>
      </c>
      <c r="B2097" s="31" t="s">
        <v>4215</v>
      </c>
      <c r="C2097" s="31">
        <v>7670</v>
      </c>
      <c r="D2097" s="31" t="s">
        <v>648</v>
      </c>
      <c r="E2097" s="31" t="s">
        <v>4411</v>
      </c>
      <c r="F2097" s="31"/>
      <c r="G2097" s="31"/>
      <c r="H2097" s="31"/>
      <c r="I2097" s="31">
        <v>200811</v>
      </c>
      <c r="J2097" s="31"/>
      <c r="M2097" s="28" t="s">
        <v>4215</v>
      </c>
    </row>
    <row r="2098" spans="1:13">
      <c r="A2098" s="31" t="s">
        <v>4412</v>
      </c>
      <c r="B2098" s="31" t="s">
        <v>4215</v>
      </c>
      <c r="C2098" s="31">
        <v>7671</v>
      </c>
      <c r="D2098" s="31" t="s">
        <v>648</v>
      </c>
      <c r="E2098" s="31" t="s">
        <v>4413</v>
      </c>
      <c r="F2098" s="31"/>
      <c r="G2098" s="31"/>
      <c r="H2098" s="31"/>
      <c r="I2098" s="31">
        <v>200722</v>
      </c>
      <c r="J2098" s="31"/>
      <c r="M2098" s="28" t="s">
        <v>4215</v>
      </c>
    </row>
    <row r="2099" spans="1:13">
      <c r="A2099" s="31" t="s">
        <v>4414</v>
      </c>
      <c r="B2099" s="31" t="s">
        <v>4215</v>
      </c>
      <c r="C2099" s="31">
        <v>7672</v>
      </c>
      <c r="D2099" s="31" t="s">
        <v>648</v>
      </c>
      <c r="E2099" s="31" t="s">
        <v>4415</v>
      </c>
      <c r="F2099" s="31"/>
      <c r="G2099" s="31"/>
      <c r="H2099" s="31"/>
      <c r="I2099" s="31">
        <v>200711</v>
      </c>
      <c r="J2099" s="31"/>
      <c r="M2099" s="28" t="s">
        <v>4215</v>
      </c>
    </row>
    <row r="2100" spans="1:13">
      <c r="A2100" s="31" t="s">
        <v>4416</v>
      </c>
      <c r="B2100" s="31" t="s">
        <v>4215</v>
      </c>
      <c r="C2100" s="31">
        <v>7673</v>
      </c>
      <c r="D2100" s="31" t="s">
        <v>648</v>
      </c>
      <c r="E2100" s="31" t="s">
        <v>4417</v>
      </c>
      <c r="F2100" s="31"/>
      <c r="G2100" s="31"/>
      <c r="H2100" s="31"/>
      <c r="I2100" s="31">
        <v>200711</v>
      </c>
      <c r="J2100" s="31"/>
      <c r="M2100" s="28" t="s">
        <v>4215</v>
      </c>
    </row>
    <row r="2101" spans="1:13">
      <c r="A2101" s="31" t="s">
        <v>4418</v>
      </c>
      <c r="B2101" s="31" t="s">
        <v>4215</v>
      </c>
      <c r="C2101" s="31">
        <v>7675</v>
      </c>
      <c r="D2101" s="31" t="s">
        <v>648</v>
      </c>
      <c r="E2101" s="31" t="s">
        <v>4419</v>
      </c>
      <c r="F2101" s="31"/>
      <c r="G2101" s="31"/>
      <c r="H2101" s="31"/>
      <c r="I2101" s="31">
        <v>200711</v>
      </c>
      <c r="J2101" s="31"/>
      <c r="M2101" s="28" t="s">
        <v>4215</v>
      </c>
    </row>
    <row r="2102" spans="1:13">
      <c r="A2102" s="31" t="s">
        <v>4420</v>
      </c>
      <c r="B2102" s="31" t="s">
        <v>4215</v>
      </c>
      <c r="C2102" s="31">
        <v>7677</v>
      </c>
      <c r="D2102" s="31" t="s">
        <v>648</v>
      </c>
      <c r="E2102" s="31" t="s">
        <v>4421</v>
      </c>
      <c r="F2102" s="31"/>
      <c r="G2102" s="31"/>
      <c r="H2102" s="31"/>
      <c r="I2102" s="31">
        <v>200711</v>
      </c>
      <c r="J2102" s="31"/>
      <c r="M2102" s="28" t="s">
        <v>4215</v>
      </c>
    </row>
    <row r="2103" spans="1:13">
      <c r="A2103" s="31" t="s">
        <v>4422</v>
      </c>
      <c r="B2103" s="31" t="s">
        <v>4215</v>
      </c>
      <c r="C2103" s="31">
        <v>7678</v>
      </c>
      <c r="D2103" s="31" t="s">
        <v>648</v>
      </c>
      <c r="E2103" s="31" t="s">
        <v>4423</v>
      </c>
      <c r="F2103" s="31"/>
      <c r="G2103" s="31"/>
      <c r="H2103" s="31"/>
      <c r="I2103" s="31">
        <v>200722</v>
      </c>
      <c r="J2103" s="31"/>
      <c r="M2103" s="28" t="s">
        <v>4215</v>
      </c>
    </row>
    <row r="2104" spans="1:13">
      <c r="A2104" s="31" t="s">
        <v>4424</v>
      </c>
      <c r="B2104" s="31" t="s">
        <v>4215</v>
      </c>
      <c r="C2104" s="31">
        <v>7679</v>
      </c>
      <c r="D2104" s="31" t="s">
        <v>648</v>
      </c>
      <c r="E2104" s="31" t="s">
        <v>4425</v>
      </c>
      <c r="F2104" s="31"/>
      <c r="G2104" s="31"/>
      <c r="H2104" s="31"/>
      <c r="I2104" s="31">
        <v>200822</v>
      </c>
      <c r="J2104" s="31"/>
      <c r="M2104" s="28" t="s">
        <v>4215</v>
      </c>
    </row>
    <row r="2105" spans="1:13">
      <c r="A2105" s="31" t="s">
        <v>4426</v>
      </c>
      <c r="B2105" s="31" t="s">
        <v>4215</v>
      </c>
      <c r="C2105" s="31">
        <v>7680</v>
      </c>
      <c r="D2105" s="31" t="s">
        <v>648</v>
      </c>
      <c r="E2105" s="31" t="s">
        <v>4427</v>
      </c>
      <c r="F2105" s="31"/>
      <c r="G2105" s="31"/>
      <c r="H2105" s="31"/>
      <c r="I2105" s="31">
        <v>200822</v>
      </c>
      <c r="J2105" s="31"/>
      <c r="M2105" s="28" t="s">
        <v>4215</v>
      </c>
    </row>
    <row r="2106" spans="1:13">
      <c r="A2106" s="31" t="s">
        <v>4428</v>
      </c>
      <c r="B2106" s="31" t="s">
        <v>4215</v>
      </c>
      <c r="C2106" s="31">
        <v>7681</v>
      </c>
      <c r="D2106" s="31" t="s">
        <v>648</v>
      </c>
      <c r="E2106" s="31" t="s">
        <v>4429</v>
      </c>
      <c r="F2106" s="31"/>
      <c r="G2106" s="31"/>
      <c r="H2106" s="31"/>
      <c r="I2106" s="31">
        <v>200833</v>
      </c>
      <c r="J2106" s="31"/>
      <c r="M2106" s="28" t="s">
        <v>4215</v>
      </c>
    </row>
    <row r="2107" spans="1:13">
      <c r="A2107" s="31" t="s">
        <v>4430</v>
      </c>
      <c r="B2107" s="31" t="s">
        <v>4215</v>
      </c>
      <c r="C2107" s="31">
        <v>7682</v>
      </c>
      <c r="D2107" s="31" t="s">
        <v>648</v>
      </c>
      <c r="E2107" s="31" t="s">
        <v>4431</v>
      </c>
      <c r="F2107" s="31"/>
      <c r="G2107" s="31"/>
      <c r="H2107" s="31"/>
      <c r="I2107" s="31">
        <v>200722</v>
      </c>
      <c r="J2107" s="31"/>
      <c r="M2107" s="28" t="s">
        <v>4215</v>
      </c>
    </row>
    <row r="2108" spans="1:13">
      <c r="A2108" s="31" t="s">
        <v>4432</v>
      </c>
      <c r="B2108" s="31" t="s">
        <v>4215</v>
      </c>
      <c r="C2108" s="31">
        <v>7683</v>
      </c>
      <c r="D2108" s="31" t="s">
        <v>648</v>
      </c>
      <c r="E2108" s="31" t="s">
        <v>4433</v>
      </c>
      <c r="F2108" s="31"/>
      <c r="G2108" s="31"/>
      <c r="H2108" s="31"/>
      <c r="I2108" s="31">
        <v>200711</v>
      </c>
      <c r="J2108" s="31"/>
      <c r="M2108" s="28" t="s">
        <v>4215</v>
      </c>
    </row>
    <row r="2109" spans="1:13">
      <c r="A2109" s="31" t="s">
        <v>4434</v>
      </c>
      <c r="B2109" s="31" t="s">
        <v>4215</v>
      </c>
      <c r="C2109" s="31">
        <v>7684</v>
      </c>
      <c r="D2109" s="31" t="s">
        <v>648</v>
      </c>
      <c r="E2109" s="31" t="s">
        <v>4435</v>
      </c>
      <c r="F2109" s="31"/>
      <c r="G2109" s="31"/>
      <c r="H2109" s="31"/>
      <c r="I2109" s="31">
        <v>200711</v>
      </c>
      <c r="J2109" s="31"/>
      <c r="M2109" s="28" t="s">
        <v>4215</v>
      </c>
    </row>
    <row r="2110" spans="1:13">
      <c r="A2110" s="31" t="s">
        <v>4436</v>
      </c>
      <c r="B2110" s="31" t="s">
        <v>4215</v>
      </c>
      <c r="C2110" s="31">
        <v>7685</v>
      </c>
      <c r="D2110" s="31" t="s">
        <v>648</v>
      </c>
      <c r="E2110" s="31" t="s">
        <v>4290</v>
      </c>
      <c r="F2110" s="31"/>
      <c r="G2110" s="31"/>
      <c r="H2110" s="31"/>
      <c r="I2110" s="31">
        <v>200711</v>
      </c>
      <c r="J2110" s="31"/>
      <c r="M2110" s="28" t="s">
        <v>4215</v>
      </c>
    </row>
    <row r="2111" spans="1:13">
      <c r="A2111" s="31" t="s">
        <v>4437</v>
      </c>
      <c r="B2111" s="31" t="s">
        <v>4215</v>
      </c>
      <c r="C2111" s="31">
        <v>7686</v>
      </c>
      <c r="D2111" s="31" t="s">
        <v>648</v>
      </c>
      <c r="E2111" s="31" t="s">
        <v>4438</v>
      </c>
      <c r="F2111" s="31"/>
      <c r="G2111" s="31"/>
      <c r="H2111" s="31"/>
      <c r="I2111" s="31">
        <v>200733</v>
      </c>
      <c r="J2111" s="31"/>
      <c r="M2111" s="28" t="s">
        <v>4215</v>
      </c>
    </row>
    <row r="2112" spans="1:13">
      <c r="A2112" s="31" t="s">
        <v>4439</v>
      </c>
      <c r="B2112" s="31" t="s">
        <v>4215</v>
      </c>
      <c r="C2112" s="31">
        <v>7689</v>
      </c>
      <c r="D2112" s="31" t="s">
        <v>648</v>
      </c>
      <c r="E2112" s="31" t="s">
        <v>4440</v>
      </c>
      <c r="F2112" s="31"/>
      <c r="G2112" s="31"/>
      <c r="H2112" s="31"/>
      <c r="I2112" s="31">
        <v>200711</v>
      </c>
      <c r="J2112" s="31"/>
      <c r="M2112" s="28" t="s">
        <v>4215</v>
      </c>
    </row>
    <row r="2113" spans="1:13">
      <c r="A2113" s="31" t="s">
        <v>4441</v>
      </c>
      <c r="B2113" s="31" t="s">
        <v>4215</v>
      </c>
      <c r="C2113" s="31">
        <v>7690</v>
      </c>
      <c r="D2113" s="31" t="s">
        <v>648</v>
      </c>
      <c r="E2113" s="31" t="s">
        <v>4442</v>
      </c>
      <c r="F2113" s="31"/>
      <c r="G2113" s="31"/>
      <c r="H2113" s="31"/>
      <c r="I2113" s="31">
        <v>200711</v>
      </c>
      <c r="J2113" s="31"/>
      <c r="M2113" s="28" t="s">
        <v>4215</v>
      </c>
    </row>
    <row r="2114" spans="1:13">
      <c r="A2114" s="31" t="s">
        <v>4443</v>
      </c>
      <c r="B2114" s="31" t="s">
        <v>4215</v>
      </c>
      <c r="C2114" s="31">
        <v>7691</v>
      </c>
      <c r="D2114" s="31" t="s">
        <v>648</v>
      </c>
      <c r="E2114" s="31" t="s">
        <v>4444</v>
      </c>
      <c r="F2114" s="31"/>
      <c r="G2114" s="31"/>
      <c r="H2114" s="31"/>
      <c r="I2114" s="31">
        <v>200711</v>
      </c>
      <c r="J2114" s="31"/>
      <c r="M2114" s="28" t="s">
        <v>4215</v>
      </c>
    </row>
    <row r="2115" spans="1:13">
      <c r="A2115" s="31" t="s">
        <v>4445</v>
      </c>
      <c r="B2115" s="31" t="s">
        <v>4215</v>
      </c>
      <c r="C2115" s="31">
        <v>7692</v>
      </c>
      <c r="D2115" s="31" t="s">
        <v>648</v>
      </c>
      <c r="E2115" s="31" t="s">
        <v>4446</v>
      </c>
      <c r="F2115" s="31"/>
      <c r="G2115" s="31"/>
      <c r="H2115" s="31"/>
      <c r="I2115" s="31">
        <v>200822</v>
      </c>
      <c r="J2115" s="31"/>
      <c r="M2115" s="28" t="s">
        <v>4215</v>
      </c>
    </row>
    <row r="2116" spans="1:13">
      <c r="A2116" s="31" t="s">
        <v>4447</v>
      </c>
      <c r="B2116" s="31" t="s">
        <v>4215</v>
      </c>
      <c r="C2116" s="31">
        <v>7693</v>
      </c>
      <c r="D2116" s="31" t="s">
        <v>648</v>
      </c>
      <c r="E2116" s="31" t="s">
        <v>4448</v>
      </c>
      <c r="F2116" s="31"/>
      <c r="G2116" s="31"/>
      <c r="H2116" s="31"/>
      <c r="I2116" s="31">
        <v>200711</v>
      </c>
      <c r="J2116" s="31"/>
      <c r="M2116" s="28" t="s">
        <v>4215</v>
      </c>
    </row>
    <row r="2117" spans="1:13">
      <c r="A2117" s="31" t="s">
        <v>4449</v>
      </c>
      <c r="B2117" s="31" t="s">
        <v>4215</v>
      </c>
      <c r="C2117" s="31">
        <v>7695</v>
      </c>
      <c r="D2117" s="31" t="s">
        <v>648</v>
      </c>
      <c r="E2117" s="31" t="s">
        <v>4450</v>
      </c>
      <c r="F2117" s="31"/>
      <c r="G2117" s="31"/>
      <c r="H2117" s="31"/>
      <c r="I2117" s="31">
        <v>200711</v>
      </c>
      <c r="J2117" s="31"/>
      <c r="M2117" s="28" t="s">
        <v>4215</v>
      </c>
    </row>
    <row r="2118" spans="1:13">
      <c r="A2118" s="31" t="s">
        <v>4451</v>
      </c>
      <c r="B2118" s="31" t="s">
        <v>4215</v>
      </c>
      <c r="C2118" s="31">
        <v>7697</v>
      </c>
      <c r="D2118" s="31" t="s">
        <v>648</v>
      </c>
      <c r="E2118" s="31" t="s">
        <v>4452</v>
      </c>
      <c r="F2118" s="31"/>
      <c r="G2118" s="31"/>
      <c r="H2118" s="31"/>
      <c r="I2118" s="31">
        <v>200833</v>
      </c>
      <c r="J2118" s="31"/>
      <c r="M2118" s="28" t="s">
        <v>4215</v>
      </c>
    </row>
    <row r="2119" spans="1:13">
      <c r="A2119" s="31" t="s">
        <v>4453</v>
      </c>
      <c r="B2119" s="31" t="s">
        <v>4215</v>
      </c>
      <c r="C2119" s="31">
        <v>7699</v>
      </c>
      <c r="D2119" s="31" t="s">
        <v>648</v>
      </c>
      <c r="E2119" s="31" t="s">
        <v>4454</v>
      </c>
      <c r="F2119" s="31"/>
      <c r="G2119" s="31"/>
      <c r="H2119" s="31"/>
      <c r="I2119" s="31">
        <v>200833</v>
      </c>
      <c r="J2119" s="31"/>
      <c r="M2119" s="28" t="s">
        <v>4215</v>
      </c>
    </row>
    <row r="2120" spans="1:13">
      <c r="A2120" s="31" t="s">
        <v>4455</v>
      </c>
      <c r="B2120" s="31" t="s">
        <v>4215</v>
      </c>
      <c r="C2120" s="31">
        <v>7701</v>
      </c>
      <c r="D2120" s="31" t="s">
        <v>648</v>
      </c>
      <c r="E2120" s="31" t="s">
        <v>4456</v>
      </c>
      <c r="F2120" s="31"/>
      <c r="G2120" s="31"/>
      <c r="H2120" s="31"/>
      <c r="I2120" s="31">
        <v>200822</v>
      </c>
      <c r="J2120" s="31"/>
      <c r="M2120" s="28" t="s">
        <v>4215</v>
      </c>
    </row>
    <row r="2121" spans="1:13">
      <c r="A2121" s="31" t="s">
        <v>4457</v>
      </c>
      <c r="B2121" s="31" t="s">
        <v>4215</v>
      </c>
      <c r="C2121" s="31">
        <v>7702</v>
      </c>
      <c r="D2121" s="31" t="s">
        <v>648</v>
      </c>
      <c r="E2121" s="31" t="s">
        <v>4458</v>
      </c>
      <c r="F2121" s="31"/>
      <c r="G2121" s="31"/>
      <c r="H2121" s="31"/>
      <c r="I2121" s="31">
        <v>200822</v>
      </c>
      <c r="J2121" s="31"/>
      <c r="M2121" s="28" t="s">
        <v>4215</v>
      </c>
    </row>
    <row r="2122" spans="1:13">
      <c r="A2122" s="31" t="s">
        <v>4459</v>
      </c>
      <c r="B2122" s="31" t="s">
        <v>4215</v>
      </c>
      <c r="C2122" s="31">
        <v>7703</v>
      </c>
      <c r="D2122" s="31" t="s">
        <v>648</v>
      </c>
      <c r="E2122" s="31" t="s">
        <v>4460</v>
      </c>
      <c r="F2122" s="31"/>
      <c r="G2122" s="31"/>
      <c r="H2122" s="31"/>
      <c r="I2122" s="31">
        <v>200822</v>
      </c>
      <c r="J2122" s="31"/>
      <c r="M2122" s="28" t="s">
        <v>4215</v>
      </c>
    </row>
    <row r="2123" spans="1:13">
      <c r="A2123" s="31" t="s">
        <v>4461</v>
      </c>
      <c r="B2123" s="31" t="s">
        <v>4215</v>
      </c>
      <c r="C2123" s="31">
        <v>7704</v>
      </c>
      <c r="D2123" s="31" t="s">
        <v>648</v>
      </c>
      <c r="E2123" s="31" t="s">
        <v>4462</v>
      </c>
      <c r="F2123" s="31"/>
      <c r="G2123" s="31"/>
      <c r="H2123" s="31"/>
      <c r="I2123" s="31">
        <v>200822</v>
      </c>
      <c r="J2123" s="31"/>
      <c r="M2123" s="28" t="s">
        <v>4215</v>
      </c>
    </row>
    <row r="2124" spans="1:13">
      <c r="A2124" s="31" t="s">
        <v>4463</v>
      </c>
      <c r="B2124" s="31" t="s">
        <v>4215</v>
      </c>
      <c r="C2124" s="31">
        <v>7720</v>
      </c>
      <c r="D2124" s="31" t="s">
        <v>648</v>
      </c>
      <c r="E2124" s="31" t="s">
        <v>4464</v>
      </c>
      <c r="F2124" s="31"/>
      <c r="G2124" s="31"/>
      <c r="H2124" s="31"/>
      <c r="I2124" s="31">
        <v>200833</v>
      </c>
      <c r="J2124" s="31"/>
      <c r="M2124" s="28" t="s">
        <v>4215</v>
      </c>
    </row>
    <row r="2125" spans="1:13">
      <c r="A2125" s="31" t="s">
        <v>4465</v>
      </c>
      <c r="B2125" s="31" t="s">
        <v>4215</v>
      </c>
      <c r="C2125" s="31">
        <v>7721</v>
      </c>
      <c r="D2125" s="31" t="s">
        <v>648</v>
      </c>
      <c r="E2125" s="31" t="s">
        <v>4466</v>
      </c>
      <c r="F2125" s="31"/>
      <c r="G2125" s="31"/>
      <c r="H2125" s="31"/>
      <c r="I2125" s="31">
        <v>200833</v>
      </c>
      <c r="J2125" s="31"/>
      <c r="M2125" s="28" t="s">
        <v>4215</v>
      </c>
    </row>
    <row r="2126" spans="1:13">
      <c r="A2126" s="31" t="s">
        <v>4467</v>
      </c>
      <c r="B2126" s="31" t="s">
        <v>4215</v>
      </c>
      <c r="C2126" s="31">
        <v>7724</v>
      </c>
      <c r="D2126" s="31" t="s">
        <v>648</v>
      </c>
      <c r="E2126" s="31" t="s">
        <v>4468</v>
      </c>
      <c r="F2126" s="31"/>
      <c r="G2126" s="31"/>
      <c r="H2126" s="31"/>
      <c r="I2126" s="31">
        <v>200833</v>
      </c>
      <c r="J2126" s="31"/>
      <c r="M2126" s="28" t="s">
        <v>4215</v>
      </c>
    </row>
    <row r="2127" spans="1:13">
      <c r="A2127" s="31" t="s">
        <v>4469</v>
      </c>
      <c r="B2127" s="31" t="s">
        <v>4215</v>
      </c>
      <c r="C2127" s="31">
        <v>8000</v>
      </c>
      <c r="D2127" s="31" t="s">
        <v>648</v>
      </c>
      <c r="E2127" s="31" t="s">
        <v>4470</v>
      </c>
      <c r="F2127" s="31"/>
      <c r="G2127" s="31"/>
      <c r="H2127" s="31"/>
      <c r="I2127" s="31">
        <v>200011</v>
      </c>
      <c r="J2127" s="31"/>
      <c r="M2127" s="28" t="s">
        <v>4215</v>
      </c>
    </row>
    <row r="2128" spans="1:13">
      <c r="A2128" s="31" t="s">
        <v>4471</v>
      </c>
      <c r="B2128" s="31" t="s">
        <v>4215</v>
      </c>
      <c r="C2128" s="31">
        <v>8010</v>
      </c>
      <c r="D2128" s="31" t="s">
        <v>648</v>
      </c>
      <c r="E2128" s="31" t="s">
        <v>4472</v>
      </c>
      <c r="F2128" s="31"/>
      <c r="G2128" s="31"/>
      <c r="H2128" s="31"/>
      <c r="I2128" s="31">
        <v>200211</v>
      </c>
      <c r="J2128" s="31"/>
      <c r="M2128" s="28" t="s">
        <v>4215</v>
      </c>
    </row>
    <row r="2129" spans="1:13">
      <c r="A2129" s="31" t="s">
        <v>4473</v>
      </c>
      <c r="B2129" s="31" t="s">
        <v>4215</v>
      </c>
      <c r="C2129" s="31">
        <v>8020</v>
      </c>
      <c r="D2129" s="31" t="s">
        <v>648</v>
      </c>
      <c r="E2129" s="31" t="s">
        <v>4474</v>
      </c>
      <c r="F2129" s="31"/>
      <c r="G2129" s="31"/>
      <c r="H2129" s="31"/>
      <c r="I2129" s="31">
        <v>200333</v>
      </c>
      <c r="J2129" s="31"/>
      <c r="M2129" s="28" t="s">
        <v>4215</v>
      </c>
    </row>
    <row r="2130" spans="1:13">
      <c r="A2130" s="31" t="s">
        <v>4475</v>
      </c>
      <c r="B2130" s="31" t="s">
        <v>4215</v>
      </c>
      <c r="C2130" s="31">
        <v>8100</v>
      </c>
      <c r="D2130" s="31" t="s">
        <v>648</v>
      </c>
      <c r="E2130" s="31" t="s">
        <v>4476</v>
      </c>
      <c r="F2130" s="31"/>
      <c r="G2130" s="31"/>
      <c r="H2130" s="31"/>
      <c r="I2130" s="31">
        <v>200011</v>
      </c>
      <c r="J2130" s="31"/>
      <c r="M2130" s="28" t="s">
        <v>4215</v>
      </c>
    </row>
    <row r="2131" spans="1:13">
      <c r="A2131" s="31" t="s">
        <v>4477</v>
      </c>
      <c r="B2131" s="31" t="s">
        <v>4215</v>
      </c>
      <c r="C2131" s="31">
        <v>8190</v>
      </c>
      <c r="D2131" s="31" t="s">
        <v>648</v>
      </c>
      <c r="E2131" s="31" t="s">
        <v>4396</v>
      </c>
      <c r="F2131" s="31"/>
      <c r="G2131" s="31"/>
      <c r="H2131" s="31"/>
      <c r="I2131" s="31">
        <v>200622</v>
      </c>
      <c r="J2131" s="31"/>
      <c r="M2131" s="28" t="s">
        <v>4215</v>
      </c>
    </row>
    <row r="2132" spans="1:13">
      <c r="A2132" s="31" t="s">
        <v>4478</v>
      </c>
      <c r="B2132" s="31" t="s">
        <v>4215</v>
      </c>
      <c r="C2132" s="31">
        <v>8200</v>
      </c>
      <c r="D2132" s="31" t="s">
        <v>648</v>
      </c>
      <c r="E2132" s="31" t="s">
        <v>4479</v>
      </c>
      <c r="F2132" s="31"/>
      <c r="G2132" s="31"/>
      <c r="H2132" s="31"/>
      <c r="I2132" s="31">
        <v>200211</v>
      </c>
      <c r="J2132" s="31"/>
      <c r="M2132" s="28" t="s">
        <v>4215</v>
      </c>
    </row>
    <row r="2133" spans="1:13">
      <c r="A2133" s="31" t="s">
        <v>4480</v>
      </c>
      <c r="B2133" s="31" t="s">
        <v>4215</v>
      </c>
      <c r="C2133" s="31">
        <v>8205</v>
      </c>
      <c r="D2133" s="31" t="s">
        <v>648</v>
      </c>
      <c r="E2133" s="31" t="s">
        <v>4481</v>
      </c>
      <c r="F2133" s="31"/>
      <c r="G2133" s="31"/>
      <c r="H2133" s="31"/>
      <c r="I2133" s="31">
        <v>200433</v>
      </c>
      <c r="J2133" s="31"/>
      <c r="M2133" s="28" t="s">
        <v>4215</v>
      </c>
    </row>
    <row r="2134" spans="1:13">
      <c r="A2134" s="31" t="s">
        <v>4482</v>
      </c>
      <c r="B2134" s="31" t="s">
        <v>4215</v>
      </c>
      <c r="C2134" s="31">
        <v>8210</v>
      </c>
      <c r="D2134" s="31" t="s">
        <v>648</v>
      </c>
      <c r="E2134" s="31" t="s">
        <v>4483</v>
      </c>
      <c r="F2134" s="31"/>
      <c r="G2134" s="31"/>
      <c r="H2134" s="31"/>
      <c r="I2134" s="31">
        <v>200422</v>
      </c>
      <c r="J2134" s="31"/>
      <c r="M2134" s="28" t="s">
        <v>4215</v>
      </c>
    </row>
    <row r="2135" spans="1:13">
      <c r="A2135" s="31" t="s">
        <v>4484</v>
      </c>
      <c r="B2135" s="31" t="s">
        <v>4215</v>
      </c>
      <c r="C2135" s="31">
        <v>8212</v>
      </c>
      <c r="D2135" s="31" t="s">
        <v>648</v>
      </c>
      <c r="E2135" s="31" t="s">
        <v>4485</v>
      </c>
      <c r="F2135" s="31"/>
      <c r="G2135" s="31"/>
      <c r="H2135" s="31"/>
      <c r="I2135" s="31">
        <v>200422</v>
      </c>
      <c r="J2135" s="31"/>
      <c r="M2135" s="28" t="s">
        <v>4215</v>
      </c>
    </row>
    <row r="2136" spans="1:13">
      <c r="A2136" s="31" t="s">
        <v>4486</v>
      </c>
      <c r="B2136" s="31" t="s">
        <v>4215</v>
      </c>
      <c r="C2136" s="31">
        <v>8213</v>
      </c>
      <c r="D2136" s="31" t="s">
        <v>648</v>
      </c>
      <c r="E2136" s="31" t="s">
        <v>4487</v>
      </c>
      <c r="F2136" s="31"/>
      <c r="G2136" s="31"/>
      <c r="H2136" s="31"/>
      <c r="I2136" s="31">
        <v>200611</v>
      </c>
      <c r="J2136" s="31"/>
      <c r="M2136" s="28" t="s">
        <v>4215</v>
      </c>
    </row>
    <row r="2137" spans="1:13">
      <c r="A2137" s="31" t="s">
        <v>4488</v>
      </c>
      <c r="B2137" s="31" t="s">
        <v>4215</v>
      </c>
      <c r="C2137" s="31">
        <v>8215</v>
      </c>
      <c r="D2137" s="31" t="s">
        <v>648</v>
      </c>
      <c r="E2137" s="31" t="s">
        <v>4489</v>
      </c>
      <c r="F2137" s="31"/>
      <c r="G2137" s="31"/>
      <c r="H2137" s="31"/>
      <c r="I2137" s="31">
        <v>200522</v>
      </c>
      <c r="J2137" s="31"/>
      <c r="M2137" s="28" t="s">
        <v>4215</v>
      </c>
    </row>
    <row r="2138" spans="1:13">
      <c r="A2138" s="31" t="s">
        <v>4490</v>
      </c>
      <c r="B2138" s="31" t="s">
        <v>4215</v>
      </c>
      <c r="C2138" s="31">
        <v>8217</v>
      </c>
      <c r="D2138" s="31" t="s">
        <v>648</v>
      </c>
      <c r="E2138" s="31" t="s">
        <v>4421</v>
      </c>
      <c r="F2138" s="31"/>
      <c r="G2138" s="31"/>
      <c r="H2138" s="31"/>
      <c r="I2138" s="31">
        <v>200622</v>
      </c>
      <c r="J2138" s="31"/>
      <c r="M2138" s="28" t="s">
        <v>4215</v>
      </c>
    </row>
    <row r="2139" spans="1:13">
      <c r="A2139" s="31" t="s">
        <v>4491</v>
      </c>
      <c r="B2139" s="31" t="s">
        <v>4215</v>
      </c>
      <c r="C2139" s="31">
        <v>8218</v>
      </c>
      <c r="D2139" s="31" t="s">
        <v>648</v>
      </c>
      <c r="E2139" s="31" t="s">
        <v>4492</v>
      </c>
      <c r="F2139" s="31"/>
      <c r="G2139" s="31"/>
      <c r="H2139" s="31"/>
      <c r="I2139" s="31">
        <v>200633</v>
      </c>
      <c r="J2139" s="31"/>
      <c r="M2139" s="28" t="s">
        <v>4215</v>
      </c>
    </row>
    <row r="2140" spans="1:13">
      <c r="A2140" s="31" t="s">
        <v>4493</v>
      </c>
      <c r="B2140" s="31" t="s">
        <v>4215</v>
      </c>
      <c r="C2140" s="31">
        <v>8219</v>
      </c>
      <c r="D2140" s="31" t="s">
        <v>648</v>
      </c>
      <c r="E2140" s="31" t="s">
        <v>4433</v>
      </c>
      <c r="F2140" s="31"/>
      <c r="G2140" s="31"/>
      <c r="H2140" s="31"/>
      <c r="I2140" s="31">
        <v>200633</v>
      </c>
      <c r="J2140" s="31"/>
      <c r="M2140" s="28" t="s">
        <v>4215</v>
      </c>
    </row>
    <row r="2141" spans="1:13">
      <c r="A2141" s="31" t="s">
        <v>4494</v>
      </c>
      <c r="B2141" s="31" t="s">
        <v>4215</v>
      </c>
      <c r="C2141" s="31">
        <v>8220</v>
      </c>
      <c r="D2141" s="31" t="s">
        <v>648</v>
      </c>
      <c r="E2141" s="31" t="s">
        <v>4495</v>
      </c>
      <c r="F2141" s="31"/>
      <c r="G2141" s="31"/>
      <c r="H2141" s="31"/>
      <c r="I2141" s="31">
        <v>200333</v>
      </c>
      <c r="J2141" s="31"/>
      <c r="M2141" s="28" t="s">
        <v>4215</v>
      </c>
    </row>
    <row r="2142" spans="1:13">
      <c r="A2142" s="31" t="s">
        <v>4496</v>
      </c>
      <c r="B2142" s="31" t="s">
        <v>4215</v>
      </c>
      <c r="C2142" s="31">
        <v>8225</v>
      </c>
      <c r="D2142" s="31" t="s">
        <v>648</v>
      </c>
      <c r="E2142" s="31" t="s">
        <v>4497</v>
      </c>
      <c r="F2142" s="31"/>
      <c r="G2142" s="31"/>
      <c r="H2142" s="31"/>
      <c r="I2142" s="31">
        <v>200333</v>
      </c>
      <c r="J2142" s="31"/>
      <c r="M2142" s="28" t="s">
        <v>4215</v>
      </c>
    </row>
    <row r="2143" spans="1:13">
      <c r="A2143" s="31" t="s">
        <v>4498</v>
      </c>
      <c r="B2143" s="31" t="s">
        <v>4215</v>
      </c>
      <c r="C2143" s="31">
        <v>8230</v>
      </c>
      <c r="D2143" s="31" t="s">
        <v>648</v>
      </c>
      <c r="E2143" s="31" t="s">
        <v>4499</v>
      </c>
      <c r="F2143" s="31"/>
      <c r="G2143" s="31"/>
      <c r="H2143" s="31"/>
      <c r="I2143" s="31">
        <v>200433</v>
      </c>
      <c r="J2143" s="31"/>
      <c r="M2143" s="28" t="s">
        <v>4215</v>
      </c>
    </row>
    <row r="2144" spans="1:13">
      <c r="A2144" s="31" t="s">
        <v>4500</v>
      </c>
      <c r="B2144" s="31" t="s">
        <v>4215</v>
      </c>
      <c r="C2144" s="31">
        <v>8235</v>
      </c>
      <c r="D2144" s="31" t="s">
        <v>648</v>
      </c>
      <c r="E2144" s="31" t="s">
        <v>4501</v>
      </c>
      <c r="F2144" s="31"/>
      <c r="G2144" s="31"/>
      <c r="H2144" s="31"/>
      <c r="I2144" s="31">
        <v>200433</v>
      </c>
      <c r="J2144" s="31"/>
      <c r="M2144" s="28" t="s">
        <v>4215</v>
      </c>
    </row>
    <row r="2145" spans="1:13">
      <c r="A2145" s="31" t="s">
        <v>4502</v>
      </c>
      <c r="B2145" s="31" t="s">
        <v>4503</v>
      </c>
      <c r="C2145" s="31">
        <v>1100</v>
      </c>
      <c r="D2145" s="31" t="s">
        <v>648</v>
      </c>
      <c r="E2145" s="31" t="s">
        <v>4504</v>
      </c>
      <c r="F2145" s="31"/>
      <c r="G2145" s="31"/>
      <c r="H2145" s="31"/>
      <c r="I2145" s="31">
        <v>200011</v>
      </c>
      <c r="J2145" s="31"/>
      <c r="M2145" s="28" t="s">
        <v>4215</v>
      </c>
    </row>
    <row r="2146" spans="1:13">
      <c r="A2146" s="31" t="s">
        <v>4505</v>
      </c>
      <c r="B2146" s="31" t="s">
        <v>4503</v>
      </c>
      <c r="C2146" s="31">
        <v>1110</v>
      </c>
      <c r="D2146" s="31" t="s">
        <v>648</v>
      </c>
      <c r="E2146" s="31" t="s">
        <v>4506</v>
      </c>
      <c r="F2146" s="31"/>
      <c r="G2146" s="31"/>
      <c r="H2146" s="31"/>
      <c r="I2146" s="31">
        <v>200311</v>
      </c>
      <c r="J2146" s="31"/>
      <c r="M2146" s="28" t="s">
        <v>4215</v>
      </c>
    </row>
    <row r="2147" spans="1:13">
      <c r="A2147" s="31" t="s">
        <v>4507</v>
      </c>
      <c r="B2147" s="31" t="s">
        <v>4503</v>
      </c>
      <c r="C2147" s="31">
        <v>1120</v>
      </c>
      <c r="D2147" s="31" t="s">
        <v>648</v>
      </c>
      <c r="E2147" s="31" t="s">
        <v>4508</v>
      </c>
      <c r="F2147" s="31"/>
      <c r="G2147" s="31"/>
      <c r="H2147" s="31"/>
      <c r="I2147" s="31">
        <v>200022</v>
      </c>
      <c r="J2147" s="31"/>
      <c r="M2147" s="28" t="s">
        <v>4215</v>
      </c>
    </row>
    <row r="2148" spans="1:13">
      <c r="A2148" s="31" t="s">
        <v>4509</v>
      </c>
      <c r="B2148" s="31" t="s">
        <v>4503</v>
      </c>
      <c r="C2148" s="31">
        <v>1130</v>
      </c>
      <c r="D2148" s="31" t="s">
        <v>648</v>
      </c>
      <c r="E2148" s="31" t="s">
        <v>4510</v>
      </c>
      <c r="F2148" s="31"/>
      <c r="G2148" s="31"/>
      <c r="H2148" s="31"/>
      <c r="I2148" s="31">
        <v>200022</v>
      </c>
      <c r="J2148" s="31"/>
      <c r="M2148" s="28" t="s">
        <v>4503</v>
      </c>
    </row>
    <row r="2149" spans="1:13">
      <c r="A2149" s="31" t="s">
        <v>4511</v>
      </c>
      <c r="B2149" s="31" t="s">
        <v>4503</v>
      </c>
      <c r="C2149" s="31">
        <v>1131</v>
      </c>
      <c r="D2149" s="31" t="s">
        <v>648</v>
      </c>
      <c r="E2149" s="31" t="s">
        <v>4512</v>
      </c>
      <c r="F2149" s="31"/>
      <c r="G2149" s="31"/>
      <c r="H2149" s="31"/>
      <c r="I2149" s="31">
        <v>200022</v>
      </c>
      <c r="J2149" s="31"/>
      <c r="M2149" s="28" t="s">
        <v>4503</v>
      </c>
    </row>
    <row r="2150" spans="1:13">
      <c r="A2150" s="31" t="s">
        <v>4513</v>
      </c>
      <c r="B2150" s="31" t="s">
        <v>4503</v>
      </c>
      <c r="C2150" s="31">
        <v>1140</v>
      </c>
      <c r="D2150" s="31" t="s">
        <v>648</v>
      </c>
      <c r="E2150" s="31" t="s">
        <v>4514</v>
      </c>
      <c r="F2150" s="31"/>
      <c r="G2150" s="31"/>
      <c r="H2150" s="31"/>
      <c r="I2150" s="31">
        <v>200322</v>
      </c>
      <c r="J2150" s="31"/>
      <c r="M2150" s="28" t="s">
        <v>4503</v>
      </c>
    </row>
    <row r="2151" spans="1:13">
      <c r="A2151" s="31" t="s">
        <v>4515</v>
      </c>
      <c r="B2151" s="31" t="s">
        <v>4503</v>
      </c>
      <c r="C2151" s="31">
        <v>1300</v>
      </c>
      <c r="D2151" s="31" t="s">
        <v>648</v>
      </c>
      <c r="E2151" s="31" t="s">
        <v>4516</v>
      </c>
      <c r="F2151" s="31"/>
      <c r="G2151" s="31"/>
      <c r="H2151" s="31"/>
      <c r="I2151" s="31">
        <v>200011</v>
      </c>
      <c r="J2151" s="31"/>
      <c r="M2151" s="28" t="s">
        <v>4503</v>
      </c>
    </row>
    <row r="2152" spans="1:13">
      <c r="A2152" s="31" t="s">
        <v>4517</v>
      </c>
      <c r="B2152" s="31" t="s">
        <v>4503</v>
      </c>
      <c r="C2152" s="31">
        <v>1400</v>
      </c>
      <c r="D2152" s="31" t="s">
        <v>648</v>
      </c>
      <c r="E2152" s="31" t="s">
        <v>4518</v>
      </c>
      <c r="F2152" s="31"/>
      <c r="G2152" s="31"/>
      <c r="H2152" s="31"/>
      <c r="I2152" s="31">
        <v>200011</v>
      </c>
      <c r="J2152" s="31"/>
      <c r="M2152" s="28" t="s">
        <v>4503</v>
      </c>
    </row>
    <row r="2153" spans="1:13">
      <c r="A2153" s="31" t="s">
        <v>4519</v>
      </c>
      <c r="B2153" s="31" t="s">
        <v>4503</v>
      </c>
      <c r="C2153" s="31">
        <v>1410</v>
      </c>
      <c r="D2153" s="31" t="s">
        <v>648</v>
      </c>
      <c r="E2153" s="31" t="s">
        <v>4520</v>
      </c>
      <c r="F2153" s="31"/>
      <c r="G2153" s="31"/>
      <c r="H2153" s="31"/>
      <c r="I2153" s="31">
        <v>200111</v>
      </c>
      <c r="J2153" s="31"/>
      <c r="M2153" s="28" t="s">
        <v>4503</v>
      </c>
    </row>
    <row r="2154" spans="1:13">
      <c r="A2154" s="31" t="s">
        <v>4521</v>
      </c>
      <c r="B2154" s="31" t="s">
        <v>4503</v>
      </c>
      <c r="C2154" s="31">
        <v>1411</v>
      </c>
      <c r="D2154" s="31" t="s">
        <v>648</v>
      </c>
      <c r="E2154" s="31" t="s">
        <v>4522</v>
      </c>
      <c r="F2154" s="31"/>
      <c r="G2154" s="31"/>
      <c r="H2154" s="31"/>
      <c r="I2154" s="31">
        <v>200311</v>
      </c>
      <c r="J2154" s="31"/>
      <c r="M2154" s="28" t="s">
        <v>4503</v>
      </c>
    </row>
    <row r="2155" spans="1:13">
      <c r="A2155" s="31" t="s">
        <v>4523</v>
      </c>
      <c r="B2155" s="31" t="s">
        <v>4503</v>
      </c>
      <c r="C2155" s="31">
        <v>1415</v>
      </c>
      <c r="D2155" s="31" t="s">
        <v>648</v>
      </c>
      <c r="E2155" s="31" t="s">
        <v>4524</v>
      </c>
      <c r="F2155" s="31"/>
      <c r="G2155" s="31"/>
      <c r="H2155" s="31"/>
      <c r="I2155" s="31">
        <v>200333</v>
      </c>
      <c r="J2155" s="31"/>
      <c r="M2155" s="28" t="s">
        <v>4503</v>
      </c>
    </row>
    <row r="2156" spans="1:13">
      <c r="A2156" s="31" t="s">
        <v>4525</v>
      </c>
      <c r="B2156" s="31" t="s">
        <v>4503</v>
      </c>
      <c r="C2156" s="31">
        <v>1420</v>
      </c>
      <c r="D2156" s="31" t="s">
        <v>648</v>
      </c>
      <c r="E2156" s="31" t="s">
        <v>4526</v>
      </c>
      <c r="F2156" s="31"/>
      <c r="G2156" s="31"/>
      <c r="H2156" s="31"/>
      <c r="I2156" s="31">
        <v>200222</v>
      </c>
      <c r="J2156" s="31"/>
      <c r="M2156" s="28" t="s">
        <v>4503</v>
      </c>
    </row>
    <row r="2157" spans="1:13">
      <c r="A2157" s="31" t="s">
        <v>4527</v>
      </c>
      <c r="B2157" s="31" t="s">
        <v>4503</v>
      </c>
      <c r="C2157" s="31">
        <v>1500</v>
      </c>
      <c r="D2157" s="31" t="s">
        <v>648</v>
      </c>
      <c r="E2157" s="31" t="s">
        <v>4528</v>
      </c>
      <c r="F2157" s="31"/>
      <c r="G2157" s="31"/>
      <c r="H2157" s="31"/>
      <c r="I2157" s="31">
        <v>200011</v>
      </c>
      <c r="J2157" s="31"/>
      <c r="M2157" s="28" t="s">
        <v>4503</v>
      </c>
    </row>
    <row r="2158" spans="1:13">
      <c r="A2158" s="31" t="s">
        <v>4529</v>
      </c>
      <c r="B2158" s="31" t="s">
        <v>4503</v>
      </c>
      <c r="C2158" s="31">
        <v>3101</v>
      </c>
      <c r="D2158" s="31" t="s">
        <v>648</v>
      </c>
      <c r="E2158" s="31" t="s">
        <v>4530</v>
      </c>
      <c r="F2158" s="31"/>
      <c r="G2158" s="31"/>
      <c r="H2158" s="31"/>
      <c r="I2158" s="31">
        <v>200011</v>
      </c>
      <c r="J2158" s="31"/>
      <c r="M2158" s="28" t="s">
        <v>4503</v>
      </c>
    </row>
    <row r="2159" spans="1:13">
      <c r="A2159" s="31" t="s">
        <v>4531</v>
      </c>
      <c r="B2159" s="31" t="s">
        <v>4503</v>
      </c>
      <c r="C2159" s="31">
        <v>3400</v>
      </c>
      <c r="D2159" s="31" t="s">
        <v>648</v>
      </c>
      <c r="E2159" s="31" t="s">
        <v>4532</v>
      </c>
      <c r="F2159" s="31"/>
      <c r="G2159" s="31"/>
      <c r="H2159" s="31"/>
      <c r="I2159" s="31">
        <v>200011</v>
      </c>
      <c r="J2159" s="31"/>
      <c r="M2159" s="28" t="s">
        <v>4503</v>
      </c>
    </row>
    <row r="2160" spans="1:13">
      <c r="A2160" s="31" t="s">
        <v>4533</v>
      </c>
      <c r="B2160" s="31" t="s">
        <v>4503</v>
      </c>
      <c r="C2160" s="31">
        <v>4100</v>
      </c>
      <c r="D2160" s="31" t="s">
        <v>648</v>
      </c>
      <c r="E2160" s="31" t="s">
        <v>4534</v>
      </c>
      <c r="F2160" s="31"/>
      <c r="G2160" s="31"/>
      <c r="H2160" s="31"/>
      <c r="I2160" s="31">
        <v>200011</v>
      </c>
      <c r="J2160" s="31"/>
      <c r="M2160" s="28" t="s">
        <v>4503</v>
      </c>
    </row>
    <row r="2161" spans="1:13">
      <c r="A2161" s="31" t="s">
        <v>4535</v>
      </c>
      <c r="B2161" s="31" t="s">
        <v>4503</v>
      </c>
      <c r="C2161" s="31">
        <v>4101</v>
      </c>
      <c r="D2161" s="31" t="s">
        <v>648</v>
      </c>
      <c r="E2161" s="31" t="s">
        <v>4536</v>
      </c>
      <c r="F2161" s="31"/>
      <c r="G2161" s="31"/>
      <c r="H2161" s="31"/>
      <c r="I2161" s="31">
        <v>200033</v>
      </c>
      <c r="J2161" s="31"/>
      <c r="M2161" s="28" t="s">
        <v>4503</v>
      </c>
    </row>
    <row r="2162" spans="1:13">
      <c r="A2162" s="31" t="s">
        <v>4537</v>
      </c>
      <c r="B2162" s="31" t="s">
        <v>4503</v>
      </c>
      <c r="C2162" s="31">
        <v>4300</v>
      </c>
      <c r="D2162" s="31" t="s">
        <v>648</v>
      </c>
      <c r="E2162" s="31" t="s">
        <v>4538</v>
      </c>
      <c r="F2162" s="31"/>
      <c r="G2162" s="31"/>
      <c r="H2162" s="31"/>
      <c r="I2162" s="31">
        <v>200133</v>
      </c>
      <c r="J2162" s="31"/>
      <c r="M2162" s="28" t="s">
        <v>4503</v>
      </c>
    </row>
    <row r="2163" spans="1:13">
      <c r="A2163" s="31" t="s">
        <v>4539</v>
      </c>
      <c r="B2163" s="31" t="s">
        <v>4503</v>
      </c>
      <c r="C2163" s="31">
        <v>5100</v>
      </c>
      <c r="D2163" s="31" t="s">
        <v>648</v>
      </c>
      <c r="E2163" s="31" t="s">
        <v>4540</v>
      </c>
      <c r="F2163" s="31"/>
      <c r="G2163" s="31"/>
      <c r="H2163" s="31"/>
      <c r="I2163" s="31">
        <v>200011</v>
      </c>
      <c r="J2163" s="31"/>
      <c r="M2163" s="28" t="s">
        <v>4503</v>
      </c>
    </row>
    <row r="2164" spans="1:13">
      <c r="A2164" s="31" t="s">
        <v>4541</v>
      </c>
      <c r="B2164" s="31" t="s">
        <v>4503</v>
      </c>
      <c r="C2164" s="31">
        <v>5101</v>
      </c>
      <c r="D2164" s="31" t="s">
        <v>648</v>
      </c>
      <c r="E2164" s="31" t="s">
        <v>4542</v>
      </c>
      <c r="F2164" s="31"/>
      <c r="G2164" s="31"/>
      <c r="H2164" s="31"/>
      <c r="I2164" s="31">
        <v>200022</v>
      </c>
      <c r="J2164" s="31"/>
      <c r="M2164" s="28" t="s">
        <v>4503</v>
      </c>
    </row>
    <row r="2165" spans="1:13">
      <c r="A2165" s="31" t="s">
        <v>4543</v>
      </c>
      <c r="B2165" s="31" t="s">
        <v>4503</v>
      </c>
      <c r="C2165" s="31">
        <v>5110</v>
      </c>
      <c r="D2165" s="31" t="s">
        <v>648</v>
      </c>
      <c r="E2165" s="31" t="s">
        <v>4544</v>
      </c>
      <c r="F2165" s="31"/>
      <c r="G2165" s="31"/>
      <c r="H2165" s="31"/>
      <c r="I2165" s="31">
        <v>200511</v>
      </c>
      <c r="J2165" s="31"/>
      <c r="M2165" s="28" t="s">
        <v>4503</v>
      </c>
    </row>
    <row r="2166" spans="1:13">
      <c r="A2166" s="31" t="s">
        <v>4545</v>
      </c>
      <c r="B2166" s="31" t="s">
        <v>4503</v>
      </c>
      <c r="C2166" s="31">
        <v>5111</v>
      </c>
      <c r="D2166" s="31" t="s">
        <v>648</v>
      </c>
      <c r="E2166" s="31" t="s">
        <v>4546</v>
      </c>
      <c r="F2166" s="31"/>
      <c r="G2166" s="31"/>
      <c r="H2166" s="31"/>
      <c r="I2166" s="31">
        <v>200211</v>
      </c>
      <c r="J2166" s="31"/>
      <c r="M2166" s="28" t="s">
        <v>4503</v>
      </c>
    </row>
    <row r="2167" spans="1:13">
      <c r="A2167" s="31" t="s">
        <v>4547</v>
      </c>
      <c r="B2167" s="31" t="s">
        <v>4503</v>
      </c>
      <c r="C2167" s="31">
        <v>5120</v>
      </c>
      <c r="D2167" s="31" t="s">
        <v>648</v>
      </c>
      <c r="E2167" s="31" t="s">
        <v>4548</v>
      </c>
      <c r="F2167" s="31"/>
      <c r="G2167" s="31"/>
      <c r="H2167" s="31"/>
      <c r="I2167" s="31">
        <v>200622</v>
      </c>
      <c r="J2167" s="31"/>
      <c r="M2167" s="28" t="s">
        <v>4503</v>
      </c>
    </row>
    <row r="2168" spans="1:13">
      <c r="A2168" s="31" t="s">
        <v>4549</v>
      </c>
      <c r="B2168" s="31" t="s">
        <v>4503</v>
      </c>
      <c r="C2168" s="31">
        <v>5140</v>
      </c>
      <c r="D2168" s="31" t="s">
        <v>648</v>
      </c>
      <c r="E2168" s="31" t="s">
        <v>4550</v>
      </c>
      <c r="F2168" s="31"/>
      <c r="G2168" s="31"/>
      <c r="H2168" s="31"/>
      <c r="I2168" s="31">
        <v>200611</v>
      </c>
      <c r="J2168" s="31"/>
      <c r="M2168" s="28" t="s">
        <v>4503</v>
      </c>
    </row>
    <row r="2169" spans="1:13">
      <c r="A2169" s="31" t="s">
        <v>4551</v>
      </c>
      <c r="B2169" s="31" t="s">
        <v>4503</v>
      </c>
      <c r="C2169" s="31">
        <v>5150</v>
      </c>
      <c r="D2169" s="31" t="s">
        <v>648</v>
      </c>
      <c r="E2169" s="31" t="s">
        <v>4552</v>
      </c>
      <c r="F2169" s="31"/>
      <c r="G2169" s="31"/>
      <c r="H2169" s="31"/>
      <c r="I2169" s="31">
        <v>200611</v>
      </c>
      <c r="J2169" s="31"/>
      <c r="M2169" s="28" t="s">
        <v>4503</v>
      </c>
    </row>
    <row r="2170" spans="1:13">
      <c r="A2170" s="31" t="s">
        <v>4553</v>
      </c>
      <c r="B2170" s="31" t="s">
        <v>4503</v>
      </c>
      <c r="C2170" s="31">
        <v>5155</v>
      </c>
      <c r="D2170" s="31" t="s">
        <v>648</v>
      </c>
      <c r="E2170" s="31" t="s">
        <v>4554</v>
      </c>
      <c r="F2170" s="31"/>
      <c r="G2170" s="31"/>
      <c r="H2170" s="31"/>
      <c r="I2170" s="31">
        <v>200633</v>
      </c>
      <c r="J2170" s="31"/>
      <c r="M2170" s="28" t="s">
        <v>4503</v>
      </c>
    </row>
    <row r="2171" spans="1:13">
      <c r="A2171" s="31" t="s">
        <v>4555</v>
      </c>
      <c r="B2171" s="31" t="s">
        <v>4503</v>
      </c>
      <c r="C2171" s="31">
        <v>5170</v>
      </c>
      <c r="D2171" s="31" t="s">
        <v>648</v>
      </c>
      <c r="E2171" s="31" t="s">
        <v>4556</v>
      </c>
      <c r="F2171" s="31"/>
      <c r="G2171" s="31"/>
      <c r="H2171" s="31"/>
      <c r="I2171" s="31">
        <v>200633</v>
      </c>
      <c r="J2171" s="31"/>
      <c r="M2171" s="28" t="s">
        <v>4503</v>
      </c>
    </row>
    <row r="2172" spans="1:13">
      <c r="A2172" s="31" t="s">
        <v>4557</v>
      </c>
      <c r="B2172" s="31" t="s">
        <v>4503</v>
      </c>
      <c r="C2172" s="31">
        <v>5200</v>
      </c>
      <c r="D2172" s="31" t="s">
        <v>648</v>
      </c>
      <c r="E2172" s="31" t="s">
        <v>4558</v>
      </c>
      <c r="F2172" s="31"/>
      <c r="G2172" s="31"/>
      <c r="H2172" s="31"/>
      <c r="I2172" s="31">
        <v>200011</v>
      </c>
      <c r="J2172" s="31"/>
      <c r="M2172" s="28" t="s">
        <v>4503</v>
      </c>
    </row>
    <row r="2173" spans="1:13">
      <c r="A2173" s="31" t="s">
        <v>4559</v>
      </c>
      <c r="B2173" s="31" t="s">
        <v>4503</v>
      </c>
      <c r="C2173" s="31">
        <v>5201</v>
      </c>
      <c r="D2173" s="31" t="s">
        <v>648</v>
      </c>
      <c r="E2173" s="31" t="s">
        <v>4560</v>
      </c>
      <c r="F2173" s="31"/>
      <c r="G2173" s="31"/>
      <c r="H2173" s="31"/>
      <c r="I2173" s="31">
        <v>200022</v>
      </c>
      <c r="J2173" s="31"/>
      <c r="M2173" s="28" t="s">
        <v>4503</v>
      </c>
    </row>
    <row r="2174" spans="1:13">
      <c r="A2174" s="31" t="s">
        <v>4561</v>
      </c>
      <c r="B2174" s="31" t="s">
        <v>4503</v>
      </c>
      <c r="C2174" s="31">
        <v>5202</v>
      </c>
      <c r="D2174" s="31" t="s">
        <v>648</v>
      </c>
      <c r="E2174" s="31" t="s">
        <v>4562</v>
      </c>
      <c r="F2174" s="31"/>
      <c r="G2174" s="31"/>
      <c r="H2174" s="31"/>
      <c r="I2174" s="31">
        <v>200111</v>
      </c>
      <c r="J2174" s="31"/>
      <c r="M2174" s="28" t="s">
        <v>4503</v>
      </c>
    </row>
    <row r="2175" spans="1:13">
      <c r="A2175" s="31" t="s">
        <v>4563</v>
      </c>
      <c r="B2175" s="31" t="s">
        <v>4503</v>
      </c>
      <c r="C2175" s="31">
        <v>5203</v>
      </c>
      <c r="D2175" s="31" t="s">
        <v>648</v>
      </c>
      <c r="E2175" s="31" t="s">
        <v>4564</v>
      </c>
      <c r="F2175" s="31"/>
      <c r="G2175" s="31"/>
      <c r="H2175" s="31"/>
      <c r="I2175" s="31">
        <v>200111</v>
      </c>
      <c r="J2175" s="31"/>
      <c r="M2175" s="28" t="s">
        <v>4503</v>
      </c>
    </row>
    <row r="2176" spans="1:13">
      <c r="A2176" s="31" t="s">
        <v>4565</v>
      </c>
      <c r="B2176" s="31" t="s">
        <v>4503</v>
      </c>
      <c r="C2176" s="31">
        <v>5204</v>
      </c>
      <c r="D2176" s="31" t="s">
        <v>648</v>
      </c>
      <c r="E2176" s="31" t="s">
        <v>4566</v>
      </c>
      <c r="F2176" s="31"/>
      <c r="G2176" s="31"/>
      <c r="H2176" s="31"/>
      <c r="I2176" s="31">
        <v>200211</v>
      </c>
      <c r="J2176" s="31"/>
      <c r="M2176" s="28" t="s">
        <v>4503</v>
      </c>
    </row>
    <row r="2177" spans="1:13">
      <c r="A2177" s="31" t="s">
        <v>4567</v>
      </c>
      <c r="B2177" s="31" t="s">
        <v>4503</v>
      </c>
      <c r="C2177" s="31">
        <v>5205</v>
      </c>
      <c r="D2177" s="31" t="s">
        <v>648</v>
      </c>
      <c r="E2177" s="31" t="s">
        <v>4568</v>
      </c>
      <c r="F2177" s="31"/>
      <c r="G2177" s="31"/>
      <c r="H2177" s="31"/>
      <c r="I2177" s="31">
        <v>200211</v>
      </c>
      <c r="J2177" s="31"/>
      <c r="M2177" s="28" t="s">
        <v>4503</v>
      </c>
    </row>
    <row r="2178" spans="1:13">
      <c r="A2178" s="31" t="s">
        <v>4569</v>
      </c>
      <c r="B2178" s="31" t="s">
        <v>4503</v>
      </c>
      <c r="C2178" s="31">
        <v>5206</v>
      </c>
      <c r="D2178" s="31" t="s">
        <v>648</v>
      </c>
      <c r="E2178" s="31" t="s">
        <v>297</v>
      </c>
      <c r="F2178" s="31"/>
      <c r="G2178" s="31"/>
      <c r="H2178" s="31"/>
      <c r="I2178" s="31">
        <v>200211</v>
      </c>
      <c r="J2178" s="31"/>
      <c r="M2178" s="28" t="s">
        <v>4503</v>
      </c>
    </row>
    <row r="2179" spans="1:13">
      <c r="A2179" s="31" t="s">
        <v>4570</v>
      </c>
      <c r="B2179" s="31" t="s">
        <v>4503</v>
      </c>
      <c r="C2179" s="31">
        <v>5210</v>
      </c>
      <c r="D2179" s="31" t="s">
        <v>648</v>
      </c>
      <c r="E2179" s="31" t="s">
        <v>4571</v>
      </c>
      <c r="F2179" s="31"/>
      <c r="G2179" s="31"/>
      <c r="H2179" s="31"/>
      <c r="I2179" s="31">
        <v>200611</v>
      </c>
      <c r="J2179" s="31"/>
      <c r="M2179" s="28" t="s">
        <v>4503</v>
      </c>
    </row>
    <row r="2180" spans="1:13">
      <c r="A2180" s="31" t="s">
        <v>4572</v>
      </c>
      <c r="B2180" s="31" t="s">
        <v>4503</v>
      </c>
      <c r="C2180" s="31">
        <v>5300</v>
      </c>
      <c r="D2180" s="31" t="s">
        <v>648</v>
      </c>
      <c r="E2180" s="31" t="s">
        <v>4573</v>
      </c>
      <c r="F2180" s="31"/>
      <c r="G2180" s="31"/>
      <c r="H2180" s="31"/>
      <c r="I2180" s="31">
        <v>200022</v>
      </c>
      <c r="J2180" s="31"/>
      <c r="M2180" s="28" t="s">
        <v>4503</v>
      </c>
    </row>
    <row r="2181" spans="1:13">
      <c r="A2181" s="31" t="s">
        <v>4574</v>
      </c>
      <c r="B2181" s="31" t="s">
        <v>4503</v>
      </c>
      <c r="C2181" s="31">
        <v>5301</v>
      </c>
      <c r="D2181" s="31" t="s">
        <v>648</v>
      </c>
      <c r="E2181" s="31" t="s">
        <v>4575</v>
      </c>
      <c r="F2181" s="31"/>
      <c r="G2181" s="31"/>
      <c r="H2181" s="31"/>
      <c r="I2181" s="31">
        <v>200033</v>
      </c>
      <c r="J2181" s="31"/>
      <c r="M2181" s="28" t="s">
        <v>4503</v>
      </c>
    </row>
    <row r="2182" spans="1:13">
      <c r="A2182" s="31" t="s">
        <v>4576</v>
      </c>
      <c r="B2182" s="31" t="s">
        <v>4503</v>
      </c>
      <c r="C2182" s="31">
        <v>5302</v>
      </c>
      <c r="D2182" s="31" t="s">
        <v>648</v>
      </c>
      <c r="E2182" s="31" t="s">
        <v>4577</v>
      </c>
      <c r="F2182" s="31"/>
      <c r="G2182" s="31"/>
      <c r="H2182" s="31"/>
      <c r="I2182" s="31">
        <v>200122</v>
      </c>
      <c r="J2182" s="31"/>
      <c r="M2182" s="28" t="s">
        <v>4503</v>
      </c>
    </row>
    <row r="2183" spans="1:13">
      <c r="A2183" s="31" t="s">
        <v>4578</v>
      </c>
      <c r="B2183" s="31" t="s">
        <v>4503</v>
      </c>
      <c r="C2183" s="31">
        <v>5303</v>
      </c>
      <c r="D2183" s="31" t="s">
        <v>648</v>
      </c>
      <c r="E2183" s="31" t="s">
        <v>4579</v>
      </c>
      <c r="F2183" s="31"/>
      <c r="G2183" s="31"/>
      <c r="H2183" s="31"/>
      <c r="I2183" s="31">
        <v>200122</v>
      </c>
      <c r="J2183" s="31"/>
      <c r="M2183" s="28" t="s">
        <v>4503</v>
      </c>
    </row>
    <row r="2184" spans="1:13">
      <c r="A2184" s="31" t="s">
        <v>4580</v>
      </c>
      <c r="B2184" s="31" t="s">
        <v>4503</v>
      </c>
      <c r="C2184" s="31">
        <v>5400</v>
      </c>
      <c r="D2184" s="31" t="s">
        <v>648</v>
      </c>
      <c r="E2184" s="31" t="s">
        <v>4581</v>
      </c>
      <c r="F2184" s="31"/>
      <c r="G2184" s="31"/>
      <c r="H2184" s="31"/>
      <c r="I2184" s="31">
        <v>200022</v>
      </c>
      <c r="J2184" s="31"/>
      <c r="M2184" s="28" t="s">
        <v>4503</v>
      </c>
    </row>
    <row r="2185" spans="1:13">
      <c r="A2185" s="31" t="s">
        <v>4582</v>
      </c>
      <c r="B2185" s="31" t="s">
        <v>4503</v>
      </c>
      <c r="C2185" s="31">
        <v>5500</v>
      </c>
      <c r="D2185" s="31" t="s">
        <v>648</v>
      </c>
      <c r="E2185" s="31" t="s">
        <v>4583</v>
      </c>
      <c r="F2185" s="31"/>
      <c r="G2185" s="31"/>
      <c r="H2185" s="31"/>
      <c r="I2185" s="31">
        <v>200022</v>
      </c>
      <c r="J2185" s="31"/>
      <c r="M2185" s="28" t="s">
        <v>4503</v>
      </c>
    </row>
    <row r="2186" spans="1:13">
      <c r="A2186" s="31" t="s">
        <v>4584</v>
      </c>
      <c r="B2186" s="31" t="s">
        <v>4503</v>
      </c>
      <c r="C2186" s="31">
        <v>5509</v>
      </c>
      <c r="D2186" s="31" t="s">
        <v>648</v>
      </c>
      <c r="E2186" s="31" t="s">
        <v>4585</v>
      </c>
      <c r="F2186" s="31"/>
      <c r="G2186" s="31"/>
      <c r="H2186" s="31"/>
      <c r="I2186" s="31">
        <v>200033</v>
      </c>
      <c r="J2186" s="31"/>
      <c r="M2186" s="28" t="s">
        <v>4503</v>
      </c>
    </row>
    <row r="2187" spans="1:13">
      <c r="A2187" s="31" t="s">
        <v>4586</v>
      </c>
      <c r="B2187" s="31" t="s">
        <v>4503</v>
      </c>
      <c r="C2187" s="31">
        <v>5510</v>
      </c>
      <c r="D2187" s="31" t="s">
        <v>648</v>
      </c>
      <c r="E2187" s="31" t="s">
        <v>4587</v>
      </c>
      <c r="F2187" s="31"/>
      <c r="G2187" s="31"/>
      <c r="H2187" s="31"/>
      <c r="I2187" s="31">
        <v>200033</v>
      </c>
      <c r="J2187" s="31"/>
      <c r="M2187" s="28" t="s">
        <v>4503</v>
      </c>
    </row>
    <row r="2188" spans="1:13">
      <c r="A2188" s="31" t="s">
        <v>4588</v>
      </c>
      <c r="B2188" s="31" t="s">
        <v>4503</v>
      </c>
      <c r="C2188" s="31">
        <v>5520</v>
      </c>
      <c r="D2188" s="31" t="s">
        <v>648</v>
      </c>
      <c r="E2188" s="31" t="s">
        <v>4589</v>
      </c>
      <c r="F2188" s="31"/>
      <c r="G2188" s="31"/>
      <c r="H2188" s="31"/>
      <c r="I2188" s="31">
        <v>200122</v>
      </c>
      <c r="J2188" s="31"/>
      <c r="M2188" s="28" t="s">
        <v>4503</v>
      </c>
    </row>
    <row r="2189" spans="1:13">
      <c r="A2189" s="31" t="s">
        <v>4590</v>
      </c>
      <c r="B2189" s="31" t="s">
        <v>4503</v>
      </c>
      <c r="C2189" s="31">
        <v>7100</v>
      </c>
      <c r="D2189" s="31" t="s">
        <v>648</v>
      </c>
      <c r="E2189" s="31" t="s">
        <v>4591</v>
      </c>
      <c r="F2189" s="31"/>
      <c r="G2189" s="31"/>
      <c r="H2189" s="31"/>
      <c r="I2189" s="31">
        <v>200111</v>
      </c>
      <c r="J2189" s="31"/>
      <c r="M2189" s="28" t="s">
        <v>4503</v>
      </c>
    </row>
    <row r="2190" spans="1:13">
      <c r="A2190" s="31" t="s">
        <v>4592</v>
      </c>
      <c r="B2190" s="31" t="s">
        <v>4503</v>
      </c>
      <c r="C2190" s="31">
        <v>7607</v>
      </c>
      <c r="D2190" s="31" t="s">
        <v>648</v>
      </c>
      <c r="E2190" s="31" t="s">
        <v>4593</v>
      </c>
      <c r="F2190" s="31"/>
      <c r="G2190" s="31"/>
      <c r="H2190" s="31"/>
      <c r="I2190" s="31">
        <v>200711</v>
      </c>
      <c r="J2190" s="31"/>
      <c r="M2190" s="28" t="s">
        <v>4503</v>
      </c>
    </row>
    <row r="2191" spans="1:13">
      <c r="A2191" s="31" t="s">
        <v>4594</v>
      </c>
      <c r="B2191" s="31" t="s">
        <v>4503</v>
      </c>
      <c r="C2191" s="31">
        <v>7608</v>
      </c>
      <c r="D2191" s="31" t="s">
        <v>648</v>
      </c>
      <c r="E2191" s="31" t="s">
        <v>4595</v>
      </c>
      <c r="F2191" s="31"/>
      <c r="G2191" s="31"/>
      <c r="H2191" s="31"/>
      <c r="I2191" s="31">
        <v>200722</v>
      </c>
      <c r="J2191" s="31"/>
      <c r="M2191" s="28" t="s">
        <v>4503</v>
      </c>
    </row>
    <row r="2192" spans="1:13">
      <c r="A2192" s="31" t="s">
        <v>4596</v>
      </c>
      <c r="B2192" s="31" t="s">
        <v>4503</v>
      </c>
      <c r="C2192" s="31">
        <v>7609</v>
      </c>
      <c r="D2192" s="31" t="s">
        <v>648</v>
      </c>
      <c r="E2192" s="31" t="s">
        <v>4597</v>
      </c>
      <c r="F2192" s="31"/>
      <c r="G2192" s="31"/>
      <c r="H2192" s="31"/>
      <c r="I2192" s="31">
        <v>200711</v>
      </c>
      <c r="J2192" s="31"/>
      <c r="M2192" s="28" t="s">
        <v>4503</v>
      </c>
    </row>
    <row r="2193" spans="1:13">
      <c r="A2193" s="31" t="s">
        <v>4598</v>
      </c>
      <c r="B2193" s="31" t="s">
        <v>4503</v>
      </c>
      <c r="C2193" s="31">
        <v>7610</v>
      </c>
      <c r="D2193" s="31" t="s">
        <v>648</v>
      </c>
      <c r="E2193" s="31" t="s">
        <v>4599</v>
      </c>
      <c r="F2193" s="31"/>
      <c r="G2193" s="31"/>
      <c r="H2193" s="31"/>
      <c r="I2193" s="31">
        <v>200711</v>
      </c>
      <c r="J2193" s="31"/>
      <c r="M2193" s="28" t="s">
        <v>4503</v>
      </c>
    </row>
    <row r="2194" spans="1:13">
      <c r="A2194" s="31" t="s">
        <v>4600</v>
      </c>
      <c r="B2194" s="31" t="s">
        <v>4503</v>
      </c>
      <c r="C2194" s="31">
        <v>7611</v>
      </c>
      <c r="D2194" s="31" t="s">
        <v>648</v>
      </c>
      <c r="E2194" s="31" t="s">
        <v>4601</v>
      </c>
      <c r="F2194" s="31"/>
      <c r="G2194" s="31"/>
      <c r="H2194" s="31"/>
      <c r="I2194" s="31">
        <v>200822</v>
      </c>
      <c r="J2194" s="31"/>
      <c r="M2194" s="28" t="s">
        <v>4503</v>
      </c>
    </row>
    <row r="2195" spans="1:13">
      <c r="A2195" s="31" t="s">
        <v>4602</v>
      </c>
      <c r="B2195" s="31" t="s">
        <v>4503</v>
      </c>
      <c r="C2195" s="31">
        <v>7612</v>
      </c>
      <c r="D2195" s="31" t="s">
        <v>648</v>
      </c>
      <c r="E2195" s="31" t="s">
        <v>4603</v>
      </c>
      <c r="F2195" s="31"/>
      <c r="G2195" s="31"/>
      <c r="H2195" s="31"/>
      <c r="I2195" s="31">
        <v>200711</v>
      </c>
      <c r="J2195" s="31"/>
      <c r="M2195" s="28" t="s">
        <v>4503</v>
      </c>
    </row>
    <row r="2196" spans="1:13">
      <c r="A2196" s="31" t="s">
        <v>4604</v>
      </c>
      <c r="B2196" s="31" t="s">
        <v>4503</v>
      </c>
      <c r="C2196" s="31">
        <v>7613</v>
      </c>
      <c r="D2196" s="31" t="s">
        <v>648</v>
      </c>
      <c r="E2196" s="31" t="s">
        <v>4605</v>
      </c>
      <c r="F2196" s="31"/>
      <c r="G2196" s="31"/>
      <c r="H2196" s="31"/>
      <c r="I2196" s="31">
        <v>200811</v>
      </c>
      <c r="J2196" s="31"/>
      <c r="M2196" s="28" t="s">
        <v>4503</v>
      </c>
    </row>
    <row r="2197" spans="1:13">
      <c r="A2197" s="31" t="s">
        <v>4606</v>
      </c>
      <c r="B2197" s="31" t="s">
        <v>4503</v>
      </c>
      <c r="C2197" s="31">
        <v>7614</v>
      </c>
      <c r="D2197" s="31" t="s">
        <v>648</v>
      </c>
      <c r="E2197" s="31" t="s">
        <v>4607</v>
      </c>
      <c r="F2197" s="31"/>
      <c r="G2197" s="31"/>
      <c r="H2197" s="31"/>
      <c r="I2197" s="31">
        <v>200711</v>
      </c>
      <c r="J2197" s="31"/>
      <c r="M2197" s="28" t="s">
        <v>4503</v>
      </c>
    </row>
    <row r="2198" spans="1:13">
      <c r="A2198" s="31" t="s">
        <v>4608</v>
      </c>
      <c r="B2198" s="31" t="s">
        <v>4503</v>
      </c>
      <c r="C2198" s="31">
        <v>7615</v>
      </c>
      <c r="D2198" s="31" t="s">
        <v>648</v>
      </c>
      <c r="E2198" s="31" t="s">
        <v>4609</v>
      </c>
      <c r="F2198" s="31"/>
      <c r="G2198" s="31"/>
      <c r="H2198" s="31"/>
      <c r="I2198" s="31">
        <v>200811</v>
      </c>
      <c r="J2198" s="31"/>
      <c r="M2198" s="28" t="s">
        <v>4503</v>
      </c>
    </row>
    <row r="2199" spans="1:13">
      <c r="A2199" s="31" t="s">
        <v>4610</v>
      </c>
      <c r="B2199" s="31" t="s">
        <v>4503</v>
      </c>
      <c r="C2199" s="31">
        <v>7616</v>
      </c>
      <c r="D2199" s="31" t="s">
        <v>648</v>
      </c>
      <c r="E2199" s="31" t="s">
        <v>4611</v>
      </c>
      <c r="F2199" s="31"/>
      <c r="G2199" s="31"/>
      <c r="H2199" s="31"/>
      <c r="I2199" s="31">
        <v>200722</v>
      </c>
      <c r="J2199" s="31"/>
      <c r="M2199" s="28" t="s">
        <v>4503</v>
      </c>
    </row>
    <row r="2200" spans="1:13">
      <c r="A2200" s="31" t="s">
        <v>4612</v>
      </c>
      <c r="B2200" s="31" t="s">
        <v>4503</v>
      </c>
      <c r="C2200" s="31">
        <v>7617</v>
      </c>
      <c r="D2200" s="31" t="s">
        <v>648</v>
      </c>
      <c r="E2200" s="31" t="s">
        <v>4613</v>
      </c>
      <c r="F2200" s="31"/>
      <c r="G2200" s="31"/>
      <c r="H2200" s="31"/>
      <c r="I2200" s="31">
        <v>200811</v>
      </c>
      <c r="J2200" s="31"/>
      <c r="M2200" s="28" t="s">
        <v>4503</v>
      </c>
    </row>
    <row r="2201" spans="1:13">
      <c r="A2201" s="31" t="s">
        <v>4614</v>
      </c>
      <c r="B2201" s="31" t="s">
        <v>4503</v>
      </c>
      <c r="C2201" s="31">
        <v>7618</v>
      </c>
      <c r="D2201" s="31" t="s">
        <v>648</v>
      </c>
      <c r="E2201" s="31" t="s">
        <v>4615</v>
      </c>
      <c r="F2201" s="31"/>
      <c r="G2201" s="31"/>
      <c r="H2201" s="31"/>
      <c r="I2201" s="31">
        <v>200833</v>
      </c>
      <c r="J2201" s="31"/>
      <c r="M2201" s="28" t="s">
        <v>4503</v>
      </c>
    </row>
    <row r="2202" spans="1:13">
      <c r="A2202" s="31" t="s">
        <v>4616</v>
      </c>
      <c r="B2202" s="31" t="s">
        <v>4503</v>
      </c>
      <c r="C2202" s="31">
        <v>7619</v>
      </c>
      <c r="D2202" s="31" t="s">
        <v>648</v>
      </c>
      <c r="E2202" s="31" t="s">
        <v>4617</v>
      </c>
      <c r="F2202" s="31"/>
      <c r="G2202" s="31"/>
      <c r="H2202" s="31"/>
      <c r="I2202" s="31">
        <v>200733</v>
      </c>
      <c r="J2202" s="31"/>
      <c r="M2202" s="28" t="s">
        <v>4503</v>
      </c>
    </row>
    <row r="2203" spans="1:13">
      <c r="A2203" s="31" t="s">
        <v>4618</v>
      </c>
      <c r="B2203" s="31" t="s">
        <v>4503</v>
      </c>
      <c r="C2203" s="31">
        <v>7620</v>
      </c>
      <c r="D2203" s="31" t="s">
        <v>648</v>
      </c>
      <c r="E2203" s="31" t="s">
        <v>4587</v>
      </c>
      <c r="F2203" s="31"/>
      <c r="G2203" s="31"/>
      <c r="H2203" s="31"/>
      <c r="I2203" s="31">
        <v>200711</v>
      </c>
      <c r="J2203" s="31"/>
      <c r="M2203" s="28" t="s">
        <v>4503</v>
      </c>
    </row>
    <row r="2204" spans="1:13">
      <c r="A2204" s="31" t="s">
        <v>4619</v>
      </c>
      <c r="B2204" s="31" t="s">
        <v>4503</v>
      </c>
      <c r="C2204" s="31">
        <v>7621</v>
      </c>
      <c r="D2204" s="31" t="s">
        <v>648</v>
      </c>
      <c r="E2204" s="31" t="s">
        <v>4620</v>
      </c>
      <c r="F2204" s="31"/>
      <c r="G2204" s="31"/>
      <c r="H2204" s="31"/>
      <c r="I2204" s="31">
        <v>200733</v>
      </c>
      <c r="J2204" s="31"/>
      <c r="M2204" s="28" t="s">
        <v>4503</v>
      </c>
    </row>
    <row r="2205" spans="1:13">
      <c r="A2205" s="31" t="s">
        <v>4621</v>
      </c>
      <c r="B2205" s="31" t="s">
        <v>4503</v>
      </c>
      <c r="C2205" s="31">
        <v>7622</v>
      </c>
      <c r="D2205" s="31" t="s">
        <v>648</v>
      </c>
      <c r="E2205" s="31" t="s">
        <v>4622</v>
      </c>
      <c r="F2205" s="31"/>
      <c r="G2205" s="31"/>
      <c r="H2205" s="31"/>
      <c r="I2205" s="31">
        <v>200711</v>
      </c>
      <c r="J2205" s="31"/>
      <c r="M2205" s="28" t="s">
        <v>4503</v>
      </c>
    </row>
    <row r="2206" spans="1:13">
      <c r="A2206" s="31" t="s">
        <v>4623</v>
      </c>
      <c r="B2206" s="31" t="s">
        <v>4503</v>
      </c>
      <c r="C2206" s="31">
        <v>7623</v>
      </c>
      <c r="D2206" s="31" t="s">
        <v>648</v>
      </c>
      <c r="E2206" s="31" t="s">
        <v>4624</v>
      </c>
      <c r="F2206" s="31"/>
      <c r="G2206" s="31"/>
      <c r="H2206" s="31"/>
      <c r="I2206" s="31">
        <v>200811</v>
      </c>
      <c r="J2206" s="31"/>
      <c r="M2206" s="28" t="s">
        <v>4503</v>
      </c>
    </row>
    <row r="2207" spans="1:13">
      <c r="A2207" s="31" t="s">
        <v>4625</v>
      </c>
      <c r="B2207" s="31" t="s">
        <v>4503</v>
      </c>
      <c r="C2207" s="31">
        <v>7624</v>
      </c>
      <c r="D2207" s="31" t="s">
        <v>648</v>
      </c>
      <c r="E2207" s="31" t="s">
        <v>4626</v>
      </c>
      <c r="F2207" s="31"/>
      <c r="G2207" s="31"/>
      <c r="H2207" s="31"/>
      <c r="I2207" s="31">
        <v>200722</v>
      </c>
      <c r="J2207" s="31"/>
      <c r="M2207" s="28" t="s">
        <v>4503</v>
      </c>
    </row>
    <row r="2208" spans="1:13">
      <c r="A2208" s="31" t="s">
        <v>4627</v>
      </c>
      <c r="B2208" s="31" t="s">
        <v>4503</v>
      </c>
      <c r="C2208" s="31">
        <v>7625</v>
      </c>
      <c r="D2208" s="31" t="s">
        <v>648</v>
      </c>
      <c r="E2208" s="31" t="s">
        <v>4628</v>
      </c>
      <c r="F2208" s="31"/>
      <c r="G2208" s="31"/>
      <c r="H2208" s="31"/>
      <c r="I2208" s="31">
        <v>200811</v>
      </c>
      <c r="J2208" s="31"/>
      <c r="M2208" s="28" t="s">
        <v>4503</v>
      </c>
    </row>
    <row r="2209" spans="1:13">
      <c r="A2209" s="31" t="s">
        <v>4629</v>
      </c>
      <c r="B2209" s="31" t="s">
        <v>4503</v>
      </c>
      <c r="C2209" s="31">
        <v>7626</v>
      </c>
      <c r="D2209" s="31" t="s">
        <v>648</v>
      </c>
      <c r="E2209" s="31" t="s">
        <v>4630</v>
      </c>
      <c r="F2209" s="31"/>
      <c r="G2209" s="31"/>
      <c r="H2209" s="31"/>
      <c r="I2209" s="31">
        <v>200811</v>
      </c>
      <c r="J2209" s="31"/>
      <c r="M2209" s="28" t="s">
        <v>4503</v>
      </c>
    </row>
    <row r="2210" spans="1:13">
      <c r="A2210" s="31" t="s">
        <v>4631</v>
      </c>
      <c r="B2210" s="31" t="s">
        <v>4503</v>
      </c>
      <c r="C2210" s="31">
        <v>7627</v>
      </c>
      <c r="D2210" s="31" t="s">
        <v>648</v>
      </c>
      <c r="E2210" s="31" t="s">
        <v>4632</v>
      </c>
      <c r="F2210" s="31"/>
      <c r="G2210" s="31"/>
      <c r="H2210" s="31"/>
      <c r="I2210" s="31">
        <v>200711</v>
      </c>
      <c r="J2210" s="31"/>
      <c r="M2210" s="28" t="s">
        <v>4503</v>
      </c>
    </row>
    <row r="2211" spans="1:13">
      <c r="A2211" s="31" t="s">
        <v>4633</v>
      </c>
      <c r="B2211" s="31" t="s">
        <v>4503</v>
      </c>
      <c r="C2211" s="31">
        <v>7628</v>
      </c>
      <c r="D2211" s="31" t="s">
        <v>648</v>
      </c>
      <c r="E2211" s="31" t="s">
        <v>4634</v>
      </c>
      <c r="F2211" s="31"/>
      <c r="G2211" s="31"/>
      <c r="H2211" s="31"/>
      <c r="I2211" s="31">
        <v>200722</v>
      </c>
      <c r="J2211" s="31"/>
      <c r="M2211" s="28" t="s">
        <v>4503</v>
      </c>
    </row>
    <row r="2212" spans="1:13">
      <c r="A2212" s="31" t="s">
        <v>4635</v>
      </c>
      <c r="B2212" s="31" t="s">
        <v>4503</v>
      </c>
      <c r="C2212" s="31">
        <v>7629</v>
      </c>
      <c r="D2212" s="31" t="s">
        <v>648</v>
      </c>
      <c r="E2212" s="31" t="s">
        <v>4636</v>
      </c>
      <c r="F2212" s="31"/>
      <c r="G2212" s="31"/>
      <c r="H2212" s="31"/>
      <c r="I2212" s="31">
        <v>200711</v>
      </c>
      <c r="J2212" s="31"/>
      <c r="M2212" s="28" t="s">
        <v>4503</v>
      </c>
    </row>
    <row r="2213" spans="1:13">
      <c r="A2213" s="31" t="s">
        <v>4637</v>
      </c>
      <c r="B2213" s="31" t="s">
        <v>4503</v>
      </c>
      <c r="C2213" s="31">
        <v>7630</v>
      </c>
      <c r="D2213" s="31" t="s">
        <v>648</v>
      </c>
      <c r="E2213" s="31" t="s">
        <v>4638</v>
      </c>
      <c r="F2213" s="31"/>
      <c r="G2213" s="31"/>
      <c r="H2213" s="31"/>
      <c r="I2213" s="31">
        <v>200722</v>
      </c>
      <c r="J2213" s="31"/>
      <c r="M2213" s="28" t="s">
        <v>4503</v>
      </c>
    </row>
    <row r="2214" spans="1:13">
      <c r="A2214" s="31" t="s">
        <v>4639</v>
      </c>
      <c r="B2214" s="31" t="s">
        <v>4503</v>
      </c>
      <c r="C2214" s="31">
        <v>7631</v>
      </c>
      <c r="D2214" s="31" t="s">
        <v>648</v>
      </c>
      <c r="E2214" s="31" t="s">
        <v>4640</v>
      </c>
      <c r="F2214" s="31"/>
      <c r="G2214" s="31"/>
      <c r="H2214" s="31"/>
      <c r="I2214" s="31">
        <v>200722</v>
      </c>
      <c r="J2214" s="31"/>
      <c r="M2214" s="28" t="s">
        <v>4503</v>
      </c>
    </row>
    <row r="2215" spans="1:13">
      <c r="A2215" s="31" t="s">
        <v>4641</v>
      </c>
      <c r="B2215" s="31" t="s">
        <v>4503</v>
      </c>
      <c r="C2215" s="31">
        <v>7632</v>
      </c>
      <c r="D2215" s="31" t="s">
        <v>648</v>
      </c>
      <c r="E2215" s="31" t="s">
        <v>4642</v>
      </c>
      <c r="F2215" s="31"/>
      <c r="G2215" s="31"/>
      <c r="H2215" s="31"/>
      <c r="I2215" s="31">
        <v>200733</v>
      </c>
      <c r="J2215" s="31"/>
      <c r="M2215" s="28" t="s">
        <v>4503</v>
      </c>
    </row>
    <row r="2216" spans="1:13">
      <c r="A2216" s="31" t="s">
        <v>4643</v>
      </c>
      <c r="B2216" s="31" t="s">
        <v>4503</v>
      </c>
      <c r="C2216" s="31">
        <v>7633</v>
      </c>
      <c r="D2216" s="31" t="s">
        <v>648</v>
      </c>
      <c r="E2216" s="31" t="s">
        <v>4644</v>
      </c>
      <c r="F2216" s="31"/>
      <c r="G2216" s="31"/>
      <c r="H2216" s="31"/>
      <c r="I2216" s="31">
        <v>200811</v>
      </c>
      <c r="J2216" s="31"/>
      <c r="M2216" s="28" t="s">
        <v>4503</v>
      </c>
    </row>
    <row r="2217" spans="1:13">
      <c r="A2217" s="31" t="s">
        <v>4645</v>
      </c>
      <c r="B2217" s="31" t="s">
        <v>4503</v>
      </c>
      <c r="C2217" s="31">
        <v>7634</v>
      </c>
      <c r="D2217" s="31" t="s">
        <v>648</v>
      </c>
      <c r="E2217" s="31" t="s">
        <v>4646</v>
      </c>
      <c r="F2217" s="31"/>
      <c r="G2217" s="31"/>
      <c r="H2217" s="31"/>
      <c r="I2217" s="31">
        <v>200811</v>
      </c>
      <c r="J2217" s="31"/>
      <c r="M2217" s="28" t="s">
        <v>4503</v>
      </c>
    </row>
    <row r="2218" spans="1:13">
      <c r="A2218" s="31" t="s">
        <v>4647</v>
      </c>
      <c r="B2218" s="31" t="s">
        <v>4503</v>
      </c>
      <c r="C2218" s="31">
        <v>7635</v>
      </c>
      <c r="D2218" s="31" t="s">
        <v>648</v>
      </c>
      <c r="E2218" s="31" t="s">
        <v>4648</v>
      </c>
      <c r="F2218" s="31"/>
      <c r="G2218" s="31"/>
      <c r="H2218" s="31"/>
      <c r="I2218" s="31">
        <v>200822</v>
      </c>
      <c r="J2218" s="31"/>
      <c r="M2218" s="28" t="s">
        <v>4503</v>
      </c>
    </row>
    <row r="2219" spans="1:13">
      <c r="A2219" s="31" t="s">
        <v>4649</v>
      </c>
      <c r="B2219" s="31" t="s">
        <v>4503</v>
      </c>
      <c r="C2219" s="31">
        <v>7640</v>
      </c>
      <c r="D2219" s="31" t="s">
        <v>648</v>
      </c>
      <c r="E2219" s="31" t="s">
        <v>4650</v>
      </c>
      <c r="F2219" s="31"/>
      <c r="G2219" s="31"/>
      <c r="H2219" s="31"/>
      <c r="I2219" s="31">
        <v>200833</v>
      </c>
      <c r="J2219" s="31"/>
      <c r="M2219" s="28" t="s">
        <v>4503</v>
      </c>
    </row>
    <row r="2220" spans="1:13">
      <c r="A2220" s="31" t="s">
        <v>4651</v>
      </c>
      <c r="B2220" s="31" t="s">
        <v>4503</v>
      </c>
      <c r="C2220" s="31">
        <v>7650</v>
      </c>
      <c r="D2220" s="31" t="s">
        <v>648</v>
      </c>
      <c r="E2220" s="31" t="s">
        <v>4652</v>
      </c>
      <c r="F2220" s="31"/>
      <c r="G2220" s="31"/>
      <c r="H2220" s="31"/>
      <c r="I2220" s="31">
        <v>200833</v>
      </c>
      <c r="J2220" s="31"/>
      <c r="M2220" s="28" t="s">
        <v>4503</v>
      </c>
    </row>
    <row r="2221" spans="1:13">
      <c r="A2221" s="31" t="s">
        <v>4653</v>
      </c>
      <c r="B2221" s="31" t="s">
        <v>4654</v>
      </c>
      <c r="C2221" s="31">
        <v>1100</v>
      </c>
      <c r="D2221" s="31" t="s">
        <v>648</v>
      </c>
      <c r="E2221" s="31" t="s">
        <v>4655</v>
      </c>
      <c r="F2221" s="31"/>
      <c r="G2221" s="31"/>
      <c r="H2221" s="31"/>
      <c r="I2221" s="31">
        <v>200111</v>
      </c>
      <c r="J2221" s="31"/>
      <c r="M2221" s="28" t="s">
        <v>4503</v>
      </c>
    </row>
    <row r="2222" spans="1:13">
      <c r="A2222" s="31" t="s">
        <v>4656</v>
      </c>
      <c r="B2222" s="31" t="s">
        <v>4654</v>
      </c>
      <c r="C2222" s="31">
        <v>1101</v>
      </c>
      <c r="D2222" s="31" t="s">
        <v>648</v>
      </c>
      <c r="E2222" s="31" t="s">
        <v>4657</v>
      </c>
      <c r="F2222" s="31"/>
      <c r="G2222" s="31"/>
      <c r="H2222" s="31"/>
      <c r="I2222" s="31">
        <v>200011</v>
      </c>
      <c r="J2222" s="31"/>
      <c r="M2222" s="28" t="s">
        <v>4503</v>
      </c>
    </row>
    <row r="2223" spans="1:13">
      <c r="A2223" s="31" t="s">
        <v>4658</v>
      </c>
      <c r="B2223" s="31" t="s">
        <v>4654</v>
      </c>
      <c r="C2223" s="31">
        <v>1102</v>
      </c>
      <c r="D2223" s="31" t="s">
        <v>648</v>
      </c>
      <c r="E2223" s="31" t="s">
        <v>4659</v>
      </c>
      <c r="F2223" s="31"/>
      <c r="G2223" s="31"/>
      <c r="H2223" s="31"/>
      <c r="I2223" s="31">
        <v>200511</v>
      </c>
      <c r="J2223" s="31"/>
      <c r="M2223" s="28" t="s">
        <v>4503</v>
      </c>
    </row>
    <row r="2224" spans="1:13">
      <c r="A2224" s="31" t="s">
        <v>4660</v>
      </c>
      <c r="B2224" s="31" t="s">
        <v>4654</v>
      </c>
      <c r="C2224" s="31">
        <v>1103</v>
      </c>
      <c r="D2224" s="31" t="s">
        <v>648</v>
      </c>
      <c r="E2224" s="31" t="s">
        <v>4661</v>
      </c>
      <c r="F2224" s="31"/>
      <c r="G2224" s="31"/>
      <c r="H2224" s="31"/>
      <c r="I2224" s="31">
        <v>200211</v>
      </c>
      <c r="J2224" s="31"/>
      <c r="M2224" s="28" t="s">
        <v>4654</v>
      </c>
    </row>
    <row r="2225" spans="1:13">
      <c r="A2225" s="31" t="s">
        <v>4662</v>
      </c>
      <c r="B2225" s="31" t="s">
        <v>4654</v>
      </c>
      <c r="C2225" s="31">
        <v>1104</v>
      </c>
      <c r="D2225" s="31" t="s">
        <v>648</v>
      </c>
      <c r="E2225" s="31" t="s">
        <v>4663</v>
      </c>
      <c r="F2225" s="31"/>
      <c r="G2225" s="31"/>
      <c r="H2225" s="31"/>
      <c r="I2225" s="31">
        <v>200311</v>
      </c>
      <c r="J2225" s="31"/>
      <c r="M2225" s="28" t="s">
        <v>4654</v>
      </c>
    </row>
    <row r="2226" spans="1:13">
      <c r="A2226" s="31" t="s">
        <v>4664</v>
      </c>
      <c r="B2226" s="31" t="s">
        <v>4654</v>
      </c>
      <c r="C2226" s="31">
        <v>1200</v>
      </c>
      <c r="D2226" s="31" t="s">
        <v>648</v>
      </c>
      <c r="E2226" s="31" t="s">
        <v>4665</v>
      </c>
      <c r="F2226" s="31"/>
      <c r="G2226" s="31"/>
      <c r="H2226" s="31"/>
      <c r="I2226" s="31">
        <v>200533</v>
      </c>
      <c r="J2226" s="31"/>
      <c r="M2226" s="28" t="s">
        <v>4654</v>
      </c>
    </row>
    <row r="2227" spans="1:13">
      <c r="A2227" s="31" t="s">
        <v>4666</v>
      </c>
      <c r="B2227" s="31" t="s">
        <v>4654</v>
      </c>
      <c r="C2227" s="31">
        <v>1205</v>
      </c>
      <c r="D2227" s="31" t="s">
        <v>648</v>
      </c>
      <c r="E2227" s="31" t="s">
        <v>4667</v>
      </c>
      <c r="F2227" s="31"/>
      <c r="G2227" s="31"/>
      <c r="H2227" s="31"/>
      <c r="I2227" s="31">
        <v>200622</v>
      </c>
      <c r="J2227" s="31"/>
      <c r="M2227" s="28" t="s">
        <v>4654</v>
      </c>
    </row>
    <row r="2228" spans="1:13">
      <c r="A2228" s="31" t="s">
        <v>4668</v>
      </c>
      <c r="B2228" s="31" t="s">
        <v>4654</v>
      </c>
      <c r="C2228" s="31">
        <v>1400</v>
      </c>
      <c r="D2228" s="31" t="s">
        <v>648</v>
      </c>
      <c r="E2228" s="31" t="s">
        <v>4669</v>
      </c>
      <c r="F2228" s="31"/>
      <c r="G2228" s="31"/>
      <c r="H2228" s="31"/>
      <c r="I2228" s="31">
        <v>200011</v>
      </c>
      <c r="J2228" s="31"/>
      <c r="M2228" s="28" t="s">
        <v>4654</v>
      </c>
    </row>
    <row r="2229" spans="1:13">
      <c r="A2229" s="31" t="s">
        <v>4670</v>
      </c>
      <c r="B2229" s="31" t="s">
        <v>4654</v>
      </c>
      <c r="C2229" s="31">
        <v>2100</v>
      </c>
      <c r="D2229" s="31" t="s">
        <v>648</v>
      </c>
      <c r="E2229" s="31" t="s">
        <v>4671</v>
      </c>
      <c r="F2229" s="31"/>
      <c r="G2229" s="31"/>
      <c r="H2229" s="31"/>
      <c r="I2229" s="31">
        <v>200022</v>
      </c>
      <c r="J2229" s="31"/>
      <c r="M2229" s="28" t="s">
        <v>4654</v>
      </c>
    </row>
    <row r="2230" spans="1:13">
      <c r="A2230" s="31" t="s">
        <v>4672</v>
      </c>
      <c r="B2230" s="31" t="s">
        <v>4654</v>
      </c>
      <c r="C2230" s="31">
        <v>2101</v>
      </c>
      <c r="D2230" s="31" t="s">
        <v>648</v>
      </c>
      <c r="E2230" s="31" t="s">
        <v>4673</v>
      </c>
      <c r="F2230" s="31"/>
      <c r="G2230" s="31"/>
      <c r="H2230" s="31"/>
      <c r="I2230" s="31">
        <v>200211</v>
      </c>
      <c r="J2230" s="31"/>
      <c r="M2230" s="28" t="s">
        <v>4654</v>
      </c>
    </row>
    <row r="2231" spans="1:13">
      <c r="A2231" s="31" t="s">
        <v>4674</v>
      </c>
      <c r="B2231" s="31" t="s">
        <v>4654</v>
      </c>
      <c r="C2231" s="31">
        <v>2102</v>
      </c>
      <c r="D2231" s="31" t="s">
        <v>648</v>
      </c>
      <c r="E2231" s="31" t="s">
        <v>4675</v>
      </c>
      <c r="F2231" s="31"/>
      <c r="G2231" s="31"/>
      <c r="H2231" s="31"/>
      <c r="I2231" s="31">
        <v>200311</v>
      </c>
      <c r="J2231" s="31"/>
      <c r="M2231" s="28" t="s">
        <v>4654</v>
      </c>
    </row>
    <row r="2232" spans="1:13">
      <c r="A2232" s="31" t="s">
        <v>4676</v>
      </c>
      <c r="B2232" s="31" t="s">
        <v>4654</v>
      </c>
      <c r="C2232" s="31">
        <v>2120</v>
      </c>
      <c r="D2232" s="31" t="s">
        <v>648</v>
      </c>
      <c r="E2232" s="31" t="s">
        <v>219</v>
      </c>
      <c r="F2232" s="31"/>
      <c r="G2232" s="31"/>
      <c r="H2232" s="31"/>
      <c r="I2232" s="31">
        <v>200433</v>
      </c>
      <c r="J2232" s="31"/>
      <c r="M2232" s="28" t="s">
        <v>4654</v>
      </c>
    </row>
    <row r="2233" spans="1:13">
      <c r="A2233" s="31" t="s">
        <v>4677</v>
      </c>
      <c r="B2233" s="31" t="s">
        <v>4654</v>
      </c>
      <c r="C2233" s="31">
        <v>2140</v>
      </c>
      <c r="D2233" s="31" t="s">
        <v>648</v>
      </c>
      <c r="E2233" s="31" t="s">
        <v>4678</v>
      </c>
      <c r="F2233" s="31"/>
      <c r="G2233" s="31"/>
      <c r="H2233" s="31"/>
      <c r="I2233" s="31">
        <v>200633</v>
      </c>
      <c r="J2233" s="31"/>
      <c r="M2233" s="28" t="s">
        <v>4654</v>
      </c>
    </row>
    <row r="2234" spans="1:13">
      <c r="A2234" s="31" t="s">
        <v>4679</v>
      </c>
      <c r="B2234" s="31" t="s">
        <v>4654</v>
      </c>
      <c r="C2234" s="31">
        <v>2170</v>
      </c>
      <c r="D2234" s="31" t="s">
        <v>648</v>
      </c>
      <c r="E2234" s="31" t="s">
        <v>4680</v>
      </c>
      <c r="F2234" s="31"/>
      <c r="G2234" s="31"/>
      <c r="H2234" s="31"/>
      <c r="I2234" s="31">
        <v>200611</v>
      </c>
      <c r="J2234" s="31"/>
      <c r="M2234" s="28" t="s">
        <v>4654</v>
      </c>
    </row>
    <row r="2235" spans="1:13">
      <c r="A2235" s="31" t="s">
        <v>4681</v>
      </c>
      <c r="B2235" s="31" t="s">
        <v>4654</v>
      </c>
      <c r="C2235" s="31">
        <v>2171</v>
      </c>
      <c r="D2235" s="31" t="s">
        <v>648</v>
      </c>
      <c r="E2235" s="31" t="s">
        <v>4682</v>
      </c>
      <c r="F2235" s="31"/>
      <c r="G2235" s="31"/>
      <c r="H2235" s="31"/>
      <c r="I2235" s="31">
        <v>200611</v>
      </c>
      <c r="J2235" s="31"/>
      <c r="M2235" s="28" t="s">
        <v>4654</v>
      </c>
    </row>
    <row r="2236" spans="1:13">
      <c r="A2236" s="31" t="s">
        <v>4683</v>
      </c>
      <c r="B2236" s="31" t="s">
        <v>4654</v>
      </c>
      <c r="C2236" s="31">
        <v>2200</v>
      </c>
      <c r="D2236" s="31" t="s">
        <v>648</v>
      </c>
      <c r="E2236" s="31" t="s">
        <v>4684</v>
      </c>
      <c r="F2236" s="31"/>
      <c r="G2236" s="31"/>
      <c r="H2236" s="31"/>
      <c r="I2236" s="31">
        <v>200011</v>
      </c>
      <c r="J2236" s="31"/>
      <c r="M2236" s="28" t="s">
        <v>4654</v>
      </c>
    </row>
    <row r="2237" spans="1:13">
      <c r="A2237" s="31" t="s">
        <v>4685</v>
      </c>
      <c r="B2237" s="31" t="s">
        <v>4654</v>
      </c>
      <c r="C2237" s="31">
        <v>3100</v>
      </c>
      <c r="D2237" s="31" t="s">
        <v>648</v>
      </c>
      <c r="E2237" s="31" t="s">
        <v>4686</v>
      </c>
      <c r="F2237" s="31"/>
      <c r="G2237" s="31"/>
      <c r="H2237" s="31"/>
      <c r="I2237" s="31">
        <v>200011</v>
      </c>
      <c r="J2237" s="31"/>
      <c r="M2237" s="28" t="s">
        <v>4654</v>
      </c>
    </row>
    <row r="2238" spans="1:13">
      <c r="A2238" s="31" t="s">
        <v>4687</v>
      </c>
      <c r="B2238" s="31" t="s">
        <v>4654</v>
      </c>
      <c r="C2238" s="31">
        <v>3110</v>
      </c>
      <c r="D2238" s="31" t="s">
        <v>648</v>
      </c>
      <c r="E2238" s="31" t="s">
        <v>4688</v>
      </c>
      <c r="F2238" s="31"/>
      <c r="G2238" s="31"/>
      <c r="H2238" s="31"/>
      <c r="I2238" s="31">
        <v>200022</v>
      </c>
      <c r="J2238" s="31"/>
      <c r="M2238" s="28" t="s">
        <v>4654</v>
      </c>
    </row>
    <row r="2239" spans="1:13">
      <c r="A2239" s="31" t="s">
        <v>4689</v>
      </c>
      <c r="B2239" s="31" t="s">
        <v>4654</v>
      </c>
      <c r="C2239" s="31">
        <v>3115</v>
      </c>
      <c r="D2239" s="31" t="s">
        <v>648</v>
      </c>
      <c r="E2239" s="31" t="s">
        <v>4690</v>
      </c>
      <c r="F2239" s="31"/>
      <c r="G2239" s="31"/>
      <c r="H2239" s="31"/>
      <c r="I2239" s="31">
        <v>200422</v>
      </c>
      <c r="J2239" s="31"/>
      <c r="M2239" s="28" t="s">
        <v>4654</v>
      </c>
    </row>
    <row r="2240" spans="1:13">
      <c r="A2240" s="31" t="s">
        <v>4691</v>
      </c>
      <c r="B2240" s="31" t="s">
        <v>4654</v>
      </c>
      <c r="C2240" s="31">
        <v>3117</v>
      </c>
      <c r="D2240" s="31" t="s">
        <v>648</v>
      </c>
      <c r="E2240" s="31" t="s">
        <v>4692</v>
      </c>
      <c r="F2240" s="31"/>
      <c r="G2240" s="31"/>
      <c r="H2240" s="31"/>
      <c r="I2240" s="31">
        <v>200433</v>
      </c>
      <c r="J2240" s="31"/>
      <c r="M2240" s="28" t="s">
        <v>4654</v>
      </c>
    </row>
    <row r="2241" spans="1:13">
      <c r="A2241" s="31" t="s">
        <v>4693</v>
      </c>
      <c r="B2241" s="31" t="s">
        <v>4654</v>
      </c>
      <c r="C2241" s="31">
        <v>3120</v>
      </c>
      <c r="D2241" s="31" t="s">
        <v>648</v>
      </c>
      <c r="E2241" s="31" t="s">
        <v>4694</v>
      </c>
      <c r="F2241" s="31"/>
      <c r="G2241" s="31"/>
      <c r="H2241" s="31"/>
      <c r="I2241" s="31">
        <v>200122</v>
      </c>
      <c r="J2241" s="31"/>
      <c r="M2241" s="28" t="s">
        <v>4654</v>
      </c>
    </row>
    <row r="2242" spans="1:13">
      <c r="A2242" s="31" t="s">
        <v>4695</v>
      </c>
      <c r="B2242" s="31" t="s">
        <v>4654</v>
      </c>
      <c r="C2242" s="31">
        <v>4100</v>
      </c>
      <c r="D2242" s="31" t="s">
        <v>648</v>
      </c>
      <c r="E2242" s="31" t="s">
        <v>4696</v>
      </c>
      <c r="F2242" s="31"/>
      <c r="G2242" s="31"/>
      <c r="H2242" s="31"/>
      <c r="I2242" s="31">
        <v>200011</v>
      </c>
      <c r="J2242" s="31"/>
      <c r="M2242" s="28" t="s">
        <v>4654</v>
      </c>
    </row>
    <row r="2243" spans="1:13">
      <c r="A2243" s="31" t="s">
        <v>4697</v>
      </c>
      <c r="B2243" s="31" t="s">
        <v>4654</v>
      </c>
      <c r="C2243" s="31">
        <v>4101</v>
      </c>
      <c r="D2243" s="31" t="s">
        <v>648</v>
      </c>
      <c r="E2243" s="31" t="s">
        <v>4536</v>
      </c>
      <c r="F2243" s="31"/>
      <c r="G2243" s="31"/>
      <c r="H2243" s="31"/>
      <c r="I2243" s="31">
        <v>200133</v>
      </c>
      <c r="J2243" s="31"/>
      <c r="M2243" s="28" t="s">
        <v>4654</v>
      </c>
    </row>
    <row r="2244" spans="1:13">
      <c r="A2244" s="31" t="s">
        <v>4698</v>
      </c>
      <c r="B2244" s="31" t="s">
        <v>4654</v>
      </c>
      <c r="C2244" s="31">
        <v>4110</v>
      </c>
      <c r="D2244" s="31" t="s">
        <v>648</v>
      </c>
      <c r="E2244" s="31" t="s">
        <v>4699</v>
      </c>
      <c r="F2244" s="31"/>
      <c r="G2244" s="31"/>
      <c r="H2244" s="31"/>
      <c r="I2244" s="31">
        <v>200311</v>
      </c>
      <c r="J2244" s="31"/>
      <c r="M2244" s="28" t="s">
        <v>4654</v>
      </c>
    </row>
    <row r="2245" spans="1:13">
      <c r="A2245" s="31" t="s">
        <v>4700</v>
      </c>
      <c r="B2245" s="31" t="s">
        <v>4654</v>
      </c>
      <c r="C2245" s="31">
        <v>4111</v>
      </c>
      <c r="D2245" s="31" t="s">
        <v>648</v>
      </c>
      <c r="E2245" s="31" t="s">
        <v>4701</v>
      </c>
      <c r="F2245" s="31"/>
      <c r="G2245" s="31"/>
      <c r="H2245" s="31"/>
      <c r="I2245" s="31">
        <v>200211</v>
      </c>
      <c r="J2245" s="31"/>
      <c r="M2245" s="28" t="s">
        <v>4654</v>
      </c>
    </row>
    <row r="2246" spans="1:13">
      <c r="A2246" s="31" t="s">
        <v>4702</v>
      </c>
      <c r="B2246" s="31" t="s">
        <v>4654</v>
      </c>
      <c r="C2246" s="31">
        <v>4200</v>
      </c>
      <c r="D2246" s="31" t="s">
        <v>648</v>
      </c>
      <c r="E2246" s="31" t="s">
        <v>4703</v>
      </c>
      <c r="F2246" s="31"/>
      <c r="G2246" s="31"/>
      <c r="H2246" s="31"/>
      <c r="I2246" s="31">
        <v>200022</v>
      </c>
      <c r="J2246" s="31"/>
      <c r="M2246" s="28" t="s">
        <v>4654</v>
      </c>
    </row>
    <row r="2247" spans="1:13">
      <c r="A2247" s="31" t="s">
        <v>4704</v>
      </c>
      <c r="B2247" s="31" t="s">
        <v>4654</v>
      </c>
      <c r="C2247" s="31">
        <v>4230</v>
      </c>
      <c r="D2247" s="31" t="s">
        <v>648</v>
      </c>
      <c r="E2247" s="31" t="s">
        <v>4705</v>
      </c>
      <c r="F2247" s="31"/>
      <c r="G2247" s="31"/>
      <c r="H2247" s="31"/>
      <c r="I2247" s="31">
        <v>200433</v>
      </c>
      <c r="J2247" s="31"/>
      <c r="M2247" s="28" t="s">
        <v>4654</v>
      </c>
    </row>
    <row r="2248" spans="1:13">
      <c r="A2248" s="31" t="s">
        <v>4706</v>
      </c>
      <c r="B2248" s="31" t="s">
        <v>4654</v>
      </c>
      <c r="C2248" s="31">
        <v>4400</v>
      </c>
      <c r="D2248" s="31" t="s">
        <v>648</v>
      </c>
      <c r="E2248" s="31" t="s">
        <v>4707</v>
      </c>
      <c r="F2248" s="31"/>
      <c r="G2248" s="31"/>
      <c r="H2248" s="31"/>
      <c r="I2248" s="31">
        <v>200122</v>
      </c>
      <c r="J2248" s="31"/>
      <c r="M2248" s="28" t="s">
        <v>4654</v>
      </c>
    </row>
    <row r="2249" spans="1:13">
      <c r="A2249" s="31" t="s">
        <v>4708</v>
      </c>
      <c r="B2249" s="31" t="s">
        <v>4654</v>
      </c>
      <c r="C2249" s="31">
        <v>4410</v>
      </c>
      <c r="D2249" s="31" t="s">
        <v>648</v>
      </c>
      <c r="E2249" s="31" t="s">
        <v>4709</v>
      </c>
      <c r="F2249" s="31"/>
      <c r="G2249" s="31"/>
      <c r="H2249" s="31"/>
      <c r="I2249" s="31">
        <v>200322</v>
      </c>
      <c r="J2249" s="31"/>
      <c r="M2249" s="28" t="s">
        <v>4654</v>
      </c>
    </row>
    <row r="2250" spans="1:13">
      <c r="A2250" s="31" t="s">
        <v>4710</v>
      </c>
      <c r="B2250" s="31" t="s">
        <v>4654</v>
      </c>
      <c r="C2250" s="31">
        <v>5100</v>
      </c>
      <c r="D2250" s="31" t="s">
        <v>648</v>
      </c>
      <c r="E2250" s="31" t="s">
        <v>4711</v>
      </c>
      <c r="F2250" s="31"/>
      <c r="G2250" s="31"/>
      <c r="H2250" s="31"/>
      <c r="I2250" s="31">
        <v>200011</v>
      </c>
      <c r="J2250" s="31"/>
      <c r="M2250" s="28" t="s">
        <v>4654</v>
      </c>
    </row>
    <row r="2251" spans="1:13">
      <c r="A2251" s="31" t="s">
        <v>4712</v>
      </c>
      <c r="B2251" s="31" t="s">
        <v>4654</v>
      </c>
      <c r="C2251" s="31">
        <v>5200</v>
      </c>
      <c r="D2251" s="31" t="s">
        <v>648</v>
      </c>
      <c r="E2251" s="31" t="s">
        <v>4713</v>
      </c>
      <c r="F2251" s="31"/>
      <c r="G2251" s="31"/>
      <c r="H2251" s="31"/>
      <c r="I2251" s="31">
        <v>200011</v>
      </c>
      <c r="J2251" s="31"/>
      <c r="M2251" s="28" t="s">
        <v>4654</v>
      </c>
    </row>
    <row r="2252" spans="1:13">
      <c r="A2252" s="31" t="s">
        <v>4714</v>
      </c>
      <c r="B2252" s="31" t="s">
        <v>4654</v>
      </c>
      <c r="C2252" s="31">
        <v>5300</v>
      </c>
      <c r="D2252" s="31" t="s">
        <v>648</v>
      </c>
      <c r="E2252" s="31" t="s">
        <v>4715</v>
      </c>
      <c r="F2252" s="31"/>
      <c r="G2252" s="31"/>
      <c r="H2252" s="31"/>
      <c r="I2252" s="31">
        <v>200511</v>
      </c>
      <c r="J2252" s="31"/>
      <c r="M2252" s="28" t="s">
        <v>4654</v>
      </c>
    </row>
    <row r="2253" spans="1:13">
      <c r="A2253" s="31" t="s">
        <v>4716</v>
      </c>
      <c r="B2253" s="31" t="s">
        <v>4654</v>
      </c>
      <c r="C2253" s="31">
        <v>6100</v>
      </c>
      <c r="D2253" s="31" t="s">
        <v>648</v>
      </c>
      <c r="E2253" s="31" t="s">
        <v>4717</v>
      </c>
      <c r="F2253" s="31"/>
      <c r="G2253" s="31"/>
      <c r="H2253" s="31"/>
      <c r="I2253" s="31">
        <v>200022</v>
      </c>
      <c r="J2253" s="31"/>
      <c r="M2253" s="28" t="s">
        <v>4654</v>
      </c>
    </row>
    <row r="2254" spans="1:13">
      <c r="A2254" s="31" t="s">
        <v>4718</v>
      </c>
      <c r="B2254" s="31" t="s">
        <v>4654</v>
      </c>
      <c r="C2254" s="31">
        <v>6500</v>
      </c>
      <c r="D2254" s="31" t="s">
        <v>648</v>
      </c>
      <c r="E2254" s="31" t="s">
        <v>4719</v>
      </c>
      <c r="F2254" s="31"/>
      <c r="G2254" s="31"/>
      <c r="H2254" s="31"/>
      <c r="I2254" s="31">
        <v>200622</v>
      </c>
      <c r="J2254" s="31"/>
      <c r="M2254" s="28" t="s">
        <v>4654</v>
      </c>
    </row>
    <row r="2255" spans="1:13">
      <c r="A2255" s="31" t="s">
        <v>4720</v>
      </c>
      <c r="B2255" s="31" t="s">
        <v>4654</v>
      </c>
      <c r="C2255" s="31">
        <v>7100</v>
      </c>
      <c r="D2255" s="31" t="s">
        <v>648</v>
      </c>
      <c r="E2255" s="31" t="s">
        <v>4591</v>
      </c>
      <c r="F2255" s="31"/>
      <c r="G2255" s="31"/>
      <c r="H2255" s="31"/>
      <c r="I2255" s="31">
        <v>200033</v>
      </c>
      <c r="J2255" s="31"/>
      <c r="M2255" s="28" t="s">
        <v>4654</v>
      </c>
    </row>
    <row r="2256" spans="1:13">
      <c r="A2256" s="31" t="s">
        <v>4721</v>
      </c>
      <c r="B2256" s="31" t="s">
        <v>4654</v>
      </c>
      <c r="C2256" s="31">
        <v>7101</v>
      </c>
      <c r="D2256" s="31" t="s">
        <v>648</v>
      </c>
      <c r="E2256" s="31" t="s">
        <v>4722</v>
      </c>
      <c r="F2256" s="31"/>
      <c r="G2256" s="31"/>
      <c r="H2256" s="31"/>
      <c r="I2256" s="31">
        <v>200222</v>
      </c>
      <c r="J2256" s="31"/>
      <c r="M2256" s="28" t="s">
        <v>4654</v>
      </c>
    </row>
    <row r="2257" spans="1:13">
      <c r="A2257" s="31" t="s">
        <v>4723</v>
      </c>
      <c r="B2257" s="31" t="s">
        <v>4654</v>
      </c>
      <c r="C2257" s="31">
        <v>7102</v>
      </c>
      <c r="D2257" s="31" t="s">
        <v>648</v>
      </c>
      <c r="E2257" s="31" t="s">
        <v>4724</v>
      </c>
      <c r="F2257" s="31"/>
      <c r="G2257" s="31"/>
      <c r="H2257" s="31"/>
      <c r="I2257" s="31">
        <v>200222</v>
      </c>
      <c r="J2257" s="31"/>
      <c r="M2257" s="28" t="s">
        <v>4654</v>
      </c>
    </row>
    <row r="2258" spans="1:13">
      <c r="A2258" s="31" t="s">
        <v>4725</v>
      </c>
      <c r="B2258" s="31" t="s">
        <v>4654</v>
      </c>
      <c r="C2258" s="31">
        <v>7105</v>
      </c>
      <c r="D2258" s="31" t="s">
        <v>648</v>
      </c>
      <c r="E2258" s="31" t="s">
        <v>4632</v>
      </c>
      <c r="F2258" s="31"/>
      <c r="G2258" s="31"/>
      <c r="H2258" s="31"/>
      <c r="I2258" s="31">
        <v>200611</v>
      </c>
      <c r="J2258" s="31"/>
      <c r="M2258" s="28" t="s">
        <v>4654</v>
      </c>
    </row>
    <row r="2259" spans="1:13">
      <c r="A2259" s="31" t="s">
        <v>4726</v>
      </c>
      <c r="B2259" s="31" t="s">
        <v>4654</v>
      </c>
      <c r="C2259" s="31">
        <v>7110</v>
      </c>
      <c r="D2259" s="31" t="s">
        <v>648</v>
      </c>
      <c r="E2259" s="31" t="s">
        <v>4727</v>
      </c>
      <c r="F2259" s="31"/>
      <c r="G2259" s="31"/>
      <c r="H2259" s="31"/>
      <c r="I2259" s="31">
        <v>200033</v>
      </c>
      <c r="J2259" s="31"/>
      <c r="M2259" s="28" t="s">
        <v>4654</v>
      </c>
    </row>
    <row r="2260" spans="1:13">
      <c r="A2260" s="31" t="s">
        <v>4728</v>
      </c>
      <c r="B2260" s="31" t="s">
        <v>4654</v>
      </c>
      <c r="C2260" s="31">
        <v>7120</v>
      </c>
      <c r="D2260" s="31" t="s">
        <v>648</v>
      </c>
      <c r="E2260" s="31" t="s">
        <v>4729</v>
      </c>
      <c r="F2260" s="31"/>
      <c r="G2260" s="31"/>
      <c r="H2260" s="31"/>
      <c r="I2260" s="31">
        <v>200122</v>
      </c>
      <c r="J2260" s="31"/>
      <c r="M2260" s="28" t="s">
        <v>4654</v>
      </c>
    </row>
    <row r="2261" spans="1:13">
      <c r="A2261" s="31" t="s">
        <v>4730</v>
      </c>
      <c r="B2261" s="31" t="s">
        <v>4654</v>
      </c>
      <c r="C2261" s="31">
        <v>7130</v>
      </c>
      <c r="D2261" s="31" t="s">
        <v>648</v>
      </c>
      <c r="E2261" s="31" t="s">
        <v>4731</v>
      </c>
      <c r="F2261" s="31"/>
      <c r="G2261" s="31"/>
      <c r="H2261" s="31"/>
      <c r="I2261" s="31">
        <v>200211</v>
      </c>
      <c r="J2261" s="31"/>
      <c r="M2261" s="28" t="s">
        <v>4654</v>
      </c>
    </row>
    <row r="2262" spans="1:13">
      <c r="A2262" s="31" t="s">
        <v>4732</v>
      </c>
      <c r="B2262" s="31" t="s">
        <v>4654</v>
      </c>
      <c r="C2262" s="31">
        <v>7140</v>
      </c>
      <c r="D2262" s="31" t="s">
        <v>648</v>
      </c>
      <c r="E2262" s="31" t="s">
        <v>4733</v>
      </c>
      <c r="F2262" s="31"/>
      <c r="G2262" s="31"/>
      <c r="H2262" s="31"/>
      <c r="I2262" s="31">
        <v>200211</v>
      </c>
      <c r="J2262" s="31"/>
      <c r="M2262" s="28" t="s">
        <v>4654</v>
      </c>
    </row>
    <row r="2263" spans="1:13">
      <c r="A2263" s="31" t="s">
        <v>4734</v>
      </c>
      <c r="B2263" s="31" t="s">
        <v>4654</v>
      </c>
      <c r="C2263" s="31">
        <v>7150</v>
      </c>
      <c r="D2263" s="31" t="s">
        <v>648</v>
      </c>
      <c r="E2263" s="31" t="s">
        <v>4735</v>
      </c>
      <c r="F2263" s="31"/>
      <c r="G2263" s="31"/>
      <c r="H2263" s="31"/>
      <c r="I2263" s="31">
        <v>200211</v>
      </c>
      <c r="J2263" s="31"/>
      <c r="M2263" s="28" t="s">
        <v>4654</v>
      </c>
    </row>
    <row r="2264" spans="1:13">
      <c r="A2264" s="31" t="s">
        <v>4736</v>
      </c>
      <c r="B2264" s="31" t="s">
        <v>4654</v>
      </c>
      <c r="C2264" s="31">
        <v>7170</v>
      </c>
      <c r="D2264" s="31" t="s">
        <v>648</v>
      </c>
      <c r="E2264" s="31" t="s">
        <v>4737</v>
      </c>
      <c r="F2264" s="31"/>
      <c r="G2264" s="31"/>
      <c r="H2264" s="31"/>
      <c r="I2264" s="31">
        <v>200622</v>
      </c>
      <c r="J2264" s="31"/>
      <c r="M2264" s="28" t="s">
        <v>4654</v>
      </c>
    </row>
    <row r="2265" spans="1:13">
      <c r="A2265" s="31" t="s">
        <v>4738</v>
      </c>
      <c r="B2265" s="31" t="s">
        <v>4654</v>
      </c>
      <c r="C2265" s="31">
        <v>7601</v>
      </c>
      <c r="D2265" s="31" t="s">
        <v>648</v>
      </c>
      <c r="E2265" s="31" t="s">
        <v>4739</v>
      </c>
      <c r="F2265" s="31"/>
      <c r="G2265" s="31"/>
      <c r="H2265" s="31"/>
      <c r="I2265" s="31">
        <v>200733</v>
      </c>
      <c r="J2265" s="31"/>
      <c r="M2265" s="28" t="s">
        <v>4654</v>
      </c>
    </row>
    <row r="2266" spans="1:13">
      <c r="A2266" s="31" t="s">
        <v>4740</v>
      </c>
      <c r="B2266" s="31" t="s">
        <v>4654</v>
      </c>
      <c r="C2266" s="31">
        <v>7602</v>
      </c>
      <c r="D2266" s="31" t="s">
        <v>648</v>
      </c>
      <c r="E2266" s="31" t="s">
        <v>4741</v>
      </c>
      <c r="F2266" s="31"/>
      <c r="G2266" s="31"/>
      <c r="H2266" s="31"/>
      <c r="I2266" s="31">
        <v>200811</v>
      </c>
      <c r="J2266" s="31"/>
      <c r="M2266" s="28" t="s">
        <v>4654</v>
      </c>
    </row>
    <row r="2267" spans="1:13">
      <c r="A2267" s="31" t="s">
        <v>4742</v>
      </c>
      <c r="B2267" s="31" t="s">
        <v>4654</v>
      </c>
      <c r="C2267" s="31">
        <v>7604</v>
      </c>
      <c r="D2267" s="31" t="s">
        <v>648</v>
      </c>
      <c r="E2267" s="31" t="s">
        <v>4743</v>
      </c>
      <c r="F2267" s="31"/>
      <c r="G2267" s="31"/>
      <c r="H2267" s="31"/>
      <c r="I2267" s="31">
        <v>200711</v>
      </c>
      <c r="J2267" s="31"/>
      <c r="M2267" s="28" t="s">
        <v>4654</v>
      </c>
    </row>
    <row r="2268" spans="1:13">
      <c r="A2268" s="31" t="s">
        <v>4744</v>
      </c>
      <c r="B2268" s="31" t="s">
        <v>4654</v>
      </c>
      <c r="C2268" s="31">
        <v>7605</v>
      </c>
      <c r="D2268" s="31" t="s">
        <v>648</v>
      </c>
      <c r="E2268" s="31" t="s">
        <v>4745</v>
      </c>
      <c r="F2268" s="31"/>
      <c r="G2268" s="31"/>
      <c r="H2268" s="31"/>
      <c r="I2268" s="31">
        <v>200711</v>
      </c>
      <c r="J2268" s="31"/>
      <c r="M2268" s="28" t="s">
        <v>4654</v>
      </c>
    </row>
    <row r="2269" spans="1:13">
      <c r="A2269" s="31" t="s">
        <v>4746</v>
      </c>
      <c r="B2269" s="31" t="s">
        <v>4654</v>
      </c>
      <c r="C2269" s="31">
        <v>7606</v>
      </c>
      <c r="D2269" s="31" t="s">
        <v>648</v>
      </c>
      <c r="E2269" s="31" t="s">
        <v>4747</v>
      </c>
      <c r="F2269" s="31"/>
      <c r="G2269" s="31"/>
      <c r="H2269" s="31"/>
      <c r="I2269" s="31">
        <v>200711</v>
      </c>
      <c r="J2269" s="31"/>
      <c r="M2269" s="28" t="s">
        <v>4654</v>
      </c>
    </row>
    <row r="2270" spans="1:13">
      <c r="A2270" s="31" t="s">
        <v>4748</v>
      </c>
      <c r="B2270" s="31" t="s">
        <v>4654</v>
      </c>
      <c r="C2270" s="31">
        <v>7607</v>
      </c>
      <c r="D2270" s="31" t="s">
        <v>648</v>
      </c>
      <c r="E2270" s="31" t="s">
        <v>4749</v>
      </c>
      <c r="F2270" s="31"/>
      <c r="G2270" s="31"/>
      <c r="H2270" s="31"/>
      <c r="I2270" s="31">
        <v>200711</v>
      </c>
      <c r="J2270" s="31"/>
      <c r="M2270" s="28" t="s">
        <v>4654</v>
      </c>
    </row>
    <row r="2271" spans="1:13">
      <c r="A2271" s="31" t="s">
        <v>4750</v>
      </c>
      <c r="B2271" s="31" t="s">
        <v>4654</v>
      </c>
      <c r="C2271" s="31">
        <v>7608</v>
      </c>
      <c r="D2271" s="31" t="s">
        <v>648</v>
      </c>
      <c r="E2271" s="31" t="s">
        <v>4751</v>
      </c>
      <c r="F2271" s="31"/>
      <c r="G2271" s="31"/>
      <c r="H2271" s="31"/>
      <c r="I2271" s="31">
        <v>200711</v>
      </c>
      <c r="J2271" s="31"/>
      <c r="M2271" s="28" t="s">
        <v>4654</v>
      </c>
    </row>
    <row r="2272" spans="1:13">
      <c r="A2272" s="31" t="s">
        <v>4752</v>
      </c>
      <c r="B2272" s="31" t="s">
        <v>4654</v>
      </c>
      <c r="C2272" s="31">
        <v>7609</v>
      </c>
      <c r="D2272" s="31" t="s">
        <v>648</v>
      </c>
      <c r="E2272" s="31" t="s">
        <v>4753</v>
      </c>
      <c r="F2272" s="31"/>
      <c r="G2272" s="31"/>
      <c r="H2272" s="31"/>
      <c r="I2272" s="31">
        <v>200722</v>
      </c>
      <c r="J2272" s="31"/>
      <c r="M2272" s="28" t="s">
        <v>4654</v>
      </c>
    </row>
    <row r="2273" spans="1:13">
      <c r="A2273" s="31" t="s">
        <v>4754</v>
      </c>
      <c r="B2273" s="31" t="s">
        <v>4654</v>
      </c>
      <c r="C2273" s="31">
        <v>7610</v>
      </c>
      <c r="D2273" s="31" t="s">
        <v>648</v>
      </c>
      <c r="E2273" s="31" t="s">
        <v>4755</v>
      </c>
      <c r="F2273" s="31"/>
      <c r="G2273" s="31"/>
      <c r="H2273" s="31"/>
      <c r="I2273" s="31">
        <v>200822</v>
      </c>
      <c r="J2273" s="31"/>
      <c r="M2273" s="28" t="s">
        <v>4654</v>
      </c>
    </row>
    <row r="2274" spans="1:13">
      <c r="A2274" s="31" t="s">
        <v>4756</v>
      </c>
      <c r="B2274" s="31" t="s">
        <v>4654</v>
      </c>
      <c r="C2274" s="31">
        <v>7615</v>
      </c>
      <c r="D2274" s="31" t="s">
        <v>648</v>
      </c>
      <c r="E2274" s="31" t="s">
        <v>4690</v>
      </c>
      <c r="F2274" s="31"/>
      <c r="G2274" s="31"/>
      <c r="H2274" s="31"/>
      <c r="I2274" s="31">
        <v>200722</v>
      </c>
      <c r="J2274" s="31"/>
      <c r="M2274" s="28" t="s">
        <v>4654</v>
      </c>
    </row>
    <row r="2275" spans="1:13">
      <c r="A2275" s="31" t="s">
        <v>4757</v>
      </c>
      <c r="B2275" s="31" t="s">
        <v>4654</v>
      </c>
      <c r="C2275" s="31">
        <v>7617</v>
      </c>
      <c r="D2275" s="31" t="s">
        <v>648</v>
      </c>
      <c r="E2275" s="31" t="s">
        <v>4758</v>
      </c>
      <c r="F2275" s="31"/>
      <c r="G2275" s="31"/>
      <c r="H2275" s="31"/>
      <c r="I2275" s="31">
        <v>200711</v>
      </c>
      <c r="J2275" s="31"/>
      <c r="M2275" s="28" t="s">
        <v>4654</v>
      </c>
    </row>
    <row r="2276" spans="1:13">
      <c r="A2276" s="31" t="s">
        <v>4759</v>
      </c>
      <c r="B2276" s="31" t="s">
        <v>4654</v>
      </c>
      <c r="C2276" s="31">
        <v>7619</v>
      </c>
      <c r="D2276" s="31" t="s">
        <v>648</v>
      </c>
      <c r="E2276" s="31" t="s">
        <v>4760</v>
      </c>
      <c r="F2276" s="31"/>
      <c r="G2276" s="31"/>
      <c r="H2276" s="31"/>
      <c r="I2276" s="31">
        <v>200711</v>
      </c>
      <c r="J2276" s="31"/>
      <c r="M2276" s="28" t="s">
        <v>4654</v>
      </c>
    </row>
    <row r="2277" spans="1:13">
      <c r="A2277" s="31" t="s">
        <v>4761</v>
      </c>
      <c r="B2277" s="31" t="s">
        <v>4654</v>
      </c>
      <c r="C2277" s="31">
        <v>7621</v>
      </c>
      <c r="D2277" s="31" t="s">
        <v>648</v>
      </c>
      <c r="E2277" s="31" t="s">
        <v>4699</v>
      </c>
      <c r="F2277" s="31"/>
      <c r="G2277" s="31"/>
      <c r="H2277" s="31"/>
      <c r="I2277" s="31">
        <v>200711</v>
      </c>
      <c r="J2277" s="31"/>
      <c r="M2277" s="28" t="s">
        <v>4654</v>
      </c>
    </row>
    <row r="2278" spans="1:13">
      <c r="A2278" s="31" t="s">
        <v>4762</v>
      </c>
      <c r="B2278" s="31" t="s">
        <v>4654</v>
      </c>
      <c r="C2278" s="31">
        <v>7623</v>
      </c>
      <c r="D2278" s="31" t="s">
        <v>648</v>
      </c>
      <c r="E2278" s="31" t="s">
        <v>4763</v>
      </c>
      <c r="F2278" s="31"/>
      <c r="G2278" s="31"/>
      <c r="H2278" s="31"/>
      <c r="I2278" s="31">
        <v>200711</v>
      </c>
      <c r="J2278" s="31"/>
      <c r="M2278" s="28" t="s">
        <v>4654</v>
      </c>
    </row>
    <row r="2279" spans="1:13">
      <c r="A2279" s="31" t="s">
        <v>4764</v>
      </c>
      <c r="B2279" s="31" t="s">
        <v>4654</v>
      </c>
      <c r="C2279" s="31">
        <v>7625</v>
      </c>
      <c r="D2279" s="31" t="s">
        <v>648</v>
      </c>
      <c r="E2279" s="31" t="s">
        <v>4765</v>
      </c>
      <c r="F2279" s="31"/>
      <c r="G2279" s="31"/>
      <c r="H2279" s="31"/>
      <c r="I2279" s="31">
        <v>200722</v>
      </c>
      <c r="J2279" s="31"/>
      <c r="M2279" s="28" t="s">
        <v>4654</v>
      </c>
    </row>
    <row r="2280" spans="1:13">
      <c r="A2280" s="31" t="s">
        <v>4766</v>
      </c>
      <c r="B2280" s="31" t="s">
        <v>4654</v>
      </c>
      <c r="C2280" s="31">
        <v>7629</v>
      </c>
      <c r="D2280" s="31" t="s">
        <v>648</v>
      </c>
      <c r="E2280" s="31" t="s">
        <v>4767</v>
      </c>
      <c r="F2280" s="31"/>
      <c r="G2280" s="31"/>
      <c r="H2280" s="31"/>
      <c r="I2280" s="31">
        <v>200711</v>
      </c>
      <c r="J2280" s="31"/>
      <c r="M2280" s="28" t="s">
        <v>4654</v>
      </c>
    </row>
    <row r="2281" spans="1:13">
      <c r="A2281" s="31" t="s">
        <v>4768</v>
      </c>
      <c r="B2281" s="31" t="s">
        <v>4654</v>
      </c>
      <c r="C2281" s="31">
        <v>7630</v>
      </c>
      <c r="D2281" s="31" t="s">
        <v>648</v>
      </c>
      <c r="E2281" s="31" t="s">
        <v>4769</v>
      </c>
      <c r="F2281" s="31"/>
      <c r="G2281" s="31"/>
      <c r="H2281" s="31"/>
      <c r="I2281" s="31">
        <v>200711</v>
      </c>
      <c r="J2281" s="31"/>
      <c r="M2281" s="28" t="s">
        <v>4654</v>
      </c>
    </row>
    <row r="2282" spans="1:13">
      <c r="A2282" s="31" t="s">
        <v>4770</v>
      </c>
      <c r="B2282" s="31" t="s">
        <v>4654</v>
      </c>
      <c r="C2282" s="31">
        <v>7631</v>
      </c>
      <c r="D2282" s="31" t="s">
        <v>648</v>
      </c>
      <c r="E2282" s="31" t="s">
        <v>4771</v>
      </c>
      <c r="F2282" s="31"/>
      <c r="G2282" s="31"/>
      <c r="H2282" s="31"/>
      <c r="I2282" s="31">
        <v>200811</v>
      </c>
      <c r="J2282" s="31"/>
      <c r="M2282" s="28" t="s">
        <v>4654</v>
      </c>
    </row>
    <row r="2283" spans="1:13">
      <c r="A2283" s="31" t="s">
        <v>4772</v>
      </c>
      <c r="B2283" s="31" t="s">
        <v>4654</v>
      </c>
      <c r="C2283" s="31">
        <v>7632</v>
      </c>
      <c r="D2283" s="31" t="s">
        <v>648</v>
      </c>
      <c r="E2283" s="31" t="s">
        <v>4773</v>
      </c>
      <c r="F2283" s="31"/>
      <c r="G2283" s="31"/>
      <c r="H2283" s="31"/>
      <c r="I2283" s="31">
        <v>200811</v>
      </c>
      <c r="J2283" s="31"/>
      <c r="M2283" s="28" t="s">
        <v>4654</v>
      </c>
    </row>
    <row r="2284" spans="1:13">
      <c r="A2284" s="31" t="s">
        <v>4774</v>
      </c>
      <c r="B2284" s="31" t="s">
        <v>4654</v>
      </c>
      <c r="C2284" s="31">
        <v>7633</v>
      </c>
      <c r="D2284" s="31" t="s">
        <v>648</v>
      </c>
      <c r="E2284" s="31" t="s">
        <v>4775</v>
      </c>
      <c r="F2284" s="31"/>
      <c r="G2284" s="31"/>
      <c r="H2284" s="31"/>
      <c r="I2284" s="31">
        <v>200811</v>
      </c>
      <c r="J2284" s="31"/>
      <c r="M2284" s="28" t="s">
        <v>4654</v>
      </c>
    </row>
    <row r="2285" spans="1:13">
      <c r="A2285" s="31" t="s">
        <v>4776</v>
      </c>
      <c r="B2285" s="31" t="s">
        <v>4654</v>
      </c>
      <c r="C2285" s="31">
        <v>7634</v>
      </c>
      <c r="D2285" s="31" t="s">
        <v>648</v>
      </c>
      <c r="E2285" s="31" t="s">
        <v>4777</v>
      </c>
      <c r="F2285" s="31"/>
      <c r="G2285" s="31"/>
      <c r="H2285" s="31"/>
      <c r="I2285" s="31">
        <v>200811</v>
      </c>
      <c r="J2285" s="31"/>
      <c r="M2285" s="28" t="s">
        <v>4654</v>
      </c>
    </row>
    <row r="2286" spans="1:13">
      <c r="A2286" s="31" t="s">
        <v>4778</v>
      </c>
      <c r="B2286" s="31" t="s">
        <v>4654</v>
      </c>
      <c r="C2286" s="31">
        <v>7640</v>
      </c>
      <c r="D2286" s="31" t="s">
        <v>648</v>
      </c>
      <c r="E2286" s="31" t="s">
        <v>4779</v>
      </c>
      <c r="F2286" s="31"/>
      <c r="G2286" s="31"/>
      <c r="H2286" s="31"/>
      <c r="I2286" s="31">
        <v>200833</v>
      </c>
      <c r="J2286" s="31"/>
      <c r="M2286" s="28" t="s">
        <v>4654</v>
      </c>
    </row>
    <row r="2287" spans="1:13">
      <c r="A2287" s="31" t="s">
        <v>4780</v>
      </c>
      <c r="B2287" s="31" t="s">
        <v>4781</v>
      </c>
      <c r="C2287" s="31">
        <v>1100</v>
      </c>
      <c r="D2287" s="31" t="s">
        <v>648</v>
      </c>
      <c r="E2287" s="31" t="s">
        <v>4782</v>
      </c>
      <c r="F2287" s="31"/>
      <c r="G2287" s="31"/>
      <c r="H2287" s="31"/>
      <c r="I2287" s="31">
        <v>200011</v>
      </c>
      <c r="J2287" s="31"/>
      <c r="M2287" s="28" t="s">
        <v>4654</v>
      </c>
    </row>
    <row r="2288" spans="1:13">
      <c r="A2288" s="31" t="s">
        <v>4783</v>
      </c>
      <c r="B2288" s="31" t="s">
        <v>4781</v>
      </c>
      <c r="C2288" s="31">
        <v>1200</v>
      </c>
      <c r="D2288" s="31" t="s">
        <v>648</v>
      </c>
      <c r="E2288" s="31" t="s">
        <v>4784</v>
      </c>
      <c r="F2288" s="31"/>
      <c r="G2288" s="31"/>
      <c r="H2288" s="31"/>
      <c r="I2288" s="31">
        <v>200011</v>
      </c>
      <c r="J2288" s="31"/>
      <c r="M2288" s="28" t="s">
        <v>4654</v>
      </c>
    </row>
    <row r="2289" spans="1:13">
      <c r="A2289" s="31" t="s">
        <v>4785</v>
      </c>
      <c r="B2289" s="31" t="s">
        <v>4781</v>
      </c>
      <c r="C2289" s="31">
        <v>1220</v>
      </c>
      <c r="D2289" s="31" t="s">
        <v>648</v>
      </c>
      <c r="E2289" s="31" t="s">
        <v>4786</v>
      </c>
      <c r="F2289" s="31"/>
      <c r="G2289" s="31"/>
      <c r="H2289" s="31"/>
      <c r="I2289" s="31">
        <v>200422</v>
      </c>
      <c r="J2289" s="31"/>
      <c r="M2289" s="28" t="s">
        <v>4654</v>
      </c>
    </row>
    <row r="2290" spans="1:13">
      <c r="A2290" s="31" t="s">
        <v>4787</v>
      </c>
      <c r="B2290" s="31" t="s">
        <v>4781</v>
      </c>
      <c r="C2290" s="31">
        <v>1300</v>
      </c>
      <c r="D2290" s="31" t="s">
        <v>648</v>
      </c>
      <c r="E2290" s="31" t="s">
        <v>4788</v>
      </c>
      <c r="F2290" s="31"/>
      <c r="G2290" s="31"/>
      <c r="H2290" s="31"/>
      <c r="I2290" s="31">
        <v>200111</v>
      </c>
      <c r="J2290" s="31"/>
      <c r="M2290" s="28" t="s">
        <v>4781</v>
      </c>
    </row>
    <row r="2291" spans="1:13">
      <c r="A2291" s="31" t="s">
        <v>4789</v>
      </c>
      <c r="B2291" s="31" t="s">
        <v>4781</v>
      </c>
      <c r="C2291" s="31">
        <v>1400</v>
      </c>
      <c r="D2291" s="31" t="s">
        <v>648</v>
      </c>
      <c r="E2291" s="31" t="s">
        <v>4790</v>
      </c>
      <c r="F2291" s="31"/>
      <c r="G2291" s="31"/>
      <c r="H2291" s="31"/>
      <c r="I2291" s="31">
        <v>200233</v>
      </c>
      <c r="J2291" s="31"/>
      <c r="M2291" s="28" t="s">
        <v>4781</v>
      </c>
    </row>
    <row r="2292" spans="1:13">
      <c r="A2292" s="31" t="s">
        <v>4791</v>
      </c>
      <c r="B2292" s="31" t="s">
        <v>4781</v>
      </c>
      <c r="C2292" s="31">
        <v>1401</v>
      </c>
      <c r="D2292" s="31" t="s">
        <v>648</v>
      </c>
      <c r="E2292" s="31" t="s">
        <v>4792</v>
      </c>
      <c r="F2292" s="31"/>
      <c r="G2292" s="31"/>
      <c r="H2292" s="31"/>
      <c r="I2292" s="31">
        <v>200311</v>
      </c>
      <c r="J2292" s="31"/>
      <c r="M2292" s="28" t="s">
        <v>4781</v>
      </c>
    </row>
    <row r="2293" spans="1:13">
      <c r="A2293" s="31" t="s">
        <v>4793</v>
      </c>
      <c r="B2293" s="31" t="s">
        <v>4781</v>
      </c>
      <c r="C2293" s="31">
        <v>2400</v>
      </c>
      <c r="D2293" s="31" t="s">
        <v>648</v>
      </c>
      <c r="E2293" s="31" t="s">
        <v>4794</v>
      </c>
      <c r="F2293" s="31"/>
      <c r="G2293" s="31"/>
      <c r="H2293" s="31"/>
      <c r="I2293" s="31">
        <v>200022</v>
      </c>
      <c r="J2293" s="31"/>
      <c r="M2293" s="28" t="s">
        <v>4781</v>
      </c>
    </row>
    <row r="2294" spans="1:13">
      <c r="A2294" s="31" t="s">
        <v>4795</v>
      </c>
      <c r="B2294" s="31" t="s">
        <v>4781</v>
      </c>
      <c r="C2294" s="31">
        <v>2410</v>
      </c>
      <c r="D2294" s="31" t="s">
        <v>648</v>
      </c>
      <c r="E2294" s="31" t="s">
        <v>4796</v>
      </c>
      <c r="F2294" s="31"/>
      <c r="G2294" s="31"/>
      <c r="H2294" s="31"/>
      <c r="I2294" s="31">
        <v>200222</v>
      </c>
      <c r="J2294" s="31"/>
      <c r="M2294" s="28" t="s">
        <v>4781</v>
      </c>
    </row>
    <row r="2295" spans="1:13">
      <c r="A2295" s="31" t="s">
        <v>4797</v>
      </c>
      <c r="B2295" s="31" t="s">
        <v>4781</v>
      </c>
      <c r="C2295" s="31">
        <v>2420</v>
      </c>
      <c r="D2295" s="31" t="s">
        <v>648</v>
      </c>
      <c r="E2295" s="31" t="s">
        <v>4798</v>
      </c>
      <c r="F2295" s="31"/>
      <c r="G2295" s="31"/>
      <c r="H2295" s="31"/>
      <c r="I2295" s="31">
        <v>200311</v>
      </c>
      <c r="J2295" s="31"/>
      <c r="M2295" s="28" t="s">
        <v>4781</v>
      </c>
    </row>
    <row r="2296" spans="1:13">
      <c r="A2296" s="31" t="s">
        <v>4799</v>
      </c>
      <c r="B2296" s="31" t="s">
        <v>4781</v>
      </c>
      <c r="C2296" s="31">
        <v>2430</v>
      </c>
      <c r="D2296" s="31" t="s">
        <v>648</v>
      </c>
      <c r="E2296" s="31" t="s">
        <v>4800</v>
      </c>
      <c r="F2296" s="31"/>
      <c r="G2296" s="31"/>
      <c r="H2296" s="31"/>
      <c r="I2296" s="31">
        <v>200622</v>
      </c>
      <c r="J2296" s="31"/>
      <c r="M2296" s="28" t="s">
        <v>4781</v>
      </c>
    </row>
    <row r="2297" spans="1:13">
      <c r="A2297" s="31" t="s">
        <v>4801</v>
      </c>
      <c r="B2297" s="31" t="s">
        <v>4781</v>
      </c>
      <c r="C2297" s="31">
        <v>2450</v>
      </c>
      <c r="D2297" s="31" t="s">
        <v>648</v>
      </c>
      <c r="E2297" s="31" t="s">
        <v>4802</v>
      </c>
      <c r="F2297" s="31"/>
      <c r="G2297" s="31"/>
      <c r="H2297" s="31"/>
      <c r="I2297" s="31">
        <v>200411</v>
      </c>
      <c r="J2297" s="31"/>
      <c r="M2297" s="28" t="s">
        <v>4781</v>
      </c>
    </row>
    <row r="2298" spans="1:13">
      <c r="A2298" s="31" t="s">
        <v>4803</v>
      </c>
      <c r="B2298" s="31" t="s">
        <v>4781</v>
      </c>
      <c r="C2298" s="31">
        <v>2460</v>
      </c>
      <c r="D2298" s="31" t="s">
        <v>648</v>
      </c>
      <c r="E2298" s="31" t="s">
        <v>4804</v>
      </c>
      <c r="F2298" s="31"/>
      <c r="G2298" s="31"/>
      <c r="H2298" s="31"/>
      <c r="I2298" s="31">
        <v>200411</v>
      </c>
      <c r="J2298" s="31"/>
      <c r="M2298" s="28" t="s">
        <v>4781</v>
      </c>
    </row>
    <row r="2299" spans="1:13">
      <c r="A2299" s="31" t="s">
        <v>4805</v>
      </c>
      <c r="B2299" s="31" t="s">
        <v>4781</v>
      </c>
      <c r="C2299" s="31">
        <v>2465</v>
      </c>
      <c r="D2299" s="31" t="s">
        <v>648</v>
      </c>
      <c r="E2299" s="31" t="s">
        <v>4806</v>
      </c>
      <c r="F2299" s="31"/>
      <c r="G2299" s="31"/>
      <c r="H2299" s="31"/>
      <c r="I2299" s="31">
        <v>200611</v>
      </c>
      <c r="J2299" s="31"/>
      <c r="M2299" s="28" t="s">
        <v>4781</v>
      </c>
    </row>
    <row r="2300" spans="1:13">
      <c r="A2300" s="31" t="s">
        <v>4807</v>
      </c>
      <c r="B2300" s="31" t="s">
        <v>4781</v>
      </c>
      <c r="C2300" s="31">
        <v>2480</v>
      </c>
      <c r="D2300" s="31" t="s">
        <v>648</v>
      </c>
      <c r="E2300" s="31" t="s">
        <v>4808</v>
      </c>
      <c r="F2300" s="31"/>
      <c r="G2300" s="31"/>
      <c r="H2300" s="31"/>
      <c r="I2300" s="31">
        <v>200433</v>
      </c>
      <c r="J2300" s="31"/>
      <c r="M2300" s="28" t="s">
        <v>4781</v>
      </c>
    </row>
    <row r="2301" spans="1:13">
      <c r="A2301" s="31" t="s">
        <v>4809</v>
      </c>
      <c r="B2301" s="31" t="s">
        <v>4781</v>
      </c>
      <c r="C2301" s="31">
        <v>3000</v>
      </c>
      <c r="D2301" s="31" t="s">
        <v>648</v>
      </c>
      <c r="E2301" s="31" t="s">
        <v>4810</v>
      </c>
      <c r="F2301" s="31"/>
      <c r="G2301" s="31"/>
      <c r="H2301" s="31"/>
      <c r="I2301" s="31">
        <v>200633</v>
      </c>
      <c r="J2301" s="31"/>
      <c r="M2301" s="28" t="s">
        <v>4781</v>
      </c>
    </row>
    <row r="2302" spans="1:13">
      <c r="A2302" s="31" t="s">
        <v>4811</v>
      </c>
      <c r="B2302" s="31" t="s">
        <v>4781</v>
      </c>
      <c r="C2302" s="31">
        <v>3050</v>
      </c>
      <c r="D2302" s="31" t="s">
        <v>648</v>
      </c>
      <c r="E2302" s="31" t="s">
        <v>4812</v>
      </c>
      <c r="F2302" s="31"/>
      <c r="G2302" s="31"/>
      <c r="H2302" s="31"/>
      <c r="I2302" s="31">
        <v>200633</v>
      </c>
      <c r="J2302" s="31"/>
      <c r="M2302" s="28" t="s">
        <v>4781</v>
      </c>
    </row>
    <row r="2303" spans="1:13">
      <c r="A2303" s="31" t="s">
        <v>4813</v>
      </c>
      <c r="B2303" s="31" t="s">
        <v>4781</v>
      </c>
      <c r="C2303" s="31">
        <v>3110</v>
      </c>
      <c r="D2303" s="31" t="s">
        <v>648</v>
      </c>
      <c r="E2303" s="31" t="s">
        <v>4814</v>
      </c>
      <c r="F2303" s="31"/>
      <c r="G2303" s="31"/>
      <c r="H2303" s="31"/>
      <c r="I2303" s="31">
        <v>200033</v>
      </c>
      <c r="J2303" s="31"/>
      <c r="M2303" s="28" t="s">
        <v>4781</v>
      </c>
    </row>
    <row r="2304" spans="1:13">
      <c r="A2304" s="31" t="s">
        <v>4815</v>
      </c>
      <c r="B2304" s="31" t="s">
        <v>4781</v>
      </c>
      <c r="C2304" s="31">
        <v>3120</v>
      </c>
      <c r="D2304" s="31" t="s">
        <v>648</v>
      </c>
      <c r="E2304" s="31" t="s">
        <v>4816</v>
      </c>
      <c r="F2304" s="31"/>
      <c r="G2304" s="31"/>
      <c r="H2304" s="31"/>
      <c r="I2304" s="31">
        <v>200511</v>
      </c>
      <c r="J2304" s="31"/>
      <c r="M2304" s="28" t="s">
        <v>4781</v>
      </c>
    </row>
    <row r="2305" spans="1:13">
      <c r="A2305" s="31" t="s">
        <v>4817</v>
      </c>
      <c r="B2305" s="31" t="s">
        <v>4781</v>
      </c>
      <c r="C2305" s="31">
        <v>3121</v>
      </c>
      <c r="D2305" s="31" t="s">
        <v>648</v>
      </c>
      <c r="E2305" s="31" t="s">
        <v>4818</v>
      </c>
      <c r="F2305" s="31"/>
      <c r="G2305" s="31"/>
      <c r="H2305" s="31"/>
      <c r="I2305" s="31">
        <v>200311</v>
      </c>
      <c r="J2305" s="31"/>
      <c r="M2305" s="28" t="s">
        <v>4781</v>
      </c>
    </row>
    <row r="2306" spans="1:13">
      <c r="A2306" s="31" t="s">
        <v>4819</v>
      </c>
      <c r="B2306" s="31" t="s">
        <v>4781</v>
      </c>
      <c r="C2306" s="31">
        <v>3125</v>
      </c>
      <c r="D2306" s="31" t="s">
        <v>648</v>
      </c>
      <c r="E2306" s="31" t="s">
        <v>4820</v>
      </c>
      <c r="F2306" s="31"/>
      <c r="G2306" s="31"/>
      <c r="H2306" s="31"/>
      <c r="I2306" s="31">
        <v>200611</v>
      </c>
      <c r="J2306" s="31"/>
      <c r="M2306" s="28" t="s">
        <v>4781</v>
      </c>
    </row>
    <row r="2307" spans="1:13">
      <c r="A2307" s="31" t="s">
        <v>4821</v>
      </c>
      <c r="B2307" s="31" t="s">
        <v>4781</v>
      </c>
      <c r="C2307" s="31">
        <v>3130</v>
      </c>
      <c r="D2307" s="31" t="s">
        <v>648</v>
      </c>
      <c r="E2307" s="31" t="s">
        <v>4822</v>
      </c>
      <c r="F2307" s="31"/>
      <c r="G2307" s="31"/>
      <c r="H2307" s="31"/>
      <c r="I2307" s="31">
        <v>200333</v>
      </c>
      <c r="J2307" s="31"/>
      <c r="M2307" s="28" t="s">
        <v>4781</v>
      </c>
    </row>
    <row r="2308" spans="1:13">
      <c r="A2308" s="31" t="s">
        <v>4823</v>
      </c>
      <c r="B2308" s="31" t="s">
        <v>4781</v>
      </c>
      <c r="C2308" s="31">
        <v>3410</v>
      </c>
      <c r="D2308" s="31" t="s">
        <v>648</v>
      </c>
      <c r="E2308" s="31" t="s">
        <v>4824</v>
      </c>
      <c r="F2308" s="31"/>
      <c r="G2308" s="31"/>
      <c r="H2308" s="31"/>
      <c r="I2308" s="31">
        <v>200433</v>
      </c>
      <c r="J2308" s="31"/>
      <c r="M2308" s="28" t="s">
        <v>4781</v>
      </c>
    </row>
    <row r="2309" spans="1:13">
      <c r="A2309" s="31" t="s">
        <v>4825</v>
      </c>
      <c r="B2309" s="31" t="s">
        <v>4781</v>
      </c>
      <c r="C2309" s="31">
        <v>4100</v>
      </c>
      <c r="D2309" s="31" t="s">
        <v>648</v>
      </c>
      <c r="E2309" s="31" t="s">
        <v>4826</v>
      </c>
      <c r="F2309" s="31"/>
      <c r="G2309" s="31"/>
      <c r="H2309" s="31"/>
      <c r="I2309" s="31">
        <v>200322</v>
      </c>
      <c r="J2309" s="31"/>
      <c r="M2309" s="28" t="s">
        <v>4781</v>
      </c>
    </row>
    <row r="2310" spans="1:13">
      <c r="A2310" s="31" t="s">
        <v>4827</v>
      </c>
      <c r="B2310" s="31" t="s">
        <v>4781</v>
      </c>
      <c r="C2310" s="31">
        <v>7603</v>
      </c>
      <c r="D2310" s="31" t="s">
        <v>648</v>
      </c>
      <c r="E2310" s="31" t="s">
        <v>4828</v>
      </c>
      <c r="F2310" s="31"/>
      <c r="G2310" s="31"/>
      <c r="H2310" s="31"/>
      <c r="I2310" s="31">
        <v>200733</v>
      </c>
      <c r="J2310" s="31"/>
      <c r="M2310" s="28" t="s">
        <v>4781</v>
      </c>
    </row>
    <row r="2311" spans="1:13">
      <c r="A2311" s="31" t="s">
        <v>4829</v>
      </c>
      <c r="B2311" s="31" t="s">
        <v>4781</v>
      </c>
      <c r="C2311" s="31">
        <v>7604</v>
      </c>
      <c r="D2311" s="31" t="s">
        <v>648</v>
      </c>
      <c r="E2311" s="31" t="s">
        <v>4828</v>
      </c>
      <c r="F2311" s="31"/>
      <c r="G2311" s="31"/>
      <c r="H2311" s="31"/>
      <c r="I2311" s="31">
        <v>200811</v>
      </c>
      <c r="J2311" s="31"/>
      <c r="M2311" s="28" t="s">
        <v>4781</v>
      </c>
    </row>
    <row r="2312" spans="1:13">
      <c r="A2312" s="31" t="s">
        <v>4830</v>
      </c>
      <c r="B2312" s="31" t="s">
        <v>4781</v>
      </c>
      <c r="C2312" s="31">
        <v>7606</v>
      </c>
      <c r="D2312" s="31" t="s">
        <v>648</v>
      </c>
      <c r="E2312" s="31" t="s">
        <v>4831</v>
      </c>
      <c r="F2312" s="31"/>
      <c r="G2312" s="31"/>
      <c r="H2312" s="31"/>
      <c r="I2312" s="31">
        <v>200733</v>
      </c>
      <c r="J2312" s="31"/>
      <c r="M2312" s="28" t="s">
        <v>4781</v>
      </c>
    </row>
    <row r="2313" spans="1:13">
      <c r="A2313" s="31" t="s">
        <v>4832</v>
      </c>
      <c r="B2313" s="31" t="s">
        <v>4781</v>
      </c>
      <c r="C2313" s="31">
        <v>7607</v>
      </c>
      <c r="D2313" s="31" t="s">
        <v>648</v>
      </c>
      <c r="E2313" s="31" t="s">
        <v>4798</v>
      </c>
      <c r="F2313" s="31"/>
      <c r="G2313" s="31"/>
      <c r="H2313" s="31"/>
      <c r="I2313" s="31">
        <v>200722</v>
      </c>
      <c r="J2313" s="31"/>
      <c r="M2313" s="28" t="s">
        <v>4781</v>
      </c>
    </row>
    <row r="2314" spans="1:13">
      <c r="A2314" s="31" t="s">
        <v>4833</v>
      </c>
      <c r="B2314" s="31" t="s">
        <v>4781</v>
      </c>
      <c r="C2314" s="31">
        <v>7608</v>
      </c>
      <c r="D2314" s="31" t="s">
        <v>648</v>
      </c>
      <c r="E2314" s="31" t="s">
        <v>4834</v>
      </c>
      <c r="F2314" s="31"/>
      <c r="G2314" s="31"/>
      <c r="H2314" s="31"/>
      <c r="I2314" s="31">
        <v>200733</v>
      </c>
      <c r="J2314" s="31"/>
      <c r="M2314" s="28" t="s">
        <v>4781</v>
      </c>
    </row>
    <row r="2315" spans="1:13">
      <c r="A2315" s="31" t="s">
        <v>4835</v>
      </c>
      <c r="B2315" s="31" t="s">
        <v>4781</v>
      </c>
      <c r="C2315" s="31">
        <v>7609</v>
      </c>
      <c r="D2315" s="31" t="s">
        <v>648</v>
      </c>
      <c r="E2315" s="31" t="s">
        <v>4836</v>
      </c>
      <c r="F2315" s="31"/>
      <c r="G2315" s="31"/>
      <c r="H2315" s="31"/>
      <c r="I2315" s="31">
        <v>200711</v>
      </c>
      <c r="J2315" s="31"/>
      <c r="M2315" s="28" t="s">
        <v>4781</v>
      </c>
    </row>
    <row r="2316" spans="1:13">
      <c r="A2316" s="31" t="s">
        <v>4837</v>
      </c>
      <c r="B2316" s="31" t="s">
        <v>4781</v>
      </c>
      <c r="C2316" s="31">
        <v>7610</v>
      </c>
      <c r="D2316" s="31" t="s">
        <v>648</v>
      </c>
      <c r="E2316" s="31" t="s">
        <v>4838</v>
      </c>
      <c r="F2316" s="31"/>
      <c r="G2316" s="31"/>
      <c r="H2316" s="31"/>
      <c r="I2316" s="31">
        <v>200733</v>
      </c>
      <c r="J2316" s="31"/>
      <c r="M2316" s="28" t="s">
        <v>4781</v>
      </c>
    </row>
    <row r="2317" spans="1:13">
      <c r="A2317" s="31" t="s">
        <v>4839</v>
      </c>
      <c r="B2317" s="31" t="s">
        <v>4781</v>
      </c>
      <c r="C2317" s="31">
        <v>7611</v>
      </c>
      <c r="D2317" s="31" t="s">
        <v>648</v>
      </c>
      <c r="E2317" s="31" t="s">
        <v>4804</v>
      </c>
      <c r="F2317" s="31"/>
      <c r="G2317" s="31"/>
      <c r="H2317" s="31"/>
      <c r="I2317" s="31">
        <v>200711</v>
      </c>
      <c r="J2317" s="31"/>
      <c r="M2317" s="28" t="s">
        <v>4781</v>
      </c>
    </row>
    <row r="2318" spans="1:13">
      <c r="A2318" s="31" t="s">
        <v>4840</v>
      </c>
      <c r="B2318" s="31" t="s">
        <v>4781</v>
      </c>
      <c r="C2318" s="31">
        <v>7612</v>
      </c>
      <c r="D2318" s="31" t="s">
        <v>648</v>
      </c>
      <c r="E2318" s="31" t="s">
        <v>4841</v>
      </c>
      <c r="F2318" s="31"/>
      <c r="G2318" s="31"/>
      <c r="H2318" s="31"/>
      <c r="I2318" s="31">
        <v>200733</v>
      </c>
      <c r="J2318" s="31"/>
      <c r="M2318" s="28" t="s">
        <v>4781</v>
      </c>
    </row>
    <row r="2319" spans="1:13">
      <c r="A2319" s="31" t="s">
        <v>4842</v>
      </c>
      <c r="B2319" s="31" t="s">
        <v>4781</v>
      </c>
      <c r="C2319" s="31">
        <v>7613</v>
      </c>
      <c r="D2319" s="31" t="s">
        <v>648</v>
      </c>
      <c r="E2319" s="31" t="s">
        <v>4806</v>
      </c>
      <c r="F2319" s="31"/>
      <c r="G2319" s="31"/>
      <c r="H2319" s="31"/>
      <c r="I2319" s="31">
        <v>200711</v>
      </c>
      <c r="J2319" s="31"/>
      <c r="M2319" s="28" t="s">
        <v>4781</v>
      </c>
    </row>
    <row r="2320" spans="1:13">
      <c r="A2320" s="31" t="s">
        <v>4843</v>
      </c>
      <c r="B2320" s="31" t="s">
        <v>4781</v>
      </c>
      <c r="C2320" s="31">
        <v>7615</v>
      </c>
      <c r="D2320" s="31" t="s">
        <v>648</v>
      </c>
      <c r="E2320" s="31" t="s">
        <v>4844</v>
      </c>
      <c r="F2320" s="31"/>
      <c r="G2320" s="31"/>
      <c r="H2320" s="31"/>
      <c r="I2320" s="31">
        <v>200822</v>
      </c>
      <c r="J2320" s="31"/>
      <c r="M2320" s="28" t="s">
        <v>4781</v>
      </c>
    </row>
    <row r="2321" spans="1:13">
      <c r="A2321" s="31" t="s">
        <v>4845</v>
      </c>
      <c r="B2321" s="31" t="s">
        <v>4781</v>
      </c>
      <c r="C2321" s="31">
        <v>7621</v>
      </c>
      <c r="D2321" s="31" t="s">
        <v>648</v>
      </c>
      <c r="E2321" s="31" t="s">
        <v>4820</v>
      </c>
      <c r="F2321" s="31"/>
      <c r="G2321" s="31"/>
      <c r="H2321" s="31"/>
      <c r="I2321" s="31">
        <v>200711</v>
      </c>
      <c r="J2321" s="31"/>
      <c r="M2321" s="28" t="s">
        <v>4781</v>
      </c>
    </row>
    <row r="2322" spans="1:13">
      <c r="A2322" s="31" t="s">
        <v>4846</v>
      </c>
      <c r="B2322" s="31" t="s">
        <v>4781</v>
      </c>
      <c r="C2322" s="31">
        <v>7625</v>
      </c>
      <c r="D2322" s="31" t="s">
        <v>648</v>
      </c>
      <c r="E2322" s="31" t="s">
        <v>4847</v>
      </c>
      <c r="F2322" s="31"/>
      <c r="G2322" s="31"/>
      <c r="H2322" s="31"/>
      <c r="I2322" s="31">
        <v>200822</v>
      </c>
      <c r="J2322" s="31"/>
      <c r="M2322" s="28" t="s">
        <v>4781</v>
      </c>
    </row>
    <row r="2323" spans="1:13">
      <c r="A2323" s="31" t="s">
        <v>4848</v>
      </c>
      <c r="B2323" s="31" t="s">
        <v>4781</v>
      </c>
      <c r="C2323" s="31">
        <v>7630</v>
      </c>
      <c r="D2323" s="31" t="s">
        <v>648</v>
      </c>
      <c r="E2323" s="31" t="s">
        <v>4849</v>
      </c>
      <c r="F2323" s="31"/>
      <c r="G2323" s="31"/>
      <c r="H2323" s="31"/>
      <c r="I2323" s="31">
        <v>200833</v>
      </c>
      <c r="J2323" s="31"/>
      <c r="M2323" s="28" t="s">
        <v>4781</v>
      </c>
    </row>
    <row r="2324" spans="1:13">
      <c r="A2324" s="31" t="s">
        <v>4850</v>
      </c>
      <c r="B2324" s="31" t="s">
        <v>4781</v>
      </c>
      <c r="C2324" s="31">
        <v>7640</v>
      </c>
      <c r="D2324" s="31" t="s">
        <v>648</v>
      </c>
      <c r="E2324" s="31" t="s">
        <v>4851</v>
      </c>
      <c r="F2324" s="31"/>
      <c r="G2324" s="31"/>
      <c r="H2324" s="31"/>
      <c r="I2324" s="31">
        <v>200833</v>
      </c>
      <c r="J2324" s="31"/>
      <c r="M2324" s="28" t="s">
        <v>4781</v>
      </c>
    </row>
    <row r="2325" spans="1:13">
      <c r="A2325" s="31" t="s">
        <v>4852</v>
      </c>
      <c r="B2325" s="31" t="s">
        <v>4853</v>
      </c>
      <c r="C2325" s="31">
        <v>1100</v>
      </c>
      <c r="D2325" s="31" t="s">
        <v>648</v>
      </c>
      <c r="E2325" s="31" t="s">
        <v>4854</v>
      </c>
      <c r="F2325" s="31"/>
      <c r="G2325" s="31"/>
      <c r="H2325" s="31"/>
      <c r="I2325" s="31">
        <v>200122</v>
      </c>
      <c r="J2325" s="31"/>
      <c r="M2325" s="28" t="s">
        <v>4781</v>
      </c>
    </row>
    <row r="2326" spans="1:13">
      <c r="A2326" s="31" t="s">
        <v>4855</v>
      </c>
      <c r="B2326" s="31" t="s">
        <v>4853</v>
      </c>
      <c r="C2326" s="31">
        <v>1101</v>
      </c>
      <c r="D2326" s="31" t="s">
        <v>648</v>
      </c>
      <c r="E2326" s="31" t="s">
        <v>4856</v>
      </c>
      <c r="F2326" s="31"/>
      <c r="G2326" s="31"/>
      <c r="H2326" s="31"/>
      <c r="I2326" s="31">
        <v>200122</v>
      </c>
      <c r="J2326" s="31"/>
      <c r="M2326" s="28" t="s">
        <v>4781</v>
      </c>
    </row>
    <row r="2327" spans="1:13">
      <c r="A2327" s="31" t="s">
        <v>4857</v>
      </c>
      <c r="B2327" s="31" t="s">
        <v>4853</v>
      </c>
      <c r="C2327" s="31">
        <v>1110</v>
      </c>
      <c r="D2327" s="31" t="s">
        <v>648</v>
      </c>
      <c r="E2327" s="31" t="s">
        <v>4858</v>
      </c>
      <c r="F2327" s="31"/>
      <c r="G2327" s="31"/>
      <c r="H2327" s="31"/>
      <c r="I2327" s="31">
        <v>200222</v>
      </c>
      <c r="J2327" s="31"/>
      <c r="M2327" s="28" t="s">
        <v>4781</v>
      </c>
    </row>
    <row r="2328" spans="1:13">
      <c r="A2328" s="31" t="s">
        <v>4859</v>
      </c>
      <c r="B2328" s="31" t="s">
        <v>4853</v>
      </c>
      <c r="C2328" s="31">
        <v>1200</v>
      </c>
      <c r="D2328" s="31" t="s">
        <v>648</v>
      </c>
      <c r="E2328" s="31" t="s">
        <v>4860</v>
      </c>
      <c r="F2328" s="31"/>
      <c r="G2328" s="31"/>
      <c r="H2328" s="31"/>
      <c r="I2328" s="31">
        <v>200022</v>
      </c>
      <c r="J2328" s="31"/>
      <c r="M2328" s="28" t="s">
        <v>4853</v>
      </c>
    </row>
    <row r="2329" spans="1:13">
      <c r="A2329" s="31" t="s">
        <v>4861</v>
      </c>
      <c r="B2329" s="31" t="s">
        <v>4853</v>
      </c>
      <c r="C2329" s="31">
        <v>1201</v>
      </c>
      <c r="D2329" s="31" t="s">
        <v>648</v>
      </c>
      <c r="E2329" s="31" t="s">
        <v>4862</v>
      </c>
      <c r="F2329" s="31"/>
      <c r="G2329" s="31"/>
      <c r="H2329" s="31"/>
      <c r="I2329" s="31">
        <v>200022</v>
      </c>
      <c r="J2329" s="31"/>
      <c r="M2329" s="28" t="s">
        <v>4853</v>
      </c>
    </row>
    <row r="2330" spans="1:13">
      <c r="A2330" s="31" t="s">
        <v>4863</v>
      </c>
      <c r="B2330" s="31" t="s">
        <v>4853</v>
      </c>
      <c r="C2330" s="31">
        <v>1202</v>
      </c>
      <c r="D2330" s="31" t="s">
        <v>648</v>
      </c>
      <c r="E2330" s="31" t="s">
        <v>4864</v>
      </c>
      <c r="F2330" s="31"/>
      <c r="G2330" s="31"/>
      <c r="H2330" s="31"/>
      <c r="I2330" s="31">
        <v>200033</v>
      </c>
      <c r="J2330" s="31"/>
      <c r="M2330" s="28" t="s">
        <v>4853</v>
      </c>
    </row>
    <row r="2331" spans="1:13">
      <c r="A2331" s="31" t="s">
        <v>4865</v>
      </c>
      <c r="B2331" s="31" t="s">
        <v>4853</v>
      </c>
      <c r="C2331" s="31">
        <v>1203</v>
      </c>
      <c r="D2331" s="31" t="s">
        <v>648</v>
      </c>
      <c r="E2331" s="31" t="s">
        <v>4866</v>
      </c>
      <c r="F2331" s="31"/>
      <c r="G2331" s="31"/>
      <c r="H2331" s="31"/>
      <c r="I2331" s="31">
        <v>200033</v>
      </c>
      <c r="J2331" s="31"/>
      <c r="M2331" s="28" t="s">
        <v>4853</v>
      </c>
    </row>
    <row r="2332" spans="1:13">
      <c r="A2332" s="31" t="s">
        <v>4867</v>
      </c>
      <c r="B2332" s="31" t="s">
        <v>4853</v>
      </c>
      <c r="C2332" s="31">
        <v>1205</v>
      </c>
      <c r="D2332" s="31" t="s">
        <v>648</v>
      </c>
      <c r="E2332" s="31" t="s">
        <v>4868</v>
      </c>
      <c r="F2332" s="31"/>
      <c r="G2332" s="31"/>
      <c r="H2332" s="31"/>
      <c r="I2332" s="31">
        <v>200411</v>
      </c>
      <c r="J2332" s="31"/>
      <c r="M2332" s="28" t="s">
        <v>4853</v>
      </c>
    </row>
    <row r="2333" spans="1:13">
      <c r="A2333" s="31" t="s">
        <v>4869</v>
      </c>
      <c r="B2333" s="31" t="s">
        <v>4853</v>
      </c>
      <c r="C2333" s="31">
        <v>1206</v>
      </c>
      <c r="D2333" s="31" t="s">
        <v>648</v>
      </c>
      <c r="E2333" s="31" t="s">
        <v>4870</v>
      </c>
      <c r="F2333" s="31"/>
      <c r="G2333" s="31"/>
      <c r="H2333" s="31"/>
      <c r="I2333" s="31">
        <v>200411</v>
      </c>
      <c r="J2333" s="31"/>
      <c r="M2333" s="28" t="s">
        <v>4853</v>
      </c>
    </row>
    <row r="2334" spans="1:13">
      <c r="A2334" s="31" t="s">
        <v>4871</v>
      </c>
      <c r="B2334" s="31" t="s">
        <v>4853</v>
      </c>
      <c r="C2334" s="31">
        <v>1207</v>
      </c>
      <c r="D2334" s="31" t="s">
        <v>648</v>
      </c>
      <c r="E2334" s="31" t="s">
        <v>4872</v>
      </c>
      <c r="F2334" s="31"/>
      <c r="G2334" s="31"/>
      <c r="H2334" s="31"/>
      <c r="I2334" s="31">
        <v>200433</v>
      </c>
      <c r="J2334" s="31"/>
      <c r="M2334" s="28" t="s">
        <v>4853</v>
      </c>
    </row>
    <row r="2335" spans="1:13">
      <c r="A2335" s="31" t="s">
        <v>4873</v>
      </c>
      <c r="B2335" s="31" t="s">
        <v>4853</v>
      </c>
      <c r="C2335" s="31">
        <v>1208</v>
      </c>
      <c r="D2335" s="31" t="s">
        <v>648</v>
      </c>
      <c r="E2335" s="31" t="s">
        <v>4874</v>
      </c>
      <c r="F2335" s="31"/>
      <c r="G2335" s="31"/>
      <c r="H2335" s="31"/>
      <c r="I2335" s="31">
        <v>200433</v>
      </c>
      <c r="J2335" s="31"/>
      <c r="M2335" s="28" t="s">
        <v>4853</v>
      </c>
    </row>
    <row r="2336" spans="1:13">
      <c r="A2336" s="31" t="s">
        <v>4875</v>
      </c>
      <c r="B2336" s="31" t="s">
        <v>4853</v>
      </c>
      <c r="C2336" s="31">
        <v>1209</v>
      </c>
      <c r="D2336" s="31" t="s">
        <v>648</v>
      </c>
      <c r="E2336" s="31" t="s">
        <v>4876</v>
      </c>
      <c r="F2336" s="31"/>
      <c r="G2336" s="31"/>
      <c r="H2336" s="31"/>
      <c r="I2336" s="31">
        <v>200333</v>
      </c>
      <c r="J2336" s="31"/>
      <c r="M2336" s="28" t="s">
        <v>4853</v>
      </c>
    </row>
    <row r="2337" spans="1:13">
      <c r="A2337" s="31" t="s">
        <v>4877</v>
      </c>
      <c r="B2337" s="31" t="s">
        <v>4853</v>
      </c>
      <c r="C2337" s="31">
        <v>1210</v>
      </c>
      <c r="D2337" s="31" t="s">
        <v>648</v>
      </c>
      <c r="E2337" s="31" t="s">
        <v>4878</v>
      </c>
      <c r="F2337" s="31"/>
      <c r="G2337" s="31"/>
      <c r="H2337" s="31"/>
      <c r="I2337" s="31">
        <v>200033</v>
      </c>
      <c r="J2337" s="31"/>
      <c r="M2337" s="28" t="s">
        <v>4853</v>
      </c>
    </row>
    <row r="2338" spans="1:13">
      <c r="A2338" s="31" t="s">
        <v>4879</v>
      </c>
      <c r="B2338" s="31" t="s">
        <v>4853</v>
      </c>
      <c r="C2338" s="31">
        <v>1211</v>
      </c>
      <c r="D2338" s="31" t="s">
        <v>648</v>
      </c>
      <c r="E2338" s="31" t="s">
        <v>4880</v>
      </c>
      <c r="F2338" s="31"/>
      <c r="G2338" s="31"/>
      <c r="H2338" s="31"/>
      <c r="I2338" s="31">
        <v>200222</v>
      </c>
      <c r="J2338" s="31"/>
      <c r="M2338" s="28" t="s">
        <v>4853</v>
      </c>
    </row>
    <row r="2339" spans="1:13">
      <c r="A2339" s="31" t="s">
        <v>4881</v>
      </c>
      <c r="B2339" s="31" t="s">
        <v>4853</v>
      </c>
      <c r="C2339" s="31">
        <v>1212</v>
      </c>
      <c r="D2339" s="31" t="s">
        <v>648</v>
      </c>
      <c r="E2339" s="31" t="s">
        <v>4882</v>
      </c>
      <c r="F2339" s="31"/>
      <c r="G2339" s="31"/>
      <c r="H2339" s="31"/>
      <c r="I2339" s="31">
        <v>200233</v>
      </c>
      <c r="J2339" s="31"/>
      <c r="M2339" s="28" t="s">
        <v>4853</v>
      </c>
    </row>
    <row r="2340" spans="1:13">
      <c r="A2340" s="31" t="s">
        <v>4883</v>
      </c>
      <c r="B2340" s="31" t="s">
        <v>4853</v>
      </c>
      <c r="C2340" s="31">
        <v>1213</v>
      </c>
      <c r="D2340" s="31" t="s">
        <v>648</v>
      </c>
      <c r="E2340" s="31" t="s">
        <v>4884</v>
      </c>
      <c r="F2340" s="31"/>
      <c r="G2340" s="31"/>
      <c r="H2340" s="31"/>
      <c r="I2340" s="31">
        <v>200311</v>
      </c>
      <c r="J2340" s="31"/>
      <c r="M2340" s="28" t="s">
        <v>4853</v>
      </c>
    </row>
    <row r="2341" spans="1:13">
      <c r="A2341" s="31" t="s">
        <v>4885</v>
      </c>
      <c r="B2341" s="31" t="s">
        <v>4853</v>
      </c>
      <c r="C2341" s="31">
        <v>1214</v>
      </c>
      <c r="D2341" s="31" t="s">
        <v>648</v>
      </c>
      <c r="E2341" s="31" t="s">
        <v>4886</v>
      </c>
      <c r="F2341" s="31"/>
      <c r="G2341" s="31"/>
      <c r="H2341" s="31"/>
      <c r="I2341" s="31">
        <v>200311</v>
      </c>
      <c r="J2341" s="31"/>
      <c r="M2341" s="28" t="s">
        <v>4853</v>
      </c>
    </row>
    <row r="2342" spans="1:13">
      <c r="A2342" s="31" t="s">
        <v>4887</v>
      </c>
      <c r="B2342" s="31" t="s">
        <v>4853</v>
      </c>
      <c r="C2342" s="31">
        <v>1216</v>
      </c>
      <c r="D2342" s="31" t="s">
        <v>648</v>
      </c>
      <c r="E2342" s="31" t="s">
        <v>4888</v>
      </c>
      <c r="F2342" s="31"/>
      <c r="G2342" s="31"/>
      <c r="H2342" s="31"/>
      <c r="I2342" s="31">
        <v>200322</v>
      </c>
      <c r="J2342" s="31"/>
      <c r="M2342" s="28" t="s">
        <v>4853</v>
      </c>
    </row>
    <row r="2343" spans="1:13">
      <c r="A2343" s="31" t="s">
        <v>4889</v>
      </c>
      <c r="B2343" s="31" t="s">
        <v>4853</v>
      </c>
      <c r="C2343" s="31">
        <v>1217</v>
      </c>
      <c r="D2343" s="31" t="s">
        <v>648</v>
      </c>
      <c r="E2343" s="31" t="s">
        <v>4890</v>
      </c>
      <c r="F2343" s="31"/>
      <c r="G2343" s="31"/>
      <c r="H2343" s="31"/>
      <c r="I2343" s="31">
        <v>200433</v>
      </c>
      <c r="J2343" s="31"/>
      <c r="M2343" s="28" t="s">
        <v>4853</v>
      </c>
    </row>
    <row r="2344" spans="1:13">
      <c r="A2344" s="31" t="s">
        <v>4891</v>
      </c>
      <c r="B2344" s="31" t="s">
        <v>4853</v>
      </c>
      <c r="C2344" s="31">
        <v>1218</v>
      </c>
      <c r="D2344" s="31" t="s">
        <v>648</v>
      </c>
      <c r="E2344" s="31" t="s">
        <v>4892</v>
      </c>
      <c r="F2344" s="31"/>
      <c r="G2344" s="31"/>
      <c r="H2344" s="31"/>
      <c r="I2344" s="31">
        <v>200411</v>
      </c>
      <c r="J2344" s="31"/>
      <c r="M2344" s="28" t="s">
        <v>4853</v>
      </c>
    </row>
    <row r="2345" spans="1:13">
      <c r="A2345" s="31" t="s">
        <v>4893</v>
      </c>
      <c r="B2345" s="31" t="s">
        <v>4853</v>
      </c>
      <c r="C2345" s="31">
        <v>1219</v>
      </c>
      <c r="D2345" s="31" t="s">
        <v>648</v>
      </c>
      <c r="E2345" s="31" t="s">
        <v>4894</v>
      </c>
      <c r="F2345" s="31"/>
      <c r="G2345" s="31"/>
      <c r="H2345" s="31"/>
      <c r="I2345" s="31">
        <v>200411</v>
      </c>
      <c r="J2345" s="31"/>
      <c r="M2345" s="28" t="s">
        <v>4853</v>
      </c>
    </row>
    <row r="2346" spans="1:13">
      <c r="A2346" s="31" t="s">
        <v>4895</v>
      </c>
      <c r="B2346" s="31" t="s">
        <v>4853</v>
      </c>
      <c r="C2346" s="31">
        <v>1220</v>
      </c>
      <c r="D2346" s="31" t="s">
        <v>648</v>
      </c>
      <c r="E2346" s="31" t="s">
        <v>4896</v>
      </c>
      <c r="F2346" s="31"/>
      <c r="G2346" s="31"/>
      <c r="H2346" s="31"/>
      <c r="I2346" s="31">
        <v>200133</v>
      </c>
      <c r="J2346" s="31"/>
      <c r="M2346" s="28" t="s">
        <v>4853</v>
      </c>
    </row>
    <row r="2347" spans="1:13">
      <c r="A2347" s="31" t="s">
        <v>4897</v>
      </c>
      <c r="B2347" s="31" t="s">
        <v>4853</v>
      </c>
      <c r="C2347" s="31">
        <v>1227</v>
      </c>
      <c r="D2347" s="31" t="s">
        <v>648</v>
      </c>
      <c r="E2347" s="31" t="s">
        <v>4898</v>
      </c>
      <c r="F2347" s="31"/>
      <c r="G2347" s="31"/>
      <c r="H2347" s="31"/>
      <c r="I2347" s="31">
        <v>200611</v>
      </c>
      <c r="J2347" s="31"/>
      <c r="M2347" s="28" t="s">
        <v>4853</v>
      </c>
    </row>
    <row r="2348" spans="1:13">
      <c r="A2348" s="31" t="s">
        <v>4899</v>
      </c>
      <c r="B2348" s="31" t="s">
        <v>4853</v>
      </c>
      <c r="C2348" s="31">
        <v>1228</v>
      </c>
      <c r="D2348" s="31" t="s">
        <v>648</v>
      </c>
      <c r="E2348" s="31" t="s">
        <v>4900</v>
      </c>
      <c r="F2348" s="31"/>
      <c r="G2348" s="31"/>
      <c r="H2348" s="31"/>
      <c r="I2348" s="31">
        <v>200622</v>
      </c>
      <c r="J2348" s="31"/>
      <c r="M2348" s="28" t="s">
        <v>4853</v>
      </c>
    </row>
    <row r="2349" spans="1:13">
      <c r="A2349" s="31" t="s">
        <v>4901</v>
      </c>
      <c r="B2349" s="31" t="s">
        <v>4853</v>
      </c>
      <c r="C2349" s="31">
        <v>1229</v>
      </c>
      <c r="D2349" s="31" t="s">
        <v>648</v>
      </c>
      <c r="E2349" s="31" t="s">
        <v>4902</v>
      </c>
      <c r="F2349" s="31"/>
      <c r="G2349" s="31"/>
      <c r="H2349" s="31"/>
      <c r="I2349" s="31">
        <v>200611</v>
      </c>
      <c r="J2349" s="31"/>
      <c r="M2349" s="28" t="s">
        <v>4853</v>
      </c>
    </row>
    <row r="2350" spans="1:13">
      <c r="A2350" s="31" t="s">
        <v>4903</v>
      </c>
      <c r="B2350" s="31" t="s">
        <v>4853</v>
      </c>
      <c r="C2350" s="31">
        <v>1230</v>
      </c>
      <c r="D2350" s="31" t="s">
        <v>648</v>
      </c>
      <c r="E2350" s="31" t="s">
        <v>4904</v>
      </c>
      <c r="F2350" s="31"/>
      <c r="G2350" s="31"/>
      <c r="H2350" s="31"/>
      <c r="I2350" s="31">
        <v>200422</v>
      </c>
      <c r="J2350" s="31"/>
      <c r="M2350" s="28" t="s">
        <v>4853</v>
      </c>
    </row>
    <row r="2351" spans="1:13">
      <c r="A2351" s="31" t="s">
        <v>4905</v>
      </c>
      <c r="B2351" s="31" t="s">
        <v>4853</v>
      </c>
      <c r="C2351" s="31">
        <v>1235</v>
      </c>
      <c r="D2351" s="31" t="s">
        <v>648</v>
      </c>
      <c r="E2351" s="31" t="s">
        <v>4906</v>
      </c>
      <c r="F2351" s="31"/>
      <c r="G2351" s="31"/>
      <c r="H2351" s="31"/>
      <c r="I2351" s="31">
        <v>200611</v>
      </c>
      <c r="J2351" s="31"/>
      <c r="M2351" s="28" t="s">
        <v>4853</v>
      </c>
    </row>
    <row r="2352" spans="1:13">
      <c r="A2352" s="31" t="s">
        <v>4907</v>
      </c>
      <c r="B2352" s="31" t="s">
        <v>4853</v>
      </c>
      <c r="C2352" s="31">
        <v>1250</v>
      </c>
      <c r="D2352" s="31" t="s">
        <v>648</v>
      </c>
      <c r="E2352" s="31" t="s">
        <v>4908</v>
      </c>
      <c r="F2352" s="31"/>
      <c r="G2352" s="31"/>
      <c r="H2352" s="31"/>
      <c r="I2352" s="31">
        <v>200411</v>
      </c>
      <c r="J2352" s="31"/>
      <c r="M2352" s="28" t="s">
        <v>4853</v>
      </c>
    </row>
    <row r="2353" spans="1:13">
      <c r="A2353" s="31" t="s">
        <v>4909</v>
      </c>
      <c r="B2353" s="31" t="s">
        <v>4853</v>
      </c>
      <c r="C2353" s="31">
        <v>1300</v>
      </c>
      <c r="D2353" s="31" t="s">
        <v>648</v>
      </c>
      <c r="E2353" s="31" t="s">
        <v>4910</v>
      </c>
      <c r="F2353" s="31"/>
      <c r="G2353" s="31"/>
      <c r="H2353" s="31"/>
      <c r="I2353" s="31">
        <v>200211</v>
      </c>
      <c r="J2353" s="31"/>
      <c r="M2353" s="28" t="s">
        <v>4853</v>
      </c>
    </row>
    <row r="2354" spans="1:13">
      <c r="A2354" s="31" t="s">
        <v>4911</v>
      </c>
      <c r="B2354" s="31" t="s">
        <v>4853</v>
      </c>
      <c r="C2354" s="31">
        <v>1301</v>
      </c>
      <c r="D2354" s="31" t="s">
        <v>648</v>
      </c>
      <c r="E2354" s="31" t="s">
        <v>4912</v>
      </c>
      <c r="F2354" s="31"/>
      <c r="G2354" s="31"/>
      <c r="H2354" s="31"/>
      <c r="I2354" s="31">
        <v>200022</v>
      </c>
      <c r="J2354" s="31"/>
      <c r="M2354" s="28" t="s">
        <v>4853</v>
      </c>
    </row>
    <row r="2355" spans="1:13">
      <c r="A2355" s="31" t="s">
        <v>4913</v>
      </c>
      <c r="B2355" s="31" t="s">
        <v>4853</v>
      </c>
      <c r="C2355" s="31">
        <v>1302</v>
      </c>
      <c r="D2355" s="31" t="s">
        <v>648</v>
      </c>
      <c r="E2355" s="31" t="s">
        <v>4914</v>
      </c>
      <c r="F2355" s="31"/>
      <c r="G2355" s="31"/>
      <c r="H2355" s="31"/>
      <c r="I2355" s="31">
        <v>200033</v>
      </c>
      <c r="J2355" s="31"/>
      <c r="M2355" s="28" t="s">
        <v>4853</v>
      </c>
    </row>
    <row r="2356" spans="1:13">
      <c r="A2356" s="31" t="s">
        <v>4915</v>
      </c>
      <c r="B2356" s="31" t="s">
        <v>4853</v>
      </c>
      <c r="C2356" s="31">
        <v>1303</v>
      </c>
      <c r="D2356" s="31" t="s">
        <v>648</v>
      </c>
      <c r="E2356" s="31" t="s">
        <v>4916</v>
      </c>
      <c r="F2356" s="31"/>
      <c r="G2356" s="31"/>
      <c r="H2356" s="31"/>
      <c r="I2356" s="31">
        <v>200311</v>
      </c>
      <c r="J2356" s="31"/>
      <c r="M2356" s="28" t="s">
        <v>4853</v>
      </c>
    </row>
    <row r="2357" spans="1:13">
      <c r="A2357" s="31" t="s">
        <v>4917</v>
      </c>
      <c r="B2357" s="31" t="s">
        <v>4853</v>
      </c>
      <c r="C2357" s="31">
        <v>1350</v>
      </c>
      <c r="D2357" s="31" t="s">
        <v>648</v>
      </c>
      <c r="E2357" s="31" t="s">
        <v>4918</v>
      </c>
      <c r="F2357" s="31"/>
      <c r="G2357" s="31"/>
      <c r="H2357" s="31"/>
      <c r="I2357" s="31">
        <v>200411</v>
      </c>
      <c r="J2357" s="31"/>
      <c r="M2357" s="28" t="s">
        <v>4853</v>
      </c>
    </row>
    <row r="2358" spans="1:13">
      <c r="A2358" s="31" t="s">
        <v>4919</v>
      </c>
      <c r="B2358" s="31" t="s">
        <v>4853</v>
      </c>
      <c r="C2358" s="31">
        <v>1400</v>
      </c>
      <c r="D2358" s="31" t="s">
        <v>648</v>
      </c>
      <c r="E2358" s="31" t="s">
        <v>4920</v>
      </c>
      <c r="F2358" s="31"/>
      <c r="G2358" s="31"/>
      <c r="H2358" s="31"/>
      <c r="I2358" s="31">
        <v>200022</v>
      </c>
      <c r="J2358" s="31"/>
      <c r="M2358" s="28" t="s">
        <v>4853</v>
      </c>
    </row>
    <row r="2359" spans="1:13">
      <c r="A2359" s="31" t="s">
        <v>4921</v>
      </c>
      <c r="B2359" s="31" t="s">
        <v>4853</v>
      </c>
      <c r="C2359" s="31">
        <v>1401</v>
      </c>
      <c r="D2359" s="31" t="s">
        <v>648</v>
      </c>
      <c r="E2359" s="31" t="s">
        <v>4922</v>
      </c>
      <c r="F2359" s="31"/>
      <c r="G2359" s="31"/>
      <c r="H2359" s="31"/>
      <c r="I2359" s="31">
        <v>200122</v>
      </c>
      <c r="J2359" s="31"/>
      <c r="M2359" s="28" t="s">
        <v>4853</v>
      </c>
    </row>
    <row r="2360" spans="1:13">
      <c r="A2360" s="31" t="s">
        <v>4923</v>
      </c>
      <c r="B2360" s="31" t="s">
        <v>4853</v>
      </c>
      <c r="C2360" s="31">
        <v>1402</v>
      </c>
      <c r="D2360" s="31" t="s">
        <v>648</v>
      </c>
      <c r="E2360" s="31" t="s">
        <v>4924</v>
      </c>
      <c r="F2360" s="31"/>
      <c r="G2360" s="31"/>
      <c r="H2360" s="31"/>
      <c r="I2360" s="31">
        <v>200122</v>
      </c>
      <c r="J2360" s="31"/>
      <c r="M2360" s="28" t="s">
        <v>4853</v>
      </c>
    </row>
    <row r="2361" spans="1:13">
      <c r="A2361" s="31" t="s">
        <v>4925</v>
      </c>
      <c r="B2361" s="31" t="s">
        <v>4853</v>
      </c>
      <c r="C2361" s="31">
        <v>1405</v>
      </c>
      <c r="D2361" s="31" t="s">
        <v>648</v>
      </c>
      <c r="E2361" s="31" t="s">
        <v>4926</v>
      </c>
      <c r="F2361" s="31"/>
      <c r="G2361" s="31"/>
      <c r="H2361" s="31"/>
      <c r="I2361" s="31">
        <v>200411</v>
      </c>
      <c r="J2361" s="31"/>
      <c r="M2361" s="28" t="s">
        <v>4853</v>
      </c>
    </row>
    <row r="2362" spans="1:13">
      <c r="A2362" s="31" t="s">
        <v>4927</v>
      </c>
      <c r="B2362" s="31" t="s">
        <v>4853</v>
      </c>
      <c r="C2362" s="31">
        <v>1407</v>
      </c>
      <c r="D2362" s="31" t="s">
        <v>648</v>
      </c>
      <c r="E2362" s="31" t="s">
        <v>4928</v>
      </c>
      <c r="F2362" s="31"/>
      <c r="G2362" s="31"/>
      <c r="H2362" s="31"/>
      <c r="I2362" s="31">
        <v>200433</v>
      </c>
      <c r="J2362" s="31"/>
      <c r="M2362" s="28" t="s">
        <v>4853</v>
      </c>
    </row>
    <row r="2363" spans="1:13">
      <c r="A2363" s="31" t="s">
        <v>4929</v>
      </c>
      <c r="B2363" s="31" t="s">
        <v>4853</v>
      </c>
      <c r="C2363" s="31">
        <v>1410</v>
      </c>
      <c r="D2363" s="31" t="s">
        <v>648</v>
      </c>
      <c r="E2363" s="31" t="s">
        <v>4930</v>
      </c>
      <c r="F2363" s="31"/>
      <c r="G2363" s="31"/>
      <c r="H2363" s="31"/>
      <c r="I2363" s="31">
        <v>200033</v>
      </c>
      <c r="J2363" s="31"/>
      <c r="M2363" s="28" t="s">
        <v>4853</v>
      </c>
    </row>
    <row r="2364" spans="1:13">
      <c r="A2364" s="31" t="s">
        <v>4931</v>
      </c>
      <c r="B2364" s="31" t="s">
        <v>4853</v>
      </c>
      <c r="C2364" s="31">
        <v>1412</v>
      </c>
      <c r="D2364" s="31" t="s">
        <v>648</v>
      </c>
      <c r="E2364" s="31" t="s">
        <v>4932</v>
      </c>
      <c r="F2364" s="31"/>
      <c r="G2364" s="31"/>
      <c r="H2364" s="31"/>
      <c r="I2364" s="31">
        <v>200122</v>
      </c>
      <c r="J2364" s="31"/>
      <c r="M2364" s="28" t="s">
        <v>4853</v>
      </c>
    </row>
    <row r="2365" spans="1:13">
      <c r="A2365" s="31" t="s">
        <v>4933</v>
      </c>
      <c r="B2365" s="31" t="s">
        <v>4853</v>
      </c>
      <c r="C2365" s="31">
        <v>1413</v>
      </c>
      <c r="D2365" s="31" t="s">
        <v>648</v>
      </c>
      <c r="E2365" s="31" t="s">
        <v>4934</v>
      </c>
      <c r="F2365" s="31"/>
      <c r="G2365" s="31"/>
      <c r="H2365" s="31"/>
      <c r="I2365" s="31">
        <v>200133</v>
      </c>
      <c r="J2365" s="31"/>
      <c r="M2365" s="28" t="s">
        <v>4853</v>
      </c>
    </row>
    <row r="2366" spans="1:13">
      <c r="A2366" s="31" t="s">
        <v>4935</v>
      </c>
      <c r="B2366" s="31" t="s">
        <v>4853</v>
      </c>
      <c r="C2366" s="31">
        <v>1420</v>
      </c>
      <c r="D2366" s="31" t="s">
        <v>648</v>
      </c>
      <c r="E2366" s="31" t="s">
        <v>4936</v>
      </c>
      <c r="F2366" s="31"/>
      <c r="G2366" s="31"/>
      <c r="H2366" s="31"/>
      <c r="I2366" s="31">
        <v>200111</v>
      </c>
      <c r="J2366" s="31"/>
      <c r="M2366" s="28" t="s">
        <v>4853</v>
      </c>
    </row>
    <row r="2367" spans="1:13">
      <c r="A2367" s="31" t="s">
        <v>4937</v>
      </c>
      <c r="B2367" s="31" t="s">
        <v>4853</v>
      </c>
      <c r="C2367" s="31">
        <v>1425</v>
      </c>
      <c r="D2367" s="31" t="s">
        <v>648</v>
      </c>
      <c r="E2367" s="31" t="s">
        <v>4938</v>
      </c>
      <c r="F2367" s="31"/>
      <c r="G2367" s="31"/>
      <c r="H2367" s="31"/>
      <c r="I2367" s="31">
        <v>200411</v>
      </c>
      <c r="J2367" s="31"/>
      <c r="M2367" s="28" t="s">
        <v>4853</v>
      </c>
    </row>
    <row r="2368" spans="1:13">
      <c r="A2368" s="31" t="s">
        <v>4939</v>
      </c>
      <c r="B2368" s="31" t="s">
        <v>4853</v>
      </c>
      <c r="C2368" s="31">
        <v>1427</v>
      </c>
      <c r="D2368" s="31" t="s">
        <v>648</v>
      </c>
      <c r="E2368" s="31" t="s">
        <v>4940</v>
      </c>
      <c r="F2368" s="31"/>
      <c r="G2368" s="31"/>
      <c r="H2368" s="31"/>
      <c r="I2368" s="31">
        <v>200433</v>
      </c>
      <c r="J2368" s="31"/>
      <c r="M2368" s="28" t="s">
        <v>4853</v>
      </c>
    </row>
    <row r="2369" spans="1:13">
      <c r="A2369" s="31" t="s">
        <v>4941</v>
      </c>
      <c r="B2369" s="31" t="s">
        <v>4853</v>
      </c>
      <c r="C2369" s="31">
        <v>1428</v>
      </c>
      <c r="D2369" s="31" t="s">
        <v>648</v>
      </c>
      <c r="E2369" s="31" t="s">
        <v>4942</v>
      </c>
      <c r="F2369" s="31"/>
      <c r="G2369" s="31"/>
      <c r="H2369" s="31"/>
      <c r="I2369" s="31">
        <v>200411</v>
      </c>
      <c r="J2369" s="31"/>
      <c r="M2369" s="28" t="s">
        <v>4853</v>
      </c>
    </row>
    <row r="2370" spans="1:13">
      <c r="A2370" s="31" t="s">
        <v>4943</v>
      </c>
      <c r="B2370" s="31" t="s">
        <v>4853</v>
      </c>
      <c r="C2370" s="31">
        <v>1429</v>
      </c>
      <c r="D2370" s="31" t="s">
        <v>648</v>
      </c>
      <c r="E2370" s="31" t="s">
        <v>4944</v>
      </c>
      <c r="F2370" s="31"/>
      <c r="G2370" s="31"/>
      <c r="H2370" s="31"/>
      <c r="I2370" s="31">
        <v>200533</v>
      </c>
      <c r="J2370" s="31"/>
      <c r="M2370" s="28" t="s">
        <v>4853</v>
      </c>
    </row>
    <row r="2371" spans="1:13">
      <c r="A2371" s="31" t="s">
        <v>4945</v>
      </c>
      <c r="B2371" s="31" t="s">
        <v>4853</v>
      </c>
      <c r="C2371" s="31">
        <v>1430</v>
      </c>
      <c r="D2371" s="31" t="s">
        <v>648</v>
      </c>
      <c r="E2371" s="31" t="s">
        <v>4946</v>
      </c>
      <c r="F2371" s="31"/>
      <c r="G2371" s="31"/>
      <c r="H2371" s="31"/>
      <c r="I2371" s="31">
        <v>200122</v>
      </c>
      <c r="J2371" s="31"/>
      <c r="M2371" s="28" t="s">
        <v>4853</v>
      </c>
    </row>
    <row r="2372" spans="1:13">
      <c r="A2372" s="31" t="s">
        <v>4947</v>
      </c>
      <c r="B2372" s="31" t="s">
        <v>4853</v>
      </c>
      <c r="C2372" s="31">
        <v>1435</v>
      </c>
      <c r="D2372" s="31" t="s">
        <v>648</v>
      </c>
      <c r="E2372" s="31" t="s">
        <v>4948</v>
      </c>
      <c r="F2372" s="31"/>
      <c r="G2372" s="31"/>
      <c r="H2372" s="31"/>
      <c r="I2372" s="31">
        <v>200333</v>
      </c>
      <c r="J2372" s="31"/>
      <c r="M2372" s="28" t="s">
        <v>4853</v>
      </c>
    </row>
    <row r="2373" spans="1:13">
      <c r="A2373" s="31" t="s">
        <v>4949</v>
      </c>
      <c r="B2373" s="31" t="s">
        <v>4853</v>
      </c>
      <c r="C2373" s="31">
        <v>1436</v>
      </c>
      <c r="D2373" s="31" t="s">
        <v>648</v>
      </c>
      <c r="E2373" s="31" t="s">
        <v>4950</v>
      </c>
      <c r="F2373" s="31"/>
      <c r="G2373" s="31"/>
      <c r="H2373" s="31"/>
      <c r="I2373" s="31">
        <v>200622</v>
      </c>
      <c r="J2373" s="31"/>
      <c r="M2373" s="28" t="s">
        <v>4853</v>
      </c>
    </row>
    <row r="2374" spans="1:13">
      <c r="A2374" s="31" t="s">
        <v>4951</v>
      </c>
      <c r="B2374" s="31" t="s">
        <v>4853</v>
      </c>
      <c r="C2374" s="31">
        <v>1440</v>
      </c>
      <c r="D2374" s="31" t="s">
        <v>648</v>
      </c>
      <c r="E2374" s="31" t="s">
        <v>4952</v>
      </c>
      <c r="F2374" s="31"/>
      <c r="G2374" s="31"/>
      <c r="H2374" s="31"/>
      <c r="I2374" s="31">
        <v>200322</v>
      </c>
      <c r="J2374" s="31"/>
      <c r="M2374" s="28" t="s">
        <v>4853</v>
      </c>
    </row>
    <row r="2375" spans="1:13">
      <c r="A2375" s="31" t="s">
        <v>4953</v>
      </c>
      <c r="B2375" s="31" t="s">
        <v>4853</v>
      </c>
      <c r="C2375" s="31">
        <v>1450</v>
      </c>
      <c r="D2375" s="31" t="s">
        <v>648</v>
      </c>
      <c r="E2375" s="31" t="s">
        <v>4954</v>
      </c>
      <c r="F2375" s="31"/>
      <c r="G2375" s="31"/>
      <c r="H2375" s="31"/>
      <c r="I2375" s="31">
        <v>200611</v>
      </c>
      <c r="J2375" s="31"/>
      <c r="M2375" s="28" t="s">
        <v>4853</v>
      </c>
    </row>
    <row r="2376" spans="1:13">
      <c r="A2376" s="31" t="s">
        <v>4955</v>
      </c>
      <c r="B2376" s="31" t="s">
        <v>4853</v>
      </c>
      <c r="C2376" s="31">
        <v>1470</v>
      </c>
      <c r="D2376" s="31" t="s">
        <v>648</v>
      </c>
      <c r="E2376" s="31" t="s">
        <v>4956</v>
      </c>
      <c r="F2376" s="31"/>
      <c r="G2376" s="31"/>
      <c r="H2376" s="31"/>
      <c r="I2376" s="31">
        <v>200433</v>
      </c>
      <c r="J2376" s="31"/>
      <c r="M2376" s="28" t="s">
        <v>4853</v>
      </c>
    </row>
    <row r="2377" spans="1:13">
      <c r="A2377" s="31" t="s">
        <v>4957</v>
      </c>
      <c r="B2377" s="31" t="s">
        <v>4853</v>
      </c>
      <c r="C2377" s="31">
        <v>1480</v>
      </c>
      <c r="D2377" s="31" t="s">
        <v>648</v>
      </c>
      <c r="E2377" s="31" t="s">
        <v>4958</v>
      </c>
      <c r="F2377" s="31"/>
      <c r="G2377" s="31"/>
      <c r="H2377" s="31"/>
      <c r="I2377" s="31">
        <v>200533</v>
      </c>
      <c r="J2377" s="31"/>
      <c r="M2377" s="28" t="s">
        <v>4853</v>
      </c>
    </row>
    <row r="2378" spans="1:13">
      <c r="A2378" s="31" t="s">
        <v>4959</v>
      </c>
      <c r="B2378" s="31" t="s">
        <v>4853</v>
      </c>
      <c r="C2378" s="31">
        <v>1500</v>
      </c>
      <c r="D2378" s="31" t="s">
        <v>648</v>
      </c>
      <c r="E2378" s="31" t="s">
        <v>4960</v>
      </c>
      <c r="F2378" s="31"/>
      <c r="G2378" s="31"/>
      <c r="H2378" s="31"/>
      <c r="I2378" s="31">
        <v>200022</v>
      </c>
      <c r="J2378" s="31"/>
      <c r="M2378" s="28" t="s">
        <v>4853</v>
      </c>
    </row>
    <row r="2379" spans="1:13">
      <c r="A2379" s="31" t="s">
        <v>4961</v>
      </c>
      <c r="B2379" s="31" t="s">
        <v>4853</v>
      </c>
      <c r="C2379" s="31">
        <v>1510</v>
      </c>
      <c r="D2379" s="31" t="s">
        <v>648</v>
      </c>
      <c r="E2379" s="31" t="s">
        <v>4962</v>
      </c>
      <c r="F2379" s="31"/>
      <c r="G2379" s="31"/>
      <c r="H2379" s="31"/>
      <c r="I2379" s="31">
        <v>200033</v>
      </c>
      <c r="J2379" s="31"/>
      <c r="M2379" s="28" t="s">
        <v>4853</v>
      </c>
    </row>
    <row r="2380" spans="1:13">
      <c r="A2380" s="31" t="s">
        <v>4963</v>
      </c>
      <c r="B2380" s="31" t="s">
        <v>4853</v>
      </c>
      <c r="C2380" s="31">
        <v>1515</v>
      </c>
      <c r="D2380" s="31" t="s">
        <v>648</v>
      </c>
      <c r="E2380" s="31" t="s">
        <v>4964</v>
      </c>
      <c r="F2380" s="31"/>
      <c r="G2380" s="31"/>
      <c r="H2380" s="31"/>
      <c r="I2380" s="31">
        <v>200611</v>
      </c>
      <c r="J2380" s="31"/>
      <c r="M2380" s="28" t="s">
        <v>4853</v>
      </c>
    </row>
    <row r="2381" spans="1:13">
      <c r="A2381" s="31" t="s">
        <v>4965</v>
      </c>
      <c r="B2381" s="31" t="s">
        <v>4853</v>
      </c>
      <c r="C2381" s="31">
        <v>1517</v>
      </c>
      <c r="D2381" s="31" t="s">
        <v>648</v>
      </c>
      <c r="E2381" s="31" t="s">
        <v>4966</v>
      </c>
      <c r="F2381" s="31"/>
      <c r="G2381" s="31"/>
      <c r="H2381" s="31"/>
      <c r="I2381" s="31">
        <v>200611</v>
      </c>
      <c r="J2381" s="31"/>
      <c r="M2381" s="28" t="s">
        <v>4853</v>
      </c>
    </row>
    <row r="2382" spans="1:13">
      <c r="A2382" s="31" t="s">
        <v>4967</v>
      </c>
      <c r="B2382" s="31" t="s">
        <v>4853</v>
      </c>
      <c r="C2382" s="31">
        <v>1520</v>
      </c>
      <c r="D2382" s="31" t="s">
        <v>648</v>
      </c>
      <c r="E2382" s="31" t="s">
        <v>4968</v>
      </c>
      <c r="F2382" s="31"/>
      <c r="G2382" s="31"/>
      <c r="H2382" s="31"/>
      <c r="I2382" s="31">
        <v>200122</v>
      </c>
      <c r="J2382" s="31"/>
      <c r="M2382" s="28" t="s">
        <v>4853</v>
      </c>
    </row>
    <row r="2383" spans="1:13">
      <c r="A2383" s="31" t="s">
        <v>4969</v>
      </c>
      <c r="B2383" s="31" t="s">
        <v>4853</v>
      </c>
      <c r="C2383" s="31">
        <v>1530</v>
      </c>
      <c r="D2383" s="31" t="s">
        <v>648</v>
      </c>
      <c r="E2383" s="31" t="s">
        <v>4970</v>
      </c>
      <c r="F2383" s="31"/>
      <c r="G2383" s="31"/>
      <c r="H2383" s="31"/>
      <c r="I2383" s="31">
        <v>200222</v>
      </c>
      <c r="J2383" s="31"/>
      <c r="M2383" s="28" t="s">
        <v>4853</v>
      </c>
    </row>
    <row r="2384" spans="1:13">
      <c r="A2384" s="31" t="s">
        <v>4971</v>
      </c>
      <c r="B2384" s="31" t="s">
        <v>4853</v>
      </c>
      <c r="C2384" s="31">
        <v>1550</v>
      </c>
      <c r="D2384" s="31" t="s">
        <v>648</v>
      </c>
      <c r="E2384" s="31" t="s">
        <v>4972</v>
      </c>
      <c r="F2384" s="31"/>
      <c r="G2384" s="31"/>
      <c r="H2384" s="31"/>
      <c r="I2384" s="31">
        <v>200433</v>
      </c>
      <c r="J2384" s="31"/>
      <c r="M2384" s="28" t="s">
        <v>4853</v>
      </c>
    </row>
    <row r="2385" spans="1:13">
      <c r="A2385" s="31" t="s">
        <v>4973</v>
      </c>
      <c r="B2385" s="31" t="s">
        <v>4853</v>
      </c>
      <c r="C2385" s="31">
        <v>1600</v>
      </c>
      <c r="D2385" s="31" t="s">
        <v>648</v>
      </c>
      <c r="E2385" s="31" t="s">
        <v>4974</v>
      </c>
      <c r="F2385" s="31"/>
      <c r="G2385" s="31"/>
      <c r="H2385" s="31"/>
      <c r="I2385" s="31">
        <v>200022</v>
      </c>
      <c r="J2385" s="31"/>
      <c r="M2385" s="28" t="s">
        <v>4853</v>
      </c>
    </row>
    <row r="2386" spans="1:13">
      <c r="A2386" s="31" t="s">
        <v>4975</v>
      </c>
      <c r="B2386" s="31" t="s">
        <v>4853</v>
      </c>
      <c r="C2386" s="31">
        <v>1700</v>
      </c>
      <c r="D2386" s="31" t="s">
        <v>648</v>
      </c>
      <c r="E2386" s="31" t="s">
        <v>4976</v>
      </c>
      <c r="F2386" s="31"/>
      <c r="G2386" s="31"/>
      <c r="H2386" s="31"/>
      <c r="I2386" s="31">
        <v>200122</v>
      </c>
      <c r="J2386" s="31"/>
      <c r="M2386" s="28" t="s">
        <v>4853</v>
      </c>
    </row>
    <row r="2387" spans="1:13">
      <c r="A2387" s="31" t="s">
        <v>4977</v>
      </c>
      <c r="B2387" s="31" t="s">
        <v>4853</v>
      </c>
      <c r="C2387" s="31">
        <v>1701</v>
      </c>
      <c r="D2387" s="31" t="s">
        <v>648</v>
      </c>
      <c r="E2387" s="31" t="s">
        <v>4978</v>
      </c>
      <c r="F2387" s="31"/>
      <c r="G2387" s="31"/>
      <c r="H2387" s="31"/>
      <c r="I2387" s="31">
        <v>200122</v>
      </c>
      <c r="J2387" s="31"/>
      <c r="M2387" s="28" t="s">
        <v>4853</v>
      </c>
    </row>
    <row r="2388" spans="1:13">
      <c r="A2388" s="31" t="s">
        <v>4979</v>
      </c>
      <c r="B2388" s="31" t="s">
        <v>4853</v>
      </c>
      <c r="C2388" s="31">
        <v>1705</v>
      </c>
      <c r="D2388" s="31" t="s">
        <v>648</v>
      </c>
      <c r="E2388" s="31" t="s">
        <v>4980</v>
      </c>
      <c r="F2388" s="31"/>
      <c r="G2388" s="31"/>
      <c r="H2388" s="31"/>
      <c r="I2388" s="31">
        <v>200411</v>
      </c>
      <c r="J2388" s="31"/>
      <c r="M2388" s="28" t="s">
        <v>4853</v>
      </c>
    </row>
    <row r="2389" spans="1:13">
      <c r="A2389" s="31" t="s">
        <v>4981</v>
      </c>
      <c r="B2389" s="31" t="s">
        <v>4853</v>
      </c>
      <c r="C2389" s="31">
        <v>1710</v>
      </c>
      <c r="D2389" s="31" t="s">
        <v>648</v>
      </c>
      <c r="E2389" s="31" t="s">
        <v>4982</v>
      </c>
      <c r="F2389" s="31"/>
      <c r="G2389" s="31"/>
      <c r="H2389" s="31"/>
      <c r="I2389" s="31">
        <v>200411</v>
      </c>
      <c r="J2389" s="31"/>
      <c r="M2389" s="28" t="s">
        <v>4853</v>
      </c>
    </row>
    <row r="2390" spans="1:13">
      <c r="A2390" s="31" t="s">
        <v>4983</v>
      </c>
      <c r="B2390" s="31" t="s">
        <v>4853</v>
      </c>
      <c r="C2390" s="31">
        <v>1800</v>
      </c>
      <c r="D2390" s="31" t="s">
        <v>648</v>
      </c>
      <c r="E2390" s="31" t="s">
        <v>4984</v>
      </c>
      <c r="F2390" s="31"/>
      <c r="G2390" s="31"/>
      <c r="H2390" s="31"/>
      <c r="I2390" s="31">
        <v>200122</v>
      </c>
      <c r="J2390" s="31"/>
      <c r="M2390" s="28" t="s">
        <v>4853</v>
      </c>
    </row>
    <row r="2391" spans="1:13">
      <c r="A2391" s="31" t="s">
        <v>4985</v>
      </c>
      <c r="B2391" s="31" t="s">
        <v>4853</v>
      </c>
      <c r="C2391" s="31">
        <v>1801</v>
      </c>
      <c r="D2391" s="31" t="s">
        <v>648</v>
      </c>
      <c r="E2391" s="31" t="s">
        <v>4986</v>
      </c>
      <c r="F2391" s="31"/>
      <c r="G2391" s="31"/>
      <c r="H2391" s="31"/>
      <c r="I2391" s="31">
        <v>200122</v>
      </c>
      <c r="J2391" s="31"/>
      <c r="M2391" s="28" t="s">
        <v>4853</v>
      </c>
    </row>
    <row r="2392" spans="1:13">
      <c r="A2392" s="31" t="s">
        <v>4987</v>
      </c>
      <c r="B2392" s="31" t="s">
        <v>4853</v>
      </c>
      <c r="C2392" s="31">
        <v>1802</v>
      </c>
      <c r="D2392" s="31" t="s">
        <v>648</v>
      </c>
      <c r="E2392" s="31" t="s">
        <v>158</v>
      </c>
      <c r="F2392" s="31"/>
      <c r="G2392" s="31"/>
      <c r="H2392" s="31"/>
      <c r="I2392" s="31">
        <v>200122</v>
      </c>
      <c r="J2392" s="31"/>
      <c r="M2392" s="28" t="s">
        <v>4853</v>
      </c>
    </row>
    <row r="2393" spans="1:13">
      <c r="A2393" s="31" t="s">
        <v>4988</v>
      </c>
      <c r="B2393" s="31" t="s">
        <v>4853</v>
      </c>
      <c r="C2393" s="31">
        <v>1803</v>
      </c>
      <c r="D2393" s="31" t="s">
        <v>648</v>
      </c>
      <c r="E2393" s="31" t="s">
        <v>4989</v>
      </c>
      <c r="F2393" s="31"/>
      <c r="G2393" s="31"/>
      <c r="H2393" s="31"/>
      <c r="I2393" s="31">
        <v>200122</v>
      </c>
      <c r="J2393" s="31"/>
      <c r="M2393" s="28" t="s">
        <v>4853</v>
      </c>
    </row>
    <row r="2394" spans="1:13">
      <c r="A2394" s="31" t="s">
        <v>4990</v>
      </c>
      <c r="B2394" s="31" t="s">
        <v>4853</v>
      </c>
      <c r="C2394" s="31">
        <v>1900</v>
      </c>
      <c r="D2394" s="31" t="s">
        <v>648</v>
      </c>
      <c r="E2394" s="31" t="s">
        <v>4991</v>
      </c>
      <c r="F2394" s="31"/>
      <c r="G2394" s="31"/>
      <c r="H2394" s="31"/>
      <c r="I2394" s="31">
        <v>200522</v>
      </c>
      <c r="J2394" s="31"/>
      <c r="M2394" s="28" t="s">
        <v>4853</v>
      </c>
    </row>
    <row r="2395" spans="1:13">
      <c r="A2395" s="31" t="s">
        <v>4992</v>
      </c>
      <c r="B2395" s="31" t="s">
        <v>4853</v>
      </c>
      <c r="C2395" s="31">
        <v>1910</v>
      </c>
      <c r="D2395" s="31" t="s">
        <v>648</v>
      </c>
      <c r="E2395" s="31" t="s">
        <v>4435</v>
      </c>
      <c r="F2395" s="31"/>
      <c r="G2395" s="31"/>
      <c r="H2395" s="31"/>
      <c r="I2395" s="31">
        <v>200522</v>
      </c>
      <c r="J2395" s="31"/>
      <c r="M2395" s="28" t="s">
        <v>4853</v>
      </c>
    </row>
    <row r="2396" spans="1:13">
      <c r="A2396" s="31" t="s">
        <v>4993</v>
      </c>
      <c r="B2396" s="31" t="s">
        <v>4853</v>
      </c>
      <c r="C2396" s="31">
        <v>1950</v>
      </c>
      <c r="D2396" s="31" t="s">
        <v>648</v>
      </c>
      <c r="E2396" s="31" t="s">
        <v>4994</v>
      </c>
      <c r="F2396" s="31"/>
      <c r="G2396" s="31"/>
      <c r="H2396" s="31"/>
      <c r="I2396" s="31">
        <v>200611</v>
      </c>
      <c r="J2396" s="31"/>
      <c r="M2396" s="28" t="s">
        <v>4853</v>
      </c>
    </row>
    <row r="2397" spans="1:13">
      <c r="A2397" s="31" t="s">
        <v>4995</v>
      </c>
      <c r="B2397" s="31" t="s">
        <v>4853</v>
      </c>
      <c r="C2397" s="31">
        <v>1975</v>
      </c>
      <c r="D2397" s="31" t="s">
        <v>648</v>
      </c>
      <c r="E2397" s="31" t="s">
        <v>4996</v>
      </c>
      <c r="F2397" s="31"/>
      <c r="G2397" s="31"/>
      <c r="H2397" s="31"/>
      <c r="I2397" s="31">
        <v>200433</v>
      </c>
      <c r="J2397" s="31"/>
      <c r="M2397" s="28" t="s">
        <v>4853</v>
      </c>
    </row>
    <row r="2398" spans="1:13">
      <c r="A2398" s="31" t="s">
        <v>4997</v>
      </c>
      <c r="B2398" s="31" t="s">
        <v>4853</v>
      </c>
      <c r="C2398" s="31">
        <v>2000</v>
      </c>
      <c r="D2398" s="31" t="s">
        <v>648</v>
      </c>
      <c r="E2398" s="31" t="s">
        <v>4998</v>
      </c>
      <c r="F2398" s="31"/>
      <c r="G2398" s="31"/>
      <c r="H2398" s="31"/>
      <c r="I2398" s="31">
        <v>200522</v>
      </c>
      <c r="J2398" s="31"/>
      <c r="M2398" s="28" t="s">
        <v>4853</v>
      </c>
    </row>
    <row r="2399" spans="1:13">
      <c r="A2399" s="31" t="s">
        <v>4999</v>
      </c>
      <c r="B2399" s="31" t="s">
        <v>4853</v>
      </c>
      <c r="C2399" s="31">
        <v>2100</v>
      </c>
      <c r="D2399" s="31" t="s">
        <v>648</v>
      </c>
      <c r="E2399" s="31" t="s">
        <v>5000</v>
      </c>
      <c r="F2399" s="31"/>
      <c r="G2399" s="31"/>
      <c r="H2399" s="31"/>
      <c r="I2399" s="31">
        <v>200422</v>
      </c>
      <c r="J2399" s="31"/>
      <c r="M2399" s="28" t="s">
        <v>4853</v>
      </c>
    </row>
    <row r="2400" spans="1:13">
      <c r="A2400" s="31" t="s">
        <v>5001</v>
      </c>
      <c r="B2400" s="31" t="s">
        <v>4853</v>
      </c>
      <c r="C2400" s="31">
        <v>2101</v>
      </c>
      <c r="D2400" s="31" t="s">
        <v>648</v>
      </c>
      <c r="E2400" s="31" t="s">
        <v>5002</v>
      </c>
      <c r="F2400" s="31"/>
      <c r="G2400" s="31"/>
      <c r="H2400" s="31"/>
      <c r="I2400" s="31">
        <v>200022</v>
      </c>
      <c r="J2400" s="31"/>
      <c r="M2400" s="28" t="s">
        <v>4853</v>
      </c>
    </row>
    <row r="2401" spans="1:13">
      <c r="A2401" s="31" t="s">
        <v>5003</v>
      </c>
      <c r="B2401" s="31" t="s">
        <v>4853</v>
      </c>
      <c r="C2401" s="31">
        <v>2102</v>
      </c>
      <c r="D2401" s="31" t="s">
        <v>648</v>
      </c>
      <c r="E2401" s="31" t="s">
        <v>5004</v>
      </c>
      <c r="F2401" s="31"/>
      <c r="G2401" s="31"/>
      <c r="H2401" s="31"/>
      <c r="I2401" s="31">
        <v>200111</v>
      </c>
      <c r="J2401" s="31"/>
      <c r="M2401" s="28" t="s">
        <v>4853</v>
      </c>
    </row>
    <row r="2402" spans="1:13">
      <c r="A2402" s="31" t="s">
        <v>5005</v>
      </c>
      <c r="B2402" s="31" t="s">
        <v>4853</v>
      </c>
      <c r="C2402" s="31">
        <v>2103</v>
      </c>
      <c r="D2402" s="31" t="s">
        <v>648</v>
      </c>
      <c r="E2402" s="31" t="s">
        <v>5006</v>
      </c>
      <c r="F2402" s="31"/>
      <c r="G2402" s="31"/>
      <c r="H2402" s="31"/>
      <c r="I2402" s="31">
        <v>200133</v>
      </c>
      <c r="J2402" s="31"/>
      <c r="M2402" s="28" t="s">
        <v>4853</v>
      </c>
    </row>
    <row r="2403" spans="1:13">
      <c r="A2403" s="31" t="s">
        <v>5007</v>
      </c>
      <c r="B2403" s="31" t="s">
        <v>4853</v>
      </c>
      <c r="C2403" s="31">
        <v>2104</v>
      </c>
      <c r="D2403" s="31" t="s">
        <v>648</v>
      </c>
      <c r="E2403" s="31" t="s">
        <v>5008</v>
      </c>
      <c r="F2403" s="31"/>
      <c r="G2403" s="31"/>
      <c r="H2403" s="31"/>
      <c r="I2403" s="31">
        <v>200133</v>
      </c>
      <c r="J2403" s="31"/>
      <c r="M2403" s="28" t="s">
        <v>4853</v>
      </c>
    </row>
    <row r="2404" spans="1:13">
      <c r="A2404" s="31" t="s">
        <v>5009</v>
      </c>
      <c r="B2404" s="31" t="s">
        <v>4853</v>
      </c>
      <c r="C2404" s="31">
        <v>2105</v>
      </c>
      <c r="D2404" s="31" t="s">
        <v>648</v>
      </c>
      <c r="E2404" s="31" t="s">
        <v>5010</v>
      </c>
      <c r="F2404" s="31"/>
      <c r="G2404" s="31"/>
      <c r="H2404" s="31"/>
      <c r="I2404" s="31">
        <v>200311</v>
      </c>
      <c r="J2404" s="31"/>
      <c r="M2404" s="28" t="s">
        <v>4853</v>
      </c>
    </row>
    <row r="2405" spans="1:13">
      <c r="A2405" s="31" t="s">
        <v>5011</v>
      </c>
      <c r="B2405" s="31" t="s">
        <v>4853</v>
      </c>
      <c r="C2405" s="31">
        <v>2108</v>
      </c>
      <c r="D2405" s="31" t="s">
        <v>648</v>
      </c>
      <c r="E2405" s="31" t="s">
        <v>5012</v>
      </c>
      <c r="F2405" s="31"/>
      <c r="G2405" s="31"/>
      <c r="H2405" s="31"/>
      <c r="I2405" s="31">
        <v>200211</v>
      </c>
      <c r="J2405" s="31"/>
      <c r="M2405" s="28" t="s">
        <v>4853</v>
      </c>
    </row>
    <row r="2406" spans="1:13">
      <c r="A2406" s="31" t="s">
        <v>5013</v>
      </c>
      <c r="B2406" s="31" t="s">
        <v>4853</v>
      </c>
      <c r="C2406" s="31">
        <v>2110</v>
      </c>
      <c r="D2406" s="31" t="s">
        <v>648</v>
      </c>
      <c r="E2406" s="31" t="s">
        <v>5014</v>
      </c>
      <c r="F2406" s="31"/>
      <c r="G2406" s="31"/>
      <c r="H2406" s="31"/>
      <c r="I2406" s="31">
        <v>200122</v>
      </c>
      <c r="J2406" s="31"/>
      <c r="M2406" s="28" t="s">
        <v>4853</v>
      </c>
    </row>
    <row r="2407" spans="1:13">
      <c r="A2407" s="31" t="s">
        <v>5015</v>
      </c>
      <c r="B2407" s="31" t="s">
        <v>4853</v>
      </c>
      <c r="C2407" s="31">
        <v>2120</v>
      </c>
      <c r="D2407" s="31" t="s">
        <v>648</v>
      </c>
      <c r="E2407" s="31" t="s">
        <v>5016</v>
      </c>
      <c r="F2407" s="31"/>
      <c r="G2407" s="31"/>
      <c r="H2407" s="31"/>
      <c r="I2407" s="31">
        <v>200222</v>
      </c>
      <c r="J2407" s="31"/>
      <c r="M2407" s="28" t="s">
        <v>4853</v>
      </c>
    </row>
    <row r="2408" spans="1:13">
      <c r="A2408" s="31" t="s">
        <v>5017</v>
      </c>
      <c r="B2408" s="31" t="s">
        <v>4853</v>
      </c>
      <c r="C2408" s="31">
        <v>2150</v>
      </c>
      <c r="D2408" s="31" t="s">
        <v>648</v>
      </c>
      <c r="E2408" s="31" t="s">
        <v>5018</v>
      </c>
      <c r="F2408" s="31"/>
      <c r="G2408" s="31"/>
      <c r="H2408" s="31"/>
      <c r="I2408" s="31">
        <v>200411</v>
      </c>
      <c r="J2408" s="31"/>
      <c r="M2408" s="28" t="s">
        <v>4853</v>
      </c>
    </row>
    <row r="2409" spans="1:13">
      <c r="A2409" s="31" t="s">
        <v>5019</v>
      </c>
      <c r="B2409" s="31" t="s">
        <v>4853</v>
      </c>
      <c r="C2409" s="31">
        <v>2200</v>
      </c>
      <c r="D2409" s="31" t="s">
        <v>648</v>
      </c>
      <c r="E2409" s="31" t="s">
        <v>5020</v>
      </c>
      <c r="F2409" s="31"/>
      <c r="G2409" s="31"/>
      <c r="H2409" s="31"/>
      <c r="I2409" s="31">
        <v>200022</v>
      </c>
      <c r="J2409" s="31"/>
      <c r="M2409" s="28" t="s">
        <v>4853</v>
      </c>
    </row>
    <row r="2410" spans="1:13">
      <c r="A2410" s="31" t="s">
        <v>5021</v>
      </c>
      <c r="B2410" s="31" t="s">
        <v>4853</v>
      </c>
      <c r="C2410" s="31">
        <v>2201</v>
      </c>
      <c r="D2410" s="31" t="s">
        <v>648</v>
      </c>
      <c r="E2410" s="31" t="s">
        <v>5022</v>
      </c>
      <c r="F2410" s="31"/>
      <c r="G2410" s="31"/>
      <c r="H2410" s="31"/>
      <c r="I2410" s="31">
        <v>200022</v>
      </c>
      <c r="J2410" s="31"/>
      <c r="M2410" s="28" t="s">
        <v>4853</v>
      </c>
    </row>
    <row r="2411" spans="1:13">
      <c r="A2411" s="31" t="s">
        <v>5023</v>
      </c>
      <c r="B2411" s="31" t="s">
        <v>4853</v>
      </c>
      <c r="C2411" s="31">
        <v>2202</v>
      </c>
      <c r="D2411" s="31" t="s">
        <v>648</v>
      </c>
      <c r="E2411" s="31" t="s">
        <v>5024</v>
      </c>
      <c r="F2411" s="31"/>
      <c r="G2411" s="31"/>
      <c r="H2411" s="31"/>
      <c r="I2411" s="31">
        <v>200033</v>
      </c>
      <c r="J2411" s="31"/>
      <c r="M2411" s="28" t="s">
        <v>4853</v>
      </c>
    </row>
    <row r="2412" spans="1:13">
      <c r="A2412" s="31" t="s">
        <v>5025</v>
      </c>
      <c r="B2412" s="31" t="s">
        <v>4853</v>
      </c>
      <c r="C2412" s="31">
        <v>2203</v>
      </c>
      <c r="D2412" s="31" t="s">
        <v>648</v>
      </c>
      <c r="E2412" s="31" t="s">
        <v>5026</v>
      </c>
      <c r="F2412" s="31"/>
      <c r="G2412" s="31"/>
      <c r="H2412" s="31"/>
      <c r="I2412" s="31">
        <v>200211</v>
      </c>
      <c r="J2412" s="31"/>
      <c r="M2412" s="28" t="s">
        <v>4853</v>
      </c>
    </row>
    <row r="2413" spans="1:13">
      <c r="A2413" s="31" t="s">
        <v>5027</v>
      </c>
      <c r="B2413" s="31" t="s">
        <v>4853</v>
      </c>
      <c r="C2413" s="31">
        <v>2204</v>
      </c>
      <c r="D2413" s="31" t="s">
        <v>648</v>
      </c>
      <c r="E2413" s="31" t="s">
        <v>5028</v>
      </c>
      <c r="F2413" s="31"/>
      <c r="G2413" s="31"/>
      <c r="H2413" s="31"/>
      <c r="I2413" s="31">
        <v>200211</v>
      </c>
      <c r="J2413" s="31"/>
      <c r="M2413" s="28" t="s">
        <v>4853</v>
      </c>
    </row>
    <row r="2414" spans="1:13">
      <c r="A2414" s="31" t="s">
        <v>5029</v>
      </c>
      <c r="B2414" s="31" t="s">
        <v>4853</v>
      </c>
      <c r="C2414" s="31">
        <v>2205</v>
      </c>
      <c r="D2414" s="31" t="s">
        <v>648</v>
      </c>
      <c r="E2414" s="31" t="s">
        <v>5030</v>
      </c>
      <c r="F2414" s="31"/>
      <c r="G2414" s="31"/>
      <c r="H2414" s="31"/>
      <c r="I2414" s="31">
        <v>200211</v>
      </c>
      <c r="J2414" s="31"/>
      <c r="M2414" s="28" t="s">
        <v>4853</v>
      </c>
    </row>
    <row r="2415" spans="1:13">
      <c r="A2415" s="31" t="s">
        <v>5031</v>
      </c>
      <c r="B2415" s="31" t="s">
        <v>4853</v>
      </c>
      <c r="C2415" s="31">
        <v>2206</v>
      </c>
      <c r="D2415" s="31" t="s">
        <v>648</v>
      </c>
      <c r="E2415" s="31" t="s">
        <v>5032</v>
      </c>
      <c r="F2415" s="31"/>
      <c r="G2415" s="31"/>
      <c r="H2415" s="31"/>
      <c r="I2415" s="31">
        <v>200422</v>
      </c>
      <c r="J2415" s="31"/>
      <c r="M2415" s="28" t="s">
        <v>4853</v>
      </c>
    </row>
    <row r="2416" spans="1:13">
      <c r="A2416" s="31" t="s">
        <v>5033</v>
      </c>
      <c r="B2416" s="31" t="s">
        <v>4853</v>
      </c>
      <c r="C2416" s="31">
        <v>2207</v>
      </c>
      <c r="D2416" s="31" t="s">
        <v>648</v>
      </c>
      <c r="E2416" s="31" t="s">
        <v>5034</v>
      </c>
      <c r="F2416" s="31"/>
      <c r="G2416" s="31"/>
      <c r="H2416" s="31"/>
      <c r="I2416" s="31">
        <v>200411</v>
      </c>
      <c r="J2416" s="31"/>
      <c r="M2416" s="28" t="s">
        <v>4853</v>
      </c>
    </row>
    <row r="2417" spans="1:13">
      <c r="A2417" s="31" t="s">
        <v>5035</v>
      </c>
      <c r="B2417" s="31" t="s">
        <v>4853</v>
      </c>
      <c r="C2417" s="31">
        <v>2208</v>
      </c>
      <c r="D2417" s="31" t="s">
        <v>648</v>
      </c>
      <c r="E2417" s="31" t="s">
        <v>5036</v>
      </c>
      <c r="F2417" s="31"/>
      <c r="G2417" s="31"/>
      <c r="H2417" s="31"/>
      <c r="I2417" s="31">
        <v>200333</v>
      </c>
      <c r="J2417" s="31"/>
      <c r="M2417" s="28" t="s">
        <v>4853</v>
      </c>
    </row>
    <row r="2418" spans="1:13">
      <c r="A2418" s="31" t="s">
        <v>5037</v>
      </c>
      <c r="B2418" s="31" t="s">
        <v>4853</v>
      </c>
      <c r="C2418" s="31">
        <v>2210</v>
      </c>
      <c r="D2418" s="31" t="s">
        <v>648</v>
      </c>
      <c r="E2418" s="31" t="s">
        <v>5038</v>
      </c>
      <c r="F2418" s="31"/>
      <c r="G2418" s="31"/>
      <c r="H2418" s="31"/>
      <c r="I2418" s="31">
        <v>200033</v>
      </c>
      <c r="J2418" s="31"/>
      <c r="M2418" s="28" t="s">
        <v>4853</v>
      </c>
    </row>
    <row r="2419" spans="1:13">
      <c r="A2419" s="31" t="s">
        <v>5039</v>
      </c>
      <c r="B2419" s="31" t="s">
        <v>4853</v>
      </c>
      <c r="C2419" s="31">
        <v>2250</v>
      </c>
      <c r="D2419" s="31" t="s">
        <v>648</v>
      </c>
      <c r="E2419" s="31" t="s">
        <v>5040</v>
      </c>
      <c r="F2419" s="31"/>
      <c r="G2419" s="31"/>
      <c r="H2419" s="31"/>
      <c r="I2419" s="31">
        <v>200522</v>
      </c>
      <c r="J2419" s="31"/>
      <c r="M2419" s="28" t="s">
        <v>4853</v>
      </c>
    </row>
    <row r="2420" spans="1:13">
      <c r="A2420" s="31" t="s">
        <v>5041</v>
      </c>
      <c r="B2420" s="31" t="s">
        <v>4853</v>
      </c>
      <c r="C2420" s="31">
        <v>2251</v>
      </c>
      <c r="D2420" s="31" t="s">
        <v>648</v>
      </c>
      <c r="E2420" s="31" t="s">
        <v>5042</v>
      </c>
      <c r="F2420" s="31"/>
      <c r="G2420" s="31"/>
      <c r="H2420" s="31"/>
      <c r="I2420" s="31">
        <v>200622</v>
      </c>
      <c r="J2420" s="31"/>
      <c r="M2420" s="28" t="s">
        <v>4853</v>
      </c>
    </row>
    <row r="2421" spans="1:13">
      <c r="A2421" s="31" t="s">
        <v>5043</v>
      </c>
      <c r="B2421" s="31" t="s">
        <v>4853</v>
      </c>
      <c r="C2421" s="31">
        <v>2253</v>
      </c>
      <c r="D2421" s="31" t="s">
        <v>648</v>
      </c>
      <c r="E2421" s="31" t="s">
        <v>5044</v>
      </c>
      <c r="F2421" s="31"/>
      <c r="G2421" s="31"/>
      <c r="H2421" s="31"/>
      <c r="I2421" s="31">
        <v>200622</v>
      </c>
      <c r="J2421" s="31"/>
      <c r="M2421" s="28" t="s">
        <v>4853</v>
      </c>
    </row>
    <row r="2422" spans="1:13">
      <c r="A2422" s="31" t="s">
        <v>5045</v>
      </c>
      <c r="B2422" s="31" t="s">
        <v>4853</v>
      </c>
      <c r="C2422" s="31">
        <v>2255</v>
      </c>
      <c r="D2422" s="31" t="s">
        <v>648</v>
      </c>
      <c r="E2422" s="31" t="s">
        <v>5046</v>
      </c>
      <c r="F2422" s="31"/>
      <c r="G2422" s="31"/>
      <c r="H2422" s="31"/>
      <c r="I2422" s="31">
        <v>200522</v>
      </c>
      <c r="J2422" s="31"/>
      <c r="M2422" s="28" t="s">
        <v>4853</v>
      </c>
    </row>
    <row r="2423" spans="1:13">
      <c r="A2423" s="31" t="s">
        <v>5047</v>
      </c>
      <c r="B2423" s="31" t="s">
        <v>4853</v>
      </c>
      <c r="C2423" s="31">
        <v>2260</v>
      </c>
      <c r="D2423" s="31" t="s">
        <v>648</v>
      </c>
      <c r="E2423" s="31" t="s">
        <v>5048</v>
      </c>
      <c r="F2423" s="31"/>
      <c r="G2423" s="31"/>
      <c r="H2423" s="31"/>
      <c r="I2423" s="31">
        <v>200522</v>
      </c>
      <c r="J2423" s="31"/>
      <c r="M2423" s="28" t="s">
        <v>4853</v>
      </c>
    </row>
    <row r="2424" spans="1:13">
      <c r="A2424" s="31" t="s">
        <v>5049</v>
      </c>
      <c r="B2424" s="31" t="s">
        <v>4853</v>
      </c>
      <c r="C2424" s="31">
        <v>2265</v>
      </c>
      <c r="D2424" s="31" t="s">
        <v>648</v>
      </c>
      <c r="E2424" s="31" t="s">
        <v>5050</v>
      </c>
      <c r="F2424" s="31"/>
      <c r="G2424" s="31"/>
      <c r="H2424" s="31"/>
      <c r="I2424" s="31">
        <v>200611</v>
      </c>
      <c r="J2424" s="31"/>
      <c r="M2424" s="28" t="s">
        <v>4853</v>
      </c>
    </row>
    <row r="2425" spans="1:13">
      <c r="A2425" s="31" t="s">
        <v>5051</v>
      </c>
      <c r="B2425" s="31" t="s">
        <v>4853</v>
      </c>
      <c r="C2425" s="31">
        <v>2270</v>
      </c>
      <c r="D2425" s="31" t="s">
        <v>648</v>
      </c>
      <c r="E2425" s="31" t="s">
        <v>5052</v>
      </c>
      <c r="F2425" s="31"/>
      <c r="G2425" s="31"/>
      <c r="H2425" s="31"/>
      <c r="I2425" s="31">
        <v>200622</v>
      </c>
      <c r="J2425" s="31"/>
      <c r="M2425" s="28" t="s">
        <v>4853</v>
      </c>
    </row>
    <row r="2426" spans="1:13">
      <c r="A2426" s="31" t="s">
        <v>5053</v>
      </c>
      <c r="B2426" s="31" t="s">
        <v>4853</v>
      </c>
      <c r="C2426" s="31">
        <v>2290</v>
      </c>
      <c r="D2426" s="31" t="s">
        <v>648</v>
      </c>
      <c r="E2426" s="31" t="s">
        <v>5054</v>
      </c>
      <c r="F2426" s="31"/>
      <c r="G2426" s="31"/>
      <c r="H2426" s="31"/>
      <c r="I2426" s="31">
        <v>200622</v>
      </c>
      <c r="J2426" s="31"/>
      <c r="M2426" s="28" t="s">
        <v>4853</v>
      </c>
    </row>
    <row r="2427" spans="1:13">
      <c r="A2427" s="31" t="s">
        <v>5055</v>
      </c>
      <c r="B2427" s="31" t="s">
        <v>4853</v>
      </c>
      <c r="C2427" s="31">
        <v>2300</v>
      </c>
      <c r="D2427" s="31" t="s">
        <v>648</v>
      </c>
      <c r="E2427" s="31" t="s">
        <v>5056</v>
      </c>
      <c r="F2427" s="31"/>
      <c r="G2427" s="31"/>
      <c r="H2427" s="31"/>
      <c r="I2427" s="31">
        <v>200022</v>
      </c>
      <c r="J2427" s="31"/>
      <c r="M2427" s="28" t="s">
        <v>4853</v>
      </c>
    </row>
    <row r="2428" spans="1:13">
      <c r="A2428" s="31" t="s">
        <v>5057</v>
      </c>
      <c r="B2428" s="31" t="s">
        <v>4853</v>
      </c>
      <c r="C2428" s="31">
        <v>2301</v>
      </c>
      <c r="D2428" s="31" t="s">
        <v>648</v>
      </c>
      <c r="E2428" s="31" t="s">
        <v>5058</v>
      </c>
      <c r="F2428" s="31"/>
      <c r="G2428" s="31"/>
      <c r="H2428" s="31"/>
      <c r="I2428" s="31">
        <v>200033</v>
      </c>
      <c r="J2428" s="31"/>
      <c r="M2428" s="28" t="s">
        <v>4853</v>
      </c>
    </row>
    <row r="2429" spans="1:13">
      <c r="A2429" s="31" t="s">
        <v>5059</v>
      </c>
      <c r="B2429" s="31" t="s">
        <v>4853</v>
      </c>
      <c r="C2429" s="31">
        <v>2302</v>
      </c>
      <c r="D2429" s="31" t="s">
        <v>648</v>
      </c>
      <c r="E2429" s="31" t="s">
        <v>5060</v>
      </c>
      <c r="F2429" s="31"/>
      <c r="G2429" s="31"/>
      <c r="H2429" s="31"/>
      <c r="I2429" s="31">
        <v>200533</v>
      </c>
      <c r="J2429" s="31"/>
      <c r="M2429" s="28" t="s">
        <v>4853</v>
      </c>
    </row>
    <row r="2430" spans="1:13">
      <c r="A2430" s="31" t="s">
        <v>5061</v>
      </c>
      <c r="B2430" s="31" t="s">
        <v>4853</v>
      </c>
      <c r="C2430" s="31">
        <v>2310</v>
      </c>
      <c r="D2430" s="31" t="s">
        <v>648</v>
      </c>
      <c r="E2430" s="31" t="s">
        <v>5062</v>
      </c>
      <c r="F2430" s="31"/>
      <c r="G2430" s="31"/>
      <c r="H2430" s="31"/>
      <c r="I2430" s="31">
        <v>200033</v>
      </c>
      <c r="J2430" s="31"/>
      <c r="M2430" s="28" t="s">
        <v>4853</v>
      </c>
    </row>
    <row r="2431" spans="1:13">
      <c r="A2431" s="31" t="s">
        <v>5063</v>
      </c>
      <c r="B2431" s="31" t="s">
        <v>4853</v>
      </c>
      <c r="C2431" s="31">
        <v>2311</v>
      </c>
      <c r="D2431" s="31" t="s">
        <v>648</v>
      </c>
      <c r="E2431" s="31" t="s">
        <v>5064</v>
      </c>
      <c r="F2431" s="31"/>
      <c r="G2431" s="31"/>
      <c r="H2431" s="31"/>
      <c r="I2431" s="31">
        <v>200111</v>
      </c>
      <c r="J2431" s="31"/>
      <c r="M2431" s="28" t="s">
        <v>4853</v>
      </c>
    </row>
    <row r="2432" spans="1:13">
      <c r="A2432" s="31" t="s">
        <v>5065</v>
      </c>
      <c r="B2432" s="31" t="s">
        <v>4853</v>
      </c>
      <c r="C2432" s="31">
        <v>2320</v>
      </c>
      <c r="D2432" s="31" t="s">
        <v>648</v>
      </c>
      <c r="E2432" s="31" t="s">
        <v>5066</v>
      </c>
      <c r="F2432" s="31"/>
      <c r="G2432" s="31"/>
      <c r="H2432" s="31"/>
      <c r="I2432" s="31">
        <v>200222</v>
      </c>
      <c r="J2432" s="31"/>
      <c r="M2432" s="28" t="s">
        <v>4853</v>
      </c>
    </row>
    <row r="2433" spans="1:13">
      <c r="A2433" s="31" t="s">
        <v>5067</v>
      </c>
      <c r="B2433" s="31" t="s">
        <v>4853</v>
      </c>
      <c r="C2433" s="31">
        <v>2370</v>
      </c>
      <c r="D2433" s="31" t="s">
        <v>648</v>
      </c>
      <c r="E2433" s="31" t="s">
        <v>5068</v>
      </c>
      <c r="F2433" s="31"/>
      <c r="G2433" s="31"/>
      <c r="H2433" s="31"/>
      <c r="I2433" s="31">
        <v>200411</v>
      </c>
      <c r="J2433" s="31"/>
      <c r="M2433" s="28" t="s">
        <v>4853</v>
      </c>
    </row>
    <row r="2434" spans="1:13">
      <c r="A2434" s="31" t="s">
        <v>5069</v>
      </c>
      <c r="B2434" s="31" t="s">
        <v>4853</v>
      </c>
      <c r="C2434" s="31">
        <v>2400</v>
      </c>
      <c r="D2434" s="31" t="s">
        <v>648</v>
      </c>
      <c r="E2434" s="31" t="s">
        <v>5070</v>
      </c>
      <c r="F2434" s="31"/>
      <c r="G2434" s="31"/>
      <c r="H2434" s="31"/>
      <c r="I2434" s="31">
        <v>200133</v>
      </c>
      <c r="J2434" s="31"/>
      <c r="M2434" s="28" t="s">
        <v>4853</v>
      </c>
    </row>
    <row r="2435" spans="1:13">
      <c r="A2435" s="31" t="s">
        <v>5071</v>
      </c>
      <c r="B2435" s="31" t="s">
        <v>4853</v>
      </c>
      <c r="C2435" s="31">
        <v>2401</v>
      </c>
      <c r="D2435" s="31" t="s">
        <v>648</v>
      </c>
      <c r="E2435" s="31" t="s">
        <v>5072</v>
      </c>
      <c r="F2435" s="31"/>
      <c r="G2435" s="31"/>
      <c r="H2435" s="31"/>
      <c r="I2435" s="31">
        <v>200211</v>
      </c>
      <c r="J2435" s="31"/>
      <c r="M2435" s="28" t="s">
        <v>4853</v>
      </c>
    </row>
    <row r="2436" spans="1:13">
      <c r="A2436" s="31" t="s">
        <v>5073</v>
      </c>
      <c r="B2436" s="31" t="s">
        <v>4853</v>
      </c>
      <c r="C2436" s="31">
        <v>2404</v>
      </c>
      <c r="D2436" s="31" t="s">
        <v>648</v>
      </c>
      <c r="E2436" s="31" t="s">
        <v>5074</v>
      </c>
      <c r="F2436" s="31"/>
      <c r="G2436" s="31"/>
      <c r="H2436" s="31"/>
      <c r="I2436" s="31">
        <v>200233</v>
      </c>
      <c r="J2436" s="31"/>
      <c r="M2436" s="28" t="s">
        <v>4853</v>
      </c>
    </row>
    <row r="2437" spans="1:13">
      <c r="A2437" s="31" t="s">
        <v>5075</v>
      </c>
      <c r="B2437" s="31" t="s">
        <v>4853</v>
      </c>
      <c r="C2437" s="31">
        <v>2420</v>
      </c>
      <c r="D2437" s="31" t="s">
        <v>648</v>
      </c>
      <c r="E2437" s="31" t="s">
        <v>5076</v>
      </c>
      <c r="F2437" s="31"/>
      <c r="G2437" s="31"/>
      <c r="H2437" s="31"/>
      <c r="I2437" s="31">
        <v>200211</v>
      </c>
      <c r="J2437" s="31"/>
      <c r="M2437" s="28" t="s">
        <v>4853</v>
      </c>
    </row>
    <row r="2438" spans="1:13">
      <c r="A2438" s="31" t="s">
        <v>5077</v>
      </c>
      <c r="B2438" s="31" t="s">
        <v>4853</v>
      </c>
      <c r="C2438" s="31">
        <v>2425</v>
      </c>
      <c r="D2438" s="31" t="s">
        <v>648</v>
      </c>
      <c r="E2438" s="31" t="s">
        <v>5078</v>
      </c>
      <c r="F2438" s="31"/>
      <c r="G2438" s="31"/>
      <c r="H2438" s="31"/>
      <c r="I2438" s="31">
        <v>200433</v>
      </c>
      <c r="J2438" s="31"/>
      <c r="M2438" s="28" t="s">
        <v>4853</v>
      </c>
    </row>
    <row r="2439" spans="1:13">
      <c r="A2439" s="31" t="s">
        <v>5079</v>
      </c>
      <c r="B2439" s="31" t="s">
        <v>4853</v>
      </c>
      <c r="C2439" s="31">
        <v>2430</v>
      </c>
      <c r="D2439" s="31" t="s">
        <v>648</v>
      </c>
      <c r="E2439" s="31" t="s">
        <v>5080</v>
      </c>
      <c r="F2439" s="31"/>
      <c r="G2439" s="31"/>
      <c r="H2439" s="31"/>
      <c r="I2439" s="31">
        <v>200233</v>
      </c>
      <c r="J2439" s="31"/>
      <c r="M2439" s="28" t="s">
        <v>4853</v>
      </c>
    </row>
    <row r="2440" spans="1:13">
      <c r="A2440" s="31" t="s">
        <v>5081</v>
      </c>
      <c r="B2440" s="31" t="s">
        <v>4853</v>
      </c>
      <c r="C2440" s="31">
        <v>2435</v>
      </c>
      <c r="D2440" s="31" t="s">
        <v>648</v>
      </c>
      <c r="E2440" s="31" t="s">
        <v>5082</v>
      </c>
      <c r="F2440" s="31"/>
      <c r="G2440" s="31"/>
      <c r="H2440" s="31"/>
      <c r="I2440" s="31">
        <v>200311</v>
      </c>
      <c r="J2440" s="31"/>
      <c r="M2440" s="28" t="s">
        <v>4853</v>
      </c>
    </row>
    <row r="2441" spans="1:13">
      <c r="A2441" s="31" t="s">
        <v>5083</v>
      </c>
      <c r="B2441" s="31" t="s">
        <v>4853</v>
      </c>
      <c r="C2441" s="31">
        <v>2450</v>
      </c>
      <c r="D2441" s="31" t="s">
        <v>648</v>
      </c>
      <c r="E2441" s="31" t="s">
        <v>5084</v>
      </c>
      <c r="F2441" s="31"/>
      <c r="G2441" s="31"/>
      <c r="H2441" s="31"/>
      <c r="I2441" s="31">
        <v>200611</v>
      </c>
      <c r="J2441" s="31"/>
      <c r="M2441" s="28" t="s">
        <v>4853</v>
      </c>
    </row>
    <row r="2442" spans="1:13">
      <c r="A2442" s="31" t="s">
        <v>5085</v>
      </c>
      <c r="B2442" s="31" t="s">
        <v>4853</v>
      </c>
      <c r="C2442" s="31">
        <v>2500</v>
      </c>
      <c r="D2442" s="31" t="s">
        <v>648</v>
      </c>
      <c r="E2442" s="31" t="s">
        <v>5086</v>
      </c>
      <c r="F2442" s="31"/>
      <c r="G2442" s="31"/>
      <c r="H2442" s="31"/>
      <c r="I2442" s="31">
        <v>200233</v>
      </c>
      <c r="J2442" s="31"/>
      <c r="M2442" s="28" t="s">
        <v>4853</v>
      </c>
    </row>
    <row r="2443" spans="1:13">
      <c r="A2443" s="31" t="s">
        <v>5087</v>
      </c>
      <c r="B2443" s="31" t="s">
        <v>4853</v>
      </c>
      <c r="C2443" s="31">
        <v>2600</v>
      </c>
      <c r="D2443" s="31" t="s">
        <v>648</v>
      </c>
      <c r="E2443" s="31" t="s">
        <v>5088</v>
      </c>
      <c r="F2443" s="31"/>
      <c r="G2443" s="31"/>
      <c r="H2443" s="31"/>
      <c r="I2443" s="31">
        <v>200011</v>
      </c>
      <c r="J2443" s="31"/>
      <c r="M2443" s="28" t="s">
        <v>4853</v>
      </c>
    </row>
    <row r="2444" spans="1:13">
      <c r="A2444" s="31" t="s">
        <v>5089</v>
      </c>
      <c r="B2444" s="31" t="s">
        <v>4853</v>
      </c>
      <c r="C2444" s="31">
        <v>2700</v>
      </c>
      <c r="D2444" s="31" t="s">
        <v>648</v>
      </c>
      <c r="E2444" s="31" t="s">
        <v>5090</v>
      </c>
      <c r="F2444" s="31"/>
      <c r="G2444" s="31"/>
      <c r="H2444" s="31"/>
      <c r="I2444" s="31">
        <v>200011</v>
      </c>
      <c r="J2444" s="31"/>
      <c r="M2444" s="28" t="s">
        <v>4853</v>
      </c>
    </row>
    <row r="2445" spans="1:13">
      <c r="A2445" s="31" t="s">
        <v>5091</v>
      </c>
      <c r="B2445" s="31" t="s">
        <v>4853</v>
      </c>
      <c r="C2445" s="31">
        <v>2730</v>
      </c>
      <c r="D2445" s="31" t="s">
        <v>648</v>
      </c>
      <c r="E2445" s="31" t="s">
        <v>5092</v>
      </c>
      <c r="F2445" s="31"/>
      <c r="G2445" s="31"/>
      <c r="H2445" s="31"/>
      <c r="I2445" s="31">
        <v>200422</v>
      </c>
      <c r="J2445" s="31"/>
      <c r="M2445" s="28" t="s">
        <v>4853</v>
      </c>
    </row>
    <row r="2446" spans="1:13">
      <c r="A2446" s="31" t="s">
        <v>5093</v>
      </c>
      <c r="B2446" s="31" t="s">
        <v>4853</v>
      </c>
      <c r="C2446" s="31">
        <v>2750</v>
      </c>
      <c r="D2446" s="31" t="s">
        <v>648</v>
      </c>
      <c r="E2446" s="31" t="s">
        <v>5094</v>
      </c>
      <c r="F2446" s="31"/>
      <c r="G2446" s="31"/>
      <c r="H2446" s="31"/>
      <c r="I2446" s="31">
        <v>200422</v>
      </c>
      <c r="J2446" s="31"/>
      <c r="M2446" s="28" t="s">
        <v>4853</v>
      </c>
    </row>
    <row r="2447" spans="1:13">
      <c r="A2447" s="31" t="s">
        <v>5095</v>
      </c>
      <c r="B2447" s="31" t="s">
        <v>4853</v>
      </c>
      <c r="C2447" s="31">
        <v>2800</v>
      </c>
      <c r="D2447" s="31" t="s">
        <v>648</v>
      </c>
      <c r="E2447" s="31" t="s">
        <v>5096</v>
      </c>
      <c r="F2447" s="31"/>
      <c r="G2447" s="31"/>
      <c r="H2447" s="31"/>
      <c r="I2447" s="31">
        <v>200311</v>
      </c>
      <c r="J2447" s="31"/>
      <c r="M2447" s="28" t="s">
        <v>4853</v>
      </c>
    </row>
    <row r="2448" spans="1:13">
      <c r="A2448" s="31" t="s">
        <v>5097</v>
      </c>
      <c r="B2448" s="31" t="s">
        <v>4853</v>
      </c>
      <c r="C2448" s="31">
        <v>3100</v>
      </c>
      <c r="D2448" s="31" t="s">
        <v>648</v>
      </c>
      <c r="E2448" s="31" t="s">
        <v>5098</v>
      </c>
      <c r="F2448" s="31"/>
      <c r="G2448" s="31"/>
      <c r="H2448" s="31"/>
      <c r="I2448" s="31">
        <v>200222</v>
      </c>
      <c r="J2448" s="31"/>
      <c r="M2448" s="28" t="s">
        <v>4853</v>
      </c>
    </row>
    <row r="2449" spans="1:13">
      <c r="A2449" s="31" t="s">
        <v>5099</v>
      </c>
      <c r="B2449" s="31" t="s">
        <v>4853</v>
      </c>
      <c r="C2449" s="31">
        <v>3110</v>
      </c>
      <c r="D2449" s="31" t="s">
        <v>648</v>
      </c>
      <c r="E2449" s="31" t="s">
        <v>5100</v>
      </c>
      <c r="F2449" s="31"/>
      <c r="G2449" s="31"/>
      <c r="H2449" s="31"/>
      <c r="I2449" s="31">
        <v>200222</v>
      </c>
      <c r="J2449" s="31"/>
      <c r="M2449" s="28" t="s">
        <v>4853</v>
      </c>
    </row>
    <row r="2450" spans="1:13">
      <c r="A2450" s="31" t="s">
        <v>5101</v>
      </c>
      <c r="B2450" s="31" t="s">
        <v>4853</v>
      </c>
      <c r="C2450" s="31">
        <v>3150</v>
      </c>
      <c r="D2450" s="31" t="s">
        <v>648</v>
      </c>
      <c r="E2450" s="31" t="s">
        <v>5102</v>
      </c>
      <c r="F2450" s="31"/>
      <c r="G2450" s="31"/>
      <c r="H2450" s="31"/>
      <c r="I2450" s="31">
        <v>200411</v>
      </c>
      <c r="J2450" s="31"/>
      <c r="M2450" s="28" t="s">
        <v>4853</v>
      </c>
    </row>
    <row r="2451" spans="1:13">
      <c r="A2451" s="31" t="s">
        <v>5103</v>
      </c>
      <c r="B2451" s="31" t="s">
        <v>4853</v>
      </c>
      <c r="C2451" s="31">
        <v>3200</v>
      </c>
      <c r="D2451" s="31" t="s">
        <v>648</v>
      </c>
      <c r="E2451" s="31" t="s">
        <v>5104</v>
      </c>
      <c r="F2451" s="31"/>
      <c r="G2451" s="31"/>
      <c r="H2451" s="31"/>
      <c r="I2451" s="31">
        <v>200011</v>
      </c>
      <c r="J2451" s="31"/>
      <c r="M2451" s="28" t="s">
        <v>4853</v>
      </c>
    </row>
    <row r="2452" spans="1:13">
      <c r="A2452" s="31" t="s">
        <v>5105</v>
      </c>
      <c r="B2452" s="31" t="s">
        <v>4853</v>
      </c>
      <c r="C2452" s="31">
        <v>3300</v>
      </c>
      <c r="D2452" s="31" t="s">
        <v>648</v>
      </c>
      <c r="E2452" s="31" t="s">
        <v>5106</v>
      </c>
      <c r="F2452" s="31"/>
      <c r="G2452" s="31"/>
      <c r="H2452" s="31"/>
      <c r="I2452" s="31">
        <v>200011</v>
      </c>
      <c r="J2452" s="31"/>
      <c r="M2452" s="28" t="s">
        <v>4853</v>
      </c>
    </row>
    <row r="2453" spans="1:13">
      <c r="A2453" s="31" t="s">
        <v>5107</v>
      </c>
      <c r="B2453" s="31" t="s">
        <v>4853</v>
      </c>
      <c r="C2453" s="31">
        <v>3301</v>
      </c>
      <c r="D2453" s="31" t="s">
        <v>648</v>
      </c>
      <c r="E2453" s="31" t="s">
        <v>5108</v>
      </c>
      <c r="F2453" s="31"/>
      <c r="G2453" s="31"/>
      <c r="H2453" s="31"/>
      <c r="I2453" s="31">
        <v>200211</v>
      </c>
      <c r="J2453" s="31"/>
      <c r="M2453" s="28" t="s">
        <v>4853</v>
      </c>
    </row>
    <row r="2454" spans="1:13">
      <c r="A2454" s="31" t="s">
        <v>5109</v>
      </c>
      <c r="B2454" s="31" t="s">
        <v>4853</v>
      </c>
      <c r="C2454" s="31">
        <v>3302</v>
      </c>
      <c r="D2454" s="31" t="s">
        <v>648</v>
      </c>
      <c r="E2454" s="31" t="s">
        <v>5110</v>
      </c>
      <c r="F2454" s="31"/>
      <c r="G2454" s="31"/>
      <c r="H2454" s="31"/>
      <c r="I2454" s="31">
        <v>200322</v>
      </c>
      <c r="J2454" s="31"/>
      <c r="M2454" s="28" t="s">
        <v>4853</v>
      </c>
    </row>
    <row r="2455" spans="1:13">
      <c r="A2455" s="31" t="s">
        <v>5111</v>
      </c>
      <c r="B2455" s="31" t="s">
        <v>4853</v>
      </c>
      <c r="C2455" s="31">
        <v>3370</v>
      </c>
      <c r="D2455" s="31" t="s">
        <v>648</v>
      </c>
      <c r="E2455" s="31" t="s">
        <v>5112</v>
      </c>
      <c r="F2455" s="31"/>
      <c r="G2455" s="31"/>
      <c r="H2455" s="31"/>
      <c r="I2455" s="31">
        <v>200533</v>
      </c>
      <c r="J2455" s="31"/>
      <c r="M2455" s="28" t="s">
        <v>4853</v>
      </c>
    </row>
    <row r="2456" spans="1:13">
      <c r="A2456" s="31" t="s">
        <v>5113</v>
      </c>
      <c r="B2456" s="31" t="s">
        <v>4853</v>
      </c>
      <c r="C2456" s="31">
        <v>3400</v>
      </c>
      <c r="D2456" s="31" t="s">
        <v>648</v>
      </c>
      <c r="E2456" s="31" t="s">
        <v>5114</v>
      </c>
      <c r="F2456" s="31"/>
      <c r="G2456" s="31"/>
      <c r="H2456" s="31"/>
      <c r="I2456" s="31">
        <v>200022</v>
      </c>
      <c r="J2456" s="31"/>
      <c r="M2456" s="28" t="s">
        <v>4853</v>
      </c>
    </row>
    <row r="2457" spans="1:13">
      <c r="A2457" s="31" t="s">
        <v>5115</v>
      </c>
      <c r="B2457" s="31" t="s">
        <v>4853</v>
      </c>
      <c r="C2457" s="31">
        <v>3401</v>
      </c>
      <c r="D2457" s="31" t="s">
        <v>648</v>
      </c>
      <c r="E2457" s="31" t="s">
        <v>5116</v>
      </c>
      <c r="F2457" s="31"/>
      <c r="G2457" s="31"/>
      <c r="H2457" s="31"/>
      <c r="I2457" s="31">
        <v>200022</v>
      </c>
      <c r="J2457" s="31"/>
      <c r="M2457" s="28" t="s">
        <v>4853</v>
      </c>
    </row>
    <row r="2458" spans="1:13">
      <c r="A2458" s="31" t="s">
        <v>5117</v>
      </c>
      <c r="B2458" s="31" t="s">
        <v>4853</v>
      </c>
      <c r="C2458" s="31">
        <v>3402</v>
      </c>
      <c r="D2458" s="31" t="s">
        <v>648</v>
      </c>
      <c r="E2458" s="31" t="s">
        <v>5118</v>
      </c>
      <c r="F2458" s="31"/>
      <c r="G2458" s="31"/>
      <c r="H2458" s="31"/>
      <c r="I2458" s="31">
        <v>200211</v>
      </c>
      <c r="J2458" s="31"/>
      <c r="M2458" s="28" t="s">
        <v>4853</v>
      </c>
    </row>
    <row r="2459" spans="1:13">
      <c r="A2459" s="31" t="s">
        <v>5119</v>
      </c>
      <c r="B2459" s="31" t="s">
        <v>4853</v>
      </c>
      <c r="C2459" s="31">
        <v>3403</v>
      </c>
      <c r="D2459" s="31" t="s">
        <v>648</v>
      </c>
      <c r="E2459" s="31" t="s">
        <v>5120</v>
      </c>
      <c r="F2459" s="31"/>
      <c r="G2459" s="31"/>
      <c r="H2459" s="31"/>
      <c r="I2459" s="31">
        <v>200211</v>
      </c>
      <c r="J2459" s="31"/>
      <c r="M2459" s="28" t="s">
        <v>4853</v>
      </c>
    </row>
    <row r="2460" spans="1:13">
      <c r="A2460" s="31" t="s">
        <v>5121</v>
      </c>
      <c r="B2460" s="31" t="s">
        <v>4853</v>
      </c>
      <c r="C2460" s="31">
        <v>3404</v>
      </c>
      <c r="D2460" s="31" t="s">
        <v>648</v>
      </c>
      <c r="E2460" s="31" t="s">
        <v>5122</v>
      </c>
      <c r="F2460" s="31"/>
      <c r="G2460" s="31"/>
      <c r="H2460" s="31"/>
      <c r="I2460" s="31">
        <v>200233</v>
      </c>
      <c r="J2460" s="31"/>
      <c r="M2460" s="28" t="s">
        <v>4853</v>
      </c>
    </row>
    <row r="2461" spans="1:13">
      <c r="A2461" s="31" t="s">
        <v>5123</v>
      </c>
      <c r="B2461" s="31" t="s">
        <v>4853</v>
      </c>
      <c r="C2461" s="31">
        <v>3405</v>
      </c>
      <c r="D2461" s="31" t="s">
        <v>648</v>
      </c>
      <c r="E2461" s="31" t="s">
        <v>5124</v>
      </c>
      <c r="F2461" s="31"/>
      <c r="G2461" s="31"/>
      <c r="H2461" s="31"/>
      <c r="I2461" s="31">
        <v>200233</v>
      </c>
      <c r="J2461" s="31"/>
      <c r="M2461" s="28" t="s">
        <v>4853</v>
      </c>
    </row>
    <row r="2462" spans="1:13">
      <c r="A2462" s="31" t="s">
        <v>5125</v>
      </c>
      <c r="B2462" s="31" t="s">
        <v>4853</v>
      </c>
      <c r="C2462" s="31">
        <v>3406</v>
      </c>
      <c r="D2462" s="31" t="s">
        <v>648</v>
      </c>
      <c r="E2462" s="31" t="s">
        <v>5126</v>
      </c>
      <c r="F2462" s="31"/>
      <c r="G2462" s="31"/>
      <c r="H2462" s="31"/>
      <c r="I2462" s="31">
        <v>200233</v>
      </c>
      <c r="J2462" s="31"/>
      <c r="M2462" s="28" t="s">
        <v>4853</v>
      </c>
    </row>
    <row r="2463" spans="1:13">
      <c r="A2463" s="31" t="s">
        <v>5127</v>
      </c>
      <c r="B2463" s="31" t="s">
        <v>4853</v>
      </c>
      <c r="C2463" s="31">
        <v>3407</v>
      </c>
      <c r="D2463" s="31" t="s">
        <v>648</v>
      </c>
      <c r="E2463" s="31" t="s">
        <v>5128</v>
      </c>
      <c r="F2463" s="31"/>
      <c r="G2463" s="31"/>
      <c r="H2463" s="31"/>
      <c r="I2463" s="31">
        <v>200311</v>
      </c>
      <c r="J2463" s="31"/>
      <c r="M2463" s="28" t="s">
        <v>4853</v>
      </c>
    </row>
    <row r="2464" spans="1:13">
      <c r="A2464" s="31" t="s">
        <v>5129</v>
      </c>
      <c r="B2464" s="31" t="s">
        <v>4853</v>
      </c>
      <c r="C2464" s="31">
        <v>3408</v>
      </c>
      <c r="D2464" s="31" t="s">
        <v>648</v>
      </c>
      <c r="E2464" s="31" t="s">
        <v>5130</v>
      </c>
      <c r="F2464" s="31"/>
      <c r="G2464" s="31"/>
      <c r="H2464" s="31"/>
      <c r="I2464" s="31">
        <v>200311</v>
      </c>
      <c r="J2464" s="31"/>
      <c r="M2464" s="28" t="s">
        <v>4853</v>
      </c>
    </row>
    <row r="2465" spans="1:13">
      <c r="A2465" s="31" t="s">
        <v>5131</v>
      </c>
      <c r="B2465" s="31" t="s">
        <v>4853</v>
      </c>
      <c r="C2465" s="31">
        <v>3409</v>
      </c>
      <c r="D2465" s="31" t="s">
        <v>648</v>
      </c>
      <c r="E2465" s="31" t="s">
        <v>5132</v>
      </c>
      <c r="F2465" s="31"/>
      <c r="G2465" s="31"/>
      <c r="H2465" s="31"/>
      <c r="I2465" s="31">
        <v>200411</v>
      </c>
      <c r="J2465" s="31"/>
      <c r="M2465" s="28" t="s">
        <v>4853</v>
      </c>
    </row>
    <row r="2466" spans="1:13">
      <c r="A2466" s="31" t="s">
        <v>5133</v>
      </c>
      <c r="B2466" s="31" t="s">
        <v>4853</v>
      </c>
      <c r="C2466" s="31">
        <v>3410</v>
      </c>
      <c r="D2466" s="31" t="s">
        <v>648</v>
      </c>
      <c r="E2466" s="31" t="s">
        <v>4824</v>
      </c>
      <c r="F2466" s="31"/>
      <c r="G2466" s="31"/>
      <c r="H2466" s="31"/>
      <c r="I2466" s="31">
        <v>200511</v>
      </c>
      <c r="J2466" s="31"/>
      <c r="M2466" s="28" t="s">
        <v>4853</v>
      </c>
    </row>
    <row r="2467" spans="1:13">
      <c r="A2467" s="31" t="s">
        <v>5134</v>
      </c>
      <c r="B2467" s="31" t="s">
        <v>4853</v>
      </c>
      <c r="C2467" s="31">
        <v>3412</v>
      </c>
      <c r="D2467" s="31" t="s">
        <v>648</v>
      </c>
      <c r="E2467" s="31" t="s">
        <v>5135</v>
      </c>
      <c r="F2467" s="31"/>
      <c r="G2467" s="31"/>
      <c r="H2467" s="31"/>
      <c r="I2467" s="31">
        <v>200533</v>
      </c>
      <c r="J2467" s="31"/>
      <c r="M2467" s="28" t="s">
        <v>4853</v>
      </c>
    </row>
    <row r="2468" spans="1:13">
      <c r="A2468" s="31" t="s">
        <v>5136</v>
      </c>
      <c r="B2468" s="31" t="s">
        <v>4853</v>
      </c>
      <c r="C2468" s="31">
        <v>3415</v>
      </c>
      <c r="D2468" s="31" t="s">
        <v>648</v>
      </c>
      <c r="E2468" s="31" t="s">
        <v>5137</v>
      </c>
      <c r="F2468" s="31"/>
      <c r="G2468" s="31"/>
      <c r="H2468" s="31"/>
      <c r="I2468" s="31">
        <v>200611</v>
      </c>
      <c r="J2468" s="31"/>
      <c r="M2468" s="28" t="s">
        <v>4853</v>
      </c>
    </row>
    <row r="2469" spans="1:13">
      <c r="A2469" s="31" t="s">
        <v>5138</v>
      </c>
      <c r="B2469" s="31" t="s">
        <v>4853</v>
      </c>
      <c r="C2469" s="31">
        <v>3417</v>
      </c>
      <c r="D2469" s="31" t="s">
        <v>648</v>
      </c>
      <c r="E2469" s="31" t="s">
        <v>5139</v>
      </c>
      <c r="F2469" s="31"/>
      <c r="G2469" s="31"/>
      <c r="H2469" s="31"/>
      <c r="I2469" s="31">
        <v>200611</v>
      </c>
      <c r="J2469" s="31"/>
      <c r="M2469" s="28" t="s">
        <v>4853</v>
      </c>
    </row>
    <row r="2470" spans="1:13">
      <c r="A2470" s="31" t="s">
        <v>5140</v>
      </c>
      <c r="B2470" s="31" t="s">
        <v>4853</v>
      </c>
      <c r="C2470" s="31">
        <v>3420</v>
      </c>
      <c r="D2470" s="31" t="s">
        <v>648</v>
      </c>
      <c r="E2470" s="31" t="s">
        <v>5141</v>
      </c>
      <c r="F2470" s="31"/>
      <c r="G2470" s="31"/>
      <c r="H2470" s="31"/>
      <c r="I2470" s="31">
        <v>200533</v>
      </c>
      <c r="J2470" s="31"/>
      <c r="M2470" s="28" t="s">
        <v>4853</v>
      </c>
    </row>
    <row r="2471" spans="1:13">
      <c r="A2471" s="31" t="s">
        <v>5142</v>
      </c>
      <c r="B2471" s="31" t="s">
        <v>4853</v>
      </c>
      <c r="C2471" s="31">
        <v>3425</v>
      </c>
      <c r="D2471" s="31" t="s">
        <v>648</v>
      </c>
      <c r="E2471" s="31" t="s">
        <v>5143</v>
      </c>
      <c r="F2471" s="31"/>
      <c r="G2471" s="31"/>
      <c r="H2471" s="31"/>
      <c r="I2471" s="31">
        <v>200611</v>
      </c>
      <c r="J2471" s="31"/>
      <c r="M2471" s="28" t="s">
        <v>4853</v>
      </c>
    </row>
    <row r="2472" spans="1:13">
      <c r="A2472" s="31" t="s">
        <v>5144</v>
      </c>
      <c r="B2472" s="31" t="s">
        <v>4853</v>
      </c>
      <c r="C2472" s="31">
        <v>3430</v>
      </c>
      <c r="D2472" s="31" t="s">
        <v>648</v>
      </c>
      <c r="E2472" s="31" t="s">
        <v>5145</v>
      </c>
      <c r="F2472" s="31"/>
      <c r="G2472" s="31"/>
      <c r="H2472" s="31"/>
      <c r="I2472" s="31">
        <v>200533</v>
      </c>
      <c r="J2472" s="31"/>
      <c r="M2472" s="28" t="s">
        <v>4853</v>
      </c>
    </row>
    <row r="2473" spans="1:13">
      <c r="A2473" s="31" t="s">
        <v>5146</v>
      </c>
      <c r="B2473" s="31" t="s">
        <v>4853</v>
      </c>
      <c r="C2473" s="31">
        <v>3435</v>
      </c>
      <c r="D2473" s="31" t="s">
        <v>648</v>
      </c>
      <c r="E2473" s="31" t="s">
        <v>5147</v>
      </c>
      <c r="F2473" s="31"/>
      <c r="G2473" s="31"/>
      <c r="H2473" s="31"/>
      <c r="I2473" s="31">
        <v>200611</v>
      </c>
      <c r="J2473" s="31"/>
      <c r="M2473" s="28" t="s">
        <v>4853</v>
      </c>
    </row>
    <row r="2474" spans="1:13">
      <c r="A2474" s="31" t="s">
        <v>5148</v>
      </c>
      <c r="B2474" s="31" t="s">
        <v>4853</v>
      </c>
      <c r="C2474" s="31">
        <v>3440</v>
      </c>
      <c r="D2474" s="31" t="s">
        <v>648</v>
      </c>
      <c r="E2474" s="31" t="s">
        <v>5149</v>
      </c>
      <c r="F2474" s="31"/>
      <c r="G2474" s="31"/>
      <c r="H2474" s="31"/>
      <c r="I2474" s="31">
        <v>200611</v>
      </c>
      <c r="J2474" s="31"/>
      <c r="M2474" s="28" t="s">
        <v>4853</v>
      </c>
    </row>
    <row r="2475" spans="1:13">
      <c r="A2475" s="31" t="s">
        <v>5150</v>
      </c>
      <c r="B2475" s="31" t="s">
        <v>4853</v>
      </c>
      <c r="C2475" s="31">
        <v>3445</v>
      </c>
      <c r="D2475" s="31" t="s">
        <v>648</v>
      </c>
      <c r="E2475" s="31" t="s">
        <v>5151</v>
      </c>
      <c r="F2475" s="31"/>
      <c r="G2475" s="31"/>
      <c r="H2475" s="31"/>
      <c r="I2475" s="31">
        <v>200633</v>
      </c>
      <c r="J2475" s="31"/>
      <c r="M2475" s="28" t="s">
        <v>4853</v>
      </c>
    </row>
    <row r="2476" spans="1:13">
      <c r="A2476" s="31" t="s">
        <v>5152</v>
      </c>
      <c r="B2476" s="31" t="s">
        <v>4853</v>
      </c>
      <c r="C2476" s="31">
        <v>3450</v>
      </c>
      <c r="D2476" s="31" t="s">
        <v>648</v>
      </c>
      <c r="E2476" s="31" t="s">
        <v>5153</v>
      </c>
      <c r="F2476" s="31"/>
      <c r="G2476" s="31"/>
      <c r="H2476" s="31"/>
      <c r="I2476" s="31">
        <v>200422</v>
      </c>
      <c r="J2476" s="31"/>
      <c r="M2476" s="28" t="s">
        <v>4853</v>
      </c>
    </row>
    <row r="2477" spans="1:13">
      <c r="A2477" s="31" t="s">
        <v>5154</v>
      </c>
      <c r="B2477" s="31" t="s">
        <v>4853</v>
      </c>
      <c r="C2477" s="31">
        <v>4100</v>
      </c>
      <c r="D2477" s="31" t="s">
        <v>648</v>
      </c>
      <c r="E2477" s="31" t="s">
        <v>5155</v>
      </c>
      <c r="F2477" s="31"/>
      <c r="G2477" s="31"/>
      <c r="H2477" s="31"/>
      <c r="I2477" s="31">
        <v>200011</v>
      </c>
      <c r="J2477" s="31"/>
      <c r="M2477" s="28" t="s">
        <v>4853</v>
      </c>
    </row>
    <row r="2478" spans="1:13">
      <c r="A2478" s="31" t="s">
        <v>5156</v>
      </c>
      <c r="B2478" s="31" t="s">
        <v>4853</v>
      </c>
      <c r="C2478" s="31">
        <v>4200</v>
      </c>
      <c r="D2478" s="31" t="s">
        <v>648</v>
      </c>
      <c r="E2478" s="31" t="s">
        <v>5157</v>
      </c>
      <c r="F2478" s="31"/>
      <c r="G2478" s="31"/>
      <c r="H2478" s="31"/>
      <c r="I2478" s="31">
        <v>200011</v>
      </c>
      <c r="J2478" s="31"/>
      <c r="M2478" s="28" t="s">
        <v>4853</v>
      </c>
    </row>
    <row r="2479" spans="1:13">
      <c r="A2479" s="31" t="s">
        <v>5158</v>
      </c>
      <c r="B2479" s="31" t="s">
        <v>4853</v>
      </c>
      <c r="C2479" s="31">
        <v>4205</v>
      </c>
      <c r="D2479" s="31" t="s">
        <v>648</v>
      </c>
      <c r="E2479" s="31" t="s">
        <v>5159</v>
      </c>
      <c r="F2479" s="31"/>
      <c r="G2479" s="31"/>
      <c r="H2479" s="31"/>
      <c r="I2479" s="31">
        <v>200411</v>
      </c>
      <c r="J2479" s="31"/>
      <c r="M2479" s="28" t="s">
        <v>4853</v>
      </c>
    </row>
    <row r="2480" spans="1:13">
      <c r="A2480" s="31" t="s">
        <v>5160</v>
      </c>
      <c r="B2480" s="31" t="s">
        <v>4853</v>
      </c>
      <c r="C2480" s="31">
        <v>4210</v>
      </c>
      <c r="D2480" s="31" t="s">
        <v>648</v>
      </c>
      <c r="E2480" s="31" t="s">
        <v>5161</v>
      </c>
      <c r="F2480" s="31"/>
      <c r="G2480" s="31"/>
      <c r="H2480" s="31"/>
      <c r="I2480" s="31">
        <v>200033</v>
      </c>
      <c r="J2480" s="31"/>
      <c r="M2480" s="28" t="s">
        <v>4853</v>
      </c>
    </row>
    <row r="2481" spans="1:13">
      <c r="A2481" s="31" t="s">
        <v>5162</v>
      </c>
      <c r="B2481" s="31" t="s">
        <v>4853</v>
      </c>
      <c r="C2481" s="31">
        <v>4211</v>
      </c>
      <c r="D2481" s="31" t="s">
        <v>648</v>
      </c>
      <c r="E2481" s="31" t="s">
        <v>5163</v>
      </c>
      <c r="F2481" s="31"/>
      <c r="G2481" s="31"/>
      <c r="H2481" s="31"/>
      <c r="I2481" s="31">
        <v>200111</v>
      </c>
      <c r="J2481" s="31"/>
      <c r="M2481" s="28" t="s">
        <v>4853</v>
      </c>
    </row>
    <row r="2482" spans="1:13">
      <c r="A2482" s="31" t="s">
        <v>5164</v>
      </c>
      <c r="B2482" s="31" t="s">
        <v>4853</v>
      </c>
      <c r="C2482" s="31">
        <v>4212</v>
      </c>
      <c r="D2482" s="31" t="s">
        <v>648</v>
      </c>
      <c r="E2482" s="31" t="s">
        <v>5165</v>
      </c>
      <c r="F2482" s="31"/>
      <c r="G2482" s="31"/>
      <c r="H2482" s="31"/>
      <c r="I2482" s="31">
        <v>200211</v>
      </c>
      <c r="J2482" s="31"/>
      <c r="M2482" s="28" t="s">
        <v>4853</v>
      </c>
    </row>
    <row r="2483" spans="1:13">
      <c r="A2483" s="31" t="s">
        <v>5166</v>
      </c>
      <c r="B2483" s="31" t="s">
        <v>4853</v>
      </c>
      <c r="C2483" s="31">
        <v>4220</v>
      </c>
      <c r="D2483" s="31" t="s">
        <v>648</v>
      </c>
      <c r="E2483" s="31" t="s">
        <v>4636</v>
      </c>
      <c r="F2483" s="31"/>
      <c r="G2483" s="31"/>
      <c r="H2483" s="31"/>
      <c r="I2483" s="31">
        <v>200222</v>
      </c>
      <c r="J2483" s="31"/>
      <c r="M2483" s="28" t="s">
        <v>4853</v>
      </c>
    </row>
    <row r="2484" spans="1:13">
      <c r="A2484" s="31" t="s">
        <v>5167</v>
      </c>
      <c r="B2484" s="31" t="s">
        <v>4853</v>
      </c>
      <c r="C2484" s="31">
        <v>4230</v>
      </c>
      <c r="D2484" s="31" t="s">
        <v>648</v>
      </c>
      <c r="E2484" s="31" t="s">
        <v>5168</v>
      </c>
      <c r="F2484" s="31"/>
      <c r="G2484" s="31"/>
      <c r="H2484" s="31"/>
      <c r="I2484" s="31">
        <v>200222</v>
      </c>
      <c r="J2484" s="31"/>
      <c r="M2484" s="28" t="s">
        <v>4853</v>
      </c>
    </row>
    <row r="2485" spans="1:13">
      <c r="A2485" s="31" t="s">
        <v>5169</v>
      </c>
      <c r="B2485" s="31" t="s">
        <v>4853</v>
      </c>
      <c r="C2485" s="31">
        <v>4300</v>
      </c>
      <c r="D2485" s="31" t="s">
        <v>648</v>
      </c>
      <c r="E2485" s="31" t="s">
        <v>5170</v>
      </c>
      <c r="F2485" s="31"/>
      <c r="G2485" s="31"/>
      <c r="H2485" s="31"/>
      <c r="I2485" s="31">
        <v>200011</v>
      </c>
      <c r="J2485" s="31"/>
      <c r="M2485" s="28" t="s">
        <v>4853</v>
      </c>
    </row>
    <row r="2486" spans="1:13">
      <c r="A2486" s="31" t="s">
        <v>5171</v>
      </c>
      <c r="B2486" s="31" t="s">
        <v>4853</v>
      </c>
      <c r="C2486" s="31">
        <v>4301</v>
      </c>
      <c r="D2486" s="31" t="s">
        <v>648</v>
      </c>
      <c r="E2486" s="31" t="s">
        <v>5172</v>
      </c>
      <c r="F2486" s="31"/>
      <c r="G2486" s="31"/>
      <c r="H2486" s="31"/>
      <c r="I2486" s="31">
        <v>200311</v>
      </c>
      <c r="J2486" s="31"/>
      <c r="M2486" s="28" t="s">
        <v>4853</v>
      </c>
    </row>
    <row r="2487" spans="1:13">
      <c r="A2487" s="31" t="s">
        <v>5173</v>
      </c>
      <c r="B2487" s="31" t="s">
        <v>4853</v>
      </c>
      <c r="C2487" s="31">
        <v>4305</v>
      </c>
      <c r="D2487" s="31" t="s">
        <v>648</v>
      </c>
      <c r="E2487" s="31" t="s">
        <v>5174</v>
      </c>
      <c r="F2487" s="31"/>
      <c r="G2487" s="31"/>
      <c r="H2487" s="31"/>
      <c r="I2487" s="31">
        <v>200611</v>
      </c>
      <c r="J2487" s="31"/>
      <c r="M2487" s="28" t="s">
        <v>4853</v>
      </c>
    </row>
    <row r="2488" spans="1:13">
      <c r="A2488" s="31" t="s">
        <v>5175</v>
      </c>
      <c r="B2488" s="31" t="s">
        <v>4853</v>
      </c>
      <c r="C2488" s="31">
        <v>4310</v>
      </c>
      <c r="D2488" s="31" t="s">
        <v>648</v>
      </c>
      <c r="E2488" s="31" t="s">
        <v>5176</v>
      </c>
      <c r="F2488" s="31"/>
      <c r="G2488" s="31"/>
      <c r="H2488" s="31"/>
      <c r="I2488" s="31">
        <v>200333</v>
      </c>
      <c r="J2488" s="31"/>
      <c r="M2488" s="28" t="s">
        <v>4853</v>
      </c>
    </row>
    <row r="2489" spans="1:13">
      <c r="A2489" s="31" t="s">
        <v>5177</v>
      </c>
      <c r="B2489" s="31" t="s">
        <v>4853</v>
      </c>
      <c r="C2489" s="31">
        <v>4315</v>
      </c>
      <c r="D2489" s="31" t="s">
        <v>648</v>
      </c>
      <c r="E2489" s="31" t="s">
        <v>5178</v>
      </c>
      <c r="F2489" s="31"/>
      <c r="G2489" s="31"/>
      <c r="H2489" s="31"/>
      <c r="I2489" s="31">
        <v>200611</v>
      </c>
      <c r="J2489" s="31"/>
      <c r="M2489" s="28" t="s">
        <v>4853</v>
      </c>
    </row>
    <row r="2490" spans="1:13">
      <c r="A2490" s="31" t="s">
        <v>5179</v>
      </c>
      <c r="B2490" s="31" t="s">
        <v>4853</v>
      </c>
      <c r="C2490" s="31">
        <v>4400</v>
      </c>
      <c r="D2490" s="31" t="s">
        <v>648</v>
      </c>
      <c r="E2490" s="31" t="s">
        <v>5180</v>
      </c>
      <c r="F2490" s="31"/>
      <c r="G2490" s="31"/>
      <c r="H2490" s="31"/>
      <c r="I2490" s="31">
        <v>200322</v>
      </c>
      <c r="J2490" s="31"/>
      <c r="M2490" s="28" t="s">
        <v>4853</v>
      </c>
    </row>
    <row r="2491" spans="1:13">
      <c r="A2491" s="31" t="s">
        <v>5181</v>
      </c>
      <c r="B2491" s="31" t="s">
        <v>4853</v>
      </c>
      <c r="C2491" s="31">
        <v>4410</v>
      </c>
      <c r="D2491" s="31" t="s">
        <v>648</v>
      </c>
      <c r="E2491" s="31" t="s">
        <v>5182</v>
      </c>
      <c r="F2491" s="31"/>
      <c r="G2491" s="31"/>
      <c r="H2491" s="31"/>
      <c r="I2491" s="31">
        <v>200122</v>
      </c>
      <c r="J2491" s="31"/>
      <c r="M2491" s="28" t="s">
        <v>4853</v>
      </c>
    </row>
    <row r="2492" spans="1:13">
      <c r="A2492" s="31" t="s">
        <v>5183</v>
      </c>
      <c r="B2492" s="31" t="s">
        <v>4853</v>
      </c>
      <c r="C2492" s="31">
        <v>4420</v>
      </c>
      <c r="D2492" s="31" t="s">
        <v>648</v>
      </c>
      <c r="E2492" s="31" t="s">
        <v>5184</v>
      </c>
      <c r="F2492" s="31"/>
      <c r="G2492" s="31"/>
      <c r="H2492" s="31"/>
      <c r="I2492" s="31">
        <v>200122</v>
      </c>
      <c r="J2492" s="31"/>
      <c r="M2492" s="28" t="s">
        <v>4853</v>
      </c>
    </row>
    <row r="2493" spans="1:13">
      <c r="A2493" s="31" t="s">
        <v>5185</v>
      </c>
      <c r="B2493" s="31" t="s">
        <v>4853</v>
      </c>
      <c r="C2493" s="31">
        <v>4430</v>
      </c>
      <c r="D2493" s="31" t="s">
        <v>648</v>
      </c>
      <c r="E2493" s="31" t="s">
        <v>5186</v>
      </c>
      <c r="F2493" s="31"/>
      <c r="G2493" s="31"/>
      <c r="H2493" s="31"/>
      <c r="I2493" s="31">
        <v>200122</v>
      </c>
      <c r="J2493" s="31"/>
      <c r="M2493" s="28" t="s">
        <v>4853</v>
      </c>
    </row>
    <row r="2494" spans="1:13">
      <c r="A2494" s="31" t="s">
        <v>5187</v>
      </c>
      <c r="B2494" s="31" t="s">
        <v>4853</v>
      </c>
      <c r="C2494" s="31">
        <v>4440</v>
      </c>
      <c r="D2494" s="31" t="s">
        <v>648</v>
      </c>
      <c r="E2494" s="31" t="s">
        <v>5188</v>
      </c>
      <c r="F2494" s="31"/>
      <c r="G2494" s="31"/>
      <c r="H2494" s="31"/>
      <c r="I2494" s="31">
        <v>200122</v>
      </c>
      <c r="J2494" s="31"/>
      <c r="M2494" s="28" t="s">
        <v>4853</v>
      </c>
    </row>
    <row r="2495" spans="1:13">
      <c r="A2495" s="31" t="s">
        <v>5189</v>
      </c>
      <c r="B2495" s="31" t="s">
        <v>4853</v>
      </c>
      <c r="C2495" s="31">
        <v>4450</v>
      </c>
      <c r="D2495" s="31" t="s">
        <v>648</v>
      </c>
      <c r="E2495" s="31" t="s">
        <v>5190</v>
      </c>
      <c r="F2495" s="31"/>
      <c r="G2495" s="31"/>
      <c r="H2495" s="31"/>
      <c r="I2495" s="31">
        <v>200122</v>
      </c>
      <c r="J2495" s="31"/>
      <c r="M2495" s="28" t="s">
        <v>4853</v>
      </c>
    </row>
    <row r="2496" spans="1:13">
      <c r="A2496" s="31" t="s">
        <v>5191</v>
      </c>
      <c r="B2496" s="31" t="s">
        <v>4853</v>
      </c>
      <c r="C2496" s="31">
        <v>4500</v>
      </c>
      <c r="D2496" s="31" t="s">
        <v>648</v>
      </c>
      <c r="E2496" s="31" t="s">
        <v>5192</v>
      </c>
      <c r="F2496" s="31"/>
      <c r="G2496" s="31"/>
      <c r="H2496" s="31"/>
      <c r="I2496" s="31">
        <v>200011</v>
      </c>
      <c r="J2496" s="31"/>
      <c r="M2496" s="28" t="s">
        <v>4853</v>
      </c>
    </row>
    <row r="2497" spans="1:13">
      <c r="A2497" s="31" t="s">
        <v>5193</v>
      </c>
      <c r="B2497" s="31" t="s">
        <v>4853</v>
      </c>
      <c r="C2497" s="31">
        <v>4570</v>
      </c>
      <c r="D2497" s="31" t="s">
        <v>648</v>
      </c>
      <c r="E2497" s="31" t="s">
        <v>5194</v>
      </c>
      <c r="F2497" s="31"/>
      <c r="G2497" s="31"/>
      <c r="H2497" s="31"/>
      <c r="I2497" s="31">
        <v>200622</v>
      </c>
      <c r="J2497" s="31"/>
      <c r="M2497" s="28" t="s">
        <v>4853</v>
      </c>
    </row>
    <row r="2498" spans="1:13">
      <c r="A2498" s="31" t="s">
        <v>5195</v>
      </c>
      <c r="B2498" s="31" t="s">
        <v>4853</v>
      </c>
      <c r="C2498" s="31">
        <v>4600</v>
      </c>
      <c r="D2498" s="31" t="s">
        <v>648</v>
      </c>
      <c r="E2498" s="31" t="s">
        <v>1805</v>
      </c>
      <c r="F2498" s="31"/>
      <c r="G2498" s="31"/>
      <c r="H2498" s="31"/>
      <c r="I2498" s="31">
        <v>200022</v>
      </c>
      <c r="J2498" s="31"/>
      <c r="M2498" s="28" t="s">
        <v>4853</v>
      </c>
    </row>
    <row r="2499" spans="1:13">
      <c r="A2499" s="31" t="s">
        <v>5196</v>
      </c>
      <c r="B2499" s="31" t="s">
        <v>4853</v>
      </c>
      <c r="C2499" s="31">
        <v>4601</v>
      </c>
      <c r="D2499" s="31" t="s">
        <v>648</v>
      </c>
      <c r="E2499" s="31" t="s">
        <v>5197</v>
      </c>
      <c r="F2499" s="31"/>
      <c r="G2499" s="31"/>
      <c r="H2499" s="31"/>
      <c r="I2499" s="31">
        <v>200122</v>
      </c>
      <c r="J2499" s="31"/>
      <c r="M2499" s="28" t="s">
        <v>4853</v>
      </c>
    </row>
    <row r="2500" spans="1:13">
      <c r="A2500" s="31" t="s">
        <v>5198</v>
      </c>
      <c r="B2500" s="31" t="s">
        <v>4853</v>
      </c>
      <c r="C2500" s="31">
        <v>4602</v>
      </c>
      <c r="D2500" s="31" t="s">
        <v>648</v>
      </c>
      <c r="E2500" s="31" t="s">
        <v>5199</v>
      </c>
      <c r="F2500" s="31"/>
      <c r="G2500" s="31"/>
      <c r="H2500" s="31"/>
      <c r="I2500" s="31">
        <v>200411</v>
      </c>
      <c r="J2500" s="31"/>
      <c r="M2500" s="28" t="s">
        <v>4853</v>
      </c>
    </row>
    <row r="2501" spans="1:13">
      <c r="A2501" s="31" t="s">
        <v>5200</v>
      </c>
      <c r="B2501" s="31" t="s">
        <v>4853</v>
      </c>
      <c r="C2501" s="31">
        <v>4603</v>
      </c>
      <c r="D2501" s="31" t="s">
        <v>648</v>
      </c>
      <c r="E2501" s="31" t="s">
        <v>5201</v>
      </c>
      <c r="F2501" s="31"/>
      <c r="G2501" s="31"/>
      <c r="H2501" s="31"/>
      <c r="I2501" s="31">
        <v>200122</v>
      </c>
      <c r="J2501" s="31"/>
      <c r="M2501" s="28" t="s">
        <v>4853</v>
      </c>
    </row>
    <row r="2502" spans="1:13">
      <c r="A2502" s="31" t="s">
        <v>5202</v>
      </c>
      <c r="B2502" s="31" t="s">
        <v>4853</v>
      </c>
      <c r="C2502" s="31">
        <v>4604</v>
      </c>
      <c r="D2502" s="31" t="s">
        <v>648</v>
      </c>
      <c r="E2502" s="31" t="s">
        <v>5203</v>
      </c>
      <c r="F2502" s="31"/>
      <c r="G2502" s="31"/>
      <c r="H2502" s="31"/>
      <c r="I2502" s="31">
        <v>200311</v>
      </c>
      <c r="J2502" s="31"/>
      <c r="M2502" s="28" t="s">
        <v>4853</v>
      </c>
    </row>
    <row r="2503" spans="1:13">
      <c r="A2503" s="31" t="s">
        <v>5204</v>
      </c>
      <c r="B2503" s="31" t="s">
        <v>4853</v>
      </c>
      <c r="C2503" s="31">
        <v>4605</v>
      </c>
      <c r="D2503" s="31" t="s">
        <v>648</v>
      </c>
      <c r="E2503" s="31" t="s">
        <v>5205</v>
      </c>
      <c r="F2503" s="31"/>
      <c r="G2503" s="31"/>
      <c r="H2503" s="31"/>
      <c r="I2503" s="31">
        <v>200333</v>
      </c>
      <c r="J2503" s="31"/>
      <c r="M2503" s="28" t="s">
        <v>4853</v>
      </c>
    </row>
    <row r="2504" spans="1:13">
      <c r="A2504" s="31" t="s">
        <v>5206</v>
      </c>
      <c r="B2504" s="31" t="s">
        <v>4853</v>
      </c>
      <c r="C2504" s="31">
        <v>4606</v>
      </c>
      <c r="D2504" s="31" t="s">
        <v>648</v>
      </c>
      <c r="E2504" s="31" t="s">
        <v>5207</v>
      </c>
      <c r="F2504" s="31"/>
      <c r="G2504" s="31"/>
      <c r="H2504" s="31"/>
      <c r="I2504" s="31">
        <v>200411</v>
      </c>
      <c r="J2504" s="31"/>
      <c r="M2504" s="28" t="s">
        <v>4853</v>
      </c>
    </row>
    <row r="2505" spans="1:13">
      <c r="A2505" s="31" t="s">
        <v>5208</v>
      </c>
      <c r="B2505" s="31" t="s">
        <v>4853</v>
      </c>
      <c r="C2505" s="31">
        <v>4610</v>
      </c>
      <c r="D2505" s="31" t="s">
        <v>648</v>
      </c>
      <c r="E2505" s="31" t="s">
        <v>5209</v>
      </c>
      <c r="F2505" s="31"/>
      <c r="G2505" s="31"/>
      <c r="H2505" s="31"/>
      <c r="I2505" s="31">
        <v>200033</v>
      </c>
      <c r="J2505" s="31"/>
      <c r="M2505" s="28" t="s">
        <v>4853</v>
      </c>
    </row>
    <row r="2506" spans="1:13">
      <c r="A2506" s="31" t="s">
        <v>5210</v>
      </c>
      <c r="B2506" s="31" t="s">
        <v>4853</v>
      </c>
      <c r="C2506" s="31">
        <v>4620</v>
      </c>
      <c r="D2506" s="31" t="s">
        <v>648</v>
      </c>
      <c r="E2506" s="31" t="s">
        <v>5211</v>
      </c>
      <c r="F2506" s="31"/>
      <c r="G2506" s="31"/>
      <c r="H2506" s="31"/>
      <c r="I2506" s="31">
        <v>200111</v>
      </c>
      <c r="J2506" s="31"/>
      <c r="M2506" s="28" t="s">
        <v>4853</v>
      </c>
    </row>
    <row r="2507" spans="1:13">
      <c r="A2507" s="31" t="s">
        <v>5212</v>
      </c>
      <c r="B2507" s="31" t="s">
        <v>4853</v>
      </c>
      <c r="C2507" s="31">
        <v>4700</v>
      </c>
      <c r="D2507" s="31" t="s">
        <v>648</v>
      </c>
      <c r="E2507" s="31" t="s">
        <v>5213</v>
      </c>
      <c r="F2507" s="31"/>
      <c r="G2507" s="31"/>
      <c r="H2507" s="31"/>
      <c r="I2507" s="31">
        <v>200022</v>
      </c>
      <c r="J2507" s="31"/>
      <c r="M2507" s="28" t="s">
        <v>4853</v>
      </c>
    </row>
    <row r="2508" spans="1:13">
      <c r="A2508" s="31" t="s">
        <v>5214</v>
      </c>
      <c r="B2508" s="31" t="s">
        <v>4853</v>
      </c>
      <c r="C2508" s="31">
        <v>4701</v>
      </c>
      <c r="D2508" s="31" t="s">
        <v>648</v>
      </c>
      <c r="E2508" s="31" t="s">
        <v>5215</v>
      </c>
      <c r="F2508" s="31"/>
      <c r="G2508" s="31"/>
      <c r="H2508" s="31"/>
      <c r="I2508" s="31">
        <v>200033</v>
      </c>
      <c r="J2508" s="31"/>
      <c r="M2508" s="28" t="s">
        <v>4853</v>
      </c>
    </row>
    <row r="2509" spans="1:13">
      <c r="A2509" s="31" t="s">
        <v>5216</v>
      </c>
      <c r="B2509" s="31" t="s">
        <v>4853</v>
      </c>
      <c r="C2509" s="31">
        <v>4702</v>
      </c>
      <c r="D2509" s="31" t="s">
        <v>648</v>
      </c>
      <c r="E2509" s="31" t="s">
        <v>5217</v>
      </c>
      <c r="F2509" s="31"/>
      <c r="G2509" s="31"/>
      <c r="H2509" s="31"/>
      <c r="I2509" s="31">
        <v>200122</v>
      </c>
      <c r="J2509" s="31"/>
      <c r="M2509" s="28" t="s">
        <v>4853</v>
      </c>
    </row>
    <row r="2510" spans="1:13">
      <c r="A2510" s="31" t="s">
        <v>5218</v>
      </c>
      <c r="B2510" s="31" t="s">
        <v>4853</v>
      </c>
      <c r="C2510" s="31">
        <v>4703</v>
      </c>
      <c r="D2510" s="31" t="s">
        <v>648</v>
      </c>
      <c r="E2510" s="31" t="s">
        <v>5219</v>
      </c>
      <c r="F2510" s="31"/>
      <c r="G2510" s="31"/>
      <c r="H2510" s="31"/>
      <c r="I2510" s="31">
        <v>200122</v>
      </c>
      <c r="J2510" s="31"/>
      <c r="M2510" s="28" t="s">
        <v>4853</v>
      </c>
    </row>
    <row r="2511" spans="1:13">
      <c r="A2511" s="31" t="s">
        <v>5220</v>
      </c>
      <c r="B2511" s="31" t="s">
        <v>4853</v>
      </c>
      <c r="C2511" s="31">
        <v>4704</v>
      </c>
      <c r="D2511" s="31" t="s">
        <v>648</v>
      </c>
      <c r="E2511" s="31" t="s">
        <v>5221</v>
      </c>
      <c r="F2511" s="31"/>
      <c r="G2511" s="31"/>
      <c r="H2511" s="31"/>
      <c r="I2511" s="31">
        <v>200211</v>
      </c>
      <c r="J2511" s="31"/>
      <c r="M2511" s="28" t="s">
        <v>4853</v>
      </c>
    </row>
    <row r="2512" spans="1:13">
      <c r="A2512" s="31" t="s">
        <v>5222</v>
      </c>
      <c r="B2512" s="31" t="s">
        <v>4853</v>
      </c>
      <c r="C2512" s="31">
        <v>4705</v>
      </c>
      <c r="D2512" s="31" t="s">
        <v>648</v>
      </c>
      <c r="E2512" s="31" t="s">
        <v>5223</v>
      </c>
      <c r="F2512" s="31"/>
      <c r="G2512" s="31"/>
      <c r="H2512" s="31"/>
      <c r="I2512" s="31">
        <v>200211</v>
      </c>
      <c r="J2512" s="31"/>
      <c r="M2512" s="28" t="s">
        <v>4853</v>
      </c>
    </row>
    <row r="2513" spans="1:13">
      <c r="A2513" s="31" t="s">
        <v>5224</v>
      </c>
      <c r="B2513" s="31" t="s">
        <v>4853</v>
      </c>
      <c r="C2513" s="31">
        <v>4720</v>
      </c>
      <c r="D2513" s="31" t="s">
        <v>648</v>
      </c>
      <c r="E2513" s="31" t="s">
        <v>5225</v>
      </c>
      <c r="F2513" s="31"/>
      <c r="G2513" s="31"/>
      <c r="H2513" s="31"/>
      <c r="I2513" s="31">
        <v>200533</v>
      </c>
      <c r="J2513" s="31"/>
      <c r="M2513" s="28" t="s">
        <v>4853</v>
      </c>
    </row>
    <row r="2514" spans="1:13">
      <c r="A2514" s="31" t="s">
        <v>5226</v>
      </c>
      <c r="B2514" s="31" t="s">
        <v>4853</v>
      </c>
      <c r="C2514" s="31">
        <v>4800</v>
      </c>
      <c r="D2514" s="31" t="s">
        <v>648</v>
      </c>
      <c r="E2514" s="31" t="s">
        <v>5227</v>
      </c>
      <c r="F2514" s="31"/>
      <c r="G2514" s="31"/>
      <c r="H2514" s="31"/>
      <c r="I2514" s="31">
        <v>200022</v>
      </c>
      <c r="J2514" s="31"/>
      <c r="M2514" s="28" t="s">
        <v>4853</v>
      </c>
    </row>
    <row r="2515" spans="1:13">
      <c r="A2515" s="31" t="s">
        <v>5228</v>
      </c>
      <c r="B2515" s="31" t="s">
        <v>4853</v>
      </c>
      <c r="C2515" s="31">
        <v>4810</v>
      </c>
      <c r="D2515" s="31" t="s">
        <v>648</v>
      </c>
      <c r="E2515" s="31" t="s">
        <v>5229</v>
      </c>
      <c r="F2515" s="31"/>
      <c r="G2515" s="31"/>
      <c r="H2515" s="31"/>
      <c r="I2515" s="31">
        <v>200233</v>
      </c>
      <c r="J2515" s="31"/>
      <c r="M2515" s="28" t="s">
        <v>4853</v>
      </c>
    </row>
    <row r="2516" spans="1:13">
      <c r="A2516" s="31" t="s">
        <v>5230</v>
      </c>
      <c r="B2516" s="31" t="s">
        <v>4853</v>
      </c>
      <c r="C2516" s="31">
        <v>4811</v>
      </c>
      <c r="D2516" s="31" t="s">
        <v>648</v>
      </c>
      <c r="E2516" s="31" t="s">
        <v>5231</v>
      </c>
      <c r="F2516" s="31"/>
      <c r="G2516" s="31"/>
      <c r="H2516" s="31"/>
      <c r="I2516" s="31">
        <v>200233</v>
      </c>
      <c r="J2516" s="31"/>
      <c r="M2516" s="28" t="s">
        <v>4853</v>
      </c>
    </row>
    <row r="2517" spans="1:13">
      <c r="A2517" s="31" t="s">
        <v>5232</v>
      </c>
      <c r="B2517" s="31" t="s">
        <v>4853</v>
      </c>
      <c r="C2517" s="31">
        <v>4812</v>
      </c>
      <c r="D2517" s="31" t="s">
        <v>648</v>
      </c>
      <c r="E2517" s="31" t="s">
        <v>5233</v>
      </c>
      <c r="F2517" s="31"/>
      <c r="G2517" s="31"/>
      <c r="H2517" s="31"/>
      <c r="I2517" s="31">
        <v>200233</v>
      </c>
      <c r="J2517" s="31"/>
      <c r="M2517" s="28" t="s">
        <v>4853</v>
      </c>
    </row>
    <row r="2518" spans="1:13">
      <c r="A2518" s="31" t="s">
        <v>5234</v>
      </c>
      <c r="B2518" s="31" t="s">
        <v>4853</v>
      </c>
      <c r="C2518" s="31">
        <v>4813</v>
      </c>
      <c r="D2518" s="31" t="s">
        <v>648</v>
      </c>
      <c r="E2518" s="31" t="s">
        <v>5235</v>
      </c>
      <c r="F2518" s="31"/>
      <c r="G2518" s="31"/>
      <c r="H2518" s="31"/>
      <c r="I2518" s="31">
        <v>200611</v>
      </c>
      <c r="J2518" s="31"/>
      <c r="M2518" s="28" t="s">
        <v>4853</v>
      </c>
    </row>
    <row r="2519" spans="1:13">
      <c r="A2519" s="31" t="s">
        <v>5236</v>
      </c>
      <c r="B2519" s="31" t="s">
        <v>4853</v>
      </c>
      <c r="C2519" s="31">
        <v>4820</v>
      </c>
      <c r="D2519" s="31" t="s">
        <v>648</v>
      </c>
      <c r="E2519" s="31" t="s">
        <v>5237</v>
      </c>
      <c r="F2519" s="31"/>
      <c r="G2519" s="31"/>
      <c r="H2519" s="31"/>
      <c r="I2519" s="31">
        <v>200133</v>
      </c>
      <c r="J2519" s="31"/>
      <c r="M2519" s="28" t="s">
        <v>4853</v>
      </c>
    </row>
    <row r="2520" spans="1:13">
      <c r="A2520" s="31" t="s">
        <v>5238</v>
      </c>
      <c r="B2520" s="31" t="s">
        <v>4853</v>
      </c>
      <c r="C2520" s="31">
        <v>4821</v>
      </c>
      <c r="D2520" s="31" t="s">
        <v>648</v>
      </c>
      <c r="E2520" s="31" t="s">
        <v>5239</v>
      </c>
      <c r="F2520" s="31"/>
      <c r="G2520" s="31"/>
      <c r="H2520" s="31"/>
      <c r="I2520" s="31">
        <v>200311</v>
      </c>
      <c r="J2520" s="31"/>
      <c r="M2520" s="28" t="s">
        <v>4853</v>
      </c>
    </row>
    <row r="2521" spans="1:13">
      <c r="A2521" s="31" t="s">
        <v>5240</v>
      </c>
      <c r="B2521" s="31" t="s">
        <v>4853</v>
      </c>
      <c r="C2521" s="31">
        <v>5001</v>
      </c>
      <c r="D2521" s="31" t="s">
        <v>648</v>
      </c>
      <c r="E2521" s="31" t="s">
        <v>5241</v>
      </c>
      <c r="F2521" s="31"/>
      <c r="G2521" s="31"/>
      <c r="H2521" s="31"/>
      <c r="I2521" s="31">
        <v>200011</v>
      </c>
      <c r="J2521" s="31"/>
      <c r="M2521" s="28" t="s">
        <v>4853</v>
      </c>
    </row>
    <row r="2522" spans="1:13">
      <c r="A2522" s="31" t="s">
        <v>5242</v>
      </c>
      <c r="B2522" s="31" t="s">
        <v>4853</v>
      </c>
      <c r="C2522" s="31">
        <v>5002</v>
      </c>
      <c r="D2522" s="31" t="s">
        <v>648</v>
      </c>
      <c r="E2522" s="31" t="s">
        <v>5243</v>
      </c>
      <c r="F2522" s="31"/>
      <c r="G2522" s="31"/>
      <c r="H2522" s="31"/>
      <c r="I2522" s="31">
        <v>200011</v>
      </c>
      <c r="J2522" s="31"/>
      <c r="M2522" s="28" t="s">
        <v>4853</v>
      </c>
    </row>
    <row r="2523" spans="1:13">
      <c r="A2523" s="31" t="s">
        <v>5244</v>
      </c>
      <c r="B2523" s="31" t="s">
        <v>4853</v>
      </c>
      <c r="C2523" s="31">
        <v>5003</v>
      </c>
      <c r="D2523" s="31" t="s">
        <v>648</v>
      </c>
      <c r="E2523" s="31" t="s">
        <v>5245</v>
      </c>
      <c r="F2523" s="31"/>
      <c r="G2523" s="31"/>
      <c r="H2523" s="31"/>
      <c r="I2523" s="31">
        <v>200011</v>
      </c>
      <c r="J2523" s="31"/>
      <c r="M2523" s="28" t="s">
        <v>4853</v>
      </c>
    </row>
    <row r="2524" spans="1:13">
      <c r="A2524" s="31" t="s">
        <v>5246</v>
      </c>
      <c r="B2524" s="31" t="s">
        <v>4853</v>
      </c>
      <c r="C2524" s="31">
        <v>5004</v>
      </c>
      <c r="D2524" s="31" t="s">
        <v>648</v>
      </c>
      <c r="E2524" s="31" t="s">
        <v>5178</v>
      </c>
      <c r="F2524" s="31"/>
      <c r="G2524" s="31"/>
      <c r="H2524" s="31"/>
      <c r="I2524" s="31">
        <v>200011</v>
      </c>
      <c r="J2524" s="31"/>
      <c r="M2524" s="28" t="s">
        <v>4853</v>
      </c>
    </row>
    <row r="2525" spans="1:13">
      <c r="A2525" s="31" t="s">
        <v>5247</v>
      </c>
      <c r="B2525" s="31" t="s">
        <v>4853</v>
      </c>
      <c r="C2525" s="31">
        <v>5005</v>
      </c>
      <c r="D2525" s="31" t="s">
        <v>648</v>
      </c>
      <c r="E2525" s="31" t="s">
        <v>5248</v>
      </c>
      <c r="F2525" s="31"/>
      <c r="G2525" s="31"/>
      <c r="H2525" s="31"/>
      <c r="I2525" s="31">
        <v>200311</v>
      </c>
      <c r="J2525" s="31"/>
      <c r="M2525" s="28" t="s">
        <v>4853</v>
      </c>
    </row>
    <row r="2526" spans="1:13">
      <c r="A2526" s="31" t="s">
        <v>5249</v>
      </c>
      <c r="B2526" s="31" t="s">
        <v>4853</v>
      </c>
      <c r="C2526" s="31">
        <v>5006</v>
      </c>
      <c r="D2526" s="31" t="s">
        <v>648</v>
      </c>
      <c r="E2526" s="31" t="s">
        <v>5250</v>
      </c>
      <c r="F2526" s="31"/>
      <c r="G2526" s="31"/>
      <c r="H2526" s="31"/>
      <c r="I2526" s="31">
        <v>200311</v>
      </c>
      <c r="J2526" s="31"/>
      <c r="M2526" s="28" t="s">
        <v>4853</v>
      </c>
    </row>
    <row r="2527" spans="1:13">
      <c r="A2527" s="31" t="s">
        <v>5251</v>
      </c>
      <c r="B2527" s="31" t="s">
        <v>4853</v>
      </c>
      <c r="C2527" s="31">
        <v>5050</v>
      </c>
      <c r="D2527" s="31" t="s">
        <v>648</v>
      </c>
      <c r="E2527" s="31" t="s">
        <v>5252</v>
      </c>
      <c r="F2527" s="31"/>
      <c r="G2527" s="31"/>
      <c r="H2527" s="31"/>
      <c r="I2527" s="31">
        <v>200422</v>
      </c>
      <c r="J2527" s="31"/>
      <c r="M2527" s="28" t="s">
        <v>4853</v>
      </c>
    </row>
    <row r="2528" spans="1:13">
      <c r="A2528" s="31" t="s">
        <v>5253</v>
      </c>
      <c r="B2528" s="31" t="s">
        <v>4853</v>
      </c>
      <c r="C2528" s="31">
        <v>5065</v>
      </c>
      <c r="D2528" s="31" t="s">
        <v>648</v>
      </c>
      <c r="E2528" s="31" t="s">
        <v>5254</v>
      </c>
      <c r="F2528" s="31"/>
      <c r="G2528" s="31"/>
      <c r="H2528" s="31"/>
      <c r="I2528" s="31">
        <v>200522</v>
      </c>
      <c r="J2528" s="31"/>
      <c r="M2528" s="28" t="s">
        <v>4853</v>
      </c>
    </row>
    <row r="2529" spans="1:13">
      <c r="A2529" s="31" t="s">
        <v>5255</v>
      </c>
      <c r="B2529" s="31" t="s">
        <v>4853</v>
      </c>
      <c r="C2529" s="31">
        <v>5066</v>
      </c>
      <c r="D2529" s="31" t="s">
        <v>648</v>
      </c>
      <c r="E2529" s="31" t="s">
        <v>5256</v>
      </c>
      <c r="F2529" s="31"/>
      <c r="G2529" s="31"/>
      <c r="H2529" s="31"/>
      <c r="I2529" s="31">
        <v>200522</v>
      </c>
      <c r="J2529" s="31"/>
      <c r="M2529" s="28" t="s">
        <v>4853</v>
      </c>
    </row>
    <row r="2530" spans="1:13">
      <c r="A2530" s="31" t="s">
        <v>5257</v>
      </c>
      <c r="B2530" s="31" t="s">
        <v>4853</v>
      </c>
      <c r="C2530" s="31">
        <v>5070</v>
      </c>
      <c r="D2530" s="31" t="s">
        <v>648</v>
      </c>
      <c r="E2530" s="31" t="s">
        <v>5258</v>
      </c>
      <c r="F2530" s="31"/>
      <c r="G2530" s="31"/>
      <c r="H2530" s="31"/>
      <c r="I2530" s="31">
        <v>200611</v>
      </c>
      <c r="J2530" s="31"/>
      <c r="M2530" s="28" t="s">
        <v>4853</v>
      </c>
    </row>
    <row r="2531" spans="1:13">
      <c r="A2531" s="31" t="s">
        <v>5259</v>
      </c>
      <c r="B2531" s="31" t="s">
        <v>4853</v>
      </c>
      <c r="C2531" s="31">
        <v>5090</v>
      </c>
      <c r="D2531" s="31" t="s">
        <v>648</v>
      </c>
      <c r="E2531" s="31" t="s">
        <v>5260</v>
      </c>
      <c r="F2531" s="31"/>
      <c r="G2531" s="31"/>
      <c r="H2531" s="31"/>
      <c r="I2531" s="31">
        <v>200622</v>
      </c>
      <c r="J2531" s="31"/>
      <c r="M2531" s="28" t="s">
        <v>4853</v>
      </c>
    </row>
    <row r="2532" spans="1:13">
      <c r="A2532" s="31" t="s">
        <v>5261</v>
      </c>
      <c r="B2532" s="31" t="s">
        <v>4853</v>
      </c>
      <c r="C2532" s="31">
        <v>6001</v>
      </c>
      <c r="D2532" s="31" t="s">
        <v>648</v>
      </c>
      <c r="E2532" s="31" t="s">
        <v>5262</v>
      </c>
      <c r="F2532" s="31"/>
      <c r="G2532" s="31"/>
      <c r="H2532" s="31"/>
      <c r="I2532" s="31">
        <v>200011</v>
      </c>
      <c r="J2532" s="31"/>
      <c r="M2532" s="28" t="s">
        <v>4853</v>
      </c>
    </row>
    <row r="2533" spans="1:13">
      <c r="A2533" s="31" t="s">
        <v>5263</v>
      </c>
      <c r="B2533" s="31" t="s">
        <v>4853</v>
      </c>
      <c r="C2533" s="31">
        <v>6002</v>
      </c>
      <c r="D2533" s="31" t="s">
        <v>648</v>
      </c>
      <c r="E2533" s="31" t="s">
        <v>5264</v>
      </c>
      <c r="F2533" s="31"/>
      <c r="G2533" s="31"/>
      <c r="H2533" s="31"/>
      <c r="I2533" s="31">
        <v>200011</v>
      </c>
      <c r="J2533" s="31"/>
      <c r="M2533" s="28" t="s">
        <v>4853</v>
      </c>
    </row>
    <row r="2534" spans="1:13">
      <c r="A2534" s="31" t="s">
        <v>5265</v>
      </c>
      <c r="B2534" s="31" t="s">
        <v>4853</v>
      </c>
      <c r="C2534" s="31">
        <v>6003</v>
      </c>
      <c r="D2534" s="31" t="s">
        <v>648</v>
      </c>
      <c r="E2534" s="31" t="s">
        <v>5266</v>
      </c>
      <c r="F2534" s="31"/>
      <c r="G2534" s="31"/>
      <c r="H2534" s="31"/>
      <c r="I2534" s="31">
        <v>200222</v>
      </c>
      <c r="J2534" s="31"/>
      <c r="M2534" s="28" t="s">
        <v>4853</v>
      </c>
    </row>
    <row r="2535" spans="1:13">
      <c r="A2535" s="31" t="s">
        <v>5267</v>
      </c>
      <c r="B2535" s="31" t="s">
        <v>4853</v>
      </c>
      <c r="C2535" s="31">
        <v>6004</v>
      </c>
      <c r="D2535" s="31" t="s">
        <v>648</v>
      </c>
      <c r="E2535" s="31" t="s">
        <v>5268</v>
      </c>
      <c r="F2535" s="31"/>
      <c r="G2535" s="31"/>
      <c r="H2535" s="31"/>
      <c r="I2535" s="31">
        <v>200011</v>
      </c>
      <c r="J2535" s="31"/>
      <c r="M2535" s="28" t="s">
        <v>4853</v>
      </c>
    </row>
    <row r="2536" spans="1:13">
      <c r="A2536" s="31" t="s">
        <v>5269</v>
      </c>
      <c r="B2536" s="31" t="s">
        <v>4853</v>
      </c>
      <c r="C2536" s="31">
        <v>6005</v>
      </c>
      <c r="D2536" s="31" t="s">
        <v>648</v>
      </c>
      <c r="E2536" s="31" t="s">
        <v>5270</v>
      </c>
      <c r="F2536" s="31"/>
      <c r="G2536" s="31"/>
      <c r="H2536" s="31"/>
      <c r="I2536" s="31">
        <v>200022</v>
      </c>
      <c r="J2536" s="31"/>
      <c r="M2536" s="28" t="s">
        <v>4853</v>
      </c>
    </row>
    <row r="2537" spans="1:13">
      <c r="A2537" s="31" t="s">
        <v>5271</v>
      </c>
      <c r="B2537" s="31" t="s">
        <v>4853</v>
      </c>
      <c r="C2537" s="31">
        <v>6006</v>
      </c>
      <c r="D2537" s="31" t="s">
        <v>648</v>
      </c>
      <c r="E2537" s="31" t="s">
        <v>5272</v>
      </c>
      <c r="F2537" s="31"/>
      <c r="G2537" s="31"/>
      <c r="H2537" s="31"/>
      <c r="I2537" s="31">
        <v>200011</v>
      </c>
      <c r="J2537" s="31"/>
      <c r="M2537" s="28" t="s">
        <v>4853</v>
      </c>
    </row>
    <row r="2538" spans="1:13">
      <c r="A2538" s="31" t="s">
        <v>5273</v>
      </c>
      <c r="B2538" s="31" t="s">
        <v>4853</v>
      </c>
      <c r="C2538" s="31">
        <v>6007</v>
      </c>
      <c r="D2538" s="31" t="s">
        <v>648</v>
      </c>
      <c r="E2538" s="31" t="s">
        <v>5274</v>
      </c>
      <c r="F2538" s="31"/>
      <c r="G2538" s="31"/>
      <c r="H2538" s="31"/>
      <c r="I2538" s="31">
        <v>200022</v>
      </c>
      <c r="J2538" s="31"/>
      <c r="M2538" s="28" t="s">
        <v>4853</v>
      </c>
    </row>
    <row r="2539" spans="1:13">
      <c r="A2539" s="31" t="s">
        <v>5275</v>
      </c>
      <c r="B2539" s="31" t="s">
        <v>4853</v>
      </c>
      <c r="C2539" s="31">
        <v>6008</v>
      </c>
      <c r="D2539" s="31" t="s">
        <v>648</v>
      </c>
      <c r="E2539" s="31" t="s">
        <v>5276</v>
      </c>
      <c r="F2539" s="31"/>
      <c r="G2539" s="31"/>
      <c r="H2539" s="31"/>
      <c r="I2539" s="31">
        <v>200022</v>
      </c>
      <c r="J2539" s="31"/>
      <c r="M2539" s="28" t="s">
        <v>4853</v>
      </c>
    </row>
    <row r="2540" spans="1:13">
      <c r="A2540" s="31" t="s">
        <v>5277</v>
      </c>
      <c r="B2540" s="31" t="s">
        <v>4853</v>
      </c>
      <c r="C2540" s="31">
        <v>6009</v>
      </c>
      <c r="D2540" s="31" t="s">
        <v>648</v>
      </c>
      <c r="E2540" s="31" t="s">
        <v>4479</v>
      </c>
      <c r="F2540" s="31"/>
      <c r="G2540" s="31"/>
      <c r="H2540" s="31"/>
      <c r="I2540" s="31">
        <v>200133</v>
      </c>
      <c r="J2540" s="31"/>
      <c r="M2540" s="28" t="s">
        <v>4853</v>
      </c>
    </row>
    <row r="2541" spans="1:13">
      <c r="A2541" s="31" t="s">
        <v>5278</v>
      </c>
      <c r="B2541" s="31" t="s">
        <v>4853</v>
      </c>
      <c r="C2541" s="31">
        <v>6010</v>
      </c>
      <c r="D2541" s="31" t="s">
        <v>648</v>
      </c>
      <c r="E2541" s="31" t="s">
        <v>5279</v>
      </c>
      <c r="F2541" s="31"/>
      <c r="G2541" s="31"/>
      <c r="H2541" s="31"/>
      <c r="I2541" s="31">
        <v>200311</v>
      </c>
      <c r="J2541" s="31"/>
      <c r="M2541" s="28" t="s">
        <v>4853</v>
      </c>
    </row>
    <row r="2542" spans="1:13">
      <c r="A2542" s="31" t="s">
        <v>5280</v>
      </c>
      <c r="B2542" s="31" t="s">
        <v>4853</v>
      </c>
      <c r="C2542" s="31">
        <v>6030</v>
      </c>
      <c r="D2542" s="31" t="s">
        <v>648</v>
      </c>
      <c r="E2542" s="31" t="s">
        <v>5281</v>
      </c>
      <c r="F2542" s="31"/>
      <c r="G2542" s="31"/>
      <c r="H2542" s="31"/>
      <c r="I2542" s="31">
        <v>200422</v>
      </c>
      <c r="J2542" s="31"/>
      <c r="M2542" s="28" t="s">
        <v>4853</v>
      </c>
    </row>
    <row r="2543" spans="1:13">
      <c r="A2543" s="31" t="s">
        <v>5282</v>
      </c>
      <c r="B2543" s="31" t="s">
        <v>4853</v>
      </c>
      <c r="C2543" s="31">
        <v>6100</v>
      </c>
      <c r="D2543" s="31" t="s">
        <v>648</v>
      </c>
      <c r="E2543" s="31" t="s">
        <v>5283</v>
      </c>
      <c r="F2543" s="31"/>
      <c r="G2543" s="31"/>
      <c r="H2543" s="31"/>
      <c r="I2543" s="31">
        <v>200322</v>
      </c>
      <c r="J2543" s="31"/>
      <c r="M2543" s="28" t="s">
        <v>4853</v>
      </c>
    </row>
    <row r="2544" spans="1:13">
      <c r="A2544" s="31" t="s">
        <v>5284</v>
      </c>
      <c r="B2544" s="31" t="s">
        <v>4853</v>
      </c>
      <c r="C2544" s="31">
        <v>6500</v>
      </c>
      <c r="D2544" s="31" t="s">
        <v>648</v>
      </c>
      <c r="E2544" s="31" t="s">
        <v>5285</v>
      </c>
      <c r="F2544" s="31"/>
      <c r="G2544" s="31"/>
      <c r="H2544" s="31"/>
      <c r="I2544" s="31">
        <v>200611</v>
      </c>
      <c r="J2544" s="31"/>
      <c r="M2544" s="28" t="s">
        <v>4853</v>
      </c>
    </row>
    <row r="2545" spans="1:13">
      <c r="A2545" s="31" t="s">
        <v>5286</v>
      </c>
      <c r="B2545" s="31" t="s">
        <v>4853</v>
      </c>
      <c r="C2545" s="31">
        <v>7000</v>
      </c>
      <c r="D2545" s="31" t="s">
        <v>648</v>
      </c>
      <c r="E2545" s="31" t="s">
        <v>5287</v>
      </c>
      <c r="F2545" s="31"/>
      <c r="G2545" s="31"/>
      <c r="H2545" s="31"/>
      <c r="I2545" s="31">
        <v>200311</v>
      </c>
      <c r="J2545" s="31"/>
      <c r="M2545" s="28" t="s">
        <v>4853</v>
      </c>
    </row>
    <row r="2546" spans="1:13">
      <c r="A2546" s="31" t="s">
        <v>5288</v>
      </c>
      <c r="B2546" s="31" t="s">
        <v>4853</v>
      </c>
      <c r="C2546" s="31">
        <v>7001</v>
      </c>
      <c r="D2546" s="31" t="s">
        <v>648</v>
      </c>
      <c r="E2546" s="31" t="s">
        <v>5289</v>
      </c>
      <c r="F2546" s="31"/>
      <c r="G2546" s="31"/>
      <c r="H2546" s="31"/>
      <c r="I2546" s="31">
        <v>200311</v>
      </c>
      <c r="J2546" s="31"/>
      <c r="M2546" s="28" t="s">
        <v>4853</v>
      </c>
    </row>
    <row r="2547" spans="1:13">
      <c r="A2547" s="31" t="s">
        <v>5290</v>
      </c>
      <c r="B2547" s="31" t="s">
        <v>4853</v>
      </c>
      <c r="C2547" s="31">
        <v>7605</v>
      </c>
      <c r="D2547" s="31" t="s">
        <v>648</v>
      </c>
      <c r="E2547" s="31" t="s">
        <v>4870</v>
      </c>
      <c r="F2547" s="31"/>
      <c r="G2547" s="31"/>
      <c r="H2547" s="31"/>
      <c r="I2547" s="31">
        <v>200711</v>
      </c>
      <c r="J2547" s="31"/>
      <c r="M2547" s="28" t="s">
        <v>4853</v>
      </c>
    </row>
    <row r="2548" spans="1:13">
      <c r="A2548" s="31" t="s">
        <v>5291</v>
      </c>
      <c r="B2548" s="31" t="s">
        <v>4853</v>
      </c>
      <c r="C2548" s="31">
        <v>7607</v>
      </c>
      <c r="D2548" s="31" t="s">
        <v>648</v>
      </c>
      <c r="E2548" s="31" t="s">
        <v>4872</v>
      </c>
      <c r="F2548" s="31"/>
      <c r="G2548" s="31"/>
      <c r="H2548" s="31"/>
      <c r="I2548" s="31">
        <v>200711</v>
      </c>
      <c r="J2548" s="31"/>
      <c r="M2548" s="28" t="s">
        <v>4853</v>
      </c>
    </row>
    <row r="2549" spans="1:13">
      <c r="A2549" s="31" t="s">
        <v>5292</v>
      </c>
      <c r="B2549" s="31" t="s">
        <v>4853</v>
      </c>
      <c r="C2549" s="31">
        <v>7609</v>
      </c>
      <c r="D2549" s="31" t="s">
        <v>648</v>
      </c>
      <c r="E2549" s="31" t="s">
        <v>4874</v>
      </c>
      <c r="F2549" s="31"/>
      <c r="G2549" s="31"/>
      <c r="H2549" s="31"/>
      <c r="I2549" s="31">
        <v>200722</v>
      </c>
      <c r="J2549" s="31"/>
      <c r="M2549" s="28" t="s">
        <v>4853</v>
      </c>
    </row>
    <row r="2550" spans="1:13">
      <c r="A2550" s="31" t="s">
        <v>5293</v>
      </c>
      <c r="B2550" s="31" t="s">
        <v>4853</v>
      </c>
      <c r="C2550" s="31">
        <v>7611</v>
      </c>
      <c r="D2550" s="31" t="s">
        <v>648</v>
      </c>
      <c r="E2550" s="31" t="s">
        <v>4876</v>
      </c>
      <c r="F2550" s="31"/>
      <c r="G2550" s="31"/>
      <c r="H2550" s="31"/>
      <c r="I2550" s="31">
        <v>200722</v>
      </c>
      <c r="J2550" s="31"/>
      <c r="M2550" s="28" t="s">
        <v>4853</v>
      </c>
    </row>
    <row r="2551" spans="1:13">
      <c r="A2551" s="31" t="s">
        <v>5294</v>
      </c>
      <c r="B2551" s="31" t="s">
        <v>4853</v>
      </c>
      <c r="C2551" s="31">
        <v>7613</v>
      </c>
      <c r="D2551" s="31" t="s">
        <v>648</v>
      </c>
      <c r="E2551" s="31" t="s">
        <v>5295</v>
      </c>
      <c r="F2551" s="31"/>
      <c r="G2551" s="31"/>
      <c r="H2551" s="31"/>
      <c r="I2551" s="31">
        <v>200711</v>
      </c>
      <c r="J2551" s="31"/>
      <c r="M2551" s="28" t="s">
        <v>4853</v>
      </c>
    </row>
    <row r="2552" spans="1:13">
      <c r="A2552" s="31" t="s">
        <v>5296</v>
      </c>
      <c r="B2552" s="31" t="s">
        <v>4853</v>
      </c>
      <c r="C2552" s="31">
        <v>7615</v>
      </c>
      <c r="D2552" s="31" t="s">
        <v>648</v>
      </c>
      <c r="E2552" s="31" t="s">
        <v>5297</v>
      </c>
      <c r="F2552" s="31"/>
      <c r="G2552" s="31"/>
      <c r="H2552" s="31"/>
      <c r="I2552" s="31">
        <v>200822</v>
      </c>
      <c r="J2552" s="31"/>
      <c r="M2552" s="28" t="s">
        <v>4853</v>
      </c>
    </row>
    <row r="2553" spans="1:13">
      <c r="A2553" s="31" t="s">
        <v>5298</v>
      </c>
      <c r="B2553" s="31" t="s">
        <v>4853</v>
      </c>
      <c r="C2553" s="31">
        <v>7618</v>
      </c>
      <c r="D2553" s="31" t="s">
        <v>648</v>
      </c>
      <c r="E2553" s="31" t="s">
        <v>5299</v>
      </c>
      <c r="F2553" s="31"/>
      <c r="G2553" s="31"/>
      <c r="H2553" s="31"/>
      <c r="I2553" s="31">
        <v>200822</v>
      </c>
      <c r="J2553" s="31"/>
      <c r="M2553" s="28" t="s">
        <v>4853</v>
      </c>
    </row>
    <row r="2554" spans="1:13">
      <c r="A2554" s="31" t="s">
        <v>5300</v>
      </c>
      <c r="B2554" s="31" t="s">
        <v>4853</v>
      </c>
      <c r="C2554" s="31">
        <v>7619</v>
      </c>
      <c r="D2554" s="31" t="s">
        <v>648</v>
      </c>
      <c r="E2554" s="31" t="s">
        <v>5301</v>
      </c>
      <c r="F2554" s="31"/>
      <c r="G2554" s="31"/>
      <c r="H2554" s="31"/>
      <c r="I2554" s="31">
        <v>200711</v>
      </c>
      <c r="J2554" s="31"/>
      <c r="M2554" s="28" t="s">
        <v>4853</v>
      </c>
    </row>
    <row r="2555" spans="1:13">
      <c r="A2555" s="31" t="s">
        <v>5302</v>
      </c>
      <c r="B2555" s="31" t="s">
        <v>4853</v>
      </c>
      <c r="C2555" s="31">
        <v>7621</v>
      </c>
      <c r="D2555" s="31" t="s">
        <v>648</v>
      </c>
      <c r="E2555" s="31" t="s">
        <v>5303</v>
      </c>
      <c r="F2555" s="31"/>
      <c r="G2555" s="31"/>
      <c r="H2555" s="31"/>
      <c r="I2555" s="31">
        <v>200722</v>
      </c>
      <c r="J2555" s="31"/>
      <c r="M2555" s="28" t="s">
        <v>4853</v>
      </c>
    </row>
    <row r="2556" spans="1:13">
      <c r="A2556" s="31" t="s">
        <v>5304</v>
      </c>
      <c r="B2556" s="31" t="s">
        <v>4853</v>
      </c>
      <c r="C2556" s="31">
        <v>7623</v>
      </c>
      <c r="D2556" s="31" t="s">
        <v>648</v>
      </c>
      <c r="E2556" s="31" t="s">
        <v>4902</v>
      </c>
      <c r="F2556" s="31"/>
      <c r="G2556" s="31"/>
      <c r="H2556" s="31"/>
      <c r="I2556" s="31">
        <v>200733</v>
      </c>
      <c r="J2556" s="31"/>
      <c r="M2556" s="28" t="s">
        <v>4853</v>
      </c>
    </row>
    <row r="2557" spans="1:13">
      <c r="A2557" s="31" t="s">
        <v>5305</v>
      </c>
      <c r="B2557" s="31" t="s">
        <v>4853</v>
      </c>
      <c r="C2557" s="31">
        <v>7624</v>
      </c>
      <c r="D2557" s="31" t="s">
        <v>648</v>
      </c>
      <c r="E2557" s="31" t="s">
        <v>5306</v>
      </c>
      <c r="F2557" s="31"/>
      <c r="G2557" s="31"/>
      <c r="H2557" s="31"/>
      <c r="I2557" s="31">
        <v>200722</v>
      </c>
      <c r="J2557" s="31"/>
      <c r="M2557" s="28" t="s">
        <v>4853</v>
      </c>
    </row>
    <row r="2558" spans="1:13">
      <c r="A2558" s="31" t="s">
        <v>5307</v>
      </c>
      <c r="B2558" s="31" t="s">
        <v>4853</v>
      </c>
      <c r="C2558" s="31">
        <v>7625</v>
      </c>
      <c r="D2558" s="31" t="s">
        <v>648</v>
      </c>
      <c r="E2558" s="31" t="s">
        <v>4904</v>
      </c>
      <c r="F2558" s="31"/>
      <c r="G2558" s="31"/>
      <c r="H2558" s="31"/>
      <c r="I2558" s="31">
        <v>200733</v>
      </c>
      <c r="J2558" s="31"/>
      <c r="M2558" s="28" t="s">
        <v>4853</v>
      </c>
    </row>
    <row r="2559" spans="1:13">
      <c r="A2559" s="31" t="s">
        <v>5308</v>
      </c>
      <c r="B2559" s="31" t="s">
        <v>4853</v>
      </c>
      <c r="C2559" s="31">
        <v>7626</v>
      </c>
      <c r="D2559" s="31" t="s">
        <v>648</v>
      </c>
      <c r="E2559" s="31" t="s">
        <v>5309</v>
      </c>
      <c r="F2559" s="31"/>
      <c r="G2559" s="31"/>
      <c r="H2559" s="31"/>
      <c r="I2559" s="31">
        <v>200811</v>
      </c>
      <c r="J2559" s="31"/>
      <c r="M2559" s="28" t="s">
        <v>4853</v>
      </c>
    </row>
    <row r="2560" spans="1:13">
      <c r="A2560" s="31" t="s">
        <v>5310</v>
      </c>
      <c r="B2560" s="31" t="s">
        <v>4853</v>
      </c>
      <c r="C2560" s="31">
        <v>7627</v>
      </c>
      <c r="D2560" s="31" t="s">
        <v>648</v>
      </c>
      <c r="E2560" s="31" t="s">
        <v>5311</v>
      </c>
      <c r="F2560" s="31"/>
      <c r="G2560" s="31"/>
      <c r="H2560" s="31"/>
      <c r="I2560" s="31">
        <v>200811</v>
      </c>
      <c r="J2560" s="31"/>
      <c r="M2560" s="28" t="s">
        <v>4853</v>
      </c>
    </row>
    <row r="2561" spans="1:13">
      <c r="A2561" s="31" t="s">
        <v>5312</v>
      </c>
      <c r="B2561" s="31" t="s">
        <v>4853</v>
      </c>
      <c r="C2561" s="31">
        <v>7628</v>
      </c>
      <c r="D2561" s="31" t="s">
        <v>648</v>
      </c>
      <c r="E2561" s="31" t="s">
        <v>5313</v>
      </c>
      <c r="F2561" s="31"/>
      <c r="G2561" s="31"/>
      <c r="H2561" s="31"/>
      <c r="I2561" s="31">
        <v>200733</v>
      </c>
      <c r="J2561" s="31"/>
      <c r="M2561" s="28" t="s">
        <v>4853</v>
      </c>
    </row>
    <row r="2562" spans="1:13">
      <c r="A2562" s="31" t="s">
        <v>5314</v>
      </c>
      <c r="B2562" s="31" t="s">
        <v>4853</v>
      </c>
      <c r="C2562" s="31">
        <v>7629</v>
      </c>
      <c r="D2562" s="31" t="s">
        <v>648</v>
      </c>
      <c r="E2562" s="31" t="s">
        <v>5315</v>
      </c>
      <c r="F2562" s="31"/>
      <c r="G2562" s="31"/>
      <c r="H2562" s="31"/>
      <c r="I2562" s="31">
        <v>200811</v>
      </c>
      <c r="J2562" s="31"/>
      <c r="M2562" s="28" t="s">
        <v>4853</v>
      </c>
    </row>
    <row r="2563" spans="1:13">
      <c r="A2563" s="31" t="s">
        <v>5316</v>
      </c>
      <c r="B2563" s="31" t="s">
        <v>4853</v>
      </c>
      <c r="C2563" s="31">
        <v>7630</v>
      </c>
      <c r="D2563" s="31" t="s">
        <v>648</v>
      </c>
      <c r="E2563" s="31" t="s">
        <v>4938</v>
      </c>
      <c r="F2563" s="31"/>
      <c r="G2563" s="31"/>
      <c r="H2563" s="31"/>
      <c r="I2563" s="31">
        <v>200711</v>
      </c>
      <c r="J2563" s="31"/>
      <c r="M2563" s="28" t="s">
        <v>4853</v>
      </c>
    </row>
    <row r="2564" spans="1:13">
      <c r="A2564" s="31" t="s">
        <v>5317</v>
      </c>
      <c r="B2564" s="31" t="s">
        <v>4853</v>
      </c>
      <c r="C2564" s="31">
        <v>7631</v>
      </c>
      <c r="D2564" s="31" t="s">
        <v>648</v>
      </c>
      <c r="E2564" s="31" t="s">
        <v>5318</v>
      </c>
      <c r="F2564" s="31"/>
      <c r="G2564" s="31"/>
      <c r="H2564" s="31"/>
      <c r="I2564" s="31">
        <v>200711</v>
      </c>
      <c r="J2564" s="31"/>
      <c r="M2564" s="28" t="s">
        <v>4853</v>
      </c>
    </row>
    <row r="2565" spans="1:13">
      <c r="A2565" s="31" t="s">
        <v>5319</v>
      </c>
      <c r="B2565" s="31" t="s">
        <v>4853</v>
      </c>
      <c r="C2565" s="31">
        <v>7632</v>
      </c>
      <c r="D2565" s="31" t="s">
        <v>648</v>
      </c>
      <c r="E2565" s="31" t="s">
        <v>4944</v>
      </c>
      <c r="F2565" s="31"/>
      <c r="G2565" s="31"/>
      <c r="H2565" s="31"/>
      <c r="I2565" s="31">
        <v>200722</v>
      </c>
      <c r="J2565" s="31"/>
      <c r="M2565" s="28" t="s">
        <v>4853</v>
      </c>
    </row>
    <row r="2566" spans="1:13">
      <c r="A2566" s="31" t="s">
        <v>5320</v>
      </c>
      <c r="B2566" s="31" t="s">
        <v>4853</v>
      </c>
      <c r="C2566" s="31">
        <v>7633</v>
      </c>
      <c r="D2566" s="31" t="s">
        <v>648</v>
      </c>
      <c r="E2566" s="31" t="s">
        <v>4948</v>
      </c>
      <c r="F2566" s="31"/>
      <c r="G2566" s="31"/>
      <c r="H2566" s="31"/>
      <c r="I2566" s="31">
        <v>200722</v>
      </c>
      <c r="J2566" s="31"/>
      <c r="M2566" s="28" t="s">
        <v>4853</v>
      </c>
    </row>
    <row r="2567" spans="1:13">
      <c r="A2567" s="31" t="s">
        <v>5321</v>
      </c>
      <c r="B2567" s="31" t="s">
        <v>4853</v>
      </c>
      <c r="C2567" s="31">
        <v>7635</v>
      </c>
      <c r="D2567" s="31" t="s">
        <v>648</v>
      </c>
      <c r="E2567" s="31" t="s">
        <v>5322</v>
      </c>
      <c r="F2567" s="31"/>
      <c r="G2567" s="31"/>
      <c r="H2567" s="31"/>
      <c r="I2567" s="31">
        <v>200722</v>
      </c>
      <c r="J2567" s="31"/>
      <c r="M2567" s="28" t="s">
        <v>4853</v>
      </c>
    </row>
    <row r="2568" spans="1:13">
      <c r="A2568" s="31" t="s">
        <v>5323</v>
      </c>
      <c r="B2568" s="31" t="s">
        <v>4853</v>
      </c>
      <c r="C2568" s="31">
        <v>7636</v>
      </c>
      <c r="D2568" s="31" t="s">
        <v>648</v>
      </c>
      <c r="E2568" s="31" t="s">
        <v>5324</v>
      </c>
      <c r="F2568" s="31"/>
      <c r="G2568" s="31"/>
      <c r="H2568" s="31"/>
      <c r="I2568" s="31">
        <v>200811</v>
      </c>
      <c r="J2568" s="31"/>
      <c r="M2568" s="28" t="s">
        <v>4853</v>
      </c>
    </row>
    <row r="2569" spans="1:13">
      <c r="A2569" s="31" t="s">
        <v>5325</v>
      </c>
      <c r="B2569" s="31" t="s">
        <v>4853</v>
      </c>
      <c r="C2569" s="31">
        <v>7637</v>
      </c>
      <c r="D2569" s="31" t="s">
        <v>648</v>
      </c>
      <c r="E2569" s="31" t="s">
        <v>4954</v>
      </c>
      <c r="F2569" s="31"/>
      <c r="G2569" s="31"/>
      <c r="H2569" s="31"/>
      <c r="I2569" s="31">
        <v>200711</v>
      </c>
      <c r="J2569" s="31"/>
      <c r="M2569" s="28" t="s">
        <v>4853</v>
      </c>
    </row>
    <row r="2570" spans="1:13">
      <c r="A2570" s="31" t="s">
        <v>5326</v>
      </c>
      <c r="B2570" s="31" t="s">
        <v>4853</v>
      </c>
      <c r="C2570" s="31">
        <v>7639</v>
      </c>
      <c r="D2570" s="31" t="s">
        <v>648</v>
      </c>
      <c r="E2570" s="31" t="s">
        <v>4956</v>
      </c>
      <c r="F2570" s="31"/>
      <c r="G2570" s="31"/>
      <c r="H2570" s="31"/>
      <c r="I2570" s="31">
        <v>200722</v>
      </c>
      <c r="J2570" s="31"/>
      <c r="M2570" s="28" t="s">
        <v>4853</v>
      </c>
    </row>
    <row r="2571" spans="1:13">
      <c r="A2571" s="31" t="s">
        <v>5327</v>
      </c>
      <c r="B2571" s="31" t="s">
        <v>4853</v>
      </c>
      <c r="C2571" s="31">
        <v>7640</v>
      </c>
      <c r="D2571" s="31" t="s">
        <v>648</v>
      </c>
      <c r="E2571" s="31" t="s">
        <v>5328</v>
      </c>
      <c r="F2571" s="31"/>
      <c r="G2571" s="31"/>
      <c r="H2571" s="31"/>
      <c r="I2571" s="31">
        <v>200811</v>
      </c>
      <c r="J2571" s="31"/>
      <c r="M2571" s="28" t="s">
        <v>4853</v>
      </c>
    </row>
    <row r="2572" spans="1:13">
      <c r="A2572" s="31" t="s">
        <v>5329</v>
      </c>
      <c r="B2572" s="31" t="s">
        <v>4853</v>
      </c>
      <c r="C2572" s="31">
        <v>7643</v>
      </c>
      <c r="D2572" s="31" t="s">
        <v>648</v>
      </c>
      <c r="E2572" s="31" t="s">
        <v>4960</v>
      </c>
      <c r="F2572" s="31"/>
      <c r="G2572" s="31"/>
      <c r="H2572" s="31"/>
      <c r="I2572" s="31">
        <v>200722</v>
      </c>
      <c r="J2572" s="31"/>
      <c r="M2572" s="28" t="s">
        <v>4853</v>
      </c>
    </row>
    <row r="2573" spans="1:13">
      <c r="A2573" s="31" t="s">
        <v>5330</v>
      </c>
      <c r="B2573" s="31" t="s">
        <v>4853</v>
      </c>
      <c r="C2573" s="31">
        <v>7645</v>
      </c>
      <c r="D2573" s="31" t="s">
        <v>648</v>
      </c>
      <c r="E2573" s="31" t="s">
        <v>5331</v>
      </c>
      <c r="F2573" s="31"/>
      <c r="G2573" s="31"/>
      <c r="H2573" s="31"/>
      <c r="I2573" s="31">
        <v>200822</v>
      </c>
      <c r="J2573" s="31"/>
      <c r="M2573" s="28" t="s">
        <v>4853</v>
      </c>
    </row>
    <row r="2574" spans="1:13">
      <c r="A2574" s="31" t="s">
        <v>5332</v>
      </c>
      <c r="B2574" s="31" t="s">
        <v>4853</v>
      </c>
      <c r="C2574" s="31">
        <v>7649</v>
      </c>
      <c r="D2574" s="31" t="s">
        <v>648</v>
      </c>
      <c r="E2574" s="31" t="s">
        <v>5333</v>
      </c>
      <c r="F2574" s="31"/>
      <c r="G2574" s="31"/>
      <c r="H2574" s="31"/>
      <c r="I2574" s="31">
        <v>200733</v>
      </c>
      <c r="J2574" s="31"/>
      <c r="M2574" s="28" t="s">
        <v>4853</v>
      </c>
    </row>
    <row r="2575" spans="1:13">
      <c r="A2575" s="31" t="s">
        <v>5334</v>
      </c>
      <c r="B2575" s="31" t="s">
        <v>4853</v>
      </c>
      <c r="C2575" s="31">
        <v>7653</v>
      </c>
      <c r="D2575" s="31" t="s">
        <v>648</v>
      </c>
      <c r="E2575" s="31" t="s">
        <v>4972</v>
      </c>
      <c r="F2575" s="31"/>
      <c r="G2575" s="31"/>
      <c r="H2575" s="31"/>
      <c r="I2575" s="31">
        <v>200722</v>
      </c>
      <c r="J2575" s="31"/>
      <c r="M2575" s="28" t="s">
        <v>4853</v>
      </c>
    </row>
    <row r="2576" spans="1:13">
      <c r="A2576" s="31" t="s">
        <v>5335</v>
      </c>
      <c r="B2576" s="31" t="s">
        <v>4853</v>
      </c>
      <c r="C2576" s="31">
        <v>7655</v>
      </c>
      <c r="D2576" s="31" t="s">
        <v>648</v>
      </c>
      <c r="E2576" s="31" t="s">
        <v>5336</v>
      </c>
      <c r="F2576" s="31"/>
      <c r="G2576" s="31"/>
      <c r="H2576" s="31"/>
      <c r="I2576" s="31">
        <v>200722</v>
      </c>
      <c r="J2576" s="31"/>
      <c r="M2576" s="28" t="s">
        <v>4853</v>
      </c>
    </row>
    <row r="2577" spans="1:13">
      <c r="A2577" s="31" t="s">
        <v>5337</v>
      </c>
      <c r="B2577" s="31" t="s">
        <v>4853</v>
      </c>
      <c r="C2577" s="31">
        <v>7657</v>
      </c>
      <c r="D2577" s="31" t="s">
        <v>648</v>
      </c>
      <c r="E2577" s="31" t="s">
        <v>5338</v>
      </c>
      <c r="F2577" s="31"/>
      <c r="G2577" s="31"/>
      <c r="H2577" s="31"/>
      <c r="I2577" s="31">
        <v>200833</v>
      </c>
      <c r="J2577" s="31"/>
      <c r="M2577" s="28" t="s">
        <v>4853</v>
      </c>
    </row>
    <row r="2578" spans="1:13">
      <c r="A2578" s="31" t="s">
        <v>5339</v>
      </c>
      <c r="B2578" s="31" t="s">
        <v>4853</v>
      </c>
      <c r="C2578" s="31">
        <v>7658</v>
      </c>
      <c r="D2578" s="31" t="s">
        <v>648</v>
      </c>
      <c r="E2578" s="31" t="s">
        <v>5340</v>
      </c>
      <c r="F2578" s="31"/>
      <c r="G2578" s="31"/>
      <c r="H2578" s="31"/>
      <c r="I2578" s="31">
        <v>200822</v>
      </c>
      <c r="J2578" s="31"/>
      <c r="M2578" s="28" t="s">
        <v>4853</v>
      </c>
    </row>
    <row r="2579" spans="1:13">
      <c r="A2579" s="31" t="s">
        <v>5341</v>
      </c>
      <c r="B2579" s="31" t="s">
        <v>4853</v>
      </c>
      <c r="C2579" s="31">
        <v>7659</v>
      </c>
      <c r="D2579" s="31" t="s">
        <v>648</v>
      </c>
      <c r="E2579" s="31" t="s">
        <v>5342</v>
      </c>
      <c r="F2579" s="31"/>
      <c r="G2579" s="31"/>
      <c r="H2579" s="31"/>
      <c r="I2579" s="31">
        <v>200722</v>
      </c>
      <c r="J2579" s="31"/>
      <c r="M2579" s="28" t="s">
        <v>4853</v>
      </c>
    </row>
    <row r="2580" spans="1:13">
      <c r="A2580" s="31" t="s">
        <v>5343</v>
      </c>
      <c r="B2580" s="31" t="s">
        <v>4853</v>
      </c>
      <c r="C2580" s="31">
        <v>7660</v>
      </c>
      <c r="D2580" s="31" t="s">
        <v>648</v>
      </c>
      <c r="E2580" s="31" t="s">
        <v>5344</v>
      </c>
      <c r="F2580" s="31"/>
      <c r="G2580" s="31"/>
      <c r="H2580" s="31"/>
      <c r="I2580" s="31">
        <v>200733</v>
      </c>
      <c r="J2580" s="31"/>
      <c r="M2580" s="28" t="s">
        <v>4853</v>
      </c>
    </row>
    <row r="2581" spans="1:13">
      <c r="A2581" s="31" t="s">
        <v>5345</v>
      </c>
      <c r="B2581" s="31" t="s">
        <v>4853</v>
      </c>
      <c r="C2581" s="31">
        <v>7661</v>
      </c>
      <c r="D2581" s="31" t="s">
        <v>648</v>
      </c>
      <c r="E2581" s="31" t="s">
        <v>5346</v>
      </c>
      <c r="F2581" s="31"/>
      <c r="G2581" s="31"/>
      <c r="H2581" s="31"/>
      <c r="I2581" s="31">
        <v>200711</v>
      </c>
      <c r="J2581" s="31"/>
      <c r="M2581" s="28" t="s">
        <v>4853</v>
      </c>
    </row>
    <row r="2582" spans="1:13">
      <c r="A2582" s="31" t="s">
        <v>5347</v>
      </c>
      <c r="B2582" s="31" t="s">
        <v>4853</v>
      </c>
      <c r="C2582" s="31">
        <v>7662</v>
      </c>
      <c r="D2582" s="31" t="s">
        <v>648</v>
      </c>
      <c r="E2582" s="31" t="s">
        <v>5348</v>
      </c>
      <c r="F2582" s="31"/>
      <c r="G2582" s="31"/>
      <c r="H2582" s="31"/>
      <c r="I2582" s="31">
        <v>200733</v>
      </c>
      <c r="J2582" s="31"/>
      <c r="M2582" s="28" t="s">
        <v>4853</v>
      </c>
    </row>
    <row r="2583" spans="1:13">
      <c r="A2583" s="31" t="s">
        <v>5349</v>
      </c>
      <c r="B2583" s="31" t="s">
        <v>4853</v>
      </c>
      <c r="C2583" s="31">
        <v>7663</v>
      </c>
      <c r="D2583" s="31" t="s">
        <v>648</v>
      </c>
      <c r="E2583" s="31" t="s">
        <v>5044</v>
      </c>
      <c r="F2583" s="31"/>
      <c r="G2583" s="31"/>
      <c r="H2583" s="31"/>
      <c r="I2583" s="31">
        <v>200711</v>
      </c>
      <c r="J2583" s="31"/>
      <c r="M2583" s="28" t="s">
        <v>4853</v>
      </c>
    </row>
    <row r="2584" spans="1:13">
      <c r="A2584" s="31" t="s">
        <v>5350</v>
      </c>
      <c r="B2584" s="31" t="s">
        <v>4853</v>
      </c>
      <c r="C2584" s="31">
        <v>7664</v>
      </c>
      <c r="D2584" s="31" t="s">
        <v>648</v>
      </c>
      <c r="E2584" s="31" t="s">
        <v>5351</v>
      </c>
      <c r="F2584" s="31"/>
      <c r="G2584" s="31"/>
      <c r="H2584" s="31"/>
      <c r="I2584" s="31">
        <v>200711</v>
      </c>
      <c r="J2584" s="31"/>
      <c r="M2584" s="28" t="s">
        <v>4853</v>
      </c>
    </row>
    <row r="2585" spans="1:13">
      <c r="A2585" s="31" t="s">
        <v>5352</v>
      </c>
      <c r="B2585" s="31" t="s">
        <v>4853</v>
      </c>
      <c r="C2585" s="31">
        <v>7665</v>
      </c>
      <c r="D2585" s="31" t="s">
        <v>648</v>
      </c>
      <c r="E2585" s="31" t="s">
        <v>5353</v>
      </c>
      <c r="F2585" s="31"/>
      <c r="G2585" s="31"/>
      <c r="H2585" s="31"/>
      <c r="I2585" s="31">
        <v>200811</v>
      </c>
      <c r="J2585" s="31"/>
      <c r="M2585" s="28" t="s">
        <v>4853</v>
      </c>
    </row>
    <row r="2586" spans="1:13">
      <c r="A2586" s="31" t="s">
        <v>5354</v>
      </c>
      <c r="B2586" s="31" t="s">
        <v>4853</v>
      </c>
      <c r="C2586" s="31">
        <v>7666</v>
      </c>
      <c r="D2586" s="31" t="s">
        <v>648</v>
      </c>
      <c r="E2586" s="31" t="s">
        <v>5355</v>
      </c>
      <c r="F2586" s="31"/>
      <c r="G2586" s="31"/>
      <c r="H2586" s="31"/>
      <c r="I2586" s="31">
        <v>200811</v>
      </c>
      <c r="J2586" s="31"/>
      <c r="M2586" s="28" t="s">
        <v>4853</v>
      </c>
    </row>
    <row r="2587" spans="1:13">
      <c r="A2587" s="31" t="s">
        <v>5356</v>
      </c>
      <c r="B2587" s="31" t="s">
        <v>4853</v>
      </c>
      <c r="C2587" s="31">
        <v>7667</v>
      </c>
      <c r="D2587" s="31" t="s">
        <v>648</v>
      </c>
      <c r="E2587" s="31" t="s">
        <v>5357</v>
      </c>
      <c r="F2587" s="31"/>
      <c r="G2587" s="31"/>
      <c r="H2587" s="31"/>
      <c r="I2587" s="31">
        <v>200822</v>
      </c>
      <c r="J2587" s="31"/>
      <c r="M2587" s="28" t="s">
        <v>4853</v>
      </c>
    </row>
    <row r="2588" spans="1:13">
      <c r="A2588" s="31" t="s">
        <v>5358</v>
      </c>
      <c r="B2588" s="31" t="s">
        <v>4853</v>
      </c>
      <c r="C2588" s="31">
        <v>7668</v>
      </c>
      <c r="D2588" s="31" t="s">
        <v>648</v>
      </c>
      <c r="E2588" s="31" t="s">
        <v>5359</v>
      </c>
      <c r="F2588" s="31"/>
      <c r="G2588" s="31"/>
      <c r="H2588" s="31"/>
      <c r="I2588" s="31">
        <v>200711</v>
      </c>
      <c r="J2588" s="31"/>
      <c r="M2588" s="28" t="s">
        <v>4853</v>
      </c>
    </row>
    <row r="2589" spans="1:13">
      <c r="A2589" s="31" t="s">
        <v>5360</v>
      </c>
      <c r="B2589" s="31" t="s">
        <v>4853</v>
      </c>
      <c r="C2589" s="31">
        <v>7669</v>
      </c>
      <c r="D2589" s="31" t="s">
        <v>648</v>
      </c>
      <c r="E2589" s="31" t="s">
        <v>5361</v>
      </c>
      <c r="F2589" s="31"/>
      <c r="G2589" s="31"/>
      <c r="H2589" s="31"/>
      <c r="I2589" s="31">
        <v>200822</v>
      </c>
      <c r="J2589" s="31"/>
      <c r="M2589" s="28" t="s">
        <v>4853</v>
      </c>
    </row>
    <row r="2590" spans="1:13">
      <c r="A2590" s="31" t="s">
        <v>5362</v>
      </c>
      <c r="B2590" s="31" t="s">
        <v>4853</v>
      </c>
      <c r="C2590" s="31">
        <v>7670</v>
      </c>
      <c r="D2590" s="31" t="s">
        <v>648</v>
      </c>
      <c r="E2590" s="31" t="s">
        <v>5363</v>
      </c>
      <c r="F2590" s="31"/>
      <c r="G2590" s="31"/>
      <c r="H2590" s="31"/>
      <c r="I2590" s="31">
        <v>200711</v>
      </c>
      <c r="J2590" s="31"/>
      <c r="M2590" s="28" t="s">
        <v>4853</v>
      </c>
    </row>
    <row r="2591" spans="1:13">
      <c r="A2591" s="31" t="s">
        <v>5364</v>
      </c>
      <c r="B2591" s="31" t="s">
        <v>4853</v>
      </c>
      <c r="C2591" s="31">
        <v>7671</v>
      </c>
      <c r="D2591" s="31" t="s">
        <v>648</v>
      </c>
      <c r="E2591" s="31" t="s">
        <v>5365</v>
      </c>
      <c r="F2591" s="31"/>
      <c r="G2591" s="31"/>
      <c r="H2591" s="31"/>
      <c r="I2591" s="31">
        <v>200711</v>
      </c>
      <c r="J2591" s="31"/>
      <c r="M2591" s="28" t="s">
        <v>4853</v>
      </c>
    </row>
    <row r="2592" spans="1:13">
      <c r="A2592" s="31" t="s">
        <v>5366</v>
      </c>
      <c r="B2592" s="31" t="s">
        <v>4853</v>
      </c>
      <c r="C2592" s="31">
        <v>7672</v>
      </c>
      <c r="D2592" s="31" t="s">
        <v>648</v>
      </c>
      <c r="E2592" s="31" t="s">
        <v>5367</v>
      </c>
      <c r="F2592" s="31"/>
      <c r="G2592" s="31"/>
      <c r="H2592" s="31"/>
      <c r="I2592" s="31">
        <v>200811</v>
      </c>
      <c r="J2592" s="31"/>
      <c r="M2592" s="28" t="s">
        <v>4853</v>
      </c>
    </row>
    <row r="2593" spans="1:13">
      <c r="A2593" s="31" t="s">
        <v>5368</v>
      </c>
      <c r="B2593" s="31" t="s">
        <v>4853</v>
      </c>
      <c r="C2593" s="31">
        <v>7673</v>
      </c>
      <c r="D2593" s="31" t="s">
        <v>648</v>
      </c>
      <c r="E2593" s="31" t="s">
        <v>5369</v>
      </c>
      <c r="F2593" s="31"/>
      <c r="G2593" s="31"/>
      <c r="H2593" s="31"/>
      <c r="I2593" s="31">
        <v>200733</v>
      </c>
      <c r="J2593" s="31"/>
      <c r="M2593" s="28" t="s">
        <v>4853</v>
      </c>
    </row>
    <row r="2594" spans="1:13">
      <c r="A2594" s="31" t="s">
        <v>5370</v>
      </c>
      <c r="B2594" s="31" t="s">
        <v>4853</v>
      </c>
      <c r="C2594" s="31">
        <v>7674</v>
      </c>
      <c r="D2594" s="31" t="s">
        <v>648</v>
      </c>
      <c r="E2594" s="31" t="s">
        <v>5371</v>
      </c>
      <c r="F2594" s="31"/>
      <c r="G2594" s="31"/>
      <c r="H2594" s="31"/>
      <c r="I2594" s="31">
        <v>200811</v>
      </c>
      <c r="J2594" s="31"/>
      <c r="M2594" s="28" t="s">
        <v>4853</v>
      </c>
    </row>
    <row r="2595" spans="1:13">
      <c r="A2595" s="31" t="s">
        <v>5372</v>
      </c>
      <c r="B2595" s="31" t="s">
        <v>4853</v>
      </c>
      <c r="C2595" s="31">
        <v>7675</v>
      </c>
      <c r="D2595" s="31" t="s">
        <v>648</v>
      </c>
      <c r="E2595" s="31" t="s">
        <v>5373</v>
      </c>
      <c r="F2595" s="31"/>
      <c r="G2595" s="31"/>
      <c r="H2595" s="31"/>
      <c r="I2595" s="31">
        <v>200811</v>
      </c>
      <c r="J2595" s="31"/>
      <c r="M2595" s="28" t="s">
        <v>4853</v>
      </c>
    </row>
    <row r="2596" spans="1:13">
      <c r="A2596" s="31" t="s">
        <v>5374</v>
      </c>
      <c r="B2596" s="31" t="s">
        <v>4853</v>
      </c>
      <c r="C2596" s="31">
        <v>7676</v>
      </c>
      <c r="D2596" s="31" t="s">
        <v>648</v>
      </c>
      <c r="E2596" s="31" t="s">
        <v>5375</v>
      </c>
      <c r="F2596" s="31"/>
      <c r="G2596" s="31"/>
      <c r="H2596" s="31"/>
      <c r="I2596" s="31">
        <v>200811</v>
      </c>
      <c r="J2596" s="31"/>
      <c r="M2596" s="28" t="s">
        <v>4853</v>
      </c>
    </row>
    <row r="2597" spans="1:13">
      <c r="A2597" s="31" t="s">
        <v>5376</v>
      </c>
      <c r="B2597" s="31" t="s">
        <v>4853</v>
      </c>
      <c r="C2597" s="31">
        <v>7677</v>
      </c>
      <c r="D2597" s="31" t="s">
        <v>648</v>
      </c>
      <c r="E2597" s="31" t="s">
        <v>5377</v>
      </c>
      <c r="F2597" s="31"/>
      <c r="G2597" s="31"/>
      <c r="H2597" s="31"/>
      <c r="I2597" s="31">
        <v>200711</v>
      </c>
      <c r="J2597" s="31"/>
      <c r="M2597" s="28" t="s">
        <v>4853</v>
      </c>
    </row>
    <row r="2598" spans="1:13">
      <c r="A2598" s="31" t="s">
        <v>5378</v>
      </c>
      <c r="B2598" s="31" t="s">
        <v>4853</v>
      </c>
      <c r="C2598" s="31">
        <v>7678</v>
      </c>
      <c r="D2598" s="31" t="s">
        <v>648</v>
      </c>
      <c r="E2598" s="31" t="s">
        <v>5379</v>
      </c>
      <c r="F2598" s="31"/>
      <c r="G2598" s="31"/>
      <c r="H2598" s="31"/>
      <c r="I2598" s="31">
        <v>200811</v>
      </c>
      <c r="J2598" s="31"/>
      <c r="M2598" s="28" t="s">
        <v>4853</v>
      </c>
    </row>
    <row r="2599" spans="1:13">
      <c r="A2599" s="31" t="s">
        <v>5380</v>
      </c>
      <c r="B2599" s="31" t="s">
        <v>4853</v>
      </c>
      <c r="C2599" s="31">
        <v>7679</v>
      </c>
      <c r="D2599" s="31" t="s">
        <v>648</v>
      </c>
      <c r="E2599" s="31" t="s">
        <v>5381</v>
      </c>
      <c r="F2599" s="31"/>
      <c r="G2599" s="31"/>
      <c r="H2599" s="31"/>
      <c r="I2599" s="31">
        <v>200733</v>
      </c>
      <c r="J2599" s="31"/>
      <c r="M2599" s="28" t="s">
        <v>4853</v>
      </c>
    </row>
    <row r="2600" spans="1:13">
      <c r="A2600" s="31" t="s">
        <v>5382</v>
      </c>
      <c r="B2600" s="31" t="s">
        <v>4853</v>
      </c>
      <c r="C2600" s="31">
        <v>7680</v>
      </c>
      <c r="D2600" s="31" t="s">
        <v>648</v>
      </c>
      <c r="E2600" s="31" t="s">
        <v>5084</v>
      </c>
      <c r="F2600" s="31"/>
      <c r="G2600" s="31"/>
      <c r="H2600" s="31"/>
      <c r="I2600" s="31">
        <v>200711</v>
      </c>
      <c r="J2600" s="31"/>
      <c r="M2600" s="28" t="s">
        <v>4853</v>
      </c>
    </row>
    <row r="2601" spans="1:13">
      <c r="A2601" s="31" t="s">
        <v>5383</v>
      </c>
      <c r="B2601" s="31" t="s">
        <v>4853</v>
      </c>
      <c r="C2601" s="31">
        <v>7681</v>
      </c>
      <c r="D2601" s="31" t="s">
        <v>648</v>
      </c>
      <c r="E2601" s="31" t="s">
        <v>5384</v>
      </c>
      <c r="F2601" s="31"/>
      <c r="G2601" s="31"/>
      <c r="H2601" s="31"/>
      <c r="I2601" s="31">
        <v>200811</v>
      </c>
      <c r="J2601" s="31"/>
      <c r="M2601" s="28" t="s">
        <v>4853</v>
      </c>
    </row>
    <row r="2602" spans="1:13">
      <c r="A2602" s="31" t="s">
        <v>5385</v>
      </c>
      <c r="B2602" s="31" t="s">
        <v>4853</v>
      </c>
      <c r="C2602" s="31">
        <v>7685</v>
      </c>
      <c r="D2602" s="31" t="s">
        <v>648</v>
      </c>
      <c r="E2602" s="31" t="s">
        <v>5118</v>
      </c>
      <c r="F2602" s="31"/>
      <c r="G2602" s="31"/>
      <c r="H2602" s="31"/>
      <c r="I2602" s="31">
        <v>200711</v>
      </c>
      <c r="J2602" s="31"/>
      <c r="M2602" s="28" t="s">
        <v>4853</v>
      </c>
    </row>
    <row r="2603" spans="1:13">
      <c r="A2603" s="31" t="s">
        <v>5386</v>
      </c>
      <c r="B2603" s="31" t="s">
        <v>4853</v>
      </c>
      <c r="C2603" s="31">
        <v>7687</v>
      </c>
      <c r="D2603" s="31" t="s">
        <v>648</v>
      </c>
      <c r="E2603" s="31" t="s">
        <v>5387</v>
      </c>
      <c r="F2603" s="31"/>
      <c r="G2603" s="31"/>
      <c r="H2603" s="31"/>
      <c r="I2603" s="31">
        <v>200811</v>
      </c>
      <c r="J2603" s="31"/>
      <c r="M2603" s="28" t="s">
        <v>4853</v>
      </c>
    </row>
    <row r="2604" spans="1:13">
      <c r="A2604" s="31" t="s">
        <v>5388</v>
      </c>
      <c r="B2604" s="31" t="s">
        <v>4853</v>
      </c>
      <c r="C2604" s="31">
        <v>7689</v>
      </c>
      <c r="D2604" s="31" t="s">
        <v>648</v>
      </c>
      <c r="E2604" s="31" t="s">
        <v>5130</v>
      </c>
      <c r="F2604" s="31"/>
      <c r="G2604" s="31"/>
      <c r="H2604" s="31"/>
      <c r="I2604" s="31">
        <v>200722</v>
      </c>
      <c r="J2604" s="31"/>
      <c r="M2604" s="28" t="s">
        <v>4853</v>
      </c>
    </row>
    <row r="2605" spans="1:13">
      <c r="A2605" s="31" t="s">
        <v>5389</v>
      </c>
      <c r="B2605" s="31" t="s">
        <v>4853</v>
      </c>
      <c r="C2605" s="31">
        <v>7690</v>
      </c>
      <c r="D2605" s="31" t="s">
        <v>648</v>
      </c>
      <c r="E2605" s="31" t="s">
        <v>5124</v>
      </c>
      <c r="F2605" s="31"/>
      <c r="G2605" s="31"/>
      <c r="H2605" s="31"/>
      <c r="I2605" s="31">
        <v>200722</v>
      </c>
      <c r="J2605" s="31"/>
      <c r="M2605" s="28" t="s">
        <v>4853</v>
      </c>
    </row>
    <row r="2606" spans="1:13">
      <c r="A2606" s="31" t="s">
        <v>5390</v>
      </c>
      <c r="B2606" s="31" t="s">
        <v>4853</v>
      </c>
      <c r="C2606" s="31">
        <v>7691</v>
      </c>
      <c r="D2606" s="31" t="s">
        <v>648</v>
      </c>
      <c r="E2606" s="31" t="s">
        <v>5132</v>
      </c>
      <c r="F2606" s="31"/>
      <c r="G2606" s="31"/>
      <c r="H2606" s="31"/>
      <c r="I2606" s="31">
        <v>200711</v>
      </c>
      <c r="J2606" s="31"/>
      <c r="M2606" s="28" t="s">
        <v>4853</v>
      </c>
    </row>
    <row r="2607" spans="1:13">
      <c r="A2607" s="31" t="s">
        <v>5391</v>
      </c>
      <c r="B2607" s="31" t="s">
        <v>4853</v>
      </c>
      <c r="C2607" s="31">
        <v>7695</v>
      </c>
      <c r="D2607" s="31" t="s">
        <v>648</v>
      </c>
      <c r="E2607" s="31" t="s">
        <v>5392</v>
      </c>
      <c r="F2607" s="31"/>
      <c r="G2607" s="31"/>
      <c r="H2607" s="31"/>
      <c r="I2607" s="31">
        <v>200711</v>
      </c>
      <c r="J2607" s="31"/>
      <c r="M2607" s="28" t="s">
        <v>4853</v>
      </c>
    </row>
    <row r="2608" spans="1:13">
      <c r="A2608" s="31" t="s">
        <v>5393</v>
      </c>
      <c r="B2608" s="31" t="s">
        <v>4853</v>
      </c>
      <c r="C2608" s="31">
        <v>7701</v>
      </c>
      <c r="D2608" s="31" t="s">
        <v>648</v>
      </c>
      <c r="E2608" s="31" t="s">
        <v>5147</v>
      </c>
      <c r="F2608" s="31"/>
      <c r="G2608" s="31"/>
      <c r="H2608" s="31"/>
      <c r="I2608" s="31">
        <v>200711</v>
      </c>
      <c r="J2608" s="31"/>
      <c r="M2608" s="28" t="s">
        <v>4853</v>
      </c>
    </row>
    <row r="2609" spans="1:13">
      <c r="A2609" s="31" t="s">
        <v>5394</v>
      </c>
      <c r="B2609" s="31" t="s">
        <v>4853</v>
      </c>
      <c r="C2609" s="31">
        <v>7702</v>
      </c>
      <c r="D2609" s="31" t="s">
        <v>648</v>
      </c>
      <c r="E2609" s="31" t="s">
        <v>5395</v>
      </c>
      <c r="F2609" s="31"/>
      <c r="G2609" s="31"/>
      <c r="H2609" s="31"/>
      <c r="I2609" s="31">
        <v>200811</v>
      </c>
      <c r="J2609" s="31"/>
      <c r="M2609" s="28" t="s">
        <v>4853</v>
      </c>
    </row>
    <row r="2610" spans="1:13">
      <c r="A2610" s="31" t="s">
        <v>5396</v>
      </c>
      <c r="B2610" s="31" t="s">
        <v>4853</v>
      </c>
      <c r="C2610" s="31">
        <v>7704</v>
      </c>
      <c r="D2610" s="31" t="s">
        <v>648</v>
      </c>
      <c r="E2610" s="31" t="s">
        <v>5397</v>
      </c>
      <c r="F2610" s="31"/>
      <c r="G2610" s="31"/>
      <c r="H2610" s="31"/>
      <c r="I2610" s="31">
        <v>200711</v>
      </c>
      <c r="J2610" s="31"/>
      <c r="M2610" s="28" t="s">
        <v>4853</v>
      </c>
    </row>
    <row r="2611" spans="1:13">
      <c r="A2611" s="31" t="s">
        <v>5398</v>
      </c>
      <c r="B2611" s="31" t="s">
        <v>4853</v>
      </c>
      <c r="C2611" s="31">
        <v>7707</v>
      </c>
      <c r="D2611" s="31" t="s">
        <v>648</v>
      </c>
      <c r="E2611" s="31" t="s">
        <v>5399</v>
      </c>
      <c r="F2611" s="31"/>
      <c r="G2611" s="31"/>
      <c r="H2611" s="31"/>
      <c r="I2611" s="31">
        <v>200722</v>
      </c>
      <c r="J2611" s="31"/>
      <c r="M2611" s="28" t="s">
        <v>4853</v>
      </c>
    </row>
    <row r="2612" spans="1:13">
      <c r="A2612" s="31" t="s">
        <v>5400</v>
      </c>
      <c r="B2612" s="31" t="s">
        <v>4853</v>
      </c>
      <c r="C2612" s="31">
        <v>7710</v>
      </c>
      <c r="D2612" s="31" t="s">
        <v>648</v>
      </c>
      <c r="E2612" s="31" t="s">
        <v>5401</v>
      </c>
      <c r="F2612" s="31"/>
      <c r="G2612" s="31"/>
      <c r="H2612" s="31"/>
      <c r="I2612" s="31">
        <v>200822</v>
      </c>
      <c r="J2612" s="31"/>
      <c r="M2612" s="28" t="s">
        <v>4853</v>
      </c>
    </row>
    <row r="2613" spans="1:13">
      <c r="A2613" s="31" t="s">
        <v>5402</v>
      </c>
      <c r="B2613" s="31" t="s">
        <v>4853</v>
      </c>
      <c r="C2613" s="31">
        <v>7716</v>
      </c>
      <c r="D2613" s="31" t="s">
        <v>648</v>
      </c>
      <c r="E2613" s="31" t="s">
        <v>5403</v>
      </c>
      <c r="F2613" s="31"/>
      <c r="G2613" s="31"/>
      <c r="H2613" s="31"/>
      <c r="I2613" s="31">
        <v>200722</v>
      </c>
      <c r="J2613" s="31"/>
      <c r="M2613" s="28" t="s">
        <v>4853</v>
      </c>
    </row>
    <row r="2614" spans="1:13">
      <c r="A2614" s="31" t="s">
        <v>5404</v>
      </c>
      <c r="B2614" s="31" t="s">
        <v>4853</v>
      </c>
      <c r="C2614" s="31">
        <v>7720</v>
      </c>
      <c r="D2614" s="31" t="s">
        <v>648</v>
      </c>
      <c r="E2614" s="31" t="s">
        <v>5405</v>
      </c>
      <c r="F2614" s="31"/>
      <c r="G2614" s="31"/>
      <c r="H2614" s="31"/>
      <c r="I2614" s="31">
        <v>200722</v>
      </c>
      <c r="J2614" s="31"/>
      <c r="M2614" s="28" t="s">
        <v>4853</v>
      </c>
    </row>
    <row r="2615" spans="1:13">
      <c r="A2615" s="31" t="s">
        <v>5406</v>
      </c>
      <c r="B2615" s="31" t="s">
        <v>4853</v>
      </c>
      <c r="C2615" s="31">
        <v>7723</v>
      </c>
      <c r="D2615" s="31" t="s">
        <v>648</v>
      </c>
      <c r="E2615" s="31" t="s">
        <v>5178</v>
      </c>
      <c r="F2615" s="31"/>
      <c r="G2615" s="31"/>
      <c r="H2615" s="31"/>
      <c r="I2615" s="31">
        <v>200711</v>
      </c>
      <c r="J2615" s="31"/>
      <c r="M2615" s="28" t="s">
        <v>4853</v>
      </c>
    </row>
    <row r="2616" spans="1:13">
      <c r="A2616" s="31" t="s">
        <v>5407</v>
      </c>
      <c r="B2616" s="31" t="s">
        <v>4853</v>
      </c>
      <c r="C2616" s="31">
        <v>7725</v>
      </c>
      <c r="D2616" s="31" t="s">
        <v>648</v>
      </c>
      <c r="E2616" s="31" t="s">
        <v>5180</v>
      </c>
      <c r="F2616" s="31"/>
      <c r="G2616" s="31"/>
      <c r="H2616" s="31"/>
      <c r="I2616" s="31">
        <v>200711</v>
      </c>
      <c r="J2616" s="31"/>
      <c r="M2616" s="28" t="s">
        <v>4853</v>
      </c>
    </row>
    <row r="2617" spans="1:13">
      <c r="A2617" s="31" t="s">
        <v>5408</v>
      </c>
      <c r="B2617" s="31" t="s">
        <v>4853</v>
      </c>
      <c r="C2617" s="31">
        <v>7727</v>
      </c>
      <c r="D2617" s="31" t="s">
        <v>648</v>
      </c>
      <c r="E2617" s="31" t="s">
        <v>5190</v>
      </c>
      <c r="F2617" s="31"/>
      <c r="G2617" s="31"/>
      <c r="H2617" s="31"/>
      <c r="I2617" s="31">
        <v>200711</v>
      </c>
      <c r="J2617" s="31"/>
      <c r="M2617" s="28" t="s">
        <v>4853</v>
      </c>
    </row>
    <row r="2618" spans="1:13">
      <c r="A2618" s="31" t="s">
        <v>5409</v>
      </c>
      <c r="B2618" s="31" t="s">
        <v>4853</v>
      </c>
      <c r="C2618" s="31">
        <v>7728</v>
      </c>
      <c r="D2618" s="31" t="s">
        <v>648</v>
      </c>
      <c r="E2618" s="31" t="s">
        <v>5410</v>
      </c>
      <c r="F2618" s="31"/>
      <c r="G2618" s="31"/>
      <c r="H2618" s="31"/>
      <c r="I2618" s="31">
        <v>200711</v>
      </c>
      <c r="J2618" s="31"/>
      <c r="M2618" s="28" t="s">
        <v>4853</v>
      </c>
    </row>
    <row r="2619" spans="1:13">
      <c r="A2619" s="31" t="s">
        <v>5411</v>
      </c>
      <c r="B2619" s="31" t="s">
        <v>4853</v>
      </c>
      <c r="C2619" s="31">
        <v>7729</v>
      </c>
      <c r="D2619" s="31" t="s">
        <v>648</v>
      </c>
      <c r="E2619" s="31" t="s">
        <v>5192</v>
      </c>
      <c r="F2619" s="31"/>
      <c r="G2619" s="31"/>
      <c r="H2619" s="31"/>
      <c r="I2619" s="31">
        <v>200711</v>
      </c>
      <c r="J2619" s="31"/>
      <c r="M2619" s="28" t="s">
        <v>4853</v>
      </c>
    </row>
    <row r="2620" spans="1:13">
      <c r="A2620" s="31" t="s">
        <v>5412</v>
      </c>
      <c r="B2620" s="31" t="s">
        <v>4853</v>
      </c>
      <c r="C2620" s="31">
        <v>7730</v>
      </c>
      <c r="D2620" s="31" t="s">
        <v>648</v>
      </c>
      <c r="E2620" s="31" t="s">
        <v>5413</v>
      </c>
      <c r="F2620" s="31"/>
      <c r="G2620" s="31"/>
      <c r="H2620" s="31"/>
      <c r="I2620" s="31">
        <v>200822</v>
      </c>
      <c r="J2620" s="31"/>
      <c r="M2620" s="28" t="s">
        <v>4853</v>
      </c>
    </row>
    <row r="2621" spans="1:13">
      <c r="A2621" s="31" t="s">
        <v>5414</v>
      </c>
      <c r="B2621" s="31" t="s">
        <v>4853</v>
      </c>
      <c r="C2621" s="31">
        <v>7731</v>
      </c>
      <c r="D2621" s="31" t="s">
        <v>648</v>
      </c>
      <c r="E2621" s="31" t="s">
        <v>5194</v>
      </c>
      <c r="F2621" s="31"/>
      <c r="G2621" s="31"/>
      <c r="H2621" s="31"/>
      <c r="I2621" s="31">
        <v>200722</v>
      </c>
      <c r="J2621" s="31"/>
      <c r="M2621" s="28" t="s">
        <v>4853</v>
      </c>
    </row>
    <row r="2622" spans="1:13">
      <c r="A2622" s="31" t="s">
        <v>5415</v>
      </c>
      <c r="B2622" s="31" t="s">
        <v>4853</v>
      </c>
      <c r="C2622" s="31">
        <v>7733</v>
      </c>
      <c r="D2622" s="31" t="s">
        <v>648</v>
      </c>
      <c r="E2622" s="31" t="s">
        <v>5416</v>
      </c>
      <c r="F2622" s="31"/>
      <c r="G2622" s="31"/>
      <c r="H2622" s="31"/>
      <c r="I2622" s="31">
        <v>200733</v>
      </c>
      <c r="J2622" s="31"/>
      <c r="M2622" s="28" t="s">
        <v>4853</v>
      </c>
    </row>
    <row r="2623" spans="1:13">
      <c r="A2623" s="31" t="s">
        <v>5417</v>
      </c>
      <c r="B2623" s="31" t="s">
        <v>4853</v>
      </c>
      <c r="C2623" s="31">
        <v>7734</v>
      </c>
      <c r="D2623" s="31" t="s">
        <v>648</v>
      </c>
      <c r="E2623" s="31" t="s">
        <v>2627</v>
      </c>
      <c r="F2623" s="31"/>
      <c r="G2623" s="31"/>
      <c r="H2623" s="31"/>
      <c r="I2623" s="31">
        <v>200811</v>
      </c>
      <c r="J2623" s="31"/>
      <c r="M2623" s="28" t="s">
        <v>4853</v>
      </c>
    </row>
    <row r="2624" spans="1:13">
      <c r="A2624" s="31" t="s">
        <v>5418</v>
      </c>
      <c r="B2624" s="31" t="s">
        <v>4853</v>
      </c>
      <c r="C2624" s="31">
        <v>7735</v>
      </c>
      <c r="D2624" s="31" t="s">
        <v>648</v>
      </c>
      <c r="E2624" s="31" t="s">
        <v>5419</v>
      </c>
      <c r="F2624" s="31"/>
      <c r="G2624" s="31"/>
      <c r="H2624" s="31"/>
      <c r="I2624" s="31">
        <v>200811</v>
      </c>
      <c r="J2624" s="31"/>
      <c r="M2624" s="28" t="s">
        <v>4853</v>
      </c>
    </row>
    <row r="2625" spans="1:13">
      <c r="A2625" s="31" t="s">
        <v>5420</v>
      </c>
      <c r="B2625" s="31" t="s">
        <v>4853</v>
      </c>
      <c r="C2625" s="31">
        <v>7736</v>
      </c>
      <c r="D2625" s="31" t="s">
        <v>648</v>
      </c>
      <c r="E2625" s="31" t="s">
        <v>5421</v>
      </c>
      <c r="F2625" s="31"/>
      <c r="G2625" s="31"/>
      <c r="H2625" s="31"/>
      <c r="I2625" s="31">
        <v>200833</v>
      </c>
      <c r="J2625" s="31"/>
      <c r="M2625" s="28" t="s">
        <v>4853</v>
      </c>
    </row>
    <row r="2626" spans="1:13">
      <c r="A2626" s="31" t="s">
        <v>5422</v>
      </c>
      <c r="B2626" s="31" t="s">
        <v>4853</v>
      </c>
      <c r="C2626" s="31">
        <v>7737</v>
      </c>
      <c r="D2626" s="31" t="s">
        <v>648</v>
      </c>
      <c r="E2626" s="31" t="s">
        <v>5423</v>
      </c>
      <c r="F2626" s="31"/>
      <c r="G2626" s="31"/>
      <c r="H2626" s="31"/>
      <c r="I2626" s="31">
        <v>200833</v>
      </c>
      <c r="J2626" s="31"/>
      <c r="M2626" s="28" t="s">
        <v>4853</v>
      </c>
    </row>
    <row r="2627" spans="1:13">
      <c r="A2627" s="31" t="s">
        <v>5424</v>
      </c>
      <c r="B2627" s="31" t="s">
        <v>4853</v>
      </c>
      <c r="C2627" s="31">
        <v>7740</v>
      </c>
      <c r="D2627" s="31" t="s">
        <v>648</v>
      </c>
      <c r="E2627" s="31" t="s">
        <v>5199</v>
      </c>
      <c r="F2627" s="31"/>
      <c r="G2627" s="31"/>
      <c r="H2627" s="31"/>
      <c r="I2627" s="31">
        <v>200722</v>
      </c>
      <c r="J2627" s="31"/>
      <c r="M2627" s="28" t="s">
        <v>4853</v>
      </c>
    </row>
    <row r="2628" spans="1:13">
      <c r="A2628" s="31" t="s">
        <v>5425</v>
      </c>
      <c r="B2628" s="31" t="s">
        <v>4853</v>
      </c>
      <c r="C2628" s="31">
        <v>7745</v>
      </c>
      <c r="D2628" s="31" t="s">
        <v>648</v>
      </c>
      <c r="E2628" s="31" t="s">
        <v>5426</v>
      </c>
      <c r="F2628" s="31"/>
      <c r="G2628" s="31"/>
      <c r="H2628" s="31"/>
      <c r="I2628" s="31">
        <v>200711</v>
      </c>
      <c r="J2628" s="31"/>
      <c r="M2628" s="28" t="s">
        <v>4853</v>
      </c>
    </row>
    <row r="2629" spans="1:13">
      <c r="A2629" s="31" t="s">
        <v>5427</v>
      </c>
      <c r="B2629" s="31" t="s">
        <v>4853</v>
      </c>
      <c r="C2629" s="31">
        <v>7747</v>
      </c>
      <c r="D2629" s="31" t="s">
        <v>648</v>
      </c>
      <c r="E2629" s="31" t="s">
        <v>5428</v>
      </c>
      <c r="F2629" s="31"/>
      <c r="G2629" s="31"/>
      <c r="H2629" s="31"/>
      <c r="I2629" s="31">
        <v>200711</v>
      </c>
      <c r="J2629" s="31"/>
      <c r="M2629" s="28" t="s">
        <v>4853</v>
      </c>
    </row>
    <row r="2630" spans="1:13">
      <c r="A2630" s="31" t="s">
        <v>5429</v>
      </c>
      <c r="B2630" s="31" t="s">
        <v>4853</v>
      </c>
      <c r="C2630" s="31">
        <v>7748</v>
      </c>
      <c r="D2630" s="31" t="s">
        <v>648</v>
      </c>
      <c r="E2630" s="31" t="s">
        <v>5430</v>
      </c>
      <c r="F2630" s="31"/>
      <c r="G2630" s="31"/>
      <c r="H2630" s="31"/>
      <c r="I2630" s="31">
        <v>200722</v>
      </c>
      <c r="J2630" s="31"/>
      <c r="M2630" s="28" t="s">
        <v>4853</v>
      </c>
    </row>
    <row r="2631" spans="1:13">
      <c r="A2631" s="31" t="s">
        <v>5431</v>
      </c>
      <c r="B2631" s="31" t="s">
        <v>4853</v>
      </c>
      <c r="C2631" s="31">
        <v>7753</v>
      </c>
      <c r="D2631" s="31" t="s">
        <v>648</v>
      </c>
      <c r="E2631" s="31" t="s">
        <v>5432</v>
      </c>
      <c r="F2631" s="31"/>
      <c r="G2631" s="31"/>
      <c r="H2631" s="31"/>
      <c r="I2631" s="31">
        <v>200733</v>
      </c>
      <c r="J2631" s="31"/>
      <c r="M2631" s="28" t="s">
        <v>4853</v>
      </c>
    </row>
    <row r="2632" spans="1:13">
      <c r="A2632" s="31" t="s">
        <v>5433</v>
      </c>
      <c r="B2632" s="31" t="s">
        <v>4853</v>
      </c>
      <c r="C2632" s="31">
        <v>7754</v>
      </c>
      <c r="D2632" s="31" t="s">
        <v>648</v>
      </c>
      <c r="E2632" s="31" t="s">
        <v>5434</v>
      </c>
      <c r="F2632" s="31"/>
      <c r="G2632" s="31"/>
      <c r="H2632" s="31"/>
      <c r="I2632" s="31">
        <v>200833</v>
      </c>
      <c r="J2632" s="31"/>
      <c r="M2632" s="28" t="s">
        <v>4853</v>
      </c>
    </row>
    <row r="2633" spans="1:13">
      <c r="A2633" s="31" t="s">
        <v>5435</v>
      </c>
      <c r="B2633" s="31" t="s">
        <v>4853</v>
      </c>
      <c r="C2633" s="31">
        <v>7755</v>
      </c>
      <c r="D2633" s="31" t="s">
        <v>648</v>
      </c>
      <c r="E2633" s="31" t="s">
        <v>5436</v>
      </c>
      <c r="F2633" s="31"/>
      <c r="G2633" s="31"/>
      <c r="H2633" s="31"/>
      <c r="I2633" s="31">
        <v>200833</v>
      </c>
      <c r="J2633" s="31"/>
      <c r="M2633" s="28" t="s">
        <v>4853</v>
      </c>
    </row>
    <row r="2634" spans="1:13">
      <c r="A2634" s="31" t="s">
        <v>5437</v>
      </c>
      <c r="B2634" s="31" t="s">
        <v>4853</v>
      </c>
      <c r="C2634" s="31">
        <v>7756</v>
      </c>
      <c r="D2634" s="31" t="s">
        <v>648</v>
      </c>
      <c r="E2634" s="31" t="s">
        <v>5438</v>
      </c>
      <c r="F2634" s="31"/>
      <c r="G2634" s="31"/>
      <c r="H2634" s="31"/>
      <c r="I2634" s="31">
        <v>200833</v>
      </c>
      <c r="J2634" s="31"/>
      <c r="M2634" s="28" t="s">
        <v>4853</v>
      </c>
    </row>
    <row r="2635" spans="1:13">
      <c r="A2635" s="31" t="s">
        <v>5439</v>
      </c>
      <c r="B2635" s="31" t="s">
        <v>4853</v>
      </c>
      <c r="C2635" s="31">
        <v>7757</v>
      </c>
      <c r="D2635" s="31" t="s">
        <v>648</v>
      </c>
      <c r="E2635" s="31" t="s">
        <v>5440</v>
      </c>
      <c r="F2635" s="31"/>
      <c r="G2635" s="31"/>
      <c r="H2635" s="31"/>
      <c r="I2635" s="31">
        <v>200711</v>
      </c>
      <c r="J2635" s="31"/>
      <c r="M2635" s="28" t="s">
        <v>4853</v>
      </c>
    </row>
    <row r="2636" spans="1:13">
      <c r="A2636" s="31" t="s">
        <v>5441</v>
      </c>
      <c r="B2636" s="31" t="s">
        <v>4853</v>
      </c>
      <c r="C2636" s="31">
        <v>7761</v>
      </c>
      <c r="D2636" s="31" t="s">
        <v>648</v>
      </c>
      <c r="E2636" s="31" t="s">
        <v>5442</v>
      </c>
      <c r="F2636" s="31"/>
      <c r="G2636" s="31"/>
      <c r="H2636" s="31"/>
      <c r="I2636" s="31">
        <v>200711</v>
      </c>
      <c r="J2636" s="31"/>
      <c r="M2636" s="28" t="s">
        <v>4853</v>
      </c>
    </row>
    <row r="2637" spans="1:13">
      <c r="A2637" s="31" t="s">
        <v>5443</v>
      </c>
      <c r="B2637" s="31" t="s">
        <v>4853</v>
      </c>
      <c r="C2637" s="31">
        <v>7762</v>
      </c>
      <c r="D2637" s="31" t="s">
        <v>648</v>
      </c>
      <c r="E2637" s="31" t="s">
        <v>5444</v>
      </c>
      <c r="F2637" s="31"/>
      <c r="G2637" s="31"/>
      <c r="H2637" s="31"/>
      <c r="I2637" s="31">
        <v>200722</v>
      </c>
      <c r="J2637" s="31"/>
      <c r="M2637" s="28" t="s">
        <v>4853</v>
      </c>
    </row>
    <row r="2638" spans="1:13">
      <c r="A2638" s="31" t="s">
        <v>5445</v>
      </c>
      <c r="B2638" s="31" t="s">
        <v>4853</v>
      </c>
      <c r="C2638" s="31">
        <v>7764</v>
      </c>
      <c r="D2638" s="31" t="s">
        <v>648</v>
      </c>
      <c r="E2638" s="31" t="s">
        <v>5446</v>
      </c>
      <c r="F2638" s="31"/>
      <c r="G2638" s="31"/>
      <c r="H2638" s="31"/>
      <c r="I2638" s="31">
        <v>200711</v>
      </c>
      <c r="J2638" s="31"/>
      <c r="M2638" s="28" t="s">
        <v>4853</v>
      </c>
    </row>
    <row r="2639" spans="1:13">
      <c r="A2639" s="31" t="s">
        <v>5447</v>
      </c>
      <c r="B2639" s="31" t="s">
        <v>4853</v>
      </c>
      <c r="C2639" s="31">
        <v>7765</v>
      </c>
      <c r="D2639" s="31" t="s">
        <v>648</v>
      </c>
      <c r="E2639" s="31" t="s">
        <v>5448</v>
      </c>
      <c r="F2639" s="31"/>
      <c r="G2639" s="31"/>
      <c r="H2639" s="31"/>
      <c r="I2639" s="31">
        <v>200711</v>
      </c>
      <c r="J2639" s="31"/>
      <c r="M2639" s="28" t="s">
        <v>4853</v>
      </c>
    </row>
    <row r="2640" spans="1:13">
      <c r="A2640" s="31" t="s">
        <v>5449</v>
      </c>
      <c r="B2640" s="31" t="s">
        <v>4853</v>
      </c>
      <c r="C2640" s="31">
        <v>7766</v>
      </c>
      <c r="D2640" s="31" t="s">
        <v>648</v>
      </c>
      <c r="E2640" s="31" t="s">
        <v>5450</v>
      </c>
      <c r="F2640" s="31"/>
      <c r="G2640" s="31"/>
      <c r="H2640" s="31"/>
      <c r="I2640" s="31">
        <v>200711</v>
      </c>
      <c r="J2640" s="31"/>
      <c r="M2640" s="28" t="s">
        <v>4853</v>
      </c>
    </row>
    <row r="2641" spans="1:13">
      <c r="A2641" s="31" t="s">
        <v>5451</v>
      </c>
      <c r="B2641" s="31" t="s">
        <v>4853</v>
      </c>
      <c r="C2641" s="31">
        <v>7767</v>
      </c>
      <c r="D2641" s="31" t="s">
        <v>648</v>
      </c>
      <c r="E2641" s="31" t="s">
        <v>5452</v>
      </c>
      <c r="F2641" s="31"/>
      <c r="G2641" s="31"/>
      <c r="H2641" s="31"/>
      <c r="I2641" s="31">
        <v>200811</v>
      </c>
      <c r="J2641" s="31"/>
      <c r="M2641" s="28" t="s">
        <v>4853</v>
      </c>
    </row>
    <row r="2642" spans="1:13">
      <c r="A2642" s="31" t="s">
        <v>5453</v>
      </c>
      <c r="B2642" s="31" t="s">
        <v>4853</v>
      </c>
      <c r="C2642" s="31">
        <v>7771</v>
      </c>
      <c r="D2642" s="31" t="s">
        <v>648</v>
      </c>
      <c r="E2642" s="31" t="s">
        <v>5454</v>
      </c>
      <c r="F2642" s="31"/>
      <c r="G2642" s="31"/>
      <c r="H2642" s="31"/>
      <c r="I2642" s="31">
        <v>200733</v>
      </c>
      <c r="J2642" s="31"/>
      <c r="M2642" s="28" t="s">
        <v>4853</v>
      </c>
    </row>
    <row r="2643" spans="1:13">
      <c r="A2643" s="31" t="s">
        <v>5455</v>
      </c>
      <c r="B2643" s="31" t="s">
        <v>4853</v>
      </c>
      <c r="C2643" s="31">
        <v>7772</v>
      </c>
      <c r="D2643" s="31" t="s">
        <v>648</v>
      </c>
      <c r="E2643" s="31" t="s">
        <v>5456</v>
      </c>
      <c r="F2643" s="31"/>
      <c r="G2643" s="31"/>
      <c r="H2643" s="31"/>
      <c r="I2643" s="31">
        <v>200733</v>
      </c>
      <c r="J2643" s="31"/>
      <c r="M2643" s="28" t="s">
        <v>4853</v>
      </c>
    </row>
    <row r="2644" spans="1:13">
      <c r="A2644" s="31" t="s">
        <v>5457</v>
      </c>
      <c r="B2644" s="31" t="s">
        <v>4853</v>
      </c>
      <c r="C2644" s="31">
        <v>7773</v>
      </c>
      <c r="D2644" s="31" t="s">
        <v>648</v>
      </c>
      <c r="E2644" s="31" t="s">
        <v>5458</v>
      </c>
      <c r="F2644" s="31"/>
      <c r="G2644" s="31"/>
      <c r="H2644" s="31"/>
      <c r="I2644" s="31">
        <v>200811</v>
      </c>
      <c r="J2644" s="31"/>
      <c r="M2644" s="28" t="s">
        <v>4853</v>
      </c>
    </row>
    <row r="2645" spans="1:13">
      <c r="A2645" s="31" t="s">
        <v>5459</v>
      </c>
      <c r="B2645" s="31" t="s">
        <v>4853</v>
      </c>
      <c r="C2645" s="31">
        <v>7774</v>
      </c>
      <c r="D2645" s="31" t="s">
        <v>648</v>
      </c>
      <c r="E2645" s="31" t="s">
        <v>5460</v>
      </c>
      <c r="F2645" s="31"/>
      <c r="G2645" s="31"/>
      <c r="H2645" s="31"/>
      <c r="I2645" s="31">
        <v>200733</v>
      </c>
      <c r="J2645" s="31"/>
      <c r="M2645" s="28" t="s">
        <v>4853</v>
      </c>
    </row>
    <row r="2646" spans="1:13">
      <c r="A2646" s="31" t="s">
        <v>5461</v>
      </c>
      <c r="B2646" s="31" t="s">
        <v>4853</v>
      </c>
      <c r="C2646" s="31">
        <v>7775</v>
      </c>
      <c r="D2646" s="31" t="s">
        <v>648</v>
      </c>
      <c r="E2646" s="31" t="s">
        <v>5285</v>
      </c>
      <c r="F2646" s="31"/>
      <c r="G2646" s="31"/>
      <c r="H2646" s="31"/>
      <c r="I2646" s="31">
        <v>200711</v>
      </c>
      <c r="J2646" s="31"/>
      <c r="M2646" s="28" t="s">
        <v>4853</v>
      </c>
    </row>
    <row r="2647" spans="1:13">
      <c r="A2647" s="31" t="s">
        <v>5462</v>
      </c>
      <c r="B2647" s="31" t="s">
        <v>4853</v>
      </c>
      <c r="C2647" s="31">
        <v>7776</v>
      </c>
      <c r="D2647" s="31" t="s">
        <v>648</v>
      </c>
      <c r="E2647" s="31" t="s">
        <v>3115</v>
      </c>
      <c r="F2647" s="31"/>
      <c r="G2647" s="31"/>
      <c r="H2647" s="31"/>
      <c r="I2647" s="31">
        <v>200811</v>
      </c>
      <c r="J2647" s="31"/>
      <c r="M2647" s="28" t="s">
        <v>4853</v>
      </c>
    </row>
    <row r="2648" spans="1:13">
      <c r="A2648" s="31" t="s">
        <v>5463</v>
      </c>
      <c r="B2648" s="31" t="s">
        <v>4853</v>
      </c>
      <c r="C2648" s="31">
        <v>7778</v>
      </c>
      <c r="D2648" s="31" t="s">
        <v>648</v>
      </c>
      <c r="E2648" s="31" t="s">
        <v>5379</v>
      </c>
      <c r="F2648" s="31"/>
      <c r="G2648" s="31"/>
      <c r="H2648" s="31"/>
      <c r="I2648" s="31">
        <v>200811</v>
      </c>
      <c r="J2648" s="31"/>
      <c r="M2648" s="28" t="s">
        <v>4853</v>
      </c>
    </row>
    <row r="2649" spans="1:13">
      <c r="A2649" s="31" t="s">
        <v>5464</v>
      </c>
      <c r="B2649" s="31" t="s">
        <v>4853</v>
      </c>
      <c r="C2649" s="31">
        <v>7790</v>
      </c>
      <c r="D2649" s="31" t="s">
        <v>648</v>
      </c>
      <c r="E2649" s="31" t="s">
        <v>5465</v>
      </c>
      <c r="F2649" s="31"/>
      <c r="G2649" s="31"/>
      <c r="H2649" s="31"/>
      <c r="I2649" s="31">
        <v>200822</v>
      </c>
      <c r="J2649" s="31"/>
      <c r="M2649" s="28" t="s">
        <v>4853</v>
      </c>
    </row>
    <row r="2650" spans="1:13">
      <c r="A2650" s="31" t="s">
        <v>5466</v>
      </c>
      <c r="B2650" s="31" t="s">
        <v>4853</v>
      </c>
      <c r="C2650" s="31">
        <v>7793</v>
      </c>
      <c r="D2650" s="31" t="s">
        <v>648</v>
      </c>
      <c r="E2650" s="31" t="s">
        <v>5467</v>
      </c>
      <c r="F2650" s="31"/>
      <c r="G2650" s="31"/>
      <c r="H2650" s="31"/>
      <c r="I2650" s="31">
        <v>200833</v>
      </c>
      <c r="J2650" s="31"/>
      <c r="M2650" s="28" t="s">
        <v>4853</v>
      </c>
    </row>
    <row r="2651" spans="1:13">
      <c r="A2651" s="31" t="s">
        <v>5468</v>
      </c>
      <c r="B2651" s="31" t="s">
        <v>4853</v>
      </c>
      <c r="C2651" s="31">
        <v>7798</v>
      </c>
      <c r="D2651" s="31" t="s">
        <v>648</v>
      </c>
      <c r="E2651" s="31" t="s">
        <v>5469</v>
      </c>
      <c r="F2651" s="31"/>
      <c r="G2651" s="31"/>
      <c r="H2651" s="31"/>
      <c r="I2651" s="31">
        <v>200833</v>
      </c>
      <c r="J2651" s="31"/>
      <c r="M2651" s="28" t="s">
        <v>4853</v>
      </c>
    </row>
    <row r="2652" spans="1:13">
      <c r="A2652" s="31" t="s">
        <v>5470</v>
      </c>
      <c r="B2652" s="31" t="s">
        <v>4853</v>
      </c>
      <c r="C2652" s="31">
        <v>7801</v>
      </c>
      <c r="D2652" s="31" t="s">
        <v>648</v>
      </c>
      <c r="E2652" s="31" t="s">
        <v>5471</v>
      </c>
      <c r="F2652" s="31"/>
      <c r="G2652" s="31"/>
      <c r="H2652" s="31"/>
      <c r="I2652" s="31">
        <v>200811</v>
      </c>
      <c r="J2652" s="31"/>
      <c r="M2652" s="28" t="s">
        <v>4853</v>
      </c>
    </row>
    <row r="2653" spans="1:13">
      <c r="A2653" s="31" t="s">
        <v>5472</v>
      </c>
      <c r="B2653" s="31" t="s">
        <v>4853</v>
      </c>
      <c r="C2653" s="31">
        <v>7802</v>
      </c>
      <c r="D2653" s="31" t="s">
        <v>648</v>
      </c>
      <c r="E2653" s="31" t="s">
        <v>5473</v>
      </c>
      <c r="F2653" s="31"/>
      <c r="G2653" s="31"/>
      <c r="H2653" s="31"/>
      <c r="I2653" s="31">
        <v>200811</v>
      </c>
      <c r="J2653" s="31"/>
      <c r="M2653" s="28" t="s">
        <v>4853</v>
      </c>
    </row>
    <row r="2654" spans="1:13">
      <c r="A2654" s="31" t="s">
        <v>5474</v>
      </c>
      <c r="B2654" s="31" t="s">
        <v>4853</v>
      </c>
      <c r="C2654" s="31">
        <v>7803</v>
      </c>
      <c r="D2654" s="31" t="s">
        <v>648</v>
      </c>
      <c r="E2654" s="31" t="s">
        <v>5475</v>
      </c>
      <c r="F2654" s="31"/>
      <c r="G2654" s="31"/>
      <c r="H2654" s="31"/>
      <c r="I2654" s="31">
        <v>200811</v>
      </c>
      <c r="J2654" s="31"/>
      <c r="M2654" s="28" t="s">
        <v>4853</v>
      </c>
    </row>
    <row r="2655" spans="1:13">
      <c r="A2655" s="31" t="s">
        <v>5476</v>
      </c>
      <c r="B2655" s="31" t="s">
        <v>4853</v>
      </c>
      <c r="C2655" s="31">
        <v>7804</v>
      </c>
      <c r="D2655" s="31" t="s">
        <v>648</v>
      </c>
      <c r="E2655" s="31" t="s">
        <v>5477</v>
      </c>
      <c r="F2655" s="31"/>
      <c r="G2655" s="31"/>
      <c r="H2655" s="31"/>
      <c r="I2655" s="31">
        <v>200822</v>
      </c>
      <c r="J2655" s="31"/>
      <c r="M2655" s="28" t="s">
        <v>4853</v>
      </c>
    </row>
    <row r="2656" spans="1:13">
      <c r="A2656" s="31" t="s">
        <v>5478</v>
      </c>
      <c r="B2656" s="31" t="s">
        <v>4853</v>
      </c>
      <c r="C2656" s="31">
        <v>7809</v>
      </c>
      <c r="D2656" s="31" t="s">
        <v>648</v>
      </c>
      <c r="E2656" s="31" t="s">
        <v>5479</v>
      </c>
      <c r="F2656" s="31"/>
      <c r="G2656" s="31"/>
      <c r="H2656" s="31"/>
      <c r="I2656" s="31">
        <v>200833</v>
      </c>
      <c r="J2656" s="31"/>
      <c r="M2656" s="28" t="s">
        <v>4853</v>
      </c>
    </row>
    <row r="2657" spans="1:13">
      <c r="A2657" s="31" t="s">
        <v>5480</v>
      </c>
      <c r="B2657" s="31" t="s">
        <v>4853</v>
      </c>
      <c r="C2657" s="31">
        <v>7811</v>
      </c>
      <c r="D2657" s="31" t="s">
        <v>648</v>
      </c>
      <c r="E2657" s="31" t="s">
        <v>5481</v>
      </c>
      <c r="F2657" s="31"/>
      <c r="G2657" s="31"/>
      <c r="H2657" s="31"/>
      <c r="I2657" s="31">
        <v>200822</v>
      </c>
      <c r="J2657" s="31"/>
      <c r="M2657" s="28" t="s">
        <v>4853</v>
      </c>
    </row>
    <row r="2658" spans="1:13">
      <c r="A2658" s="31" t="s">
        <v>5482</v>
      </c>
      <c r="B2658" s="31" t="s">
        <v>4853</v>
      </c>
      <c r="C2658" s="31">
        <v>7815</v>
      </c>
      <c r="D2658" s="31" t="s">
        <v>648</v>
      </c>
      <c r="E2658" s="31" t="s">
        <v>5483</v>
      </c>
      <c r="F2658" s="31"/>
      <c r="G2658" s="31"/>
      <c r="H2658" s="31"/>
      <c r="I2658" s="31">
        <v>200822</v>
      </c>
      <c r="J2658" s="31"/>
      <c r="M2658" s="28" t="s">
        <v>4853</v>
      </c>
    </row>
    <row r="2659" spans="1:13">
      <c r="A2659" s="31" t="s">
        <v>5484</v>
      </c>
      <c r="B2659" s="31" t="s">
        <v>4853</v>
      </c>
      <c r="C2659" s="31">
        <v>7816</v>
      </c>
      <c r="D2659" s="31" t="s">
        <v>648</v>
      </c>
      <c r="E2659" s="31" t="s">
        <v>5485</v>
      </c>
      <c r="F2659" s="31"/>
      <c r="G2659" s="31"/>
      <c r="H2659" s="31"/>
      <c r="I2659" s="31">
        <v>200822</v>
      </c>
      <c r="J2659" s="31"/>
      <c r="M2659" s="28" t="s">
        <v>4853</v>
      </c>
    </row>
    <row r="2660" spans="1:13">
      <c r="A2660" s="31" t="s">
        <v>5486</v>
      </c>
      <c r="B2660" s="31" t="s">
        <v>4853</v>
      </c>
      <c r="C2660" s="31">
        <v>7821</v>
      </c>
      <c r="D2660" s="31" t="s">
        <v>648</v>
      </c>
      <c r="E2660" s="31" t="s">
        <v>5487</v>
      </c>
      <c r="F2660" s="31"/>
      <c r="G2660" s="31"/>
      <c r="H2660" s="31"/>
      <c r="I2660" s="31">
        <v>200833</v>
      </c>
      <c r="J2660" s="31"/>
      <c r="M2660" s="28" t="s">
        <v>4853</v>
      </c>
    </row>
    <row r="2661" spans="1:13">
      <c r="A2661" s="31" t="s">
        <v>5488</v>
      </c>
      <c r="B2661" s="31" t="s">
        <v>4853</v>
      </c>
      <c r="C2661" s="31">
        <v>7822</v>
      </c>
      <c r="D2661" s="31" t="s">
        <v>648</v>
      </c>
      <c r="E2661" s="31" t="s">
        <v>5489</v>
      </c>
      <c r="F2661" s="31"/>
      <c r="G2661" s="31"/>
      <c r="H2661" s="31"/>
      <c r="I2661" s="31">
        <v>200833</v>
      </c>
      <c r="J2661" s="31"/>
      <c r="M2661" s="28" t="s">
        <v>4853</v>
      </c>
    </row>
    <row r="2662" spans="1:13">
      <c r="A2662" s="31" t="s">
        <v>5490</v>
      </c>
      <c r="B2662" s="31" t="s">
        <v>4853</v>
      </c>
      <c r="C2662" s="31">
        <v>7825</v>
      </c>
      <c r="D2662" s="31" t="s">
        <v>648</v>
      </c>
      <c r="E2662" s="31" t="s">
        <v>5491</v>
      </c>
      <c r="F2662" s="31"/>
      <c r="G2662" s="31"/>
      <c r="H2662" s="31"/>
      <c r="I2662" s="31">
        <v>200833</v>
      </c>
      <c r="J2662" s="31"/>
      <c r="M2662" s="28" t="s">
        <v>4853</v>
      </c>
    </row>
    <row r="2663" spans="1:13">
      <c r="A2663" s="31" t="s">
        <v>5492</v>
      </c>
      <c r="B2663" s="31" t="s">
        <v>4853</v>
      </c>
      <c r="C2663" s="31">
        <v>9999</v>
      </c>
      <c r="D2663" s="31" t="s">
        <v>648</v>
      </c>
      <c r="E2663" s="31" t="s">
        <v>5493</v>
      </c>
      <c r="F2663" s="31"/>
      <c r="G2663" s="31"/>
      <c r="H2663" s="31"/>
      <c r="I2663" s="31">
        <v>200011</v>
      </c>
      <c r="J2663" s="31"/>
      <c r="M2663" s="28" t="s">
        <v>4853</v>
      </c>
    </row>
    <row r="2664" spans="1:13">
      <c r="A2664" s="31" t="s">
        <v>5494</v>
      </c>
      <c r="B2664" s="31" t="s">
        <v>802</v>
      </c>
      <c r="C2664" s="31">
        <v>1001</v>
      </c>
      <c r="D2664" s="31">
        <v>4</v>
      </c>
      <c r="E2664" s="31" t="s">
        <v>5495</v>
      </c>
      <c r="F2664" s="31">
        <v>2</v>
      </c>
      <c r="G2664" s="31"/>
      <c r="H2664" s="31"/>
      <c r="I2664" s="31">
        <v>201270</v>
      </c>
      <c r="J2664" s="31">
        <v>2</v>
      </c>
      <c r="M2664" s="28" t="s">
        <v>4853</v>
      </c>
    </row>
    <row r="2665" spans="1:13">
      <c r="A2665" s="31" t="s">
        <v>5496</v>
      </c>
      <c r="B2665" s="31" t="s">
        <v>802</v>
      </c>
      <c r="C2665" s="31">
        <v>1053</v>
      </c>
      <c r="D2665" s="31">
        <v>4</v>
      </c>
      <c r="E2665" s="31" t="s">
        <v>5497</v>
      </c>
      <c r="F2665" s="31">
        <v>6</v>
      </c>
      <c r="G2665" s="31"/>
      <c r="H2665" s="31"/>
      <c r="I2665" s="31">
        <v>201880</v>
      </c>
      <c r="J2665" s="31">
        <v>6</v>
      </c>
      <c r="M2665" s="28" t="s">
        <v>4853</v>
      </c>
    </row>
    <row r="2666" spans="1:13">
      <c r="A2666" s="31" t="s">
        <v>5498</v>
      </c>
      <c r="B2666" s="31" t="s">
        <v>802</v>
      </c>
      <c r="C2666" s="31">
        <v>1091</v>
      </c>
      <c r="D2666" s="31">
        <v>4</v>
      </c>
      <c r="E2666" s="31" t="s">
        <v>5499</v>
      </c>
      <c r="F2666" s="31"/>
      <c r="G2666" s="31">
        <v>3</v>
      </c>
      <c r="H2666" s="31"/>
      <c r="I2666" s="31">
        <v>202270</v>
      </c>
      <c r="J2666" s="31">
        <v>3</v>
      </c>
      <c r="M2666" s="28" t="s">
        <v>4853</v>
      </c>
    </row>
    <row r="2667" spans="1:13">
      <c r="A2667" s="31" t="s">
        <v>5500</v>
      </c>
      <c r="B2667" s="31" t="s">
        <v>802</v>
      </c>
      <c r="C2667" s="31">
        <v>1092</v>
      </c>
      <c r="D2667" s="31">
        <v>4</v>
      </c>
      <c r="E2667" s="31" t="s">
        <v>5501</v>
      </c>
      <c r="F2667" s="31">
        <v>0</v>
      </c>
      <c r="G2667" s="31">
        <v>3</v>
      </c>
      <c r="H2667" s="31"/>
      <c r="I2667" s="31">
        <v>202570</v>
      </c>
      <c r="J2667" s="31">
        <v>3</v>
      </c>
      <c r="M2667" s="28" t="s">
        <v>802</v>
      </c>
    </row>
    <row r="2668" spans="1:13">
      <c r="A2668" s="31" t="s">
        <v>5502</v>
      </c>
      <c r="B2668" s="31" t="s">
        <v>802</v>
      </c>
      <c r="C2668" s="31">
        <v>1093</v>
      </c>
      <c r="D2668" s="31">
        <v>4</v>
      </c>
      <c r="E2668" s="31" t="s">
        <v>5503</v>
      </c>
      <c r="F2668" s="31">
        <v>0</v>
      </c>
      <c r="G2668" s="31">
        <v>6</v>
      </c>
      <c r="H2668" s="31"/>
      <c r="I2668" s="31">
        <v>201870</v>
      </c>
      <c r="J2668" s="31">
        <v>6</v>
      </c>
      <c r="M2668" s="28" t="s">
        <v>802</v>
      </c>
    </row>
    <row r="2669" spans="1:13">
      <c r="A2669" s="31" t="s">
        <v>5504</v>
      </c>
      <c r="B2669" s="31" t="s">
        <v>802</v>
      </c>
      <c r="C2669" s="31">
        <v>1190</v>
      </c>
      <c r="D2669" s="31">
        <v>4</v>
      </c>
      <c r="E2669" s="31" t="s">
        <v>5505</v>
      </c>
      <c r="F2669" s="31"/>
      <c r="G2669" s="31"/>
      <c r="H2669" s="31">
        <v>3</v>
      </c>
      <c r="I2669" s="31">
        <v>201270</v>
      </c>
      <c r="J2669" s="31">
        <v>3</v>
      </c>
      <c r="M2669" s="28" t="s">
        <v>802</v>
      </c>
    </row>
    <row r="2670" spans="1:13">
      <c r="A2670" s="31" t="s">
        <v>5506</v>
      </c>
      <c r="B2670" s="31" t="s">
        <v>802</v>
      </c>
      <c r="C2670" s="31">
        <v>1396</v>
      </c>
      <c r="D2670" s="31">
        <v>4</v>
      </c>
      <c r="E2670" s="31" t="s">
        <v>304</v>
      </c>
      <c r="F2670" s="31"/>
      <c r="G2670" s="31"/>
      <c r="H2670" s="31"/>
      <c r="I2670" s="31">
        <v>201070</v>
      </c>
      <c r="J2670" s="31"/>
      <c r="M2670" s="28" t="s">
        <v>802</v>
      </c>
    </row>
    <row r="2671" spans="1:13">
      <c r="A2671" s="31" t="s">
        <v>5507</v>
      </c>
      <c r="B2671" s="31" t="s">
        <v>802</v>
      </c>
      <c r="C2671" s="31">
        <v>1412</v>
      </c>
      <c r="D2671" s="31">
        <v>4</v>
      </c>
      <c r="E2671" s="31" t="s">
        <v>5508</v>
      </c>
      <c r="F2671" s="31">
        <v>6</v>
      </c>
      <c r="G2671" s="31"/>
      <c r="H2671" s="31"/>
      <c r="I2671" s="31">
        <v>202270</v>
      </c>
      <c r="J2671" s="31">
        <v>6</v>
      </c>
      <c r="M2671" s="28" t="s">
        <v>802</v>
      </c>
    </row>
    <row r="2672" spans="1:13">
      <c r="A2672" s="31" t="s">
        <v>5509</v>
      </c>
      <c r="B2672" s="31" t="s">
        <v>802</v>
      </c>
      <c r="C2672" s="31">
        <v>1493</v>
      </c>
      <c r="D2672" s="31">
        <v>4</v>
      </c>
      <c r="E2672" s="31" t="s">
        <v>5510</v>
      </c>
      <c r="F2672" s="31"/>
      <c r="G2672" s="31">
        <v>6</v>
      </c>
      <c r="H2672" s="31"/>
      <c r="I2672" s="31">
        <v>202270</v>
      </c>
      <c r="J2672" s="31">
        <v>6</v>
      </c>
      <c r="M2672" s="28" t="s">
        <v>802</v>
      </c>
    </row>
    <row r="2673" spans="1:13">
      <c r="A2673" s="31" t="s">
        <v>5511</v>
      </c>
      <c r="B2673" s="31" t="s">
        <v>802</v>
      </c>
      <c r="C2673" s="31">
        <v>1890</v>
      </c>
      <c r="D2673" s="31">
        <v>4</v>
      </c>
      <c r="E2673" s="31" t="s">
        <v>5512</v>
      </c>
      <c r="F2673" s="31"/>
      <c r="G2673" s="31"/>
      <c r="H2673" s="31">
        <v>6</v>
      </c>
      <c r="I2673" s="31">
        <v>202570</v>
      </c>
      <c r="J2673" s="31">
        <v>6</v>
      </c>
      <c r="M2673" s="28" t="s">
        <v>802</v>
      </c>
    </row>
    <row r="2674" spans="1:13">
      <c r="A2674" s="31" t="s">
        <v>5513</v>
      </c>
      <c r="B2674" s="31" t="s">
        <v>802</v>
      </c>
      <c r="C2674" s="31">
        <v>2015</v>
      </c>
      <c r="D2674" s="31">
        <v>4</v>
      </c>
      <c r="E2674" s="31" t="s">
        <v>5514</v>
      </c>
      <c r="F2674" s="31">
        <v>1</v>
      </c>
      <c r="G2674" s="31">
        <v>3</v>
      </c>
      <c r="H2674" s="31"/>
      <c r="I2674" s="31">
        <v>202570</v>
      </c>
      <c r="J2674" s="31">
        <v>4</v>
      </c>
      <c r="M2674" s="28" t="s">
        <v>802</v>
      </c>
    </row>
    <row r="2675" spans="1:13">
      <c r="A2675" s="31" t="s">
        <v>5515</v>
      </c>
      <c r="B2675" s="31" t="s">
        <v>802</v>
      </c>
      <c r="C2675" s="31">
        <v>2092</v>
      </c>
      <c r="D2675" s="31">
        <v>4</v>
      </c>
      <c r="E2675" s="31" t="s">
        <v>5516</v>
      </c>
      <c r="F2675" s="31"/>
      <c r="G2675" s="31">
        <v>3</v>
      </c>
      <c r="H2675" s="31"/>
      <c r="I2675" s="31">
        <v>202570</v>
      </c>
      <c r="J2675" s="31">
        <v>3</v>
      </c>
      <c r="M2675" s="28" t="s">
        <v>802</v>
      </c>
    </row>
    <row r="2676" spans="1:13">
      <c r="A2676" s="31" t="s">
        <v>5517</v>
      </c>
      <c r="B2676" s="31" t="s">
        <v>802</v>
      </c>
      <c r="C2676" s="31">
        <v>2096</v>
      </c>
      <c r="D2676" s="31">
        <v>4</v>
      </c>
      <c r="E2676" s="31" t="s">
        <v>304</v>
      </c>
      <c r="F2676" s="31"/>
      <c r="G2676" s="31"/>
      <c r="H2676" s="31"/>
      <c r="I2676" s="31">
        <v>201070</v>
      </c>
      <c r="J2676" s="31"/>
      <c r="M2676" s="28" t="s">
        <v>802</v>
      </c>
    </row>
    <row r="2677" spans="1:13">
      <c r="A2677" s="31" t="s">
        <v>5518</v>
      </c>
      <c r="B2677" s="31" t="s">
        <v>802</v>
      </c>
      <c r="C2677" s="31">
        <v>2103</v>
      </c>
      <c r="D2677" s="31">
        <v>4</v>
      </c>
      <c r="E2677" s="31" t="s">
        <v>5519</v>
      </c>
      <c r="F2677" s="31">
        <v>3</v>
      </c>
      <c r="G2677" s="31"/>
      <c r="H2677" s="31"/>
      <c r="I2677" s="31">
        <v>201870</v>
      </c>
      <c r="J2677" s="31">
        <v>3</v>
      </c>
      <c r="M2677" s="28" t="s">
        <v>802</v>
      </c>
    </row>
    <row r="2678" spans="1:13">
      <c r="A2678" s="31" t="s">
        <v>5520</v>
      </c>
      <c r="B2678" s="31" t="s">
        <v>802</v>
      </c>
      <c r="C2678" s="31">
        <v>2105</v>
      </c>
      <c r="D2678" s="31">
        <v>4</v>
      </c>
      <c r="E2678" s="31" t="s">
        <v>5521</v>
      </c>
      <c r="F2678" s="31">
        <v>3</v>
      </c>
      <c r="G2678" s="31"/>
      <c r="H2678" s="31"/>
      <c r="I2678" s="31">
        <v>201870</v>
      </c>
      <c r="J2678" s="31">
        <v>3</v>
      </c>
      <c r="M2678" s="28" t="s">
        <v>802</v>
      </c>
    </row>
    <row r="2679" spans="1:13">
      <c r="A2679" s="31" t="s">
        <v>5522</v>
      </c>
      <c r="B2679" s="31" t="s">
        <v>802</v>
      </c>
      <c r="C2679" s="31">
        <v>2192</v>
      </c>
      <c r="D2679" s="31">
        <v>4</v>
      </c>
      <c r="E2679" s="31" t="s">
        <v>5523</v>
      </c>
      <c r="F2679" s="31"/>
      <c r="G2679" s="31">
        <v>6</v>
      </c>
      <c r="H2679" s="31"/>
      <c r="I2679" s="31">
        <v>202570</v>
      </c>
      <c r="J2679" s="31">
        <v>6</v>
      </c>
      <c r="M2679" s="28" t="s">
        <v>802</v>
      </c>
    </row>
    <row r="2680" spans="1:13">
      <c r="A2680" s="31" t="s">
        <v>5524</v>
      </c>
      <c r="B2680" s="31" t="s">
        <v>802</v>
      </c>
      <c r="C2680" s="31">
        <v>2196</v>
      </c>
      <c r="D2680" s="31">
        <v>4</v>
      </c>
      <c r="E2680" s="31" t="s">
        <v>304</v>
      </c>
      <c r="F2680" s="31"/>
      <c r="G2680" s="31"/>
      <c r="H2680" s="31"/>
      <c r="I2680" s="31">
        <v>201070</v>
      </c>
      <c r="J2680" s="31"/>
      <c r="M2680" s="28" t="s">
        <v>802</v>
      </c>
    </row>
    <row r="2681" spans="1:13">
      <c r="A2681" s="31" t="s">
        <v>5525</v>
      </c>
      <c r="B2681" s="31" t="s">
        <v>802</v>
      </c>
      <c r="C2681" s="31">
        <v>2207</v>
      </c>
      <c r="D2681" s="31">
        <v>4</v>
      </c>
      <c r="E2681" s="31" t="s">
        <v>5526</v>
      </c>
      <c r="F2681" s="31">
        <v>2</v>
      </c>
      <c r="G2681" s="31"/>
      <c r="H2681" s="31"/>
      <c r="I2681" s="31">
        <v>201670</v>
      </c>
      <c r="J2681" s="31">
        <v>2</v>
      </c>
      <c r="M2681" s="28" t="s">
        <v>802</v>
      </c>
    </row>
    <row r="2682" spans="1:13">
      <c r="A2682" s="31" t="s">
        <v>5527</v>
      </c>
      <c r="B2682" s="31" t="s">
        <v>802</v>
      </c>
      <c r="C2682" s="31">
        <v>2213</v>
      </c>
      <c r="D2682" s="31">
        <v>4</v>
      </c>
      <c r="E2682" s="31" t="s">
        <v>5528</v>
      </c>
      <c r="F2682" s="31">
        <v>1</v>
      </c>
      <c r="G2682" s="31"/>
      <c r="H2682" s="31"/>
      <c r="I2682" s="31">
        <v>202470</v>
      </c>
      <c r="J2682" s="31">
        <v>1</v>
      </c>
      <c r="M2682" s="28" t="s">
        <v>802</v>
      </c>
    </row>
    <row r="2683" spans="1:13">
      <c r="A2683" s="31" t="s">
        <v>5529</v>
      </c>
      <c r="B2683" s="31" t="s">
        <v>802</v>
      </c>
      <c r="C2683" s="31">
        <v>2217</v>
      </c>
      <c r="D2683" s="31">
        <v>4</v>
      </c>
      <c r="E2683" s="31" t="s">
        <v>5530</v>
      </c>
      <c r="F2683" s="31">
        <v>3</v>
      </c>
      <c r="G2683" s="31"/>
      <c r="H2683" s="31"/>
      <c r="I2683" s="31">
        <v>201870</v>
      </c>
      <c r="J2683" s="31">
        <v>3</v>
      </c>
      <c r="M2683" s="28" t="s">
        <v>802</v>
      </c>
    </row>
    <row r="2684" spans="1:13">
      <c r="A2684" s="31" t="s">
        <v>5531</v>
      </c>
      <c r="B2684" s="31" t="s">
        <v>802</v>
      </c>
      <c r="C2684" s="31">
        <v>2223</v>
      </c>
      <c r="D2684" s="31">
        <v>4</v>
      </c>
      <c r="E2684" s="31" t="s">
        <v>5532</v>
      </c>
      <c r="F2684" s="31">
        <v>3</v>
      </c>
      <c r="G2684" s="31"/>
      <c r="H2684" s="31"/>
      <c r="I2684" s="31">
        <v>201870</v>
      </c>
      <c r="J2684" s="31">
        <v>3</v>
      </c>
      <c r="M2684" s="28" t="s">
        <v>802</v>
      </c>
    </row>
    <row r="2685" spans="1:13">
      <c r="A2685" s="31" t="s">
        <v>5533</v>
      </c>
      <c r="B2685" s="31" t="s">
        <v>802</v>
      </c>
      <c r="C2685" s="31">
        <v>2291</v>
      </c>
      <c r="D2685" s="31">
        <v>4</v>
      </c>
      <c r="E2685" s="31" t="s">
        <v>5534</v>
      </c>
      <c r="F2685" s="31"/>
      <c r="G2685" s="31">
        <v>6</v>
      </c>
      <c r="H2685" s="31"/>
      <c r="I2685" s="31">
        <v>202270</v>
      </c>
      <c r="J2685" s="31">
        <v>6</v>
      </c>
      <c r="M2685" s="28" t="s">
        <v>802</v>
      </c>
    </row>
    <row r="2686" spans="1:13">
      <c r="A2686" s="31" t="s">
        <v>5535</v>
      </c>
      <c r="B2686" s="31" t="s">
        <v>802</v>
      </c>
      <c r="C2686" s="31">
        <v>2303</v>
      </c>
      <c r="D2686" s="31">
        <v>4</v>
      </c>
      <c r="E2686" s="31" t="s">
        <v>5536</v>
      </c>
      <c r="F2686" s="31">
        <v>3</v>
      </c>
      <c r="G2686" s="31"/>
      <c r="H2686" s="31"/>
      <c r="I2686" s="31">
        <v>202570</v>
      </c>
      <c r="J2686" s="31">
        <v>3</v>
      </c>
      <c r="M2686" s="28" t="s">
        <v>802</v>
      </c>
    </row>
    <row r="2687" spans="1:13">
      <c r="A2687" s="31" t="s">
        <v>5537</v>
      </c>
      <c r="B2687" s="31" t="s">
        <v>802</v>
      </c>
      <c r="C2687" s="31">
        <v>2307</v>
      </c>
      <c r="D2687" s="31">
        <v>4</v>
      </c>
      <c r="E2687" s="31" t="s">
        <v>5538</v>
      </c>
      <c r="F2687" s="31">
        <v>2</v>
      </c>
      <c r="G2687" s="31"/>
      <c r="H2687" s="31"/>
      <c r="I2687" s="31">
        <v>202570</v>
      </c>
      <c r="J2687" s="31">
        <v>2</v>
      </c>
      <c r="M2687" s="28" t="s">
        <v>802</v>
      </c>
    </row>
    <row r="2688" spans="1:13">
      <c r="A2688" s="31" t="s">
        <v>5539</v>
      </c>
      <c r="B2688" s="31" t="s">
        <v>802</v>
      </c>
      <c r="C2688" s="31">
        <v>2313</v>
      </c>
      <c r="D2688" s="31">
        <v>4</v>
      </c>
      <c r="E2688" s="31" t="s">
        <v>5540</v>
      </c>
      <c r="F2688" s="31">
        <v>2</v>
      </c>
      <c r="G2688" s="31"/>
      <c r="H2688" s="31"/>
      <c r="I2688" s="31">
        <v>201670</v>
      </c>
      <c r="J2688" s="31">
        <v>2</v>
      </c>
      <c r="M2688" s="28" t="s">
        <v>802</v>
      </c>
    </row>
    <row r="2689" spans="1:13">
      <c r="A2689" s="31" t="s">
        <v>5541</v>
      </c>
      <c r="B2689" s="31" t="s">
        <v>802</v>
      </c>
      <c r="C2689" s="31">
        <v>2390</v>
      </c>
      <c r="D2689" s="31">
        <v>4</v>
      </c>
      <c r="E2689" s="31" t="s">
        <v>5542</v>
      </c>
      <c r="F2689" s="31"/>
      <c r="G2689" s="31"/>
      <c r="H2689" s="31">
        <v>8</v>
      </c>
      <c r="I2689" s="31">
        <v>202570</v>
      </c>
      <c r="J2689" s="31">
        <v>8</v>
      </c>
      <c r="M2689" s="28" t="s">
        <v>802</v>
      </c>
    </row>
    <row r="2690" spans="1:13">
      <c r="A2690" s="31" t="s">
        <v>5543</v>
      </c>
      <c r="B2690" s="31" t="s">
        <v>802</v>
      </c>
      <c r="C2690" s="31">
        <v>2393</v>
      </c>
      <c r="D2690" s="31">
        <v>4</v>
      </c>
      <c r="E2690" s="31" t="s">
        <v>5544</v>
      </c>
      <c r="F2690" s="31"/>
      <c r="G2690" s="31">
        <v>9</v>
      </c>
      <c r="H2690" s="31"/>
      <c r="I2690" s="31">
        <v>202570</v>
      </c>
      <c r="J2690" s="31">
        <v>9</v>
      </c>
      <c r="M2690" s="28" t="s">
        <v>802</v>
      </c>
    </row>
    <row r="2691" spans="1:13">
      <c r="A2691" s="31" t="s">
        <v>5545</v>
      </c>
      <c r="B2691" s="31" t="s">
        <v>802</v>
      </c>
      <c r="C2691" s="31">
        <v>2503</v>
      </c>
      <c r="D2691" s="31">
        <v>4</v>
      </c>
      <c r="E2691" s="31" t="s">
        <v>5546</v>
      </c>
      <c r="F2691" s="31">
        <v>3</v>
      </c>
      <c r="G2691" s="31"/>
      <c r="H2691" s="31"/>
      <c r="I2691" s="31">
        <v>202570</v>
      </c>
      <c r="J2691" s="31">
        <v>3</v>
      </c>
      <c r="M2691" s="28" t="s">
        <v>802</v>
      </c>
    </row>
    <row r="2692" spans="1:13">
      <c r="A2692" s="31" t="s">
        <v>5547</v>
      </c>
      <c r="B2692" s="31" t="s">
        <v>802</v>
      </c>
      <c r="C2692" s="31">
        <v>2507</v>
      </c>
      <c r="D2692" s="31">
        <v>4</v>
      </c>
      <c r="E2692" s="31" t="s">
        <v>5548</v>
      </c>
      <c r="F2692" s="31">
        <v>3</v>
      </c>
      <c r="G2692" s="31"/>
      <c r="H2692" s="31"/>
      <c r="I2692" s="31">
        <v>202570</v>
      </c>
      <c r="J2692" s="31">
        <v>3</v>
      </c>
      <c r="M2692" s="28" t="s">
        <v>802</v>
      </c>
    </row>
    <row r="2693" spans="1:13">
      <c r="A2693" s="31" t="s">
        <v>5549</v>
      </c>
      <c r="B2693" s="31" t="s">
        <v>802</v>
      </c>
      <c r="C2693" s="31">
        <v>2513</v>
      </c>
      <c r="D2693" s="31">
        <v>4</v>
      </c>
      <c r="E2693" s="31" t="s">
        <v>5550</v>
      </c>
      <c r="F2693" s="31">
        <v>1</v>
      </c>
      <c r="G2693" s="31"/>
      <c r="H2693" s="31"/>
      <c r="I2693" s="31">
        <v>202570</v>
      </c>
      <c r="J2693" s="31">
        <v>1</v>
      </c>
      <c r="M2693" s="28" t="s">
        <v>802</v>
      </c>
    </row>
    <row r="2694" spans="1:13">
      <c r="A2694" s="31" t="s">
        <v>5551</v>
      </c>
      <c r="B2694" s="31" t="s">
        <v>802</v>
      </c>
      <c r="C2694" s="31">
        <v>2590</v>
      </c>
      <c r="D2694" s="31">
        <v>4</v>
      </c>
      <c r="E2694" s="31" t="s">
        <v>5552</v>
      </c>
      <c r="F2694" s="31"/>
      <c r="G2694" s="31"/>
      <c r="H2694" s="31">
        <v>4</v>
      </c>
      <c r="I2694" s="31">
        <v>202570</v>
      </c>
      <c r="J2694" s="31">
        <v>4</v>
      </c>
      <c r="M2694" s="28" t="s">
        <v>802</v>
      </c>
    </row>
    <row r="2695" spans="1:13">
      <c r="A2695" s="31" t="s">
        <v>5553</v>
      </c>
      <c r="B2695" s="31" t="s">
        <v>802</v>
      </c>
      <c r="C2695" s="31">
        <v>2593</v>
      </c>
      <c r="D2695" s="31">
        <v>4</v>
      </c>
      <c r="E2695" s="31" t="s">
        <v>5554</v>
      </c>
      <c r="F2695" s="31"/>
      <c r="G2695" s="31">
        <v>6</v>
      </c>
      <c r="H2695" s="31"/>
      <c r="I2695" s="31">
        <v>202570</v>
      </c>
      <c r="J2695" s="31">
        <v>6</v>
      </c>
      <c r="M2695" s="28" t="s">
        <v>802</v>
      </c>
    </row>
    <row r="2696" spans="1:13">
      <c r="A2696" s="31" t="s">
        <v>5555</v>
      </c>
      <c r="B2696" s="31" t="s">
        <v>802</v>
      </c>
      <c r="C2696" s="31">
        <v>2790</v>
      </c>
      <c r="D2696" s="31">
        <v>4</v>
      </c>
      <c r="E2696" s="31" t="s">
        <v>5556</v>
      </c>
      <c r="F2696" s="31"/>
      <c r="G2696" s="31"/>
      <c r="H2696" s="31">
        <v>20</v>
      </c>
      <c r="I2696" s="31">
        <v>202570</v>
      </c>
      <c r="J2696" s="31">
        <v>20</v>
      </c>
      <c r="M2696" s="28" t="s">
        <v>802</v>
      </c>
    </row>
    <row r="2697" spans="1:13">
      <c r="A2697" s="31" t="s">
        <v>5557</v>
      </c>
      <c r="B2697" s="31" t="s">
        <v>802</v>
      </c>
      <c r="C2697" s="31">
        <v>2993</v>
      </c>
      <c r="D2697" s="31">
        <v>4</v>
      </c>
      <c r="E2697" s="31" t="s">
        <v>5558</v>
      </c>
      <c r="F2697" s="31"/>
      <c r="G2697" s="31">
        <v>3</v>
      </c>
      <c r="H2697" s="31"/>
      <c r="I2697" s="31">
        <v>202270</v>
      </c>
      <c r="J2697" s="31">
        <v>3</v>
      </c>
      <c r="M2697" s="28" t="s">
        <v>802</v>
      </c>
    </row>
    <row r="2698" spans="1:13">
      <c r="A2698" s="31" t="s">
        <v>5559</v>
      </c>
      <c r="B2698" s="31" t="s">
        <v>805</v>
      </c>
      <c r="C2698" s="31">
        <v>1010</v>
      </c>
      <c r="D2698" s="31">
        <v>4</v>
      </c>
      <c r="E2698" s="31" t="s">
        <v>5560</v>
      </c>
      <c r="F2698" s="31">
        <v>2</v>
      </c>
      <c r="G2698" s="31">
        <v>0</v>
      </c>
      <c r="H2698" s="31"/>
      <c r="I2698" s="31">
        <v>202570</v>
      </c>
      <c r="J2698" s="31">
        <v>2</v>
      </c>
      <c r="M2698" s="28" t="s">
        <v>802</v>
      </c>
    </row>
    <row r="2699" spans="1:13">
      <c r="A2699" s="31" t="s">
        <v>5561</v>
      </c>
      <c r="B2699" s="31" t="s">
        <v>805</v>
      </c>
      <c r="C2699" s="31">
        <v>1020</v>
      </c>
      <c r="D2699" s="31">
        <v>4</v>
      </c>
      <c r="E2699" s="31" t="s">
        <v>5562</v>
      </c>
      <c r="F2699" s="31">
        <v>2</v>
      </c>
      <c r="G2699" s="31"/>
      <c r="H2699" s="31"/>
      <c r="I2699" s="31">
        <v>202570</v>
      </c>
      <c r="J2699" s="31">
        <v>2</v>
      </c>
      <c r="M2699" s="28" t="s">
        <v>802</v>
      </c>
    </row>
    <row r="2700" spans="1:13">
      <c r="A2700" s="31" t="s">
        <v>5563</v>
      </c>
      <c r="B2700" s="31" t="s">
        <v>805</v>
      </c>
      <c r="C2700" s="31">
        <v>1040</v>
      </c>
      <c r="D2700" s="31">
        <v>4</v>
      </c>
      <c r="E2700" s="31" t="s">
        <v>5564</v>
      </c>
      <c r="F2700" s="31">
        <v>2</v>
      </c>
      <c r="G2700" s="31"/>
      <c r="H2700" s="31"/>
      <c r="I2700" s="31">
        <v>202570</v>
      </c>
      <c r="J2700" s="31">
        <v>2</v>
      </c>
      <c r="M2700" s="28" t="s">
        <v>802</v>
      </c>
    </row>
    <row r="2701" spans="1:13">
      <c r="A2701" s="31" t="s">
        <v>5565</v>
      </c>
      <c r="B2701" s="31" t="s">
        <v>805</v>
      </c>
      <c r="C2701" s="31">
        <v>1090</v>
      </c>
      <c r="D2701" s="31">
        <v>4</v>
      </c>
      <c r="E2701" s="31" t="s">
        <v>5566</v>
      </c>
      <c r="F2701" s="31"/>
      <c r="G2701" s="31"/>
      <c r="H2701" s="31">
        <v>12</v>
      </c>
      <c r="I2701" s="31">
        <v>202080</v>
      </c>
      <c r="J2701" s="31">
        <v>12</v>
      </c>
      <c r="M2701" s="28" t="s">
        <v>802</v>
      </c>
    </row>
    <row r="2702" spans="1:13">
      <c r="A2702" s="31" t="s">
        <v>5567</v>
      </c>
      <c r="B2702" s="31" t="s">
        <v>805</v>
      </c>
      <c r="C2702" s="31">
        <v>1092</v>
      </c>
      <c r="D2702" s="31">
        <v>4</v>
      </c>
      <c r="E2702" s="31" t="s">
        <v>5568</v>
      </c>
      <c r="F2702" s="31"/>
      <c r="G2702" s="31">
        <v>6</v>
      </c>
      <c r="H2702" s="31"/>
      <c r="I2702" s="31">
        <v>202570</v>
      </c>
      <c r="J2702" s="31">
        <v>6</v>
      </c>
      <c r="M2702" s="28" t="s">
        <v>802</v>
      </c>
    </row>
    <row r="2703" spans="1:13">
      <c r="A2703" s="31" t="s">
        <v>5569</v>
      </c>
      <c r="B2703" s="31" t="s">
        <v>805</v>
      </c>
      <c r="C2703" s="31">
        <v>1096</v>
      </c>
      <c r="D2703" s="31">
        <v>4</v>
      </c>
      <c r="E2703" s="31" t="s">
        <v>304</v>
      </c>
      <c r="F2703" s="31"/>
      <c r="G2703" s="31"/>
      <c r="H2703" s="31"/>
      <c r="I2703" s="31">
        <v>201970</v>
      </c>
      <c r="J2703" s="31"/>
      <c r="M2703" s="28" t="s">
        <v>805</v>
      </c>
    </row>
    <row r="2704" spans="1:13">
      <c r="A2704" s="31" t="s">
        <v>5570</v>
      </c>
      <c r="B2704" s="31" t="s">
        <v>805</v>
      </c>
      <c r="C2704" s="31">
        <v>1196</v>
      </c>
      <c r="D2704" s="31">
        <v>4</v>
      </c>
      <c r="E2704" s="31" t="s">
        <v>304</v>
      </c>
      <c r="F2704" s="31"/>
      <c r="G2704" s="31"/>
      <c r="H2704" s="31"/>
      <c r="I2704" s="31">
        <v>201970</v>
      </c>
      <c r="J2704" s="31"/>
      <c r="M2704" s="28" t="s">
        <v>805</v>
      </c>
    </row>
    <row r="2705" spans="1:13">
      <c r="A2705" s="31" t="s">
        <v>5571</v>
      </c>
      <c r="B2705" s="31" t="s">
        <v>805</v>
      </c>
      <c r="C2705" s="31">
        <v>1510</v>
      </c>
      <c r="D2705" s="31">
        <v>4</v>
      </c>
      <c r="E2705" s="31" t="s">
        <v>5572</v>
      </c>
      <c r="F2705" s="31">
        <v>2</v>
      </c>
      <c r="G2705" s="31"/>
      <c r="H2705" s="31"/>
      <c r="I2705" s="31">
        <v>202570</v>
      </c>
      <c r="J2705" s="31">
        <v>2</v>
      </c>
      <c r="M2705" s="28" t="s">
        <v>805</v>
      </c>
    </row>
    <row r="2706" spans="1:13">
      <c r="A2706" s="31" t="s">
        <v>5573</v>
      </c>
      <c r="B2706" s="31" t="s">
        <v>805</v>
      </c>
      <c r="C2706" s="31">
        <v>1520</v>
      </c>
      <c r="D2706" s="31">
        <v>4</v>
      </c>
      <c r="E2706" s="31" t="s">
        <v>5574</v>
      </c>
      <c r="F2706" s="31">
        <v>2</v>
      </c>
      <c r="G2706" s="31"/>
      <c r="H2706" s="31"/>
      <c r="I2706" s="31">
        <v>201870</v>
      </c>
      <c r="J2706" s="31">
        <v>2</v>
      </c>
      <c r="M2706" s="28" t="s">
        <v>805</v>
      </c>
    </row>
    <row r="2707" spans="1:13">
      <c r="A2707" s="31" t="s">
        <v>5575</v>
      </c>
      <c r="B2707" s="31" t="s">
        <v>805</v>
      </c>
      <c r="C2707" s="31">
        <v>1530</v>
      </c>
      <c r="D2707" s="31">
        <v>4</v>
      </c>
      <c r="E2707" s="31" t="s">
        <v>5576</v>
      </c>
      <c r="F2707" s="31">
        <v>2</v>
      </c>
      <c r="G2707" s="31"/>
      <c r="H2707" s="31"/>
      <c r="I2707" s="31">
        <v>202080</v>
      </c>
      <c r="J2707" s="31">
        <v>2</v>
      </c>
      <c r="M2707" s="28" t="s">
        <v>805</v>
      </c>
    </row>
    <row r="2708" spans="1:13">
      <c r="A2708" s="31" t="s">
        <v>5577</v>
      </c>
      <c r="B2708" s="31" t="s">
        <v>805</v>
      </c>
      <c r="C2708" s="31">
        <v>1540</v>
      </c>
      <c r="D2708" s="31">
        <v>4</v>
      </c>
      <c r="E2708" s="31" t="s">
        <v>5578</v>
      </c>
      <c r="F2708" s="31">
        <v>2</v>
      </c>
      <c r="G2708" s="31"/>
      <c r="H2708" s="31"/>
      <c r="I2708" s="31">
        <v>201870</v>
      </c>
      <c r="J2708" s="31">
        <v>2</v>
      </c>
      <c r="M2708" s="28" t="s">
        <v>805</v>
      </c>
    </row>
    <row r="2709" spans="1:13">
      <c r="A2709" s="31" t="s">
        <v>5579</v>
      </c>
      <c r="B2709" s="31" t="s">
        <v>805</v>
      </c>
      <c r="C2709" s="31">
        <v>1550</v>
      </c>
      <c r="D2709" s="31">
        <v>4</v>
      </c>
      <c r="E2709" s="31" t="s">
        <v>5580</v>
      </c>
      <c r="F2709" s="31">
        <v>2</v>
      </c>
      <c r="G2709" s="31"/>
      <c r="H2709" s="31"/>
      <c r="I2709" s="31">
        <v>202080</v>
      </c>
      <c r="J2709" s="31">
        <v>2</v>
      </c>
      <c r="M2709" s="28" t="s">
        <v>805</v>
      </c>
    </row>
    <row r="2710" spans="1:13">
      <c r="A2710" s="31" t="s">
        <v>5581</v>
      </c>
      <c r="B2710" s="31" t="s">
        <v>805</v>
      </c>
      <c r="C2710" s="31">
        <v>1592</v>
      </c>
      <c r="D2710" s="31">
        <v>4</v>
      </c>
      <c r="E2710" s="31" t="s">
        <v>5582</v>
      </c>
      <c r="F2710" s="31"/>
      <c r="G2710" s="31">
        <v>6</v>
      </c>
      <c r="H2710" s="31"/>
      <c r="I2710" s="31">
        <v>202080</v>
      </c>
      <c r="J2710" s="31">
        <v>6</v>
      </c>
      <c r="M2710" s="28" t="s">
        <v>805</v>
      </c>
    </row>
    <row r="2711" spans="1:13">
      <c r="A2711" s="31" t="s">
        <v>5583</v>
      </c>
      <c r="B2711" s="31" t="s">
        <v>805</v>
      </c>
      <c r="C2711" s="31">
        <v>2010</v>
      </c>
      <c r="D2711" s="31">
        <v>4</v>
      </c>
      <c r="E2711" s="31" t="s">
        <v>5584</v>
      </c>
      <c r="F2711" s="31">
        <v>3</v>
      </c>
      <c r="G2711" s="31"/>
      <c r="H2711" s="31"/>
      <c r="I2711" s="31">
        <v>201870</v>
      </c>
      <c r="J2711" s="31">
        <v>3</v>
      </c>
      <c r="M2711" s="28" t="s">
        <v>805</v>
      </c>
    </row>
    <row r="2712" spans="1:13">
      <c r="A2712" s="31" t="s">
        <v>5585</v>
      </c>
      <c r="B2712" s="31" t="s">
        <v>805</v>
      </c>
      <c r="C2712" s="31">
        <v>2020</v>
      </c>
      <c r="D2712" s="31">
        <v>4</v>
      </c>
      <c r="E2712" s="31" t="s">
        <v>5586</v>
      </c>
      <c r="F2712" s="31">
        <v>2</v>
      </c>
      <c r="G2712" s="31"/>
      <c r="H2712" s="31"/>
      <c r="I2712" s="31">
        <v>201870</v>
      </c>
      <c r="J2712" s="31">
        <v>2</v>
      </c>
      <c r="M2712" s="28" t="s">
        <v>805</v>
      </c>
    </row>
    <row r="2713" spans="1:13">
      <c r="A2713" s="31" t="s">
        <v>5587</v>
      </c>
      <c r="B2713" s="31" t="s">
        <v>805</v>
      </c>
      <c r="C2713" s="31">
        <v>2030</v>
      </c>
      <c r="D2713" s="31">
        <v>4</v>
      </c>
      <c r="E2713" s="31" t="s">
        <v>5588</v>
      </c>
      <c r="F2713" s="31">
        <v>2</v>
      </c>
      <c r="G2713" s="31"/>
      <c r="H2713" s="31"/>
      <c r="I2713" s="31">
        <v>201870</v>
      </c>
      <c r="J2713" s="31">
        <v>2</v>
      </c>
      <c r="M2713" s="28" t="s">
        <v>805</v>
      </c>
    </row>
    <row r="2714" spans="1:13">
      <c r="A2714" s="31" t="s">
        <v>10027</v>
      </c>
      <c r="B2714" s="31" t="s">
        <v>805</v>
      </c>
      <c r="C2714" s="31">
        <v>2040</v>
      </c>
      <c r="D2714" s="31">
        <v>4</v>
      </c>
      <c r="E2714" s="31" t="s">
        <v>10028</v>
      </c>
      <c r="F2714" s="31">
        <v>1</v>
      </c>
      <c r="G2714" s="31">
        <v>3</v>
      </c>
      <c r="H2714" s="31"/>
      <c r="I2714" s="31">
        <v>202570</v>
      </c>
      <c r="J2714" s="31">
        <v>4</v>
      </c>
      <c r="M2714" s="28" t="s">
        <v>805</v>
      </c>
    </row>
    <row r="2715" spans="1:13">
      <c r="A2715" s="31" t="s">
        <v>5589</v>
      </c>
      <c r="B2715" s="31" t="s">
        <v>805</v>
      </c>
      <c r="C2715" s="31">
        <v>2080</v>
      </c>
      <c r="D2715" s="31">
        <v>4</v>
      </c>
      <c r="E2715" s="31" t="s">
        <v>5590</v>
      </c>
      <c r="F2715" s="31">
        <v>2</v>
      </c>
      <c r="G2715" s="31"/>
      <c r="H2715" s="31"/>
      <c r="I2715" s="31">
        <v>201870</v>
      </c>
      <c r="J2715" s="31">
        <v>2</v>
      </c>
      <c r="M2715" s="28" t="s">
        <v>805</v>
      </c>
    </row>
    <row r="2716" spans="1:13">
      <c r="A2716" s="31" t="s">
        <v>5591</v>
      </c>
      <c r="B2716" s="31" t="s">
        <v>805</v>
      </c>
      <c r="C2716" s="31">
        <v>2090</v>
      </c>
      <c r="D2716" s="31">
        <v>4</v>
      </c>
      <c r="E2716" s="31" t="s">
        <v>5592</v>
      </c>
      <c r="F2716" s="31"/>
      <c r="G2716" s="31">
        <v>12</v>
      </c>
      <c r="H2716" s="31"/>
      <c r="I2716" s="31">
        <v>202070</v>
      </c>
      <c r="J2716" s="31">
        <v>12</v>
      </c>
      <c r="M2716" s="28" t="s">
        <v>805</v>
      </c>
    </row>
    <row r="2717" spans="1:13">
      <c r="A2717" s="31" t="s">
        <v>5593</v>
      </c>
      <c r="B2717" s="31" t="s">
        <v>805</v>
      </c>
      <c r="C2717" s="31">
        <v>2092</v>
      </c>
      <c r="D2717" s="31">
        <v>4</v>
      </c>
      <c r="E2717" s="31" t="s">
        <v>5594</v>
      </c>
      <c r="F2717" s="31"/>
      <c r="G2717" s="31">
        <v>3</v>
      </c>
      <c r="H2717" s="31"/>
      <c r="I2717" s="31">
        <v>201870</v>
      </c>
      <c r="J2717" s="31">
        <v>3</v>
      </c>
      <c r="M2717" s="28" t="s">
        <v>805</v>
      </c>
    </row>
    <row r="2718" spans="1:13">
      <c r="A2718" s="31" t="s">
        <v>5595</v>
      </c>
      <c r="B2718" s="31" t="s">
        <v>805</v>
      </c>
      <c r="C2718" s="31">
        <v>2096</v>
      </c>
      <c r="D2718" s="31">
        <v>4</v>
      </c>
      <c r="E2718" s="31" t="s">
        <v>304</v>
      </c>
      <c r="F2718" s="31"/>
      <c r="G2718" s="31"/>
      <c r="H2718" s="31"/>
      <c r="I2718" s="31">
        <v>202070</v>
      </c>
      <c r="J2718" s="31"/>
      <c r="M2718" s="28" t="s">
        <v>805</v>
      </c>
    </row>
    <row r="2719" spans="1:13">
      <c r="A2719" s="31" t="s">
        <v>5596</v>
      </c>
      <c r="B2719" s="31" t="s">
        <v>805</v>
      </c>
      <c r="C2719" s="31">
        <v>2120</v>
      </c>
      <c r="D2719" s="31">
        <v>4</v>
      </c>
      <c r="E2719" s="31" t="s">
        <v>5597</v>
      </c>
      <c r="F2719" s="31">
        <v>2</v>
      </c>
      <c r="G2719" s="31"/>
      <c r="H2719" s="31"/>
      <c r="I2719" s="31">
        <v>202570</v>
      </c>
      <c r="J2719" s="31">
        <v>2</v>
      </c>
      <c r="M2719" s="28" t="s">
        <v>805</v>
      </c>
    </row>
    <row r="2720" spans="1:13">
      <c r="A2720" s="31" t="s">
        <v>10029</v>
      </c>
      <c r="B2720" s="31" t="s">
        <v>805</v>
      </c>
      <c r="C2720" s="31">
        <v>2150</v>
      </c>
      <c r="D2720" s="31">
        <v>4</v>
      </c>
      <c r="E2720" s="31" t="s">
        <v>10030</v>
      </c>
      <c r="F2720" s="31">
        <v>2</v>
      </c>
      <c r="G2720" s="31"/>
      <c r="H2720" s="31"/>
      <c r="I2720" s="31">
        <v>202570</v>
      </c>
      <c r="J2720" s="31">
        <v>2</v>
      </c>
      <c r="M2720" s="28" t="s">
        <v>805</v>
      </c>
    </row>
    <row r="2721" spans="1:13">
      <c r="A2721" s="31" t="s">
        <v>5598</v>
      </c>
      <c r="B2721" s="31" t="s">
        <v>805</v>
      </c>
      <c r="C2721" s="31">
        <v>2190</v>
      </c>
      <c r="D2721" s="31">
        <v>4</v>
      </c>
      <c r="E2721" s="31" t="s">
        <v>5599</v>
      </c>
      <c r="F2721" s="31"/>
      <c r="G2721" s="31"/>
      <c r="H2721" s="31">
        <v>12</v>
      </c>
      <c r="I2721" s="31">
        <v>202070</v>
      </c>
      <c r="J2721" s="31">
        <v>12</v>
      </c>
      <c r="M2721" s="28" t="s">
        <v>805</v>
      </c>
    </row>
    <row r="2722" spans="1:13">
      <c r="A2722" s="31" t="s">
        <v>10031</v>
      </c>
      <c r="B2722" s="31" t="s">
        <v>805</v>
      </c>
      <c r="C2722" s="31">
        <v>2250</v>
      </c>
      <c r="D2722" s="31">
        <v>4</v>
      </c>
      <c r="E2722" s="31" t="s">
        <v>10032</v>
      </c>
      <c r="F2722" s="31">
        <v>1</v>
      </c>
      <c r="G2722" s="31">
        <v>3</v>
      </c>
      <c r="H2722" s="31"/>
      <c r="I2722" s="31">
        <v>202570</v>
      </c>
      <c r="J2722" s="31">
        <v>4</v>
      </c>
      <c r="M2722" s="28" t="s">
        <v>805</v>
      </c>
    </row>
    <row r="2723" spans="1:13">
      <c r="A2723" s="31" t="s">
        <v>5600</v>
      </c>
      <c r="B2723" s="31" t="s">
        <v>805</v>
      </c>
      <c r="C2723" s="31">
        <v>2999</v>
      </c>
      <c r="D2723" s="31">
        <v>4</v>
      </c>
      <c r="E2723" s="31" t="s">
        <v>5601</v>
      </c>
      <c r="F2723" s="31">
        <v>1</v>
      </c>
      <c r="G2723" s="31"/>
      <c r="H2723" s="31"/>
      <c r="I2723" s="31">
        <v>201870</v>
      </c>
      <c r="J2723" s="31">
        <v>1</v>
      </c>
      <c r="M2723" s="28" t="s">
        <v>805</v>
      </c>
    </row>
    <row r="2724" spans="1:13">
      <c r="A2724" s="31" t="s">
        <v>5602</v>
      </c>
      <c r="B2724" s="31" t="s">
        <v>808</v>
      </c>
      <c r="C2724" s="31">
        <v>1110</v>
      </c>
      <c r="D2724" s="31">
        <v>3</v>
      </c>
      <c r="E2724" s="31" t="s">
        <v>5603</v>
      </c>
      <c r="F2724" s="31">
        <v>3</v>
      </c>
      <c r="G2724" s="31"/>
      <c r="H2724" s="31"/>
      <c r="I2724" s="31">
        <v>202570</v>
      </c>
      <c r="J2724" s="31">
        <v>3</v>
      </c>
      <c r="M2724" s="28" t="s">
        <v>805</v>
      </c>
    </row>
    <row r="2725" spans="1:13">
      <c r="A2725" s="31" t="s">
        <v>5604</v>
      </c>
      <c r="B2725" s="31" t="s">
        <v>808</v>
      </c>
      <c r="C2725" s="31" t="s">
        <v>1658</v>
      </c>
      <c r="D2725" s="31">
        <v>3</v>
      </c>
      <c r="E2725" s="31" t="s">
        <v>5605</v>
      </c>
      <c r="F2725" s="31">
        <v>4</v>
      </c>
      <c r="G2725" s="31"/>
      <c r="H2725" s="31"/>
      <c r="I2725" s="31">
        <v>202570</v>
      </c>
      <c r="J2725" s="31">
        <v>4</v>
      </c>
      <c r="M2725" s="28" t="s">
        <v>805</v>
      </c>
    </row>
    <row r="2726" spans="1:13">
      <c r="A2726" s="31" t="s">
        <v>5606</v>
      </c>
      <c r="B2726" s="31" t="s">
        <v>808</v>
      </c>
      <c r="C2726" s="31">
        <v>1120</v>
      </c>
      <c r="D2726" s="31">
        <v>3</v>
      </c>
      <c r="E2726" s="31" t="s">
        <v>5607</v>
      </c>
      <c r="F2726" s="31">
        <v>3</v>
      </c>
      <c r="G2726" s="31"/>
      <c r="H2726" s="31"/>
      <c r="I2726" s="31">
        <v>202570</v>
      </c>
      <c r="J2726" s="31">
        <v>3</v>
      </c>
      <c r="M2726" s="28" t="s">
        <v>805</v>
      </c>
    </row>
    <row r="2727" spans="1:13">
      <c r="A2727" s="31" t="s">
        <v>5608</v>
      </c>
      <c r="B2727" s="31" t="s">
        <v>808</v>
      </c>
      <c r="C2727" s="31">
        <v>1160</v>
      </c>
      <c r="D2727" s="31">
        <v>3</v>
      </c>
      <c r="E2727" s="31" t="s">
        <v>5609</v>
      </c>
      <c r="F2727" s="31">
        <v>3</v>
      </c>
      <c r="G2727" s="31"/>
      <c r="H2727" s="31"/>
      <c r="I2727" s="31">
        <v>202570</v>
      </c>
      <c r="J2727" s="31">
        <v>3</v>
      </c>
      <c r="M2727" s="28" t="s">
        <v>805</v>
      </c>
    </row>
    <row r="2728" spans="1:13">
      <c r="A2728" s="31" t="s">
        <v>5610</v>
      </c>
      <c r="B2728" s="31" t="s">
        <v>808</v>
      </c>
      <c r="C2728" s="31">
        <v>1210</v>
      </c>
      <c r="D2728" s="31">
        <v>3</v>
      </c>
      <c r="E2728" s="31" t="s">
        <v>5611</v>
      </c>
      <c r="F2728" s="31">
        <v>3</v>
      </c>
      <c r="G2728" s="31"/>
      <c r="H2728" s="31"/>
      <c r="I2728" s="31">
        <v>202570</v>
      </c>
      <c r="J2728" s="31">
        <v>3</v>
      </c>
      <c r="M2728" s="28" t="s">
        <v>805</v>
      </c>
    </row>
    <row r="2729" spans="1:13">
      <c r="A2729" s="31" t="s">
        <v>5612</v>
      </c>
      <c r="B2729" s="31" t="s">
        <v>808</v>
      </c>
      <c r="C2729" s="31">
        <v>1310</v>
      </c>
      <c r="D2729" s="31">
        <v>3</v>
      </c>
      <c r="E2729" s="31" t="s">
        <v>5613</v>
      </c>
      <c r="F2729" s="31">
        <v>3</v>
      </c>
      <c r="G2729" s="31"/>
      <c r="H2729" s="31"/>
      <c r="I2729" s="31">
        <v>202570</v>
      </c>
      <c r="J2729" s="31">
        <v>3</v>
      </c>
      <c r="M2729" s="28" t="s">
        <v>808</v>
      </c>
    </row>
    <row r="2730" spans="1:13">
      <c r="A2730" s="31" t="s">
        <v>5614</v>
      </c>
      <c r="B2730" s="31" t="s">
        <v>808</v>
      </c>
      <c r="C2730" s="31">
        <v>1410</v>
      </c>
      <c r="D2730" s="31">
        <v>3</v>
      </c>
      <c r="E2730" s="31" t="s">
        <v>5615</v>
      </c>
      <c r="F2730" s="31">
        <v>3</v>
      </c>
      <c r="G2730" s="31"/>
      <c r="H2730" s="31"/>
      <c r="I2730" s="31">
        <v>202570</v>
      </c>
      <c r="J2730" s="31">
        <v>3</v>
      </c>
      <c r="M2730" s="28" t="s">
        <v>808</v>
      </c>
    </row>
    <row r="2731" spans="1:13">
      <c r="A2731" s="31" t="s">
        <v>5616</v>
      </c>
      <c r="B2731" s="31" t="s">
        <v>808</v>
      </c>
      <c r="C2731" s="31">
        <v>2088</v>
      </c>
      <c r="D2731" s="31">
        <v>3</v>
      </c>
      <c r="E2731" s="31" t="s">
        <v>5617</v>
      </c>
      <c r="F2731" s="31"/>
      <c r="G2731" s="31"/>
      <c r="H2731" s="31"/>
      <c r="I2731" s="31">
        <v>202170</v>
      </c>
      <c r="J2731" s="31"/>
      <c r="M2731" s="28" t="s">
        <v>808</v>
      </c>
    </row>
    <row r="2732" spans="1:13">
      <c r="A2732" s="31" t="s">
        <v>5618</v>
      </c>
      <c r="B2732" s="31" t="s">
        <v>808</v>
      </c>
      <c r="C2732" s="31">
        <v>2120</v>
      </c>
      <c r="D2732" s="31">
        <v>3</v>
      </c>
      <c r="E2732" s="31" t="s">
        <v>5619</v>
      </c>
      <c r="F2732" s="31">
        <v>3</v>
      </c>
      <c r="G2732" s="31"/>
      <c r="H2732" s="31"/>
      <c r="I2732" s="31">
        <v>202570</v>
      </c>
      <c r="J2732" s="31">
        <v>3</v>
      </c>
      <c r="M2732" s="28" t="s">
        <v>808</v>
      </c>
    </row>
    <row r="2733" spans="1:13">
      <c r="A2733" s="31" t="s">
        <v>5620</v>
      </c>
      <c r="B2733" s="31" t="s">
        <v>808</v>
      </c>
      <c r="C2733" s="31">
        <v>2210</v>
      </c>
      <c r="D2733" s="31">
        <v>3</v>
      </c>
      <c r="E2733" s="31" t="s">
        <v>5621</v>
      </c>
      <c r="F2733" s="31">
        <v>3</v>
      </c>
      <c r="G2733" s="31"/>
      <c r="H2733" s="31"/>
      <c r="I2733" s="31">
        <v>202570</v>
      </c>
      <c r="J2733" s="31">
        <v>3</v>
      </c>
      <c r="M2733" s="28" t="s">
        <v>808</v>
      </c>
    </row>
    <row r="2734" spans="1:13">
      <c r="A2734" s="31" t="s">
        <v>5622</v>
      </c>
      <c r="B2734" s="31" t="s">
        <v>808</v>
      </c>
      <c r="C2734" s="31">
        <v>2260</v>
      </c>
      <c r="D2734" s="31">
        <v>3</v>
      </c>
      <c r="E2734" s="31" t="s">
        <v>5623</v>
      </c>
      <c r="F2734" s="31">
        <v>3</v>
      </c>
      <c r="G2734" s="31"/>
      <c r="H2734" s="31"/>
      <c r="I2734" s="31">
        <v>202570</v>
      </c>
      <c r="J2734" s="31">
        <v>3</v>
      </c>
      <c r="M2734" s="28" t="s">
        <v>808</v>
      </c>
    </row>
    <row r="2735" spans="1:13">
      <c r="A2735" s="31" t="s">
        <v>5624</v>
      </c>
      <c r="B2735" s="31" t="s">
        <v>808</v>
      </c>
      <c r="C2735" s="31">
        <v>2261</v>
      </c>
      <c r="D2735" s="31">
        <v>3</v>
      </c>
      <c r="E2735" s="31" t="s">
        <v>5625</v>
      </c>
      <c r="F2735" s="31">
        <v>3</v>
      </c>
      <c r="G2735" s="31"/>
      <c r="H2735" s="31"/>
      <c r="I2735" s="31">
        <v>202570</v>
      </c>
      <c r="J2735" s="31">
        <v>3</v>
      </c>
      <c r="M2735" s="28" t="s">
        <v>808</v>
      </c>
    </row>
    <row r="2736" spans="1:13">
      <c r="A2736" s="31" t="s">
        <v>5626</v>
      </c>
      <c r="B2736" s="31" t="s">
        <v>808</v>
      </c>
      <c r="C2736" s="31">
        <v>2271</v>
      </c>
      <c r="D2736" s="31">
        <v>3</v>
      </c>
      <c r="E2736" s="31" t="s">
        <v>5627</v>
      </c>
      <c r="F2736" s="31">
        <v>3</v>
      </c>
      <c r="G2736" s="31"/>
      <c r="H2736" s="31"/>
      <c r="I2736" s="31">
        <v>202570</v>
      </c>
      <c r="J2736" s="31">
        <v>3</v>
      </c>
      <c r="M2736" s="28" t="s">
        <v>808</v>
      </c>
    </row>
    <row r="2737" spans="1:13">
      <c r="A2737" s="31" t="s">
        <v>5628</v>
      </c>
      <c r="B2737" s="31" t="s">
        <v>808</v>
      </c>
      <c r="C2737" s="31">
        <v>2290</v>
      </c>
      <c r="D2737" s="31">
        <v>3</v>
      </c>
      <c r="E2737" s="31" t="s">
        <v>5629</v>
      </c>
      <c r="F2737" s="31">
        <v>3</v>
      </c>
      <c r="G2737" s="31"/>
      <c r="H2737" s="31"/>
      <c r="I2737" s="31">
        <v>202570</v>
      </c>
      <c r="J2737" s="31">
        <v>3</v>
      </c>
      <c r="M2737" s="28" t="s">
        <v>808</v>
      </c>
    </row>
    <row r="2738" spans="1:13">
      <c r="A2738" s="31" t="s">
        <v>5630</v>
      </c>
      <c r="B2738" s="31" t="s">
        <v>808</v>
      </c>
      <c r="C2738" s="31">
        <v>2298</v>
      </c>
      <c r="D2738" s="31">
        <v>3</v>
      </c>
      <c r="E2738" s="31" t="s">
        <v>5631</v>
      </c>
      <c r="F2738" s="31"/>
      <c r="G2738" s="31"/>
      <c r="H2738" s="31">
        <v>3</v>
      </c>
      <c r="I2738" s="31">
        <v>201970</v>
      </c>
      <c r="J2738" s="31">
        <v>3</v>
      </c>
      <c r="M2738" s="28" t="s">
        <v>808</v>
      </c>
    </row>
    <row r="2739" spans="1:13">
      <c r="A2739" s="31" t="s">
        <v>5632</v>
      </c>
      <c r="B2739" s="31" t="s">
        <v>808</v>
      </c>
      <c r="C2739" s="31">
        <v>2310</v>
      </c>
      <c r="D2739" s="31">
        <v>3</v>
      </c>
      <c r="E2739" s="31" t="s">
        <v>5633</v>
      </c>
      <c r="F2739" s="31">
        <v>3</v>
      </c>
      <c r="G2739" s="31"/>
      <c r="H2739" s="31"/>
      <c r="I2739" s="31">
        <v>202570</v>
      </c>
      <c r="J2739" s="31">
        <v>3</v>
      </c>
      <c r="M2739" s="28" t="s">
        <v>808</v>
      </c>
    </row>
    <row r="2740" spans="1:13">
      <c r="A2740" s="31" t="s">
        <v>5634</v>
      </c>
      <c r="B2740" s="31" t="s">
        <v>808</v>
      </c>
      <c r="C2740" s="31">
        <v>2320</v>
      </c>
      <c r="D2740" s="31">
        <v>3</v>
      </c>
      <c r="E2740" s="31" t="s">
        <v>5635</v>
      </c>
      <c r="F2740" s="31">
        <v>3</v>
      </c>
      <c r="G2740" s="31"/>
      <c r="H2740" s="31"/>
      <c r="I2740" s="31">
        <v>202570</v>
      </c>
      <c r="J2740" s="31">
        <v>3</v>
      </c>
      <c r="M2740" s="28" t="s">
        <v>808</v>
      </c>
    </row>
    <row r="2741" spans="1:13">
      <c r="A2741" s="31" t="s">
        <v>5636</v>
      </c>
      <c r="B2741" s="31" t="s">
        <v>808</v>
      </c>
      <c r="C2741" s="31">
        <v>2330</v>
      </c>
      <c r="D2741" s="31">
        <v>3</v>
      </c>
      <c r="E2741" s="31" t="s">
        <v>5637</v>
      </c>
      <c r="F2741" s="31">
        <v>3</v>
      </c>
      <c r="G2741" s="31"/>
      <c r="H2741" s="31"/>
      <c r="I2741" s="31">
        <v>202570</v>
      </c>
      <c r="J2741" s="31">
        <v>3</v>
      </c>
      <c r="M2741" s="28" t="s">
        <v>808</v>
      </c>
    </row>
    <row r="2742" spans="1:13">
      <c r="A2742" s="31" t="s">
        <v>5638</v>
      </c>
      <c r="B2742" s="31" t="s">
        <v>808</v>
      </c>
      <c r="C2742" s="31">
        <v>2510</v>
      </c>
      <c r="D2742" s="31">
        <v>3</v>
      </c>
      <c r="E2742" s="31" t="s">
        <v>5639</v>
      </c>
      <c r="F2742" s="31">
        <v>3</v>
      </c>
      <c r="G2742" s="31"/>
      <c r="H2742" s="31"/>
      <c r="I2742" s="31">
        <v>202570</v>
      </c>
      <c r="J2742" s="31">
        <v>3</v>
      </c>
      <c r="M2742" s="28" t="s">
        <v>808</v>
      </c>
    </row>
    <row r="2743" spans="1:13">
      <c r="A2743" s="31" t="s">
        <v>5640</v>
      </c>
      <c r="B2743" s="31" t="s">
        <v>808</v>
      </c>
      <c r="C2743" s="31">
        <v>2520</v>
      </c>
      <c r="D2743" s="31">
        <v>3</v>
      </c>
      <c r="E2743" s="31" t="s">
        <v>5641</v>
      </c>
      <c r="F2743" s="31">
        <v>3</v>
      </c>
      <c r="G2743" s="31"/>
      <c r="H2743" s="31"/>
      <c r="I2743" s="31">
        <v>202570</v>
      </c>
      <c r="J2743" s="31">
        <v>3</v>
      </c>
      <c r="M2743" s="28" t="s">
        <v>808</v>
      </c>
    </row>
    <row r="2744" spans="1:13">
      <c r="A2744" s="31" t="s">
        <v>5642</v>
      </c>
      <c r="B2744" s="31" t="s">
        <v>808</v>
      </c>
      <c r="C2744" s="31">
        <v>2570</v>
      </c>
      <c r="D2744" s="31">
        <v>3</v>
      </c>
      <c r="E2744" s="31" t="s">
        <v>5643</v>
      </c>
      <c r="F2744" s="31">
        <v>3</v>
      </c>
      <c r="G2744" s="31"/>
      <c r="H2744" s="31"/>
      <c r="I2744" s="31">
        <v>202570</v>
      </c>
      <c r="J2744" s="31">
        <v>3</v>
      </c>
      <c r="M2744" s="28" t="s">
        <v>808</v>
      </c>
    </row>
    <row r="2745" spans="1:13">
      <c r="A2745" s="31" t="s">
        <v>5644</v>
      </c>
      <c r="B2745" s="31" t="s">
        <v>808</v>
      </c>
      <c r="C2745" s="31">
        <v>2610</v>
      </c>
      <c r="D2745" s="31">
        <v>3</v>
      </c>
      <c r="E2745" s="31" t="s">
        <v>5645</v>
      </c>
      <c r="F2745" s="31">
        <v>3</v>
      </c>
      <c r="G2745" s="31"/>
      <c r="H2745" s="31"/>
      <c r="I2745" s="31">
        <v>202570</v>
      </c>
      <c r="J2745" s="31">
        <v>3</v>
      </c>
      <c r="M2745" s="28" t="s">
        <v>808</v>
      </c>
    </row>
    <row r="2746" spans="1:13">
      <c r="A2746" s="31" t="s">
        <v>5646</v>
      </c>
      <c r="B2746" s="31" t="s">
        <v>808</v>
      </c>
      <c r="C2746" s="31">
        <v>2620</v>
      </c>
      <c r="D2746" s="31">
        <v>3</v>
      </c>
      <c r="E2746" s="31" t="s">
        <v>5647</v>
      </c>
      <c r="F2746" s="31">
        <v>3</v>
      </c>
      <c r="G2746" s="31"/>
      <c r="H2746" s="31"/>
      <c r="I2746" s="31">
        <v>202570</v>
      </c>
      <c r="J2746" s="31">
        <v>3</v>
      </c>
      <c r="M2746" s="28" t="s">
        <v>808</v>
      </c>
    </row>
    <row r="2747" spans="1:13">
      <c r="A2747" s="31" t="s">
        <v>5648</v>
      </c>
      <c r="B2747" s="31" t="s">
        <v>808</v>
      </c>
      <c r="C2747" s="31">
        <v>2630</v>
      </c>
      <c r="D2747" s="31">
        <v>3</v>
      </c>
      <c r="E2747" s="31" t="s">
        <v>5649</v>
      </c>
      <c r="F2747" s="31">
        <v>3</v>
      </c>
      <c r="G2747" s="31"/>
      <c r="H2747" s="31"/>
      <c r="I2747" s="31">
        <v>202570</v>
      </c>
      <c r="J2747" s="31">
        <v>3</v>
      </c>
      <c r="M2747" s="28" t="s">
        <v>808</v>
      </c>
    </row>
    <row r="2748" spans="1:13">
      <c r="A2748" s="31" t="s">
        <v>5650</v>
      </c>
      <c r="B2748" s="31" t="s">
        <v>808</v>
      </c>
      <c r="C2748" s="31">
        <v>2640</v>
      </c>
      <c r="D2748" s="31">
        <v>3</v>
      </c>
      <c r="E2748" s="31" t="s">
        <v>5651</v>
      </c>
      <c r="F2748" s="31">
        <v>3</v>
      </c>
      <c r="G2748" s="31"/>
      <c r="H2748" s="31"/>
      <c r="I2748" s="31">
        <v>202570</v>
      </c>
      <c r="J2748" s="31">
        <v>3</v>
      </c>
      <c r="M2748" s="28" t="s">
        <v>808</v>
      </c>
    </row>
    <row r="2749" spans="1:13">
      <c r="A2749" s="31" t="s">
        <v>5652</v>
      </c>
      <c r="B2749" s="31" t="s">
        <v>808</v>
      </c>
      <c r="C2749" s="31">
        <v>2650</v>
      </c>
      <c r="D2749" s="31">
        <v>3</v>
      </c>
      <c r="E2749" s="31" t="s">
        <v>5653</v>
      </c>
      <c r="F2749" s="31">
        <v>3</v>
      </c>
      <c r="G2749" s="31"/>
      <c r="H2749" s="31"/>
      <c r="I2749" s="31">
        <v>202570</v>
      </c>
      <c r="J2749" s="31">
        <v>3</v>
      </c>
      <c r="M2749" s="28" t="s">
        <v>808</v>
      </c>
    </row>
    <row r="2750" spans="1:13">
      <c r="A2750" s="31" t="s">
        <v>5654</v>
      </c>
      <c r="B2750" s="31" t="s">
        <v>808</v>
      </c>
      <c r="C2750" s="31">
        <v>2660</v>
      </c>
      <c r="D2750" s="31">
        <v>3</v>
      </c>
      <c r="E2750" s="31" t="s">
        <v>5655</v>
      </c>
      <c r="F2750" s="31">
        <v>3</v>
      </c>
      <c r="G2750" s="31"/>
      <c r="H2750" s="31"/>
      <c r="I2750" s="31">
        <v>202570</v>
      </c>
      <c r="J2750" s="31">
        <v>3</v>
      </c>
      <c r="M2750" s="28" t="s">
        <v>808</v>
      </c>
    </row>
    <row r="2751" spans="1:13">
      <c r="A2751" s="31" t="s">
        <v>10033</v>
      </c>
      <c r="B2751" s="31" t="s">
        <v>808</v>
      </c>
      <c r="C2751" s="31">
        <v>2996</v>
      </c>
      <c r="D2751" s="31">
        <v>3</v>
      </c>
      <c r="E2751" s="31" t="s">
        <v>10034</v>
      </c>
      <c r="F2751" s="31"/>
      <c r="G2751" s="31"/>
      <c r="H2751" s="31"/>
      <c r="I2751" s="31">
        <v>202570</v>
      </c>
      <c r="J2751" s="31"/>
      <c r="M2751" s="28" t="s">
        <v>808</v>
      </c>
    </row>
    <row r="2752" spans="1:13">
      <c r="A2752" s="31" t="s">
        <v>5656</v>
      </c>
      <c r="B2752" s="31" t="s">
        <v>811</v>
      </c>
      <c r="C2752" s="31">
        <v>1101</v>
      </c>
      <c r="D2752" s="31">
        <v>7</v>
      </c>
      <c r="E2752" s="31" t="s">
        <v>5657</v>
      </c>
      <c r="F2752" s="31">
        <v>3</v>
      </c>
      <c r="G2752" s="31"/>
      <c r="H2752" s="31"/>
      <c r="I2752" s="31">
        <v>202570</v>
      </c>
      <c r="J2752" s="31">
        <v>3</v>
      </c>
      <c r="M2752" s="28" t="s">
        <v>808</v>
      </c>
    </row>
    <row r="2753" spans="1:13">
      <c r="A2753" s="31" t="s">
        <v>5658</v>
      </c>
      <c r="B2753" s="31" t="s">
        <v>811</v>
      </c>
      <c r="C2753" s="31">
        <v>1996</v>
      </c>
      <c r="D2753" s="31">
        <v>7</v>
      </c>
      <c r="E2753" s="31" t="s">
        <v>304</v>
      </c>
      <c r="F2753" s="31"/>
      <c r="G2753" s="31"/>
      <c r="H2753" s="31"/>
      <c r="I2753" s="31">
        <v>202290</v>
      </c>
      <c r="J2753" s="31"/>
      <c r="M2753" s="28" t="s">
        <v>808</v>
      </c>
    </row>
    <row r="2754" spans="1:13">
      <c r="A2754" s="31" t="s">
        <v>5659</v>
      </c>
      <c r="B2754" s="31" t="s">
        <v>811</v>
      </c>
      <c r="C2754" s="31">
        <v>2088</v>
      </c>
      <c r="D2754" s="31">
        <v>7</v>
      </c>
      <c r="E2754" s="31" t="s">
        <v>5660</v>
      </c>
      <c r="F2754" s="31"/>
      <c r="G2754" s="31"/>
      <c r="H2754" s="31"/>
      <c r="I2754" s="31">
        <v>201370</v>
      </c>
      <c r="J2754" s="31"/>
      <c r="M2754" s="28" t="s">
        <v>808</v>
      </c>
    </row>
    <row r="2755" spans="1:13">
      <c r="A2755" s="31" t="s">
        <v>5661</v>
      </c>
      <c r="B2755" s="31" t="s">
        <v>811</v>
      </c>
      <c r="C2755" s="31">
        <v>2150</v>
      </c>
      <c r="D2755" s="31">
        <v>7</v>
      </c>
      <c r="E2755" s="31" t="s">
        <v>5662</v>
      </c>
      <c r="F2755" s="31">
        <v>3</v>
      </c>
      <c r="G2755" s="31"/>
      <c r="H2755" s="31"/>
      <c r="I2755" s="31">
        <v>202570</v>
      </c>
      <c r="J2755" s="31">
        <v>3</v>
      </c>
      <c r="M2755" s="28" t="s">
        <v>808</v>
      </c>
    </row>
    <row r="2756" spans="1:13">
      <c r="A2756" s="31" t="s">
        <v>5663</v>
      </c>
      <c r="B2756" s="31" t="s">
        <v>811</v>
      </c>
      <c r="C2756" s="31">
        <v>2710</v>
      </c>
      <c r="D2756" s="31">
        <v>7</v>
      </c>
      <c r="E2756" s="31" t="s">
        <v>5664</v>
      </c>
      <c r="F2756" s="31">
        <v>3</v>
      </c>
      <c r="G2756" s="31"/>
      <c r="H2756" s="31"/>
      <c r="I2756" s="31">
        <v>202570</v>
      </c>
      <c r="J2756" s="31">
        <v>3</v>
      </c>
      <c r="M2756" s="28" t="s">
        <v>808</v>
      </c>
    </row>
    <row r="2757" spans="1:13">
      <c r="A2757" s="31" t="s">
        <v>5665</v>
      </c>
      <c r="B2757" s="31" t="s">
        <v>811</v>
      </c>
      <c r="C2757" s="31">
        <v>2810</v>
      </c>
      <c r="D2757" s="31">
        <v>7</v>
      </c>
      <c r="E2757" s="31" t="s">
        <v>5666</v>
      </c>
      <c r="F2757" s="31">
        <v>3</v>
      </c>
      <c r="G2757" s="31"/>
      <c r="H2757" s="31"/>
      <c r="I2757" s="31">
        <v>202570</v>
      </c>
      <c r="J2757" s="31">
        <v>3</v>
      </c>
      <c r="M2757" s="28" t="s">
        <v>811</v>
      </c>
    </row>
    <row r="2758" spans="1:13">
      <c r="A2758" s="31" t="s">
        <v>5667</v>
      </c>
      <c r="B2758" s="31" t="s">
        <v>811</v>
      </c>
      <c r="C2758" s="31">
        <v>2815</v>
      </c>
      <c r="D2758" s="31">
        <v>7</v>
      </c>
      <c r="E2758" s="31" t="s">
        <v>5668</v>
      </c>
      <c r="F2758" s="31">
        <v>3</v>
      </c>
      <c r="G2758" s="31"/>
      <c r="H2758" s="31"/>
      <c r="I2758" s="31">
        <v>202570</v>
      </c>
      <c r="J2758" s="31">
        <v>3</v>
      </c>
      <c r="M2758" s="28" t="s">
        <v>811</v>
      </c>
    </row>
    <row r="2759" spans="1:13">
      <c r="A2759" s="31" t="s">
        <v>5669</v>
      </c>
      <c r="B2759" s="31" t="s">
        <v>811</v>
      </c>
      <c r="C2759" s="31">
        <v>2910</v>
      </c>
      <c r="D2759" s="31">
        <v>7</v>
      </c>
      <c r="E2759" s="31" t="s">
        <v>5670</v>
      </c>
      <c r="F2759" s="31">
        <v>3</v>
      </c>
      <c r="G2759" s="31"/>
      <c r="H2759" s="31"/>
      <c r="I2759" s="31">
        <v>202570</v>
      </c>
      <c r="J2759" s="31">
        <v>3</v>
      </c>
      <c r="M2759" s="28" t="s">
        <v>811</v>
      </c>
    </row>
    <row r="2760" spans="1:13">
      <c r="A2760" s="31" t="s">
        <v>5671</v>
      </c>
      <c r="B2760" s="31" t="s">
        <v>811</v>
      </c>
      <c r="C2760" s="31">
        <v>2915</v>
      </c>
      <c r="D2760" s="31">
        <v>7</v>
      </c>
      <c r="E2760" s="31" t="s">
        <v>5672</v>
      </c>
      <c r="F2760" s="31">
        <v>3</v>
      </c>
      <c r="G2760" s="31"/>
      <c r="H2760" s="31"/>
      <c r="I2760" s="31">
        <v>202570</v>
      </c>
      <c r="J2760" s="31">
        <v>3</v>
      </c>
      <c r="M2760" s="28" t="s">
        <v>811</v>
      </c>
    </row>
    <row r="2761" spans="1:13">
      <c r="A2761" s="31" t="s">
        <v>5673</v>
      </c>
      <c r="B2761" s="31" t="s">
        <v>811</v>
      </c>
      <c r="C2761" s="31">
        <v>2996</v>
      </c>
      <c r="D2761" s="31">
        <v>7</v>
      </c>
      <c r="E2761" s="31" t="s">
        <v>304</v>
      </c>
      <c r="F2761" s="31"/>
      <c r="G2761" s="31"/>
      <c r="H2761" s="31"/>
      <c r="I2761" s="31">
        <v>202270</v>
      </c>
      <c r="J2761" s="31"/>
      <c r="M2761" s="28" t="s">
        <v>811</v>
      </c>
    </row>
    <row r="2762" spans="1:13">
      <c r="A2762" s="31" t="s">
        <v>10035</v>
      </c>
      <c r="B2762" s="31" t="s">
        <v>10036</v>
      </c>
      <c r="C2762" s="31">
        <v>1996</v>
      </c>
      <c r="D2762" s="31">
        <v>7</v>
      </c>
      <c r="E2762" s="31" t="s">
        <v>304</v>
      </c>
      <c r="F2762" s="31"/>
      <c r="G2762" s="31"/>
      <c r="H2762" s="31"/>
      <c r="I2762" s="31">
        <v>202480</v>
      </c>
      <c r="J2762" s="31"/>
      <c r="M2762" s="28" t="s">
        <v>811</v>
      </c>
    </row>
    <row r="2763" spans="1:13">
      <c r="A2763" s="31" t="s">
        <v>10037</v>
      </c>
      <c r="B2763" s="31" t="s">
        <v>10036</v>
      </c>
      <c r="C2763" s="31" t="s">
        <v>9887</v>
      </c>
      <c r="D2763" s="31">
        <v>7</v>
      </c>
      <c r="E2763" s="31" t="s">
        <v>10038</v>
      </c>
      <c r="F2763" s="31">
        <v>2</v>
      </c>
      <c r="G2763" s="31">
        <v>3</v>
      </c>
      <c r="H2763" s="31"/>
      <c r="I2763" s="31">
        <v>202570</v>
      </c>
      <c r="J2763" s="31">
        <v>5</v>
      </c>
      <c r="M2763" s="28" t="s">
        <v>811</v>
      </c>
    </row>
    <row r="2764" spans="1:13">
      <c r="A2764" s="31" t="s">
        <v>10039</v>
      </c>
      <c r="B2764" s="31" t="s">
        <v>10036</v>
      </c>
      <c r="C2764" s="31" t="s">
        <v>9889</v>
      </c>
      <c r="D2764" s="31">
        <v>7</v>
      </c>
      <c r="E2764" s="31" t="s">
        <v>304</v>
      </c>
      <c r="F2764" s="31"/>
      <c r="G2764" s="31"/>
      <c r="H2764" s="31"/>
      <c r="I2764" s="31">
        <v>202480</v>
      </c>
      <c r="J2764" s="31"/>
      <c r="M2764" s="28" t="s">
        <v>811</v>
      </c>
    </row>
    <row r="2765" spans="1:13">
      <c r="A2765" s="31" t="s">
        <v>10040</v>
      </c>
      <c r="B2765" s="31" t="s">
        <v>10036</v>
      </c>
      <c r="C2765" s="31" t="s">
        <v>9891</v>
      </c>
      <c r="D2765" s="31">
        <v>7</v>
      </c>
      <c r="E2765" s="31" t="s">
        <v>304</v>
      </c>
      <c r="F2765" s="31"/>
      <c r="G2765" s="31"/>
      <c r="H2765" s="31"/>
      <c r="I2765" s="31">
        <v>202480</v>
      </c>
      <c r="J2765" s="31"/>
      <c r="M2765" s="28" t="s">
        <v>811</v>
      </c>
    </row>
    <row r="2766" spans="1:13">
      <c r="A2766" s="31" t="s">
        <v>10041</v>
      </c>
      <c r="B2766" s="31" t="s">
        <v>10036</v>
      </c>
      <c r="C2766" s="31" t="s">
        <v>9893</v>
      </c>
      <c r="D2766" s="31">
        <v>7</v>
      </c>
      <c r="E2766" s="31" t="s">
        <v>304</v>
      </c>
      <c r="F2766" s="31"/>
      <c r="G2766" s="31"/>
      <c r="H2766" s="31"/>
      <c r="I2766" s="31">
        <v>202480</v>
      </c>
      <c r="J2766" s="31"/>
      <c r="M2766" s="28" t="s">
        <v>811</v>
      </c>
    </row>
    <row r="2767" spans="1:13">
      <c r="A2767" s="31" t="s">
        <v>10042</v>
      </c>
      <c r="B2767" s="31" t="s">
        <v>10036</v>
      </c>
      <c r="C2767" s="31" t="s">
        <v>540</v>
      </c>
      <c r="D2767" s="31">
        <v>7</v>
      </c>
      <c r="E2767" s="31" t="s">
        <v>10043</v>
      </c>
      <c r="F2767" s="31">
        <v>2</v>
      </c>
      <c r="G2767" s="31">
        <v>3</v>
      </c>
      <c r="H2767" s="31"/>
      <c r="I2767" s="31">
        <v>202570</v>
      </c>
      <c r="J2767" s="31">
        <v>5</v>
      </c>
      <c r="M2767" s="28" t="s">
        <v>10036</v>
      </c>
    </row>
    <row r="2768" spans="1:13">
      <c r="A2768" s="31" t="s">
        <v>10044</v>
      </c>
      <c r="B2768" s="31" t="s">
        <v>10036</v>
      </c>
      <c r="C2768" s="31" t="s">
        <v>1763</v>
      </c>
      <c r="D2768" s="31">
        <v>7</v>
      </c>
      <c r="E2768" s="31" t="s">
        <v>10045</v>
      </c>
      <c r="F2768" s="31">
        <v>2</v>
      </c>
      <c r="G2768" s="31">
        <v>3</v>
      </c>
      <c r="H2768" s="31"/>
      <c r="I2768" s="31">
        <v>202570</v>
      </c>
      <c r="J2768" s="31">
        <v>5</v>
      </c>
      <c r="M2768" s="28" t="s">
        <v>10036</v>
      </c>
    </row>
    <row r="2769" spans="1:13">
      <c r="A2769" s="31" t="s">
        <v>5674</v>
      </c>
      <c r="B2769" s="31" t="s">
        <v>814</v>
      </c>
      <c r="C2769" s="31">
        <v>1110</v>
      </c>
      <c r="D2769" s="31">
        <v>5</v>
      </c>
      <c r="E2769" s="31" t="s">
        <v>5194</v>
      </c>
      <c r="F2769" s="31">
        <v>3</v>
      </c>
      <c r="G2769" s="31"/>
      <c r="H2769" s="31"/>
      <c r="I2769" s="31">
        <v>202570</v>
      </c>
      <c r="J2769" s="31">
        <v>3</v>
      </c>
      <c r="M2769" s="28" t="s">
        <v>10036</v>
      </c>
    </row>
    <row r="2770" spans="1:13">
      <c r="A2770" s="31" t="s">
        <v>5675</v>
      </c>
      <c r="B2770" s="31" t="s">
        <v>814</v>
      </c>
      <c r="C2770" s="31">
        <v>2110</v>
      </c>
      <c r="D2770" s="31">
        <v>5</v>
      </c>
      <c r="E2770" s="31" t="s">
        <v>5676</v>
      </c>
      <c r="F2770" s="31">
        <v>3</v>
      </c>
      <c r="G2770" s="31"/>
      <c r="H2770" s="31"/>
      <c r="I2770" s="31">
        <v>202570</v>
      </c>
      <c r="J2770" s="31">
        <v>3</v>
      </c>
      <c r="M2770" s="28" t="s">
        <v>10036</v>
      </c>
    </row>
    <row r="2771" spans="1:13">
      <c r="A2771" s="31" t="s">
        <v>10046</v>
      </c>
      <c r="B2771" s="31" t="s">
        <v>10047</v>
      </c>
      <c r="C2771" s="31">
        <v>1110</v>
      </c>
      <c r="D2771" s="31">
        <v>7</v>
      </c>
      <c r="E2771" s="31" t="s">
        <v>10048</v>
      </c>
      <c r="F2771" s="31">
        <v>3</v>
      </c>
      <c r="G2771" s="31"/>
      <c r="H2771" s="31"/>
      <c r="I2771" s="31">
        <v>202570</v>
      </c>
      <c r="J2771" s="31">
        <v>3</v>
      </c>
      <c r="M2771" s="28" t="s">
        <v>10036</v>
      </c>
    </row>
    <row r="2772" spans="1:13">
      <c r="A2772" s="31" t="s">
        <v>10049</v>
      </c>
      <c r="B2772" s="31" t="s">
        <v>10047</v>
      </c>
      <c r="C2772" s="31" t="s">
        <v>1217</v>
      </c>
      <c r="D2772" s="31">
        <v>7</v>
      </c>
      <c r="E2772" s="31" t="s">
        <v>10050</v>
      </c>
      <c r="F2772" s="31"/>
      <c r="G2772" s="31">
        <v>3</v>
      </c>
      <c r="H2772" s="31"/>
      <c r="I2772" s="31">
        <v>202570</v>
      </c>
      <c r="J2772" s="31">
        <v>3</v>
      </c>
      <c r="M2772" s="28" t="s">
        <v>10036</v>
      </c>
    </row>
    <row r="2773" spans="1:13">
      <c r="A2773" s="31" t="s">
        <v>10051</v>
      </c>
      <c r="B2773" s="31" t="s">
        <v>10047</v>
      </c>
      <c r="C2773" s="31">
        <v>1210</v>
      </c>
      <c r="D2773" s="31">
        <v>7</v>
      </c>
      <c r="E2773" s="31" t="s">
        <v>10052</v>
      </c>
      <c r="F2773" s="31">
        <v>4</v>
      </c>
      <c r="G2773" s="31"/>
      <c r="H2773" s="31"/>
      <c r="I2773" s="31">
        <v>202570</v>
      </c>
      <c r="J2773" s="31">
        <v>4</v>
      </c>
      <c r="M2773" s="28" t="s">
        <v>10036</v>
      </c>
    </row>
    <row r="2774" spans="1:13">
      <c r="A2774" s="31" t="s">
        <v>5677</v>
      </c>
      <c r="B2774" s="31" t="s">
        <v>817</v>
      </c>
      <c r="C2774" s="31">
        <v>101</v>
      </c>
      <c r="D2774" s="31">
        <v>8</v>
      </c>
      <c r="E2774" s="31" t="s">
        <v>5678</v>
      </c>
      <c r="F2774" s="31"/>
      <c r="G2774" s="31"/>
      <c r="H2774" s="31"/>
      <c r="I2774" s="31">
        <v>202311</v>
      </c>
      <c r="J2774" s="31"/>
      <c r="M2774" s="28" t="s">
        <v>814</v>
      </c>
    </row>
    <row r="2775" spans="1:13">
      <c r="A2775" s="31" t="s">
        <v>5679</v>
      </c>
      <c r="B2775" s="31" t="s">
        <v>817</v>
      </c>
      <c r="C2775" s="31">
        <v>102</v>
      </c>
      <c r="D2775" s="31">
        <v>8</v>
      </c>
      <c r="E2775" s="31" t="s">
        <v>5680</v>
      </c>
      <c r="F2775" s="31"/>
      <c r="G2775" s="31"/>
      <c r="H2775" s="31"/>
      <c r="I2775" s="31">
        <v>202311</v>
      </c>
      <c r="J2775" s="31"/>
      <c r="M2775" s="28" t="s">
        <v>814</v>
      </c>
    </row>
    <row r="2776" spans="1:13">
      <c r="A2776" s="31" t="s">
        <v>5681</v>
      </c>
      <c r="B2776" s="31" t="s">
        <v>817</v>
      </c>
      <c r="C2776" s="31">
        <v>103</v>
      </c>
      <c r="D2776" s="31">
        <v>8</v>
      </c>
      <c r="E2776" s="31" t="s">
        <v>5682</v>
      </c>
      <c r="F2776" s="31"/>
      <c r="G2776" s="31"/>
      <c r="H2776" s="31"/>
      <c r="I2776" s="31">
        <v>202311</v>
      </c>
      <c r="J2776" s="31"/>
      <c r="M2776" s="28" t="s">
        <v>10047</v>
      </c>
    </row>
    <row r="2777" spans="1:13">
      <c r="A2777" s="31" t="s">
        <v>5683</v>
      </c>
      <c r="B2777" s="31" t="s">
        <v>817</v>
      </c>
      <c r="C2777" s="31">
        <v>104</v>
      </c>
      <c r="D2777" s="31">
        <v>8</v>
      </c>
      <c r="E2777" s="31" t="s">
        <v>5684</v>
      </c>
      <c r="F2777" s="31"/>
      <c r="G2777" s="31"/>
      <c r="H2777" s="31"/>
      <c r="I2777" s="31">
        <v>202311</v>
      </c>
      <c r="J2777" s="31"/>
      <c r="M2777" s="28" t="s">
        <v>10047</v>
      </c>
    </row>
    <row r="2778" spans="1:13">
      <c r="A2778" s="31" t="s">
        <v>5685</v>
      </c>
      <c r="B2778" s="31" t="s">
        <v>817</v>
      </c>
      <c r="C2778" s="31">
        <v>105</v>
      </c>
      <c r="D2778" s="31">
        <v>8</v>
      </c>
      <c r="E2778" s="31" t="s">
        <v>5686</v>
      </c>
      <c r="F2778" s="31"/>
      <c r="G2778" s="31"/>
      <c r="H2778" s="31"/>
      <c r="I2778" s="31">
        <v>202311</v>
      </c>
      <c r="J2778" s="31"/>
      <c r="M2778" s="28" t="s">
        <v>10047</v>
      </c>
    </row>
    <row r="2779" spans="1:13">
      <c r="A2779" s="31" t="s">
        <v>5687</v>
      </c>
      <c r="B2779" s="31" t="s">
        <v>817</v>
      </c>
      <c r="C2779" s="31">
        <v>106</v>
      </c>
      <c r="D2779" s="31">
        <v>8</v>
      </c>
      <c r="E2779" s="31" t="s">
        <v>5688</v>
      </c>
      <c r="F2779" s="31"/>
      <c r="G2779" s="31"/>
      <c r="H2779" s="31"/>
      <c r="I2779" s="31">
        <v>202311</v>
      </c>
      <c r="J2779" s="31"/>
      <c r="M2779" s="28" t="s">
        <v>817</v>
      </c>
    </row>
    <row r="2780" spans="1:13">
      <c r="A2780" s="31" t="s">
        <v>5689</v>
      </c>
      <c r="B2780" s="31" t="s">
        <v>817</v>
      </c>
      <c r="C2780" s="31">
        <v>201</v>
      </c>
      <c r="D2780" s="31">
        <v>8</v>
      </c>
      <c r="E2780" s="31" t="s">
        <v>5690</v>
      </c>
      <c r="F2780" s="31"/>
      <c r="G2780" s="31"/>
      <c r="H2780" s="31"/>
      <c r="I2780" s="31">
        <v>202311</v>
      </c>
      <c r="J2780" s="31"/>
      <c r="M2780" s="28" t="s">
        <v>817</v>
      </c>
    </row>
    <row r="2781" spans="1:13">
      <c r="A2781" s="31" t="s">
        <v>5691</v>
      </c>
      <c r="B2781" s="31" t="s">
        <v>817</v>
      </c>
      <c r="C2781" s="31">
        <v>202</v>
      </c>
      <c r="D2781" s="31">
        <v>8</v>
      </c>
      <c r="E2781" s="31" t="s">
        <v>5692</v>
      </c>
      <c r="F2781" s="31"/>
      <c r="G2781" s="31"/>
      <c r="H2781" s="31"/>
      <c r="I2781" s="31">
        <v>202311</v>
      </c>
      <c r="J2781" s="31"/>
      <c r="M2781" s="28" t="s">
        <v>817</v>
      </c>
    </row>
    <row r="2782" spans="1:13">
      <c r="A2782" s="31" t="s">
        <v>5693</v>
      </c>
      <c r="B2782" s="31" t="s">
        <v>817</v>
      </c>
      <c r="C2782" s="31">
        <v>203</v>
      </c>
      <c r="D2782" s="31">
        <v>8</v>
      </c>
      <c r="E2782" s="31" t="s">
        <v>5694</v>
      </c>
      <c r="F2782" s="31"/>
      <c r="G2782" s="31"/>
      <c r="H2782" s="31"/>
      <c r="I2782" s="31">
        <v>202311</v>
      </c>
      <c r="J2782" s="31"/>
      <c r="M2782" s="28" t="s">
        <v>817</v>
      </c>
    </row>
    <row r="2783" spans="1:13">
      <c r="A2783" s="31" t="s">
        <v>5695</v>
      </c>
      <c r="B2783" s="31" t="s">
        <v>817</v>
      </c>
      <c r="C2783" s="31">
        <v>204</v>
      </c>
      <c r="D2783" s="31">
        <v>8</v>
      </c>
      <c r="E2783" s="31" t="s">
        <v>5696</v>
      </c>
      <c r="F2783" s="31"/>
      <c r="G2783" s="31"/>
      <c r="H2783" s="31"/>
      <c r="I2783" s="31">
        <v>202311</v>
      </c>
      <c r="J2783" s="31"/>
      <c r="M2783" s="28" t="s">
        <v>817</v>
      </c>
    </row>
    <row r="2784" spans="1:13">
      <c r="A2784" s="31" t="s">
        <v>5697</v>
      </c>
      <c r="B2784" s="31" t="s">
        <v>817</v>
      </c>
      <c r="C2784" s="31">
        <v>205</v>
      </c>
      <c r="D2784" s="31">
        <v>8</v>
      </c>
      <c r="E2784" s="31" t="s">
        <v>5698</v>
      </c>
      <c r="F2784" s="31"/>
      <c r="G2784" s="31"/>
      <c r="H2784" s="31"/>
      <c r="I2784" s="31">
        <v>202311</v>
      </c>
      <c r="J2784" s="31"/>
      <c r="M2784" s="28" t="s">
        <v>817</v>
      </c>
    </row>
    <row r="2785" spans="1:13">
      <c r="A2785" s="31" t="s">
        <v>5699</v>
      </c>
      <c r="B2785" s="31" t="s">
        <v>817</v>
      </c>
      <c r="C2785" s="31">
        <v>206</v>
      </c>
      <c r="D2785" s="31">
        <v>8</v>
      </c>
      <c r="E2785" s="31" t="s">
        <v>5700</v>
      </c>
      <c r="F2785" s="31"/>
      <c r="G2785" s="31"/>
      <c r="H2785" s="31"/>
      <c r="I2785" s="31">
        <v>202311</v>
      </c>
      <c r="J2785" s="31"/>
      <c r="M2785" s="28" t="s">
        <v>817</v>
      </c>
    </row>
    <row r="2786" spans="1:13">
      <c r="A2786" s="31" t="s">
        <v>5701</v>
      </c>
      <c r="B2786" s="31" t="s">
        <v>817</v>
      </c>
      <c r="C2786" s="31">
        <v>250</v>
      </c>
      <c r="D2786" s="31">
        <v>8</v>
      </c>
      <c r="E2786" s="31" t="s">
        <v>5702</v>
      </c>
      <c r="F2786" s="31"/>
      <c r="G2786" s="31"/>
      <c r="H2786" s="31"/>
      <c r="I2786" s="31">
        <v>202370</v>
      </c>
      <c r="J2786" s="31"/>
      <c r="M2786" s="28" t="s">
        <v>817</v>
      </c>
    </row>
    <row r="2787" spans="1:13">
      <c r="A2787" s="31" t="s">
        <v>5703</v>
      </c>
      <c r="B2787" s="31" t="s">
        <v>817</v>
      </c>
      <c r="C2787" s="31">
        <v>301</v>
      </c>
      <c r="D2787" s="31">
        <v>8</v>
      </c>
      <c r="E2787" s="31" t="s">
        <v>5704</v>
      </c>
      <c r="F2787" s="31"/>
      <c r="G2787" s="31"/>
      <c r="H2787" s="31"/>
      <c r="I2787" s="31">
        <v>202311</v>
      </c>
      <c r="J2787" s="31"/>
      <c r="M2787" s="28" t="s">
        <v>817</v>
      </c>
    </row>
    <row r="2788" spans="1:13">
      <c r="A2788" s="31" t="s">
        <v>5705</v>
      </c>
      <c r="B2788" s="31" t="s">
        <v>817</v>
      </c>
      <c r="C2788" s="31">
        <v>302</v>
      </c>
      <c r="D2788" s="31">
        <v>8</v>
      </c>
      <c r="E2788" s="31" t="s">
        <v>5706</v>
      </c>
      <c r="F2788" s="31"/>
      <c r="G2788" s="31"/>
      <c r="H2788" s="31"/>
      <c r="I2788" s="31">
        <v>202311</v>
      </c>
      <c r="J2788" s="31"/>
      <c r="M2788" s="28" t="s">
        <v>817</v>
      </c>
    </row>
    <row r="2789" spans="1:13">
      <c r="A2789" s="31" t="s">
        <v>5707</v>
      </c>
      <c r="B2789" s="31" t="s">
        <v>817</v>
      </c>
      <c r="C2789" s="31">
        <v>303</v>
      </c>
      <c r="D2789" s="31">
        <v>8</v>
      </c>
      <c r="E2789" s="31" t="s">
        <v>5708</v>
      </c>
      <c r="F2789" s="31"/>
      <c r="G2789" s="31"/>
      <c r="H2789" s="31"/>
      <c r="I2789" s="31">
        <v>202311</v>
      </c>
      <c r="J2789" s="31"/>
      <c r="M2789" s="28" t="s">
        <v>817</v>
      </c>
    </row>
    <row r="2790" spans="1:13">
      <c r="A2790" s="31" t="s">
        <v>5709</v>
      </c>
      <c r="B2790" s="31" t="s">
        <v>817</v>
      </c>
      <c r="C2790" s="31">
        <v>304</v>
      </c>
      <c r="D2790" s="31">
        <v>8</v>
      </c>
      <c r="E2790" s="31" t="s">
        <v>5710</v>
      </c>
      <c r="F2790" s="31"/>
      <c r="G2790" s="31"/>
      <c r="H2790" s="31"/>
      <c r="I2790" s="31">
        <v>202311</v>
      </c>
      <c r="J2790" s="31"/>
      <c r="M2790" s="28" t="s">
        <v>817</v>
      </c>
    </row>
    <row r="2791" spans="1:13">
      <c r="A2791" s="31" t="s">
        <v>5711</v>
      </c>
      <c r="B2791" s="31" t="s">
        <v>817</v>
      </c>
      <c r="C2791" s="31">
        <v>305</v>
      </c>
      <c r="D2791" s="31">
        <v>8</v>
      </c>
      <c r="E2791" s="31" t="s">
        <v>5712</v>
      </c>
      <c r="F2791" s="31"/>
      <c r="G2791" s="31"/>
      <c r="H2791" s="31"/>
      <c r="I2791" s="31">
        <v>202311</v>
      </c>
      <c r="J2791" s="31"/>
      <c r="M2791" s="28" t="s">
        <v>817</v>
      </c>
    </row>
    <row r="2792" spans="1:13">
      <c r="A2792" s="31" t="s">
        <v>5713</v>
      </c>
      <c r="B2792" s="31" t="s">
        <v>817</v>
      </c>
      <c r="C2792" s="31">
        <v>306</v>
      </c>
      <c r="D2792" s="31">
        <v>8</v>
      </c>
      <c r="E2792" s="31" t="s">
        <v>5714</v>
      </c>
      <c r="F2792" s="31"/>
      <c r="G2792" s="31"/>
      <c r="H2792" s="31"/>
      <c r="I2792" s="31">
        <v>202311</v>
      </c>
      <c r="J2792" s="31"/>
      <c r="M2792" s="28" t="s">
        <v>817</v>
      </c>
    </row>
    <row r="2793" spans="1:13">
      <c r="A2793" s="31" t="s">
        <v>5716</v>
      </c>
      <c r="B2793" s="31" t="s">
        <v>817</v>
      </c>
      <c r="C2793" s="31">
        <v>40</v>
      </c>
      <c r="D2793" s="31" t="s">
        <v>1868</v>
      </c>
      <c r="E2793" s="31" t="s">
        <v>5702</v>
      </c>
      <c r="F2793" s="31"/>
      <c r="G2793" s="31"/>
      <c r="H2793" s="31"/>
      <c r="I2793" s="31">
        <v>200211</v>
      </c>
      <c r="J2793" s="31"/>
      <c r="M2793" s="28" t="s">
        <v>817</v>
      </c>
    </row>
    <row r="2794" spans="1:13">
      <c r="A2794" s="31" t="s">
        <v>5717</v>
      </c>
      <c r="B2794" s="31" t="s">
        <v>817</v>
      </c>
      <c r="C2794" s="31">
        <v>401</v>
      </c>
      <c r="D2794" s="31">
        <v>8</v>
      </c>
      <c r="E2794" s="31" t="s">
        <v>5718</v>
      </c>
      <c r="F2794" s="31"/>
      <c r="G2794" s="31"/>
      <c r="H2794" s="31"/>
      <c r="I2794" s="31">
        <v>202311</v>
      </c>
      <c r="J2794" s="31"/>
      <c r="M2794" s="28" t="s">
        <v>817</v>
      </c>
    </row>
    <row r="2795" spans="1:13">
      <c r="A2795" s="31" t="s">
        <v>5719</v>
      </c>
      <c r="B2795" s="31" t="s">
        <v>817</v>
      </c>
      <c r="C2795" s="31">
        <v>402</v>
      </c>
      <c r="D2795" s="31">
        <v>8</v>
      </c>
      <c r="E2795" s="31" t="s">
        <v>5720</v>
      </c>
      <c r="F2795" s="31"/>
      <c r="G2795" s="31"/>
      <c r="H2795" s="31"/>
      <c r="I2795" s="31">
        <v>202311</v>
      </c>
      <c r="J2795" s="31"/>
      <c r="M2795" s="28" t="s">
        <v>817</v>
      </c>
    </row>
    <row r="2796" spans="1:13">
      <c r="A2796" s="31" t="s">
        <v>5721</v>
      </c>
      <c r="B2796" s="31" t="s">
        <v>817</v>
      </c>
      <c r="C2796" s="31">
        <v>403</v>
      </c>
      <c r="D2796" s="31">
        <v>8</v>
      </c>
      <c r="E2796" s="31" t="s">
        <v>5722</v>
      </c>
      <c r="F2796" s="31"/>
      <c r="G2796" s="31"/>
      <c r="H2796" s="31"/>
      <c r="I2796" s="31">
        <v>202311</v>
      </c>
      <c r="J2796" s="31"/>
      <c r="M2796" s="28" t="s">
        <v>817</v>
      </c>
    </row>
    <row r="2797" spans="1:13">
      <c r="A2797" s="31" t="s">
        <v>5723</v>
      </c>
      <c r="B2797" s="31" t="s">
        <v>817</v>
      </c>
      <c r="C2797" s="31">
        <v>404</v>
      </c>
      <c r="D2797" s="31">
        <v>8</v>
      </c>
      <c r="E2797" s="31" t="s">
        <v>5724</v>
      </c>
      <c r="F2797" s="31"/>
      <c r="G2797" s="31"/>
      <c r="H2797" s="31"/>
      <c r="I2797" s="31">
        <v>202311</v>
      </c>
      <c r="J2797" s="31"/>
      <c r="M2797" s="28" t="s">
        <v>817</v>
      </c>
    </row>
    <row r="2798" spans="1:13">
      <c r="A2798" s="31" t="s">
        <v>5725</v>
      </c>
      <c r="B2798" s="31" t="s">
        <v>817</v>
      </c>
      <c r="C2798" s="31">
        <v>405</v>
      </c>
      <c r="D2798" s="31">
        <v>8</v>
      </c>
      <c r="E2798" s="31" t="s">
        <v>5726</v>
      </c>
      <c r="F2798" s="31"/>
      <c r="G2798" s="31"/>
      <c r="H2798" s="31"/>
      <c r="I2798" s="31">
        <v>202311</v>
      </c>
      <c r="J2798" s="31"/>
      <c r="M2798" s="28" t="s">
        <v>817</v>
      </c>
    </row>
    <row r="2799" spans="1:13">
      <c r="A2799" s="31" t="s">
        <v>5727</v>
      </c>
      <c r="B2799" s="31" t="s">
        <v>817</v>
      </c>
      <c r="C2799" s="31">
        <v>406</v>
      </c>
      <c r="D2799" s="31">
        <v>8</v>
      </c>
      <c r="E2799" s="31" t="s">
        <v>5728</v>
      </c>
      <c r="F2799" s="31"/>
      <c r="G2799" s="31"/>
      <c r="H2799" s="31"/>
      <c r="I2799" s="31">
        <v>202311</v>
      </c>
      <c r="J2799" s="31"/>
      <c r="M2799" s="28" t="s">
        <v>817</v>
      </c>
    </row>
    <row r="2800" spans="1:13">
      <c r="A2800" s="31" t="s">
        <v>5730</v>
      </c>
      <c r="B2800" s="31" t="s">
        <v>817</v>
      </c>
      <c r="C2800" s="31">
        <v>50</v>
      </c>
      <c r="D2800" s="31" t="s">
        <v>1868</v>
      </c>
      <c r="E2800" s="31" t="s">
        <v>5715</v>
      </c>
      <c r="F2800" s="31"/>
      <c r="G2800" s="31"/>
      <c r="H2800" s="31"/>
      <c r="I2800" s="31">
        <v>200211</v>
      </c>
      <c r="J2800" s="31"/>
      <c r="M2800" s="28" t="s">
        <v>817</v>
      </c>
    </row>
    <row r="2801" spans="1:13">
      <c r="A2801" s="31" t="s">
        <v>5731</v>
      </c>
      <c r="B2801" s="31" t="s">
        <v>817</v>
      </c>
      <c r="C2801" s="31">
        <v>500</v>
      </c>
      <c r="D2801" s="31">
        <v>8</v>
      </c>
      <c r="E2801" s="31" t="s">
        <v>5732</v>
      </c>
      <c r="F2801" s="31"/>
      <c r="G2801" s="31"/>
      <c r="H2801" s="31"/>
      <c r="I2801" s="31">
        <v>202370</v>
      </c>
      <c r="J2801" s="31"/>
      <c r="M2801" s="28" t="s">
        <v>817</v>
      </c>
    </row>
    <row r="2802" spans="1:13">
      <c r="A2802" s="31" t="s">
        <v>5733</v>
      </c>
      <c r="B2802" s="31" t="s">
        <v>817</v>
      </c>
      <c r="C2802" s="31">
        <v>505</v>
      </c>
      <c r="D2802" s="31">
        <v>8</v>
      </c>
      <c r="E2802" s="31" t="s">
        <v>5734</v>
      </c>
      <c r="F2802" s="31"/>
      <c r="G2802" s="31"/>
      <c r="H2802" s="31"/>
      <c r="I2802" s="31">
        <v>202370</v>
      </c>
      <c r="J2802" s="31"/>
      <c r="M2802" s="28" t="s">
        <v>817</v>
      </c>
    </row>
    <row r="2803" spans="1:13">
      <c r="A2803" s="31" t="s">
        <v>5736</v>
      </c>
      <c r="B2803" s="31" t="s">
        <v>817</v>
      </c>
      <c r="C2803" s="31">
        <v>60</v>
      </c>
      <c r="D2803" s="31" t="s">
        <v>1868</v>
      </c>
      <c r="E2803" s="31" t="s">
        <v>5729</v>
      </c>
      <c r="F2803" s="31"/>
      <c r="G2803" s="31"/>
      <c r="H2803" s="31"/>
      <c r="I2803" s="31">
        <v>200211</v>
      </c>
      <c r="J2803" s="31"/>
      <c r="M2803" s="28" t="s">
        <v>817</v>
      </c>
    </row>
    <row r="2804" spans="1:13">
      <c r="A2804" s="31" t="s">
        <v>5738</v>
      </c>
      <c r="B2804" s="31" t="s">
        <v>817</v>
      </c>
      <c r="C2804" s="31">
        <v>61</v>
      </c>
      <c r="D2804" s="31" t="s">
        <v>1868</v>
      </c>
      <c r="E2804" s="31" t="s">
        <v>5735</v>
      </c>
      <c r="F2804" s="31"/>
      <c r="G2804" s="31"/>
      <c r="H2804" s="31"/>
      <c r="I2804" s="31">
        <v>200211</v>
      </c>
      <c r="J2804" s="31"/>
      <c r="M2804" s="28" t="s">
        <v>817</v>
      </c>
    </row>
    <row r="2805" spans="1:13">
      <c r="A2805" s="31" t="s">
        <v>5740</v>
      </c>
      <c r="B2805" s="31" t="s">
        <v>817</v>
      </c>
      <c r="C2805" s="31">
        <v>70</v>
      </c>
      <c r="D2805" s="31" t="s">
        <v>1868</v>
      </c>
      <c r="E2805" s="31" t="s">
        <v>5739</v>
      </c>
      <c r="F2805" s="31"/>
      <c r="G2805" s="31"/>
      <c r="H2805" s="31"/>
      <c r="I2805" s="31">
        <v>200211</v>
      </c>
      <c r="J2805" s="31"/>
      <c r="M2805" s="28" t="s">
        <v>817</v>
      </c>
    </row>
    <row r="2806" spans="1:13">
      <c r="A2806" s="31" t="s">
        <v>5741</v>
      </c>
      <c r="B2806" s="31" t="s">
        <v>817</v>
      </c>
      <c r="C2806" s="31">
        <v>80</v>
      </c>
      <c r="D2806" s="31" t="s">
        <v>1868</v>
      </c>
      <c r="E2806" s="31" t="s">
        <v>5734</v>
      </c>
      <c r="F2806" s="31"/>
      <c r="G2806" s="31"/>
      <c r="H2806" s="31"/>
      <c r="I2806" s="31">
        <v>200011</v>
      </c>
      <c r="J2806" s="31"/>
      <c r="M2806" s="28" t="s">
        <v>817</v>
      </c>
    </row>
    <row r="2807" spans="1:13">
      <c r="A2807" s="31" t="s">
        <v>5742</v>
      </c>
      <c r="B2807" s="31" t="s">
        <v>817</v>
      </c>
      <c r="C2807" s="31">
        <v>81</v>
      </c>
      <c r="D2807" s="31" t="s">
        <v>1868</v>
      </c>
      <c r="E2807" s="31" t="s">
        <v>5732</v>
      </c>
      <c r="F2807" s="31"/>
      <c r="G2807" s="31"/>
      <c r="H2807" s="31"/>
      <c r="I2807" s="31">
        <v>200011</v>
      </c>
      <c r="J2807" s="31"/>
      <c r="M2807" s="28" t="s">
        <v>817</v>
      </c>
    </row>
    <row r="2808" spans="1:13">
      <c r="A2808" s="31" t="s">
        <v>5743</v>
      </c>
      <c r="B2808" s="31" t="s">
        <v>817</v>
      </c>
      <c r="C2808" s="31">
        <v>82</v>
      </c>
      <c r="D2808" s="31" t="s">
        <v>1868</v>
      </c>
      <c r="E2808" s="31" t="s">
        <v>5744</v>
      </c>
      <c r="F2808" s="31"/>
      <c r="G2808" s="31"/>
      <c r="H2808" s="31"/>
      <c r="I2808" s="31">
        <v>200133</v>
      </c>
      <c r="J2808" s="31"/>
      <c r="M2808" s="28" t="s">
        <v>817</v>
      </c>
    </row>
    <row r="2809" spans="1:13">
      <c r="A2809" s="31" t="s">
        <v>5745</v>
      </c>
      <c r="B2809" s="31" t="s">
        <v>817</v>
      </c>
      <c r="C2809" s="31">
        <v>85</v>
      </c>
      <c r="D2809" s="31" t="s">
        <v>1868</v>
      </c>
      <c r="E2809" s="31" t="s">
        <v>5737</v>
      </c>
      <c r="F2809" s="31"/>
      <c r="G2809" s="31"/>
      <c r="H2809" s="31"/>
      <c r="I2809" s="31">
        <v>200011</v>
      </c>
      <c r="J2809" s="31"/>
      <c r="M2809" s="28" t="s">
        <v>817</v>
      </c>
    </row>
    <row r="2810" spans="1:13">
      <c r="A2810" s="31" t="s">
        <v>10179</v>
      </c>
      <c r="B2810" s="31" t="s">
        <v>817</v>
      </c>
      <c r="C2810" s="31">
        <v>996</v>
      </c>
      <c r="D2810" s="31">
        <v>8</v>
      </c>
      <c r="E2810" s="31" t="s">
        <v>304</v>
      </c>
      <c r="F2810" s="31"/>
      <c r="G2810" s="31"/>
      <c r="H2810" s="31"/>
      <c r="I2810" s="31">
        <v>202511</v>
      </c>
      <c r="J2810" s="31"/>
      <c r="M2810" s="28" t="s">
        <v>817</v>
      </c>
    </row>
    <row r="2811" spans="1:13">
      <c r="A2811" s="31" t="s">
        <v>5746</v>
      </c>
      <c r="B2811" s="31" t="s">
        <v>820</v>
      </c>
      <c r="C2811" s="31">
        <v>996</v>
      </c>
      <c r="D2811" s="31">
        <v>8</v>
      </c>
      <c r="E2811" s="31" t="s">
        <v>304</v>
      </c>
      <c r="F2811" s="31"/>
      <c r="G2811" s="31"/>
      <c r="H2811" s="31"/>
      <c r="I2811" s="31">
        <v>202370</v>
      </c>
      <c r="J2811" s="31"/>
      <c r="M2811" s="28" t="s">
        <v>817</v>
      </c>
    </row>
    <row r="2812" spans="1:13">
      <c r="A2812" s="31" t="s">
        <v>5747</v>
      </c>
      <c r="B2812" s="31" t="s">
        <v>820</v>
      </c>
      <c r="C2812" s="31">
        <v>1001</v>
      </c>
      <c r="D2812" s="31">
        <v>8</v>
      </c>
      <c r="E2812" s="31" t="s">
        <v>5748</v>
      </c>
      <c r="F2812" s="31">
        <v>3</v>
      </c>
      <c r="G2812" s="31"/>
      <c r="H2812" s="31"/>
      <c r="I2812" s="31">
        <v>202570</v>
      </c>
      <c r="J2812" s="31">
        <v>3</v>
      </c>
      <c r="M2812" s="28" t="s">
        <v>817</v>
      </c>
    </row>
    <row r="2813" spans="1:13">
      <c r="A2813" s="31" t="s">
        <v>5749</v>
      </c>
      <c r="B2813" s="31" t="s">
        <v>820</v>
      </c>
      <c r="C2813" s="31">
        <v>1010</v>
      </c>
      <c r="D2813" s="31">
        <v>8</v>
      </c>
      <c r="E2813" s="31" t="s">
        <v>5750</v>
      </c>
      <c r="F2813" s="31">
        <v>3</v>
      </c>
      <c r="G2813" s="31"/>
      <c r="H2813" s="31"/>
      <c r="I2813" s="31">
        <v>202570</v>
      </c>
      <c r="J2813" s="31">
        <v>3</v>
      </c>
      <c r="M2813" s="28" t="s">
        <v>817</v>
      </c>
    </row>
    <row r="2814" spans="1:13">
      <c r="A2814" s="31" t="s">
        <v>5751</v>
      </c>
      <c r="B2814" s="31" t="s">
        <v>820</v>
      </c>
      <c r="C2814" s="31">
        <v>1020</v>
      </c>
      <c r="D2814" s="31">
        <v>8</v>
      </c>
      <c r="E2814" s="31" t="s">
        <v>5752</v>
      </c>
      <c r="F2814" s="31">
        <v>4</v>
      </c>
      <c r="G2814" s="31"/>
      <c r="H2814" s="31"/>
      <c r="I2814" s="31">
        <v>202570</v>
      </c>
      <c r="J2814" s="31">
        <v>4</v>
      </c>
      <c r="M2814" s="28" t="s">
        <v>817</v>
      </c>
    </row>
    <row r="2815" spans="1:13">
      <c r="A2815" s="31" t="s">
        <v>5753</v>
      </c>
      <c r="B2815" s="31" t="s">
        <v>820</v>
      </c>
      <c r="C2815" s="31">
        <v>1030</v>
      </c>
      <c r="D2815" s="31">
        <v>8</v>
      </c>
      <c r="E2815" s="31" t="s">
        <v>5754</v>
      </c>
      <c r="F2815" s="31">
        <v>3</v>
      </c>
      <c r="G2815" s="31"/>
      <c r="H2815" s="31"/>
      <c r="I2815" s="31">
        <v>202570</v>
      </c>
      <c r="J2815" s="31">
        <v>3</v>
      </c>
      <c r="M2815" s="28" t="s">
        <v>820</v>
      </c>
    </row>
    <row r="2816" spans="1:13">
      <c r="A2816" s="31" t="s">
        <v>10053</v>
      </c>
      <c r="B2816" s="31" t="s">
        <v>820</v>
      </c>
      <c r="C2816" s="31">
        <v>1110</v>
      </c>
      <c r="D2816" s="31">
        <v>8</v>
      </c>
      <c r="E2816" s="31" t="s">
        <v>10054</v>
      </c>
      <c r="F2816" s="31">
        <v>3</v>
      </c>
      <c r="G2816" s="31"/>
      <c r="H2816" s="31"/>
      <c r="I2816" s="31">
        <v>202570</v>
      </c>
      <c r="J2816" s="31">
        <v>3</v>
      </c>
      <c r="M2816" s="28" t="s">
        <v>820</v>
      </c>
    </row>
    <row r="2817" spans="1:13">
      <c r="A2817" s="31" t="s">
        <v>10055</v>
      </c>
      <c r="B2817" s="31" t="s">
        <v>820</v>
      </c>
      <c r="C2817" s="31">
        <v>1120</v>
      </c>
      <c r="D2817" s="31">
        <v>8</v>
      </c>
      <c r="E2817" s="31" t="s">
        <v>10056</v>
      </c>
      <c r="F2817" s="31">
        <v>3</v>
      </c>
      <c r="G2817" s="31"/>
      <c r="H2817" s="31"/>
      <c r="I2817" s="31">
        <v>202570</v>
      </c>
      <c r="J2817" s="31">
        <v>3</v>
      </c>
      <c r="M2817" s="28" t="s">
        <v>820</v>
      </c>
    </row>
    <row r="2818" spans="1:13">
      <c r="A2818" s="31" t="s">
        <v>10057</v>
      </c>
      <c r="B2818" s="31" t="s">
        <v>820</v>
      </c>
      <c r="C2818" s="31">
        <v>1210</v>
      </c>
      <c r="D2818" s="31">
        <v>8</v>
      </c>
      <c r="E2818" s="31" t="s">
        <v>10058</v>
      </c>
      <c r="F2818" s="31"/>
      <c r="G2818" s="31">
        <v>3</v>
      </c>
      <c r="H2818" s="31"/>
      <c r="I2818" s="31">
        <v>202570</v>
      </c>
      <c r="J2818" s="31">
        <v>3</v>
      </c>
      <c r="M2818" s="28" t="s">
        <v>820</v>
      </c>
    </row>
    <row r="2819" spans="1:13">
      <c r="A2819" s="31" t="s">
        <v>10059</v>
      </c>
      <c r="B2819" s="31" t="s">
        <v>820</v>
      </c>
      <c r="C2819" s="31">
        <v>1220</v>
      </c>
      <c r="D2819" s="31">
        <v>8</v>
      </c>
      <c r="E2819" s="31" t="s">
        <v>10060</v>
      </c>
      <c r="F2819" s="31"/>
      <c r="G2819" s="31">
        <v>3</v>
      </c>
      <c r="H2819" s="31"/>
      <c r="I2819" s="31">
        <v>202570</v>
      </c>
      <c r="J2819" s="31">
        <v>3</v>
      </c>
      <c r="M2819" s="28" t="s">
        <v>820</v>
      </c>
    </row>
    <row r="2820" spans="1:13">
      <c r="A2820" s="31" t="s">
        <v>10061</v>
      </c>
      <c r="B2820" s="31" t="s">
        <v>820</v>
      </c>
      <c r="C2820" s="31">
        <v>1230</v>
      </c>
      <c r="D2820" s="31">
        <v>8</v>
      </c>
      <c r="E2820" s="31" t="s">
        <v>10062</v>
      </c>
      <c r="F2820" s="31"/>
      <c r="G2820" s="31">
        <v>3</v>
      </c>
      <c r="H2820" s="31"/>
      <c r="I2820" s="31">
        <v>202570</v>
      </c>
      <c r="J2820" s="31">
        <v>3</v>
      </c>
      <c r="M2820" s="28" t="s">
        <v>820</v>
      </c>
    </row>
    <row r="2821" spans="1:13">
      <c r="A2821" s="31" t="s">
        <v>10063</v>
      </c>
      <c r="B2821" s="31" t="s">
        <v>820</v>
      </c>
      <c r="C2821" s="31">
        <v>1240</v>
      </c>
      <c r="D2821" s="31">
        <v>8</v>
      </c>
      <c r="E2821" s="31" t="s">
        <v>10064</v>
      </c>
      <c r="F2821" s="31"/>
      <c r="G2821" s="31">
        <v>3</v>
      </c>
      <c r="H2821" s="31"/>
      <c r="I2821" s="31">
        <v>202570</v>
      </c>
      <c r="J2821" s="31">
        <v>3</v>
      </c>
      <c r="M2821" s="28" t="s">
        <v>820</v>
      </c>
    </row>
    <row r="2822" spans="1:13">
      <c r="A2822" s="31" t="s">
        <v>10065</v>
      </c>
      <c r="B2822" s="31" t="s">
        <v>820</v>
      </c>
      <c r="C2822" s="31">
        <v>1250</v>
      </c>
      <c r="D2822" s="31">
        <v>8</v>
      </c>
      <c r="E2822" s="31" t="s">
        <v>10066</v>
      </c>
      <c r="F2822" s="31"/>
      <c r="G2822" s="31">
        <v>3</v>
      </c>
      <c r="H2822" s="31"/>
      <c r="I2822" s="31">
        <v>202570</v>
      </c>
      <c r="J2822" s="31">
        <v>3</v>
      </c>
      <c r="M2822" s="28" t="s">
        <v>820</v>
      </c>
    </row>
    <row r="2823" spans="1:13">
      <c r="A2823" s="31" t="s">
        <v>10067</v>
      </c>
      <c r="B2823" s="31" t="s">
        <v>820</v>
      </c>
      <c r="C2823" s="31">
        <v>1260</v>
      </c>
      <c r="D2823" s="31">
        <v>8</v>
      </c>
      <c r="E2823" s="31" t="s">
        <v>10068</v>
      </c>
      <c r="F2823" s="31"/>
      <c r="G2823" s="31">
        <v>3</v>
      </c>
      <c r="H2823" s="31"/>
      <c r="I2823" s="31">
        <v>202570</v>
      </c>
      <c r="J2823" s="31">
        <v>3</v>
      </c>
      <c r="M2823" s="28" t="s">
        <v>820</v>
      </c>
    </row>
    <row r="2824" spans="1:13">
      <c r="A2824" s="31" t="s">
        <v>5755</v>
      </c>
      <c r="B2824" s="31" t="s">
        <v>5756</v>
      </c>
      <c r="C2824" s="31">
        <v>1110</v>
      </c>
      <c r="D2824" s="31">
        <v>2</v>
      </c>
      <c r="E2824" s="31" t="s">
        <v>5757</v>
      </c>
      <c r="F2824" s="31">
        <v>2</v>
      </c>
      <c r="G2824" s="31">
        <v>5</v>
      </c>
      <c r="H2824" s="31"/>
      <c r="I2824" s="31">
        <v>202570</v>
      </c>
      <c r="J2824" s="31">
        <v>7</v>
      </c>
      <c r="M2824" s="28" t="s">
        <v>820</v>
      </c>
    </row>
    <row r="2825" spans="1:13">
      <c r="A2825" s="31" t="s">
        <v>5758</v>
      </c>
      <c r="B2825" s="31" t="s">
        <v>5756</v>
      </c>
      <c r="C2825" s="31">
        <v>1120</v>
      </c>
      <c r="D2825" s="31">
        <v>2</v>
      </c>
      <c r="E2825" s="31" t="s">
        <v>5759</v>
      </c>
      <c r="F2825" s="31">
        <v>2</v>
      </c>
      <c r="G2825" s="31">
        <v>6</v>
      </c>
      <c r="H2825" s="31"/>
      <c r="I2825" s="31">
        <v>202570</v>
      </c>
      <c r="J2825" s="31">
        <v>8</v>
      </c>
      <c r="M2825" s="28" t="s">
        <v>820</v>
      </c>
    </row>
    <row r="2826" spans="1:13">
      <c r="A2826" s="31" t="s">
        <v>5760</v>
      </c>
      <c r="B2826" s="31" t="s">
        <v>5756</v>
      </c>
      <c r="C2826" s="31">
        <v>1130</v>
      </c>
      <c r="D2826" s="31">
        <v>2</v>
      </c>
      <c r="E2826" s="31" t="s">
        <v>5761</v>
      </c>
      <c r="F2826" s="31">
        <v>2</v>
      </c>
      <c r="G2826" s="31">
        <v>5</v>
      </c>
      <c r="H2826" s="31"/>
      <c r="I2826" s="31">
        <v>202570</v>
      </c>
      <c r="J2826" s="31">
        <v>7</v>
      </c>
      <c r="M2826" s="28" t="s">
        <v>820</v>
      </c>
    </row>
    <row r="2827" spans="1:13">
      <c r="A2827" s="31" t="s">
        <v>5762</v>
      </c>
      <c r="B2827" s="31" t="s">
        <v>5756</v>
      </c>
      <c r="C2827" s="31">
        <v>1140</v>
      </c>
      <c r="D2827" s="31">
        <v>2</v>
      </c>
      <c r="E2827" s="31" t="s">
        <v>5763</v>
      </c>
      <c r="F2827" s="31">
        <v>2</v>
      </c>
      <c r="G2827" s="31">
        <v>6</v>
      </c>
      <c r="H2827" s="31"/>
      <c r="I2827" s="31">
        <v>202570</v>
      </c>
      <c r="J2827" s="31">
        <v>8</v>
      </c>
      <c r="M2827" s="28" t="s">
        <v>820</v>
      </c>
    </row>
    <row r="2828" spans="1:13">
      <c r="A2828" s="31" t="s">
        <v>5764</v>
      </c>
      <c r="B2828" s="31" t="s">
        <v>5756</v>
      </c>
      <c r="C2828" s="31">
        <v>1210</v>
      </c>
      <c r="D2828" s="31">
        <v>2</v>
      </c>
      <c r="E2828" s="31" t="s">
        <v>5765</v>
      </c>
      <c r="F2828" s="31">
        <v>2</v>
      </c>
      <c r="G2828" s="31">
        <v>6</v>
      </c>
      <c r="H2828" s="31"/>
      <c r="I2828" s="31">
        <v>202570</v>
      </c>
      <c r="J2828" s="31">
        <v>8</v>
      </c>
      <c r="M2828" s="28" t="s">
        <v>5756</v>
      </c>
    </row>
    <row r="2829" spans="1:13">
      <c r="A2829" s="31" t="s">
        <v>5766</v>
      </c>
      <c r="B2829" s="31" t="s">
        <v>5756</v>
      </c>
      <c r="C2829" s="31">
        <v>1220</v>
      </c>
      <c r="D2829" s="31">
        <v>2</v>
      </c>
      <c r="E2829" s="31" t="s">
        <v>5767</v>
      </c>
      <c r="F2829" s="31">
        <v>2</v>
      </c>
      <c r="G2829" s="31">
        <v>6</v>
      </c>
      <c r="H2829" s="31"/>
      <c r="I2829" s="31">
        <v>202570</v>
      </c>
      <c r="J2829" s="31">
        <v>8</v>
      </c>
      <c r="M2829" s="28" t="s">
        <v>5756</v>
      </c>
    </row>
    <row r="2830" spans="1:13">
      <c r="A2830" s="31" t="s">
        <v>5768</v>
      </c>
      <c r="B2830" s="31" t="s">
        <v>5756</v>
      </c>
      <c r="C2830" s="31">
        <v>1230</v>
      </c>
      <c r="D2830" s="31">
        <v>2</v>
      </c>
      <c r="E2830" s="31" t="s">
        <v>5769</v>
      </c>
      <c r="F2830" s="31">
        <v>2</v>
      </c>
      <c r="G2830" s="31">
        <v>5</v>
      </c>
      <c r="H2830" s="31"/>
      <c r="I2830" s="31">
        <v>202570</v>
      </c>
      <c r="J2830" s="31">
        <v>7</v>
      </c>
      <c r="M2830" s="28" t="s">
        <v>5756</v>
      </c>
    </row>
    <row r="2831" spans="1:13">
      <c r="A2831" s="31" t="s">
        <v>5770</v>
      </c>
      <c r="B2831" s="31" t="s">
        <v>5756</v>
      </c>
      <c r="C2831" s="31">
        <v>1240</v>
      </c>
      <c r="D2831" s="31">
        <v>2</v>
      </c>
      <c r="E2831" s="31" t="s">
        <v>5771</v>
      </c>
      <c r="F2831" s="31">
        <v>2</v>
      </c>
      <c r="G2831" s="31">
        <v>5</v>
      </c>
      <c r="H2831" s="31"/>
      <c r="I2831" s="31">
        <v>202570</v>
      </c>
      <c r="J2831" s="31">
        <v>7</v>
      </c>
      <c r="M2831" s="28" t="s">
        <v>5756</v>
      </c>
    </row>
    <row r="2832" spans="1:13">
      <c r="A2832" s="31" t="s">
        <v>5772</v>
      </c>
      <c r="B2832" s="31" t="s">
        <v>823</v>
      </c>
      <c r="C2832" s="31">
        <v>1160</v>
      </c>
      <c r="D2832" s="31">
        <v>4</v>
      </c>
      <c r="E2832" s="31" t="s">
        <v>5773</v>
      </c>
      <c r="F2832" s="31">
        <v>1</v>
      </c>
      <c r="G2832" s="31">
        <v>3</v>
      </c>
      <c r="H2832" s="31"/>
      <c r="I2832" s="31">
        <v>202570</v>
      </c>
      <c r="J2832" s="31">
        <v>4</v>
      </c>
      <c r="M2832" s="28" t="s">
        <v>5756</v>
      </c>
    </row>
    <row r="2833" spans="1:13">
      <c r="A2833" s="31" t="s">
        <v>5774</v>
      </c>
      <c r="B2833" s="31" t="s">
        <v>823</v>
      </c>
      <c r="C2833" s="31">
        <v>1180</v>
      </c>
      <c r="D2833" s="31">
        <v>4</v>
      </c>
      <c r="E2833" s="31" t="s">
        <v>5775</v>
      </c>
      <c r="F2833" s="31">
        <v>1</v>
      </c>
      <c r="G2833" s="31">
        <v>3</v>
      </c>
      <c r="H2833" s="31"/>
      <c r="I2833" s="31">
        <v>202570</v>
      </c>
      <c r="J2833" s="31">
        <v>4</v>
      </c>
      <c r="M2833" s="28" t="s">
        <v>5756</v>
      </c>
    </row>
    <row r="2834" spans="1:13">
      <c r="A2834" s="31" t="s">
        <v>5776</v>
      </c>
      <c r="B2834" s="31" t="s">
        <v>823</v>
      </c>
      <c r="C2834" s="31">
        <v>2110</v>
      </c>
      <c r="D2834" s="31">
        <v>4</v>
      </c>
      <c r="E2834" s="31" t="s">
        <v>5777</v>
      </c>
      <c r="F2834" s="31">
        <v>2</v>
      </c>
      <c r="G2834" s="31">
        <v>3</v>
      </c>
      <c r="H2834" s="31"/>
      <c r="I2834" s="31">
        <v>202570</v>
      </c>
      <c r="J2834" s="31">
        <v>5</v>
      </c>
      <c r="M2834" s="28" t="s">
        <v>5756</v>
      </c>
    </row>
    <row r="2835" spans="1:13">
      <c r="A2835" s="31" t="s">
        <v>5778</v>
      </c>
      <c r="B2835" s="31" t="s">
        <v>823</v>
      </c>
      <c r="C2835" s="31">
        <v>2120</v>
      </c>
      <c r="D2835" s="31">
        <v>4</v>
      </c>
      <c r="E2835" s="31" t="s">
        <v>5779</v>
      </c>
      <c r="F2835" s="31">
        <v>2</v>
      </c>
      <c r="G2835" s="31">
        <v>3</v>
      </c>
      <c r="H2835" s="31"/>
      <c r="I2835" s="31">
        <v>202570</v>
      </c>
      <c r="J2835" s="31">
        <v>5</v>
      </c>
      <c r="M2835" s="28" t="s">
        <v>5756</v>
      </c>
    </row>
    <row r="2836" spans="1:13">
      <c r="A2836" s="31" t="s">
        <v>5780</v>
      </c>
      <c r="B2836" s="31" t="s">
        <v>823</v>
      </c>
      <c r="C2836" s="31">
        <v>2150</v>
      </c>
      <c r="D2836" s="31">
        <v>4</v>
      </c>
      <c r="E2836" s="31" t="s">
        <v>5781</v>
      </c>
      <c r="F2836" s="31">
        <v>3</v>
      </c>
      <c r="G2836" s="31"/>
      <c r="H2836" s="31"/>
      <c r="I2836" s="31">
        <v>202570</v>
      </c>
      <c r="J2836" s="31">
        <v>3</v>
      </c>
      <c r="M2836" s="28" t="s">
        <v>823</v>
      </c>
    </row>
    <row r="2837" spans="1:13">
      <c r="A2837" s="31" t="s">
        <v>5782</v>
      </c>
      <c r="B2837" s="31" t="s">
        <v>823</v>
      </c>
      <c r="C2837" s="31">
        <v>2160</v>
      </c>
      <c r="D2837" s="31">
        <v>4</v>
      </c>
      <c r="E2837" s="31" t="s">
        <v>5783</v>
      </c>
      <c r="F2837" s="31">
        <v>2</v>
      </c>
      <c r="G2837" s="31">
        <v>3</v>
      </c>
      <c r="H2837" s="31"/>
      <c r="I2837" s="31">
        <v>202570</v>
      </c>
      <c r="J2837" s="31">
        <v>5</v>
      </c>
      <c r="M2837" s="28" t="s">
        <v>823</v>
      </c>
    </row>
    <row r="2838" spans="1:13">
      <c r="A2838" s="31" t="s">
        <v>5784</v>
      </c>
      <c r="B2838" s="31" t="s">
        <v>823</v>
      </c>
      <c r="C2838" s="31">
        <v>2990</v>
      </c>
      <c r="D2838" s="31">
        <v>4</v>
      </c>
      <c r="E2838" s="31" t="s">
        <v>5785</v>
      </c>
      <c r="F2838" s="31"/>
      <c r="G2838" s="31"/>
      <c r="H2838" s="31">
        <v>9</v>
      </c>
      <c r="I2838" s="31">
        <v>202570</v>
      </c>
      <c r="J2838" s="31">
        <v>9</v>
      </c>
      <c r="M2838" s="28" t="s">
        <v>823</v>
      </c>
    </row>
    <row r="2839" spans="1:13">
      <c r="A2839" s="31" t="s">
        <v>5786</v>
      </c>
      <c r="B2839" s="31" t="s">
        <v>355</v>
      </c>
      <c r="C2839" s="31">
        <v>1110</v>
      </c>
      <c r="D2839" s="31">
        <v>2</v>
      </c>
      <c r="E2839" s="31" t="s">
        <v>577</v>
      </c>
      <c r="F2839" s="31">
        <v>3</v>
      </c>
      <c r="G2839" s="31"/>
      <c r="H2839" s="31"/>
      <c r="I2839" s="31">
        <v>202570</v>
      </c>
      <c r="J2839" s="31">
        <v>3</v>
      </c>
      <c r="M2839" s="28" t="s">
        <v>823</v>
      </c>
    </row>
    <row r="2840" spans="1:13">
      <c r="A2840" s="31" t="s">
        <v>5787</v>
      </c>
      <c r="B2840" s="31" t="s">
        <v>355</v>
      </c>
      <c r="C2840" s="31">
        <v>1120</v>
      </c>
      <c r="D2840" s="31">
        <v>2</v>
      </c>
      <c r="E2840" s="31" t="s">
        <v>356</v>
      </c>
      <c r="F2840" s="31">
        <v>3</v>
      </c>
      <c r="G2840" s="31">
        <v>1</v>
      </c>
      <c r="H2840" s="31"/>
      <c r="I2840" s="31">
        <v>202570</v>
      </c>
      <c r="J2840" s="31">
        <v>4</v>
      </c>
      <c r="M2840" s="28" t="s">
        <v>823</v>
      </c>
    </row>
    <row r="2841" spans="1:13">
      <c r="A2841" s="31" t="s">
        <v>5788</v>
      </c>
      <c r="B2841" s="31" t="s">
        <v>355</v>
      </c>
      <c r="C2841" s="31">
        <v>1220</v>
      </c>
      <c r="D2841" s="31">
        <v>2</v>
      </c>
      <c r="E2841" s="31" t="s">
        <v>358</v>
      </c>
      <c r="F2841" s="31">
        <v>3</v>
      </c>
      <c r="G2841" s="31">
        <v>1</v>
      </c>
      <c r="H2841" s="31"/>
      <c r="I2841" s="31">
        <v>202570</v>
      </c>
      <c r="J2841" s="31">
        <v>4</v>
      </c>
      <c r="M2841" s="28" t="s">
        <v>823</v>
      </c>
    </row>
    <row r="2842" spans="1:13">
      <c r="A2842" s="31" t="s">
        <v>5789</v>
      </c>
      <c r="B2842" s="31" t="s">
        <v>355</v>
      </c>
      <c r="C2842" s="31">
        <v>1260</v>
      </c>
      <c r="D2842" s="31">
        <v>2</v>
      </c>
      <c r="E2842" s="31" t="s">
        <v>359</v>
      </c>
      <c r="F2842" s="31">
        <v>3</v>
      </c>
      <c r="G2842" s="31"/>
      <c r="H2842" s="31"/>
      <c r="I2842" s="31">
        <v>202570</v>
      </c>
      <c r="J2842" s="31">
        <v>3</v>
      </c>
      <c r="M2842" s="28" t="s">
        <v>823</v>
      </c>
    </row>
    <row r="2843" spans="1:13">
      <c r="A2843" s="31" t="s">
        <v>5790</v>
      </c>
      <c r="B2843" s="31" t="s">
        <v>355</v>
      </c>
      <c r="C2843" s="31">
        <v>1515</v>
      </c>
      <c r="D2843" s="31">
        <v>2</v>
      </c>
      <c r="E2843" s="31" t="s">
        <v>361</v>
      </c>
      <c r="F2843" s="31">
        <v>3</v>
      </c>
      <c r="G2843" s="31">
        <v>1</v>
      </c>
      <c r="H2843" s="31"/>
      <c r="I2843" s="31">
        <v>202570</v>
      </c>
      <c r="J2843" s="31">
        <v>4</v>
      </c>
      <c r="M2843" s="28" t="s">
        <v>355</v>
      </c>
    </row>
    <row r="2844" spans="1:13">
      <c r="A2844" s="31" t="s">
        <v>5791</v>
      </c>
      <c r="B2844" s="31" t="s">
        <v>355</v>
      </c>
      <c r="C2844" s="31">
        <v>1535</v>
      </c>
      <c r="D2844" s="31">
        <v>2</v>
      </c>
      <c r="E2844" s="31" t="s">
        <v>365</v>
      </c>
      <c r="F2844" s="31">
        <v>3</v>
      </c>
      <c r="G2844" s="31">
        <v>1</v>
      </c>
      <c r="H2844" s="31"/>
      <c r="I2844" s="31">
        <v>202570</v>
      </c>
      <c r="J2844" s="31">
        <v>4</v>
      </c>
      <c r="M2844" s="28" t="s">
        <v>355</v>
      </c>
    </row>
    <row r="2845" spans="1:13">
      <c r="A2845" s="31" t="s">
        <v>5792</v>
      </c>
      <c r="B2845" s="31" t="s">
        <v>355</v>
      </c>
      <c r="C2845" s="31">
        <v>1540</v>
      </c>
      <c r="D2845" s="31">
        <v>2</v>
      </c>
      <c r="E2845" s="31" t="s">
        <v>620</v>
      </c>
      <c r="F2845" s="31">
        <v>3</v>
      </c>
      <c r="G2845" s="31">
        <v>1</v>
      </c>
      <c r="H2845" s="31"/>
      <c r="I2845" s="31">
        <v>202570</v>
      </c>
      <c r="J2845" s="31">
        <v>4</v>
      </c>
      <c r="M2845" s="28" t="s">
        <v>355</v>
      </c>
    </row>
    <row r="2846" spans="1:13">
      <c r="A2846" s="31" t="s">
        <v>5793</v>
      </c>
      <c r="B2846" s="31" t="s">
        <v>355</v>
      </c>
      <c r="C2846" s="31">
        <v>1630</v>
      </c>
      <c r="D2846" s="31">
        <v>2</v>
      </c>
      <c r="E2846" s="31" t="s">
        <v>367</v>
      </c>
      <c r="F2846" s="31">
        <v>3</v>
      </c>
      <c r="G2846" s="31"/>
      <c r="H2846" s="31"/>
      <c r="I2846" s="31">
        <v>202570</v>
      </c>
      <c r="J2846" s="31">
        <v>3</v>
      </c>
      <c r="M2846" s="28" t="s">
        <v>355</v>
      </c>
    </row>
    <row r="2847" spans="1:13">
      <c r="A2847" s="31" t="s">
        <v>5794</v>
      </c>
      <c r="B2847" s="31" t="s">
        <v>355</v>
      </c>
      <c r="C2847" s="31">
        <v>1716</v>
      </c>
      <c r="D2847" s="31">
        <v>2</v>
      </c>
      <c r="E2847" s="31" t="s">
        <v>368</v>
      </c>
      <c r="F2847" s="31">
        <v>3</v>
      </c>
      <c r="G2847" s="31"/>
      <c r="H2847" s="31"/>
      <c r="I2847" s="31">
        <v>202570</v>
      </c>
      <c r="J2847" s="31">
        <v>3</v>
      </c>
      <c r="M2847" s="28" t="s">
        <v>355</v>
      </c>
    </row>
    <row r="2848" spans="1:13">
      <c r="A2848" s="31" t="s">
        <v>5795</v>
      </c>
      <c r="B2848" s="31" t="s">
        <v>355</v>
      </c>
      <c r="C2848" s="31">
        <v>2120</v>
      </c>
      <c r="D2848" s="31">
        <v>2</v>
      </c>
      <c r="E2848" s="31" t="s">
        <v>369</v>
      </c>
      <c r="F2848" s="31">
        <v>3</v>
      </c>
      <c r="G2848" s="31"/>
      <c r="H2848" s="31"/>
      <c r="I2848" s="31">
        <v>202570</v>
      </c>
      <c r="J2848" s="31">
        <v>3</v>
      </c>
      <c r="M2848" s="28" t="s">
        <v>355</v>
      </c>
    </row>
    <row r="2849" spans="1:13">
      <c r="A2849" s="31" t="s">
        <v>5796</v>
      </c>
      <c r="B2849" s="31" t="s">
        <v>355</v>
      </c>
      <c r="C2849" s="31">
        <v>2287</v>
      </c>
      <c r="D2849" s="31">
        <v>2</v>
      </c>
      <c r="E2849" s="31" t="s">
        <v>377</v>
      </c>
      <c r="F2849" s="31">
        <v>3</v>
      </c>
      <c r="G2849" s="31">
        <v>1</v>
      </c>
      <c r="H2849" s="31"/>
      <c r="I2849" s="31">
        <v>202570</v>
      </c>
      <c r="J2849" s="31">
        <v>4</v>
      </c>
      <c r="M2849" s="28" t="s">
        <v>355</v>
      </c>
    </row>
    <row r="2850" spans="1:13">
      <c r="A2850" s="31" t="s">
        <v>5797</v>
      </c>
      <c r="B2850" s="31" t="s">
        <v>355</v>
      </c>
      <c r="C2850" s="31">
        <v>2325</v>
      </c>
      <c r="D2850" s="31">
        <v>2</v>
      </c>
      <c r="E2850" s="31" t="s">
        <v>378</v>
      </c>
      <c r="F2850" s="31">
        <v>3</v>
      </c>
      <c r="G2850" s="31">
        <v>1</v>
      </c>
      <c r="H2850" s="31"/>
      <c r="I2850" s="31">
        <v>202570</v>
      </c>
      <c r="J2850" s="31">
        <v>4</v>
      </c>
      <c r="M2850" s="28" t="s">
        <v>355</v>
      </c>
    </row>
    <row r="2851" spans="1:13">
      <c r="A2851" s="31" t="s">
        <v>5798</v>
      </c>
      <c r="B2851" s="31" t="s">
        <v>355</v>
      </c>
      <c r="C2851" s="31">
        <v>2855</v>
      </c>
      <c r="D2851" s="31">
        <v>5</v>
      </c>
      <c r="E2851" s="31" t="s">
        <v>5799</v>
      </c>
      <c r="F2851" s="31">
        <v>3</v>
      </c>
      <c r="G2851" s="31"/>
      <c r="H2851" s="31"/>
      <c r="I2851" s="31">
        <v>202570</v>
      </c>
      <c r="J2851" s="31">
        <v>3</v>
      </c>
      <c r="M2851" s="28" t="s">
        <v>355</v>
      </c>
    </row>
    <row r="2852" spans="1:13">
      <c r="A2852" s="31" t="s">
        <v>5800</v>
      </c>
      <c r="B2852" s="31" t="s">
        <v>355</v>
      </c>
      <c r="C2852" s="31">
        <v>2997</v>
      </c>
      <c r="D2852" s="31">
        <v>2</v>
      </c>
      <c r="E2852" s="31" t="s">
        <v>435</v>
      </c>
      <c r="F2852" s="31"/>
      <c r="G2852" s="31"/>
      <c r="H2852" s="31"/>
      <c r="I2852" s="31">
        <v>202370</v>
      </c>
      <c r="J2852" s="31"/>
      <c r="M2852" s="28" t="s">
        <v>355</v>
      </c>
    </row>
    <row r="2853" spans="1:13">
      <c r="A2853" s="31" t="s">
        <v>5801</v>
      </c>
      <c r="B2853" s="31" t="s">
        <v>355</v>
      </c>
      <c r="C2853" s="31">
        <v>2998</v>
      </c>
      <c r="D2853" s="31">
        <v>2</v>
      </c>
      <c r="E2853" s="31" t="s">
        <v>550</v>
      </c>
      <c r="F2853" s="31"/>
      <c r="G2853" s="31"/>
      <c r="H2853" s="31">
        <v>3</v>
      </c>
      <c r="I2853" s="31">
        <v>202370</v>
      </c>
      <c r="J2853" s="31">
        <v>3</v>
      </c>
      <c r="M2853" s="28" t="s">
        <v>355</v>
      </c>
    </row>
    <row r="2854" spans="1:13">
      <c r="A2854" s="31" t="s">
        <v>5802</v>
      </c>
      <c r="B2854" s="31" t="s">
        <v>379</v>
      </c>
      <c r="C2854" s="31">
        <v>1002</v>
      </c>
      <c r="D2854" s="31">
        <v>2</v>
      </c>
      <c r="E2854" s="31" t="s">
        <v>5803</v>
      </c>
      <c r="F2854" s="31">
        <v>1</v>
      </c>
      <c r="G2854" s="31">
        <v>3</v>
      </c>
      <c r="H2854" s="31"/>
      <c r="I2854" s="31">
        <v>202570</v>
      </c>
      <c r="J2854" s="31">
        <v>4</v>
      </c>
      <c r="M2854" s="28" t="s">
        <v>355</v>
      </c>
    </row>
    <row r="2855" spans="1:13">
      <c r="A2855" s="31" t="s">
        <v>5804</v>
      </c>
      <c r="B2855" s="31" t="s">
        <v>379</v>
      </c>
      <c r="C2855" s="31">
        <v>1003</v>
      </c>
      <c r="D2855" s="31">
        <v>2</v>
      </c>
      <c r="E2855" s="31" t="s">
        <v>380</v>
      </c>
      <c r="F2855" s="31">
        <v>2</v>
      </c>
      <c r="G2855" s="31">
        <v>3</v>
      </c>
      <c r="H2855" s="31"/>
      <c r="I2855" s="31">
        <v>202570</v>
      </c>
      <c r="J2855" s="31">
        <v>5</v>
      </c>
      <c r="M2855" s="28" t="s">
        <v>355</v>
      </c>
    </row>
    <row r="2856" spans="1:13">
      <c r="A2856" s="31" t="s">
        <v>5805</v>
      </c>
      <c r="B2856" s="31" t="s">
        <v>379</v>
      </c>
      <c r="C2856" s="31">
        <v>1004</v>
      </c>
      <c r="D2856" s="31">
        <v>2</v>
      </c>
      <c r="E2856" s="31" t="s">
        <v>382</v>
      </c>
      <c r="F2856" s="31">
        <v>2</v>
      </c>
      <c r="G2856" s="31">
        <v>3</v>
      </c>
      <c r="H2856" s="31"/>
      <c r="I2856" s="31">
        <v>202570</v>
      </c>
      <c r="J2856" s="31">
        <v>5</v>
      </c>
      <c r="M2856" s="28" t="s">
        <v>355</v>
      </c>
    </row>
    <row r="2857" spans="1:13">
      <c r="A2857" s="31" t="s">
        <v>5806</v>
      </c>
      <c r="B2857" s="31" t="s">
        <v>379</v>
      </c>
      <c r="C2857" s="31">
        <v>1015</v>
      </c>
      <c r="D2857" s="31">
        <v>2</v>
      </c>
      <c r="E2857" s="31" t="s">
        <v>384</v>
      </c>
      <c r="F2857" s="31">
        <v>3</v>
      </c>
      <c r="G2857" s="31">
        <v>3</v>
      </c>
      <c r="H2857" s="31"/>
      <c r="I2857" s="31">
        <v>202570</v>
      </c>
      <c r="J2857" s="31">
        <v>6</v>
      </c>
      <c r="M2857" s="28" t="s">
        <v>355</v>
      </c>
    </row>
    <row r="2858" spans="1:13">
      <c r="A2858" s="31" t="s">
        <v>5807</v>
      </c>
      <c r="B2858" s="31" t="s">
        <v>379</v>
      </c>
      <c r="C2858" s="31">
        <v>1110</v>
      </c>
      <c r="D2858" s="31">
        <v>2</v>
      </c>
      <c r="E2858" s="31" t="s">
        <v>385</v>
      </c>
      <c r="F2858" s="31">
        <v>3</v>
      </c>
      <c r="G2858" s="31">
        <v>3</v>
      </c>
      <c r="H2858" s="31"/>
      <c r="I2858" s="31">
        <v>202570</v>
      </c>
      <c r="J2858" s="31">
        <v>6</v>
      </c>
      <c r="M2858" s="28" t="s">
        <v>379</v>
      </c>
    </row>
    <row r="2859" spans="1:13">
      <c r="A2859" s="31" t="s">
        <v>5808</v>
      </c>
      <c r="B2859" s="31" t="s">
        <v>379</v>
      </c>
      <c r="C2859" s="31">
        <v>1210</v>
      </c>
      <c r="D2859" s="31">
        <v>2</v>
      </c>
      <c r="E2859" s="31" t="s">
        <v>386</v>
      </c>
      <c r="F2859" s="31">
        <v>2</v>
      </c>
      <c r="G2859" s="31">
        <v>3</v>
      </c>
      <c r="H2859" s="31"/>
      <c r="I2859" s="31">
        <v>202570</v>
      </c>
      <c r="J2859" s="31">
        <v>5</v>
      </c>
      <c r="M2859" s="28" t="s">
        <v>379</v>
      </c>
    </row>
    <row r="2860" spans="1:13">
      <c r="A2860" s="31" t="s">
        <v>5809</v>
      </c>
      <c r="B2860" s="31" t="s">
        <v>379</v>
      </c>
      <c r="C2860" s="31">
        <v>1220</v>
      </c>
      <c r="D2860" s="31">
        <v>2</v>
      </c>
      <c r="E2860" s="31" t="s">
        <v>387</v>
      </c>
      <c r="F2860" s="31">
        <v>3</v>
      </c>
      <c r="G2860" s="31">
        <v>3</v>
      </c>
      <c r="H2860" s="31"/>
      <c r="I2860" s="31">
        <v>202570</v>
      </c>
      <c r="J2860" s="31">
        <v>6</v>
      </c>
      <c r="M2860" s="28" t="s">
        <v>379</v>
      </c>
    </row>
    <row r="2861" spans="1:13">
      <c r="A2861" s="31" t="s">
        <v>5810</v>
      </c>
      <c r="B2861" s="31" t="s">
        <v>379</v>
      </c>
      <c r="C2861" s="31">
        <v>1230</v>
      </c>
      <c r="D2861" s="31">
        <v>2</v>
      </c>
      <c r="E2861" s="31" t="s">
        <v>388</v>
      </c>
      <c r="F2861" s="31">
        <v>3</v>
      </c>
      <c r="G2861" s="31">
        <v>3</v>
      </c>
      <c r="H2861" s="31"/>
      <c r="I2861" s="31">
        <v>202570</v>
      </c>
      <c r="J2861" s="31">
        <v>6</v>
      </c>
      <c r="M2861" s="28" t="s">
        <v>379</v>
      </c>
    </row>
    <row r="2862" spans="1:13">
      <c r="A2862" s="31" t="s">
        <v>5811</v>
      </c>
      <c r="B2862" s="31" t="s">
        <v>379</v>
      </c>
      <c r="C2862" s="31">
        <v>1240</v>
      </c>
      <c r="D2862" s="31">
        <v>2</v>
      </c>
      <c r="E2862" s="31" t="s">
        <v>389</v>
      </c>
      <c r="F2862" s="31">
        <v>2</v>
      </c>
      <c r="G2862" s="31">
        <v>3</v>
      </c>
      <c r="H2862" s="31"/>
      <c r="I2862" s="31">
        <v>202570</v>
      </c>
      <c r="J2862" s="31">
        <v>5</v>
      </c>
      <c r="M2862" s="28" t="s">
        <v>379</v>
      </c>
    </row>
    <row r="2863" spans="1:13">
      <c r="A2863" s="31" t="s">
        <v>5812</v>
      </c>
      <c r="B2863" s="31" t="s">
        <v>379</v>
      </c>
      <c r="C2863" s="31">
        <v>1315</v>
      </c>
      <c r="D2863" s="31">
        <v>2</v>
      </c>
      <c r="E2863" s="31" t="s">
        <v>5813</v>
      </c>
      <c r="F2863" s="31">
        <v>1</v>
      </c>
      <c r="G2863" s="31">
        <v>2</v>
      </c>
      <c r="H2863" s="31"/>
      <c r="I2863" s="31">
        <v>202570</v>
      </c>
      <c r="J2863" s="31">
        <v>3</v>
      </c>
      <c r="M2863" s="28" t="s">
        <v>379</v>
      </c>
    </row>
    <row r="2864" spans="1:13">
      <c r="A2864" s="31" t="s">
        <v>5814</v>
      </c>
      <c r="B2864" s="31" t="s">
        <v>379</v>
      </c>
      <c r="C2864" s="31">
        <v>1325</v>
      </c>
      <c r="D2864" s="31">
        <v>2</v>
      </c>
      <c r="E2864" s="31" t="s">
        <v>390</v>
      </c>
      <c r="F2864" s="31">
        <v>1</v>
      </c>
      <c r="G2864" s="31">
        <v>3</v>
      </c>
      <c r="H2864" s="31"/>
      <c r="I2864" s="31">
        <v>202570</v>
      </c>
      <c r="J2864" s="31">
        <v>4</v>
      </c>
      <c r="M2864" s="28" t="s">
        <v>379</v>
      </c>
    </row>
    <row r="2865" spans="1:13">
      <c r="A2865" s="31" t="s">
        <v>5815</v>
      </c>
      <c r="B2865" s="31" t="s">
        <v>379</v>
      </c>
      <c r="C2865" s="31">
        <v>1335</v>
      </c>
      <c r="D2865" s="31">
        <v>2</v>
      </c>
      <c r="E2865" s="31" t="s">
        <v>391</v>
      </c>
      <c r="F2865" s="31">
        <v>2</v>
      </c>
      <c r="G2865" s="31">
        <v>3</v>
      </c>
      <c r="H2865" s="31"/>
      <c r="I2865" s="31">
        <v>202570</v>
      </c>
      <c r="J2865" s="31">
        <v>5</v>
      </c>
      <c r="M2865" s="28" t="s">
        <v>379</v>
      </c>
    </row>
    <row r="2866" spans="1:13">
      <c r="A2866" s="31" t="s">
        <v>5816</v>
      </c>
      <c r="B2866" s="31" t="s">
        <v>379</v>
      </c>
      <c r="C2866" s="31">
        <v>1345</v>
      </c>
      <c r="D2866" s="31">
        <v>2</v>
      </c>
      <c r="E2866" s="31" t="s">
        <v>393</v>
      </c>
      <c r="F2866" s="31">
        <v>1</v>
      </c>
      <c r="G2866" s="31">
        <v>3</v>
      </c>
      <c r="H2866" s="31"/>
      <c r="I2866" s="31">
        <v>202570</v>
      </c>
      <c r="J2866" s="31">
        <v>4</v>
      </c>
      <c r="M2866" s="28" t="s">
        <v>379</v>
      </c>
    </row>
    <row r="2867" spans="1:13">
      <c r="A2867" s="31" t="s">
        <v>5817</v>
      </c>
      <c r="B2867" s="31" t="s">
        <v>379</v>
      </c>
      <c r="C2867" s="31">
        <v>1390</v>
      </c>
      <c r="D2867" s="31">
        <v>2</v>
      </c>
      <c r="E2867" s="31" t="s">
        <v>5818</v>
      </c>
      <c r="F2867" s="31">
        <v>2</v>
      </c>
      <c r="G2867" s="31"/>
      <c r="H2867" s="31"/>
      <c r="I2867" s="31">
        <v>202570</v>
      </c>
      <c r="J2867" s="31">
        <v>2</v>
      </c>
      <c r="M2867" s="28" t="s">
        <v>379</v>
      </c>
    </row>
    <row r="2868" spans="1:13">
      <c r="A2868" s="31" t="s">
        <v>5819</v>
      </c>
      <c r="B2868" s="31" t="s">
        <v>379</v>
      </c>
      <c r="C2868" s="31">
        <v>2001</v>
      </c>
      <c r="D2868" s="31">
        <v>2</v>
      </c>
      <c r="E2868" s="31" t="s">
        <v>394</v>
      </c>
      <c r="F2868" s="31">
        <v>2</v>
      </c>
      <c r="G2868" s="31">
        <v>3</v>
      </c>
      <c r="H2868" s="31"/>
      <c r="I2868" s="31">
        <v>202570</v>
      </c>
      <c r="J2868" s="31">
        <v>5</v>
      </c>
      <c r="M2868" s="28" t="s">
        <v>379</v>
      </c>
    </row>
    <row r="2869" spans="1:13">
      <c r="A2869" s="31" t="s">
        <v>5820</v>
      </c>
      <c r="B2869" s="31" t="s">
        <v>379</v>
      </c>
      <c r="C2869" s="31">
        <v>2002</v>
      </c>
      <c r="D2869" s="31">
        <v>2</v>
      </c>
      <c r="E2869" s="31" t="s">
        <v>396</v>
      </c>
      <c r="F2869" s="31">
        <v>2</v>
      </c>
      <c r="G2869" s="31">
        <v>3</v>
      </c>
      <c r="H2869" s="31"/>
      <c r="I2869" s="31">
        <v>202570</v>
      </c>
      <c r="J2869" s="31">
        <v>5</v>
      </c>
      <c r="M2869" s="28" t="s">
        <v>379</v>
      </c>
    </row>
    <row r="2870" spans="1:13">
      <c r="A2870" s="31" t="s">
        <v>5821</v>
      </c>
      <c r="B2870" s="31" t="s">
        <v>379</v>
      </c>
      <c r="C2870" s="31">
        <v>2005</v>
      </c>
      <c r="D2870" s="31">
        <v>2</v>
      </c>
      <c r="E2870" s="31" t="s">
        <v>398</v>
      </c>
      <c r="F2870" s="31">
        <v>2</v>
      </c>
      <c r="G2870" s="31">
        <v>3</v>
      </c>
      <c r="H2870" s="31"/>
      <c r="I2870" s="31">
        <v>202570</v>
      </c>
      <c r="J2870" s="31">
        <v>5</v>
      </c>
      <c r="M2870" s="28" t="s">
        <v>379</v>
      </c>
    </row>
    <row r="2871" spans="1:13">
      <c r="A2871" s="31" t="s">
        <v>5822</v>
      </c>
      <c r="B2871" s="31" t="s">
        <v>379</v>
      </c>
      <c r="C2871" s="31">
        <v>2096</v>
      </c>
      <c r="D2871" s="31">
        <v>2</v>
      </c>
      <c r="E2871" s="31" t="s">
        <v>304</v>
      </c>
      <c r="F2871" s="31"/>
      <c r="G2871" s="31"/>
      <c r="H2871" s="31"/>
      <c r="I2871" s="31">
        <v>200770</v>
      </c>
      <c r="J2871" s="31"/>
      <c r="M2871" s="28" t="s">
        <v>379</v>
      </c>
    </row>
    <row r="2872" spans="1:13">
      <c r="A2872" s="31" t="s">
        <v>5823</v>
      </c>
      <c r="B2872" s="31" t="s">
        <v>379</v>
      </c>
      <c r="C2872" s="31">
        <v>2097</v>
      </c>
      <c r="D2872" s="31">
        <v>2</v>
      </c>
      <c r="E2872" s="31" t="s">
        <v>435</v>
      </c>
      <c r="F2872" s="31"/>
      <c r="G2872" s="31"/>
      <c r="H2872" s="31"/>
      <c r="I2872" s="31">
        <v>200770</v>
      </c>
      <c r="J2872" s="31"/>
      <c r="M2872" s="28" t="s">
        <v>379</v>
      </c>
    </row>
    <row r="2873" spans="1:13">
      <c r="A2873" s="31" t="s">
        <v>5824</v>
      </c>
      <c r="B2873" s="31" t="s">
        <v>379</v>
      </c>
      <c r="C2873" s="31">
        <v>2098</v>
      </c>
      <c r="D2873" s="31">
        <v>2</v>
      </c>
      <c r="E2873" s="31" t="s">
        <v>550</v>
      </c>
      <c r="F2873" s="31"/>
      <c r="G2873" s="31"/>
      <c r="H2873" s="31"/>
      <c r="I2873" s="31">
        <v>200770</v>
      </c>
      <c r="J2873" s="31"/>
      <c r="M2873" s="28" t="s">
        <v>379</v>
      </c>
    </row>
    <row r="2874" spans="1:13">
      <c r="A2874" s="31" t="s">
        <v>10180</v>
      </c>
      <c r="B2874" s="31" t="s">
        <v>379</v>
      </c>
      <c r="C2874" s="31">
        <v>2996</v>
      </c>
      <c r="D2874" s="31">
        <v>2</v>
      </c>
      <c r="E2874" s="31" t="s">
        <v>304</v>
      </c>
      <c r="F2874" s="31"/>
      <c r="G2874" s="31"/>
      <c r="H2874" s="31"/>
      <c r="I2874" s="31">
        <v>202570</v>
      </c>
      <c r="J2874" s="31"/>
      <c r="M2874" s="28" t="s">
        <v>379</v>
      </c>
    </row>
    <row r="2875" spans="1:13">
      <c r="A2875" s="31" t="s">
        <v>5825</v>
      </c>
      <c r="B2875" s="31" t="s">
        <v>830</v>
      </c>
      <c r="C2875" s="31">
        <v>1097</v>
      </c>
      <c r="D2875" s="31">
        <v>4</v>
      </c>
      <c r="E2875" s="31" t="s">
        <v>435</v>
      </c>
      <c r="F2875" s="31"/>
      <c r="G2875" s="31"/>
      <c r="H2875" s="31"/>
      <c r="I2875" s="31">
        <v>201870</v>
      </c>
      <c r="J2875" s="31"/>
      <c r="M2875" s="28" t="s">
        <v>379</v>
      </c>
    </row>
    <row r="2876" spans="1:13">
      <c r="A2876" s="31" t="s">
        <v>5826</v>
      </c>
      <c r="B2876" s="31" t="s">
        <v>833</v>
      </c>
      <c r="C2876" s="31">
        <v>1110</v>
      </c>
      <c r="D2876" s="31">
        <v>3</v>
      </c>
      <c r="E2876" s="31" t="s">
        <v>5827</v>
      </c>
      <c r="F2876" s="31">
        <v>4</v>
      </c>
      <c r="G2876" s="31"/>
      <c r="H2876" s="31"/>
      <c r="I2876" s="31">
        <v>202570</v>
      </c>
      <c r="J2876" s="31">
        <v>4</v>
      </c>
      <c r="M2876" s="28" t="s">
        <v>379</v>
      </c>
    </row>
    <row r="2877" spans="1:13">
      <c r="A2877" s="31" t="s">
        <v>5828</v>
      </c>
      <c r="B2877" s="31" t="s">
        <v>833</v>
      </c>
      <c r="C2877" s="31">
        <v>1120</v>
      </c>
      <c r="D2877" s="31">
        <v>3</v>
      </c>
      <c r="E2877" s="31" t="s">
        <v>5829</v>
      </c>
      <c r="F2877" s="31">
        <v>4</v>
      </c>
      <c r="G2877" s="31"/>
      <c r="H2877" s="31"/>
      <c r="I2877" s="31">
        <v>202570</v>
      </c>
      <c r="J2877" s="31">
        <v>4</v>
      </c>
      <c r="M2877" s="28" t="s">
        <v>379</v>
      </c>
    </row>
    <row r="2878" spans="1:13">
      <c r="A2878" s="31" t="s">
        <v>5830</v>
      </c>
      <c r="B2878" s="31" t="s">
        <v>833</v>
      </c>
      <c r="C2878" s="31">
        <v>1130</v>
      </c>
      <c r="D2878" s="31">
        <v>3</v>
      </c>
      <c r="E2878" s="31" t="s">
        <v>5831</v>
      </c>
      <c r="F2878" s="31">
        <v>3</v>
      </c>
      <c r="G2878" s="31"/>
      <c r="H2878" s="31"/>
      <c r="I2878" s="31">
        <v>202570</v>
      </c>
      <c r="J2878" s="31">
        <v>3</v>
      </c>
      <c r="M2878" s="28" t="s">
        <v>830</v>
      </c>
    </row>
    <row r="2879" spans="1:13">
      <c r="A2879" s="31" t="s">
        <v>5832</v>
      </c>
      <c r="B2879" s="31" t="s">
        <v>833</v>
      </c>
      <c r="C2879" s="31">
        <v>2110</v>
      </c>
      <c r="D2879" s="31">
        <v>3</v>
      </c>
      <c r="E2879" s="31" t="s">
        <v>5833</v>
      </c>
      <c r="F2879" s="31">
        <v>4</v>
      </c>
      <c r="G2879" s="31"/>
      <c r="H2879" s="31"/>
      <c r="I2879" s="31">
        <v>202570</v>
      </c>
      <c r="J2879" s="31">
        <v>4</v>
      </c>
      <c r="M2879" s="28" t="s">
        <v>833</v>
      </c>
    </row>
    <row r="2880" spans="1:13">
      <c r="A2880" s="31" t="s">
        <v>5834</v>
      </c>
      <c r="B2880" s="31" t="s">
        <v>833</v>
      </c>
      <c r="C2880" s="31">
        <v>2120</v>
      </c>
      <c r="D2880" s="31">
        <v>3</v>
      </c>
      <c r="E2880" s="31" t="s">
        <v>5835</v>
      </c>
      <c r="F2880" s="31">
        <v>4</v>
      </c>
      <c r="G2880" s="31"/>
      <c r="H2880" s="31"/>
      <c r="I2880" s="31">
        <v>202570</v>
      </c>
      <c r="J2880" s="31">
        <v>4</v>
      </c>
      <c r="M2880" s="28" t="s">
        <v>833</v>
      </c>
    </row>
    <row r="2881" spans="1:13">
      <c r="A2881" s="31" t="s">
        <v>5836</v>
      </c>
      <c r="B2881" s="31" t="s">
        <v>836</v>
      </c>
      <c r="C2881" s="31">
        <v>1010</v>
      </c>
      <c r="D2881" s="31">
        <v>4</v>
      </c>
      <c r="E2881" s="31" t="s">
        <v>5837</v>
      </c>
      <c r="F2881" s="31">
        <v>3</v>
      </c>
      <c r="G2881" s="31"/>
      <c r="H2881" s="31"/>
      <c r="I2881" s="31">
        <v>202570</v>
      </c>
      <c r="J2881" s="31">
        <v>3</v>
      </c>
      <c r="M2881" s="28" t="s">
        <v>833</v>
      </c>
    </row>
    <row r="2882" spans="1:13">
      <c r="A2882" s="31" t="s">
        <v>10069</v>
      </c>
      <c r="B2882" s="31" t="s">
        <v>836</v>
      </c>
      <c r="C2882" s="31">
        <v>1015</v>
      </c>
      <c r="D2882" s="31">
        <v>4</v>
      </c>
      <c r="E2882" s="31" t="s">
        <v>10070</v>
      </c>
      <c r="F2882" s="31"/>
      <c r="G2882" s="31">
        <v>6</v>
      </c>
      <c r="H2882" s="31"/>
      <c r="I2882" s="31">
        <v>202570</v>
      </c>
      <c r="J2882" s="31">
        <v>6</v>
      </c>
      <c r="M2882" s="28" t="s">
        <v>833</v>
      </c>
    </row>
    <row r="2883" spans="1:13">
      <c r="A2883" s="31" t="s">
        <v>5838</v>
      </c>
      <c r="B2883" s="31" t="s">
        <v>836</v>
      </c>
      <c r="C2883" s="31">
        <v>1504</v>
      </c>
      <c r="D2883" s="31">
        <v>4</v>
      </c>
      <c r="E2883" s="31" t="s">
        <v>5839</v>
      </c>
      <c r="F2883" s="31">
        <v>3</v>
      </c>
      <c r="G2883" s="31"/>
      <c r="H2883" s="31"/>
      <c r="I2883" s="31">
        <v>202570</v>
      </c>
      <c r="J2883" s="31">
        <v>3</v>
      </c>
      <c r="M2883" s="28" t="s">
        <v>833</v>
      </c>
    </row>
    <row r="2884" spans="1:13">
      <c r="A2884" s="31" t="s">
        <v>5840</v>
      </c>
      <c r="B2884" s="31" t="s">
        <v>836</v>
      </c>
      <c r="C2884" s="31">
        <v>1512</v>
      </c>
      <c r="D2884" s="31">
        <v>4</v>
      </c>
      <c r="E2884" s="31" t="s">
        <v>5841</v>
      </c>
      <c r="F2884" s="31">
        <v>3</v>
      </c>
      <c r="G2884" s="31"/>
      <c r="H2884" s="31"/>
      <c r="I2884" s="31">
        <v>202570</v>
      </c>
      <c r="J2884" s="31">
        <v>3</v>
      </c>
      <c r="M2884" s="28" t="s">
        <v>836</v>
      </c>
    </row>
    <row r="2885" spans="1:13">
      <c r="A2885" s="31" t="s">
        <v>5842</v>
      </c>
      <c r="B2885" s="31" t="s">
        <v>836</v>
      </c>
      <c r="C2885" s="31">
        <v>1544</v>
      </c>
      <c r="D2885" s="31">
        <v>4</v>
      </c>
      <c r="E2885" s="31" t="s">
        <v>5843</v>
      </c>
      <c r="F2885" s="31">
        <v>3</v>
      </c>
      <c r="G2885" s="31"/>
      <c r="H2885" s="31"/>
      <c r="I2885" s="31">
        <v>202570</v>
      </c>
      <c r="J2885" s="31">
        <v>3</v>
      </c>
      <c r="M2885" s="28" t="s">
        <v>836</v>
      </c>
    </row>
    <row r="2886" spans="1:13">
      <c r="A2886" s="31" t="s">
        <v>5844</v>
      </c>
      <c r="B2886" s="31" t="s">
        <v>836</v>
      </c>
      <c r="C2886" s="31">
        <v>1610</v>
      </c>
      <c r="D2886" s="31">
        <v>4</v>
      </c>
      <c r="E2886" s="31" t="s">
        <v>5845</v>
      </c>
      <c r="F2886" s="31">
        <v>3</v>
      </c>
      <c r="G2886" s="31"/>
      <c r="H2886" s="31"/>
      <c r="I2886" s="31">
        <v>202570</v>
      </c>
      <c r="J2886" s="31">
        <v>3</v>
      </c>
      <c r="M2886" s="28" t="s">
        <v>836</v>
      </c>
    </row>
    <row r="2887" spans="1:13">
      <c r="A2887" s="31" t="s">
        <v>5846</v>
      </c>
      <c r="B2887" s="31" t="s">
        <v>836</v>
      </c>
      <c r="C2887" s="31">
        <v>1817</v>
      </c>
      <c r="D2887" s="31">
        <v>4</v>
      </c>
      <c r="E2887" s="31" t="s">
        <v>5847</v>
      </c>
      <c r="F2887" s="31">
        <v>3</v>
      </c>
      <c r="G2887" s="31"/>
      <c r="H2887" s="31"/>
      <c r="I2887" s="31">
        <v>202570</v>
      </c>
      <c r="J2887" s="31">
        <v>3</v>
      </c>
      <c r="M2887" s="28" t="s">
        <v>836</v>
      </c>
    </row>
    <row r="2888" spans="1:13">
      <c r="A2888" s="31" t="s">
        <v>5848</v>
      </c>
      <c r="B2888" s="31" t="s">
        <v>836</v>
      </c>
      <c r="C2888" s="31">
        <v>1820</v>
      </c>
      <c r="D2888" s="31">
        <v>4</v>
      </c>
      <c r="E2888" s="31" t="s">
        <v>5849</v>
      </c>
      <c r="F2888" s="31">
        <v>3</v>
      </c>
      <c r="G2888" s="31"/>
      <c r="H2888" s="31"/>
      <c r="I2888" s="31">
        <v>202570</v>
      </c>
      <c r="J2888" s="31">
        <v>3</v>
      </c>
      <c r="M2888" s="28" t="s">
        <v>836</v>
      </c>
    </row>
    <row r="2889" spans="1:13">
      <c r="A2889" s="31" t="s">
        <v>10071</v>
      </c>
      <c r="B2889" s="31" t="s">
        <v>836</v>
      </c>
      <c r="C2889" s="31">
        <v>1996</v>
      </c>
      <c r="D2889" s="31">
        <v>4</v>
      </c>
      <c r="E2889" s="31" t="s">
        <v>304</v>
      </c>
      <c r="F2889" s="31"/>
      <c r="G2889" s="31"/>
      <c r="H2889" s="31"/>
      <c r="I2889" s="31">
        <v>202480</v>
      </c>
      <c r="J2889" s="31"/>
      <c r="M2889" s="28" t="s">
        <v>836</v>
      </c>
    </row>
    <row r="2890" spans="1:13">
      <c r="A2890" s="31" t="s">
        <v>5850</v>
      </c>
      <c r="B2890" s="31" t="s">
        <v>836</v>
      </c>
      <c r="C2890" s="31">
        <v>2001</v>
      </c>
      <c r="D2890" s="31">
        <v>4</v>
      </c>
      <c r="E2890" s="31" t="s">
        <v>5851</v>
      </c>
      <c r="F2890" s="31">
        <v>3</v>
      </c>
      <c r="G2890" s="31"/>
      <c r="H2890" s="31"/>
      <c r="I2890" s="31">
        <v>202570</v>
      </c>
      <c r="J2890" s="31">
        <v>3</v>
      </c>
      <c r="M2890" s="28" t="s">
        <v>836</v>
      </c>
    </row>
    <row r="2891" spans="1:13">
      <c r="A2891" s="31" t="s">
        <v>5852</v>
      </c>
      <c r="B2891" s="31" t="s">
        <v>836</v>
      </c>
      <c r="C2891" s="31">
        <v>2008</v>
      </c>
      <c r="D2891" s="31">
        <v>4</v>
      </c>
      <c r="E2891" s="31" t="s">
        <v>5853</v>
      </c>
      <c r="F2891" s="31">
        <v>3</v>
      </c>
      <c r="G2891" s="31"/>
      <c r="H2891" s="31"/>
      <c r="I2891" s="31">
        <v>202570</v>
      </c>
      <c r="J2891" s="31">
        <v>3</v>
      </c>
      <c r="M2891" s="28" t="s">
        <v>836</v>
      </c>
    </row>
    <row r="2892" spans="1:13">
      <c r="A2892" s="31" t="s">
        <v>5854</v>
      </c>
      <c r="B2892" s="31" t="s">
        <v>836</v>
      </c>
      <c r="C2892" s="31">
        <v>2215</v>
      </c>
      <c r="D2892" s="31">
        <v>4</v>
      </c>
      <c r="E2892" s="31" t="s">
        <v>5855</v>
      </c>
      <c r="F2892" s="31">
        <v>4</v>
      </c>
      <c r="G2892" s="31"/>
      <c r="H2892" s="31"/>
      <c r="I2892" s="31">
        <v>202570</v>
      </c>
      <c r="J2892" s="31">
        <v>4</v>
      </c>
      <c r="M2892" s="28" t="s">
        <v>836</v>
      </c>
    </row>
    <row r="2893" spans="1:13">
      <c r="A2893" s="31" t="s">
        <v>5856</v>
      </c>
      <c r="B2893" s="31" t="s">
        <v>836</v>
      </c>
      <c r="C2893" s="31">
        <v>2240</v>
      </c>
      <c r="D2893" s="31">
        <v>4</v>
      </c>
      <c r="E2893" s="31" t="s">
        <v>5857</v>
      </c>
      <c r="F2893" s="31">
        <v>2</v>
      </c>
      <c r="G2893" s="31"/>
      <c r="H2893" s="31"/>
      <c r="I2893" s="31">
        <v>202570</v>
      </c>
      <c r="J2893" s="31">
        <v>2</v>
      </c>
      <c r="M2893" s="28" t="s">
        <v>836</v>
      </c>
    </row>
    <row r="2894" spans="1:13">
      <c r="A2894" s="31" t="s">
        <v>5858</v>
      </c>
      <c r="B2894" s="31" t="s">
        <v>836</v>
      </c>
      <c r="C2894" s="31">
        <v>2292</v>
      </c>
      <c r="D2894" s="31">
        <v>4</v>
      </c>
      <c r="E2894" s="31" t="s">
        <v>5859</v>
      </c>
      <c r="F2894" s="31"/>
      <c r="G2894" s="31">
        <v>6</v>
      </c>
      <c r="H2894" s="31"/>
      <c r="I2894" s="31">
        <v>202570</v>
      </c>
      <c r="J2894" s="31">
        <v>6</v>
      </c>
      <c r="M2894" s="28" t="s">
        <v>836</v>
      </c>
    </row>
    <row r="2895" spans="1:13">
      <c r="A2895" s="31" t="s">
        <v>5860</v>
      </c>
      <c r="B2895" s="31" t="s">
        <v>836</v>
      </c>
      <c r="C2895" s="31">
        <v>2419</v>
      </c>
      <c r="D2895" s="31">
        <v>4</v>
      </c>
      <c r="E2895" s="31" t="s">
        <v>5861</v>
      </c>
      <c r="F2895" s="31">
        <v>3</v>
      </c>
      <c r="G2895" s="31"/>
      <c r="H2895" s="31"/>
      <c r="I2895" s="31">
        <v>202570</v>
      </c>
      <c r="J2895" s="31">
        <v>3</v>
      </c>
      <c r="M2895" s="28" t="s">
        <v>836</v>
      </c>
    </row>
    <row r="2896" spans="1:13">
      <c r="A2896" s="31" t="s">
        <v>5862</v>
      </c>
      <c r="B2896" s="31" t="s">
        <v>836</v>
      </c>
      <c r="C2896" s="31">
        <v>2422</v>
      </c>
      <c r="D2896" s="31">
        <v>4</v>
      </c>
      <c r="E2896" s="31" t="s">
        <v>5863</v>
      </c>
      <c r="F2896" s="31">
        <v>3</v>
      </c>
      <c r="G2896" s="31"/>
      <c r="H2896" s="31"/>
      <c r="I2896" s="31">
        <v>202570</v>
      </c>
      <c r="J2896" s="31">
        <v>3</v>
      </c>
      <c r="M2896" s="28" t="s">
        <v>836</v>
      </c>
    </row>
    <row r="2897" spans="1:13">
      <c r="A2897" s="31" t="s">
        <v>5864</v>
      </c>
      <c r="B2897" s="31" t="s">
        <v>836</v>
      </c>
      <c r="C2897" s="31">
        <v>2530</v>
      </c>
      <c r="D2897" s="31">
        <v>4</v>
      </c>
      <c r="E2897" s="31" t="s">
        <v>5865</v>
      </c>
      <c r="F2897" s="31">
        <v>3</v>
      </c>
      <c r="G2897" s="31"/>
      <c r="H2897" s="31"/>
      <c r="I2897" s="31">
        <v>202570</v>
      </c>
      <c r="J2897" s="31">
        <v>3</v>
      </c>
      <c r="M2897" s="28" t="s">
        <v>836</v>
      </c>
    </row>
    <row r="2898" spans="1:13">
      <c r="A2898" s="31" t="s">
        <v>5866</v>
      </c>
      <c r="B2898" s="31" t="s">
        <v>836</v>
      </c>
      <c r="C2898" s="31">
        <v>2625</v>
      </c>
      <c r="D2898" s="31">
        <v>4</v>
      </c>
      <c r="E2898" s="31" t="s">
        <v>5867</v>
      </c>
      <c r="F2898" s="31">
        <v>3</v>
      </c>
      <c r="G2898" s="31"/>
      <c r="H2898" s="31"/>
      <c r="I2898" s="31">
        <v>202570</v>
      </c>
      <c r="J2898" s="31">
        <v>3</v>
      </c>
      <c r="M2898" s="28" t="s">
        <v>836</v>
      </c>
    </row>
    <row r="2899" spans="1:13">
      <c r="A2899" s="31" t="s">
        <v>5868</v>
      </c>
      <c r="B2899" s="31" t="s">
        <v>836</v>
      </c>
      <c r="C2899" s="31">
        <v>2640</v>
      </c>
      <c r="D2899" s="31">
        <v>4</v>
      </c>
      <c r="E2899" s="31" t="s">
        <v>5869</v>
      </c>
      <c r="F2899" s="31">
        <v>3</v>
      </c>
      <c r="G2899" s="31"/>
      <c r="H2899" s="31"/>
      <c r="I2899" s="31">
        <v>202570</v>
      </c>
      <c r="J2899" s="31">
        <v>3</v>
      </c>
      <c r="M2899" s="28" t="s">
        <v>836</v>
      </c>
    </row>
    <row r="2900" spans="1:13">
      <c r="A2900" s="31" t="s">
        <v>5870</v>
      </c>
      <c r="B2900" s="31" t="s">
        <v>836</v>
      </c>
      <c r="C2900" s="31">
        <v>2814</v>
      </c>
      <c r="D2900" s="31">
        <v>4</v>
      </c>
      <c r="E2900" s="31" t="s">
        <v>5871</v>
      </c>
      <c r="F2900" s="31">
        <v>3</v>
      </c>
      <c r="G2900" s="31"/>
      <c r="H2900" s="31"/>
      <c r="I2900" s="31">
        <v>202570</v>
      </c>
      <c r="J2900" s="31">
        <v>3</v>
      </c>
      <c r="M2900" s="28" t="s">
        <v>836</v>
      </c>
    </row>
    <row r="2901" spans="1:13">
      <c r="A2901" s="31" t="s">
        <v>5872</v>
      </c>
      <c r="B2901" s="31" t="s">
        <v>836</v>
      </c>
      <c r="C2901" s="31">
        <v>2815</v>
      </c>
      <c r="D2901" s="31">
        <v>4</v>
      </c>
      <c r="E2901" s="31" t="s">
        <v>5873</v>
      </c>
      <c r="F2901" s="31">
        <v>3</v>
      </c>
      <c r="G2901" s="31"/>
      <c r="H2901" s="31"/>
      <c r="I2901" s="31">
        <v>202570</v>
      </c>
      <c r="J2901" s="31">
        <v>3</v>
      </c>
      <c r="M2901" s="28" t="s">
        <v>836</v>
      </c>
    </row>
    <row r="2902" spans="1:13">
      <c r="A2902" s="31" t="s">
        <v>5874</v>
      </c>
      <c r="B2902" s="31" t="s">
        <v>836</v>
      </c>
      <c r="C2902" s="31">
        <v>2820</v>
      </c>
      <c r="D2902" s="31">
        <v>4</v>
      </c>
      <c r="E2902" s="31" t="s">
        <v>5875</v>
      </c>
      <c r="F2902" s="31">
        <v>3</v>
      </c>
      <c r="G2902" s="31"/>
      <c r="H2902" s="31"/>
      <c r="I2902" s="31">
        <v>202570</v>
      </c>
      <c r="J2902" s="31">
        <v>3</v>
      </c>
      <c r="M2902" s="28" t="s">
        <v>836</v>
      </c>
    </row>
    <row r="2903" spans="1:13">
      <c r="A2903" s="31" t="s">
        <v>5876</v>
      </c>
      <c r="B2903" s="31" t="s">
        <v>836</v>
      </c>
      <c r="C2903" s="31">
        <v>2825</v>
      </c>
      <c r="D2903" s="31">
        <v>4</v>
      </c>
      <c r="E2903" s="31" t="s">
        <v>5877</v>
      </c>
      <c r="F2903" s="31">
        <v>3</v>
      </c>
      <c r="G2903" s="31"/>
      <c r="H2903" s="31"/>
      <c r="I2903" s="31">
        <v>202570</v>
      </c>
      <c r="J2903" s="31">
        <v>3</v>
      </c>
      <c r="M2903" s="28" t="s">
        <v>836</v>
      </c>
    </row>
    <row r="2904" spans="1:13">
      <c r="A2904" s="31" t="s">
        <v>5878</v>
      </c>
      <c r="B2904" s="31" t="s">
        <v>836</v>
      </c>
      <c r="C2904" s="31">
        <v>2830</v>
      </c>
      <c r="D2904" s="31">
        <v>4</v>
      </c>
      <c r="E2904" s="31" t="s">
        <v>5879</v>
      </c>
      <c r="F2904" s="31">
        <v>3</v>
      </c>
      <c r="G2904" s="31"/>
      <c r="H2904" s="31"/>
      <c r="I2904" s="31">
        <v>202570</v>
      </c>
      <c r="J2904" s="31">
        <v>3</v>
      </c>
      <c r="M2904" s="28" t="s">
        <v>836</v>
      </c>
    </row>
    <row r="2905" spans="1:13">
      <c r="A2905" s="31" t="s">
        <v>5880</v>
      </c>
      <c r="B2905" s="31" t="s">
        <v>836</v>
      </c>
      <c r="C2905" s="31">
        <v>2996</v>
      </c>
      <c r="D2905" s="31">
        <v>4</v>
      </c>
      <c r="E2905" s="31" t="s">
        <v>304</v>
      </c>
      <c r="F2905" s="31"/>
      <c r="G2905" s="31"/>
      <c r="H2905" s="31"/>
      <c r="I2905" s="31">
        <v>202470</v>
      </c>
      <c r="J2905" s="31"/>
      <c r="M2905" s="28" t="s">
        <v>836</v>
      </c>
    </row>
    <row r="2906" spans="1:13">
      <c r="A2906" s="31" t="s">
        <v>5881</v>
      </c>
      <c r="B2906" s="31" t="s">
        <v>836</v>
      </c>
      <c r="C2906" s="31">
        <v>2997</v>
      </c>
      <c r="D2906" s="31">
        <v>4</v>
      </c>
      <c r="E2906" s="31" t="s">
        <v>435</v>
      </c>
      <c r="F2906" s="31"/>
      <c r="G2906" s="31"/>
      <c r="H2906" s="31"/>
      <c r="I2906" s="31">
        <v>201870</v>
      </c>
      <c r="J2906" s="31"/>
      <c r="M2906" s="28" t="s">
        <v>836</v>
      </c>
    </row>
    <row r="2907" spans="1:13">
      <c r="A2907" s="31" t="s">
        <v>5882</v>
      </c>
      <c r="B2907" s="31" t="s">
        <v>836</v>
      </c>
      <c r="C2907" s="31">
        <v>2999</v>
      </c>
      <c r="D2907" s="31">
        <v>4</v>
      </c>
      <c r="E2907" s="31" t="s">
        <v>541</v>
      </c>
      <c r="F2907" s="31">
        <v>1</v>
      </c>
      <c r="G2907" s="31"/>
      <c r="H2907" s="31"/>
      <c r="I2907" s="31">
        <v>202570</v>
      </c>
      <c r="J2907" s="31">
        <v>1</v>
      </c>
      <c r="M2907" s="28" t="s">
        <v>836</v>
      </c>
    </row>
    <row r="2908" spans="1:13">
      <c r="A2908" s="31" t="s">
        <v>10072</v>
      </c>
      <c r="B2908" s="31" t="s">
        <v>10073</v>
      </c>
      <c r="C2908" s="31">
        <v>2110</v>
      </c>
      <c r="D2908" s="31">
        <v>7</v>
      </c>
      <c r="E2908" s="31" t="s">
        <v>10074</v>
      </c>
      <c r="F2908" s="31">
        <v>3</v>
      </c>
      <c r="G2908" s="31">
        <v>3</v>
      </c>
      <c r="H2908" s="31"/>
      <c r="I2908" s="31">
        <v>202570</v>
      </c>
      <c r="J2908" s="31">
        <v>6</v>
      </c>
      <c r="M2908" s="28" t="s">
        <v>836</v>
      </c>
    </row>
    <row r="2909" spans="1:13">
      <c r="A2909" s="31" t="s">
        <v>5883</v>
      </c>
      <c r="B2909" s="31" t="s">
        <v>839</v>
      </c>
      <c r="C2909" s="31">
        <v>1110</v>
      </c>
      <c r="D2909" s="31">
        <v>3</v>
      </c>
      <c r="E2909" s="31" t="s">
        <v>5884</v>
      </c>
      <c r="F2909" s="31">
        <v>3</v>
      </c>
      <c r="G2909" s="31"/>
      <c r="H2909" s="31"/>
      <c r="I2909" s="31">
        <v>202570</v>
      </c>
      <c r="J2909" s="31">
        <v>3</v>
      </c>
      <c r="M2909" s="28" t="s">
        <v>836</v>
      </c>
    </row>
    <row r="2910" spans="1:13">
      <c r="A2910" s="31" t="s">
        <v>5885</v>
      </c>
      <c r="B2910" s="31" t="s">
        <v>842</v>
      </c>
      <c r="C2910" s="31">
        <v>1110</v>
      </c>
      <c r="D2910" s="31">
        <v>8</v>
      </c>
      <c r="E2910" s="31" t="s">
        <v>5886</v>
      </c>
      <c r="F2910" s="31">
        <v>3</v>
      </c>
      <c r="G2910" s="31"/>
      <c r="H2910" s="31"/>
      <c r="I2910" s="31">
        <v>202570</v>
      </c>
      <c r="J2910" s="31">
        <v>3</v>
      </c>
      <c r="M2910" s="28" t="s">
        <v>836</v>
      </c>
    </row>
    <row r="2911" spans="1:13">
      <c r="A2911" s="31" t="s">
        <v>5887</v>
      </c>
      <c r="B2911" s="31" t="s">
        <v>845</v>
      </c>
      <c r="C2911" s="31">
        <v>500</v>
      </c>
      <c r="D2911" s="31" t="s">
        <v>1868</v>
      </c>
      <c r="E2911" s="31" t="s">
        <v>5888</v>
      </c>
      <c r="F2911" s="31"/>
      <c r="G2911" s="31"/>
      <c r="H2911" s="31"/>
      <c r="I2911" s="31">
        <v>201511</v>
      </c>
      <c r="J2911" s="31"/>
      <c r="M2911" s="28" t="s">
        <v>10073</v>
      </c>
    </row>
    <row r="2912" spans="1:13">
      <c r="A2912" s="31" t="s">
        <v>5889</v>
      </c>
      <c r="B2912" s="31" t="s">
        <v>848</v>
      </c>
      <c r="C2912" s="31">
        <v>500</v>
      </c>
      <c r="D2912" s="31">
        <v>8</v>
      </c>
      <c r="E2912" s="31" t="s">
        <v>5890</v>
      </c>
      <c r="F2912" s="31"/>
      <c r="G2912" s="31"/>
      <c r="H2912" s="31"/>
      <c r="I2912" s="31">
        <v>202311</v>
      </c>
      <c r="J2912" s="31"/>
      <c r="M2912" s="28" t="s">
        <v>839</v>
      </c>
    </row>
    <row r="2913" spans="1:13">
      <c r="A2913" s="31" t="s">
        <v>5891</v>
      </c>
      <c r="B2913" s="31" t="s">
        <v>848</v>
      </c>
      <c r="C2913" s="31">
        <v>550</v>
      </c>
      <c r="D2913" s="31">
        <v>8</v>
      </c>
      <c r="E2913" s="31" t="s">
        <v>5892</v>
      </c>
      <c r="F2913" s="31"/>
      <c r="G2913" s="31"/>
      <c r="H2913" s="31"/>
      <c r="I2913" s="31">
        <v>202311</v>
      </c>
      <c r="J2913" s="31"/>
      <c r="M2913" s="28" t="s">
        <v>842</v>
      </c>
    </row>
    <row r="2914" spans="1:13">
      <c r="A2914" s="31" t="s">
        <v>5893</v>
      </c>
      <c r="B2914" s="31" t="s">
        <v>848</v>
      </c>
      <c r="C2914" s="31">
        <v>596</v>
      </c>
      <c r="D2914" s="31">
        <v>8</v>
      </c>
      <c r="E2914" s="31" t="s">
        <v>304</v>
      </c>
      <c r="F2914" s="31"/>
      <c r="G2914" s="31"/>
      <c r="H2914" s="31"/>
      <c r="I2914" s="31">
        <v>202322</v>
      </c>
      <c r="J2914" s="31"/>
      <c r="M2914" s="28" t="s">
        <v>845</v>
      </c>
    </row>
    <row r="2915" spans="1:13">
      <c r="A2915" s="31" t="s">
        <v>5894</v>
      </c>
      <c r="B2915" s="31" t="s">
        <v>848</v>
      </c>
      <c r="C2915" s="31">
        <v>750</v>
      </c>
      <c r="D2915" s="31">
        <v>8</v>
      </c>
      <c r="E2915" s="31" t="s">
        <v>5895</v>
      </c>
      <c r="F2915" s="31"/>
      <c r="G2915" s="31"/>
      <c r="H2915" s="31"/>
      <c r="I2915" s="31">
        <v>202311</v>
      </c>
      <c r="J2915" s="31"/>
      <c r="M2915" s="28" t="s">
        <v>848</v>
      </c>
    </row>
    <row r="2916" spans="1:13">
      <c r="A2916" s="31" t="s">
        <v>5896</v>
      </c>
      <c r="B2916" s="31" t="s">
        <v>848</v>
      </c>
      <c r="C2916" s="31">
        <v>950</v>
      </c>
      <c r="D2916" s="31">
        <v>8</v>
      </c>
      <c r="E2916" s="31" t="s">
        <v>5897</v>
      </c>
      <c r="F2916" s="31"/>
      <c r="G2916" s="31"/>
      <c r="H2916" s="31"/>
      <c r="I2916" s="31">
        <v>202311</v>
      </c>
      <c r="J2916" s="31"/>
      <c r="M2916" s="28" t="s">
        <v>848</v>
      </c>
    </row>
    <row r="2917" spans="1:13">
      <c r="A2917" s="31" t="s">
        <v>10181</v>
      </c>
      <c r="B2917" s="31" t="s">
        <v>848</v>
      </c>
      <c r="C2917" s="31">
        <v>996</v>
      </c>
      <c r="D2917" s="31">
        <v>8</v>
      </c>
      <c r="E2917" s="31" t="s">
        <v>304</v>
      </c>
      <c r="F2917" s="31"/>
      <c r="G2917" s="31"/>
      <c r="H2917" s="31"/>
      <c r="I2917" s="31">
        <v>202511</v>
      </c>
      <c r="J2917" s="31"/>
      <c r="M2917" s="28" t="s">
        <v>848</v>
      </c>
    </row>
    <row r="2918" spans="1:13">
      <c r="A2918" s="31" t="s">
        <v>5898</v>
      </c>
      <c r="B2918" s="31" t="s">
        <v>851</v>
      </c>
      <c r="C2918" s="31">
        <v>396</v>
      </c>
      <c r="D2918" s="31" t="s">
        <v>1868</v>
      </c>
      <c r="E2918" s="31" t="s">
        <v>304</v>
      </c>
      <c r="F2918" s="31"/>
      <c r="G2918" s="31"/>
      <c r="H2918" s="31"/>
      <c r="I2918" s="31">
        <v>201511</v>
      </c>
      <c r="J2918" s="31"/>
      <c r="M2918" s="28" t="s">
        <v>848</v>
      </c>
    </row>
    <row r="2919" spans="1:13">
      <c r="A2919" s="31" t="s">
        <v>5899</v>
      </c>
      <c r="B2919" s="31" t="s">
        <v>851</v>
      </c>
      <c r="C2919" s="31">
        <v>450</v>
      </c>
      <c r="D2919" s="31">
        <v>8</v>
      </c>
      <c r="E2919" s="31" t="s">
        <v>1881</v>
      </c>
      <c r="F2919" s="31"/>
      <c r="G2919" s="31"/>
      <c r="H2919" s="31"/>
      <c r="I2919" s="31">
        <v>202311</v>
      </c>
      <c r="J2919" s="31"/>
      <c r="M2919" s="28" t="s">
        <v>848</v>
      </c>
    </row>
    <row r="2920" spans="1:13">
      <c r="A2920" s="31" t="s">
        <v>5900</v>
      </c>
      <c r="B2920" s="31" t="s">
        <v>851</v>
      </c>
      <c r="C2920" s="31">
        <v>500</v>
      </c>
      <c r="D2920" s="31">
        <v>8</v>
      </c>
      <c r="E2920" s="31" t="s">
        <v>5901</v>
      </c>
      <c r="F2920" s="31"/>
      <c r="G2920" s="31"/>
      <c r="H2920" s="31"/>
      <c r="I2920" s="31">
        <v>202311</v>
      </c>
      <c r="J2920" s="31"/>
      <c r="M2920" s="28" t="s">
        <v>851</v>
      </c>
    </row>
    <row r="2921" spans="1:13">
      <c r="A2921" s="31" t="s">
        <v>5902</v>
      </c>
      <c r="B2921" s="31" t="s">
        <v>851</v>
      </c>
      <c r="C2921" s="31">
        <v>550</v>
      </c>
      <c r="D2921" s="31">
        <v>8</v>
      </c>
      <c r="E2921" s="31" t="s">
        <v>5903</v>
      </c>
      <c r="F2921" s="31"/>
      <c r="G2921" s="31"/>
      <c r="H2921" s="31"/>
      <c r="I2921" s="31">
        <v>202311</v>
      </c>
      <c r="J2921" s="31"/>
      <c r="M2921" s="28" t="s">
        <v>851</v>
      </c>
    </row>
    <row r="2922" spans="1:13">
      <c r="A2922" s="31" t="s">
        <v>5904</v>
      </c>
      <c r="B2922" s="31" t="s">
        <v>851</v>
      </c>
      <c r="C2922" s="31">
        <v>596</v>
      </c>
      <c r="D2922" s="31">
        <v>8</v>
      </c>
      <c r="E2922" s="31" t="s">
        <v>304</v>
      </c>
      <c r="F2922" s="31"/>
      <c r="G2922" s="31"/>
      <c r="H2922" s="31"/>
      <c r="I2922" s="31">
        <v>202322</v>
      </c>
      <c r="J2922" s="31"/>
      <c r="M2922" s="28" t="s">
        <v>851</v>
      </c>
    </row>
    <row r="2923" spans="1:13">
      <c r="A2923" s="31" t="s">
        <v>5905</v>
      </c>
      <c r="B2923" s="31" t="s">
        <v>851</v>
      </c>
      <c r="C2923" s="31">
        <v>750</v>
      </c>
      <c r="D2923" s="31">
        <v>8</v>
      </c>
      <c r="E2923" s="31" t="s">
        <v>5906</v>
      </c>
      <c r="F2923" s="31"/>
      <c r="G2923" s="31"/>
      <c r="H2923" s="31"/>
      <c r="I2923" s="31">
        <v>202311</v>
      </c>
      <c r="J2923" s="31"/>
      <c r="M2923" s="28" t="s">
        <v>851</v>
      </c>
    </row>
    <row r="2924" spans="1:13">
      <c r="A2924" s="31" t="s">
        <v>5907</v>
      </c>
      <c r="B2924" s="31" t="s">
        <v>851</v>
      </c>
      <c r="C2924" s="31">
        <v>950</v>
      </c>
      <c r="D2924" s="31">
        <v>8</v>
      </c>
      <c r="E2924" s="31" t="s">
        <v>5908</v>
      </c>
      <c r="F2924" s="31"/>
      <c r="G2924" s="31"/>
      <c r="H2924" s="31"/>
      <c r="I2924" s="31">
        <v>202311</v>
      </c>
      <c r="J2924" s="31"/>
      <c r="M2924" s="28" t="s">
        <v>851</v>
      </c>
    </row>
    <row r="2925" spans="1:13">
      <c r="A2925" s="31" t="s">
        <v>10182</v>
      </c>
      <c r="B2925" s="31" t="s">
        <v>851</v>
      </c>
      <c r="C2925" s="31">
        <v>996</v>
      </c>
      <c r="D2925" s="31">
        <v>8</v>
      </c>
      <c r="E2925" s="31" t="s">
        <v>304</v>
      </c>
      <c r="F2925" s="31"/>
      <c r="G2925" s="31"/>
      <c r="H2925" s="31"/>
      <c r="I2925" s="31">
        <v>202511</v>
      </c>
      <c r="J2925" s="31"/>
      <c r="M2925" s="28" t="s">
        <v>851</v>
      </c>
    </row>
    <row r="2926" spans="1:13">
      <c r="A2926" s="31" t="s">
        <v>5909</v>
      </c>
      <c r="B2926" s="31" t="s">
        <v>854</v>
      </c>
      <c r="C2926" s="31">
        <v>500</v>
      </c>
      <c r="D2926" s="31">
        <v>8</v>
      </c>
      <c r="E2926" s="31" t="s">
        <v>5910</v>
      </c>
      <c r="F2926" s="31"/>
      <c r="G2926" s="31"/>
      <c r="H2926" s="31"/>
      <c r="I2926" s="31">
        <v>202311</v>
      </c>
      <c r="J2926" s="31"/>
      <c r="M2926" s="28" t="s">
        <v>851</v>
      </c>
    </row>
    <row r="2927" spans="1:13">
      <c r="A2927" s="31" t="s">
        <v>5911</v>
      </c>
      <c r="B2927" s="31" t="s">
        <v>857</v>
      </c>
      <c r="C2927" s="31">
        <v>1110</v>
      </c>
      <c r="D2927" s="31">
        <v>7</v>
      </c>
      <c r="E2927" s="31" t="s">
        <v>5912</v>
      </c>
      <c r="F2927" s="31">
        <v>3</v>
      </c>
      <c r="G2927" s="31"/>
      <c r="H2927" s="31"/>
      <c r="I2927" s="31">
        <v>202570</v>
      </c>
      <c r="J2927" s="31">
        <v>3</v>
      </c>
      <c r="M2927" s="28" t="s">
        <v>854</v>
      </c>
    </row>
    <row r="2928" spans="1:13">
      <c r="A2928" s="31" t="s">
        <v>5913</v>
      </c>
      <c r="B2928" s="31" t="s">
        <v>857</v>
      </c>
      <c r="C2928" s="31" t="s">
        <v>1217</v>
      </c>
      <c r="D2928" s="31">
        <v>7</v>
      </c>
      <c r="E2928" s="31" t="s">
        <v>5914</v>
      </c>
      <c r="F2928" s="31"/>
      <c r="G2928" s="31">
        <v>3</v>
      </c>
      <c r="H2928" s="31"/>
      <c r="I2928" s="31">
        <v>202570</v>
      </c>
      <c r="J2928" s="31">
        <v>3</v>
      </c>
      <c r="M2928" s="28" t="s">
        <v>857</v>
      </c>
    </row>
    <row r="2929" spans="1:13">
      <c r="A2929" s="31" t="s">
        <v>5915</v>
      </c>
      <c r="B2929" s="31" t="s">
        <v>857</v>
      </c>
      <c r="C2929" s="31">
        <v>1120</v>
      </c>
      <c r="D2929" s="31">
        <v>7</v>
      </c>
      <c r="E2929" s="31" t="s">
        <v>5916</v>
      </c>
      <c r="F2929" s="31">
        <v>3</v>
      </c>
      <c r="G2929" s="31"/>
      <c r="H2929" s="31"/>
      <c r="I2929" s="31">
        <v>202570</v>
      </c>
      <c r="J2929" s="31">
        <v>3</v>
      </c>
      <c r="M2929" s="28" t="s">
        <v>857</v>
      </c>
    </row>
    <row r="2930" spans="1:13">
      <c r="A2930" s="31" t="s">
        <v>5917</v>
      </c>
      <c r="B2930" s="31" t="s">
        <v>857</v>
      </c>
      <c r="C2930" s="31">
        <v>1130</v>
      </c>
      <c r="D2930" s="31">
        <v>7</v>
      </c>
      <c r="E2930" s="31" t="s">
        <v>5918</v>
      </c>
      <c r="F2930" s="31">
        <v>3</v>
      </c>
      <c r="G2930" s="31"/>
      <c r="H2930" s="31"/>
      <c r="I2930" s="31">
        <v>202570</v>
      </c>
      <c r="J2930" s="31">
        <v>3</v>
      </c>
      <c r="M2930" s="28" t="s">
        <v>857</v>
      </c>
    </row>
    <row r="2931" spans="1:13">
      <c r="A2931" s="31" t="s">
        <v>5919</v>
      </c>
      <c r="B2931" s="31" t="s">
        <v>857</v>
      </c>
      <c r="C2931" s="31">
        <v>1140</v>
      </c>
      <c r="D2931" s="31">
        <v>7</v>
      </c>
      <c r="E2931" s="31" t="s">
        <v>5920</v>
      </c>
      <c r="F2931" s="31">
        <v>3</v>
      </c>
      <c r="G2931" s="31"/>
      <c r="H2931" s="31"/>
      <c r="I2931" s="31">
        <v>202570</v>
      </c>
      <c r="J2931" s="31">
        <v>3</v>
      </c>
      <c r="M2931" s="28" t="s">
        <v>857</v>
      </c>
    </row>
    <row r="2932" spans="1:13">
      <c r="A2932" s="31" t="s">
        <v>5921</v>
      </c>
      <c r="B2932" s="31" t="s">
        <v>857</v>
      </c>
      <c r="C2932" s="31">
        <v>1960</v>
      </c>
      <c r="D2932" s="31">
        <v>7</v>
      </c>
      <c r="E2932" s="31" t="s">
        <v>5922</v>
      </c>
      <c r="F2932" s="31">
        <v>3</v>
      </c>
      <c r="G2932" s="31"/>
      <c r="H2932" s="31"/>
      <c r="I2932" s="31">
        <v>202570</v>
      </c>
      <c r="J2932" s="31">
        <v>3</v>
      </c>
      <c r="M2932" s="28" t="s">
        <v>857</v>
      </c>
    </row>
    <row r="2933" spans="1:13">
      <c r="A2933" s="31" t="s">
        <v>5923</v>
      </c>
      <c r="B2933" s="31" t="s">
        <v>857</v>
      </c>
      <c r="C2933" s="31">
        <v>1996</v>
      </c>
      <c r="D2933" s="31">
        <v>7</v>
      </c>
      <c r="E2933" s="31" t="s">
        <v>304</v>
      </c>
      <c r="F2933" s="31"/>
      <c r="G2933" s="31"/>
      <c r="H2933" s="31"/>
      <c r="I2933" s="31">
        <v>202380</v>
      </c>
      <c r="J2933" s="31"/>
      <c r="M2933" s="28" t="s">
        <v>857</v>
      </c>
    </row>
    <row r="2934" spans="1:13">
      <c r="A2934" s="31" t="s">
        <v>5924</v>
      </c>
      <c r="B2934" s="31" t="s">
        <v>857</v>
      </c>
      <c r="C2934" s="31">
        <v>2110</v>
      </c>
      <c r="D2934" s="31">
        <v>7</v>
      </c>
      <c r="E2934" s="31" t="s">
        <v>5925</v>
      </c>
      <c r="F2934" s="31">
        <v>3</v>
      </c>
      <c r="G2934" s="31"/>
      <c r="H2934" s="31"/>
      <c r="I2934" s="31">
        <v>202570</v>
      </c>
      <c r="J2934" s="31">
        <v>3</v>
      </c>
      <c r="M2934" s="28" t="s">
        <v>857</v>
      </c>
    </row>
    <row r="2935" spans="1:13">
      <c r="A2935" s="31" t="s">
        <v>5926</v>
      </c>
      <c r="B2935" s="31" t="s">
        <v>857</v>
      </c>
      <c r="C2935" s="31">
        <v>2510</v>
      </c>
      <c r="D2935" s="31">
        <v>7</v>
      </c>
      <c r="E2935" s="31" t="s">
        <v>5927</v>
      </c>
      <c r="F2935" s="31">
        <v>3</v>
      </c>
      <c r="G2935" s="31"/>
      <c r="H2935" s="31"/>
      <c r="I2935" s="31">
        <v>202570</v>
      </c>
      <c r="J2935" s="31">
        <v>3</v>
      </c>
      <c r="M2935" s="28" t="s">
        <v>857</v>
      </c>
    </row>
    <row r="2936" spans="1:13">
      <c r="A2936" s="31" t="s">
        <v>5928</v>
      </c>
      <c r="B2936" s="31" t="s">
        <v>860</v>
      </c>
      <c r="C2936" s="31">
        <v>1110</v>
      </c>
      <c r="D2936" s="31">
        <v>7</v>
      </c>
      <c r="E2936" s="31" t="s">
        <v>5929</v>
      </c>
      <c r="F2936" s="31">
        <v>3</v>
      </c>
      <c r="G2936" s="31"/>
      <c r="H2936" s="31"/>
      <c r="I2936" s="31">
        <v>202570</v>
      </c>
      <c r="J2936" s="31">
        <v>3</v>
      </c>
      <c r="M2936" s="28" t="s">
        <v>857</v>
      </c>
    </row>
    <row r="2937" spans="1:13">
      <c r="A2937" s="31" t="s">
        <v>5930</v>
      </c>
      <c r="B2937" s="31" t="s">
        <v>860</v>
      </c>
      <c r="C2937" s="31" t="s">
        <v>1217</v>
      </c>
      <c r="D2937" s="31">
        <v>7</v>
      </c>
      <c r="E2937" s="31" t="s">
        <v>5931</v>
      </c>
      <c r="F2937" s="31"/>
      <c r="G2937" s="31">
        <v>3</v>
      </c>
      <c r="H2937" s="31"/>
      <c r="I2937" s="31">
        <v>202570</v>
      </c>
      <c r="J2937" s="31">
        <v>3</v>
      </c>
      <c r="M2937" s="28" t="s">
        <v>860</v>
      </c>
    </row>
    <row r="2938" spans="1:13">
      <c r="A2938" s="31" t="s">
        <v>5932</v>
      </c>
      <c r="B2938" s="31" t="s">
        <v>860</v>
      </c>
      <c r="C2938" s="31">
        <v>1130</v>
      </c>
      <c r="D2938" s="31">
        <v>7</v>
      </c>
      <c r="E2938" s="31" t="s">
        <v>5933</v>
      </c>
      <c r="F2938" s="31">
        <v>3</v>
      </c>
      <c r="G2938" s="31"/>
      <c r="H2938" s="31"/>
      <c r="I2938" s="31">
        <v>202570</v>
      </c>
      <c r="J2938" s="31">
        <v>3</v>
      </c>
      <c r="M2938" s="28" t="s">
        <v>860</v>
      </c>
    </row>
    <row r="2939" spans="1:13">
      <c r="A2939" s="31" t="s">
        <v>5934</v>
      </c>
      <c r="B2939" s="31" t="s">
        <v>860</v>
      </c>
      <c r="C2939" s="31">
        <v>1996</v>
      </c>
      <c r="D2939" s="31">
        <v>7</v>
      </c>
      <c r="E2939" s="31" t="s">
        <v>304</v>
      </c>
      <c r="F2939" s="31"/>
      <c r="G2939" s="31"/>
      <c r="H2939" s="31"/>
      <c r="I2939" s="31">
        <v>202570</v>
      </c>
      <c r="J2939" s="31"/>
      <c r="M2939" s="28" t="s">
        <v>860</v>
      </c>
    </row>
    <row r="2940" spans="1:13">
      <c r="A2940" s="31" t="s">
        <v>5935</v>
      </c>
      <c r="B2940" s="31" t="s">
        <v>860</v>
      </c>
      <c r="C2940" s="31">
        <v>2110</v>
      </c>
      <c r="D2940" s="31">
        <v>7</v>
      </c>
      <c r="E2940" s="31" t="s">
        <v>5936</v>
      </c>
      <c r="F2940" s="31">
        <v>3</v>
      </c>
      <c r="G2940" s="31"/>
      <c r="H2940" s="31"/>
      <c r="I2940" s="31">
        <v>202570</v>
      </c>
      <c r="J2940" s="31">
        <v>3</v>
      </c>
      <c r="M2940" s="28" t="s">
        <v>860</v>
      </c>
    </row>
    <row r="2941" spans="1:13">
      <c r="A2941" s="31" t="s">
        <v>5937</v>
      </c>
      <c r="B2941" s="31" t="s">
        <v>860</v>
      </c>
      <c r="C2941" s="31" t="s">
        <v>1739</v>
      </c>
      <c r="D2941" s="31">
        <v>7</v>
      </c>
      <c r="E2941" s="31" t="s">
        <v>5938</v>
      </c>
      <c r="F2941" s="31"/>
      <c r="G2941" s="31">
        <v>3</v>
      </c>
      <c r="H2941" s="31"/>
      <c r="I2941" s="31">
        <v>202570</v>
      </c>
      <c r="J2941" s="31">
        <v>3</v>
      </c>
      <c r="M2941" s="28" t="s">
        <v>860</v>
      </c>
    </row>
    <row r="2942" spans="1:13">
      <c r="A2942" s="31" t="s">
        <v>5939</v>
      </c>
      <c r="B2942" s="31" t="s">
        <v>860</v>
      </c>
      <c r="C2942" s="31">
        <v>2140</v>
      </c>
      <c r="D2942" s="31">
        <v>7</v>
      </c>
      <c r="E2942" s="31" t="s">
        <v>5940</v>
      </c>
      <c r="F2942" s="31">
        <v>3</v>
      </c>
      <c r="G2942" s="31"/>
      <c r="H2942" s="31"/>
      <c r="I2942" s="31">
        <v>202570</v>
      </c>
      <c r="J2942" s="31">
        <v>3</v>
      </c>
      <c r="M2942" s="28" t="s">
        <v>860</v>
      </c>
    </row>
    <row r="2943" spans="1:13">
      <c r="A2943" s="31" t="s">
        <v>5941</v>
      </c>
      <c r="B2943" s="31" t="s">
        <v>865</v>
      </c>
      <c r="C2943" s="31">
        <v>650</v>
      </c>
      <c r="D2943" s="31">
        <v>8</v>
      </c>
      <c r="E2943" s="31" t="s">
        <v>5942</v>
      </c>
      <c r="F2943" s="31"/>
      <c r="G2943" s="31"/>
      <c r="H2943" s="31"/>
      <c r="I2943" s="31">
        <v>202311</v>
      </c>
      <c r="J2943" s="31"/>
      <c r="M2943" s="28" t="s">
        <v>860</v>
      </c>
    </row>
    <row r="2944" spans="1:13">
      <c r="A2944" s="31" t="s">
        <v>10075</v>
      </c>
      <c r="B2944" s="31" t="s">
        <v>10076</v>
      </c>
      <c r="C2944" s="31">
        <v>500</v>
      </c>
      <c r="D2944" s="31">
        <v>8</v>
      </c>
      <c r="E2944" s="31" t="s">
        <v>10077</v>
      </c>
      <c r="F2944" s="31"/>
      <c r="G2944" s="31"/>
      <c r="H2944" s="31"/>
      <c r="I2944" s="31">
        <v>202511</v>
      </c>
      <c r="J2944" s="31"/>
      <c r="M2944" s="28" t="s">
        <v>865</v>
      </c>
    </row>
    <row r="2945" spans="1:13">
      <c r="A2945" s="31" t="s">
        <v>10078</v>
      </c>
      <c r="B2945" s="31" t="s">
        <v>10079</v>
      </c>
      <c r="C2945" s="31">
        <v>500</v>
      </c>
      <c r="D2945" s="31">
        <v>8</v>
      </c>
      <c r="E2945" s="31" t="s">
        <v>10080</v>
      </c>
      <c r="F2945" s="31"/>
      <c r="G2945" s="31"/>
      <c r="H2945" s="31"/>
      <c r="I2945" s="31">
        <v>202511</v>
      </c>
      <c r="J2945" s="31"/>
      <c r="M2945" s="28" t="s">
        <v>10076</v>
      </c>
    </row>
    <row r="2946" spans="1:13">
      <c r="A2946" s="31" t="s">
        <v>5943</v>
      </c>
      <c r="B2946" s="31" t="s">
        <v>868</v>
      </c>
      <c r="C2946" s="31">
        <v>450</v>
      </c>
      <c r="D2946" s="31">
        <v>8</v>
      </c>
      <c r="E2946" s="31" t="s">
        <v>5944</v>
      </c>
      <c r="F2946" s="31"/>
      <c r="G2946" s="31"/>
      <c r="H2946" s="31"/>
      <c r="I2946" s="31">
        <v>202311</v>
      </c>
      <c r="J2946" s="31"/>
      <c r="M2946" s="28" t="s">
        <v>10079</v>
      </c>
    </row>
    <row r="2947" spans="1:13">
      <c r="A2947" s="31" t="s">
        <v>5945</v>
      </c>
      <c r="B2947" s="31" t="s">
        <v>868</v>
      </c>
      <c r="C2947" s="31">
        <v>496</v>
      </c>
      <c r="D2947" s="31">
        <v>8</v>
      </c>
      <c r="E2947" s="31" t="s">
        <v>304</v>
      </c>
      <c r="F2947" s="31"/>
      <c r="G2947" s="31"/>
      <c r="H2947" s="31"/>
      <c r="I2947" s="31">
        <v>202311</v>
      </c>
      <c r="J2947" s="31"/>
      <c r="M2947" s="28" t="s">
        <v>868</v>
      </c>
    </row>
    <row r="2948" spans="1:13">
      <c r="A2948" s="31" t="s">
        <v>5946</v>
      </c>
      <c r="B2948" s="31" t="s">
        <v>868</v>
      </c>
      <c r="C2948" s="31">
        <v>550</v>
      </c>
      <c r="D2948" s="31">
        <v>8</v>
      </c>
      <c r="E2948" s="31" t="s">
        <v>5947</v>
      </c>
      <c r="F2948" s="31"/>
      <c r="G2948" s="31"/>
      <c r="H2948" s="31"/>
      <c r="I2948" s="31">
        <v>202311</v>
      </c>
      <c r="J2948" s="31"/>
      <c r="M2948" s="28" t="s">
        <v>868</v>
      </c>
    </row>
    <row r="2949" spans="1:13">
      <c r="A2949" s="31" t="s">
        <v>5948</v>
      </c>
      <c r="B2949" s="31" t="s">
        <v>868</v>
      </c>
      <c r="C2949" s="31">
        <v>596</v>
      </c>
      <c r="D2949" s="31">
        <v>8</v>
      </c>
      <c r="E2949" s="31" t="s">
        <v>304</v>
      </c>
      <c r="F2949" s="31"/>
      <c r="G2949" s="31"/>
      <c r="H2949" s="31"/>
      <c r="I2949" s="31">
        <v>202311</v>
      </c>
      <c r="J2949" s="31"/>
      <c r="M2949" s="28" t="s">
        <v>868</v>
      </c>
    </row>
    <row r="2950" spans="1:13">
      <c r="A2950" s="31" t="s">
        <v>10183</v>
      </c>
      <c r="B2950" s="31" t="s">
        <v>868</v>
      </c>
      <c r="C2950" s="31">
        <v>996</v>
      </c>
      <c r="D2950" s="31">
        <v>8</v>
      </c>
      <c r="E2950" s="31" t="s">
        <v>304</v>
      </c>
      <c r="F2950" s="31"/>
      <c r="G2950" s="31"/>
      <c r="H2950" s="31"/>
      <c r="I2950" s="31">
        <v>202511</v>
      </c>
      <c r="J2950" s="31"/>
      <c r="M2950" s="28" t="s">
        <v>868</v>
      </c>
    </row>
    <row r="2951" spans="1:13">
      <c r="A2951" s="31" t="s">
        <v>10184</v>
      </c>
      <c r="B2951" s="31" t="s">
        <v>868</v>
      </c>
      <c r="C2951" s="31" t="s">
        <v>10185</v>
      </c>
      <c r="D2951" s="31">
        <v>8</v>
      </c>
      <c r="E2951" s="31" t="s">
        <v>304</v>
      </c>
      <c r="F2951" s="31"/>
      <c r="G2951" s="31"/>
      <c r="H2951" s="31"/>
      <c r="I2951" s="31">
        <v>202511</v>
      </c>
      <c r="J2951" s="31"/>
      <c r="M2951" s="28" t="s">
        <v>871</v>
      </c>
    </row>
    <row r="2952" spans="1:13">
      <c r="A2952" s="31" t="s">
        <v>5949</v>
      </c>
      <c r="B2952" s="31" t="s">
        <v>871</v>
      </c>
      <c r="C2952" s="31">
        <v>650</v>
      </c>
      <c r="D2952" s="31">
        <v>8</v>
      </c>
      <c r="E2952" s="31" t="s">
        <v>5950</v>
      </c>
      <c r="F2952" s="31"/>
      <c r="G2952" s="31"/>
      <c r="H2952" s="31"/>
      <c r="I2952" s="31">
        <v>202311</v>
      </c>
      <c r="J2952" s="31"/>
      <c r="M2952" s="28" t="s">
        <v>399</v>
      </c>
    </row>
    <row r="2953" spans="1:13">
      <c r="A2953" s="31" t="s">
        <v>5951</v>
      </c>
      <c r="B2953" s="31" t="s">
        <v>399</v>
      </c>
      <c r="C2953" s="31">
        <v>1002</v>
      </c>
      <c r="D2953" s="31">
        <v>2</v>
      </c>
      <c r="E2953" s="31" t="s">
        <v>400</v>
      </c>
      <c r="F2953" s="31">
        <v>2</v>
      </c>
      <c r="G2953" s="31">
        <v>3</v>
      </c>
      <c r="H2953" s="31"/>
      <c r="I2953" s="31">
        <v>202570</v>
      </c>
      <c r="J2953" s="31">
        <v>5</v>
      </c>
      <c r="M2953" s="28" t="s">
        <v>399</v>
      </c>
    </row>
    <row r="2954" spans="1:13">
      <c r="A2954" s="31" t="s">
        <v>5952</v>
      </c>
      <c r="B2954" s="31" t="s">
        <v>399</v>
      </c>
      <c r="C2954" s="31">
        <v>1005</v>
      </c>
      <c r="D2954" s="31">
        <v>2</v>
      </c>
      <c r="E2954" s="31" t="s">
        <v>403</v>
      </c>
      <c r="F2954" s="31">
        <v>2</v>
      </c>
      <c r="G2954" s="31">
        <v>3</v>
      </c>
      <c r="H2954" s="31"/>
      <c r="I2954" s="31">
        <v>202570</v>
      </c>
      <c r="J2954" s="31">
        <v>5</v>
      </c>
      <c r="M2954" s="28" t="s">
        <v>399</v>
      </c>
    </row>
    <row r="2955" spans="1:13">
      <c r="A2955" s="31" t="s">
        <v>5953</v>
      </c>
      <c r="B2955" s="31" t="s">
        <v>399</v>
      </c>
      <c r="C2955" s="31">
        <v>1008</v>
      </c>
      <c r="D2955" s="31">
        <v>2</v>
      </c>
      <c r="E2955" s="31" t="s">
        <v>579</v>
      </c>
      <c r="F2955" s="31">
        <v>2</v>
      </c>
      <c r="G2955" s="31">
        <v>3</v>
      </c>
      <c r="H2955" s="31"/>
      <c r="I2955" s="31">
        <v>202570</v>
      </c>
      <c r="J2955" s="31">
        <v>5</v>
      </c>
      <c r="M2955" s="28" t="s">
        <v>399</v>
      </c>
    </row>
    <row r="2956" spans="1:13">
      <c r="A2956" s="31" t="s">
        <v>5954</v>
      </c>
      <c r="B2956" s="31" t="s">
        <v>399</v>
      </c>
      <c r="C2956" s="31">
        <v>1118</v>
      </c>
      <c r="D2956" s="31">
        <v>2</v>
      </c>
      <c r="E2956" s="31" t="s">
        <v>404</v>
      </c>
      <c r="F2956" s="31">
        <v>2</v>
      </c>
      <c r="G2956" s="31">
        <v>3</v>
      </c>
      <c r="H2956" s="31"/>
      <c r="I2956" s="31">
        <v>202570</v>
      </c>
      <c r="J2956" s="31">
        <v>5</v>
      </c>
      <c r="M2956" s="28" t="s">
        <v>399</v>
      </c>
    </row>
    <row r="2957" spans="1:13">
      <c r="A2957" s="31" t="s">
        <v>5955</v>
      </c>
      <c r="B2957" s="31" t="s">
        <v>399</v>
      </c>
      <c r="C2957" s="31">
        <v>2008</v>
      </c>
      <c r="D2957" s="31">
        <v>2</v>
      </c>
      <c r="E2957" s="31" t="s">
        <v>405</v>
      </c>
      <c r="F2957" s="31">
        <v>2</v>
      </c>
      <c r="G2957" s="31">
        <v>3</v>
      </c>
      <c r="H2957" s="31"/>
      <c r="I2957" s="31">
        <v>202570</v>
      </c>
      <c r="J2957" s="31">
        <v>5</v>
      </c>
      <c r="M2957" s="28" t="s">
        <v>399</v>
      </c>
    </row>
    <row r="2958" spans="1:13">
      <c r="A2958" s="31" t="s">
        <v>5956</v>
      </c>
      <c r="B2958" s="31" t="s">
        <v>399</v>
      </c>
      <c r="C2958" s="31">
        <v>2011</v>
      </c>
      <c r="D2958" s="31">
        <v>2</v>
      </c>
      <c r="E2958" s="31" t="s">
        <v>580</v>
      </c>
      <c r="F2958" s="31">
        <v>2</v>
      </c>
      <c r="G2958" s="31">
        <v>3</v>
      </c>
      <c r="H2958" s="31"/>
      <c r="I2958" s="31">
        <v>202570</v>
      </c>
      <c r="J2958" s="31">
        <v>5</v>
      </c>
      <c r="M2958" s="28" t="s">
        <v>399</v>
      </c>
    </row>
    <row r="2959" spans="1:13">
      <c r="A2959" s="31" t="s">
        <v>5957</v>
      </c>
      <c r="B2959" s="31" t="s">
        <v>399</v>
      </c>
      <c r="C2959" s="31">
        <v>2020</v>
      </c>
      <c r="D2959" s="31">
        <v>2</v>
      </c>
      <c r="E2959" s="31" t="s">
        <v>621</v>
      </c>
      <c r="F2959" s="31">
        <v>2</v>
      </c>
      <c r="G2959" s="31">
        <v>3</v>
      </c>
      <c r="H2959" s="31"/>
      <c r="I2959" s="31">
        <v>202570</v>
      </c>
      <c r="J2959" s="31">
        <v>5</v>
      </c>
      <c r="M2959" s="28" t="s">
        <v>399</v>
      </c>
    </row>
    <row r="2960" spans="1:13">
      <c r="A2960" s="31" t="s">
        <v>5958</v>
      </c>
      <c r="B2960" s="31" t="s">
        <v>399</v>
      </c>
      <c r="C2960" s="31">
        <v>2030</v>
      </c>
      <c r="D2960" s="31">
        <v>2</v>
      </c>
      <c r="E2960" s="31" t="s">
        <v>406</v>
      </c>
      <c r="F2960" s="31">
        <v>2</v>
      </c>
      <c r="G2960" s="31">
        <v>3</v>
      </c>
      <c r="H2960" s="31"/>
      <c r="I2960" s="31">
        <v>202570</v>
      </c>
      <c r="J2960" s="31">
        <v>5</v>
      </c>
      <c r="M2960" s="28" t="s">
        <v>399</v>
      </c>
    </row>
    <row r="2961" spans="1:13">
      <c r="A2961" s="31" t="s">
        <v>5959</v>
      </c>
      <c r="B2961" s="31" t="s">
        <v>399</v>
      </c>
      <c r="C2961" s="31">
        <v>2096</v>
      </c>
      <c r="D2961" s="31">
        <v>2</v>
      </c>
      <c r="E2961" s="31" t="s">
        <v>304</v>
      </c>
      <c r="F2961" s="31"/>
      <c r="G2961" s="31"/>
      <c r="H2961" s="31"/>
      <c r="I2961" s="31">
        <v>200770</v>
      </c>
      <c r="J2961" s="31"/>
      <c r="M2961" s="28" t="s">
        <v>399</v>
      </c>
    </row>
    <row r="2962" spans="1:13">
      <c r="A2962" s="31" t="s">
        <v>5960</v>
      </c>
      <c r="B2962" s="31" t="s">
        <v>399</v>
      </c>
      <c r="C2962" s="31">
        <v>2097</v>
      </c>
      <c r="D2962" s="31">
        <v>2</v>
      </c>
      <c r="E2962" s="31" t="s">
        <v>435</v>
      </c>
      <c r="F2962" s="31"/>
      <c r="G2962" s="31"/>
      <c r="H2962" s="31"/>
      <c r="I2962" s="31">
        <v>200770</v>
      </c>
      <c r="J2962" s="31"/>
      <c r="M2962" s="28" t="s">
        <v>399</v>
      </c>
    </row>
    <row r="2963" spans="1:13">
      <c r="A2963" s="31" t="s">
        <v>5961</v>
      </c>
      <c r="B2963" s="31" t="s">
        <v>399</v>
      </c>
      <c r="C2963" s="31">
        <v>2098</v>
      </c>
      <c r="D2963" s="31">
        <v>2</v>
      </c>
      <c r="E2963" s="31" t="s">
        <v>550</v>
      </c>
      <c r="F2963" s="31"/>
      <c r="G2963" s="31"/>
      <c r="H2963" s="31"/>
      <c r="I2963" s="31">
        <v>200970</v>
      </c>
      <c r="J2963" s="31"/>
      <c r="M2963" s="28" t="s">
        <v>399</v>
      </c>
    </row>
    <row r="2964" spans="1:13">
      <c r="A2964" s="31" t="s">
        <v>5962</v>
      </c>
      <c r="B2964" s="31" t="s">
        <v>399</v>
      </c>
      <c r="C2964" s="31">
        <v>2228</v>
      </c>
      <c r="D2964" s="31">
        <v>2</v>
      </c>
      <c r="E2964" s="31" t="s">
        <v>581</v>
      </c>
      <c r="F2964" s="31">
        <v>2</v>
      </c>
      <c r="G2964" s="31">
        <v>3</v>
      </c>
      <c r="H2964" s="31"/>
      <c r="I2964" s="31">
        <v>202570</v>
      </c>
      <c r="J2964" s="31">
        <v>5</v>
      </c>
      <c r="M2964" s="28" t="s">
        <v>399</v>
      </c>
    </row>
    <row r="2965" spans="1:13">
      <c r="A2965" s="31" t="s">
        <v>5963</v>
      </c>
      <c r="B2965" s="31" t="s">
        <v>399</v>
      </c>
      <c r="C2965" s="31">
        <v>2238</v>
      </c>
      <c r="D2965" s="31">
        <v>2</v>
      </c>
      <c r="E2965" s="31" t="s">
        <v>5964</v>
      </c>
      <c r="F2965" s="31">
        <v>2</v>
      </c>
      <c r="G2965" s="31">
        <v>3</v>
      </c>
      <c r="H2965" s="31"/>
      <c r="I2965" s="31">
        <v>202570</v>
      </c>
      <c r="J2965" s="31">
        <v>5</v>
      </c>
      <c r="M2965" s="28" t="s">
        <v>875</v>
      </c>
    </row>
    <row r="2966" spans="1:13">
      <c r="A2966" s="31" t="s">
        <v>5965</v>
      </c>
      <c r="B2966" s="31" t="s">
        <v>875</v>
      </c>
      <c r="C2966" s="31">
        <v>2110</v>
      </c>
      <c r="D2966" s="31">
        <v>3</v>
      </c>
      <c r="E2966" s="31" t="s">
        <v>5966</v>
      </c>
      <c r="F2966" s="31">
        <v>3</v>
      </c>
      <c r="G2966" s="31"/>
      <c r="H2966" s="31"/>
      <c r="I2966" s="31">
        <v>202570</v>
      </c>
      <c r="J2966" s="31">
        <v>3</v>
      </c>
      <c r="M2966" s="28" t="s">
        <v>5968</v>
      </c>
    </row>
    <row r="2967" spans="1:13">
      <c r="A2967" s="31" t="s">
        <v>5967</v>
      </c>
      <c r="B2967" s="31" t="s">
        <v>5968</v>
      </c>
      <c r="C2967" s="31">
        <v>1</v>
      </c>
      <c r="D2967" s="31" t="s">
        <v>733</v>
      </c>
      <c r="E2967" s="31" t="s">
        <v>5969</v>
      </c>
      <c r="F2967" s="31"/>
      <c r="G2967" s="31"/>
      <c r="H2967" s="31"/>
      <c r="I2967" s="31">
        <v>200233</v>
      </c>
      <c r="J2967" s="31"/>
      <c r="M2967" s="28" t="s">
        <v>5968</v>
      </c>
    </row>
    <row r="2968" spans="1:13">
      <c r="A2968" s="31" t="s">
        <v>5970</v>
      </c>
      <c r="B2968" s="31" t="s">
        <v>5968</v>
      </c>
      <c r="C2968" s="31">
        <v>2</v>
      </c>
      <c r="D2968" s="31" t="s">
        <v>733</v>
      </c>
      <c r="E2968" s="31" t="s">
        <v>5971</v>
      </c>
      <c r="F2968" s="31"/>
      <c r="G2968" s="31"/>
      <c r="H2968" s="31"/>
      <c r="I2968" s="31">
        <v>200233</v>
      </c>
      <c r="J2968" s="31"/>
      <c r="M2968" s="28" t="s">
        <v>5968</v>
      </c>
    </row>
    <row r="2969" spans="1:13">
      <c r="A2969" s="31" t="s">
        <v>5972</v>
      </c>
      <c r="B2969" s="31" t="s">
        <v>5968</v>
      </c>
      <c r="C2969" s="31">
        <v>3</v>
      </c>
      <c r="D2969" s="31" t="s">
        <v>733</v>
      </c>
      <c r="E2969" s="31" t="s">
        <v>5973</v>
      </c>
      <c r="F2969" s="31"/>
      <c r="G2969" s="31"/>
      <c r="H2969" s="31"/>
      <c r="I2969" s="31">
        <v>200233</v>
      </c>
      <c r="J2969" s="31"/>
      <c r="M2969" s="28" t="s">
        <v>5968</v>
      </c>
    </row>
    <row r="2970" spans="1:13">
      <c r="A2970" s="31" t="s">
        <v>5974</v>
      </c>
      <c r="B2970" s="31" t="s">
        <v>5968</v>
      </c>
      <c r="C2970" s="31">
        <v>4</v>
      </c>
      <c r="D2970" s="31" t="s">
        <v>733</v>
      </c>
      <c r="E2970" s="31" t="s">
        <v>5975</v>
      </c>
      <c r="F2970" s="31"/>
      <c r="G2970" s="31"/>
      <c r="H2970" s="31"/>
      <c r="I2970" s="31">
        <v>200233</v>
      </c>
      <c r="J2970" s="31"/>
      <c r="M2970" s="28" t="s">
        <v>5968</v>
      </c>
    </row>
    <row r="2971" spans="1:13">
      <c r="A2971" s="31" t="s">
        <v>5976</v>
      </c>
      <c r="B2971" s="31" t="s">
        <v>5968</v>
      </c>
      <c r="C2971" s="31">
        <v>5</v>
      </c>
      <c r="D2971" s="31" t="s">
        <v>733</v>
      </c>
      <c r="E2971" s="31" t="s">
        <v>5977</v>
      </c>
      <c r="F2971" s="31"/>
      <c r="G2971" s="31"/>
      <c r="H2971" s="31"/>
      <c r="I2971" s="31">
        <v>200233</v>
      </c>
      <c r="J2971" s="31"/>
      <c r="M2971" s="28" t="s">
        <v>5968</v>
      </c>
    </row>
    <row r="2972" spans="1:13">
      <c r="A2972" s="31" t="s">
        <v>5978</v>
      </c>
      <c r="B2972" s="31" t="s">
        <v>5968</v>
      </c>
      <c r="C2972" s="31">
        <v>6</v>
      </c>
      <c r="D2972" s="31" t="s">
        <v>733</v>
      </c>
      <c r="E2972" s="31" t="s">
        <v>5979</v>
      </c>
      <c r="F2972" s="31"/>
      <c r="G2972" s="31"/>
      <c r="H2972" s="31"/>
      <c r="I2972" s="31">
        <v>200022</v>
      </c>
      <c r="J2972" s="31"/>
      <c r="M2972" s="28" t="s">
        <v>5968</v>
      </c>
    </row>
    <row r="2973" spans="1:13">
      <c r="A2973" s="31" t="s">
        <v>5980</v>
      </c>
      <c r="B2973" s="31" t="s">
        <v>5968</v>
      </c>
      <c r="C2973" s="31">
        <v>7</v>
      </c>
      <c r="D2973" s="31" t="s">
        <v>733</v>
      </c>
      <c r="E2973" s="31" t="s">
        <v>5981</v>
      </c>
      <c r="F2973" s="31"/>
      <c r="G2973" s="31"/>
      <c r="H2973" s="31"/>
      <c r="I2973" s="31">
        <v>200233</v>
      </c>
      <c r="J2973" s="31"/>
      <c r="M2973" s="28" t="s">
        <v>5968</v>
      </c>
    </row>
    <row r="2974" spans="1:13">
      <c r="A2974" s="31" t="s">
        <v>5982</v>
      </c>
      <c r="B2974" s="31" t="s">
        <v>5968</v>
      </c>
      <c r="C2974" s="31">
        <v>8</v>
      </c>
      <c r="D2974" s="31" t="s">
        <v>733</v>
      </c>
      <c r="E2974" s="31" t="s">
        <v>5983</v>
      </c>
      <c r="F2974" s="31"/>
      <c r="G2974" s="31"/>
      <c r="H2974" s="31"/>
      <c r="I2974" s="31">
        <v>200233</v>
      </c>
      <c r="J2974" s="31"/>
      <c r="M2974" s="28" t="s">
        <v>5968</v>
      </c>
    </row>
    <row r="2975" spans="1:13">
      <c r="A2975" s="31" t="s">
        <v>5984</v>
      </c>
      <c r="B2975" s="31" t="s">
        <v>5968</v>
      </c>
      <c r="C2975" s="31">
        <v>9</v>
      </c>
      <c r="D2975" s="31" t="s">
        <v>733</v>
      </c>
      <c r="E2975" s="31" t="s">
        <v>5985</v>
      </c>
      <c r="F2975" s="31"/>
      <c r="G2975" s="31"/>
      <c r="H2975" s="31"/>
      <c r="I2975" s="31">
        <v>200133</v>
      </c>
      <c r="J2975" s="31"/>
      <c r="M2975" s="28" t="s">
        <v>5968</v>
      </c>
    </row>
    <row r="2976" spans="1:13">
      <c r="A2976" s="31" t="s">
        <v>5986</v>
      </c>
      <c r="B2976" s="31" t="s">
        <v>5968</v>
      </c>
      <c r="C2976" s="31">
        <v>10</v>
      </c>
      <c r="D2976" s="31" t="s">
        <v>733</v>
      </c>
      <c r="E2976" s="31" t="s">
        <v>5987</v>
      </c>
      <c r="F2976" s="31"/>
      <c r="G2976" s="31"/>
      <c r="H2976" s="31"/>
      <c r="I2976" s="31">
        <v>200233</v>
      </c>
      <c r="J2976" s="31"/>
      <c r="M2976" s="28" t="s">
        <v>5968</v>
      </c>
    </row>
    <row r="2977" spans="1:13">
      <c r="A2977" s="31" t="s">
        <v>5988</v>
      </c>
      <c r="B2977" s="31" t="s">
        <v>5968</v>
      </c>
      <c r="C2977" s="31">
        <v>11</v>
      </c>
      <c r="D2977" s="31" t="s">
        <v>733</v>
      </c>
      <c r="E2977" s="31" t="s">
        <v>5989</v>
      </c>
      <c r="F2977" s="31"/>
      <c r="G2977" s="31"/>
      <c r="H2977" s="31"/>
      <c r="I2977" s="31">
        <v>200233</v>
      </c>
      <c r="J2977" s="31"/>
      <c r="M2977" s="28" t="s">
        <v>5968</v>
      </c>
    </row>
    <row r="2978" spans="1:13">
      <c r="A2978" s="31" t="s">
        <v>5990</v>
      </c>
      <c r="B2978" s="31" t="s">
        <v>5968</v>
      </c>
      <c r="C2978" s="31">
        <v>12</v>
      </c>
      <c r="D2978" s="31" t="s">
        <v>733</v>
      </c>
      <c r="E2978" s="31" t="s">
        <v>5991</v>
      </c>
      <c r="F2978" s="31"/>
      <c r="G2978" s="31"/>
      <c r="H2978" s="31"/>
      <c r="I2978" s="31">
        <v>200233</v>
      </c>
      <c r="J2978" s="31"/>
      <c r="M2978" s="28" t="s">
        <v>5968</v>
      </c>
    </row>
    <row r="2979" spans="1:13">
      <c r="A2979" s="31" t="s">
        <v>5992</v>
      </c>
      <c r="B2979" s="31" t="s">
        <v>5968</v>
      </c>
      <c r="C2979" s="31">
        <v>13</v>
      </c>
      <c r="D2979" s="31" t="s">
        <v>733</v>
      </c>
      <c r="E2979" s="31" t="s">
        <v>5993</v>
      </c>
      <c r="F2979" s="31"/>
      <c r="G2979" s="31"/>
      <c r="H2979" s="31"/>
      <c r="I2979" s="31">
        <v>200233</v>
      </c>
      <c r="J2979" s="31"/>
      <c r="M2979" s="28" t="s">
        <v>5968</v>
      </c>
    </row>
    <row r="2980" spans="1:13">
      <c r="A2980" s="31" t="s">
        <v>5994</v>
      </c>
      <c r="B2980" s="31" t="s">
        <v>5968</v>
      </c>
      <c r="C2980" s="31">
        <v>14</v>
      </c>
      <c r="D2980" s="31" t="s">
        <v>733</v>
      </c>
      <c r="E2980" s="31" t="s">
        <v>5995</v>
      </c>
      <c r="F2980" s="31"/>
      <c r="G2980" s="31"/>
      <c r="H2980" s="31"/>
      <c r="I2980" s="31">
        <v>200233</v>
      </c>
      <c r="J2980" s="31"/>
      <c r="M2980" s="28" t="s">
        <v>5968</v>
      </c>
    </row>
    <row r="2981" spans="1:13">
      <c r="A2981" s="31" t="s">
        <v>5996</v>
      </c>
      <c r="B2981" s="31" t="s">
        <v>5968</v>
      </c>
      <c r="C2981" s="31">
        <v>15</v>
      </c>
      <c r="D2981" s="31" t="s">
        <v>733</v>
      </c>
      <c r="E2981" s="31" t="s">
        <v>5997</v>
      </c>
      <c r="F2981" s="31"/>
      <c r="G2981" s="31"/>
      <c r="H2981" s="31"/>
      <c r="I2981" s="31">
        <v>200233</v>
      </c>
      <c r="J2981" s="31"/>
      <c r="M2981" s="28" t="s">
        <v>5968</v>
      </c>
    </row>
    <row r="2982" spans="1:13">
      <c r="A2982" s="31" t="s">
        <v>5998</v>
      </c>
      <c r="B2982" s="31" t="s">
        <v>5968</v>
      </c>
      <c r="C2982" s="31">
        <v>17</v>
      </c>
      <c r="D2982" s="31" t="s">
        <v>733</v>
      </c>
      <c r="E2982" s="31" t="s">
        <v>5999</v>
      </c>
      <c r="F2982" s="31"/>
      <c r="G2982" s="31"/>
      <c r="H2982" s="31"/>
      <c r="I2982" s="31">
        <v>200222</v>
      </c>
      <c r="J2982" s="31"/>
      <c r="M2982" s="28" t="s">
        <v>5968</v>
      </c>
    </row>
    <row r="2983" spans="1:13">
      <c r="A2983" s="31" t="s">
        <v>6000</v>
      </c>
      <c r="B2983" s="31" t="s">
        <v>5968</v>
      </c>
      <c r="C2983" s="31">
        <v>18</v>
      </c>
      <c r="D2983" s="31" t="s">
        <v>733</v>
      </c>
      <c r="E2983" s="31" t="s">
        <v>6001</v>
      </c>
      <c r="F2983" s="31"/>
      <c r="G2983" s="31"/>
      <c r="H2983" s="31"/>
      <c r="I2983" s="31">
        <v>200222</v>
      </c>
      <c r="J2983" s="31"/>
      <c r="M2983" s="28" t="s">
        <v>5968</v>
      </c>
    </row>
    <row r="2984" spans="1:13">
      <c r="A2984" s="31" t="s">
        <v>6002</v>
      </c>
      <c r="B2984" s="31" t="s">
        <v>5968</v>
      </c>
      <c r="C2984" s="31">
        <v>19</v>
      </c>
      <c r="D2984" s="31" t="s">
        <v>733</v>
      </c>
      <c r="E2984" s="31" t="s">
        <v>6003</v>
      </c>
      <c r="F2984" s="31"/>
      <c r="G2984" s="31"/>
      <c r="H2984" s="31"/>
      <c r="I2984" s="31">
        <v>200222</v>
      </c>
      <c r="J2984" s="31"/>
      <c r="M2984" s="28" t="s">
        <v>5968</v>
      </c>
    </row>
    <row r="2985" spans="1:13">
      <c r="A2985" s="31" t="s">
        <v>6004</v>
      </c>
      <c r="B2985" s="31" t="s">
        <v>5968</v>
      </c>
      <c r="C2985" s="31">
        <v>20</v>
      </c>
      <c r="D2985" s="31" t="s">
        <v>733</v>
      </c>
      <c r="E2985" s="31" t="s">
        <v>6005</v>
      </c>
      <c r="F2985" s="31"/>
      <c r="G2985" s="31"/>
      <c r="H2985" s="31"/>
      <c r="I2985" s="31">
        <v>200233</v>
      </c>
      <c r="J2985" s="31"/>
      <c r="M2985" s="28" t="s">
        <v>5968</v>
      </c>
    </row>
    <row r="2986" spans="1:13">
      <c r="A2986" s="31" t="s">
        <v>6006</v>
      </c>
      <c r="B2986" s="31" t="s">
        <v>5968</v>
      </c>
      <c r="C2986" s="31">
        <v>21</v>
      </c>
      <c r="D2986" s="31" t="s">
        <v>733</v>
      </c>
      <c r="E2986" s="31" t="s">
        <v>6007</v>
      </c>
      <c r="F2986" s="31"/>
      <c r="G2986" s="31"/>
      <c r="H2986" s="31"/>
      <c r="I2986" s="31">
        <v>200233</v>
      </c>
      <c r="J2986" s="31"/>
      <c r="M2986" s="28" t="s">
        <v>5968</v>
      </c>
    </row>
    <row r="2987" spans="1:13">
      <c r="A2987" s="31" t="s">
        <v>6008</v>
      </c>
      <c r="B2987" s="31" t="s">
        <v>5968</v>
      </c>
      <c r="C2987" s="31">
        <v>22</v>
      </c>
      <c r="D2987" s="31" t="s">
        <v>733</v>
      </c>
      <c r="E2987" s="31" t="s">
        <v>6009</v>
      </c>
      <c r="F2987" s="31"/>
      <c r="G2987" s="31"/>
      <c r="H2987" s="31"/>
      <c r="I2987" s="31">
        <v>200233</v>
      </c>
      <c r="J2987" s="31"/>
      <c r="M2987" s="28" t="s">
        <v>5968</v>
      </c>
    </row>
    <row r="2988" spans="1:13">
      <c r="A2988" s="31" t="s">
        <v>6010</v>
      </c>
      <c r="B2988" s="31" t="s">
        <v>5968</v>
      </c>
      <c r="C2988" s="31">
        <v>23</v>
      </c>
      <c r="D2988" s="31" t="s">
        <v>733</v>
      </c>
      <c r="E2988" s="31" t="s">
        <v>6011</v>
      </c>
      <c r="F2988" s="31"/>
      <c r="G2988" s="31"/>
      <c r="H2988" s="31"/>
      <c r="I2988" s="31">
        <v>200522</v>
      </c>
      <c r="J2988" s="31"/>
      <c r="M2988" s="28" t="s">
        <v>5968</v>
      </c>
    </row>
    <row r="2989" spans="1:13">
      <c r="A2989" s="31" t="s">
        <v>6012</v>
      </c>
      <c r="B2989" s="31" t="s">
        <v>5968</v>
      </c>
      <c r="C2989" s="31">
        <v>24</v>
      </c>
      <c r="D2989" s="31" t="s">
        <v>733</v>
      </c>
      <c r="E2989" s="31" t="s">
        <v>6013</v>
      </c>
      <c r="F2989" s="31"/>
      <c r="G2989" s="31"/>
      <c r="H2989" s="31"/>
      <c r="I2989" s="31">
        <v>200311</v>
      </c>
      <c r="J2989" s="31"/>
      <c r="M2989" s="28" t="s">
        <v>5968</v>
      </c>
    </row>
    <row r="2990" spans="1:13">
      <c r="A2990" s="31" t="s">
        <v>6014</v>
      </c>
      <c r="B2990" s="31" t="s">
        <v>5968</v>
      </c>
      <c r="C2990" s="31">
        <v>25</v>
      </c>
      <c r="D2990" s="31" t="s">
        <v>733</v>
      </c>
      <c r="E2990" s="31" t="s">
        <v>6015</v>
      </c>
      <c r="F2990" s="31"/>
      <c r="G2990" s="31"/>
      <c r="H2990" s="31"/>
      <c r="I2990" s="31">
        <v>200311</v>
      </c>
      <c r="J2990" s="31"/>
      <c r="M2990" s="28" t="s">
        <v>5968</v>
      </c>
    </row>
    <row r="2991" spans="1:13">
      <c r="A2991" s="31" t="s">
        <v>6016</v>
      </c>
      <c r="B2991" s="31" t="s">
        <v>5968</v>
      </c>
      <c r="C2991" s="31">
        <v>27</v>
      </c>
      <c r="D2991" s="31" t="s">
        <v>733</v>
      </c>
      <c r="E2991" s="31" t="s">
        <v>6017</v>
      </c>
      <c r="F2991" s="31"/>
      <c r="G2991" s="31"/>
      <c r="H2991" s="31"/>
      <c r="I2991" s="31">
        <v>200311</v>
      </c>
      <c r="J2991" s="31"/>
      <c r="M2991" s="28" t="s">
        <v>5968</v>
      </c>
    </row>
    <row r="2992" spans="1:13">
      <c r="A2992" s="31" t="s">
        <v>6018</v>
      </c>
      <c r="B2992" s="31" t="s">
        <v>5968</v>
      </c>
      <c r="C2992" s="31">
        <v>29</v>
      </c>
      <c r="D2992" s="31" t="s">
        <v>733</v>
      </c>
      <c r="E2992" s="31" t="s">
        <v>6019</v>
      </c>
      <c r="F2992" s="31"/>
      <c r="G2992" s="31"/>
      <c r="H2992" s="31"/>
      <c r="I2992" s="31">
        <v>200322</v>
      </c>
      <c r="J2992" s="31"/>
      <c r="M2992" s="28" t="s">
        <v>5968</v>
      </c>
    </row>
    <row r="2993" spans="1:13">
      <c r="A2993" s="31" t="s">
        <v>6020</v>
      </c>
      <c r="B2993" s="31" t="s">
        <v>5968</v>
      </c>
      <c r="C2993" s="31">
        <v>30</v>
      </c>
      <c r="D2993" s="31" t="s">
        <v>733</v>
      </c>
      <c r="E2993" s="31" t="s">
        <v>6021</v>
      </c>
      <c r="F2993" s="31"/>
      <c r="G2993" s="31"/>
      <c r="H2993" s="31"/>
      <c r="I2993" s="31">
        <v>200322</v>
      </c>
      <c r="J2993" s="31"/>
      <c r="M2993" s="28" t="s">
        <v>5968</v>
      </c>
    </row>
    <row r="2994" spans="1:13">
      <c r="A2994" s="31" t="s">
        <v>6022</v>
      </c>
      <c r="B2994" s="31" t="s">
        <v>5968</v>
      </c>
      <c r="C2994" s="31">
        <v>31</v>
      </c>
      <c r="D2994" s="31" t="s">
        <v>733</v>
      </c>
      <c r="E2994" s="31" t="s">
        <v>6023</v>
      </c>
      <c r="F2994" s="31"/>
      <c r="G2994" s="31"/>
      <c r="H2994" s="31"/>
      <c r="I2994" s="31">
        <v>200322</v>
      </c>
      <c r="J2994" s="31"/>
      <c r="M2994" s="28" t="s">
        <v>5968</v>
      </c>
    </row>
    <row r="2995" spans="1:13">
      <c r="A2995" s="31" t="s">
        <v>6024</v>
      </c>
      <c r="B2995" s="31" t="s">
        <v>5968</v>
      </c>
      <c r="C2995" s="31">
        <v>32</v>
      </c>
      <c r="D2995" s="31" t="s">
        <v>733</v>
      </c>
      <c r="E2995" s="31" t="s">
        <v>6025</v>
      </c>
      <c r="F2995" s="31"/>
      <c r="G2995" s="31"/>
      <c r="H2995" s="31"/>
      <c r="I2995" s="31">
        <v>200322</v>
      </c>
      <c r="J2995" s="31"/>
      <c r="M2995" s="28" t="s">
        <v>5968</v>
      </c>
    </row>
    <row r="2996" spans="1:13">
      <c r="A2996" s="31" t="s">
        <v>6026</v>
      </c>
      <c r="B2996" s="31" t="s">
        <v>5968</v>
      </c>
      <c r="C2996" s="31">
        <v>33</v>
      </c>
      <c r="D2996" s="31" t="s">
        <v>733</v>
      </c>
      <c r="E2996" s="31" t="s">
        <v>6027</v>
      </c>
      <c r="F2996" s="31"/>
      <c r="G2996" s="31"/>
      <c r="H2996" s="31"/>
      <c r="I2996" s="31">
        <v>200322</v>
      </c>
      <c r="J2996" s="31"/>
      <c r="M2996" s="28" t="s">
        <v>5968</v>
      </c>
    </row>
    <row r="2997" spans="1:13">
      <c r="A2997" s="31" t="s">
        <v>6028</v>
      </c>
      <c r="B2997" s="31" t="s">
        <v>5968</v>
      </c>
      <c r="C2997" s="31">
        <v>34</v>
      </c>
      <c r="D2997" s="31" t="s">
        <v>733</v>
      </c>
      <c r="E2997" s="31" t="s">
        <v>6029</v>
      </c>
      <c r="F2997" s="31"/>
      <c r="G2997" s="31"/>
      <c r="H2997" s="31"/>
      <c r="I2997" s="31">
        <v>200322</v>
      </c>
      <c r="J2997" s="31"/>
      <c r="M2997" s="28" t="s">
        <v>5968</v>
      </c>
    </row>
    <row r="2998" spans="1:13">
      <c r="A2998" s="31" t="s">
        <v>6030</v>
      </c>
      <c r="B2998" s="31" t="s">
        <v>5968</v>
      </c>
      <c r="C2998" s="31">
        <v>35</v>
      </c>
      <c r="D2998" s="31" t="s">
        <v>733</v>
      </c>
      <c r="E2998" s="31" t="s">
        <v>1863</v>
      </c>
      <c r="F2998" s="31"/>
      <c r="G2998" s="31"/>
      <c r="H2998" s="31"/>
      <c r="I2998" s="31">
        <v>200322</v>
      </c>
      <c r="J2998" s="31"/>
      <c r="M2998" s="28" t="s">
        <v>5968</v>
      </c>
    </row>
    <row r="2999" spans="1:13">
      <c r="A2999" s="31" t="s">
        <v>6031</v>
      </c>
      <c r="B2999" s="31" t="s">
        <v>5968</v>
      </c>
      <c r="C2999" s="31">
        <v>36</v>
      </c>
      <c r="D2999" s="31" t="s">
        <v>733</v>
      </c>
      <c r="E2999" s="31" t="s">
        <v>2749</v>
      </c>
      <c r="F2999" s="31"/>
      <c r="G2999" s="31"/>
      <c r="H2999" s="31"/>
      <c r="I2999" s="31">
        <v>200322</v>
      </c>
      <c r="J2999" s="31"/>
      <c r="M2999" s="28" t="s">
        <v>5968</v>
      </c>
    </row>
    <row r="3000" spans="1:13">
      <c r="A3000" s="31" t="s">
        <v>6032</v>
      </c>
      <c r="B3000" s="31" t="s">
        <v>5968</v>
      </c>
      <c r="C3000" s="31">
        <v>37</v>
      </c>
      <c r="D3000" s="31" t="s">
        <v>733</v>
      </c>
      <c r="E3000" s="31" t="s">
        <v>6033</v>
      </c>
      <c r="F3000" s="31"/>
      <c r="G3000" s="31"/>
      <c r="H3000" s="31"/>
      <c r="I3000" s="31">
        <v>200322</v>
      </c>
      <c r="J3000" s="31"/>
      <c r="M3000" s="28" t="s">
        <v>5968</v>
      </c>
    </row>
    <row r="3001" spans="1:13">
      <c r="A3001" s="31" t="s">
        <v>6034</v>
      </c>
      <c r="B3001" s="31" t="s">
        <v>5968</v>
      </c>
      <c r="C3001" s="31">
        <v>38</v>
      </c>
      <c r="D3001" s="31" t="s">
        <v>733</v>
      </c>
      <c r="E3001" s="31" t="s">
        <v>6035</v>
      </c>
      <c r="F3001" s="31"/>
      <c r="G3001" s="31"/>
      <c r="H3001" s="31"/>
      <c r="I3001" s="31">
        <v>200322</v>
      </c>
      <c r="J3001" s="31"/>
      <c r="M3001" s="28" t="s">
        <v>5968</v>
      </c>
    </row>
    <row r="3002" spans="1:13">
      <c r="A3002" s="31" t="s">
        <v>6036</v>
      </c>
      <c r="B3002" s="31" t="s">
        <v>5968</v>
      </c>
      <c r="C3002" s="31">
        <v>39</v>
      </c>
      <c r="D3002" s="31" t="s">
        <v>733</v>
      </c>
      <c r="E3002" s="31" t="s">
        <v>6037</v>
      </c>
      <c r="F3002" s="31"/>
      <c r="G3002" s="31"/>
      <c r="H3002" s="31"/>
      <c r="I3002" s="31">
        <v>200322</v>
      </c>
      <c r="J3002" s="31"/>
      <c r="M3002" s="28" t="s">
        <v>5968</v>
      </c>
    </row>
    <row r="3003" spans="1:13">
      <c r="A3003" s="31" t="s">
        <v>6038</v>
      </c>
      <c r="B3003" s="31" t="s">
        <v>5968</v>
      </c>
      <c r="C3003" s="31">
        <v>40</v>
      </c>
      <c r="D3003" s="31" t="s">
        <v>733</v>
      </c>
      <c r="E3003" s="31" t="s">
        <v>6039</v>
      </c>
      <c r="F3003" s="31"/>
      <c r="G3003" s="31"/>
      <c r="H3003" s="31"/>
      <c r="I3003" s="31">
        <v>200322</v>
      </c>
      <c r="J3003" s="31"/>
      <c r="M3003" s="28" t="s">
        <v>5968</v>
      </c>
    </row>
    <row r="3004" spans="1:13">
      <c r="A3004" s="31" t="s">
        <v>6040</v>
      </c>
      <c r="B3004" s="31" t="s">
        <v>5968</v>
      </c>
      <c r="C3004" s="31">
        <v>41</v>
      </c>
      <c r="D3004" s="31" t="s">
        <v>733</v>
      </c>
      <c r="E3004" s="31" t="s">
        <v>6041</v>
      </c>
      <c r="F3004" s="31"/>
      <c r="G3004" s="31"/>
      <c r="H3004" s="31"/>
      <c r="I3004" s="31">
        <v>200322</v>
      </c>
      <c r="J3004" s="31"/>
      <c r="M3004" s="28" t="s">
        <v>5968</v>
      </c>
    </row>
    <row r="3005" spans="1:13">
      <c r="A3005" s="31" t="s">
        <v>6042</v>
      </c>
      <c r="B3005" s="31" t="s">
        <v>5968</v>
      </c>
      <c r="C3005" s="31">
        <v>42</v>
      </c>
      <c r="D3005" s="31" t="s">
        <v>733</v>
      </c>
      <c r="E3005" s="31" t="s">
        <v>6043</v>
      </c>
      <c r="F3005" s="31"/>
      <c r="G3005" s="31"/>
      <c r="H3005" s="31"/>
      <c r="I3005" s="31">
        <v>200322</v>
      </c>
      <c r="J3005" s="31"/>
      <c r="M3005" s="28" t="s">
        <v>5968</v>
      </c>
    </row>
    <row r="3006" spans="1:13">
      <c r="A3006" s="31" t="s">
        <v>6044</v>
      </c>
      <c r="B3006" s="31" t="s">
        <v>5968</v>
      </c>
      <c r="C3006" s="31">
        <v>43</v>
      </c>
      <c r="D3006" s="31" t="s">
        <v>733</v>
      </c>
      <c r="E3006" s="31" t="s">
        <v>6045</v>
      </c>
      <c r="F3006" s="31"/>
      <c r="G3006" s="31"/>
      <c r="H3006" s="31"/>
      <c r="I3006" s="31">
        <v>200333</v>
      </c>
      <c r="J3006" s="31"/>
      <c r="M3006" s="28" t="s">
        <v>5968</v>
      </c>
    </row>
    <row r="3007" spans="1:13">
      <c r="A3007" s="31" t="s">
        <v>6046</v>
      </c>
      <c r="B3007" s="31" t="s">
        <v>5968</v>
      </c>
      <c r="C3007" s="31">
        <v>44</v>
      </c>
      <c r="D3007" s="31" t="s">
        <v>733</v>
      </c>
      <c r="E3007" s="31" t="s">
        <v>6047</v>
      </c>
      <c r="F3007" s="31"/>
      <c r="G3007" s="31"/>
      <c r="H3007" s="31"/>
      <c r="I3007" s="31">
        <v>200333</v>
      </c>
      <c r="J3007" s="31"/>
      <c r="M3007" s="28" t="s">
        <v>5968</v>
      </c>
    </row>
    <row r="3008" spans="1:13">
      <c r="A3008" s="31" t="s">
        <v>6048</v>
      </c>
      <c r="B3008" s="31" t="s">
        <v>5968</v>
      </c>
      <c r="C3008" s="31">
        <v>45</v>
      </c>
      <c r="D3008" s="31" t="s">
        <v>733</v>
      </c>
      <c r="E3008" s="31" t="s">
        <v>6049</v>
      </c>
      <c r="F3008" s="31"/>
      <c r="G3008" s="31"/>
      <c r="H3008" s="31"/>
      <c r="I3008" s="31">
        <v>200333</v>
      </c>
      <c r="J3008" s="31"/>
      <c r="M3008" s="28" t="s">
        <v>5968</v>
      </c>
    </row>
    <row r="3009" spans="1:13">
      <c r="A3009" s="31" t="s">
        <v>6050</v>
      </c>
      <c r="B3009" s="31" t="s">
        <v>5968</v>
      </c>
      <c r="C3009" s="31">
        <v>46</v>
      </c>
      <c r="D3009" s="31" t="s">
        <v>733</v>
      </c>
      <c r="E3009" s="31" t="s">
        <v>6051</v>
      </c>
      <c r="F3009" s="31"/>
      <c r="G3009" s="31"/>
      <c r="H3009" s="31"/>
      <c r="I3009" s="31">
        <v>200333</v>
      </c>
      <c r="J3009" s="31"/>
      <c r="M3009" s="28" t="s">
        <v>5968</v>
      </c>
    </row>
    <row r="3010" spans="1:13">
      <c r="A3010" s="31" t="s">
        <v>6052</v>
      </c>
      <c r="B3010" s="31" t="s">
        <v>5968</v>
      </c>
      <c r="C3010" s="31">
        <v>47</v>
      </c>
      <c r="D3010" s="31" t="s">
        <v>733</v>
      </c>
      <c r="E3010" s="31" t="s">
        <v>6053</v>
      </c>
      <c r="F3010" s="31"/>
      <c r="G3010" s="31"/>
      <c r="H3010" s="31"/>
      <c r="I3010" s="31">
        <v>200333</v>
      </c>
      <c r="J3010" s="31"/>
      <c r="M3010" s="28" t="s">
        <v>5968</v>
      </c>
    </row>
    <row r="3011" spans="1:13">
      <c r="A3011" s="31" t="s">
        <v>6054</v>
      </c>
      <c r="B3011" s="31" t="s">
        <v>5968</v>
      </c>
      <c r="C3011" s="31">
        <v>48</v>
      </c>
      <c r="D3011" s="31" t="s">
        <v>733</v>
      </c>
      <c r="E3011" s="31" t="s">
        <v>6055</v>
      </c>
      <c r="F3011" s="31"/>
      <c r="G3011" s="31"/>
      <c r="H3011" s="31"/>
      <c r="I3011" s="31">
        <v>200333</v>
      </c>
      <c r="J3011" s="31"/>
      <c r="M3011" s="28" t="s">
        <v>5968</v>
      </c>
    </row>
    <row r="3012" spans="1:13">
      <c r="A3012" s="31" t="s">
        <v>6056</v>
      </c>
      <c r="B3012" s="31" t="s">
        <v>5968</v>
      </c>
      <c r="C3012" s="31">
        <v>49</v>
      </c>
      <c r="D3012" s="31" t="s">
        <v>733</v>
      </c>
      <c r="E3012" s="31" t="s">
        <v>6057</v>
      </c>
      <c r="F3012" s="31"/>
      <c r="G3012" s="31"/>
      <c r="H3012" s="31"/>
      <c r="I3012" s="31">
        <v>200333</v>
      </c>
      <c r="J3012" s="31"/>
      <c r="M3012" s="28" t="s">
        <v>5968</v>
      </c>
    </row>
    <row r="3013" spans="1:13">
      <c r="A3013" s="31" t="s">
        <v>6058</v>
      </c>
      <c r="B3013" s="31" t="s">
        <v>5968</v>
      </c>
      <c r="C3013" s="31">
        <v>50</v>
      </c>
      <c r="D3013" s="31" t="s">
        <v>733</v>
      </c>
      <c r="E3013" s="31" t="s">
        <v>6059</v>
      </c>
      <c r="F3013" s="31"/>
      <c r="G3013" s="31"/>
      <c r="H3013" s="31"/>
      <c r="I3013" s="31">
        <v>200333</v>
      </c>
      <c r="J3013" s="31"/>
      <c r="M3013" s="28" t="s">
        <v>5968</v>
      </c>
    </row>
    <row r="3014" spans="1:13">
      <c r="A3014" s="31" t="s">
        <v>6060</v>
      </c>
      <c r="B3014" s="31" t="s">
        <v>5968</v>
      </c>
      <c r="C3014" s="31">
        <v>51</v>
      </c>
      <c r="D3014" s="31" t="s">
        <v>733</v>
      </c>
      <c r="E3014" s="31" t="s">
        <v>6061</v>
      </c>
      <c r="F3014" s="31"/>
      <c r="G3014" s="31"/>
      <c r="H3014" s="31"/>
      <c r="I3014" s="31">
        <v>200333</v>
      </c>
      <c r="J3014" s="31"/>
      <c r="M3014" s="28" t="s">
        <v>5968</v>
      </c>
    </row>
    <row r="3015" spans="1:13">
      <c r="A3015" s="31" t="s">
        <v>6062</v>
      </c>
      <c r="B3015" s="31" t="s">
        <v>5968</v>
      </c>
      <c r="C3015" s="31">
        <v>52</v>
      </c>
      <c r="D3015" s="31" t="s">
        <v>733</v>
      </c>
      <c r="E3015" s="31" t="s">
        <v>6063</v>
      </c>
      <c r="F3015" s="31"/>
      <c r="G3015" s="31"/>
      <c r="H3015" s="31"/>
      <c r="I3015" s="31">
        <v>200411</v>
      </c>
      <c r="J3015" s="31"/>
      <c r="M3015" s="28" t="s">
        <v>5968</v>
      </c>
    </row>
    <row r="3016" spans="1:13">
      <c r="A3016" s="31" t="s">
        <v>6064</v>
      </c>
      <c r="B3016" s="31" t="s">
        <v>5968</v>
      </c>
      <c r="C3016" s="31">
        <v>53</v>
      </c>
      <c r="D3016" s="31" t="s">
        <v>733</v>
      </c>
      <c r="E3016" s="31" t="s">
        <v>6065</v>
      </c>
      <c r="F3016" s="31"/>
      <c r="G3016" s="31"/>
      <c r="H3016" s="31"/>
      <c r="I3016" s="31">
        <v>200411</v>
      </c>
      <c r="J3016" s="31"/>
      <c r="M3016" s="28" t="s">
        <v>5968</v>
      </c>
    </row>
    <row r="3017" spans="1:13">
      <c r="A3017" s="31" t="s">
        <v>6066</v>
      </c>
      <c r="B3017" s="31" t="s">
        <v>5968</v>
      </c>
      <c r="C3017" s="31">
        <v>54</v>
      </c>
      <c r="D3017" s="31" t="s">
        <v>733</v>
      </c>
      <c r="E3017" s="31" t="s">
        <v>6067</v>
      </c>
      <c r="F3017" s="31"/>
      <c r="G3017" s="31"/>
      <c r="H3017" s="31"/>
      <c r="I3017" s="31">
        <v>200411</v>
      </c>
      <c r="J3017" s="31"/>
      <c r="M3017" s="28" t="s">
        <v>5968</v>
      </c>
    </row>
    <row r="3018" spans="1:13">
      <c r="A3018" s="31" t="s">
        <v>6068</v>
      </c>
      <c r="B3018" s="31" t="s">
        <v>5968</v>
      </c>
      <c r="C3018" s="31">
        <v>55</v>
      </c>
      <c r="D3018" s="31" t="s">
        <v>733</v>
      </c>
      <c r="E3018" s="31" t="s">
        <v>6069</v>
      </c>
      <c r="F3018" s="31"/>
      <c r="G3018" s="31"/>
      <c r="H3018" s="31"/>
      <c r="I3018" s="31">
        <v>200411</v>
      </c>
      <c r="J3018" s="31"/>
      <c r="M3018" s="28" t="s">
        <v>5968</v>
      </c>
    </row>
    <row r="3019" spans="1:13">
      <c r="A3019" s="31" t="s">
        <v>6070</v>
      </c>
      <c r="B3019" s="31" t="s">
        <v>5968</v>
      </c>
      <c r="C3019" s="31">
        <v>56</v>
      </c>
      <c r="D3019" s="31" t="s">
        <v>733</v>
      </c>
      <c r="E3019" s="31" t="s">
        <v>6071</v>
      </c>
      <c r="F3019" s="31"/>
      <c r="G3019" s="31"/>
      <c r="H3019" s="31"/>
      <c r="I3019" s="31">
        <v>200411</v>
      </c>
      <c r="J3019" s="31"/>
      <c r="M3019" s="28" t="s">
        <v>5968</v>
      </c>
    </row>
    <row r="3020" spans="1:13">
      <c r="A3020" s="31" t="s">
        <v>6072</v>
      </c>
      <c r="B3020" s="31" t="s">
        <v>5968</v>
      </c>
      <c r="C3020" s="31">
        <v>57</v>
      </c>
      <c r="D3020" s="31" t="s">
        <v>733</v>
      </c>
      <c r="E3020" s="31" t="s">
        <v>6073</v>
      </c>
      <c r="F3020" s="31"/>
      <c r="G3020" s="31"/>
      <c r="H3020" s="31"/>
      <c r="I3020" s="31">
        <v>200411</v>
      </c>
      <c r="J3020" s="31"/>
      <c r="M3020" s="28" t="s">
        <v>5968</v>
      </c>
    </row>
    <row r="3021" spans="1:13">
      <c r="A3021" s="31" t="s">
        <v>6074</v>
      </c>
      <c r="B3021" s="31" t="s">
        <v>5968</v>
      </c>
      <c r="C3021" s="31">
        <v>58</v>
      </c>
      <c r="D3021" s="31" t="s">
        <v>733</v>
      </c>
      <c r="E3021" s="31" t="s">
        <v>6075</v>
      </c>
      <c r="F3021" s="31"/>
      <c r="G3021" s="31"/>
      <c r="H3021" s="31"/>
      <c r="I3021" s="31">
        <v>200411</v>
      </c>
      <c r="J3021" s="31"/>
      <c r="M3021" s="28" t="s">
        <v>5968</v>
      </c>
    </row>
    <row r="3022" spans="1:13">
      <c r="A3022" s="31" t="s">
        <v>6076</v>
      </c>
      <c r="B3022" s="31" t="s">
        <v>5968</v>
      </c>
      <c r="C3022" s="31">
        <v>61</v>
      </c>
      <c r="D3022" s="31" t="s">
        <v>733</v>
      </c>
      <c r="E3022" s="31" t="s">
        <v>6077</v>
      </c>
      <c r="F3022" s="31"/>
      <c r="G3022" s="31"/>
      <c r="H3022" s="31"/>
      <c r="I3022" s="31">
        <v>200422</v>
      </c>
      <c r="J3022" s="31"/>
      <c r="M3022" s="28" t="s">
        <v>5968</v>
      </c>
    </row>
    <row r="3023" spans="1:13">
      <c r="A3023" s="31" t="s">
        <v>6078</v>
      </c>
      <c r="B3023" s="31" t="s">
        <v>5968</v>
      </c>
      <c r="C3023" s="31">
        <v>63</v>
      </c>
      <c r="D3023" s="31" t="s">
        <v>733</v>
      </c>
      <c r="E3023" s="31" t="s">
        <v>6079</v>
      </c>
      <c r="F3023" s="31"/>
      <c r="G3023" s="31"/>
      <c r="H3023" s="31"/>
      <c r="I3023" s="31">
        <v>200411</v>
      </c>
      <c r="J3023" s="31"/>
      <c r="M3023" s="28" t="s">
        <v>5968</v>
      </c>
    </row>
    <row r="3024" spans="1:13">
      <c r="A3024" s="31" t="s">
        <v>6080</v>
      </c>
      <c r="B3024" s="31" t="s">
        <v>5968</v>
      </c>
      <c r="C3024" s="31">
        <v>64</v>
      </c>
      <c r="D3024" s="31" t="s">
        <v>733</v>
      </c>
      <c r="E3024" s="31" t="s">
        <v>6081</v>
      </c>
      <c r="F3024" s="31"/>
      <c r="G3024" s="31"/>
      <c r="H3024" s="31"/>
      <c r="I3024" s="31">
        <v>200411</v>
      </c>
      <c r="J3024" s="31"/>
      <c r="M3024" s="28" t="s">
        <v>5968</v>
      </c>
    </row>
    <row r="3025" spans="1:13">
      <c r="A3025" s="31" t="s">
        <v>6082</v>
      </c>
      <c r="B3025" s="31" t="s">
        <v>5968</v>
      </c>
      <c r="C3025" s="31">
        <v>65</v>
      </c>
      <c r="D3025" s="31" t="s">
        <v>733</v>
      </c>
      <c r="E3025" s="31" t="s">
        <v>6083</v>
      </c>
      <c r="F3025" s="31"/>
      <c r="G3025" s="31"/>
      <c r="H3025" s="31"/>
      <c r="I3025" s="31">
        <v>200422</v>
      </c>
      <c r="J3025" s="31"/>
      <c r="M3025" s="28" t="s">
        <v>5968</v>
      </c>
    </row>
    <row r="3026" spans="1:13">
      <c r="A3026" s="31" t="s">
        <v>6084</v>
      </c>
      <c r="B3026" s="31" t="s">
        <v>5968</v>
      </c>
      <c r="C3026" s="31">
        <v>66</v>
      </c>
      <c r="D3026" s="31" t="s">
        <v>733</v>
      </c>
      <c r="E3026" s="31" t="s">
        <v>6085</v>
      </c>
      <c r="F3026" s="31"/>
      <c r="G3026" s="31"/>
      <c r="H3026" s="31"/>
      <c r="I3026" s="31">
        <v>200522</v>
      </c>
      <c r="J3026" s="31"/>
      <c r="M3026" s="28" t="s">
        <v>5968</v>
      </c>
    </row>
    <row r="3027" spans="1:13">
      <c r="A3027" s="31" t="s">
        <v>6086</v>
      </c>
      <c r="B3027" s="31" t="s">
        <v>5968</v>
      </c>
      <c r="C3027" s="31">
        <v>67</v>
      </c>
      <c r="D3027" s="31" t="s">
        <v>733</v>
      </c>
      <c r="E3027" s="31" t="s">
        <v>6087</v>
      </c>
      <c r="F3027" s="31"/>
      <c r="G3027" s="31"/>
      <c r="H3027" s="31"/>
      <c r="I3027" s="31">
        <v>200522</v>
      </c>
      <c r="J3027" s="31"/>
      <c r="M3027" s="28" t="s">
        <v>5968</v>
      </c>
    </row>
    <row r="3028" spans="1:13">
      <c r="A3028" s="31" t="s">
        <v>6088</v>
      </c>
      <c r="B3028" s="31" t="s">
        <v>5968</v>
      </c>
      <c r="C3028" s="31">
        <v>68</v>
      </c>
      <c r="D3028" s="31" t="s">
        <v>733</v>
      </c>
      <c r="E3028" s="31" t="s">
        <v>6089</v>
      </c>
      <c r="F3028" s="31"/>
      <c r="G3028" s="31"/>
      <c r="H3028" s="31"/>
      <c r="I3028" s="31">
        <v>200511</v>
      </c>
      <c r="J3028" s="31"/>
      <c r="M3028" s="28" t="s">
        <v>5968</v>
      </c>
    </row>
    <row r="3029" spans="1:13">
      <c r="A3029" s="31" t="s">
        <v>6090</v>
      </c>
      <c r="B3029" s="31" t="s">
        <v>5968</v>
      </c>
      <c r="C3029" s="31">
        <v>69</v>
      </c>
      <c r="D3029" s="31" t="s">
        <v>733</v>
      </c>
      <c r="E3029" s="31" t="s">
        <v>6091</v>
      </c>
      <c r="F3029" s="31"/>
      <c r="G3029" s="31"/>
      <c r="H3029" s="31"/>
      <c r="I3029" s="31">
        <v>200511</v>
      </c>
      <c r="J3029" s="31"/>
      <c r="M3029" s="28" t="s">
        <v>5968</v>
      </c>
    </row>
    <row r="3030" spans="1:13">
      <c r="A3030" s="31" t="s">
        <v>6092</v>
      </c>
      <c r="B3030" s="31" t="s">
        <v>5968</v>
      </c>
      <c r="C3030" s="31">
        <v>70</v>
      </c>
      <c r="D3030" s="31" t="s">
        <v>733</v>
      </c>
      <c r="E3030" s="31" t="s">
        <v>6093</v>
      </c>
      <c r="F3030" s="31"/>
      <c r="G3030" s="31"/>
      <c r="H3030" s="31"/>
      <c r="I3030" s="31">
        <v>200511</v>
      </c>
      <c r="J3030" s="31"/>
      <c r="M3030" s="28" t="s">
        <v>5968</v>
      </c>
    </row>
    <row r="3031" spans="1:13">
      <c r="A3031" s="31" t="s">
        <v>6094</v>
      </c>
      <c r="B3031" s="31" t="s">
        <v>5968</v>
      </c>
      <c r="C3031" s="31">
        <v>71</v>
      </c>
      <c r="D3031" s="31" t="s">
        <v>733</v>
      </c>
      <c r="E3031" s="31" t="s">
        <v>6095</v>
      </c>
      <c r="F3031" s="31"/>
      <c r="G3031" s="31"/>
      <c r="H3031" s="31"/>
      <c r="I3031" s="31">
        <v>200522</v>
      </c>
      <c r="J3031" s="31"/>
      <c r="M3031" s="28" t="s">
        <v>5968</v>
      </c>
    </row>
    <row r="3032" spans="1:13">
      <c r="A3032" s="31" t="s">
        <v>6096</v>
      </c>
      <c r="B3032" s="31" t="s">
        <v>5968</v>
      </c>
      <c r="C3032" s="31">
        <v>72</v>
      </c>
      <c r="D3032" s="31" t="s">
        <v>733</v>
      </c>
      <c r="E3032" s="31" t="s">
        <v>6097</v>
      </c>
      <c r="F3032" s="31"/>
      <c r="G3032" s="31"/>
      <c r="H3032" s="31"/>
      <c r="I3032" s="31">
        <v>200522</v>
      </c>
      <c r="J3032" s="31"/>
      <c r="M3032" s="28" t="s">
        <v>5968</v>
      </c>
    </row>
    <row r="3033" spans="1:13">
      <c r="A3033" s="31" t="s">
        <v>6098</v>
      </c>
      <c r="B3033" s="31" t="s">
        <v>5968</v>
      </c>
      <c r="C3033" s="31">
        <v>73</v>
      </c>
      <c r="D3033" s="31" t="s">
        <v>733</v>
      </c>
      <c r="E3033" s="31" t="s">
        <v>6099</v>
      </c>
      <c r="F3033" s="31"/>
      <c r="G3033" s="31"/>
      <c r="H3033" s="31"/>
      <c r="I3033" s="31">
        <v>200522</v>
      </c>
      <c r="J3033" s="31"/>
      <c r="M3033" s="28" t="s">
        <v>5968</v>
      </c>
    </row>
    <row r="3034" spans="1:13">
      <c r="A3034" s="31" t="s">
        <v>6100</v>
      </c>
      <c r="B3034" s="31" t="s">
        <v>5968</v>
      </c>
      <c r="C3034" s="31">
        <v>74</v>
      </c>
      <c r="D3034" s="31" t="s">
        <v>733</v>
      </c>
      <c r="E3034" s="31" t="s">
        <v>6101</v>
      </c>
      <c r="F3034" s="31"/>
      <c r="G3034" s="31"/>
      <c r="H3034" s="31"/>
      <c r="I3034" s="31">
        <v>200522</v>
      </c>
      <c r="J3034" s="31"/>
      <c r="M3034" s="28" t="s">
        <v>5968</v>
      </c>
    </row>
    <row r="3035" spans="1:13">
      <c r="A3035" s="31" t="s">
        <v>6102</v>
      </c>
      <c r="B3035" s="31" t="s">
        <v>5968</v>
      </c>
      <c r="C3035" s="31">
        <v>75</v>
      </c>
      <c r="D3035" s="31" t="s">
        <v>733</v>
      </c>
      <c r="E3035" s="31" t="s">
        <v>6103</v>
      </c>
      <c r="F3035" s="31"/>
      <c r="G3035" s="31"/>
      <c r="H3035" s="31"/>
      <c r="I3035" s="31">
        <v>200611</v>
      </c>
      <c r="J3035" s="31"/>
      <c r="M3035" s="28" t="s">
        <v>5968</v>
      </c>
    </row>
    <row r="3036" spans="1:13">
      <c r="A3036" s="31" t="s">
        <v>6104</v>
      </c>
      <c r="B3036" s="31" t="s">
        <v>5968</v>
      </c>
      <c r="C3036" s="31">
        <v>76</v>
      </c>
      <c r="D3036" s="31" t="s">
        <v>733</v>
      </c>
      <c r="E3036" s="31" t="s">
        <v>6105</v>
      </c>
      <c r="F3036" s="31"/>
      <c r="G3036" s="31"/>
      <c r="H3036" s="31"/>
      <c r="I3036" s="31">
        <v>200633</v>
      </c>
      <c r="J3036" s="31"/>
      <c r="M3036" s="28" t="s">
        <v>5968</v>
      </c>
    </row>
    <row r="3037" spans="1:13">
      <c r="A3037" s="31" t="s">
        <v>6106</v>
      </c>
      <c r="B3037" s="31" t="s">
        <v>5968</v>
      </c>
      <c r="C3037" s="31">
        <v>77</v>
      </c>
      <c r="D3037" s="31" t="s">
        <v>733</v>
      </c>
      <c r="E3037" s="31" t="s">
        <v>6107</v>
      </c>
      <c r="F3037" s="31"/>
      <c r="G3037" s="31"/>
      <c r="H3037" s="31"/>
      <c r="I3037" s="31">
        <v>200633</v>
      </c>
      <c r="J3037" s="31"/>
      <c r="M3037" s="28" t="s">
        <v>5968</v>
      </c>
    </row>
    <row r="3038" spans="1:13">
      <c r="A3038" s="31" t="s">
        <v>6108</v>
      </c>
      <c r="B3038" s="31" t="s">
        <v>5968</v>
      </c>
      <c r="C3038" s="31">
        <v>78</v>
      </c>
      <c r="D3038" s="31" t="s">
        <v>733</v>
      </c>
      <c r="E3038" s="31" t="s">
        <v>6109</v>
      </c>
      <c r="F3038" s="31"/>
      <c r="G3038" s="31"/>
      <c r="H3038" s="31"/>
      <c r="I3038" s="31">
        <v>200633</v>
      </c>
      <c r="J3038" s="31"/>
      <c r="M3038" s="28" t="s">
        <v>5968</v>
      </c>
    </row>
    <row r="3039" spans="1:13">
      <c r="A3039" s="31" t="s">
        <v>6110</v>
      </c>
      <c r="B3039" s="31" t="s">
        <v>5968</v>
      </c>
      <c r="C3039" s="31">
        <v>7001</v>
      </c>
      <c r="D3039" s="31" t="s">
        <v>733</v>
      </c>
      <c r="E3039" s="31" t="s">
        <v>5969</v>
      </c>
      <c r="F3039" s="31"/>
      <c r="G3039" s="31"/>
      <c r="H3039" s="31"/>
      <c r="I3039" s="31">
        <v>200711</v>
      </c>
      <c r="J3039" s="31"/>
      <c r="M3039" s="28" t="s">
        <v>5968</v>
      </c>
    </row>
    <row r="3040" spans="1:13">
      <c r="A3040" s="31" t="s">
        <v>6111</v>
      </c>
      <c r="B3040" s="31" t="s">
        <v>5968</v>
      </c>
      <c r="C3040" s="31">
        <v>7002</v>
      </c>
      <c r="D3040" s="31" t="s">
        <v>733</v>
      </c>
      <c r="E3040" s="31" t="s">
        <v>6112</v>
      </c>
      <c r="F3040" s="31"/>
      <c r="G3040" s="31"/>
      <c r="H3040" s="31"/>
      <c r="I3040" s="31">
        <v>200711</v>
      </c>
      <c r="J3040" s="31"/>
      <c r="M3040" s="28" t="s">
        <v>5968</v>
      </c>
    </row>
    <row r="3041" spans="1:13">
      <c r="A3041" s="31" t="s">
        <v>6113</v>
      </c>
      <c r="B3041" s="31" t="s">
        <v>5968</v>
      </c>
      <c r="C3041" s="31">
        <v>7003</v>
      </c>
      <c r="D3041" s="31" t="s">
        <v>733</v>
      </c>
      <c r="E3041" s="31" t="s">
        <v>6114</v>
      </c>
      <c r="F3041" s="31"/>
      <c r="G3041" s="31"/>
      <c r="H3041" s="31"/>
      <c r="I3041" s="31">
        <v>200711</v>
      </c>
      <c r="J3041" s="31"/>
      <c r="M3041" s="28" t="s">
        <v>5968</v>
      </c>
    </row>
    <row r="3042" spans="1:13">
      <c r="A3042" s="31" t="s">
        <v>6115</v>
      </c>
      <c r="B3042" s="31" t="s">
        <v>5968</v>
      </c>
      <c r="C3042" s="31">
        <v>7004</v>
      </c>
      <c r="D3042" s="31" t="s">
        <v>733</v>
      </c>
      <c r="E3042" s="31" t="s">
        <v>5989</v>
      </c>
      <c r="F3042" s="31"/>
      <c r="G3042" s="31"/>
      <c r="H3042" s="31"/>
      <c r="I3042" s="31">
        <v>200711</v>
      </c>
      <c r="J3042" s="31"/>
      <c r="M3042" s="28" t="s">
        <v>5968</v>
      </c>
    </row>
    <row r="3043" spans="1:13">
      <c r="A3043" s="31" t="s">
        <v>6116</v>
      </c>
      <c r="B3043" s="31" t="s">
        <v>5968</v>
      </c>
      <c r="C3043" s="31">
        <v>7005</v>
      </c>
      <c r="D3043" s="31" t="s">
        <v>733</v>
      </c>
      <c r="E3043" s="31" t="s">
        <v>5991</v>
      </c>
      <c r="F3043" s="31"/>
      <c r="G3043" s="31"/>
      <c r="H3043" s="31"/>
      <c r="I3043" s="31">
        <v>200711</v>
      </c>
      <c r="J3043" s="31"/>
      <c r="M3043" s="28" t="s">
        <v>5968</v>
      </c>
    </row>
    <row r="3044" spans="1:13">
      <c r="A3044" s="31" t="s">
        <v>6117</v>
      </c>
      <c r="B3044" s="31" t="s">
        <v>5968</v>
      </c>
      <c r="C3044" s="31">
        <v>7006</v>
      </c>
      <c r="D3044" s="31" t="s">
        <v>733</v>
      </c>
      <c r="E3044" s="31" t="s">
        <v>6118</v>
      </c>
      <c r="F3044" s="31"/>
      <c r="G3044" s="31"/>
      <c r="H3044" s="31"/>
      <c r="I3044" s="31">
        <v>200711</v>
      </c>
      <c r="J3044" s="31"/>
      <c r="M3044" s="28" t="s">
        <v>5968</v>
      </c>
    </row>
    <row r="3045" spans="1:13">
      <c r="A3045" s="31" t="s">
        <v>6119</v>
      </c>
      <c r="B3045" s="31" t="s">
        <v>5968</v>
      </c>
      <c r="C3045" s="31">
        <v>7007</v>
      </c>
      <c r="D3045" s="31" t="s">
        <v>733</v>
      </c>
      <c r="E3045" s="31" t="s">
        <v>6120</v>
      </c>
      <c r="F3045" s="31"/>
      <c r="G3045" s="31"/>
      <c r="H3045" s="31"/>
      <c r="I3045" s="31">
        <v>200711</v>
      </c>
      <c r="J3045" s="31"/>
      <c r="M3045" s="28" t="s">
        <v>5968</v>
      </c>
    </row>
    <row r="3046" spans="1:13">
      <c r="A3046" s="31" t="s">
        <v>6121</v>
      </c>
      <c r="B3046" s="31" t="s">
        <v>5968</v>
      </c>
      <c r="C3046" s="31">
        <v>7008</v>
      </c>
      <c r="D3046" s="31" t="s">
        <v>733</v>
      </c>
      <c r="E3046" s="31" t="s">
        <v>6122</v>
      </c>
      <c r="F3046" s="31"/>
      <c r="G3046" s="31"/>
      <c r="H3046" s="31"/>
      <c r="I3046" s="31">
        <v>200711</v>
      </c>
      <c r="J3046" s="31"/>
      <c r="M3046" s="28" t="s">
        <v>5968</v>
      </c>
    </row>
    <row r="3047" spans="1:13">
      <c r="A3047" s="31" t="s">
        <v>6123</v>
      </c>
      <c r="B3047" s="31" t="s">
        <v>5968</v>
      </c>
      <c r="C3047" s="31">
        <v>7009</v>
      </c>
      <c r="D3047" s="31" t="s">
        <v>733</v>
      </c>
      <c r="E3047" s="31" t="s">
        <v>6009</v>
      </c>
      <c r="F3047" s="31"/>
      <c r="G3047" s="31"/>
      <c r="H3047" s="31"/>
      <c r="I3047" s="31">
        <v>200711</v>
      </c>
      <c r="J3047" s="31"/>
      <c r="M3047" s="28" t="s">
        <v>5968</v>
      </c>
    </row>
    <row r="3048" spans="1:13">
      <c r="A3048" s="31" t="s">
        <v>6124</v>
      </c>
      <c r="B3048" s="31" t="s">
        <v>5968</v>
      </c>
      <c r="C3048" s="31">
        <v>7010</v>
      </c>
      <c r="D3048" s="31" t="s">
        <v>733</v>
      </c>
      <c r="E3048" s="31" t="s">
        <v>6125</v>
      </c>
      <c r="F3048" s="31"/>
      <c r="G3048" s="31"/>
      <c r="H3048" s="31"/>
      <c r="I3048" s="31">
        <v>200711</v>
      </c>
      <c r="J3048" s="31"/>
      <c r="M3048" s="28" t="s">
        <v>5968</v>
      </c>
    </row>
    <row r="3049" spans="1:13">
      <c r="A3049" s="31" t="s">
        <v>6126</v>
      </c>
      <c r="B3049" s="31" t="s">
        <v>5968</v>
      </c>
      <c r="C3049" s="31">
        <v>7011</v>
      </c>
      <c r="D3049" s="31" t="s">
        <v>733</v>
      </c>
      <c r="E3049" s="31" t="s">
        <v>6127</v>
      </c>
      <c r="F3049" s="31"/>
      <c r="G3049" s="31"/>
      <c r="H3049" s="31"/>
      <c r="I3049" s="31">
        <v>200711</v>
      </c>
      <c r="J3049" s="31"/>
      <c r="M3049" s="28" t="s">
        <v>5968</v>
      </c>
    </row>
    <row r="3050" spans="1:13">
      <c r="A3050" s="31" t="s">
        <v>6128</v>
      </c>
      <c r="B3050" s="31" t="s">
        <v>5968</v>
      </c>
      <c r="C3050" s="31">
        <v>7012</v>
      </c>
      <c r="D3050" s="31" t="s">
        <v>733</v>
      </c>
      <c r="E3050" s="31" t="s">
        <v>6129</v>
      </c>
      <c r="F3050" s="31"/>
      <c r="G3050" s="31"/>
      <c r="H3050" s="31"/>
      <c r="I3050" s="31">
        <v>200711</v>
      </c>
      <c r="J3050" s="31"/>
      <c r="M3050" s="28" t="s">
        <v>5968</v>
      </c>
    </row>
    <row r="3051" spans="1:13">
      <c r="A3051" s="31" t="s">
        <v>6130</v>
      </c>
      <c r="B3051" s="31" t="s">
        <v>5968</v>
      </c>
      <c r="C3051" s="31">
        <v>7013</v>
      </c>
      <c r="D3051" s="31" t="s">
        <v>733</v>
      </c>
      <c r="E3051" s="31" t="s">
        <v>6131</v>
      </c>
      <c r="F3051" s="31"/>
      <c r="G3051" s="31"/>
      <c r="H3051" s="31"/>
      <c r="I3051" s="31">
        <v>200711</v>
      </c>
      <c r="J3051" s="31"/>
      <c r="M3051" s="28" t="s">
        <v>5968</v>
      </c>
    </row>
    <row r="3052" spans="1:13">
      <c r="A3052" s="31" t="s">
        <v>6132</v>
      </c>
      <c r="B3052" s="31" t="s">
        <v>5968</v>
      </c>
      <c r="C3052" s="31">
        <v>7014</v>
      </c>
      <c r="D3052" s="31" t="s">
        <v>733</v>
      </c>
      <c r="E3052" s="31" t="s">
        <v>6133</v>
      </c>
      <c r="F3052" s="31"/>
      <c r="G3052" s="31"/>
      <c r="H3052" s="31"/>
      <c r="I3052" s="31">
        <v>200711</v>
      </c>
      <c r="J3052" s="31"/>
      <c r="M3052" s="28" t="s">
        <v>5968</v>
      </c>
    </row>
    <row r="3053" spans="1:13">
      <c r="A3053" s="31" t="s">
        <v>6134</v>
      </c>
      <c r="B3053" s="31" t="s">
        <v>5968</v>
      </c>
      <c r="C3053" s="31">
        <v>7015</v>
      </c>
      <c r="D3053" s="31" t="s">
        <v>733</v>
      </c>
      <c r="E3053" s="31" t="s">
        <v>6021</v>
      </c>
      <c r="F3053" s="31"/>
      <c r="G3053" s="31"/>
      <c r="H3053" s="31"/>
      <c r="I3053" s="31">
        <v>200711</v>
      </c>
      <c r="J3053" s="31"/>
      <c r="M3053" s="28" t="s">
        <v>5968</v>
      </c>
    </row>
    <row r="3054" spans="1:13">
      <c r="A3054" s="31" t="s">
        <v>6135</v>
      </c>
      <c r="B3054" s="31" t="s">
        <v>5968</v>
      </c>
      <c r="C3054" s="31">
        <v>7016</v>
      </c>
      <c r="D3054" s="31" t="s">
        <v>733</v>
      </c>
      <c r="E3054" s="31" t="s">
        <v>6136</v>
      </c>
      <c r="F3054" s="31"/>
      <c r="G3054" s="31"/>
      <c r="H3054" s="31"/>
      <c r="I3054" s="31">
        <v>200711</v>
      </c>
      <c r="J3054" s="31"/>
      <c r="M3054" s="28" t="s">
        <v>5968</v>
      </c>
    </row>
    <row r="3055" spans="1:13">
      <c r="A3055" s="31" t="s">
        <v>6137</v>
      </c>
      <c r="B3055" s="31" t="s">
        <v>5968</v>
      </c>
      <c r="C3055" s="31">
        <v>7017</v>
      </c>
      <c r="D3055" s="31" t="s">
        <v>733</v>
      </c>
      <c r="E3055" s="31" t="s">
        <v>6025</v>
      </c>
      <c r="F3055" s="31"/>
      <c r="G3055" s="31"/>
      <c r="H3055" s="31"/>
      <c r="I3055" s="31">
        <v>200711</v>
      </c>
      <c r="J3055" s="31"/>
      <c r="M3055" s="28" t="s">
        <v>5968</v>
      </c>
    </row>
    <row r="3056" spans="1:13">
      <c r="A3056" s="31" t="s">
        <v>6138</v>
      </c>
      <c r="B3056" s="31" t="s">
        <v>5968</v>
      </c>
      <c r="C3056" s="31">
        <v>7018</v>
      </c>
      <c r="D3056" s="31" t="s">
        <v>733</v>
      </c>
      <c r="E3056" s="31" t="s">
        <v>6027</v>
      </c>
      <c r="F3056" s="31"/>
      <c r="G3056" s="31"/>
      <c r="H3056" s="31"/>
      <c r="I3056" s="31">
        <v>200711</v>
      </c>
      <c r="J3056" s="31"/>
      <c r="M3056" s="28" t="s">
        <v>5968</v>
      </c>
    </row>
    <row r="3057" spans="1:13">
      <c r="A3057" s="31" t="s">
        <v>6139</v>
      </c>
      <c r="B3057" s="31" t="s">
        <v>5968</v>
      </c>
      <c r="C3057" s="31">
        <v>7019</v>
      </c>
      <c r="D3057" s="31" t="s">
        <v>733</v>
      </c>
      <c r="E3057" s="31" t="s">
        <v>2747</v>
      </c>
      <c r="F3057" s="31"/>
      <c r="G3057" s="31"/>
      <c r="H3057" s="31"/>
      <c r="I3057" s="31">
        <v>200711</v>
      </c>
      <c r="J3057" s="31"/>
      <c r="M3057" s="28" t="s">
        <v>5968</v>
      </c>
    </row>
    <row r="3058" spans="1:13">
      <c r="A3058" s="31" t="s">
        <v>6140</v>
      </c>
      <c r="B3058" s="31" t="s">
        <v>5968</v>
      </c>
      <c r="C3058" s="31">
        <v>7020</v>
      </c>
      <c r="D3058" s="31" t="s">
        <v>733</v>
      </c>
      <c r="E3058" s="31" t="s">
        <v>1863</v>
      </c>
      <c r="F3058" s="31"/>
      <c r="G3058" s="31"/>
      <c r="H3058" s="31"/>
      <c r="I3058" s="31">
        <v>200711</v>
      </c>
      <c r="J3058" s="31"/>
      <c r="M3058" s="28" t="s">
        <v>5968</v>
      </c>
    </row>
    <row r="3059" spans="1:13">
      <c r="A3059" s="31" t="s">
        <v>6141</v>
      </c>
      <c r="B3059" s="31" t="s">
        <v>5968</v>
      </c>
      <c r="C3059" s="31">
        <v>7021</v>
      </c>
      <c r="D3059" s="31" t="s">
        <v>733</v>
      </c>
      <c r="E3059" s="31" t="s">
        <v>2749</v>
      </c>
      <c r="F3059" s="31"/>
      <c r="G3059" s="31"/>
      <c r="H3059" s="31"/>
      <c r="I3059" s="31">
        <v>200711</v>
      </c>
      <c r="J3059" s="31"/>
      <c r="M3059" s="28" t="s">
        <v>5968</v>
      </c>
    </row>
    <row r="3060" spans="1:13">
      <c r="A3060" s="31" t="s">
        <v>6142</v>
      </c>
      <c r="B3060" s="31" t="s">
        <v>5968</v>
      </c>
      <c r="C3060" s="31">
        <v>7022</v>
      </c>
      <c r="D3060" s="31" t="s">
        <v>733</v>
      </c>
      <c r="E3060" s="31" t="s">
        <v>6143</v>
      </c>
      <c r="F3060" s="31"/>
      <c r="G3060" s="31"/>
      <c r="H3060" s="31"/>
      <c r="I3060" s="31">
        <v>200711</v>
      </c>
      <c r="J3060" s="31"/>
      <c r="M3060" s="28" t="s">
        <v>5968</v>
      </c>
    </row>
    <row r="3061" spans="1:13">
      <c r="A3061" s="31" t="s">
        <v>6144</v>
      </c>
      <c r="B3061" s="31" t="s">
        <v>5968</v>
      </c>
      <c r="C3061" s="31">
        <v>7023</v>
      </c>
      <c r="D3061" s="31" t="s">
        <v>733</v>
      </c>
      <c r="E3061" s="31" t="s">
        <v>6145</v>
      </c>
      <c r="F3061" s="31"/>
      <c r="G3061" s="31"/>
      <c r="H3061" s="31"/>
      <c r="I3061" s="31">
        <v>200711</v>
      </c>
      <c r="J3061" s="31"/>
      <c r="M3061" s="28" t="s">
        <v>5968</v>
      </c>
    </row>
    <row r="3062" spans="1:13">
      <c r="A3062" s="31" t="s">
        <v>6146</v>
      </c>
      <c r="B3062" s="31" t="s">
        <v>5968</v>
      </c>
      <c r="C3062" s="31">
        <v>7024</v>
      </c>
      <c r="D3062" s="31" t="s">
        <v>733</v>
      </c>
      <c r="E3062" s="31" t="s">
        <v>6147</v>
      </c>
      <c r="F3062" s="31"/>
      <c r="G3062" s="31"/>
      <c r="H3062" s="31"/>
      <c r="I3062" s="31">
        <v>200711</v>
      </c>
      <c r="J3062" s="31"/>
      <c r="M3062" s="28" t="s">
        <v>5968</v>
      </c>
    </row>
    <row r="3063" spans="1:13">
      <c r="A3063" s="31" t="s">
        <v>6148</v>
      </c>
      <c r="B3063" s="31" t="s">
        <v>5968</v>
      </c>
      <c r="C3063" s="31">
        <v>7025</v>
      </c>
      <c r="D3063" s="31" t="s">
        <v>733</v>
      </c>
      <c r="E3063" s="31" t="s">
        <v>6149</v>
      </c>
      <c r="F3063" s="31"/>
      <c r="G3063" s="31"/>
      <c r="H3063" s="31"/>
      <c r="I3063" s="31">
        <v>200711</v>
      </c>
      <c r="J3063" s="31"/>
      <c r="M3063" s="28" t="s">
        <v>5968</v>
      </c>
    </row>
    <row r="3064" spans="1:13">
      <c r="A3064" s="31" t="s">
        <v>6150</v>
      </c>
      <c r="B3064" s="31" t="s">
        <v>5968</v>
      </c>
      <c r="C3064" s="31">
        <v>7026</v>
      </c>
      <c r="D3064" s="31" t="s">
        <v>733</v>
      </c>
      <c r="E3064" s="31" t="s">
        <v>6151</v>
      </c>
      <c r="F3064" s="31"/>
      <c r="G3064" s="31"/>
      <c r="H3064" s="31"/>
      <c r="I3064" s="31">
        <v>200711</v>
      </c>
      <c r="J3064" s="31"/>
      <c r="M3064" s="28" t="s">
        <v>5968</v>
      </c>
    </row>
    <row r="3065" spans="1:13">
      <c r="A3065" s="31" t="s">
        <v>6152</v>
      </c>
      <c r="B3065" s="31" t="s">
        <v>5968</v>
      </c>
      <c r="C3065" s="31">
        <v>7027</v>
      </c>
      <c r="D3065" s="31" t="s">
        <v>733</v>
      </c>
      <c r="E3065" s="31" t="s">
        <v>6153</v>
      </c>
      <c r="F3065" s="31"/>
      <c r="G3065" s="31"/>
      <c r="H3065" s="31"/>
      <c r="I3065" s="31">
        <v>200711</v>
      </c>
      <c r="J3065" s="31"/>
      <c r="M3065" s="28" t="s">
        <v>5968</v>
      </c>
    </row>
    <row r="3066" spans="1:13">
      <c r="A3066" s="31" t="s">
        <v>6154</v>
      </c>
      <c r="B3066" s="31" t="s">
        <v>5968</v>
      </c>
      <c r="C3066" s="31">
        <v>7028</v>
      </c>
      <c r="D3066" s="31" t="s">
        <v>733</v>
      </c>
      <c r="E3066" s="31" t="s">
        <v>6155</v>
      </c>
      <c r="F3066" s="31"/>
      <c r="G3066" s="31"/>
      <c r="H3066" s="31"/>
      <c r="I3066" s="31">
        <v>200711</v>
      </c>
      <c r="J3066" s="31"/>
      <c r="M3066" s="28" t="s">
        <v>5968</v>
      </c>
    </row>
    <row r="3067" spans="1:13">
      <c r="A3067" s="31" t="s">
        <v>6156</v>
      </c>
      <c r="B3067" s="31" t="s">
        <v>5968</v>
      </c>
      <c r="C3067" s="31">
        <v>7029</v>
      </c>
      <c r="D3067" s="31" t="s">
        <v>733</v>
      </c>
      <c r="E3067" s="31" t="s">
        <v>6157</v>
      </c>
      <c r="F3067" s="31"/>
      <c r="G3067" s="31"/>
      <c r="H3067" s="31"/>
      <c r="I3067" s="31">
        <v>200711</v>
      </c>
      <c r="J3067" s="31"/>
      <c r="M3067" s="28" t="s">
        <v>5968</v>
      </c>
    </row>
    <row r="3068" spans="1:13">
      <c r="A3068" s="31" t="s">
        <v>6158</v>
      </c>
      <c r="B3068" s="31" t="s">
        <v>5968</v>
      </c>
      <c r="C3068" s="31">
        <v>7030</v>
      </c>
      <c r="D3068" s="31" t="s">
        <v>733</v>
      </c>
      <c r="E3068" s="31" t="s">
        <v>6049</v>
      </c>
      <c r="F3068" s="31"/>
      <c r="G3068" s="31"/>
      <c r="H3068" s="31"/>
      <c r="I3068" s="31">
        <v>200711</v>
      </c>
      <c r="J3068" s="31"/>
      <c r="M3068" s="28" t="s">
        <v>5968</v>
      </c>
    </row>
    <row r="3069" spans="1:13">
      <c r="A3069" s="31" t="s">
        <v>6159</v>
      </c>
      <c r="B3069" s="31" t="s">
        <v>5968</v>
      </c>
      <c r="C3069" s="31">
        <v>7031</v>
      </c>
      <c r="D3069" s="31" t="s">
        <v>733</v>
      </c>
      <c r="E3069" s="31" t="s">
        <v>6160</v>
      </c>
      <c r="F3069" s="31"/>
      <c r="G3069" s="31"/>
      <c r="H3069" s="31"/>
      <c r="I3069" s="31">
        <v>200711</v>
      </c>
      <c r="J3069" s="31"/>
      <c r="M3069" s="28" t="s">
        <v>5968</v>
      </c>
    </row>
    <row r="3070" spans="1:13">
      <c r="A3070" s="31" t="s">
        <v>6161</v>
      </c>
      <c r="B3070" s="31" t="s">
        <v>5968</v>
      </c>
      <c r="C3070" s="31">
        <v>7032</v>
      </c>
      <c r="D3070" s="31" t="s">
        <v>733</v>
      </c>
      <c r="E3070" s="31" t="s">
        <v>6162</v>
      </c>
      <c r="F3070" s="31"/>
      <c r="G3070" s="31"/>
      <c r="H3070" s="31"/>
      <c r="I3070" s="31">
        <v>200711</v>
      </c>
      <c r="J3070" s="31"/>
      <c r="M3070" s="28" t="s">
        <v>5968</v>
      </c>
    </row>
    <row r="3071" spans="1:13">
      <c r="A3071" s="31" t="s">
        <v>6163</v>
      </c>
      <c r="B3071" s="31" t="s">
        <v>5968</v>
      </c>
      <c r="C3071" s="31">
        <v>7033</v>
      </c>
      <c r="D3071" s="31" t="s">
        <v>733</v>
      </c>
      <c r="E3071" s="31" t="s">
        <v>6055</v>
      </c>
      <c r="F3071" s="31"/>
      <c r="G3071" s="31"/>
      <c r="H3071" s="31"/>
      <c r="I3071" s="31">
        <v>200711</v>
      </c>
      <c r="J3071" s="31"/>
      <c r="M3071" s="28" t="s">
        <v>5968</v>
      </c>
    </row>
    <row r="3072" spans="1:13">
      <c r="A3072" s="31" t="s">
        <v>6164</v>
      </c>
      <c r="B3072" s="31" t="s">
        <v>5968</v>
      </c>
      <c r="C3072" s="31">
        <v>7034</v>
      </c>
      <c r="D3072" s="31" t="s">
        <v>733</v>
      </c>
      <c r="E3072" s="31" t="s">
        <v>6165</v>
      </c>
      <c r="F3072" s="31"/>
      <c r="G3072" s="31"/>
      <c r="H3072" s="31"/>
      <c r="I3072" s="31">
        <v>200711</v>
      </c>
      <c r="J3072" s="31"/>
      <c r="M3072" s="28" t="s">
        <v>5968</v>
      </c>
    </row>
    <row r="3073" spans="1:13">
      <c r="A3073" s="31" t="s">
        <v>6166</v>
      </c>
      <c r="B3073" s="31" t="s">
        <v>5968</v>
      </c>
      <c r="C3073" s="31">
        <v>7035</v>
      </c>
      <c r="D3073" s="31" t="s">
        <v>733</v>
      </c>
      <c r="E3073" s="31" t="s">
        <v>6167</v>
      </c>
      <c r="F3073" s="31"/>
      <c r="G3073" s="31"/>
      <c r="H3073" s="31"/>
      <c r="I3073" s="31">
        <v>200711</v>
      </c>
      <c r="J3073" s="31"/>
      <c r="M3073" s="28" t="s">
        <v>5968</v>
      </c>
    </row>
    <row r="3074" spans="1:13">
      <c r="A3074" s="31" t="s">
        <v>6168</v>
      </c>
      <c r="B3074" s="31" t="s">
        <v>5968</v>
      </c>
      <c r="C3074" s="31">
        <v>7036</v>
      </c>
      <c r="D3074" s="31" t="s">
        <v>733</v>
      </c>
      <c r="E3074" s="31" t="s">
        <v>6169</v>
      </c>
      <c r="F3074" s="31"/>
      <c r="G3074" s="31"/>
      <c r="H3074" s="31"/>
      <c r="I3074" s="31">
        <v>200711</v>
      </c>
      <c r="J3074" s="31"/>
      <c r="M3074" s="28" t="s">
        <v>5968</v>
      </c>
    </row>
    <row r="3075" spans="1:13">
      <c r="A3075" s="31" t="s">
        <v>6170</v>
      </c>
      <c r="B3075" s="31" t="s">
        <v>5968</v>
      </c>
      <c r="C3075" s="31">
        <v>7037</v>
      </c>
      <c r="D3075" s="31" t="s">
        <v>733</v>
      </c>
      <c r="E3075" s="31" t="s">
        <v>6065</v>
      </c>
      <c r="F3075" s="31"/>
      <c r="G3075" s="31"/>
      <c r="H3075" s="31"/>
      <c r="I3075" s="31">
        <v>200711</v>
      </c>
      <c r="J3075" s="31"/>
      <c r="M3075" s="28" t="s">
        <v>5968</v>
      </c>
    </row>
    <row r="3076" spans="1:13">
      <c r="A3076" s="31" t="s">
        <v>6171</v>
      </c>
      <c r="B3076" s="31" t="s">
        <v>5968</v>
      </c>
      <c r="C3076" s="31">
        <v>7038</v>
      </c>
      <c r="D3076" s="31" t="s">
        <v>733</v>
      </c>
      <c r="E3076" s="31" t="s">
        <v>6067</v>
      </c>
      <c r="F3076" s="31"/>
      <c r="G3076" s="31"/>
      <c r="H3076" s="31"/>
      <c r="I3076" s="31">
        <v>200711</v>
      </c>
      <c r="J3076" s="31"/>
      <c r="M3076" s="28" t="s">
        <v>5968</v>
      </c>
    </row>
    <row r="3077" spans="1:13">
      <c r="A3077" s="31" t="s">
        <v>6172</v>
      </c>
      <c r="B3077" s="31" t="s">
        <v>5968</v>
      </c>
      <c r="C3077" s="31">
        <v>7039</v>
      </c>
      <c r="D3077" s="31" t="s">
        <v>733</v>
      </c>
      <c r="E3077" s="31" t="s">
        <v>6069</v>
      </c>
      <c r="F3077" s="31"/>
      <c r="G3077" s="31"/>
      <c r="H3077" s="31"/>
      <c r="I3077" s="31">
        <v>200711</v>
      </c>
      <c r="J3077" s="31"/>
      <c r="M3077" s="28" t="s">
        <v>5968</v>
      </c>
    </row>
    <row r="3078" spans="1:13">
      <c r="A3078" s="31" t="s">
        <v>6173</v>
      </c>
      <c r="B3078" s="31" t="s">
        <v>5968</v>
      </c>
      <c r="C3078" s="31">
        <v>7040</v>
      </c>
      <c r="D3078" s="31" t="s">
        <v>733</v>
      </c>
      <c r="E3078" s="31" t="s">
        <v>6174</v>
      </c>
      <c r="F3078" s="31"/>
      <c r="G3078" s="31"/>
      <c r="H3078" s="31"/>
      <c r="I3078" s="31">
        <v>200711</v>
      </c>
      <c r="J3078" s="31"/>
      <c r="M3078" s="28" t="s">
        <v>5968</v>
      </c>
    </row>
    <row r="3079" spans="1:13">
      <c r="A3079" s="31" t="s">
        <v>6175</v>
      </c>
      <c r="B3079" s="31" t="s">
        <v>5968</v>
      </c>
      <c r="C3079" s="31">
        <v>7041</v>
      </c>
      <c r="D3079" s="31" t="s">
        <v>733</v>
      </c>
      <c r="E3079" s="31" t="s">
        <v>6073</v>
      </c>
      <c r="F3079" s="31"/>
      <c r="G3079" s="31"/>
      <c r="H3079" s="31"/>
      <c r="I3079" s="31">
        <v>200711</v>
      </c>
      <c r="J3079" s="31"/>
      <c r="M3079" s="28" t="s">
        <v>5968</v>
      </c>
    </row>
    <row r="3080" spans="1:13">
      <c r="A3080" s="31" t="s">
        <v>6176</v>
      </c>
      <c r="B3080" s="31" t="s">
        <v>5968</v>
      </c>
      <c r="C3080" s="31">
        <v>7042</v>
      </c>
      <c r="D3080" s="31" t="s">
        <v>733</v>
      </c>
      <c r="E3080" s="31" t="s">
        <v>6177</v>
      </c>
      <c r="F3080" s="31"/>
      <c r="G3080" s="31"/>
      <c r="H3080" s="31"/>
      <c r="I3080" s="31">
        <v>200711</v>
      </c>
      <c r="J3080" s="31"/>
      <c r="M3080" s="28" t="s">
        <v>5968</v>
      </c>
    </row>
    <row r="3081" spans="1:13">
      <c r="A3081" s="31" t="s">
        <v>6178</v>
      </c>
      <c r="B3081" s="31" t="s">
        <v>5968</v>
      </c>
      <c r="C3081" s="31">
        <v>7043</v>
      </c>
      <c r="D3081" s="31" t="s">
        <v>733</v>
      </c>
      <c r="E3081" s="31" t="s">
        <v>6179</v>
      </c>
      <c r="F3081" s="31"/>
      <c r="G3081" s="31"/>
      <c r="H3081" s="31"/>
      <c r="I3081" s="31">
        <v>200711</v>
      </c>
      <c r="J3081" s="31"/>
      <c r="M3081" s="28" t="s">
        <v>5968</v>
      </c>
    </row>
    <row r="3082" spans="1:13">
      <c r="A3082" s="31" t="s">
        <v>6180</v>
      </c>
      <c r="B3082" s="31" t="s">
        <v>5968</v>
      </c>
      <c r="C3082" s="31">
        <v>7044</v>
      </c>
      <c r="D3082" s="31" t="s">
        <v>733</v>
      </c>
      <c r="E3082" s="31" t="s">
        <v>6181</v>
      </c>
      <c r="F3082" s="31"/>
      <c r="G3082" s="31"/>
      <c r="H3082" s="31"/>
      <c r="I3082" s="31">
        <v>200711</v>
      </c>
      <c r="J3082" s="31"/>
      <c r="M3082" s="28" t="s">
        <v>5968</v>
      </c>
    </row>
    <row r="3083" spans="1:13">
      <c r="A3083" s="31" t="s">
        <v>6182</v>
      </c>
      <c r="B3083" s="31" t="s">
        <v>5968</v>
      </c>
      <c r="C3083" s="31">
        <v>7045</v>
      </c>
      <c r="D3083" s="31" t="s">
        <v>733</v>
      </c>
      <c r="E3083" s="31" t="s">
        <v>6077</v>
      </c>
      <c r="F3083" s="31"/>
      <c r="G3083" s="31"/>
      <c r="H3083" s="31"/>
      <c r="I3083" s="31">
        <v>200711</v>
      </c>
      <c r="J3083" s="31"/>
      <c r="M3083" s="28" t="s">
        <v>5968</v>
      </c>
    </row>
    <row r="3084" spans="1:13">
      <c r="A3084" s="31" t="s">
        <v>6183</v>
      </c>
      <c r="B3084" s="31" t="s">
        <v>5968</v>
      </c>
      <c r="C3084" s="31">
        <v>7046</v>
      </c>
      <c r="D3084" s="31" t="s">
        <v>733</v>
      </c>
      <c r="E3084" s="31" t="s">
        <v>6184</v>
      </c>
      <c r="F3084" s="31"/>
      <c r="G3084" s="31"/>
      <c r="H3084" s="31"/>
      <c r="I3084" s="31">
        <v>200711</v>
      </c>
      <c r="J3084" s="31"/>
      <c r="M3084" s="28" t="s">
        <v>5968</v>
      </c>
    </row>
    <row r="3085" spans="1:13">
      <c r="A3085" s="31" t="s">
        <v>6185</v>
      </c>
      <c r="B3085" s="31" t="s">
        <v>5968</v>
      </c>
      <c r="C3085" s="31">
        <v>7047</v>
      </c>
      <c r="D3085" s="31" t="s">
        <v>733</v>
      </c>
      <c r="E3085" s="31" t="s">
        <v>6186</v>
      </c>
      <c r="F3085" s="31"/>
      <c r="G3085" s="31"/>
      <c r="H3085" s="31"/>
      <c r="I3085" s="31">
        <v>200711</v>
      </c>
      <c r="J3085" s="31"/>
      <c r="M3085" s="28" t="s">
        <v>5968</v>
      </c>
    </row>
    <row r="3086" spans="1:13">
      <c r="A3086" s="31" t="s">
        <v>6187</v>
      </c>
      <c r="B3086" s="31" t="s">
        <v>5968</v>
      </c>
      <c r="C3086" s="31">
        <v>7048</v>
      </c>
      <c r="D3086" s="31" t="s">
        <v>733</v>
      </c>
      <c r="E3086" s="31" t="s">
        <v>6188</v>
      </c>
      <c r="F3086" s="31"/>
      <c r="G3086" s="31"/>
      <c r="H3086" s="31"/>
      <c r="I3086" s="31">
        <v>200711</v>
      </c>
      <c r="J3086" s="31"/>
      <c r="M3086" s="28" t="s">
        <v>5968</v>
      </c>
    </row>
    <row r="3087" spans="1:13">
      <c r="A3087" s="31" t="s">
        <v>6189</v>
      </c>
      <c r="B3087" s="31" t="s">
        <v>5968</v>
      </c>
      <c r="C3087" s="31">
        <v>7049</v>
      </c>
      <c r="D3087" s="31" t="s">
        <v>733</v>
      </c>
      <c r="E3087" s="31" t="s">
        <v>6190</v>
      </c>
      <c r="F3087" s="31"/>
      <c r="G3087" s="31"/>
      <c r="H3087" s="31"/>
      <c r="I3087" s="31">
        <v>200711</v>
      </c>
      <c r="J3087" s="31"/>
      <c r="M3087" s="28" t="s">
        <v>5968</v>
      </c>
    </row>
    <row r="3088" spans="1:13">
      <c r="A3088" s="31" t="s">
        <v>6191</v>
      </c>
      <c r="B3088" s="31" t="s">
        <v>5968</v>
      </c>
      <c r="C3088" s="31">
        <v>7050</v>
      </c>
      <c r="D3088" s="31" t="s">
        <v>733</v>
      </c>
      <c r="E3088" s="31" t="s">
        <v>6192</v>
      </c>
      <c r="F3088" s="31"/>
      <c r="G3088" s="31"/>
      <c r="H3088" s="31"/>
      <c r="I3088" s="31">
        <v>200711</v>
      </c>
      <c r="J3088" s="31"/>
      <c r="M3088" s="28" t="s">
        <v>5968</v>
      </c>
    </row>
    <row r="3089" spans="1:13">
      <c r="A3089" s="31" t="s">
        <v>6193</v>
      </c>
      <c r="B3089" s="31" t="s">
        <v>5968</v>
      </c>
      <c r="C3089" s="31">
        <v>7051</v>
      </c>
      <c r="D3089" s="31" t="s">
        <v>733</v>
      </c>
      <c r="E3089" s="31" t="s">
        <v>6095</v>
      </c>
      <c r="F3089" s="31"/>
      <c r="G3089" s="31"/>
      <c r="H3089" s="31"/>
      <c r="I3089" s="31">
        <v>200711</v>
      </c>
      <c r="J3089" s="31"/>
      <c r="M3089" s="28" t="s">
        <v>5968</v>
      </c>
    </row>
    <row r="3090" spans="1:13">
      <c r="A3090" s="31" t="s">
        <v>6194</v>
      </c>
      <c r="B3090" s="31" t="s">
        <v>5968</v>
      </c>
      <c r="C3090" s="31">
        <v>7052</v>
      </c>
      <c r="D3090" s="31" t="s">
        <v>733</v>
      </c>
      <c r="E3090" s="31" t="s">
        <v>6195</v>
      </c>
      <c r="F3090" s="31"/>
      <c r="G3090" s="31"/>
      <c r="H3090" s="31"/>
      <c r="I3090" s="31">
        <v>200711</v>
      </c>
      <c r="J3090" s="31"/>
      <c r="M3090" s="28" t="s">
        <v>5968</v>
      </c>
    </row>
    <row r="3091" spans="1:13">
      <c r="A3091" s="31" t="s">
        <v>6196</v>
      </c>
      <c r="B3091" s="31" t="s">
        <v>5968</v>
      </c>
      <c r="C3091" s="31">
        <v>7053</v>
      </c>
      <c r="D3091" s="31" t="s">
        <v>733</v>
      </c>
      <c r="E3091" s="31" t="s">
        <v>6197</v>
      </c>
      <c r="F3091" s="31"/>
      <c r="G3091" s="31"/>
      <c r="H3091" s="31"/>
      <c r="I3091" s="31">
        <v>200711</v>
      </c>
      <c r="J3091" s="31"/>
      <c r="M3091" s="28" t="s">
        <v>5968</v>
      </c>
    </row>
    <row r="3092" spans="1:13">
      <c r="A3092" s="31" t="s">
        <v>6198</v>
      </c>
      <c r="B3092" s="31" t="s">
        <v>5968</v>
      </c>
      <c r="C3092" s="31">
        <v>7054</v>
      </c>
      <c r="D3092" s="31" t="s">
        <v>733</v>
      </c>
      <c r="E3092" s="31" t="s">
        <v>6199</v>
      </c>
      <c r="F3092" s="31"/>
      <c r="G3092" s="31"/>
      <c r="H3092" s="31"/>
      <c r="I3092" s="31">
        <v>200711</v>
      </c>
      <c r="J3092" s="31"/>
      <c r="M3092" s="28" t="s">
        <v>5968</v>
      </c>
    </row>
    <row r="3093" spans="1:13">
      <c r="A3093" s="31" t="s">
        <v>6200</v>
      </c>
      <c r="B3093" s="31" t="s">
        <v>5968</v>
      </c>
      <c r="C3093" s="31">
        <v>7055</v>
      </c>
      <c r="D3093" s="31" t="s">
        <v>733</v>
      </c>
      <c r="E3093" s="31" t="s">
        <v>6103</v>
      </c>
      <c r="F3093" s="31"/>
      <c r="G3093" s="31"/>
      <c r="H3093" s="31"/>
      <c r="I3093" s="31">
        <v>200711</v>
      </c>
      <c r="J3093" s="31"/>
      <c r="M3093" s="28" t="s">
        <v>5968</v>
      </c>
    </row>
    <row r="3094" spans="1:13">
      <c r="A3094" s="31" t="s">
        <v>6201</v>
      </c>
      <c r="B3094" s="31" t="s">
        <v>5968</v>
      </c>
      <c r="C3094" s="31">
        <v>7056</v>
      </c>
      <c r="D3094" s="31" t="s">
        <v>733</v>
      </c>
      <c r="E3094" s="31" t="s">
        <v>6202</v>
      </c>
      <c r="F3094" s="31"/>
      <c r="G3094" s="31"/>
      <c r="H3094" s="31"/>
      <c r="I3094" s="31">
        <v>200711</v>
      </c>
      <c r="J3094" s="31"/>
      <c r="M3094" s="28" t="s">
        <v>5968</v>
      </c>
    </row>
    <row r="3095" spans="1:13">
      <c r="A3095" s="31" t="s">
        <v>6203</v>
      </c>
      <c r="B3095" s="31" t="s">
        <v>5968</v>
      </c>
      <c r="C3095" s="31">
        <v>7057</v>
      </c>
      <c r="D3095" s="31" t="s">
        <v>733</v>
      </c>
      <c r="E3095" s="31" t="s">
        <v>6202</v>
      </c>
      <c r="F3095" s="31"/>
      <c r="G3095" s="31"/>
      <c r="H3095" s="31"/>
      <c r="I3095" s="31">
        <v>200711</v>
      </c>
      <c r="J3095" s="31"/>
      <c r="M3095" s="28" t="s">
        <v>5968</v>
      </c>
    </row>
    <row r="3096" spans="1:13">
      <c r="A3096" s="31" t="s">
        <v>6204</v>
      </c>
      <c r="B3096" s="31" t="s">
        <v>5968</v>
      </c>
      <c r="C3096" s="31">
        <v>7058</v>
      </c>
      <c r="D3096" s="31" t="s">
        <v>733</v>
      </c>
      <c r="E3096" s="31" t="s">
        <v>6205</v>
      </c>
      <c r="F3096" s="31"/>
      <c r="G3096" s="31"/>
      <c r="H3096" s="31"/>
      <c r="I3096" s="31">
        <v>200711</v>
      </c>
      <c r="J3096" s="31"/>
      <c r="M3096" s="28" t="s">
        <v>5968</v>
      </c>
    </row>
    <row r="3097" spans="1:13">
      <c r="A3097" s="31" t="s">
        <v>6206</v>
      </c>
      <c r="B3097" s="31" t="s">
        <v>5968</v>
      </c>
      <c r="C3097" s="31">
        <v>7059</v>
      </c>
      <c r="D3097" s="31" t="s">
        <v>733</v>
      </c>
      <c r="E3097" s="31" t="s">
        <v>6207</v>
      </c>
      <c r="F3097" s="31"/>
      <c r="G3097" s="31"/>
      <c r="H3097" s="31"/>
      <c r="I3097" s="31">
        <v>200711</v>
      </c>
      <c r="J3097" s="31"/>
      <c r="M3097" s="28" t="s">
        <v>5968</v>
      </c>
    </row>
    <row r="3098" spans="1:13">
      <c r="A3098" s="31" t="s">
        <v>6208</v>
      </c>
      <c r="B3098" s="31" t="s">
        <v>5968</v>
      </c>
      <c r="C3098" s="31">
        <v>7060</v>
      </c>
      <c r="D3098" s="31" t="s">
        <v>733</v>
      </c>
      <c r="E3098" s="31" t="s">
        <v>6209</v>
      </c>
      <c r="F3098" s="31"/>
      <c r="G3098" s="31"/>
      <c r="H3098" s="31"/>
      <c r="I3098" s="31">
        <v>200711</v>
      </c>
      <c r="J3098" s="31"/>
      <c r="M3098" s="28" t="s">
        <v>5968</v>
      </c>
    </row>
    <row r="3099" spans="1:13">
      <c r="A3099" s="31" t="s">
        <v>6210</v>
      </c>
      <c r="B3099" s="31" t="s">
        <v>5968</v>
      </c>
      <c r="C3099" s="31">
        <v>7061</v>
      </c>
      <c r="D3099" s="31" t="s">
        <v>733</v>
      </c>
      <c r="E3099" s="31" t="s">
        <v>6011</v>
      </c>
      <c r="F3099" s="31"/>
      <c r="G3099" s="31"/>
      <c r="H3099" s="31"/>
      <c r="I3099" s="31">
        <v>200711</v>
      </c>
      <c r="J3099" s="31"/>
      <c r="M3099" s="28" t="s">
        <v>5968</v>
      </c>
    </row>
    <row r="3100" spans="1:13">
      <c r="A3100" s="31" t="s">
        <v>6211</v>
      </c>
      <c r="B3100" s="31" t="s">
        <v>5968</v>
      </c>
      <c r="C3100" s="31">
        <v>7062</v>
      </c>
      <c r="D3100" s="31" t="s">
        <v>733</v>
      </c>
      <c r="E3100" s="31" t="s">
        <v>6212</v>
      </c>
      <c r="F3100" s="31"/>
      <c r="G3100" s="31"/>
      <c r="H3100" s="31"/>
      <c r="I3100" s="31">
        <v>200722</v>
      </c>
      <c r="J3100" s="31"/>
      <c r="M3100" s="28" t="s">
        <v>5968</v>
      </c>
    </row>
    <row r="3101" spans="1:13">
      <c r="A3101" s="31" t="s">
        <v>6213</v>
      </c>
      <c r="B3101" s="31" t="s">
        <v>5968</v>
      </c>
      <c r="C3101" s="31">
        <v>7063</v>
      </c>
      <c r="D3101" s="31" t="s">
        <v>733</v>
      </c>
      <c r="E3101" s="31" t="s">
        <v>6214</v>
      </c>
      <c r="F3101" s="31"/>
      <c r="G3101" s="31"/>
      <c r="H3101" s="31"/>
      <c r="I3101" s="31">
        <v>200733</v>
      </c>
      <c r="J3101" s="31"/>
      <c r="M3101" s="28" t="s">
        <v>5968</v>
      </c>
    </row>
    <row r="3102" spans="1:13">
      <c r="A3102" s="31" t="s">
        <v>6215</v>
      </c>
      <c r="B3102" s="31" t="s">
        <v>5968</v>
      </c>
      <c r="C3102" s="31">
        <v>7064</v>
      </c>
      <c r="D3102" s="31" t="s">
        <v>733</v>
      </c>
      <c r="E3102" s="31" t="s">
        <v>6216</v>
      </c>
      <c r="F3102" s="31"/>
      <c r="G3102" s="31"/>
      <c r="H3102" s="31"/>
      <c r="I3102" s="31">
        <v>200811</v>
      </c>
      <c r="J3102" s="31"/>
      <c r="M3102" s="28" t="s">
        <v>5968</v>
      </c>
    </row>
    <row r="3103" spans="1:13">
      <c r="A3103" s="31" t="s">
        <v>6217</v>
      </c>
      <c r="B3103" s="31" t="s">
        <v>5968</v>
      </c>
      <c r="C3103" s="31">
        <v>7065</v>
      </c>
      <c r="D3103" s="31" t="s">
        <v>733</v>
      </c>
      <c r="E3103" s="31" t="s">
        <v>6218</v>
      </c>
      <c r="F3103" s="31"/>
      <c r="G3103" s="31"/>
      <c r="H3103" s="31"/>
      <c r="I3103" s="31">
        <v>200811</v>
      </c>
      <c r="J3103" s="31"/>
      <c r="M3103" s="28" t="s">
        <v>5968</v>
      </c>
    </row>
    <row r="3104" spans="1:13">
      <c r="A3104" s="31" t="s">
        <v>6219</v>
      </c>
      <c r="B3104" s="31" t="s">
        <v>5968</v>
      </c>
      <c r="C3104" s="31">
        <v>7066</v>
      </c>
      <c r="D3104" s="31" t="s">
        <v>733</v>
      </c>
      <c r="E3104" s="31" t="s">
        <v>6220</v>
      </c>
      <c r="F3104" s="31"/>
      <c r="G3104" s="31"/>
      <c r="H3104" s="31"/>
      <c r="I3104" s="31">
        <v>200811</v>
      </c>
      <c r="J3104" s="31"/>
      <c r="M3104" s="28" t="s">
        <v>5968</v>
      </c>
    </row>
    <row r="3105" spans="1:13">
      <c r="A3105" s="31" t="s">
        <v>6221</v>
      </c>
      <c r="B3105" s="31" t="s">
        <v>5968</v>
      </c>
      <c r="C3105" s="31">
        <v>7067</v>
      </c>
      <c r="D3105" s="31" t="s">
        <v>733</v>
      </c>
      <c r="E3105" s="31" t="s">
        <v>6222</v>
      </c>
      <c r="F3105" s="31"/>
      <c r="G3105" s="31"/>
      <c r="H3105" s="31"/>
      <c r="I3105" s="31">
        <v>200822</v>
      </c>
      <c r="J3105" s="31"/>
      <c r="M3105" s="28" t="s">
        <v>5968</v>
      </c>
    </row>
    <row r="3106" spans="1:13">
      <c r="A3106" s="31" t="s">
        <v>6223</v>
      </c>
      <c r="B3106" s="31" t="s">
        <v>5968</v>
      </c>
      <c r="C3106" s="31">
        <v>7068</v>
      </c>
      <c r="D3106" s="31" t="s">
        <v>733</v>
      </c>
      <c r="E3106" s="31" t="s">
        <v>6224</v>
      </c>
      <c r="F3106" s="31"/>
      <c r="G3106" s="31"/>
      <c r="H3106" s="31"/>
      <c r="I3106" s="31">
        <v>200822</v>
      </c>
      <c r="J3106" s="31"/>
      <c r="M3106" s="28" t="s">
        <v>5968</v>
      </c>
    </row>
    <row r="3107" spans="1:13">
      <c r="A3107" s="31" t="s">
        <v>6225</v>
      </c>
      <c r="B3107" s="31" t="s">
        <v>5968</v>
      </c>
      <c r="C3107" s="31">
        <v>7069</v>
      </c>
      <c r="D3107" s="31" t="s">
        <v>733</v>
      </c>
      <c r="E3107" s="31" t="s">
        <v>6226</v>
      </c>
      <c r="F3107" s="31"/>
      <c r="G3107" s="31"/>
      <c r="H3107" s="31"/>
      <c r="I3107" s="31">
        <v>200833</v>
      </c>
      <c r="J3107" s="31"/>
      <c r="M3107" s="28" t="s">
        <v>881</v>
      </c>
    </row>
    <row r="3108" spans="1:13">
      <c r="A3108" s="31" t="s">
        <v>6227</v>
      </c>
      <c r="B3108" s="31" t="s">
        <v>881</v>
      </c>
      <c r="C3108" s="31">
        <v>1103</v>
      </c>
      <c r="D3108" s="31">
        <v>3</v>
      </c>
      <c r="E3108" s="31" t="s">
        <v>6228</v>
      </c>
      <c r="F3108" s="31">
        <v>3</v>
      </c>
      <c r="G3108" s="31"/>
      <c r="H3108" s="31"/>
      <c r="I3108" s="31">
        <v>202570</v>
      </c>
      <c r="J3108" s="31">
        <v>3</v>
      </c>
      <c r="M3108" s="28" t="s">
        <v>881</v>
      </c>
    </row>
    <row r="3109" spans="1:13">
      <c r="A3109" s="31" t="s">
        <v>6229</v>
      </c>
      <c r="B3109" s="31" t="s">
        <v>881</v>
      </c>
      <c r="C3109" s="31">
        <v>1110</v>
      </c>
      <c r="D3109" s="31">
        <v>3</v>
      </c>
      <c r="E3109" s="31" t="s">
        <v>6230</v>
      </c>
      <c r="F3109" s="31">
        <v>3</v>
      </c>
      <c r="G3109" s="31"/>
      <c r="H3109" s="31"/>
      <c r="I3109" s="31">
        <v>202570</v>
      </c>
      <c r="J3109" s="31">
        <v>3</v>
      </c>
      <c r="M3109" s="28" t="s">
        <v>881</v>
      </c>
    </row>
    <row r="3110" spans="1:13">
      <c r="A3110" s="31" t="s">
        <v>6231</v>
      </c>
      <c r="B3110" s="31" t="s">
        <v>881</v>
      </c>
      <c r="C3110" s="31">
        <v>1120</v>
      </c>
      <c r="D3110" s="31">
        <v>3</v>
      </c>
      <c r="E3110" s="31" t="s">
        <v>6232</v>
      </c>
      <c r="F3110" s="31">
        <v>3</v>
      </c>
      <c r="G3110" s="31"/>
      <c r="H3110" s="31"/>
      <c r="I3110" s="31">
        <v>202570</v>
      </c>
      <c r="J3110" s="31">
        <v>3</v>
      </c>
      <c r="M3110" s="28" t="s">
        <v>881</v>
      </c>
    </row>
    <row r="3111" spans="1:13">
      <c r="A3111" s="31" t="s">
        <v>6233</v>
      </c>
      <c r="B3111" s="31" t="s">
        <v>881</v>
      </c>
      <c r="C3111" s="31">
        <v>1150</v>
      </c>
      <c r="D3111" s="31">
        <v>3</v>
      </c>
      <c r="E3111" s="31" t="s">
        <v>6234</v>
      </c>
      <c r="F3111" s="31">
        <v>3</v>
      </c>
      <c r="G3111" s="31"/>
      <c r="H3111" s="31"/>
      <c r="I3111" s="31">
        <v>202570</v>
      </c>
      <c r="J3111" s="31">
        <v>3</v>
      </c>
      <c r="M3111" s="28" t="s">
        <v>881</v>
      </c>
    </row>
    <row r="3112" spans="1:13">
      <c r="A3112" s="31" t="s">
        <v>6235</v>
      </c>
      <c r="B3112" s="31" t="s">
        <v>881</v>
      </c>
      <c r="C3112" s="31">
        <v>1160</v>
      </c>
      <c r="D3112" s="31">
        <v>3</v>
      </c>
      <c r="E3112" s="31" t="s">
        <v>6236</v>
      </c>
      <c r="F3112" s="31">
        <v>3</v>
      </c>
      <c r="G3112" s="31"/>
      <c r="H3112" s="31"/>
      <c r="I3112" s="31">
        <v>202570</v>
      </c>
      <c r="J3112" s="31">
        <v>3</v>
      </c>
      <c r="M3112" s="28" t="s">
        <v>881</v>
      </c>
    </row>
    <row r="3113" spans="1:13">
      <c r="A3113" s="31" t="s">
        <v>6237</v>
      </c>
      <c r="B3113" s="31" t="s">
        <v>881</v>
      </c>
      <c r="C3113" s="31">
        <v>1170</v>
      </c>
      <c r="D3113" s="31">
        <v>3</v>
      </c>
      <c r="E3113" s="31" t="s">
        <v>6238</v>
      </c>
      <c r="F3113" s="31">
        <v>3</v>
      </c>
      <c r="G3113" s="31"/>
      <c r="H3113" s="31"/>
      <c r="I3113" s="31">
        <v>202570</v>
      </c>
      <c r="J3113" s="31">
        <v>3</v>
      </c>
      <c r="M3113" s="28" t="s">
        <v>881</v>
      </c>
    </row>
    <row r="3114" spans="1:13">
      <c r="A3114" s="31" t="s">
        <v>6239</v>
      </c>
      <c r="B3114" s="31" t="s">
        <v>881</v>
      </c>
      <c r="C3114" s="31">
        <v>1180</v>
      </c>
      <c r="D3114" s="31">
        <v>3</v>
      </c>
      <c r="E3114" s="31" t="s">
        <v>6240</v>
      </c>
      <c r="F3114" s="31">
        <v>3</v>
      </c>
      <c r="G3114" s="31"/>
      <c r="H3114" s="31"/>
      <c r="I3114" s="31">
        <v>202570</v>
      </c>
      <c r="J3114" s="31">
        <v>3</v>
      </c>
      <c r="M3114" s="28" t="s">
        <v>881</v>
      </c>
    </row>
    <row r="3115" spans="1:13">
      <c r="A3115" s="31" t="s">
        <v>6241</v>
      </c>
      <c r="B3115" s="31" t="s">
        <v>881</v>
      </c>
      <c r="C3115" s="31">
        <v>2088</v>
      </c>
      <c r="D3115" s="31">
        <v>3</v>
      </c>
      <c r="E3115" s="31" t="s">
        <v>6242</v>
      </c>
      <c r="F3115" s="31"/>
      <c r="G3115" s="31"/>
      <c r="H3115" s="31"/>
      <c r="I3115" s="31">
        <v>202570</v>
      </c>
      <c r="J3115" s="31"/>
      <c r="M3115" s="28" t="s">
        <v>881</v>
      </c>
    </row>
    <row r="3116" spans="1:13">
      <c r="A3116" s="31" t="s">
        <v>6243</v>
      </c>
      <c r="B3116" s="31" t="s">
        <v>881</v>
      </c>
      <c r="C3116" s="31">
        <v>2110</v>
      </c>
      <c r="D3116" s="31">
        <v>3</v>
      </c>
      <c r="E3116" s="31" t="s">
        <v>6244</v>
      </c>
      <c r="F3116" s="31">
        <v>3</v>
      </c>
      <c r="G3116" s="31"/>
      <c r="H3116" s="31"/>
      <c r="I3116" s="31">
        <v>202570</v>
      </c>
      <c r="J3116" s="31">
        <v>3</v>
      </c>
      <c r="M3116" s="28" t="s">
        <v>881</v>
      </c>
    </row>
    <row r="3117" spans="1:13">
      <c r="A3117" s="31" t="s">
        <v>6245</v>
      </c>
      <c r="B3117" s="31" t="s">
        <v>881</v>
      </c>
      <c r="C3117" s="31">
        <v>2240</v>
      </c>
      <c r="D3117" s="31">
        <v>3</v>
      </c>
      <c r="E3117" s="31" t="s">
        <v>6246</v>
      </c>
      <c r="F3117" s="31">
        <v>3</v>
      </c>
      <c r="G3117" s="31"/>
      <c r="H3117" s="31"/>
      <c r="I3117" s="31">
        <v>202570</v>
      </c>
      <c r="J3117" s="31">
        <v>3</v>
      </c>
      <c r="M3117" s="28" t="s">
        <v>881</v>
      </c>
    </row>
    <row r="3118" spans="1:13">
      <c r="A3118" s="31" t="s">
        <v>6247</v>
      </c>
      <c r="B3118" s="31" t="s">
        <v>881</v>
      </c>
      <c r="C3118" s="31">
        <v>2298</v>
      </c>
      <c r="D3118" s="31">
        <v>3</v>
      </c>
      <c r="E3118" s="31" t="s">
        <v>6248</v>
      </c>
      <c r="F3118" s="31"/>
      <c r="G3118" s="31"/>
      <c r="H3118" s="31">
        <v>3</v>
      </c>
      <c r="I3118" s="31">
        <v>201970</v>
      </c>
      <c r="J3118" s="31">
        <v>3</v>
      </c>
      <c r="M3118" s="28" t="s">
        <v>881</v>
      </c>
    </row>
    <row r="3119" spans="1:13">
      <c r="A3119" s="31" t="s">
        <v>6249</v>
      </c>
      <c r="B3119" s="31" t="s">
        <v>881</v>
      </c>
      <c r="C3119" s="31">
        <v>2510</v>
      </c>
      <c r="D3119" s="31">
        <v>3</v>
      </c>
      <c r="E3119" s="31" t="s">
        <v>6250</v>
      </c>
      <c r="F3119" s="31">
        <v>3</v>
      </c>
      <c r="G3119" s="31"/>
      <c r="H3119" s="31"/>
      <c r="I3119" s="31">
        <v>202570</v>
      </c>
      <c r="J3119" s="31">
        <v>3</v>
      </c>
      <c r="M3119" s="28" t="s">
        <v>884</v>
      </c>
    </row>
    <row r="3120" spans="1:13">
      <c r="A3120" s="31" t="s">
        <v>6251</v>
      </c>
      <c r="B3120" s="31" t="s">
        <v>884</v>
      </c>
      <c r="C3120" s="31">
        <v>1015</v>
      </c>
      <c r="D3120" s="31">
        <v>4</v>
      </c>
      <c r="E3120" s="31" t="s">
        <v>6252</v>
      </c>
      <c r="F3120" s="31">
        <v>3</v>
      </c>
      <c r="G3120" s="31"/>
      <c r="H3120" s="31"/>
      <c r="I3120" s="31">
        <v>202570</v>
      </c>
      <c r="J3120" s="31">
        <v>3</v>
      </c>
      <c r="M3120" s="28" t="s">
        <v>884</v>
      </c>
    </row>
    <row r="3121" spans="1:13">
      <c r="A3121" s="31" t="s">
        <v>6253</v>
      </c>
      <c r="B3121" s="31" t="s">
        <v>884</v>
      </c>
      <c r="C3121" s="31">
        <v>1020</v>
      </c>
      <c r="D3121" s="31">
        <v>4</v>
      </c>
      <c r="E3121" s="31" t="s">
        <v>6254</v>
      </c>
      <c r="F3121" s="31">
        <v>3</v>
      </c>
      <c r="G3121" s="31"/>
      <c r="H3121" s="31"/>
      <c r="I3121" s="31">
        <v>202570</v>
      </c>
      <c r="J3121" s="31">
        <v>3</v>
      </c>
      <c r="M3121" s="28" t="s">
        <v>884</v>
      </c>
    </row>
    <row r="3122" spans="1:13">
      <c r="A3122" s="31" t="s">
        <v>6255</v>
      </c>
      <c r="B3122" s="31" t="s">
        <v>884</v>
      </c>
      <c r="C3122" s="31">
        <v>1030</v>
      </c>
      <c r="D3122" s="31">
        <v>4</v>
      </c>
      <c r="E3122" s="31" t="s">
        <v>6256</v>
      </c>
      <c r="F3122" s="31">
        <v>3</v>
      </c>
      <c r="G3122" s="31"/>
      <c r="H3122" s="31"/>
      <c r="I3122" s="31">
        <v>202570</v>
      </c>
      <c r="J3122" s="31">
        <v>3</v>
      </c>
      <c r="M3122" s="28" t="s">
        <v>884</v>
      </c>
    </row>
    <row r="3123" spans="1:13">
      <c r="A3123" s="31" t="s">
        <v>6257</v>
      </c>
      <c r="B3123" s="31" t="s">
        <v>884</v>
      </c>
      <c r="C3123" s="31">
        <v>1060</v>
      </c>
      <c r="D3123" s="31">
        <v>4</v>
      </c>
      <c r="E3123" s="31" t="s">
        <v>6258</v>
      </c>
      <c r="F3123" s="31">
        <v>2</v>
      </c>
      <c r="G3123" s="31">
        <v>3</v>
      </c>
      <c r="H3123" s="31"/>
      <c r="I3123" s="31">
        <v>202570</v>
      </c>
      <c r="J3123" s="31">
        <v>5</v>
      </c>
      <c r="M3123" s="28" t="s">
        <v>884</v>
      </c>
    </row>
    <row r="3124" spans="1:13">
      <c r="A3124" s="31" t="s">
        <v>6259</v>
      </c>
      <c r="B3124" s="31" t="s">
        <v>884</v>
      </c>
      <c r="C3124" s="31">
        <v>1070</v>
      </c>
      <c r="D3124" s="31">
        <v>4</v>
      </c>
      <c r="E3124" s="31" t="s">
        <v>6260</v>
      </c>
      <c r="F3124" s="31">
        <v>3</v>
      </c>
      <c r="G3124" s="31"/>
      <c r="H3124" s="31"/>
      <c r="I3124" s="31">
        <v>202570</v>
      </c>
      <c r="J3124" s="31">
        <v>3</v>
      </c>
      <c r="M3124" s="28" t="s">
        <v>884</v>
      </c>
    </row>
    <row r="3125" spans="1:13">
      <c r="A3125" s="31" t="s">
        <v>6261</v>
      </c>
      <c r="B3125" s="31" t="s">
        <v>884</v>
      </c>
      <c r="C3125" s="31">
        <v>1090</v>
      </c>
      <c r="D3125" s="31">
        <v>4</v>
      </c>
      <c r="E3125" s="31" t="s">
        <v>6262</v>
      </c>
      <c r="F3125" s="31"/>
      <c r="G3125" s="31"/>
      <c r="H3125" s="31">
        <v>6</v>
      </c>
      <c r="I3125" s="31">
        <v>202570</v>
      </c>
      <c r="J3125" s="31">
        <v>6</v>
      </c>
      <c r="M3125" s="28" t="s">
        <v>884</v>
      </c>
    </row>
    <row r="3126" spans="1:13">
      <c r="A3126" s="31" t="s">
        <v>6263</v>
      </c>
      <c r="B3126" s="31" t="s">
        <v>884</v>
      </c>
      <c r="C3126" s="31">
        <v>1240</v>
      </c>
      <c r="D3126" s="31">
        <v>4</v>
      </c>
      <c r="E3126" s="31" t="s">
        <v>6264</v>
      </c>
      <c r="F3126" s="31">
        <v>3</v>
      </c>
      <c r="G3126" s="31"/>
      <c r="H3126" s="31"/>
      <c r="I3126" s="31">
        <v>202570</v>
      </c>
      <c r="J3126" s="31">
        <v>3</v>
      </c>
      <c r="M3126" s="28" t="s">
        <v>884</v>
      </c>
    </row>
    <row r="3127" spans="1:13">
      <c r="A3127" s="31" t="s">
        <v>6265</v>
      </c>
      <c r="B3127" s="31" t="s">
        <v>884</v>
      </c>
      <c r="C3127" s="31">
        <v>1250</v>
      </c>
      <c r="D3127" s="31">
        <v>4</v>
      </c>
      <c r="E3127" s="31" t="s">
        <v>6266</v>
      </c>
      <c r="F3127" s="31">
        <v>2</v>
      </c>
      <c r="G3127" s="31"/>
      <c r="H3127" s="31"/>
      <c r="I3127" s="31">
        <v>202570</v>
      </c>
      <c r="J3127" s="31">
        <v>2</v>
      </c>
      <c r="M3127" s="28" t="s">
        <v>884</v>
      </c>
    </row>
    <row r="3128" spans="1:13">
      <c r="A3128" s="31" t="s">
        <v>6267</v>
      </c>
      <c r="B3128" s="31" t="s">
        <v>884</v>
      </c>
      <c r="C3128" s="31">
        <v>2011</v>
      </c>
      <c r="D3128" s="31">
        <v>4</v>
      </c>
      <c r="E3128" s="31" t="s">
        <v>6268</v>
      </c>
      <c r="F3128" s="31">
        <v>2</v>
      </c>
      <c r="G3128" s="31">
        <v>3</v>
      </c>
      <c r="H3128" s="31"/>
      <c r="I3128" s="31">
        <v>202570</v>
      </c>
      <c r="J3128" s="31">
        <v>5</v>
      </c>
      <c r="M3128" s="28" t="s">
        <v>884</v>
      </c>
    </row>
    <row r="3129" spans="1:13">
      <c r="A3129" s="31" t="s">
        <v>6269</v>
      </c>
      <c r="B3129" s="31" t="s">
        <v>884</v>
      </c>
      <c r="C3129" s="31">
        <v>2021</v>
      </c>
      <c r="D3129" s="31">
        <v>4</v>
      </c>
      <c r="E3129" s="31" t="s">
        <v>6270</v>
      </c>
      <c r="F3129" s="31">
        <v>2</v>
      </c>
      <c r="G3129" s="31">
        <v>3</v>
      </c>
      <c r="H3129" s="31"/>
      <c r="I3129" s="31">
        <v>202570</v>
      </c>
      <c r="J3129" s="31">
        <v>5</v>
      </c>
      <c r="M3129" s="28" t="s">
        <v>884</v>
      </c>
    </row>
    <row r="3130" spans="1:13">
      <c r="A3130" s="31" t="s">
        <v>6271</v>
      </c>
      <c r="B3130" s="31" t="s">
        <v>884</v>
      </c>
      <c r="C3130" s="31">
        <v>2030</v>
      </c>
      <c r="D3130" s="31">
        <v>4</v>
      </c>
      <c r="E3130" s="31" t="s">
        <v>6272</v>
      </c>
      <c r="F3130" s="31">
        <v>2</v>
      </c>
      <c r="G3130" s="31">
        <v>3</v>
      </c>
      <c r="H3130" s="31"/>
      <c r="I3130" s="31">
        <v>202570</v>
      </c>
      <c r="J3130" s="31">
        <v>5</v>
      </c>
      <c r="M3130" s="28" t="s">
        <v>884</v>
      </c>
    </row>
    <row r="3131" spans="1:13">
      <c r="A3131" s="31" t="s">
        <v>6273</v>
      </c>
      <c r="B3131" s="31" t="s">
        <v>884</v>
      </c>
      <c r="C3131" s="31">
        <v>2040</v>
      </c>
      <c r="D3131" s="31">
        <v>4</v>
      </c>
      <c r="E3131" s="31" t="s">
        <v>6274</v>
      </c>
      <c r="F3131" s="31">
        <v>3</v>
      </c>
      <c r="G3131" s="31"/>
      <c r="H3131" s="31"/>
      <c r="I3131" s="31">
        <v>202570</v>
      </c>
      <c r="J3131" s="31">
        <v>3</v>
      </c>
      <c r="M3131" s="28" t="s">
        <v>884</v>
      </c>
    </row>
    <row r="3132" spans="1:13">
      <c r="A3132" s="31" t="s">
        <v>6275</v>
      </c>
      <c r="B3132" s="31" t="s">
        <v>884</v>
      </c>
      <c r="C3132" s="31">
        <v>2050</v>
      </c>
      <c r="D3132" s="31">
        <v>4</v>
      </c>
      <c r="E3132" s="31" t="s">
        <v>6276</v>
      </c>
      <c r="F3132" s="31">
        <v>3</v>
      </c>
      <c r="G3132" s="31"/>
      <c r="H3132" s="31"/>
      <c r="I3132" s="31">
        <v>202570</v>
      </c>
      <c r="J3132" s="31">
        <v>3</v>
      </c>
      <c r="M3132" s="28" t="s">
        <v>884</v>
      </c>
    </row>
    <row r="3133" spans="1:13">
      <c r="A3133" s="31" t="s">
        <v>6277</v>
      </c>
      <c r="B3133" s="31" t="s">
        <v>884</v>
      </c>
      <c r="C3133" s="31">
        <v>2060</v>
      </c>
      <c r="D3133" s="31">
        <v>4</v>
      </c>
      <c r="E3133" s="31" t="s">
        <v>6278</v>
      </c>
      <c r="F3133" s="31">
        <v>2</v>
      </c>
      <c r="G3133" s="31"/>
      <c r="H3133" s="31"/>
      <c r="I3133" s="31">
        <v>202570</v>
      </c>
      <c r="J3133" s="31">
        <v>2</v>
      </c>
      <c r="M3133" s="28" t="s">
        <v>884</v>
      </c>
    </row>
    <row r="3134" spans="1:13">
      <c r="A3134" s="31" t="s">
        <v>6279</v>
      </c>
      <c r="B3134" s="31" t="s">
        <v>884</v>
      </c>
      <c r="C3134" s="31">
        <v>2390</v>
      </c>
      <c r="D3134" s="31">
        <v>4</v>
      </c>
      <c r="E3134" s="31" t="s">
        <v>6280</v>
      </c>
      <c r="F3134" s="31"/>
      <c r="G3134" s="31"/>
      <c r="H3134" s="31">
        <v>6</v>
      </c>
      <c r="I3134" s="31">
        <v>202570</v>
      </c>
      <c r="J3134" s="31">
        <v>6</v>
      </c>
      <c r="M3134" s="28" t="s">
        <v>887</v>
      </c>
    </row>
    <row r="3135" spans="1:13">
      <c r="A3135" s="31" t="s">
        <v>6281</v>
      </c>
      <c r="B3135" s="31" t="s">
        <v>887</v>
      </c>
      <c r="C3135" s="31">
        <v>1130</v>
      </c>
      <c r="D3135" s="31">
        <v>4</v>
      </c>
      <c r="E3135" s="31" t="s">
        <v>6282</v>
      </c>
      <c r="F3135" s="31">
        <v>3</v>
      </c>
      <c r="G3135" s="31"/>
      <c r="H3135" s="31"/>
      <c r="I3135" s="31">
        <v>202570</v>
      </c>
      <c r="J3135" s="31">
        <v>3</v>
      </c>
      <c r="M3135" s="28" t="s">
        <v>887</v>
      </c>
    </row>
    <row r="3136" spans="1:13">
      <c r="A3136" s="31" t="s">
        <v>6283</v>
      </c>
      <c r="B3136" s="31" t="s">
        <v>887</v>
      </c>
      <c r="C3136" s="31">
        <v>1160</v>
      </c>
      <c r="D3136" s="31">
        <v>4</v>
      </c>
      <c r="E3136" s="31" t="s">
        <v>6284</v>
      </c>
      <c r="F3136" s="31">
        <v>3</v>
      </c>
      <c r="G3136" s="31"/>
      <c r="H3136" s="31"/>
      <c r="I3136" s="31">
        <v>202570</v>
      </c>
      <c r="J3136" s="31">
        <v>3</v>
      </c>
      <c r="M3136" s="28" t="s">
        <v>887</v>
      </c>
    </row>
    <row r="3137" spans="1:13">
      <c r="A3137" s="31" t="s">
        <v>6285</v>
      </c>
      <c r="B3137" s="31" t="s">
        <v>887</v>
      </c>
      <c r="C3137" s="31">
        <v>1170</v>
      </c>
      <c r="D3137" s="31">
        <v>4</v>
      </c>
      <c r="E3137" s="31" t="s">
        <v>6286</v>
      </c>
      <c r="F3137" s="31">
        <v>2</v>
      </c>
      <c r="G3137" s="31">
        <v>3</v>
      </c>
      <c r="H3137" s="31"/>
      <c r="I3137" s="31">
        <v>202570</v>
      </c>
      <c r="J3137" s="31">
        <v>5</v>
      </c>
      <c r="M3137" s="28" t="s">
        <v>887</v>
      </c>
    </row>
    <row r="3138" spans="1:13">
      <c r="A3138" s="31" t="s">
        <v>6287</v>
      </c>
      <c r="B3138" s="31" t="s">
        <v>887</v>
      </c>
      <c r="C3138" s="31">
        <v>1225</v>
      </c>
      <c r="D3138" s="31">
        <v>4</v>
      </c>
      <c r="E3138" s="31" t="s">
        <v>6288</v>
      </c>
      <c r="F3138" s="31">
        <v>3</v>
      </c>
      <c r="G3138" s="31"/>
      <c r="H3138" s="31"/>
      <c r="I3138" s="31">
        <v>202570</v>
      </c>
      <c r="J3138" s="31">
        <v>3</v>
      </c>
      <c r="M3138" s="28" t="s">
        <v>890</v>
      </c>
    </row>
    <row r="3139" spans="1:13">
      <c r="A3139" s="31" t="s">
        <v>6289</v>
      </c>
      <c r="B3139" s="31" t="s">
        <v>890</v>
      </c>
      <c r="C3139" s="31">
        <v>1001</v>
      </c>
      <c r="D3139" s="31">
        <v>4</v>
      </c>
      <c r="E3139" s="31" t="s">
        <v>6290</v>
      </c>
      <c r="F3139" s="31">
        <v>1</v>
      </c>
      <c r="G3139" s="31"/>
      <c r="H3139" s="31"/>
      <c r="I3139" s="31">
        <v>202570</v>
      </c>
      <c r="J3139" s="31">
        <v>1</v>
      </c>
      <c r="M3139" s="28" t="s">
        <v>890</v>
      </c>
    </row>
    <row r="3140" spans="1:13">
      <c r="A3140" s="31" t="s">
        <v>6291</v>
      </c>
      <c r="B3140" s="31" t="s">
        <v>890</v>
      </c>
      <c r="C3140" s="31">
        <v>1003</v>
      </c>
      <c r="D3140" s="31">
        <v>4</v>
      </c>
      <c r="E3140" s="31" t="s">
        <v>10081</v>
      </c>
      <c r="F3140" s="31">
        <v>1</v>
      </c>
      <c r="G3140" s="31"/>
      <c r="H3140" s="31"/>
      <c r="I3140" s="31">
        <v>202570</v>
      </c>
      <c r="J3140" s="31">
        <v>1</v>
      </c>
      <c r="M3140" s="28" t="s">
        <v>890</v>
      </c>
    </row>
    <row r="3141" spans="1:13">
      <c r="A3141" s="31" t="s">
        <v>6292</v>
      </c>
      <c r="B3141" s="31" t="s">
        <v>890</v>
      </c>
      <c r="C3141" s="31">
        <v>1010</v>
      </c>
      <c r="D3141" s="31">
        <v>4</v>
      </c>
      <c r="E3141" s="31" t="s">
        <v>6293</v>
      </c>
      <c r="F3141" s="31">
        <v>1</v>
      </c>
      <c r="G3141" s="31"/>
      <c r="H3141" s="31"/>
      <c r="I3141" s="31">
        <v>202570</v>
      </c>
      <c r="J3141" s="31">
        <v>1</v>
      </c>
      <c r="M3141" s="28" t="s">
        <v>890</v>
      </c>
    </row>
    <row r="3142" spans="1:13">
      <c r="A3142" s="31" t="s">
        <v>6294</v>
      </c>
      <c r="B3142" s="31" t="s">
        <v>890</v>
      </c>
      <c r="C3142" s="31">
        <v>1020</v>
      </c>
      <c r="D3142" s="31">
        <v>4</v>
      </c>
      <c r="E3142" s="31" t="s">
        <v>6295</v>
      </c>
      <c r="F3142" s="31">
        <v>3</v>
      </c>
      <c r="G3142" s="31"/>
      <c r="H3142" s="31"/>
      <c r="I3142" s="31">
        <v>202570</v>
      </c>
      <c r="J3142" s="31">
        <v>3</v>
      </c>
      <c r="M3142" s="28" t="s">
        <v>890</v>
      </c>
    </row>
    <row r="3143" spans="1:13">
      <c r="A3143" s="31" t="s">
        <v>6296</v>
      </c>
      <c r="B3143" s="31" t="s">
        <v>890</v>
      </c>
      <c r="C3143" s="31">
        <v>2990</v>
      </c>
      <c r="D3143" s="31">
        <v>4</v>
      </c>
      <c r="E3143" s="31" t="s">
        <v>6297</v>
      </c>
      <c r="F3143" s="31"/>
      <c r="G3143" s="31"/>
      <c r="H3143" s="31">
        <v>3</v>
      </c>
      <c r="I3143" s="31">
        <v>202570</v>
      </c>
      <c r="J3143" s="31">
        <v>3</v>
      </c>
      <c r="M3143" s="28" t="s">
        <v>893</v>
      </c>
    </row>
    <row r="3144" spans="1:13">
      <c r="A3144" s="31" t="s">
        <v>6298</v>
      </c>
      <c r="B3144" s="31" t="s">
        <v>893</v>
      </c>
      <c r="C3144" s="31">
        <v>1140</v>
      </c>
      <c r="D3144" s="31">
        <v>4</v>
      </c>
      <c r="E3144" s="31" t="s">
        <v>6299</v>
      </c>
      <c r="F3144" s="31">
        <v>3</v>
      </c>
      <c r="G3144" s="31"/>
      <c r="H3144" s="31"/>
      <c r="I3144" s="31">
        <v>202570</v>
      </c>
      <c r="J3144" s="31">
        <v>3</v>
      </c>
      <c r="M3144" s="28" t="s">
        <v>893</v>
      </c>
    </row>
    <row r="3145" spans="1:13">
      <c r="A3145" s="31" t="s">
        <v>6300</v>
      </c>
      <c r="B3145" s="31" t="s">
        <v>893</v>
      </c>
      <c r="C3145" s="31">
        <v>1150</v>
      </c>
      <c r="D3145" s="31">
        <v>4</v>
      </c>
      <c r="E3145" s="31" t="s">
        <v>6301</v>
      </c>
      <c r="F3145" s="31">
        <v>3</v>
      </c>
      <c r="G3145" s="31"/>
      <c r="H3145" s="31"/>
      <c r="I3145" s="31">
        <v>202570</v>
      </c>
      <c r="J3145" s="31">
        <v>3</v>
      </c>
      <c r="M3145" s="28" t="s">
        <v>893</v>
      </c>
    </row>
    <row r="3146" spans="1:13">
      <c r="A3146" s="31" t="s">
        <v>6302</v>
      </c>
      <c r="B3146" s="31" t="s">
        <v>893</v>
      </c>
      <c r="C3146" s="31">
        <v>1210</v>
      </c>
      <c r="D3146" s="31">
        <v>4</v>
      </c>
      <c r="E3146" s="31" t="s">
        <v>6303</v>
      </c>
      <c r="F3146" s="31">
        <v>3</v>
      </c>
      <c r="G3146" s="31"/>
      <c r="H3146" s="31"/>
      <c r="I3146" s="31">
        <v>202570</v>
      </c>
      <c r="J3146" s="31">
        <v>3</v>
      </c>
      <c r="M3146" s="28" t="s">
        <v>893</v>
      </c>
    </row>
    <row r="3147" spans="1:13">
      <c r="A3147" s="31" t="s">
        <v>6304</v>
      </c>
      <c r="B3147" s="31" t="s">
        <v>893</v>
      </c>
      <c r="C3147" s="31">
        <v>1220</v>
      </c>
      <c r="D3147" s="31">
        <v>4</v>
      </c>
      <c r="E3147" s="31" t="s">
        <v>6305</v>
      </c>
      <c r="F3147" s="31">
        <v>3</v>
      </c>
      <c r="G3147" s="31"/>
      <c r="H3147" s="31"/>
      <c r="I3147" s="31">
        <v>202570</v>
      </c>
      <c r="J3147" s="31">
        <v>3</v>
      </c>
      <c r="M3147" s="28" t="s">
        <v>893</v>
      </c>
    </row>
    <row r="3148" spans="1:13">
      <c r="A3148" s="31" t="s">
        <v>6306</v>
      </c>
      <c r="B3148" s="31" t="s">
        <v>893</v>
      </c>
      <c r="C3148" s="31">
        <v>2120</v>
      </c>
      <c r="D3148" s="31">
        <v>4</v>
      </c>
      <c r="E3148" s="31" t="s">
        <v>6307</v>
      </c>
      <c r="F3148" s="31">
        <v>3</v>
      </c>
      <c r="G3148" s="31"/>
      <c r="H3148" s="31"/>
      <c r="I3148" s="31">
        <v>202570</v>
      </c>
      <c r="J3148" s="31">
        <v>3</v>
      </c>
      <c r="M3148" s="28" t="s">
        <v>893</v>
      </c>
    </row>
    <row r="3149" spans="1:13">
      <c r="A3149" s="31" t="s">
        <v>6308</v>
      </c>
      <c r="B3149" s="31" t="s">
        <v>893</v>
      </c>
      <c r="C3149" s="31">
        <v>2240</v>
      </c>
      <c r="D3149" s="31">
        <v>4</v>
      </c>
      <c r="E3149" s="31" t="s">
        <v>6309</v>
      </c>
      <c r="F3149" s="31">
        <v>3</v>
      </c>
      <c r="G3149" s="31"/>
      <c r="H3149" s="31"/>
      <c r="I3149" s="31">
        <v>202570</v>
      </c>
      <c r="J3149" s="31">
        <v>3</v>
      </c>
      <c r="M3149" s="28" t="s">
        <v>893</v>
      </c>
    </row>
    <row r="3150" spans="1:13">
      <c r="A3150" s="31" t="s">
        <v>6310</v>
      </c>
      <c r="B3150" s="31" t="s">
        <v>893</v>
      </c>
      <c r="C3150" s="31">
        <v>2330</v>
      </c>
      <c r="D3150" s="31">
        <v>4</v>
      </c>
      <c r="E3150" s="31" t="s">
        <v>6311</v>
      </c>
      <c r="F3150" s="31">
        <v>3</v>
      </c>
      <c r="G3150" s="31"/>
      <c r="H3150" s="31"/>
      <c r="I3150" s="31">
        <v>202570</v>
      </c>
      <c r="J3150" s="31">
        <v>3</v>
      </c>
      <c r="M3150" s="28" t="s">
        <v>893</v>
      </c>
    </row>
    <row r="3151" spans="1:13">
      <c r="A3151" s="31" t="s">
        <v>6312</v>
      </c>
      <c r="B3151" s="31" t="s">
        <v>893</v>
      </c>
      <c r="C3151" s="31">
        <v>2340</v>
      </c>
      <c r="D3151" s="31">
        <v>4</v>
      </c>
      <c r="E3151" s="31" t="s">
        <v>6313</v>
      </c>
      <c r="F3151" s="31">
        <v>3</v>
      </c>
      <c r="G3151" s="31"/>
      <c r="H3151" s="31"/>
      <c r="I3151" s="31">
        <v>202570</v>
      </c>
      <c r="J3151" s="31">
        <v>3</v>
      </c>
      <c r="M3151" s="28" t="s">
        <v>893</v>
      </c>
    </row>
    <row r="3152" spans="1:13">
      <c r="A3152" s="31" t="s">
        <v>6314</v>
      </c>
      <c r="B3152" s="31" t="s">
        <v>893</v>
      </c>
      <c r="C3152" s="31">
        <v>2990</v>
      </c>
      <c r="D3152" s="31">
        <v>4</v>
      </c>
      <c r="E3152" s="31" t="s">
        <v>6315</v>
      </c>
      <c r="F3152" s="31">
        <v>1</v>
      </c>
      <c r="G3152" s="31">
        <v>3</v>
      </c>
      <c r="H3152" s="31"/>
      <c r="I3152" s="31">
        <v>202570</v>
      </c>
      <c r="J3152" s="31">
        <v>4</v>
      </c>
      <c r="M3152" s="28" t="s">
        <v>896</v>
      </c>
    </row>
    <row r="3153" spans="1:13">
      <c r="A3153" s="31" t="s">
        <v>6316</v>
      </c>
      <c r="B3153" s="31" t="s">
        <v>896</v>
      </c>
      <c r="C3153" s="31">
        <v>1120</v>
      </c>
      <c r="D3153" s="31">
        <v>3</v>
      </c>
      <c r="E3153" s="31" t="s">
        <v>6317</v>
      </c>
      <c r="F3153" s="31">
        <v>3</v>
      </c>
      <c r="G3153" s="31"/>
      <c r="H3153" s="31"/>
      <c r="I3153" s="31">
        <v>202570</v>
      </c>
      <c r="J3153" s="31">
        <v>3</v>
      </c>
      <c r="M3153" s="28" t="s">
        <v>896</v>
      </c>
    </row>
    <row r="3154" spans="1:13">
      <c r="A3154" s="31" t="s">
        <v>6318</v>
      </c>
      <c r="B3154" s="31" t="s">
        <v>896</v>
      </c>
      <c r="C3154" s="31">
        <v>2112</v>
      </c>
      <c r="D3154" s="31">
        <v>3</v>
      </c>
      <c r="E3154" s="31" t="s">
        <v>6319</v>
      </c>
      <c r="F3154" s="31">
        <v>3</v>
      </c>
      <c r="G3154" s="31"/>
      <c r="H3154" s="31"/>
      <c r="I3154" s="31">
        <v>202570</v>
      </c>
      <c r="J3154" s="31">
        <v>3</v>
      </c>
      <c r="M3154" s="28" t="s">
        <v>896</v>
      </c>
    </row>
    <row r="3155" spans="1:13">
      <c r="A3155" s="31" t="s">
        <v>6320</v>
      </c>
      <c r="B3155" s="31" t="s">
        <v>896</v>
      </c>
      <c r="C3155" s="31">
        <v>2113</v>
      </c>
      <c r="D3155" s="31">
        <v>3</v>
      </c>
      <c r="E3155" s="31" t="s">
        <v>6321</v>
      </c>
      <c r="F3155" s="31">
        <v>3</v>
      </c>
      <c r="G3155" s="31"/>
      <c r="H3155" s="31"/>
      <c r="I3155" s="31">
        <v>202570</v>
      </c>
      <c r="J3155" s="31">
        <v>3</v>
      </c>
      <c r="M3155" s="28" t="s">
        <v>896</v>
      </c>
    </row>
    <row r="3156" spans="1:13">
      <c r="A3156" s="31" t="s">
        <v>6322</v>
      </c>
      <c r="B3156" s="31" t="s">
        <v>896</v>
      </c>
      <c r="C3156" s="31">
        <v>2167</v>
      </c>
      <c r="D3156" s="31">
        <v>3</v>
      </c>
      <c r="E3156" s="31" t="s">
        <v>6323</v>
      </c>
      <c r="F3156" s="31">
        <v>3</v>
      </c>
      <c r="G3156" s="31"/>
      <c r="H3156" s="31"/>
      <c r="I3156" s="31">
        <v>202570</v>
      </c>
      <c r="J3156" s="31">
        <v>3</v>
      </c>
      <c r="M3156" s="28" t="s">
        <v>896</v>
      </c>
    </row>
    <row r="3157" spans="1:13">
      <c r="A3157" s="31" t="s">
        <v>6324</v>
      </c>
      <c r="B3157" s="31" t="s">
        <v>896</v>
      </c>
      <c r="C3157" s="31">
        <v>2221</v>
      </c>
      <c r="D3157" s="31">
        <v>7</v>
      </c>
      <c r="E3157" s="31" t="s">
        <v>6325</v>
      </c>
      <c r="F3157" s="31">
        <v>3</v>
      </c>
      <c r="G3157" s="31"/>
      <c r="H3157" s="31"/>
      <c r="I3157" s="31">
        <v>202570</v>
      </c>
      <c r="J3157" s="31">
        <v>3</v>
      </c>
      <c r="M3157" s="28" t="s">
        <v>896</v>
      </c>
    </row>
    <row r="3158" spans="1:13">
      <c r="A3158" s="31" t="s">
        <v>6326</v>
      </c>
      <c r="B3158" s="31" t="s">
        <v>896</v>
      </c>
      <c r="C3158" s="31">
        <v>2331</v>
      </c>
      <c r="D3158" s="31">
        <v>7</v>
      </c>
      <c r="E3158" s="31" t="s">
        <v>6327</v>
      </c>
      <c r="F3158" s="31">
        <v>4</v>
      </c>
      <c r="G3158" s="31"/>
      <c r="H3158" s="31"/>
      <c r="I3158" s="31">
        <v>202570</v>
      </c>
      <c r="J3158" s="31">
        <v>4</v>
      </c>
      <c r="M3158" s="28" t="s">
        <v>896</v>
      </c>
    </row>
    <row r="3159" spans="1:13">
      <c r="A3159" s="31" t="s">
        <v>6328</v>
      </c>
      <c r="B3159" s="31" t="s">
        <v>896</v>
      </c>
      <c r="C3159" s="31">
        <v>2364</v>
      </c>
      <c r="D3159" s="31">
        <v>3</v>
      </c>
      <c r="E3159" s="31" t="s">
        <v>6329</v>
      </c>
      <c r="F3159" s="31">
        <v>3</v>
      </c>
      <c r="G3159" s="31"/>
      <c r="H3159" s="31"/>
      <c r="I3159" s="31">
        <v>202570</v>
      </c>
      <c r="J3159" s="31">
        <v>3</v>
      </c>
      <c r="M3159" s="28" t="s">
        <v>10083</v>
      </c>
    </row>
    <row r="3160" spans="1:13">
      <c r="A3160" s="31" t="s">
        <v>10082</v>
      </c>
      <c r="B3160" s="31" t="s">
        <v>10083</v>
      </c>
      <c r="C3160" s="31">
        <v>1120</v>
      </c>
      <c r="D3160" s="31">
        <v>5</v>
      </c>
      <c r="E3160" s="31" t="s">
        <v>6330</v>
      </c>
      <c r="F3160" s="31">
        <v>3</v>
      </c>
      <c r="G3160" s="31"/>
      <c r="H3160" s="31"/>
      <c r="I3160" s="31">
        <v>202570</v>
      </c>
      <c r="J3160" s="31">
        <v>3</v>
      </c>
      <c r="M3160" s="28" t="s">
        <v>10083</v>
      </c>
    </row>
    <row r="3161" spans="1:13">
      <c r="A3161" s="31" t="s">
        <v>10084</v>
      </c>
      <c r="B3161" s="31" t="s">
        <v>10083</v>
      </c>
      <c r="C3161" s="31">
        <v>1130</v>
      </c>
      <c r="D3161" s="31">
        <v>5</v>
      </c>
      <c r="E3161" s="31" t="s">
        <v>10085</v>
      </c>
      <c r="F3161" s="31">
        <v>3</v>
      </c>
      <c r="G3161" s="31"/>
      <c r="H3161" s="31"/>
      <c r="I3161" s="31">
        <v>202570</v>
      </c>
      <c r="J3161" s="31">
        <v>3</v>
      </c>
      <c r="M3161" s="28" t="s">
        <v>10083</v>
      </c>
    </row>
    <row r="3162" spans="1:13">
      <c r="A3162" s="31" t="s">
        <v>10086</v>
      </c>
      <c r="B3162" s="31" t="s">
        <v>10083</v>
      </c>
      <c r="C3162" s="31">
        <v>1310</v>
      </c>
      <c r="D3162" s="31">
        <v>5</v>
      </c>
      <c r="E3162" s="31" t="s">
        <v>10087</v>
      </c>
      <c r="F3162" s="31">
        <v>1</v>
      </c>
      <c r="G3162" s="31"/>
      <c r="H3162" s="31"/>
      <c r="I3162" s="31">
        <v>202570</v>
      </c>
      <c r="J3162" s="31">
        <v>1</v>
      </c>
      <c r="M3162" s="28" t="s">
        <v>899</v>
      </c>
    </row>
    <row r="3163" spans="1:13">
      <c r="A3163" s="31" t="s">
        <v>6331</v>
      </c>
      <c r="B3163" s="31" t="s">
        <v>899</v>
      </c>
      <c r="C3163" s="31">
        <v>1111</v>
      </c>
      <c r="D3163" s="31">
        <v>5</v>
      </c>
      <c r="E3163" s="31" t="s">
        <v>6332</v>
      </c>
      <c r="F3163" s="31">
        <v>1</v>
      </c>
      <c r="G3163" s="31"/>
      <c r="H3163" s="31"/>
      <c r="I3163" s="31">
        <v>202570</v>
      </c>
      <c r="J3163" s="31">
        <v>1</v>
      </c>
      <c r="M3163" s="28" t="s">
        <v>899</v>
      </c>
    </row>
    <row r="3164" spans="1:13">
      <c r="A3164" s="31" t="s">
        <v>6333</v>
      </c>
      <c r="B3164" s="31" t="s">
        <v>899</v>
      </c>
      <c r="C3164" s="31">
        <v>2097</v>
      </c>
      <c r="D3164" s="31">
        <v>5</v>
      </c>
      <c r="E3164" s="31" t="s">
        <v>435</v>
      </c>
      <c r="F3164" s="31"/>
      <c r="G3164" s="31"/>
      <c r="H3164" s="31"/>
      <c r="I3164" s="31">
        <v>201670</v>
      </c>
      <c r="J3164" s="31"/>
      <c r="M3164" s="28" t="s">
        <v>899</v>
      </c>
    </row>
    <row r="3165" spans="1:13">
      <c r="A3165" s="31" t="s">
        <v>6334</v>
      </c>
      <c r="B3165" s="31" t="s">
        <v>899</v>
      </c>
      <c r="C3165" s="31">
        <v>2141</v>
      </c>
      <c r="D3165" s="31">
        <v>5</v>
      </c>
      <c r="E3165" s="31" t="s">
        <v>6335</v>
      </c>
      <c r="F3165" s="31">
        <v>3</v>
      </c>
      <c r="G3165" s="31"/>
      <c r="H3165" s="31"/>
      <c r="I3165" s="31">
        <v>202570</v>
      </c>
      <c r="J3165" s="31">
        <v>3</v>
      </c>
      <c r="M3165" s="28" t="s">
        <v>899</v>
      </c>
    </row>
    <row r="3166" spans="1:13">
      <c r="A3166" s="31" t="s">
        <v>6336</v>
      </c>
      <c r="B3166" s="31" t="s">
        <v>899</v>
      </c>
      <c r="C3166" s="31">
        <v>2215</v>
      </c>
      <c r="D3166" s="31">
        <v>5</v>
      </c>
      <c r="E3166" s="31" t="s">
        <v>6337</v>
      </c>
      <c r="F3166" s="31">
        <v>3</v>
      </c>
      <c r="G3166" s="31"/>
      <c r="H3166" s="31"/>
      <c r="I3166" s="31">
        <v>202570</v>
      </c>
      <c r="J3166" s="31">
        <v>3</v>
      </c>
      <c r="M3166" s="28" t="s">
        <v>899</v>
      </c>
    </row>
    <row r="3167" spans="1:13">
      <c r="A3167" s="31" t="s">
        <v>6338</v>
      </c>
      <c r="B3167" s="31" t="s">
        <v>899</v>
      </c>
      <c r="C3167" s="31">
        <v>2225</v>
      </c>
      <c r="D3167" s="31">
        <v>5</v>
      </c>
      <c r="E3167" s="31" t="s">
        <v>6339</v>
      </c>
      <c r="F3167" s="31">
        <v>3</v>
      </c>
      <c r="G3167" s="31"/>
      <c r="H3167" s="31"/>
      <c r="I3167" s="31">
        <v>202570</v>
      </c>
      <c r="J3167" s="31">
        <v>3</v>
      </c>
      <c r="M3167" s="28" t="s">
        <v>899</v>
      </c>
    </row>
    <row r="3168" spans="1:13">
      <c r="A3168" s="31" t="s">
        <v>6340</v>
      </c>
      <c r="B3168" s="31" t="s">
        <v>899</v>
      </c>
      <c r="C3168" s="31">
        <v>2230</v>
      </c>
      <c r="D3168" s="31">
        <v>5</v>
      </c>
      <c r="E3168" s="31" t="s">
        <v>6341</v>
      </c>
      <c r="F3168" s="31">
        <v>3</v>
      </c>
      <c r="G3168" s="31"/>
      <c r="H3168" s="31"/>
      <c r="I3168" s="31">
        <v>202570</v>
      </c>
      <c r="J3168" s="31">
        <v>3</v>
      </c>
      <c r="M3168" s="28" t="s">
        <v>899</v>
      </c>
    </row>
    <row r="3169" spans="1:13">
      <c r="A3169" s="31" t="s">
        <v>6342</v>
      </c>
      <c r="B3169" s="31" t="s">
        <v>899</v>
      </c>
      <c r="C3169" s="31">
        <v>2232</v>
      </c>
      <c r="D3169" s="31">
        <v>5</v>
      </c>
      <c r="E3169" s="31" t="s">
        <v>3761</v>
      </c>
      <c r="F3169" s="31">
        <v>3</v>
      </c>
      <c r="G3169" s="31"/>
      <c r="H3169" s="31"/>
      <c r="I3169" s="31">
        <v>202570</v>
      </c>
      <c r="J3169" s="31">
        <v>3</v>
      </c>
      <c r="M3169" s="28" t="s">
        <v>899</v>
      </c>
    </row>
    <row r="3170" spans="1:13">
      <c r="A3170" s="31" t="s">
        <v>6343</v>
      </c>
      <c r="B3170" s="31" t="s">
        <v>899</v>
      </c>
      <c r="C3170" s="31">
        <v>2235</v>
      </c>
      <c r="D3170" s="31">
        <v>5</v>
      </c>
      <c r="E3170" s="31" t="s">
        <v>6344</v>
      </c>
      <c r="F3170" s="31">
        <v>3</v>
      </c>
      <c r="G3170" s="31"/>
      <c r="H3170" s="31"/>
      <c r="I3170" s="31">
        <v>202570</v>
      </c>
      <c r="J3170" s="31">
        <v>3</v>
      </c>
      <c r="M3170" s="28" t="s">
        <v>899</v>
      </c>
    </row>
    <row r="3171" spans="1:13">
      <c r="A3171" s="31" t="s">
        <v>6345</v>
      </c>
      <c r="B3171" s="31" t="s">
        <v>899</v>
      </c>
      <c r="C3171" s="31">
        <v>2240</v>
      </c>
      <c r="D3171" s="31">
        <v>5</v>
      </c>
      <c r="E3171" s="31" t="s">
        <v>6346</v>
      </c>
      <c r="F3171" s="31">
        <v>3</v>
      </c>
      <c r="G3171" s="31"/>
      <c r="H3171" s="31"/>
      <c r="I3171" s="31">
        <v>202570</v>
      </c>
      <c r="J3171" s="31">
        <v>3</v>
      </c>
      <c r="M3171" s="28" t="s">
        <v>899</v>
      </c>
    </row>
    <row r="3172" spans="1:13">
      <c r="A3172" s="31" t="s">
        <v>6347</v>
      </c>
      <c r="B3172" s="31" t="s">
        <v>899</v>
      </c>
      <c r="C3172" s="31">
        <v>2242</v>
      </c>
      <c r="D3172" s="31">
        <v>5</v>
      </c>
      <c r="E3172" s="31" t="s">
        <v>6348</v>
      </c>
      <c r="F3172" s="31">
        <v>3</v>
      </c>
      <c r="G3172" s="31"/>
      <c r="H3172" s="31"/>
      <c r="I3172" s="31">
        <v>202570</v>
      </c>
      <c r="J3172" s="31">
        <v>3</v>
      </c>
      <c r="M3172" s="28" t="s">
        <v>899</v>
      </c>
    </row>
    <row r="3173" spans="1:13">
      <c r="A3173" s="31" t="s">
        <v>6349</v>
      </c>
      <c r="B3173" s="31" t="s">
        <v>899</v>
      </c>
      <c r="C3173" s="31">
        <v>2252</v>
      </c>
      <c r="D3173" s="31">
        <v>5</v>
      </c>
      <c r="E3173" s="31" t="s">
        <v>6350</v>
      </c>
      <c r="F3173" s="31">
        <v>3</v>
      </c>
      <c r="G3173" s="31"/>
      <c r="H3173" s="31"/>
      <c r="I3173" s="31">
        <v>202570</v>
      </c>
      <c r="J3173" s="31">
        <v>3</v>
      </c>
      <c r="M3173" s="28" t="s">
        <v>899</v>
      </c>
    </row>
    <row r="3174" spans="1:13">
      <c r="A3174" s="31" t="s">
        <v>6351</v>
      </c>
      <c r="B3174" s="31" t="s">
        <v>899</v>
      </c>
      <c r="C3174" s="31">
        <v>2798</v>
      </c>
      <c r="D3174" s="31">
        <v>5</v>
      </c>
      <c r="E3174" s="31" t="s">
        <v>550</v>
      </c>
      <c r="F3174" s="31"/>
      <c r="G3174" s="31">
        <v>3</v>
      </c>
      <c r="H3174" s="31"/>
      <c r="I3174" s="31">
        <v>202570</v>
      </c>
      <c r="J3174" s="31">
        <v>3</v>
      </c>
      <c r="M3174" s="28" t="s">
        <v>899</v>
      </c>
    </row>
    <row r="3175" spans="1:13">
      <c r="A3175" s="31" t="s">
        <v>6352</v>
      </c>
      <c r="B3175" s="31" t="s">
        <v>899</v>
      </c>
      <c r="C3175" s="31">
        <v>2898</v>
      </c>
      <c r="D3175" s="31">
        <v>5</v>
      </c>
      <c r="E3175" s="31" t="s">
        <v>550</v>
      </c>
      <c r="F3175" s="31"/>
      <c r="G3175" s="31">
        <v>6</v>
      </c>
      <c r="H3175" s="31"/>
      <c r="I3175" s="31">
        <v>202570</v>
      </c>
      <c r="J3175" s="31">
        <v>6</v>
      </c>
      <c r="M3175" s="28" t="s">
        <v>899</v>
      </c>
    </row>
    <row r="3176" spans="1:13">
      <c r="A3176" s="31" t="s">
        <v>6353</v>
      </c>
      <c r="B3176" s="31" t="s">
        <v>899</v>
      </c>
      <c r="C3176" s="31">
        <v>2998</v>
      </c>
      <c r="D3176" s="31">
        <v>5</v>
      </c>
      <c r="E3176" s="31" t="s">
        <v>550</v>
      </c>
      <c r="F3176" s="31">
        <v>0</v>
      </c>
      <c r="G3176" s="31">
        <v>9</v>
      </c>
      <c r="H3176" s="31"/>
      <c r="I3176" s="31">
        <v>202370</v>
      </c>
      <c r="J3176" s="31">
        <v>9</v>
      </c>
      <c r="M3176" s="28" t="s">
        <v>899</v>
      </c>
    </row>
    <row r="3177" spans="1:13">
      <c r="A3177" s="31" t="s">
        <v>6354</v>
      </c>
      <c r="B3177" s="31" t="s">
        <v>899</v>
      </c>
      <c r="C3177" s="31">
        <v>2999</v>
      </c>
      <c r="D3177" s="31">
        <v>5</v>
      </c>
      <c r="E3177" s="31" t="s">
        <v>541</v>
      </c>
      <c r="F3177" s="31">
        <v>1</v>
      </c>
      <c r="G3177" s="31"/>
      <c r="H3177" s="31"/>
      <c r="I3177" s="31">
        <v>202570</v>
      </c>
      <c r="J3177" s="31">
        <v>1</v>
      </c>
      <c r="M3177" s="28" t="s">
        <v>902</v>
      </c>
    </row>
    <row r="3178" spans="1:13">
      <c r="A3178" s="31" t="s">
        <v>6355</v>
      </c>
      <c r="B3178" s="31" t="s">
        <v>902</v>
      </c>
      <c r="C3178" s="31">
        <v>1105</v>
      </c>
      <c r="D3178" s="31">
        <v>3</v>
      </c>
      <c r="E3178" s="31" t="s">
        <v>6356</v>
      </c>
      <c r="F3178" s="31">
        <v>3</v>
      </c>
      <c r="G3178" s="31"/>
      <c r="H3178" s="31"/>
      <c r="I3178" s="31">
        <v>202570</v>
      </c>
      <c r="J3178" s="31">
        <v>3</v>
      </c>
      <c r="M3178" s="28" t="s">
        <v>902</v>
      </c>
    </row>
    <row r="3179" spans="1:13">
      <c r="A3179" s="31" t="s">
        <v>6357</v>
      </c>
      <c r="B3179" s="31" t="s">
        <v>902</v>
      </c>
      <c r="C3179" s="31">
        <v>1110</v>
      </c>
      <c r="D3179" s="31">
        <v>3</v>
      </c>
      <c r="E3179" s="31" t="s">
        <v>6358</v>
      </c>
      <c r="F3179" s="31">
        <v>3</v>
      </c>
      <c r="G3179" s="31"/>
      <c r="H3179" s="31"/>
      <c r="I3179" s="31">
        <v>202570</v>
      </c>
      <c r="J3179" s="31">
        <v>3</v>
      </c>
      <c r="M3179" s="28" t="s">
        <v>902</v>
      </c>
    </row>
    <row r="3180" spans="1:13">
      <c r="A3180" s="31" t="s">
        <v>6359</v>
      </c>
      <c r="B3180" s="31" t="s">
        <v>902</v>
      </c>
      <c r="C3180" s="31">
        <v>1115</v>
      </c>
      <c r="D3180" s="31">
        <v>3</v>
      </c>
      <c r="E3180" s="31" t="s">
        <v>6360</v>
      </c>
      <c r="F3180" s="31">
        <v>3</v>
      </c>
      <c r="G3180" s="31"/>
      <c r="H3180" s="31"/>
      <c r="I3180" s="31">
        <v>202570</v>
      </c>
      <c r="J3180" s="31">
        <v>3</v>
      </c>
      <c r="M3180" s="28" t="s">
        <v>902</v>
      </c>
    </row>
    <row r="3181" spans="1:13">
      <c r="A3181" s="31" t="s">
        <v>6361</v>
      </c>
      <c r="B3181" s="31" t="s">
        <v>902</v>
      </c>
      <c r="C3181" s="31">
        <v>2110</v>
      </c>
      <c r="D3181" s="31">
        <v>3</v>
      </c>
      <c r="E3181" s="31" t="s">
        <v>6362</v>
      </c>
      <c r="F3181" s="31">
        <v>3</v>
      </c>
      <c r="G3181" s="31"/>
      <c r="H3181" s="31"/>
      <c r="I3181" s="31">
        <v>202570</v>
      </c>
      <c r="J3181" s="31">
        <v>3</v>
      </c>
      <c r="M3181" s="28" t="s">
        <v>407</v>
      </c>
    </row>
    <row r="3182" spans="1:13">
      <c r="A3182" s="31" t="s">
        <v>6363</v>
      </c>
      <c r="B3182" s="31" t="s">
        <v>407</v>
      </c>
      <c r="C3182" s="31">
        <v>1105</v>
      </c>
      <c r="D3182" s="31">
        <v>2</v>
      </c>
      <c r="E3182" s="31" t="s">
        <v>10088</v>
      </c>
      <c r="F3182" s="31">
        <v>2</v>
      </c>
      <c r="G3182" s="31">
        <v>4</v>
      </c>
      <c r="H3182" s="31"/>
      <c r="I3182" s="31">
        <v>202570</v>
      </c>
      <c r="J3182" s="31">
        <v>6</v>
      </c>
      <c r="M3182" s="28" t="s">
        <v>407</v>
      </c>
    </row>
    <row r="3183" spans="1:13">
      <c r="A3183" s="31" t="s">
        <v>6364</v>
      </c>
      <c r="B3183" s="31" t="s">
        <v>407</v>
      </c>
      <c r="C3183" s="31">
        <v>1110</v>
      </c>
      <c r="D3183" s="31">
        <v>2</v>
      </c>
      <c r="E3183" s="31" t="s">
        <v>270</v>
      </c>
      <c r="F3183" s="31">
        <v>2</v>
      </c>
      <c r="G3183" s="31">
        <v>3</v>
      </c>
      <c r="H3183" s="31"/>
      <c r="I3183" s="31">
        <v>202570</v>
      </c>
      <c r="J3183" s="31">
        <v>5</v>
      </c>
      <c r="M3183" s="28" t="s">
        <v>407</v>
      </c>
    </row>
    <row r="3184" spans="1:13">
      <c r="A3184" s="31" t="s">
        <v>6365</v>
      </c>
      <c r="B3184" s="31" t="s">
        <v>407</v>
      </c>
      <c r="C3184" s="31">
        <v>1115</v>
      </c>
      <c r="D3184" s="31">
        <v>2</v>
      </c>
      <c r="E3184" s="31" t="s">
        <v>409</v>
      </c>
      <c r="F3184" s="31">
        <v>2</v>
      </c>
      <c r="G3184" s="31">
        <v>3</v>
      </c>
      <c r="H3184" s="31"/>
      <c r="I3184" s="31">
        <v>202570</v>
      </c>
      <c r="J3184" s="31">
        <v>5</v>
      </c>
      <c r="M3184" s="28" t="s">
        <v>407</v>
      </c>
    </row>
    <row r="3185" spans="1:13">
      <c r="A3185" s="31" t="s">
        <v>6366</v>
      </c>
      <c r="B3185" s="31" t="s">
        <v>407</v>
      </c>
      <c r="C3185" s="31">
        <v>1120</v>
      </c>
      <c r="D3185" s="31">
        <v>2</v>
      </c>
      <c r="E3185" s="31" t="s">
        <v>410</v>
      </c>
      <c r="F3185" s="31">
        <v>2</v>
      </c>
      <c r="G3185" s="31">
        <v>3</v>
      </c>
      <c r="H3185" s="31"/>
      <c r="I3185" s="31">
        <v>202570</v>
      </c>
      <c r="J3185" s="31">
        <v>5</v>
      </c>
      <c r="M3185" s="28" t="s">
        <v>407</v>
      </c>
    </row>
    <row r="3186" spans="1:13">
      <c r="A3186" s="31" t="s">
        <v>6367</v>
      </c>
      <c r="B3186" s="31" t="s">
        <v>407</v>
      </c>
      <c r="C3186" s="31">
        <v>1130</v>
      </c>
      <c r="D3186" s="31">
        <v>2</v>
      </c>
      <c r="E3186" s="31" t="s">
        <v>411</v>
      </c>
      <c r="F3186" s="31">
        <v>1</v>
      </c>
      <c r="G3186" s="31"/>
      <c r="H3186" s="31"/>
      <c r="I3186" s="31">
        <v>202570</v>
      </c>
      <c r="J3186" s="31">
        <v>1</v>
      </c>
      <c r="M3186" s="28" t="s">
        <v>407</v>
      </c>
    </row>
    <row r="3187" spans="1:13">
      <c r="A3187" s="31" t="s">
        <v>6368</v>
      </c>
      <c r="B3187" s="31" t="s">
        <v>407</v>
      </c>
      <c r="C3187" s="31">
        <v>1235</v>
      </c>
      <c r="D3187" s="31">
        <v>2</v>
      </c>
      <c r="E3187" s="31" t="s">
        <v>582</v>
      </c>
      <c r="F3187" s="31">
        <v>1</v>
      </c>
      <c r="G3187" s="31">
        <v>6</v>
      </c>
      <c r="H3187" s="31"/>
      <c r="I3187" s="31">
        <v>202570</v>
      </c>
      <c r="J3187" s="31">
        <v>7</v>
      </c>
      <c r="M3187" s="28" t="s">
        <v>407</v>
      </c>
    </row>
    <row r="3188" spans="1:13">
      <c r="A3188" s="31" t="s">
        <v>6369</v>
      </c>
      <c r="B3188" s="31" t="s">
        <v>407</v>
      </c>
      <c r="C3188" s="31">
        <v>1240</v>
      </c>
      <c r="D3188" s="31">
        <v>2</v>
      </c>
      <c r="E3188" s="31" t="s">
        <v>10089</v>
      </c>
      <c r="F3188" s="31">
        <v>3</v>
      </c>
      <c r="G3188" s="31">
        <v>5</v>
      </c>
      <c r="H3188" s="31"/>
      <c r="I3188" s="31">
        <v>202570</v>
      </c>
      <c r="J3188" s="31">
        <v>8</v>
      </c>
      <c r="M3188" s="28" t="s">
        <v>407</v>
      </c>
    </row>
    <row r="3189" spans="1:13">
      <c r="A3189" s="31" t="s">
        <v>6370</v>
      </c>
      <c r="B3189" s="31" t="s">
        <v>407</v>
      </c>
      <c r="C3189" s="31">
        <v>1245</v>
      </c>
      <c r="D3189" s="31">
        <v>2</v>
      </c>
      <c r="E3189" s="31" t="s">
        <v>10090</v>
      </c>
      <c r="F3189" s="31">
        <v>1</v>
      </c>
      <c r="G3189" s="31">
        <v>6</v>
      </c>
      <c r="H3189" s="31"/>
      <c r="I3189" s="31">
        <v>202570</v>
      </c>
      <c r="J3189" s="31">
        <v>7</v>
      </c>
      <c r="M3189" s="28" t="s">
        <v>407</v>
      </c>
    </row>
    <row r="3190" spans="1:13">
      <c r="A3190" s="31" t="s">
        <v>6371</v>
      </c>
      <c r="B3190" s="31" t="s">
        <v>407</v>
      </c>
      <c r="C3190" s="31">
        <v>1321</v>
      </c>
      <c r="D3190" s="31">
        <v>2</v>
      </c>
      <c r="E3190" s="31" t="s">
        <v>412</v>
      </c>
      <c r="F3190" s="31">
        <v>2</v>
      </c>
      <c r="G3190" s="31">
        <v>5</v>
      </c>
      <c r="H3190" s="31"/>
      <c r="I3190" s="31">
        <v>202570</v>
      </c>
      <c r="J3190" s="31">
        <v>7</v>
      </c>
      <c r="M3190" s="28" t="s">
        <v>407</v>
      </c>
    </row>
    <row r="3191" spans="1:13">
      <c r="A3191" s="31" t="s">
        <v>6372</v>
      </c>
      <c r="B3191" s="31" t="s">
        <v>407</v>
      </c>
      <c r="C3191" s="31">
        <v>1323</v>
      </c>
      <c r="D3191" s="31">
        <v>2</v>
      </c>
      <c r="E3191" s="31" t="s">
        <v>414</v>
      </c>
      <c r="F3191" s="31">
        <v>2</v>
      </c>
      <c r="G3191" s="31">
        <v>5</v>
      </c>
      <c r="H3191" s="31"/>
      <c r="I3191" s="31">
        <v>202570</v>
      </c>
      <c r="J3191" s="31">
        <v>7</v>
      </c>
      <c r="M3191" s="28" t="s">
        <v>407</v>
      </c>
    </row>
    <row r="3192" spans="1:13">
      <c r="A3192" s="31" t="s">
        <v>6373</v>
      </c>
      <c r="B3192" s="31" t="s">
        <v>407</v>
      </c>
      <c r="C3192" s="31">
        <v>1325</v>
      </c>
      <c r="D3192" s="31">
        <v>2</v>
      </c>
      <c r="E3192" s="31" t="s">
        <v>415</v>
      </c>
      <c r="F3192" s="31">
        <v>1</v>
      </c>
      <c r="G3192" s="31">
        <v>3</v>
      </c>
      <c r="H3192" s="31"/>
      <c r="I3192" s="31">
        <v>202570</v>
      </c>
      <c r="J3192" s="31">
        <v>4</v>
      </c>
      <c r="M3192" s="28" t="s">
        <v>407</v>
      </c>
    </row>
    <row r="3193" spans="1:13">
      <c r="A3193" s="31" t="s">
        <v>6374</v>
      </c>
      <c r="B3193" s="31" t="s">
        <v>407</v>
      </c>
      <c r="C3193" s="31">
        <v>1330</v>
      </c>
      <c r="D3193" s="31">
        <v>2</v>
      </c>
      <c r="E3193" s="31" t="s">
        <v>416</v>
      </c>
      <c r="F3193" s="31">
        <v>1</v>
      </c>
      <c r="G3193" s="31">
        <v>3</v>
      </c>
      <c r="H3193" s="31"/>
      <c r="I3193" s="31">
        <v>202570</v>
      </c>
      <c r="J3193" s="31">
        <v>4</v>
      </c>
      <c r="M3193" s="28" t="s">
        <v>407</v>
      </c>
    </row>
    <row r="3194" spans="1:13">
      <c r="A3194" s="31" t="s">
        <v>6375</v>
      </c>
      <c r="B3194" s="31" t="s">
        <v>407</v>
      </c>
      <c r="C3194" s="31">
        <v>1335</v>
      </c>
      <c r="D3194" s="31">
        <v>2</v>
      </c>
      <c r="E3194" s="31" t="s">
        <v>417</v>
      </c>
      <c r="F3194" s="31">
        <v>1</v>
      </c>
      <c r="G3194" s="31"/>
      <c r="H3194" s="31"/>
      <c r="I3194" s="31">
        <v>202570</v>
      </c>
      <c r="J3194" s="31">
        <v>1</v>
      </c>
      <c r="M3194" s="28" t="s">
        <v>407</v>
      </c>
    </row>
    <row r="3195" spans="1:13">
      <c r="A3195" s="31" t="s">
        <v>6376</v>
      </c>
      <c r="B3195" s="31" t="s">
        <v>407</v>
      </c>
      <c r="C3195" s="31">
        <v>1405</v>
      </c>
      <c r="D3195" s="31">
        <v>2</v>
      </c>
      <c r="E3195" s="31" t="s">
        <v>6377</v>
      </c>
      <c r="F3195" s="31">
        <v>1</v>
      </c>
      <c r="G3195" s="31">
        <v>3</v>
      </c>
      <c r="H3195" s="31"/>
      <c r="I3195" s="31">
        <v>202570</v>
      </c>
      <c r="J3195" s="31">
        <v>4</v>
      </c>
      <c r="M3195" s="28" t="s">
        <v>407</v>
      </c>
    </row>
    <row r="3196" spans="1:13">
      <c r="A3196" s="31" t="s">
        <v>6378</v>
      </c>
      <c r="B3196" s="31" t="s">
        <v>407</v>
      </c>
      <c r="C3196" s="31">
        <v>1410</v>
      </c>
      <c r="D3196" s="31">
        <v>2</v>
      </c>
      <c r="E3196" s="31" t="s">
        <v>10091</v>
      </c>
      <c r="F3196" s="31">
        <v>1</v>
      </c>
      <c r="G3196" s="31">
        <v>3</v>
      </c>
      <c r="H3196" s="31"/>
      <c r="I3196" s="31">
        <v>202570</v>
      </c>
      <c r="J3196" s="31">
        <v>4</v>
      </c>
      <c r="M3196" s="28" t="s">
        <v>407</v>
      </c>
    </row>
    <row r="3197" spans="1:13">
      <c r="A3197" s="31" t="s">
        <v>6379</v>
      </c>
      <c r="B3197" s="31" t="s">
        <v>407</v>
      </c>
      <c r="C3197" s="31">
        <v>1415</v>
      </c>
      <c r="D3197" s="31">
        <v>2</v>
      </c>
      <c r="E3197" s="31" t="s">
        <v>421</v>
      </c>
      <c r="F3197" s="31">
        <v>1</v>
      </c>
      <c r="G3197" s="31">
        <v>3</v>
      </c>
      <c r="H3197" s="31"/>
      <c r="I3197" s="31">
        <v>202570</v>
      </c>
      <c r="J3197" s="31">
        <v>4</v>
      </c>
      <c r="M3197" s="28" t="s">
        <v>407</v>
      </c>
    </row>
    <row r="3198" spans="1:13">
      <c r="A3198" s="31" t="s">
        <v>6380</v>
      </c>
      <c r="B3198" s="31" t="s">
        <v>407</v>
      </c>
      <c r="C3198" s="31">
        <v>1420</v>
      </c>
      <c r="D3198" s="31">
        <v>2</v>
      </c>
      <c r="E3198" s="31" t="s">
        <v>422</v>
      </c>
      <c r="F3198" s="31">
        <v>2</v>
      </c>
      <c r="G3198" s="31">
        <v>3</v>
      </c>
      <c r="H3198" s="31"/>
      <c r="I3198" s="31">
        <v>202570</v>
      </c>
      <c r="J3198" s="31">
        <v>5</v>
      </c>
      <c r="M3198" s="28" t="s">
        <v>407</v>
      </c>
    </row>
    <row r="3199" spans="1:13">
      <c r="A3199" s="31" t="s">
        <v>6381</v>
      </c>
      <c r="B3199" s="31" t="s">
        <v>407</v>
      </c>
      <c r="C3199" s="31">
        <v>1425</v>
      </c>
      <c r="D3199" s="31">
        <v>2</v>
      </c>
      <c r="E3199" s="31" t="s">
        <v>423</v>
      </c>
      <c r="F3199" s="31">
        <v>2</v>
      </c>
      <c r="G3199" s="31">
        <v>3</v>
      </c>
      <c r="H3199" s="31"/>
      <c r="I3199" s="31">
        <v>202570</v>
      </c>
      <c r="J3199" s="31">
        <v>5</v>
      </c>
      <c r="M3199" s="28" t="s">
        <v>407</v>
      </c>
    </row>
    <row r="3200" spans="1:13">
      <c r="A3200" s="31" t="s">
        <v>6382</v>
      </c>
      <c r="B3200" s="31" t="s">
        <v>407</v>
      </c>
      <c r="C3200" s="31">
        <v>1430</v>
      </c>
      <c r="D3200" s="31">
        <v>2</v>
      </c>
      <c r="E3200" s="31" t="s">
        <v>424</v>
      </c>
      <c r="F3200" s="31">
        <v>1</v>
      </c>
      <c r="G3200" s="31"/>
      <c r="H3200" s="31"/>
      <c r="I3200" s="31">
        <v>202570</v>
      </c>
      <c r="J3200" s="31">
        <v>1</v>
      </c>
      <c r="M3200" s="28" t="s">
        <v>407</v>
      </c>
    </row>
    <row r="3201" spans="1:13">
      <c r="A3201" s="31" t="s">
        <v>6383</v>
      </c>
      <c r="B3201" s="31" t="s">
        <v>407</v>
      </c>
      <c r="C3201" s="31">
        <v>2098</v>
      </c>
      <c r="D3201" s="31">
        <v>2</v>
      </c>
      <c r="E3201" s="31" t="s">
        <v>585</v>
      </c>
      <c r="F3201" s="31"/>
      <c r="G3201" s="31">
        <v>9</v>
      </c>
      <c r="H3201" s="31"/>
      <c r="I3201" s="31">
        <v>202170</v>
      </c>
      <c r="J3201" s="31">
        <v>9</v>
      </c>
      <c r="M3201" s="28" t="s">
        <v>407</v>
      </c>
    </row>
    <row r="3202" spans="1:13">
      <c r="A3202" s="31" t="s">
        <v>6384</v>
      </c>
      <c r="B3202" s="31" t="s">
        <v>407</v>
      </c>
      <c r="C3202" s="31">
        <v>2297</v>
      </c>
      <c r="D3202" s="31">
        <v>2</v>
      </c>
      <c r="E3202" s="31" t="s">
        <v>435</v>
      </c>
      <c r="F3202" s="31"/>
      <c r="G3202" s="31"/>
      <c r="H3202" s="31"/>
      <c r="I3202" s="31">
        <v>201170</v>
      </c>
      <c r="J3202" s="31"/>
      <c r="M3202" s="28" t="s">
        <v>906</v>
      </c>
    </row>
    <row r="3203" spans="1:13">
      <c r="A3203" s="31" t="s">
        <v>6385</v>
      </c>
      <c r="B3203" s="31" t="s">
        <v>906</v>
      </c>
      <c r="C3203" s="31">
        <v>1005</v>
      </c>
      <c r="D3203" s="31">
        <v>4</v>
      </c>
      <c r="E3203" s="31" t="s">
        <v>6386</v>
      </c>
      <c r="F3203" s="31">
        <v>3</v>
      </c>
      <c r="G3203" s="31"/>
      <c r="H3203" s="31"/>
      <c r="I3203" s="31">
        <v>202570</v>
      </c>
      <c r="J3203" s="31">
        <v>3</v>
      </c>
      <c r="M3203" s="28" t="s">
        <v>909</v>
      </c>
    </row>
    <row r="3204" spans="1:13">
      <c r="A3204" s="31" t="s">
        <v>6387</v>
      </c>
      <c r="B3204" s="31" t="s">
        <v>909</v>
      </c>
      <c r="C3204" s="31">
        <v>500</v>
      </c>
      <c r="D3204" s="31">
        <v>8</v>
      </c>
      <c r="E3204" s="31" t="s">
        <v>6388</v>
      </c>
      <c r="F3204" s="31"/>
      <c r="G3204" s="31"/>
      <c r="H3204" s="31"/>
      <c r="I3204" s="31">
        <v>202311</v>
      </c>
      <c r="J3204" s="31"/>
      <c r="M3204" s="28" t="s">
        <v>909</v>
      </c>
    </row>
    <row r="3205" spans="1:13">
      <c r="A3205" s="31" t="s">
        <v>10092</v>
      </c>
      <c r="B3205" s="31" t="s">
        <v>909</v>
      </c>
      <c r="C3205" s="31">
        <v>550</v>
      </c>
      <c r="D3205" s="31">
        <v>8</v>
      </c>
      <c r="E3205" s="31" t="s">
        <v>10093</v>
      </c>
      <c r="F3205" s="31"/>
      <c r="G3205" s="31"/>
      <c r="H3205" s="31"/>
      <c r="I3205" s="31">
        <v>202511</v>
      </c>
      <c r="J3205" s="31"/>
      <c r="M3205" s="28" t="s">
        <v>909</v>
      </c>
    </row>
    <row r="3206" spans="1:13">
      <c r="A3206" s="31" t="s">
        <v>6389</v>
      </c>
      <c r="B3206" s="31" t="s">
        <v>909</v>
      </c>
      <c r="C3206" s="31">
        <v>596</v>
      </c>
      <c r="D3206" s="31">
        <v>8</v>
      </c>
      <c r="E3206" s="31" t="s">
        <v>304</v>
      </c>
      <c r="F3206" s="31"/>
      <c r="G3206" s="31"/>
      <c r="H3206" s="31"/>
      <c r="I3206" s="31">
        <v>202311</v>
      </c>
      <c r="J3206" s="31"/>
      <c r="M3206" s="28" t="s">
        <v>912</v>
      </c>
    </row>
    <row r="3207" spans="1:13">
      <c r="A3207" s="31" t="s">
        <v>10186</v>
      </c>
      <c r="B3207" s="31" t="s">
        <v>909</v>
      </c>
      <c r="C3207" s="31">
        <v>996</v>
      </c>
      <c r="D3207" s="31">
        <v>8</v>
      </c>
      <c r="E3207" s="31" t="s">
        <v>304</v>
      </c>
      <c r="F3207" s="31"/>
      <c r="G3207" s="31"/>
      <c r="H3207" s="31"/>
      <c r="I3207" s="31">
        <v>202511</v>
      </c>
      <c r="J3207" s="31"/>
      <c r="M3207" s="28" t="s">
        <v>915</v>
      </c>
    </row>
    <row r="3208" spans="1:13">
      <c r="A3208" s="31" t="s">
        <v>6390</v>
      </c>
      <c r="B3208" s="31" t="s">
        <v>912</v>
      </c>
      <c r="C3208" s="31">
        <v>500</v>
      </c>
      <c r="D3208" s="31">
        <v>8</v>
      </c>
      <c r="E3208" s="31" t="s">
        <v>6391</v>
      </c>
      <c r="F3208" s="31"/>
      <c r="G3208" s="31"/>
      <c r="H3208" s="31"/>
      <c r="I3208" s="31">
        <v>202311</v>
      </c>
      <c r="J3208" s="31"/>
      <c r="M3208" s="28" t="s">
        <v>915</v>
      </c>
    </row>
    <row r="3209" spans="1:13">
      <c r="A3209" s="31" t="s">
        <v>6392</v>
      </c>
      <c r="B3209" s="31" t="s">
        <v>915</v>
      </c>
      <c r="C3209" s="31">
        <v>970</v>
      </c>
      <c r="D3209" s="31">
        <v>3</v>
      </c>
      <c r="E3209" s="31" t="s">
        <v>6393</v>
      </c>
      <c r="F3209" s="31">
        <v>3</v>
      </c>
      <c r="G3209" s="31"/>
      <c r="H3209" s="31"/>
      <c r="I3209" s="31">
        <v>202570</v>
      </c>
      <c r="J3209" s="31">
        <v>3</v>
      </c>
      <c r="M3209" s="28" t="s">
        <v>918</v>
      </c>
    </row>
    <row r="3210" spans="1:13">
      <c r="A3210" s="31" t="s">
        <v>6394</v>
      </c>
      <c r="B3210" s="31" t="s">
        <v>915</v>
      </c>
      <c r="C3210" s="31">
        <v>980</v>
      </c>
      <c r="D3210" s="31">
        <v>3</v>
      </c>
      <c r="E3210" s="31" t="s">
        <v>6395</v>
      </c>
      <c r="F3210" s="31">
        <v>3</v>
      </c>
      <c r="G3210" s="31"/>
      <c r="H3210" s="31"/>
      <c r="I3210" s="31">
        <v>202570</v>
      </c>
      <c r="J3210" s="31">
        <v>3</v>
      </c>
      <c r="M3210" s="28" t="s">
        <v>922</v>
      </c>
    </row>
    <row r="3211" spans="1:13">
      <c r="A3211" s="31" t="s">
        <v>6396</v>
      </c>
      <c r="B3211" s="31" t="s">
        <v>918</v>
      </c>
      <c r="C3211" s="31">
        <v>1004</v>
      </c>
      <c r="D3211" s="31">
        <v>5</v>
      </c>
      <c r="E3211" s="31" t="s">
        <v>6397</v>
      </c>
      <c r="F3211" s="31">
        <v>3</v>
      </c>
      <c r="G3211" s="31"/>
      <c r="H3211" s="31"/>
      <c r="I3211" s="31">
        <v>202570</v>
      </c>
      <c r="J3211" s="31">
        <v>3</v>
      </c>
      <c r="M3211" s="28" t="s">
        <v>922</v>
      </c>
    </row>
    <row r="3212" spans="1:13">
      <c r="A3212" s="31" t="s">
        <v>6398</v>
      </c>
      <c r="B3212" s="31" t="s">
        <v>922</v>
      </c>
      <c r="C3212" s="31">
        <v>40</v>
      </c>
      <c r="D3212" s="31" t="s">
        <v>1868</v>
      </c>
      <c r="E3212" s="31" t="s">
        <v>6399</v>
      </c>
      <c r="F3212" s="31"/>
      <c r="G3212" s="31"/>
      <c r="H3212" s="31"/>
      <c r="I3212" s="31">
        <v>200611</v>
      </c>
      <c r="J3212" s="31"/>
      <c r="M3212" s="28" t="s">
        <v>924</v>
      </c>
    </row>
    <row r="3213" spans="1:13">
      <c r="A3213" s="31" t="s">
        <v>6400</v>
      </c>
      <c r="B3213" s="31" t="s">
        <v>922</v>
      </c>
      <c r="C3213" s="31">
        <v>41</v>
      </c>
      <c r="D3213" s="31" t="s">
        <v>1868</v>
      </c>
      <c r="E3213" s="31" t="s">
        <v>6401</v>
      </c>
      <c r="F3213" s="31"/>
      <c r="G3213" s="31"/>
      <c r="H3213" s="31"/>
      <c r="I3213" s="31">
        <v>200011</v>
      </c>
      <c r="J3213" s="31"/>
      <c r="M3213" s="28" t="s">
        <v>924</v>
      </c>
    </row>
    <row r="3214" spans="1:13">
      <c r="A3214" s="31" t="s">
        <v>6402</v>
      </c>
      <c r="B3214" s="31" t="s">
        <v>924</v>
      </c>
      <c r="C3214" s="31">
        <v>2610</v>
      </c>
      <c r="D3214" s="31">
        <v>3</v>
      </c>
      <c r="E3214" s="31" t="s">
        <v>6403</v>
      </c>
      <c r="F3214" s="31">
        <v>1</v>
      </c>
      <c r="G3214" s="31"/>
      <c r="H3214" s="31">
        <v>8</v>
      </c>
      <c r="I3214" s="31">
        <v>202570</v>
      </c>
      <c r="J3214" s="31">
        <v>9</v>
      </c>
      <c r="M3214" s="28" t="s">
        <v>924</v>
      </c>
    </row>
    <row r="3215" spans="1:13">
      <c r="A3215" s="31" t="s">
        <v>6404</v>
      </c>
      <c r="B3215" s="31" t="s">
        <v>924</v>
      </c>
      <c r="C3215" s="31">
        <v>2996</v>
      </c>
      <c r="D3215" s="31">
        <v>3</v>
      </c>
      <c r="E3215" s="31" t="s">
        <v>304</v>
      </c>
      <c r="F3215" s="31"/>
      <c r="G3215" s="31"/>
      <c r="H3215" s="31"/>
      <c r="I3215" s="31">
        <v>202270</v>
      </c>
      <c r="J3215" s="31"/>
      <c r="M3215" s="28" t="s">
        <v>926</v>
      </c>
    </row>
    <row r="3216" spans="1:13">
      <c r="A3216" s="31" t="s">
        <v>6405</v>
      </c>
      <c r="B3216" s="31" t="s">
        <v>924</v>
      </c>
      <c r="C3216" s="31">
        <v>2999</v>
      </c>
      <c r="D3216" s="31">
        <v>3</v>
      </c>
      <c r="E3216" s="31" t="s">
        <v>6406</v>
      </c>
      <c r="F3216" s="31">
        <v>3</v>
      </c>
      <c r="G3216" s="31"/>
      <c r="H3216" s="31"/>
      <c r="I3216" s="31">
        <v>202570</v>
      </c>
      <c r="J3216" s="31">
        <v>3</v>
      </c>
      <c r="M3216" s="28" t="s">
        <v>926</v>
      </c>
    </row>
    <row r="3217" spans="1:13">
      <c r="A3217" s="31" t="s">
        <v>6407</v>
      </c>
      <c r="B3217" s="31" t="s">
        <v>926</v>
      </c>
      <c r="C3217" s="31">
        <v>1001</v>
      </c>
      <c r="D3217" s="31">
        <v>4</v>
      </c>
      <c r="E3217" s="31" t="s">
        <v>6408</v>
      </c>
      <c r="F3217" s="31">
        <v>1</v>
      </c>
      <c r="G3217" s="31">
        <v>3</v>
      </c>
      <c r="H3217" s="31"/>
      <c r="I3217" s="31">
        <v>202570</v>
      </c>
      <c r="J3217" s="31">
        <v>4</v>
      </c>
      <c r="M3217" s="28" t="s">
        <v>926</v>
      </c>
    </row>
    <row r="3218" spans="1:13">
      <c r="A3218" s="31" t="s">
        <v>6409</v>
      </c>
      <c r="B3218" s="31" t="s">
        <v>926</v>
      </c>
      <c r="C3218" s="31">
        <v>1004</v>
      </c>
      <c r="D3218" s="31">
        <v>4</v>
      </c>
      <c r="E3218" s="31" t="s">
        <v>6410</v>
      </c>
      <c r="F3218" s="31">
        <v>3.2</v>
      </c>
      <c r="G3218" s="31"/>
      <c r="H3218" s="31"/>
      <c r="I3218" s="31">
        <v>202570</v>
      </c>
      <c r="J3218" s="31">
        <v>3.2</v>
      </c>
      <c r="M3218" s="28" t="s">
        <v>926</v>
      </c>
    </row>
    <row r="3219" spans="1:13">
      <c r="A3219" s="31" t="s">
        <v>6411</v>
      </c>
      <c r="B3219" s="31" t="s">
        <v>926</v>
      </c>
      <c r="C3219" s="31">
        <v>1005</v>
      </c>
      <c r="D3219" s="31">
        <v>4</v>
      </c>
      <c r="E3219" s="31" t="s">
        <v>6412</v>
      </c>
      <c r="F3219" s="31">
        <v>2.2000000000000002</v>
      </c>
      <c r="G3219" s="31"/>
      <c r="H3219" s="31"/>
      <c r="I3219" s="31">
        <v>202570</v>
      </c>
      <c r="J3219" s="31">
        <v>2.2000000000000002</v>
      </c>
      <c r="M3219" s="28" t="s">
        <v>926</v>
      </c>
    </row>
    <row r="3220" spans="1:13">
      <c r="A3220" s="31" t="s">
        <v>6413</v>
      </c>
      <c r="B3220" s="31" t="s">
        <v>926</v>
      </c>
      <c r="C3220" s="31">
        <v>1006</v>
      </c>
      <c r="D3220" s="31">
        <v>4</v>
      </c>
      <c r="E3220" s="31" t="s">
        <v>6414</v>
      </c>
      <c r="F3220" s="31">
        <v>4.26</v>
      </c>
      <c r="G3220" s="31"/>
      <c r="H3220" s="31"/>
      <c r="I3220" s="31">
        <v>202570</v>
      </c>
      <c r="J3220" s="31">
        <v>4.26</v>
      </c>
      <c r="M3220" s="28" t="s">
        <v>926</v>
      </c>
    </row>
    <row r="3221" spans="1:13">
      <c r="A3221" s="31" t="s">
        <v>6415</v>
      </c>
      <c r="B3221" s="31" t="s">
        <v>926</v>
      </c>
      <c r="C3221" s="31">
        <v>1007</v>
      </c>
      <c r="D3221" s="31">
        <v>4</v>
      </c>
      <c r="E3221" s="31" t="s">
        <v>6416</v>
      </c>
      <c r="F3221" s="31">
        <v>3</v>
      </c>
      <c r="G3221" s="31"/>
      <c r="H3221" s="31"/>
      <c r="I3221" s="31">
        <v>202570</v>
      </c>
      <c r="J3221" s="31">
        <v>3</v>
      </c>
      <c r="M3221" s="28" t="s">
        <v>926</v>
      </c>
    </row>
    <row r="3222" spans="1:13">
      <c r="A3222" s="31" t="s">
        <v>6417</v>
      </c>
      <c r="B3222" s="31" t="s">
        <v>926</v>
      </c>
      <c r="C3222" s="31">
        <v>1008</v>
      </c>
      <c r="D3222" s="31">
        <v>4</v>
      </c>
      <c r="E3222" s="31" t="s">
        <v>6418</v>
      </c>
      <c r="F3222" s="31"/>
      <c r="G3222" s="31">
        <v>15.1</v>
      </c>
      <c r="H3222" s="31"/>
      <c r="I3222" s="31">
        <v>202570</v>
      </c>
      <c r="J3222" s="31">
        <v>15.1</v>
      </c>
      <c r="M3222" s="28" t="s">
        <v>926</v>
      </c>
    </row>
    <row r="3223" spans="1:13">
      <c r="A3223" s="31" t="s">
        <v>6419</v>
      </c>
      <c r="B3223" s="31" t="s">
        <v>926</v>
      </c>
      <c r="C3223" s="31">
        <v>1009</v>
      </c>
      <c r="D3223" s="31">
        <v>4</v>
      </c>
      <c r="E3223" s="31" t="s">
        <v>6420</v>
      </c>
      <c r="F3223" s="31">
        <v>1</v>
      </c>
      <c r="G3223" s="31">
        <v>3</v>
      </c>
      <c r="H3223" s="31"/>
      <c r="I3223" s="31">
        <v>202570</v>
      </c>
      <c r="J3223" s="31">
        <v>4</v>
      </c>
      <c r="M3223" s="28" t="s">
        <v>926</v>
      </c>
    </row>
    <row r="3224" spans="1:13">
      <c r="A3224" s="31" t="s">
        <v>6421</v>
      </c>
      <c r="B3224" s="31" t="s">
        <v>926</v>
      </c>
      <c r="C3224" s="31">
        <v>1010</v>
      </c>
      <c r="D3224" s="31">
        <v>4</v>
      </c>
      <c r="E3224" s="31" t="s">
        <v>6422</v>
      </c>
      <c r="F3224" s="31">
        <v>3</v>
      </c>
      <c r="G3224" s="31">
        <v>3</v>
      </c>
      <c r="H3224" s="31"/>
      <c r="I3224" s="31">
        <v>202570</v>
      </c>
      <c r="J3224" s="31">
        <v>6</v>
      </c>
      <c r="M3224" s="28" t="s">
        <v>926</v>
      </c>
    </row>
    <row r="3225" spans="1:13">
      <c r="A3225" s="31" t="s">
        <v>6423</v>
      </c>
      <c r="B3225" s="31" t="s">
        <v>926</v>
      </c>
      <c r="C3225" s="31">
        <v>1014</v>
      </c>
      <c r="D3225" s="31">
        <v>4</v>
      </c>
      <c r="E3225" s="31" t="s">
        <v>6424</v>
      </c>
      <c r="F3225" s="31">
        <v>3</v>
      </c>
      <c r="G3225" s="31"/>
      <c r="H3225" s="31"/>
      <c r="I3225" s="31">
        <v>202570</v>
      </c>
      <c r="J3225" s="31">
        <v>3</v>
      </c>
      <c r="M3225" s="28" t="s">
        <v>926</v>
      </c>
    </row>
    <row r="3226" spans="1:13">
      <c r="A3226" s="31" t="s">
        <v>6425</v>
      </c>
      <c r="B3226" s="31" t="s">
        <v>926</v>
      </c>
      <c r="C3226" s="31">
        <v>1015</v>
      </c>
      <c r="D3226" s="31">
        <v>4</v>
      </c>
      <c r="E3226" s="31" t="s">
        <v>6426</v>
      </c>
      <c r="F3226" s="31">
        <v>3</v>
      </c>
      <c r="G3226" s="31"/>
      <c r="H3226" s="31"/>
      <c r="I3226" s="31">
        <v>202570</v>
      </c>
      <c r="J3226" s="31">
        <v>3</v>
      </c>
      <c r="M3226" s="28" t="s">
        <v>928</v>
      </c>
    </row>
    <row r="3227" spans="1:13">
      <c r="A3227" s="31" t="s">
        <v>6427</v>
      </c>
      <c r="B3227" s="31" t="s">
        <v>926</v>
      </c>
      <c r="C3227" s="31">
        <v>1016</v>
      </c>
      <c r="D3227" s="31">
        <v>4</v>
      </c>
      <c r="E3227" s="31" t="s">
        <v>6428</v>
      </c>
      <c r="F3227" s="31">
        <v>3.1</v>
      </c>
      <c r="G3227" s="31"/>
      <c r="H3227" s="31"/>
      <c r="I3227" s="31">
        <v>202570</v>
      </c>
      <c r="J3227" s="31">
        <v>3.1</v>
      </c>
      <c r="M3227" s="28" t="s">
        <v>928</v>
      </c>
    </row>
    <row r="3228" spans="1:13">
      <c r="A3228" s="31" t="s">
        <v>6429</v>
      </c>
      <c r="B3228" s="31" t="s">
        <v>928</v>
      </c>
      <c r="C3228" s="31">
        <v>1110</v>
      </c>
      <c r="D3228" s="31">
        <v>3</v>
      </c>
      <c r="E3228" s="31" t="s">
        <v>6430</v>
      </c>
      <c r="F3228" s="31">
        <v>3</v>
      </c>
      <c r="G3228" s="31"/>
      <c r="H3228" s="31"/>
      <c r="I3228" s="31">
        <v>202570</v>
      </c>
      <c r="J3228" s="31">
        <v>3</v>
      </c>
      <c r="M3228" s="28" t="s">
        <v>928</v>
      </c>
    </row>
    <row r="3229" spans="1:13">
      <c r="A3229" s="31" t="s">
        <v>6431</v>
      </c>
      <c r="B3229" s="31" t="s">
        <v>928</v>
      </c>
      <c r="C3229" s="31">
        <v>1111</v>
      </c>
      <c r="D3229" s="31">
        <v>3</v>
      </c>
      <c r="E3229" s="31" t="s">
        <v>6432</v>
      </c>
      <c r="F3229" s="31">
        <v>3</v>
      </c>
      <c r="G3229" s="31"/>
      <c r="H3229" s="31"/>
      <c r="I3229" s="31">
        <v>202570</v>
      </c>
      <c r="J3229" s="31">
        <v>3</v>
      </c>
      <c r="M3229" s="28" t="s">
        <v>928</v>
      </c>
    </row>
    <row r="3230" spans="1:13">
      <c r="A3230" s="31" t="s">
        <v>6433</v>
      </c>
      <c r="B3230" s="31" t="s">
        <v>928</v>
      </c>
      <c r="C3230" s="31">
        <v>1112</v>
      </c>
      <c r="D3230" s="31">
        <v>3</v>
      </c>
      <c r="E3230" s="31" t="s">
        <v>6434</v>
      </c>
      <c r="F3230" s="31">
        <v>3</v>
      </c>
      <c r="G3230" s="31"/>
      <c r="H3230" s="31"/>
      <c r="I3230" s="31">
        <v>202570</v>
      </c>
      <c r="J3230" s="31">
        <v>3</v>
      </c>
      <c r="M3230" s="28" t="s">
        <v>928</v>
      </c>
    </row>
    <row r="3231" spans="1:13">
      <c r="A3231" s="31" t="s">
        <v>6435</v>
      </c>
      <c r="B3231" s="31" t="s">
        <v>928</v>
      </c>
      <c r="C3231" s="31">
        <v>2088</v>
      </c>
      <c r="D3231" s="31">
        <v>3</v>
      </c>
      <c r="E3231" s="31" t="s">
        <v>6436</v>
      </c>
      <c r="F3231" s="31"/>
      <c r="G3231" s="31"/>
      <c r="H3231" s="31"/>
      <c r="I3231" s="31">
        <v>202570</v>
      </c>
      <c r="J3231" s="31"/>
      <c r="M3231" s="28" t="s">
        <v>928</v>
      </c>
    </row>
    <row r="3232" spans="1:13">
      <c r="A3232" s="31" t="s">
        <v>6437</v>
      </c>
      <c r="B3232" s="31" t="s">
        <v>928</v>
      </c>
      <c r="C3232" s="31">
        <v>2111</v>
      </c>
      <c r="D3232" s="31">
        <v>3</v>
      </c>
      <c r="E3232" s="31" t="s">
        <v>6438</v>
      </c>
      <c r="F3232" s="31">
        <v>3</v>
      </c>
      <c r="G3232" s="31"/>
      <c r="H3232" s="31"/>
      <c r="I3232" s="31">
        <v>202570</v>
      </c>
      <c r="J3232" s="31">
        <v>3</v>
      </c>
      <c r="M3232" s="28" t="s">
        <v>928</v>
      </c>
    </row>
    <row r="3233" spans="1:13">
      <c r="A3233" s="31" t="s">
        <v>6439</v>
      </c>
      <c r="B3233" s="31" t="s">
        <v>928</v>
      </c>
      <c r="C3233" s="31">
        <v>2298</v>
      </c>
      <c r="D3233" s="31">
        <v>3</v>
      </c>
      <c r="E3233" s="31" t="s">
        <v>6440</v>
      </c>
      <c r="F3233" s="31"/>
      <c r="G3233" s="31"/>
      <c r="H3233" s="31">
        <v>3</v>
      </c>
      <c r="I3233" s="31">
        <v>201970</v>
      </c>
      <c r="J3233" s="31">
        <v>3</v>
      </c>
      <c r="M3233" s="28" t="s">
        <v>928</v>
      </c>
    </row>
    <row r="3234" spans="1:13">
      <c r="A3234" s="31" t="s">
        <v>6441</v>
      </c>
      <c r="B3234" s="31" t="s">
        <v>928</v>
      </c>
      <c r="C3234" s="31">
        <v>2996</v>
      </c>
      <c r="D3234" s="31">
        <v>3</v>
      </c>
      <c r="E3234" s="31" t="s">
        <v>10094</v>
      </c>
      <c r="F3234" s="31"/>
      <c r="G3234" s="31"/>
      <c r="H3234" s="31"/>
      <c r="I3234" s="31">
        <v>202570</v>
      </c>
      <c r="J3234" s="31"/>
      <c r="M3234" s="28" t="s">
        <v>928</v>
      </c>
    </row>
    <row r="3235" spans="1:13">
      <c r="A3235" s="31" t="s">
        <v>6442</v>
      </c>
      <c r="B3235" s="31" t="s">
        <v>928</v>
      </c>
      <c r="C3235" s="31" t="s">
        <v>540</v>
      </c>
      <c r="D3235" s="31">
        <v>3</v>
      </c>
      <c r="E3235" s="31" t="s">
        <v>304</v>
      </c>
      <c r="F3235" s="31"/>
      <c r="G3235" s="31"/>
      <c r="H3235" s="31"/>
      <c r="I3235" s="31">
        <v>202370</v>
      </c>
      <c r="J3235" s="31"/>
      <c r="M3235" s="28" t="s">
        <v>930</v>
      </c>
    </row>
    <row r="3236" spans="1:13">
      <c r="A3236" s="31" t="s">
        <v>6443</v>
      </c>
      <c r="B3236" s="31" t="s">
        <v>928</v>
      </c>
      <c r="C3236" s="31" t="s">
        <v>1763</v>
      </c>
      <c r="D3236" s="31">
        <v>3</v>
      </c>
      <c r="E3236" s="31" t="s">
        <v>304</v>
      </c>
      <c r="F3236" s="31"/>
      <c r="G3236" s="31"/>
      <c r="H3236" s="31"/>
      <c r="I3236" s="31">
        <v>202370</v>
      </c>
      <c r="J3236" s="31"/>
      <c r="M3236" s="28" t="s">
        <v>930</v>
      </c>
    </row>
    <row r="3237" spans="1:13">
      <c r="A3237" s="31" t="s">
        <v>6444</v>
      </c>
      <c r="B3237" s="31" t="s">
        <v>930</v>
      </c>
      <c r="C3237" s="31">
        <v>1010</v>
      </c>
      <c r="D3237" s="31">
        <v>9</v>
      </c>
      <c r="E3237" s="31" t="s">
        <v>6445</v>
      </c>
      <c r="F3237" s="31">
        <v>1</v>
      </c>
      <c r="G3237" s="31"/>
      <c r="H3237" s="31"/>
      <c r="I3237" s="31">
        <v>202570</v>
      </c>
      <c r="J3237" s="31">
        <v>1</v>
      </c>
      <c r="M3237" s="28" t="s">
        <v>930</v>
      </c>
    </row>
    <row r="3238" spans="1:13">
      <c r="A3238" s="31" t="s">
        <v>6446</v>
      </c>
      <c r="B3238" s="31" t="s">
        <v>930</v>
      </c>
      <c r="C3238" s="31">
        <v>1020</v>
      </c>
      <c r="D3238" s="31">
        <v>9</v>
      </c>
      <c r="E3238" s="31" t="s">
        <v>6447</v>
      </c>
      <c r="F3238" s="31">
        <v>3</v>
      </c>
      <c r="G3238" s="31"/>
      <c r="H3238" s="31"/>
      <c r="I3238" s="31">
        <v>202570</v>
      </c>
      <c r="J3238" s="31">
        <v>3</v>
      </c>
      <c r="M3238" s="28" t="s">
        <v>930</v>
      </c>
    </row>
    <row r="3239" spans="1:13">
      <c r="A3239" s="31" t="s">
        <v>6448</v>
      </c>
      <c r="B3239" s="31" t="s">
        <v>930</v>
      </c>
      <c r="C3239" s="31">
        <v>1030</v>
      </c>
      <c r="D3239" s="31">
        <v>9</v>
      </c>
      <c r="E3239" s="31" t="s">
        <v>6449</v>
      </c>
      <c r="F3239" s="31">
        <v>3</v>
      </c>
      <c r="G3239" s="31"/>
      <c r="H3239" s="31"/>
      <c r="I3239" s="31">
        <v>202570</v>
      </c>
      <c r="J3239" s="31">
        <v>3</v>
      </c>
      <c r="M3239" s="28" t="s">
        <v>930</v>
      </c>
    </row>
    <row r="3240" spans="1:13">
      <c r="A3240" s="31" t="s">
        <v>6450</v>
      </c>
      <c r="B3240" s="31" t="s">
        <v>930</v>
      </c>
      <c r="C3240" s="31">
        <v>1092</v>
      </c>
      <c r="D3240" s="31">
        <v>9</v>
      </c>
      <c r="E3240" s="31" t="s">
        <v>6451</v>
      </c>
      <c r="F3240" s="31"/>
      <c r="G3240" s="31">
        <v>3</v>
      </c>
      <c r="H3240" s="31"/>
      <c r="I3240" s="31">
        <v>202570</v>
      </c>
      <c r="J3240" s="31">
        <v>3</v>
      </c>
      <c r="M3240" s="28" t="s">
        <v>930</v>
      </c>
    </row>
    <row r="3241" spans="1:13">
      <c r="A3241" s="31" t="s">
        <v>6452</v>
      </c>
      <c r="B3241" s="31" t="s">
        <v>930</v>
      </c>
      <c r="C3241" s="31">
        <v>1096</v>
      </c>
      <c r="D3241" s="31">
        <v>9</v>
      </c>
      <c r="E3241" s="31" t="s">
        <v>304</v>
      </c>
      <c r="F3241" s="31"/>
      <c r="G3241" s="31"/>
      <c r="H3241" s="31"/>
      <c r="I3241" s="31">
        <v>202370</v>
      </c>
      <c r="J3241" s="31"/>
      <c r="M3241" s="28" t="s">
        <v>930</v>
      </c>
    </row>
    <row r="3242" spans="1:13">
      <c r="A3242" s="31" t="s">
        <v>6453</v>
      </c>
      <c r="B3242" s="31" t="s">
        <v>930</v>
      </c>
      <c r="C3242" s="31">
        <v>1520</v>
      </c>
      <c r="D3242" s="31">
        <v>9</v>
      </c>
      <c r="E3242" s="31" t="s">
        <v>6454</v>
      </c>
      <c r="F3242" s="31">
        <v>3</v>
      </c>
      <c r="G3242" s="31"/>
      <c r="H3242" s="31"/>
      <c r="I3242" s="31">
        <v>202570</v>
      </c>
      <c r="J3242" s="31">
        <v>3</v>
      </c>
      <c r="M3242" s="28" t="s">
        <v>930</v>
      </c>
    </row>
    <row r="3243" spans="1:13">
      <c r="A3243" s="31" t="s">
        <v>6455</v>
      </c>
      <c r="B3243" s="31" t="s">
        <v>930</v>
      </c>
      <c r="C3243" s="31">
        <v>1540</v>
      </c>
      <c r="D3243" s="31">
        <v>9</v>
      </c>
      <c r="E3243" s="31" t="s">
        <v>6456</v>
      </c>
      <c r="F3243" s="31">
        <v>2</v>
      </c>
      <c r="G3243" s="31"/>
      <c r="H3243" s="31"/>
      <c r="I3243" s="31">
        <v>202570</v>
      </c>
      <c r="J3243" s="31">
        <v>2</v>
      </c>
      <c r="M3243" s="28" t="s">
        <v>930</v>
      </c>
    </row>
    <row r="3244" spans="1:13">
      <c r="A3244" s="31" t="s">
        <v>6457</v>
      </c>
      <c r="B3244" s="31" t="s">
        <v>930</v>
      </c>
      <c r="C3244" s="31">
        <v>1592</v>
      </c>
      <c r="D3244" s="31">
        <v>9</v>
      </c>
      <c r="E3244" s="31" t="s">
        <v>6458</v>
      </c>
      <c r="F3244" s="31"/>
      <c r="G3244" s="31">
        <v>3</v>
      </c>
      <c r="H3244" s="31"/>
      <c r="I3244" s="31">
        <v>202570</v>
      </c>
      <c r="J3244" s="31">
        <v>3</v>
      </c>
      <c r="M3244" s="28" t="s">
        <v>930</v>
      </c>
    </row>
    <row r="3245" spans="1:13">
      <c r="A3245" s="31" t="s">
        <v>6459</v>
      </c>
      <c r="B3245" s="31" t="s">
        <v>930</v>
      </c>
      <c r="C3245" s="31">
        <v>2010</v>
      </c>
      <c r="D3245" s="31">
        <v>9</v>
      </c>
      <c r="E3245" s="31" t="s">
        <v>6460</v>
      </c>
      <c r="F3245" s="31">
        <v>2</v>
      </c>
      <c r="G3245" s="31"/>
      <c r="H3245" s="31"/>
      <c r="I3245" s="31">
        <v>202570</v>
      </c>
      <c r="J3245" s="31">
        <v>2</v>
      </c>
      <c r="M3245" s="28" t="s">
        <v>930</v>
      </c>
    </row>
    <row r="3246" spans="1:13">
      <c r="A3246" s="31" t="s">
        <v>6461</v>
      </c>
      <c r="B3246" s="31" t="s">
        <v>930</v>
      </c>
      <c r="C3246" s="31">
        <v>2092</v>
      </c>
      <c r="D3246" s="31">
        <v>9</v>
      </c>
      <c r="E3246" s="31" t="s">
        <v>6462</v>
      </c>
      <c r="F3246" s="31"/>
      <c r="G3246" s="31">
        <v>3</v>
      </c>
      <c r="H3246" s="31"/>
      <c r="I3246" s="31">
        <v>202570</v>
      </c>
      <c r="J3246" s="31">
        <v>3</v>
      </c>
      <c r="M3246" s="28" t="s">
        <v>930</v>
      </c>
    </row>
    <row r="3247" spans="1:13">
      <c r="A3247" s="31" t="s">
        <v>6463</v>
      </c>
      <c r="B3247" s="31" t="s">
        <v>930</v>
      </c>
      <c r="C3247" s="31">
        <v>2990</v>
      </c>
      <c r="D3247" s="31">
        <v>9</v>
      </c>
      <c r="E3247" s="31" t="s">
        <v>6464</v>
      </c>
      <c r="F3247" s="31"/>
      <c r="G3247" s="31">
        <v>12</v>
      </c>
      <c r="H3247" s="31"/>
      <c r="I3247" s="31">
        <v>202570</v>
      </c>
      <c r="J3247" s="31">
        <v>12</v>
      </c>
      <c r="M3247" s="28" t="s">
        <v>932</v>
      </c>
    </row>
    <row r="3248" spans="1:13">
      <c r="A3248" s="31" t="s">
        <v>6465</v>
      </c>
      <c r="B3248" s="31" t="s">
        <v>930</v>
      </c>
      <c r="C3248" s="31">
        <v>2999</v>
      </c>
      <c r="D3248" s="31">
        <v>9</v>
      </c>
      <c r="E3248" s="31" t="s">
        <v>6466</v>
      </c>
      <c r="F3248" s="31">
        <v>1</v>
      </c>
      <c r="G3248" s="31"/>
      <c r="H3248" s="31"/>
      <c r="I3248" s="31">
        <v>202570</v>
      </c>
      <c r="J3248" s="31">
        <v>1</v>
      </c>
      <c r="M3248" s="28" t="s">
        <v>932</v>
      </c>
    </row>
    <row r="3249" spans="1:13">
      <c r="A3249" s="31" t="s">
        <v>6467</v>
      </c>
      <c r="B3249" s="31" t="s">
        <v>932</v>
      </c>
      <c r="C3249" s="31">
        <v>850</v>
      </c>
      <c r="D3249" s="31">
        <v>7</v>
      </c>
      <c r="E3249" s="31" t="s">
        <v>6468</v>
      </c>
      <c r="F3249" s="31">
        <v>1</v>
      </c>
      <c r="G3249" s="31"/>
      <c r="H3249" s="31"/>
      <c r="I3249" s="31">
        <v>202570</v>
      </c>
      <c r="J3249" s="31">
        <v>1</v>
      </c>
      <c r="M3249" s="28" t="s">
        <v>932</v>
      </c>
    </row>
    <row r="3250" spans="1:13">
      <c r="A3250" s="31" t="s">
        <v>6469</v>
      </c>
      <c r="B3250" s="31" t="s">
        <v>932</v>
      </c>
      <c r="C3250" s="31">
        <v>970</v>
      </c>
      <c r="D3250" s="31">
        <v>7</v>
      </c>
      <c r="E3250" s="31" t="s">
        <v>6470</v>
      </c>
      <c r="F3250" s="31">
        <v>3</v>
      </c>
      <c r="G3250" s="31"/>
      <c r="H3250" s="31"/>
      <c r="I3250" s="31">
        <v>202570</v>
      </c>
      <c r="J3250" s="31">
        <v>3</v>
      </c>
      <c r="M3250" s="28" t="s">
        <v>932</v>
      </c>
    </row>
    <row r="3251" spans="1:13">
      <c r="A3251" s="31" t="s">
        <v>6471</v>
      </c>
      <c r="B3251" s="31" t="s">
        <v>932</v>
      </c>
      <c r="C3251" s="31">
        <v>975</v>
      </c>
      <c r="D3251" s="31">
        <v>7</v>
      </c>
      <c r="E3251" s="31" t="s">
        <v>6472</v>
      </c>
      <c r="F3251" s="31">
        <v>3</v>
      </c>
      <c r="G3251" s="31"/>
      <c r="H3251" s="31"/>
      <c r="I3251" s="31">
        <v>202570</v>
      </c>
      <c r="J3251" s="31">
        <v>3</v>
      </c>
      <c r="M3251" s="28" t="s">
        <v>932</v>
      </c>
    </row>
    <row r="3252" spans="1:13">
      <c r="A3252" s="31" t="s">
        <v>6473</v>
      </c>
      <c r="B3252" s="31" t="s">
        <v>932</v>
      </c>
      <c r="C3252" s="31">
        <v>980</v>
      </c>
      <c r="D3252" s="31">
        <v>7</v>
      </c>
      <c r="E3252" s="31" t="s">
        <v>6474</v>
      </c>
      <c r="F3252" s="31">
        <v>3</v>
      </c>
      <c r="G3252" s="31"/>
      <c r="H3252" s="31"/>
      <c r="I3252" s="31">
        <v>202570</v>
      </c>
      <c r="J3252" s="31">
        <v>3</v>
      </c>
      <c r="M3252" s="28" t="s">
        <v>932</v>
      </c>
    </row>
    <row r="3253" spans="1:13">
      <c r="A3253" s="31" t="s">
        <v>6475</v>
      </c>
      <c r="B3253" s="31" t="s">
        <v>932</v>
      </c>
      <c r="C3253" s="31">
        <v>1110</v>
      </c>
      <c r="D3253" s="31">
        <v>7</v>
      </c>
      <c r="E3253" s="31" t="s">
        <v>6476</v>
      </c>
      <c r="F3253" s="31">
        <v>2</v>
      </c>
      <c r="G3253" s="31">
        <v>3</v>
      </c>
      <c r="H3253" s="31"/>
      <c r="I3253" s="31">
        <v>202570</v>
      </c>
      <c r="J3253" s="31">
        <v>5</v>
      </c>
      <c r="M3253" s="28" t="s">
        <v>932</v>
      </c>
    </row>
    <row r="3254" spans="1:13">
      <c r="A3254" s="31" t="s">
        <v>6477</v>
      </c>
      <c r="B3254" s="31" t="s">
        <v>932</v>
      </c>
      <c r="C3254" s="31">
        <v>1115</v>
      </c>
      <c r="D3254" s="31">
        <v>7</v>
      </c>
      <c r="E3254" s="31" t="s">
        <v>6478</v>
      </c>
      <c r="F3254" s="31">
        <v>3</v>
      </c>
      <c r="G3254" s="31"/>
      <c r="H3254" s="31"/>
      <c r="I3254" s="31">
        <v>202570</v>
      </c>
      <c r="J3254" s="31">
        <v>3</v>
      </c>
      <c r="M3254" s="28" t="s">
        <v>932</v>
      </c>
    </row>
    <row r="3255" spans="1:13">
      <c r="A3255" s="31" t="s">
        <v>6479</v>
      </c>
      <c r="B3255" s="31" t="s">
        <v>932</v>
      </c>
      <c r="C3255" s="31">
        <v>1130</v>
      </c>
      <c r="D3255" s="31">
        <v>7</v>
      </c>
      <c r="E3255" s="31" t="s">
        <v>6480</v>
      </c>
      <c r="F3255" s="31">
        <v>3</v>
      </c>
      <c r="G3255" s="31"/>
      <c r="H3255" s="31"/>
      <c r="I3255" s="31">
        <v>202570</v>
      </c>
      <c r="J3255" s="31">
        <v>3</v>
      </c>
      <c r="M3255" s="28" t="s">
        <v>932</v>
      </c>
    </row>
    <row r="3256" spans="1:13">
      <c r="A3256" s="31" t="s">
        <v>6481</v>
      </c>
      <c r="B3256" s="31" t="s">
        <v>932</v>
      </c>
      <c r="C3256" s="31">
        <v>1140</v>
      </c>
      <c r="D3256" s="31">
        <v>7</v>
      </c>
      <c r="E3256" s="31" t="s">
        <v>6482</v>
      </c>
      <c r="F3256" s="31">
        <v>3</v>
      </c>
      <c r="G3256" s="31">
        <v>1</v>
      </c>
      <c r="H3256" s="31"/>
      <c r="I3256" s="31">
        <v>202570</v>
      </c>
      <c r="J3256" s="31">
        <v>4</v>
      </c>
      <c r="M3256" s="28" t="s">
        <v>932</v>
      </c>
    </row>
    <row r="3257" spans="1:13">
      <c r="A3257" s="31" t="s">
        <v>6483</v>
      </c>
      <c r="B3257" s="31" t="s">
        <v>932</v>
      </c>
      <c r="C3257" s="31">
        <v>1215</v>
      </c>
      <c r="D3257" s="31">
        <v>7</v>
      </c>
      <c r="E3257" s="31" t="s">
        <v>6484</v>
      </c>
      <c r="F3257" s="31">
        <v>4</v>
      </c>
      <c r="G3257" s="31"/>
      <c r="H3257" s="31"/>
      <c r="I3257" s="31">
        <v>202570</v>
      </c>
      <c r="J3257" s="31">
        <v>4</v>
      </c>
      <c r="M3257" s="28" t="s">
        <v>932</v>
      </c>
    </row>
    <row r="3258" spans="1:13">
      <c r="A3258" s="31" t="s">
        <v>6485</v>
      </c>
      <c r="B3258" s="31" t="s">
        <v>932</v>
      </c>
      <c r="C3258" s="31" t="s">
        <v>1672</v>
      </c>
      <c r="D3258" s="31">
        <v>7</v>
      </c>
      <c r="E3258" s="31" t="s">
        <v>6486</v>
      </c>
      <c r="F3258" s="31">
        <v>6</v>
      </c>
      <c r="G3258" s="31"/>
      <c r="H3258" s="31"/>
      <c r="I3258" s="31">
        <v>202570</v>
      </c>
      <c r="J3258" s="31">
        <v>6</v>
      </c>
      <c r="M3258" s="28" t="s">
        <v>932</v>
      </c>
    </row>
    <row r="3259" spans="1:13">
      <c r="A3259" s="31" t="s">
        <v>6487</v>
      </c>
      <c r="B3259" s="31" t="s">
        <v>932</v>
      </c>
      <c r="C3259" s="31">
        <v>1220</v>
      </c>
      <c r="D3259" s="31">
        <v>7</v>
      </c>
      <c r="E3259" s="31" t="s">
        <v>6488</v>
      </c>
      <c r="F3259" s="31">
        <v>3</v>
      </c>
      <c r="G3259" s="31"/>
      <c r="H3259" s="31"/>
      <c r="I3259" s="31">
        <v>202570</v>
      </c>
      <c r="J3259" s="31">
        <v>3</v>
      </c>
      <c r="M3259" s="28" t="s">
        <v>932</v>
      </c>
    </row>
    <row r="3260" spans="1:13">
      <c r="A3260" s="31" t="s">
        <v>6489</v>
      </c>
      <c r="B3260" s="31" t="s">
        <v>932</v>
      </c>
      <c r="C3260" s="31" t="s">
        <v>1678</v>
      </c>
      <c r="D3260" s="31">
        <v>7</v>
      </c>
      <c r="E3260" s="31" t="s">
        <v>6490</v>
      </c>
      <c r="F3260" s="31">
        <v>3</v>
      </c>
      <c r="G3260" s="31">
        <v>3</v>
      </c>
      <c r="H3260" s="31"/>
      <c r="I3260" s="31">
        <v>202570</v>
      </c>
      <c r="J3260" s="31">
        <v>6</v>
      </c>
      <c r="M3260" s="28" t="s">
        <v>932</v>
      </c>
    </row>
    <row r="3261" spans="1:13">
      <c r="A3261" s="31" t="s">
        <v>6491</v>
      </c>
      <c r="B3261" s="31" t="s">
        <v>932</v>
      </c>
      <c r="C3261" s="31">
        <v>1230</v>
      </c>
      <c r="D3261" s="31">
        <v>7</v>
      </c>
      <c r="E3261" s="31" t="s">
        <v>6492</v>
      </c>
      <c r="F3261" s="31">
        <v>3</v>
      </c>
      <c r="G3261" s="31"/>
      <c r="H3261" s="31"/>
      <c r="I3261" s="31">
        <v>202570</v>
      </c>
      <c r="J3261" s="31">
        <v>3</v>
      </c>
      <c r="M3261" s="28" t="s">
        <v>932</v>
      </c>
    </row>
    <row r="3262" spans="1:13">
      <c r="A3262" s="31" t="s">
        <v>6493</v>
      </c>
      <c r="B3262" s="31" t="s">
        <v>932</v>
      </c>
      <c r="C3262" s="31">
        <v>1240</v>
      </c>
      <c r="D3262" s="31">
        <v>7</v>
      </c>
      <c r="E3262" s="31" t="s">
        <v>6494</v>
      </c>
      <c r="F3262" s="31">
        <v>4</v>
      </c>
      <c r="G3262" s="31"/>
      <c r="H3262" s="31"/>
      <c r="I3262" s="31">
        <v>202570</v>
      </c>
      <c r="J3262" s="31">
        <v>4</v>
      </c>
      <c r="M3262" s="28" t="s">
        <v>932</v>
      </c>
    </row>
    <row r="3263" spans="1:13">
      <c r="A3263" s="31" t="s">
        <v>6495</v>
      </c>
      <c r="B3263" s="31" t="s">
        <v>932</v>
      </c>
      <c r="C3263" s="31">
        <v>1250</v>
      </c>
      <c r="D3263" s="31">
        <v>7</v>
      </c>
      <c r="E3263" s="31" t="s">
        <v>6496</v>
      </c>
      <c r="F3263" s="31">
        <v>5</v>
      </c>
      <c r="G3263" s="31"/>
      <c r="H3263" s="31"/>
      <c r="I3263" s="31">
        <v>202570</v>
      </c>
      <c r="J3263" s="31">
        <v>5</v>
      </c>
      <c r="M3263" s="28" t="s">
        <v>932</v>
      </c>
    </row>
    <row r="3264" spans="1:13">
      <c r="A3264" s="31" t="s">
        <v>6497</v>
      </c>
      <c r="B3264" s="31" t="s">
        <v>932</v>
      </c>
      <c r="C3264" s="31">
        <v>1350</v>
      </c>
      <c r="D3264" s="31">
        <v>7</v>
      </c>
      <c r="E3264" s="31" t="s">
        <v>6498</v>
      </c>
      <c r="F3264" s="31">
        <v>3</v>
      </c>
      <c r="G3264" s="31"/>
      <c r="H3264" s="31"/>
      <c r="I3264" s="31">
        <v>202570</v>
      </c>
      <c r="J3264" s="31">
        <v>3</v>
      </c>
      <c r="M3264" s="28" t="s">
        <v>932</v>
      </c>
    </row>
    <row r="3265" spans="1:13">
      <c r="A3265" s="31" t="s">
        <v>6499</v>
      </c>
      <c r="B3265" s="31" t="s">
        <v>932</v>
      </c>
      <c r="C3265" s="31" t="s">
        <v>1705</v>
      </c>
      <c r="D3265" s="31">
        <v>7</v>
      </c>
      <c r="E3265" s="31" t="s">
        <v>6500</v>
      </c>
      <c r="F3265" s="31">
        <v>3</v>
      </c>
      <c r="G3265" s="31">
        <v>3</v>
      </c>
      <c r="H3265" s="31"/>
      <c r="I3265" s="31">
        <v>202570</v>
      </c>
      <c r="J3265" s="31">
        <v>6</v>
      </c>
      <c r="M3265" s="28" t="s">
        <v>932</v>
      </c>
    </row>
    <row r="3266" spans="1:13">
      <c r="A3266" s="31" t="s">
        <v>10095</v>
      </c>
      <c r="B3266" s="31" t="s">
        <v>932</v>
      </c>
      <c r="C3266" s="31" t="s">
        <v>10096</v>
      </c>
      <c r="D3266" s="31">
        <v>7</v>
      </c>
      <c r="E3266" s="31" t="s">
        <v>10097</v>
      </c>
      <c r="F3266" s="31"/>
      <c r="G3266" s="31">
        <v>3</v>
      </c>
      <c r="H3266" s="31"/>
      <c r="I3266" s="31">
        <v>202570</v>
      </c>
      <c r="J3266" s="31">
        <v>3</v>
      </c>
      <c r="M3266" s="28" t="s">
        <v>932</v>
      </c>
    </row>
    <row r="3267" spans="1:13">
      <c r="A3267" s="31" t="s">
        <v>6501</v>
      </c>
      <c r="B3267" s="31" t="s">
        <v>932</v>
      </c>
      <c r="C3267" s="31">
        <v>1430</v>
      </c>
      <c r="D3267" s="31">
        <v>7</v>
      </c>
      <c r="E3267" s="31" t="s">
        <v>6502</v>
      </c>
      <c r="F3267" s="31">
        <v>3</v>
      </c>
      <c r="G3267" s="31"/>
      <c r="H3267" s="31"/>
      <c r="I3267" s="31">
        <v>202570</v>
      </c>
      <c r="J3267" s="31">
        <v>3</v>
      </c>
      <c r="M3267" s="28" t="s">
        <v>932</v>
      </c>
    </row>
    <row r="3268" spans="1:13">
      <c r="A3268" s="31" t="s">
        <v>6503</v>
      </c>
      <c r="B3268" s="31" t="s">
        <v>932</v>
      </c>
      <c r="C3268" s="31">
        <v>1440</v>
      </c>
      <c r="D3268" s="31">
        <v>7</v>
      </c>
      <c r="E3268" s="31" t="s">
        <v>6504</v>
      </c>
      <c r="F3268" s="31">
        <v>3</v>
      </c>
      <c r="G3268" s="31"/>
      <c r="H3268" s="31"/>
      <c r="I3268" s="31">
        <v>202570</v>
      </c>
      <c r="J3268" s="31">
        <v>3</v>
      </c>
      <c r="M3268" s="28" t="s">
        <v>932</v>
      </c>
    </row>
    <row r="3269" spans="1:13">
      <c r="A3269" s="31" t="s">
        <v>6505</v>
      </c>
      <c r="B3269" s="31" t="s">
        <v>932</v>
      </c>
      <c r="C3269" s="31">
        <v>1510</v>
      </c>
      <c r="D3269" s="31">
        <v>7</v>
      </c>
      <c r="E3269" s="31" t="s">
        <v>6506</v>
      </c>
      <c r="F3269" s="31">
        <v>4</v>
      </c>
      <c r="G3269" s="31"/>
      <c r="H3269" s="31"/>
      <c r="I3269" s="31">
        <v>202570</v>
      </c>
      <c r="J3269" s="31">
        <v>4</v>
      </c>
      <c r="M3269" s="28" t="s">
        <v>932</v>
      </c>
    </row>
    <row r="3270" spans="1:13">
      <c r="A3270" s="31" t="s">
        <v>6507</v>
      </c>
      <c r="B3270" s="31" t="s">
        <v>932</v>
      </c>
      <c r="C3270" s="31">
        <v>1520</v>
      </c>
      <c r="D3270" s="31">
        <v>7</v>
      </c>
      <c r="E3270" s="31" t="s">
        <v>6508</v>
      </c>
      <c r="F3270" s="31">
        <v>4</v>
      </c>
      <c r="G3270" s="31"/>
      <c r="H3270" s="31"/>
      <c r="I3270" s="31">
        <v>202570</v>
      </c>
      <c r="J3270" s="31">
        <v>4</v>
      </c>
      <c r="M3270" s="28" t="s">
        <v>932</v>
      </c>
    </row>
    <row r="3271" spans="1:13">
      <c r="A3271" s="31" t="s">
        <v>6509</v>
      </c>
      <c r="B3271" s="31" t="s">
        <v>932</v>
      </c>
      <c r="C3271" s="31">
        <v>1996</v>
      </c>
      <c r="D3271" s="31">
        <v>7</v>
      </c>
      <c r="E3271" s="31" t="s">
        <v>304</v>
      </c>
      <c r="F3271" s="31"/>
      <c r="G3271" s="31"/>
      <c r="H3271" s="31"/>
      <c r="I3271" s="31">
        <v>202070</v>
      </c>
      <c r="J3271" s="31"/>
      <c r="M3271" s="28" t="s">
        <v>932</v>
      </c>
    </row>
    <row r="3272" spans="1:13">
      <c r="A3272" s="31" t="s">
        <v>6510</v>
      </c>
      <c r="B3272" s="31" t="s">
        <v>932</v>
      </c>
      <c r="C3272" s="31">
        <v>2088</v>
      </c>
      <c r="D3272" s="31">
        <v>7</v>
      </c>
      <c r="E3272" s="31" t="s">
        <v>6511</v>
      </c>
      <c r="F3272" s="31"/>
      <c r="G3272" s="31"/>
      <c r="H3272" s="31"/>
      <c r="I3272" s="31">
        <v>201470</v>
      </c>
      <c r="J3272" s="31"/>
      <c r="M3272" s="28" t="s">
        <v>932</v>
      </c>
    </row>
    <row r="3273" spans="1:13">
      <c r="A3273" s="31" t="s">
        <v>6512</v>
      </c>
      <c r="B3273" s="31" t="s">
        <v>932</v>
      </c>
      <c r="C3273" s="31">
        <v>2110</v>
      </c>
      <c r="D3273" s="31">
        <v>7</v>
      </c>
      <c r="E3273" s="31" t="s">
        <v>6513</v>
      </c>
      <c r="F3273" s="31">
        <v>2</v>
      </c>
      <c r="G3273" s="31">
        <v>3</v>
      </c>
      <c r="H3273" s="31"/>
      <c r="I3273" s="31">
        <v>202570</v>
      </c>
      <c r="J3273" s="31">
        <v>5</v>
      </c>
      <c r="M3273" s="28" t="s">
        <v>932</v>
      </c>
    </row>
    <row r="3274" spans="1:13">
      <c r="A3274" s="31" t="s">
        <v>6514</v>
      </c>
      <c r="B3274" s="31" t="s">
        <v>932</v>
      </c>
      <c r="C3274" s="31">
        <v>2410</v>
      </c>
      <c r="D3274" s="31">
        <v>7</v>
      </c>
      <c r="E3274" s="31" t="s">
        <v>6515</v>
      </c>
      <c r="F3274" s="31">
        <v>3</v>
      </c>
      <c r="G3274" s="31"/>
      <c r="H3274" s="31"/>
      <c r="I3274" s="31">
        <v>202570</v>
      </c>
      <c r="J3274" s="31">
        <v>3</v>
      </c>
      <c r="M3274" s="28" t="s">
        <v>932</v>
      </c>
    </row>
    <row r="3275" spans="1:13">
      <c r="A3275" s="31" t="s">
        <v>6516</v>
      </c>
      <c r="B3275" s="31" t="s">
        <v>932</v>
      </c>
      <c r="C3275" s="31">
        <v>2420</v>
      </c>
      <c r="D3275" s="31">
        <v>7</v>
      </c>
      <c r="E3275" s="31" t="s">
        <v>6517</v>
      </c>
      <c r="F3275" s="31">
        <v>3</v>
      </c>
      <c r="G3275" s="31"/>
      <c r="H3275" s="31"/>
      <c r="I3275" s="31">
        <v>202570</v>
      </c>
      <c r="J3275" s="31">
        <v>3</v>
      </c>
      <c r="M3275" s="28" t="s">
        <v>425</v>
      </c>
    </row>
    <row r="3276" spans="1:13">
      <c r="A3276" s="31" t="s">
        <v>6518</v>
      </c>
      <c r="B3276" s="31" t="s">
        <v>932</v>
      </c>
      <c r="C3276" s="31">
        <v>2530</v>
      </c>
      <c r="D3276" s="31">
        <v>7</v>
      </c>
      <c r="E3276" s="31" t="s">
        <v>6519</v>
      </c>
      <c r="F3276" s="31">
        <v>4</v>
      </c>
      <c r="G3276" s="31"/>
      <c r="H3276" s="31"/>
      <c r="I3276" s="31">
        <v>202570</v>
      </c>
      <c r="J3276" s="31">
        <v>4</v>
      </c>
      <c r="M3276" s="28" t="s">
        <v>425</v>
      </c>
    </row>
    <row r="3277" spans="1:13">
      <c r="A3277" s="31" t="s">
        <v>6520</v>
      </c>
      <c r="B3277" s="31" t="s">
        <v>425</v>
      </c>
      <c r="C3277" s="31">
        <v>1001</v>
      </c>
      <c r="D3277" s="31">
        <v>2</v>
      </c>
      <c r="E3277" s="31" t="s">
        <v>426</v>
      </c>
      <c r="F3277" s="31">
        <v>2</v>
      </c>
      <c r="G3277" s="31"/>
      <c r="H3277" s="31"/>
      <c r="I3277" s="31">
        <v>202570</v>
      </c>
      <c r="J3277" s="31">
        <v>2</v>
      </c>
      <c r="M3277" s="28" t="s">
        <v>425</v>
      </c>
    </row>
    <row r="3278" spans="1:13">
      <c r="A3278" s="31" t="s">
        <v>6521</v>
      </c>
      <c r="B3278" s="31" t="s">
        <v>425</v>
      </c>
      <c r="C3278" s="31">
        <v>1005</v>
      </c>
      <c r="D3278" s="31">
        <v>2</v>
      </c>
      <c r="E3278" s="31" t="s">
        <v>428</v>
      </c>
      <c r="F3278" s="31">
        <v>2</v>
      </c>
      <c r="G3278" s="31"/>
      <c r="H3278" s="31"/>
      <c r="I3278" s="31">
        <v>202570</v>
      </c>
      <c r="J3278" s="31">
        <v>2</v>
      </c>
      <c r="M3278" s="28" t="s">
        <v>425</v>
      </c>
    </row>
    <row r="3279" spans="1:13">
      <c r="A3279" s="31" t="s">
        <v>6522</v>
      </c>
      <c r="B3279" s="31" t="s">
        <v>425</v>
      </c>
      <c r="C3279" s="31">
        <v>1030</v>
      </c>
      <c r="D3279" s="31">
        <v>2</v>
      </c>
      <c r="E3279" s="31" t="s">
        <v>586</v>
      </c>
      <c r="F3279" s="31">
        <v>2</v>
      </c>
      <c r="G3279" s="31"/>
      <c r="H3279" s="31"/>
      <c r="I3279" s="31">
        <v>202570</v>
      </c>
      <c r="J3279" s="31">
        <v>2</v>
      </c>
      <c r="M3279" s="28" t="s">
        <v>425</v>
      </c>
    </row>
    <row r="3280" spans="1:13">
      <c r="A3280" s="31" t="s">
        <v>6523</v>
      </c>
      <c r="B3280" s="31" t="s">
        <v>425</v>
      </c>
      <c r="C3280" s="31">
        <v>1035</v>
      </c>
      <c r="D3280" s="31">
        <v>2</v>
      </c>
      <c r="E3280" s="31" t="s">
        <v>587</v>
      </c>
      <c r="F3280" s="31">
        <v>2</v>
      </c>
      <c r="G3280" s="31"/>
      <c r="H3280" s="31"/>
      <c r="I3280" s="31">
        <v>202570</v>
      </c>
      <c r="J3280" s="31">
        <v>2</v>
      </c>
      <c r="M3280" s="28" t="s">
        <v>425</v>
      </c>
    </row>
    <row r="3281" spans="1:13">
      <c r="A3281" s="31" t="s">
        <v>6524</v>
      </c>
      <c r="B3281" s="31" t="s">
        <v>425</v>
      </c>
      <c r="C3281" s="31">
        <v>1040</v>
      </c>
      <c r="D3281" s="31">
        <v>2</v>
      </c>
      <c r="E3281" s="31" t="s">
        <v>6525</v>
      </c>
      <c r="F3281" s="31">
        <v>2</v>
      </c>
      <c r="G3281" s="31"/>
      <c r="H3281" s="31"/>
      <c r="I3281" s="31">
        <v>202570</v>
      </c>
      <c r="J3281" s="31">
        <v>2</v>
      </c>
      <c r="M3281" s="28" t="s">
        <v>425</v>
      </c>
    </row>
    <row r="3282" spans="1:13">
      <c r="A3282" s="31" t="s">
        <v>6526</v>
      </c>
      <c r="B3282" s="31" t="s">
        <v>425</v>
      </c>
      <c r="C3282" s="31">
        <v>1045</v>
      </c>
      <c r="D3282" s="31">
        <v>2</v>
      </c>
      <c r="E3282" s="31" t="s">
        <v>6527</v>
      </c>
      <c r="F3282" s="31">
        <v>1</v>
      </c>
      <c r="G3282" s="31"/>
      <c r="H3282" s="31"/>
      <c r="I3282" s="31">
        <v>202570</v>
      </c>
      <c r="J3282" s="31">
        <v>1</v>
      </c>
      <c r="M3282" s="28" t="s">
        <v>425</v>
      </c>
    </row>
    <row r="3283" spans="1:13">
      <c r="A3283" s="31" t="s">
        <v>6528</v>
      </c>
      <c r="B3283" s="31" t="s">
        <v>425</v>
      </c>
      <c r="C3283" s="31">
        <v>1060</v>
      </c>
      <c r="D3283" s="31">
        <v>2</v>
      </c>
      <c r="E3283" s="31" t="s">
        <v>429</v>
      </c>
      <c r="F3283" s="31">
        <v>2</v>
      </c>
      <c r="G3283" s="31">
        <v>4</v>
      </c>
      <c r="H3283" s="31"/>
      <c r="I3283" s="31">
        <v>202570</v>
      </c>
      <c r="J3283" s="31">
        <v>6</v>
      </c>
      <c r="M3283" s="28" t="s">
        <v>425</v>
      </c>
    </row>
    <row r="3284" spans="1:13">
      <c r="A3284" s="31" t="s">
        <v>6529</v>
      </c>
      <c r="B3284" s="31" t="s">
        <v>425</v>
      </c>
      <c r="C3284" s="31">
        <v>1065</v>
      </c>
      <c r="D3284" s="31">
        <v>2</v>
      </c>
      <c r="E3284" s="31" t="s">
        <v>622</v>
      </c>
      <c r="F3284" s="31">
        <v>2</v>
      </c>
      <c r="G3284" s="31"/>
      <c r="H3284" s="31"/>
      <c r="I3284" s="31">
        <v>202570</v>
      </c>
      <c r="J3284" s="31">
        <v>2</v>
      </c>
      <c r="M3284" s="28" t="s">
        <v>425</v>
      </c>
    </row>
    <row r="3285" spans="1:13">
      <c r="A3285" s="31" t="s">
        <v>6530</v>
      </c>
      <c r="B3285" s="31" t="s">
        <v>425</v>
      </c>
      <c r="C3285" s="31">
        <v>1099</v>
      </c>
      <c r="D3285" s="31">
        <v>2</v>
      </c>
      <c r="E3285" s="31" t="s">
        <v>430</v>
      </c>
      <c r="F3285" s="31"/>
      <c r="G3285" s="31">
        <v>3</v>
      </c>
      <c r="H3285" s="31"/>
      <c r="I3285" s="31">
        <v>202570</v>
      </c>
      <c r="J3285" s="31">
        <v>3</v>
      </c>
      <c r="M3285" s="28" t="s">
        <v>425</v>
      </c>
    </row>
    <row r="3286" spans="1:13">
      <c r="A3286" s="31" t="s">
        <v>6531</v>
      </c>
      <c r="B3286" s="31" t="s">
        <v>425</v>
      </c>
      <c r="C3286" s="31">
        <v>1110</v>
      </c>
      <c r="D3286" s="31">
        <v>2</v>
      </c>
      <c r="E3286" s="31" t="s">
        <v>431</v>
      </c>
      <c r="F3286" s="31">
        <v>1</v>
      </c>
      <c r="G3286" s="31">
        <v>3</v>
      </c>
      <c r="H3286" s="31"/>
      <c r="I3286" s="31">
        <v>202570</v>
      </c>
      <c r="J3286" s="31">
        <v>4</v>
      </c>
      <c r="M3286" s="28" t="s">
        <v>425</v>
      </c>
    </row>
    <row r="3287" spans="1:13">
      <c r="A3287" s="31" t="s">
        <v>6532</v>
      </c>
      <c r="B3287" s="31" t="s">
        <v>425</v>
      </c>
      <c r="C3287" s="31">
        <v>1120</v>
      </c>
      <c r="D3287" s="31">
        <v>2</v>
      </c>
      <c r="E3287" s="31" t="s">
        <v>432</v>
      </c>
      <c r="F3287" s="31">
        <v>1</v>
      </c>
      <c r="G3287" s="31">
        <v>3</v>
      </c>
      <c r="H3287" s="31"/>
      <c r="I3287" s="31">
        <v>202570</v>
      </c>
      <c r="J3287" s="31">
        <v>4</v>
      </c>
      <c r="M3287" s="28" t="s">
        <v>425</v>
      </c>
    </row>
    <row r="3288" spans="1:13">
      <c r="A3288" s="31" t="s">
        <v>6533</v>
      </c>
      <c r="B3288" s="31" t="s">
        <v>425</v>
      </c>
      <c r="C3288" s="31">
        <v>1130</v>
      </c>
      <c r="D3288" s="31">
        <v>2</v>
      </c>
      <c r="E3288" s="31" t="s">
        <v>433</v>
      </c>
      <c r="F3288" s="31">
        <v>1</v>
      </c>
      <c r="G3288" s="31">
        <v>3</v>
      </c>
      <c r="H3288" s="31"/>
      <c r="I3288" s="31">
        <v>202570</v>
      </c>
      <c r="J3288" s="31">
        <v>4</v>
      </c>
      <c r="M3288" s="28" t="s">
        <v>425</v>
      </c>
    </row>
    <row r="3289" spans="1:13">
      <c r="A3289" s="31" t="s">
        <v>6534</v>
      </c>
      <c r="B3289" s="31" t="s">
        <v>425</v>
      </c>
      <c r="C3289" s="31">
        <v>1140</v>
      </c>
      <c r="D3289" s="31">
        <v>2</v>
      </c>
      <c r="E3289" s="31" t="s">
        <v>434</v>
      </c>
      <c r="F3289" s="31">
        <v>1</v>
      </c>
      <c r="G3289" s="31"/>
      <c r="H3289" s="31"/>
      <c r="I3289" s="31">
        <v>202570</v>
      </c>
      <c r="J3289" s="31">
        <v>1</v>
      </c>
      <c r="M3289" s="28" t="s">
        <v>425</v>
      </c>
    </row>
    <row r="3290" spans="1:13">
      <c r="A3290" s="31" t="s">
        <v>6535</v>
      </c>
      <c r="B3290" s="31" t="s">
        <v>425</v>
      </c>
      <c r="C3290" s="31">
        <v>1196</v>
      </c>
      <c r="D3290" s="31">
        <v>2</v>
      </c>
      <c r="E3290" s="31" t="s">
        <v>304</v>
      </c>
      <c r="F3290" s="31"/>
      <c r="G3290" s="31"/>
      <c r="H3290" s="31"/>
      <c r="I3290" s="31">
        <v>201980</v>
      </c>
      <c r="J3290" s="31"/>
      <c r="M3290" s="28" t="s">
        <v>425</v>
      </c>
    </row>
    <row r="3291" spans="1:13">
      <c r="A3291" s="31" t="s">
        <v>6536</v>
      </c>
      <c r="B3291" s="31" t="s">
        <v>425</v>
      </c>
      <c r="C3291" s="31">
        <v>1199</v>
      </c>
      <c r="D3291" s="31">
        <v>2</v>
      </c>
      <c r="E3291" s="31" t="s">
        <v>6537</v>
      </c>
      <c r="F3291" s="31"/>
      <c r="G3291" s="31">
        <v>3</v>
      </c>
      <c r="H3291" s="31"/>
      <c r="I3291" s="31">
        <v>202570</v>
      </c>
      <c r="J3291" s="31">
        <v>3</v>
      </c>
      <c r="M3291" s="28" t="s">
        <v>425</v>
      </c>
    </row>
    <row r="3292" spans="1:13">
      <c r="A3292" s="31" t="s">
        <v>6538</v>
      </c>
      <c r="B3292" s="31" t="s">
        <v>425</v>
      </c>
      <c r="C3292" s="31">
        <v>1210</v>
      </c>
      <c r="D3292" s="31">
        <v>2</v>
      </c>
      <c r="E3292" s="31" t="s">
        <v>588</v>
      </c>
      <c r="F3292" s="31">
        <v>1</v>
      </c>
      <c r="G3292" s="31">
        <v>3</v>
      </c>
      <c r="H3292" s="31"/>
      <c r="I3292" s="31">
        <v>202570</v>
      </c>
      <c r="J3292" s="31">
        <v>4</v>
      </c>
      <c r="M3292" s="28" t="s">
        <v>425</v>
      </c>
    </row>
    <row r="3293" spans="1:13">
      <c r="A3293" s="31" t="s">
        <v>6539</v>
      </c>
      <c r="B3293" s="31" t="s">
        <v>425</v>
      </c>
      <c r="C3293" s="31">
        <v>1220</v>
      </c>
      <c r="D3293" s="31">
        <v>2</v>
      </c>
      <c r="E3293" s="31" t="s">
        <v>589</v>
      </c>
      <c r="F3293" s="31">
        <v>1</v>
      </c>
      <c r="G3293" s="31">
        <v>3</v>
      </c>
      <c r="H3293" s="31"/>
      <c r="I3293" s="31">
        <v>202570</v>
      </c>
      <c r="J3293" s="31">
        <v>4</v>
      </c>
      <c r="M3293" s="28" t="s">
        <v>425</v>
      </c>
    </row>
    <row r="3294" spans="1:13">
      <c r="A3294" s="31" t="s">
        <v>6540</v>
      </c>
      <c r="B3294" s="31" t="s">
        <v>425</v>
      </c>
      <c r="C3294" s="31">
        <v>1230</v>
      </c>
      <c r="D3294" s="31">
        <v>2</v>
      </c>
      <c r="E3294" s="31" t="s">
        <v>590</v>
      </c>
      <c r="F3294" s="31">
        <v>1</v>
      </c>
      <c r="G3294" s="31">
        <v>3</v>
      </c>
      <c r="H3294" s="31"/>
      <c r="I3294" s="31">
        <v>202570</v>
      </c>
      <c r="J3294" s="31">
        <v>4</v>
      </c>
      <c r="M3294" s="28" t="s">
        <v>425</v>
      </c>
    </row>
    <row r="3295" spans="1:13">
      <c r="A3295" s="31" t="s">
        <v>6541</v>
      </c>
      <c r="B3295" s="31" t="s">
        <v>425</v>
      </c>
      <c r="C3295" s="31">
        <v>1240</v>
      </c>
      <c r="D3295" s="31">
        <v>2</v>
      </c>
      <c r="E3295" s="31" t="s">
        <v>623</v>
      </c>
      <c r="F3295" s="31">
        <v>2</v>
      </c>
      <c r="G3295" s="31"/>
      <c r="H3295" s="31"/>
      <c r="I3295" s="31">
        <v>202570</v>
      </c>
      <c r="J3295" s="31">
        <v>2</v>
      </c>
      <c r="M3295" s="28" t="s">
        <v>425</v>
      </c>
    </row>
    <row r="3296" spans="1:13">
      <c r="A3296" s="31" t="s">
        <v>6542</v>
      </c>
      <c r="B3296" s="31" t="s">
        <v>425</v>
      </c>
      <c r="C3296" s="31">
        <v>1296</v>
      </c>
      <c r="D3296" s="31">
        <v>2</v>
      </c>
      <c r="E3296" s="31" t="s">
        <v>304</v>
      </c>
      <c r="F3296" s="31"/>
      <c r="G3296" s="31"/>
      <c r="H3296" s="31"/>
      <c r="I3296" s="31">
        <v>201980</v>
      </c>
      <c r="J3296" s="31"/>
      <c r="M3296" s="28" t="s">
        <v>425</v>
      </c>
    </row>
    <row r="3297" spans="1:13">
      <c r="A3297" s="31" t="s">
        <v>6543</v>
      </c>
      <c r="B3297" s="31" t="s">
        <v>425</v>
      </c>
      <c r="C3297" s="31">
        <v>1299</v>
      </c>
      <c r="D3297" s="31">
        <v>2</v>
      </c>
      <c r="E3297" s="31" t="s">
        <v>6544</v>
      </c>
      <c r="F3297" s="31"/>
      <c r="G3297" s="31">
        <v>3</v>
      </c>
      <c r="H3297" s="31"/>
      <c r="I3297" s="31">
        <v>202570</v>
      </c>
      <c r="J3297" s="31">
        <v>3</v>
      </c>
      <c r="M3297" s="28" t="s">
        <v>425</v>
      </c>
    </row>
    <row r="3298" spans="1:13">
      <c r="A3298" s="31" t="s">
        <v>6545</v>
      </c>
      <c r="B3298" s="31" t="s">
        <v>425</v>
      </c>
      <c r="C3298" s="31">
        <v>1396</v>
      </c>
      <c r="D3298" s="31">
        <v>2</v>
      </c>
      <c r="E3298" s="31" t="s">
        <v>304</v>
      </c>
      <c r="F3298" s="31"/>
      <c r="G3298" s="31"/>
      <c r="H3298" s="31"/>
      <c r="I3298" s="31">
        <v>201980</v>
      </c>
      <c r="J3298" s="31"/>
      <c r="M3298" s="28" t="s">
        <v>425</v>
      </c>
    </row>
    <row r="3299" spans="1:13">
      <c r="A3299" s="31" t="s">
        <v>6546</v>
      </c>
      <c r="B3299" s="31" t="s">
        <v>425</v>
      </c>
      <c r="C3299" s="31">
        <v>1496</v>
      </c>
      <c r="D3299" s="31">
        <v>2</v>
      </c>
      <c r="E3299" s="31" t="s">
        <v>304</v>
      </c>
      <c r="F3299" s="31"/>
      <c r="G3299" s="31"/>
      <c r="H3299" s="31"/>
      <c r="I3299" s="31">
        <v>201980</v>
      </c>
      <c r="J3299" s="31"/>
      <c r="M3299" s="28" t="s">
        <v>425</v>
      </c>
    </row>
    <row r="3300" spans="1:13">
      <c r="A3300" s="31" t="s">
        <v>6547</v>
      </c>
      <c r="B3300" s="31" t="s">
        <v>425</v>
      </c>
      <c r="C3300" s="31">
        <v>1596</v>
      </c>
      <c r="D3300" s="31">
        <v>2</v>
      </c>
      <c r="E3300" s="31" t="s">
        <v>304</v>
      </c>
      <c r="F3300" s="31"/>
      <c r="G3300" s="31"/>
      <c r="H3300" s="31"/>
      <c r="I3300" s="31">
        <v>201980</v>
      </c>
      <c r="J3300" s="31"/>
      <c r="M3300" s="28" t="s">
        <v>425</v>
      </c>
    </row>
    <row r="3301" spans="1:13">
      <c r="A3301" s="31" t="s">
        <v>6548</v>
      </c>
      <c r="B3301" s="31" t="s">
        <v>425</v>
      </c>
      <c r="C3301" s="31">
        <v>1696</v>
      </c>
      <c r="D3301" s="31">
        <v>2</v>
      </c>
      <c r="E3301" s="31" t="s">
        <v>304</v>
      </c>
      <c r="F3301" s="31"/>
      <c r="G3301" s="31"/>
      <c r="H3301" s="31"/>
      <c r="I3301" s="31">
        <v>201980</v>
      </c>
      <c r="J3301" s="31"/>
      <c r="M3301" s="28" t="s">
        <v>425</v>
      </c>
    </row>
    <row r="3302" spans="1:13">
      <c r="A3302" s="31" t="s">
        <v>6549</v>
      </c>
      <c r="B3302" s="31" t="s">
        <v>425</v>
      </c>
      <c r="C3302" s="31">
        <v>1796</v>
      </c>
      <c r="D3302" s="31">
        <v>2</v>
      </c>
      <c r="E3302" s="31" t="s">
        <v>304</v>
      </c>
      <c r="F3302" s="31"/>
      <c r="G3302" s="31"/>
      <c r="H3302" s="31"/>
      <c r="I3302" s="31">
        <v>201980</v>
      </c>
      <c r="J3302" s="31"/>
      <c r="M3302" s="28" t="s">
        <v>425</v>
      </c>
    </row>
    <row r="3303" spans="1:13">
      <c r="A3303" s="31" t="s">
        <v>6550</v>
      </c>
      <c r="B3303" s="31" t="s">
        <v>425</v>
      </c>
      <c r="C3303" s="31">
        <v>1896</v>
      </c>
      <c r="D3303" s="31">
        <v>2</v>
      </c>
      <c r="E3303" s="31" t="s">
        <v>304</v>
      </c>
      <c r="F3303" s="31"/>
      <c r="G3303" s="31"/>
      <c r="H3303" s="31"/>
      <c r="I3303" s="31">
        <v>201980</v>
      </c>
      <c r="J3303" s="31"/>
      <c r="M3303" s="28" t="s">
        <v>425</v>
      </c>
    </row>
    <row r="3304" spans="1:13">
      <c r="A3304" s="31" t="s">
        <v>6551</v>
      </c>
      <c r="B3304" s="31" t="s">
        <v>425</v>
      </c>
      <c r="C3304" s="31">
        <v>1996</v>
      </c>
      <c r="D3304" s="31">
        <v>2</v>
      </c>
      <c r="E3304" s="31" t="s">
        <v>304</v>
      </c>
      <c r="F3304" s="31"/>
      <c r="G3304" s="31"/>
      <c r="H3304" s="31"/>
      <c r="I3304" s="31">
        <v>201980</v>
      </c>
      <c r="J3304" s="31"/>
      <c r="M3304" s="28" t="s">
        <v>425</v>
      </c>
    </row>
    <row r="3305" spans="1:13">
      <c r="A3305" s="31" t="s">
        <v>6552</v>
      </c>
      <c r="B3305" s="31" t="s">
        <v>425</v>
      </c>
      <c r="C3305" s="31">
        <v>2005</v>
      </c>
      <c r="D3305" s="31">
        <v>2</v>
      </c>
      <c r="E3305" s="31" t="s">
        <v>624</v>
      </c>
      <c r="F3305" s="31">
        <v>2</v>
      </c>
      <c r="G3305" s="31">
        <v>3</v>
      </c>
      <c r="H3305" s="31"/>
      <c r="I3305" s="31">
        <v>202570</v>
      </c>
      <c r="J3305" s="31">
        <v>5</v>
      </c>
      <c r="M3305" s="28" t="s">
        <v>425</v>
      </c>
    </row>
    <row r="3306" spans="1:13">
      <c r="A3306" s="31" t="s">
        <v>6553</v>
      </c>
      <c r="B3306" s="31" t="s">
        <v>425</v>
      </c>
      <c r="C3306" s="31">
        <v>2010</v>
      </c>
      <c r="D3306" s="31">
        <v>2</v>
      </c>
      <c r="E3306" s="31" t="s">
        <v>6554</v>
      </c>
      <c r="F3306" s="31"/>
      <c r="G3306" s="31">
        <v>3</v>
      </c>
      <c r="H3306" s="31"/>
      <c r="I3306" s="31">
        <v>202570</v>
      </c>
      <c r="J3306" s="31">
        <v>3</v>
      </c>
      <c r="M3306" s="28" t="s">
        <v>425</v>
      </c>
    </row>
    <row r="3307" spans="1:13">
      <c r="A3307" s="31" t="s">
        <v>6555</v>
      </c>
      <c r="B3307" s="31" t="s">
        <v>425</v>
      </c>
      <c r="C3307" s="31">
        <v>2020</v>
      </c>
      <c r="D3307" s="31">
        <v>2</v>
      </c>
      <c r="E3307" s="31" t="s">
        <v>625</v>
      </c>
      <c r="F3307" s="31">
        <v>1</v>
      </c>
      <c r="G3307" s="31">
        <v>4</v>
      </c>
      <c r="H3307" s="31"/>
      <c r="I3307" s="31">
        <v>202570</v>
      </c>
      <c r="J3307" s="31">
        <v>5</v>
      </c>
      <c r="M3307" s="28" t="s">
        <v>425</v>
      </c>
    </row>
    <row r="3308" spans="1:13">
      <c r="A3308" s="31" t="s">
        <v>6556</v>
      </c>
      <c r="B3308" s="31" t="s">
        <v>425</v>
      </c>
      <c r="C3308" s="31">
        <v>2025</v>
      </c>
      <c r="D3308" s="31">
        <v>2</v>
      </c>
      <c r="E3308" s="31" t="s">
        <v>6557</v>
      </c>
      <c r="F3308" s="31">
        <v>2</v>
      </c>
      <c r="G3308" s="31">
        <v>4</v>
      </c>
      <c r="H3308" s="31"/>
      <c r="I3308" s="31">
        <v>202570</v>
      </c>
      <c r="J3308" s="31">
        <v>6</v>
      </c>
      <c r="M3308" s="28" t="s">
        <v>425</v>
      </c>
    </row>
    <row r="3309" spans="1:13">
      <c r="A3309" s="31" t="s">
        <v>6558</v>
      </c>
      <c r="B3309" s="31" t="s">
        <v>425</v>
      </c>
      <c r="C3309" s="31">
        <v>2030</v>
      </c>
      <c r="D3309" s="31">
        <v>2</v>
      </c>
      <c r="E3309" s="31" t="s">
        <v>626</v>
      </c>
      <c r="F3309" s="31">
        <v>1</v>
      </c>
      <c r="G3309" s="31">
        <v>3</v>
      </c>
      <c r="H3309" s="31"/>
      <c r="I3309" s="31">
        <v>202570</v>
      </c>
      <c r="J3309" s="31">
        <v>4</v>
      </c>
      <c r="M3309" s="28" t="s">
        <v>425</v>
      </c>
    </row>
    <row r="3310" spans="1:13">
      <c r="A3310" s="31" t="s">
        <v>6559</v>
      </c>
      <c r="B3310" s="31" t="s">
        <v>425</v>
      </c>
      <c r="C3310" s="31">
        <v>2035</v>
      </c>
      <c r="D3310" s="31">
        <v>2</v>
      </c>
      <c r="E3310" s="31" t="s">
        <v>6560</v>
      </c>
      <c r="F3310" s="31">
        <v>2</v>
      </c>
      <c r="G3310" s="31">
        <v>3</v>
      </c>
      <c r="H3310" s="31"/>
      <c r="I3310" s="31">
        <v>202570</v>
      </c>
      <c r="J3310" s="31">
        <v>5</v>
      </c>
      <c r="M3310" s="28" t="s">
        <v>425</v>
      </c>
    </row>
    <row r="3311" spans="1:13">
      <c r="A3311" s="31" t="s">
        <v>6561</v>
      </c>
      <c r="B3311" s="31" t="s">
        <v>425</v>
      </c>
      <c r="C3311" s="31">
        <v>2040</v>
      </c>
      <c r="D3311" s="31">
        <v>2</v>
      </c>
      <c r="E3311" s="31" t="s">
        <v>627</v>
      </c>
      <c r="F3311" s="31">
        <v>1</v>
      </c>
      <c r="G3311" s="31">
        <v>4</v>
      </c>
      <c r="H3311" s="31"/>
      <c r="I3311" s="31">
        <v>202570</v>
      </c>
      <c r="J3311" s="31">
        <v>5</v>
      </c>
      <c r="M3311" s="28" t="s">
        <v>425</v>
      </c>
    </row>
    <row r="3312" spans="1:13">
      <c r="A3312" s="31" t="s">
        <v>6562</v>
      </c>
      <c r="B3312" s="31" t="s">
        <v>425</v>
      </c>
      <c r="C3312" s="31">
        <v>2050</v>
      </c>
      <c r="D3312" s="31">
        <v>2</v>
      </c>
      <c r="E3312" s="31" t="s">
        <v>6563</v>
      </c>
      <c r="F3312" s="31">
        <v>2</v>
      </c>
      <c r="G3312" s="31"/>
      <c r="H3312" s="31"/>
      <c r="I3312" s="31">
        <v>202570</v>
      </c>
      <c r="J3312" s="31">
        <v>2</v>
      </c>
      <c r="M3312" s="28" t="s">
        <v>425</v>
      </c>
    </row>
    <row r="3313" spans="1:13">
      <c r="A3313" s="31" t="s">
        <v>6564</v>
      </c>
      <c r="B3313" s="31" t="s">
        <v>425</v>
      </c>
      <c r="C3313" s="31">
        <v>2097</v>
      </c>
      <c r="D3313" s="31">
        <v>2</v>
      </c>
      <c r="E3313" s="31" t="s">
        <v>435</v>
      </c>
      <c r="F3313" s="31"/>
      <c r="G3313" s="31"/>
      <c r="H3313" s="31"/>
      <c r="I3313" s="31">
        <v>201170</v>
      </c>
      <c r="J3313" s="31"/>
      <c r="M3313" s="28" t="s">
        <v>425</v>
      </c>
    </row>
    <row r="3314" spans="1:13">
      <c r="A3314" s="31" t="s">
        <v>6565</v>
      </c>
      <c r="B3314" s="31" t="s">
        <v>425</v>
      </c>
      <c r="C3314" s="31">
        <v>2140</v>
      </c>
      <c r="D3314" s="31">
        <v>2</v>
      </c>
      <c r="E3314" s="31" t="s">
        <v>591</v>
      </c>
      <c r="F3314" s="31">
        <v>1</v>
      </c>
      <c r="G3314" s="31">
        <v>3</v>
      </c>
      <c r="H3314" s="31"/>
      <c r="I3314" s="31">
        <v>202570</v>
      </c>
      <c r="J3314" s="31">
        <v>4</v>
      </c>
      <c r="M3314" s="28" t="s">
        <v>425</v>
      </c>
    </row>
    <row r="3315" spans="1:13">
      <c r="A3315" s="31" t="s">
        <v>6566</v>
      </c>
      <c r="B3315" s="31" t="s">
        <v>425</v>
      </c>
      <c r="C3315" s="31">
        <v>2196</v>
      </c>
      <c r="D3315" s="31">
        <v>2</v>
      </c>
      <c r="E3315" s="31" t="s">
        <v>304</v>
      </c>
      <c r="F3315" s="31"/>
      <c r="G3315" s="31"/>
      <c r="H3315" s="31"/>
      <c r="I3315" s="31">
        <v>201980</v>
      </c>
      <c r="J3315" s="31"/>
      <c r="M3315" s="28" t="s">
        <v>425</v>
      </c>
    </row>
    <row r="3316" spans="1:13">
      <c r="A3316" s="31" t="s">
        <v>6567</v>
      </c>
      <c r="B3316" s="31" t="s">
        <v>425</v>
      </c>
      <c r="C3316" s="31">
        <v>2198</v>
      </c>
      <c r="D3316" s="31">
        <v>2</v>
      </c>
      <c r="E3316" s="31" t="s">
        <v>6568</v>
      </c>
      <c r="F3316" s="31"/>
      <c r="G3316" s="31">
        <v>9</v>
      </c>
      <c r="H3316" s="31"/>
      <c r="I3316" s="31">
        <v>201870</v>
      </c>
      <c r="J3316" s="31">
        <v>9</v>
      </c>
      <c r="M3316" s="28" t="s">
        <v>425</v>
      </c>
    </row>
    <row r="3317" spans="1:13">
      <c r="A3317" s="31" t="s">
        <v>6569</v>
      </c>
      <c r="B3317" s="31" t="s">
        <v>425</v>
      </c>
      <c r="C3317" s="31">
        <v>2296</v>
      </c>
      <c r="D3317" s="31">
        <v>2</v>
      </c>
      <c r="E3317" s="31" t="s">
        <v>304</v>
      </c>
      <c r="F3317" s="31"/>
      <c r="G3317" s="31"/>
      <c r="H3317" s="31"/>
      <c r="I3317" s="31">
        <v>201980</v>
      </c>
      <c r="J3317" s="31"/>
      <c r="M3317" s="28" t="s">
        <v>425</v>
      </c>
    </row>
    <row r="3318" spans="1:13">
      <c r="A3318" s="31" t="s">
        <v>6570</v>
      </c>
      <c r="B3318" s="31" t="s">
        <v>425</v>
      </c>
      <c r="C3318" s="31">
        <v>2396</v>
      </c>
      <c r="D3318" s="31">
        <v>2</v>
      </c>
      <c r="E3318" s="31" t="s">
        <v>304</v>
      </c>
      <c r="F3318" s="31"/>
      <c r="G3318" s="31"/>
      <c r="H3318" s="31"/>
      <c r="I3318" s="31">
        <v>201980</v>
      </c>
      <c r="J3318" s="31"/>
      <c r="M3318" s="28" t="s">
        <v>425</v>
      </c>
    </row>
    <row r="3319" spans="1:13">
      <c r="A3319" s="31" t="s">
        <v>6571</v>
      </c>
      <c r="B3319" s="31" t="s">
        <v>425</v>
      </c>
      <c r="C3319" s="31">
        <v>2496</v>
      </c>
      <c r="D3319" s="31">
        <v>2</v>
      </c>
      <c r="E3319" s="31" t="s">
        <v>304</v>
      </c>
      <c r="F3319" s="31"/>
      <c r="G3319" s="31"/>
      <c r="H3319" s="31"/>
      <c r="I3319" s="31">
        <v>201980</v>
      </c>
      <c r="J3319" s="31"/>
      <c r="M3319" s="28" t="s">
        <v>425</v>
      </c>
    </row>
    <row r="3320" spans="1:13">
      <c r="A3320" s="31" t="s">
        <v>6572</v>
      </c>
      <c r="B3320" s="31" t="s">
        <v>425</v>
      </c>
      <c r="C3320" s="31">
        <v>2596</v>
      </c>
      <c r="D3320" s="31">
        <v>2</v>
      </c>
      <c r="E3320" s="31" t="s">
        <v>304</v>
      </c>
      <c r="F3320" s="31"/>
      <c r="G3320" s="31"/>
      <c r="H3320" s="31"/>
      <c r="I3320" s="31">
        <v>201980</v>
      </c>
      <c r="J3320" s="31"/>
      <c r="M3320" s="28" t="s">
        <v>425</v>
      </c>
    </row>
    <row r="3321" spans="1:13">
      <c r="A3321" s="31" t="s">
        <v>6573</v>
      </c>
      <c r="B3321" s="31" t="s">
        <v>425</v>
      </c>
      <c r="C3321" s="31">
        <v>2696</v>
      </c>
      <c r="D3321" s="31">
        <v>2</v>
      </c>
      <c r="E3321" s="31" t="s">
        <v>304</v>
      </c>
      <c r="F3321" s="31"/>
      <c r="G3321" s="31"/>
      <c r="H3321" s="31"/>
      <c r="I3321" s="31">
        <v>201980</v>
      </c>
      <c r="J3321" s="31"/>
      <c r="M3321" s="28" t="s">
        <v>425</v>
      </c>
    </row>
    <row r="3322" spans="1:13">
      <c r="A3322" s="31" t="s">
        <v>6574</v>
      </c>
      <c r="B3322" s="31" t="s">
        <v>425</v>
      </c>
      <c r="C3322" s="31">
        <v>2796</v>
      </c>
      <c r="D3322" s="31">
        <v>2</v>
      </c>
      <c r="E3322" s="31" t="s">
        <v>304</v>
      </c>
      <c r="F3322" s="31"/>
      <c r="G3322" s="31"/>
      <c r="H3322" s="31"/>
      <c r="I3322" s="31">
        <v>201980</v>
      </c>
      <c r="J3322" s="31"/>
      <c r="M3322" s="28" t="s">
        <v>425</v>
      </c>
    </row>
    <row r="3323" spans="1:13">
      <c r="A3323" s="31" t="s">
        <v>6575</v>
      </c>
      <c r="B3323" s="31" t="s">
        <v>425</v>
      </c>
      <c r="C3323" s="31">
        <v>2896</v>
      </c>
      <c r="D3323" s="31">
        <v>2</v>
      </c>
      <c r="E3323" s="31" t="s">
        <v>304</v>
      </c>
      <c r="F3323" s="31"/>
      <c r="G3323" s="31"/>
      <c r="H3323" s="31"/>
      <c r="I3323" s="31">
        <v>201980</v>
      </c>
      <c r="J3323" s="31"/>
      <c r="M3323" s="28" t="s">
        <v>425</v>
      </c>
    </row>
    <row r="3324" spans="1:13">
      <c r="A3324" s="31" t="s">
        <v>10098</v>
      </c>
      <c r="B3324" s="31" t="s">
        <v>425</v>
      </c>
      <c r="C3324" s="31">
        <v>2996</v>
      </c>
      <c r="D3324" s="31">
        <v>2</v>
      </c>
      <c r="E3324" s="31" t="s">
        <v>304</v>
      </c>
      <c r="F3324" s="31"/>
      <c r="G3324" s="31"/>
      <c r="H3324" s="31"/>
      <c r="I3324" s="31">
        <v>202480</v>
      </c>
      <c r="J3324" s="31"/>
      <c r="M3324" s="28" t="s">
        <v>6578</v>
      </c>
    </row>
    <row r="3325" spans="1:13">
      <c r="A3325" s="31" t="s">
        <v>6576</v>
      </c>
      <c r="B3325" s="31" t="s">
        <v>425</v>
      </c>
      <c r="C3325" s="31">
        <v>2999</v>
      </c>
      <c r="D3325" s="31">
        <v>2</v>
      </c>
      <c r="E3325" s="31" t="s">
        <v>541</v>
      </c>
      <c r="F3325" s="31">
        <v>1</v>
      </c>
      <c r="G3325" s="31"/>
      <c r="H3325" s="31"/>
      <c r="I3325" s="31">
        <v>202570</v>
      </c>
      <c r="J3325" s="31">
        <v>1</v>
      </c>
      <c r="M3325" s="28" t="s">
        <v>6578</v>
      </c>
    </row>
    <row r="3326" spans="1:13">
      <c r="A3326" s="31" t="s">
        <v>6577</v>
      </c>
      <c r="B3326" s="31" t="s">
        <v>6578</v>
      </c>
      <c r="C3326" s="31">
        <v>1</v>
      </c>
      <c r="D3326" s="31" t="s">
        <v>733</v>
      </c>
      <c r="E3326" s="31" t="s">
        <v>6579</v>
      </c>
      <c r="F3326" s="31"/>
      <c r="G3326" s="31"/>
      <c r="H3326" s="31"/>
      <c r="I3326" s="31">
        <v>200233</v>
      </c>
      <c r="J3326" s="31"/>
      <c r="M3326" s="28" t="s">
        <v>6578</v>
      </c>
    </row>
    <row r="3327" spans="1:13">
      <c r="A3327" s="31" t="s">
        <v>6580</v>
      </c>
      <c r="B3327" s="31" t="s">
        <v>6578</v>
      </c>
      <c r="C3327" s="31">
        <v>2</v>
      </c>
      <c r="D3327" s="31" t="s">
        <v>733</v>
      </c>
      <c r="E3327" s="31" t="s">
        <v>6581</v>
      </c>
      <c r="F3327" s="31"/>
      <c r="G3327" s="31"/>
      <c r="H3327" s="31"/>
      <c r="I3327" s="31">
        <v>200233</v>
      </c>
      <c r="J3327" s="31"/>
      <c r="M3327" s="28" t="s">
        <v>6578</v>
      </c>
    </row>
    <row r="3328" spans="1:13">
      <c r="A3328" s="31" t="s">
        <v>6582</v>
      </c>
      <c r="B3328" s="31" t="s">
        <v>6578</v>
      </c>
      <c r="C3328" s="31">
        <v>3</v>
      </c>
      <c r="D3328" s="31" t="s">
        <v>733</v>
      </c>
      <c r="E3328" s="31" t="s">
        <v>6284</v>
      </c>
      <c r="F3328" s="31"/>
      <c r="G3328" s="31"/>
      <c r="H3328" s="31"/>
      <c r="I3328" s="31">
        <v>200233</v>
      </c>
      <c r="J3328" s="31"/>
      <c r="M3328" s="28" t="s">
        <v>6578</v>
      </c>
    </row>
    <row r="3329" spans="1:13">
      <c r="A3329" s="31" t="s">
        <v>6583</v>
      </c>
      <c r="B3329" s="31" t="s">
        <v>6578</v>
      </c>
      <c r="C3329" s="31">
        <v>4</v>
      </c>
      <c r="D3329" s="31" t="s">
        <v>733</v>
      </c>
      <c r="E3329" s="31" t="s">
        <v>6584</v>
      </c>
      <c r="F3329" s="31"/>
      <c r="G3329" s="31"/>
      <c r="H3329" s="31"/>
      <c r="I3329" s="31">
        <v>200233</v>
      </c>
      <c r="J3329" s="31"/>
      <c r="M3329" s="28" t="s">
        <v>6578</v>
      </c>
    </row>
    <row r="3330" spans="1:13">
      <c r="A3330" s="31" t="s">
        <v>6585</v>
      </c>
      <c r="B3330" s="31" t="s">
        <v>6578</v>
      </c>
      <c r="C3330" s="31">
        <v>5</v>
      </c>
      <c r="D3330" s="31" t="s">
        <v>733</v>
      </c>
      <c r="E3330" s="31" t="s">
        <v>6586</v>
      </c>
      <c r="F3330" s="31"/>
      <c r="G3330" s="31"/>
      <c r="H3330" s="31"/>
      <c r="I3330" s="31">
        <v>200233</v>
      </c>
      <c r="J3330" s="31"/>
      <c r="M3330" s="28" t="s">
        <v>6578</v>
      </c>
    </row>
    <row r="3331" spans="1:13">
      <c r="A3331" s="31" t="s">
        <v>6587</v>
      </c>
      <c r="B3331" s="31" t="s">
        <v>6578</v>
      </c>
      <c r="C3331" s="31">
        <v>6</v>
      </c>
      <c r="D3331" s="31" t="s">
        <v>733</v>
      </c>
      <c r="E3331" s="31" t="s">
        <v>1003</v>
      </c>
      <c r="F3331" s="31"/>
      <c r="G3331" s="31"/>
      <c r="H3331" s="31"/>
      <c r="I3331" s="31">
        <v>200233</v>
      </c>
      <c r="J3331" s="31"/>
      <c r="M3331" s="28" t="s">
        <v>6578</v>
      </c>
    </row>
    <row r="3332" spans="1:13">
      <c r="A3332" s="31" t="s">
        <v>6588</v>
      </c>
      <c r="B3332" s="31" t="s">
        <v>6578</v>
      </c>
      <c r="C3332" s="31">
        <v>7</v>
      </c>
      <c r="D3332" s="31" t="s">
        <v>733</v>
      </c>
      <c r="E3332" s="31" t="s">
        <v>6589</v>
      </c>
      <c r="F3332" s="31"/>
      <c r="G3332" s="31"/>
      <c r="H3332" s="31"/>
      <c r="I3332" s="31">
        <v>200233</v>
      </c>
      <c r="J3332" s="31"/>
      <c r="M3332" s="28" t="s">
        <v>6578</v>
      </c>
    </row>
    <row r="3333" spans="1:13">
      <c r="A3333" s="31" t="s">
        <v>6590</v>
      </c>
      <c r="B3333" s="31" t="s">
        <v>6578</v>
      </c>
      <c r="C3333" s="31">
        <v>8</v>
      </c>
      <c r="D3333" s="31" t="s">
        <v>733</v>
      </c>
      <c r="E3333" s="31" t="s">
        <v>6591</v>
      </c>
      <c r="F3333" s="31"/>
      <c r="G3333" s="31"/>
      <c r="H3333" s="31"/>
      <c r="I3333" s="31">
        <v>200233</v>
      </c>
      <c r="J3333" s="31"/>
      <c r="M3333" s="28" t="s">
        <v>6578</v>
      </c>
    </row>
    <row r="3334" spans="1:13">
      <c r="A3334" s="31" t="s">
        <v>6592</v>
      </c>
      <c r="B3334" s="31" t="s">
        <v>6578</v>
      </c>
      <c r="C3334" s="31">
        <v>9</v>
      </c>
      <c r="D3334" s="31" t="s">
        <v>733</v>
      </c>
      <c r="E3334" s="31" t="s">
        <v>6593</v>
      </c>
      <c r="F3334" s="31"/>
      <c r="G3334" s="31"/>
      <c r="H3334" s="31"/>
      <c r="I3334" s="31">
        <v>200233</v>
      </c>
      <c r="J3334" s="31"/>
      <c r="M3334" s="28" t="s">
        <v>6578</v>
      </c>
    </row>
    <row r="3335" spans="1:13">
      <c r="A3335" s="31" t="s">
        <v>6594</v>
      </c>
      <c r="B3335" s="31" t="s">
        <v>6578</v>
      </c>
      <c r="C3335" s="31">
        <v>10</v>
      </c>
      <c r="D3335" s="31" t="s">
        <v>733</v>
      </c>
      <c r="E3335" s="31" t="s">
        <v>6001</v>
      </c>
      <c r="F3335" s="31"/>
      <c r="G3335" s="31"/>
      <c r="H3335" s="31"/>
      <c r="I3335" s="31">
        <v>200233</v>
      </c>
      <c r="J3335" s="31"/>
      <c r="M3335" s="28" t="s">
        <v>6578</v>
      </c>
    </row>
    <row r="3336" spans="1:13">
      <c r="A3336" s="31" t="s">
        <v>6595</v>
      </c>
      <c r="B3336" s="31" t="s">
        <v>6578</v>
      </c>
      <c r="C3336" s="31">
        <v>11</v>
      </c>
      <c r="D3336" s="31" t="s">
        <v>733</v>
      </c>
      <c r="E3336" s="31" t="s">
        <v>1008</v>
      </c>
      <c r="F3336" s="31"/>
      <c r="G3336" s="31"/>
      <c r="H3336" s="31"/>
      <c r="I3336" s="31">
        <v>200233</v>
      </c>
      <c r="J3336" s="31"/>
      <c r="M3336" s="28" t="s">
        <v>6578</v>
      </c>
    </row>
    <row r="3337" spans="1:13">
      <c r="A3337" s="31" t="s">
        <v>6596</v>
      </c>
      <c r="B3337" s="31" t="s">
        <v>6578</v>
      </c>
      <c r="C3337" s="31">
        <v>12</v>
      </c>
      <c r="D3337" s="31" t="s">
        <v>733</v>
      </c>
      <c r="E3337" s="31" t="s">
        <v>6597</v>
      </c>
      <c r="F3337" s="31"/>
      <c r="G3337" s="31"/>
      <c r="H3337" s="31"/>
      <c r="I3337" s="31">
        <v>200233</v>
      </c>
      <c r="J3337" s="31"/>
      <c r="M3337" s="28" t="s">
        <v>6578</v>
      </c>
    </row>
    <row r="3338" spans="1:13">
      <c r="A3338" s="31" t="s">
        <v>6598</v>
      </c>
      <c r="B3338" s="31" t="s">
        <v>6578</v>
      </c>
      <c r="C3338" s="31">
        <v>13</v>
      </c>
      <c r="D3338" s="31" t="s">
        <v>733</v>
      </c>
      <c r="E3338" s="31" t="s">
        <v>6599</v>
      </c>
      <c r="F3338" s="31"/>
      <c r="G3338" s="31"/>
      <c r="H3338" s="31"/>
      <c r="I3338" s="31">
        <v>200233</v>
      </c>
      <c r="J3338" s="31"/>
      <c r="M3338" s="28" t="s">
        <v>6578</v>
      </c>
    </row>
    <row r="3339" spans="1:13">
      <c r="A3339" s="31" t="s">
        <v>6600</v>
      </c>
      <c r="B3339" s="31" t="s">
        <v>6578</v>
      </c>
      <c r="C3339" s="31">
        <v>14</v>
      </c>
      <c r="D3339" s="31" t="s">
        <v>733</v>
      </c>
      <c r="E3339" s="31" t="s">
        <v>6601</v>
      </c>
      <c r="F3339" s="31"/>
      <c r="G3339" s="31"/>
      <c r="H3339" s="31"/>
      <c r="I3339" s="31">
        <v>200233</v>
      </c>
      <c r="J3339" s="31"/>
      <c r="M3339" s="28" t="s">
        <v>6578</v>
      </c>
    </row>
    <row r="3340" spans="1:13">
      <c r="A3340" s="31" t="s">
        <v>6602</v>
      </c>
      <c r="B3340" s="31" t="s">
        <v>6578</v>
      </c>
      <c r="C3340" s="31">
        <v>15</v>
      </c>
      <c r="D3340" s="31" t="s">
        <v>733</v>
      </c>
      <c r="E3340" s="31" t="s">
        <v>6603</v>
      </c>
      <c r="F3340" s="31"/>
      <c r="G3340" s="31"/>
      <c r="H3340" s="31"/>
      <c r="I3340" s="31">
        <v>200233</v>
      </c>
      <c r="J3340" s="31"/>
      <c r="M3340" s="28" t="s">
        <v>6578</v>
      </c>
    </row>
    <row r="3341" spans="1:13">
      <c r="A3341" s="31" t="s">
        <v>6604</v>
      </c>
      <c r="B3341" s="31" t="s">
        <v>6578</v>
      </c>
      <c r="C3341" s="31">
        <v>16</v>
      </c>
      <c r="D3341" s="31" t="s">
        <v>733</v>
      </c>
      <c r="E3341" s="31" t="s">
        <v>6605</v>
      </c>
      <c r="F3341" s="31"/>
      <c r="G3341" s="31"/>
      <c r="H3341" s="31"/>
      <c r="I3341" s="31">
        <v>200233</v>
      </c>
      <c r="J3341" s="31"/>
      <c r="M3341" s="28" t="s">
        <v>6578</v>
      </c>
    </row>
    <row r="3342" spans="1:13">
      <c r="A3342" s="31" t="s">
        <v>6606</v>
      </c>
      <c r="B3342" s="31" t="s">
        <v>6578</v>
      </c>
      <c r="C3342" s="31">
        <v>17</v>
      </c>
      <c r="D3342" s="31" t="s">
        <v>733</v>
      </c>
      <c r="E3342" s="31" t="s">
        <v>6607</v>
      </c>
      <c r="F3342" s="31"/>
      <c r="G3342" s="31"/>
      <c r="H3342" s="31"/>
      <c r="I3342" s="31">
        <v>200233</v>
      </c>
      <c r="J3342" s="31"/>
      <c r="M3342" s="28" t="s">
        <v>6578</v>
      </c>
    </row>
    <row r="3343" spans="1:13">
      <c r="A3343" s="31" t="s">
        <v>6608</v>
      </c>
      <c r="B3343" s="31" t="s">
        <v>6578</v>
      </c>
      <c r="C3343" s="31">
        <v>19</v>
      </c>
      <c r="D3343" s="31" t="s">
        <v>733</v>
      </c>
      <c r="E3343" s="31" t="s">
        <v>6609</v>
      </c>
      <c r="F3343" s="31"/>
      <c r="G3343" s="31"/>
      <c r="H3343" s="31"/>
      <c r="I3343" s="31">
        <v>200233</v>
      </c>
      <c r="J3343" s="31"/>
      <c r="M3343" s="28" t="s">
        <v>6578</v>
      </c>
    </row>
    <row r="3344" spans="1:13">
      <c r="A3344" s="31" t="s">
        <v>6610</v>
      </c>
      <c r="B3344" s="31" t="s">
        <v>6578</v>
      </c>
      <c r="C3344" s="31">
        <v>20</v>
      </c>
      <c r="D3344" s="31" t="s">
        <v>733</v>
      </c>
      <c r="E3344" s="31" t="s">
        <v>6611</v>
      </c>
      <c r="F3344" s="31"/>
      <c r="G3344" s="31"/>
      <c r="H3344" s="31"/>
      <c r="I3344" s="31">
        <v>200233</v>
      </c>
      <c r="J3344" s="31"/>
      <c r="M3344" s="28" t="s">
        <v>6578</v>
      </c>
    </row>
    <row r="3345" spans="1:13">
      <c r="A3345" s="31" t="s">
        <v>6612</v>
      </c>
      <c r="B3345" s="31" t="s">
        <v>6578</v>
      </c>
      <c r="C3345" s="31">
        <v>21</v>
      </c>
      <c r="D3345" s="31" t="s">
        <v>733</v>
      </c>
      <c r="E3345" s="31" t="s">
        <v>6613</v>
      </c>
      <c r="F3345" s="31"/>
      <c r="G3345" s="31"/>
      <c r="H3345" s="31"/>
      <c r="I3345" s="31">
        <v>200233</v>
      </c>
      <c r="J3345" s="31"/>
      <c r="M3345" s="28" t="s">
        <v>6578</v>
      </c>
    </row>
    <row r="3346" spans="1:13">
      <c r="A3346" s="31" t="s">
        <v>6614</v>
      </c>
      <c r="B3346" s="31" t="s">
        <v>6578</v>
      </c>
      <c r="C3346" s="31">
        <v>22</v>
      </c>
      <c r="D3346" s="31" t="s">
        <v>733</v>
      </c>
      <c r="E3346" s="31" t="s">
        <v>6615</v>
      </c>
      <c r="F3346" s="31"/>
      <c r="G3346" s="31"/>
      <c r="H3346" s="31"/>
      <c r="I3346" s="31">
        <v>200233</v>
      </c>
      <c r="J3346" s="31"/>
      <c r="M3346" s="28" t="s">
        <v>6578</v>
      </c>
    </row>
    <row r="3347" spans="1:13">
      <c r="A3347" s="31" t="s">
        <v>6616</v>
      </c>
      <c r="B3347" s="31" t="s">
        <v>6578</v>
      </c>
      <c r="C3347" s="31">
        <v>23</v>
      </c>
      <c r="D3347" s="31" t="s">
        <v>733</v>
      </c>
      <c r="E3347" s="31" t="s">
        <v>6617</v>
      </c>
      <c r="F3347" s="31"/>
      <c r="G3347" s="31"/>
      <c r="H3347" s="31"/>
      <c r="I3347" s="31">
        <v>200233</v>
      </c>
      <c r="J3347" s="31"/>
      <c r="M3347" s="28" t="s">
        <v>6578</v>
      </c>
    </row>
    <row r="3348" spans="1:13">
      <c r="A3348" s="31" t="s">
        <v>6618</v>
      </c>
      <c r="B3348" s="31" t="s">
        <v>6578</v>
      </c>
      <c r="C3348" s="31">
        <v>24</v>
      </c>
      <c r="D3348" s="31" t="s">
        <v>733</v>
      </c>
      <c r="E3348" s="31" t="s">
        <v>6619</v>
      </c>
      <c r="F3348" s="31"/>
      <c r="G3348" s="31"/>
      <c r="H3348" s="31"/>
      <c r="I3348" s="31">
        <v>200222</v>
      </c>
      <c r="J3348" s="31"/>
      <c r="M3348" s="28" t="s">
        <v>6578</v>
      </c>
    </row>
    <row r="3349" spans="1:13">
      <c r="A3349" s="31" t="s">
        <v>6620</v>
      </c>
      <c r="B3349" s="31" t="s">
        <v>6578</v>
      </c>
      <c r="C3349" s="31">
        <v>25</v>
      </c>
      <c r="D3349" s="31" t="s">
        <v>733</v>
      </c>
      <c r="E3349" s="31" t="s">
        <v>6621</v>
      </c>
      <c r="F3349" s="31"/>
      <c r="G3349" s="31"/>
      <c r="H3349" s="31"/>
      <c r="I3349" s="31">
        <v>200222</v>
      </c>
      <c r="J3349" s="31"/>
      <c r="M3349" s="28" t="s">
        <v>6578</v>
      </c>
    </row>
    <row r="3350" spans="1:13">
      <c r="A3350" s="31" t="s">
        <v>6622</v>
      </c>
      <c r="B3350" s="31" t="s">
        <v>6578</v>
      </c>
      <c r="C3350" s="31">
        <v>26</v>
      </c>
      <c r="D3350" s="31" t="s">
        <v>733</v>
      </c>
      <c r="E3350" s="31" t="s">
        <v>6623</v>
      </c>
      <c r="F3350" s="31"/>
      <c r="G3350" s="31"/>
      <c r="H3350" s="31"/>
      <c r="I3350" s="31">
        <v>200222</v>
      </c>
      <c r="J3350" s="31"/>
      <c r="M3350" s="28" t="s">
        <v>6578</v>
      </c>
    </row>
    <row r="3351" spans="1:13">
      <c r="A3351" s="31" t="s">
        <v>6624</v>
      </c>
      <c r="B3351" s="31" t="s">
        <v>6578</v>
      </c>
      <c r="C3351" s="31">
        <v>27</v>
      </c>
      <c r="D3351" s="31" t="s">
        <v>733</v>
      </c>
      <c r="E3351" s="31" t="s">
        <v>6625</v>
      </c>
      <c r="F3351" s="31"/>
      <c r="G3351" s="31"/>
      <c r="H3351" s="31"/>
      <c r="I3351" s="31">
        <v>200222</v>
      </c>
      <c r="J3351" s="31"/>
      <c r="M3351" s="28" t="s">
        <v>6578</v>
      </c>
    </row>
    <row r="3352" spans="1:13">
      <c r="A3352" s="31" t="s">
        <v>6626</v>
      </c>
      <c r="B3352" s="31" t="s">
        <v>6578</v>
      </c>
      <c r="C3352" s="31">
        <v>28</v>
      </c>
      <c r="D3352" s="31" t="s">
        <v>733</v>
      </c>
      <c r="E3352" s="31" t="s">
        <v>6627</v>
      </c>
      <c r="F3352" s="31"/>
      <c r="G3352" s="31"/>
      <c r="H3352" s="31"/>
      <c r="I3352" s="31">
        <v>200222</v>
      </c>
      <c r="J3352" s="31"/>
      <c r="M3352" s="28" t="s">
        <v>436</v>
      </c>
    </row>
    <row r="3353" spans="1:13">
      <c r="A3353" s="31" t="s">
        <v>6628</v>
      </c>
      <c r="B3353" s="31" t="s">
        <v>6578</v>
      </c>
      <c r="C3353" s="31">
        <v>29</v>
      </c>
      <c r="D3353" s="31" t="s">
        <v>733</v>
      </c>
      <c r="E3353" s="31" t="s">
        <v>1044</v>
      </c>
      <c r="F3353" s="31"/>
      <c r="G3353" s="31"/>
      <c r="H3353" s="31"/>
      <c r="I3353" s="31">
        <v>200233</v>
      </c>
      <c r="J3353" s="31"/>
      <c r="M3353" s="28" t="s">
        <v>436</v>
      </c>
    </row>
    <row r="3354" spans="1:13">
      <c r="A3354" s="31" t="s">
        <v>6629</v>
      </c>
      <c r="B3354" s="31" t="s">
        <v>436</v>
      </c>
      <c r="C3354" s="31">
        <v>1001</v>
      </c>
      <c r="D3354" s="31">
        <v>2</v>
      </c>
      <c r="E3354" s="31" t="s">
        <v>437</v>
      </c>
      <c r="F3354" s="31">
        <v>2</v>
      </c>
      <c r="G3354" s="31">
        <v>3</v>
      </c>
      <c r="H3354" s="31"/>
      <c r="I3354" s="31">
        <v>202570</v>
      </c>
      <c r="J3354" s="31">
        <v>5</v>
      </c>
      <c r="M3354" s="28" t="s">
        <v>436</v>
      </c>
    </row>
    <row r="3355" spans="1:13">
      <c r="A3355" s="31" t="s">
        <v>6630</v>
      </c>
      <c r="B3355" s="31" t="s">
        <v>436</v>
      </c>
      <c r="C3355" s="31">
        <v>1005</v>
      </c>
      <c r="D3355" s="31">
        <v>2</v>
      </c>
      <c r="E3355" s="31" t="s">
        <v>438</v>
      </c>
      <c r="F3355" s="31">
        <v>2</v>
      </c>
      <c r="G3355" s="31">
        <v>3</v>
      </c>
      <c r="H3355" s="31"/>
      <c r="I3355" s="31">
        <v>202570</v>
      </c>
      <c r="J3355" s="31">
        <v>5</v>
      </c>
      <c r="M3355" s="28" t="s">
        <v>436</v>
      </c>
    </row>
    <row r="3356" spans="1:13">
      <c r="A3356" s="31" t="s">
        <v>6631</v>
      </c>
      <c r="B3356" s="31" t="s">
        <v>436</v>
      </c>
      <c r="C3356" s="31">
        <v>1011</v>
      </c>
      <c r="D3356" s="31">
        <v>2</v>
      </c>
      <c r="E3356" s="31" t="s">
        <v>10099</v>
      </c>
      <c r="F3356" s="31">
        <v>2</v>
      </c>
      <c r="G3356" s="31">
        <v>3</v>
      </c>
      <c r="H3356" s="31"/>
      <c r="I3356" s="31">
        <v>202570</v>
      </c>
      <c r="J3356" s="31">
        <v>5</v>
      </c>
      <c r="M3356" s="28" t="s">
        <v>436</v>
      </c>
    </row>
    <row r="3357" spans="1:13">
      <c r="A3357" s="31" t="s">
        <v>6632</v>
      </c>
      <c r="B3357" s="31" t="s">
        <v>436</v>
      </c>
      <c r="C3357" s="31">
        <v>1021</v>
      </c>
      <c r="D3357" s="31">
        <v>2</v>
      </c>
      <c r="E3357" s="31" t="s">
        <v>440</v>
      </c>
      <c r="F3357" s="31">
        <v>2</v>
      </c>
      <c r="G3357" s="31">
        <v>3</v>
      </c>
      <c r="H3357" s="31"/>
      <c r="I3357" s="31">
        <v>202570</v>
      </c>
      <c r="J3357" s="31">
        <v>5</v>
      </c>
      <c r="M3357" s="28" t="s">
        <v>436</v>
      </c>
    </row>
    <row r="3358" spans="1:13">
      <c r="A3358" s="31" t="s">
        <v>6633</v>
      </c>
      <c r="B3358" s="31" t="s">
        <v>436</v>
      </c>
      <c r="C3358" s="31">
        <v>1031</v>
      </c>
      <c r="D3358" s="31">
        <v>2</v>
      </c>
      <c r="E3358" s="31" t="s">
        <v>441</v>
      </c>
      <c r="F3358" s="31">
        <v>2</v>
      </c>
      <c r="G3358" s="31">
        <v>3</v>
      </c>
      <c r="H3358" s="31"/>
      <c r="I3358" s="31">
        <v>202570</v>
      </c>
      <c r="J3358" s="31">
        <v>5</v>
      </c>
      <c r="M3358" s="28" t="s">
        <v>436</v>
      </c>
    </row>
    <row r="3359" spans="1:13">
      <c r="A3359" s="31" t="s">
        <v>6634</v>
      </c>
      <c r="B3359" s="31" t="s">
        <v>436</v>
      </c>
      <c r="C3359" s="31">
        <v>1041</v>
      </c>
      <c r="D3359" s="31">
        <v>2</v>
      </c>
      <c r="E3359" s="31" t="s">
        <v>10100</v>
      </c>
      <c r="F3359" s="31">
        <v>1</v>
      </c>
      <c r="G3359" s="31">
        <v>3</v>
      </c>
      <c r="H3359" s="31"/>
      <c r="I3359" s="31">
        <v>202570</v>
      </c>
      <c r="J3359" s="31">
        <v>4</v>
      </c>
      <c r="M3359" s="28" t="s">
        <v>436</v>
      </c>
    </row>
    <row r="3360" spans="1:13">
      <c r="A3360" s="31" t="s">
        <v>10101</v>
      </c>
      <c r="B3360" s="31" t="s">
        <v>436</v>
      </c>
      <c r="C3360" s="31">
        <v>1051</v>
      </c>
      <c r="D3360" s="31">
        <v>2</v>
      </c>
      <c r="E3360" s="31" t="s">
        <v>10102</v>
      </c>
      <c r="F3360" s="31">
        <v>3</v>
      </c>
      <c r="G3360" s="31"/>
      <c r="H3360" s="31"/>
      <c r="I3360" s="31">
        <v>202570</v>
      </c>
      <c r="J3360" s="31">
        <v>3</v>
      </c>
      <c r="M3360" s="28" t="s">
        <v>436</v>
      </c>
    </row>
    <row r="3361" spans="1:13">
      <c r="A3361" s="31" t="s">
        <v>6635</v>
      </c>
      <c r="B3361" s="31" t="s">
        <v>436</v>
      </c>
      <c r="C3361" s="31">
        <v>1101</v>
      </c>
      <c r="D3361" s="31">
        <v>2</v>
      </c>
      <c r="E3361" s="31" t="s">
        <v>443</v>
      </c>
      <c r="F3361" s="31">
        <v>2</v>
      </c>
      <c r="G3361" s="31">
        <v>3</v>
      </c>
      <c r="H3361" s="31"/>
      <c r="I3361" s="31">
        <v>202570</v>
      </c>
      <c r="J3361" s="31">
        <v>5</v>
      </c>
      <c r="M3361" s="28" t="s">
        <v>436</v>
      </c>
    </row>
    <row r="3362" spans="1:13">
      <c r="A3362" s="31" t="s">
        <v>6636</v>
      </c>
      <c r="B3362" s="31" t="s">
        <v>436</v>
      </c>
      <c r="C3362" s="31">
        <v>1111</v>
      </c>
      <c r="D3362" s="31">
        <v>2</v>
      </c>
      <c r="E3362" s="31" t="s">
        <v>10103</v>
      </c>
      <c r="F3362" s="31">
        <v>2</v>
      </c>
      <c r="G3362" s="31">
        <v>3</v>
      </c>
      <c r="H3362" s="31"/>
      <c r="I3362" s="31">
        <v>202570</v>
      </c>
      <c r="J3362" s="31">
        <v>5</v>
      </c>
      <c r="M3362" s="28" t="s">
        <v>436</v>
      </c>
    </row>
    <row r="3363" spans="1:13">
      <c r="A3363" s="31" t="s">
        <v>10104</v>
      </c>
      <c r="B3363" s="31" t="s">
        <v>436</v>
      </c>
      <c r="C3363" s="31">
        <v>1120</v>
      </c>
      <c r="D3363" s="31">
        <v>2</v>
      </c>
      <c r="E3363" s="31" t="s">
        <v>10105</v>
      </c>
      <c r="F3363" s="31">
        <v>2</v>
      </c>
      <c r="G3363" s="31">
        <v>3</v>
      </c>
      <c r="H3363" s="31"/>
      <c r="I3363" s="31">
        <v>202570</v>
      </c>
      <c r="J3363" s="31">
        <v>5</v>
      </c>
      <c r="M3363" s="28" t="s">
        <v>436</v>
      </c>
    </row>
    <row r="3364" spans="1:13">
      <c r="A3364" s="31" t="s">
        <v>6637</v>
      </c>
      <c r="B3364" s="31" t="s">
        <v>436</v>
      </c>
      <c r="C3364" s="31">
        <v>1131</v>
      </c>
      <c r="D3364" s="31">
        <v>2</v>
      </c>
      <c r="E3364" s="31" t="s">
        <v>447</v>
      </c>
      <c r="F3364" s="31">
        <v>2</v>
      </c>
      <c r="G3364" s="31">
        <v>3</v>
      </c>
      <c r="H3364" s="31"/>
      <c r="I3364" s="31">
        <v>202570</v>
      </c>
      <c r="J3364" s="31">
        <v>5</v>
      </c>
      <c r="M3364" s="28" t="s">
        <v>436</v>
      </c>
    </row>
    <row r="3365" spans="1:13">
      <c r="A3365" s="31" t="s">
        <v>10106</v>
      </c>
      <c r="B3365" s="31" t="s">
        <v>436</v>
      </c>
      <c r="C3365" s="31">
        <v>1205</v>
      </c>
      <c r="D3365" s="31">
        <v>2</v>
      </c>
      <c r="E3365" s="31" t="s">
        <v>10107</v>
      </c>
      <c r="F3365" s="31">
        <v>2</v>
      </c>
      <c r="G3365" s="31">
        <v>3</v>
      </c>
      <c r="H3365" s="31"/>
      <c r="I3365" s="31">
        <v>202570</v>
      </c>
      <c r="J3365" s="31">
        <v>5</v>
      </c>
      <c r="M3365" s="28" t="s">
        <v>436</v>
      </c>
    </row>
    <row r="3366" spans="1:13">
      <c r="A3366" s="31" t="s">
        <v>6638</v>
      </c>
      <c r="B3366" s="31" t="s">
        <v>436</v>
      </c>
      <c r="C3366" s="31">
        <v>1241</v>
      </c>
      <c r="D3366" s="31">
        <v>2</v>
      </c>
      <c r="E3366" s="31" t="s">
        <v>10108</v>
      </c>
      <c r="F3366" s="31">
        <v>1</v>
      </c>
      <c r="G3366" s="31">
        <v>3</v>
      </c>
      <c r="H3366" s="31"/>
      <c r="I3366" s="31">
        <v>202570</v>
      </c>
      <c r="J3366" s="31">
        <v>4</v>
      </c>
      <c r="M3366" s="28" t="s">
        <v>436</v>
      </c>
    </row>
    <row r="3367" spans="1:13">
      <c r="A3367" s="31" t="s">
        <v>6639</v>
      </c>
      <c r="B3367" s="31" t="s">
        <v>436</v>
      </c>
      <c r="C3367" s="31">
        <v>1251</v>
      </c>
      <c r="D3367" s="31">
        <v>2</v>
      </c>
      <c r="E3367" s="31" t="s">
        <v>10109</v>
      </c>
      <c r="F3367" s="31">
        <v>2</v>
      </c>
      <c r="G3367" s="31">
        <v>3</v>
      </c>
      <c r="H3367" s="31"/>
      <c r="I3367" s="31">
        <v>202570</v>
      </c>
      <c r="J3367" s="31">
        <v>5</v>
      </c>
      <c r="M3367" s="28" t="s">
        <v>436</v>
      </c>
    </row>
    <row r="3368" spans="1:13">
      <c r="A3368" s="31" t="s">
        <v>6640</v>
      </c>
      <c r="B3368" s="31" t="s">
        <v>436</v>
      </c>
      <c r="C3368" s="31">
        <v>1401</v>
      </c>
      <c r="D3368" s="31">
        <v>2</v>
      </c>
      <c r="E3368" s="31" t="s">
        <v>6641</v>
      </c>
      <c r="F3368" s="31">
        <v>2</v>
      </c>
      <c r="G3368" s="31">
        <v>3</v>
      </c>
      <c r="H3368" s="31"/>
      <c r="I3368" s="31">
        <v>202570</v>
      </c>
      <c r="J3368" s="31">
        <v>5</v>
      </c>
      <c r="M3368" s="28" t="s">
        <v>436</v>
      </c>
    </row>
    <row r="3369" spans="1:13">
      <c r="A3369" s="31" t="s">
        <v>6642</v>
      </c>
      <c r="B3369" s="31" t="s">
        <v>436</v>
      </c>
      <c r="C3369" s="31">
        <v>1430</v>
      </c>
      <c r="D3369" s="31">
        <v>2</v>
      </c>
      <c r="E3369" s="31" t="s">
        <v>448</v>
      </c>
      <c r="F3369" s="31">
        <v>2</v>
      </c>
      <c r="G3369" s="31">
        <v>3</v>
      </c>
      <c r="H3369" s="31"/>
      <c r="I3369" s="31">
        <v>202570</v>
      </c>
      <c r="J3369" s="31">
        <v>5</v>
      </c>
      <c r="M3369" s="28" t="s">
        <v>436</v>
      </c>
    </row>
    <row r="3370" spans="1:13">
      <c r="A3370" s="31" t="s">
        <v>6643</v>
      </c>
      <c r="B3370" s="31" t="s">
        <v>436</v>
      </c>
      <c r="C3370" s="31">
        <v>2096</v>
      </c>
      <c r="D3370" s="31">
        <v>2</v>
      </c>
      <c r="E3370" s="31" t="s">
        <v>304</v>
      </c>
      <c r="F3370" s="31"/>
      <c r="G3370" s="31"/>
      <c r="H3370" s="31"/>
      <c r="I3370" s="31">
        <v>202370</v>
      </c>
      <c r="J3370" s="31"/>
      <c r="M3370" s="28" t="s">
        <v>436</v>
      </c>
    </row>
    <row r="3371" spans="1:13">
      <c r="A3371" s="31" t="s">
        <v>10110</v>
      </c>
      <c r="B3371" s="31" t="s">
        <v>436</v>
      </c>
      <c r="C3371" s="31">
        <v>2997</v>
      </c>
      <c r="D3371" s="31">
        <v>2</v>
      </c>
      <c r="E3371" s="31" t="s">
        <v>435</v>
      </c>
      <c r="F3371" s="31"/>
      <c r="G3371" s="31"/>
      <c r="H3371" s="31"/>
      <c r="I3371" s="31">
        <v>202470</v>
      </c>
      <c r="J3371" s="31"/>
      <c r="M3371" s="28" t="s">
        <v>941</v>
      </c>
    </row>
    <row r="3372" spans="1:13">
      <c r="A3372" s="31" t="s">
        <v>6644</v>
      </c>
      <c r="B3372" s="31" t="s">
        <v>436</v>
      </c>
      <c r="C3372" s="31">
        <v>2998</v>
      </c>
      <c r="D3372" s="31">
        <v>2</v>
      </c>
      <c r="E3372" s="31" t="s">
        <v>550</v>
      </c>
      <c r="F3372" s="31"/>
      <c r="G3372" s="31">
        <v>9</v>
      </c>
      <c r="H3372" s="31"/>
      <c r="I3372" s="31">
        <v>202570</v>
      </c>
      <c r="J3372" s="31">
        <v>9</v>
      </c>
      <c r="M3372" s="28" t="s">
        <v>6648</v>
      </c>
    </row>
    <row r="3373" spans="1:13">
      <c r="A3373" s="31" t="s">
        <v>6645</v>
      </c>
      <c r="B3373" s="31" t="s">
        <v>941</v>
      </c>
      <c r="C3373" s="31">
        <v>2110</v>
      </c>
      <c r="D3373" s="31">
        <v>5</v>
      </c>
      <c r="E3373" s="31" t="s">
        <v>6646</v>
      </c>
      <c r="F3373" s="31">
        <v>3</v>
      </c>
      <c r="G3373" s="31"/>
      <c r="H3373" s="31"/>
      <c r="I3373" s="31">
        <v>202570</v>
      </c>
      <c r="J3373" s="31">
        <v>3</v>
      </c>
      <c r="M3373" s="28" t="s">
        <v>6648</v>
      </c>
    </row>
    <row r="3374" spans="1:13">
      <c r="A3374" s="31" t="s">
        <v>6647</v>
      </c>
      <c r="B3374" s="31" t="s">
        <v>6648</v>
      </c>
      <c r="C3374" s="31">
        <v>1</v>
      </c>
      <c r="D3374" s="31" t="s">
        <v>733</v>
      </c>
      <c r="E3374" s="31" t="s">
        <v>6649</v>
      </c>
      <c r="F3374" s="31"/>
      <c r="G3374" s="31"/>
      <c r="H3374" s="31"/>
      <c r="I3374" s="31">
        <v>200233</v>
      </c>
      <c r="J3374" s="31"/>
      <c r="M3374" s="28" t="s">
        <v>6648</v>
      </c>
    </row>
    <row r="3375" spans="1:13">
      <c r="A3375" s="31" t="s">
        <v>6650</v>
      </c>
      <c r="B3375" s="31" t="s">
        <v>6648</v>
      </c>
      <c r="C3375" s="31">
        <v>2</v>
      </c>
      <c r="D3375" s="31" t="s">
        <v>733</v>
      </c>
      <c r="E3375" s="31" t="s">
        <v>6651</v>
      </c>
      <c r="F3375" s="31"/>
      <c r="G3375" s="31"/>
      <c r="H3375" s="31"/>
      <c r="I3375" s="31">
        <v>200233</v>
      </c>
      <c r="J3375" s="31"/>
      <c r="M3375" s="28" t="s">
        <v>6648</v>
      </c>
    </row>
    <row r="3376" spans="1:13">
      <c r="A3376" s="31" t="s">
        <v>6652</v>
      </c>
      <c r="B3376" s="31" t="s">
        <v>6648</v>
      </c>
      <c r="C3376" s="31">
        <v>3</v>
      </c>
      <c r="D3376" s="31" t="s">
        <v>733</v>
      </c>
      <c r="E3376" s="31" t="s">
        <v>6653</v>
      </c>
      <c r="F3376" s="31"/>
      <c r="G3376" s="31"/>
      <c r="H3376" s="31"/>
      <c r="I3376" s="31">
        <v>200233</v>
      </c>
      <c r="J3376" s="31"/>
      <c r="M3376" s="28" t="s">
        <v>6648</v>
      </c>
    </row>
    <row r="3377" spans="1:13">
      <c r="A3377" s="31" t="s">
        <v>6654</v>
      </c>
      <c r="B3377" s="31" t="s">
        <v>6648</v>
      </c>
      <c r="C3377" s="31">
        <v>4</v>
      </c>
      <c r="D3377" s="31" t="s">
        <v>733</v>
      </c>
      <c r="E3377" s="31" t="s">
        <v>6655</v>
      </c>
      <c r="F3377" s="31"/>
      <c r="G3377" s="31"/>
      <c r="H3377" s="31"/>
      <c r="I3377" s="31">
        <v>200233</v>
      </c>
      <c r="J3377" s="31"/>
      <c r="M3377" s="28" t="s">
        <v>6648</v>
      </c>
    </row>
    <row r="3378" spans="1:13">
      <c r="A3378" s="31" t="s">
        <v>6656</v>
      </c>
      <c r="B3378" s="31" t="s">
        <v>6648</v>
      </c>
      <c r="C3378" s="31">
        <v>5</v>
      </c>
      <c r="D3378" s="31" t="s">
        <v>733</v>
      </c>
      <c r="E3378" s="31" t="s">
        <v>6657</v>
      </c>
      <c r="F3378" s="31"/>
      <c r="G3378" s="31"/>
      <c r="H3378" s="31"/>
      <c r="I3378" s="31">
        <v>200233</v>
      </c>
      <c r="J3378" s="31"/>
      <c r="M3378" s="28" t="s">
        <v>6648</v>
      </c>
    </row>
    <row r="3379" spans="1:13">
      <c r="A3379" s="31" t="s">
        <v>6658</v>
      </c>
      <c r="B3379" s="31" t="s">
        <v>6648</v>
      </c>
      <c r="C3379" s="31">
        <v>6</v>
      </c>
      <c r="D3379" s="31" t="s">
        <v>733</v>
      </c>
      <c r="E3379" s="31" t="s">
        <v>6659</v>
      </c>
      <c r="F3379" s="31"/>
      <c r="G3379" s="31"/>
      <c r="H3379" s="31"/>
      <c r="I3379" s="31">
        <v>200233</v>
      </c>
      <c r="J3379" s="31"/>
      <c r="M3379" s="28" t="s">
        <v>6648</v>
      </c>
    </row>
    <row r="3380" spans="1:13">
      <c r="A3380" s="31" t="s">
        <v>6660</v>
      </c>
      <c r="B3380" s="31" t="s">
        <v>6648</v>
      </c>
      <c r="C3380" s="31">
        <v>7</v>
      </c>
      <c r="D3380" s="31" t="s">
        <v>733</v>
      </c>
      <c r="E3380" s="31" t="s">
        <v>6661</v>
      </c>
      <c r="F3380" s="31"/>
      <c r="G3380" s="31"/>
      <c r="H3380" s="31"/>
      <c r="I3380" s="31">
        <v>200233</v>
      </c>
      <c r="J3380" s="31"/>
      <c r="M3380" s="28" t="s">
        <v>6648</v>
      </c>
    </row>
    <row r="3381" spans="1:13">
      <c r="A3381" s="31" t="s">
        <v>6662</v>
      </c>
      <c r="B3381" s="31" t="s">
        <v>6648</v>
      </c>
      <c r="C3381" s="31">
        <v>9</v>
      </c>
      <c r="D3381" s="31" t="s">
        <v>733</v>
      </c>
      <c r="E3381" s="31" t="s">
        <v>6663</v>
      </c>
      <c r="F3381" s="31"/>
      <c r="G3381" s="31"/>
      <c r="H3381" s="31"/>
      <c r="I3381" s="31">
        <v>200233</v>
      </c>
      <c r="J3381" s="31"/>
      <c r="M3381" s="28" t="s">
        <v>6648</v>
      </c>
    </row>
    <row r="3382" spans="1:13">
      <c r="A3382" s="31" t="s">
        <v>6664</v>
      </c>
      <c r="B3382" s="31" t="s">
        <v>6648</v>
      </c>
      <c r="C3382" s="31">
        <v>10</v>
      </c>
      <c r="D3382" s="31" t="s">
        <v>733</v>
      </c>
      <c r="E3382" s="31" t="s">
        <v>6665</v>
      </c>
      <c r="F3382" s="31"/>
      <c r="G3382" s="31"/>
      <c r="H3382" s="31"/>
      <c r="I3382" s="31">
        <v>200233</v>
      </c>
      <c r="J3382" s="31"/>
      <c r="M3382" s="28" t="s">
        <v>6648</v>
      </c>
    </row>
    <row r="3383" spans="1:13">
      <c r="A3383" s="31" t="s">
        <v>6666</v>
      </c>
      <c r="B3383" s="31" t="s">
        <v>6648</v>
      </c>
      <c r="C3383" s="31">
        <v>11</v>
      </c>
      <c r="D3383" s="31" t="s">
        <v>733</v>
      </c>
      <c r="E3383" s="31" t="s">
        <v>6667</v>
      </c>
      <c r="F3383" s="31"/>
      <c r="G3383" s="31"/>
      <c r="H3383" s="31"/>
      <c r="I3383" s="31">
        <v>200233</v>
      </c>
      <c r="J3383" s="31"/>
      <c r="M3383" s="28" t="s">
        <v>6648</v>
      </c>
    </row>
    <row r="3384" spans="1:13">
      <c r="A3384" s="31" t="s">
        <v>6668</v>
      </c>
      <c r="B3384" s="31" t="s">
        <v>6648</v>
      </c>
      <c r="C3384" s="31">
        <v>12</v>
      </c>
      <c r="D3384" s="31" t="s">
        <v>733</v>
      </c>
      <c r="E3384" s="31" t="s">
        <v>6669</v>
      </c>
      <c r="F3384" s="31"/>
      <c r="G3384" s="31"/>
      <c r="H3384" s="31"/>
      <c r="I3384" s="31">
        <v>200233</v>
      </c>
      <c r="J3384" s="31"/>
      <c r="M3384" s="28" t="s">
        <v>6648</v>
      </c>
    </row>
    <row r="3385" spans="1:13">
      <c r="A3385" s="31" t="s">
        <v>6670</v>
      </c>
      <c r="B3385" s="31" t="s">
        <v>6648</v>
      </c>
      <c r="C3385" s="31">
        <v>13</v>
      </c>
      <c r="D3385" s="31" t="s">
        <v>733</v>
      </c>
      <c r="E3385" s="31" t="s">
        <v>6671</v>
      </c>
      <c r="F3385" s="31"/>
      <c r="G3385" s="31"/>
      <c r="H3385" s="31"/>
      <c r="I3385" s="31">
        <v>200233</v>
      </c>
      <c r="J3385" s="31"/>
      <c r="M3385" s="28" t="s">
        <v>6648</v>
      </c>
    </row>
    <row r="3386" spans="1:13">
      <c r="A3386" s="31" t="s">
        <v>6672</v>
      </c>
      <c r="B3386" s="31" t="s">
        <v>6648</v>
      </c>
      <c r="C3386" s="31">
        <v>14</v>
      </c>
      <c r="D3386" s="31" t="s">
        <v>733</v>
      </c>
      <c r="E3386" s="31" t="s">
        <v>6673</v>
      </c>
      <c r="F3386" s="31"/>
      <c r="G3386" s="31"/>
      <c r="H3386" s="31"/>
      <c r="I3386" s="31">
        <v>200233</v>
      </c>
      <c r="J3386" s="31"/>
      <c r="M3386" s="28" t="s">
        <v>6648</v>
      </c>
    </row>
    <row r="3387" spans="1:13">
      <c r="A3387" s="31" t="s">
        <v>6674</v>
      </c>
      <c r="B3387" s="31" t="s">
        <v>6648</v>
      </c>
      <c r="C3387" s="31">
        <v>15</v>
      </c>
      <c r="D3387" s="31" t="s">
        <v>733</v>
      </c>
      <c r="E3387" s="31" t="s">
        <v>6675</v>
      </c>
      <c r="F3387" s="31"/>
      <c r="G3387" s="31"/>
      <c r="H3387" s="31"/>
      <c r="I3387" s="31">
        <v>200233</v>
      </c>
      <c r="J3387" s="31"/>
      <c r="M3387" s="28" t="s">
        <v>6648</v>
      </c>
    </row>
    <row r="3388" spans="1:13">
      <c r="A3388" s="31" t="s">
        <v>6676</v>
      </c>
      <c r="B3388" s="31" t="s">
        <v>6648</v>
      </c>
      <c r="C3388" s="31">
        <v>19</v>
      </c>
      <c r="D3388" s="31" t="s">
        <v>733</v>
      </c>
      <c r="E3388" s="31" t="s">
        <v>6677</v>
      </c>
      <c r="F3388" s="31"/>
      <c r="G3388" s="31"/>
      <c r="H3388" s="31"/>
      <c r="I3388" s="31">
        <v>200433</v>
      </c>
      <c r="J3388" s="31"/>
      <c r="M3388" s="28" t="s">
        <v>6648</v>
      </c>
    </row>
    <row r="3389" spans="1:13">
      <c r="A3389" s="31" t="s">
        <v>6678</v>
      </c>
      <c r="B3389" s="31" t="s">
        <v>6648</v>
      </c>
      <c r="C3389" s="31">
        <v>20</v>
      </c>
      <c r="D3389" s="31" t="s">
        <v>733</v>
      </c>
      <c r="E3389" s="31" t="s">
        <v>2595</v>
      </c>
      <c r="F3389" s="31"/>
      <c r="G3389" s="31"/>
      <c r="H3389" s="31"/>
      <c r="I3389" s="31">
        <v>200233</v>
      </c>
      <c r="J3389" s="31"/>
      <c r="M3389" s="28" t="s">
        <v>6648</v>
      </c>
    </row>
    <row r="3390" spans="1:13">
      <c r="A3390" s="31" t="s">
        <v>6679</v>
      </c>
      <c r="B3390" s="31" t="s">
        <v>6648</v>
      </c>
      <c r="C3390" s="31">
        <v>21</v>
      </c>
      <c r="D3390" s="31" t="s">
        <v>733</v>
      </c>
      <c r="E3390" s="31" t="s">
        <v>6680</v>
      </c>
      <c r="F3390" s="31"/>
      <c r="G3390" s="31"/>
      <c r="H3390" s="31"/>
      <c r="I3390" s="31">
        <v>200522</v>
      </c>
      <c r="J3390" s="31"/>
      <c r="M3390" s="28" t="s">
        <v>6648</v>
      </c>
    </row>
    <row r="3391" spans="1:13">
      <c r="A3391" s="31" t="s">
        <v>6681</v>
      </c>
      <c r="B3391" s="31" t="s">
        <v>6648</v>
      </c>
      <c r="C3391" s="31">
        <v>22</v>
      </c>
      <c r="D3391" s="31" t="s">
        <v>733</v>
      </c>
      <c r="E3391" s="31" t="s">
        <v>6682</v>
      </c>
      <c r="F3391" s="31"/>
      <c r="G3391" s="31"/>
      <c r="H3391" s="31"/>
      <c r="I3391" s="31">
        <v>200233</v>
      </c>
      <c r="J3391" s="31"/>
      <c r="M3391" s="28" t="s">
        <v>6648</v>
      </c>
    </row>
    <row r="3392" spans="1:13">
      <c r="A3392" s="31" t="s">
        <v>6683</v>
      </c>
      <c r="B3392" s="31" t="s">
        <v>6648</v>
      </c>
      <c r="C3392" s="31">
        <v>23</v>
      </c>
      <c r="D3392" s="31" t="s">
        <v>733</v>
      </c>
      <c r="E3392" s="31" t="s">
        <v>6684</v>
      </c>
      <c r="F3392" s="31"/>
      <c r="G3392" s="31"/>
      <c r="H3392" s="31"/>
      <c r="I3392" s="31">
        <v>200233</v>
      </c>
      <c r="J3392" s="31"/>
      <c r="M3392" s="28" t="s">
        <v>6648</v>
      </c>
    </row>
    <row r="3393" spans="1:13">
      <c r="A3393" s="31" t="s">
        <v>6685</v>
      </c>
      <c r="B3393" s="31" t="s">
        <v>6648</v>
      </c>
      <c r="C3393" s="31">
        <v>24</v>
      </c>
      <c r="D3393" s="31" t="s">
        <v>733</v>
      </c>
      <c r="E3393" s="31" t="s">
        <v>6686</v>
      </c>
      <c r="F3393" s="31"/>
      <c r="G3393" s="31"/>
      <c r="H3393" s="31"/>
      <c r="I3393" s="31">
        <v>200233</v>
      </c>
      <c r="J3393" s="31"/>
      <c r="M3393" s="28" t="s">
        <v>6648</v>
      </c>
    </row>
    <row r="3394" spans="1:13">
      <c r="A3394" s="31" t="s">
        <v>6687</v>
      </c>
      <c r="B3394" s="31" t="s">
        <v>6648</v>
      </c>
      <c r="C3394" s="31">
        <v>25</v>
      </c>
      <c r="D3394" s="31" t="s">
        <v>733</v>
      </c>
      <c r="E3394" s="31" t="s">
        <v>6688</v>
      </c>
      <c r="F3394" s="31"/>
      <c r="G3394" s="31"/>
      <c r="H3394" s="31"/>
      <c r="I3394" s="31">
        <v>200122</v>
      </c>
      <c r="J3394" s="31"/>
      <c r="M3394" s="28" t="s">
        <v>6648</v>
      </c>
    </row>
    <row r="3395" spans="1:13">
      <c r="A3395" s="31" t="s">
        <v>6689</v>
      </c>
      <c r="B3395" s="31" t="s">
        <v>6648</v>
      </c>
      <c r="C3395" s="31">
        <v>26</v>
      </c>
      <c r="D3395" s="31" t="s">
        <v>733</v>
      </c>
      <c r="E3395" s="31" t="s">
        <v>6690</v>
      </c>
      <c r="F3395" s="31"/>
      <c r="G3395" s="31"/>
      <c r="H3395" s="31"/>
      <c r="I3395" s="31">
        <v>200233</v>
      </c>
      <c r="J3395" s="31"/>
      <c r="M3395" s="28" t="s">
        <v>6648</v>
      </c>
    </row>
    <row r="3396" spans="1:13">
      <c r="A3396" s="31" t="s">
        <v>6691</v>
      </c>
      <c r="B3396" s="31" t="s">
        <v>6648</v>
      </c>
      <c r="C3396" s="31">
        <v>27</v>
      </c>
      <c r="D3396" s="31" t="s">
        <v>733</v>
      </c>
      <c r="E3396" s="31" t="s">
        <v>6692</v>
      </c>
      <c r="F3396" s="31"/>
      <c r="G3396" s="31"/>
      <c r="H3396" s="31"/>
      <c r="I3396" s="31">
        <v>200233</v>
      </c>
      <c r="J3396" s="31"/>
      <c r="M3396" s="28" t="s">
        <v>6648</v>
      </c>
    </row>
    <row r="3397" spans="1:13">
      <c r="A3397" s="31" t="s">
        <v>6693</v>
      </c>
      <c r="B3397" s="31" t="s">
        <v>6648</v>
      </c>
      <c r="C3397" s="31">
        <v>28</v>
      </c>
      <c r="D3397" s="31" t="s">
        <v>733</v>
      </c>
      <c r="E3397" s="31" t="s">
        <v>6694</v>
      </c>
      <c r="F3397" s="31"/>
      <c r="G3397" s="31"/>
      <c r="H3397" s="31"/>
      <c r="I3397" s="31">
        <v>200233</v>
      </c>
      <c r="J3397" s="31"/>
      <c r="M3397" s="28" t="s">
        <v>6648</v>
      </c>
    </row>
    <row r="3398" spans="1:13">
      <c r="A3398" s="31" t="s">
        <v>6695</v>
      </c>
      <c r="B3398" s="31" t="s">
        <v>6648</v>
      </c>
      <c r="C3398" s="31">
        <v>29</v>
      </c>
      <c r="D3398" s="31" t="s">
        <v>733</v>
      </c>
      <c r="E3398" s="31" t="s">
        <v>2684</v>
      </c>
      <c r="F3398" s="31"/>
      <c r="G3398" s="31"/>
      <c r="H3398" s="31"/>
      <c r="I3398" s="31">
        <v>200233</v>
      </c>
      <c r="J3398" s="31"/>
      <c r="M3398" s="28" t="s">
        <v>6648</v>
      </c>
    </row>
    <row r="3399" spans="1:13">
      <c r="A3399" s="31" t="s">
        <v>6696</v>
      </c>
      <c r="B3399" s="31" t="s">
        <v>6648</v>
      </c>
      <c r="C3399" s="31">
        <v>30</v>
      </c>
      <c r="D3399" s="31" t="s">
        <v>733</v>
      </c>
      <c r="E3399" s="31" t="s">
        <v>6697</v>
      </c>
      <c r="F3399" s="31"/>
      <c r="G3399" s="31"/>
      <c r="H3399" s="31"/>
      <c r="I3399" s="31">
        <v>200233</v>
      </c>
      <c r="J3399" s="31"/>
      <c r="M3399" s="28" t="s">
        <v>6648</v>
      </c>
    </row>
    <row r="3400" spans="1:13">
      <c r="A3400" s="31" t="s">
        <v>6698</v>
      </c>
      <c r="B3400" s="31" t="s">
        <v>6648</v>
      </c>
      <c r="C3400" s="31">
        <v>31</v>
      </c>
      <c r="D3400" s="31" t="s">
        <v>733</v>
      </c>
      <c r="E3400" s="31" t="s">
        <v>2710</v>
      </c>
      <c r="F3400" s="31"/>
      <c r="G3400" s="31"/>
      <c r="H3400" s="31"/>
      <c r="I3400" s="31">
        <v>200233</v>
      </c>
      <c r="J3400" s="31"/>
      <c r="M3400" s="28" t="s">
        <v>6648</v>
      </c>
    </row>
    <row r="3401" spans="1:13">
      <c r="A3401" s="31" t="s">
        <v>6699</v>
      </c>
      <c r="B3401" s="31" t="s">
        <v>6648</v>
      </c>
      <c r="C3401" s="31">
        <v>32</v>
      </c>
      <c r="D3401" s="31" t="s">
        <v>733</v>
      </c>
      <c r="E3401" s="31" t="s">
        <v>6700</v>
      </c>
      <c r="F3401" s="31"/>
      <c r="G3401" s="31"/>
      <c r="H3401" s="31"/>
      <c r="I3401" s="31">
        <v>200233</v>
      </c>
      <c r="J3401" s="31"/>
      <c r="M3401" s="28" t="s">
        <v>6648</v>
      </c>
    </row>
    <row r="3402" spans="1:13">
      <c r="A3402" s="31" t="s">
        <v>6701</v>
      </c>
      <c r="B3402" s="31" t="s">
        <v>6648</v>
      </c>
      <c r="C3402" s="31">
        <v>33</v>
      </c>
      <c r="D3402" s="31" t="s">
        <v>733</v>
      </c>
      <c r="E3402" s="31" t="s">
        <v>6702</v>
      </c>
      <c r="F3402" s="31"/>
      <c r="G3402" s="31"/>
      <c r="H3402" s="31"/>
      <c r="I3402" s="31">
        <v>200233</v>
      </c>
      <c r="J3402" s="31"/>
      <c r="M3402" s="28" t="s">
        <v>6648</v>
      </c>
    </row>
    <row r="3403" spans="1:13">
      <c r="A3403" s="31" t="s">
        <v>6703</v>
      </c>
      <c r="B3403" s="31" t="s">
        <v>6648</v>
      </c>
      <c r="C3403" s="31">
        <v>34</v>
      </c>
      <c r="D3403" s="31" t="s">
        <v>733</v>
      </c>
      <c r="E3403" s="31" t="s">
        <v>6704</v>
      </c>
      <c r="F3403" s="31"/>
      <c r="G3403" s="31"/>
      <c r="H3403" s="31"/>
      <c r="I3403" s="31">
        <v>200233</v>
      </c>
      <c r="J3403" s="31"/>
      <c r="M3403" s="28" t="s">
        <v>6648</v>
      </c>
    </row>
    <row r="3404" spans="1:13">
      <c r="A3404" s="31" t="s">
        <v>6705</v>
      </c>
      <c r="B3404" s="31" t="s">
        <v>6648</v>
      </c>
      <c r="C3404" s="31">
        <v>35</v>
      </c>
      <c r="D3404" s="31" t="s">
        <v>733</v>
      </c>
      <c r="E3404" s="31" t="s">
        <v>6706</v>
      </c>
      <c r="F3404" s="31"/>
      <c r="G3404" s="31"/>
      <c r="H3404" s="31"/>
      <c r="I3404" s="31">
        <v>200233</v>
      </c>
      <c r="J3404" s="31"/>
      <c r="M3404" s="28" t="s">
        <v>6648</v>
      </c>
    </row>
    <row r="3405" spans="1:13">
      <c r="A3405" s="31" t="s">
        <v>6707</v>
      </c>
      <c r="B3405" s="31" t="s">
        <v>6648</v>
      </c>
      <c r="C3405" s="31">
        <v>36</v>
      </c>
      <c r="D3405" s="31" t="s">
        <v>733</v>
      </c>
      <c r="E3405" s="31" t="s">
        <v>6708</v>
      </c>
      <c r="F3405" s="31"/>
      <c r="G3405" s="31"/>
      <c r="H3405" s="31"/>
      <c r="I3405" s="31">
        <v>200233</v>
      </c>
      <c r="J3405" s="31"/>
      <c r="M3405" s="28" t="s">
        <v>6648</v>
      </c>
    </row>
    <row r="3406" spans="1:13">
      <c r="A3406" s="31" t="s">
        <v>6709</v>
      </c>
      <c r="B3406" s="31" t="s">
        <v>6648</v>
      </c>
      <c r="C3406" s="31">
        <v>37</v>
      </c>
      <c r="D3406" s="31" t="s">
        <v>733</v>
      </c>
      <c r="E3406" s="31" t="s">
        <v>6710</v>
      </c>
      <c r="F3406" s="31"/>
      <c r="G3406" s="31"/>
      <c r="H3406" s="31"/>
      <c r="I3406" s="31">
        <v>200233</v>
      </c>
      <c r="J3406" s="31"/>
      <c r="M3406" s="28" t="s">
        <v>6648</v>
      </c>
    </row>
    <row r="3407" spans="1:13">
      <c r="A3407" s="31" t="s">
        <v>6711</v>
      </c>
      <c r="B3407" s="31" t="s">
        <v>6648</v>
      </c>
      <c r="C3407" s="31">
        <v>38</v>
      </c>
      <c r="D3407" s="31" t="s">
        <v>733</v>
      </c>
      <c r="E3407" s="31" t="s">
        <v>6712</v>
      </c>
      <c r="F3407" s="31"/>
      <c r="G3407" s="31"/>
      <c r="H3407" s="31"/>
      <c r="I3407" s="31">
        <v>200233</v>
      </c>
      <c r="J3407" s="31"/>
      <c r="M3407" s="28" t="s">
        <v>6648</v>
      </c>
    </row>
    <row r="3408" spans="1:13">
      <c r="A3408" s="31" t="s">
        <v>6713</v>
      </c>
      <c r="B3408" s="31" t="s">
        <v>6648</v>
      </c>
      <c r="C3408" s="31">
        <v>39</v>
      </c>
      <c r="D3408" s="31" t="s">
        <v>733</v>
      </c>
      <c r="E3408" s="31" t="s">
        <v>6714</v>
      </c>
      <c r="F3408" s="31"/>
      <c r="G3408" s="31"/>
      <c r="H3408" s="31"/>
      <c r="I3408" s="31">
        <v>200233</v>
      </c>
      <c r="J3408" s="31"/>
      <c r="M3408" s="28" t="s">
        <v>6648</v>
      </c>
    </row>
    <row r="3409" spans="1:13">
      <c r="A3409" s="31" t="s">
        <v>6715</v>
      </c>
      <c r="B3409" s="31" t="s">
        <v>6648</v>
      </c>
      <c r="C3409" s="31">
        <v>40</v>
      </c>
      <c r="D3409" s="31" t="s">
        <v>733</v>
      </c>
      <c r="E3409" s="31" t="s">
        <v>6716</v>
      </c>
      <c r="F3409" s="31"/>
      <c r="G3409" s="31"/>
      <c r="H3409" s="31"/>
      <c r="I3409" s="31">
        <v>200233</v>
      </c>
      <c r="J3409" s="31"/>
      <c r="M3409" s="28" t="s">
        <v>6648</v>
      </c>
    </row>
    <row r="3410" spans="1:13">
      <c r="A3410" s="31" t="s">
        <v>6717</v>
      </c>
      <c r="B3410" s="31" t="s">
        <v>6648</v>
      </c>
      <c r="C3410" s="31">
        <v>41</v>
      </c>
      <c r="D3410" s="31" t="s">
        <v>733</v>
      </c>
      <c r="E3410" s="31" t="s">
        <v>6718</v>
      </c>
      <c r="F3410" s="31"/>
      <c r="G3410" s="31"/>
      <c r="H3410" s="31"/>
      <c r="I3410" s="31">
        <v>200233</v>
      </c>
      <c r="J3410" s="31"/>
      <c r="M3410" s="28" t="s">
        <v>6648</v>
      </c>
    </row>
    <row r="3411" spans="1:13">
      <c r="A3411" s="31" t="s">
        <v>6719</v>
      </c>
      <c r="B3411" s="31" t="s">
        <v>6648</v>
      </c>
      <c r="C3411" s="31">
        <v>42</v>
      </c>
      <c r="D3411" s="31" t="s">
        <v>733</v>
      </c>
      <c r="E3411" s="31" t="s">
        <v>6720</v>
      </c>
      <c r="F3411" s="31"/>
      <c r="G3411" s="31"/>
      <c r="H3411" s="31"/>
      <c r="I3411" s="31">
        <v>200233</v>
      </c>
      <c r="J3411" s="31"/>
      <c r="M3411" s="28" t="s">
        <v>6648</v>
      </c>
    </row>
    <row r="3412" spans="1:13">
      <c r="A3412" s="31" t="s">
        <v>6721</v>
      </c>
      <c r="B3412" s="31" t="s">
        <v>6648</v>
      </c>
      <c r="C3412" s="31">
        <v>43</v>
      </c>
      <c r="D3412" s="31" t="s">
        <v>733</v>
      </c>
      <c r="E3412" s="31" t="s">
        <v>6722</v>
      </c>
      <c r="F3412" s="31"/>
      <c r="G3412" s="31"/>
      <c r="H3412" s="31"/>
      <c r="I3412" s="31">
        <v>200233</v>
      </c>
      <c r="J3412" s="31"/>
      <c r="M3412" s="28" t="s">
        <v>6648</v>
      </c>
    </row>
    <row r="3413" spans="1:13">
      <c r="A3413" s="31" t="s">
        <v>6723</v>
      </c>
      <c r="B3413" s="31" t="s">
        <v>6648</v>
      </c>
      <c r="C3413" s="31">
        <v>44</v>
      </c>
      <c r="D3413" s="31" t="s">
        <v>733</v>
      </c>
      <c r="E3413" s="31" t="s">
        <v>6724</v>
      </c>
      <c r="F3413" s="31"/>
      <c r="G3413" s="31"/>
      <c r="H3413" s="31"/>
      <c r="I3413" s="31">
        <v>200233</v>
      </c>
      <c r="J3413" s="31"/>
      <c r="M3413" s="28" t="s">
        <v>6648</v>
      </c>
    </row>
    <row r="3414" spans="1:13">
      <c r="A3414" s="31" t="s">
        <v>6725</v>
      </c>
      <c r="B3414" s="31" t="s">
        <v>6648</v>
      </c>
      <c r="C3414" s="31">
        <v>45</v>
      </c>
      <c r="D3414" s="31" t="s">
        <v>733</v>
      </c>
      <c r="E3414" s="31" t="s">
        <v>6726</v>
      </c>
      <c r="F3414" s="31"/>
      <c r="G3414" s="31"/>
      <c r="H3414" s="31"/>
      <c r="I3414" s="31">
        <v>200233</v>
      </c>
      <c r="J3414" s="31"/>
      <c r="M3414" s="28" t="s">
        <v>6648</v>
      </c>
    </row>
    <row r="3415" spans="1:13">
      <c r="A3415" s="31" t="s">
        <v>6727</v>
      </c>
      <c r="B3415" s="31" t="s">
        <v>6648</v>
      </c>
      <c r="C3415" s="31">
        <v>46</v>
      </c>
      <c r="D3415" s="31" t="s">
        <v>733</v>
      </c>
      <c r="E3415" s="31" t="s">
        <v>6728</v>
      </c>
      <c r="F3415" s="31"/>
      <c r="G3415" s="31"/>
      <c r="H3415" s="31"/>
      <c r="I3415" s="31">
        <v>200222</v>
      </c>
      <c r="J3415" s="31"/>
      <c r="M3415" s="28" t="s">
        <v>6648</v>
      </c>
    </row>
    <row r="3416" spans="1:13">
      <c r="A3416" s="31" t="s">
        <v>6729</v>
      </c>
      <c r="B3416" s="31" t="s">
        <v>6648</v>
      </c>
      <c r="C3416" s="31">
        <v>47</v>
      </c>
      <c r="D3416" s="31" t="s">
        <v>733</v>
      </c>
      <c r="E3416" s="31" t="s">
        <v>6730</v>
      </c>
      <c r="F3416" s="31"/>
      <c r="G3416" s="31"/>
      <c r="H3416" s="31"/>
      <c r="I3416" s="31">
        <v>200222</v>
      </c>
      <c r="J3416" s="31"/>
      <c r="M3416" s="28" t="s">
        <v>6648</v>
      </c>
    </row>
    <row r="3417" spans="1:13">
      <c r="A3417" s="31" t="s">
        <v>6731</v>
      </c>
      <c r="B3417" s="31" t="s">
        <v>6648</v>
      </c>
      <c r="C3417" s="31">
        <v>48</v>
      </c>
      <c r="D3417" s="31" t="s">
        <v>733</v>
      </c>
      <c r="E3417" s="31" t="s">
        <v>6732</v>
      </c>
      <c r="F3417" s="31"/>
      <c r="G3417" s="31"/>
      <c r="H3417" s="31"/>
      <c r="I3417" s="31">
        <v>200222</v>
      </c>
      <c r="J3417" s="31"/>
      <c r="M3417" s="28" t="s">
        <v>6648</v>
      </c>
    </row>
    <row r="3418" spans="1:13">
      <c r="A3418" s="31" t="s">
        <v>6733</v>
      </c>
      <c r="B3418" s="31" t="s">
        <v>6648</v>
      </c>
      <c r="C3418" s="31">
        <v>49</v>
      </c>
      <c r="D3418" s="31" t="s">
        <v>733</v>
      </c>
      <c r="E3418" s="31" t="s">
        <v>6734</v>
      </c>
      <c r="F3418" s="31"/>
      <c r="G3418" s="31"/>
      <c r="H3418" s="31"/>
      <c r="I3418" s="31">
        <v>200222</v>
      </c>
      <c r="J3418" s="31"/>
      <c r="M3418" s="28" t="s">
        <v>6648</v>
      </c>
    </row>
    <row r="3419" spans="1:13">
      <c r="A3419" s="31" t="s">
        <v>6735</v>
      </c>
      <c r="B3419" s="31" t="s">
        <v>6648</v>
      </c>
      <c r="C3419" s="31">
        <v>50</v>
      </c>
      <c r="D3419" s="31" t="s">
        <v>733</v>
      </c>
      <c r="E3419" s="31" t="s">
        <v>6736</v>
      </c>
      <c r="F3419" s="31"/>
      <c r="G3419" s="31"/>
      <c r="H3419" s="31"/>
      <c r="I3419" s="31">
        <v>200222</v>
      </c>
      <c r="J3419" s="31"/>
      <c r="M3419" s="28" t="s">
        <v>6648</v>
      </c>
    </row>
    <row r="3420" spans="1:13">
      <c r="A3420" s="31" t="s">
        <v>6737</v>
      </c>
      <c r="B3420" s="31" t="s">
        <v>6648</v>
      </c>
      <c r="C3420" s="31">
        <v>51</v>
      </c>
      <c r="D3420" s="31" t="s">
        <v>733</v>
      </c>
      <c r="E3420" s="31" t="s">
        <v>2595</v>
      </c>
      <c r="F3420" s="31"/>
      <c r="G3420" s="31"/>
      <c r="H3420" s="31"/>
      <c r="I3420" s="31">
        <v>200222</v>
      </c>
      <c r="J3420" s="31"/>
      <c r="M3420" s="28" t="s">
        <v>6648</v>
      </c>
    </row>
    <row r="3421" spans="1:13">
      <c r="A3421" s="31" t="s">
        <v>6738</v>
      </c>
      <c r="B3421" s="31" t="s">
        <v>6648</v>
      </c>
      <c r="C3421" s="31">
        <v>52</v>
      </c>
      <c r="D3421" s="31" t="s">
        <v>733</v>
      </c>
      <c r="E3421" s="31" t="s">
        <v>6739</v>
      </c>
      <c r="F3421" s="31"/>
      <c r="G3421" s="31"/>
      <c r="H3421" s="31"/>
      <c r="I3421" s="31">
        <v>200222</v>
      </c>
      <c r="J3421" s="31"/>
      <c r="M3421" s="28" t="s">
        <v>6648</v>
      </c>
    </row>
    <row r="3422" spans="1:13">
      <c r="A3422" s="31" t="s">
        <v>6740</v>
      </c>
      <c r="B3422" s="31" t="s">
        <v>6648</v>
      </c>
      <c r="C3422" s="31">
        <v>53</v>
      </c>
      <c r="D3422" s="31" t="s">
        <v>733</v>
      </c>
      <c r="E3422" s="31" t="s">
        <v>6741</v>
      </c>
      <c r="F3422" s="31"/>
      <c r="G3422" s="31"/>
      <c r="H3422" s="31"/>
      <c r="I3422" s="31">
        <v>200233</v>
      </c>
      <c r="J3422" s="31"/>
      <c r="M3422" s="28" t="s">
        <v>6648</v>
      </c>
    </row>
    <row r="3423" spans="1:13">
      <c r="A3423" s="31" t="s">
        <v>6742</v>
      </c>
      <c r="B3423" s="31" t="s">
        <v>6648</v>
      </c>
      <c r="C3423" s="31">
        <v>54</v>
      </c>
      <c r="D3423" s="31" t="s">
        <v>733</v>
      </c>
      <c r="E3423" s="31" t="s">
        <v>6743</v>
      </c>
      <c r="F3423" s="31"/>
      <c r="G3423" s="31"/>
      <c r="H3423" s="31"/>
      <c r="I3423" s="31">
        <v>200233</v>
      </c>
      <c r="J3423" s="31"/>
      <c r="M3423" s="28" t="s">
        <v>6648</v>
      </c>
    </row>
    <row r="3424" spans="1:13">
      <c r="A3424" s="31" t="s">
        <v>6744</v>
      </c>
      <c r="B3424" s="31" t="s">
        <v>6648</v>
      </c>
      <c r="C3424" s="31">
        <v>55</v>
      </c>
      <c r="D3424" s="31" t="s">
        <v>733</v>
      </c>
      <c r="E3424" s="31" t="s">
        <v>6745</v>
      </c>
      <c r="F3424" s="31"/>
      <c r="G3424" s="31"/>
      <c r="H3424" s="31"/>
      <c r="I3424" s="31">
        <v>200233</v>
      </c>
      <c r="J3424" s="31"/>
      <c r="M3424" s="28" t="s">
        <v>6648</v>
      </c>
    </row>
    <row r="3425" spans="1:13">
      <c r="A3425" s="31" t="s">
        <v>6746</v>
      </c>
      <c r="B3425" s="31" t="s">
        <v>6648</v>
      </c>
      <c r="C3425" s="31">
        <v>56</v>
      </c>
      <c r="D3425" s="31" t="s">
        <v>733</v>
      </c>
      <c r="E3425" s="31" t="s">
        <v>6747</v>
      </c>
      <c r="F3425" s="31"/>
      <c r="G3425" s="31"/>
      <c r="H3425" s="31"/>
      <c r="I3425" s="31">
        <v>200233</v>
      </c>
      <c r="J3425" s="31"/>
      <c r="M3425" s="28" t="s">
        <v>6648</v>
      </c>
    </row>
    <row r="3426" spans="1:13">
      <c r="A3426" s="31" t="s">
        <v>6748</v>
      </c>
      <c r="B3426" s="31" t="s">
        <v>6648</v>
      </c>
      <c r="C3426" s="31">
        <v>57</v>
      </c>
      <c r="D3426" s="31" t="s">
        <v>733</v>
      </c>
      <c r="E3426" s="31" t="s">
        <v>6749</v>
      </c>
      <c r="F3426" s="31"/>
      <c r="G3426" s="31"/>
      <c r="H3426" s="31"/>
      <c r="I3426" s="31">
        <v>200233</v>
      </c>
      <c r="J3426" s="31"/>
      <c r="M3426" s="28" t="s">
        <v>6648</v>
      </c>
    </row>
    <row r="3427" spans="1:13">
      <c r="A3427" s="31" t="s">
        <v>6750</v>
      </c>
      <c r="B3427" s="31" t="s">
        <v>6648</v>
      </c>
      <c r="C3427" s="31">
        <v>58</v>
      </c>
      <c r="D3427" s="31" t="s">
        <v>733</v>
      </c>
      <c r="E3427" s="31" t="s">
        <v>6751</v>
      </c>
      <c r="F3427" s="31"/>
      <c r="G3427" s="31"/>
      <c r="H3427" s="31"/>
      <c r="I3427" s="31">
        <v>200311</v>
      </c>
      <c r="J3427" s="31"/>
      <c r="M3427" s="28" t="s">
        <v>6648</v>
      </c>
    </row>
    <row r="3428" spans="1:13">
      <c r="A3428" s="31" t="s">
        <v>6752</v>
      </c>
      <c r="B3428" s="31" t="s">
        <v>6648</v>
      </c>
      <c r="C3428" s="31">
        <v>59</v>
      </c>
      <c r="D3428" s="31" t="s">
        <v>733</v>
      </c>
      <c r="E3428" s="31" t="s">
        <v>6753</v>
      </c>
      <c r="F3428" s="31"/>
      <c r="G3428" s="31"/>
      <c r="H3428" s="31"/>
      <c r="I3428" s="31">
        <v>200311</v>
      </c>
      <c r="J3428" s="31"/>
      <c r="M3428" s="28" t="s">
        <v>6648</v>
      </c>
    </row>
    <row r="3429" spans="1:13">
      <c r="A3429" s="31" t="s">
        <v>6754</v>
      </c>
      <c r="B3429" s="31" t="s">
        <v>6648</v>
      </c>
      <c r="C3429" s="31">
        <v>60</v>
      </c>
      <c r="D3429" s="31" t="s">
        <v>733</v>
      </c>
      <c r="E3429" s="31" t="s">
        <v>6755</v>
      </c>
      <c r="F3429" s="31"/>
      <c r="G3429" s="31"/>
      <c r="H3429" s="31"/>
      <c r="I3429" s="31">
        <v>200322</v>
      </c>
      <c r="J3429" s="31"/>
      <c r="M3429" s="28" t="s">
        <v>6648</v>
      </c>
    </row>
    <row r="3430" spans="1:13">
      <c r="A3430" s="31" t="s">
        <v>6756</v>
      </c>
      <c r="B3430" s="31" t="s">
        <v>6648</v>
      </c>
      <c r="C3430" s="31">
        <v>61</v>
      </c>
      <c r="D3430" s="31" t="s">
        <v>733</v>
      </c>
      <c r="E3430" s="31" t="s">
        <v>6757</v>
      </c>
      <c r="F3430" s="31"/>
      <c r="G3430" s="31"/>
      <c r="H3430" s="31"/>
      <c r="I3430" s="31">
        <v>200322</v>
      </c>
      <c r="J3430" s="31"/>
      <c r="M3430" s="28" t="s">
        <v>6648</v>
      </c>
    </row>
    <row r="3431" spans="1:13">
      <c r="A3431" s="31" t="s">
        <v>6758</v>
      </c>
      <c r="B3431" s="31" t="s">
        <v>6648</v>
      </c>
      <c r="C3431" s="31">
        <v>62</v>
      </c>
      <c r="D3431" s="31" t="s">
        <v>733</v>
      </c>
      <c r="E3431" s="31" t="s">
        <v>6759</v>
      </c>
      <c r="F3431" s="31"/>
      <c r="G3431" s="31"/>
      <c r="H3431" s="31"/>
      <c r="I3431" s="31">
        <v>200322</v>
      </c>
      <c r="J3431" s="31"/>
      <c r="M3431" s="28" t="s">
        <v>6648</v>
      </c>
    </row>
    <row r="3432" spans="1:13">
      <c r="A3432" s="31" t="s">
        <v>6760</v>
      </c>
      <c r="B3432" s="31" t="s">
        <v>6648</v>
      </c>
      <c r="C3432" s="31">
        <v>63</v>
      </c>
      <c r="D3432" s="31" t="s">
        <v>733</v>
      </c>
      <c r="E3432" s="31" t="s">
        <v>6761</v>
      </c>
      <c r="F3432" s="31"/>
      <c r="G3432" s="31"/>
      <c r="H3432" s="31"/>
      <c r="I3432" s="31">
        <v>200322</v>
      </c>
      <c r="J3432" s="31"/>
      <c r="M3432" s="28" t="s">
        <v>6648</v>
      </c>
    </row>
    <row r="3433" spans="1:13">
      <c r="A3433" s="31" t="s">
        <v>6762</v>
      </c>
      <c r="B3433" s="31" t="s">
        <v>6648</v>
      </c>
      <c r="C3433" s="31">
        <v>64</v>
      </c>
      <c r="D3433" s="31" t="s">
        <v>733</v>
      </c>
      <c r="E3433" s="31" t="s">
        <v>6763</v>
      </c>
      <c r="F3433" s="31"/>
      <c r="G3433" s="31"/>
      <c r="H3433" s="31"/>
      <c r="I3433" s="31">
        <v>200411</v>
      </c>
      <c r="J3433" s="31"/>
      <c r="M3433" s="28" t="s">
        <v>6648</v>
      </c>
    </row>
    <row r="3434" spans="1:13">
      <c r="A3434" s="31" t="s">
        <v>6764</v>
      </c>
      <c r="B3434" s="31" t="s">
        <v>6648</v>
      </c>
      <c r="C3434" s="31">
        <v>65</v>
      </c>
      <c r="D3434" s="31" t="s">
        <v>733</v>
      </c>
      <c r="E3434" s="31" t="s">
        <v>6765</v>
      </c>
      <c r="F3434" s="31"/>
      <c r="G3434" s="31"/>
      <c r="H3434" s="31"/>
      <c r="I3434" s="31">
        <v>200411</v>
      </c>
      <c r="J3434" s="31"/>
      <c r="M3434" s="28" t="s">
        <v>6648</v>
      </c>
    </row>
    <row r="3435" spans="1:13">
      <c r="A3435" s="31" t="s">
        <v>6766</v>
      </c>
      <c r="B3435" s="31" t="s">
        <v>6648</v>
      </c>
      <c r="C3435" s="31">
        <v>66</v>
      </c>
      <c r="D3435" s="31" t="s">
        <v>733</v>
      </c>
      <c r="E3435" s="31" t="s">
        <v>6767</v>
      </c>
      <c r="F3435" s="31"/>
      <c r="G3435" s="31"/>
      <c r="H3435" s="31"/>
      <c r="I3435" s="31">
        <v>200411</v>
      </c>
      <c r="J3435" s="31"/>
      <c r="M3435" s="28" t="s">
        <v>6648</v>
      </c>
    </row>
    <row r="3436" spans="1:13">
      <c r="A3436" s="31" t="s">
        <v>6768</v>
      </c>
      <c r="B3436" s="31" t="s">
        <v>6648</v>
      </c>
      <c r="C3436" s="31">
        <v>67</v>
      </c>
      <c r="D3436" s="31" t="s">
        <v>733</v>
      </c>
      <c r="E3436" s="31" t="s">
        <v>6769</v>
      </c>
      <c r="F3436" s="31"/>
      <c r="G3436" s="31"/>
      <c r="H3436" s="31"/>
      <c r="I3436" s="31">
        <v>200411</v>
      </c>
      <c r="J3436" s="31"/>
      <c r="M3436" s="28" t="s">
        <v>6648</v>
      </c>
    </row>
    <row r="3437" spans="1:13">
      <c r="A3437" s="31" t="s">
        <v>6770</v>
      </c>
      <c r="B3437" s="31" t="s">
        <v>6648</v>
      </c>
      <c r="C3437" s="31">
        <v>68</v>
      </c>
      <c r="D3437" s="31" t="s">
        <v>733</v>
      </c>
      <c r="E3437" s="31" t="s">
        <v>6771</v>
      </c>
      <c r="F3437" s="31"/>
      <c r="G3437" s="31"/>
      <c r="H3437" s="31"/>
      <c r="I3437" s="31">
        <v>200422</v>
      </c>
      <c r="J3437" s="31"/>
      <c r="M3437" s="28" t="s">
        <v>6648</v>
      </c>
    </row>
    <row r="3438" spans="1:13">
      <c r="A3438" s="31" t="s">
        <v>6772</v>
      </c>
      <c r="B3438" s="31" t="s">
        <v>6648</v>
      </c>
      <c r="C3438" s="31">
        <v>69</v>
      </c>
      <c r="D3438" s="31" t="s">
        <v>733</v>
      </c>
      <c r="E3438" s="31" t="s">
        <v>6773</v>
      </c>
      <c r="F3438" s="31"/>
      <c r="G3438" s="31"/>
      <c r="H3438" s="31"/>
      <c r="I3438" s="31">
        <v>200422</v>
      </c>
      <c r="J3438" s="31"/>
      <c r="M3438" s="28" t="s">
        <v>6648</v>
      </c>
    </row>
    <row r="3439" spans="1:13">
      <c r="A3439" s="31" t="s">
        <v>6774</v>
      </c>
      <c r="B3439" s="31" t="s">
        <v>6648</v>
      </c>
      <c r="C3439" s="31">
        <v>70</v>
      </c>
      <c r="D3439" s="31" t="s">
        <v>733</v>
      </c>
      <c r="E3439" s="31" t="s">
        <v>6775</v>
      </c>
      <c r="F3439" s="31"/>
      <c r="G3439" s="31"/>
      <c r="H3439" s="31"/>
      <c r="I3439" s="31">
        <v>200422</v>
      </c>
      <c r="J3439" s="31"/>
      <c r="M3439" s="28" t="s">
        <v>6648</v>
      </c>
    </row>
    <row r="3440" spans="1:13">
      <c r="A3440" s="31" t="s">
        <v>6776</v>
      </c>
      <c r="B3440" s="31" t="s">
        <v>6648</v>
      </c>
      <c r="C3440" s="31">
        <v>71</v>
      </c>
      <c r="D3440" s="31" t="s">
        <v>733</v>
      </c>
      <c r="E3440" s="31" t="s">
        <v>6777</v>
      </c>
      <c r="F3440" s="31"/>
      <c r="G3440" s="31"/>
      <c r="H3440" s="31"/>
      <c r="I3440" s="31">
        <v>200422</v>
      </c>
      <c r="J3440" s="31"/>
      <c r="M3440" s="28" t="s">
        <v>6648</v>
      </c>
    </row>
    <row r="3441" spans="1:13">
      <c r="A3441" s="31" t="s">
        <v>6778</v>
      </c>
      <c r="B3441" s="31" t="s">
        <v>6648</v>
      </c>
      <c r="C3441" s="31">
        <v>72</v>
      </c>
      <c r="D3441" s="31" t="s">
        <v>733</v>
      </c>
      <c r="E3441" s="31" t="s">
        <v>6779</v>
      </c>
      <c r="F3441" s="31"/>
      <c r="G3441" s="31"/>
      <c r="H3441" s="31"/>
      <c r="I3441" s="31">
        <v>200422</v>
      </c>
      <c r="J3441" s="31"/>
      <c r="M3441" s="28" t="s">
        <v>6648</v>
      </c>
    </row>
    <row r="3442" spans="1:13">
      <c r="A3442" s="31" t="s">
        <v>6780</v>
      </c>
      <c r="B3442" s="31" t="s">
        <v>6648</v>
      </c>
      <c r="C3442" s="31">
        <v>73</v>
      </c>
      <c r="D3442" s="31" t="s">
        <v>733</v>
      </c>
      <c r="E3442" s="31" t="s">
        <v>6781</v>
      </c>
      <c r="F3442" s="31"/>
      <c r="G3442" s="31"/>
      <c r="H3442" s="31"/>
      <c r="I3442" s="31">
        <v>200422</v>
      </c>
      <c r="J3442" s="31"/>
      <c r="M3442" s="28" t="s">
        <v>6648</v>
      </c>
    </row>
    <row r="3443" spans="1:13">
      <c r="A3443" s="31" t="s">
        <v>6782</v>
      </c>
      <c r="B3443" s="31" t="s">
        <v>6648</v>
      </c>
      <c r="C3443" s="31">
        <v>74</v>
      </c>
      <c r="D3443" s="31" t="s">
        <v>733</v>
      </c>
      <c r="E3443" s="31" t="s">
        <v>6783</v>
      </c>
      <c r="F3443" s="31"/>
      <c r="G3443" s="31"/>
      <c r="H3443" s="31"/>
      <c r="I3443" s="31">
        <v>200422</v>
      </c>
      <c r="J3443" s="31"/>
      <c r="M3443" s="28" t="s">
        <v>6648</v>
      </c>
    </row>
    <row r="3444" spans="1:13">
      <c r="A3444" s="31" t="s">
        <v>6784</v>
      </c>
      <c r="B3444" s="31" t="s">
        <v>6648</v>
      </c>
      <c r="C3444" s="31">
        <v>75</v>
      </c>
      <c r="D3444" s="31" t="s">
        <v>733</v>
      </c>
      <c r="E3444" s="31" t="s">
        <v>6785</v>
      </c>
      <c r="F3444" s="31"/>
      <c r="G3444" s="31"/>
      <c r="H3444" s="31"/>
      <c r="I3444" s="31">
        <v>200422</v>
      </c>
      <c r="J3444" s="31"/>
      <c r="M3444" s="28" t="s">
        <v>6648</v>
      </c>
    </row>
    <row r="3445" spans="1:13">
      <c r="A3445" s="31" t="s">
        <v>6786</v>
      </c>
      <c r="B3445" s="31" t="s">
        <v>6648</v>
      </c>
      <c r="C3445" s="31">
        <v>76</v>
      </c>
      <c r="D3445" s="31" t="s">
        <v>733</v>
      </c>
      <c r="E3445" s="31" t="s">
        <v>6787</v>
      </c>
      <c r="F3445" s="31"/>
      <c r="G3445" s="31"/>
      <c r="H3445" s="31"/>
      <c r="I3445" s="31">
        <v>200422</v>
      </c>
      <c r="J3445" s="31"/>
      <c r="M3445" s="28" t="s">
        <v>6648</v>
      </c>
    </row>
    <row r="3446" spans="1:13">
      <c r="A3446" s="31" t="s">
        <v>6788</v>
      </c>
      <c r="B3446" s="31" t="s">
        <v>6648</v>
      </c>
      <c r="C3446" s="31">
        <v>77</v>
      </c>
      <c r="D3446" s="31" t="s">
        <v>733</v>
      </c>
      <c r="E3446" s="31" t="s">
        <v>6789</v>
      </c>
      <c r="F3446" s="31"/>
      <c r="G3446" s="31"/>
      <c r="H3446" s="31"/>
      <c r="I3446" s="31">
        <v>200522</v>
      </c>
      <c r="J3446" s="31"/>
      <c r="M3446" s="28" t="s">
        <v>6648</v>
      </c>
    </row>
    <row r="3447" spans="1:13">
      <c r="A3447" s="31" t="s">
        <v>6790</v>
      </c>
      <c r="B3447" s="31" t="s">
        <v>6648</v>
      </c>
      <c r="C3447" s="31">
        <v>78</v>
      </c>
      <c r="D3447" s="31" t="s">
        <v>733</v>
      </c>
      <c r="E3447" s="31" t="s">
        <v>6791</v>
      </c>
      <c r="F3447" s="31"/>
      <c r="G3447" s="31"/>
      <c r="H3447" s="31"/>
      <c r="I3447" s="31">
        <v>200422</v>
      </c>
      <c r="J3447" s="31"/>
      <c r="M3447" s="28" t="s">
        <v>6648</v>
      </c>
    </row>
    <row r="3448" spans="1:13">
      <c r="A3448" s="31" t="s">
        <v>6792</v>
      </c>
      <c r="B3448" s="31" t="s">
        <v>6648</v>
      </c>
      <c r="C3448" s="31">
        <v>79</v>
      </c>
      <c r="D3448" s="31" t="s">
        <v>733</v>
      </c>
      <c r="E3448" s="31" t="s">
        <v>6793</v>
      </c>
      <c r="F3448" s="31"/>
      <c r="G3448" s="31"/>
      <c r="H3448" s="31"/>
      <c r="I3448" s="31">
        <v>200422</v>
      </c>
      <c r="J3448" s="31"/>
      <c r="M3448" s="28" t="s">
        <v>6648</v>
      </c>
    </row>
    <row r="3449" spans="1:13">
      <c r="A3449" s="31" t="s">
        <v>6794</v>
      </c>
      <c r="B3449" s="31" t="s">
        <v>6648</v>
      </c>
      <c r="C3449" s="31">
        <v>80</v>
      </c>
      <c r="D3449" s="31" t="s">
        <v>733</v>
      </c>
      <c r="E3449" s="31" t="s">
        <v>2595</v>
      </c>
      <c r="F3449" s="31"/>
      <c r="G3449" s="31"/>
      <c r="H3449" s="31"/>
      <c r="I3449" s="31">
        <v>200422</v>
      </c>
      <c r="J3449" s="31"/>
      <c r="M3449" s="28" t="s">
        <v>6648</v>
      </c>
    </row>
    <row r="3450" spans="1:13">
      <c r="A3450" s="31" t="s">
        <v>6795</v>
      </c>
      <c r="B3450" s="31" t="s">
        <v>6648</v>
      </c>
      <c r="C3450" s="31">
        <v>81</v>
      </c>
      <c r="D3450" s="31" t="s">
        <v>733</v>
      </c>
      <c r="E3450" s="31" t="s">
        <v>6796</v>
      </c>
      <c r="F3450" s="31"/>
      <c r="G3450" s="31"/>
      <c r="H3450" s="31"/>
      <c r="I3450" s="31">
        <v>200422</v>
      </c>
      <c r="J3450" s="31"/>
      <c r="M3450" s="28" t="s">
        <v>6648</v>
      </c>
    </row>
    <row r="3451" spans="1:13">
      <c r="A3451" s="31" t="s">
        <v>6797</v>
      </c>
      <c r="B3451" s="31" t="s">
        <v>6648</v>
      </c>
      <c r="C3451" s="31">
        <v>82</v>
      </c>
      <c r="D3451" s="31" t="s">
        <v>733</v>
      </c>
      <c r="E3451" s="31" t="s">
        <v>6798</v>
      </c>
      <c r="F3451" s="31"/>
      <c r="G3451" s="31"/>
      <c r="H3451" s="31"/>
      <c r="I3451" s="31">
        <v>200422</v>
      </c>
      <c r="J3451" s="31"/>
      <c r="M3451" s="28" t="s">
        <v>6648</v>
      </c>
    </row>
    <row r="3452" spans="1:13">
      <c r="A3452" s="31" t="s">
        <v>6799</v>
      </c>
      <c r="B3452" s="31" t="s">
        <v>6648</v>
      </c>
      <c r="C3452" s="31">
        <v>83</v>
      </c>
      <c r="D3452" s="31" t="s">
        <v>733</v>
      </c>
      <c r="E3452" s="31" t="s">
        <v>6800</v>
      </c>
      <c r="F3452" s="31"/>
      <c r="G3452" s="31"/>
      <c r="H3452" s="31"/>
      <c r="I3452" s="31">
        <v>200422</v>
      </c>
      <c r="J3452" s="31"/>
      <c r="M3452" s="28" t="s">
        <v>6648</v>
      </c>
    </row>
    <row r="3453" spans="1:13">
      <c r="A3453" s="31" t="s">
        <v>6801</v>
      </c>
      <c r="B3453" s="31" t="s">
        <v>6648</v>
      </c>
      <c r="C3453" s="31">
        <v>84</v>
      </c>
      <c r="D3453" s="31" t="s">
        <v>733</v>
      </c>
      <c r="E3453" s="31" t="s">
        <v>6802</v>
      </c>
      <c r="F3453" s="31"/>
      <c r="G3453" s="31"/>
      <c r="H3453" s="31"/>
      <c r="I3453" s="31">
        <v>200422</v>
      </c>
      <c r="J3453" s="31"/>
      <c r="M3453" s="28" t="s">
        <v>6648</v>
      </c>
    </row>
    <row r="3454" spans="1:13">
      <c r="A3454" s="31" t="s">
        <v>6803</v>
      </c>
      <c r="B3454" s="31" t="s">
        <v>6648</v>
      </c>
      <c r="C3454" s="31">
        <v>85</v>
      </c>
      <c r="D3454" s="31" t="s">
        <v>733</v>
      </c>
      <c r="E3454" s="31" t="s">
        <v>6682</v>
      </c>
      <c r="F3454" s="31"/>
      <c r="G3454" s="31"/>
      <c r="H3454" s="31"/>
      <c r="I3454" s="31">
        <v>200422</v>
      </c>
      <c r="J3454" s="31"/>
      <c r="M3454" s="28" t="s">
        <v>6648</v>
      </c>
    </row>
    <row r="3455" spans="1:13">
      <c r="A3455" s="31" t="s">
        <v>6804</v>
      </c>
      <c r="B3455" s="31" t="s">
        <v>6648</v>
      </c>
      <c r="C3455" s="31">
        <v>86</v>
      </c>
      <c r="D3455" s="31" t="s">
        <v>733</v>
      </c>
      <c r="E3455" s="31" t="s">
        <v>5190</v>
      </c>
      <c r="F3455" s="31"/>
      <c r="G3455" s="31"/>
      <c r="H3455" s="31"/>
      <c r="I3455" s="31">
        <v>200422</v>
      </c>
      <c r="J3455" s="31"/>
      <c r="M3455" s="28" t="s">
        <v>6648</v>
      </c>
    </row>
    <row r="3456" spans="1:13">
      <c r="A3456" s="31" t="s">
        <v>6805</v>
      </c>
      <c r="B3456" s="31" t="s">
        <v>6648</v>
      </c>
      <c r="C3456" s="31">
        <v>87</v>
      </c>
      <c r="D3456" s="31" t="s">
        <v>733</v>
      </c>
      <c r="E3456" s="31" t="s">
        <v>6806</v>
      </c>
      <c r="F3456" s="31"/>
      <c r="G3456" s="31"/>
      <c r="H3456" s="31"/>
      <c r="I3456" s="31">
        <v>200422</v>
      </c>
      <c r="J3456" s="31"/>
      <c r="M3456" s="28" t="s">
        <v>6648</v>
      </c>
    </row>
    <row r="3457" spans="1:13">
      <c r="A3457" s="31" t="s">
        <v>6807</v>
      </c>
      <c r="B3457" s="31" t="s">
        <v>6648</v>
      </c>
      <c r="C3457" s="31">
        <v>88</v>
      </c>
      <c r="D3457" s="31" t="s">
        <v>733</v>
      </c>
      <c r="E3457" s="31" t="s">
        <v>6808</v>
      </c>
      <c r="F3457" s="31"/>
      <c r="G3457" s="31"/>
      <c r="H3457" s="31"/>
      <c r="I3457" s="31">
        <v>200422</v>
      </c>
      <c r="J3457" s="31"/>
      <c r="M3457" s="28" t="s">
        <v>6648</v>
      </c>
    </row>
    <row r="3458" spans="1:13">
      <c r="A3458" s="31" t="s">
        <v>6809</v>
      </c>
      <c r="B3458" s="31" t="s">
        <v>6648</v>
      </c>
      <c r="C3458" s="31">
        <v>89</v>
      </c>
      <c r="D3458" s="31" t="s">
        <v>733</v>
      </c>
      <c r="E3458" s="31" t="s">
        <v>6810</v>
      </c>
      <c r="F3458" s="31"/>
      <c r="G3458" s="31"/>
      <c r="H3458" s="31"/>
      <c r="I3458" s="31">
        <v>200422</v>
      </c>
      <c r="J3458" s="31"/>
      <c r="M3458" s="28" t="s">
        <v>6648</v>
      </c>
    </row>
    <row r="3459" spans="1:13">
      <c r="A3459" s="31" t="s">
        <v>6811</v>
      </c>
      <c r="B3459" s="31" t="s">
        <v>6648</v>
      </c>
      <c r="C3459" s="31">
        <v>90</v>
      </c>
      <c r="D3459" s="31" t="s">
        <v>733</v>
      </c>
      <c r="E3459" s="31" t="s">
        <v>6812</v>
      </c>
      <c r="F3459" s="31"/>
      <c r="G3459" s="31"/>
      <c r="H3459" s="31"/>
      <c r="I3459" s="31">
        <v>200422</v>
      </c>
      <c r="J3459" s="31"/>
      <c r="M3459" s="28" t="s">
        <v>6648</v>
      </c>
    </row>
    <row r="3460" spans="1:13">
      <c r="A3460" s="31" t="s">
        <v>6813</v>
      </c>
      <c r="B3460" s="31" t="s">
        <v>6648</v>
      </c>
      <c r="C3460" s="31">
        <v>91</v>
      </c>
      <c r="D3460" s="31" t="s">
        <v>733</v>
      </c>
      <c r="E3460" s="31" t="s">
        <v>2691</v>
      </c>
      <c r="F3460" s="31"/>
      <c r="G3460" s="31"/>
      <c r="H3460" s="31"/>
      <c r="I3460" s="31">
        <v>200422</v>
      </c>
      <c r="J3460" s="31"/>
      <c r="M3460" s="28" t="s">
        <v>6648</v>
      </c>
    </row>
    <row r="3461" spans="1:13">
      <c r="A3461" s="31" t="s">
        <v>6814</v>
      </c>
      <c r="B3461" s="31" t="s">
        <v>6648</v>
      </c>
      <c r="C3461" s="31">
        <v>92</v>
      </c>
      <c r="D3461" s="31" t="s">
        <v>733</v>
      </c>
      <c r="E3461" s="31" t="s">
        <v>6815</v>
      </c>
      <c r="F3461" s="31"/>
      <c r="G3461" s="31"/>
      <c r="H3461" s="31"/>
      <c r="I3461" s="31">
        <v>200422</v>
      </c>
      <c r="J3461" s="31"/>
      <c r="M3461" s="28" t="s">
        <v>6648</v>
      </c>
    </row>
    <row r="3462" spans="1:13">
      <c r="A3462" s="31" t="s">
        <v>6816</v>
      </c>
      <c r="B3462" s="31" t="s">
        <v>6648</v>
      </c>
      <c r="C3462" s="31">
        <v>93</v>
      </c>
      <c r="D3462" s="31" t="s">
        <v>733</v>
      </c>
      <c r="E3462" s="31" t="s">
        <v>6817</v>
      </c>
      <c r="F3462" s="31"/>
      <c r="G3462" s="31"/>
      <c r="H3462" s="31"/>
      <c r="I3462" s="31">
        <v>200422</v>
      </c>
      <c r="J3462" s="31"/>
      <c r="M3462" s="28" t="s">
        <v>6648</v>
      </c>
    </row>
    <row r="3463" spans="1:13">
      <c r="A3463" s="31" t="s">
        <v>6818</v>
      </c>
      <c r="B3463" s="31" t="s">
        <v>6648</v>
      </c>
      <c r="C3463" s="31">
        <v>94</v>
      </c>
      <c r="D3463" s="31" t="s">
        <v>733</v>
      </c>
      <c r="E3463" s="31" t="s">
        <v>6819</v>
      </c>
      <c r="F3463" s="31"/>
      <c r="G3463" s="31"/>
      <c r="H3463" s="31"/>
      <c r="I3463" s="31">
        <v>200422</v>
      </c>
      <c r="J3463" s="31"/>
      <c r="M3463" s="28" t="s">
        <v>6648</v>
      </c>
    </row>
    <row r="3464" spans="1:13">
      <c r="A3464" s="31" t="s">
        <v>6820</v>
      </c>
      <c r="B3464" s="31" t="s">
        <v>6648</v>
      </c>
      <c r="C3464" s="31">
        <v>95</v>
      </c>
      <c r="D3464" s="31" t="s">
        <v>733</v>
      </c>
      <c r="E3464" s="31" t="s">
        <v>6821</v>
      </c>
      <c r="F3464" s="31"/>
      <c r="G3464" s="31"/>
      <c r="H3464" s="31"/>
      <c r="I3464" s="31">
        <v>200422</v>
      </c>
      <c r="J3464" s="31"/>
      <c r="M3464" s="28" t="s">
        <v>6648</v>
      </c>
    </row>
    <row r="3465" spans="1:13">
      <c r="A3465" s="31" t="s">
        <v>6822</v>
      </c>
      <c r="B3465" s="31" t="s">
        <v>6648</v>
      </c>
      <c r="C3465" s="31">
        <v>96</v>
      </c>
      <c r="D3465" s="31" t="s">
        <v>733</v>
      </c>
      <c r="E3465" s="31" t="s">
        <v>6823</v>
      </c>
      <c r="F3465" s="31"/>
      <c r="G3465" s="31"/>
      <c r="H3465" s="31"/>
      <c r="I3465" s="31">
        <v>200422</v>
      </c>
      <c r="J3465" s="31"/>
      <c r="M3465" s="28" t="s">
        <v>6648</v>
      </c>
    </row>
    <row r="3466" spans="1:13">
      <c r="A3466" s="31" t="s">
        <v>6824</v>
      </c>
      <c r="B3466" s="31" t="s">
        <v>6648</v>
      </c>
      <c r="C3466" s="31">
        <v>98</v>
      </c>
      <c r="D3466" s="31" t="s">
        <v>733</v>
      </c>
      <c r="E3466" s="31" t="s">
        <v>6825</v>
      </c>
      <c r="F3466" s="31"/>
      <c r="G3466" s="31"/>
      <c r="H3466" s="31"/>
      <c r="I3466" s="31">
        <v>200422</v>
      </c>
      <c r="J3466" s="31"/>
      <c r="M3466" s="28" t="s">
        <v>6648</v>
      </c>
    </row>
    <row r="3467" spans="1:13">
      <c r="A3467" s="31" t="s">
        <v>6826</v>
      </c>
      <c r="B3467" s="31" t="s">
        <v>6648</v>
      </c>
      <c r="C3467" s="31">
        <v>99</v>
      </c>
      <c r="D3467" s="31" t="s">
        <v>733</v>
      </c>
      <c r="E3467" s="31" t="s">
        <v>6827</v>
      </c>
      <c r="F3467" s="31"/>
      <c r="G3467" s="31"/>
      <c r="H3467" s="31"/>
      <c r="I3467" s="31">
        <v>200422</v>
      </c>
      <c r="J3467" s="31"/>
      <c r="M3467" s="28" t="s">
        <v>6648</v>
      </c>
    </row>
    <row r="3468" spans="1:13">
      <c r="A3468" s="31" t="s">
        <v>6828</v>
      </c>
      <c r="B3468" s="31" t="s">
        <v>6648</v>
      </c>
      <c r="C3468" s="31">
        <v>100</v>
      </c>
      <c r="D3468" s="31" t="s">
        <v>733</v>
      </c>
      <c r="E3468" s="31" t="s">
        <v>6817</v>
      </c>
      <c r="F3468" s="31"/>
      <c r="G3468" s="31"/>
      <c r="H3468" s="31"/>
      <c r="I3468" s="31">
        <v>200433</v>
      </c>
      <c r="J3468" s="31"/>
      <c r="M3468" s="28" t="s">
        <v>6648</v>
      </c>
    </row>
    <row r="3469" spans="1:13">
      <c r="A3469" s="31" t="s">
        <v>6829</v>
      </c>
      <c r="B3469" s="31" t="s">
        <v>6648</v>
      </c>
      <c r="C3469" s="31">
        <v>101</v>
      </c>
      <c r="D3469" s="31" t="s">
        <v>733</v>
      </c>
      <c r="E3469" s="31" t="s">
        <v>6830</v>
      </c>
      <c r="F3469" s="31"/>
      <c r="G3469" s="31"/>
      <c r="H3469" s="31"/>
      <c r="I3469" s="31">
        <v>200433</v>
      </c>
      <c r="J3469" s="31"/>
      <c r="M3469" s="28" t="s">
        <v>6648</v>
      </c>
    </row>
    <row r="3470" spans="1:13">
      <c r="A3470" s="31" t="s">
        <v>6831</v>
      </c>
      <c r="B3470" s="31" t="s">
        <v>6648</v>
      </c>
      <c r="C3470" s="31">
        <v>102</v>
      </c>
      <c r="D3470" s="31" t="s">
        <v>733</v>
      </c>
      <c r="E3470" s="31" t="s">
        <v>6832</v>
      </c>
      <c r="F3470" s="31"/>
      <c r="G3470" s="31"/>
      <c r="H3470" s="31"/>
      <c r="I3470" s="31">
        <v>200433</v>
      </c>
      <c r="J3470" s="31"/>
      <c r="M3470" s="28" t="s">
        <v>6648</v>
      </c>
    </row>
    <row r="3471" spans="1:13">
      <c r="A3471" s="31" t="s">
        <v>6833</v>
      </c>
      <c r="B3471" s="31" t="s">
        <v>6648</v>
      </c>
      <c r="C3471" s="31">
        <v>103</v>
      </c>
      <c r="D3471" s="31" t="s">
        <v>733</v>
      </c>
      <c r="E3471" s="31" t="s">
        <v>6834</v>
      </c>
      <c r="F3471" s="31"/>
      <c r="G3471" s="31"/>
      <c r="H3471" s="31"/>
      <c r="I3471" s="31">
        <v>200433</v>
      </c>
      <c r="J3471" s="31"/>
      <c r="M3471" s="28" t="s">
        <v>6648</v>
      </c>
    </row>
    <row r="3472" spans="1:13">
      <c r="A3472" s="31" t="s">
        <v>6835</v>
      </c>
      <c r="B3472" s="31" t="s">
        <v>6648</v>
      </c>
      <c r="C3472" s="31">
        <v>104</v>
      </c>
      <c r="D3472" s="31" t="s">
        <v>733</v>
      </c>
      <c r="E3472" s="31" t="s">
        <v>6836</v>
      </c>
      <c r="F3472" s="31"/>
      <c r="G3472" s="31"/>
      <c r="H3472" s="31"/>
      <c r="I3472" s="31">
        <v>200433</v>
      </c>
      <c r="J3472" s="31"/>
      <c r="M3472" s="28" t="s">
        <v>6648</v>
      </c>
    </row>
    <row r="3473" spans="1:13">
      <c r="A3473" s="31" t="s">
        <v>6837</v>
      </c>
      <c r="B3473" s="31" t="s">
        <v>6648</v>
      </c>
      <c r="C3473" s="31">
        <v>105</v>
      </c>
      <c r="D3473" s="31" t="s">
        <v>733</v>
      </c>
      <c r="E3473" s="31" t="s">
        <v>6838</v>
      </c>
      <c r="F3473" s="31"/>
      <c r="G3473" s="31"/>
      <c r="H3473" s="31"/>
      <c r="I3473" s="31">
        <v>200422</v>
      </c>
      <c r="J3473" s="31"/>
      <c r="M3473" s="28" t="s">
        <v>6648</v>
      </c>
    </row>
    <row r="3474" spans="1:13">
      <c r="A3474" s="31" t="s">
        <v>6839</v>
      </c>
      <c r="B3474" s="31" t="s">
        <v>6648</v>
      </c>
      <c r="C3474" s="31">
        <v>106</v>
      </c>
      <c r="D3474" s="31" t="s">
        <v>733</v>
      </c>
      <c r="E3474" s="31" t="s">
        <v>6840</v>
      </c>
      <c r="F3474" s="31"/>
      <c r="G3474" s="31"/>
      <c r="H3474" s="31"/>
      <c r="I3474" s="31">
        <v>200511</v>
      </c>
      <c r="J3474" s="31"/>
      <c r="M3474" s="28" t="s">
        <v>6648</v>
      </c>
    </row>
    <row r="3475" spans="1:13">
      <c r="A3475" s="31" t="s">
        <v>6841</v>
      </c>
      <c r="B3475" s="31" t="s">
        <v>6648</v>
      </c>
      <c r="C3475" s="31">
        <v>107</v>
      </c>
      <c r="D3475" s="31" t="s">
        <v>733</v>
      </c>
      <c r="E3475" s="31" t="s">
        <v>6842</v>
      </c>
      <c r="F3475" s="31"/>
      <c r="G3475" s="31"/>
      <c r="H3475" s="31"/>
      <c r="I3475" s="31">
        <v>200522</v>
      </c>
      <c r="J3475" s="31"/>
      <c r="M3475" s="28" t="s">
        <v>6648</v>
      </c>
    </row>
    <row r="3476" spans="1:13">
      <c r="A3476" s="31" t="s">
        <v>6843</v>
      </c>
      <c r="B3476" s="31" t="s">
        <v>6648</v>
      </c>
      <c r="C3476" s="31">
        <v>108</v>
      </c>
      <c r="D3476" s="31" t="s">
        <v>733</v>
      </c>
      <c r="E3476" s="31" t="s">
        <v>6844</v>
      </c>
      <c r="F3476" s="31"/>
      <c r="G3476" s="31"/>
      <c r="H3476" s="31"/>
      <c r="I3476" s="31">
        <v>200533</v>
      </c>
      <c r="J3476" s="31"/>
      <c r="M3476" s="28" t="s">
        <v>6648</v>
      </c>
    </row>
    <row r="3477" spans="1:13">
      <c r="A3477" s="31" t="s">
        <v>6845</v>
      </c>
      <c r="B3477" s="31" t="s">
        <v>6648</v>
      </c>
      <c r="C3477" s="31">
        <v>109</v>
      </c>
      <c r="D3477" s="31" t="s">
        <v>733</v>
      </c>
      <c r="E3477" s="31" t="s">
        <v>6846</v>
      </c>
      <c r="F3477" s="31"/>
      <c r="G3477" s="31"/>
      <c r="H3477" s="31"/>
      <c r="I3477" s="31">
        <v>200522</v>
      </c>
      <c r="J3477" s="31"/>
      <c r="M3477" s="28" t="s">
        <v>6648</v>
      </c>
    </row>
    <row r="3478" spans="1:13">
      <c r="A3478" s="31" t="s">
        <v>6847</v>
      </c>
      <c r="B3478" s="31" t="s">
        <v>6648</v>
      </c>
      <c r="C3478" s="31">
        <v>110</v>
      </c>
      <c r="D3478" s="31" t="s">
        <v>733</v>
      </c>
      <c r="E3478" s="31" t="s">
        <v>6848</v>
      </c>
      <c r="F3478" s="31"/>
      <c r="G3478" s="31"/>
      <c r="H3478" s="31"/>
      <c r="I3478" s="31">
        <v>200533</v>
      </c>
      <c r="J3478" s="31"/>
      <c r="M3478" s="28" t="s">
        <v>6648</v>
      </c>
    </row>
    <row r="3479" spans="1:13">
      <c r="A3479" s="31" t="s">
        <v>6849</v>
      </c>
      <c r="B3479" s="31" t="s">
        <v>6648</v>
      </c>
      <c r="C3479" s="31">
        <v>111</v>
      </c>
      <c r="D3479" s="31" t="s">
        <v>733</v>
      </c>
      <c r="E3479" s="31" t="s">
        <v>6850</v>
      </c>
      <c r="F3479" s="31"/>
      <c r="G3479" s="31"/>
      <c r="H3479" s="31"/>
      <c r="I3479" s="31">
        <v>200533</v>
      </c>
      <c r="J3479" s="31"/>
      <c r="M3479" s="28" t="s">
        <v>6648</v>
      </c>
    </row>
    <row r="3480" spans="1:13">
      <c r="A3480" s="31" t="s">
        <v>6851</v>
      </c>
      <c r="B3480" s="31" t="s">
        <v>6648</v>
      </c>
      <c r="C3480" s="31">
        <v>112</v>
      </c>
      <c r="D3480" s="31" t="s">
        <v>733</v>
      </c>
      <c r="E3480" s="31" t="s">
        <v>6852</v>
      </c>
      <c r="F3480" s="31"/>
      <c r="G3480" s="31"/>
      <c r="H3480" s="31"/>
      <c r="I3480" s="31">
        <v>200533</v>
      </c>
      <c r="J3480" s="31"/>
      <c r="M3480" s="28" t="s">
        <v>6648</v>
      </c>
    </row>
    <row r="3481" spans="1:13">
      <c r="A3481" s="31" t="s">
        <v>6853</v>
      </c>
      <c r="B3481" s="31" t="s">
        <v>6648</v>
      </c>
      <c r="C3481" s="31">
        <v>113</v>
      </c>
      <c r="D3481" s="31" t="s">
        <v>733</v>
      </c>
      <c r="E3481" s="31" t="s">
        <v>6854</v>
      </c>
      <c r="F3481" s="31"/>
      <c r="G3481" s="31"/>
      <c r="H3481" s="31"/>
      <c r="I3481" s="31">
        <v>200533</v>
      </c>
      <c r="J3481" s="31"/>
      <c r="M3481" s="28" t="s">
        <v>6648</v>
      </c>
    </row>
    <row r="3482" spans="1:13">
      <c r="A3482" s="31" t="s">
        <v>6855</v>
      </c>
      <c r="B3482" s="31" t="s">
        <v>6648</v>
      </c>
      <c r="C3482" s="31">
        <v>114</v>
      </c>
      <c r="D3482" s="31" t="s">
        <v>733</v>
      </c>
      <c r="E3482" s="31" t="s">
        <v>6856</v>
      </c>
      <c r="F3482" s="31"/>
      <c r="G3482" s="31"/>
      <c r="H3482" s="31"/>
      <c r="I3482" s="31">
        <v>200622</v>
      </c>
      <c r="J3482" s="31"/>
      <c r="M3482" s="28" t="s">
        <v>6648</v>
      </c>
    </row>
    <row r="3483" spans="1:13">
      <c r="A3483" s="31" t="s">
        <v>6857</v>
      </c>
      <c r="B3483" s="31" t="s">
        <v>6648</v>
      </c>
      <c r="C3483" s="31">
        <v>115</v>
      </c>
      <c r="D3483" s="31" t="s">
        <v>733</v>
      </c>
      <c r="E3483" s="31" t="s">
        <v>6858</v>
      </c>
      <c r="F3483" s="31"/>
      <c r="G3483" s="31"/>
      <c r="H3483" s="31"/>
      <c r="I3483" s="31">
        <v>200633</v>
      </c>
      <c r="J3483" s="31"/>
      <c r="M3483" s="28" t="s">
        <v>6648</v>
      </c>
    </row>
    <row r="3484" spans="1:13">
      <c r="A3484" s="31" t="s">
        <v>6859</v>
      </c>
      <c r="B3484" s="31" t="s">
        <v>6648</v>
      </c>
      <c r="C3484" s="31">
        <v>116</v>
      </c>
      <c r="D3484" s="31" t="s">
        <v>733</v>
      </c>
      <c r="E3484" s="31" t="s">
        <v>6860</v>
      </c>
      <c r="F3484" s="31"/>
      <c r="G3484" s="31"/>
      <c r="H3484" s="31"/>
      <c r="I3484" s="31">
        <v>200633</v>
      </c>
      <c r="J3484" s="31"/>
      <c r="M3484" s="28" t="s">
        <v>6648</v>
      </c>
    </row>
    <row r="3485" spans="1:13">
      <c r="A3485" s="31" t="s">
        <v>6861</v>
      </c>
      <c r="B3485" s="31" t="s">
        <v>6648</v>
      </c>
      <c r="C3485" s="31">
        <v>7001</v>
      </c>
      <c r="D3485" s="31" t="s">
        <v>733</v>
      </c>
      <c r="E3485" s="31" t="s">
        <v>6862</v>
      </c>
      <c r="F3485" s="31"/>
      <c r="G3485" s="31"/>
      <c r="H3485" s="31"/>
      <c r="I3485" s="31">
        <v>200711</v>
      </c>
      <c r="J3485" s="31"/>
      <c r="M3485" s="28" t="s">
        <v>6648</v>
      </c>
    </row>
    <row r="3486" spans="1:13">
      <c r="A3486" s="31" t="s">
        <v>6863</v>
      </c>
      <c r="B3486" s="31" t="s">
        <v>6648</v>
      </c>
      <c r="C3486" s="31">
        <v>7002</v>
      </c>
      <c r="D3486" s="31" t="s">
        <v>733</v>
      </c>
      <c r="E3486" s="31" t="s">
        <v>6864</v>
      </c>
      <c r="F3486" s="31"/>
      <c r="G3486" s="31"/>
      <c r="H3486" s="31"/>
      <c r="I3486" s="31">
        <v>200711</v>
      </c>
      <c r="J3486" s="31"/>
      <c r="M3486" s="28" t="s">
        <v>6648</v>
      </c>
    </row>
    <row r="3487" spans="1:13">
      <c r="A3487" s="31" t="s">
        <v>6865</v>
      </c>
      <c r="B3487" s="31" t="s">
        <v>6648</v>
      </c>
      <c r="C3487" s="31">
        <v>7003</v>
      </c>
      <c r="D3487" s="31" t="s">
        <v>733</v>
      </c>
      <c r="E3487" s="31" t="s">
        <v>6866</v>
      </c>
      <c r="F3487" s="31"/>
      <c r="G3487" s="31"/>
      <c r="H3487" s="31"/>
      <c r="I3487" s="31">
        <v>200711</v>
      </c>
      <c r="J3487" s="31"/>
      <c r="M3487" s="28" t="s">
        <v>6648</v>
      </c>
    </row>
    <row r="3488" spans="1:13">
      <c r="A3488" s="31" t="s">
        <v>6867</v>
      </c>
      <c r="B3488" s="31" t="s">
        <v>6648</v>
      </c>
      <c r="C3488" s="31">
        <v>7004</v>
      </c>
      <c r="D3488" s="31" t="s">
        <v>733</v>
      </c>
      <c r="E3488" s="31" t="s">
        <v>6688</v>
      </c>
      <c r="F3488" s="31"/>
      <c r="G3488" s="31"/>
      <c r="H3488" s="31"/>
      <c r="I3488" s="31">
        <v>200711</v>
      </c>
      <c r="J3488" s="31"/>
      <c r="M3488" s="28" t="s">
        <v>6648</v>
      </c>
    </row>
    <row r="3489" spans="1:13">
      <c r="A3489" s="31" t="s">
        <v>6868</v>
      </c>
      <c r="B3489" s="31" t="s">
        <v>6648</v>
      </c>
      <c r="C3489" s="31">
        <v>7005</v>
      </c>
      <c r="D3489" s="31" t="s">
        <v>733</v>
      </c>
      <c r="E3489" s="31" t="s">
        <v>6869</v>
      </c>
      <c r="F3489" s="31"/>
      <c r="G3489" s="31"/>
      <c r="H3489" s="31"/>
      <c r="I3489" s="31">
        <v>200711</v>
      </c>
      <c r="J3489" s="31"/>
      <c r="M3489" s="28" t="s">
        <v>6648</v>
      </c>
    </row>
    <row r="3490" spans="1:13">
      <c r="A3490" s="31" t="s">
        <v>6870</v>
      </c>
      <c r="B3490" s="31" t="s">
        <v>6648</v>
      </c>
      <c r="C3490" s="31">
        <v>7006</v>
      </c>
      <c r="D3490" s="31" t="s">
        <v>733</v>
      </c>
      <c r="E3490" s="31" t="s">
        <v>6871</v>
      </c>
      <c r="F3490" s="31"/>
      <c r="G3490" s="31"/>
      <c r="H3490" s="31"/>
      <c r="I3490" s="31">
        <v>200711</v>
      </c>
      <c r="J3490" s="31"/>
      <c r="M3490" s="28" t="s">
        <v>6648</v>
      </c>
    </row>
    <row r="3491" spans="1:13">
      <c r="A3491" s="31" t="s">
        <v>6872</v>
      </c>
      <c r="B3491" s="31" t="s">
        <v>6648</v>
      </c>
      <c r="C3491" s="31">
        <v>7007</v>
      </c>
      <c r="D3491" s="31" t="s">
        <v>733</v>
      </c>
      <c r="E3491" s="31" t="s">
        <v>6873</v>
      </c>
      <c r="F3491" s="31"/>
      <c r="G3491" s="31"/>
      <c r="H3491" s="31"/>
      <c r="I3491" s="31">
        <v>200711</v>
      </c>
      <c r="J3491" s="31"/>
      <c r="M3491" s="28" t="s">
        <v>6648</v>
      </c>
    </row>
    <row r="3492" spans="1:13">
      <c r="A3492" s="31" t="s">
        <v>6874</v>
      </c>
      <c r="B3492" s="31" t="s">
        <v>6648</v>
      </c>
      <c r="C3492" s="31">
        <v>7008</v>
      </c>
      <c r="D3492" s="31" t="s">
        <v>733</v>
      </c>
      <c r="E3492" s="31" t="s">
        <v>6812</v>
      </c>
      <c r="F3492" s="31"/>
      <c r="G3492" s="31"/>
      <c r="H3492" s="31"/>
      <c r="I3492" s="31">
        <v>200711</v>
      </c>
      <c r="J3492" s="31"/>
      <c r="M3492" s="28" t="s">
        <v>6648</v>
      </c>
    </row>
    <row r="3493" spans="1:13">
      <c r="A3493" s="31" t="s">
        <v>6875</v>
      </c>
      <c r="B3493" s="31" t="s">
        <v>6648</v>
      </c>
      <c r="C3493" s="31">
        <v>7009</v>
      </c>
      <c r="D3493" s="31" t="s">
        <v>733</v>
      </c>
      <c r="E3493" s="31" t="s">
        <v>6876</v>
      </c>
      <c r="F3493" s="31"/>
      <c r="G3493" s="31"/>
      <c r="H3493" s="31"/>
      <c r="I3493" s="31">
        <v>200711</v>
      </c>
      <c r="J3493" s="31"/>
      <c r="M3493" s="28" t="s">
        <v>6648</v>
      </c>
    </row>
    <row r="3494" spans="1:13">
      <c r="A3494" s="31" t="s">
        <v>6877</v>
      </c>
      <c r="B3494" s="31" t="s">
        <v>6648</v>
      </c>
      <c r="C3494" s="31">
        <v>7010</v>
      </c>
      <c r="D3494" s="31" t="s">
        <v>733</v>
      </c>
      <c r="E3494" s="31" t="s">
        <v>6878</v>
      </c>
      <c r="F3494" s="31"/>
      <c r="G3494" s="31"/>
      <c r="H3494" s="31"/>
      <c r="I3494" s="31">
        <v>200711</v>
      </c>
      <c r="J3494" s="31"/>
      <c r="M3494" s="28" t="s">
        <v>6648</v>
      </c>
    </row>
    <row r="3495" spans="1:13">
      <c r="A3495" s="31" t="s">
        <v>6879</v>
      </c>
      <c r="B3495" s="31" t="s">
        <v>6648</v>
      </c>
      <c r="C3495" s="31">
        <v>7011</v>
      </c>
      <c r="D3495" s="31" t="s">
        <v>733</v>
      </c>
      <c r="E3495" s="31" t="s">
        <v>6880</v>
      </c>
      <c r="F3495" s="31"/>
      <c r="G3495" s="31"/>
      <c r="H3495" s="31"/>
      <c r="I3495" s="31">
        <v>200711</v>
      </c>
      <c r="J3495" s="31"/>
      <c r="M3495" s="28" t="s">
        <v>6648</v>
      </c>
    </row>
    <row r="3496" spans="1:13">
      <c r="A3496" s="31" t="s">
        <v>6881</v>
      </c>
      <c r="B3496" s="31" t="s">
        <v>6648</v>
      </c>
      <c r="C3496" s="31">
        <v>7013</v>
      </c>
      <c r="D3496" s="31" t="s">
        <v>733</v>
      </c>
      <c r="E3496" s="31" t="s">
        <v>6882</v>
      </c>
      <c r="F3496" s="31"/>
      <c r="G3496" s="31"/>
      <c r="H3496" s="31"/>
      <c r="I3496" s="31">
        <v>200711</v>
      </c>
      <c r="J3496" s="31"/>
      <c r="M3496" s="28" t="s">
        <v>6648</v>
      </c>
    </row>
    <row r="3497" spans="1:13">
      <c r="A3497" s="31" t="s">
        <v>6883</v>
      </c>
      <c r="B3497" s="31" t="s">
        <v>6648</v>
      </c>
      <c r="C3497" s="31">
        <v>7014</v>
      </c>
      <c r="D3497" s="31" t="s">
        <v>733</v>
      </c>
      <c r="E3497" s="31" t="s">
        <v>6884</v>
      </c>
      <c r="F3497" s="31"/>
      <c r="G3497" s="31"/>
      <c r="H3497" s="31"/>
      <c r="I3497" s="31">
        <v>200711</v>
      </c>
      <c r="J3497" s="31"/>
      <c r="M3497" s="28" t="s">
        <v>6648</v>
      </c>
    </row>
    <row r="3498" spans="1:13">
      <c r="A3498" s="31" t="s">
        <v>6885</v>
      </c>
      <c r="B3498" s="31" t="s">
        <v>6648</v>
      </c>
      <c r="C3498" s="31">
        <v>7015</v>
      </c>
      <c r="D3498" s="31" t="s">
        <v>733</v>
      </c>
      <c r="E3498" s="31" t="s">
        <v>6884</v>
      </c>
      <c r="F3498" s="31"/>
      <c r="G3498" s="31"/>
      <c r="H3498" s="31"/>
      <c r="I3498" s="31">
        <v>200711</v>
      </c>
      <c r="J3498" s="31"/>
      <c r="M3498" s="28" t="s">
        <v>6648</v>
      </c>
    </row>
    <row r="3499" spans="1:13">
      <c r="A3499" s="31" t="s">
        <v>6886</v>
      </c>
      <c r="B3499" s="31" t="s">
        <v>6648</v>
      </c>
      <c r="C3499" s="31">
        <v>7016</v>
      </c>
      <c r="D3499" s="31" t="s">
        <v>733</v>
      </c>
      <c r="E3499" s="31" t="s">
        <v>6887</v>
      </c>
      <c r="F3499" s="31"/>
      <c r="G3499" s="31"/>
      <c r="H3499" s="31"/>
      <c r="I3499" s="31">
        <v>200711</v>
      </c>
      <c r="J3499" s="31"/>
      <c r="M3499" s="28" t="s">
        <v>6648</v>
      </c>
    </row>
    <row r="3500" spans="1:13">
      <c r="A3500" s="31" t="s">
        <v>6888</v>
      </c>
      <c r="B3500" s="31" t="s">
        <v>6648</v>
      </c>
      <c r="C3500" s="31">
        <v>7017</v>
      </c>
      <c r="D3500" s="31" t="s">
        <v>733</v>
      </c>
      <c r="E3500" s="31" t="s">
        <v>6889</v>
      </c>
      <c r="F3500" s="31"/>
      <c r="G3500" s="31"/>
      <c r="H3500" s="31"/>
      <c r="I3500" s="31">
        <v>200711</v>
      </c>
      <c r="J3500" s="31"/>
      <c r="M3500" s="28" t="s">
        <v>6648</v>
      </c>
    </row>
    <row r="3501" spans="1:13">
      <c r="A3501" s="31" t="s">
        <v>6890</v>
      </c>
      <c r="B3501" s="31" t="s">
        <v>6648</v>
      </c>
      <c r="C3501" s="31">
        <v>7018</v>
      </c>
      <c r="D3501" s="31" t="s">
        <v>733</v>
      </c>
      <c r="E3501" s="31" t="s">
        <v>6891</v>
      </c>
      <c r="F3501" s="31"/>
      <c r="G3501" s="31"/>
      <c r="H3501" s="31"/>
      <c r="I3501" s="31">
        <v>200711</v>
      </c>
      <c r="J3501" s="31"/>
      <c r="M3501" s="28" t="s">
        <v>6648</v>
      </c>
    </row>
    <row r="3502" spans="1:13">
      <c r="A3502" s="31" t="s">
        <v>6892</v>
      </c>
      <c r="B3502" s="31" t="s">
        <v>6648</v>
      </c>
      <c r="C3502" s="31">
        <v>7019</v>
      </c>
      <c r="D3502" s="31" t="s">
        <v>733</v>
      </c>
      <c r="E3502" s="31" t="s">
        <v>6808</v>
      </c>
      <c r="F3502" s="31"/>
      <c r="G3502" s="31"/>
      <c r="H3502" s="31"/>
      <c r="I3502" s="31">
        <v>200711</v>
      </c>
      <c r="J3502" s="31"/>
      <c r="M3502" s="28" t="s">
        <v>6648</v>
      </c>
    </row>
    <row r="3503" spans="1:13">
      <c r="A3503" s="31" t="s">
        <v>6893</v>
      </c>
      <c r="B3503" s="31" t="s">
        <v>6648</v>
      </c>
      <c r="C3503" s="31">
        <v>7020</v>
      </c>
      <c r="D3503" s="31" t="s">
        <v>733</v>
      </c>
      <c r="E3503" s="31" t="s">
        <v>6894</v>
      </c>
      <c r="F3503" s="31"/>
      <c r="G3503" s="31"/>
      <c r="H3503" s="31"/>
      <c r="I3503" s="31">
        <v>200711</v>
      </c>
      <c r="J3503" s="31"/>
      <c r="M3503" s="28" t="s">
        <v>6648</v>
      </c>
    </row>
    <row r="3504" spans="1:13">
      <c r="A3504" s="31" t="s">
        <v>6895</v>
      </c>
      <c r="B3504" s="31" t="s">
        <v>6648</v>
      </c>
      <c r="C3504" s="31">
        <v>7021</v>
      </c>
      <c r="D3504" s="31" t="s">
        <v>733</v>
      </c>
      <c r="E3504" s="31" t="s">
        <v>6894</v>
      </c>
      <c r="F3504" s="31"/>
      <c r="G3504" s="31"/>
      <c r="H3504" s="31"/>
      <c r="I3504" s="31">
        <v>200711</v>
      </c>
      <c r="J3504" s="31"/>
      <c r="M3504" s="28" t="s">
        <v>6648</v>
      </c>
    </row>
    <row r="3505" spans="1:13">
      <c r="A3505" s="31" t="s">
        <v>6896</v>
      </c>
      <c r="B3505" s="31" t="s">
        <v>6648</v>
      </c>
      <c r="C3505" s="31">
        <v>7022</v>
      </c>
      <c r="D3505" s="31" t="s">
        <v>733</v>
      </c>
      <c r="E3505" s="31" t="s">
        <v>6897</v>
      </c>
      <c r="F3505" s="31"/>
      <c r="G3505" s="31"/>
      <c r="H3505" s="31"/>
      <c r="I3505" s="31">
        <v>200711</v>
      </c>
      <c r="J3505" s="31"/>
      <c r="M3505" s="28" t="s">
        <v>6648</v>
      </c>
    </row>
    <row r="3506" spans="1:13">
      <c r="A3506" s="31" t="s">
        <v>6898</v>
      </c>
      <c r="B3506" s="31" t="s">
        <v>6648</v>
      </c>
      <c r="C3506" s="31">
        <v>7023</v>
      </c>
      <c r="D3506" s="31" t="s">
        <v>733</v>
      </c>
      <c r="E3506" s="31" t="s">
        <v>6899</v>
      </c>
      <c r="F3506" s="31"/>
      <c r="G3506" s="31"/>
      <c r="H3506" s="31"/>
      <c r="I3506" s="31">
        <v>200711</v>
      </c>
      <c r="J3506" s="31"/>
      <c r="M3506" s="28" t="s">
        <v>6648</v>
      </c>
    </row>
    <row r="3507" spans="1:13">
      <c r="A3507" s="31" t="s">
        <v>6900</v>
      </c>
      <c r="B3507" s="31" t="s">
        <v>6648</v>
      </c>
      <c r="C3507" s="31">
        <v>7024</v>
      </c>
      <c r="D3507" s="31" t="s">
        <v>733</v>
      </c>
      <c r="E3507" s="31" t="s">
        <v>6901</v>
      </c>
      <c r="F3507" s="31"/>
      <c r="G3507" s="31"/>
      <c r="H3507" s="31"/>
      <c r="I3507" s="31">
        <v>200711</v>
      </c>
      <c r="J3507" s="31"/>
      <c r="M3507" s="28" t="s">
        <v>6648</v>
      </c>
    </row>
    <row r="3508" spans="1:13">
      <c r="A3508" s="31" t="s">
        <v>6902</v>
      </c>
      <c r="B3508" s="31" t="s">
        <v>6648</v>
      </c>
      <c r="C3508" s="31">
        <v>7025</v>
      </c>
      <c r="D3508" s="31" t="s">
        <v>733</v>
      </c>
      <c r="E3508" s="31" t="s">
        <v>6903</v>
      </c>
      <c r="F3508" s="31"/>
      <c r="G3508" s="31"/>
      <c r="H3508" s="31"/>
      <c r="I3508" s="31">
        <v>200711</v>
      </c>
      <c r="J3508" s="31"/>
      <c r="M3508" s="28" t="s">
        <v>6648</v>
      </c>
    </row>
    <row r="3509" spans="1:13">
      <c r="A3509" s="31" t="s">
        <v>6904</v>
      </c>
      <c r="B3509" s="31" t="s">
        <v>6648</v>
      </c>
      <c r="C3509" s="31">
        <v>7026</v>
      </c>
      <c r="D3509" s="31" t="s">
        <v>733</v>
      </c>
      <c r="E3509" s="31" t="s">
        <v>6817</v>
      </c>
      <c r="F3509" s="31"/>
      <c r="G3509" s="31"/>
      <c r="H3509" s="31"/>
      <c r="I3509" s="31">
        <v>200711</v>
      </c>
      <c r="J3509" s="31"/>
      <c r="M3509" s="28" t="s">
        <v>6648</v>
      </c>
    </row>
    <row r="3510" spans="1:13">
      <c r="A3510" s="31" t="s">
        <v>6905</v>
      </c>
      <c r="B3510" s="31" t="s">
        <v>6648</v>
      </c>
      <c r="C3510" s="31">
        <v>7027</v>
      </c>
      <c r="D3510" s="31" t="s">
        <v>733</v>
      </c>
      <c r="E3510" s="31" t="s">
        <v>6906</v>
      </c>
      <c r="F3510" s="31"/>
      <c r="G3510" s="31"/>
      <c r="H3510" s="31"/>
      <c r="I3510" s="31">
        <v>200711</v>
      </c>
      <c r="J3510" s="31"/>
      <c r="M3510" s="28" t="s">
        <v>6648</v>
      </c>
    </row>
    <row r="3511" spans="1:13">
      <c r="A3511" s="31" t="s">
        <v>6907</v>
      </c>
      <c r="B3511" s="31" t="s">
        <v>6648</v>
      </c>
      <c r="C3511" s="31">
        <v>7028</v>
      </c>
      <c r="D3511" s="31" t="s">
        <v>733</v>
      </c>
      <c r="E3511" s="31" t="s">
        <v>5190</v>
      </c>
      <c r="F3511" s="31"/>
      <c r="G3511" s="31"/>
      <c r="H3511" s="31"/>
      <c r="I3511" s="31">
        <v>200711</v>
      </c>
      <c r="J3511" s="31"/>
      <c r="M3511" s="28" t="s">
        <v>6648</v>
      </c>
    </row>
    <row r="3512" spans="1:13">
      <c r="A3512" s="31" t="s">
        <v>6908</v>
      </c>
      <c r="B3512" s="31" t="s">
        <v>6648</v>
      </c>
      <c r="C3512" s="31">
        <v>7029</v>
      </c>
      <c r="D3512" s="31" t="s">
        <v>733</v>
      </c>
      <c r="E3512" s="31" t="s">
        <v>6909</v>
      </c>
      <c r="F3512" s="31"/>
      <c r="G3512" s="31"/>
      <c r="H3512" s="31"/>
      <c r="I3512" s="31">
        <v>200711</v>
      </c>
      <c r="J3512" s="31"/>
      <c r="M3512" s="28" t="s">
        <v>6648</v>
      </c>
    </row>
    <row r="3513" spans="1:13">
      <c r="A3513" s="31" t="s">
        <v>6910</v>
      </c>
      <c r="B3513" s="31" t="s">
        <v>6648</v>
      </c>
      <c r="C3513" s="31">
        <v>7030</v>
      </c>
      <c r="D3513" s="31" t="s">
        <v>733</v>
      </c>
      <c r="E3513" s="31" t="s">
        <v>6911</v>
      </c>
      <c r="F3513" s="31"/>
      <c r="G3513" s="31"/>
      <c r="H3513" s="31"/>
      <c r="I3513" s="31">
        <v>200711</v>
      </c>
      <c r="J3513" s="31"/>
      <c r="M3513" s="28" t="s">
        <v>6648</v>
      </c>
    </row>
    <row r="3514" spans="1:13">
      <c r="A3514" s="31" t="s">
        <v>6912</v>
      </c>
      <c r="B3514" s="31" t="s">
        <v>6648</v>
      </c>
      <c r="C3514" s="31">
        <v>7031</v>
      </c>
      <c r="D3514" s="31" t="s">
        <v>733</v>
      </c>
      <c r="E3514" s="31" t="s">
        <v>6913</v>
      </c>
      <c r="F3514" s="31"/>
      <c r="G3514" s="31"/>
      <c r="H3514" s="31"/>
      <c r="I3514" s="31">
        <v>200711</v>
      </c>
      <c r="J3514" s="31"/>
      <c r="M3514" s="28" t="s">
        <v>6648</v>
      </c>
    </row>
    <row r="3515" spans="1:13">
      <c r="A3515" s="31" t="s">
        <v>6914</v>
      </c>
      <c r="B3515" s="31" t="s">
        <v>6648</v>
      </c>
      <c r="C3515" s="31">
        <v>7032</v>
      </c>
      <c r="D3515" s="31" t="s">
        <v>733</v>
      </c>
      <c r="E3515" s="31" t="s">
        <v>6915</v>
      </c>
      <c r="F3515" s="31"/>
      <c r="G3515" s="31"/>
      <c r="H3515" s="31"/>
      <c r="I3515" s="31">
        <v>200711</v>
      </c>
      <c r="J3515" s="31"/>
      <c r="M3515" s="28" t="s">
        <v>6648</v>
      </c>
    </row>
    <row r="3516" spans="1:13">
      <c r="A3516" s="31" t="s">
        <v>6916</v>
      </c>
      <c r="B3516" s="31" t="s">
        <v>6648</v>
      </c>
      <c r="C3516" s="31">
        <v>7033</v>
      </c>
      <c r="D3516" s="31" t="s">
        <v>733</v>
      </c>
      <c r="E3516" s="31" t="s">
        <v>6840</v>
      </c>
      <c r="F3516" s="31"/>
      <c r="G3516" s="31"/>
      <c r="H3516" s="31"/>
      <c r="I3516" s="31">
        <v>200711</v>
      </c>
      <c r="J3516" s="31"/>
      <c r="M3516" s="28" t="s">
        <v>6648</v>
      </c>
    </row>
    <row r="3517" spans="1:13">
      <c r="A3517" s="31" t="s">
        <v>6917</v>
      </c>
      <c r="B3517" s="31" t="s">
        <v>6648</v>
      </c>
      <c r="C3517" s="31">
        <v>7034</v>
      </c>
      <c r="D3517" s="31" t="s">
        <v>733</v>
      </c>
      <c r="E3517" s="31" t="s">
        <v>6682</v>
      </c>
      <c r="F3517" s="31"/>
      <c r="G3517" s="31"/>
      <c r="H3517" s="31"/>
      <c r="I3517" s="31">
        <v>200711</v>
      </c>
      <c r="J3517" s="31"/>
      <c r="M3517" s="28" t="s">
        <v>6648</v>
      </c>
    </row>
    <row r="3518" spans="1:13">
      <c r="A3518" s="31" t="s">
        <v>6918</v>
      </c>
      <c r="B3518" s="31" t="s">
        <v>6648</v>
      </c>
      <c r="C3518" s="31">
        <v>7035</v>
      </c>
      <c r="D3518" s="31" t="s">
        <v>733</v>
      </c>
      <c r="E3518" s="31" t="s">
        <v>6682</v>
      </c>
      <c r="F3518" s="31"/>
      <c r="G3518" s="31"/>
      <c r="H3518" s="31"/>
      <c r="I3518" s="31">
        <v>200711</v>
      </c>
      <c r="J3518" s="31"/>
      <c r="M3518" s="28" t="s">
        <v>6648</v>
      </c>
    </row>
    <row r="3519" spans="1:13">
      <c r="A3519" s="31" t="s">
        <v>6919</v>
      </c>
      <c r="B3519" s="31" t="s">
        <v>6648</v>
      </c>
      <c r="C3519" s="31">
        <v>7036</v>
      </c>
      <c r="D3519" s="31" t="s">
        <v>733</v>
      </c>
      <c r="E3519" s="31" t="s">
        <v>6920</v>
      </c>
      <c r="F3519" s="31"/>
      <c r="G3519" s="31"/>
      <c r="H3519" s="31"/>
      <c r="I3519" s="31">
        <v>200711</v>
      </c>
      <c r="J3519" s="31"/>
      <c r="M3519" s="28" t="s">
        <v>6648</v>
      </c>
    </row>
    <row r="3520" spans="1:13">
      <c r="A3520" s="31" t="s">
        <v>6921</v>
      </c>
      <c r="B3520" s="31" t="s">
        <v>6648</v>
      </c>
      <c r="C3520" s="31">
        <v>7037</v>
      </c>
      <c r="D3520" s="31" t="s">
        <v>733</v>
      </c>
      <c r="E3520" s="31" t="s">
        <v>6922</v>
      </c>
      <c r="F3520" s="31"/>
      <c r="G3520" s="31"/>
      <c r="H3520" s="31"/>
      <c r="I3520" s="31">
        <v>200711</v>
      </c>
      <c r="J3520" s="31"/>
      <c r="M3520" s="28" t="s">
        <v>6648</v>
      </c>
    </row>
    <row r="3521" spans="1:13">
      <c r="A3521" s="31" t="s">
        <v>6923</v>
      </c>
      <c r="B3521" s="31" t="s">
        <v>6648</v>
      </c>
      <c r="C3521" s="31">
        <v>7038</v>
      </c>
      <c r="D3521" s="31" t="s">
        <v>733</v>
      </c>
      <c r="E3521" s="31" t="s">
        <v>6924</v>
      </c>
      <c r="F3521" s="31"/>
      <c r="G3521" s="31"/>
      <c r="H3521" s="31"/>
      <c r="I3521" s="31">
        <v>200711</v>
      </c>
      <c r="J3521" s="31"/>
      <c r="M3521" s="28" t="s">
        <v>6648</v>
      </c>
    </row>
    <row r="3522" spans="1:13">
      <c r="A3522" s="31" t="s">
        <v>6925</v>
      </c>
      <c r="B3522" s="31" t="s">
        <v>6648</v>
      </c>
      <c r="C3522" s="31">
        <v>7039</v>
      </c>
      <c r="D3522" s="31" t="s">
        <v>733</v>
      </c>
      <c r="E3522" s="31" t="s">
        <v>6926</v>
      </c>
      <c r="F3522" s="31"/>
      <c r="G3522" s="31"/>
      <c r="H3522" s="31"/>
      <c r="I3522" s="31">
        <v>200711</v>
      </c>
      <c r="J3522" s="31"/>
      <c r="M3522" s="28" t="s">
        <v>6648</v>
      </c>
    </row>
    <row r="3523" spans="1:13">
      <c r="A3523" s="31" t="s">
        <v>6927</v>
      </c>
      <c r="B3523" s="31" t="s">
        <v>6648</v>
      </c>
      <c r="C3523" s="31">
        <v>7040</v>
      </c>
      <c r="D3523" s="31" t="s">
        <v>733</v>
      </c>
      <c r="E3523" s="31" t="s">
        <v>6928</v>
      </c>
      <c r="F3523" s="31"/>
      <c r="G3523" s="31"/>
      <c r="H3523" s="31"/>
      <c r="I3523" s="31">
        <v>200711</v>
      </c>
      <c r="J3523" s="31"/>
      <c r="M3523" s="28" t="s">
        <v>6648</v>
      </c>
    </row>
    <row r="3524" spans="1:13">
      <c r="A3524" s="31" t="s">
        <v>6929</v>
      </c>
      <c r="B3524" s="31" t="s">
        <v>6648</v>
      </c>
      <c r="C3524" s="31">
        <v>7041</v>
      </c>
      <c r="D3524" s="31" t="s">
        <v>733</v>
      </c>
      <c r="E3524" s="31" t="s">
        <v>6930</v>
      </c>
      <c r="F3524" s="31"/>
      <c r="G3524" s="31"/>
      <c r="H3524" s="31"/>
      <c r="I3524" s="31">
        <v>200711</v>
      </c>
      <c r="J3524" s="31"/>
      <c r="M3524" s="28" t="s">
        <v>6648</v>
      </c>
    </row>
    <row r="3525" spans="1:13">
      <c r="A3525" s="31" t="s">
        <v>6931</v>
      </c>
      <c r="B3525" s="31" t="s">
        <v>6648</v>
      </c>
      <c r="C3525" s="31">
        <v>7042</v>
      </c>
      <c r="D3525" s="31" t="s">
        <v>733</v>
      </c>
      <c r="E3525" s="31" t="s">
        <v>6932</v>
      </c>
      <c r="F3525" s="31"/>
      <c r="G3525" s="31"/>
      <c r="H3525" s="31"/>
      <c r="I3525" s="31">
        <v>200711</v>
      </c>
      <c r="J3525" s="31"/>
      <c r="M3525" s="28" t="s">
        <v>6648</v>
      </c>
    </row>
    <row r="3526" spans="1:13">
      <c r="A3526" s="31" t="s">
        <v>6933</v>
      </c>
      <c r="B3526" s="31" t="s">
        <v>6648</v>
      </c>
      <c r="C3526" s="31">
        <v>7043</v>
      </c>
      <c r="D3526" s="31" t="s">
        <v>733</v>
      </c>
      <c r="E3526" s="31" t="s">
        <v>6934</v>
      </c>
      <c r="F3526" s="31"/>
      <c r="G3526" s="31"/>
      <c r="H3526" s="31"/>
      <c r="I3526" s="31">
        <v>200711</v>
      </c>
      <c r="J3526" s="31"/>
      <c r="M3526" s="28" t="s">
        <v>6648</v>
      </c>
    </row>
    <row r="3527" spans="1:13">
      <c r="A3527" s="31" t="s">
        <v>6935</v>
      </c>
      <c r="B3527" s="31" t="s">
        <v>6648</v>
      </c>
      <c r="C3527" s="31">
        <v>7044</v>
      </c>
      <c r="D3527" s="31" t="s">
        <v>733</v>
      </c>
      <c r="E3527" s="31" t="s">
        <v>6936</v>
      </c>
      <c r="F3527" s="31"/>
      <c r="G3527" s="31"/>
      <c r="H3527" s="31"/>
      <c r="I3527" s="31">
        <v>200711</v>
      </c>
      <c r="J3527" s="31"/>
      <c r="M3527" s="28" t="s">
        <v>6648</v>
      </c>
    </row>
    <row r="3528" spans="1:13">
      <c r="A3528" s="31" t="s">
        <v>6937</v>
      </c>
      <c r="B3528" s="31" t="s">
        <v>6648</v>
      </c>
      <c r="C3528" s="31">
        <v>7045</v>
      </c>
      <c r="D3528" s="31" t="s">
        <v>733</v>
      </c>
      <c r="E3528" s="31" t="s">
        <v>6815</v>
      </c>
      <c r="F3528" s="31"/>
      <c r="G3528" s="31"/>
      <c r="H3528" s="31"/>
      <c r="I3528" s="31">
        <v>200711</v>
      </c>
      <c r="J3528" s="31"/>
      <c r="M3528" s="28" t="s">
        <v>6648</v>
      </c>
    </row>
    <row r="3529" spans="1:13">
      <c r="A3529" s="31" t="s">
        <v>6938</v>
      </c>
      <c r="B3529" s="31" t="s">
        <v>6648</v>
      </c>
      <c r="C3529" s="31">
        <v>7046</v>
      </c>
      <c r="D3529" s="31" t="s">
        <v>733</v>
      </c>
      <c r="E3529" s="31" t="s">
        <v>6684</v>
      </c>
      <c r="F3529" s="31"/>
      <c r="G3529" s="31"/>
      <c r="H3529" s="31"/>
      <c r="I3529" s="31">
        <v>200711</v>
      </c>
      <c r="J3529" s="31"/>
      <c r="M3529" s="28" t="s">
        <v>6648</v>
      </c>
    </row>
    <row r="3530" spans="1:13">
      <c r="A3530" s="31" t="s">
        <v>6939</v>
      </c>
      <c r="B3530" s="31" t="s">
        <v>6648</v>
      </c>
      <c r="C3530" s="31">
        <v>7047</v>
      </c>
      <c r="D3530" s="31" t="s">
        <v>733</v>
      </c>
      <c r="E3530" s="31" t="s">
        <v>6940</v>
      </c>
      <c r="F3530" s="31"/>
      <c r="G3530" s="31"/>
      <c r="H3530" s="31"/>
      <c r="I3530" s="31">
        <v>200711</v>
      </c>
      <c r="J3530" s="31"/>
      <c r="M3530" s="28" t="s">
        <v>6648</v>
      </c>
    </row>
    <row r="3531" spans="1:13">
      <c r="A3531" s="31" t="s">
        <v>6941</v>
      </c>
      <c r="B3531" s="31" t="s">
        <v>6648</v>
      </c>
      <c r="C3531" s="31">
        <v>7048</v>
      </c>
      <c r="D3531" s="31" t="s">
        <v>733</v>
      </c>
      <c r="E3531" s="31" t="s">
        <v>6942</v>
      </c>
      <c r="F3531" s="31"/>
      <c r="G3531" s="31"/>
      <c r="H3531" s="31"/>
      <c r="I3531" s="31">
        <v>200711</v>
      </c>
      <c r="J3531" s="31"/>
      <c r="M3531" s="28" t="s">
        <v>6648</v>
      </c>
    </row>
    <row r="3532" spans="1:13">
      <c r="A3532" s="31" t="s">
        <v>6943</v>
      </c>
      <c r="B3532" s="31" t="s">
        <v>6648</v>
      </c>
      <c r="C3532" s="31">
        <v>7049</v>
      </c>
      <c r="D3532" s="31" t="s">
        <v>733</v>
      </c>
      <c r="E3532" s="31" t="s">
        <v>6757</v>
      </c>
      <c r="F3532" s="31"/>
      <c r="G3532" s="31"/>
      <c r="H3532" s="31"/>
      <c r="I3532" s="31">
        <v>200711</v>
      </c>
      <c r="J3532" s="31"/>
      <c r="M3532" s="28" t="s">
        <v>6648</v>
      </c>
    </row>
    <row r="3533" spans="1:13">
      <c r="A3533" s="31" t="s">
        <v>6944</v>
      </c>
      <c r="B3533" s="31" t="s">
        <v>6648</v>
      </c>
      <c r="C3533" s="31">
        <v>7050</v>
      </c>
      <c r="D3533" s="31" t="s">
        <v>733</v>
      </c>
      <c r="E3533" s="31" t="s">
        <v>6945</v>
      </c>
      <c r="F3533" s="31"/>
      <c r="G3533" s="31"/>
      <c r="H3533" s="31"/>
      <c r="I3533" s="31">
        <v>200711</v>
      </c>
      <c r="J3533" s="31"/>
      <c r="M3533" s="28" t="s">
        <v>6648</v>
      </c>
    </row>
    <row r="3534" spans="1:13">
      <c r="A3534" s="31" t="s">
        <v>6946</v>
      </c>
      <c r="B3534" s="31" t="s">
        <v>6648</v>
      </c>
      <c r="C3534" s="31">
        <v>7051</v>
      </c>
      <c r="D3534" s="31" t="s">
        <v>733</v>
      </c>
      <c r="E3534" s="31" t="s">
        <v>6947</v>
      </c>
      <c r="F3534" s="31"/>
      <c r="G3534" s="31"/>
      <c r="H3534" s="31"/>
      <c r="I3534" s="31">
        <v>200711</v>
      </c>
      <c r="J3534" s="31"/>
      <c r="M3534" s="28" t="s">
        <v>6648</v>
      </c>
    </row>
    <row r="3535" spans="1:13">
      <c r="A3535" s="31" t="s">
        <v>6948</v>
      </c>
      <c r="B3535" s="31" t="s">
        <v>6648</v>
      </c>
      <c r="C3535" s="31">
        <v>7052</v>
      </c>
      <c r="D3535" s="31" t="s">
        <v>733</v>
      </c>
      <c r="E3535" s="31" t="s">
        <v>6706</v>
      </c>
      <c r="F3535" s="31"/>
      <c r="G3535" s="31"/>
      <c r="H3535" s="31"/>
      <c r="I3535" s="31">
        <v>200711</v>
      </c>
      <c r="J3535" s="31"/>
      <c r="M3535" s="28" t="s">
        <v>6648</v>
      </c>
    </row>
    <row r="3536" spans="1:13">
      <c r="A3536" s="31" t="s">
        <v>6949</v>
      </c>
      <c r="B3536" s="31" t="s">
        <v>6648</v>
      </c>
      <c r="C3536" s="31">
        <v>7053</v>
      </c>
      <c r="D3536" s="31" t="s">
        <v>733</v>
      </c>
      <c r="E3536" s="31" t="s">
        <v>6950</v>
      </c>
      <c r="F3536" s="31"/>
      <c r="G3536" s="31"/>
      <c r="H3536" s="31"/>
      <c r="I3536" s="31">
        <v>200711</v>
      </c>
      <c r="J3536" s="31"/>
      <c r="M3536" s="28" t="s">
        <v>6648</v>
      </c>
    </row>
    <row r="3537" spans="1:13">
      <c r="A3537" s="31" t="s">
        <v>6951</v>
      </c>
      <c r="B3537" s="31" t="s">
        <v>6648</v>
      </c>
      <c r="C3537" s="31">
        <v>7054</v>
      </c>
      <c r="D3537" s="31" t="s">
        <v>733</v>
      </c>
      <c r="E3537" s="31" t="s">
        <v>6952</v>
      </c>
      <c r="F3537" s="31"/>
      <c r="G3537" s="31"/>
      <c r="H3537" s="31"/>
      <c r="I3537" s="31">
        <v>200711</v>
      </c>
      <c r="J3537" s="31"/>
      <c r="M3537" s="28" t="s">
        <v>6648</v>
      </c>
    </row>
    <row r="3538" spans="1:13">
      <c r="A3538" s="31" t="s">
        <v>6953</v>
      </c>
      <c r="B3538" s="31" t="s">
        <v>6648</v>
      </c>
      <c r="C3538" s="31">
        <v>7055</v>
      </c>
      <c r="D3538" s="31" t="s">
        <v>733</v>
      </c>
      <c r="E3538" s="31" t="s">
        <v>6954</v>
      </c>
      <c r="F3538" s="31"/>
      <c r="G3538" s="31"/>
      <c r="H3538" s="31"/>
      <c r="I3538" s="31">
        <v>200711</v>
      </c>
      <c r="J3538" s="31"/>
      <c r="M3538" s="28" t="s">
        <v>6648</v>
      </c>
    </row>
    <row r="3539" spans="1:13">
      <c r="A3539" s="31" t="s">
        <v>6955</v>
      </c>
      <c r="B3539" s="31" t="s">
        <v>6648</v>
      </c>
      <c r="C3539" s="31">
        <v>7056</v>
      </c>
      <c r="D3539" s="31" t="s">
        <v>733</v>
      </c>
      <c r="E3539" s="31" t="s">
        <v>6956</v>
      </c>
      <c r="F3539" s="31"/>
      <c r="G3539" s="31"/>
      <c r="H3539" s="31"/>
      <c r="I3539" s="31">
        <v>200711</v>
      </c>
      <c r="J3539" s="31"/>
      <c r="M3539" s="28" t="s">
        <v>6648</v>
      </c>
    </row>
    <row r="3540" spans="1:13">
      <c r="A3540" s="31" t="s">
        <v>6957</v>
      </c>
      <c r="B3540" s="31" t="s">
        <v>6648</v>
      </c>
      <c r="C3540" s="31">
        <v>7057</v>
      </c>
      <c r="D3540" s="31" t="s">
        <v>733</v>
      </c>
      <c r="E3540" s="31" t="s">
        <v>6958</v>
      </c>
      <c r="F3540" s="31"/>
      <c r="G3540" s="31"/>
      <c r="H3540" s="31"/>
      <c r="I3540" s="31">
        <v>200711</v>
      </c>
      <c r="J3540" s="31"/>
      <c r="M3540" s="28" t="s">
        <v>6648</v>
      </c>
    </row>
    <row r="3541" spans="1:13">
      <c r="A3541" s="31" t="s">
        <v>6959</v>
      </c>
      <c r="B3541" s="31" t="s">
        <v>6648</v>
      </c>
      <c r="C3541" s="31">
        <v>7058</v>
      </c>
      <c r="D3541" s="31" t="s">
        <v>733</v>
      </c>
      <c r="E3541" s="31" t="s">
        <v>6960</v>
      </c>
      <c r="F3541" s="31"/>
      <c r="G3541" s="31"/>
      <c r="H3541" s="31"/>
      <c r="I3541" s="31">
        <v>200711</v>
      </c>
      <c r="J3541" s="31"/>
      <c r="M3541" s="28" t="s">
        <v>6648</v>
      </c>
    </row>
    <row r="3542" spans="1:13">
      <c r="A3542" s="31" t="s">
        <v>6961</v>
      </c>
      <c r="B3542" s="31" t="s">
        <v>6648</v>
      </c>
      <c r="C3542" s="31">
        <v>7059</v>
      </c>
      <c r="D3542" s="31" t="s">
        <v>733</v>
      </c>
      <c r="E3542" s="31" t="s">
        <v>6667</v>
      </c>
      <c r="F3542" s="31"/>
      <c r="G3542" s="31"/>
      <c r="H3542" s="31"/>
      <c r="I3542" s="31">
        <v>200711</v>
      </c>
      <c r="J3542" s="31"/>
      <c r="M3542" s="28" t="s">
        <v>6648</v>
      </c>
    </row>
    <row r="3543" spans="1:13">
      <c r="A3543" s="31" t="s">
        <v>6962</v>
      </c>
      <c r="B3543" s="31" t="s">
        <v>6648</v>
      </c>
      <c r="C3543" s="31">
        <v>7060</v>
      </c>
      <c r="D3543" s="31" t="s">
        <v>733</v>
      </c>
      <c r="E3543" s="31" t="s">
        <v>6763</v>
      </c>
      <c r="F3543" s="31"/>
      <c r="G3543" s="31"/>
      <c r="H3543" s="31"/>
      <c r="I3543" s="31">
        <v>200711</v>
      </c>
      <c r="J3543" s="31"/>
      <c r="M3543" s="28" t="s">
        <v>6648</v>
      </c>
    </row>
    <row r="3544" spans="1:13">
      <c r="A3544" s="31" t="s">
        <v>6963</v>
      </c>
      <c r="B3544" s="31" t="s">
        <v>6648</v>
      </c>
      <c r="C3544" s="31">
        <v>7061</v>
      </c>
      <c r="D3544" s="31" t="s">
        <v>733</v>
      </c>
      <c r="E3544" s="31" t="s">
        <v>6964</v>
      </c>
      <c r="F3544" s="31"/>
      <c r="G3544" s="31"/>
      <c r="H3544" s="31"/>
      <c r="I3544" s="31">
        <v>200711</v>
      </c>
      <c r="J3544" s="31"/>
      <c r="M3544" s="28" t="s">
        <v>6648</v>
      </c>
    </row>
    <row r="3545" spans="1:13">
      <c r="A3545" s="31" t="s">
        <v>6965</v>
      </c>
      <c r="B3545" s="31" t="s">
        <v>6648</v>
      </c>
      <c r="C3545" s="31">
        <v>7062</v>
      </c>
      <c r="D3545" s="31" t="s">
        <v>733</v>
      </c>
      <c r="E3545" s="31" t="s">
        <v>6966</v>
      </c>
      <c r="F3545" s="31"/>
      <c r="G3545" s="31"/>
      <c r="H3545" s="31"/>
      <c r="I3545" s="31">
        <v>200711</v>
      </c>
      <c r="J3545" s="31"/>
      <c r="M3545" s="28" t="s">
        <v>6648</v>
      </c>
    </row>
    <row r="3546" spans="1:13">
      <c r="A3546" s="31" t="s">
        <v>6967</v>
      </c>
      <c r="B3546" s="31" t="s">
        <v>6648</v>
      </c>
      <c r="C3546" s="31">
        <v>7064</v>
      </c>
      <c r="D3546" s="31" t="s">
        <v>733</v>
      </c>
      <c r="E3546" s="31" t="s">
        <v>6968</v>
      </c>
      <c r="F3546" s="31"/>
      <c r="G3546" s="31"/>
      <c r="H3546" s="31"/>
      <c r="I3546" s="31">
        <v>200711</v>
      </c>
      <c r="J3546" s="31"/>
      <c r="M3546" s="28" t="s">
        <v>6648</v>
      </c>
    </row>
    <row r="3547" spans="1:13">
      <c r="A3547" s="31" t="s">
        <v>6969</v>
      </c>
      <c r="B3547" s="31" t="s">
        <v>6648</v>
      </c>
      <c r="C3547" s="31">
        <v>7065</v>
      </c>
      <c r="D3547" s="31" t="s">
        <v>733</v>
      </c>
      <c r="E3547" s="31" t="s">
        <v>6970</v>
      </c>
      <c r="F3547" s="31"/>
      <c r="G3547" s="31"/>
      <c r="H3547" s="31"/>
      <c r="I3547" s="31">
        <v>200722</v>
      </c>
      <c r="J3547" s="31"/>
      <c r="M3547" s="28" t="s">
        <v>6648</v>
      </c>
    </row>
    <row r="3548" spans="1:13">
      <c r="A3548" s="31" t="s">
        <v>6971</v>
      </c>
      <c r="B3548" s="31" t="s">
        <v>6648</v>
      </c>
      <c r="C3548" s="31">
        <v>7066</v>
      </c>
      <c r="D3548" s="31" t="s">
        <v>733</v>
      </c>
      <c r="E3548" s="31" t="s">
        <v>6972</v>
      </c>
      <c r="F3548" s="31"/>
      <c r="G3548" s="31"/>
      <c r="H3548" s="31"/>
      <c r="I3548" s="31">
        <v>200711</v>
      </c>
      <c r="J3548" s="31"/>
      <c r="M3548" s="28" t="s">
        <v>6648</v>
      </c>
    </row>
    <row r="3549" spans="1:13">
      <c r="A3549" s="31" t="s">
        <v>6973</v>
      </c>
      <c r="B3549" s="31" t="s">
        <v>6648</v>
      </c>
      <c r="C3549" s="31">
        <v>7067</v>
      </c>
      <c r="D3549" s="31" t="s">
        <v>733</v>
      </c>
      <c r="E3549" s="31" t="s">
        <v>6974</v>
      </c>
      <c r="F3549" s="31"/>
      <c r="G3549" s="31"/>
      <c r="H3549" s="31"/>
      <c r="I3549" s="31">
        <v>200711</v>
      </c>
      <c r="J3549" s="31"/>
      <c r="M3549" s="28" t="s">
        <v>6648</v>
      </c>
    </row>
    <row r="3550" spans="1:13">
      <c r="A3550" s="31" t="s">
        <v>6975</v>
      </c>
      <c r="B3550" s="31" t="s">
        <v>6648</v>
      </c>
      <c r="C3550" s="31">
        <v>7068</v>
      </c>
      <c r="D3550" s="31" t="s">
        <v>733</v>
      </c>
      <c r="E3550" s="31" t="s">
        <v>6966</v>
      </c>
      <c r="F3550" s="31"/>
      <c r="G3550" s="31"/>
      <c r="H3550" s="31"/>
      <c r="I3550" s="31">
        <v>200733</v>
      </c>
      <c r="J3550" s="31"/>
      <c r="M3550" s="28" t="s">
        <v>6648</v>
      </c>
    </row>
    <row r="3551" spans="1:13">
      <c r="A3551" s="31" t="s">
        <v>6976</v>
      </c>
      <c r="B3551" s="31" t="s">
        <v>6648</v>
      </c>
      <c r="C3551" s="31">
        <v>7070</v>
      </c>
      <c r="D3551" s="31" t="s">
        <v>733</v>
      </c>
      <c r="E3551" s="31" t="s">
        <v>6977</v>
      </c>
      <c r="F3551" s="31"/>
      <c r="G3551" s="31"/>
      <c r="H3551" s="31"/>
      <c r="I3551" s="31">
        <v>200733</v>
      </c>
      <c r="J3551" s="31"/>
      <c r="M3551" s="28" t="s">
        <v>6648</v>
      </c>
    </row>
    <row r="3552" spans="1:13">
      <c r="A3552" s="31" t="s">
        <v>6978</v>
      </c>
      <c r="B3552" s="31" t="s">
        <v>6648</v>
      </c>
      <c r="C3552" s="31">
        <v>7071</v>
      </c>
      <c r="D3552" s="31" t="s">
        <v>733</v>
      </c>
      <c r="E3552" s="31" t="s">
        <v>6979</v>
      </c>
      <c r="F3552" s="31"/>
      <c r="G3552" s="31"/>
      <c r="H3552" s="31"/>
      <c r="I3552" s="31">
        <v>200811</v>
      </c>
      <c r="J3552" s="31"/>
      <c r="M3552" s="28" t="s">
        <v>6648</v>
      </c>
    </row>
    <row r="3553" spans="1:13">
      <c r="A3553" s="31" t="s">
        <v>6980</v>
      </c>
      <c r="B3553" s="31" t="s">
        <v>6648</v>
      </c>
      <c r="C3553" s="31">
        <v>7072</v>
      </c>
      <c r="D3553" s="31" t="s">
        <v>733</v>
      </c>
      <c r="E3553" s="31" t="s">
        <v>6981</v>
      </c>
      <c r="F3553" s="31"/>
      <c r="G3553" s="31"/>
      <c r="H3553" s="31"/>
      <c r="I3553" s="31">
        <v>200811</v>
      </c>
      <c r="J3553" s="31"/>
      <c r="M3553" s="28" t="s">
        <v>6648</v>
      </c>
    </row>
    <row r="3554" spans="1:13">
      <c r="A3554" s="31" t="s">
        <v>6982</v>
      </c>
      <c r="B3554" s="31" t="s">
        <v>6648</v>
      </c>
      <c r="C3554" s="31">
        <v>7073</v>
      </c>
      <c r="D3554" s="31" t="s">
        <v>733</v>
      </c>
      <c r="E3554" s="31" t="s">
        <v>6983</v>
      </c>
      <c r="F3554" s="31"/>
      <c r="G3554" s="31"/>
      <c r="H3554" s="31"/>
      <c r="I3554" s="31">
        <v>200811</v>
      </c>
      <c r="J3554" s="31"/>
      <c r="M3554" s="28" t="s">
        <v>6648</v>
      </c>
    </row>
    <row r="3555" spans="1:13">
      <c r="A3555" s="31" t="s">
        <v>6984</v>
      </c>
      <c r="B3555" s="31" t="s">
        <v>6648</v>
      </c>
      <c r="C3555" s="31">
        <v>7074</v>
      </c>
      <c r="D3555" s="31" t="s">
        <v>733</v>
      </c>
      <c r="E3555" s="31" t="s">
        <v>6985</v>
      </c>
      <c r="F3555" s="31"/>
      <c r="G3555" s="31"/>
      <c r="H3555" s="31"/>
      <c r="I3555" s="31">
        <v>200811</v>
      </c>
      <c r="J3555" s="31"/>
      <c r="M3555" s="28" t="s">
        <v>6648</v>
      </c>
    </row>
    <row r="3556" spans="1:13">
      <c r="A3556" s="31" t="s">
        <v>6986</v>
      </c>
      <c r="B3556" s="31" t="s">
        <v>6648</v>
      </c>
      <c r="C3556" s="31">
        <v>7075</v>
      </c>
      <c r="D3556" s="31" t="s">
        <v>733</v>
      </c>
      <c r="E3556" s="31" t="s">
        <v>6987</v>
      </c>
      <c r="F3556" s="31"/>
      <c r="G3556" s="31"/>
      <c r="H3556" s="31"/>
      <c r="I3556" s="31">
        <v>200811</v>
      </c>
      <c r="J3556" s="31"/>
      <c r="M3556" s="28" t="s">
        <v>6648</v>
      </c>
    </row>
    <row r="3557" spans="1:13">
      <c r="A3557" s="31" t="s">
        <v>6988</v>
      </c>
      <c r="B3557" s="31" t="s">
        <v>6648</v>
      </c>
      <c r="C3557" s="31">
        <v>7076</v>
      </c>
      <c r="D3557" s="31" t="s">
        <v>733</v>
      </c>
      <c r="E3557" s="31" t="s">
        <v>6989</v>
      </c>
      <c r="F3557" s="31"/>
      <c r="G3557" s="31"/>
      <c r="H3557" s="31"/>
      <c r="I3557" s="31">
        <v>200811</v>
      </c>
      <c r="J3557" s="31"/>
      <c r="M3557" s="28" t="s">
        <v>6648</v>
      </c>
    </row>
    <row r="3558" spans="1:13">
      <c r="A3558" s="31" t="s">
        <v>6990</v>
      </c>
      <c r="B3558" s="31" t="s">
        <v>6648</v>
      </c>
      <c r="C3558" s="31">
        <v>7077</v>
      </c>
      <c r="D3558" s="31" t="s">
        <v>733</v>
      </c>
      <c r="E3558" s="31" t="s">
        <v>6991</v>
      </c>
      <c r="F3558" s="31"/>
      <c r="G3558" s="31"/>
      <c r="H3558" s="31"/>
      <c r="I3558" s="31">
        <v>200811</v>
      </c>
      <c r="J3558" s="31"/>
      <c r="M3558" s="28" t="s">
        <v>6648</v>
      </c>
    </row>
    <row r="3559" spans="1:13">
      <c r="A3559" s="31" t="s">
        <v>6992</v>
      </c>
      <c r="B3559" s="31" t="s">
        <v>6648</v>
      </c>
      <c r="C3559" s="31">
        <v>7078</v>
      </c>
      <c r="D3559" s="31" t="s">
        <v>733</v>
      </c>
      <c r="E3559" s="31" t="s">
        <v>6993</v>
      </c>
      <c r="F3559" s="31"/>
      <c r="G3559" s="31"/>
      <c r="H3559" s="31"/>
      <c r="I3559" s="31">
        <v>200811</v>
      </c>
      <c r="J3559" s="31"/>
      <c r="M3559" s="28" t="s">
        <v>6648</v>
      </c>
    </row>
    <row r="3560" spans="1:13">
      <c r="A3560" s="31" t="s">
        <v>6994</v>
      </c>
      <c r="B3560" s="31" t="s">
        <v>6648</v>
      </c>
      <c r="C3560" s="31">
        <v>7079</v>
      </c>
      <c r="D3560" s="31" t="s">
        <v>733</v>
      </c>
      <c r="E3560" s="31" t="s">
        <v>6995</v>
      </c>
      <c r="F3560" s="31"/>
      <c r="G3560" s="31"/>
      <c r="H3560" s="31"/>
      <c r="I3560" s="31">
        <v>200811</v>
      </c>
      <c r="J3560" s="31"/>
      <c r="M3560" s="28" t="s">
        <v>6648</v>
      </c>
    </row>
    <row r="3561" spans="1:13">
      <c r="A3561" s="31" t="s">
        <v>6996</v>
      </c>
      <c r="B3561" s="31" t="s">
        <v>6648</v>
      </c>
      <c r="C3561" s="31">
        <v>7080</v>
      </c>
      <c r="D3561" s="31" t="s">
        <v>733</v>
      </c>
      <c r="E3561" s="31" t="s">
        <v>6997</v>
      </c>
      <c r="F3561" s="31"/>
      <c r="G3561" s="31"/>
      <c r="H3561" s="31"/>
      <c r="I3561" s="31">
        <v>200811</v>
      </c>
      <c r="J3561" s="31"/>
      <c r="M3561" s="28" t="s">
        <v>6648</v>
      </c>
    </row>
    <row r="3562" spans="1:13">
      <c r="A3562" s="31" t="s">
        <v>6998</v>
      </c>
      <c r="B3562" s="31" t="s">
        <v>6648</v>
      </c>
      <c r="C3562" s="31">
        <v>7081</v>
      </c>
      <c r="D3562" s="31" t="s">
        <v>733</v>
      </c>
      <c r="E3562" s="31" t="s">
        <v>6999</v>
      </c>
      <c r="F3562" s="31"/>
      <c r="G3562" s="31"/>
      <c r="H3562" s="31"/>
      <c r="I3562" s="31">
        <v>200822</v>
      </c>
      <c r="J3562" s="31"/>
      <c r="M3562" s="28" t="s">
        <v>6648</v>
      </c>
    </row>
    <row r="3563" spans="1:13">
      <c r="A3563" s="31" t="s">
        <v>7000</v>
      </c>
      <c r="B3563" s="31" t="s">
        <v>6648</v>
      </c>
      <c r="C3563" s="31">
        <v>7082</v>
      </c>
      <c r="D3563" s="31" t="s">
        <v>733</v>
      </c>
      <c r="E3563" s="31" t="s">
        <v>7001</v>
      </c>
      <c r="F3563" s="31"/>
      <c r="G3563" s="31"/>
      <c r="H3563" s="31"/>
      <c r="I3563" s="31">
        <v>200822</v>
      </c>
      <c r="J3563" s="31"/>
      <c r="M3563" s="28" t="s">
        <v>6648</v>
      </c>
    </row>
    <row r="3564" spans="1:13">
      <c r="A3564" s="31" t="s">
        <v>7002</v>
      </c>
      <c r="B3564" s="31" t="s">
        <v>6648</v>
      </c>
      <c r="C3564" s="31">
        <v>7087</v>
      </c>
      <c r="D3564" s="31" t="s">
        <v>733</v>
      </c>
      <c r="E3564" s="31" t="s">
        <v>7003</v>
      </c>
      <c r="F3564" s="31"/>
      <c r="G3564" s="31"/>
      <c r="H3564" s="31"/>
      <c r="I3564" s="31">
        <v>200833</v>
      </c>
      <c r="J3564" s="31"/>
      <c r="M3564" s="28" t="s">
        <v>943</v>
      </c>
    </row>
    <row r="3565" spans="1:13">
      <c r="A3565" s="31" t="s">
        <v>7004</v>
      </c>
      <c r="B3565" s="31" t="s">
        <v>6648</v>
      </c>
      <c r="C3565" s="31">
        <v>7088</v>
      </c>
      <c r="D3565" s="31" t="s">
        <v>733</v>
      </c>
      <c r="E3565" s="31" t="s">
        <v>7005</v>
      </c>
      <c r="F3565" s="31"/>
      <c r="G3565" s="31"/>
      <c r="H3565" s="31"/>
      <c r="I3565" s="31">
        <v>200833</v>
      </c>
      <c r="J3565" s="31"/>
      <c r="M3565" s="28" t="s">
        <v>943</v>
      </c>
    </row>
    <row r="3566" spans="1:13">
      <c r="A3566" s="31" t="s">
        <v>7006</v>
      </c>
      <c r="B3566" s="31" t="s">
        <v>943</v>
      </c>
      <c r="C3566" s="31">
        <v>1210</v>
      </c>
      <c r="D3566" s="31">
        <v>5</v>
      </c>
      <c r="E3566" s="31" t="s">
        <v>7007</v>
      </c>
      <c r="F3566" s="31">
        <v>3</v>
      </c>
      <c r="G3566" s="31"/>
      <c r="H3566" s="31"/>
      <c r="I3566" s="31">
        <v>202570</v>
      </c>
      <c r="J3566" s="31">
        <v>3</v>
      </c>
      <c r="M3566" s="28" t="s">
        <v>943</v>
      </c>
    </row>
    <row r="3567" spans="1:13">
      <c r="A3567" s="31" t="s">
        <v>7008</v>
      </c>
      <c r="B3567" s="31" t="s">
        <v>943</v>
      </c>
      <c r="C3567" s="31">
        <v>2110</v>
      </c>
      <c r="D3567" s="31">
        <v>5</v>
      </c>
      <c r="E3567" s="31" t="s">
        <v>7009</v>
      </c>
      <c r="F3567" s="31">
        <v>3</v>
      </c>
      <c r="G3567" s="31"/>
      <c r="H3567" s="31"/>
      <c r="I3567" s="31">
        <v>202570</v>
      </c>
      <c r="J3567" s="31">
        <v>3</v>
      </c>
      <c r="M3567" s="28" t="s">
        <v>943</v>
      </c>
    </row>
    <row r="3568" spans="1:13">
      <c r="A3568" s="31" t="s">
        <v>7010</v>
      </c>
      <c r="B3568" s="31" t="s">
        <v>943</v>
      </c>
      <c r="C3568" s="31">
        <v>2120</v>
      </c>
      <c r="D3568" s="31">
        <v>5</v>
      </c>
      <c r="E3568" s="31" t="s">
        <v>7011</v>
      </c>
      <c r="F3568" s="31">
        <v>3</v>
      </c>
      <c r="G3568" s="31"/>
      <c r="H3568" s="31"/>
      <c r="I3568" s="31">
        <v>202570</v>
      </c>
      <c r="J3568" s="31">
        <v>3</v>
      </c>
      <c r="M3568" s="28" t="s">
        <v>943</v>
      </c>
    </row>
    <row r="3569" spans="1:13">
      <c r="A3569" s="31" t="s">
        <v>7012</v>
      </c>
      <c r="B3569" s="31" t="s">
        <v>943</v>
      </c>
      <c r="C3569" s="31">
        <v>2220</v>
      </c>
      <c r="D3569" s="31">
        <v>5</v>
      </c>
      <c r="E3569" s="31" t="s">
        <v>7013</v>
      </c>
      <c r="F3569" s="31">
        <v>3</v>
      </c>
      <c r="G3569" s="31"/>
      <c r="H3569" s="31"/>
      <c r="I3569" s="31">
        <v>202570</v>
      </c>
      <c r="J3569" s="31">
        <v>3</v>
      </c>
      <c r="M3569" s="28" t="s">
        <v>943</v>
      </c>
    </row>
    <row r="3570" spans="1:13">
      <c r="A3570" s="31" t="s">
        <v>7014</v>
      </c>
      <c r="B3570" s="31" t="s">
        <v>943</v>
      </c>
      <c r="C3570" s="31">
        <v>2230</v>
      </c>
      <c r="D3570" s="31">
        <v>5</v>
      </c>
      <c r="E3570" s="31" t="s">
        <v>7015</v>
      </c>
      <c r="F3570" s="31">
        <v>3</v>
      </c>
      <c r="G3570" s="31"/>
      <c r="H3570" s="31"/>
      <c r="I3570" s="31">
        <v>202570</v>
      </c>
      <c r="J3570" s="31">
        <v>3</v>
      </c>
      <c r="M3570" s="28" t="s">
        <v>943</v>
      </c>
    </row>
    <row r="3571" spans="1:13">
      <c r="A3571" s="31" t="s">
        <v>7016</v>
      </c>
      <c r="B3571" s="31" t="s">
        <v>943</v>
      </c>
      <c r="C3571" s="31">
        <v>2240</v>
      </c>
      <c r="D3571" s="31">
        <v>5</v>
      </c>
      <c r="E3571" s="31" t="s">
        <v>2345</v>
      </c>
      <c r="F3571" s="31">
        <v>3</v>
      </c>
      <c r="G3571" s="31"/>
      <c r="H3571" s="31"/>
      <c r="I3571" s="31">
        <v>202570</v>
      </c>
      <c r="J3571" s="31">
        <v>3</v>
      </c>
      <c r="M3571" s="28" t="s">
        <v>946</v>
      </c>
    </row>
    <row r="3572" spans="1:13">
      <c r="A3572" s="31" t="s">
        <v>7017</v>
      </c>
      <c r="B3572" s="31" t="s">
        <v>943</v>
      </c>
      <c r="C3572" s="31">
        <v>2250</v>
      </c>
      <c r="D3572" s="31">
        <v>5</v>
      </c>
      <c r="E3572" s="31" t="s">
        <v>7018</v>
      </c>
      <c r="F3572" s="31">
        <v>3</v>
      </c>
      <c r="G3572" s="31"/>
      <c r="H3572" s="31"/>
      <c r="I3572" s="31">
        <v>202570</v>
      </c>
      <c r="J3572" s="31">
        <v>3</v>
      </c>
      <c r="M3572" s="28" t="s">
        <v>946</v>
      </c>
    </row>
    <row r="3573" spans="1:13">
      <c r="A3573" s="31" t="s">
        <v>7019</v>
      </c>
      <c r="B3573" s="31" t="s">
        <v>946</v>
      </c>
      <c r="C3573" s="31">
        <v>1001</v>
      </c>
      <c r="D3573" s="31">
        <v>4</v>
      </c>
      <c r="E3573" s="31" t="s">
        <v>7020</v>
      </c>
      <c r="F3573" s="31">
        <v>3</v>
      </c>
      <c r="G3573" s="31"/>
      <c r="H3573" s="31"/>
      <c r="I3573" s="31">
        <v>202570</v>
      </c>
      <c r="J3573" s="31">
        <v>3</v>
      </c>
      <c r="M3573" s="28" t="s">
        <v>946</v>
      </c>
    </row>
    <row r="3574" spans="1:13">
      <c r="A3574" s="31" t="s">
        <v>7021</v>
      </c>
      <c r="B3574" s="31" t="s">
        <v>946</v>
      </c>
      <c r="C3574" s="31">
        <v>1012</v>
      </c>
      <c r="D3574" s="31">
        <v>4</v>
      </c>
      <c r="E3574" s="31" t="s">
        <v>7022</v>
      </c>
      <c r="F3574" s="31">
        <v>1</v>
      </c>
      <c r="G3574" s="31"/>
      <c r="H3574" s="31"/>
      <c r="I3574" s="31">
        <v>202570</v>
      </c>
      <c r="J3574" s="31">
        <v>1</v>
      </c>
      <c r="M3574" s="28" t="s">
        <v>946</v>
      </c>
    </row>
    <row r="3575" spans="1:13">
      <c r="A3575" s="31" t="s">
        <v>7023</v>
      </c>
      <c r="B3575" s="31" t="s">
        <v>946</v>
      </c>
      <c r="C3575" s="31">
        <v>1092</v>
      </c>
      <c r="D3575" s="31">
        <v>4</v>
      </c>
      <c r="E3575" s="31" t="s">
        <v>7024</v>
      </c>
      <c r="F3575" s="31"/>
      <c r="G3575" s="31">
        <v>3</v>
      </c>
      <c r="H3575" s="31"/>
      <c r="I3575" s="31">
        <v>202570</v>
      </c>
      <c r="J3575" s="31">
        <v>3</v>
      </c>
      <c r="M3575" s="28" t="s">
        <v>946</v>
      </c>
    </row>
    <row r="3576" spans="1:13">
      <c r="A3576" s="31" t="s">
        <v>7025</v>
      </c>
      <c r="B3576" s="31" t="s">
        <v>946</v>
      </c>
      <c r="C3576" s="31">
        <v>1192</v>
      </c>
      <c r="D3576" s="31">
        <v>4</v>
      </c>
      <c r="E3576" s="31" t="s">
        <v>7026</v>
      </c>
      <c r="F3576" s="31"/>
      <c r="G3576" s="31">
        <v>3</v>
      </c>
      <c r="H3576" s="31"/>
      <c r="I3576" s="31">
        <v>202570</v>
      </c>
      <c r="J3576" s="31">
        <v>3</v>
      </c>
      <c r="M3576" s="28" t="s">
        <v>946</v>
      </c>
    </row>
    <row r="3577" spans="1:13">
      <c r="A3577" s="31" t="s">
        <v>7027</v>
      </c>
      <c r="B3577" s="31" t="s">
        <v>946</v>
      </c>
      <c r="C3577" s="31">
        <v>1292</v>
      </c>
      <c r="D3577" s="31">
        <v>4</v>
      </c>
      <c r="E3577" s="31" t="s">
        <v>7028</v>
      </c>
      <c r="F3577" s="31"/>
      <c r="G3577" s="31">
        <v>3</v>
      </c>
      <c r="H3577" s="31"/>
      <c r="I3577" s="31">
        <v>202570</v>
      </c>
      <c r="J3577" s="31">
        <v>3</v>
      </c>
      <c r="M3577" s="28" t="s">
        <v>946</v>
      </c>
    </row>
    <row r="3578" spans="1:13">
      <c r="A3578" s="31" t="s">
        <v>7029</v>
      </c>
      <c r="B3578" s="31" t="s">
        <v>946</v>
      </c>
      <c r="C3578" s="31">
        <v>1510</v>
      </c>
      <c r="D3578" s="31">
        <v>4</v>
      </c>
      <c r="E3578" s="31" t="s">
        <v>7030</v>
      </c>
      <c r="F3578" s="31">
        <v>3</v>
      </c>
      <c r="G3578" s="31"/>
      <c r="H3578" s="31"/>
      <c r="I3578" s="31">
        <v>202570</v>
      </c>
      <c r="J3578" s="31">
        <v>3</v>
      </c>
      <c r="M3578" s="28" t="s">
        <v>946</v>
      </c>
    </row>
    <row r="3579" spans="1:13">
      <c r="A3579" s="31" t="s">
        <v>7031</v>
      </c>
      <c r="B3579" s="31" t="s">
        <v>946</v>
      </c>
      <c r="C3579" s="31">
        <v>1511</v>
      </c>
      <c r="D3579" s="31">
        <v>4</v>
      </c>
      <c r="E3579" s="31" t="s">
        <v>7032</v>
      </c>
      <c r="F3579" s="31">
        <v>2</v>
      </c>
      <c r="G3579" s="31"/>
      <c r="H3579" s="31"/>
      <c r="I3579" s="31">
        <v>202570</v>
      </c>
      <c r="J3579" s="31">
        <v>2</v>
      </c>
      <c r="M3579" s="28" t="s">
        <v>946</v>
      </c>
    </row>
    <row r="3580" spans="1:13">
      <c r="A3580" s="31" t="s">
        <v>7033</v>
      </c>
      <c r="B3580" s="31" t="s">
        <v>946</v>
      </c>
      <c r="C3580" s="31">
        <v>1592</v>
      </c>
      <c r="D3580" s="31">
        <v>4</v>
      </c>
      <c r="E3580" s="31" t="s">
        <v>7034</v>
      </c>
      <c r="F3580" s="31"/>
      <c r="G3580" s="31">
        <v>3</v>
      </c>
      <c r="H3580" s="31"/>
      <c r="I3580" s="31">
        <v>202570</v>
      </c>
      <c r="J3580" s="31">
        <v>3</v>
      </c>
      <c r="M3580" s="28" t="s">
        <v>946</v>
      </c>
    </row>
    <row r="3581" spans="1:13">
      <c r="A3581" s="31" t="s">
        <v>7035</v>
      </c>
      <c r="B3581" s="31" t="s">
        <v>946</v>
      </c>
      <c r="C3581" s="31">
        <v>1692</v>
      </c>
      <c r="D3581" s="31">
        <v>4</v>
      </c>
      <c r="E3581" s="31" t="s">
        <v>7036</v>
      </c>
      <c r="F3581" s="31"/>
      <c r="G3581" s="31">
        <v>6</v>
      </c>
      <c r="H3581" s="31"/>
      <c r="I3581" s="31">
        <v>202570</v>
      </c>
      <c r="J3581" s="31">
        <v>6</v>
      </c>
      <c r="M3581" s="28" t="s">
        <v>946</v>
      </c>
    </row>
    <row r="3582" spans="1:13">
      <c r="A3582" s="31" t="s">
        <v>7037</v>
      </c>
      <c r="B3582" s="31" t="s">
        <v>946</v>
      </c>
      <c r="C3582" s="31">
        <v>1792</v>
      </c>
      <c r="D3582" s="31">
        <v>4</v>
      </c>
      <c r="E3582" s="31" t="s">
        <v>7038</v>
      </c>
      <c r="F3582" s="31"/>
      <c r="G3582" s="31">
        <v>6</v>
      </c>
      <c r="H3582" s="31"/>
      <c r="I3582" s="31">
        <v>202570</v>
      </c>
      <c r="J3582" s="31">
        <v>6</v>
      </c>
      <c r="M3582" s="28" t="s">
        <v>946</v>
      </c>
    </row>
    <row r="3583" spans="1:13">
      <c r="A3583" s="31" t="s">
        <v>7039</v>
      </c>
      <c r="B3583" s="31" t="s">
        <v>946</v>
      </c>
      <c r="C3583" s="31">
        <v>2010</v>
      </c>
      <c r="D3583" s="31">
        <v>4</v>
      </c>
      <c r="E3583" s="31" t="s">
        <v>7040</v>
      </c>
      <c r="F3583" s="31">
        <v>3</v>
      </c>
      <c r="G3583" s="31"/>
      <c r="H3583" s="31"/>
      <c r="I3583" s="31">
        <v>202570</v>
      </c>
      <c r="J3583" s="31">
        <v>3</v>
      </c>
      <c r="M3583" s="28" t="s">
        <v>946</v>
      </c>
    </row>
    <row r="3584" spans="1:13">
      <c r="A3584" s="31" t="s">
        <v>7041</v>
      </c>
      <c r="B3584" s="31" t="s">
        <v>946</v>
      </c>
      <c r="C3584" s="31">
        <v>2011</v>
      </c>
      <c r="D3584" s="31">
        <v>4</v>
      </c>
      <c r="E3584" s="31" t="s">
        <v>7042</v>
      </c>
      <c r="F3584" s="31">
        <v>3</v>
      </c>
      <c r="G3584" s="31"/>
      <c r="H3584" s="31"/>
      <c r="I3584" s="31">
        <v>202570</v>
      </c>
      <c r="J3584" s="31">
        <v>3</v>
      </c>
      <c r="M3584" s="28" t="s">
        <v>946</v>
      </c>
    </row>
    <row r="3585" spans="1:13">
      <c r="A3585" s="31" t="s">
        <v>7043</v>
      </c>
      <c r="B3585" s="31" t="s">
        <v>946</v>
      </c>
      <c r="C3585" s="31">
        <v>2092</v>
      </c>
      <c r="D3585" s="31">
        <v>4</v>
      </c>
      <c r="E3585" s="31" t="s">
        <v>7044</v>
      </c>
      <c r="F3585" s="31"/>
      <c r="G3585" s="31">
        <v>3</v>
      </c>
      <c r="H3585" s="31"/>
      <c r="I3585" s="31">
        <v>202570</v>
      </c>
      <c r="J3585" s="31">
        <v>3</v>
      </c>
      <c r="M3585" s="28" t="s">
        <v>946</v>
      </c>
    </row>
    <row r="3586" spans="1:13">
      <c r="A3586" s="31" t="s">
        <v>7045</v>
      </c>
      <c r="B3586" s="31" t="s">
        <v>946</v>
      </c>
      <c r="C3586" s="31">
        <v>2592</v>
      </c>
      <c r="D3586" s="31">
        <v>4</v>
      </c>
      <c r="E3586" s="31" t="s">
        <v>7046</v>
      </c>
      <c r="F3586" s="31"/>
      <c r="G3586" s="31">
        <v>9</v>
      </c>
      <c r="H3586" s="31"/>
      <c r="I3586" s="31">
        <v>202570</v>
      </c>
      <c r="J3586" s="31">
        <v>9</v>
      </c>
      <c r="M3586" s="28" t="s">
        <v>946</v>
      </c>
    </row>
    <row r="3587" spans="1:13">
      <c r="A3587" s="31" t="s">
        <v>7047</v>
      </c>
      <c r="B3587" s="31" t="s">
        <v>946</v>
      </c>
      <c r="C3587" s="31">
        <v>2712</v>
      </c>
      <c r="D3587" s="31">
        <v>4</v>
      </c>
      <c r="E3587" s="31" t="s">
        <v>7048</v>
      </c>
      <c r="F3587" s="31">
        <v>1</v>
      </c>
      <c r="G3587" s="31"/>
      <c r="H3587" s="31"/>
      <c r="I3587" s="31">
        <v>202570</v>
      </c>
      <c r="J3587" s="31">
        <v>1</v>
      </c>
      <c r="M3587" s="28" t="s">
        <v>949</v>
      </c>
    </row>
    <row r="3588" spans="1:13">
      <c r="A3588" s="31" t="s">
        <v>7049</v>
      </c>
      <c r="B3588" s="31" t="s">
        <v>946</v>
      </c>
      <c r="C3588" s="31">
        <v>2790</v>
      </c>
      <c r="D3588" s="31">
        <v>4</v>
      </c>
      <c r="E3588" s="31" t="s">
        <v>7050</v>
      </c>
      <c r="F3588" s="31"/>
      <c r="G3588" s="31"/>
      <c r="H3588" s="31">
        <v>20</v>
      </c>
      <c r="I3588" s="31">
        <v>202570</v>
      </c>
      <c r="J3588" s="31">
        <v>20</v>
      </c>
      <c r="M3588" s="28" t="s">
        <v>949</v>
      </c>
    </row>
    <row r="3589" spans="1:13">
      <c r="A3589" s="31" t="s">
        <v>7051</v>
      </c>
      <c r="B3589" s="31" t="s">
        <v>949</v>
      </c>
      <c r="C3589" s="31">
        <v>1092</v>
      </c>
      <c r="D3589" s="31">
        <v>3</v>
      </c>
      <c r="E3589" s="31" t="s">
        <v>7052</v>
      </c>
      <c r="F3589" s="31"/>
      <c r="G3589" s="31">
        <v>3</v>
      </c>
      <c r="H3589" s="31"/>
      <c r="I3589" s="31">
        <v>202570</v>
      </c>
      <c r="J3589" s="31">
        <v>3</v>
      </c>
      <c r="M3589" s="28" t="s">
        <v>949</v>
      </c>
    </row>
    <row r="3590" spans="1:13">
      <c r="A3590" s="31" t="s">
        <v>7053</v>
      </c>
      <c r="B3590" s="31" t="s">
        <v>949</v>
      </c>
      <c r="C3590" s="31">
        <v>1101</v>
      </c>
      <c r="D3590" s="31">
        <v>3</v>
      </c>
      <c r="E3590" s="31" t="s">
        <v>7054</v>
      </c>
      <c r="F3590" s="31">
        <v>1</v>
      </c>
      <c r="G3590" s="31"/>
      <c r="H3590" s="31"/>
      <c r="I3590" s="31">
        <v>202570</v>
      </c>
      <c r="J3590" s="31">
        <v>1</v>
      </c>
      <c r="M3590" s="28" t="s">
        <v>949</v>
      </c>
    </row>
    <row r="3591" spans="1:13">
      <c r="A3591" s="31" t="s">
        <v>7055</v>
      </c>
      <c r="B3591" s="31" t="s">
        <v>949</v>
      </c>
      <c r="C3591" s="31">
        <v>1102</v>
      </c>
      <c r="D3591" s="31">
        <v>3</v>
      </c>
      <c r="E3591" s="31" t="s">
        <v>7056</v>
      </c>
      <c r="F3591" s="31">
        <v>1</v>
      </c>
      <c r="G3591" s="31"/>
      <c r="H3591" s="31"/>
      <c r="I3591" s="31">
        <v>202570</v>
      </c>
      <c r="J3591" s="31">
        <v>1</v>
      </c>
      <c r="M3591" s="28" t="s">
        <v>949</v>
      </c>
    </row>
    <row r="3592" spans="1:13">
      <c r="A3592" s="31" t="s">
        <v>7057</v>
      </c>
      <c r="B3592" s="31" t="s">
        <v>949</v>
      </c>
      <c r="C3592" s="31">
        <v>1292</v>
      </c>
      <c r="D3592" s="31">
        <v>3</v>
      </c>
      <c r="E3592" s="31" t="s">
        <v>7058</v>
      </c>
      <c r="F3592" s="31"/>
      <c r="G3592" s="31">
        <v>3</v>
      </c>
      <c r="H3592" s="31"/>
      <c r="I3592" s="31">
        <v>202570</v>
      </c>
      <c r="J3592" s="31">
        <v>3</v>
      </c>
      <c r="M3592" s="28" t="s">
        <v>949</v>
      </c>
    </row>
    <row r="3593" spans="1:13">
      <c r="A3593" s="31" t="s">
        <v>7059</v>
      </c>
      <c r="B3593" s="31" t="s">
        <v>949</v>
      </c>
      <c r="C3593" s="31">
        <v>2092</v>
      </c>
      <c r="D3593" s="31">
        <v>3</v>
      </c>
      <c r="E3593" s="31" t="s">
        <v>7060</v>
      </c>
      <c r="F3593" s="31"/>
      <c r="G3593" s="31">
        <v>3</v>
      </c>
      <c r="H3593" s="31"/>
      <c r="I3593" s="31">
        <v>202570</v>
      </c>
      <c r="J3593" s="31">
        <v>3</v>
      </c>
      <c r="M3593" s="28" t="s">
        <v>949</v>
      </c>
    </row>
    <row r="3594" spans="1:13">
      <c r="A3594" s="31" t="s">
        <v>7061</v>
      </c>
      <c r="B3594" s="31" t="s">
        <v>949</v>
      </c>
      <c r="C3594" s="31">
        <v>2192</v>
      </c>
      <c r="D3594" s="31">
        <v>3</v>
      </c>
      <c r="E3594" s="31" t="s">
        <v>7062</v>
      </c>
      <c r="F3594" s="31"/>
      <c r="G3594" s="31">
        <v>3</v>
      </c>
      <c r="H3594" s="31"/>
      <c r="I3594" s="31">
        <v>202570</v>
      </c>
      <c r="J3594" s="31">
        <v>3</v>
      </c>
      <c r="M3594" s="28" t="s">
        <v>949</v>
      </c>
    </row>
    <row r="3595" spans="1:13">
      <c r="A3595" s="31" t="s">
        <v>7063</v>
      </c>
      <c r="B3595" s="31" t="s">
        <v>949</v>
      </c>
      <c r="C3595" s="31">
        <v>2201</v>
      </c>
      <c r="D3595" s="31">
        <v>3</v>
      </c>
      <c r="E3595" s="31" t="s">
        <v>7064</v>
      </c>
      <c r="F3595" s="31">
        <v>2</v>
      </c>
      <c r="G3595" s="31"/>
      <c r="H3595" s="31"/>
      <c r="I3595" s="31">
        <v>202570</v>
      </c>
      <c r="J3595" s="31">
        <v>2</v>
      </c>
      <c r="M3595" s="28" t="s">
        <v>949</v>
      </c>
    </row>
    <row r="3596" spans="1:13">
      <c r="A3596" s="31" t="s">
        <v>7065</v>
      </c>
      <c r="B3596" s="31" t="s">
        <v>949</v>
      </c>
      <c r="C3596" s="31">
        <v>2202</v>
      </c>
      <c r="D3596" s="31">
        <v>3</v>
      </c>
      <c r="E3596" s="31" t="s">
        <v>7066</v>
      </c>
      <c r="F3596" s="31">
        <v>2</v>
      </c>
      <c r="G3596" s="31"/>
      <c r="H3596" s="31"/>
      <c r="I3596" s="31">
        <v>202570</v>
      </c>
      <c r="J3596" s="31">
        <v>2</v>
      </c>
      <c r="M3596" s="28" t="s">
        <v>949</v>
      </c>
    </row>
    <row r="3597" spans="1:13">
      <c r="A3597" s="31" t="s">
        <v>7067</v>
      </c>
      <c r="B3597" s="31" t="s">
        <v>949</v>
      </c>
      <c r="C3597" s="31">
        <v>2219</v>
      </c>
      <c r="D3597" s="31">
        <v>3</v>
      </c>
      <c r="E3597" s="31" t="s">
        <v>7068</v>
      </c>
      <c r="F3597" s="31"/>
      <c r="G3597" s="31"/>
      <c r="H3597" s="31"/>
      <c r="I3597" s="31">
        <v>202570</v>
      </c>
      <c r="J3597" s="31"/>
      <c r="M3597" s="28" t="s">
        <v>949</v>
      </c>
    </row>
    <row r="3598" spans="1:13">
      <c r="A3598" s="31" t="s">
        <v>7069</v>
      </c>
      <c r="B3598" s="31" t="s">
        <v>949</v>
      </c>
      <c r="C3598" s="31">
        <v>2220</v>
      </c>
      <c r="D3598" s="31">
        <v>3</v>
      </c>
      <c r="E3598" s="31" t="s">
        <v>7070</v>
      </c>
      <c r="F3598" s="31"/>
      <c r="G3598" s="31">
        <v>1</v>
      </c>
      <c r="H3598" s="31"/>
      <c r="I3598" s="31">
        <v>202570</v>
      </c>
      <c r="J3598" s="31">
        <v>1</v>
      </c>
      <c r="M3598" s="28" t="s">
        <v>952</v>
      </c>
    </row>
    <row r="3599" spans="1:13">
      <c r="A3599" s="31" t="s">
        <v>7071</v>
      </c>
      <c r="B3599" s="31" t="s">
        <v>949</v>
      </c>
      <c r="C3599" s="31">
        <v>2221</v>
      </c>
      <c r="D3599" s="31">
        <v>3</v>
      </c>
      <c r="E3599" s="31" t="s">
        <v>7072</v>
      </c>
      <c r="F3599" s="31"/>
      <c r="G3599" s="31">
        <v>1</v>
      </c>
      <c r="H3599" s="31"/>
      <c r="I3599" s="31">
        <v>202570</v>
      </c>
      <c r="J3599" s="31">
        <v>1</v>
      </c>
      <c r="M3599" s="28" t="s">
        <v>7075</v>
      </c>
    </row>
    <row r="3600" spans="1:13">
      <c r="A3600" s="31" t="s">
        <v>7073</v>
      </c>
      <c r="B3600" s="31" t="s">
        <v>952</v>
      </c>
      <c r="C3600" s="31">
        <v>2096</v>
      </c>
      <c r="D3600" s="31">
        <v>2</v>
      </c>
      <c r="E3600" s="31" t="s">
        <v>304</v>
      </c>
      <c r="F3600" s="31"/>
      <c r="G3600" s="31"/>
      <c r="H3600" s="31"/>
      <c r="I3600" s="31">
        <v>200970</v>
      </c>
      <c r="J3600" s="31"/>
      <c r="M3600" s="28" t="s">
        <v>7075</v>
      </c>
    </row>
    <row r="3601" spans="1:13">
      <c r="A3601" s="31" t="s">
        <v>7074</v>
      </c>
      <c r="B3601" s="31" t="s">
        <v>7075</v>
      </c>
      <c r="C3601" s="31">
        <v>1</v>
      </c>
      <c r="D3601" s="31" t="s">
        <v>733</v>
      </c>
      <c r="E3601" s="31" t="s">
        <v>7076</v>
      </c>
      <c r="F3601" s="31"/>
      <c r="G3601" s="31"/>
      <c r="H3601" s="31"/>
      <c r="I3601" s="31">
        <v>200233</v>
      </c>
      <c r="J3601" s="31"/>
      <c r="M3601" s="28" t="s">
        <v>7075</v>
      </c>
    </row>
    <row r="3602" spans="1:13">
      <c r="A3602" s="31" t="s">
        <v>7077</v>
      </c>
      <c r="B3602" s="31" t="s">
        <v>7075</v>
      </c>
      <c r="C3602" s="31">
        <v>2</v>
      </c>
      <c r="D3602" s="31" t="s">
        <v>733</v>
      </c>
      <c r="E3602" s="31" t="s">
        <v>7078</v>
      </c>
      <c r="F3602" s="31"/>
      <c r="G3602" s="31"/>
      <c r="H3602" s="31"/>
      <c r="I3602" s="31">
        <v>200233</v>
      </c>
      <c r="J3602" s="31"/>
      <c r="M3602" s="28" t="s">
        <v>7075</v>
      </c>
    </row>
    <row r="3603" spans="1:13">
      <c r="A3603" s="31" t="s">
        <v>7079</v>
      </c>
      <c r="B3603" s="31" t="s">
        <v>7075</v>
      </c>
      <c r="C3603" s="31">
        <v>4</v>
      </c>
      <c r="D3603" s="31" t="s">
        <v>733</v>
      </c>
      <c r="E3603" s="31" t="s">
        <v>7080</v>
      </c>
      <c r="F3603" s="31"/>
      <c r="G3603" s="31"/>
      <c r="H3603" s="31"/>
      <c r="I3603" s="31">
        <v>200311</v>
      </c>
      <c r="J3603" s="31"/>
      <c r="M3603" s="28" t="s">
        <v>7075</v>
      </c>
    </row>
    <row r="3604" spans="1:13">
      <c r="A3604" s="31" t="s">
        <v>7081</v>
      </c>
      <c r="B3604" s="31" t="s">
        <v>7075</v>
      </c>
      <c r="C3604" s="31">
        <v>5</v>
      </c>
      <c r="D3604" s="31" t="s">
        <v>733</v>
      </c>
      <c r="E3604" s="31" t="s">
        <v>7082</v>
      </c>
      <c r="F3604" s="31"/>
      <c r="G3604" s="31"/>
      <c r="H3604" s="31"/>
      <c r="I3604" s="31">
        <v>200533</v>
      </c>
      <c r="J3604" s="31"/>
      <c r="M3604" s="28" t="s">
        <v>7075</v>
      </c>
    </row>
    <row r="3605" spans="1:13">
      <c r="A3605" s="31" t="s">
        <v>7083</v>
      </c>
      <c r="B3605" s="31" t="s">
        <v>7075</v>
      </c>
      <c r="C3605" s="31">
        <v>7001</v>
      </c>
      <c r="D3605" s="31" t="s">
        <v>733</v>
      </c>
      <c r="E3605" s="31" t="s">
        <v>7076</v>
      </c>
      <c r="F3605" s="31"/>
      <c r="G3605" s="31"/>
      <c r="H3605" s="31"/>
      <c r="I3605" s="31">
        <v>200711</v>
      </c>
      <c r="J3605" s="31"/>
      <c r="M3605" s="28" t="s">
        <v>7075</v>
      </c>
    </row>
    <row r="3606" spans="1:13">
      <c r="A3606" s="31" t="s">
        <v>7084</v>
      </c>
      <c r="B3606" s="31" t="s">
        <v>7075</v>
      </c>
      <c r="C3606" s="31">
        <v>7002</v>
      </c>
      <c r="D3606" s="31" t="s">
        <v>733</v>
      </c>
      <c r="E3606" s="31" t="s">
        <v>7085</v>
      </c>
      <c r="F3606" s="31"/>
      <c r="G3606" s="31"/>
      <c r="H3606" s="31"/>
      <c r="I3606" s="31">
        <v>200711</v>
      </c>
      <c r="J3606" s="31"/>
      <c r="M3606" s="28" t="s">
        <v>7075</v>
      </c>
    </row>
    <row r="3607" spans="1:13">
      <c r="A3607" s="31" t="s">
        <v>7086</v>
      </c>
      <c r="B3607" s="31" t="s">
        <v>7075</v>
      </c>
      <c r="C3607" s="31">
        <v>7003</v>
      </c>
      <c r="D3607" s="31" t="s">
        <v>733</v>
      </c>
      <c r="E3607" s="31" t="s">
        <v>7087</v>
      </c>
      <c r="F3607" s="31"/>
      <c r="G3607" s="31"/>
      <c r="H3607" s="31"/>
      <c r="I3607" s="31">
        <v>200711</v>
      </c>
      <c r="J3607" s="31"/>
      <c r="M3607" s="28" t="s">
        <v>7075</v>
      </c>
    </row>
    <row r="3608" spans="1:13">
      <c r="A3608" s="31" t="s">
        <v>7088</v>
      </c>
      <c r="B3608" s="31" t="s">
        <v>7075</v>
      </c>
      <c r="C3608" s="31">
        <v>7004</v>
      </c>
      <c r="D3608" s="31" t="s">
        <v>733</v>
      </c>
      <c r="E3608" s="31" t="s">
        <v>7089</v>
      </c>
      <c r="F3608" s="31"/>
      <c r="G3608" s="31"/>
      <c r="H3608" s="31"/>
      <c r="I3608" s="31">
        <v>200711</v>
      </c>
      <c r="J3608" s="31"/>
      <c r="M3608" s="28" t="s">
        <v>7075</v>
      </c>
    </row>
    <row r="3609" spans="1:13">
      <c r="A3609" s="31" t="s">
        <v>7090</v>
      </c>
      <c r="B3609" s="31" t="s">
        <v>7075</v>
      </c>
      <c r="C3609" s="31">
        <v>7005</v>
      </c>
      <c r="D3609" s="31" t="s">
        <v>733</v>
      </c>
      <c r="E3609" s="31" t="s">
        <v>7091</v>
      </c>
      <c r="F3609" s="31"/>
      <c r="G3609" s="31"/>
      <c r="H3609" s="31"/>
      <c r="I3609" s="31">
        <v>200711</v>
      </c>
      <c r="J3609" s="31"/>
      <c r="M3609" s="28" t="s">
        <v>7075</v>
      </c>
    </row>
    <row r="3610" spans="1:13">
      <c r="A3610" s="31" t="s">
        <v>7092</v>
      </c>
      <c r="B3610" s="31" t="s">
        <v>7075</v>
      </c>
      <c r="C3610" s="31">
        <v>7006</v>
      </c>
      <c r="D3610" s="31" t="s">
        <v>733</v>
      </c>
      <c r="E3610" s="31" t="s">
        <v>7093</v>
      </c>
      <c r="F3610" s="31"/>
      <c r="G3610" s="31"/>
      <c r="H3610" s="31"/>
      <c r="I3610" s="31">
        <v>200711</v>
      </c>
      <c r="J3610" s="31"/>
      <c r="M3610" s="28" t="s">
        <v>449</v>
      </c>
    </row>
    <row r="3611" spans="1:13">
      <c r="A3611" s="31" t="s">
        <v>7094</v>
      </c>
      <c r="B3611" s="31" t="s">
        <v>7075</v>
      </c>
      <c r="C3611" s="31">
        <v>7007</v>
      </c>
      <c r="D3611" s="31" t="s">
        <v>733</v>
      </c>
      <c r="E3611" s="31" t="s">
        <v>7095</v>
      </c>
      <c r="F3611" s="31"/>
      <c r="G3611" s="31"/>
      <c r="H3611" s="31"/>
      <c r="I3611" s="31">
        <v>200711</v>
      </c>
      <c r="J3611" s="31"/>
      <c r="M3611" s="28" t="s">
        <v>449</v>
      </c>
    </row>
    <row r="3612" spans="1:13">
      <c r="A3612" s="31" t="s">
        <v>7096</v>
      </c>
      <c r="B3612" s="31" t="s">
        <v>449</v>
      </c>
      <c r="C3612" s="31">
        <v>1110</v>
      </c>
      <c r="D3612" s="31">
        <v>2</v>
      </c>
      <c r="E3612" s="31" t="s">
        <v>450</v>
      </c>
      <c r="F3612" s="31">
        <v>3</v>
      </c>
      <c r="G3612" s="31"/>
      <c r="H3612" s="31"/>
      <c r="I3612" s="31">
        <v>202570</v>
      </c>
      <c r="J3612" s="31">
        <v>3</v>
      </c>
      <c r="M3612" s="28" t="s">
        <v>449</v>
      </c>
    </row>
    <row r="3613" spans="1:13">
      <c r="A3613" s="31" t="s">
        <v>7097</v>
      </c>
      <c r="B3613" s="31" t="s">
        <v>449</v>
      </c>
      <c r="C3613" s="31">
        <v>1130</v>
      </c>
      <c r="D3613" s="31">
        <v>2</v>
      </c>
      <c r="E3613" s="31" t="s">
        <v>452</v>
      </c>
      <c r="F3613" s="31">
        <v>3</v>
      </c>
      <c r="G3613" s="31"/>
      <c r="H3613" s="31"/>
      <c r="I3613" s="31">
        <v>202570</v>
      </c>
      <c r="J3613" s="31">
        <v>3</v>
      </c>
      <c r="M3613" s="28" t="s">
        <v>449</v>
      </c>
    </row>
    <row r="3614" spans="1:13">
      <c r="A3614" s="31" t="s">
        <v>7098</v>
      </c>
      <c r="B3614" s="31" t="s">
        <v>449</v>
      </c>
      <c r="C3614" s="31">
        <v>1140</v>
      </c>
      <c r="D3614" s="31">
        <v>2</v>
      </c>
      <c r="E3614" s="31" t="s">
        <v>454</v>
      </c>
      <c r="F3614" s="31">
        <v>3</v>
      </c>
      <c r="G3614" s="31"/>
      <c r="H3614" s="31"/>
      <c r="I3614" s="31">
        <v>202570</v>
      </c>
      <c r="J3614" s="31">
        <v>3</v>
      </c>
      <c r="M3614" s="28" t="s">
        <v>449</v>
      </c>
    </row>
    <row r="3615" spans="1:13">
      <c r="A3615" s="31" t="s">
        <v>7099</v>
      </c>
      <c r="B3615" s="31" t="s">
        <v>449</v>
      </c>
      <c r="C3615" s="31">
        <v>1210</v>
      </c>
      <c r="D3615" s="31">
        <v>2</v>
      </c>
      <c r="E3615" s="31" t="s">
        <v>455</v>
      </c>
      <c r="F3615" s="31">
        <v>4</v>
      </c>
      <c r="G3615" s="31"/>
      <c r="H3615" s="31"/>
      <c r="I3615" s="31">
        <v>202570</v>
      </c>
      <c r="J3615" s="31">
        <v>4</v>
      </c>
      <c r="M3615" s="28" t="s">
        <v>449</v>
      </c>
    </row>
    <row r="3616" spans="1:13">
      <c r="A3616" s="31" t="s">
        <v>7100</v>
      </c>
      <c r="B3616" s="31" t="s">
        <v>449</v>
      </c>
      <c r="C3616" s="31">
        <v>1250</v>
      </c>
      <c r="D3616" s="31">
        <v>2</v>
      </c>
      <c r="E3616" s="31" t="s">
        <v>7101</v>
      </c>
      <c r="F3616" s="31">
        <v>3</v>
      </c>
      <c r="G3616" s="31"/>
      <c r="H3616" s="31"/>
      <c r="I3616" s="31">
        <v>202570</v>
      </c>
      <c r="J3616" s="31">
        <v>3</v>
      </c>
      <c r="M3616" s="28" t="s">
        <v>449</v>
      </c>
    </row>
    <row r="3617" spans="1:13">
      <c r="A3617" s="31" t="s">
        <v>7102</v>
      </c>
      <c r="B3617" s="31" t="s">
        <v>449</v>
      </c>
      <c r="C3617" s="31">
        <v>1375</v>
      </c>
      <c r="D3617" s="31">
        <v>2</v>
      </c>
      <c r="E3617" s="31" t="s">
        <v>456</v>
      </c>
      <c r="F3617" s="31"/>
      <c r="G3617" s="31">
        <v>6</v>
      </c>
      <c r="H3617" s="31"/>
      <c r="I3617" s="31">
        <v>202570</v>
      </c>
      <c r="J3617" s="31">
        <v>6</v>
      </c>
      <c r="M3617" s="28" t="s">
        <v>449</v>
      </c>
    </row>
    <row r="3618" spans="1:13">
      <c r="A3618" s="31" t="s">
        <v>7103</v>
      </c>
      <c r="B3618" s="31" t="s">
        <v>449</v>
      </c>
      <c r="C3618" s="31">
        <v>1377</v>
      </c>
      <c r="D3618" s="31">
        <v>2</v>
      </c>
      <c r="E3618" s="31" t="s">
        <v>592</v>
      </c>
      <c r="F3618" s="31"/>
      <c r="G3618" s="31">
        <v>6</v>
      </c>
      <c r="H3618" s="31"/>
      <c r="I3618" s="31">
        <v>202570</v>
      </c>
      <c r="J3618" s="31">
        <v>6</v>
      </c>
      <c r="M3618" s="28" t="s">
        <v>449</v>
      </c>
    </row>
    <row r="3619" spans="1:13">
      <c r="A3619" s="31" t="s">
        <v>7104</v>
      </c>
      <c r="B3619" s="31" t="s">
        <v>449</v>
      </c>
      <c r="C3619" s="31">
        <v>1520</v>
      </c>
      <c r="D3619" s="31">
        <v>2</v>
      </c>
      <c r="E3619" s="31" t="s">
        <v>7105</v>
      </c>
      <c r="F3619" s="31"/>
      <c r="G3619" s="31">
        <v>6</v>
      </c>
      <c r="H3619" s="31"/>
      <c r="I3619" s="31">
        <v>202570</v>
      </c>
      <c r="J3619" s="31">
        <v>6</v>
      </c>
      <c r="M3619" s="28" t="s">
        <v>449</v>
      </c>
    </row>
    <row r="3620" spans="1:13">
      <c r="A3620" s="31" t="s">
        <v>7106</v>
      </c>
      <c r="B3620" s="31" t="s">
        <v>449</v>
      </c>
      <c r="C3620" s="31">
        <v>1891</v>
      </c>
      <c r="D3620" s="31">
        <v>3</v>
      </c>
      <c r="E3620" s="31" t="s">
        <v>7107</v>
      </c>
      <c r="F3620" s="31"/>
      <c r="G3620" s="31">
        <v>3</v>
      </c>
      <c r="H3620" s="31">
        <v>0</v>
      </c>
      <c r="I3620" s="31">
        <v>202570</v>
      </c>
      <c r="J3620" s="31">
        <v>3</v>
      </c>
      <c r="M3620" s="28" t="s">
        <v>957</v>
      </c>
    </row>
    <row r="3621" spans="1:13">
      <c r="A3621" s="31" t="s">
        <v>7108</v>
      </c>
      <c r="B3621" s="31" t="s">
        <v>449</v>
      </c>
      <c r="C3621" s="31">
        <v>2160</v>
      </c>
      <c r="D3621" s="31">
        <v>2</v>
      </c>
      <c r="E3621" s="31" t="s">
        <v>7109</v>
      </c>
      <c r="F3621" s="31">
        <v>3</v>
      </c>
      <c r="G3621" s="31"/>
      <c r="H3621" s="31"/>
      <c r="I3621" s="31">
        <v>202570</v>
      </c>
      <c r="J3621" s="31">
        <v>3</v>
      </c>
      <c r="M3621" s="28" t="s">
        <v>957</v>
      </c>
    </row>
    <row r="3622" spans="1:13">
      <c r="A3622" s="31" t="s">
        <v>7110</v>
      </c>
      <c r="B3622" s="31" t="s">
        <v>957</v>
      </c>
      <c r="C3622" s="31">
        <v>1020</v>
      </c>
      <c r="D3622" s="31">
        <v>9</v>
      </c>
      <c r="E3622" s="31" t="s">
        <v>7111</v>
      </c>
      <c r="F3622" s="31">
        <v>3</v>
      </c>
      <c r="G3622" s="31"/>
      <c r="H3622" s="31"/>
      <c r="I3622" s="31">
        <v>202570</v>
      </c>
      <c r="J3622" s="31">
        <v>3</v>
      </c>
      <c r="M3622" s="28" t="s">
        <v>957</v>
      </c>
    </row>
    <row r="3623" spans="1:13">
      <c r="A3623" s="31" t="s">
        <v>7112</v>
      </c>
      <c r="B3623" s="31" t="s">
        <v>957</v>
      </c>
      <c r="C3623" s="31">
        <v>1093</v>
      </c>
      <c r="D3623" s="31">
        <v>9</v>
      </c>
      <c r="E3623" s="31" t="s">
        <v>7113</v>
      </c>
      <c r="F3623" s="31"/>
      <c r="G3623" s="31">
        <v>6</v>
      </c>
      <c r="H3623" s="31"/>
      <c r="I3623" s="31">
        <v>202570</v>
      </c>
      <c r="J3623" s="31">
        <v>6</v>
      </c>
      <c r="M3623" s="28" t="s">
        <v>957</v>
      </c>
    </row>
    <row r="3624" spans="1:13">
      <c r="A3624" s="31" t="s">
        <v>7114</v>
      </c>
      <c r="B3624" s="31" t="s">
        <v>957</v>
      </c>
      <c r="C3624" s="31">
        <v>1115</v>
      </c>
      <c r="D3624" s="31">
        <v>9</v>
      </c>
      <c r="E3624" s="31" t="s">
        <v>7115</v>
      </c>
      <c r="F3624" s="31">
        <v>1</v>
      </c>
      <c r="G3624" s="31"/>
      <c r="H3624" s="31"/>
      <c r="I3624" s="31">
        <v>202570</v>
      </c>
      <c r="J3624" s="31">
        <v>1</v>
      </c>
      <c r="M3624" s="28" t="s">
        <v>959</v>
      </c>
    </row>
    <row r="3625" spans="1:13">
      <c r="A3625" s="31" t="s">
        <v>7116</v>
      </c>
      <c r="B3625" s="31" t="s">
        <v>957</v>
      </c>
      <c r="C3625" s="31">
        <v>1190</v>
      </c>
      <c r="D3625" s="31">
        <v>9</v>
      </c>
      <c r="E3625" s="31" t="s">
        <v>7117</v>
      </c>
      <c r="F3625" s="31"/>
      <c r="G3625" s="31"/>
      <c r="H3625" s="31">
        <v>3</v>
      </c>
      <c r="I3625" s="31">
        <v>202570</v>
      </c>
      <c r="J3625" s="31">
        <v>3</v>
      </c>
      <c r="M3625" s="28" t="s">
        <v>959</v>
      </c>
    </row>
    <row r="3626" spans="1:13">
      <c r="A3626" s="31" t="s">
        <v>7118</v>
      </c>
      <c r="B3626" s="31" t="s">
        <v>959</v>
      </c>
      <c r="C3626" s="31">
        <v>1150</v>
      </c>
      <c r="D3626" s="31">
        <v>3</v>
      </c>
      <c r="E3626" s="31" t="s">
        <v>7119</v>
      </c>
      <c r="F3626" s="31">
        <v>3</v>
      </c>
      <c r="G3626" s="31"/>
      <c r="H3626" s="31"/>
      <c r="I3626" s="31">
        <v>202570</v>
      </c>
      <c r="J3626" s="31">
        <v>3</v>
      </c>
      <c r="M3626" s="28" t="s">
        <v>959</v>
      </c>
    </row>
    <row r="3627" spans="1:13">
      <c r="A3627" s="31" t="s">
        <v>7120</v>
      </c>
      <c r="B3627" s="31" t="s">
        <v>959</v>
      </c>
      <c r="C3627" s="31">
        <v>2088</v>
      </c>
      <c r="D3627" s="31">
        <v>3</v>
      </c>
      <c r="E3627" s="31" t="s">
        <v>7121</v>
      </c>
      <c r="F3627" s="31"/>
      <c r="G3627" s="31"/>
      <c r="H3627" s="31"/>
      <c r="I3627" s="31">
        <v>202570</v>
      </c>
      <c r="J3627" s="31"/>
      <c r="M3627" s="28" t="s">
        <v>959</v>
      </c>
    </row>
    <row r="3628" spans="1:13">
      <c r="A3628" s="31" t="s">
        <v>7122</v>
      </c>
      <c r="B3628" s="31" t="s">
        <v>959</v>
      </c>
      <c r="C3628" s="31">
        <v>2110</v>
      </c>
      <c r="D3628" s="31">
        <v>3</v>
      </c>
      <c r="E3628" s="31" t="s">
        <v>10111</v>
      </c>
      <c r="F3628" s="31">
        <v>3</v>
      </c>
      <c r="G3628" s="31"/>
      <c r="H3628" s="31"/>
      <c r="I3628" s="31">
        <v>202570</v>
      </c>
      <c r="J3628" s="31">
        <v>3</v>
      </c>
      <c r="M3628" s="28" t="s">
        <v>959</v>
      </c>
    </row>
    <row r="3629" spans="1:13">
      <c r="A3629" s="31" t="s">
        <v>7123</v>
      </c>
      <c r="B3629" s="31" t="s">
        <v>959</v>
      </c>
      <c r="C3629" s="31">
        <v>2120</v>
      </c>
      <c r="D3629" s="31">
        <v>3</v>
      </c>
      <c r="E3629" s="31" t="s">
        <v>7124</v>
      </c>
      <c r="F3629" s="31">
        <v>3</v>
      </c>
      <c r="G3629" s="31"/>
      <c r="H3629" s="31"/>
      <c r="I3629" s="31">
        <v>202570</v>
      </c>
      <c r="J3629" s="31">
        <v>3</v>
      </c>
      <c r="M3629" s="28" t="s">
        <v>959</v>
      </c>
    </row>
    <row r="3630" spans="1:13">
      <c r="A3630" s="31" t="s">
        <v>7125</v>
      </c>
      <c r="B3630" s="31" t="s">
        <v>959</v>
      </c>
      <c r="C3630" s="31">
        <v>2140</v>
      </c>
      <c r="D3630" s="31">
        <v>3</v>
      </c>
      <c r="E3630" s="31" t="s">
        <v>7126</v>
      </c>
      <c r="F3630" s="31">
        <v>3</v>
      </c>
      <c r="G3630" s="31"/>
      <c r="H3630" s="31"/>
      <c r="I3630" s="31">
        <v>202570</v>
      </c>
      <c r="J3630" s="31">
        <v>3</v>
      </c>
      <c r="M3630" s="28" t="s">
        <v>962</v>
      </c>
    </row>
    <row r="3631" spans="1:13">
      <c r="A3631" s="31" t="s">
        <v>7127</v>
      </c>
      <c r="B3631" s="31" t="s">
        <v>959</v>
      </c>
      <c r="C3631" s="31">
        <v>2315</v>
      </c>
      <c r="D3631" s="31">
        <v>3</v>
      </c>
      <c r="E3631" s="31" t="s">
        <v>7128</v>
      </c>
      <c r="F3631" s="31">
        <v>3</v>
      </c>
      <c r="G3631" s="31"/>
      <c r="H3631" s="31"/>
      <c r="I3631" s="31">
        <v>202570</v>
      </c>
      <c r="J3631" s="31">
        <v>3</v>
      </c>
      <c r="M3631" s="28" t="s">
        <v>962</v>
      </c>
    </row>
    <row r="3632" spans="1:13">
      <c r="A3632" s="31" t="s">
        <v>7129</v>
      </c>
      <c r="B3632" s="31" t="s">
        <v>962</v>
      </c>
      <c r="C3632" s="31">
        <v>1101</v>
      </c>
      <c r="D3632" s="31">
        <v>3</v>
      </c>
      <c r="E3632" s="31" t="s">
        <v>7130</v>
      </c>
      <c r="F3632" s="31">
        <v>3</v>
      </c>
      <c r="G3632" s="31"/>
      <c r="H3632" s="31"/>
      <c r="I3632" s="31">
        <v>202570</v>
      </c>
      <c r="J3632" s="31">
        <v>3</v>
      </c>
      <c r="M3632" s="28" t="s">
        <v>962</v>
      </c>
    </row>
    <row r="3633" spans="1:13">
      <c r="A3633" s="31" t="s">
        <v>7131</v>
      </c>
      <c r="B3633" s="31" t="s">
        <v>962</v>
      </c>
      <c r="C3633" s="31">
        <v>1105</v>
      </c>
      <c r="D3633" s="31">
        <v>3</v>
      </c>
      <c r="E3633" s="31" t="s">
        <v>7132</v>
      </c>
      <c r="F3633" s="31">
        <v>3</v>
      </c>
      <c r="G3633" s="31"/>
      <c r="H3633" s="31"/>
      <c r="I3633" s="31">
        <v>202570</v>
      </c>
      <c r="J3633" s="31">
        <v>3</v>
      </c>
      <c r="M3633" s="28" t="s">
        <v>962</v>
      </c>
    </row>
    <row r="3634" spans="1:13">
      <c r="A3634" s="31" t="s">
        <v>7133</v>
      </c>
      <c r="B3634" s="31" t="s">
        <v>962</v>
      </c>
      <c r="C3634" s="31">
        <v>1192</v>
      </c>
      <c r="D3634" s="31">
        <v>3</v>
      </c>
      <c r="E3634" s="31" t="s">
        <v>7134</v>
      </c>
      <c r="F3634" s="31"/>
      <c r="G3634" s="31">
        <v>3</v>
      </c>
      <c r="H3634" s="31"/>
      <c r="I3634" s="31">
        <v>202570</v>
      </c>
      <c r="J3634" s="31">
        <v>3</v>
      </c>
      <c r="M3634" s="28" t="s">
        <v>962</v>
      </c>
    </row>
    <row r="3635" spans="1:13">
      <c r="A3635" s="31" t="s">
        <v>7135</v>
      </c>
      <c r="B3635" s="31" t="s">
        <v>962</v>
      </c>
      <c r="C3635" s="31">
        <v>1193</v>
      </c>
      <c r="D3635" s="31">
        <v>3</v>
      </c>
      <c r="E3635" s="31" t="s">
        <v>7136</v>
      </c>
      <c r="F3635" s="31"/>
      <c r="G3635" s="31">
        <v>3</v>
      </c>
      <c r="H3635" s="31"/>
      <c r="I3635" s="31">
        <v>202570</v>
      </c>
      <c r="J3635" s="31">
        <v>3</v>
      </c>
      <c r="M3635" s="28" t="s">
        <v>962</v>
      </c>
    </row>
    <row r="3636" spans="1:13">
      <c r="A3636" s="31" t="s">
        <v>7137</v>
      </c>
      <c r="B3636" s="31" t="s">
        <v>962</v>
      </c>
      <c r="C3636" s="31">
        <v>2201</v>
      </c>
      <c r="D3636" s="31">
        <v>3</v>
      </c>
      <c r="E3636" s="31" t="s">
        <v>7138</v>
      </c>
      <c r="F3636" s="31">
        <v>3</v>
      </c>
      <c r="G3636" s="31"/>
      <c r="H3636" s="31"/>
      <c r="I3636" s="31">
        <v>202570</v>
      </c>
      <c r="J3636" s="31">
        <v>3</v>
      </c>
      <c r="M3636" s="28" t="s">
        <v>962</v>
      </c>
    </row>
    <row r="3637" spans="1:13">
      <c r="A3637" s="31" t="s">
        <v>7139</v>
      </c>
      <c r="B3637" s="31" t="s">
        <v>962</v>
      </c>
      <c r="C3637" s="31">
        <v>2202</v>
      </c>
      <c r="D3637" s="31">
        <v>3</v>
      </c>
      <c r="E3637" s="31" t="s">
        <v>7140</v>
      </c>
      <c r="F3637" s="31">
        <v>3</v>
      </c>
      <c r="G3637" s="31"/>
      <c r="H3637" s="31"/>
      <c r="I3637" s="31">
        <v>202570</v>
      </c>
      <c r="J3637" s="31">
        <v>3</v>
      </c>
      <c r="M3637" s="28" t="s">
        <v>962</v>
      </c>
    </row>
    <row r="3638" spans="1:13">
      <c r="A3638" s="31" t="s">
        <v>7141</v>
      </c>
      <c r="B3638" s="31" t="s">
        <v>962</v>
      </c>
      <c r="C3638" s="31">
        <v>2203</v>
      </c>
      <c r="D3638" s="31">
        <v>3</v>
      </c>
      <c r="E3638" s="31" t="s">
        <v>7142</v>
      </c>
      <c r="F3638" s="31">
        <v>3</v>
      </c>
      <c r="G3638" s="31"/>
      <c r="H3638" s="31"/>
      <c r="I3638" s="31">
        <v>202570</v>
      </c>
      <c r="J3638" s="31">
        <v>3</v>
      </c>
      <c r="M3638" s="28" t="s">
        <v>962</v>
      </c>
    </row>
    <row r="3639" spans="1:13">
      <c r="A3639" s="31" t="s">
        <v>7143</v>
      </c>
      <c r="B3639" s="31" t="s">
        <v>962</v>
      </c>
      <c r="C3639" s="31">
        <v>2204</v>
      </c>
      <c r="D3639" s="31">
        <v>3</v>
      </c>
      <c r="E3639" s="31" t="s">
        <v>7144</v>
      </c>
      <c r="F3639" s="31">
        <v>3</v>
      </c>
      <c r="G3639" s="31"/>
      <c r="H3639" s="31"/>
      <c r="I3639" s="31">
        <v>202570</v>
      </c>
      <c r="J3639" s="31">
        <v>3</v>
      </c>
      <c r="M3639" s="28" t="s">
        <v>962</v>
      </c>
    </row>
    <row r="3640" spans="1:13">
      <c r="A3640" s="31" t="s">
        <v>7145</v>
      </c>
      <c r="B3640" s="31" t="s">
        <v>962</v>
      </c>
      <c r="C3640" s="31">
        <v>2231</v>
      </c>
      <c r="D3640" s="31">
        <v>3</v>
      </c>
      <c r="E3640" s="31" t="s">
        <v>7146</v>
      </c>
      <c r="F3640" s="31">
        <v>3</v>
      </c>
      <c r="G3640" s="31"/>
      <c r="H3640" s="31"/>
      <c r="I3640" s="31">
        <v>202570</v>
      </c>
      <c r="J3640" s="31">
        <v>3</v>
      </c>
      <c r="M3640" s="28" t="s">
        <v>962</v>
      </c>
    </row>
    <row r="3641" spans="1:13">
      <c r="A3641" s="31" t="s">
        <v>7147</v>
      </c>
      <c r="B3641" s="31" t="s">
        <v>962</v>
      </c>
      <c r="C3641" s="31">
        <v>2241</v>
      </c>
      <c r="D3641" s="31">
        <v>3</v>
      </c>
      <c r="E3641" s="31" t="s">
        <v>6344</v>
      </c>
      <c r="F3641" s="31">
        <v>3</v>
      </c>
      <c r="G3641" s="31"/>
      <c r="H3641" s="31"/>
      <c r="I3641" s="31">
        <v>202570</v>
      </c>
      <c r="J3641" s="31">
        <v>3</v>
      </c>
      <c r="M3641" s="28" t="s">
        <v>962</v>
      </c>
    </row>
    <row r="3642" spans="1:13">
      <c r="A3642" s="31" t="s">
        <v>7148</v>
      </c>
      <c r="B3642" s="31" t="s">
        <v>962</v>
      </c>
      <c r="C3642" s="31">
        <v>2247</v>
      </c>
      <c r="D3642" s="31">
        <v>3</v>
      </c>
      <c r="E3642" s="31" t="s">
        <v>7149</v>
      </c>
      <c r="F3642" s="31">
        <v>3</v>
      </c>
      <c r="G3642" s="31"/>
      <c r="H3642" s="31"/>
      <c r="I3642" s="31">
        <v>202570</v>
      </c>
      <c r="J3642" s="31">
        <v>3</v>
      </c>
      <c r="M3642" s="28" t="s">
        <v>964</v>
      </c>
    </row>
    <row r="3643" spans="1:13">
      <c r="A3643" s="31" t="s">
        <v>7150</v>
      </c>
      <c r="B3643" s="31" t="s">
        <v>962</v>
      </c>
      <c r="C3643" s="31">
        <v>2251</v>
      </c>
      <c r="D3643" s="31">
        <v>3</v>
      </c>
      <c r="E3643" s="31" t="s">
        <v>7151</v>
      </c>
      <c r="F3643" s="31">
        <v>3</v>
      </c>
      <c r="G3643" s="31"/>
      <c r="H3643" s="31"/>
      <c r="I3643" s="31">
        <v>202570</v>
      </c>
      <c r="J3643" s="31">
        <v>3</v>
      </c>
      <c r="M3643" s="28" t="s">
        <v>964</v>
      </c>
    </row>
    <row r="3644" spans="1:13">
      <c r="A3644" s="31" t="s">
        <v>7152</v>
      </c>
      <c r="B3644" s="31" t="s">
        <v>964</v>
      </c>
      <c r="C3644" s="31">
        <v>1110</v>
      </c>
      <c r="D3644" s="31">
        <v>9</v>
      </c>
      <c r="E3644" s="31" t="s">
        <v>7153</v>
      </c>
      <c r="F3644" s="31">
        <v>3</v>
      </c>
      <c r="G3644" s="31"/>
      <c r="H3644" s="31"/>
      <c r="I3644" s="31">
        <v>202570</v>
      </c>
      <c r="J3644" s="31">
        <v>3</v>
      </c>
      <c r="M3644" s="28" t="s">
        <v>964</v>
      </c>
    </row>
    <row r="3645" spans="1:13">
      <c r="A3645" s="31" t="s">
        <v>7154</v>
      </c>
      <c r="B3645" s="31" t="s">
        <v>964</v>
      </c>
      <c r="C3645" s="31">
        <v>1135</v>
      </c>
      <c r="D3645" s="31">
        <v>9</v>
      </c>
      <c r="E3645" s="31" t="s">
        <v>7155</v>
      </c>
      <c r="F3645" s="31">
        <v>1</v>
      </c>
      <c r="G3645" s="31">
        <v>9</v>
      </c>
      <c r="H3645" s="31"/>
      <c r="I3645" s="31">
        <v>202570</v>
      </c>
      <c r="J3645" s="31">
        <v>10</v>
      </c>
      <c r="M3645" s="28" t="s">
        <v>964</v>
      </c>
    </row>
    <row r="3646" spans="1:13">
      <c r="A3646" s="31" t="s">
        <v>7156</v>
      </c>
      <c r="B3646" s="31" t="s">
        <v>964</v>
      </c>
      <c r="C3646" s="31">
        <v>1210</v>
      </c>
      <c r="D3646" s="31">
        <v>9</v>
      </c>
      <c r="E3646" s="31" t="s">
        <v>7157</v>
      </c>
      <c r="F3646" s="31">
        <v>3</v>
      </c>
      <c r="G3646" s="31"/>
      <c r="H3646" s="31"/>
      <c r="I3646" s="31">
        <v>202570</v>
      </c>
      <c r="J3646" s="31">
        <v>3</v>
      </c>
      <c r="M3646" s="28" t="s">
        <v>964</v>
      </c>
    </row>
    <row r="3647" spans="1:13">
      <c r="A3647" s="31" t="s">
        <v>7158</v>
      </c>
      <c r="B3647" s="31" t="s">
        <v>964</v>
      </c>
      <c r="C3647" s="31">
        <v>1220</v>
      </c>
      <c r="D3647" s="31">
        <v>9</v>
      </c>
      <c r="E3647" s="31" t="s">
        <v>7159</v>
      </c>
      <c r="F3647" s="31">
        <v>3</v>
      </c>
      <c r="G3647" s="31"/>
      <c r="H3647" s="31"/>
      <c r="I3647" s="31">
        <v>202570</v>
      </c>
      <c r="J3647" s="31">
        <v>3</v>
      </c>
      <c r="M3647" s="28" t="s">
        <v>964</v>
      </c>
    </row>
    <row r="3648" spans="1:13">
      <c r="A3648" s="31" t="s">
        <v>7160</v>
      </c>
      <c r="B3648" s="31" t="s">
        <v>964</v>
      </c>
      <c r="C3648" s="31">
        <v>1230</v>
      </c>
      <c r="D3648" s="31">
        <v>9</v>
      </c>
      <c r="E3648" s="31" t="s">
        <v>7161</v>
      </c>
      <c r="F3648" s="31">
        <v>3</v>
      </c>
      <c r="G3648" s="31"/>
      <c r="H3648" s="31"/>
      <c r="I3648" s="31">
        <v>202570</v>
      </c>
      <c r="J3648" s="31">
        <v>3</v>
      </c>
      <c r="M3648" s="28" t="s">
        <v>964</v>
      </c>
    </row>
    <row r="3649" spans="1:13">
      <c r="A3649" s="31" t="s">
        <v>7162</v>
      </c>
      <c r="B3649" s="31" t="s">
        <v>964</v>
      </c>
      <c r="C3649" s="31">
        <v>1235</v>
      </c>
      <c r="D3649" s="31">
        <v>9</v>
      </c>
      <c r="E3649" s="31" t="s">
        <v>7163</v>
      </c>
      <c r="F3649" s="31">
        <v>1</v>
      </c>
      <c r="G3649" s="31"/>
      <c r="H3649" s="31">
        <v>9</v>
      </c>
      <c r="I3649" s="31">
        <v>202570</v>
      </c>
      <c r="J3649" s="31">
        <v>10</v>
      </c>
      <c r="M3649" s="28" t="s">
        <v>964</v>
      </c>
    </row>
    <row r="3650" spans="1:13">
      <c r="A3650" s="31" t="s">
        <v>7164</v>
      </c>
      <c r="B3650" s="31" t="s">
        <v>964</v>
      </c>
      <c r="C3650" s="31">
        <v>2096</v>
      </c>
      <c r="D3650" s="31">
        <v>9</v>
      </c>
      <c r="E3650" s="31" t="s">
        <v>304</v>
      </c>
      <c r="F3650" s="31"/>
      <c r="G3650" s="31"/>
      <c r="H3650" s="31"/>
      <c r="I3650" s="31">
        <v>202470</v>
      </c>
      <c r="J3650" s="31"/>
      <c r="M3650" s="28" t="s">
        <v>964</v>
      </c>
    </row>
    <row r="3651" spans="1:13">
      <c r="A3651" s="31" t="s">
        <v>7165</v>
      </c>
      <c r="B3651" s="31" t="s">
        <v>964</v>
      </c>
      <c r="C3651" s="31">
        <v>2196</v>
      </c>
      <c r="D3651" s="31">
        <v>9</v>
      </c>
      <c r="E3651" s="31" t="s">
        <v>304</v>
      </c>
      <c r="F3651" s="31"/>
      <c r="G3651" s="31"/>
      <c r="H3651" s="31"/>
      <c r="I3651" s="31">
        <v>202370</v>
      </c>
      <c r="J3651" s="31"/>
      <c r="M3651" s="28" t="s">
        <v>964</v>
      </c>
    </row>
    <row r="3652" spans="1:13">
      <c r="A3652" s="31" t="s">
        <v>10187</v>
      </c>
      <c r="B3652" s="31" t="s">
        <v>964</v>
      </c>
      <c r="C3652" s="31">
        <v>2296</v>
      </c>
      <c r="D3652" s="31">
        <v>9</v>
      </c>
      <c r="E3652" s="31" t="s">
        <v>304</v>
      </c>
      <c r="F3652" s="31"/>
      <c r="G3652" s="31"/>
      <c r="H3652" s="31"/>
      <c r="I3652" s="31">
        <v>202490</v>
      </c>
      <c r="J3652" s="31"/>
      <c r="M3652" s="28" t="s">
        <v>964</v>
      </c>
    </row>
    <row r="3653" spans="1:13">
      <c r="A3653" s="31" t="s">
        <v>7166</v>
      </c>
      <c r="B3653" s="31" t="s">
        <v>964</v>
      </c>
      <c r="C3653" s="31">
        <v>2310</v>
      </c>
      <c r="D3653" s="31">
        <v>9</v>
      </c>
      <c r="E3653" s="31" t="s">
        <v>7167</v>
      </c>
      <c r="F3653" s="31">
        <v>3</v>
      </c>
      <c r="G3653" s="31"/>
      <c r="H3653" s="31"/>
      <c r="I3653" s="31">
        <v>202570</v>
      </c>
      <c r="J3653" s="31">
        <v>3</v>
      </c>
      <c r="M3653" s="28" t="s">
        <v>964</v>
      </c>
    </row>
    <row r="3654" spans="1:13">
      <c r="A3654" s="31" t="s">
        <v>7168</v>
      </c>
      <c r="B3654" s="31" t="s">
        <v>964</v>
      </c>
      <c r="C3654" s="31">
        <v>2320</v>
      </c>
      <c r="D3654" s="31">
        <v>9</v>
      </c>
      <c r="E3654" s="31" t="s">
        <v>7169</v>
      </c>
      <c r="F3654" s="31">
        <v>3</v>
      </c>
      <c r="G3654" s="31"/>
      <c r="H3654" s="31"/>
      <c r="I3654" s="31">
        <v>202570</v>
      </c>
      <c r="J3654" s="31">
        <v>3</v>
      </c>
      <c r="M3654" s="28" t="s">
        <v>964</v>
      </c>
    </row>
    <row r="3655" spans="1:13">
      <c r="A3655" s="31" t="s">
        <v>7170</v>
      </c>
      <c r="B3655" s="31" t="s">
        <v>964</v>
      </c>
      <c r="C3655" s="31">
        <v>2335</v>
      </c>
      <c r="D3655" s="31">
        <v>9</v>
      </c>
      <c r="E3655" s="31" t="s">
        <v>7171</v>
      </c>
      <c r="F3655" s="31"/>
      <c r="G3655" s="31"/>
      <c r="H3655" s="31">
        <v>12</v>
      </c>
      <c r="I3655" s="31">
        <v>202570</v>
      </c>
      <c r="J3655" s="31">
        <v>12</v>
      </c>
      <c r="M3655" s="28" t="s">
        <v>964</v>
      </c>
    </row>
    <row r="3656" spans="1:13">
      <c r="A3656" s="31" t="s">
        <v>7172</v>
      </c>
      <c r="B3656" s="31" t="s">
        <v>964</v>
      </c>
      <c r="C3656" s="31">
        <v>2410</v>
      </c>
      <c r="D3656" s="31">
        <v>9</v>
      </c>
      <c r="E3656" s="31" t="s">
        <v>7173</v>
      </c>
      <c r="F3656" s="31">
        <v>4</v>
      </c>
      <c r="G3656" s="31"/>
      <c r="H3656" s="31"/>
      <c r="I3656" s="31">
        <v>202570</v>
      </c>
      <c r="J3656" s="31">
        <v>4</v>
      </c>
      <c r="M3656" s="28" t="s">
        <v>967</v>
      </c>
    </row>
    <row r="3657" spans="1:13">
      <c r="A3657" s="31" t="s">
        <v>7174</v>
      </c>
      <c r="B3657" s="31" t="s">
        <v>964</v>
      </c>
      <c r="C3657" s="31">
        <v>2435</v>
      </c>
      <c r="D3657" s="31">
        <v>9</v>
      </c>
      <c r="E3657" s="31" t="s">
        <v>7175</v>
      </c>
      <c r="F3657" s="31">
        <v>1</v>
      </c>
      <c r="G3657" s="31"/>
      <c r="H3657" s="31">
        <v>9</v>
      </c>
      <c r="I3657" s="31">
        <v>202570</v>
      </c>
      <c r="J3657" s="31">
        <v>10</v>
      </c>
      <c r="M3657" s="28" t="s">
        <v>967</v>
      </c>
    </row>
    <row r="3658" spans="1:13">
      <c r="A3658" s="31" t="s">
        <v>7176</v>
      </c>
      <c r="B3658" s="31" t="s">
        <v>964</v>
      </c>
      <c r="C3658" s="31">
        <v>2445</v>
      </c>
      <c r="D3658" s="31">
        <v>9</v>
      </c>
      <c r="E3658" s="31" t="s">
        <v>7177</v>
      </c>
      <c r="F3658" s="31"/>
      <c r="G3658" s="31"/>
      <c r="H3658" s="31">
        <v>6</v>
      </c>
      <c r="I3658" s="31">
        <v>202570</v>
      </c>
      <c r="J3658" s="31">
        <v>6</v>
      </c>
      <c r="M3658" s="28" t="s">
        <v>970</v>
      </c>
    </row>
    <row r="3659" spans="1:13">
      <c r="A3659" s="31" t="s">
        <v>10188</v>
      </c>
      <c r="B3659" s="31" t="s">
        <v>964</v>
      </c>
      <c r="C3659" s="31">
        <v>2996</v>
      </c>
      <c r="D3659" s="31">
        <v>9</v>
      </c>
      <c r="E3659" s="31" t="s">
        <v>304</v>
      </c>
      <c r="F3659" s="31"/>
      <c r="G3659" s="31"/>
      <c r="H3659" s="31"/>
      <c r="I3659" s="31">
        <v>202570</v>
      </c>
      <c r="J3659" s="31"/>
      <c r="M3659" s="28" t="s">
        <v>970</v>
      </c>
    </row>
    <row r="3660" spans="1:13">
      <c r="A3660" s="31" t="s">
        <v>7178</v>
      </c>
      <c r="B3660" s="31" t="s">
        <v>967</v>
      </c>
      <c r="C3660" s="31">
        <v>2110</v>
      </c>
      <c r="D3660" s="31">
        <v>9</v>
      </c>
      <c r="E3660" s="31" t="s">
        <v>7179</v>
      </c>
      <c r="F3660" s="31">
        <v>7</v>
      </c>
      <c r="G3660" s="31"/>
      <c r="H3660" s="31"/>
      <c r="I3660" s="31">
        <v>202570</v>
      </c>
      <c r="J3660" s="31">
        <v>7</v>
      </c>
      <c r="M3660" s="28" t="s">
        <v>970</v>
      </c>
    </row>
    <row r="3661" spans="1:13">
      <c r="A3661" s="31" t="s">
        <v>7180</v>
      </c>
      <c r="B3661" s="31" t="s">
        <v>967</v>
      </c>
      <c r="C3661" s="31">
        <v>2190</v>
      </c>
      <c r="D3661" s="31">
        <v>9</v>
      </c>
      <c r="E3661" s="31" t="s">
        <v>7181</v>
      </c>
      <c r="F3661" s="31"/>
      <c r="G3661" s="31">
        <v>6</v>
      </c>
      <c r="H3661" s="31"/>
      <c r="I3661" s="31">
        <v>202570</v>
      </c>
      <c r="J3661" s="31">
        <v>6</v>
      </c>
      <c r="M3661" s="28" t="s">
        <v>972</v>
      </c>
    </row>
    <row r="3662" spans="1:13">
      <c r="A3662" s="31" t="s">
        <v>7182</v>
      </c>
      <c r="B3662" s="31" t="s">
        <v>970</v>
      </c>
      <c r="C3662" s="31">
        <v>1110</v>
      </c>
      <c r="D3662" s="31">
        <v>7</v>
      </c>
      <c r="E3662" s="31" t="s">
        <v>7183</v>
      </c>
      <c r="F3662" s="31">
        <v>4</v>
      </c>
      <c r="G3662" s="31"/>
      <c r="H3662" s="31"/>
      <c r="I3662" s="31">
        <v>202570</v>
      </c>
      <c r="J3662" s="31">
        <v>4</v>
      </c>
      <c r="M3662" s="28" t="s">
        <v>972</v>
      </c>
    </row>
    <row r="3663" spans="1:13">
      <c r="A3663" s="31" t="s">
        <v>7184</v>
      </c>
      <c r="B3663" s="31" t="s">
        <v>970</v>
      </c>
      <c r="C3663" s="31">
        <v>1120</v>
      </c>
      <c r="D3663" s="31">
        <v>7</v>
      </c>
      <c r="E3663" s="31" t="s">
        <v>7185</v>
      </c>
      <c r="F3663" s="31">
        <v>4</v>
      </c>
      <c r="G3663" s="31"/>
      <c r="H3663" s="31"/>
      <c r="I3663" s="31">
        <v>202570</v>
      </c>
      <c r="J3663" s="31">
        <v>4</v>
      </c>
      <c r="M3663" s="28" t="s">
        <v>972</v>
      </c>
    </row>
    <row r="3664" spans="1:13">
      <c r="A3664" s="31" t="s">
        <v>7186</v>
      </c>
      <c r="B3664" s="31" t="s">
        <v>970</v>
      </c>
      <c r="C3664" s="31">
        <v>2110</v>
      </c>
      <c r="D3664" s="31">
        <v>7</v>
      </c>
      <c r="E3664" s="31" t="s">
        <v>7187</v>
      </c>
      <c r="F3664" s="31">
        <v>4</v>
      </c>
      <c r="G3664" s="31"/>
      <c r="H3664" s="31"/>
      <c r="I3664" s="31">
        <v>202570</v>
      </c>
      <c r="J3664" s="31">
        <v>4</v>
      </c>
      <c r="M3664" s="28" t="s">
        <v>972</v>
      </c>
    </row>
    <row r="3665" spans="1:13">
      <c r="A3665" s="31" t="s">
        <v>7188</v>
      </c>
      <c r="B3665" s="31" t="s">
        <v>972</v>
      </c>
      <c r="C3665" s="31">
        <v>1010</v>
      </c>
      <c r="D3665" s="31">
        <v>7</v>
      </c>
      <c r="E3665" s="31" t="s">
        <v>7189</v>
      </c>
      <c r="F3665" s="31">
        <v>3</v>
      </c>
      <c r="G3665" s="31"/>
      <c r="H3665" s="31"/>
      <c r="I3665" s="31">
        <v>202570</v>
      </c>
      <c r="J3665" s="31">
        <v>3</v>
      </c>
      <c r="M3665" s="28" t="s">
        <v>972</v>
      </c>
    </row>
    <row r="3666" spans="1:13">
      <c r="A3666" s="31" t="s">
        <v>7190</v>
      </c>
      <c r="B3666" s="31" t="s">
        <v>972</v>
      </c>
      <c r="C3666" s="31" t="s">
        <v>1212</v>
      </c>
      <c r="D3666" s="31">
        <v>7</v>
      </c>
      <c r="E3666" s="31" t="s">
        <v>7191</v>
      </c>
      <c r="F3666" s="31"/>
      <c r="G3666" s="31">
        <v>3</v>
      </c>
      <c r="H3666" s="31"/>
      <c r="I3666" s="31">
        <v>202570</v>
      </c>
      <c r="J3666" s="31">
        <v>3</v>
      </c>
      <c r="M3666" s="28" t="s">
        <v>972</v>
      </c>
    </row>
    <row r="3667" spans="1:13">
      <c r="A3667" s="31" t="s">
        <v>7192</v>
      </c>
      <c r="B3667" s="31" t="s">
        <v>972</v>
      </c>
      <c r="C3667" s="31">
        <v>1015</v>
      </c>
      <c r="D3667" s="31">
        <v>7</v>
      </c>
      <c r="E3667" s="31" t="s">
        <v>7193</v>
      </c>
      <c r="F3667" s="31">
        <v>3</v>
      </c>
      <c r="G3667" s="31"/>
      <c r="H3667" s="31"/>
      <c r="I3667" s="31">
        <v>202570</v>
      </c>
      <c r="J3667" s="31">
        <v>3</v>
      </c>
      <c r="M3667" s="28" t="s">
        <v>972</v>
      </c>
    </row>
    <row r="3668" spans="1:13">
      <c r="A3668" s="31" t="s">
        <v>7194</v>
      </c>
      <c r="B3668" s="31" t="s">
        <v>972</v>
      </c>
      <c r="C3668" s="31">
        <v>1020</v>
      </c>
      <c r="D3668" s="31">
        <v>7</v>
      </c>
      <c r="E3668" s="31" t="s">
        <v>7195</v>
      </c>
      <c r="F3668" s="31">
        <v>3</v>
      </c>
      <c r="G3668" s="31"/>
      <c r="H3668" s="31"/>
      <c r="I3668" s="31">
        <v>202570</v>
      </c>
      <c r="J3668" s="31">
        <v>3</v>
      </c>
      <c r="M3668" s="28" t="s">
        <v>972</v>
      </c>
    </row>
    <row r="3669" spans="1:13">
      <c r="A3669" s="31" t="s">
        <v>7196</v>
      </c>
      <c r="B3669" s="31" t="s">
        <v>972</v>
      </c>
      <c r="C3669" s="31">
        <v>1060</v>
      </c>
      <c r="D3669" s="31">
        <v>7</v>
      </c>
      <c r="E3669" s="31" t="s">
        <v>7197</v>
      </c>
      <c r="F3669" s="31">
        <v>3</v>
      </c>
      <c r="G3669" s="31"/>
      <c r="H3669" s="31"/>
      <c r="I3669" s="31">
        <v>202570</v>
      </c>
      <c r="J3669" s="31">
        <v>3</v>
      </c>
      <c r="M3669" s="28" t="s">
        <v>972</v>
      </c>
    </row>
    <row r="3670" spans="1:13">
      <c r="A3670" s="31" t="s">
        <v>7198</v>
      </c>
      <c r="B3670" s="31" t="s">
        <v>972</v>
      </c>
      <c r="C3670" s="31">
        <v>1070</v>
      </c>
      <c r="D3670" s="31">
        <v>7</v>
      </c>
      <c r="E3670" s="31" t="s">
        <v>7199</v>
      </c>
      <c r="F3670" s="31">
        <v>3</v>
      </c>
      <c r="G3670" s="31"/>
      <c r="H3670" s="31"/>
      <c r="I3670" s="31">
        <v>202570</v>
      </c>
      <c r="J3670" s="31">
        <v>3</v>
      </c>
      <c r="M3670" s="28" t="s">
        <v>457</v>
      </c>
    </row>
    <row r="3671" spans="1:13">
      <c r="A3671" s="31" t="s">
        <v>7200</v>
      </c>
      <c r="B3671" s="31" t="s">
        <v>972</v>
      </c>
      <c r="C3671" s="31">
        <v>1090</v>
      </c>
      <c r="D3671" s="31">
        <v>7</v>
      </c>
      <c r="E3671" s="31" t="s">
        <v>7201</v>
      </c>
      <c r="F3671" s="31"/>
      <c r="G3671" s="31">
        <v>6</v>
      </c>
      <c r="H3671" s="31"/>
      <c r="I3671" s="31">
        <v>202570</v>
      </c>
      <c r="J3671" s="31">
        <v>6</v>
      </c>
      <c r="M3671" s="28" t="s">
        <v>457</v>
      </c>
    </row>
    <row r="3672" spans="1:13">
      <c r="A3672" s="31" t="s">
        <v>7202</v>
      </c>
      <c r="B3672" s="31" t="s">
        <v>972</v>
      </c>
      <c r="C3672" s="31">
        <v>1190</v>
      </c>
      <c r="D3672" s="31">
        <v>7</v>
      </c>
      <c r="E3672" s="31" t="s">
        <v>7203</v>
      </c>
      <c r="F3672" s="31"/>
      <c r="G3672" s="31"/>
      <c r="H3672" s="31">
        <v>6</v>
      </c>
      <c r="I3672" s="31">
        <v>202570</v>
      </c>
      <c r="J3672" s="31">
        <v>6</v>
      </c>
      <c r="M3672" s="28" t="s">
        <v>457</v>
      </c>
    </row>
    <row r="3673" spans="1:13">
      <c r="A3673" s="31" t="s">
        <v>7204</v>
      </c>
      <c r="B3673" s="31" t="s">
        <v>972</v>
      </c>
      <c r="C3673" s="31">
        <v>2110</v>
      </c>
      <c r="D3673" s="31">
        <v>7</v>
      </c>
      <c r="E3673" s="31" t="s">
        <v>7205</v>
      </c>
      <c r="F3673" s="31">
        <v>3</v>
      </c>
      <c r="G3673" s="31"/>
      <c r="H3673" s="31"/>
      <c r="I3673" s="31">
        <v>202570</v>
      </c>
      <c r="J3673" s="31">
        <v>3</v>
      </c>
      <c r="M3673" s="28" t="s">
        <v>457</v>
      </c>
    </row>
    <row r="3674" spans="1:13">
      <c r="A3674" s="31" t="s">
        <v>7206</v>
      </c>
      <c r="B3674" s="31" t="s">
        <v>457</v>
      </c>
      <c r="C3674" s="31">
        <v>2006</v>
      </c>
      <c r="D3674" s="31">
        <v>2</v>
      </c>
      <c r="E3674" s="31" t="s">
        <v>458</v>
      </c>
      <c r="F3674" s="31">
        <v>1</v>
      </c>
      <c r="G3674" s="31"/>
      <c r="H3674" s="31"/>
      <c r="I3674" s="31">
        <v>202570</v>
      </c>
      <c r="J3674" s="31">
        <v>1</v>
      </c>
      <c r="M3674" s="28" t="s">
        <v>457</v>
      </c>
    </row>
    <row r="3675" spans="1:13">
      <c r="A3675" s="31" t="s">
        <v>7207</v>
      </c>
      <c r="B3675" s="31" t="s">
        <v>457</v>
      </c>
      <c r="C3675" s="31">
        <v>2010</v>
      </c>
      <c r="D3675" s="31">
        <v>2</v>
      </c>
      <c r="E3675" s="31" t="s">
        <v>460</v>
      </c>
      <c r="F3675" s="31">
        <v>3</v>
      </c>
      <c r="G3675" s="31"/>
      <c r="H3675" s="31"/>
      <c r="I3675" s="31">
        <v>202570</v>
      </c>
      <c r="J3675" s="31">
        <v>3</v>
      </c>
      <c r="M3675" s="28" t="s">
        <v>457</v>
      </c>
    </row>
    <row r="3676" spans="1:13">
      <c r="A3676" s="31" t="s">
        <v>7208</v>
      </c>
      <c r="B3676" s="31" t="s">
        <v>457</v>
      </c>
      <c r="C3676" s="31">
        <v>2016</v>
      </c>
      <c r="D3676" s="31">
        <v>2</v>
      </c>
      <c r="E3676" s="31" t="s">
        <v>461</v>
      </c>
      <c r="F3676" s="31">
        <v>1</v>
      </c>
      <c r="G3676" s="31"/>
      <c r="H3676" s="31"/>
      <c r="I3676" s="31">
        <v>202570</v>
      </c>
      <c r="J3676" s="31">
        <v>1</v>
      </c>
      <c r="M3676" s="28" t="s">
        <v>975</v>
      </c>
    </row>
    <row r="3677" spans="1:13">
      <c r="A3677" s="31" t="s">
        <v>7209</v>
      </c>
      <c r="B3677" s="31" t="s">
        <v>457</v>
      </c>
      <c r="C3677" s="31">
        <v>2017</v>
      </c>
      <c r="D3677" s="31">
        <v>2</v>
      </c>
      <c r="E3677" s="31" t="s">
        <v>7210</v>
      </c>
      <c r="F3677" s="31">
        <v>1</v>
      </c>
      <c r="G3677" s="31"/>
      <c r="H3677" s="31"/>
      <c r="I3677" s="31">
        <v>202570</v>
      </c>
      <c r="J3677" s="31">
        <v>1</v>
      </c>
      <c r="M3677" s="28" t="s">
        <v>975</v>
      </c>
    </row>
    <row r="3678" spans="1:13">
      <c r="A3678" s="31" t="s">
        <v>7211</v>
      </c>
      <c r="B3678" s="31" t="s">
        <v>457</v>
      </c>
      <c r="C3678" s="31">
        <v>2018</v>
      </c>
      <c r="D3678" s="31">
        <v>2</v>
      </c>
      <c r="E3678" s="31" t="s">
        <v>7212</v>
      </c>
      <c r="F3678" s="31">
        <v>1</v>
      </c>
      <c r="G3678" s="31"/>
      <c r="H3678" s="31"/>
      <c r="I3678" s="31">
        <v>202570</v>
      </c>
      <c r="J3678" s="31">
        <v>1</v>
      </c>
      <c r="M3678" s="28" t="s">
        <v>975</v>
      </c>
    </row>
    <row r="3679" spans="1:13">
      <c r="A3679" s="31" t="s">
        <v>7213</v>
      </c>
      <c r="B3679" s="31" t="s">
        <v>457</v>
      </c>
      <c r="C3679" s="31">
        <v>2030</v>
      </c>
      <c r="D3679" s="31">
        <v>2</v>
      </c>
      <c r="E3679" s="31" t="s">
        <v>7214</v>
      </c>
      <c r="F3679" s="31">
        <v>3</v>
      </c>
      <c r="G3679" s="31"/>
      <c r="H3679" s="31"/>
      <c r="I3679" s="31">
        <v>202570</v>
      </c>
      <c r="J3679" s="31">
        <v>3</v>
      </c>
      <c r="M3679" s="28" t="s">
        <v>975</v>
      </c>
    </row>
    <row r="3680" spans="1:13">
      <c r="A3680" s="31" t="s">
        <v>7215</v>
      </c>
      <c r="B3680" s="31" t="s">
        <v>975</v>
      </c>
      <c r="C3680" s="31">
        <v>1101</v>
      </c>
      <c r="D3680" s="31">
        <v>5</v>
      </c>
      <c r="E3680" s="31" t="s">
        <v>2390</v>
      </c>
      <c r="F3680" s="31">
        <v>3</v>
      </c>
      <c r="G3680" s="31">
        <v>0</v>
      </c>
      <c r="H3680" s="31"/>
      <c r="I3680" s="31">
        <v>202570</v>
      </c>
      <c r="J3680" s="31">
        <v>3</v>
      </c>
      <c r="M3680" s="28" t="s">
        <v>975</v>
      </c>
    </row>
    <row r="3681" spans="1:13">
      <c r="A3681" s="31" t="s">
        <v>7216</v>
      </c>
      <c r="B3681" s="31" t="s">
        <v>975</v>
      </c>
      <c r="C3681" s="31">
        <v>1170</v>
      </c>
      <c r="D3681" s="31">
        <v>5</v>
      </c>
      <c r="E3681" s="31" t="s">
        <v>7217</v>
      </c>
      <c r="F3681" s="31">
        <v>1</v>
      </c>
      <c r="G3681" s="31"/>
      <c r="H3681" s="31"/>
      <c r="I3681" s="31">
        <v>202570</v>
      </c>
      <c r="J3681" s="31">
        <v>1</v>
      </c>
      <c r="M3681" s="28" t="s">
        <v>975</v>
      </c>
    </row>
    <row r="3682" spans="1:13">
      <c r="A3682" s="31" t="s">
        <v>7218</v>
      </c>
      <c r="B3682" s="31" t="s">
        <v>975</v>
      </c>
      <c r="C3682" s="31">
        <v>1175</v>
      </c>
      <c r="D3682" s="31">
        <v>5</v>
      </c>
      <c r="E3682" s="31" t="s">
        <v>7219</v>
      </c>
      <c r="F3682" s="31">
        <v>2</v>
      </c>
      <c r="G3682" s="31">
        <v>0</v>
      </c>
      <c r="H3682" s="31"/>
      <c r="I3682" s="31">
        <v>202570</v>
      </c>
      <c r="J3682" s="31">
        <v>2</v>
      </c>
      <c r="M3682" s="28" t="s">
        <v>975</v>
      </c>
    </row>
    <row r="3683" spans="1:13">
      <c r="A3683" s="31" t="s">
        <v>10112</v>
      </c>
      <c r="B3683" s="31" t="s">
        <v>975</v>
      </c>
      <c r="C3683" s="31">
        <v>1301</v>
      </c>
      <c r="D3683" s="31">
        <v>5</v>
      </c>
      <c r="E3683" s="31" t="s">
        <v>10113</v>
      </c>
      <c r="F3683" s="31">
        <v>3</v>
      </c>
      <c r="G3683" s="31"/>
      <c r="H3683" s="31"/>
      <c r="I3683" s="31">
        <v>202570</v>
      </c>
      <c r="J3683" s="31">
        <v>3</v>
      </c>
      <c r="M3683" s="28" t="s">
        <v>980</v>
      </c>
    </row>
    <row r="3684" spans="1:13">
      <c r="A3684" s="31" t="s">
        <v>7220</v>
      </c>
      <c r="B3684" s="31" t="s">
        <v>975</v>
      </c>
      <c r="C3684" s="31">
        <v>2097</v>
      </c>
      <c r="D3684" s="31">
        <v>5</v>
      </c>
      <c r="E3684" s="31" t="s">
        <v>435</v>
      </c>
      <c r="F3684" s="31"/>
      <c r="G3684" s="31"/>
      <c r="H3684" s="31"/>
      <c r="I3684" s="31">
        <v>201670</v>
      </c>
      <c r="J3684" s="31"/>
      <c r="M3684" s="28" t="s">
        <v>980</v>
      </c>
    </row>
    <row r="3685" spans="1:13">
      <c r="A3685" s="31" t="s">
        <v>7221</v>
      </c>
      <c r="B3685" s="31" t="s">
        <v>975</v>
      </c>
      <c r="C3685" s="31">
        <v>2201</v>
      </c>
      <c r="D3685" s="31">
        <v>5</v>
      </c>
      <c r="E3685" s="31" t="s">
        <v>7222</v>
      </c>
      <c r="F3685" s="31">
        <v>3</v>
      </c>
      <c r="G3685" s="31">
        <v>0</v>
      </c>
      <c r="H3685" s="31"/>
      <c r="I3685" s="31">
        <v>202570</v>
      </c>
      <c r="J3685" s="31">
        <v>3</v>
      </c>
      <c r="M3685" s="28" t="s">
        <v>980</v>
      </c>
    </row>
    <row r="3686" spans="1:13">
      <c r="A3686" s="31" t="s">
        <v>7223</v>
      </c>
      <c r="B3686" s="31" t="s">
        <v>975</v>
      </c>
      <c r="C3686" s="31">
        <v>2998</v>
      </c>
      <c r="D3686" s="31">
        <v>5</v>
      </c>
      <c r="E3686" s="31" t="s">
        <v>550</v>
      </c>
      <c r="F3686" s="31"/>
      <c r="G3686" s="31">
        <v>9</v>
      </c>
      <c r="H3686" s="31"/>
      <c r="I3686" s="31">
        <v>202370</v>
      </c>
      <c r="J3686" s="31">
        <v>9</v>
      </c>
      <c r="M3686" s="28" t="s">
        <v>7231</v>
      </c>
    </row>
    <row r="3687" spans="1:13">
      <c r="A3687" s="31" t="s">
        <v>7224</v>
      </c>
      <c r="B3687" s="31" t="s">
        <v>980</v>
      </c>
      <c r="C3687" s="31">
        <v>1020</v>
      </c>
      <c r="D3687" s="31">
        <v>9</v>
      </c>
      <c r="E3687" s="31" t="s">
        <v>7225</v>
      </c>
      <c r="F3687" s="31">
        <v>4</v>
      </c>
      <c r="G3687" s="31"/>
      <c r="H3687" s="31"/>
      <c r="I3687" s="31">
        <v>202570</v>
      </c>
      <c r="J3687" s="31">
        <v>4</v>
      </c>
      <c r="M3687" s="28" t="s">
        <v>7231</v>
      </c>
    </row>
    <row r="3688" spans="1:13">
      <c r="A3688" s="31" t="s">
        <v>7226</v>
      </c>
      <c r="B3688" s="31" t="s">
        <v>980</v>
      </c>
      <c r="C3688" s="31">
        <v>1090</v>
      </c>
      <c r="D3688" s="31">
        <v>9</v>
      </c>
      <c r="E3688" s="31" t="s">
        <v>7227</v>
      </c>
      <c r="F3688" s="31"/>
      <c r="G3688" s="31"/>
      <c r="H3688" s="31">
        <v>6</v>
      </c>
      <c r="I3688" s="31">
        <v>202570</v>
      </c>
      <c r="J3688" s="31">
        <v>6</v>
      </c>
      <c r="M3688" s="28" t="s">
        <v>7231</v>
      </c>
    </row>
    <row r="3689" spans="1:13">
      <c r="A3689" s="31" t="s">
        <v>7228</v>
      </c>
      <c r="B3689" s="31" t="s">
        <v>980</v>
      </c>
      <c r="C3689" s="31">
        <v>1092</v>
      </c>
      <c r="D3689" s="31">
        <v>9</v>
      </c>
      <c r="E3689" s="31" t="s">
        <v>7229</v>
      </c>
      <c r="F3689" s="31"/>
      <c r="G3689" s="31">
        <v>9</v>
      </c>
      <c r="H3689" s="31"/>
      <c r="I3689" s="31">
        <v>202570</v>
      </c>
      <c r="J3689" s="31">
        <v>9</v>
      </c>
      <c r="M3689" s="28" t="s">
        <v>7231</v>
      </c>
    </row>
    <row r="3690" spans="1:13">
      <c r="A3690" s="31" t="s">
        <v>7230</v>
      </c>
      <c r="B3690" s="31" t="s">
        <v>7231</v>
      </c>
      <c r="C3690" s="31">
        <v>1</v>
      </c>
      <c r="D3690" s="31" t="s">
        <v>733</v>
      </c>
      <c r="E3690" s="31" t="s">
        <v>7232</v>
      </c>
      <c r="F3690" s="31"/>
      <c r="G3690" s="31"/>
      <c r="H3690" s="31"/>
      <c r="I3690" s="31">
        <v>200433</v>
      </c>
      <c r="J3690" s="31"/>
      <c r="M3690" s="28" t="s">
        <v>7231</v>
      </c>
    </row>
    <row r="3691" spans="1:13">
      <c r="A3691" s="31" t="s">
        <v>7233</v>
      </c>
      <c r="B3691" s="31" t="s">
        <v>7231</v>
      </c>
      <c r="C3691" s="31">
        <v>2</v>
      </c>
      <c r="D3691" s="31" t="s">
        <v>733</v>
      </c>
      <c r="E3691" s="31" t="s">
        <v>7234</v>
      </c>
      <c r="F3691" s="31"/>
      <c r="G3691" s="31"/>
      <c r="H3691" s="31"/>
      <c r="I3691" s="31">
        <v>200511</v>
      </c>
      <c r="J3691" s="31"/>
      <c r="M3691" s="28" t="s">
        <v>7231</v>
      </c>
    </row>
    <row r="3692" spans="1:13">
      <c r="A3692" s="31" t="s">
        <v>7235</v>
      </c>
      <c r="B3692" s="31" t="s">
        <v>7231</v>
      </c>
      <c r="C3692" s="31">
        <v>3</v>
      </c>
      <c r="D3692" s="31" t="s">
        <v>733</v>
      </c>
      <c r="E3692" s="31" t="s">
        <v>7236</v>
      </c>
      <c r="F3692" s="31"/>
      <c r="G3692" s="31"/>
      <c r="H3692" s="31"/>
      <c r="I3692" s="31">
        <v>200511</v>
      </c>
      <c r="J3692" s="31"/>
      <c r="M3692" s="28" t="s">
        <v>7231</v>
      </c>
    </row>
    <row r="3693" spans="1:13">
      <c r="A3693" s="31" t="s">
        <v>7237</v>
      </c>
      <c r="B3693" s="31" t="s">
        <v>7231</v>
      </c>
      <c r="C3693" s="31">
        <v>4</v>
      </c>
      <c r="D3693" s="31" t="s">
        <v>733</v>
      </c>
      <c r="E3693" s="31" t="s">
        <v>7238</v>
      </c>
      <c r="F3693" s="31"/>
      <c r="G3693" s="31"/>
      <c r="H3693" s="31"/>
      <c r="I3693" s="31">
        <v>200511</v>
      </c>
      <c r="J3693" s="31"/>
      <c r="M3693" s="28" t="s">
        <v>7231</v>
      </c>
    </row>
    <row r="3694" spans="1:13">
      <c r="A3694" s="31" t="s">
        <v>7239</v>
      </c>
      <c r="B3694" s="31" t="s">
        <v>7231</v>
      </c>
      <c r="C3694" s="31">
        <v>5</v>
      </c>
      <c r="D3694" s="31" t="s">
        <v>733</v>
      </c>
      <c r="E3694" s="31" t="s">
        <v>7240</v>
      </c>
      <c r="F3694" s="31"/>
      <c r="G3694" s="31"/>
      <c r="H3694" s="31"/>
      <c r="I3694" s="31">
        <v>200511</v>
      </c>
      <c r="J3694" s="31"/>
      <c r="M3694" s="28" t="s">
        <v>7231</v>
      </c>
    </row>
    <row r="3695" spans="1:13">
      <c r="A3695" s="31" t="s">
        <v>7241</v>
      </c>
      <c r="B3695" s="31" t="s">
        <v>7231</v>
      </c>
      <c r="C3695" s="31">
        <v>7001</v>
      </c>
      <c r="D3695" s="31" t="s">
        <v>733</v>
      </c>
      <c r="E3695" s="31" t="s">
        <v>7242</v>
      </c>
      <c r="F3695" s="31"/>
      <c r="G3695" s="31"/>
      <c r="H3695" s="31"/>
      <c r="I3695" s="31">
        <v>200711</v>
      </c>
      <c r="J3695" s="31"/>
      <c r="M3695" s="28" t="s">
        <v>7231</v>
      </c>
    </row>
    <row r="3696" spans="1:13">
      <c r="A3696" s="31" t="s">
        <v>7243</v>
      </c>
      <c r="B3696" s="31" t="s">
        <v>7231</v>
      </c>
      <c r="C3696" s="31">
        <v>7002</v>
      </c>
      <c r="D3696" s="31" t="s">
        <v>733</v>
      </c>
      <c r="E3696" s="31" t="s">
        <v>7244</v>
      </c>
      <c r="F3696" s="31"/>
      <c r="G3696" s="31"/>
      <c r="H3696" s="31"/>
      <c r="I3696" s="31">
        <v>200711</v>
      </c>
      <c r="J3696" s="31"/>
      <c r="M3696" s="28" t="s">
        <v>983</v>
      </c>
    </row>
    <row r="3697" spans="1:13">
      <c r="A3697" s="31" t="s">
        <v>7245</v>
      </c>
      <c r="B3697" s="31" t="s">
        <v>7231</v>
      </c>
      <c r="C3697" s="31">
        <v>7003</v>
      </c>
      <c r="D3697" s="31" t="s">
        <v>733</v>
      </c>
      <c r="E3697" s="31" t="s">
        <v>7246</v>
      </c>
      <c r="F3697" s="31"/>
      <c r="G3697" s="31"/>
      <c r="H3697" s="31"/>
      <c r="I3697" s="31">
        <v>200711</v>
      </c>
      <c r="J3697" s="31"/>
      <c r="M3697" s="28" t="s">
        <v>983</v>
      </c>
    </row>
    <row r="3698" spans="1:13">
      <c r="A3698" s="31" t="s">
        <v>7247</v>
      </c>
      <c r="B3698" s="31" t="s">
        <v>7231</v>
      </c>
      <c r="C3698" s="31">
        <v>7004</v>
      </c>
      <c r="D3698" s="31" t="s">
        <v>733</v>
      </c>
      <c r="E3698" s="31" t="s">
        <v>7248</v>
      </c>
      <c r="F3698" s="31"/>
      <c r="G3698" s="31"/>
      <c r="H3698" s="31"/>
      <c r="I3698" s="31">
        <v>200711</v>
      </c>
      <c r="J3698" s="31"/>
      <c r="M3698" s="28" t="s">
        <v>983</v>
      </c>
    </row>
    <row r="3699" spans="1:13">
      <c r="A3699" s="31" t="s">
        <v>7249</v>
      </c>
      <c r="B3699" s="31" t="s">
        <v>7231</v>
      </c>
      <c r="C3699" s="31">
        <v>7005</v>
      </c>
      <c r="D3699" s="31" t="s">
        <v>733</v>
      </c>
      <c r="E3699" s="31" t="s">
        <v>7250</v>
      </c>
      <c r="F3699" s="31"/>
      <c r="G3699" s="31"/>
      <c r="H3699" s="31"/>
      <c r="I3699" s="31">
        <v>200711</v>
      </c>
      <c r="J3699" s="31"/>
      <c r="M3699" s="28" t="s">
        <v>983</v>
      </c>
    </row>
    <row r="3700" spans="1:13">
      <c r="A3700" s="31" t="s">
        <v>7251</v>
      </c>
      <c r="B3700" s="31" t="s">
        <v>983</v>
      </c>
      <c r="C3700" s="31" t="s">
        <v>1684</v>
      </c>
      <c r="D3700" s="31">
        <v>4</v>
      </c>
      <c r="E3700" s="31" t="s">
        <v>7252</v>
      </c>
      <c r="F3700" s="31"/>
      <c r="G3700" s="31">
        <v>3</v>
      </c>
      <c r="H3700" s="31"/>
      <c r="I3700" s="31">
        <v>202570</v>
      </c>
      <c r="J3700" s="31">
        <v>3</v>
      </c>
      <c r="M3700" s="28" t="s">
        <v>983</v>
      </c>
    </row>
    <row r="3701" spans="1:13">
      <c r="A3701" s="31" t="s">
        <v>7253</v>
      </c>
      <c r="B3701" s="31" t="s">
        <v>983</v>
      </c>
      <c r="C3701" s="31" t="s">
        <v>1687</v>
      </c>
      <c r="D3701" s="31">
        <v>4</v>
      </c>
      <c r="E3701" s="31" t="s">
        <v>7254</v>
      </c>
      <c r="F3701" s="31"/>
      <c r="G3701" s="31">
        <v>3</v>
      </c>
      <c r="H3701" s="31"/>
      <c r="I3701" s="31">
        <v>202570</v>
      </c>
      <c r="J3701" s="31">
        <v>3</v>
      </c>
      <c r="M3701" s="28" t="s">
        <v>983</v>
      </c>
    </row>
    <row r="3702" spans="1:13">
      <c r="A3702" s="31" t="s">
        <v>7255</v>
      </c>
      <c r="B3702" s="31" t="s">
        <v>983</v>
      </c>
      <c r="C3702" s="31" t="s">
        <v>1708</v>
      </c>
      <c r="D3702" s="31">
        <v>4</v>
      </c>
      <c r="E3702" s="31" t="s">
        <v>7256</v>
      </c>
      <c r="F3702" s="31"/>
      <c r="G3702" s="31">
        <v>3</v>
      </c>
      <c r="H3702" s="31"/>
      <c r="I3702" s="31">
        <v>202570</v>
      </c>
      <c r="J3702" s="31">
        <v>3</v>
      </c>
      <c r="M3702" s="28" t="s">
        <v>983</v>
      </c>
    </row>
    <row r="3703" spans="1:13">
      <c r="A3703" s="31" t="s">
        <v>10114</v>
      </c>
      <c r="B3703" s="31" t="s">
        <v>983</v>
      </c>
      <c r="C3703" s="31" t="s">
        <v>1709</v>
      </c>
      <c r="D3703" s="31">
        <v>4</v>
      </c>
      <c r="E3703" s="31" t="s">
        <v>10115</v>
      </c>
      <c r="F3703" s="31"/>
      <c r="G3703" s="31">
        <v>3</v>
      </c>
      <c r="H3703" s="31"/>
      <c r="I3703" s="31">
        <v>202570</v>
      </c>
      <c r="J3703" s="31">
        <v>3</v>
      </c>
      <c r="M3703" s="28" t="s">
        <v>983</v>
      </c>
    </row>
    <row r="3704" spans="1:13">
      <c r="A3704" s="31" t="s">
        <v>7257</v>
      </c>
      <c r="B3704" s="31" t="s">
        <v>983</v>
      </c>
      <c r="C3704" s="31" t="s">
        <v>1711</v>
      </c>
      <c r="D3704" s="31">
        <v>4</v>
      </c>
      <c r="E3704" s="31" t="s">
        <v>7258</v>
      </c>
      <c r="F3704" s="31"/>
      <c r="G3704" s="31">
        <v>3</v>
      </c>
      <c r="H3704" s="31"/>
      <c r="I3704" s="31">
        <v>202570</v>
      </c>
      <c r="J3704" s="31">
        <v>3</v>
      </c>
      <c r="M3704" s="28" t="s">
        <v>983</v>
      </c>
    </row>
    <row r="3705" spans="1:13">
      <c r="A3705" s="31" t="s">
        <v>7259</v>
      </c>
      <c r="B3705" s="31" t="s">
        <v>983</v>
      </c>
      <c r="C3705" s="31">
        <v>1420</v>
      </c>
      <c r="D3705" s="31">
        <v>4</v>
      </c>
      <c r="E3705" s="31" t="s">
        <v>2672</v>
      </c>
      <c r="F3705" s="31"/>
      <c r="G3705" s="31">
        <v>3</v>
      </c>
      <c r="H3705" s="31"/>
      <c r="I3705" s="31">
        <v>202570</v>
      </c>
      <c r="J3705" s="31">
        <v>3</v>
      </c>
      <c r="M3705" s="28" t="s">
        <v>983</v>
      </c>
    </row>
    <row r="3706" spans="1:13">
      <c r="A3706" s="31" t="s">
        <v>7260</v>
      </c>
      <c r="B3706" s="31" t="s">
        <v>983</v>
      </c>
      <c r="C3706" s="31">
        <v>1430</v>
      </c>
      <c r="D3706" s="31">
        <v>4</v>
      </c>
      <c r="E3706" s="31" t="s">
        <v>7261</v>
      </c>
      <c r="F3706" s="31"/>
      <c r="G3706" s="31">
        <v>3</v>
      </c>
      <c r="H3706" s="31"/>
      <c r="I3706" s="31">
        <v>202570</v>
      </c>
      <c r="J3706" s="31">
        <v>3</v>
      </c>
      <c r="M3706" s="28" t="s">
        <v>983</v>
      </c>
    </row>
    <row r="3707" spans="1:13">
      <c r="A3707" s="31" t="s">
        <v>7262</v>
      </c>
      <c r="B3707" s="31" t="s">
        <v>983</v>
      </c>
      <c r="C3707" s="31">
        <v>1460</v>
      </c>
      <c r="D3707" s="31">
        <v>4</v>
      </c>
      <c r="E3707" s="31" t="s">
        <v>7263</v>
      </c>
      <c r="F3707" s="31"/>
      <c r="G3707" s="31">
        <v>3</v>
      </c>
      <c r="H3707" s="31"/>
      <c r="I3707" s="31">
        <v>202570</v>
      </c>
      <c r="J3707" s="31">
        <v>3</v>
      </c>
      <c r="M3707" s="28" t="s">
        <v>983</v>
      </c>
    </row>
    <row r="3708" spans="1:13">
      <c r="A3708" s="31" t="s">
        <v>7264</v>
      </c>
      <c r="B3708" s="31" t="s">
        <v>983</v>
      </c>
      <c r="C3708" s="31" t="s">
        <v>1714</v>
      </c>
      <c r="D3708" s="31">
        <v>4</v>
      </c>
      <c r="E3708" s="31" t="s">
        <v>7265</v>
      </c>
      <c r="F3708" s="31"/>
      <c r="G3708" s="31">
        <v>3</v>
      </c>
      <c r="H3708" s="31"/>
      <c r="I3708" s="31">
        <v>202570</v>
      </c>
      <c r="J3708" s="31">
        <v>3</v>
      </c>
      <c r="M3708" s="28" t="s">
        <v>983</v>
      </c>
    </row>
    <row r="3709" spans="1:13">
      <c r="A3709" s="31" t="s">
        <v>7266</v>
      </c>
      <c r="B3709" s="31" t="s">
        <v>983</v>
      </c>
      <c r="C3709" s="31" t="s">
        <v>1717</v>
      </c>
      <c r="D3709" s="31">
        <v>4</v>
      </c>
      <c r="E3709" s="31" t="s">
        <v>7267</v>
      </c>
      <c r="F3709" s="31"/>
      <c r="G3709" s="31">
        <v>3</v>
      </c>
      <c r="H3709" s="31"/>
      <c r="I3709" s="31">
        <v>202570</v>
      </c>
      <c r="J3709" s="31">
        <v>3</v>
      </c>
      <c r="M3709" s="28" t="s">
        <v>983</v>
      </c>
    </row>
    <row r="3710" spans="1:13">
      <c r="A3710" s="31" t="s">
        <v>7268</v>
      </c>
      <c r="B3710" s="31" t="s">
        <v>983</v>
      </c>
      <c r="C3710" s="31" t="s">
        <v>1719</v>
      </c>
      <c r="D3710" s="31">
        <v>4</v>
      </c>
      <c r="E3710" s="31" t="s">
        <v>7269</v>
      </c>
      <c r="F3710" s="31"/>
      <c r="G3710" s="31">
        <v>3</v>
      </c>
      <c r="H3710" s="31"/>
      <c r="I3710" s="31">
        <v>202570</v>
      </c>
      <c r="J3710" s="31">
        <v>3</v>
      </c>
      <c r="M3710" s="28" t="s">
        <v>983</v>
      </c>
    </row>
    <row r="3711" spans="1:13">
      <c r="A3711" s="31" t="s">
        <v>7270</v>
      </c>
      <c r="B3711" s="31" t="s">
        <v>983</v>
      </c>
      <c r="C3711" s="31" t="s">
        <v>1721</v>
      </c>
      <c r="D3711" s="31">
        <v>4</v>
      </c>
      <c r="E3711" s="31" t="s">
        <v>7271</v>
      </c>
      <c r="F3711" s="31"/>
      <c r="G3711" s="31">
        <v>3</v>
      </c>
      <c r="H3711" s="31"/>
      <c r="I3711" s="31">
        <v>202570</v>
      </c>
      <c r="J3711" s="31">
        <v>3</v>
      </c>
      <c r="M3711" s="28" t="s">
        <v>983</v>
      </c>
    </row>
    <row r="3712" spans="1:13">
      <c r="A3712" s="31" t="s">
        <v>7272</v>
      </c>
      <c r="B3712" s="31" t="s">
        <v>983</v>
      </c>
      <c r="C3712" s="31" t="s">
        <v>1723</v>
      </c>
      <c r="D3712" s="31">
        <v>4</v>
      </c>
      <c r="E3712" s="31" t="s">
        <v>7273</v>
      </c>
      <c r="F3712" s="31"/>
      <c r="G3712" s="31">
        <v>3</v>
      </c>
      <c r="H3712" s="31"/>
      <c r="I3712" s="31">
        <v>202570</v>
      </c>
      <c r="J3712" s="31">
        <v>3</v>
      </c>
      <c r="M3712" s="28" t="s">
        <v>983</v>
      </c>
    </row>
    <row r="3713" spans="1:13">
      <c r="A3713" s="31" t="s">
        <v>7274</v>
      </c>
      <c r="B3713" s="31" t="s">
        <v>983</v>
      </c>
      <c r="C3713" s="31" t="s">
        <v>1726</v>
      </c>
      <c r="D3713" s="31">
        <v>4</v>
      </c>
      <c r="E3713" s="31" t="s">
        <v>7275</v>
      </c>
      <c r="F3713" s="31"/>
      <c r="G3713" s="31">
        <v>3</v>
      </c>
      <c r="H3713" s="31"/>
      <c r="I3713" s="31">
        <v>202570</v>
      </c>
      <c r="J3713" s="31">
        <v>3</v>
      </c>
      <c r="M3713" s="28" t="s">
        <v>983</v>
      </c>
    </row>
    <row r="3714" spans="1:13">
      <c r="A3714" s="31" t="s">
        <v>7276</v>
      </c>
      <c r="B3714" s="31" t="s">
        <v>983</v>
      </c>
      <c r="C3714" s="31" t="s">
        <v>1729</v>
      </c>
      <c r="D3714" s="31">
        <v>4</v>
      </c>
      <c r="E3714" s="31" t="s">
        <v>7277</v>
      </c>
      <c r="F3714" s="31"/>
      <c r="G3714" s="31">
        <v>3</v>
      </c>
      <c r="H3714" s="31"/>
      <c r="I3714" s="31">
        <v>202570</v>
      </c>
      <c r="J3714" s="31">
        <v>3</v>
      </c>
      <c r="M3714" s="28" t="s">
        <v>983</v>
      </c>
    </row>
    <row r="3715" spans="1:13">
      <c r="A3715" s="31" t="s">
        <v>7278</v>
      </c>
      <c r="B3715" s="31" t="s">
        <v>983</v>
      </c>
      <c r="C3715" s="31">
        <v>1630</v>
      </c>
      <c r="D3715" s="31">
        <v>4</v>
      </c>
      <c r="E3715" s="31" t="s">
        <v>7279</v>
      </c>
      <c r="F3715" s="31">
        <v>1</v>
      </c>
      <c r="G3715" s="31">
        <v>3</v>
      </c>
      <c r="H3715" s="31"/>
      <c r="I3715" s="31">
        <v>202570</v>
      </c>
      <c r="J3715" s="31">
        <v>4</v>
      </c>
      <c r="M3715" s="28" t="s">
        <v>983</v>
      </c>
    </row>
    <row r="3716" spans="1:13">
      <c r="A3716" s="31" t="s">
        <v>7280</v>
      </c>
      <c r="B3716" s="31" t="s">
        <v>983</v>
      </c>
      <c r="C3716" s="31" t="s">
        <v>1732</v>
      </c>
      <c r="D3716" s="31">
        <v>4</v>
      </c>
      <c r="E3716" s="31" t="s">
        <v>7281</v>
      </c>
      <c r="F3716" s="31"/>
      <c r="G3716" s="31">
        <v>3</v>
      </c>
      <c r="H3716" s="31"/>
      <c r="I3716" s="31">
        <v>202570</v>
      </c>
      <c r="J3716" s="31">
        <v>3</v>
      </c>
      <c r="M3716" s="28" t="s">
        <v>983</v>
      </c>
    </row>
    <row r="3717" spans="1:13">
      <c r="A3717" s="31" t="s">
        <v>7282</v>
      </c>
      <c r="B3717" s="31" t="s">
        <v>983</v>
      </c>
      <c r="C3717" s="31" t="s">
        <v>1735</v>
      </c>
      <c r="D3717" s="31">
        <v>4</v>
      </c>
      <c r="E3717" s="31" t="s">
        <v>7283</v>
      </c>
      <c r="F3717" s="31"/>
      <c r="G3717" s="31">
        <v>3</v>
      </c>
      <c r="H3717" s="31"/>
      <c r="I3717" s="31">
        <v>202570</v>
      </c>
      <c r="J3717" s="31">
        <v>3</v>
      </c>
      <c r="M3717" s="28" t="s">
        <v>983</v>
      </c>
    </row>
    <row r="3718" spans="1:13">
      <c r="A3718" s="31" t="s">
        <v>7284</v>
      </c>
      <c r="B3718" s="31" t="s">
        <v>983</v>
      </c>
      <c r="C3718" s="31" t="s">
        <v>1737</v>
      </c>
      <c r="D3718" s="31">
        <v>4</v>
      </c>
      <c r="E3718" s="31" t="s">
        <v>7285</v>
      </c>
      <c r="F3718" s="31"/>
      <c r="G3718" s="31">
        <v>3</v>
      </c>
      <c r="H3718" s="31"/>
      <c r="I3718" s="31">
        <v>202570</v>
      </c>
      <c r="J3718" s="31">
        <v>3</v>
      </c>
      <c r="M3718" s="28" t="s">
        <v>983</v>
      </c>
    </row>
    <row r="3719" spans="1:13">
      <c r="A3719" s="31" t="s">
        <v>7286</v>
      </c>
      <c r="B3719" s="31" t="s">
        <v>983</v>
      </c>
      <c r="C3719" s="31">
        <v>1830</v>
      </c>
      <c r="D3719" s="31">
        <v>4</v>
      </c>
      <c r="E3719" s="31" t="s">
        <v>7287</v>
      </c>
      <c r="F3719" s="31"/>
      <c r="G3719" s="31">
        <v>3</v>
      </c>
      <c r="H3719" s="31"/>
      <c r="I3719" s="31">
        <v>202570</v>
      </c>
      <c r="J3719" s="31">
        <v>3</v>
      </c>
      <c r="M3719" s="28" t="s">
        <v>983</v>
      </c>
    </row>
    <row r="3720" spans="1:13">
      <c r="A3720" s="31" t="s">
        <v>7288</v>
      </c>
      <c r="B3720" s="31" t="s">
        <v>983</v>
      </c>
      <c r="C3720" s="31">
        <v>1996</v>
      </c>
      <c r="D3720" s="31">
        <v>4</v>
      </c>
      <c r="E3720" s="31" t="s">
        <v>304</v>
      </c>
      <c r="F3720" s="31"/>
      <c r="G3720" s="31"/>
      <c r="H3720" s="31"/>
      <c r="I3720" s="31">
        <v>202390</v>
      </c>
      <c r="J3720" s="31"/>
      <c r="M3720" s="28" t="s">
        <v>983</v>
      </c>
    </row>
    <row r="3721" spans="1:13">
      <c r="A3721" s="31" t="s">
        <v>10116</v>
      </c>
      <c r="B3721" s="31" t="s">
        <v>983</v>
      </c>
      <c r="C3721" s="31" t="s">
        <v>9887</v>
      </c>
      <c r="D3721" s="31">
        <v>4</v>
      </c>
      <c r="E3721" s="31" t="s">
        <v>304</v>
      </c>
      <c r="F3721" s="31"/>
      <c r="G3721" s="31"/>
      <c r="H3721" s="31"/>
      <c r="I3721" s="31">
        <v>202490</v>
      </c>
      <c r="J3721" s="31"/>
      <c r="M3721" s="28" t="s">
        <v>983</v>
      </c>
    </row>
    <row r="3722" spans="1:13">
      <c r="A3722" s="31" t="s">
        <v>10117</v>
      </c>
      <c r="B3722" s="31" t="s">
        <v>983</v>
      </c>
      <c r="C3722" s="31" t="s">
        <v>9889</v>
      </c>
      <c r="D3722" s="31">
        <v>4</v>
      </c>
      <c r="E3722" s="31" t="s">
        <v>304</v>
      </c>
      <c r="F3722" s="31"/>
      <c r="G3722" s="31"/>
      <c r="H3722" s="31"/>
      <c r="I3722" s="31">
        <v>202490</v>
      </c>
      <c r="J3722" s="31"/>
      <c r="M3722" s="28" t="s">
        <v>983</v>
      </c>
    </row>
    <row r="3723" spans="1:13">
      <c r="A3723" s="31" t="s">
        <v>10118</v>
      </c>
      <c r="B3723" s="31" t="s">
        <v>983</v>
      </c>
      <c r="C3723" s="31" t="s">
        <v>9891</v>
      </c>
      <c r="D3723" s="31">
        <v>4</v>
      </c>
      <c r="E3723" s="31" t="s">
        <v>304</v>
      </c>
      <c r="F3723" s="31"/>
      <c r="G3723" s="31"/>
      <c r="H3723" s="31"/>
      <c r="I3723" s="31">
        <v>202490</v>
      </c>
      <c r="J3723" s="31"/>
      <c r="M3723" s="28" t="s">
        <v>983</v>
      </c>
    </row>
    <row r="3724" spans="1:13">
      <c r="A3724" s="31" t="s">
        <v>10119</v>
      </c>
      <c r="B3724" s="31" t="s">
        <v>983</v>
      </c>
      <c r="C3724" s="31" t="s">
        <v>9895</v>
      </c>
      <c r="D3724" s="31">
        <v>4</v>
      </c>
      <c r="E3724" s="31" t="s">
        <v>304</v>
      </c>
      <c r="F3724" s="31"/>
      <c r="G3724" s="31"/>
      <c r="H3724" s="31"/>
      <c r="I3724" s="31">
        <v>202490</v>
      </c>
      <c r="J3724" s="31"/>
      <c r="M3724" s="28" t="s">
        <v>983</v>
      </c>
    </row>
    <row r="3725" spans="1:13">
      <c r="A3725" s="31" t="s">
        <v>7289</v>
      </c>
      <c r="B3725" s="31" t="s">
        <v>983</v>
      </c>
      <c r="C3725" s="31">
        <v>2280</v>
      </c>
      <c r="D3725" s="31">
        <v>4</v>
      </c>
      <c r="E3725" s="31" t="s">
        <v>7290</v>
      </c>
      <c r="F3725" s="31"/>
      <c r="G3725" s="31">
        <v>3</v>
      </c>
      <c r="H3725" s="31"/>
      <c r="I3725" s="31">
        <v>202570</v>
      </c>
      <c r="J3725" s="31">
        <v>3</v>
      </c>
      <c r="M3725" s="28" t="s">
        <v>983</v>
      </c>
    </row>
    <row r="3726" spans="1:13">
      <c r="A3726" s="31" t="s">
        <v>7291</v>
      </c>
      <c r="B3726" s="31" t="s">
        <v>983</v>
      </c>
      <c r="C3726" s="31">
        <v>2410</v>
      </c>
      <c r="D3726" s="31">
        <v>4</v>
      </c>
      <c r="E3726" s="31" t="s">
        <v>7292</v>
      </c>
      <c r="F3726" s="31"/>
      <c r="G3726" s="31">
        <v>3</v>
      </c>
      <c r="H3726" s="31"/>
      <c r="I3726" s="31">
        <v>202570</v>
      </c>
      <c r="J3726" s="31">
        <v>3</v>
      </c>
      <c r="M3726" s="28" t="s">
        <v>983</v>
      </c>
    </row>
    <row r="3727" spans="1:13">
      <c r="A3727" s="31" t="s">
        <v>7293</v>
      </c>
      <c r="B3727" s="31" t="s">
        <v>983</v>
      </c>
      <c r="C3727" s="31">
        <v>2460</v>
      </c>
      <c r="D3727" s="31">
        <v>4</v>
      </c>
      <c r="E3727" s="31" t="s">
        <v>7294</v>
      </c>
      <c r="F3727" s="31"/>
      <c r="G3727" s="31"/>
      <c r="H3727" s="31">
        <v>3</v>
      </c>
      <c r="I3727" s="31">
        <v>202570</v>
      </c>
      <c r="J3727" s="31">
        <v>3</v>
      </c>
      <c r="M3727" s="28" t="s">
        <v>986</v>
      </c>
    </row>
    <row r="3728" spans="1:13">
      <c r="A3728" s="31" t="s">
        <v>7295</v>
      </c>
      <c r="B3728" s="31" t="s">
        <v>983</v>
      </c>
      <c r="C3728" s="31">
        <v>2620</v>
      </c>
      <c r="D3728" s="31">
        <v>4</v>
      </c>
      <c r="E3728" s="31" t="s">
        <v>7296</v>
      </c>
      <c r="F3728" s="31"/>
      <c r="G3728" s="31">
        <v>3</v>
      </c>
      <c r="H3728" s="31"/>
      <c r="I3728" s="31">
        <v>202570</v>
      </c>
      <c r="J3728" s="31">
        <v>3</v>
      </c>
      <c r="M3728" s="28" t="s">
        <v>986</v>
      </c>
    </row>
    <row r="3729" spans="1:13">
      <c r="A3729" s="31" t="s">
        <v>7297</v>
      </c>
      <c r="B3729" s="31" t="s">
        <v>983</v>
      </c>
      <c r="C3729" s="31">
        <v>2670</v>
      </c>
      <c r="D3729" s="31">
        <v>4</v>
      </c>
      <c r="E3729" s="31" t="s">
        <v>7298</v>
      </c>
      <c r="F3729" s="31"/>
      <c r="G3729" s="31">
        <v>3</v>
      </c>
      <c r="H3729" s="31"/>
      <c r="I3729" s="31">
        <v>202570</v>
      </c>
      <c r="J3729" s="31">
        <v>3</v>
      </c>
      <c r="M3729" s="28" t="s">
        <v>986</v>
      </c>
    </row>
    <row r="3730" spans="1:13">
      <c r="A3730" s="31" t="s">
        <v>7299</v>
      </c>
      <c r="B3730" s="31" t="s">
        <v>983</v>
      </c>
      <c r="C3730" s="31">
        <v>2996</v>
      </c>
      <c r="D3730" s="31">
        <v>4</v>
      </c>
      <c r="E3730" s="31" t="s">
        <v>304</v>
      </c>
      <c r="F3730" s="31"/>
      <c r="G3730" s="31"/>
      <c r="H3730" s="31"/>
      <c r="I3730" s="31">
        <v>202290</v>
      </c>
      <c r="J3730" s="31"/>
      <c r="M3730" s="28" t="s">
        <v>986</v>
      </c>
    </row>
    <row r="3731" spans="1:13">
      <c r="A3731" s="31" t="s">
        <v>7300</v>
      </c>
      <c r="B3731" s="31" t="s">
        <v>986</v>
      </c>
      <c r="C3731" s="31">
        <v>1115</v>
      </c>
      <c r="D3731" s="31">
        <v>3</v>
      </c>
      <c r="E3731" s="31" t="s">
        <v>7301</v>
      </c>
      <c r="F3731" s="31">
        <v>3</v>
      </c>
      <c r="G3731" s="31"/>
      <c r="H3731" s="31"/>
      <c r="I3731" s="31">
        <v>202570</v>
      </c>
      <c r="J3731" s="31">
        <v>3</v>
      </c>
      <c r="M3731" s="28" t="s">
        <v>986</v>
      </c>
    </row>
    <row r="3732" spans="1:13">
      <c r="A3732" s="31" t="s">
        <v>7302</v>
      </c>
      <c r="B3732" s="31" t="s">
        <v>986</v>
      </c>
      <c r="C3732" s="31">
        <v>1120</v>
      </c>
      <c r="D3732" s="31">
        <v>3</v>
      </c>
      <c r="E3732" s="31" t="s">
        <v>7303</v>
      </c>
      <c r="F3732" s="31">
        <v>3</v>
      </c>
      <c r="G3732" s="31"/>
      <c r="H3732" s="31"/>
      <c r="I3732" s="31">
        <v>202570</v>
      </c>
      <c r="J3732" s="31">
        <v>3</v>
      </c>
      <c r="M3732" s="28" t="s">
        <v>986</v>
      </c>
    </row>
    <row r="3733" spans="1:13">
      <c r="A3733" s="31" t="s">
        <v>7304</v>
      </c>
      <c r="B3733" s="31" t="s">
        <v>986</v>
      </c>
      <c r="C3733" s="31">
        <v>1130</v>
      </c>
      <c r="D3733" s="31">
        <v>3</v>
      </c>
      <c r="E3733" s="31" t="s">
        <v>7305</v>
      </c>
      <c r="F3733" s="31">
        <v>3</v>
      </c>
      <c r="G3733" s="31"/>
      <c r="H3733" s="31"/>
      <c r="I3733" s="31">
        <v>202570</v>
      </c>
      <c r="J3733" s="31">
        <v>3</v>
      </c>
      <c r="M3733" s="28" t="s">
        <v>986</v>
      </c>
    </row>
    <row r="3734" spans="1:13">
      <c r="A3734" s="31" t="s">
        <v>7306</v>
      </c>
      <c r="B3734" s="31" t="s">
        <v>986</v>
      </c>
      <c r="C3734" s="31">
        <v>1135</v>
      </c>
      <c r="D3734" s="31">
        <v>3</v>
      </c>
      <c r="E3734" s="31" t="s">
        <v>7307</v>
      </c>
      <c r="F3734" s="31">
        <v>3</v>
      </c>
      <c r="G3734" s="31"/>
      <c r="H3734" s="31"/>
      <c r="I3734" s="31">
        <v>202570</v>
      </c>
      <c r="J3734" s="31">
        <v>3</v>
      </c>
      <c r="M3734" s="28" t="s">
        <v>986</v>
      </c>
    </row>
    <row r="3735" spans="1:13">
      <c r="A3735" s="31" t="s">
        <v>7308</v>
      </c>
      <c r="B3735" s="31" t="s">
        <v>986</v>
      </c>
      <c r="C3735" s="31">
        <v>2120</v>
      </c>
      <c r="D3735" s="31">
        <v>3</v>
      </c>
      <c r="E3735" s="31" t="s">
        <v>7309</v>
      </c>
      <c r="F3735" s="31">
        <v>3</v>
      </c>
      <c r="G3735" s="31"/>
      <c r="H3735" s="31"/>
      <c r="I3735" s="31">
        <v>202570</v>
      </c>
      <c r="J3735" s="31">
        <v>3</v>
      </c>
      <c r="M3735" s="28" t="s">
        <v>986</v>
      </c>
    </row>
    <row r="3736" spans="1:13">
      <c r="A3736" s="31" t="s">
        <v>7310</v>
      </c>
      <c r="B3736" s="31" t="s">
        <v>986</v>
      </c>
      <c r="C3736" s="31">
        <v>2130</v>
      </c>
      <c r="D3736" s="31">
        <v>3</v>
      </c>
      <c r="E3736" s="31" t="s">
        <v>7311</v>
      </c>
      <c r="F3736" s="31">
        <v>3</v>
      </c>
      <c r="G3736" s="31"/>
      <c r="H3736" s="31"/>
      <c r="I3736" s="31">
        <v>202570</v>
      </c>
      <c r="J3736" s="31">
        <v>3</v>
      </c>
      <c r="M3736" s="28" t="s">
        <v>986</v>
      </c>
    </row>
    <row r="3737" spans="1:13">
      <c r="A3737" s="31" t="s">
        <v>7312</v>
      </c>
      <c r="B3737" s="31" t="s">
        <v>986</v>
      </c>
      <c r="C3737" s="31">
        <v>2135</v>
      </c>
      <c r="D3737" s="31">
        <v>3</v>
      </c>
      <c r="E3737" s="31" t="s">
        <v>7313</v>
      </c>
      <c r="F3737" s="31">
        <v>3</v>
      </c>
      <c r="G3737" s="31"/>
      <c r="H3737" s="31"/>
      <c r="I3737" s="31">
        <v>202570</v>
      </c>
      <c r="J3737" s="31">
        <v>3</v>
      </c>
      <c r="M3737" s="28" t="s">
        <v>986</v>
      </c>
    </row>
    <row r="3738" spans="1:13">
      <c r="A3738" s="31" t="s">
        <v>7314</v>
      </c>
      <c r="B3738" s="31" t="s">
        <v>986</v>
      </c>
      <c r="C3738" s="31">
        <v>2210</v>
      </c>
      <c r="D3738" s="31">
        <v>3</v>
      </c>
      <c r="E3738" s="31" t="s">
        <v>7315</v>
      </c>
      <c r="F3738" s="31">
        <v>3</v>
      </c>
      <c r="G3738" s="31"/>
      <c r="H3738" s="31"/>
      <c r="I3738" s="31">
        <v>202570</v>
      </c>
      <c r="J3738" s="31">
        <v>3</v>
      </c>
      <c r="M3738" s="28" t="s">
        <v>988</v>
      </c>
    </row>
    <row r="3739" spans="1:13">
      <c r="A3739" s="31" t="s">
        <v>7316</v>
      </c>
      <c r="B3739" s="31" t="s">
        <v>986</v>
      </c>
      <c r="C3739" s="31">
        <v>2220</v>
      </c>
      <c r="D3739" s="31">
        <v>3</v>
      </c>
      <c r="E3739" s="31" t="s">
        <v>7317</v>
      </c>
      <c r="F3739" s="31">
        <v>3</v>
      </c>
      <c r="G3739" s="31"/>
      <c r="H3739" s="31"/>
      <c r="I3739" s="31">
        <v>202570</v>
      </c>
      <c r="J3739" s="31">
        <v>3</v>
      </c>
      <c r="M3739" s="28" t="s">
        <v>988</v>
      </c>
    </row>
    <row r="3740" spans="1:13">
      <c r="A3740" s="31" t="s">
        <v>7318</v>
      </c>
      <c r="B3740" s="31" t="s">
        <v>986</v>
      </c>
      <c r="C3740" s="31">
        <v>2240</v>
      </c>
      <c r="D3740" s="31">
        <v>3</v>
      </c>
      <c r="E3740" s="31" t="s">
        <v>7319</v>
      </c>
      <c r="F3740" s="31">
        <v>3</v>
      </c>
      <c r="G3740" s="31"/>
      <c r="H3740" s="31"/>
      <c r="I3740" s="31">
        <v>202570</v>
      </c>
      <c r="J3740" s="31">
        <v>3</v>
      </c>
      <c r="M3740" s="28" t="s">
        <v>988</v>
      </c>
    </row>
    <row r="3741" spans="1:13">
      <c r="A3741" s="31" t="s">
        <v>7320</v>
      </c>
      <c r="B3741" s="31" t="s">
        <v>986</v>
      </c>
      <c r="C3741" s="31">
        <v>2310</v>
      </c>
      <c r="D3741" s="31">
        <v>3</v>
      </c>
      <c r="E3741" s="31" t="s">
        <v>7321</v>
      </c>
      <c r="F3741" s="31">
        <v>3</v>
      </c>
      <c r="G3741" s="31"/>
      <c r="H3741" s="31"/>
      <c r="I3741" s="31">
        <v>202570</v>
      </c>
      <c r="J3741" s="31">
        <v>3</v>
      </c>
      <c r="M3741" s="28" t="s">
        <v>991</v>
      </c>
    </row>
    <row r="3742" spans="1:13">
      <c r="A3742" s="31" t="s">
        <v>7322</v>
      </c>
      <c r="B3742" s="31" t="s">
        <v>988</v>
      </c>
      <c r="C3742" s="31">
        <v>1010</v>
      </c>
      <c r="D3742" s="31">
        <v>4</v>
      </c>
      <c r="E3742" s="31" t="s">
        <v>7323</v>
      </c>
      <c r="F3742" s="31">
        <v>3</v>
      </c>
      <c r="G3742" s="31"/>
      <c r="H3742" s="31"/>
      <c r="I3742" s="31">
        <v>202570</v>
      </c>
      <c r="J3742" s="31">
        <v>3</v>
      </c>
      <c r="M3742" s="28" t="s">
        <v>996</v>
      </c>
    </row>
    <row r="3743" spans="1:13">
      <c r="A3743" s="31" t="s">
        <v>7324</v>
      </c>
      <c r="B3743" s="31" t="s">
        <v>988</v>
      </c>
      <c r="C3743" s="31">
        <v>1090</v>
      </c>
      <c r="D3743" s="31">
        <v>4</v>
      </c>
      <c r="E3743" s="31" t="s">
        <v>7325</v>
      </c>
      <c r="F3743" s="31"/>
      <c r="G3743" s="31"/>
      <c r="H3743" s="31">
        <v>8</v>
      </c>
      <c r="I3743" s="31">
        <v>202570</v>
      </c>
      <c r="J3743" s="31">
        <v>8</v>
      </c>
      <c r="M3743" s="28" t="s">
        <v>996</v>
      </c>
    </row>
    <row r="3744" spans="1:13">
      <c r="A3744" s="31" t="s">
        <v>7326</v>
      </c>
      <c r="B3744" s="31" t="s">
        <v>988</v>
      </c>
      <c r="C3744" s="31">
        <v>1092</v>
      </c>
      <c r="D3744" s="31">
        <v>4</v>
      </c>
      <c r="E3744" s="31" t="s">
        <v>7327</v>
      </c>
      <c r="F3744" s="31"/>
      <c r="G3744" s="31">
        <v>6</v>
      </c>
      <c r="H3744" s="31"/>
      <c r="I3744" s="31">
        <v>202570</v>
      </c>
      <c r="J3744" s="31">
        <v>6</v>
      </c>
      <c r="M3744" s="28" t="s">
        <v>996</v>
      </c>
    </row>
    <row r="3745" spans="1:13">
      <c r="A3745" s="31" t="s">
        <v>7328</v>
      </c>
      <c r="B3745" s="31" t="s">
        <v>991</v>
      </c>
      <c r="C3745" s="31">
        <v>1120</v>
      </c>
      <c r="D3745" s="31">
        <v>4</v>
      </c>
      <c r="E3745" s="31" t="s">
        <v>7329</v>
      </c>
      <c r="F3745" s="31">
        <v>3</v>
      </c>
      <c r="G3745" s="31"/>
      <c r="H3745" s="31"/>
      <c r="I3745" s="31">
        <v>202570</v>
      </c>
      <c r="J3745" s="31">
        <v>3</v>
      </c>
      <c r="M3745" s="28" t="s">
        <v>996</v>
      </c>
    </row>
    <row r="3746" spans="1:13">
      <c r="A3746" s="31" t="s">
        <v>7330</v>
      </c>
      <c r="B3746" s="31" t="s">
        <v>996</v>
      </c>
      <c r="C3746" s="31">
        <v>1115</v>
      </c>
      <c r="D3746" s="31">
        <v>7</v>
      </c>
      <c r="E3746" s="31" t="s">
        <v>7331</v>
      </c>
      <c r="F3746" s="31">
        <v>3</v>
      </c>
      <c r="G3746" s="31"/>
      <c r="H3746" s="31"/>
      <c r="I3746" s="31">
        <v>202570</v>
      </c>
      <c r="J3746" s="31">
        <v>3</v>
      </c>
      <c r="M3746" s="28" t="s">
        <v>996</v>
      </c>
    </row>
    <row r="3747" spans="1:13">
      <c r="A3747" s="31" t="s">
        <v>7332</v>
      </c>
      <c r="B3747" s="31" t="s">
        <v>996</v>
      </c>
      <c r="C3747" s="31" t="s">
        <v>1659</v>
      </c>
      <c r="D3747" s="31">
        <v>7</v>
      </c>
      <c r="E3747" s="31" t="s">
        <v>7333</v>
      </c>
      <c r="F3747" s="31"/>
      <c r="G3747" s="31">
        <v>3</v>
      </c>
      <c r="H3747" s="31"/>
      <c r="I3747" s="31">
        <v>202570</v>
      </c>
      <c r="J3747" s="31">
        <v>3</v>
      </c>
      <c r="M3747" s="28" t="s">
        <v>996</v>
      </c>
    </row>
    <row r="3748" spans="1:13">
      <c r="A3748" s="31" t="s">
        <v>7334</v>
      </c>
      <c r="B3748" s="31" t="s">
        <v>996</v>
      </c>
      <c r="C3748" s="31">
        <v>1230</v>
      </c>
      <c r="D3748" s="31">
        <v>7</v>
      </c>
      <c r="E3748" s="31" t="s">
        <v>7335</v>
      </c>
      <c r="F3748" s="31">
        <v>4</v>
      </c>
      <c r="G3748" s="31"/>
      <c r="H3748" s="31"/>
      <c r="I3748" s="31">
        <v>202570</v>
      </c>
      <c r="J3748" s="31">
        <v>4</v>
      </c>
      <c r="M3748" s="28" t="s">
        <v>996</v>
      </c>
    </row>
    <row r="3749" spans="1:13">
      <c r="A3749" s="31" t="s">
        <v>7336</v>
      </c>
      <c r="B3749" s="31" t="s">
        <v>996</v>
      </c>
      <c r="C3749" s="31" t="s">
        <v>1690</v>
      </c>
      <c r="D3749" s="31">
        <v>7</v>
      </c>
      <c r="E3749" s="31" t="s">
        <v>7337</v>
      </c>
      <c r="F3749" s="31"/>
      <c r="G3749" s="31">
        <v>3</v>
      </c>
      <c r="H3749" s="31"/>
      <c r="I3749" s="31">
        <v>202570</v>
      </c>
      <c r="J3749" s="31">
        <v>3</v>
      </c>
      <c r="M3749" s="28" t="s">
        <v>996</v>
      </c>
    </row>
    <row r="3750" spans="1:13">
      <c r="A3750" s="31" t="s">
        <v>7338</v>
      </c>
      <c r="B3750" s="31" t="s">
        <v>996</v>
      </c>
      <c r="C3750" s="31">
        <v>1240</v>
      </c>
      <c r="D3750" s="31">
        <v>7</v>
      </c>
      <c r="E3750" s="31" t="s">
        <v>7339</v>
      </c>
      <c r="F3750" s="31">
        <v>4</v>
      </c>
      <c r="G3750" s="31"/>
      <c r="H3750" s="31"/>
      <c r="I3750" s="31">
        <v>202570</v>
      </c>
      <c r="J3750" s="31">
        <v>4</v>
      </c>
      <c r="M3750" s="28" t="s">
        <v>996</v>
      </c>
    </row>
    <row r="3751" spans="1:13">
      <c r="A3751" s="31" t="s">
        <v>7340</v>
      </c>
      <c r="B3751" s="31" t="s">
        <v>996</v>
      </c>
      <c r="C3751" s="31" t="s">
        <v>1693</v>
      </c>
      <c r="D3751" s="31">
        <v>7</v>
      </c>
      <c r="E3751" s="31" t="s">
        <v>7341</v>
      </c>
      <c r="F3751" s="31"/>
      <c r="G3751" s="31">
        <v>3</v>
      </c>
      <c r="H3751" s="31"/>
      <c r="I3751" s="31">
        <v>202570</v>
      </c>
      <c r="J3751" s="31">
        <v>3</v>
      </c>
      <c r="M3751" s="28" t="s">
        <v>996</v>
      </c>
    </row>
    <row r="3752" spans="1:13">
      <c r="A3752" s="31" t="s">
        <v>7342</v>
      </c>
      <c r="B3752" s="31" t="s">
        <v>996</v>
      </c>
      <c r="C3752" s="31">
        <v>1310</v>
      </c>
      <c r="D3752" s="31">
        <v>7</v>
      </c>
      <c r="E3752" s="31" t="s">
        <v>7343</v>
      </c>
      <c r="F3752" s="31">
        <v>4</v>
      </c>
      <c r="G3752" s="31"/>
      <c r="H3752" s="31"/>
      <c r="I3752" s="31">
        <v>202570</v>
      </c>
      <c r="J3752" s="31">
        <v>4</v>
      </c>
      <c r="M3752" s="28" t="s">
        <v>996</v>
      </c>
    </row>
    <row r="3753" spans="1:13">
      <c r="A3753" s="31" t="s">
        <v>7344</v>
      </c>
      <c r="B3753" s="31" t="s">
        <v>996</v>
      </c>
      <c r="C3753" s="31" t="s">
        <v>1696</v>
      </c>
      <c r="D3753" s="31">
        <v>7</v>
      </c>
      <c r="E3753" s="31" t="s">
        <v>7345</v>
      </c>
      <c r="F3753" s="31"/>
      <c r="G3753" s="31">
        <v>3</v>
      </c>
      <c r="H3753" s="31"/>
      <c r="I3753" s="31">
        <v>202570</v>
      </c>
      <c r="J3753" s="31">
        <v>3</v>
      </c>
      <c r="M3753" s="28" t="s">
        <v>996</v>
      </c>
    </row>
    <row r="3754" spans="1:13">
      <c r="A3754" s="31" t="s">
        <v>7346</v>
      </c>
      <c r="B3754" s="31" t="s">
        <v>996</v>
      </c>
      <c r="C3754" s="31">
        <v>1320</v>
      </c>
      <c r="D3754" s="31">
        <v>7</v>
      </c>
      <c r="E3754" s="31" t="s">
        <v>7347</v>
      </c>
      <c r="F3754" s="31">
        <v>4</v>
      </c>
      <c r="G3754" s="31"/>
      <c r="H3754" s="31"/>
      <c r="I3754" s="31">
        <v>202570</v>
      </c>
      <c r="J3754" s="31">
        <v>4</v>
      </c>
      <c r="M3754" s="28" t="s">
        <v>999</v>
      </c>
    </row>
    <row r="3755" spans="1:13">
      <c r="A3755" s="31" t="s">
        <v>7348</v>
      </c>
      <c r="B3755" s="31" t="s">
        <v>996</v>
      </c>
      <c r="C3755" s="31" t="s">
        <v>1699</v>
      </c>
      <c r="D3755" s="31">
        <v>7</v>
      </c>
      <c r="E3755" s="31" t="s">
        <v>7349</v>
      </c>
      <c r="F3755" s="31"/>
      <c r="G3755" s="31">
        <v>3</v>
      </c>
      <c r="H3755" s="31"/>
      <c r="I3755" s="31">
        <v>202570</v>
      </c>
      <c r="J3755" s="31">
        <v>3</v>
      </c>
      <c r="M3755" s="28" t="s">
        <v>999</v>
      </c>
    </row>
    <row r="3756" spans="1:13">
      <c r="A3756" s="31" t="s">
        <v>7350</v>
      </c>
      <c r="B3756" s="31" t="s">
        <v>996</v>
      </c>
      <c r="C3756" s="31">
        <v>1996</v>
      </c>
      <c r="D3756" s="31">
        <v>7</v>
      </c>
      <c r="E3756" s="31" t="s">
        <v>304</v>
      </c>
      <c r="F3756" s="31"/>
      <c r="G3756" s="31"/>
      <c r="H3756" s="31"/>
      <c r="I3756" s="31">
        <v>202370</v>
      </c>
      <c r="J3756" s="31"/>
      <c r="M3756" s="28" t="s">
        <v>999</v>
      </c>
    </row>
    <row r="3757" spans="1:13">
      <c r="A3757" s="31" t="s">
        <v>7351</v>
      </c>
      <c r="B3757" s="31" t="s">
        <v>996</v>
      </c>
      <c r="C3757" s="31">
        <v>2310</v>
      </c>
      <c r="D3757" s="31">
        <v>7</v>
      </c>
      <c r="E3757" s="31" t="s">
        <v>7352</v>
      </c>
      <c r="F3757" s="31">
        <v>4</v>
      </c>
      <c r="G3757" s="31"/>
      <c r="H3757" s="31"/>
      <c r="I3757" s="31">
        <v>202570</v>
      </c>
      <c r="J3757" s="31">
        <v>4</v>
      </c>
      <c r="M3757" s="28" t="s">
        <v>999</v>
      </c>
    </row>
    <row r="3758" spans="1:13">
      <c r="A3758" s="31" t="s">
        <v>7353</v>
      </c>
      <c r="B3758" s="31" t="s">
        <v>999</v>
      </c>
      <c r="C3758" s="31">
        <v>1110</v>
      </c>
      <c r="D3758" s="31">
        <v>4</v>
      </c>
      <c r="E3758" s="31" t="s">
        <v>7354</v>
      </c>
      <c r="F3758" s="31">
        <v>3</v>
      </c>
      <c r="G3758" s="31"/>
      <c r="H3758" s="31"/>
      <c r="I3758" s="31">
        <v>202570</v>
      </c>
      <c r="J3758" s="31">
        <v>3</v>
      </c>
      <c r="M3758" s="28" t="s">
        <v>999</v>
      </c>
    </row>
    <row r="3759" spans="1:13">
      <c r="A3759" s="31" t="s">
        <v>7355</v>
      </c>
      <c r="B3759" s="31" t="s">
        <v>999</v>
      </c>
      <c r="C3759" s="31">
        <v>1120</v>
      </c>
      <c r="D3759" s="31">
        <v>4</v>
      </c>
      <c r="E3759" s="31" t="s">
        <v>7356</v>
      </c>
      <c r="F3759" s="31">
        <v>3</v>
      </c>
      <c r="G3759" s="31"/>
      <c r="H3759" s="31"/>
      <c r="I3759" s="31">
        <v>202570</v>
      </c>
      <c r="J3759" s="31">
        <v>3</v>
      </c>
      <c r="M3759" s="28" t="s">
        <v>999</v>
      </c>
    </row>
    <row r="3760" spans="1:13">
      <c r="A3760" s="31" t="s">
        <v>7357</v>
      </c>
      <c r="B3760" s="31" t="s">
        <v>999</v>
      </c>
      <c r="C3760" s="31">
        <v>1130</v>
      </c>
      <c r="D3760" s="31">
        <v>4</v>
      </c>
      <c r="E3760" s="31" t="s">
        <v>7358</v>
      </c>
      <c r="F3760" s="31">
        <v>3</v>
      </c>
      <c r="G3760" s="31"/>
      <c r="H3760" s="31"/>
      <c r="I3760" s="31">
        <v>202570</v>
      </c>
      <c r="J3760" s="31">
        <v>3</v>
      </c>
      <c r="M3760" s="28" t="s">
        <v>999</v>
      </c>
    </row>
    <row r="3761" spans="1:13">
      <c r="A3761" s="31" t="s">
        <v>7359</v>
      </c>
      <c r="B3761" s="31" t="s">
        <v>999</v>
      </c>
      <c r="C3761" s="31">
        <v>1140</v>
      </c>
      <c r="D3761" s="31">
        <v>4</v>
      </c>
      <c r="E3761" s="31" t="s">
        <v>7360</v>
      </c>
      <c r="F3761" s="31">
        <v>3</v>
      </c>
      <c r="G3761" s="31"/>
      <c r="H3761" s="31"/>
      <c r="I3761" s="31">
        <v>202570</v>
      </c>
      <c r="J3761" s="31">
        <v>3</v>
      </c>
      <c r="M3761" s="28" t="s">
        <v>999</v>
      </c>
    </row>
    <row r="3762" spans="1:13">
      <c r="A3762" s="31" t="s">
        <v>7361</v>
      </c>
      <c r="B3762" s="31" t="s">
        <v>999</v>
      </c>
      <c r="C3762" s="31">
        <v>1150</v>
      </c>
      <c r="D3762" s="31">
        <v>4</v>
      </c>
      <c r="E3762" s="31" t="s">
        <v>7362</v>
      </c>
      <c r="F3762" s="31">
        <v>3</v>
      </c>
      <c r="G3762" s="31"/>
      <c r="H3762" s="31"/>
      <c r="I3762" s="31">
        <v>202570</v>
      </c>
      <c r="J3762" s="31">
        <v>3</v>
      </c>
      <c r="M3762" s="28" t="s">
        <v>999</v>
      </c>
    </row>
    <row r="3763" spans="1:13">
      <c r="A3763" s="31" t="s">
        <v>7363</v>
      </c>
      <c r="B3763" s="31" t="s">
        <v>999</v>
      </c>
      <c r="C3763" s="31">
        <v>2097</v>
      </c>
      <c r="D3763" s="31">
        <v>4</v>
      </c>
      <c r="E3763" s="31" t="s">
        <v>435</v>
      </c>
      <c r="F3763" s="31"/>
      <c r="G3763" s="31"/>
      <c r="H3763" s="31"/>
      <c r="I3763" s="31">
        <v>201870</v>
      </c>
      <c r="J3763" s="31"/>
      <c r="M3763" s="28" t="s">
        <v>999</v>
      </c>
    </row>
    <row r="3764" spans="1:13">
      <c r="A3764" s="31" t="s">
        <v>7364</v>
      </c>
      <c r="B3764" s="31" t="s">
        <v>999</v>
      </c>
      <c r="C3764" s="31">
        <v>2098</v>
      </c>
      <c r="D3764" s="31">
        <v>4</v>
      </c>
      <c r="E3764" s="31" t="s">
        <v>550</v>
      </c>
      <c r="F3764" s="31"/>
      <c r="G3764" s="31">
        <v>9</v>
      </c>
      <c r="H3764" s="31"/>
      <c r="I3764" s="31">
        <v>201870</v>
      </c>
      <c r="J3764" s="31">
        <v>9</v>
      </c>
      <c r="M3764" s="28" t="s">
        <v>999</v>
      </c>
    </row>
    <row r="3765" spans="1:13">
      <c r="A3765" s="31" t="s">
        <v>7365</v>
      </c>
      <c r="B3765" s="31" t="s">
        <v>999</v>
      </c>
      <c r="C3765" s="31">
        <v>2120</v>
      </c>
      <c r="D3765" s="31">
        <v>4</v>
      </c>
      <c r="E3765" s="31" t="s">
        <v>7366</v>
      </c>
      <c r="F3765" s="31">
        <v>3</v>
      </c>
      <c r="G3765" s="31"/>
      <c r="H3765" s="31"/>
      <c r="I3765" s="31">
        <v>202570</v>
      </c>
      <c r="J3765" s="31">
        <v>3</v>
      </c>
      <c r="M3765" s="28" t="s">
        <v>999</v>
      </c>
    </row>
    <row r="3766" spans="1:13">
      <c r="A3766" s="31" t="s">
        <v>7367</v>
      </c>
      <c r="B3766" s="31" t="s">
        <v>999</v>
      </c>
      <c r="C3766" s="31">
        <v>2130</v>
      </c>
      <c r="D3766" s="31">
        <v>4</v>
      </c>
      <c r="E3766" s="31" t="s">
        <v>7368</v>
      </c>
      <c r="F3766" s="31">
        <v>3</v>
      </c>
      <c r="G3766" s="31"/>
      <c r="H3766" s="31"/>
      <c r="I3766" s="31">
        <v>202570</v>
      </c>
      <c r="J3766" s="31">
        <v>3</v>
      </c>
      <c r="M3766" s="28" t="s">
        <v>999</v>
      </c>
    </row>
    <row r="3767" spans="1:13">
      <c r="A3767" s="31" t="s">
        <v>7369</v>
      </c>
      <c r="B3767" s="31" t="s">
        <v>999</v>
      </c>
      <c r="C3767" s="31">
        <v>2140</v>
      </c>
      <c r="D3767" s="31">
        <v>4</v>
      </c>
      <c r="E3767" s="31" t="s">
        <v>7370</v>
      </c>
      <c r="F3767" s="31">
        <v>3</v>
      </c>
      <c r="G3767" s="31"/>
      <c r="H3767" s="31"/>
      <c r="I3767" s="31">
        <v>202570</v>
      </c>
      <c r="J3767" s="31">
        <v>3</v>
      </c>
      <c r="M3767" s="28" t="s">
        <v>999</v>
      </c>
    </row>
    <row r="3768" spans="1:13">
      <c r="A3768" s="31" t="s">
        <v>7371</v>
      </c>
      <c r="B3768" s="31" t="s">
        <v>999</v>
      </c>
      <c r="C3768" s="31">
        <v>2150</v>
      </c>
      <c r="D3768" s="31">
        <v>4</v>
      </c>
      <c r="E3768" s="31" t="s">
        <v>7372</v>
      </c>
      <c r="F3768" s="31">
        <v>3</v>
      </c>
      <c r="G3768" s="31"/>
      <c r="H3768" s="31"/>
      <c r="I3768" s="31">
        <v>202570</v>
      </c>
      <c r="J3768" s="31">
        <v>3</v>
      </c>
      <c r="M3768" s="28" t="s">
        <v>999</v>
      </c>
    </row>
    <row r="3769" spans="1:13">
      <c r="A3769" s="31" t="s">
        <v>7373</v>
      </c>
      <c r="B3769" s="31" t="s">
        <v>999</v>
      </c>
      <c r="C3769" s="31">
        <v>2160</v>
      </c>
      <c r="D3769" s="31">
        <v>4</v>
      </c>
      <c r="E3769" s="31" t="s">
        <v>7374</v>
      </c>
      <c r="F3769" s="31">
        <v>3</v>
      </c>
      <c r="G3769" s="31"/>
      <c r="H3769" s="31"/>
      <c r="I3769" s="31">
        <v>202570</v>
      </c>
      <c r="J3769" s="31">
        <v>3</v>
      </c>
      <c r="M3769" s="28" t="s">
        <v>999</v>
      </c>
    </row>
    <row r="3770" spans="1:13">
      <c r="A3770" s="31" t="s">
        <v>7375</v>
      </c>
      <c r="B3770" s="31" t="s">
        <v>999</v>
      </c>
      <c r="C3770" s="31">
        <v>2220</v>
      </c>
      <c r="D3770" s="31">
        <v>4</v>
      </c>
      <c r="E3770" s="31" t="s">
        <v>7376</v>
      </c>
      <c r="F3770" s="31">
        <v>3</v>
      </c>
      <c r="G3770" s="31"/>
      <c r="H3770" s="31"/>
      <c r="I3770" s="31">
        <v>202570</v>
      </c>
      <c r="J3770" s="31">
        <v>3</v>
      </c>
      <c r="M3770" s="28" t="s">
        <v>463</v>
      </c>
    </row>
    <row r="3771" spans="1:13">
      <c r="A3771" s="31" t="s">
        <v>7377</v>
      </c>
      <c r="B3771" s="31" t="s">
        <v>999</v>
      </c>
      <c r="C3771" s="31">
        <v>2240</v>
      </c>
      <c r="D3771" s="31">
        <v>4</v>
      </c>
      <c r="E3771" s="31" t="s">
        <v>7378</v>
      </c>
      <c r="F3771" s="31">
        <v>3</v>
      </c>
      <c r="G3771" s="31"/>
      <c r="H3771" s="31"/>
      <c r="I3771" s="31">
        <v>202570</v>
      </c>
      <c r="J3771" s="31">
        <v>3</v>
      </c>
      <c r="M3771" s="28" t="s">
        <v>463</v>
      </c>
    </row>
    <row r="3772" spans="1:13">
      <c r="A3772" s="31" t="s">
        <v>7379</v>
      </c>
      <c r="B3772" s="31" t="s">
        <v>999</v>
      </c>
      <c r="C3772" s="31">
        <v>2425</v>
      </c>
      <c r="D3772" s="31">
        <v>4</v>
      </c>
      <c r="E3772" s="31" t="s">
        <v>7380</v>
      </c>
      <c r="F3772" s="31">
        <v>3</v>
      </c>
      <c r="G3772" s="31"/>
      <c r="H3772" s="31"/>
      <c r="I3772" s="31">
        <v>202570</v>
      </c>
      <c r="J3772" s="31">
        <v>3</v>
      </c>
      <c r="M3772" s="28" t="s">
        <v>466</v>
      </c>
    </row>
    <row r="3773" spans="1:13">
      <c r="A3773" s="31" t="s">
        <v>7381</v>
      </c>
      <c r="B3773" s="31" t="s">
        <v>999</v>
      </c>
      <c r="C3773" s="31">
        <v>2430</v>
      </c>
      <c r="D3773" s="31">
        <v>4</v>
      </c>
      <c r="E3773" s="31" t="s">
        <v>7382</v>
      </c>
      <c r="F3773" s="31">
        <v>3</v>
      </c>
      <c r="G3773" s="31"/>
      <c r="H3773" s="31"/>
      <c r="I3773" s="31">
        <v>202570</v>
      </c>
      <c r="J3773" s="31">
        <v>3</v>
      </c>
      <c r="M3773" s="28" t="s">
        <v>466</v>
      </c>
    </row>
    <row r="3774" spans="1:13">
      <c r="A3774" s="31" t="s">
        <v>7383</v>
      </c>
      <c r="B3774" s="31" t="s">
        <v>463</v>
      </c>
      <c r="C3774" s="31">
        <v>1165</v>
      </c>
      <c r="D3774" s="31">
        <v>2</v>
      </c>
      <c r="E3774" s="31" t="s">
        <v>464</v>
      </c>
      <c r="F3774" s="31">
        <v>3</v>
      </c>
      <c r="G3774" s="31"/>
      <c r="H3774" s="31"/>
      <c r="I3774" s="31">
        <v>202570</v>
      </c>
      <c r="J3774" s="31">
        <v>3</v>
      </c>
      <c r="M3774" s="28" t="s">
        <v>466</v>
      </c>
    </row>
    <row r="3775" spans="1:13">
      <c r="A3775" s="31" t="s">
        <v>7384</v>
      </c>
      <c r="B3775" s="31" t="s">
        <v>463</v>
      </c>
      <c r="C3775" s="31">
        <v>2265</v>
      </c>
      <c r="D3775" s="31">
        <v>2</v>
      </c>
      <c r="E3775" s="31" t="s">
        <v>628</v>
      </c>
      <c r="F3775" s="31">
        <v>3</v>
      </c>
      <c r="G3775" s="31"/>
      <c r="H3775" s="31"/>
      <c r="I3775" s="31">
        <v>202570</v>
      </c>
      <c r="J3775" s="31">
        <v>3</v>
      </c>
      <c r="M3775" s="28" t="s">
        <v>466</v>
      </c>
    </row>
    <row r="3776" spans="1:13">
      <c r="A3776" s="31" t="s">
        <v>7385</v>
      </c>
      <c r="B3776" s="31" t="s">
        <v>466</v>
      </c>
      <c r="C3776" s="31">
        <v>1105</v>
      </c>
      <c r="D3776" s="31">
        <v>2</v>
      </c>
      <c r="E3776" s="31" t="s">
        <v>10120</v>
      </c>
      <c r="F3776" s="31">
        <v>2</v>
      </c>
      <c r="G3776" s="31">
        <v>3</v>
      </c>
      <c r="H3776" s="31"/>
      <c r="I3776" s="31">
        <v>202570</v>
      </c>
      <c r="J3776" s="31">
        <v>5</v>
      </c>
      <c r="M3776" s="28" t="s">
        <v>466</v>
      </c>
    </row>
    <row r="3777" spans="1:13">
      <c r="A3777" s="31" t="s">
        <v>10121</v>
      </c>
      <c r="B3777" s="31" t="s">
        <v>466</v>
      </c>
      <c r="C3777" s="31">
        <v>1111</v>
      </c>
      <c r="D3777" s="31">
        <v>2</v>
      </c>
      <c r="E3777" s="31" t="s">
        <v>10122</v>
      </c>
      <c r="F3777" s="31">
        <v>1</v>
      </c>
      <c r="G3777" s="31">
        <v>3</v>
      </c>
      <c r="H3777" s="31"/>
      <c r="I3777" s="31">
        <v>202570</v>
      </c>
      <c r="J3777" s="31">
        <v>4</v>
      </c>
      <c r="M3777" s="28" t="s">
        <v>466</v>
      </c>
    </row>
    <row r="3778" spans="1:13">
      <c r="A3778" s="31" t="s">
        <v>7386</v>
      </c>
      <c r="B3778" s="31" t="s">
        <v>466</v>
      </c>
      <c r="C3778" s="31">
        <v>1115</v>
      </c>
      <c r="D3778" s="31">
        <v>2</v>
      </c>
      <c r="E3778" s="31" t="s">
        <v>10123</v>
      </c>
      <c r="F3778" s="31">
        <v>1</v>
      </c>
      <c r="G3778" s="31">
        <v>3</v>
      </c>
      <c r="H3778" s="31"/>
      <c r="I3778" s="31">
        <v>202570</v>
      </c>
      <c r="J3778" s="31">
        <v>4</v>
      </c>
      <c r="M3778" s="28" t="s">
        <v>466</v>
      </c>
    </row>
    <row r="3779" spans="1:13">
      <c r="A3779" s="31" t="s">
        <v>7387</v>
      </c>
      <c r="B3779" s="31" t="s">
        <v>466</v>
      </c>
      <c r="C3779" s="31">
        <v>1120</v>
      </c>
      <c r="D3779" s="31">
        <v>2</v>
      </c>
      <c r="E3779" s="31" t="s">
        <v>596</v>
      </c>
      <c r="F3779" s="31">
        <v>1</v>
      </c>
      <c r="G3779" s="31">
        <v>3</v>
      </c>
      <c r="H3779" s="31"/>
      <c r="I3779" s="31">
        <v>202570</v>
      </c>
      <c r="J3779" s="31">
        <v>4</v>
      </c>
      <c r="M3779" s="28" t="s">
        <v>466</v>
      </c>
    </row>
    <row r="3780" spans="1:13">
      <c r="A3780" s="31" t="s">
        <v>7388</v>
      </c>
      <c r="B3780" s="31" t="s">
        <v>466</v>
      </c>
      <c r="C3780" s="31">
        <v>1125</v>
      </c>
      <c r="D3780" s="31">
        <v>2</v>
      </c>
      <c r="E3780" s="31" t="s">
        <v>10124</v>
      </c>
      <c r="F3780" s="31">
        <v>1</v>
      </c>
      <c r="G3780" s="31">
        <v>6</v>
      </c>
      <c r="H3780" s="31"/>
      <c r="I3780" s="31">
        <v>202570</v>
      </c>
      <c r="J3780" s="31">
        <v>7</v>
      </c>
      <c r="M3780" s="28" t="s">
        <v>466</v>
      </c>
    </row>
    <row r="3781" spans="1:13">
      <c r="A3781" s="31" t="s">
        <v>7389</v>
      </c>
      <c r="B3781" s="31" t="s">
        <v>466</v>
      </c>
      <c r="C3781" s="31">
        <v>1130</v>
      </c>
      <c r="D3781" s="31">
        <v>2</v>
      </c>
      <c r="E3781" s="31" t="s">
        <v>597</v>
      </c>
      <c r="F3781" s="31">
        <v>1</v>
      </c>
      <c r="G3781" s="31">
        <v>3</v>
      </c>
      <c r="H3781" s="31"/>
      <c r="I3781" s="31">
        <v>202570</v>
      </c>
      <c r="J3781" s="31">
        <v>4</v>
      </c>
      <c r="M3781" s="28" t="s">
        <v>466</v>
      </c>
    </row>
    <row r="3782" spans="1:13">
      <c r="A3782" s="31" t="s">
        <v>7390</v>
      </c>
      <c r="B3782" s="31" t="s">
        <v>466</v>
      </c>
      <c r="C3782" s="31">
        <v>1205</v>
      </c>
      <c r="D3782" s="31">
        <v>2</v>
      </c>
      <c r="E3782" s="31" t="s">
        <v>10125</v>
      </c>
      <c r="F3782" s="31">
        <v>1</v>
      </c>
      <c r="G3782" s="31">
        <v>3</v>
      </c>
      <c r="H3782" s="31"/>
      <c r="I3782" s="31">
        <v>202570</v>
      </c>
      <c r="J3782" s="31">
        <v>4</v>
      </c>
      <c r="M3782" s="28" t="s">
        <v>466</v>
      </c>
    </row>
    <row r="3783" spans="1:13">
      <c r="A3783" s="31" t="s">
        <v>7391</v>
      </c>
      <c r="B3783" s="31" t="s">
        <v>466</v>
      </c>
      <c r="C3783" s="31">
        <v>1210</v>
      </c>
      <c r="D3783" s="31">
        <v>2</v>
      </c>
      <c r="E3783" s="31" t="s">
        <v>469</v>
      </c>
      <c r="F3783" s="31">
        <v>1</v>
      </c>
      <c r="G3783" s="31">
        <v>3</v>
      </c>
      <c r="H3783" s="31"/>
      <c r="I3783" s="31">
        <v>202570</v>
      </c>
      <c r="J3783" s="31">
        <v>4</v>
      </c>
      <c r="M3783" s="28" t="s">
        <v>466</v>
      </c>
    </row>
    <row r="3784" spans="1:13">
      <c r="A3784" s="31" t="s">
        <v>7392</v>
      </c>
      <c r="B3784" s="31" t="s">
        <v>466</v>
      </c>
      <c r="C3784" s="31">
        <v>1215</v>
      </c>
      <c r="D3784" s="31">
        <v>2</v>
      </c>
      <c r="E3784" s="31" t="s">
        <v>10126</v>
      </c>
      <c r="F3784" s="31">
        <v>1</v>
      </c>
      <c r="G3784" s="31">
        <v>3</v>
      </c>
      <c r="H3784" s="31"/>
      <c r="I3784" s="31">
        <v>202570</v>
      </c>
      <c r="J3784" s="31">
        <v>4</v>
      </c>
      <c r="M3784" s="28" t="s">
        <v>466</v>
      </c>
    </row>
    <row r="3785" spans="1:13">
      <c r="A3785" s="31" t="s">
        <v>7393</v>
      </c>
      <c r="B3785" s="31" t="s">
        <v>466</v>
      </c>
      <c r="C3785" s="31">
        <v>1225</v>
      </c>
      <c r="D3785" s="31">
        <v>2</v>
      </c>
      <c r="E3785" s="31" t="s">
        <v>632</v>
      </c>
      <c r="F3785" s="31">
        <v>1</v>
      </c>
      <c r="G3785" s="31">
        <v>3</v>
      </c>
      <c r="H3785" s="31"/>
      <c r="I3785" s="31">
        <v>202570</v>
      </c>
      <c r="J3785" s="31">
        <v>4</v>
      </c>
      <c r="M3785" s="28" t="s">
        <v>466</v>
      </c>
    </row>
    <row r="3786" spans="1:13">
      <c r="A3786" s="31" t="s">
        <v>7394</v>
      </c>
      <c r="B3786" s="31" t="s">
        <v>466</v>
      </c>
      <c r="C3786" s="31">
        <v>1230</v>
      </c>
      <c r="D3786" s="31">
        <v>2</v>
      </c>
      <c r="E3786" s="31" t="s">
        <v>10127</v>
      </c>
      <c r="F3786" s="31">
        <v>1</v>
      </c>
      <c r="G3786" s="31">
        <v>3</v>
      </c>
      <c r="H3786" s="31"/>
      <c r="I3786" s="31">
        <v>202570</v>
      </c>
      <c r="J3786" s="31">
        <v>4</v>
      </c>
      <c r="M3786" s="28" t="s">
        <v>466</v>
      </c>
    </row>
    <row r="3787" spans="1:13">
      <c r="A3787" s="31" t="s">
        <v>7395</v>
      </c>
      <c r="B3787" s="31" t="s">
        <v>466</v>
      </c>
      <c r="C3787" s="31">
        <v>1305</v>
      </c>
      <c r="D3787" s="31">
        <v>2</v>
      </c>
      <c r="E3787" s="31" t="s">
        <v>598</v>
      </c>
      <c r="F3787" s="31">
        <v>2</v>
      </c>
      <c r="G3787" s="31"/>
      <c r="H3787" s="31"/>
      <c r="I3787" s="31">
        <v>202570</v>
      </c>
      <c r="J3787" s="31">
        <v>2</v>
      </c>
      <c r="M3787" s="28" t="s">
        <v>466</v>
      </c>
    </row>
    <row r="3788" spans="1:13">
      <c r="A3788" s="31" t="s">
        <v>10128</v>
      </c>
      <c r="B3788" s="31" t="s">
        <v>466</v>
      </c>
      <c r="C3788" s="31">
        <v>1321</v>
      </c>
      <c r="D3788" s="31">
        <v>2</v>
      </c>
      <c r="E3788" s="31" t="s">
        <v>471</v>
      </c>
      <c r="F3788" s="31">
        <v>2</v>
      </c>
      <c r="G3788" s="31">
        <v>3</v>
      </c>
      <c r="H3788" s="31"/>
      <c r="I3788" s="31">
        <v>202570</v>
      </c>
      <c r="J3788" s="31">
        <v>5</v>
      </c>
      <c r="M3788" s="28" t="s">
        <v>466</v>
      </c>
    </row>
    <row r="3789" spans="1:13">
      <c r="A3789" s="31" t="s">
        <v>10129</v>
      </c>
      <c r="B3789" s="31" t="s">
        <v>466</v>
      </c>
      <c r="C3789" s="31">
        <v>1331</v>
      </c>
      <c r="D3789" s="31">
        <v>2</v>
      </c>
      <c r="E3789" s="31" t="s">
        <v>10130</v>
      </c>
      <c r="F3789" s="31">
        <v>2</v>
      </c>
      <c r="G3789" s="31">
        <v>3</v>
      </c>
      <c r="H3789" s="31"/>
      <c r="I3789" s="31">
        <v>202570</v>
      </c>
      <c r="J3789" s="31">
        <v>5</v>
      </c>
      <c r="M3789" s="28" t="s">
        <v>7398</v>
      </c>
    </row>
    <row r="3790" spans="1:13">
      <c r="A3790" s="31" t="s">
        <v>10131</v>
      </c>
      <c r="B3790" s="31" t="s">
        <v>466</v>
      </c>
      <c r="C3790" s="31">
        <v>2210</v>
      </c>
      <c r="D3790" s="31">
        <v>2</v>
      </c>
      <c r="E3790" s="31" t="s">
        <v>10132</v>
      </c>
      <c r="F3790" s="31">
        <v>2</v>
      </c>
      <c r="G3790" s="31">
        <v>3</v>
      </c>
      <c r="H3790" s="31"/>
      <c r="I3790" s="31">
        <v>202570</v>
      </c>
      <c r="J3790" s="31">
        <v>5</v>
      </c>
      <c r="M3790" s="28" t="s">
        <v>7398</v>
      </c>
    </row>
    <row r="3791" spans="1:13">
      <c r="A3791" s="31" t="s">
        <v>10133</v>
      </c>
      <c r="B3791" s="31" t="s">
        <v>466</v>
      </c>
      <c r="C3791" s="31">
        <v>2211</v>
      </c>
      <c r="D3791" s="31">
        <v>2</v>
      </c>
      <c r="E3791" s="31" t="s">
        <v>10134</v>
      </c>
      <c r="F3791" s="31">
        <v>2</v>
      </c>
      <c r="G3791" s="31">
        <v>3</v>
      </c>
      <c r="H3791" s="31"/>
      <c r="I3791" s="31">
        <v>202570</v>
      </c>
      <c r="J3791" s="31">
        <v>5</v>
      </c>
      <c r="M3791" s="28" t="s">
        <v>7398</v>
      </c>
    </row>
    <row r="3792" spans="1:13">
      <c r="A3792" s="31" t="s">
        <v>7396</v>
      </c>
      <c r="B3792" s="31" t="s">
        <v>466</v>
      </c>
      <c r="C3792" s="31">
        <v>2997</v>
      </c>
      <c r="D3792" s="31">
        <v>2</v>
      </c>
      <c r="E3792" s="31" t="s">
        <v>435</v>
      </c>
      <c r="F3792" s="31"/>
      <c r="G3792" s="31"/>
      <c r="H3792" s="31"/>
      <c r="I3792" s="31">
        <v>201170</v>
      </c>
      <c r="J3792" s="31"/>
      <c r="M3792" s="28" t="s">
        <v>7398</v>
      </c>
    </row>
    <row r="3793" spans="1:13">
      <c r="A3793" s="31" t="s">
        <v>7397</v>
      </c>
      <c r="B3793" s="31" t="s">
        <v>7398</v>
      </c>
      <c r="C3793" s="31">
        <v>1110</v>
      </c>
      <c r="D3793" s="31">
        <v>9</v>
      </c>
      <c r="E3793" s="31" t="s">
        <v>7399</v>
      </c>
      <c r="F3793" s="31">
        <v>3</v>
      </c>
      <c r="G3793" s="31"/>
      <c r="H3793" s="31"/>
      <c r="I3793" s="31">
        <v>202570</v>
      </c>
      <c r="J3793" s="31">
        <v>3</v>
      </c>
      <c r="M3793" s="28" t="s">
        <v>7398</v>
      </c>
    </row>
    <row r="3794" spans="1:13">
      <c r="A3794" s="31" t="s">
        <v>7400</v>
      </c>
      <c r="B3794" s="31" t="s">
        <v>7398</v>
      </c>
      <c r="C3794" s="31">
        <v>1120</v>
      </c>
      <c r="D3794" s="31">
        <v>9</v>
      </c>
      <c r="E3794" s="31" t="s">
        <v>7401</v>
      </c>
      <c r="F3794" s="31">
        <v>1</v>
      </c>
      <c r="G3794" s="31">
        <v>6</v>
      </c>
      <c r="H3794" s="31"/>
      <c r="I3794" s="31">
        <v>202570</v>
      </c>
      <c r="J3794" s="31">
        <v>7</v>
      </c>
      <c r="M3794" s="28" t="s">
        <v>7398</v>
      </c>
    </row>
    <row r="3795" spans="1:13">
      <c r="A3795" s="31" t="s">
        <v>7402</v>
      </c>
      <c r="B3795" s="31" t="s">
        <v>7398</v>
      </c>
      <c r="C3795" s="31">
        <v>1135</v>
      </c>
      <c r="D3795" s="31">
        <v>9</v>
      </c>
      <c r="E3795" s="31" t="s">
        <v>7403</v>
      </c>
      <c r="F3795" s="31"/>
      <c r="G3795" s="31">
        <v>3</v>
      </c>
      <c r="H3795" s="31"/>
      <c r="I3795" s="31">
        <v>202570</v>
      </c>
      <c r="J3795" s="31">
        <v>3</v>
      </c>
      <c r="M3795" s="28" t="s">
        <v>7398</v>
      </c>
    </row>
    <row r="3796" spans="1:13">
      <c r="A3796" s="31" t="s">
        <v>7404</v>
      </c>
      <c r="B3796" s="31" t="s">
        <v>7398</v>
      </c>
      <c r="C3796" s="31">
        <v>1210</v>
      </c>
      <c r="D3796" s="31">
        <v>9</v>
      </c>
      <c r="E3796" s="31" t="s">
        <v>7405</v>
      </c>
      <c r="F3796" s="31">
        <v>4</v>
      </c>
      <c r="G3796" s="31"/>
      <c r="H3796" s="31"/>
      <c r="I3796" s="31">
        <v>202570</v>
      </c>
      <c r="J3796" s="31">
        <v>4</v>
      </c>
      <c r="M3796" s="28" t="s">
        <v>7398</v>
      </c>
    </row>
    <row r="3797" spans="1:13">
      <c r="A3797" s="31" t="s">
        <v>7406</v>
      </c>
      <c r="B3797" s="31" t="s">
        <v>7398</v>
      </c>
      <c r="C3797" s="31">
        <v>1220</v>
      </c>
      <c r="D3797" s="31">
        <v>9</v>
      </c>
      <c r="E3797" s="31" t="s">
        <v>7407</v>
      </c>
      <c r="F3797" s="31">
        <v>1</v>
      </c>
      <c r="G3797" s="31"/>
      <c r="H3797" s="31"/>
      <c r="I3797" s="31">
        <v>202570</v>
      </c>
      <c r="J3797" s="31">
        <v>1</v>
      </c>
      <c r="M3797" s="28" t="s">
        <v>7398</v>
      </c>
    </row>
    <row r="3798" spans="1:13">
      <c r="A3798" s="31" t="s">
        <v>7408</v>
      </c>
      <c r="B3798" s="31" t="s">
        <v>7398</v>
      </c>
      <c r="C3798" s="31">
        <v>1230</v>
      </c>
      <c r="D3798" s="31">
        <v>9</v>
      </c>
      <c r="E3798" s="31" t="s">
        <v>7409</v>
      </c>
      <c r="F3798" s="31">
        <v>3</v>
      </c>
      <c r="G3798" s="31"/>
      <c r="H3798" s="31"/>
      <c r="I3798" s="31">
        <v>202570</v>
      </c>
      <c r="J3798" s="31">
        <v>3</v>
      </c>
      <c r="M3798" s="28" t="s">
        <v>7398</v>
      </c>
    </row>
    <row r="3799" spans="1:13">
      <c r="A3799" s="31" t="s">
        <v>7410</v>
      </c>
      <c r="B3799" s="31" t="s">
        <v>7398</v>
      </c>
      <c r="C3799" s="31">
        <v>1235</v>
      </c>
      <c r="D3799" s="31">
        <v>9</v>
      </c>
      <c r="E3799" s="31" t="s">
        <v>7411</v>
      </c>
      <c r="F3799" s="31"/>
      <c r="G3799" s="31">
        <v>12</v>
      </c>
      <c r="H3799" s="31"/>
      <c r="I3799" s="31">
        <v>202570</v>
      </c>
      <c r="J3799" s="31">
        <v>12</v>
      </c>
      <c r="M3799" s="28" t="s">
        <v>1006</v>
      </c>
    </row>
    <row r="3800" spans="1:13">
      <c r="A3800" s="31" t="s">
        <v>7412</v>
      </c>
      <c r="B3800" s="31" t="s">
        <v>7398</v>
      </c>
      <c r="C3800" s="31">
        <v>1310</v>
      </c>
      <c r="D3800" s="31">
        <v>9</v>
      </c>
      <c r="E3800" s="31" t="s">
        <v>7413</v>
      </c>
      <c r="F3800" s="31">
        <v>4</v>
      </c>
      <c r="G3800" s="31"/>
      <c r="H3800" s="31"/>
      <c r="I3800" s="31">
        <v>202570</v>
      </c>
      <c r="J3800" s="31">
        <v>4</v>
      </c>
      <c r="M3800" s="28" t="s">
        <v>1006</v>
      </c>
    </row>
    <row r="3801" spans="1:13">
      <c r="A3801" s="31" t="s">
        <v>7414</v>
      </c>
      <c r="B3801" s="31" t="s">
        <v>7398</v>
      </c>
      <c r="C3801" s="31">
        <v>1320</v>
      </c>
      <c r="D3801" s="31">
        <v>9</v>
      </c>
      <c r="E3801" s="31" t="s">
        <v>7415</v>
      </c>
      <c r="F3801" s="31">
        <v>4</v>
      </c>
      <c r="G3801" s="31"/>
      <c r="H3801" s="31"/>
      <c r="I3801" s="31">
        <v>202570</v>
      </c>
      <c r="J3801" s="31">
        <v>4</v>
      </c>
      <c r="M3801" s="28" t="s">
        <v>1006</v>
      </c>
    </row>
    <row r="3802" spans="1:13">
      <c r="A3802" s="31" t="s">
        <v>7416</v>
      </c>
      <c r="B3802" s="31" t="s">
        <v>7398</v>
      </c>
      <c r="C3802" s="31">
        <v>1335</v>
      </c>
      <c r="D3802" s="31">
        <v>9</v>
      </c>
      <c r="E3802" s="31" t="s">
        <v>7417</v>
      </c>
      <c r="F3802" s="31"/>
      <c r="G3802" s="31">
        <v>12</v>
      </c>
      <c r="H3802" s="31"/>
      <c r="I3802" s="31">
        <v>202570</v>
      </c>
      <c r="J3802" s="31">
        <v>12</v>
      </c>
      <c r="M3802" s="28" t="s">
        <v>1006</v>
      </c>
    </row>
    <row r="3803" spans="1:13">
      <c r="A3803" s="31" t="s">
        <v>7418</v>
      </c>
      <c r="B3803" s="31" t="s">
        <v>1006</v>
      </c>
      <c r="C3803" s="31">
        <v>1110</v>
      </c>
      <c r="D3803" s="31">
        <v>3</v>
      </c>
      <c r="E3803" s="31" t="s">
        <v>7419</v>
      </c>
      <c r="F3803" s="31">
        <v>3</v>
      </c>
      <c r="G3803" s="31"/>
      <c r="H3803" s="31"/>
      <c r="I3803" s="31">
        <v>202570</v>
      </c>
      <c r="J3803" s="31">
        <v>3</v>
      </c>
      <c r="M3803" s="28" t="s">
        <v>1006</v>
      </c>
    </row>
    <row r="3804" spans="1:13">
      <c r="A3804" s="31" t="s">
        <v>7420</v>
      </c>
      <c r="B3804" s="31" t="s">
        <v>1006</v>
      </c>
      <c r="C3804" s="31">
        <v>1120</v>
      </c>
      <c r="D3804" s="31">
        <v>3</v>
      </c>
      <c r="E3804" s="31" t="s">
        <v>7421</v>
      </c>
      <c r="F3804" s="31">
        <v>3</v>
      </c>
      <c r="G3804" s="31"/>
      <c r="H3804" s="31"/>
      <c r="I3804" s="31">
        <v>202570</v>
      </c>
      <c r="J3804" s="31">
        <v>3</v>
      </c>
      <c r="M3804" s="28" t="s">
        <v>1006</v>
      </c>
    </row>
    <row r="3805" spans="1:13">
      <c r="A3805" s="31" t="s">
        <v>7422</v>
      </c>
      <c r="B3805" s="31" t="s">
        <v>1006</v>
      </c>
      <c r="C3805" s="31">
        <v>2110</v>
      </c>
      <c r="D3805" s="31">
        <v>3</v>
      </c>
      <c r="E3805" s="31" t="s">
        <v>7423</v>
      </c>
      <c r="F3805" s="31">
        <v>3</v>
      </c>
      <c r="G3805" s="31"/>
      <c r="H3805" s="31"/>
      <c r="I3805" s="31">
        <v>202570</v>
      </c>
      <c r="J3805" s="31">
        <v>3</v>
      </c>
      <c r="M3805" s="28" t="s">
        <v>1006</v>
      </c>
    </row>
    <row r="3806" spans="1:13">
      <c r="A3806" s="31" t="s">
        <v>7424</v>
      </c>
      <c r="B3806" s="31" t="s">
        <v>1006</v>
      </c>
      <c r="C3806" s="31">
        <v>2120</v>
      </c>
      <c r="D3806" s="31">
        <v>3</v>
      </c>
      <c r="E3806" s="31" t="s">
        <v>7425</v>
      </c>
      <c r="F3806" s="31">
        <v>3</v>
      </c>
      <c r="G3806" s="31"/>
      <c r="H3806" s="31"/>
      <c r="I3806" s="31">
        <v>202570</v>
      </c>
      <c r="J3806" s="31">
        <v>3</v>
      </c>
      <c r="M3806" s="28" t="s">
        <v>1006</v>
      </c>
    </row>
    <row r="3807" spans="1:13">
      <c r="A3807" s="31" t="s">
        <v>7426</v>
      </c>
      <c r="B3807" s="31" t="s">
        <v>1006</v>
      </c>
      <c r="C3807" s="31">
        <v>2130</v>
      </c>
      <c r="D3807" s="31">
        <v>3</v>
      </c>
      <c r="E3807" s="31" t="s">
        <v>7427</v>
      </c>
      <c r="F3807" s="31">
        <v>3</v>
      </c>
      <c r="G3807" s="31"/>
      <c r="H3807" s="31"/>
      <c r="I3807" s="31">
        <v>202570</v>
      </c>
      <c r="J3807" s="31">
        <v>3</v>
      </c>
      <c r="M3807" s="28" t="s">
        <v>1006</v>
      </c>
    </row>
    <row r="3808" spans="1:13">
      <c r="A3808" s="31" t="s">
        <v>7428</v>
      </c>
      <c r="B3808" s="31" t="s">
        <v>1006</v>
      </c>
      <c r="C3808" s="31">
        <v>2140</v>
      </c>
      <c r="D3808" s="31">
        <v>3</v>
      </c>
      <c r="E3808" s="31" t="s">
        <v>7429</v>
      </c>
      <c r="F3808" s="31">
        <v>3</v>
      </c>
      <c r="G3808" s="31"/>
      <c r="H3808" s="31"/>
      <c r="I3808" s="31">
        <v>202570</v>
      </c>
      <c r="J3808" s="31">
        <v>3</v>
      </c>
      <c r="M3808" s="28" t="s">
        <v>1006</v>
      </c>
    </row>
    <row r="3809" spans="1:13">
      <c r="A3809" s="31" t="s">
        <v>7430</v>
      </c>
      <c r="B3809" s="31" t="s">
        <v>1006</v>
      </c>
      <c r="C3809" s="31">
        <v>2150</v>
      </c>
      <c r="D3809" s="31">
        <v>3</v>
      </c>
      <c r="E3809" s="31" t="s">
        <v>7431</v>
      </c>
      <c r="F3809" s="31">
        <v>3</v>
      </c>
      <c r="G3809" s="31"/>
      <c r="H3809" s="31"/>
      <c r="I3809" s="31">
        <v>202570</v>
      </c>
      <c r="J3809" s="31">
        <v>3</v>
      </c>
      <c r="M3809" s="28" t="s">
        <v>1009</v>
      </c>
    </row>
    <row r="3810" spans="1:13">
      <c r="A3810" s="31" t="s">
        <v>7432</v>
      </c>
      <c r="B3810" s="31" t="s">
        <v>1006</v>
      </c>
      <c r="C3810" s="31">
        <v>2170</v>
      </c>
      <c r="D3810" s="31">
        <v>3</v>
      </c>
      <c r="E3810" s="31" t="s">
        <v>7433</v>
      </c>
      <c r="F3810" s="31">
        <v>3</v>
      </c>
      <c r="G3810" s="31"/>
      <c r="H3810" s="31"/>
      <c r="I3810" s="31">
        <v>202570</v>
      </c>
      <c r="J3810" s="31">
        <v>3</v>
      </c>
      <c r="M3810" s="28" t="s">
        <v>1009</v>
      </c>
    </row>
    <row r="3811" spans="1:13">
      <c r="A3811" s="31" t="s">
        <v>7434</v>
      </c>
      <c r="B3811" s="31" t="s">
        <v>1006</v>
      </c>
      <c r="C3811" s="31">
        <v>2996</v>
      </c>
      <c r="D3811" s="31">
        <v>3</v>
      </c>
      <c r="E3811" s="31" t="s">
        <v>304</v>
      </c>
      <c r="F3811" s="31"/>
      <c r="G3811" s="31"/>
      <c r="H3811" s="31"/>
      <c r="I3811" s="31">
        <v>202380</v>
      </c>
      <c r="J3811" s="31"/>
      <c r="M3811" s="28" t="s">
        <v>1012</v>
      </c>
    </row>
    <row r="3812" spans="1:13">
      <c r="A3812" s="31" t="s">
        <v>7435</v>
      </c>
      <c r="B3812" s="31" t="s">
        <v>1006</v>
      </c>
      <c r="C3812" s="31">
        <v>2998</v>
      </c>
      <c r="D3812" s="31">
        <v>3</v>
      </c>
      <c r="E3812" s="31" t="s">
        <v>7436</v>
      </c>
      <c r="F3812" s="31"/>
      <c r="G3812" s="31"/>
      <c r="H3812" s="31">
        <v>3</v>
      </c>
      <c r="I3812" s="31">
        <v>202570</v>
      </c>
      <c r="J3812" s="31">
        <v>3</v>
      </c>
      <c r="M3812" s="28" t="s">
        <v>1012</v>
      </c>
    </row>
    <row r="3813" spans="1:13">
      <c r="A3813" s="31" t="s">
        <v>7437</v>
      </c>
      <c r="B3813" s="31" t="s">
        <v>1009</v>
      </c>
      <c r="C3813" s="31">
        <v>1110</v>
      </c>
      <c r="D3813" s="31">
        <v>3</v>
      </c>
      <c r="E3813" s="31" t="s">
        <v>7438</v>
      </c>
      <c r="F3813" s="31">
        <v>4</v>
      </c>
      <c r="G3813" s="31"/>
      <c r="H3813" s="31"/>
      <c r="I3813" s="31">
        <v>202570</v>
      </c>
      <c r="J3813" s="31">
        <v>4</v>
      </c>
      <c r="M3813" s="28" t="s">
        <v>7446</v>
      </c>
    </row>
    <row r="3814" spans="1:13">
      <c r="A3814" s="31" t="s">
        <v>7439</v>
      </c>
      <c r="B3814" s="31" t="s">
        <v>1009</v>
      </c>
      <c r="C3814" s="31">
        <v>1120</v>
      </c>
      <c r="D3814" s="31">
        <v>3</v>
      </c>
      <c r="E3814" s="31" t="s">
        <v>7440</v>
      </c>
      <c r="F3814" s="31">
        <v>4</v>
      </c>
      <c r="G3814" s="31"/>
      <c r="H3814" s="31"/>
      <c r="I3814" s="31">
        <v>202570</v>
      </c>
      <c r="J3814" s="31">
        <v>4</v>
      </c>
      <c r="M3814" s="28" t="s">
        <v>7446</v>
      </c>
    </row>
    <row r="3815" spans="1:13">
      <c r="A3815" s="31" t="s">
        <v>7441</v>
      </c>
      <c r="B3815" s="31" t="s">
        <v>1012</v>
      </c>
      <c r="C3815" s="31">
        <v>1002</v>
      </c>
      <c r="D3815" s="31">
        <v>4</v>
      </c>
      <c r="E3815" s="31" t="s">
        <v>7442</v>
      </c>
      <c r="F3815" s="31">
        <v>3</v>
      </c>
      <c r="G3815" s="31"/>
      <c r="H3815" s="31"/>
      <c r="I3815" s="31">
        <v>202570</v>
      </c>
      <c r="J3815" s="31">
        <v>3</v>
      </c>
      <c r="M3815" s="28" t="s">
        <v>7446</v>
      </c>
    </row>
    <row r="3816" spans="1:13">
      <c r="A3816" s="31" t="s">
        <v>7443</v>
      </c>
      <c r="B3816" s="31" t="s">
        <v>1012</v>
      </c>
      <c r="C3816" s="31">
        <v>1102</v>
      </c>
      <c r="D3816" s="31">
        <v>4</v>
      </c>
      <c r="E3816" s="31" t="s">
        <v>7444</v>
      </c>
      <c r="F3816" s="31">
        <v>5</v>
      </c>
      <c r="G3816" s="31"/>
      <c r="H3816" s="31"/>
      <c r="I3816" s="31">
        <v>202570</v>
      </c>
      <c r="J3816" s="31">
        <v>5</v>
      </c>
      <c r="M3816" s="28" t="s">
        <v>7446</v>
      </c>
    </row>
    <row r="3817" spans="1:13">
      <c r="A3817" s="31" t="s">
        <v>7445</v>
      </c>
      <c r="B3817" s="31" t="s">
        <v>7446</v>
      </c>
      <c r="C3817" s="31">
        <v>1</v>
      </c>
      <c r="D3817" s="31" t="s">
        <v>733</v>
      </c>
      <c r="E3817" s="31" t="s">
        <v>6673</v>
      </c>
      <c r="F3817" s="31"/>
      <c r="G3817" s="31"/>
      <c r="H3817" s="31"/>
      <c r="I3817" s="31">
        <v>200633</v>
      </c>
      <c r="J3817" s="31"/>
      <c r="M3817" s="28" t="s">
        <v>7446</v>
      </c>
    </row>
    <row r="3818" spans="1:13">
      <c r="A3818" s="31" t="s">
        <v>7447</v>
      </c>
      <c r="B3818" s="31" t="s">
        <v>7446</v>
      </c>
      <c r="C3818" s="31">
        <v>4</v>
      </c>
      <c r="D3818" s="31" t="s">
        <v>733</v>
      </c>
      <c r="E3818" s="31" t="s">
        <v>753</v>
      </c>
      <c r="F3818" s="31"/>
      <c r="G3818" s="31"/>
      <c r="H3818" s="31"/>
      <c r="I3818" s="31">
        <v>200233</v>
      </c>
      <c r="J3818" s="31"/>
      <c r="M3818" s="28" t="s">
        <v>7446</v>
      </c>
    </row>
    <row r="3819" spans="1:13">
      <c r="A3819" s="31" t="s">
        <v>7448</v>
      </c>
      <c r="B3819" s="31" t="s">
        <v>7446</v>
      </c>
      <c r="C3819" s="31">
        <v>5</v>
      </c>
      <c r="D3819" s="31" t="s">
        <v>733</v>
      </c>
      <c r="E3819" s="31" t="s">
        <v>7449</v>
      </c>
      <c r="F3819" s="31"/>
      <c r="G3819" s="31"/>
      <c r="H3819" s="31"/>
      <c r="I3819" s="31">
        <v>200233</v>
      </c>
      <c r="J3819" s="31"/>
      <c r="M3819" s="28" t="s">
        <v>7446</v>
      </c>
    </row>
    <row r="3820" spans="1:13">
      <c r="A3820" s="31" t="s">
        <v>7450</v>
      </c>
      <c r="B3820" s="31" t="s">
        <v>7446</v>
      </c>
      <c r="C3820" s="31">
        <v>6</v>
      </c>
      <c r="D3820" s="31" t="s">
        <v>733</v>
      </c>
      <c r="E3820" s="31" t="s">
        <v>753</v>
      </c>
      <c r="F3820" s="31"/>
      <c r="G3820" s="31"/>
      <c r="H3820" s="31"/>
      <c r="I3820" s="31">
        <v>200233</v>
      </c>
      <c r="J3820" s="31"/>
      <c r="M3820" s="28" t="s">
        <v>7446</v>
      </c>
    </row>
    <row r="3821" spans="1:13">
      <c r="A3821" s="31" t="s">
        <v>7451</v>
      </c>
      <c r="B3821" s="31" t="s">
        <v>7446</v>
      </c>
      <c r="C3821" s="31">
        <v>7</v>
      </c>
      <c r="D3821" s="31" t="s">
        <v>733</v>
      </c>
      <c r="E3821" s="31" t="s">
        <v>7452</v>
      </c>
      <c r="F3821" s="31"/>
      <c r="G3821" s="31"/>
      <c r="H3821" s="31"/>
      <c r="I3821" s="31">
        <v>200233</v>
      </c>
      <c r="J3821" s="31"/>
      <c r="M3821" s="28" t="s">
        <v>7446</v>
      </c>
    </row>
    <row r="3822" spans="1:13">
      <c r="A3822" s="31" t="s">
        <v>7453</v>
      </c>
      <c r="B3822" s="31" t="s">
        <v>7446</v>
      </c>
      <c r="C3822" s="31">
        <v>8</v>
      </c>
      <c r="D3822" s="31" t="s">
        <v>733</v>
      </c>
      <c r="E3822" s="31" t="s">
        <v>7454</v>
      </c>
      <c r="F3822" s="31"/>
      <c r="G3822" s="31"/>
      <c r="H3822" s="31"/>
      <c r="I3822" s="31">
        <v>200222</v>
      </c>
      <c r="J3822" s="31"/>
      <c r="M3822" s="28" t="s">
        <v>7446</v>
      </c>
    </row>
    <row r="3823" spans="1:13">
      <c r="A3823" s="31" t="s">
        <v>7455</v>
      </c>
      <c r="B3823" s="31" t="s">
        <v>7446</v>
      </c>
      <c r="C3823" s="31">
        <v>9</v>
      </c>
      <c r="D3823" s="31" t="s">
        <v>733</v>
      </c>
      <c r="E3823" s="31" t="s">
        <v>7456</v>
      </c>
      <c r="F3823" s="31"/>
      <c r="G3823" s="31"/>
      <c r="H3823" s="31"/>
      <c r="I3823" s="31">
        <v>200311</v>
      </c>
      <c r="J3823" s="31"/>
      <c r="M3823" s="28" t="s">
        <v>7446</v>
      </c>
    </row>
    <row r="3824" spans="1:13">
      <c r="A3824" s="31" t="s">
        <v>7457</v>
      </c>
      <c r="B3824" s="31" t="s">
        <v>7446</v>
      </c>
      <c r="C3824" s="31">
        <v>10</v>
      </c>
      <c r="D3824" s="31" t="s">
        <v>733</v>
      </c>
      <c r="E3824" s="31" t="s">
        <v>7458</v>
      </c>
      <c r="F3824" s="31"/>
      <c r="G3824" s="31"/>
      <c r="H3824" s="31"/>
      <c r="I3824" s="31">
        <v>200322</v>
      </c>
      <c r="J3824" s="31"/>
      <c r="M3824" s="28" t="s">
        <v>7446</v>
      </c>
    </row>
    <row r="3825" spans="1:13">
      <c r="A3825" s="31" t="s">
        <v>7459</v>
      </c>
      <c r="B3825" s="31" t="s">
        <v>7446</v>
      </c>
      <c r="C3825" s="31">
        <v>11</v>
      </c>
      <c r="D3825" s="31" t="s">
        <v>733</v>
      </c>
      <c r="E3825" s="31" t="s">
        <v>7460</v>
      </c>
      <c r="F3825" s="31"/>
      <c r="G3825" s="31"/>
      <c r="H3825" s="31"/>
      <c r="I3825" s="31">
        <v>200322</v>
      </c>
      <c r="J3825" s="31"/>
      <c r="M3825" s="28" t="s">
        <v>7446</v>
      </c>
    </row>
    <row r="3826" spans="1:13">
      <c r="A3826" s="31" t="s">
        <v>7461</v>
      </c>
      <c r="B3826" s="31" t="s">
        <v>7446</v>
      </c>
      <c r="C3826" s="31">
        <v>12</v>
      </c>
      <c r="D3826" s="31" t="s">
        <v>733</v>
      </c>
      <c r="E3826" s="31" t="s">
        <v>753</v>
      </c>
      <c r="F3826" s="31"/>
      <c r="G3826" s="31"/>
      <c r="H3826" s="31"/>
      <c r="I3826" s="31">
        <v>200322</v>
      </c>
      <c r="J3826" s="31"/>
      <c r="M3826" s="28" t="s">
        <v>7446</v>
      </c>
    </row>
    <row r="3827" spans="1:13">
      <c r="A3827" s="31" t="s">
        <v>7462</v>
      </c>
      <c r="B3827" s="31" t="s">
        <v>7446</v>
      </c>
      <c r="C3827" s="31">
        <v>13</v>
      </c>
      <c r="D3827" s="31" t="s">
        <v>733</v>
      </c>
      <c r="E3827" s="31" t="s">
        <v>7463</v>
      </c>
      <c r="F3827" s="31"/>
      <c r="G3827" s="31"/>
      <c r="H3827" s="31"/>
      <c r="I3827" s="31">
        <v>200333</v>
      </c>
      <c r="J3827" s="31"/>
      <c r="M3827" s="28" t="s">
        <v>7446</v>
      </c>
    </row>
    <row r="3828" spans="1:13">
      <c r="A3828" s="31" t="s">
        <v>7464</v>
      </c>
      <c r="B3828" s="31" t="s">
        <v>7446</v>
      </c>
      <c r="C3828" s="31">
        <v>14</v>
      </c>
      <c r="D3828" s="31" t="s">
        <v>733</v>
      </c>
      <c r="E3828" s="31" t="s">
        <v>7465</v>
      </c>
      <c r="F3828" s="31"/>
      <c r="G3828" s="31"/>
      <c r="H3828" s="31"/>
      <c r="I3828" s="31">
        <v>200411</v>
      </c>
      <c r="J3828" s="31"/>
      <c r="M3828" s="28" t="s">
        <v>7446</v>
      </c>
    </row>
    <row r="3829" spans="1:13">
      <c r="A3829" s="31" t="s">
        <v>7466</v>
      </c>
      <c r="B3829" s="31" t="s">
        <v>7446</v>
      </c>
      <c r="C3829" s="31">
        <v>15</v>
      </c>
      <c r="D3829" s="31" t="s">
        <v>733</v>
      </c>
      <c r="E3829" s="31" t="s">
        <v>7467</v>
      </c>
      <c r="F3829" s="31"/>
      <c r="G3829" s="31"/>
      <c r="H3829" s="31"/>
      <c r="I3829" s="31">
        <v>200411</v>
      </c>
      <c r="J3829" s="31"/>
      <c r="M3829" s="28" t="s">
        <v>7446</v>
      </c>
    </row>
    <row r="3830" spans="1:13">
      <c r="A3830" s="31" t="s">
        <v>7468</v>
      </c>
      <c r="B3830" s="31" t="s">
        <v>7446</v>
      </c>
      <c r="C3830" s="31">
        <v>16</v>
      </c>
      <c r="D3830" s="31" t="s">
        <v>733</v>
      </c>
      <c r="E3830" s="31" t="s">
        <v>6688</v>
      </c>
      <c r="F3830" s="31"/>
      <c r="G3830" s="31"/>
      <c r="H3830" s="31"/>
      <c r="I3830" s="31">
        <v>200411</v>
      </c>
      <c r="J3830" s="31"/>
      <c r="M3830" s="28" t="s">
        <v>7446</v>
      </c>
    </row>
    <row r="3831" spans="1:13">
      <c r="A3831" s="31" t="s">
        <v>7469</v>
      </c>
      <c r="B3831" s="31" t="s">
        <v>7446</v>
      </c>
      <c r="C3831" s="31">
        <v>17</v>
      </c>
      <c r="D3831" s="31" t="s">
        <v>733</v>
      </c>
      <c r="E3831" s="31" t="s">
        <v>7470</v>
      </c>
      <c r="F3831" s="31"/>
      <c r="G3831" s="31"/>
      <c r="H3831" s="31"/>
      <c r="I3831" s="31">
        <v>200422</v>
      </c>
      <c r="J3831" s="31"/>
      <c r="M3831" s="28" t="s">
        <v>7446</v>
      </c>
    </row>
    <row r="3832" spans="1:13">
      <c r="A3832" s="31" t="s">
        <v>7471</v>
      </c>
      <c r="B3832" s="31" t="s">
        <v>7446</v>
      </c>
      <c r="C3832" s="31">
        <v>18</v>
      </c>
      <c r="D3832" s="31" t="s">
        <v>733</v>
      </c>
      <c r="E3832" s="31" t="s">
        <v>7472</v>
      </c>
      <c r="F3832" s="31"/>
      <c r="G3832" s="31"/>
      <c r="H3832" s="31"/>
      <c r="I3832" s="31">
        <v>200511</v>
      </c>
      <c r="J3832" s="31"/>
      <c r="M3832" s="28" t="s">
        <v>7446</v>
      </c>
    </row>
    <row r="3833" spans="1:13">
      <c r="A3833" s="31" t="s">
        <v>7473</v>
      </c>
      <c r="B3833" s="31" t="s">
        <v>7446</v>
      </c>
      <c r="C3833" s="31">
        <v>19</v>
      </c>
      <c r="D3833" s="31" t="s">
        <v>733</v>
      </c>
      <c r="E3833" s="31" t="s">
        <v>6688</v>
      </c>
      <c r="F3833" s="31"/>
      <c r="G3833" s="31"/>
      <c r="H3833" s="31"/>
      <c r="I3833" s="31">
        <v>200433</v>
      </c>
      <c r="J3833" s="31"/>
      <c r="M3833" s="28" t="s">
        <v>7446</v>
      </c>
    </row>
    <row r="3834" spans="1:13">
      <c r="A3834" s="31" t="s">
        <v>7474</v>
      </c>
      <c r="B3834" s="31" t="s">
        <v>7446</v>
      </c>
      <c r="C3834" s="31">
        <v>20</v>
      </c>
      <c r="D3834" s="31" t="s">
        <v>733</v>
      </c>
      <c r="E3834" s="31" t="s">
        <v>7475</v>
      </c>
      <c r="F3834" s="31"/>
      <c r="G3834" s="31"/>
      <c r="H3834" s="31"/>
      <c r="I3834" s="31">
        <v>200511</v>
      </c>
      <c r="J3834" s="31"/>
      <c r="M3834" s="28" t="s">
        <v>7446</v>
      </c>
    </row>
    <row r="3835" spans="1:13">
      <c r="A3835" s="31" t="s">
        <v>7476</v>
      </c>
      <c r="B3835" s="31" t="s">
        <v>7446</v>
      </c>
      <c r="C3835" s="31">
        <v>21</v>
      </c>
      <c r="D3835" s="31" t="s">
        <v>733</v>
      </c>
      <c r="E3835" s="31" t="s">
        <v>7477</v>
      </c>
      <c r="F3835" s="31"/>
      <c r="G3835" s="31"/>
      <c r="H3835" s="31"/>
      <c r="I3835" s="31">
        <v>200511</v>
      </c>
      <c r="J3835" s="31"/>
      <c r="M3835" s="28" t="s">
        <v>7446</v>
      </c>
    </row>
    <row r="3836" spans="1:13">
      <c r="A3836" s="31" t="s">
        <v>7478</v>
      </c>
      <c r="B3836" s="31" t="s">
        <v>7446</v>
      </c>
      <c r="C3836" s="31">
        <v>22</v>
      </c>
      <c r="D3836" s="31" t="s">
        <v>733</v>
      </c>
      <c r="E3836" s="31" t="s">
        <v>7479</v>
      </c>
      <c r="F3836" s="31"/>
      <c r="G3836" s="31"/>
      <c r="H3836" s="31"/>
      <c r="I3836" s="31">
        <v>200511</v>
      </c>
      <c r="J3836" s="31"/>
      <c r="M3836" s="28" t="s">
        <v>7446</v>
      </c>
    </row>
    <row r="3837" spans="1:13">
      <c r="A3837" s="31" t="s">
        <v>7480</v>
      </c>
      <c r="B3837" s="31" t="s">
        <v>7446</v>
      </c>
      <c r="C3837" s="31">
        <v>23</v>
      </c>
      <c r="D3837" s="31" t="s">
        <v>733</v>
      </c>
      <c r="E3837" s="31" t="s">
        <v>7481</v>
      </c>
      <c r="F3837" s="31"/>
      <c r="G3837" s="31"/>
      <c r="H3837" s="31"/>
      <c r="I3837" s="31">
        <v>200511</v>
      </c>
      <c r="J3837" s="31"/>
      <c r="M3837" s="28" t="s">
        <v>7446</v>
      </c>
    </row>
    <row r="3838" spans="1:13">
      <c r="A3838" s="31" t="s">
        <v>7482</v>
      </c>
      <c r="B3838" s="31" t="s">
        <v>7446</v>
      </c>
      <c r="C3838" s="31">
        <v>24</v>
      </c>
      <c r="D3838" s="31" t="s">
        <v>733</v>
      </c>
      <c r="E3838" s="31" t="s">
        <v>6964</v>
      </c>
      <c r="F3838" s="31"/>
      <c r="G3838" s="31"/>
      <c r="H3838" s="31"/>
      <c r="I3838" s="31">
        <v>200511</v>
      </c>
      <c r="J3838" s="31"/>
      <c r="M3838" s="28" t="s">
        <v>7446</v>
      </c>
    </row>
    <row r="3839" spans="1:13">
      <c r="A3839" s="31" t="s">
        <v>7483</v>
      </c>
      <c r="B3839" s="31" t="s">
        <v>7446</v>
      </c>
      <c r="C3839" s="31">
        <v>25</v>
      </c>
      <c r="D3839" s="31" t="s">
        <v>733</v>
      </c>
      <c r="E3839" s="31" t="s">
        <v>7484</v>
      </c>
      <c r="F3839" s="31"/>
      <c r="G3839" s="31"/>
      <c r="H3839" s="31"/>
      <c r="I3839" s="31">
        <v>200511</v>
      </c>
      <c r="J3839" s="31"/>
      <c r="M3839" s="28" t="s">
        <v>7446</v>
      </c>
    </row>
    <row r="3840" spans="1:13">
      <c r="A3840" s="31" t="s">
        <v>7485</v>
      </c>
      <c r="B3840" s="31" t="s">
        <v>7446</v>
      </c>
      <c r="C3840" s="31">
        <v>26</v>
      </c>
      <c r="D3840" s="31" t="s">
        <v>733</v>
      </c>
      <c r="E3840" s="31" t="s">
        <v>6966</v>
      </c>
      <c r="F3840" s="31"/>
      <c r="G3840" s="31"/>
      <c r="H3840" s="31"/>
      <c r="I3840" s="31">
        <v>200511</v>
      </c>
      <c r="J3840" s="31"/>
      <c r="M3840" s="28" t="s">
        <v>7446</v>
      </c>
    </row>
    <row r="3841" spans="1:13">
      <c r="A3841" s="31" t="s">
        <v>7486</v>
      </c>
      <c r="B3841" s="31" t="s">
        <v>7446</v>
      </c>
      <c r="C3841" s="31">
        <v>27</v>
      </c>
      <c r="D3841" s="31" t="s">
        <v>733</v>
      </c>
      <c r="E3841" s="31" t="s">
        <v>7487</v>
      </c>
      <c r="F3841" s="31"/>
      <c r="G3841" s="31"/>
      <c r="H3841" s="31"/>
      <c r="I3841" s="31">
        <v>200522</v>
      </c>
      <c r="J3841" s="31"/>
      <c r="M3841" s="28" t="s">
        <v>7446</v>
      </c>
    </row>
    <row r="3842" spans="1:13">
      <c r="A3842" s="31" t="s">
        <v>7488</v>
      </c>
      <c r="B3842" s="31" t="s">
        <v>7446</v>
      </c>
      <c r="C3842" s="31">
        <v>28</v>
      </c>
      <c r="D3842" s="31" t="s">
        <v>733</v>
      </c>
      <c r="E3842" s="31" t="s">
        <v>5491</v>
      </c>
      <c r="F3842" s="31"/>
      <c r="G3842" s="31"/>
      <c r="H3842" s="31"/>
      <c r="I3842" s="31">
        <v>200522</v>
      </c>
      <c r="J3842" s="31"/>
      <c r="M3842" s="28" t="s">
        <v>7446</v>
      </c>
    </row>
    <row r="3843" spans="1:13">
      <c r="A3843" s="31" t="s">
        <v>7489</v>
      </c>
      <c r="B3843" s="31" t="s">
        <v>7446</v>
      </c>
      <c r="C3843" s="31">
        <v>29</v>
      </c>
      <c r="D3843" s="31" t="s">
        <v>733</v>
      </c>
      <c r="E3843" s="31" t="s">
        <v>7490</v>
      </c>
      <c r="F3843" s="31"/>
      <c r="G3843" s="31"/>
      <c r="H3843" s="31"/>
      <c r="I3843" s="31">
        <v>200522</v>
      </c>
      <c r="J3843" s="31"/>
      <c r="M3843" s="28" t="s">
        <v>7446</v>
      </c>
    </row>
    <row r="3844" spans="1:13">
      <c r="A3844" s="31" t="s">
        <v>7491</v>
      </c>
      <c r="B3844" s="31" t="s">
        <v>7446</v>
      </c>
      <c r="C3844" s="31">
        <v>30</v>
      </c>
      <c r="D3844" s="31" t="s">
        <v>733</v>
      </c>
      <c r="E3844" s="31" t="s">
        <v>7492</v>
      </c>
      <c r="F3844" s="31"/>
      <c r="G3844" s="31"/>
      <c r="H3844" s="31"/>
      <c r="I3844" s="31">
        <v>200611</v>
      </c>
      <c r="J3844" s="31"/>
      <c r="M3844" s="28" t="s">
        <v>7446</v>
      </c>
    </row>
    <row r="3845" spans="1:13">
      <c r="A3845" s="31" t="s">
        <v>7493</v>
      </c>
      <c r="B3845" s="31" t="s">
        <v>7446</v>
      </c>
      <c r="C3845" s="31">
        <v>31</v>
      </c>
      <c r="D3845" s="31" t="s">
        <v>733</v>
      </c>
      <c r="E3845" s="31" t="s">
        <v>7494</v>
      </c>
      <c r="F3845" s="31"/>
      <c r="G3845" s="31"/>
      <c r="H3845" s="31"/>
      <c r="I3845" s="31">
        <v>200611</v>
      </c>
      <c r="J3845" s="31"/>
      <c r="M3845" s="28" t="s">
        <v>7446</v>
      </c>
    </row>
    <row r="3846" spans="1:13">
      <c r="A3846" s="31" t="s">
        <v>7495</v>
      </c>
      <c r="B3846" s="31" t="s">
        <v>7446</v>
      </c>
      <c r="C3846" s="31">
        <v>32</v>
      </c>
      <c r="D3846" s="31" t="s">
        <v>733</v>
      </c>
      <c r="E3846" s="31" t="s">
        <v>7496</v>
      </c>
      <c r="F3846" s="31"/>
      <c r="G3846" s="31"/>
      <c r="H3846" s="31"/>
      <c r="I3846" s="31">
        <v>200611</v>
      </c>
      <c r="J3846" s="31"/>
      <c r="M3846" s="28" t="s">
        <v>7446</v>
      </c>
    </row>
    <row r="3847" spans="1:13">
      <c r="A3847" s="31" t="s">
        <v>7497</v>
      </c>
      <c r="B3847" s="31" t="s">
        <v>7446</v>
      </c>
      <c r="C3847" s="31">
        <v>33</v>
      </c>
      <c r="D3847" s="31" t="s">
        <v>733</v>
      </c>
      <c r="E3847" s="31" t="s">
        <v>7498</v>
      </c>
      <c r="F3847" s="31"/>
      <c r="G3847" s="31"/>
      <c r="H3847" s="31"/>
      <c r="I3847" s="31">
        <v>200611</v>
      </c>
      <c r="J3847" s="31"/>
      <c r="M3847" s="28" t="s">
        <v>7446</v>
      </c>
    </row>
    <row r="3848" spans="1:13">
      <c r="A3848" s="31" t="s">
        <v>7499</v>
      </c>
      <c r="B3848" s="31" t="s">
        <v>7446</v>
      </c>
      <c r="C3848" s="31">
        <v>34</v>
      </c>
      <c r="D3848" s="31" t="s">
        <v>733</v>
      </c>
      <c r="E3848" s="31" t="s">
        <v>750</v>
      </c>
      <c r="F3848" s="31"/>
      <c r="G3848" s="31"/>
      <c r="H3848" s="31"/>
      <c r="I3848" s="31">
        <v>200622</v>
      </c>
      <c r="J3848" s="31"/>
      <c r="M3848" s="28" t="s">
        <v>7446</v>
      </c>
    </row>
    <row r="3849" spans="1:13">
      <c r="A3849" s="31" t="s">
        <v>7500</v>
      </c>
      <c r="B3849" s="31" t="s">
        <v>7446</v>
      </c>
      <c r="C3849" s="31">
        <v>35</v>
      </c>
      <c r="D3849" s="31" t="s">
        <v>733</v>
      </c>
      <c r="E3849" s="31" t="s">
        <v>7501</v>
      </c>
      <c r="F3849" s="31"/>
      <c r="G3849" s="31"/>
      <c r="H3849" s="31"/>
      <c r="I3849" s="31">
        <v>200622</v>
      </c>
      <c r="J3849" s="31"/>
      <c r="M3849" s="28" t="s">
        <v>7446</v>
      </c>
    </row>
    <row r="3850" spans="1:13">
      <c r="A3850" s="31" t="s">
        <v>7502</v>
      </c>
      <c r="B3850" s="31" t="s">
        <v>7446</v>
      </c>
      <c r="C3850" s="31">
        <v>36</v>
      </c>
      <c r="D3850" s="31" t="s">
        <v>733</v>
      </c>
      <c r="E3850" s="31" t="s">
        <v>7503</v>
      </c>
      <c r="F3850" s="31"/>
      <c r="G3850" s="31"/>
      <c r="H3850" s="31"/>
      <c r="I3850" s="31">
        <v>200622</v>
      </c>
      <c r="J3850" s="31"/>
      <c r="M3850" s="28" t="s">
        <v>7446</v>
      </c>
    </row>
    <row r="3851" spans="1:13">
      <c r="A3851" s="31" t="s">
        <v>7504</v>
      </c>
      <c r="B3851" s="31" t="s">
        <v>7446</v>
      </c>
      <c r="C3851" s="31">
        <v>37</v>
      </c>
      <c r="D3851" s="31" t="s">
        <v>733</v>
      </c>
      <c r="E3851" s="31" t="s">
        <v>7505</v>
      </c>
      <c r="F3851" s="31"/>
      <c r="G3851" s="31"/>
      <c r="H3851" s="31"/>
      <c r="I3851" s="31">
        <v>200633</v>
      </c>
      <c r="J3851" s="31"/>
      <c r="M3851" s="28" t="s">
        <v>7446</v>
      </c>
    </row>
    <row r="3852" spans="1:13">
      <c r="A3852" s="31" t="s">
        <v>7506</v>
      </c>
      <c r="B3852" s="31" t="s">
        <v>7446</v>
      </c>
      <c r="C3852" s="31">
        <v>38</v>
      </c>
      <c r="D3852" s="31" t="s">
        <v>733</v>
      </c>
      <c r="E3852" s="31" t="s">
        <v>7507</v>
      </c>
      <c r="F3852" s="31"/>
      <c r="G3852" s="31"/>
      <c r="H3852" s="31"/>
      <c r="I3852" s="31">
        <v>200622</v>
      </c>
      <c r="J3852" s="31"/>
      <c r="M3852" s="28" t="s">
        <v>7446</v>
      </c>
    </row>
    <row r="3853" spans="1:13">
      <c r="A3853" s="31" t="s">
        <v>7508</v>
      </c>
      <c r="B3853" s="31" t="s">
        <v>7446</v>
      </c>
      <c r="C3853" s="31">
        <v>39</v>
      </c>
      <c r="D3853" s="31" t="s">
        <v>733</v>
      </c>
      <c r="E3853" s="31" t="s">
        <v>7509</v>
      </c>
      <c r="F3853" s="31"/>
      <c r="G3853" s="31"/>
      <c r="H3853" s="31"/>
      <c r="I3853" s="31">
        <v>200622</v>
      </c>
      <c r="J3853" s="31"/>
      <c r="M3853" s="28" t="s">
        <v>7446</v>
      </c>
    </row>
    <row r="3854" spans="1:13">
      <c r="A3854" s="31" t="s">
        <v>7510</v>
      </c>
      <c r="B3854" s="31" t="s">
        <v>7446</v>
      </c>
      <c r="C3854" s="31">
        <v>40</v>
      </c>
      <c r="D3854" s="31" t="s">
        <v>733</v>
      </c>
      <c r="E3854" s="31" t="s">
        <v>7511</v>
      </c>
      <c r="F3854" s="31"/>
      <c r="G3854" s="31"/>
      <c r="H3854" s="31"/>
      <c r="I3854" s="31">
        <v>200622</v>
      </c>
      <c r="J3854" s="31"/>
      <c r="M3854" s="28" t="s">
        <v>7446</v>
      </c>
    </row>
    <row r="3855" spans="1:13">
      <c r="A3855" s="31" t="s">
        <v>7512</v>
      </c>
      <c r="B3855" s="31" t="s">
        <v>7446</v>
      </c>
      <c r="C3855" s="31">
        <v>7001</v>
      </c>
      <c r="D3855" s="31" t="s">
        <v>733</v>
      </c>
      <c r="E3855" s="31" t="s">
        <v>6688</v>
      </c>
      <c r="F3855" s="31"/>
      <c r="G3855" s="31"/>
      <c r="H3855" s="31"/>
      <c r="I3855" s="31">
        <v>200711</v>
      </c>
      <c r="J3855" s="31"/>
      <c r="M3855" s="28" t="s">
        <v>7446</v>
      </c>
    </row>
    <row r="3856" spans="1:13">
      <c r="A3856" s="31" t="s">
        <v>7513</v>
      </c>
      <c r="B3856" s="31" t="s">
        <v>7446</v>
      </c>
      <c r="C3856" s="31">
        <v>7002</v>
      </c>
      <c r="D3856" s="31" t="s">
        <v>733</v>
      </c>
      <c r="E3856" s="31" t="s">
        <v>7514</v>
      </c>
      <c r="F3856" s="31"/>
      <c r="G3856" s="31"/>
      <c r="H3856" s="31"/>
      <c r="I3856" s="31">
        <v>200711</v>
      </c>
      <c r="J3856" s="31"/>
      <c r="M3856" s="28" t="s">
        <v>7446</v>
      </c>
    </row>
    <row r="3857" spans="1:13">
      <c r="A3857" s="31" t="s">
        <v>7515</v>
      </c>
      <c r="B3857" s="31" t="s">
        <v>7446</v>
      </c>
      <c r="C3857" s="31">
        <v>7003</v>
      </c>
      <c r="D3857" s="31" t="s">
        <v>733</v>
      </c>
      <c r="E3857" s="31" t="s">
        <v>7516</v>
      </c>
      <c r="F3857" s="31"/>
      <c r="G3857" s="31"/>
      <c r="H3857" s="31"/>
      <c r="I3857" s="31">
        <v>200711</v>
      </c>
      <c r="J3857" s="31"/>
      <c r="M3857" s="28" t="s">
        <v>7446</v>
      </c>
    </row>
    <row r="3858" spans="1:13">
      <c r="A3858" s="31" t="s">
        <v>7517</v>
      </c>
      <c r="B3858" s="31" t="s">
        <v>7446</v>
      </c>
      <c r="C3858" s="31">
        <v>7004</v>
      </c>
      <c r="D3858" s="31" t="s">
        <v>733</v>
      </c>
      <c r="E3858" s="31" t="s">
        <v>7518</v>
      </c>
      <c r="F3858" s="31"/>
      <c r="G3858" s="31"/>
      <c r="H3858" s="31"/>
      <c r="I3858" s="31">
        <v>200711</v>
      </c>
      <c r="J3858" s="31"/>
      <c r="M3858" s="28" t="s">
        <v>7446</v>
      </c>
    </row>
    <row r="3859" spans="1:13">
      <c r="A3859" s="31" t="s">
        <v>7519</v>
      </c>
      <c r="B3859" s="31" t="s">
        <v>7446</v>
      </c>
      <c r="C3859" s="31">
        <v>7005</v>
      </c>
      <c r="D3859" s="31" t="s">
        <v>733</v>
      </c>
      <c r="E3859" s="31" t="s">
        <v>7449</v>
      </c>
      <c r="F3859" s="31"/>
      <c r="G3859" s="31"/>
      <c r="H3859" s="31"/>
      <c r="I3859" s="31">
        <v>200711</v>
      </c>
      <c r="J3859" s="31"/>
      <c r="M3859" s="28" t="s">
        <v>7446</v>
      </c>
    </row>
    <row r="3860" spans="1:13">
      <c r="A3860" s="31" t="s">
        <v>7520</v>
      </c>
      <c r="B3860" s="31" t="s">
        <v>7446</v>
      </c>
      <c r="C3860" s="31">
        <v>7006</v>
      </c>
      <c r="D3860" s="31" t="s">
        <v>733</v>
      </c>
      <c r="E3860" s="31" t="s">
        <v>7521</v>
      </c>
      <c r="F3860" s="31"/>
      <c r="G3860" s="31"/>
      <c r="H3860" s="31"/>
      <c r="I3860" s="31">
        <v>200711</v>
      </c>
      <c r="J3860" s="31"/>
      <c r="M3860" s="28" t="s">
        <v>7446</v>
      </c>
    </row>
    <row r="3861" spans="1:13">
      <c r="A3861" s="31" t="s">
        <v>7522</v>
      </c>
      <c r="B3861" s="31" t="s">
        <v>7446</v>
      </c>
      <c r="C3861" s="31">
        <v>7007</v>
      </c>
      <c r="D3861" s="31" t="s">
        <v>733</v>
      </c>
      <c r="E3861" s="31" t="s">
        <v>7521</v>
      </c>
      <c r="F3861" s="31"/>
      <c r="G3861" s="31"/>
      <c r="H3861" s="31"/>
      <c r="I3861" s="31">
        <v>200711</v>
      </c>
      <c r="J3861" s="31"/>
      <c r="M3861" s="28" t="s">
        <v>7446</v>
      </c>
    </row>
    <row r="3862" spans="1:13">
      <c r="A3862" s="31" t="s">
        <v>7523</v>
      </c>
      <c r="B3862" s="31" t="s">
        <v>7446</v>
      </c>
      <c r="C3862" s="31">
        <v>7008</v>
      </c>
      <c r="D3862" s="31" t="s">
        <v>733</v>
      </c>
      <c r="E3862" s="31" t="s">
        <v>7521</v>
      </c>
      <c r="F3862" s="31"/>
      <c r="G3862" s="31"/>
      <c r="H3862" s="31"/>
      <c r="I3862" s="31">
        <v>200711</v>
      </c>
      <c r="J3862" s="31"/>
      <c r="M3862" s="28" t="s">
        <v>7446</v>
      </c>
    </row>
    <row r="3863" spans="1:13">
      <c r="A3863" s="31" t="s">
        <v>7524</v>
      </c>
      <c r="B3863" s="31" t="s">
        <v>7446</v>
      </c>
      <c r="C3863" s="31">
        <v>7009</v>
      </c>
      <c r="D3863" s="31" t="s">
        <v>733</v>
      </c>
      <c r="E3863" s="31" t="s">
        <v>7525</v>
      </c>
      <c r="F3863" s="31"/>
      <c r="G3863" s="31"/>
      <c r="H3863" s="31"/>
      <c r="I3863" s="31">
        <v>200711</v>
      </c>
      <c r="J3863" s="31"/>
      <c r="M3863" s="28" t="s">
        <v>7446</v>
      </c>
    </row>
    <row r="3864" spans="1:13">
      <c r="A3864" s="31" t="s">
        <v>7526</v>
      </c>
      <c r="B3864" s="31" t="s">
        <v>7446</v>
      </c>
      <c r="C3864" s="31">
        <v>7010</v>
      </c>
      <c r="D3864" s="31" t="s">
        <v>733</v>
      </c>
      <c r="E3864" s="31" t="s">
        <v>7458</v>
      </c>
      <c r="F3864" s="31"/>
      <c r="G3864" s="31"/>
      <c r="H3864" s="31"/>
      <c r="I3864" s="31">
        <v>200711</v>
      </c>
      <c r="J3864" s="31"/>
      <c r="M3864" s="28" t="s">
        <v>7446</v>
      </c>
    </row>
    <row r="3865" spans="1:13">
      <c r="A3865" s="31" t="s">
        <v>7527</v>
      </c>
      <c r="B3865" s="31" t="s">
        <v>7446</v>
      </c>
      <c r="C3865" s="31">
        <v>7011</v>
      </c>
      <c r="D3865" s="31" t="s">
        <v>733</v>
      </c>
      <c r="E3865" s="31" t="s">
        <v>6977</v>
      </c>
      <c r="F3865" s="31"/>
      <c r="G3865" s="31"/>
      <c r="H3865" s="31"/>
      <c r="I3865" s="31">
        <v>200711</v>
      </c>
      <c r="J3865" s="31"/>
      <c r="M3865" s="28" t="s">
        <v>7446</v>
      </c>
    </row>
    <row r="3866" spans="1:13">
      <c r="A3866" s="31" t="s">
        <v>7528</v>
      </c>
      <c r="B3866" s="31" t="s">
        <v>7446</v>
      </c>
      <c r="C3866" s="31">
        <v>7012</v>
      </c>
      <c r="D3866" s="31" t="s">
        <v>733</v>
      </c>
      <c r="E3866" s="31" t="s">
        <v>7521</v>
      </c>
      <c r="F3866" s="31"/>
      <c r="G3866" s="31"/>
      <c r="H3866" s="31"/>
      <c r="I3866" s="31">
        <v>200711</v>
      </c>
      <c r="J3866" s="31"/>
      <c r="M3866" s="28" t="s">
        <v>7446</v>
      </c>
    </row>
    <row r="3867" spans="1:13">
      <c r="A3867" s="31" t="s">
        <v>7529</v>
      </c>
      <c r="B3867" s="31" t="s">
        <v>7446</v>
      </c>
      <c r="C3867" s="31">
        <v>7013</v>
      </c>
      <c r="D3867" s="31" t="s">
        <v>733</v>
      </c>
      <c r="E3867" s="31" t="s">
        <v>7530</v>
      </c>
      <c r="F3867" s="31"/>
      <c r="G3867" s="31"/>
      <c r="H3867" s="31"/>
      <c r="I3867" s="31">
        <v>200711</v>
      </c>
      <c r="J3867" s="31"/>
      <c r="M3867" s="28" t="s">
        <v>7446</v>
      </c>
    </row>
    <row r="3868" spans="1:13">
      <c r="A3868" s="31" t="s">
        <v>7531</v>
      </c>
      <c r="B3868" s="31" t="s">
        <v>7446</v>
      </c>
      <c r="C3868" s="31">
        <v>7014</v>
      </c>
      <c r="D3868" s="31" t="s">
        <v>733</v>
      </c>
      <c r="E3868" s="31" t="s">
        <v>7452</v>
      </c>
      <c r="F3868" s="31"/>
      <c r="G3868" s="31"/>
      <c r="H3868" s="31"/>
      <c r="I3868" s="31">
        <v>200711</v>
      </c>
      <c r="J3868" s="31"/>
      <c r="M3868" s="28" t="s">
        <v>7446</v>
      </c>
    </row>
    <row r="3869" spans="1:13">
      <c r="A3869" s="31" t="s">
        <v>7532</v>
      </c>
      <c r="B3869" s="31" t="s">
        <v>7446</v>
      </c>
      <c r="C3869" s="31">
        <v>7015</v>
      </c>
      <c r="D3869" s="31" t="s">
        <v>733</v>
      </c>
      <c r="E3869" s="31" t="s">
        <v>7533</v>
      </c>
      <c r="F3869" s="31"/>
      <c r="G3869" s="31"/>
      <c r="H3869" s="31"/>
      <c r="I3869" s="31">
        <v>200711</v>
      </c>
      <c r="J3869" s="31"/>
      <c r="M3869" s="28" t="s">
        <v>7446</v>
      </c>
    </row>
    <row r="3870" spans="1:13">
      <c r="A3870" s="31" t="s">
        <v>7534</v>
      </c>
      <c r="B3870" s="31" t="s">
        <v>7446</v>
      </c>
      <c r="C3870" s="31">
        <v>7016</v>
      </c>
      <c r="D3870" s="31" t="s">
        <v>733</v>
      </c>
      <c r="E3870" s="31" t="s">
        <v>6688</v>
      </c>
      <c r="F3870" s="31"/>
      <c r="G3870" s="31"/>
      <c r="H3870" s="31"/>
      <c r="I3870" s="31">
        <v>200711</v>
      </c>
      <c r="J3870" s="31"/>
      <c r="M3870" s="28" t="s">
        <v>7446</v>
      </c>
    </row>
    <row r="3871" spans="1:13">
      <c r="A3871" s="31" t="s">
        <v>7535</v>
      </c>
      <c r="B3871" s="31" t="s">
        <v>7446</v>
      </c>
      <c r="C3871" s="31">
        <v>7017</v>
      </c>
      <c r="D3871" s="31" t="s">
        <v>733</v>
      </c>
      <c r="E3871" s="31" t="s">
        <v>6950</v>
      </c>
      <c r="F3871" s="31"/>
      <c r="G3871" s="31"/>
      <c r="H3871" s="31"/>
      <c r="I3871" s="31">
        <v>200711</v>
      </c>
      <c r="J3871" s="31"/>
      <c r="M3871" s="28" t="s">
        <v>7446</v>
      </c>
    </row>
    <row r="3872" spans="1:13">
      <c r="A3872" s="31" t="s">
        <v>7536</v>
      </c>
      <c r="B3872" s="31" t="s">
        <v>7446</v>
      </c>
      <c r="C3872" s="31">
        <v>7018</v>
      </c>
      <c r="D3872" s="31" t="s">
        <v>733</v>
      </c>
      <c r="E3872" s="31" t="s">
        <v>7537</v>
      </c>
      <c r="F3872" s="31"/>
      <c r="G3872" s="31"/>
      <c r="H3872" s="31"/>
      <c r="I3872" s="31">
        <v>200711</v>
      </c>
      <c r="J3872" s="31"/>
      <c r="M3872" s="28" t="s">
        <v>7446</v>
      </c>
    </row>
    <row r="3873" spans="1:13">
      <c r="A3873" s="31" t="s">
        <v>7538</v>
      </c>
      <c r="B3873" s="31" t="s">
        <v>7446</v>
      </c>
      <c r="C3873" s="31">
        <v>7019</v>
      </c>
      <c r="D3873" s="31" t="s">
        <v>733</v>
      </c>
      <c r="E3873" s="31" t="s">
        <v>6688</v>
      </c>
      <c r="F3873" s="31"/>
      <c r="G3873" s="31"/>
      <c r="H3873" s="31"/>
      <c r="I3873" s="31">
        <v>200711</v>
      </c>
      <c r="J3873" s="31"/>
      <c r="M3873" s="28" t="s">
        <v>7446</v>
      </c>
    </row>
    <row r="3874" spans="1:13">
      <c r="A3874" s="31" t="s">
        <v>7539</v>
      </c>
      <c r="B3874" s="31" t="s">
        <v>7446</v>
      </c>
      <c r="C3874" s="31">
        <v>7020</v>
      </c>
      <c r="D3874" s="31" t="s">
        <v>733</v>
      </c>
      <c r="E3874" s="31" t="s">
        <v>7540</v>
      </c>
      <c r="F3874" s="31"/>
      <c r="G3874" s="31"/>
      <c r="H3874" s="31"/>
      <c r="I3874" s="31">
        <v>200711</v>
      </c>
      <c r="J3874" s="31"/>
      <c r="M3874" s="28" t="s">
        <v>7446</v>
      </c>
    </row>
    <row r="3875" spans="1:13">
      <c r="A3875" s="31" t="s">
        <v>7541</v>
      </c>
      <c r="B3875" s="31" t="s">
        <v>7446</v>
      </c>
      <c r="C3875" s="31">
        <v>7021</v>
      </c>
      <c r="D3875" s="31" t="s">
        <v>733</v>
      </c>
      <c r="E3875" s="31" t="s">
        <v>7477</v>
      </c>
      <c r="F3875" s="31"/>
      <c r="G3875" s="31"/>
      <c r="H3875" s="31"/>
      <c r="I3875" s="31">
        <v>200711</v>
      </c>
      <c r="J3875" s="31"/>
      <c r="M3875" s="28" t="s">
        <v>7446</v>
      </c>
    </row>
    <row r="3876" spans="1:13">
      <c r="A3876" s="31" t="s">
        <v>7542</v>
      </c>
      <c r="B3876" s="31" t="s">
        <v>7446</v>
      </c>
      <c r="C3876" s="31">
        <v>7022</v>
      </c>
      <c r="D3876" s="31" t="s">
        <v>733</v>
      </c>
      <c r="E3876" s="31" t="s">
        <v>7479</v>
      </c>
      <c r="F3876" s="31"/>
      <c r="G3876" s="31"/>
      <c r="H3876" s="31"/>
      <c r="I3876" s="31">
        <v>200711</v>
      </c>
      <c r="J3876" s="31"/>
      <c r="M3876" s="28" t="s">
        <v>7446</v>
      </c>
    </row>
    <row r="3877" spans="1:13">
      <c r="A3877" s="31" t="s">
        <v>7543</v>
      </c>
      <c r="B3877" s="31" t="s">
        <v>7446</v>
      </c>
      <c r="C3877" s="31">
        <v>7023</v>
      </c>
      <c r="D3877" s="31" t="s">
        <v>733</v>
      </c>
      <c r="E3877" s="31" t="s">
        <v>7544</v>
      </c>
      <c r="F3877" s="31"/>
      <c r="G3877" s="31"/>
      <c r="H3877" s="31"/>
      <c r="I3877" s="31">
        <v>200711</v>
      </c>
      <c r="J3877" s="31"/>
      <c r="M3877" s="28" t="s">
        <v>7446</v>
      </c>
    </row>
    <row r="3878" spans="1:13">
      <c r="A3878" s="31" t="s">
        <v>7545</v>
      </c>
      <c r="B3878" s="31" t="s">
        <v>7446</v>
      </c>
      <c r="C3878" s="31">
        <v>7024</v>
      </c>
      <c r="D3878" s="31" t="s">
        <v>733</v>
      </c>
      <c r="E3878" s="31" t="s">
        <v>7546</v>
      </c>
      <c r="F3878" s="31"/>
      <c r="G3878" s="31"/>
      <c r="H3878" s="31"/>
      <c r="I3878" s="31">
        <v>200711</v>
      </c>
      <c r="J3878" s="31"/>
      <c r="M3878" s="28" t="s">
        <v>7446</v>
      </c>
    </row>
    <row r="3879" spans="1:13">
      <c r="A3879" s="31" t="s">
        <v>7547</v>
      </c>
      <c r="B3879" s="31" t="s">
        <v>7446</v>
      </c>
      <c r="C3879" s="31">
        <v>7025</v>
      </c>
      <c r="D3879" s="31" t="s">
        <v>733</v>
      </c>
      <c r="E3879" s="31" t="s">
        <v>7548</v>
      </c>
      <c r="F3879" s="31"/>
      <c r="G3879" s="31"/>
      <c r="H3879" s="31"/>
      <c r="I3879" s="31">
        <v>200711</v>
      </c>
      <c r="J3879" s="31"/>
      <c r="M3879" s="28" t="s">
        <v>7446</v>
      </c>
    </row>
    <row r="3880" spans="1:13">
      <c r="A3880" s="31" t="s">
        <v>7549</v>
      </c>
      <c r="B3880" s="31" t="s">
        <v>7446</v>
      </c>
      <c r="C3880" s="31">
        <v>7026</v>
      </c>
      <c r="D3880" s="31" t="s">
        <v>733</v>
      </c>
      <c r="E3880" s="31" t="s">
        <v>5491</v>
      </c>
      <c r="F3880" s="31"/>
      <c r="G3880" s="31"/>
      <c r="H3880" s="31"/>
      <c r="I3880" s="31">
        <v>200711</v>
      </c>
      <c r="J3880" s="31"/>
      <c r="M3880" s="28" t="s">
        <v>7446</v>
      </c>
    </row>
    <row r="3881" spans="1:13">
      <c r="A3881" s="31" t="s">
        <v>7550</v>
      </c>
      <c r="B3881" s="31" t="s">
        <v>7446</v>
      </c>
      <c r="C3881" s="31">
        <v>7027</v>
      </c>
      <c r="D3881" s="31" t="s">
        <v>733</v>
      </c>
      <c r="E3881" s="31" t="s">
        <v>7551</v>
      </c>
      <c r="F3881" s="31"/>
      <c r="G3881" s="31"/>
      <c r="H3881" s="31"/>
      <c r="I3881" s="31">
        <v>200711</v>
      </c>
      <c r="J3881" s="31"/>
      <c r="M3881" s="28" t="s">
        <v>7446</v>
      </c>
    </row>
    <row r="3882" spans="1:13">
      <c r="A3882" s="31" t="s">
        <v>7552</v>
      </c>
      <c r="B3882" s="31" t="s">
        <v>7446</v>
      </c>
      <c r="C3882" s="31">
        <v>7028</v>
      </c>
      <c r="D3882" s="31" t="s">
        <v>733</v>
      </c>
      <c r="E3882" s="31" t="s">
        <v>750</v>
      </c>
      <c r="F3882" s="31"/>
      <c r="G3882" s="31"/>
      <c r="H3882" s="31"/>
      <c r="I3882" s="31">
        <v>200711</v>
      </c>
      <c r="J3882" s="31"/>
      <c r="M3882" s="28" t="s">
        <v>7446</v>
      </c>
    </row>
    <row r="3883" spans="1:13">
      <c r="A3883" s="31" t="s">
        <v>7553</v>
      </c>
      <c r="B3883" s="31" t="s">
        <v>7446</v>
      </c>
      <c r="C3883" s="31">
        <v>7029</v>
      </c>
      <c r="D3883" s="31" t="s">
        <v>733</v>
      </c>
      <c r="E3883" s="31" t="s">
        <v>7554</v>
      </c>
      <c r="F3883" s="31"/>
      <c r="G3883" s="31"/>
      <c r="H3883" s="31"/>
      <c r="I3883" s="31">
        <v>200711</v>
      </c>
      <c r="J3883" s="31"/>
      <c r="M3883" s="28" t="s">
        <v>7446</v>
      </c>
    </row>
    <row r="3884" spans="1:13">
      <c r="A3884" s="31" t="s">
        <v>7555</v>
      </c>
      <c r="B3884" s="31" t="s">
        <v>7446</v>
      </c>
      <c r="C3884" s="31">
        <v>7030</v>
      </c>
      <c r="D3884" s="31" t="s">
        <v>733</v>
      </c>
      <c r="E3884" s="31" t="s">
        <v>7556</v>
      </c>
      <c r="F3884" s="31"/>
      <c r="G3884" s="31"/>
      <c r="H3884" s="31"/>
      <c r="I3884" s="31">
        <v>200711</v>
      </c>
      <c r="J3884" s="31"/>
      <c r="M3884" s="28" t="s">
        <v>7446</v>
      </c>
    </row>
    <row r="3885" spans="1:13">
      <c r="A3885" s="31" t="s">
        <v>7557</v>
      </c>
      <c r="B3885" s="31" t="s">
        <v>7446</v>
      </c>
      <c r="C3885" s="31">
        <v>7031</v>
      </c>
      <c r="D3885" s="31" t="s">
        <v>733</v>
      </c>
      <c r="E3885" s="31" t="s">
        <v>7556</v>
      </c>
      <c r="F3885" s="31"/>
      <c r="G3885" s="31"/>
      <c r="H3885" s="31"/>
      <c r="I3885" s="31">
        <v>200711</v>
      </c>
      <c r="J3885" s="31"/>
      <c r="M3885" s="28" t="s">
        <v>7446</v>
      </c>
    </row>
    <row r="3886" spans="1:13">
      <c r="A3886" s="31" t="s">
        <v>7558</v>
      </c>
      <c r="B3886" s="31" t="s">
        <v>7446</v>
      </c>
      <c r="C3886" s="31">
        <v>7032</v>
      </c>
      <c r="D3886" s="31" t="s">
        <v>733</v>
      </c>
      <c r="E3886" s="31" t="s">
        <v>750</v>
      </c>
      <c r="F3886" s="31"/>
      <c r="G3886" s="31"/>
      <c r="H3886" s="31"/>
      <c r="I3886" s="31">
        <v>200711</v>
      </c>
      <c r="J3886" s="31"/>
      <c r="M3886" s="28" t="s">
        <v>7446</v>
      </c>
    </row>
    <row r="3887" spans="1:13">
      <c r="A3887" s="31" t="s">
        <v>7559</v>
      </c>
      <c r="B3887" s="31" t="s">
        <v>7446</v>
      </c>
      <c r="C3887" s="31">
        <v>7033</v>
      </c>
      <c r="D3887" s="31" t="s">
        <v>733</v>
      </c>
      <c r="E3887" s="31" t="s">
        <v>7556</v>
      </c>
      <c r="F3887" s="31"/>
      <c r="G3887" s="31"/>
      <c r="H3887" s="31"/>
      <c r="I3887" s="31">
        <v>200711</v>
      </c>
      <c r="J3887" s="31"/>
      <c r="M3887" s="28" t="s">
        <v>7446</v>
      </c>
    </row>
    <row r="3888" spans="1:13">
      <c r="A3888" s="31" t="s">
        <v>7560</v>
      </c>
      <c r="B3888" s="31" t="s">
        <v>7446</v>
      </c>
      <c r="C3888" s="31">
        <v>7034</v>
      </c>
      <c r="D3888" s="31" t="s">
        <v>733</v>
      </c>
      <c r="E3888" s="31" t="s">
        <v>7561</v>
      </c>
      <c r="F3888" s="31"/>
      <c r="G3888" s="31"/>
      <c r="H3888" s="31"/>
      <c r="I3888" s="31">
        <v>200711</v>
      </c>
      <c r="J3888" s="31"/>
      <c r="M3888" s="28" t="s">
        <v>7446</v>
      </c>
    </row>
    <row r="3889" spans="1:13">
      <c r="A3889" s="31" t="s">
        <v>7562</v>
      </c>
      <c r="B3889" s="31" t="s">
        <v>7446</v>
      </c>
      <c r="C3889" s="31">
        <v>7035</v>
      </c>
      <c r="D3889" s="31" t="s">
        <v>733</v>
      </c>
      <c r="E3889" s="31" t="s">
        <v>7563</v>
      </c>
      <c r="F3889" s="31"/>
      <c r="G3889" s="31"/>
      <c r="H3889" s="31"/>
      <c r="I3889" s="31">
        <v>200711</v>
      </c>
      <c r="J3889" s="31"/>
      <c r="M3889" s="28" t="s">
        <v>7446</v>
      </c>
    </row>
    <row r="3890" spans="1:13">
      <c r="A3890" s="31" t="s">
        <v>7564</v>
      </c>
      <c r="B3890" s="31" t="s">
        <v>7446</v>
      </c>
      <c r="C3890" s="31">
        <v>7036</v>
      </c>
      <c r="D3890" s="31" t="s">
        <v>733</v>
      </c>
      <c r="E3890" s="31" t="s">
        <v>7565</v>
      </c>
      <c r="F3890" s="31"/>
      <c r="G3890" s="31"/>
      <c r="H3890" s="31"/>
      <c r="I3890" s="31">
        <v>200711</v>
      </c>
      <c r="J3890" s="31"/>
      <c r="M3890" s="28" t="s">
        <v>7446</v>
      </c>
    </row>
    <row r="3891" spans="1:13">
      <c r="A3891" s="31" t="s">
        <v>7566</v>
      </c>
      <c r="B3891" s="31" t="s">
        <v>7446</v>
      </c>
      <c r="C3891" s="31">
        <v>7037</v>
      </c>
      <c r="D3891" s="31" t="s">
        <v>733</v>
      </c>
      <c r="E3891" s="31" t="s">
        <v>7567</v>
      </c>
      <c r="F3891" s="31"/>
      <c r="G3891" s="31"/>
      <c r="H3891" s="31"/>
      <c r="I3891" s="31">
        <v>200711</v>
      </c>
      <c r="J3891" s="31"/>
      <c r="M3891" s="28" t="s">
        <v>7446</v>
      </c>
    </row>
    <row r="3892" spans="1:13">
      <c r="A3892" s="31" t="s">
        <v>7568</v>
      </c>
      <c r="B3892" s="31" t="s">
        <v>7446</v>
      </c>
      <c r="C3892" s="31">
        <v>7038</v>
      </c>
      <c r="D3892" s="31" t="s">
        <v>733</v>
      </c>
      <c r="E3892" s="31" t="s">
        <v>6675</v>
      </c>
      <c r="F3892" s="31"/>
      <c r="G3892" s="31"/>
      <c r="H3892" s="31"/>
      <c r="I3892" s="31">
        <v>200711</v>
      </c>
      <c r="J3892" s="31"/>
      <c r="M3892" s="28" t="s">
        <v>7446</v>
      </c>
    </row>
    <row r="3893" spans="1:13">
      <c r="A3893" s="31" t="s">
        <v>7569</v>
      </c>
      <c r="B3893" s="31" t="s">
        <v>7446</v>
      </c>
      <c r="C3893" s="31">
        <v>7039</v>
      </c>
      <c r="D3893" s="31" t="s">
        <v>733</v>
      </c>
      <c r="E3893" s="31" t="s">
        <v>3177</v>
      </c>
      <c r="F3893" s="31"/>
      <c r="G3893" s="31"/>
      <c r="H3893" s="31"/>
      <c r="I3893" s="31">
        <v>200711</v>
      </c>
      <c r="J3893" s="31"/>
      <c r="M3893" s="28" t="s">
        <v>7446</v>
      </c>
    </row>
    <row r="3894" spans="1:13">
      <c r="A3894" s="31" t="s">
        <v>7570</v>
      </c>
      <c r="B3894" s="31" t="s">
        <v>7446</v>
      </c>
      <c r="C3894" s="31">
        <v>7040</v>
      </c>
      <c r="D3894" s="31" t="s">
        <v>733</v>
      </c>
      <c r="E3894" s="31" t="s">
        <v>7571</v>
      </c>
      <c r="F3894" s="31"/>
      <c r="G3894" s="31"/>
      <c r="H3894" s="31"/>
      <c r="I3894" s="31">
        <v>200711</v>
      </c>
      <c r="J3894" s="31"/>
      <c r="M3894" s="28" t="s">
        <v>7446</v>
      </c>
    </row>
    <row r="3895" spans="1:13">
      <c r="A3895" s="31" t="s">
        <v>7572</v>
      </c>
      <c r="B3895" s="31" t="s">
        <v>7446</v>
      </c>
      <c r="C3895" s="31">
        <v>7041</v>
      </c>
      <c r="D3895" s="31" t="s">
        <v>733</v>
      </c>
      <c r="E3895" s="31" t="s">
        <v>7573</v>
      </c>
      <c r="F3895" s="31"/>
      <c r="G3895" s="31"/>
      <c r="H3895" s="31"/>
      <c r="I3895" s="31">
        <v>200711</v>
      </c>
      <c r="J3895" s="31"/>
      <c r="M3895" s="28" t="s">
        <v>7446</v>
      </c>
    </row>
    <row r="3896" spans="1:13">
      <c r="A3896" s="31" t="s">
        <v>7574</v>
      </c>
      <c r="B3896" s="31" t="s">
        <v>7446</v>
      </c>
      <c r="C3896" s="31">
        <v>7042</v>
      </c>
      <c r="D3896" s="31" t="s">
        <v>733</v>
      </c>
      <c r="E3896" s="31" t="s">
        <v>7575</v>
      </c>
      <c r="F3896" s="31"/>
      <c r="G3896" s="31"/>
      <c r="H3896" s="31"/>
      <c r="I3896" s="31">
        <v>200711</v>
      </c>
      <c r="J3896" s="31"/>
      <c r="M3896" s="28" t="s">
        <v>7446</v>
      </c>
    </row>
    <row r="3897" spans="1:13">
      <c r="A3897" s="31" t="s">
        <v>7576</v>
      </c>
      <c r="B3897" s="31" t="s">
        <v>7446</v>
      </c>
      <c r="C3897" s="31">
        <v>7043</v>
      </c>
      <c r="D3897" s="31" t="s">
        <v>733</v>
      </c>
      <c r="E3897" s="31" t="s">
        <v>7577</v>
      </c>
      <c r="F3897" s="31"/>
      <c r="G3897" s="31"/>
      <c r="H3897" s="31"/>
      <c r="I3897" s="31">
        <v>200711</v>
      </c>
      <c r="J3897" s="31"/>
      <c r="M3897" s="28" t="s">
        <v>7446</v>
      </c>
    </row>
    <row r="3898" spans="1:13">
      <c r="A3898" s="31" t="s">
        <v>7578</v>
      </c>
      <c r="B3898" s="31" t="s">
        <v>7446</v>
      </c>
      <c r="C3898" s="31">
        <v>7044</v>
      </c>
      <c r="D3898" s="31" t="s">
        <v>733</v>
      </c>
      <c r="E3898" s="31" t="s">
        <v>3152</v>
      </c>
      <c r="F3898" s="31"/>
      <c r="G3898" s="31"/>
      <c r="H3898" s="31"/>
      <c r="I3898" s="31">
        <v>200711</v>
      </c>
      <c r="J3898" s="31"/>
      <c r="M3898" s="28" t="s">
        <v>7446</v>
      </c>
    </row>
    <row r="3899" spans="1:13">
      <c r="A3899" s="31" t="s">
        <v>7579</v>
      </c>
      <c r="B3899" s="31" t="s">
        <v>7446</v>
      </c>
      <c r="C3899" s="31">
        <v>7045</v>
      </c>
      <c r="D3899" s="31" t="s">
        <v>733</v>
      </c>
      <c r="E3899" s="31" t="s">
        <v>7580</v>
      </c>
      <c r="F3899" s="31"/>
      <c r="G3899" s="31"/>
      <c r="H3899" s="31"/>
      <c r="I3899" s="31">
        <v>200711</v>
      </c>
      <c r="J3899" s="31"/>
      <c r="M3899" s="28" t="s">
        <v>7446</v>
      </c>
    </row>
    <row r="3900" spans="1:13">
      <c r="A3900" s="31" t="s">
        <v>7581</v>
      </c>
      <c r="B3900" s="31" t="s">
        <v>7446</v>
      </c>
      <c r="C3900" s="31">
        <v>7046</v>
      </c>
      <c r="D3900" s="31" t="s">
        <v>733</v>
      </c>
      <c r="E3900" s="31" t="s">
        <v>7582</v>
      </c>
      <c r="F3900" s="31"/>
      <c r="G3900" s="31"/>
      <c r="H3900" s="31"/>
      <c r="I3900" s="31">
        <v>200711</v>
      </c>
      <c r="J3900" s="31"/>
      <c r="M3900" s="28" t="s">
        <v>7446</v>
      </c>
    </row>
    <row r="3901" spans="1:13">
      <c r="A3901" s="31" t="s">
        <v>7583</v>
      </c>
      <c r="B3901" s="31" t="s">
        <v>7446</v>
      </c>
      <c r="C3901" s="31">
        <v>7047</v>
      </c>
      <c r="D3901" s="31" t="s">
        <v>733</v>
      </c>
      <c r="E3901" s="31" t="s">
        <v>7584</v>
      </c>
      <c r="F3901" s="31"/>
      <c r="G3901" s="31"/>
      <c r="H3901" s="31"/>
      <c r="I3901" s="31">
        <v>200711</v>
      </c>
      <c r="J3901" s="31"/>
      <c r="M3901" s="28" t="s">
        <v>7446</v>
      </c>
    </row>
    <row r="3902" spans="1:13">
      <c r="A3902" s="31" t="s">
        <v>7585</v>
      </c>
      <c r="B3902" s="31" t="s">
        <v>7446</v>
      </c>
      <c r="C3902" s="31">
        <v>7048</v>
      </c>
      <c r="D3902" s="31" t="s">
        <v>733</v>
      </c>
      <c r="E3902" s="31" t="s">
        <v>7586</v>
      </c>
      <c r="F3902" s="31"/>
      <c r="G3902" s="31"/>
      <c r="H3902" s="31"/>
      <c r="I3902" s="31">
        <v>200711</v>
      </c>
      <c r="J3902" s="31"/>
      <c r="M3902" s="28" t="s">
        <v>7446</v>
      </c>
    </row>
    <row r="3903" spans="1:13">
      <c r="A3903" s="31" t="s">
        <v>7587</v>
      </c>
      <c r="B3903" s="31" t="s">
        <v>7446</v>
      </c>
      <c r="C3903" s="31">
        <v>7049</v>
      </c>
      <c r="D3903" s="31" t="s">
        <v>733</v>
      </c>
      <c r="E3903" s="31" t="s">
        <v>7588</v>
      </c>
      <c r="F3903" s="31"/>
      <c r="G3903" s="31"/>
      <c r="H3903" s="31"/>
      <c r="I3903" s="31">
        <v>200711</v>
      </c>
      <c r="J3903" s="31"/>
      <c r="M3903" s="28" t="s">
        <v>7446</v>
      </c>
    </row>
    <row r="3904" spans="1:13">
      <c r="A3904" s="31" t="s">
        <v>7589</v>
      </c>
      <c r="B3904" s="31" t="s">
        <v>7446</v>
      </c>
      <c r="C3904" s="31">
        <v>7050</v>
      </c>
      <c r="D3904" s="31" t="s">
        <v>733</v>
      </c>
      <c r="E3904" s="31" t="s">
        <v>7590</v>
      </c>
      <c r="F3904" s="31"/>
      <c r="G3904" s="31"/>
      <c r="H3904" s="31"/>
      <c r="I3904" s="31">
        <v>200711</v>
      </c>
      <c r="J3904" s="31"/>
      <c r="M3904" s="28" t="s">
        <v>7446</v>
      </c>
    </row>
    <row r="3905" spans="1:13">
      <c r="A3905" s="31" t="s">
        <v>7591</v>
      </c>
      <c r="B3905" s="31" t="s">
        <v>7446</v>
      </c>
      <c r="C3905" s="31">
        <v>7051</v>
      </c>
      <c r="D3905" s="31" t="s">
        <v>733</v>
      </c>
      <c r="E3905" s="31" t="s">
        <v>7592</v>
      </c>
      <c r="F3905" s="31"/>
      <c r="G3905" s="31"/>
      <c r="H3905" s="31"/>
      <c r="I3905" s="31">
        <v>200711</v>
      </c>
      <c r="J3905" s="31"/>
      <c r="M3905" s="28" t="s">
        <v>7446</v>
      </c>
    </row>
    <row r="3906" spans="1:13">
      <c r="A3906" s="31" t="s">
        <v>7593</v>
      </c>
      <c r="B3906" s="31" t="s">
        <v>7446</v>
      </c>
      <c r="C3906" s="31">
        <v>7052</v>
      </c>
      <c r="D3906" s="31" t="s">
        <v>733</v>
      </c>
      <c r="E3906" s="31" t="s">
        <v>7594</v>
      </c>
      <c r="F3906" s="31"/>
      <c r="G3906" s="31"/>
      <c r="H3906" s="31"/>
      <c r="I3906" s="31">
        <v>200711</v>
      </c>
      <c r="J3906" s="31"/>
      <c r="M3906" s="28" t="s">
        <v>7446</v>
      </c>
    </row>
    <row r="3907" spans="1:13">
      <c r="A3907" s="31" t="s">
        <v>7595</v>
      </c>
      <c r="B3907" s="31" t="s">
        <v>7446</v>
      </c>
      <c r="C3907" s="31">
        <v>7053</v>
      </c>
      <c r="D3907" s="31" t="s">
        <v>733</v>
      </c>
      <c r="E3907" s="31" t="s">
        <v>7596</v>
      </c>
      <c r="F3907" s="31"/>
      <c r="G3907" s="31"/>
      <c r="H3907" s="31"/>
      <c r="I3907" s="31">
        <v>200711</v>
      </c>
      <c r="J3907" s="31"/>
      <c r="M3907" s="28" t="s">
        <v>7446</v>
      </c>
    </row>
    <row r="3908" spans="1:13">
      <c r="A3908" s="31" t="s">
        <v>7597</v>
      </c>
      <c r="B3908" s="31" t="s">
        <v>7446</v>
      </c>
      <c r="C3908" s="31">
        <v>7054</v>
      </c>
      <c r="D3908" s="31" t="s">
        <v>733</v>
      </c>
      <c r="E3908" s="31" t="s">
        <v>7598</v>
      </c>
      <c r="F3908" s="31"/>
      <c r="G3908" s="31"/>
      <c r="H3908" s="31"/>
      <c r="I3908" s="31">
        <v>200711</v>
      </c>
      <c r="J3908" s="31"/>
      <c r="M3908" s="28" t="s">
        <v>7446</v>
      </c>
    </row>
    <row r="3909" spans="1:13">
      <c r="A3909" s="31" t="s">
        <v>7599</v>
      </c>
      <c r="B3909" s="31" t="s">
        <v>7446</v>
      </c>
      <c r="C3909" s="31">
        <v>7055</v>
      </c>
      <c r="D3909" s="31" t="s">
        <v>733</v>
      </c>
      <c r="E3909" s="31" t="s">
        <v>7600</v>
      </c>
      <c r="F3909" s="31"/>
      <c r="G3909" s="31"/>
      <c r="H3909" s="31"/>
      <c r="I3909" s="31">
        <v>200711</v>
      </c>
      <c r="J3909" s="31"/>
      <c r="M3909" s="28" t="s">
        <v>7446</v>
      </c>
    </row>
    <row r="3910" spans="1:13">
      <c r="A3910" s="31" t="s">
        <v>7601</v>
      </c>
      <c r="B3910" s="31" t="s">
        <v>7446</v>
      </c>
      <c r="C3910" s="31">
        <v>7056</v>
      </c>
      <c r="D3910" s="31" t="s">
        <v>733</v>
      </c>
      <c r="E3910" s="31" t="s">
        <v>7602</v>
      </c>
      <c r="F3910" s="31"/>
      <c r="G3910" s="31"/>
      <c r="H3910" s="31"/>
      <c r="I3910" s="31">
        <v>200722</v>
      </c>
      <c r="J3910" s="31"/>
      <c r="M3910" s="28" t="s">
        <v>7446</v>
      </c>
    </row>
    <row r="3911" spans="1:13">
      <c r="A3911" s="31" t="s">
        <v>7603</v>
      </c>
      <c r="B3911" s="31" t="s">
        <v>7446</v>
      </c>
      <c r="C3911" s="31">
        <v>7057</v>
      </c>
      <c r="D3911" s="31" t="s">
        <v>733</v>
      </c>
      <c r="E3911" s="31" t="s">
        <v>7604</v>
      </c>
      <c r="F3911" s="31"/>
      <c r="G3911" s="31"/>
      <c r="H3911" s="31"/>
      <c r="I3911" s="31">
        <v>200722</v>
      </c>
      <c r="J3911" s="31"/>
      <c r="M3911" s="28" t="s">
        <v>7446</v>
      </c>
    </row>
    <row r="3912" spans="1:13">
      <c r="A3912" s="31" t="s">
        <v>7605</v>
      </c>
      <c r="B3912" s="31" t="s">
        <v>7446</v>
      </c>
      <c r="C3912" s="31">
        <v>7058</v>
      </c>
      <c r="D3912" s="31" t="s">
        <v>733</v>
      </c>
      <c r="E3912" s="31" t="s">
        <v>7606</v>
      </c>
      <c r="F3912" s="31"/>
      <c r="G3912" s="31"/>
      <c r="H3912" s="31"/>
      <c r="I3912" s="31">
        <v>200733</v>
      </c>
      <c r="J3912" s="31"/>
      <c r="M3912" s="28" t="s">
        <v>7446</v>
      </c>
    </row>
    <row r="3913" spans="1:13">
      <c r="A3913" s="31" t="s">
        <v>7607</v>
      </c>
      <c r="B3913" s="31" t="s">
        <v>7446</v>
      </c>
      <c r="C3913" s="31">
        <v>7059</v>
      </c>
      <c r="D3913" s="31" t="s">
        <v>733</v>
      </c>
      <c r="E3913" s="31" t="s">
        <v>7608</v>
      </c>
      <c r="F3913" s="31"/>
      <c r="G3913" s="31"/>
      <c r="H3913" s="31"/>
      <c r="I3913" s="31">
        <v>200733</v>
      </c>
      <c r="J3913" s="31"/>
      <c r="M3913" s="28" t="s">
        <v>1015</v>
      </c>
    </row>
    <row r="3914" spans="1:13">
      <c r="A3914" s="31" t="s">
        <v>7609</v>
      </c>
      <c r="B3914" s="31" t="s">
        <v>7446</v>
      </c>
      <c r="C3914" s="31">
        <v>7060</v>
      </c>
      <c r="D3914" s="31" t="s">
        <v>733</v>
      </c>
      <c r="E3914" s="31" t="s">
        <v>7610</v>
      </c>
      <c r="F3914" s="31"/>
      <c r="G3914" s="31"/>
      <c r="H3914" s="31"/>
      <c r="I3914" s="31">
        <v>200733</v>
      </c>
      <c r="J3914" s="31"/>
      <c r="M3914" s="28" t="s">
        <v>1015</v>
      </c>
    </row>
    <row r="3915" spans="1:13">
      <c r="A3915" s="31" t="s">
        <v>7611</v>
      </c>
      <c r="B3915" s="31" t="s">
        <v>7446</v>
      </c>
      <c r="C3915" s="31">
        <v>7061</v>
      </c>
      <c r="D3915" s="31" t="s">
        <v>733</v>
      </c>
      <c r="E3915" s="31" t="s">
        <v>7612</v>
      </c>
      <c r="F3915" s="31"/>
      <c r="G3915" s="31"/>
      <c r="H3915" s="31"/>
      <c r="I3915" s="31">
        <v>200811</v>
      </c>
      <c r="J3915" s="31"/>
      <c r="M3915" s="28" t="s">
        <v>1015</v>
      </c>
    </row>
    <row r="3916" spans="1:13">
      <c r="A3916" s="31" t="s">
        <v>7613</v>
      </c>
      <c r="B3916" s="31" t="s">
        <v>7446</v>
      </c>
      <c r="C3916" s="31">
        <v>7062</v>
      </c>
      <c r="D3916" s="31" t="s">
        <v>733</v>
      </c>
      <c r="E3916" s="31" t="s">
        <v>7614</v>
      </c>
      <c r="F3916" s="31"/>
      <c r="G3916" s="31"/>
      <c r="H3916" s="31"/>
      <c r="I3916" s="31">
        <v>200822</v>
      </c>
      <c r="J3916" s="31"/>
      <c r="M3916" s="28" t="s">
        <v>1015</v>
      </c>
    </row>
    <row r="3917" spans="1:13">
      <c r="A3917" s="31" t="s">
        <v>7615</v>
      </c>
      <c r="B3917" s="31" t="s">
        <v>1015</v>
      </c>
      <c r="C3917" s="31">
        <v>1110</v>
      </c>
      <c r="D3917" s="31">
        <v>3</v>
      </c>
      <c r="E3917" s="31" t="s">
        <v>7616</v>
      </c>
      <c r="F3917" s="31">
        <v>3</v>
      </c>
      <c r="G3917" s="31"/>
      <c r="H3917" s="31"/>
      <c r="I3917" s="31">
        <v>202570</v>
      </c>
      <c r="J3917" s="31">
        <v>3</v>
      </c>
      <c r="M3917" s="28" t="s">
        <v>1015</v>
      </c>
    </row>
    <row r="3918" spans="1:13">
      <c r="A3918" s="31" t="s">
        <v>7617</v>
      </c>
      <c r="B3918" s="31" t="s">
        <v>1015</v>
      </c>
      <c r="C3918" s="31">
        <v>2110</v>
      </c>
      <c r="D3918" s="31">
        <v>3</v>
      </c>
      <c r="E3918" s="31" t="s">
        <v>7618</v>
      </c>
      <c r="F3918" s="31">
        <v>3</v>
      </c>
      <c r="G3918" s="31"/>
      <c r="H3918" s="31"/>
      <c r="I3918" s="31">
        <v>202570</v>
      </c>
      <c r="J3918" s="31">
        <v>3</v>
      </c>
      <c r="M3918" s="28" t="s">
        <v>1015</v>
      </c>
    </row>
    <row r="3919" spans="1:13">
      <c r="A3919" s="31" t="s">
        <v>7619</v>
      </c>
      <c r="B3919" s="31" t="s">
        <v>1015</v>
      </c>
      <c r="C3919" s="31">
        <v>2120</v>
      </c>
      <c r="D3919" s="31">
        <v>3</v>
      </c>
      <c r="E3919" s="31" t="s">
        <v>7620</v>
      </c>
      <c r="F3919" s="31">
        <v>3</v>
      </c>
      <c r="G3919" s="31"/>
      <c r="H3919" s="31"/>
      <c r="I3919" s="31">
        <v>202570</v>
      </c>
      <c r="J3919" s="31">
        <v>3</v>
      </c>
      <c r="M3919" s="28" t="s">
        <v>1015</v>
      </c>
    </row>
    <row r="3920" spans="1:13">
      <c r="A3920" s="31" t="s">
        <v>7621</v>
      </c>
      <c r="B3920" s="31" t="s">
        <v>1015</v>
      </c>
      <c r="C3920" s="31">
        <v>2210</v>
      </c>
      <c r="D3920" s="31">
        <v>3</v>
      </c>
      <c r="E3920" s="31" t="s">
        <v>7622</v>
      </c>
      <c r="F3920" s="31">
        <v>3</v>
      </c>
      <c r="G3920" s="31"/>
      <c r="H3920" s="31"/>
      <c r="I3920" s="31">
        <v>202570</v>
      </c>
      <c r="J3920" s="31">
        <v>3</v>
      </c>
      <c r="M3920" s="28" t="s">
        <v>1015</v>
      </c>
    </row>
    <row r="3921" spans="1:13">
      <c r="A3921" s="31" t="s">
        <v>7623</v>
      </c>
      <c r="B3921" s="31" t="s">
        <v>1015</v>
      </c>
      <c r="C3921" s="31">
        <v>2220</v>
      </c>
      <c r="D3921" s="31">
        <v>3</v>
      </c>
      <c r="E3921" s="31" t="s">
        <v>7624</v>
      </c>
      <c r="F3921" s="31">
        <v>3</v>
      </c>
      <c r="G3921" s="31"/>
      <c r="H3921" s="31"/>
      <c r="I3921" s="31">
        <v>202570</v>
      </c>
      <c r="J3921" s="31">
        <v>3</v>
      </c>
      <c r="M3921" s="28" t="s">
        <v>1015</v>
      </c>
    </row>
    <row r="3922" spans="1:13">
      <c r="A3922" s="31" t="s">
        <v>7625</v>
      </c>
      <c r="B3922" s="31" t="s">
        <v>1015</v>
      </c>
      <c r="C3922" s="31">
        <v>2250</v>
      </c>
      <c r="D3922" s="31">
        <v>3</v>
      </c>
      <c r="E3922" s="31" t="s">
        <v>7626</v>
      </c>
      <c r="F3922" s="31">
        <v>3</v>
      </c>
      <c r="G3922" s="31"/>
      <c r="H3922" s="31"/>
      <c r="I3922" s="31">
        <v>202570</v>
      </c>
      <c r="J3922" s="31">
        <v>3</v>
      </c>
      <c r="M3922" s="28" t="s">
        <v>1015</v>
      </c>
    </row>
    <row r="3923" spans="1:13">
      <c r="A3923" s="31" t="s">
        <v>7627</v>
      </c>
      <c r="B3923" s="31" t="s">
        <v>1015</v>
      </c>
      <c r="C3923" s="31">
        <v>2270</v>
      </c>
      <c r="D3923" s="31">
        <v>3</v>
      </c>
      <c r="E3923" s="31" t="s">
        <v>7628</v>
      </c>
      <c r="F3923" s="31">
        <v>3</v>
      </c>
      <c r="G3923" s="31"/>
      <c r="H3923" s="31"/>
      <c r="I3923" s="31">
        <v>202570</v>
      </c>
      <c r="J3923" s="31">
        <v>3</v>
      </c>
      <c r="M3923" s="28" t="s">
        <v>1015</v>
      </c>
    </row>
    <row r="3924" spans="1:13">
      <c r="A3924" s="31" t="s">
        <v>7629</v>
      </c>
      <c r="B3924" s="31" t="s">
        <v>1015</v>
      </c>
      <c r="C3924" s="31">
        <v>2280</v>
      </c>
      <c r="D3924" s="31">
        <v>3</v>
      </c>
      <c r="E3924" s="31" t="s">
        <v>7630</v>
      </c>
      <c r="F3924" s="31">
        <v>3</v>
      </c>
      <c r="G3924" s="31"/>
      <c r="H3924" s="31"/>
      <c r="I3924" s="31">
        <v>202570</v>
      </c>
      <c r="J3924" s="31">
        <v>3</v>
      </c>
      <c r="M3924" s="28" t="s">
        <v>1015</v>
      </c>
    </row>
    <row r="3925" spans="1:13">
      <c r="A3925" s="31" t="s">
        <v>7631</v>
      </c>
      <c r="B3925" s="31" t="s">
        <v>1015</v>
      </c>
      <c r="C3925" s="31">
        <v>2298</v>
      </c>
      <c r="D3925" s="31">
        <v>3</v>
      </c>
      <c r="E3925" s="31" t="s">
        <v>7632</v>
      </c>
      <c r="F3925" s="31"/>
      <c r="G3925" s="31"/>
      <c r="H3925" s="31">
        <v>3</v>
      </c>
      <c r="I3925" s="31">
        <v>201970</v>
      </c>
      <c r="J3925" s="31">
        <v>3</v>
      </c>
      <c r="M3925" s="28" t="s">
        <v>1015</v>
      </c>
    </row>
    <row r="3926" spans="1:13">
      <c r="A3926" s="31" t="s">
        <v>7633</v>
      </c>
      <c r="B3926" s="31" t="s">
        <v>1015</v>
      </c>
      <c r="C3926" s="31">
        <v>2320</v>
      </c>
      <c r="D3926" s="31">
        <v>3</v>
      </c>
      <c r="E3926" s="31" t="s">
        <v>7634</v>
      </c>
      <c r="F3926" s="31">
        <v>3</v>
      </c>
      <c r="G3926" s="31"/>
      <c r="H3926" s="31"/>
      <c r="I3926" s="31">
        <v>202570</v>
      </c>
      <c r="J3926" s="31">
        <v>3</v>
      </c>
      <c r="M3926" s="28" t="s">
        <v>1015</v>
      </c>
    </row>
    <row r="3927" spans="1:13">
      <c r="A3927" s="31" t="s">
        <v>7635</v>
      </c>
      <c r="B3927" s="31" t="s">
        <v>1015</v>
      </c>
      <c r="C3927" s="31">
        <v>2330</v>
      </c>
      <c r="D3927" s="31">
        <v>3</v>
      </c>
      <c r="E3927" s="31" t="s">
        <v>7636</v>
      </c>
      <c r="F3927" s="31">
        <v>3</v>
      </c>
      <c r="G3927" s="31"/>
      <c r="H3927" s="31"/>
      <c r="I3927" s="31">
        <v>202570</v>
      </c>
      <c r="J3927" s="31">
        <v>3</v>
      </c>
      <c r="M3927" s="28" t="s">
        <v>1015</v>
      </c>
    </row>
    <row r="3928" spans="1:13">
      <c r="A3928" s="31" t="s">
        <v>7637</v>
      </c>
      <c r="B3928" s="31" t="s">
        <v>1015</v>
      </c>
      <c r="C3928" s="31">
        <v>2360</v>
      </c>
      <c r="D3928" s="31">
        <v>3</v>
      </c>
      <c r="E3928" s="31" t="s">
        <v>7638</v>
      </c>
      <c r="F3928" s="31">
        <v>3</v>
      </c>
      <c r="G3928" s="31"/>
      <c r="H3928" s="31"/>
      <c r="I3928" s="31">
        <v>202570</v>
      </c>
      <c r="J3928" s="31">
        <v>3</v>
      </c>
      <c r="M3928" s="28" t="s">
        <v>1018</v>
      </c>
    </row>
    <row r="3929" spans="1:13">
      <c r="A3929" s="31" t="s">
        <v>7639</v>
      </c>
      <c r="B3929" s="31" t="s">
        <v>1015</v>
      </c>
      <c r="C3929" s="31">
        <v>2380</v>
      </c>
      <c r="D3929" s="31">
        <v>3</v>
      </c>
      <c r="E3929" s="31" t="s">
        <v>7640</v>
      </c>
      <c r="F3929" s="31">
        <v>3</v>
      </c>
      <c r="G3929" s="31"/>
      <c r="H3929" s="31"/>
      <c r="I3929" s="31">
        <v>202570</v>
      </c>
      <c r="J3929" s="31">
        <v>3</v>
      </c>
      <c r="M3929" s="28" t="s">
        <v>1018</v>
      </c>
    </row>
    <row r="3930" spans="1:13">
      <c r="A3930" s="31" t="s">
        <v>7641</v>
      </c>
      <c r="B3930" s="31" t="s">
        <v>1015</v>
      </c>
      <c r="C3930" s="31">
        <v>2510</v>
      </c>
      <c r="D3930" s="31">
        <v>3</v>
      </c>
      <c r="E3930" s="31" t="s">
        <v>7642</v>
      </c>
      <c r="F3930" s="31">
        <v>3</v>
      </c>
      <c r="G3930" s="31"/>
      <c r="H3930" s="31"/>
      <c r="I3930" s="31">
        <v>202570</v>
      </c>
      <c r="J3930" s="31">
        <v>3</v>
      </c>
      <c r="M3930" s="28" t="s">
        <v>1018</v>
      </c>
    </row>
    <row r="3931" spans="1:13">
      <c r="A3931" s="31" t="s">
        <v>7643</v>
      </c>
      <c r="B3931" s="31" t="s">
        <v>1015</v>
      </c>
      <c r="C3931" s="31">
        <v>2998</v>
      </c>
      <c r="D3931" s="31">
        <v>3</v>
      </c>
      <c r="E3931" s="31" t="s">
        <v>7632</v>
      </c>
      <c r="F3931" s="31"/>
      <c r="G3931" s="31"/>
      <c r="H3931" s="31">
        <v>3</v>
      </c>
      <c r="I3931" s="31">
        <v>201980</v>
      </c>
      <c r="J3931" s="31">
        <v>3</v>
      </c>
      <c r="M3931" s="28" t="s">
        <v>1018</v>
      </c>
    </row>
    <row r="3932" spans="1:13">
      <c r="A3932" s="31" t="s">
        <v>7644</v>
      </c>
      <c r="B3932" s="31" t="s">
        <v>1018</v>
      </c>
      <c r="C3932" s="31">
        <v>1003</v>
      </c>
      <c r="D3932" s="31">
        <v>4</v>
      </c>
      <c r="E3932" s="31" t="s">
        <v>7645</v>
      </c>
      <c r="F3932" s="31">
        <v>3</v>
      </c>
      <c r="G3932" s="31"/>
      <c r="H3932" s="31"/>
      <c r="I3932" s="31">
        <v>201870</v>
      </c>
      <c r="J3932" s="31">
        <v>3</v>
      </c>
      <c r="M3932" s="28" t="s">
        <v>1018</v>
      </c>
    </row>
    <row r="3933" spans="1:13">
      <c r="A3933" s="31" t="s">
        <v>7646</v>
      </c>
      <c r="B3933" s="31" t="s">
        <v>1018</v>
      </c>
      <c r="C3933" s="31">
        <v>1011</v>
      </c>
      <c r="D3933" s="31">
        <v>4</v>
      </c>
      <c r="E3933" s="31" t="s">
        <v>7647</v>
      </c>
      <c r="F3933" s="31">
        <v>3</v>
      </c>
      <c r="G3933" s="31"/>
      <c r="H3933" s="31"/>
      <c r="I3933" s="31">
        <v>201970</v>
      </c>
      <c r="J3933" s="31">
        <v>3</v>
      </c>
      <c r="M3933" s="28" t="s">
        <v>1018</v>
      </c>
    </row>
    <row r="3934" spans="1:13">
      <c r="A3934" s="31" t="s">
        <v>7648</v>
      </c>
      <c r="B3934" s="31" t="s">
        <v>1018</v>
      </c>
      <c r="C3934" s="31">
        <v>1192</v>
      </c>
      <c r="D3934" s="31">
        <v>4</v>
      </c>
      <c r="E3934" s="31" t="s">
        <v>7649</v>
      </c>
      <c r="F3934" s="31"/>
      <c r="G3934" s="31">
        <v>6</v>
      </c>
      <c r="H3934" s="31"/>
      <c r="I3934" s="31">
        <v>202470</v>
      </c>
      <c r="J3934" s="31">
        <v>6</v>
      </c>
      <c r="M3934" s="28" t="s">
        <v>1018</v>
      </c>
    </row>
    <row r="3935" spans="1:13">
      <c r="A3935" s="31" t="s">
        <v>7650</v>
      </c>
      <c r="B3935" s="31" t="s">
        <v>1018</v>
      </c>
      <c r="C3935" s="31">
        <v>1316</v>
      </c>
      <c r="D3935" s="31">
        <v>4</v>
      </c>
      <c r="E3935" s="31" t="s">
        <v>7651</v>
      </c>
      <c r="F3935" s="31">
        <v>3</v>
      </c>
      <c r="G3935" s="31"/>
      <c r="H3935" s="31"/>
      <c r="I3935" s="31">
        <v>202470</v>
      </c>
      <c r="J3935" s="31">
        <v>3</v>
      </c>
      <c r="M3935" s="28" t="s">
        <v>1018</v>
      </c>
    </row>
    <row r="3936" spans="1:13">
      <c r="A3936" s="31" t="s">
        <v>7652</v>
      </c>
      <c r="B3936" s="31" t="s">
        <v>1018</v>
      </c>
      <c r="C3936" s="31">
        <v>1710</v>
      </c>
      <c r="D3936" s="31">
        <v>4</v>
      </c>
      <c r="E3936" s="31" t="s">
        <v>7653</v>
      </c>
      <c r="F3936" s="31">
        <v>3</v>
      </c>
      <c r="G3936" s="31"/>
      <c r="H3936" s="31"/>
      <c r="I3936" s="31">
        <v>202570</v>
      </c>
      <c r="J3936" s="31">
        <v>3</v>
      </c>
      <c r="M3936" s="28" t="s">
        <v>1018</v>
      </c>
    </row>
    <row r="3937" spans="1:13">
      <c r="A3937" s="31" t="s">
        <v>7654</v>
      </c>
      <c r="B3937" s="31" t="s">
        <v>1018</v>
      </c>
      <c r="C3937" s="31">
        <v>1716</v>
      </c>
      <c r="D3937" s="31">
        <v>4</v>
      </c>
      <c r="E3937" s="31" t="s">
        <v>7655</v>
      </c>
      <c r="F3937" s="31">
        <v>3</v>
      </c>
      <c r="G3937" s="31"/>
      <c r="H3937" s="31"/>
      <c r="I3937" s="31">
        <v>202570</v>
      </c>
      <c r="J3937" s="31">
        <v>3</v>
      </c>
      <c r="M3937" s="28" t="s">
        <v>1018</v>
      </c>
    </row>
    <row r="3938" spans="1:13">
      <c r="A3938" s="31" t="s">
        <v>7656</v>
      </c>
      <c r="B3938" s="31" t="s">
        <v>1018</v>
      </c>
      <c r="C3938" s="31">
        <v>1792</v>
      </c>
      <c r="D3938" s="31">
        <v>4</v>
      </c>
      <c r="E3938" s="31" t="s">
        <v>7657</v>
      </c>
      <c r="F3938" s="31"/>
      <c r="G3938" s="31">
        <v>6</v>
      </c>
      <c r="H3938" s="31"/>
      <c r="I3938" s="31">
        <v>202570</v>
      </c>
      <c r="J3938" s="31">
        <v>6</v>
      </c>
      <c r="M3938" s="28" t="s">
        <v>1018</v>
      </c>
    </row>
    <row r="3939" spans="1:13">
      <c r="A3939" s="31" t="s">
        <v>7658</v>
      </c>
      <c r="B3939" s="31" t="s">
        <v>1018</v>
      </c>
      <c r="C3939" s="31">
        <v>1997</v>
      </c>
      <c r="D3939" s="31">
        <v>4</v>
      </c>
      <c r="E3939" s="31" t="s">
        <v>435</v>
      </c>
      <c r="F3939" s="31"/>
      <c r="G3939" s="31"/>
      <c r="H3939" s="31"/>
      <c r="I3939" s="31">
        <v>201970</v>
      </c>
      <c r="J3939" s="31"/>
      <c r="M3939" s="28" t="s">
        <v>1018</v>
      </c>
    </row>
    <row r="3940" spans="1:13">
      <c r="A3940" s="31" t="s">
        <v>7659</v>
      </c>
      <c r="B3940" s="31" t="s">
        <v>1018</v>
      </c>
      <c r="C3940" s="31">
        <v>2010</v>
      </c>
      <c r="D3940" s="31">
        <v>4</v>
      </c>
      <c r="E3940" s="31" t="s">
        <v>7660</v>
      </c>
      <c r="F3940" s="31">
        <v>3</v>
      </c>
      <c r="G3940" s="31"/>
      <c r="H3940" s="31"/>
      <c r="I3940" s="31">
        <v>202570</v>
      </c>
      <c r="J3940" s="31">
        <v>3</v>
      </c>
      <c r="M3940" s="28" t="s">
        <v>1018</v>
      </c>
    </row>
    <row r="3941" spans="1:13">
      <c r="A3941" s="31" t="s">
        <v>7661</v>
      </c>
      <c r="B3941" s="31" t="s">
        <v>1018</v>
      </c>
      <c r="C3941" s="31">
        <v>2016</v>
      </c>
      <c r="D3941" s="31">
        <v>4</v>
      </c>
      <c r="E3941" s="31" t="s">
        <v>7662</v>
      </c>
      <c r="F3941" s="31">
        <v>3</v>
      </c>
      <c r="G3941" s="31"/>
      <c r="H3941" s="31"/>
      <c r="I3941" s="31">
        <v>202570</v>
      </c>
      <c r="J3941" s="31">
        <v>3</v>
      </c>
      <c r="M3941" s="28" t="s">
        <v>1018</v>
      </c>
    </row>
    <row r="3942" spans="1:13">
      <c r="A3942" s="31" t="s">
        <v>7663</v>
      </c>
      <c r="B3942" s="31" t="s">
        <v>1018</v>
      </c>
      <c r="C3942" s="31">
        <v>2090</v>
      </c>
      <c r="D3942" s="31">
        <v>4</v>
      </c>
      <c r="E3942" s="31" t="s">
        <v>7664</v>
      </c>
      <c r="F3942" s="31"/>
      <c r="G3942" s="31">
        <v>12</v>
      </c>
      <c r="H3942" s="31"/>
      <c r="I3942" s="31">
        <v>202570</v>
      </c>
      <c r="J3942" s="31">
        <v>12</v>
      </c>
      <c r="M3942" s="28" t="s">
        <v>1018</v>
      </c>
    </row>
    <row r="3943" spans="1:13">
      <c r="A3943" s="31" t="s">
        <v>7665</v>
      </c>
      <c r="B3943" s="31" t="s">
        <v>1018</v>
      </c>
      <c r="C3943" s="31">
        <v>2092</v>
      </c>
      <c r="D3943" s="31">
        <v>4</v>
      </c>
      <c r="E3943" s="31" t="s">
        <v>7666</v>
      </c>
      <c r="F3943" s="31"/>
      <c r="G3943" s="31">
        <v>6</v>
      </c>
      <c r="H3943" s="31"/>
      <c r="I3943" s="31">
        <v>202570</v>
      </c>
      <c r="J3943" s="31">
        <v>6</v>
      </c>
      <c r="M3943" s="28" t="s">
        <v>1018</v>
      </c>
    </row>
    <row r="3944" spans="1:13">
      <c r="A3944" s="31" t="s">
        <v>7667</v>
      </c>
      <c r="B3944" s="31" t="s">
        <v>1018</v>
      </c>
      <c r="C3944" s="31">
        <v>2097</v>
      </c>
      <c r="D3944" s="31">
        <v>4</v>
      </c>
      <c r="E3944" s="31" t="s">
        <v>435</v>
      </c>
      <c r="F3944" s="31"/>
      <c r="G3944" s="31"/>
      <c r="H3944" s="31">
        <v>3</v>
      </c>
      <c r="I3944" s="31">
        <v>202070</v>
      </c>
      <c r="J3944" s="31">
        <v>3</v>
      </c>
      <c r="M3944" s="28" t="s">
        <v>1018</v>
      </c>
    </row>
    <row r="3945" spans="1:13">
      <c r="A3945" s="31" t="s">
        <v>7668</v>
      </c>
      <c r="B3945" s="31" t="s">
        <v>1018</v>
      </c>
      <c r="C3945" s="31">
        <v>2510</v>
      </c>
      <c r="D3945" s="31">
        <v>4</v>
      </c>
      <c r="E3945" s="31" t="s">
        <v>7669</v>
      </c>
      <c r="F3945" s="31">
        <v>3</v>
      </c>
      <c r="G3945" s="31"/>
      <c r="H3945" s="31"/>
      <c r="I3945" s="31">
        <v>201970</v>
      </c>
      <c r="J3945" s="31">
        <v>3</v>
      </c>
      <c r="M3945" s="28" t="s">
        <v>1018</v>
      </c>
    </row>
    <row r="3946" spans="1:13">
      <c r="A3946" s="31" t="s">
        <v>7670</v>
      </c>
      <c r="B3946" s="31" t="s">
        <v>1018</v>
      </c>
      <c r="C3946" s="31">
        <v>2515</v>
      </c>
      <c r="D3946" s="31">
        <v>4</v>
      </c>
      <c r="E3946" s="31" t="s">
        <v>7671</v>
      </c>
      <c r="F3946" s="31">
        <v>3</v>
      </c>
      <c r="G3946" s="31"/>
      <c r="H3946" s="31"/>
      <c r="I3946" s="31">
        <v>201970</v>
      </c>
      <c r="J3946" s="31">
        <v>3</v>
      </c>
      <c r="M3946" s="28" t="s">
        <v>1018</v>
      </c>
    </row>
    <row r="3947" spans="1:13">
      <c r="A3947" s="31" t="s">
        <v>7672</v>
      </c>
      <c r="B3947" s="31" t="s">
        <v>1018</v>
      </c>
      <c r="C3947" s="31">
        <v>2520</v>
      </c>
      <c r="D3947" s="31">
        <v>4</v>
      </c>
      <c r="E3947" s="31" t="s">
        <v>7673</v>
      </c>
      <c r="F3947" s="31">
        <v>2</v>
      </c>
      <c r="G3947" s="31"/>
      <c r="H3947" s="31"/>
      <c r="I3947" s="31">
        <v>201970</v>
      </c>
      <c r="J3947" s="31">
        <v>2</v>
      </c>
      <c r="M3947" s="28" t="s">
        <v>1021</v>
      </c>
    </row>
    <row r="3948" spans="1:13">
      <c r="A3948" s="31" t="s">
        <v>7674</v>
      </c>
      <c r="B3948" s="31" t="s">
        <v>1018</v>
      </c>
      <c r="C3948" s="31">
        <v>2592</v>
      </c>
      <c r="D3948" s="31">
        <v>4</v>
      </c>
      <c r="E3948" s="31" t="s">
        <v>7675</v>
      </c>
      <c r="F3948" s="31"/>
      <c r="G3948" s="31">
        <v>6</v>
      </c>
      <c r="H3948" s="31"/>
      <c r="I3948" s="31">
        <v>202280</v>
      </c>
      <c r="J3948" s="31">
        <v>6</v>
      </c>
      <c r="M3948" s="28" t="s">
        <v>1021</v>
      </c>
    </row>
    <row r="3949" spans="1:13">
      <c r="A3949" s="31" t="s">
        <v>7676</v>
      </c>
      <c r="B3949" s="31" t="s">
        <v>1018</v>
      </c>
      <c r="C3949" s="31">
        <v>2690</v>
      </c>
      <c r="D3949" s="31">
        <v>4</v>
      </c>
      <c r="E3949" s="31" t="s">
        <v>7677</v>
      </c>
      <c r="F3949" s="31"/>
      <c r="G3949" s="31">
        <v>12</v>
      </c>
      <c r="H3949" s="31"/>
      <c r="I3949" s="31">
        <v>202270</v>
      </c>
      <c r="J3949" s="31">
        <v>12</v>
      </c>
      <c r="M3949" s="28" t="s">
        <v>1021</v>
      </c>
    </row>
    <row r="3950" spans="1:13">
      <c r="A3950" s="31" t="s">
        <v>7678</v>
      </c>
      <c r="B3950" s="31" t="s">
        <v>1018</v>
      </c>
      <c r="C3950" s="31">
        <v>2999</v>
      </c>
      <c r="D3950" s="31">
        <v>4</v>
      </c>
      <c r="E3950" s="31" t="s">
        <v>7679</v>
      </c>
      <c r="F3950" s="31">
        <v>1</v>
      </c>
      <c r="G3950" s="31"/>
      <c r="H3950" s="31"/>
      <c r="I3950" s="31">
        <v>202170</v>
      </c>
      <c r="J3950" s="31">
        <v>1</v>
      </c>
      <c r="M3950" s="28" t="s">
        <v>1021</v>
      </c>
    </row>
    <row r="3951" spans="1:13">
      <c r="A3951" s="31" t="s">
        <v>7680</v>
      </c>
      <c r="B3951" s="31" t="s">
        <v>1021</v>
      </c>
      <c r="C3951" s="31">
        <v>1010</v>
      </c>
      <c r="D3951" s="31">
        <v>4</v>
      </c>
      <c r="E3951" s="31" t="s">
        <v>7681</v>
      </c>
      <c r="F3951" s="31">
        <v>1</v>
      </c>
      <c r="G3951" s="31"/>
      <c r="H3951" s="31"/>
      <c r="I3951" s="31">
        <v>202170</v>
      </c>
      <c r="J3951" s="31">
        <v>1</v>
      </c>
      <c r="M3951" s="28" t="s">
        <v>1021</v>
      </c>
    </row>
    <row r="3952" spans="1:13">
      <c r="A3952" s="31" t="s">
        <v>7682</v>
      </c>
      <c r="B3952" s="31" t="s">
        <v>1021</v>
      </c>
      <c r="C3952" s="31">
        <v>1020</v>
      </c>
      <c r="D3952" s="31">
        <v>4</v>
      </c>
      <c r="E3952" s="31" t="s">
        <v>7683</v>
      </c>
      <c r="F3952" s="31">
        <v>2</v>
      </c>
      <c r="G3952" s="31">
        <v>6</v>
      </c>
      <c r="H3952" s="31"/>
      <c r="I3952" s="31">
        <v>202470</v>
      </c>
      <c r="J3952" s="31">
        <v>8</v>
      </c>
      <c r="M3952" s="28" t="s">
        <v>1021</v>
      </c>
    </row>
    <row r="3953" spans="1:13">
      <c r="A3953" s="31" t="s">
        <v>7684</v>
      </c>
      <c r="B3953" s="31" t="s">
        <v>1021</v>
      </c>
      <c r="C3953" s="31">
        <v>1110</v>
      </c>
      <c r="D3953" s="31">
        <v>4</v>
      </c>
      <c r="E3953" s="31" t="s">
        <v>7685</v>
      </c>
      <c r="F3953" s="31">
        <v>3</v>
      </c>
      <c r="G3953" s="31"/>
      <c r="H3953" s="31"/>
      <c r="I3953" s="31">
        <v>201870</v>
      </c>
      <c r="J3953" s="31">
        <v>3</v>
      </c>
      <c r="M3953" s="28" t="s">
        <v>1021</v>
      </c>
    </row>
    <row r="3954" spans="1:13">
      <c r="A3954" s="31" t="s">
        <v>7686</v>
      </c>
      <c r="B3954" s="31" t="s">
        <v>1021</v>
      </c>
      <c r="C3954" s="31">
        <v>1120</v>
      </c>
      <c r="D3954" s="31">
        <v>4</v>
      </c>
      <c r="E3954" s="31" t="s">
        <v>7687</v>
      </c>
      <c r="F3954" s="31">
        <v>1</v>
      </c>
      <c r="G3954" s="31">
        <v>6</v>
      </c>
      <c r="H3954" s="31"/>
      <c r="I3954" s="31">
        <v>202470</v>
      </c>
      <c r="J3954" s="31">
        <v>7</v>
      </c>
      <c r="M3954" s="28" t="s">
        <v>1021</v>
      </c>
    </row>
    <row r="3955" spans="1:13">
      <c r="A3955" s="31" t="s">
        <v>7688</v>
      </c>
      <c r="B3955" s="31" t="s">
        <v>1021</v>
      </c>
      <c r="C3955" s="31">
        <v>1130</v>
      </c>
      <c r="D3955" s="31">
        <v>4</v>
      </c>
      <c r="E3955" s="31" t="s">
        <v>7689</v>
      </c>
      <c r="F3955" s="31">
        <v>3</v>
      </c>
      <c r="G3955" s="31"/>
      <c r="H3955" s="31"/>
      <c r="I3955" s="31">
        <v>201870</v>
      </c>
      <c r="J3955" s="31">
        <v>3</v>
      </c>
      <c r="M3955" s="28" t="s">
        <v>1021</v>
      </c>
    </row>
    <row r="3956" spans="1:13">
      <c r="A3956" s="31" t="s">
        <v>7690</v>
      </c>
      <c r="B3956" s="31" t="s">
        <v>1021</v>
      </c>
      <c r="C3956" s="31">
        <v>1135</v>
      </c>
      <c r="D3956" s="31">
        <v>4</v>
      </c>
      <c r="E3956" s="31" t="s">
        <v>7691</v>
      </c>
      <c r="F3956" s="31"/>
      <c r="G3956" s="31">
        <v>3</v>
      </c>
      <c r="H3956" s="31"/>
      <c r="I3956" s="31">
        <v>202470</v>
      </c>
      <c r="J3956" s="31">
        <v>3</v>
      </c>
      <c r="M3956" s="28" t="s">
        <v>1021</v>
      </c>
    </row>
    <row r="3957" spans="1:13">
      <c r="A3957" s="31" t="s">
        <v>7692</v>
      </c>
      <c r="B3957" s="31" t="s">
        <v>1021</v>
      </c>
      <c r="C3957" s="31">
        <v>1140</v>
      </c>
      <c r="D3957" s="31">
        <v>4</v>
      </c>
      <c r="E3957" s="31" t="s">
        <v>7693</v>
      </c>
      <c r="F3957" s="31">
        <v>3</v>
      </c>
      <c r="G3957" s="31">
        <v>6</v>
      </c>
      <c r="H3957" s="31"/>
      <c r="I3957" s="31">
        <v>202370</v>
      </c>
      <c r="J3957" s="31">
        <v>9</v>
      </c>
      <c r="M3957" s="28" t="s">
        <v>1021</v>
      </c>
    </row>
    <row r="3958" spans="1:13">
      <c r="A3958" s="31" t="s">
        <v>7694</v>
      </c>
      <c r="B3958" s="31" t="s">
        <v>1021</v>
      </c>
      <c r="C3958" s="31">
        <v>1192</v>
      </c>
      <c r="D3958" s="31">
        <v>4</v>
      </c>
      <c r="E3958" s="31" t="s">
        <v>7695</v>
      </c>
      <c r="F3958" s="31"/>
      <c r="G3958" s="31">
        <v>3</v>
      </c>
      <c r="H3958" s="31"/>
      <c r="I3958" s="31">
        <v>202270</v>
      </c>
      <c r="J3958" s="31">
        <v>3</v>
      </c>
      <c r="M3958" s="28" t="s">
        <v>1021</v>
      </c>
    </row>
    <row r="3959" spans="1:13">
      <c r="A3959" s="31" t="s">
        <v>7696</v>
      </c>
      <c r="B3959" s="31" t="s">
        <v>1021</v>
      </c>
      <c r="C3959" s="31">
        <v>1520</v>
      </c>
      <c r="D3959" s="31">
        <v>4</v>
      </c>
      <c r="E3959" s="31" t="s">
        <v>7697</v>
      </c>
      <c r="F3959" s="31">
        <v>3</v>
      </c>
      <c r="G3959" s="31">
        <v>6</v>
      </c>
      <c r="H3959" s="31"/>
      <c r="I3959" s="31">
        <v>202370</v>
      </c>
      <c r="J3959" s="31">
        <v>9</v>
      </c>
      <c r="M3959" s="28" t="s">
        <v>1021</v>
      </c>
    </row>
    <row r="3960" spans="1:13">
      <c r="A3960" s="31" t="s">
        <v>7698</v>
      </c>
      <c r="B3960" s="31" t="s">
        <v>1021</v>
      </c>
      <c r="C3960" s="31">
        <v>1530</v>
      </c>
      <c r="D3960" s="31">
        <v>4</v>
      </c>
      <c r="E3960" s="31" t="s">
        <v>7699</v>
      </c>
      <c r="F3960" s="31">
        <v>2</v>
      </c>
      <c r="G3960" s="31"/>
      <c r="H3960" s="31"/>
      <c r="I3960" s="31">
        <v>202470</v>
      </c>
      <c r="J3960" s="31">
        <v>2</v>
      </c>
      <c r="M3960" s="28" t="s">
        <v>1021</v>
      </c>
    </row>
    <row r="3961" spans="1:13">
      <c r="A3961" s="31" t="s">
        <v>7700</v>
      </c>
      <c r="B3961" s="31" t="s">
        <v>1021</v>
      </c>
      <c r="C3961" s="31">
        <v>1531</v>
      </c>
      <c r="D3961" s="31">
        <v>4</v>
      </c>
      <c r="E3961" s="31" t="s">
        <v>7701</v>
      </c>
      <c r="F3961" s="31"/>
      <c r="G3961" s="31">
        <v>6</v>
      </c>
      <c r="H3961" s="31"/>
      <c r="I3961" s="31">
        <v>202470</v>
      </c>
      <c r="J3961" s="31">
        <v>6</v>
      </c>
      <c r="M3961" s="28" t="s">
        <v>1021</v>
      </c>
    </row>
    <row r="3962" spans="1:13">
      <c r="A3962" s="31" t="s">
        <v>7702</v>
      </c>
      <c r="B3962" s="31" t="s">
        <v>1021</v>
      </c>
      <c r="C3962" s="31">
        <v>1533</v>
      </c>
      <c r="D3962" s="31">
        <v>4</v>
      </c>
      <c r="E3962" s="31" t="s">
        <v>7703</v>
      </c>
      <c r="F3962" s="31"/>
      <c r="G3962" s="31">
        <v>6</v>
      </c>
      <c r="H3962" s="31"/>
      <c r="I3962" s="31">
        <v>202470</v>
      </c>
      <c r="J3962" s="31">
        <v>6</v>
      </c>
      <c r="M3962" s="28" t="s">
        <v>1021</v>
      </c>
    </row>
    <row r="3963" spans="1:13">
      <c r="A3963" s="31" t="s">
        <v>7704</v>
      </c>
      <c r="B3963" s="31" t="s">
        <v>1021</v>
      </c>
      <c r="C3963" s="31">
        <v>1540</v>
      </c>
      <c r="D3963" s="31">
        <v>4</v>
      </c>
      <c r="E3963" s="31" t="s">
        <v>7705</v>
      </c>
      <c r="F3963" s="31">
        <v>3</v>
      </c>
      <c r="G3963" s="31">
        <v>3</v>
      </c>
      <c r="H3963" s="31"/>
      <c r="I3963" s="31">
        <v>201870</v>
      </c>
      <c r="J3963" s="31">
        <v>6</v>
      </c>
      <c r="M3963" s="28" t="s">
        <v>1021</v>
      </c>
    </row>
    <row r="3964" spans="1:13">
      <c r="A3964" s="31" t="s">
        <v>7706</v>
      </c>
      <c r="B3964" s="31" t="s">
        <v>1021</v>
      </c>
      <c r="C3964" s="31">
        <v>2010</v>
      </c>
      <c r="D3964" s="31">
        <v>4</v>
      </c>
      <c r="E3964" s="31" t="s">
        <v>7707</v>
      </c>
      <c r="F3964" s="31">
        <v>2</v>
      </c>
      <c r="G3964" s="31">
        <v>3</v>
      </c>
      <c r="H3964" s="31"/>
      <c r="I3964" s="31">
        <v>202570</v>
      </c>
      <c r="J3964" s="31">
        <v>5</v>
      </c>
      <c r="M3964" s="28" t="s">
        <v>1021</v>
      </c>
    </row>
    <row r="3965" spans="1:13">
      <c r="A3965" s="31" t="s">
        <v>7708</v>
      </c>
      <c r="B3965" s="31" t="s">
        <v>1021</v>
      </c>
      <c r="C3965" s="31">
        <v>2090</v>
      </c>
      <c r="D3965" s="31">
        <v>4</v>
      </c>
      <c r="E3965" s="31" t="s">
        <v>7709</v>
      </c>
      <c r="F3965" s="31"/>
      <c r="G3965" s="31"/>
      <c r="H3965" s="31">
        <v>12</v>
      </c>
      <c r="I3965" s="31">
        <v>201870</v>
      </c>
      <c r="J3965" s="31">
        <v>12</v>
      </c>
      <c r="M3965" s="28" t="s">
        <v>1021</v>
      </c>
    </row>
    <row r="3966" spans="1:13">
      <c r="A3966" s="31" t="s">
        <v>7710</v>
      </c>
      <c r="B3966" s="31" t="s">
        <v>1021</v>
      </c>
      <c r="C3966" s="31">
        <v>2192</v>
      </c>
      <c r="D3966" s="31">
        <v>4</v>
      </c>
      <c r="E3966" s="31" t="s">
        <v>7711</v>
      </c>
      <c r="F3966" s="31"/>
      <c r="G3966" s="31">
        <v>3</v>
      </c>
      <c r="H3966" s="31"/>
      <c r="I3966" s="31">
        <v>202270</v>
      </c>
      <c r="J3966" s="31">
        <v>3</v>
      </c>
      <c r="M3966" s="28" t="s">
        <v>1021</v>
      </c>
    </row>
    <row r="3967" spans="1:13">
      <c r="A3967" s="31" t="s">
        <v>7712</v>
      </c>
      <c r="B3967" s="31" t="s">
        <v>1021</v>
      </c>
      <c r="C3967" s="31">
        <v>2196</v>
      </c>
      <c r="D3967" s="31">
        <v>4</v>
      </c>
      <c r="E3967" s="31" t="s">
        <v>304</v>
      </c>
      <c r="F3967" s="31"/>
      <c r="G3967" s="31">
        <v>1</v>
      </c>
      <c r="H3967" s="31"/>
      <c r="I3967" s="31">
        <v>201980</v>
      </c>
      <c r="J3967" s="31">
        <v>1</v>
      </c>
      <c r="M3967" s="28" t="s">
        <v>1021</v>
      </c>
    </row>
    <row r="3968" spans="1:13">
      <c r="A3968" s="31" t="s">
        <v>7713</v>
      </c>
      <c r="B3968" s="31" t="s">
        <v>1021</v>
      </c>
      <c r="C3968" s="31">
        <v>2210</v>
      </c>
      <c r="D3968" s="31">
        <v>4</v>
      </c>
      <c r="E3968" s="31" t="s">
        <v>7714</v>
      </c>
      <c r="F3968" s="31">
        <v>1</v>
      </c>
      <c r="G3968" s="31"/>
      <c r="H3968" s="31"/>
      <c r="I3968" s="31">
        <v>201670</v>
      </c>
      <c r="J3968" s="31">
        <v>1</v>
      </c>
      <c r="M3968" s="28" t="s">
        <v>1024</v>
      </c>
    </row>
    <row r="3969" spans="1:13">
      <c r="A3969" s="31" t="s">
        <v>7715</v>
      </c>
      <c r="B3969" s="31" t="s">
        <v>1021</v>
      </c>
      <c r="C3969" s="31">
        <v>2290</v>
      </c>
      <c r="D3969" s="31">
        <v>4</v>
      </c>
      <c r="E3969" s="31" t="s">
        <v>7716</v>
      </c>
      <c r="F3969" s="31"/>
      <c r="G3969" s="31"/>
      <c r="H3969" s="31">
        <v>12</v>
      </c>
      <c r="I3969" s="31">
        <v>201970</v>
      </c>
      <c r="J3969" s="31">
        <v>12</v>
      </c>
      <c r="M3969" s="28" t="s">
        <v>1024</v>
      </c>
    </row>
    <row r="3970" spans="1:13">
      <c r="A3970" s="31" t="s">
        <v>7717</v>
      </c>
      <c r="B3970" s="31" t="s">
        <v>1021</v>
      </c>
      <c r="C3970" s="31">
        <v>2390</v>
      </c>
      <c r="D3970" s="31">
        <v>4</v>
      </c>
      <c r="E3970" s="31" t="s">
        <v>7718</v>
      </c>
      <c r="F3970" s="31"/>
      <c r="G3970" s="31"/>
      <c r="H3970" s="31">
        <v>12</v>
      </c>
      <c r="I3970" s="31">
        <v>201970</v>
      </c>
      <c r="J3970" s="31">
        <v>12</v>
      </c>
      <c r="M3970" s="28" t="s">
        <v>1024</v>
      </c>
    </row>
    <row r="3971" spans="1:13">
      <c r="A3971" s="31" t="s">
        <v>7719</v>
      </c>
      <c r="B3971" s="31" t="s">
        <v>1021</v>
      </c>
      <c r="C3971" s="31">
        <v>2496</v>
      </c>
      <c r="D3971" s="31">
        <v>4</v>
      </c>
      <c r="E3971" s="31" t="s">
        <v>304</v>
      </c>
      <c r="F3971" s="31"/>
      <c r="G3971" s="31"/>
      <c r="H3971" s="31"/>
      <c r="I3971" s="31">
        <v>202070</v>
      </c>
      <c r="J3971" s="31"/>
      <c r="M3971" s="28" t="s">
        <v>1024</v>
      </c>
    </row>
    <row r="3972" spans="1:13">
      <c r="A3972" s="31" t="s">
        <v>7720</v>
      </c>
      <c r="B3972" s="31" t="s">
        <v>1024</v>
      </c>
      <c r="C3972" s="31">
        <v>1070</v>
      </c>
      <c r="D3972" s="31">
        <v>4</v>
      </c>
      <c r="E3972" s="31" t="s">
        <v>7721</v>
      </c>
      <c r="F3972" s="31">
        <v>3</v>
      </c>
      <c r="G3972" s="31">
        <v>6</v>
      </c>
      <c r="H3972" s="31"/>
      <c r="I3972" s="31">
        <v>202470</v>
      </c>
      <c r="J3972" s="31">
        <v>9</v>
      </c>
      <c r="M3972" s="28" t="s">
        <v>1024</v>
      </c>
    </row>
    <row r="3973" spans="1:13">
      <c r="A3973" s="31" t="s">
        <v>7722</v>
      </c>
      <c r="B3973" s="31" t="s">
        <v>1024</v>
      </c>
      <c r="C3973" s="31">
        <v>1075</v>
      </c>
      <c r="D3973" s="31">
        <v>4</v>
      </c>
      <c r="E3973" s="31" t="s">
        <v>7723</v>
      </c>
      <c r="F3973" s="31">
        <v>1</v>
      </c>
      <c r="G3973" s="31">
        <v>3</v>
      </c>
      <c r="H3973" s="31"/>
      <c r="I3973" s="31">
        <v>201870</v>
      </c>
      <c r="J3973" s="31">
        <v>4</v>
      </c>
      <c r="M3973" s="28" t="s">
        <v>1024</v>
      </c>
    </row>
    <row r="3974" spans="1:13">
      <c r="A3974" s="31" t="s">
        <v>7724</v>
      </c>
      <c r="B3974" s="31" t="s">
        <v>1024</v>
      </c>
      <c r="C3974" s="31">
        <v>1192</v>
      </c>
      <c r="D3974" s="31">
        <v>4</v>
      </c>
      <c r="E3974" s="31" t="s">
        <v>7725</v>
      </c>
      <c r="F3974" s="31"/>
      <c r="G3974" s="31">
        <v>3</v>
      </c>
      <c r="H3974" s="31"/>
      <c r="I3974" s="31">
        <v>202270</v>
      </c>
      <c r="J3974" s="31">
        <v>3</v>
      </c>
      <c r="M3974" s="28" t="s">
        <v>1024</v>
      </c>
    </row>
    <row r="3975" spans="1:13">
      <c r="A3975" s="31" t="s">
        <v>7726</v>
      </c>
      <c r="B3975" s="31" t="s">
        <v>1024</v>
      </c>
      <c r="C3975" s="31">
        <v>1292</v>
      </c>
      <c r="D3975" s="31">
        <v>4</v>
      </c>
      <c r="E3975" s="31" t="s">
        <v>7727</v>
      </c>
      <c r="F3975" s="31"/>
      <c r="G3975" s="31">
        <v>3</v>
      </c>
      <c r="H3975" s="31"/>
      <c r="I3975" s="31">
        <v>202270</v>
      </c>
      <c r="J3975" s="31">
        <v>3</v>
      </c>
      <c r="M3975" s="28" t="s">
        <v>1024</v>
      </c>
    </row>
    <row r="3976" spans="1:13">
      <c r="A3976" s="31" t="s">
        <v>7728</v>
      </c>
      <c r="B3976" s="31" t="s">
        <v>1024</v>
      </c>
      <c r="C3976" s="31">
        <v>1520</v>
      </c>
      <c r="D3976" s="31">
        <v>4</v>
      </c>
      <c r="E3976" s="31" t="s">
        <v>7729</v>
      </c>
      <c r="F3976" s="31">
        <v>2</v>
      </c>
      <c r="G3976" s="31"/>
      <c r="H3976" s="31"/>
      <c r="I3976" s="31">
        <v>201770</v>
      </c>
      <c r="J3976" s="31">
        <v>2</v>
      </c>
      <c r="M3976" s="28" t="s">
        <v>1024</v>
      </c>
    </row>
    <row r="3977" spans="1:13">
      <c r="A3977" s="31" t="s">
        <v>7730</v>
      </c>
      <c r="B3977" s="31" t="s">
        <v>1024</v>
      </c>
      <c r="C3977" s="31">
        <v>1570</v>
      </c>
      <c r="D3977" s="31">
        <v>4</v>
      </c>
      <c r="E3977" s="31" t="s">
        <v>7731</v>
      </c>
      <c r="F3977" s="31">
        <v>3</v>
      </c>
      <c r="G3977" s="31">
        <v>6</v>
      </c>
      <c r="H3977" s="31"/>
      <c r="I3977" s="31">
        <v>202470</v>
      </c>
      <c r="J3977" s="31">
        <v>9</v>
      </c>
      <c r="M3977" s="28" t="s">
        <v>1024</v>
      </c>
    </row>
    <row r="3978" spans="1:13">
      <c r="A3978" s="31" t="s">
        <v>7732</v>
      </c>
      <c r="B3978" s="31" t="s">
        <v>1024</v>
      </c>
      <c r="C3978" s="31">
        <v>1690</v>
      </c>
      <c r="D3978" s="31">
        <v>4</v>
      </c>
      <c r="E3978" s="31" t="s">
        <v>3826</v>
      </c>
      <c r="F3978" s="31"/>
      <c r="G3978" s="31"/>
      <c r="H3978" s="31">
        <v>20</v>
      </c>
      <c r="I3978" s="31">
        <v>201870</v>
      </c>
      <c r="J3978" s="31">
        <v>20</v>
      </c>
      <c r="M3978" s="28" t="s">
        <v>1024</v>
      </c>
    </row>
    <row r="3979" spans="1:13">
      <c r="A3979" s="31" t="s">
        <v>7733</v>
      </c>
      <c r="B3979" s="31" t="s">
        <v>1024</v>
      </c>
      <c r="C3979" s="31">
        <v>2010</v>
      </c>
      <c r="D3979" s="31">
        <v>4</v>
      </c>
      <c r="E3979" s="31" t="s">
        <v>7734</v>
      </c>
      <c r="F3979" s="31">
        <v>2</v>
      </c>
      <c r="G3979" s="31">
        <v>3</v>
      </c>
      <c r="H3979" s="31"/>
      <c r="I3979" s="31">
        <v>201870</v>
      </c>
      <c r="J3979" s="31">
        <v>5</v>
      </c>
      <c r="M3979" s="28" t="s">
        <v>1024</v>
      </c>
    </row>
    <row r="3980" spans="1:13">
      <c r="A3980" s="31" t="s">
        <v>7735</v>
      </c>
      <c r="B3980" s="31" t="s">
        <v>1024</v>
      </c>
      <c r="C3980" s="31">
        <v>2090</v>
      </c>
      <c r="D3980" s="31">
        <v>4</v>
      </c>
      <c r="E3980" s="31" t="s">
        <v>3832</v>
      </c>
      <c r="F3980" s="31"/>
      <c r="G3980" s="31"/>
      <c r="H3980" s="31">
        <v>20</v>
      </c>
      <c r="I3980" s="31">
        <v>201870</v>
      </c>
      <c r="J3980" s="31">
        <v>20</v>
      </c>
      <c r="M3980" s="28" t="s">
        <v>1024</v>
      </c>
    </row>
    <row r="3981" spans="1:13">
      <c r="A3981" s="31" t="s">
        <v>7736</v>
      </c>
      <c r="B3981" s="31" t="s">
        <v>1024</v>
      </c>
      <c r="C3981" s="31">
        <v>2404</v>
      </c>
      <c r="D3981" s="31">
        <v>4</v>
      </c>
      <c r="E3981" s="31" t="s">
        <v>7737</v>
      </c>
      <c r="F3981" s="31">
        <v>3</v>
      </c>
      <c r="G3981" s="31"/>
      <c r="H3981" s="31"/>
      <c r="I3981" s="31">
        <v>202270</v>
      </c>
      <c r="J3981" s="31">
        <v>3</v>
      </c>
      <c r="M3981" s="28" t="s">
        <v>1024</v>
      </c>
    </row>
    <row r="3982" spans="1:13">
      <c r="A3982" s="31" t="s">
        <v>7738</v>
      </c>
      <c r="B3982" s="31" t="s">
        <v>1024</v>
      </c>
      <c r="C3982" s="31">
        <v>2408</v>
      </c>
      <c r="D3982" s="31">
        <v>4</v>
      </c>
      <c r="E3982" s="31" t="s">
        <v>7739</v>
      </c>
      <c r="F3982" s="31">
        <v>3</v>
      </c>
      <c r="G3982" s="31"/>
      <c r="H3982" s="31"/>
      <c r="I3982" s="31">
        <v>201870</v>
      </c>
      <c r="J3982" s="31">
        <v>3</v>
      </c>
      <c r="M3982" s="28" t="s">
        <v>1024</v>
      </c>
    </row>
    <row r="3983" spans="1:13">
      <c r="A3983" s="31" t="s">
        <v>7740</v>
      </c>
      <c r="B3983" s="31" t="s">
        <v>1024</v>
      </c>
      <c r="C3983" s="31">
        <v>2410</v>
      </c>
      <c r="D3983" s="31">
        <v>4</v>
      </c>
      <c r="E3983" s="31" t="s">
        <v>7741</v>
      </c>
      <c r="F3983" s="31">
        <v>2</v>
      </c>
      <c r="G3983" s="31">
        <v>3</v>
      </c>
      <c r="H3983" s="31"/>
      <c r="I3983" s="31">
        <v>201870</v>
      </c>
      <c r="J3983" s="31">
        <v>5</v>
      </c>
      <c r="M3983" s="28" t="s">
        <v>1027</v>
      </c>
    </row>
    <row r="3984" spans="1:13">
      <c r="A3984" s="31" t="s">
        <v>7742</v>
      </c>
      <c r="B3984" s="31" t="s">
        <v>1024</v>
      </c>
      <c r="C3984" s="31">
        <v>2490</v>
      </c>
      <c r="D3984" s="31">
        <v>4</v>
      </c>
      <c r="E3984" s="31" t="s">
        <v>7743</v>
      </c>
      <c r="F3984" s="31"/>
      <c r="G3984" s="31"/>
      <c r="H3984" s="31">
        <v>20</v>
      </c>
      <c r="I3984" s="31">
        <v>201870</v>
      </c>
      <c r="J3984" s="31">
        <v>20</v>
      </c>
      <c r="M3984" s="28" t="s">
        <v>1027</v>
      </c>
    </row>
    <row r="3985" spans="1:13">
      <c r="A3985" s="31" t="s">
        <v>7744</v>
      </c>
      <c r="B3985" s="31" t="s">
        <v>1024</v>
      </c>
      <c r="C3985" s="31">
        <v>2890</v>
      </c>
      <c r="D3985" s="31">
        <v>4</v>
      </c>
      <c r="E3985" s="31" t="s">
        <v>7745</v>
      </c>
      <c r="F3985" s="31"/>
      <c r="G3985" s="31"/>
      <c r="H3985" s="31">
        <v>24</v>
      </c>
      <c r="I3985" s="31">
        <v>201870</v>
      </c>
      <c r="J3985" s="31">
        <v>24</v>
      </c>
      <c r="M3985" s="28" t="s">
        <v>1027</v>
      </c>
    </row>
    <row r="3986" spans="1:13">
      <c r="A3986" s="31" t="s">
        <v>7746</v>
      </c>
      <c r="B3986" s="31" t="s">
        <v>1024</v>
      </c>
      <c r="C3986" s="31">
        <v>2999</v>
      </c>
      <c r="D3986" s="31">
        <v>4</v>
      </c>
      <c r="E3986" s="31" t="s">
        <v>7747</v>
      </c>
      <c r="F3986" s="31">
        <v>2</v>
      </c>
      <c r="G3986" s="31"/>
      <c r="H3986" s="31"/>
      <c r="I3986" s="31">
        <v>201670</v>
      </c>
      <c r="J3986" s="31">
        <v>2</v>
      </c>
      <c r="M3986" s="28" t="s">
        <v>1027</v>
      </c>
    </row>
    <row r="3987" spans="1:13">
      <c r="A3987" s="31" t="s">
        <v>7748</v>
      </c>
      <c r="B3987" s="31" t="s">
        <v>1027</v>
      </c>
      <c r="C3987" s="31">
        <v>1110</v>
      </c>
      <c r="D3987" s="31">
        <v>3</v>
      </c>
      <c r="E3987" s="31" t="s">
        <v>7749</v>
      </c>
      <c r="F3987" s="31">
        <v>3</v>
      </c>
      <c r="G3987" s="31"/>
      <c r="H3987" s="31"/>
      <c r="I3987" s="31">
        <v>202570</v>
      </c>
      <c r="J3987" s="31">
        <v>3</v>
      </c>
      <c r="M3987" s="28" t="s">
        <v>1027</v>
      </c>
    </row>
    <row r="3988" spans="1:13">
      <c r="A3988" s="31" t="s">
        <v>7750</v>
      </c>
      <c r="B3988" s="31" t="s">
        <v>1027</v>
      </c>
      <c r="C3988" s="31">
        <v>1120</v>
      </c>
      <c r="D3988" s="31">
        <v>3</v>
      </c>
      <c r="E3988" s="31" t="s">
        <v>7751</v>
      </c>
      <c r="F3988" s="31">
        <v>3</v>
      </c>
      <c r="G3988" s="31"/>
      <c r="H3988" s="31"/>
      <c r="I3988" s="31">
        <v>202570</v>
      </c>
      <c r="J3988" s="31">
        <v>3</v>
      </c>
      <c r="M3988" s="28" t="s">
        <v>1027</v>
      </c>
    </row>
    <row r="3989" spans="1:13">
      <c r="A3989" s="31" t="s">
        <v>7752</v>
      </c>
      <c r="B3989" s="31" t="s">
        <v>1027</v>
      </c>
      <c r="C3989" s="31">
        <v>1520</v>
      </c>
      <c r="D3989" s="31">
        <v>3</v>
      </c>
      <c r="E3989" s="31" t="s">
        <v>7753</v>
      </c>
      <c r="F3989" s="31">
        <v>3</v>
      </c>
      <c r="G3989" s="31"/>
      <c r="H3989" s="31"/>
      <c r="I3989" s="31">
        <v>202570</v>
      </c>
      <c r="J3989" s="31">
        <v>3</v>
      </c>
      <c r="M3989" s="28" t="s">
        <v>1031</v>
      </c>
    </row>
    <row r="3990" spans="1:13">
      <c r="A3990" s="31" t="s">
        <v>7754</v>
      </c>
      <c r="B3990" s="31" t="s">
        <v>1027</v>
      </c>
      <c r="C3990" s="31">
        <v>2110</v>
      </c>
      <c r="D3990" s="31">
        <v>3</v>
      </c>
      <c r="E3990" s="31" t="s">
        <v>7755</v>
      </c>
      <c r="F3990" s="31">
        <v>3</v>
      </c>
      <c r="G3990" s="31"/>
      <c r="H3990" s="31"/>
      <c r="I3990" s="31">
        <v>202570</v>
      </c>
      <c r="J3990" s="31">
        <v>3</v>
      </c>
      <c r="M3990" s="28" t="s">
        <v>1034</v>
      </c>
    </row>
    <row r="3991" spans="1:13">
      <c r="A3991" s="31" t="s">
        <v>7756</v>
      </c>
      <c r="B3991" s="31" t="s">
        <v>1027</v>
      </c>
      <c r="C3991" s="31">
        <v>2120</v>
      </c>
      <c r="D3991" s="31">
        <v>3</v>
      </c>
      <c r="E3991" s="31" t="s">
        <v>7757</v>
      </c>
      <c r="F3991" s="31">
        <v>3</v>
      </c>
      <c r="G3991" s="31"/>
      <c r="H3991" s="31"/>
      <c r="I3991" s="31">
        <v>202570</v>
      </c>
      <c r="J3991" s="31">
        <v>3</v>
      </c>
      <c r="M3991" s="28" t="s">
        <v>1034</v>
      </c>
    </row>
    <row r="3992" spans="1:13">
      <c r="A3992" s="31" t="s">
        <v>7758</v>
      </c>
      <c r="B3992" s="31" t="s">
        <v>1027</v>
      </c>
      <c r="C3992" s="31">
        <v>2135</v>
      </c>
      <c r="D3992" s="31">
        <v>3</v>
      </c>
      <c r="E3992" s="31" t="s">
        <v>7759</v>
      </c>
      <c r="F3992" s="31">
        <v>3</v>
      </c>
      <c r="G3992" s="31"/>
      <c r="H3992" s="31"/>
      <c r="I3992" s="31">
        <v>202570</v>
      </c>
      <c r="J3992" s="31">
        <v>3</v>
      </c>
      <c r="M3992" s="28" t="s">
        <v>1034</v>
      </c>
    </row>
    <row r="3993" spans="1:13">
      <c r="A3993" s="31" t="s">
        <v>7760</v>
      </c>
      <c r="B3993" s="31" t="s">
        <v>1031</v>
      </c>
      <c r="C3993" s="31">
        <v>1101</v>
      </c>
      <c r="D3993" s="31">
        <v>99</v>
      </c>
      <c r="E3993" s="31" t="s">
        <v>7761</v>
      </c>
      <c r="F3993" s="31">
        <v>0</v>
      </c>
      <c r="G3993" s="31"/>
      <c r="H3993" s="31"/>
      <c r="I3993" s="31">
        <v>201270</v>
      </c>
      <c r="J3993" s="31">
        <v>0</v>
      </c>
      <c r="M3993" s="28" t="s">
        <v>1034</v>
      </c>
    </row>
    <row r="3994" spans="1:13">
      <c r="A3994" s="31" t="s">
        <v>7762</v>
      </c>
      <c r="B3994" s="31" t="s">
        <v>1034</v>
      </c>
      <c r="C3994" s="31">
        <v>1020</v>
      </c>
      <c r="D3994" s="31">
        <v>4</v>
      </c>
      <c r="E3994" s="31" t="s">
        <v>7763</v>
      </c>
      <c r="F3994" s="31">
        <v>3</v>
      </c>
      <c r="G3994" s="31"/>
      <c r="H3994" s="31"/>
      <c r="I3994" s="31">
        <v>201870</v>
      </c>
      <c r="J3994" s="31">
        <v>3</v>
      </c>
      <c r="M3994" s="28" t="s">
        <v>1034</v>
      </c>
    </row>
    <row r="3995" spans="1:13">
      <c r="A3995" s="31" t="s">
        <v>7764</v>
      </c>
      <c r="B3995" s="31" t="s">
        <v>1034</v>
      </c>
      <c r="C3995" s="31">
        <v>1030</v>
      </c>
      <c r="D3995" s="31">
        <v>4</v>
      </c>
      <c r="E3995" s="31" t="s">
        <v>7765</v>
      </c>
      <c r="F3995" s="31">
        <v>3</v>
      </c>
      <c r="G3995" s="31"/>
      <c r="H3995" s="31"/>
      <c r="I3995" s="31">
        <v>201870</v>
      </c>
      <c r="J3995" s="31">
        <v>3</v>
      </c>
      <c r="M3995" s="28" t="s">
        <v>1034</v>
      </c>
    </row>
    <row r="3996" spans="1:13">
      <c r="A3996" s="31" t="s">
        <v>7766</v>
      </c>
      <c r="B3996" s="31" t="s">
        <v>1034</v>
      </c>
      <c r="C3996" s="31">
        <v>1060</v>
      </c>
      <c r="D3996" s="31">
        <v>4</v>
      </c>
      <c r="E3996" s="31" t="s">
        <v>7767</v>
      </c>
      <c r="F3996" s="31">
        <v>3</v>
      </c>
      <c r="G3996" s="31"/>
      <c r="H3996" s="31"/>
      <c r="I3996" s="31">
        <v>202570</v>
      </c>
      <c r="J3996" s="31">
        <v>3</v>
      </c>
      <c r="M3996" s="28" t="s">
        <v>1034</v>
      </c>
    </row>
    <row r="3997" spans="1:13">
      <c r="A3997" s="31" t="s">
        <v>7768</v>
      </c>
      <c r="B3997" s="31" t="s">
        <v>1034</v>
      </c>
      <c r="C3997" s="31">
        <v>1080</v>
      </c>
      <c r="D3997" s="31">
        <v>4</v>
      </c>
      <c r="E3997" s="31" t="s">
        <v>7769</v>
      </c>
      <c r="F3997" s="31">
        <v>1</v>
      </c>
      <c r="G3997" s="31"/>
      <c r="H3997" s="31"/>
      <c r="I3997" s="31">
        <v>201670</v>
      </c>
      <c r="J3997" s="31">
        <v>1</v>
      </c>
      <c r="M3997" s="28" t="s">
        <v>1034</v>
      </c>
    </row>
    <row r="3998" spans="1:13">
      <c r="A3998" s="31" t="s">
        <v>7770</v>
      </c>
      <c r="B3998" s="31" t="s">
        <v>1034</v>
      </c>
      <c r="C3998" s="31">
        <v>1090</v>
      </c>
      <c r="D3998" s="31">
        <v>4</v>
      </c>
      <c r="E3998" s="31" t="s">
        <v>7771</v>
      </c>
      <c r="F3998" s="31"/>
      <c r="G3998" s="31"/>
      <c r="H3998" s="31">
        <v>12</v>
      </c>
      <c r="I3998" s="31">
        <v>201870</v>
      </c>
      <c r="J3998" s="31">
        <v>12</v>
      </c>
      <c r="M3998" s="28" t="s">
        <v>1034</v>
      </c>
    </row>
    <row r="3999" spans="1:13">
      <c r="A3999" s="31" t="s">
        <v>7772</v>
      </c>
      <c r="B3999" s="31" t="s">
        <v>1034</v>
      </c>
      <c r="C3999" s="31">
        <v>1092</v>
      </c>
      <c r="D3999" s="31">
        <v>4</v>
      </c>
      <c r="E3999" s="31" t="s">
        <v>7773</v>
      </c>
      <c r="F3999" s="31"/>
      <c r="G3999" s="31">
        <v>3</v>
      </c>
      <c r="H3999" s="31"/>
      <c r="I3999" s="31">
        <v>202270</v>
      </c>
      <c r="J3999" s="31">
        <v>3</v>
      </c>
      <c r="M3999" s="28" t="s">
        <v>1034</v>
      </c>
    </row>
    <row r="4000" spans="1:13">
      <c r="A4000" s="31" t="s">
        <v>10135</v>
      </c>
      <c r="B4000" s="31" t="s">
        <v>1034</v>
      </c>
      <c r="C4000" s="31">
        <v>1093</v>
      </c>
      <c r="D4000" s="31">
        <v>4</v>
      </c>
      <c r="E4000" s="31" t="s">
        <v>10136</v>
      </c>
      <c r="F4000" s="31"/>
      <c r="G4000" s="31">
        <v>3</v>
      </c>
      <c r="H4000" s="31"/>
      <c r="I4000" s="31">
        <v>202570</v>
      </c>
      <c r="J4000" s="31">
        <v>3</v>
      </c>
      <c r="M4000" s="28" t="s">
        <v>1034</v>
      </c>
    </row>
    <row r="4001" spans="1:13">
      <c r="A4001" s="31" t="s">
        <v>10137</v>
      </c>
      <c r="B4001" s="31" t="s">
        <v>1034</v>
      </c>
      <c r="C4001" s="31">
        <v>1094</v>
      </c>
      <c r="D4001" s="31">
        <v>4</v>
      </c>
      <c r="E4001" s="31" t="s">
        <v>10138</v>
      </c>
      <c r="F4001" s="31"/>
      <c r="G4001" s="31">
        <v>3</v>
      </c>
      <c r="H4001" s="31"/>
      <c r="I4001" s="31">
        <v>202570</v>
      </c>
      <c r="J4001" s="31">
        <v>3</v>
      </c>
      <c r="M4001" s="28" t="s">
        <v>1034</v>
      </c>
    </row>
    <row r="4002" spans="1:13">
      <c r="A4002" s="31" t="s">
        <v>7774</v>
      </c>
      <c r="B4002" s="31" t="s">
        <v>1034</v>
      </c>
      <c r="C4002" s="31">
        <v>1560</v>
      </c>
      <c r="D4002" s="31">
        <v>4</v>
      </c>
      <c r="E4002" s="31" t="s">
        <v>7775</v>
      </c>
      <c r="F4002" s="31">
        <v>3</v>
      </c>
      <c r="G4002" s="31"/>
      <c r="H4002" s="31"/>
      <c r="I4002" s="31">
        <v>202570</v>
      </c>
      <c r="J4002" s="31">
        <v>3</v>
      </c>
      <c r="M4002" s="28" t="s">
        <v>1034</v>
      </c>
    </row>
    <row r="4003" spans="1:13">
      <c r="A4003" s="31" t="s">
        <v>7776</v>
      </c>
      <c r="B4003" s="31" t="s">
        <v>1034</v>
      </c>
      <c r="C4003" s="31">
        <v>1580</v>
      </c>
      <c r="D4003" s="31">
        <v>4</v>
      </c>
      <c r="E4003" s="31" t="s">
        <v>7777</v>
      </c>
      <c r="F4003" s="31">
        <v>1</v>
      </c>
      <c r="G4003" s="31"/>
      <c r="H4003" s="31"/>
      <c r="I4003" s="31">
        <v>201670</v>
      </c>
      <c r="J4003" s="31">
        <v>1</v>
      </c>
      <c r="M4003" s="28" t="s">
        <v>1034</v>
      </c>
    </row>
    <row r="4004" spans="1:13">
      <c r="A4004" s="31" t="s">
        <v>7778</v>
      </c>
      <c r="B4004" s="31" t="s">
        <v>1034</v>
      </c>
      <c r="C4004" s="31">
        <v>1590</v>
      </c>
      <c r="D4004" s="31">
        <v>4</v>
      </c>
      <c r="E4004" s="31" t="s">
        <v>7779</v>
      </c>
      <c r="F4004" s="31"/>
      <c r="G4004" s="31"/>
      <c r="H4004" s="31">
        <v>9</v>
      </c>
      <c r="I4004" s="31">
        <v>202570</v>
      </c>
      <c r="J4004" s="31">
        <v>9</v>
      </c>
      <c r="M4004" s="28" t="s">
        <v>1034</v>
      </c>
    </row>
    <row r="4005" spans="1:13">
      <c r="A4005" s="31" t="s">
        <v>7780</v>
      </c>
      <c r="B4005" s="31" t="s">
        <v>1034</v>
      </c>
      <c r="C4005" s="31">
        <v>1592</v>
      </c>
      <c r="D4005" s="31">
        <v>4</v>
      </c>
      <c r="E4005" s="31" t="s">
        <v>10139</v>
      </c>
      <c r="F4005" s="31"/>
      <c r="G4005" s="31">
        <v>3</v>
      </c>
      <c r="H4005" s="31"/>
      <c r="I4005" s="31">
        <v>202570</v>
      </c>
      <c r="J4005" s="31">
        <v>3</v>
      </c>
      <c r="M4005" s="28" t="s">
        <v>1034</v>
      </c>
    </row>
    <row r="4006" spans="1:13">
      <c r="A4006" s="31" t="s">
        <v>7781</v>
      </c>
      <c r="B4006" s="31" t="s">
        <v>1034</v>
      </c>
      <c r="C4006" s="31">
        <v>1593</v>
      </c>
      <c r="D4006" s="31">
        <v>4</v>
      </c>
      <c r="E4006" s="31" t="s">
        <v>7782</v>
      </c>
      <c r="F4006" s="31"/>
      <c r="G4006" s="31">
        <v>3</v>
      </c>
      <c r="H4006" s="31"/>
      <c r="I4006" s="31">
        <v>202270</v>
      </c>
      <c r="J4006" s="31">
        <v>3</v>
      </c>
      <c r="M4006" s="28" t="s">
        <v>1034</v>
      </c>
    </row>
    <row r="4007" spans="1:13">
      <c r="A4007" s="31" t="s">
        <v>7783</v>
      </c>
      <c r="B4007" s="31" t="s">
        <v>1034</v>
      </c>
      <c r="C4007" s="31">
        <v>2060</v>
      </c>
      <c r="D4007" s="31">
        <v>4</v>
      </c>
      <c r="E4007" s="31" t="s">
        <v>7784</v>
      </c>
      <c r="F4007" s="31">
        <v>3</v>
      </c>
      <c r="G4007" s="31"/>
      <c r="H4007" s="31"/>
      <c r="I4007" s="31">
        <v>202570</v>
      </c>
      <c r="J4007" s="31">
        <v>3</v>
      </c>
      <c r="M4007" s="28" t="s">
        <v>1034</v>
      </c>
    </row>
    <row r="4008" spans="1:13">
      <c r="A4008" s="31" t="s">
        <v>7785</v>
      </c>
      <c r="B4008" s="31" t="s">
        <v>1034</v>
      </c>
      <c r="C4008" s="31">
        <v>2080</v>
      </c>
      <c r="D4008" s="31">
        <v>4</v>
      </c>
      <c r="E4008" s="31" t="s">
        <v>7786</v>
      </c>
      <c r="F4008" s="31">
        <v>2</v>
      </c>
      <c r="G4008" s="31"/>
      <c r="H4008" s="31"/>
      <c r="I4008" s="31">
        <v>201670</v>
      </c>
      <c r="J4008" s="31">
        <v>2</v>
      </c>
      <c r="M4008" s="28" t="s">
        <v>1034</v>
      </c>
    </row>
    <row r="4009" spans="1:13">
      <c r="A4009" s="31" t="s">
        <v>7787</v>
      </c>
      <c r="B4009" s="31" t="s">
        <v>1034</v>
      </c>
      <c r="C4009" s="31">
        <v>2090</v>
      </c>
      <c r="D4009" s="31">
        <v>4</v>
      </c>
      <c r="E4009" s="31" t="s">
        <v>7788</v>
      </c>
      <c r="F4009" s="31"/>
      <c r="G4009" s="31"/>
      <c r="H4009" s="31">
        <v>12</v>
      </c>
      <c r="I4009" s="31">
        <v>202570</v>
      </c>
      <c r="J4009" s="31">
        <v>12</v>
      </c>
      <c r="M4009" s="28" t="s">
        <v>1034</v>
      </c>
    </row>
    <row r="4010" spans="1:13">
      <c r="A4010" s="31" t="s">
        <v>7789</v>
      </c>
      <c r="B4010" s="31" t="s">
        <v>1034</v>
      </c>
      <c r="C4010" s="31">
        <v>2092</v>
      </c>
      <c r="D4010" s="31">
        <v>4</v>
      </c>
      <c r="E4010" s="31" t="s">
        <v>10140</v>
      </c>
      <c r="F4010" s="31"/>
      <c r="G4010" s="31">
        <v>3</v>
      </c>
      <c r="H4010" s="31"/>
      <c r="I4010" s="31">
        <v>202570</v>
      </c>
      <c r="J4010" s="31">
        <v>3</v>
      </c>
      <c r="M4010" s="28" t="s">
        <v>1034</v>
      </c>
    </row>
    <row r="4011" spans="1:13">
      <c r="A4011" s="31" t="s">
        <v>7790</v>
      </c>
      <c r="B4011" s="31" t="s">
        <v>1034</v>
      </c>
      <c r="C4011" s="31">
        <v>2093</v>
      </c>
      <c r="D4011" s="31">
        <v>4</v>
      </c>
      <c r="E4011" s="31" t="s">
        <v>7791</v>
      </c>
      <c r="F4011" s="31"/>
      <c r="G4011" s="31">
        <v>3</v>
      </c>
      <c r="H4011" s="31"/>
      <c r="I4011" s="31">
        <v>202270</v>
      </c>
      <c r="J4011" s="31">
        <v>3</v>
      </c>
      <c r="M4011" s="28" t="s">
        <v>1034</v>
      </c>
    </row>
    <row r="4012" spans="1:13">
      <c r="A4012" s="31" t="s">
        <v>10141</v>
      </c>
      <c r="B4012" s="31" t="s">
        <v>1034</v>
      </c>
      <c r="C4012" s="31">
        <v>2094</v>
      </c>
      <c r="D4012" s="31">
        <v>4</v>
      </c>
      <c r="E4012" s="31" t="s">
        <v>10142</v>
      </c>
      <c r="F4012" s="31"/>
      <c r="G4012" s="31">
        <v>3</v>
      </c>
      <c r="H4012" s="31"/>
      <c r="I4012" s="31">
        <v>202570</v>
      </c>
      <c r="J4012" s="31">
        <v>3</v>
      </c>
      <c r="M4012" s="28" t="s">
        <v>1034</v>
      </c>
    </row>
    <row r="4013" spans="1:13">
      <c r="A4013" s="31" t="s">
        <v>7792</v>
      </c>
      <c r="B4013" s="31" t="s">
        <v>1034</v>
      </c>
      <c r="C4013" s="31">
        <v>2460</v>
      </c>
      <c r="D4013" s="31">
        <v>4</v>
      </c>
      <c r="E4013" s="31" t="s">
        <v>7793</v>
      </c>
      <c r="F4013" s="31">
        <v>3</v>
      </c>
      <c r="G4013" s="31"/>
      <c r="H4013" s="31"/>
      <c r="I4013" s="31">
        <v>202570</v>
      </c>
      <c r="J4013" s="31">
        <v>3</v>
      </c>
      <c r="M4013" s="28" t="s">
        <v>1034</v>
      </c>
    </row>
    <row r="4014" spans="1:13">
      <c r="A4014" s="31" t="s">
        <v>7794</v>
      </c>
      <c r="B4014" s="31" t="s">
        <v>1034</v>
      </c>
      <c r="C4014" s="31">
        <v>2480</v>
      </c>
      <c r="D4014" s="31">
        <v>4</v>
      </c>
      <c r="E4014" s="31" t="s">
        <v>7795</v>
      </c>
      <c r="F4014" s="31">
        <v>2</v>
      </c>
      <c r="G4014" s="31"/>
      <c r="H4014" s="31"/>
      <c r="I4014" s="31">
        <v>201670</v>
      </c>
      <c r="J4014" s="31">
        <v>2</v>
      </c>
      <c r="M4014" s="28" t="s">
        <v>7800</v>
      </c>
    </row>
    <row r="4015" spans="1:13">
      <c r="A4015" s="31" t="s">
        <v>7796</v>
      </c>
      <c r="B4015" s="31" t="s">
        <v>1034</v>
      </c>
      <c r="C4015" s="31">
        <v>2490</v>
      </c>
      <c r="D4015" s="31">
        <v>4</v>
      </c>
      <c r="E4015" s="31" t="s">
        <v>7797</v>
      </c>
      <c r="F4015" s="31"/>
      <c r="G4015" s="31"/>
      <c r="H4015" s="31">
        <v>12</v>
      </c>
      <c r="I4015" s="31">
        <v>202570</v>
      </c>
      <c r="J4015" s="31">
        <v>12</v>
      </c>
      <c r="M4015" s="28" t="s">
        <v>7800</v>
      </c>
    </row>
    <row r="4016" spans="1:13">
      <c r="A4016" s="31" t="s">
        <v>7798</v>
      </c>
      <c r="B4016" s="31" t="s">
        <v>1034</v>
      </c>
      <c r="C4016" s="31">
        <v>2492</v>
      </c>
      <c r="D4016" s="31">
        <v>4</v>
      </c>
      <c r="E4016" s="31" t="s">
        <v>10143</v>
      </c>
      <c r="F4016" s="31"/>
      <c r="G4016" s="31">
        <v>3</v>
      </c>
      <c r="H4016" s="31"/>
      <c r="I4016" s="31">
        <v>202570</v>
      </c>
      <c r="J4016" s="31">
        <v>3</v>
      </c>
      <c r="M4016" s="28" t="s">
        <v>7800</v>
      </c>
    </row>
    <row r="4017" spans="1:13">
      <c r="A4017" s="31" t="s">
        <v>10144</v>
      </c>
      <c r="B4017" s="31" t="s">
        <v>1034</v>
      </c>
      <c r="C4017" s="31">
        <v>2493</v>
      </c>
      <c r="D4017" s="31">
        <v>4</v>
      </c>
      <c r="E4017" s="31" t="s">
        <v>10145</v>
      </c>
      <c r="F4017" s="31"/>
      <c r="G4017" s="31">
        <v>3</v>
      </c>
      <c r="H4017" s="31"/>
      <c r="I4017" s="31">
        <v>202570</v>
      </c>
      <c r="J4017" s="31">
        <v>3</v>
      </c>
      <c r="M4017" s="28" t="s">
        <v>7800</v>
      </c>
    </row>
    <row r="4018" spans="1:13">
      <c r="A4018" s="31" t="s">
        <v>7799</v>
      </c>
      <c r="B4018" s="31" t="s">
        <v>7800</v>
      </c>
      <c r="C4018" s="31">
        <v>1</v>
      </c>
      <c r="D4018" s="31" t="s">
        <v>733</v>
      </c>
      <c r="E4018" s="31" t="s">
        <v>7801</v>
      </c>
      <c r="F4018" s="31"/>
      <c r="G4018" s="31"/>
      <c r="H4018" s="31"/>
      <c r="I4018" s="31">
        <v>200233</v>
      </c>
      <c r="J4018" s="31"/>
      <c r="M4018" s="28" t="s">
        <v>7808</v>
      </c>
    </row>
    <row r="4019" spans="1:13">
      <c r="A4019" s="31" t="s">
        <v>7802</v>
      </c>
      <c r="B4019" s="31" t="s">
        <v>7800</v>
      </c>
      <c r="C4019" s="31">
        <v>2</v>
      </c>
      <c r="D4019" s="31" t="s">
        <v>733</v>
      </c>
      <c r="E4019" s="31" t="s">
        <v>7803</v>
      </c>
      <c r="F4019" s="31"/>
      <c r="G4019" s="31"/>
      <c r="H4019" s="31"/>
      <c r="I4019" s="31">
        <v>200233</v>
      </c>
      <c r="J4019" s="31"/>
      <c r="M4019" s="28" t="s">
        <v>7808</v>
      </c>
    </row>
    <row r="4020" spans="1:13">
      <c r="A4020" s="31" t="s">
        <v>7804</v>
      </c>
      <c r="B4020" s="31" t="s">
        <v>7800</v>
      </c>
      <c r="C4020" s="31">
        <v>4</v>
      </c>
      <c r="D4020" s="31" t="s">
        <v>733</v>
      </c>
      <c r="E4020" s="31" t="s">
        <v>3220</v>
      </c>
      <c r="F4020" s="31"/>
      <c r="G4020" s="31"/>
      <c r="H4020" s="31"/>
      <c r="I4020" s="31">
        <v>200233</v>
      </c>
      <c r="J4020" s="31"/>
      <c r="M4020" s="28" t="s">
        <v>7808</v>
      </c>
    </row>
    <row r="4021" spans="1:13">
      <c r="A4021" s="31" t="s">
        <v>7805</v>
      </c>
      <c r="B4021" s="31" t="s">
        <v>7800</v>
      </c>
      <c r="C4021" s="31">
        <v>6</v>
      </c>
      <c r="D4021" s="31" t="s">
        <v>733</v>
      </c>
      <c r="E4021" s="31" t="s">
        <v>7806</v>
      </c>
      <c r="F4021" s="31"/>
      <c r="G4021" s="31"/>
      <c r="H4021" s="31"/>
      <c r="I4021" s="31">
        <v>200233</v>
      </c>
      <c r="J4021" s="31"/>
      <c r="M4021" s="28" t="s">
        <v>7808</v>
      </c>
    </row>
    <row r="4022" spans="1:13">
      <c r="A4022" s="31" t="s">
        <v>7807</v>
      </c>
      <c r="B4022" s="31" t="s">
        <v>7808</v>
      </c>
      <c r="C4022" s="31">
        <v>1</v>
      </c>
      <c r="D4022" s="31" t="s">
        <v>733</v>
      </c>
      <c r="E4022" s="31" t="s">
        <v>7809</v>
      </c>
      <c r="F4022" s="31"/>
      <c r="G4022" s="31"/>
      <c r="H4022" s="31"/>
      <c r="I4022" s="31">
        <v>200233</v>
      </c>
      <c r="J4022" s="31"/>
      <c r="M4022" s="28" t="s">
        <v>7808</v>
      </c>
    </row>
    <row r="4023" spans="1:13">
      <c r="A4023" s="31" t="s">
        <v>7810</v>
      </c>
      <c r="B4023" s="31" t="s">
        <v>7808</v>
      </c>
      <c r="C4023" s="31">
        <v>2</v>
      </c>
      <c r="D4023" s="31" t="s">
        <v>733</v>
      </c>
      <c r="E4023" s="31" t="s">
        <v>7811</v>
      </c>
      <c r="F4023" s="31"/>
      <c r="G4023" s="31"/>
      <c r="H4023" s="31"/>
      <c r="I4023" s="31">
        <v>200122</v>
      </c>
      <c r="J4023" s="31"/>
      <c r="M4023" s="28" t="s">
        <v>7808</v>
      </c>
    </row>
    <row r="4024" spans="1:13">
      <c r="A4024" s="31" t="s">
        <v>7812</v>
      </c>
      <c r="B4024" s="31" t="s">
        <v>7808</v>
      </c>
      <c r="C4024" s="31">
        <v>3</v>
      </c>
      <c r="D4024" s="31" t="s">
        <v>733</v>
      </c>
      <c r="E4024" s="31" t="s">
        <v>7813</v>
      </c>
      <c r="F4024" s="31"/>
      <c r="G4024" s="31"/>
      <c r="H4024" s="31"/>
      <c r="I4024" s="31">
        <v>200233</v>
      </c>
      <c r="J4024" s="31"/>
      <c r="M4024" s="28" t="s">
        <v>7808</v>
      </c>
    </row>
    <row r="4025" spans="1:13">
      <c r="A4025" s="31" t="s">
        <v>7814</v>
      </c>
      <c r="B4025" s="31" t="s">
        <v>7808</v>
      </c>
      <c r="C4025" s="31">
        <v>4</v>
      </c>
      <c r="D4025" s="31" t="s">
        <v>733</v>
      </c>
      <c r="E4025" s="31" t="s">
        <v>7815</v>
      </c>
      <c r="F4025" s="31"/>
      <c r="G4025" s="31"/>
      <c r="H4025" s="31"/>
      <c r="I4025" s="31">
        <v>200233</v>
      </c>
      <c r="J4025" s="31"/>
      <c r="M4025" s="28" t="s">
        <v>7808</v>
      </c>
    </row>
    <row r="4026" spans="1:13">
      <c r="A4026" s="31" t="s">
        <v>7816</v>
      </c>
      <c r="B4026" s="31" t="s">
        <v>7808</v>
      </c>
      <c r="C4026" s="31">
        <v>5</v>
      </c>
      <c r="D4026" s="31" t="s">
        <v>733</v>
      </c>
      <c r="E4026" s="31" t="s">
        <v>7817</v>
      </c>
      <c r="F4026" s="31"/>
      <c r="G4026" s="31"/>
      <c r="H4026" s="31"/>
      <c r="I4026" s="31">
        <v>200333</v>
      </c>
      <c r="J4026" s="31"/>
      <c r="M4026" s="28" t="s">
        <v>7808</v>
      </c>
    </row>
    <row r="4027" spans="1:13">
      <c r="A4027" s="31" t="s">
        <v>7818</v>
      </c>
      <c r="B4027" s="31" t="s">
        <v>7808</v>
      </c>
      <c r="C4027" s="31">
        <v>6</v>
      </c>
      <c r="D4027" s="31" t="s">
        <v>733</v>
      </c>
      <c r="E4027" s="31" t="s">
        <v>7819</v>
      </c>
      <c r="F4027" s="31"/>
      <c r="G4027" s="31"/>
      <c r="H4027" s="31"/>
      <c r="I4027" s="31">
        <v>200411</v>
      </c>
      <c r="J4027" s="31"/>
      <c r="M4027" s="28" t="s">
        <v>7808</v>
      </c>
    </row>
    <row r="4028" spans="1:13">
      <c r="A4028" s="31" t="s">
        <v>7820</v>
      </c>
      <c r="B4028" s="31" t="s">
        <v>7808</v>
      </c>
      <c r="C4028" s="31">
        <v>7</v>
      </c>
      <c r="D4028" s="31" t="s">
        <v>733</v>
      </c>
      <c r="E4028" s="31" t="s">
        <v>7821</v>
      </c>
      <c r="F4028" s="31"/>
      <c r="G4028" s="31"/>
      <c r="H4028" s="31"/>
      <c r="I4028" s="31">
        <v>200433</v>
      </c>
      <c r="J4028" s="31"/>
      <c r="M4028" s="28" t="s">
        <v>7808</v>
      </c>
    </row>
    <row r="4029" spans="1:13">
      <c r="A4029" s="31" t="s">
        <v>7822</v>
      </c>
      <c r="B4029" s="31" t="s">
        <v>7808</v>
      </c>
      <c r="C4029" s="31">
        <v>8</v>
      </c>
      <c r="D4029" s="31" t="s">
        <v>733</v>
      </c>
      <c r="E4029" s="31" t="s">
        <v>7823</v>
      </c>
      <c r="F4029" s="31"/>
      <c r="G4029" s="31"/>
      <c r="H4029" s="31"/>
      <c r="I4029" s="31">
        <v>200433</v>
      </c>
      <c r="J4029" s="31"/>
      <c r="M4029" s="28" t="s">
        <v>7808</v>
      </c>
    </row>
    <row r="4030" spans="1:13">
      <c r="A4030" s="31" t="s">
        <v>7824</v>
      </c>
      <c r="B4030" s="31" t="s">
        <v>7808</v>
      </c>
      <c r="C4030" s="31">
        <v>9</v>
      </c>
      <c r="D4030" s="31" t="s">
        <v>733</v>
      </c>
      <c r="E4030" s="31" t="s">
        <v>7825</v>
      </c>
      <c r="F4030" s="31"/>
      <c r="G4030" s="31"/>
      <c r="H4030" s="31"/>
      <c r="I4030" s="31">
        <v>200522</v>
      </c>
      <c r="J4030" s="31"/>
      <c r="M4030" s="28" t="s">
        <v>7808</v>
      </c>
    </row>
    <row r="4031" spans="1:13">
      <c r="A4031" s="31" t="s">
        <v>7826</v>
      </c>
      <c r="B4031" s="31" t="s">
        <v>7808</v>
      </c>
      <c r="C4031" s="31">
        <v>10</v>
      </c>
      <c r="D4031" s="31" t="s">
        <v>733</v>
      </c>
      <c r="E4031" s="31" t="s">
        <v>7827</v>
      </c>
      <c r="F4031" s="31"/>
      <c r="G4031" s="31"/>
      <c r="H4031" s="31"/>
      <c r="I4031" s="31">
        <v>200433</v>
      </c>
      <c r="J4031" s="31"/>
      <c r="M4031" s="28" t="s">
        <v>7808</v>
      </c>
    </row>
    <row r="4032" spans="1:13">
      <c r="A4032" s="31" t="s">
        <v>7828</v>
      </c>
      <c r="B4032" s="31" t="s">
        <v>7808</v>
      </c>
      <c r="C4032" s="31">
        <v>11</v>
      </c>
      <c r="D4032" s="31" t="s">
        <v>733</v>
      </c>
      <c r="E4032" s="31" t="s">
        <v>7829</v>
      </c>
      <c r="F4032" s="31"/>
      <c r="G4032" s="31"/>
      <c r="H4032" s="31"/>
      <c r="I4032" s="31">
        <v>200511</v>
      </c>
      <c r="J4032" s="31"/>
      <c r="M4032" s="28" t="s">
        <v>7808</v>
      </c>
    </row>
    <row r="4033" spans="1:13">
      <c r="A4033" s="31" t="s">
        <v>7830</v>
      </c>
      <c r="B4033" s="31" t="s">
        <v>7808</v>
      </c>
      <c r="C4033" s="31">
        <v>13</v>
      </c>
      <c r="D4033" s="31" t="s">
        <v>733</v>
      </c>
      <c r="E4033" s="31" t="s">
        <v>7831</v>
      </c>
      <c r="F4033" s="31"/>
      <c r="G4033" s="31"/>
      <c r="H4033" s="31"/>
      <c r="I4033" s="31">
        <v>200511</v>
      </c>
      <c r="J4033" s="31"/>
      <c r="M4033" s="28" t="s">
        <v>7808</v>
      </c>
    </row>
    <row r="4034" spans="1:13">
      <c r="A4034" s="31" t="s">
        <v>7832</v>
      </c>
      <c r="B4034" s="31" t="s">
        <v>7808</v>
      </c>
      <c r="C4034" s="31">
        <v>14</v>
      </c>
      <c r="D4034" s="31" t="s">
        <v>733</v>
      </c>
      <c r="E4034" s="31" t="s">
        <v>7833</v>
      </c>
      <c r="F4034" s="31"/>
      <c r="G4034" s="31"/>
      <c r="H4034" s="31"/>
      <c r="I4034" s="31">
        <v>200511</v>
      </c>
      <c r="J4034" s="31"/>
      <c r="M4034" s="28" t="s">
        <v>7808</v>
      </c>
    </row>
    <row r="4035" spans="1:13">
      <c r="A4035" s="31" t="s">
        <v>7834</v>
      </c>
      <c r="B4035" s="31" t="s">
        <v>7808</v>
      </c>
      <c r="C4035" s="31">
        <v>15</v>
      </c>
      <c r="D4035" s="31" t="s">
        <v>733</v>
      </c>
      <c r="E4035" s="31" t="s">
        <v>7835</v>
      </c>
      <c r="F4035" s="31"/>
      <c r="G4035" s="31"/>
      <c r="H4035" s="31"/>
      <c r="I4035" s="31">
        <v>200511</v>
      </c>
      <c r="J4035" s="31"/>
      <c r="M4035" s="28" t="s">
        <v>7808</v>
      </c>
    </row>
    <row r="4036" spans="1:13">
      <c r="A4036" s="31" t="s">
        <v>7836</v>
      </c>
      <c r="B4036" s="31" t="s">
        <v>7808</v>
      </c>
      <c r="C4036" s="31">
        <v>16</v>
      </c>
      <c r="D4036" s="31" t="s">
        <v>733</v>
      </c>
      <c r="E4036" s="31" t="s">
        <v>7837</v>
      </c>
      <c r="F4036" s="31"/>
      <c r="G4036" s="31"/>
      <c r="H4036" s="31"/>
      <c r="I4036" s="31">
        <v>200511</v>
      </c>
      <c r="J4036" s="31"/>
      <c r="M4036" s="28" t="s">
        <v>7808</v>
      </c>
    </row>
    <row r="4037" spans="1:13">
      <c r="A4037" s="31" t="s">
        <v>7838</v>
      </c>
      <c r="B4037" s="31" t="s">
        <v>7808</v>
      </c>
      <c r="C4037" s="31">
        <v>17</v>
      </c>
      <c r="D4037" s="31" t="s">
        <v>733</v>
      </c>
      <c r="E4037" s="31" t="s">
        <v>2121</v>
      </c>
      <c r="F4037" s="31"/>
      <c r="G4037" s="31"/>
      <c r="H4037" s="31"/>
      <c r="I4037" s="31">
        <v>200511</v>
      </c>
      <c r="J4037" s="31"/>
      <c r="M4037" s="28" t="s">
        <v>7808</v>
      </c>
    </row>
    <row r="4038" spans="1:13">
      <c r="A4038" s="31" t="s">
        <v>7839</v>
      </c>
      <c r="B4038" s="31" t="s">
        <v>7808</v>
      </c>
      <c r="C4038" s="31">
        <v>18</v>
      </c>
      <c r="D4038" s="31" t="s">
        <v>733</v>
      </c>
      <c r="E4038" s="31" t="s">
        <v>7840</v>
      </c>
      <c r="F4038" s="31"/>
      <c r="G4038" s="31"/>
      <c r="H4038" s="31"/>
      <c r="I4038" s="31">
        <v>200433</v>
      </c>
      <c r="J4038" s="31"/>
      <c r="M4038" s="28" t="s">
        <v>7808</v>
      </c>
    </row>
    <row r="4039" spans="1:13">
      <c r="A4039" s="31" t="s">
        <v>7841</v>
      </c>
      <c r="B4039" s="31" t="s">
        <v>7808</v>
      </c>
      <c r="C4039" s="31">
        <v>19</v>
      </c>
      <c r="D4039" s="31" t="s">
        <v>733</v>
      </c>
      <c r="E4039" s="31" t="s">
        <v>7842</v>
      </c>
      <c r="F4039" s="31"/>
      <c r="G4039" s="31"/>
      <c r="H4039" s="31"/>
      <c r="I4039" s="31">
        <v>200433</v>
      </c>
      <c r="J4039" s="31"/>
      <c r="M4039" s="28" t="s">
        <v>7808</v>
      </c>
    </row>
    <row r="4040" spans="1:13">
      <c r="A4040" s="31" t="s">
        <v>7843</v>
      </c>
      <c r="B4040" s="31" t="s">
        <v>7808</v>
      </c>
      <c r="C4040" s="31">
        <v>20</v>
      </c>
      <c r="D4040" s="31" t="s">
        <v>733</v>
      </c>
      <c r="E4040" s="31" t="s">
        <v>7844</v>
      </c>
      <c r="F4040" s="31"/>
      <c r="G4040" s="31"/>
      <c r="H4040" s="31"/>
      <c r="I4040" s="31">
        <v>200433</v>
      </c>
      <c r="J4040" s="31"/>
      <c r="M4040" s="28" t="s">
        <v>7808</v>
      </c>
    </row>
    <row r="4041" spans="1:13">
      <c r="A4041" s="31" t="s">
        <v>7845</v>
      </c>
      <c r="B4041" s="31" t="s">
        <v>7808</v>
      </c>
      <c r="C4041" s="31">
        <v>21</v>
      </c>
      <c r="D4041" s="31" t="s">
        <v>733</v>
      </c>
      <c r="E4041" s="31" t="s">
        <v>5871</v>
      </c>
      <c r="F4041" s="31"/>
      <c r="G4041" s="31"/>
      <c r="H4041" s="31"/>
      <c r="I4041" s="31">
        <v>200433</v>
      </c>
      <c r="J4041" s="31"/>
      <c r="M4041" s="28" t="s">
        <v>7808</v>
      </c>
    </row>
    <row r="4042" spans="1:13">
      <c r="A4042" s="31" t="s">
        <v>7846</v>
      </c>
      <c r="B4042" s="31" t="s">
        <v>7808</v>
      </c>
      <c r="C4042" s="31">
        <v>22</v>
      </c>
      <c r="D4042" s="31" t="s">
        <v>733</v>
      </c>
      <c r="E4042" s="31" t="s">
        <v>7847</v>
      </c>
      <c r="F4042" s="31"/>
      <c r="G4042" s="31"/>
      <c r="H4042" s="31"/>
      <c r="I4042" s="31">
        <v>200433</v>
      </c>
      <c r="J4042" s="31"/>
      <c r="M4042" s="28" t="s">
        <v>7808</v>
      </c>
    </row>
    <row r="4043" spans="1:13">
      <c r="A4043" s="31" t="s">
        <v>7848</v>
      </c>
      <c r="B4043" s="31" t="s">
        <v>7808</v>
      </c>
      <c r="C4043" s="31">
        <v>23</v>
      </c>
      <c r="D4043" s="31" t="s">
        <v>733</v>
      </c>
      <c r="E4043" s="31" t="s">
        <v>7849</v>
      </c>
      <c r="F4043" s="31"/>
      <c r="G4043" s="31"/>
      <c r="H4043" s="31"/>
      <c r="I4043" s="31">
        <v>200433</v>
      </c>
      <c r="J4043" s="31"/>
      <c r="M4043" s="28" t="s">
        <v>7808</v>
      </c>
    </row>
    <row r="4044" spans="1:13">
      <c r="A4044" s="31" t="s">
        <v>7850</v>
      </c>
      <c r="B4044" s="31" t="s">
        <v>7808</v>
      </c>
      <c r="C4044" s="31">
        <v>24</v>
      </c>
      <c r="D4044" s="31" t="s">
        <v>733</v>
      </c>
      <c r="E4044" s="31" t="s">
        <v>7851</v>
      </c>
      <c r="F4044" s="31"/>
      <c r="G4044" s="31"/>
      <c r="H4044" s="31"/>
      <c r="I4044" s="31">
        <v>200433</v>
      </c>
      <c r="J4044" s="31"/>
      <c r="M4044" s="28" t="s">
        <v>7808</v>
      </c>
    </row>
    <row r="4045" spans="1:13">
      <c r="A4045" s="31" t="s">
        <v>7852</v>
      </c>
      <c r="B4045" s="31" t="s">
        <v>7808</v>
      </c>
      <c r="C4045" s="31">
        <v>25</v>
      </c>
      <c r="D4045" s="31" t="s">
        <v>733</v>
      </c>
      <c r="E4045" s="31" t="s">
        <v>7853</v>
      </c>
      <c r="F4045" s="31"/>
      <c r="G4045" s="31"/>
      <c r="H4045" s="31"/>
      <c r="I4045" s="31">
        <v>200433</v>
      </c>
      <c r="J4045" s="31"/>
      <c r="M4045" s="28" t="s">
        <v>7808</v>
      </c>
    </row>
    <row r="4046" spans="1:13">
      <c r="A4046" s="31" t="s">
        <v>7854</v>
      </c>
      <c r="B4046" s="31" t="s">
        <v>7808</v>
      </c>
      <c r="C4046" s="31">
        <v>26</v>
      </c>
      <c r="D4046" s="31" t="s">
        <v>733</v>
      </c>
      <c r="E4046" s="31" t="s">
        <v>7829</v>
      </c>
      <c r="F4046" s="31"/>
      <c r="G4046" s="31"/>
      <c r="H4046" s="31"/>
      <c r="I4046" s="31">
        <v>200511</v>
      </c>
      <c r="J4046" s="31"/>
      <c r="M4046" s="28" t="s">
        <v>7808</v>
      </c>
    </row>
    <row r="4047" spans="1:13">
      <c r="A4047" s="31" t="s">
        <v>7855</v>
      </c>
      <c r="B4047" s="31" t="s">
        <v>7808</v>
      </c>
      <c r="C4047" s="31">
        <v>27</v>
      </c>
      <c r="D4047" s="31" t="s">
        <v>733</v>
      </c>
      <c r="E4047" s="31" t="s">
        <v>7856</v>
      </c>
      <c r="F4047" s="31"/>
      <c r="G4047" s="31"/>
      <c r="H4047" s="31"/>
      <c r="I4047" s="31">
        <v>200511</v>
      </c>
      <c r="J4047" s="31"/>
      <c r="M4047" s="28" t="s">
        <v>7808</v>
      </c>
    </row>
    <row r="4048" spans="1:13">
      <c r="A4048" s="31" t="s">
        <v>7857</v>
      </c>
      <c r="B4048" s="31" t="s">
        <v>7808</v>
      </c>
      <c r="C4048" s="31">
        <v>28</v>
      </c>
      <c r="D4048" s="31" t="s">
        <v>733</v>
      </c>
      <c r="E4048" s="31" t="s">
        <v>7858</v>
      </c>
      <c r="F4048" s="31"/>
      <c r="G4048" s="31"/>
      <c r="H4048" s="31"/>
      <c r="I4048" s="31">
        <v>200511</v>
      </c>
      <c r="J4048" s="31"/>
      <c r="M4048" s="28" t="s">
        <v>7808</v>
      </c>
    </row>
    <row r="4049" spans="1:13">
      <c r="A4049" s="31" t="s">
        <v>7859</v>
      </c>
      <c r="B4049" s="31" t="s">
        <v>7808</v>
      </c>
      <c r="C4049" s="31">
        <v>29</v>
      </c>
      <c r="D4049" s="31" t="s">
        <v>733</v>
      </c>
      <c r="E4049" s="31" t="s">
        <v>7860</v>
      </c>
      <c r="F4049" s="31"/>
      <c r="G4049" s="31"/>
      <c r="H4049" s="31"/>
      <c r="I4049" s="31">
        <v>200511</v>
      </c>
      <c r="J4049" s="31"/>
      <c r="M4049" s="28" t="s">
        <v>7808</v>
      </c>
    </row>
    <row r="4050" spans="1:13">
      <c r="A4050" s="31" t="s">
        <v>7861</v>
      </c>
      <c r="B4050" s="31" t="s">
        <v>7808</v>
      </c>
      <c r="C4050" s="31">
        <v>30</v>
      </c>
      <c r="D4050" s="31" t="s">
        <v>733</v>
      </c>
      <c r="E4050" s="31" t="s">
        <v>7862</v>
      </c>
      <c r="F4050" s="31"/>
      <c r="G4050" s="31"/>
      <c r="H4050" s="31"/>
      <c r="I4050" s="31">
        <v>200522</v>
      </c>
      <c r="J4050" s="31"/>
      <c r="M4050" s="28" t="s">
        <v>7808</v>
      </c>
    </row>
    <row r="4051" spans="1:13">
      <c r="A4051" s="31" t="s">
        <v>7863</v>
      </c>
      <c r="B4051" s="31" t="s">
        <v>7808</v>
      </c>
      <c r="C4051" s="31">
        <v>31</v>
      </c>
      <c r="D4051" s="31" t="s">
        <v>733</v>
      </c>
      <c r="E4051" s="31" t="s">
        <v>7864</v>
      </c>
      <c r="F4051" s="31"/>
      <c r="G4051" s="31"/>
      <c r="H4051" s="31"/>
      <c r="I4051" s="31">
        <v>200522</v>
      </c>
      <c r="J4051" s="31"/>
      <c r="M4051" s="28" t="s">
        <v>7808</v>
      </c>
    </row>
    <row r="4052" spans="1:13">
      <c r="A4052" s="31" t="s">
        <v>7865</v>
      </c>
      <c r="B4052" s="31" t="s">
        <v>7808</v>
      </c>
      <c r="C4052" s="31">
        <v>32</v>
      </c>
      <c r="D4052" s="31" t="s">
        <v>733</v>
      </c>
      <c r="E4052" s="31" t="s">
        <v>7866</v>
      </c>
      <c r="F4052" s="31"/>
      <c r="G4052" s="31"/>
      <c r="H4052" s="31"/>
      <c r="I4052" s="31">
        <v>200533</v>
      </c>
      <c r="J4052" s="31"/>
      <c r="M4052" s="28" t="s">
        <v>7808</v>
      </c>
    </row>
    <row r="4053" spans="1:13">
      <c r="A4053" s="31" t="s">
        <v>7867</v>
      </c>
      <c r="B4053" s="31" t="s">
        <v>7808</v>
      </c>
      <c r="C4053" s="31">
        <v>33</v>
      </c>
      <c r="D4053" s="31" t="s">
        <v>733</v>
      </c>
      <c r="E4053" s="31" t="s">
        <v>7868</v>
      </c>
      <c r="F4053" s="31"/>
      <c r="G4053" s="31"/>
      <c r="H4053" s="31"/>
      <c r="I4053" s="31">
        <v>200611</v>
      </c>
      <c r="J4053" s="31"/>
      <c r="M4053" s="28" t="s">
        <v>7808</v>
      </c>
    </row>
    <row r="4054" spans="1:13">
      <c r="A4054" s="31" t="s">
        <v>7869</v>
      </c>
      <c r="B4054" s="31" t="s">
        <v>7808</v>
      </c>
      <c r="C4054" s="31">
        <v>34</v>
      </c>
      <c r="D4054" s="31" t="s">
        <v>733</v>
      </c>
      <c r="E4054" s="31" t="s">
        <v>7870</v>
      </c>
      <c r="F4054" s="31"/>
      <c r="G4054" s="31"/>
      <c r="H4054" s="31"/>
      <c r="I4054" s="31">
        <v>200611</v>
      </c>
      <c r="J4054" s="31"/>
      <c r="M4054" s="28" t="s">
        <v>7808</v>
      </c>
    </row>
    <row r="4055" spans="1:13">
      <c r="A4055" s="31" t="s">
        <v>7871</v>
      </c>
      <c r="B4055" s="31" t="s">
        <v>7808</v>
      </c>
      <c r="C4055" s="31">
        <v>35</v>
      </c>
      <c r="D4055" s="31" t="s">
        <v>733</v>
      </c>
      <c r="E4055" s="31" t="s">
        <v>7872</v>
      </c>
      <c r="F4055" s="31"/>
      <c r="G4055" s="31"/>
      <c r="H4055" s="31"/>
      <c r="I4055" s="31">
        <v>200622</v>
      </c>
      <c r="J4055" s="31"/>
      <c r="M4055" s="28" t="s">
        <v>7808</v>
      </c>
    </row>
    <row r="4056" spans="1:13">
      <c r="A4056" s="31" t="s">
        <v>7873</v>
      </c>
      <c r="B4056" s="31" t="s">
        <v>7808</v>
      </c>
      <c r="C4056" s="31">
        <v>36</v>
      </c>
      <c r="D4056" s="31" t="s">
        <v>733</v>
      </c>
      <c r="E4056" s="31" t="s">
        <v>7874</v>
      </c>
      <c r="F4056" s="31"/>
      <c r="G4056" s="31"/>
      <c r="H4056" s="31"/>
      <c r="I4056" s="31">
        <v>200622</v>
      </c>
      <c r="J4056" s="31"/>
      <c r="M4056" s="28" t="s">
        <v>7808</v>
      </c>
    </row>
    <row r="4057" spans="1:13">
      <c r="A4057" s="31" t="s">
        <v>7875</v>
      </c>
      <c r="B4057" s="31" t="s">
        <v>7808</v>
      </c>
      <c r="C4057" s="31">
        <v>37</v>
      </c>
      <c r="D4057" s="31" t="s">
        <v>733</v>
      </c>
      <c r="E4057" s="31" t="s">
        <v>7876</v>
      </c>
      <c r="F4057" s="31"/>
      <c r="G4057" s="31"/>
      <c r="H4057" s="31"/>
      <c r="I4057" s="31">
        <v>200622</v>
      </c>
      <c r="J4057" s="31"/>
      <c r="M4057" s="28" t="s">
        <v>7808</v>
      </c>
    </row>
    <row r="4058" spans="1:13">
      <c r="A4058" s="31" t="s">
        <v>7877</v>
      </c>
      <c r="B4058" s="31" t="s">
        <v>7808</v>
      </c>
      <c r="C4058" s="31">
        <v>38</v>
      </c>
      <c r="D4058" s="31" t="s">
        <v>733</v>
      </c>
      <c r="E4058" s="31" t="s">
        <v>7878</v>
      </c>
      <c r="F4058" s="31"/>
      <c r="G4058" s="31"/>
      <c r="H4058" s="31"/>
      <c r="I4058" s="31">
        <v>200622</v>
      </c>
      <c r="J4058" s="31"/>
      <c r="M4058" s="28" t="s">
        <v>7808</v>
      </c>
    </row>
    <row r="4059" spans="1:13">
      <c r="A4059" s="31" t="s">
        <v>7879</v>
      </c>
      <c r="B4059" s="31" t="s">
        <v>7808</v>
      </c>
      <c r="C4059" s="31">
        <v>39</v>
      </c>
      <c r="D4059" s="31" t="s">
        <v>733</v>
      </c>
      <c r="E4059" s="31" t="s">
        <v>7880</v>
      </c>
      <c r="F4059" s="31"/>
      <c r="G4059" s="31"/>
      <c r="H4059" s="31"/>
      <c r="I4059" s="31">
        <v>200622</v>
      </c>
      <c r="J4059" s="31"/>
      <c r="M4059" s="28" t="s">
        <v>7808</v>
      </c>
    </row>
    <row r="4060" spans="1:13">
      <c r="A4060" s="31" t="s">
        <v>7881</v>
      </c>
      <c r="B4060" s="31" t="s">
        <v>7808</v>
      </c>
      <c r="C4060" s="31">
        <v>40</v>
      </c>
      <c r="D4060" s="31" t="s">
        <v>733</v>
      </c>
      <c r="E4060" s="31" t="s">
        <v>7882</v>
      </c>
      <c r="F4060" s="31"/>
      <c r="G4060" s="31"/>
      <c r="H4060" s="31"/>
      <c r="I4060" s="31">
        <v>200633</v>
      </c>
      <c r="J4060" s="31"/>
      <c r="M4060" s="28" t="s">
        <v>7808</v>
      </c>
    </row>
    <row r="4061" spans="1:13">
      <c r="A4061" s="31" t="s">
        <v>7883</v>
      </c>
      <c r="B4061" s="31" t="s">
        <v>7808</v>
      </c>
      <c r="C4061" s="31">
        <v>41</v>
      </c>
      <c r="D4061" s="31" t="s">
        <v>733</v>
      </c>
      <c r="E4061" s="31" t="s">
        <v>7884</v>
      </c>
      <c r="F4061" s="31"/>
      <c r="G4061" s="31"/>
      <c r="H4061" s="31"/>
      <c r="I4061" s="31">
        <v>200633</v>
      </c>
      <c r="J4061" s="31"/>
      <c r="M4061" s="28" t="s">
        <v>7808</v>
      </c>
    </row>
    <row r="4062" spans="1:13">
      <c r="A4062" s="31" t="s">
        <v>7885</v>
      </c>
      <c r="B4062" s="31" t="s">
        <v>7808</v>
      </c>
      <c r="C4062" s="31">
        <v>42</v>
      </c>
      <c r="D4062" s="31" t="s">
        <v>733</v>
      </c>
      <c r="E4062" s="31" t="s">
        <v>7886</v>
      </c>
      <c r="F4062" s="31"/>
      <c r="G4062" s="31"/>
      <c r="H4062" s="31"/>
      <c r="I4062" s="31">
        <v>200633</v>
      </c>
      <c r="J4062" s="31"/>
      <c r="M4062" s="28" t="s">
        <v>7808</v>
      </c>
    </row>
    <row r="4063" spans="1:13">
      <c r="A4063" s="31" t="s">
        <v>7887</v>
      </c>
      <c r="B4063" s="31" t="s">
        <v>7808</v>
      </c>
      <c r="C4063" s="31">
        <v>43</v>
      </c>
      <c r="D4063" s="31" t="s">
        <v>733</v>
      </c>
      <c r="E4063" s="31" t="s">
        <v>7888</v>
      </c>
      <c r="F4063" s="31"/>
      <c r="G4063" s="31"/>
      <c r="H4063" s="31"/>
      <c r="I4063" s="31">
        <v>200633</v>
      </c>
      <c r="J4063" s="31"/>
      <c r="M4063" s="28" t="s">
        <v>7808</v>
      </c>
    </row>
    <row r="4064" spans="1:13">
      <c r="A4064" s="31" t="s">
        <v>7889</v>
      </c>
      <c r="B4064" s="31" t="s">
        <v>7808</v>
      </c>
      <c r="C4064" s="31">
        <v>44</v>
      </c>
      <c r="D4064" s="31" t="s">
        <v>733</v>
      </c>
      <c r="E4064" s="31" t="s">
        <v>7890</v>
      </c>
      <c r="F4064" s="31"/>
      <c r="G4064" s="31"/>
      <c r="H4064" s="31"/>
      <c r="I4064" s="31">
        <v>200633</v>
      </c>
      <c r="J4064" s="31"/>
      <c r="M4064" s="28" t="s">
        <v>7808</v>
      </c>
    </row>
    <row r="4065" spans="1:13">
      <c r="A4065" s="31" t="s">
        <v>7891</v>
      </c>
      <c r="B4065" s="31" t="s">
        <v>7808</v>
      </c>
      <c r="C4065" s="31">
        <v>45</v>
      </c>
      <c r="D4065" s="31" t="s">
        <v>733</v>
      </c>
      <c r="E4065" s="31" t="s">
        <v>7892</v>
      </c>
      <c r="F4065" s="31"/>
      <c r="G4065" s="31"/>
      <c r="H4065" s="31"/>
      <c r="I4065" s="31">
        <v>200633</v>
      </c>
      <c r="J4065" s="31"/>
      <c r="M4065" s="28" t="s">
        <v>7808</v>
      </c>
    </row>
    <row r="4066" spans="1:13">
      <c r="A4066" s="31" t="s">
        <v>7893</v>
      </c>
      <c r="B4066" s="31" t="s">
        <v>7808</v>
      </c>
      <c r="C4066" s="31">
        <v>46</v>
      </c>
      <c r="D4066" s="31" t="s">
        <v>733</v>
      </c>
      <c r="E4066" s="31" t="s">
        <v>7894</v>
      </c>
      <c r="F4066" s="31"/>
      <c r="G4066" s="31"/>
      <c r="H4066" s="31"/>
      <c r="I4066" s="31">
        <v>200633</v>
      </c>
      <c r="J4066" s="31"/>
      <c r="M4066" s="28" t="s">
        <v>7808</v>
      </c>
    </row>
    <row r="4067" spans="1:13">
      <c r="A4067" s="31" t="s">
        <v>7895</v>
      </c>
      <c r="B4067" s="31" t="s">
        <v>7808</v>
      </c>
      <c r="C4067" s="31">
        <v>47</v>
      </c>
      <c r="D4067" s="31" t="s">
        <v>733</v>
      </c>
      <c r="E4067" s="31" t="s">
        <v>7896</v>
      </c>
      <c r="F4067" s="31"/>
      <c r="G4067" s="31"/>
      <c r="H4067" s="31"/>
      <c r="I4067" s="31">
        <v>200633</v>
      </c>
      <c r="J4067" s="31"/>
      <c r="M4067" s="28" t="s">
        <v>7808</v>
      </c>
    </row>
    <row r="4068" spans="1:13">
      <c r="A4068" s="31" t="s">
        <v>7897</v>
      </c>
      <c r="B4068" s="31" t="s">
        <v>7808</v>
      </c>
      <c r="C4068" s="31">
        <v>48</v>
      </c>
      <c r="D4068" s="31" t="s">
        <v>733</v>
      </c>
      <c r="E4068" s="31" t="s">
        <v>7898</v>
      </c>
      <c r="F4068" s="31"/>
      <c r="G4068" s="31"/>
      <c r="H4068" s="31"/>
      <c r="I4068" s="31">
        <v>200633</v>
      </c>
      <c r="J4068" s="31"/>
      <c r="M4068" s="28" t="s">
        <v>7808</v>
      </c>
    </row>
    <row r="4069" spans="1:13">
      <c r="A4069" s="31" t="s">
        <v>7899</v>
      </c>
      <c r="B4069" s="31" t="s">
        <v>7808</v>
      </c>
      <c r="C4069" s="31">
        <v>49</v>
      </c>
      <c r="D4069" s="31" t="s">
        <v>733</v>
      </c>
      <c r="E4069" s="31" t="s">
        <v>1597</v>
      </c>
      <c r="F4069" s="31"/>
      <c r="G4069" s="31"/>
      <c r="H4069" s="31"/>
      <c r="I4069" s="31">
        <v>200633</v>
      </c>
      <c r="J4069" s="31"/>
      <c r="M4069" s="28" t="s">
        <v>7808</v>
      </c>
    </row>
    <row r="4070" spans="1:13">
      <c r="A4070" s="31" t="s">
        <v>7900</v>
      </c>
      <c r="B4070" s="31" t="s">
        <v>7808</v>
      </c>
      <c r="C4070" s="31">
        <v>95</v>
      </c>
      <c r="D4070" s="31" t="s">
        <v>733</v>
      </c>
      <c r="E4070" s="31" t="s">
        <v>7901</v>
      </c>
      <c r="F4070" s="31"/>
      <c r="G4070" s="31"/>
      <c r="H4070" s="31"/>
      <c r="I4070" s="31">
        <v>200633</v>
      </c>
      <c r="J4070" s="31"/>
      <c r="M4070" s="28" t="s">
        <v>7808</v>
      </c>
    </row>
    <row r="4071" spans="1:13">
      <c r="A4071" s="31" t="s">
        <v>7902</v>
      </c>
      <c r="B4071" s="31" t="s">
        <v>7808</v>
      </c>
      <c r="C4071" s="31">
        <v>7001</v>
      </c>
      <c r="D4071" s="31" t="s">
        <v>733</v>
      </c>
      <c r="E4071" s="31" t="s">
        <v>7903</v>
      </c>
      <c r="F4071" s="31"/>
      <c r="G4071" s="31"/>
      <c r="H4071" s="31"/>
      <c r="I4071" s="31">
        <v>200711</v>
      </c>
      <c r="J4071" s="31"/>
      <c r="M4071" s="28" t="s">
        <v>7808</v>
      </c>
    </row>
    <row r="4072" spans="1:13">
      <c r="A4072" s="31" t="s">
        <v>7904</v>
      </c>
      <c r="B4072" s="31" t="s">
        <v>7808</v>
      </c>
      <c r="C4072" s="31">
        <v>7002</v>
      </c>
      <c r="D4072" s="31" t="s">
        <v>733</v>
      </c>
      <c r="E4072" s="31" t="s">
        <v>7905</v>
      </c>
      <c r="F4072" s="31"/>
      <c r="G4072" s="31"/>
      <c r="H4072" s="31"/>
      <c r="I4072" s="31">
        <v>200711</v>
      </c>
      <c r="J4072" s="31"/>
      <c r="M4072" s="28" t="s">
        <v>7808</v>
      </c>
    </row>
    <row r="4073" spans="1:13">
      <c r="A4073" s="31" t="s">
        <v>7906</v>
      </c>
      <c r="B4073" s="31" t="s">
        <v>7808</v>
      </c>
      <c r="C4073" s="31">
        <v>7003</v>
      </c>
      <c r="D4073" s="31" t="s">
        <v>733</v>
      </c>
      <c r="E4073" s="31" t="s">
        <v>7907</v>
      </c>
      <c r="F4073" s="31"/>
      <c r="G4073" s="31"/>
      <c r="H4073" s="31"/>
      <c r="I4073" s="31">
        <v>200711</v>
      </c>
      <c r="J4073" s="31"/>
      <c r="M4073" s="28" t="s">
        <v>7808</v>
      </c>
    </row>
    <row r="4074" spans="1:13">
      <c r="A4074" s="31" t="s">
        <v>7908</v>
      </c>
      <c r="B4074" s="31" t="s">
        <v>7808</v>
      </c>
      <c r="C4074" s="31">
        <v>7004</v>
      </c>
      <c r="D4074" s="31" t="s">
        <v>733</v>
      </c>
      <c r="E4074" s="31" t="s">
        <v>7909</v>
      </c>
      <c r="F4074" s="31"/>
      <c r="G4074" s="31"/>
      <c r="H4074" s="31"/>
      <c r="I4074" s="31">
        <v>200711</v>
      </c>
      <c r="J4074" s="31"/>
      <c r="M4074" s="28" t="s">
        <v>7808</v>
      </c>
    </row>
    <row r="4075" spans="1:13">
      <c r="A4075" s="31" t="s">
        <v>7910</v>
      </c>
      <c r="B4075" s="31" t="s">
        <v>7808</v>
      </c>
      <c r="C4075" s="31">
        <v>7005</v>
      </c>
      <c r="D4075" s="31" t="s">
        <v>733</v>
      </c>
      <c r="E4075" s="31" t="s">
        <v>7911</v>
      </c>
      <c r="F4075" s="31"/>
      <c r="G4075" s="31"/>
      <c r="H4075" s="31"/>
      <c r="I4075" s="31">
        <v>200711</v>
      </c>
      <c r="J4075" s="31"/>
      <c r="M4075" s="28" t="s">
        <v>7808</v>
      </c>
    </row>
    <row r="4076" spans="1:13">
      <c r="A4076" s="31" t="s">
        <v>7912</v>
      </c>
      <c r="B4076" s="31" t="s">
        <v>7808</v>
      </c>
      <c r="C4076" s="31">
        <v>7006</v>
      </c>
      <c r="D4076" s="31" t="s">
        <v>733</v>
      </c>
      <c r="E4076" s="31" t="s">
        <v>7913</v>
      </c>
      <c r="F4076" s="31"/>
      <c r="G4076" s="31"/>
      <c r="H4076" s="31"/>
      <c r="I4076" s="31">
        <v>200711</v>
      </c>
      <c r="J4076" s="31"/>
      <c r="M4076" s="28" t="s">
        <v>7808</v>
      </c>
    </row>
    <row r="4077" spans="1:13">
      <c r="A4077" s="31" t="s">
        <v>7914</v>
      </c>
      <c r="B4077" s="31" t="s">
        <v>7808</v>
      </c>
      <c r="C4077" s="31">
        <v>7007</v>
      </c>
      <c r="D4077" s="31" t="s">
        <v>733</v>
      </c>
      <c r="E4077" s="31" t="s">
        <v>7915</v>
      </c>
      <c r="F4077" s="31"/>
      <c r="G4077" s="31"/>
      <c r="H4077" s="31"/>
      <c r="I4077" s="31">
        <v>200711</v>
      </c>
      <c r="J4077" s="31"/>
      <c r="M4077" s="28" t="s">
        <v>7808</v>
      </c>
    </row>
    <row r="4078" spans="1:13">
      <c r="A4078" s="31" t="s">
        <v>7916</v>
      </c>
      <c r="B4078" s="31" t="s">
        <v>7808</v>
      </c>
      <c r="C4078" s="31">
        <v>7008</v>
      </c>
      <c r="D4078" s="31" t="s">
        <v>733</v>
      </c>
      <c r="E4078" s="31" t="s">
        <v>7917</v>
      </c>
      <c r="F4078" s="31"/>
      <c r="G4078" s="31"/>
      <c r="H4078" s="31"/>
      <c r="I4078" s="31">
        <v>200711</v>
      </c>
      <c r="J4078" s="31"/>
      <c r="M4078" s="28" t="s">
        <v>7808</v>
      </c>
    </row>
    <row r="4079" spans="1:13">
      <c r="A4079" s="31" t="s">
        <v>7918</v>
      </c>
      <c r="B4079" s="31" t="s">
        <v>7808</v>
      </c>
      <c r="C4079" s="31">
        <v>7009</v>
      </c>
      <c r="D4079" s="31" t="s">
        <v>733</v>
      </c>
      <c r="E4079" s="31" t="s">
        <v>7919</v>
      </c>
      <c r="F4079" s="31"/>
      <c r="G4079" s="31"/>
      <c r="H4079" s="31"/>
      <c r="I4079" s="31">
        <v>200711</v>
      </c>
      <c r="J4079" s="31"/>
      <c r="M4079" s="28" t="s">
        <v>7808</v>
      </c>
    </row>
    <row r="4080" spans="1:13">
      <c r="A4080" s="31" t="s">
        <v>7920</v>
      </c>
      <c r="B4080" s="31" t="s">
        <v>7808</v>
      </c>
      <c r="C4080" s="31">
        <v>7010</v>
      </c>
      <c r="D4080" s="31" t="s">
        <v>733</v>
      </c>
      <c r="E4080" s="31" t="s">
        <v>7921</v>
      </c>
      <c r="F4080" s="31"/>
      <c r="G4080" s="31"/>
      <c r="H4080" s="31"/>
      <c r="I4080" s="31">
        <v>200711</v>
      </c>
      <c r="J4080" s="31"/>
      <c r="M4080" s="28" t="s">
        <v>7808</v>
      </c>
    </row>
    <row r="4081" spans="1:13">
      <c r="A4081" s="31" t="s">
        <v>7922</v>
      </c>
      <c r="B4081" s="31" t="s">
        <v>7808</v>
      </c>
      <c r="C4081" s="31">
        <v>7011</v>
      </c>
      <c r="D4081" s="31" t="s">
        <v>733</v>
      </c>
      <c r="E4081" s="31" t="s">
        <v>7923</v>
      </c>
      <c r="F4081" s="31"/>
      <c r="G4081" s="31"/>
      <c r="H4081" s="31"/>
      <c r="I4081" s="31">
        <v>200711</v>
      </c>
      <c r="J4081" s="31"/>
      <c r="M4081" s="28" t="s">
        <v>7808</v>
      </c>
    </row>
    <row r="4082" spans="1:13">
      <c r="A4082" s="31" t="s">
        <v>7924</v>
      </c>
      <c r="B4082" s="31" t="s">
        <v>7808</v>
      </c>
      <c r="C4082" s="31">
        <v>7012</v>
      </c>
      <c r="D4082" s="31" t="s">
        <v>733</v>
      </c>
      <c r="E4082" s="31" t="s">
        <v>7925</v>
      </c>
      <c r="F4082" s="31"/>
      <c r="G4082" s="31"/>
      <c r="H4082" s="31"/>
      <c r="I4082" s="31">
        <v>200711</v>
      </c>
      <c r="J4082" s="31"/>
      <c r="M4082" s="28" t="s">
        <v>7808</v>
      </c>
    </row>
    <row r="4083" spans="1:13">
      <c r="A4083" s="31" t="s">
        <v>7926</v>
      </c>
      <c r="B4083" s="31" t="s">
        <v>7808</v>
      </c>
      <c r="C4083" s="31">
        <v>7013</v>
      </c>
      <c r="D4083" s="31" t="s">
        <v>733</v>
      </c>
      <c r="E4083" s="31" t="s">
        <v>7927</v>
      </c>
      <c r="F4083" s="31"/>
      <c r="G4083" s="31"/>
      <c r="H4083" s="31"/>
      <c r="I4083" s="31">
        <v>200711</v>
      </c>
      <c r="J4083" s="31"/>
      <c r="M4083" s="28" t="s">
        <v>7808</v>
      </c>
    </row>
    <row r="4084" spans="1:13">
      <c r="A4084" s="31" t="s">
        <v>7928</v>
      </c>
      <c r="B4084" s="31" t="s">
        <v>7808</v>
      </c>
      <c r="C4084" s="31">
        <v>7014</v>
      </c>
      <c r="D4084" s="31" t="s">
        <v>733</v>
      </c>
      <c r="E4084" s="31" t="s">
        <v>7929</v>
      </c>
      <c r="F4084" s="31"/>
      <c r="G4084" s="31"/>
      <c r="H4084" s="31"/>
      <c r="I4084" s="31">
        <v>200711</v>
      </c>
      <c r="J4084" s="31"/>
      <c r="M4084" s="28" t="s">
        <v>7808</v>
      </c>
    </row>
    <row r="4085" spans="1:13">
      <c r="A4085" s="31" t="s">
        <v>7930</v>
      </c>
      <c r="B4085" s="31" t="s">
        <v>7808</v>
      </c>
      <c r="C4085" s="31">
        <v>7015</v>
      </c>
      <c r="D4085" s="31" t="s">
        <v>733</v>
      </c>
      <c r="E4085" s="31" t="s">
        <v>7931</v>
      </c>
      <c r="F4085" s="31"/>
      <c r="G4085" s="31"/>
      <c r="H4085" s="31"/>
      <c r="I4085" s="31">
        <v>200711</v>
      </c>
      <c r="J4085" s="31"/>
      <c r="M4085" s="28" t="s">
        <v>7808</v>
      </c>
    </row>
    <row r="4086" spans="1:13">
      <c r="A4086" s="31" t="s">
        <v>7932</v>
      </c>
      <c r="B4086" s="31" t="s">
        <v>7808</v>
      </c>
      <c r="C4086" s="31">
        <v>7016</v>
      </c>
      <c r="D4086" s="31" t="s">
        <v>733</v>
      </c>
      <c r="E4086" s="31" t="s">
        <v>7933</v>
      </c>
      <c r="F4086" s="31"/>
      <c r="G4086" s="31"/>
      <c r="H4086" s="31"/>
      <c r="I4086" s="31">
        <v>200711</v>
      </c>
      <c r="J4086" s="31"/>
      <c r="M4086" s="28" t="s">
        <v>7808</v>
      </c>
    </row>
    <row r="4087" spans="1:13">
      <c r="A4087" s="31" t="s">
        <v>7934</v>
      </c>
      <c r="B4087" s="31" t="s">
        <v>7808</v>
      </c>
      <c r="C4087" s="31">
        <v>7017</v>
      </c>
      <c r="D4087" s="31" t="s">
        <v>733</v>
      </c>
      <c r="E4087" s="31" t="s">
        <v>7935</v>
      </c>
      <c r="F4087" s="31"/>
      <c r="G4087" s="31"/>
      <c r="H4087" s="31"/>
      <c r="I4087" s="31">
        <v>200711</v>
      </c>
      <c r="J4087" s="31"/>
      <c r="M4087" s="28" t="s">
        <v>7808</v>
      </c>
    </row>
    <row r="4088" spans="1:13">
      <c r="A4088" s="31" t="s">
        <v>7936</v>
      </c>
      <c r="B4088" s="31" t="s">
        <v>7808</v>
      </c>
      <c r="C4088" s="31">
        <v>7018</v>
      </c>
      <c r="D4088" s="31" t="s">
        <v>733</v>
      </c>
      <c r="E4088" s="31" t="s">
        <v>7842</v>
      </c>
      <c r="F4088" s="31"/>
      <c r="G4088" s="31"/>
      <c r="H4088" s="31"/>
      <c r="I4088" s="31">
        <v>200711</v>
      </c>
      <c r="J4088" s="31"/>
      <c r="M4088" s="28" t="s">
        <v>7808</v>
      </c>
    </row>
    <row r="4089" spans="1:13">
      <c r="A4089" s="31" t="s">
        <v>7937</v>
      </c>
      <c r="B4089" s="31" t="s">
        <v>7808</v>
      </c>
      <c r="C4089" s="31">
        <v>7019</v>
      </c>
      <c r="D4089" s="31" t="s">
        <v>733</v>
      </c>
      <c r="E4089" s="31" t="s">
        <v>7938</v>
      </c>
      <c r="F4089" s="31"/>
      <c r="G4089" s="31"/>
      <c r="H4089" s="31"/>
      <c r="I4089" s="31">
        <v>200711</v>
      </c>
      <c r="J4089" s="31"/>
      <c r="M4089" s="28" t="s">
        <v>7808</v>
      </c>
    </row>
    <row r="4090" spans="1:13">
      <c r="A4090" s="31" t="s">
        <v>7939</v>
      </c>
      <c r="B4090" s="31" t="s">
        <v>7808</v>
      </c>
      <c r="C4090" s="31">
        <v>7020</v>
      </c>
      <c r="D4090" s="31" t="s">
        <v>733</v>
      </c>
      <c r="E4090" s="31" t="s">
        <v>7940</v>
      </c>
      <c r="F4090" s="31"/>
      <c r="G4090" s="31"/>
      <c r="H4090" s="31"/>
      <c r="I4090" s="31">
        <v>200711</v>
      </c>
      <c r="J4090" s="31"/>
      <c r="M4090" s="28" t="s">
        <v>7808</v>
      </c>
    </row>
    <row r="4091" spans="1:13">
      <c r="A4091" s="31" t="s">
        <v>7941</v>
      </c>
      <c r="B4091" s="31" t="s">
        <v>7808</v>
      </c>
      <c r="C4091" s="31">
        <v>7021</v>
      </c>
      <c r="D4091" s="31" t="s">
        <v>733</v>
      </c>
      <c r="E4091" s="31" t="s">
        <v>7942</v>
      </c>
      <c r="F4091" s="31"/>
      <c r="G4091" s="31"/>
      <c r="H4091" s="31"/>
      <c r="I4091" s="31">
        <v>200711</v>
      </c>
      <c r="J4091" s="31"/>
      <c r="M4091" s="28" t="s">
        <v>7808</v>
      </c>
    </row>
    <row r="4092" spans="1:13">
      <c r="A4092" s="31" t="s">
        <v>7943</v>
      </c>
      <c r="B4092" s="31" t="s">
        <v>7808</v>
      </c>
      <c r="C4092" s="31">
        <v>7022</v>
      </c>
      <c r="D4092" s="31" t="s">
        <v>733</v>
      </c>
      <c r="E4092" s="31" t="s">
        <v>7849</v>
      </c>
      <c r="F4092" s="31"/>
      <c r="G4092" s="31"/>
      <c r="H4092" s="31"/>
      <c r="I4092" s="31">
        <v>200711</v>
      </c>
      <c r="J4092" s="31"/>
      <c r="M4092" s="28" t="s">
        <v>7808</v>
      </c>
    </row>
    <row r="4093" spans="1:13">
      <c r="A4093" s="31" t="s">
        <v>7944</v>
      </c>
      <c r="B4093" s="31" t="s">
        <v>7808</v>
      </c>
      <c r="C4093" s="31">
        <v>7023</v>
      </c>
      <c r="D4093" s="31" t="s">
        <v>733</v>
      </c>
      <c r="E4093" s="31" t="s">
        <v>7945</v>
      </c>
      <c r="F4093" s="31"/>
      <c r="G4093" s="31"/>
      <c r="H4093" s="31"/>
      <c r="I4093" s="31">
        <v>200711</v>
      </c>
      <c r="J4093" s="31"/>
      <c r="M4093" s="28" t="s">
        <v>7808</v>
      </c>
    </row>
    <row r="4094" spans="1:13">
      <c r="A4094" s="31" t="s">
        <v>7946</v>
      </c>
      <c r="B4094" s="31" t="s">
        <v>7808</v>
      </c>
      <c r="C4094" s="31">
        <v>7024</v>
      </c>
      <c r="D4094" s="31" t="s">
        <v>733</v>
      </c>
      <c r="E4094" s="31" t="s">
        <v>7947</v>
      </c>
      <c r="F4094" s="31"/>
      <c r="G4094" s="31"/>
      <c r="H4094" s="31"/>
      <c r="I4094" s="31">
        <v>200711</v>
      </c>
      <c r="J4094" s="31"/>
      <c r="M4094" s="28" t="s">
        <v>7808</v>
      </c>
    </row>
    <row r="4095" spans="1:13">
      <c r="A4095" s="31" t="s">
        <v>7948</v>
      </c>
      <c r="B4095" s="31" t="s">
        <v>7808</v>
      </c>
      <c r="C4095" s="31">
        <v>7025</v>
      </c>
      <c r="D4095" s="31" t="s">
        <v>733</v>
      </c>
      <c r="E4095" s="31" t="s">
        <v>7829</v>
      </c>
      <c r="F4095" s="31"/>
      <c r="G4095" s="31"/>
      <c r="H4095" s="31"/>
      <c r="I4095" s="31">
        <v>200711</v>
      </c>
      <c r="J4095" s="31"/>
      <c r="M4095" s="28" t="s">
        <v>7808</v>
      </c>
    </row>
    <row r="4096" spans="1:13">
      <c r="A4096" s="31" t="s">
        <v>7949</v>
      </c>
      <c r="B4096" s="31" t="s">
        <v>7808</v>
      </c>
      <c r="C4096" s="31">
        <v>7026</v>
      </c>
      <c r="D4096" s="31" t="s">
        <v>733</v>
      </c>
      <c r="E4096" s="31" t="s">
        <v>7950</v>
      </c>
      <c r="F4096" s="31"/>
      <c r="G4096" s="31"/>
      <c r="H4096" s="31"/>
      <c r="I4096" s="31">
        <v>200711</v>
      </c>
      <c r="J4096" s="31"/>
      <c r="M4096" s="28" t="s">
        <v>7808</v>
      </c>
    </row>
    <row r="4097" spans="1:13">
      <c r="A4097" s="31" t="s">
        <v>7951</v>
      </c>
      <c r="B4097" s="31" t="s">
        <v>7808</v>
      </c>
      <c r="C4097" s="31">
        <v>7027</v>
      </c>
      <c r="D4097" s="31" t="s">
        <v>733</v>
      </c>
      <c r="E4097" s="31" t="s">
        <v>7952</v>
      </c>
      <c r="F4097" s="31"/>
      <c r="G4097" s="31"/>
      <c r="H4097" s="31"/>
      <c r="I4097" s="31">
        <v>200711</v>
      </c>
      <c r="J4097" s="31"/>
      <c r="M4097" s="28" t="s">
        <v>7808</v>
      </c>
    </row>
    <row r="4098" spans="1:13">
      <c r="A4098" s="31" t="s">
        <v>7953</v>
      </c>
      <c r="B4098" s="31" t="s">
        <v>7808</v>
      </c>
      <c r="C4098" s="31">
        <v>7028</v>
      </c>
      <c r="D4098" s="31" t="s">
        <v>733</v>
      </c>
      <c r="E4098" s="31" t="s">
        <v>7954</v>
      </c>
      <c r="F4098" s="31"/>
      <c r="G4098" s="31"/>
      <c r="H4098" s="31"/>
      <c r="I4098" s="31">
        <v>200711</v>
      </c>
      <c r="J4098" s="31"/>
      <c r="M4098" s="28" t="s">
        <v>7808</v>
      </c>
    </row>
    <row r="4099" spans="1:13">
      <c r="A4099" s="31" t="s">
        <v>7955</v>
      </c>
      <c r="B4099" s="31" t="s">
        <v>7808</v>
      </c>
      <c r="C4099" s="31">
        <v>7029</v>
      </c>
      <c r="D4099" s="31" t="s">
        <v>733</v>
      </c>
      <c r="E4099" s="31" t="s">
        <v>7956</v>
      </c>
      <c r="F4099" s="31"/>
      <c r="G4099" s="31"/>
      <c r="H4099" s="31"/>
      <c r="I4099" s="31">
        <v>200711</v>
      </c>
      <c r="J4099" s="31"/>
      <c r="M4099" s="28" t="s">
        <v>7808</v>
      </c>
    </row>
    <row r="4100" spans="1:13">
      <c r="A4100" s="31" t="s">
        <v>7957</v>
      </c>
      <c r="B4100" s="31" t="s">
        <v>7808</v>
      </c>
      <c r="C4100" s="31">
        <v>7030</v>
      </c>
      <c r="D4100" s="31" t="s">
        <v>733</v>
      </c>
      <c r="E4100" s="31" t="s">
        <v>7958</v>
      </c>
      <c r="F4100" s="31"/>
      <c r="G4100" s="31"/>
      <c r="H4100" s="31"/>
      <c r="I4100" s="31">
        <v>200711</v>
      </c>
      <c r="J4100" s="31"/>
      <c r="M4100" s="28" t="s">
        <v>7808</v>
      </c>
    </row>
    <row r="4101" spans="1:13">
      <c r="A4101" s="31" t="s">
        <v>7959</v>
      </c>
      <c r="B4101" s="31" t="s">
        <v>7808</v>
      </c>
      <c r="C4101" s="31">
        <v>7031</v>
      </c>
      <c r="D4101" s="31" t="s">
        <v>733</v>
      </c>
      <c r="E4101" s="31" t="s">
        <v>7866</v>
      </c>
      <c r="F4101" s="31"/>
      <c r="G4101" s="31"/>
      <c r="H4101" s="31"/>
      <c r="I4101" s="31">
        <v>200711</v>
      </c>
      <c r="J4101" s="31"/>
      <c r="M4101" s="28" t="s">
        <v>7808</v>
      </c>
    </row>
    <row r="4102" spans="1:13">
      <c r="A4102" s="31" t="s">
        <v>7960</v>
      </c>
      <c r="B4102" s="31" t="s">
        <v>7808</v>
      </c>
      <c r="C4102" s="31">
        <v>7032</v>
      </c>
      <c r="D4102" s="31" t="s">
        <v>733</v>
      </c>
      <c r="E4102" s="31" t="s">
        <v>7870</v>
      </c>
      <c r="F4102" s="31"/>
      <c r="G4102" s="31"/>
      <c r="H4102" s="31"/>
      <c r="I4102" s="31">
        <v>200711</v>
      </c>
      <c r="J4102" s="31"/>
      <c r="M4102" s="28" t="s">
        <v>7808</v>
      </c>
    </row>
    <row r="4103" spans="1:13">
      <c r="A4103" s="31" t="s">
        <v>7961</v>
      </c>
      <c r="B4103" s="31" t="s">
        <v>7808</v>
      </c>
      <c r="C4103" s="31">
        <v>7033</v>
      </c>
      <c r="D4103" s="31" t="s">
        <v>733</v>
      </c>
      <c r="E4103" s="31" t="s">
        <v>7870</v>
      </c>
      <c r="F4103" s="31"/>
      <c r="G4103" s="31"/>
      <c r="H4103" s="31"/>
      <c r="I4103" s="31">
        <v>200711</v>
      </c>
      <c r="J4103" s="31"/>
      <c r="M4103" s="28" t="s">
        <v>7808</v>
      </c>
    </row>
    <row r="4104" spans="1:13">
      <c r="A4104" s="31" t="s">
        <v>7962</v>
      </c>
      <c r="B4104" s="31" t="s">
        <v>7808</v>
      </c>
      <c r="C4104" s="31">
        <v>7034</v>
      </c>
      <c r="D4104" s="31" t="s">
        <v>733</v>
      </c>
      <c r="E4104" s="31" t="s">
        <v>7872</v>
      </c>
      <c r="F4104" s="31"/>
      <c r="G4104" s="31"/>
      <c r="H4104" s="31"/>
      <c r="I4104" s="31">
        <v>200711</v>
      </c>
      <c r="J4104" s="31"/>
      <c r="M4104" s="28" t="s">
        <v>7808</v>
      </c>
    </row>
    <row r="4105" spans="1:13">
      <c r="A4105" s="31" t="s">
        <v>7963</v>
      </c>
      <c r="B4105" s="31" t="s">
        <v>7808</v>
      </c>
      <c r="C4105" s="31">
        <v>7035</v>
      </c>
      <c r="D4105" s="31" t="s">
        <v>733</v>
      </c>
      <c r="E4105" s="31" t="s">
        <v>7964</v>
      </c>
      <c r="F4105" s="31"/>
      <c r="G4105" s="31"/>
      <c r="H4105" s="31"/>
      <c r="I4105" s="31">
        <v>200711</v>
      </c>
      <c r="J4105" s="31"/>
      <c r="M4105" s="28" t="s">
        <v>7808</v>
      </c>
    </row>
    <row r="4106" spans="1:13">
      <c r="A4106" s="31" t="s">
        <v>7965</v>
      </c>
      <c r="B4106" s="31" t="s">
        <v>7808</v>
      </c>
      <c r="C4106" s="31">
        <v>7036</v>
      </c>
      <c r="D4106" s="31" t="s">
        <v>733</v>
      </c>
      <c r="E4106" s="31" t="s">
        <v>7966</v>
      </c>
      <c r="F4106" s="31"/>
      <c r="G4106" s="31"/>
      <c r="H4106" s="31"/>
      <c r="I4106" s="31">
        <v>200711</v>
      </c>
      <c r="J4106" s="31"/>
      <c r="M4106" s="28" t="s">
        <v>7808</v>
      </c>
    </row>
    <row r="4107" spans="1:13">
      <c r="A4107" s="31" t="s">
        <v>7967</v>
      </c>
      <c r="B4107" s="31" t="s">
        <v>7808</v>
      </c>
      <c r="C4107" s="31">
        <v>7037</v>
      </c>
      <c r="D4107" s="31" t="s">
        <v>733</v>
      </c>
      <c r="E4107" s="31" t="s">
        <v>7968</v>
      </c>
      <c r="F4107" s="31"/>
      <c r="G4107" s="31"/>
      <c r="H4107" s="31"/>
      <c r="I4107" s="31">
        <v>200711</v>
      </c>
      <c r="J4107" s="31"/>
      <c r="M4107" s="28" t="s">
        <v>7808</v>
      </c>
    </row>
    <row r="4108" spans="1:13">
      <c r="A4108" s="31" t="s">
        <v>7969</v>
      </c>
      <c r="B4108" s="31" t="s">
        <v>7808</v>
      </c>
      <c r="C4108" s="31">
        <v>7038</v>
      </c>
      <c r="D4108" s="31" t="s">
        <v>733</v>
      </c>
      <c r="E4108" s="31" t="s">
        <v>7970</v>
      </c>
      <c r="F4108" s="31"/>
      <c r="G4108" s="31"/>
      <c r="H4108" s="31"/>
      <c r="I4108" s="31">
        <v>200711</v>
      </c>
      <c r="J4108" s="31"/>
      <c r="M4108" s="28" t="s">
        <v>7808</v>
      </c>
    </row>
    <row r="4109" spans="1:13">
      <c r="A4109" s="31" t="s">
        <v>7971</v>
      </c>
      <c r="B4109" s="31" t="s">
        <v>7808</v>
      </c>
      <c r="C4109" s="31">
        <v>7039</v>
      </c>
      <c r="D4109" s="31" t="s">
        <v>733</v>
      </c>
      <c r="E4109" s="31" t="s">
        <v>7972</v>
      </c>
      <c r="F4109" s="31"/>
      <c r="G4109" s="31"/>
      <c r="H4109" s="31"/>
      <c r="I4109" s="31">
        <v>200711</v>
      </c>
      <c r="J4109" s="31"/>
      <c r="M4109" s="28" t="s">
        <v>7808</v>
      </c>
    </row>
    <row r="4110" spans="1:13">
      <c r="A4110" s="31" t="s">
        <v>7973</v>
      </c>
      <c r="B4110" s="31" t="s">
        <v>7808</v>
      </c>
      <c r="C4110" s="31">
        <v>7040</v>
      </c>
      <c r="D4110" s="31" t="s">
        <v>733</v>
      </c>
      <c r="E4110" s="31" t="s">
        <v>7974</v>
      </c>
      <c r="F4110" s="31"/>
      <c r="G4110" s="31"/>
      <c r="H4110" s="31"/>
      <c r="I4110" s="31">
        <v>200711</v>
      </c>
      <c r="J4110" s="31"/>
      <c r="M4110" s="28" t="s">
        <v>7808</v>
      </c>
    </row>
    <row r="4111" spans="1:13">
      <c r="A4111" s="31" t="s">
        <v>7975</v>
      </c>
      <c r="B4111" s="31" t="s">
        <v>7808</v>
      </c>
      <c r="C4111" s="31">
        <v>7041</v>
      </c>
      <c r="D4111" s="31" t="s">
        <v>733</v>
      </c>
      <c r="E4111" s="31" t="s">
        <v>7976</v>
      </c>
      <c r="F4111" s="31"/>
      <c r="G4111" s="31"/>
      <c r="H4111" s="31"/>
      <c r="I4111" s="31">
        <v>200711</v>
      </c>
      <c r="J4111" s="31"/>
      <c r="M4111" s="28" t="s">
        <v>7808</v>
      </c>
    </row>
    <row r="4112" spans="1:13">
      <c r="A4112" s="31" t="s">
        <v>7977</v>
      </c>
      <c r="B4112" s="31" t="s">
        <v>7808</v>
      </c>
      <c r="C4112" s="31">
        <v>7042</v>
      </c>
      <c r="D4112" s="31" t="s">
        <v>733</v>
      </c>
      <c r="E4112" s="31" t="s">
        <v>7978</v>
      </c>
      <c r="F4112" s="31"/>
      <c r="G4112" s="31"/>
      <c r="H4112" s="31"/>
      <c r="I4112" s="31">
        <v>200711</v>
      </c>
      <c r="J4112" s="31"/>
      <c r="M4112" s="28" t="s">
        <v>7808</v>
      </c>
    </row>
    <row r="4113" spans="1:13">
      <c r="A4113" s="31" t="s">
        <v>7979</v>
      </c>
      <c r="B4113" s="31" t="s">
        <v>7808</v>
      </c>
      <c r="C4113" s="31">
        <v>7043</v>
      </c>
      <c r="D4113" s="31" t="s">
        <v>733</v>
      </c>
      <c r="E4113" s="31" t="s">
        <v>7980</v>
      </c>
      <c r="F4113" s="31"/>
      <c r="G4113" s="31"/>
      <c r="H4113" s="31"/>
      <c r="I4113" s="31">
        <v>200711</v>
      </c>
      <c r="J4113" s="31"/>
      <c r="M4113" s="28" t="s">
        <v>7808</v>
      </c>
    </row>
    <row r="4114" spans="1:13">
      <c r="A4114" s="31" t="s">
        <v>7981</v>
      </c>
      <c r="B4114" s="31" t="s">
        <v>7808</v>
      </c>
      <c r="C4114" s="31">
        <v>7044</v>
      </c>
      <c r="D4114" s="31" t="s">
        <v>733</v>
      </c>
      <c r="E4114" s="31" t="s">
        <v>7982</v>
      </c>
      <c r="F4114" s="31"/>
      <c r="G4114" s="31"/>
      <c r="H4114" s="31"/>
      <c r="I4114" s="31">
        <v>200711</v>
      </c>
      <c r="J4114" s="31"/>
      <c r="M4114" s="28" t="s">
        <v>7808</v>
      </c>
    </row>
    <row r="4115" spans="1:13">
      <c r="A4115" s="31" t="s">
        <v>7983</v>
      </c>
      <c r="B4115" s="31" t="s">
        <v>7808</v>
      </c>
      <c r="C4115" s="31">
        <v>7045</v>
      </c>
      <c r="D4115" s="31" t="s">
        <v>733</v>
      </c>
      <c r="E4115" s="31" t="s">
        <v>7984</v>
      </c>
      <c r="F4115" s="31"/>
      <c r="G4115" s="31"/>
      <c r="H4115" s="31"/>
      <c r="I4115" s="31">
        <v>200711</v>
      </c>
      <c r="J4115" s="31"/>
      <c r="M4115" s="28" t="s">
        <v>7808</v>
      </c>
    </row>
    <row r="4116" spans="1:13">
      <c r="A4116" s="31" t="s">
        <v>7985</v>
      </c>
      <c r="B4116" s="31" t="s">
        <v>7808</v>
      </c>
      <c r="C4116" s="31">
        <v>7046</v>
      </c>
      <c r="D4116" s="31" t="s">
        <v>733</v>
      </c>
      <c r="E4116" s="31" t="s">
        <v>7984</v>
      </c>
      <c r="F4116" s="31"/>
      <c r="G4116" s="31"/>
      <c r="H4116" s="31"/>
      <c r="I4116" s="31">
        <v>200711</v>
      </c>
      <c r="J4116" s="31"/>
      <c r="M4116" s="28" t="s">
        <v>7808</v>
      </c>
    </row>
    <row r="4117" spans="1:13">
      <c r="A4117" s="31" t="s">
        <v>7986</v>
      </c>
      <c r="B4117" s="31" t="s">
        <v>7808</v>
      </c>
      <c r="C4117" s="31">
        <v>7047</v>
      </c>
      <c r="D4117" s="31" t="s">
        <v>733</v>
      </c>
      <c r="E4117" s="31" t="s">
        <v>7987</v>
      </c>
      <c r="F4117" s="31"/>
      <c r="G4117" s="31"/>
      <c r="H4117" s="31"/>
      <c r="I4117" s="31">
        <v>200711</v>
      </c>
      <c r="J4117" s="31"/>
      <c r="M4117" s="28" t="s">
        <v>7808</v>
      </c>
    </row>
    <row r="4118" spans="1:13">
      <c r="A4118" s="31" t="s">
        <v>7988</v>
      </c>
      <c r="B4118" s="31" t="s">
        <v>7808</v>
      </c>
      <c r="C4118" s="31">
        <v>7048</v>
      </c>
      <c r="D4118" s="31" t="s">
        <v>733</v>
      </c>
      <c r="E4118" s="31" t="s">
        <v>7989</v>
      </c>
      <c r="F4118" s="31"/>
      <c r="G4118" s="31"/>
      <c r="H4118" s="31"/>
      <c r="I4118" s="31">
        <v>200711</v>
      </c>
      <c r="J4118" s="31"/>
      <c r="M4118" s="28" t="s">
        <v>7808</v>
      </c>
    </row>
    <row r="4119" spans="1:13">
      <c r="A4119" s="31" t="s">
        <v>7990</v>
      </c>
      <c r="B4119" s="31" t="s">
        <v>7808</v>
      </c>
      <c r="C4119" s="31">
        <v>7049</v>
      </c>
      <c r="D4119" s="31" t="s">
        <v>733</v>
      </c>
      <c r="E4119" s="31" t="s">
        <v>7991</v>
      </c>
      <c r="F4119" s="31"/>
      <c r="G4119" s="31"/>
      <c r="H4119" s="31"/>
      <c r="I4119" s="31">
        <v>200711</v>
      </c>
      <c r="J4119" s="31"/>
      <c r="M4119" s="28" t="s">
        <v>7808</v>
      </c>
    </row>
    <row r="4120" spans="1:13">
      <c r="A4120" s="31" t="s">
        <v>7992</v>
      </c>
      <c r="B4120" s="31" t="s">
        <v>7808</v>
      </c>
      <c r="C4120" s="31">
        <v>7050</v>
      </c>
      <c r="D4120" s="31" t="s">
        <v>733</v>
      </c>
      <c r="E4120" s="31" t="s">
        <v>7993</v>
      </c>
      <c r="F4120" s="31"/>
      <c r="G4120" s="31"/>
      <c r="H4120" s="31"/>
      <c r="I4120" s="31">
        <v>200711</v>
      </c>
      <c r="J4120" s="31"/>
      <c r="M4120" s="28" t="s">
        <v>7808</v>
      </c>
    </row>
    <row r="4121" spans="1:13">
      <c r="A4121" s="31" t="s">
        <v>7994</v>
      </c>
      <c r="B4121" s="31" t="s">
        <v>7808</v>
      </c>
      <c r="C4121" s="31">
        <v>7051</v>
      </c>
      <c r="D4121" s="31" t="s">
        <v>733</v>
      </c>
      <c r="E4121" s="31" t="s">
        <v>7993</v>
      </c>
      <c r="F4121" s="31"/>
      <c r="G4121" s="31"/>
      <c r="H4121" s="31"/>
      <c r="I4121" s="31">
        <v>200711</v>
      </c>
      <c r="J4121" s="31"/>
      <c r="M4121" s="28" t="s">
        <v>7808</v>
      </c>
    </row>
    <row r="4122" spans="1:13">
      <c r="A4122" s="31" t="s">
        <v>7995</v>
      </c>
      <c r="B4122" s="31" t="s">
        <v>7808</v>
      </c>
      <c r="C4122" s="31">
        <v>7052</v>
      </c>
      <c r="D4122" s="31" t="s">
        <v>733</v>
      </c>
      <c r="E4122" s="31" t="s">
        <v>7947</v>
      </c>
      <c r="F4122" s="31"/>
      <c r="G4122" s="31"/>
      <c r="H4122" s="31"/>
      <c r="I4122" s="31">
        <v>200711</v>
      </c>
      <c r="J4122" s="31"/>
      <c r="M4122" s="28" t="s">
        <v>7808</v>
      </c>
    </row>
    <row r="4123" spans="1:13">
      <c r="A4123" s="31" t="s">
        <v>7996</v>
      </c>
      <c r="B4123" s="31" t="s">
        <v>7808</v>
      </c>
      <c r="C4123" s="31">
        <v>7053</v>
      </c>
      <c r="D4123" s="31" t="s">
        <v>733</v>
      </c>
      <c r="E4123" s="31" t="s">
        <v>7997</v>
      </c>
      <c r="F4123" s="31"/>
      <c r="G4123" s="31"/>
      <c r="H4123" s="31"/>
      <c r="I4123" s="31">
        <v>200711</v>
      </c>
      <c r="J4123" s="31"/>
      <c r="M4123" s="28" t="s">
        <v>7808</v>
      </c>
    </row>
    <row r="4124" spans="1:13">
      <c r="A4124" s="31" t="s">
        <v>7998</v>
      </c>
      <c r="B4124" s="31" t="s">
        <v>7808</v>
      </c>
      <c r="C4124" s="31">
        <v>7054</v>
      </c>
      <c r="D4124" s="31" t="s">
        <v>733</v>
      </c>
      <c r="E4124" s="31" t="s">
        <v>7999</v>
      </c>
      <c r="F4124" s="31"/>
      <c r="G4124" s="31"/>
      <c r="H4124" s="31"/>
      <c r="I4124" s="31">
        <v>200711</v>
      </c>
      <c r="J4124" s="31"/>
      <c r="M4124" s="28" t="s">
        <v>7808</v>
      </c>
    </row>
    <row r="4125" spans="1:13">
      <c r="A4125" s="31" t="s">
        <v>8000</v>
      </c>
      <c r="B4125" s="31" t="s">
        <v>7808</v>
      </c>
      <c r="C4125" s="31">
        <v>7058</v>
      </c>
      <c r="D4125" s="31" t="s">
        <v>733</v>
      </c>
      <c r="E4125" s="31" t="s">
        <v>8001</v>
      </c>
      <c r="F4125" s="31"/>
      <c r="G4125" s="31"/>
      <c r="H4125" s="31"/>
      <c r="I4125" s="31">
        <v>200711</v>
      </c>
      <c r="J4125" s="31"/>
      <c r="M4125" s="28" t="s">
        <v>7808</v>
      </c>
    </row>
    <row r="4126" spans="1:13">
      <c r="A4126" s="31" t="s">
        <v>8002</v>
      </c>
      <c r="B4126" s="31" t="s">
        <v>7808</v>
      </c>
      <c r="C4126" s="31">
        <v>7059</v>
      </c>
      <c r="D4126" s="31" t="s">
        <v>733</v>
      </c>
      <c r="E4126" s="31" t="s">
        <v>8003</v>
      </c>
      <c r="F4126" s="31"/>
      <c r="G4126" s="31"/>
      <c r="H4126" s="31"/>
      <c r="I4126" s="31">
        <v>200711</v>
      </c>
      <c r="J4126" s="31"/>
      <c r="M4126" s="28" t="s">
        <v>7808</v>
      </c>
    </row>
    <row r="4127" spans="1:13">
      <c r="A4127" s="31" t="s">
        <v>8004</v>
      </c>
      <c r="B4127" s="31" t="s">
        <v>7808</v>
      </c>
      <c r="C4127" s="31">
        <v>7060</v>
      </c>
      <c r="D4127" s="31" t="s">
        <v>733</v>
      </c>
      <c r="E4127" s="31" t="s">
        <v>8005</v>
      </c>
      <c r="F4127" s="31"/>
      <c r="G4127" s="31"/>
      <c r="H4127" s="31"/>
      <c r="I4127" s="31">
        <v>200711</v>
      </c>
      <c r="J4127" s="31"/>
      <c r="M4127" s="28" t="s">
        <v>7808</v>
      </c>
    </row>
    <row r="4128" spans="1:13">
      <c r="A4128" s="31" t="s">
        <v>8006</v>
      </c>
      <c r="B4128" s="31" t="s">
        <v>7808</v>
      </c>
      <c r="C4128" s="31">
        <v>7061</v>
      </c>
      <c r="D4128" s="31" t="s">
        <v>733</v>
      </c>
      <c r="E4128" s="31" t="s">
        <v>8007</v>
      </c>
      <c r="F4128" s="31"/>
      <c r="G4128" s="31"/>
      <c r="H4128" s="31"/>
      <c r="I4128" s="31">
        <v>200711</v>
      </c>
      <c r="J4128" s="31"/>
      <c r="M4128" s="28" t="s">
        <v>7808</v>
      </c>
    </row>
    <row r="4129" spans="1:13">
      <c r="A4129" s="31" t="s">
        <v>8008</v>
      </c>
      <c r="B4129" s="31" t="s">
        <v>7808</v>
      </c>
      <c r="C4129" s="31">
        <v>7062</v>
      </c>
      <c r="D4129" s="31" t="s">
        <v>733</v>
      </c>
      <c r="E4129" s="31" t="s">
        <v>8009</v>
      </c>
      <c r="F4129" s="31"/>
      <c r="G4129" s="31"/>
      <c r="H4129" s="31"/>
      <c r="I4129" s="31">
        <v>200711</v>
      </c>
      <c r="J4129" s="31"/>
      <c r="M4129" s="28" t="s">
        <v>7808</v>
      </c>
    </row>
    <row r="4130" spans="1:13">
      <c r="A4130" s="31" t="s">
        <v>8010</v>
      </c>
      <c r="B4130" s="31" t="s">
        <v>7808</v>
      </c>
      <c r="C4130" s="31">
        <v>7063</v>
      </c>
      <c r="D4130" s="31" t="s">
        <v>733</v>
      </c>
      <c r="E4130" s="31" t="s">
        <v>7847</v>
      </c>
      <c r="F4130" s="31"/>
      <c r="G4130" s="31"/>
      <c r="H4130" s="31"/>
      <c r="I4130" s="31">
        <v>200711</v>
      </c>
      <c r="J4130" s="31"/>
      <c r="M4130" s="28" t="s">
        <v>7808</v>
      </c>
    </row>
    <row r="4131" spans="1:13">
      <c r="A4131" s="31" t="s">
        <v>8011</v>
      </c>
      <c r="B4131" s="31" t="s">
        <v>7808</v>
      </c>
      <c r="C4131" s="31">
        <v>7064</v>
      </c>
      <c r="D4131" s="31" t="s">
        <v>733</v>
      </c>
      <c r="E4131" s="31" t="s">
        <v>8012</v>
      </c>
      <c r="F4131" s="31"/>
      <c r="G4131" s="31"/>
      <c r="H4131" s="31"/>
      <c r="I4131" s="31">
        <v>200711</v>
      </c>
      <c r="J4131" s="31"/>
      <c r="M4131" s="28" t="s">
        <v>7808</v>
      </c>
    </row>
    <row r="4132" spans="1:13">
      <c r="A4132" s="31" t="s">
        <v>8013</v>
      </c>
      <c r="B4132" s="31" t="s">
        <v>7808</v>
      </c>
      <c r="C4132" s="31">
        <v>7065</v>
      </c>
      <c r="D4132" s="31" t="s">
        <v>733</v>
      </c>
      <c r="E4132" s="31" t="s">
        <v>8014</v>
      </c>
      <c r="F4132" s="31"/>
      <c r="G4132" s="31"/>
      <c r="H4132" s="31"/>
      <c r="I4132" s="31">
        <v>200711</v>
      </c>
      <c r="J4132" s="31"/>
      <c r="M4132" s="28" t="s">
        <v>7808</v>
      </c>
    </row>
    <row r="4133" spans="1:13">
      <c r="A4133" s="31" t="s">
        <v>8015</v>
      </c>
      <c r="B4133" s="31" t="s">
        <v>7808</v>
      </c>
      <c r="C4133" s="31">
        <v>7066</v>
      </c>
      <c r="D4133" s="31" t="s">
        <v>733</v>
      </c>
      <c r="E4133" s="31" t="s">
        <v>8016</v>
      </c>
      <c r="F4133" s="31"/>
      <c r="G4133" s="31"/>
      <c r="H4133" s="31"/>
      <c r="I4133" s="31">
        <v>200711</v>
      </c>
      <c r="J4133" s="31"/>
      <c r="M4133" s="28" t="s">
        <v>7808</v>
      </c>
    </row>
    <row r="4134" spans="1:13">
      <c r="A4134" s="31" t="s">
        <v>8017</v>
      </c>
      <c r="B4134" s="31" t="s">
        <v>7808</v>
      </c>
      <c r="C4134" s="31">
        <v>7067</v>
      </c>
      <c r="D4134" s="31" t="s">
        <v>733</v>
      </c>
      <c r="E4134" s="31" t="s">
        <v>8018</v>
      </c>
      <c r="F4134" s="31"/>
      <c r="G4134" s="31"/>
      <c r="H4134" s="31"/>
      <c r="I4134" s="31">
        <v>200711</v>
      </c>
      <c r="J4134" s="31"/>
      <c r="M4134" s="28" t="s">
        <v>7808</v>
      </c>
    </row>
    <row r="4135" spans="1:13">
      <c r="A4135" s="31" t="s">
        <v>8019</v>
      </c>
      <c r="B4135" s="31" t="s">
        <v>7808</v>
      </c>
      <c r="C4135" s="31">
        <v>7068</v>
      </c>
      <c r="D4135" s="31" t="s">
        <v>733</v>
      </c>
      <c r="E4135" s="31" t="s">
        <v>8020</v>
      </c>
      <c r="F4135" s="31"/>
      <c r="G4135" s="31"/>
      <c r="H4135" s="31"/>
      <c r="I4135" s="31">
        <v>200711</v>
      </c>
      <c r="J4135" s="31"/>
      <c r="M4135" s="28" t="s">
        <v>7808</v>
      </c>
    </row>
    <row r="4136" spans="1:13">
      <c r="A4136" s="31" t="s">
        <v>8021</v>
      </c>
      <c r="B4136" s="31" t="s">
        <v>7808</v>
      </c>
      <c r="C4136" s="31">
        <v>7069</v>
      </c>
      <c r="D4136" s="31" t="s">
        <v>733</v>
      </c>
      <c r="E4136" s="31" t="s">
        <v>8022</v>
      </c>
      <c r="F4136" s="31"/>
      <c r="G4136" s="31"/>
      <c r="H4136" s="31"/>
      <c r="I4136" s="31">
        <v>200711</v>
      </c>
      <c r="J4136" s="31"/>
      <c r="M4136" s="28" t="s">
        <v>7808</v>
      </c>
    </row>
    <row r="4137" spans="1:13">
      <c r="A4137" s="31" t="s">
        <v>8023</v>
      </c>
      <c r="B4137" s="31" t="s">
        <v>7808</v>
      </c>
      <c r="C4137" s="31">
        <v>7070</v>
      </c>
      <c r="D4137" s="31" t="s">
        <v>733</v>
      </c>
      <c r="E4137" s="31" t="s">
        <v>8024</v>
      </c>
      <c r="F4137" s="31"/>
      <c r="G4137" s="31"/>
      <c r="H4137" s="31"/>
      <c r="I4137" s="31">
        <v>200711</v>
      </c>
      <c r="J4137" s="31"/>
      <c r="M4137" s="28" t="s">
        <v>7808</v>
      </c>
    </row>
    <row r="4138" spans="1:13">
      <c r="A4138" s="31" t="s">
        <v>8025</v>
      </c>
      <c r="B4138" s="31" t="s">
        <v>7808</v>
      </c>
      <c r="C4138" s="31">
        <v>7071</v>
      </c>
      <c r="D4138" s="31" t="s">
        <v>733</v>
      </c>
      <c r="E4138" s="31" t="s">
        <v>8026</v>
      </c>
      <c r="F4138" s="31"/>
      <c r="G4138" s="31"/>
      <c r="H4138" s="31"/>
      <c r="I4138" s="31">
        <v>200711</v>
      </c>
      <c r="J4138" s="31"/>
      <c r="M4138" s="28" t="s">
        <v>7808</v>
      </c>
    </row>
    <row r="4139" spans="1:13">
      <c r="A4139" s="31" t="s">
        <v>8027</v>
      </c>
      <c r="B4139" s="31" t="s">
        <v>7808</v>
      </c>
      <c r="C4139" s="31">
        <v>7072</v>
      </c>
      <c r="D4139" s="31" t="s">
        <v>733</v>
      </c>
      <c r="E4139" s="31" t="s">
        <v>8028</v>
      </c>
      <c r="F4139" s="31"/>
      <c r="G4139" s="31"/>
      <c r="H4139" s="31"/>
      <c r="I4139" s="31">
        <v>200711</v>
      </c>
      <c r="J4139" s="31"/>
      <c r="M4139" s="28" t="s">
        <v>7808</v>
      </c>
    </row>
    <row r="4140" spans="1:13">
      <c r="A4140" s="31" t="s">
        <v>8029</v>
      </c>
      <c r="B4140" s="31" t="s">
        <v>7808</v>
      </c>
      <c r="C4140" s="31">
        <v>7073</v>
      </c>
      <c r="D4140" s="31" t="s">
        <v>733</v>
      </c>
      <c r="E4140" s="31" t="s">
        <v>6059</v>
      </c>
      <c r="F4140" s="31"/>
      <c r="G4140" s="31"/>
      <c r="H4140" s="31"/>
      <c r="I4140" s="31">
        <v>200711</v>
      </c>
      <c r="J4140" s="31"/>
      <c r="M4140" s="28" t="s">
        <v>7808</v>
      </c>
    </row>
    <row r="4141" spans="1:13">
      <c r="A4141" s="31" t="s">
        <v>8030</v>
      </c>
      <c r="B4141" s="31" t="s">
        <v>7808</v>
      </c>
      <c r="C4141" s="31">
        <v>7074</v>
      </c>
      <c r="D4141" s="31" t="s">
        <v>733</v>
      </c>
      <c r="E4141" s="31" t="s">
        <v>6059</v>
      </c>
      <c r="F4141" s="31"/>
      <c r="G4141" s="31"/>
      <c r="H4141" s="31"/>
      <c r="I4141" s="31">
        <v>200711</v>
      </c>
      <c r="J4141" s="31"/>
      <c r="M4141" s="28" t="s">
        <v>7808</v>
      </c>
    </row>
    <row r="4142" spans="1:13">
      <c r="A4142" s="31" t="s">
        <v>8031</v>
      </c>
      <c r="B4142" s="31" t="s">
        <v>7808</v>
      </c>
      <c r="C4142" s="31">
        <v>7075</v>
      </c>
      <c r="D4142" s="31" t="s">
        <v>733</v>
      </c>
      <c r="E4142" s="31" t="s">
        <v>8032</v>
      </c>
      <c r="F4142" s="31"/>
      <c r="G4142" s="31"/>
      <c r="H4142" s="31"/>
      <c r="I4142" s="31">
        <v>200711</v>
      </c>
      <c r="J4142" s="31"/>
      <c r="M4142" s="28" t="s">
        <v>7808</v>
      </c>
    </row>
    <row r="4143" spans="1:13">
      <c r="A4143" s="31" t="s">
        <v>8033</v>
      </c>
      <c r="B4143" s="31" t="s">
        <v>7808</v>
      </c>
      <c r="C4143" s="31">
        <v>7076</v>
      </c>
      <c r="D4143" s="31" t="s">
        <v>733</v>
      </c>
      <c r="E4143" s="31" t="s">
        <v>8034</v>
      </c>
      <c r="F4143" s="31"/>
      <c r="G4143" s="31"/>
      <c r="H4143" s="31"/>
      <c r="I4143" s="31">
        <v>200711</v>
      </c>
      <c r="J4143" s="31"/>
      <c r="M4143" s="28" t="s">
        <v>7808</v>
      </c>
    </row>
    <row r="4144" spans="1:13">
      <c r="A4144" s="31" t="s">
        <v>8035</v>
      </c>
      <c r="B4144" s="31" t="s">
        <v>7808</v>
      </c>
      <c r="C4144" s="31">
        <v>7077</v>
      </c>
      <c r="D4144" s="31" t="s">
        <v>733</v>
      </c>
      <c r="E4144" s="31" t="s">
        <v>8036</v>
      </c>
      <c r="F4144" s="31"/>
      <c r="G4144" s="31"/>
      <c r="H4144" s="31"/>
      <c r="I4144" s="31">
        <v>200711</v>
      </c>
      <c r="J4144" s="31"/>
      <c r="M4144" s="28" t="s">
        <v>7808</v>
      </c>
    </row>
    <row r="4145" spans="1:13">
      <c r="A4145" s="31" t="s">
        <v>8037</v>
      </c>
      <c r="B4145" s="31" t="s">
        <v>7808</v>
      </c>
      <c r="C4145" s="31">
        <v>7078</v>
      </c>
      <c r="D4145" s="31" t="s">
        <v>733</v>
      </c>
      <c r="E4145" s="31" t="s">
        <v>8038</v>
      </c>
      <c r="F4145" s="31"/>
      <c r="G4145" s="31"/>
      <c r="H4145" s="31"/>
      <c r="I4145" s="31">
        <v>200711</v>
      </c>
      <c r="J4145" s="31"/>
      <c r="M4145" s="28" t="s">
        <v>7808</v>
      </c>
    </row>
    <row r="4146" spans="1:13">
      <c r="A4146" s="31" t="s">
        <v>8039</v>
      </c>
      <c r="B4146" s="31" t="s">
        <v>7808</v>
      </c>
      <c r="C4146" s="31">
        <v>7079</v>
      </c>
      <c r="D4146" s="31" t="s">
        <v>733</v>
      </c>
      <c r="E4146" s="31" t="s">
        <v>8040</v>
      </c>
      <c r="F4146" s="31"/>
      <c r="G4146" s="31"/>
      <c r="H4146" s="31"/>
      <c r="I4146" s="31">
        <v>200711</v>
      </c>
      <c r="J4146" s="31"/>
      <c r="M4146" s="28" t="s">
        <v>7808</v>
      </c>
    </row>
    <row r="4147" spans="1:13">
      <c r="A4147" s="31" t="s">
        <v>8041</v>
      </c>
      <c r="B4147" s="31" t="s">
        <v>7808</v>
      </c>
      <c r="C4147" s="31">
        <v>7080</v>
      </c>
      <c r="D4147" s="31" t="s">
        <v>733</v>
      </c>
      <c r="E4147" s="31" t="s">
        <v>8042</v>
      </c>
      <c r="F4147" s="31"/>
      <c r="G4147" s="31"/>
      <c r="H4147" s="31"/>
      <c r="I4147" s="31">
        <v>200711</v>
      </c>
      <c r="J4147" s="31"/>
      <c r="M4147" s="28" t="s">
        <v>7808</v>
      </c>
    </row>
    <row r="4148" spans="1:13">
      <c r="A4148" s="31" t="s">
        <v>8043</v>
      </c>
      <c r="B4148" s="31" t="s">
        <v>7808</v>
      </c>
      <c r="C4148" s="31">
        <v>7081</v>
      </c>
      <c r="D4148" s="31" t="s">
        <v>733</v>
      </c>
      <c r="E4148" s="31" t="s">
        <v>8044</v>
      </c>
      <c r="F4148" s="31"/>
      <c r="G4148" s="31"/>
      <c r="H4148" s="31"/>
      <c r="I4148" s="31">
        <v>200711</v>
      </c>
      <c r="J4148" s="31"/>
      <c r="M4148" s="28" t="s">
        <v>7808</v>
      </c>
    </row>
    <row r="4149" spans="1:13">
      <c r="A4149" s="31" t="s">
        <v>8045</v>
      </c>
      <c r="B4149" s="31" t="s">
        <v>7808</v>
      </c>
      <c r="C4149" s="31">
        <v>7082</v>
      </c>
      <c r="D4149" s="31" t="s">
        <v>733</v>
      </c>
      <c r="E4149" s="31" t="s">
        <v>3145</v>
      </c>
      <c r="F4149" s="31"/>
      <c r="G4149" s="31"/>
      <c r="H4149" s="31"/>
      <c r="I4149" s="31">
        <v>200711</v>
      </c>
      <c r="J4149" s="31"/>
      <c r="M4149" s="28" t="s">
        <v>7808</v>
      </c>
    </row>
    <row r="4150" spans="1:13">
      <c r="A4150" s="31" t="s">
        <v>8046</v>
      </c>
      <c r="B4150" s="31" t="s">
        <v>7808</v>
      </c>
      <c r="C4150" s="31">
        <v>7083</v>
      </c>
      <c r="D4150" s="31" t="s">
        <v>733</v>
      </c>
      <c r="E4150" s="31" t="s">
        <v>8047</v>
      </c>
      <c r="F4150" s="31"/>
      <c r="G4150" s="31"/>
      <c r="H4150" s="31"/>
      <c r="I4150" s="31">
        <v>200711</v>
      </c>
      <c r="J4150" s="31"/>
      <c r="M4150" s="28" t="s">
        <v>7808</v>
      </c>
    </row>
    <row r="4151" spans="1:13">
      <c r="A4151" s="31" t="s">
        <v>8048</v>
      </c>
      <c r="B4151" s="31" t="s">
        <v>7808</v>
      </c>
      <c r="C4151" s="31">
        <v>7084</v>
      </c>
      <c r="D4151" s="31" t="s">
        <v>733</v>
      </c>
      <c r="E4151" s="31" t="s">
        <v>8049</v>
      </c>
      <c r="F4151" s="31"/>
      <c r="G4151" s="31"/>
      <c r="H4151" s="31"/>
      <c r="I4151" s="31">
        <v>200711</v>
      </c>
      <c r="J4151" s="31"/>
      <c r="M4151" s="28" t="s">
        <v>7808</v>
      </c>
    </row>
    <row r="4152" spans="1:13">
      <c r="A4152" s="31" t="s">
        <v>8050</v>
      </c>
      <c r="B4152" s="31" t="s">
        <v>7808</v>
      </c>
      <c r="C4152" s="31">
        <v>7085</v>
      </c>
      <c r="D4152" s="31" t="s">
        <v>733</v>
      </c>
      <c r="E4152" s="31" t="s">
        <v>8051</v>
      </c>
      <c r="F4152" s="31"/>
      <c r="G4152" s="31"/>
      <c r="H4152" s="31"/>
      <c r="I4152" s="31">
        <v>200711</v>
      </c>
      <c r="J4152" s="31"/>
      <c r="M4152" s="28" t="s">
        <v>7808</v>
      </c>
    </row>
    <row r="4153" spans="1:13">
      <c r="A4153" s="31" t="s">
        <v>8052</v>
      </c>
      <c r="B4153" s="31" t="s">
        <v>7808</v>
      </c>
      <c r="C4153" s="31">
        <v>7086</v>
      </c>
      <c r="D4153" s="31" t="s">
        <v>733</v>
      </c>
      <c r="E4153" s="31" t="s">
        <v>2131</v>
      </c>
      <c r="F4153" s="31"/>
      <c r="G4153" s="31"/>
      <c r="H4153" s="31"/>
      <c r="I4153" s="31">
        <v>200711</v>
      </c>
      <c r="J4153" s="31"/>
      <c r="M4153" s="28" t="s">
        <v>7808</v>
      </c>
    </row>
    <row r="4154" spans="1:13">
      <c r="A4154" s="31" t="s">
        <v>8053</v>
      </c>
      <c r="B4154" s="31" t="s">
        <v>7808</v>
      </c>
      <c r="C4154" s="31">
        <v>7087</v>
      </c>
      <c r="D4154" s="31" t="s">
        <v>733</v>
      </c>
      <c r="E4154" s="31" t="s">
        <v>8054</v>
      </c>
      <c r="F4154" s="31"/>
      <c r="G4154" s="31"/>
      <c r="H4154" s="31"/>
      <c r="I4154" s="31">
        <v>200711</v>
      </c>
      <c r="J4154" s="31"/>
      <c r="M4154" s="28" t="s">
        <v>7808</v>
      </c>
    </row>
    <row r="4155" spans="1:13">
      <c r="A4155" s="31" t="s">
        <v>8055</v>
      </c>
      <c r="B4155" s="31" t="s">
        <v>7808</v>
      </c>
      <c r="C4155" s="31">
        <v>7088</v>
      </c>
      <c r="D4155" s="31" t="s">
        <v>733</v>
      </c>
      <c r="E4155" s="31" t="s">
        <v>8056</v>
      </c>
      <c r="F4155" s="31"/>
      <c r="G4155" s="31"/>
      <c r="H4155" s="31"/>
      <c r="I4155" s="31">
        <v>200711</v>
      </c>
      <c r="J4155" s="31"/>
      <c r="M4155" s="28" t="s">
        <v>7808</v>
      </c>
    </row>
    <row r="4156" spans="1:13">
      <c r="A4156" s="31" t="s">
        <v>8057</v>
      </c>
      <c r="B4156" s="31" t="s">
        <v>7808</v>
      </c>
      <c r="C4156" s="31">
        <v>7089</v>
      </c>
      <c r="D4156" s="31" t="s">
        <v>733</v>
      </c>
      <c r="E4156" s="31" t="s">
        <v>8058</v>
      </c>
      <c r="F4156" s="31"/>
      <c r="G4156" s="31"/>
      <c r="H4156" s="31"/>
      <c r="I4156" s="31">
        <v>200711</v>
      </c>
      <c r="J4156" s="31"/>
      <c r="M4156" s="28" t="s">
        <v>7808</v>
      </c>
    </row>
    <row r="4157" spans="1:13">
      <c r="A4157" s="31" t="s">
        <v>8059</v>
      </c>
      <c r="B4157" s="31" t="s">
        <v>7808</v>
      </c>
      <c r="C4157" s="31">
        <v>7090</v>
      </c>
      <c r="D4157" s="31" t="s">
        <v>733</v>
      </c>
      <c r="E4157" s="31" t="s">
        <v>8060</v>
      </c>
      <c r="F4157" s="31"/>
      <c r="G4157" s="31"/>
      <c r="H4157" s="31"/>
      <c r="I4157" s="31">
        <v>200711</v>
      </c>
      <c r="J4157" s="31"/>
      <c r="M4157" s="28" t="s">
        <v>7808</v>
      </c>
    </row>
    <row r="4158" spans="1:13">
      <c r="A4158" s="31" t="s">
        <v>8061</v>
      </c>
      <c r="B4158" s="31" t="s">
        <v>7808</v>
      </c>
      <c r="C4158" s="31">
        <v>7091</v>
      </c>
      <c r="D4158" s="31" t="s">
        <v>733</v>
      </c>
      <c r="E4158" s="31" t="s">
        <v>8062</v>
      </c>
      <c r="F4158" s="31"/>
      <c r="G4158" s="31"/>
      <c r="H4158" s="31"/>
      <c r="I4158" s="31">
        <v>200711</v>
      </c>
      <c r="J4158" s="31"/>
      <c r="M4158" s="28" t="s">
        <v>7808</v>
      </c>
    </row>
    <row r="4159" spans="1:13">
      <c r="A4159" s="31" t="s">
        <v>8063</v>
      </c>
      <c r="B4159" s="31" t="s">
        <v>7808</v>
      </c>
      <c r="C4159" s="31">
        <v>7092</v>
      </c>
      <c r="D4159" s="31" t="s">
        <v>733</v>
      </c>
      <c r="E4159" s="31" t="s">
        <v>8064</v>
      </c>
      <c r="F4159" s="31"/>
      <c r="G4159" s="31"/>
      <c r="H4159" s="31"/>
      <c r="I4159" s="31">
        <v>200711</v>
      </c>
      <c r="J4159" s="31"/>
      <c r="M4159" s="28" t="s">
        <v>7808</v>
      </c>
    </row>
    <row r="4160" spans="1:13">
      <c r="A4160" s="31" t="s">
        <v>8065</v>
      </c>
      <c r="B4160" s="31" t="s">
        <v>7808</v>
      </c>
      <c r="C4160" s="31">
        <v>7093</v>
      </c>
      <c r="D4160" s="31" t="s">
        <v>733</v>
      </c>
      <c r="E4160" s="31" t="s">
        <v>8066</v>
      </c>
      <c r="F4160" s="31"/>
      <c r="G4160" s="31"/>
      <c r="H4160" s="31"/>
      <c r="I4160" s="31">
        <v>200711</v>
      </c>
      <c r="J4160" s="31"/>
      <c r="M4160" s="28" t="s">
        <v>7808</v>
      </c>
    </row>
    <row r="4161" spans="1:13">
      <c r="A4161" s="31" t="s">
        <v>8067</v>
      </c>
      <c r="B4161" s="31" t="s">
        <v>7808</v>
      </c>
      <c r="C4161" s="31">
        <v>7094</v>
      </c>
      <c r="D4161" s="31" t="s">
        <v>733</v>
      </c>
      <c r="E4161" s="31" t="s">
        <v>8068</v>
      </c>
      <c r="F4161" s="31"/>
      <c r="G4161" s="31"/>
      <c r="H4161" s="31"/>
      <c r="I4161" s="31">
        <v>200711</v>
      </c>
      <c r="J4161" s="31"/>
      <c r="M4161" s="28" t="s">
        <v>7808</v>
      </c>
    </row>
    <row r="4162" spans="1:13">
      <c r="A4162" s="31" t="s">
        <v>8069</v>
      </c>
      <c r="B4162" s="31" t="s">
        <v>7808</v>
      </c>
      <c r="C4162" s="31">
        <v>7095</v>
      </c>
      <c r="D4162" s="31" t="s">
        <v>733</v>
      </c>
      <c r="E4162" s="31" t="s">
        <v>8070</v>
      </c>
      <c r="F4162" s="31"/>
      <c r="G4162" s="31"/>
      <c r="H4162" s="31"/>
      <c r="I4162" s="31">
        <v>200711</v>
      </c>
      <c r="J4162" s="31"/>
      <c r="M4162" s="28" t="s">
        <v>7808</v>
      </c>
    </row>
    <row r="4163" spans="1:13">
      <c r="A4163" s="31" t="s">
        <v>8071</v>
      </c>
      <c r="B4163" s="31" t="s">
        <v>7808</v>
      </c>
      <c r="C4163" s="31">
        <v>7096</v>
      </c>
      <c r="D4163" s="31" t="s">
        <v>733</v>
      </c>
      <c r="E4163" s="31" t="s">
        <v>8072</v>
      </c>
      <c r="F4163" s="31"/>
      <c r="G4163" s="31"/>
      <c r="H4163" s="31"/>
      <c r="I4163" s="31">
        <v>200711</v>
      </c>
      <c r="J4163" s="31"/>
      <c r="M4163" s="28" t="s">
        <v>7808</v>
      </c>
    </row>
    <row r="4164" spans="1:13">
      <c r="A4164" s="31" t="s">
        <v>8073</v>
      </c>
      <c r="B4164" s="31" t="s">
        <v>7808</v>
      </c>
      <c r="C4164" s="31">
        <v>7097</v>
      </c>
      <c r="D4164" s="31" t="s">
        <v>733</v>
      </c>
      <c r="E4164" s="31" t="s">
        <v>8074</v>
      </c>
      <c r="F4164" s="31"/>
      <c r="G4164" s="31"/>
      <c r="H4164" s="31"/>
      <c r="I4164" s="31">
        <v>200711</v>
      </c>
      <c r="J4164" s="31"/>
      <c r="M4164" s="28" t="s">
        <v>7808</v>
      </c>
    </row>
    <row r="4165" spans="1:13">
      <c r="A4165" s="31" t="s">
        <v>8075</v>
      </c>
      <c r="B4165" s="31" t="s">
        <v>7808</v>
      </c>
      <c r="C4165" s="31">
        <v>7098</v>
      </c>
      <c r="D4165" s="31" t="s">
        <v>733</v>
      </c>
      <c r="E4165" s="31" t="s">
        <v>3725</v>
      </c>
      <c r="F4165" s="31"/>
      <c r="G4165" s="31"/>
      <c r="H4165" s="31"/>
      <c r="I4165" s="31">
        <v>200711</v>
      </c>
      <c r="J4165" s="31"/>
      <c r="M4165" s="28" t="s">
        <v>7808</v>
      </c>
    </row>
    <row r="4166" spans="1:13">
      <c r="A4166" s="31" t="s">
        <v>8076</v>
      </c>
      <c r="B4166" s="31" t="s">
        <v>7808</v>
      </c>
      <c r="C4166" s="31">
        <v>7099</v>
      </c>
      <c r="D4166" s="31" t="s">
        <v>733</v>
      </c>
      <c r="E4166" s="31" t="s">
        <v>8077</v>
      </c>
      <c r="F4166" s="31"/>
      <c r="G4166" s="31"/>
      <c r="H4166" s="31"/>
      <c r="I4166" s="31">
        <v>200711</v>
      </c>
      <c r="J4166" s="31"/>
      <c r="M4166" s="28" t="s">
        <v>7808</v>
      </c>
    </row>
    <row r="4167" spans="1:13">
      <c r="A4167" s="31" t="s">
        <v>8078</v>
      </c>
      <c r="B4167" s="31" t="s">
        <v>7808</v>
      </c>
      <c r="C4167" s="31">
        <v>7100</v>
      </c>
      <c r="D4167" s="31" t="s">
        <v>733</v>
      </c>
      <c r="E4167" s="31" t="s">
        <v>7892</v>
      </c>
      <c r="F4167" s="31"/>
      <c r="G4167" s="31"/>
      <c r="H4167" s="31"/>
      <c r="I4167" s="31">
        <v>200711</v>
      </c>
      <c r="J4167" s="31"/>
      <c r="M4167" s="28" t="s">
        <v>7808</v>
      </c>
    </row>
    <row r="4168" spans="1:13">
      <c r="A4168" s="31" t="s">
        <v>8079</v>
      </c>
      <c r="B4168" s="31" t="s">
        <v>7808</v>
      </c>
      <c r="C4168" s="31">
        <v>7101</v>
      </c>
      <c r="D4168" s="31" t="s">
        <v>733</v>
      </c>
      <c r="E4168" s="31" t="s">
        <v>7898</v>
      </c>
      <c r="F4168" s="31"/>
      <c r="G4168" s="31"/>
      <c r="H4168" s="31"/>
      <c r="I4168" s="31">
        <v>200711</v>
      </c>
      <c r="J4168" s="31"/>
      <c r="M4168" s="28" t="s">
        <v>7808</v>
      </c>
    </row>
    <row r="4169" spans="1:13">
      <c r="A4169" s="31" t="s">
        <v>8080</v>
      </c>
      <c r="B4169" s="31" t="s">
        <v>7808</v>
      </c>
      <c r="C4169" s="31">
        <v>7102</v>
      </c>
      <c r="D4169" s="31" t="s">
        <v>733</v>
      </c>
      <c r="E4169" s="31" t="s">
        <v>1597</v>
      </c>
      <c r="F4169" s="31"/>
      <c r="G4169" s="31"/>
      <c r="H4169" s="31"/>
      <c r="I4169" s="31">
        <v>200711</v>
      </c>
      <c r="J4169" s="31"/>
      <c r="M4169" s="28" t="s">
        <v>7808</v>
      </c>
    </row>
    <row r="4170" spans="1:13">
      <c r="A4170" s="31" t="s">
        <v>8081</v>
      </c>
      <c r="B4170" s="31" t="s">
        <v>7808</v>
      </c>
      <c r="C4170" s="31">
        <v>7103</v>
      </c>
      <c r="D4170" s="31" t="s">
        <v>733</v>
      </c>
      <c r="E4170" s="31" t="s">
        <v>2131</v>
      </c>
      <c r="F4170" s="31"/>
      <c r="G4170" s="31"/>
      <c r="H4170" s="31"/>
      <c r="I4170" s="31">
        <v>200711</v>
      </c>
      <c r="J4170" s="31"/>
      <c r="M4170" s="28" t="s">
        <v>7808</v>
      </c>
    </row>
    <row r="4171" spans="1:13">
      <c r="A4171" s="31" t="s">
        <v>8082</v>
      </c>
      <c r="B4171" s="31" t="s">
        <v>7808</v>
      </c>
      <c r="C4171" s="31">
        <v>7104</v>
      </c>
      <c r="D4171" s="31" t="s">
        <v>733</v>
      </c>
      <c r="E4171" s="31" t="s">
        <v>8083</v>
      </c>
      <c r="F4171" s="31"/>
      <c r="G4171" s="31"/>
      <c r="H4171" s="31"/>
      <c r="I4171" s="31">
        <v>200711</v>
      </c>
      <c r="J4171" s="31"/>
      <c r="M4171" s="28" t="s">
        <v>7808</v>
      </c>
    </row>
    <row r="4172" spans="1:13">
      <c r="A4172" s="31" t="s">
        <v>8084</v>
      </c>
      <c r="B4172" s="31" t="s">
        <v>7808</v>
      </c>
      <c r="C4172" s="31">
        <v>7105</v>
      </c>
      <c r="D4172" s="31" t="s">
        <v>733</v>
      </c>
      <c r="E4172" s="31" t="s">
        <v>8085</v>
      </c>
      <c r="F4172" s="31"/>
      <c r="G4172" s="31"/>
      <c r="H4172" s="31"/>
      <c r="I4172" s="31">
        <v>200711</v>
      </c>
      <c r="J4172" s="31"/>
      <c r="M4172" s="28" t="s">
        <v>7808</v>
      </c>
    </row>
    <row r="4173" spans="1:13">
      <c r="A4173" s="31" t="s">
        <v>8086</v>
      </c>
      <c r="B4173" s="31" t="s">
        <v>7808</v>
      </c>
      <c r="C4173" s="31">
        <v>7106</v>
      </c>
      <c r="D4173" s="31" t="s">
        <v>733</v>
      </c>
      <c r="E4173" s="31" t="s">
        <v>8087</v>
      </c>
      <c r="F4173" s="31"/>
      <c r="G4173" s="31"/>
      <c r="H4173" s="31"/>
      <c r="I4173" s="31">
        <v>200711</v>
      </c>
      <c r="J4173" s="31"/>
      <c r="M4173" s="28" t="s">
        <v>7808</v>
      </c>
    </row>
    <row r="4174" spans="1:13">
      <c r="A4174" s="31" t="s">
        <v>8088</v>
      </c>
      <c r="B4174" s="31" t="s">
        <v>7808</v>
      </c>
      <c r="C4174" s="31">
        <v>7107</v>
      </c>
      <c r="D4174" s="31" t="s">
        <v>733</v>
      </c>
      <c r="E4174" s="31" t="s">
        <v>8089</v>
      </c>
      <c r="F4174" s="31"/>
      <c r="G4174" s="31"/>
      <c r="H4174" s="31"/>
      <c r="I4174" s="31">
        <v>200722</v>
      </c>
      <c r="J4174" s="31"/>
      <c r="M4174" s="28" t="s">
        <v>7808</v>
      </c>
    </row>
    <row r="4175" spans="1:13">
      <c r="A4175" s="31" t="s">
        <v>8090</v>
      </c>
      <c r="B4175" s="31" t="s">
        <v>7808</v>
      </c>
      <c r="C4175" s="31">
        <v>7108</v>
      </c>
      <c r="D4175" s="31" t="s">
        <v>733</v>
      </c>
      <c r="E4175" s="31" t="s">
        <v>8091</v>
      </c>
      <c r="F4175" s="31"/>
      <c r="G4175" s="31"/>
      <c r="H4175" s="31"/>
      <c r="I4175" s="31">
        <v>200722</v>
      </c>
      <c r="J4175" s="31"/>
      <c r="M4175" s="28" t="s">
        <v>7808</v>
      </c>
    </row>
    <row r="4176" spans="1:13">
      <c r="A4176" s="31" t="s">
        <v>8092</v>
      </c>
      <c r="B4176" s="31" t="s">
        <v>7808</v>
      </c>
      <c r="C4176" s="31">
        <v>7109</v>
      </c>
      <c r="D4176" s="31" t="s">
        <v>733</v>
      </c>
      <c r="E4176" s="31" t="s">
        <v>8093</v>
      </c>
      <c r="F4176" s="31"/>
      <c r="G4176" s="31"/>
      <c r="H4176" s="31"/>
      <c r="I4176" s="31">
        <v>200722</v>
      </c>
      <c r="J4176" s="31"/>
      <c r="M4176" s="28" t="s">
        <v>7808</v>
      </c>
    </row>
    <row r="4177" spans="1:13">
      <c r="A4177" s="31" t="s">
        <v>8094</v>
      </c>
      <c r="B4177" s="31" t="s">
        <v>7808</v>
      </c>
      <c r="C4177" s="31">
        <v>7110</v>
      </c>
      <c r="D4177" s="31" t="s">
        <v>733</v>
      </c>
      <c r="E4177" s="31" t="s">
        <v>8095</v>
      </c>
      <c r="F4177" s="31"/>
      <c r="G4177" s="31"/>
      <c r="H4177" s="31"/>
      <c r="I4177" s="31">
        <v>200722</v>
      </c>
      <c r="J4177" s="31"/>
      <c r="M4177" s="28" t="s">
        <v>7808</v>
      </c>
    </row>
    <row r="4178" spans="1:13">
      <c r="A4178" s="31" t="s">
        <v>8096</v>
      </c>
      <c r="B4178" s="31" t="s">
        <v>7808</v>
      </c>
      <c r="C4178" s="31">
        <v>7111</v>
      </c>
      <c r="D4178" s="31" t="s">
        <v>733</v>
      </c>
      <c r="E4178" s="31" t="s">
        <v>8097</v>
      </c>
      <c r="F4178" s="31"/>
      <c r="G4178" s="31"/>
      <c r="H4178" s="31"/>
      <c r="I4178" s="31">
        <v>200722</v>
      </c>
      <c r="J4178" s="31"/>
      <c r="M4178" s="28" t="s">
        <v>7808</v>
      </c>
    </row>
    <row r="4179" spans="1:13">
      <c r="A4179" s="31" t="s">
        <v>8098</v>
      </c>
      <c r="B4179" s="31" t="s">
        <v>7808</v>
      </c>
      <c r="C4179" s="31">
        <v>7112</v>
      </c>
      <c r="D4179" s="31" t="s">
        <v>733</v>
      </c>
      <c r="E4179" s="31" t="s">
        <v>8099</v>
      </c>
      <c r="F4179" s="31"/>
      <c r="G4179" s="31"/>
      <c r="H4179" s="31"/>
      <c r="I4179" s="31">
        <v>200722</v>
      </c>
      <c r="J4179" s="31"/>
      <c r="M4179" s="28" t="s">
        <v>7808</v>
      </c>
    </row>
    <row r="4180" spans="1:13">
      <c r="A4180" s="31" t="s">
        <v>8100</v>
      </c>
      <c r="B4180" s="31" t="s">
        <v>7808</v>
      </c>
      <c r="C4180" s="31">
        <v>7113</v>
      </c>
      <c r="D4180" s="31" t="s">
        <v>733</v>
      </c>
      <c r="E4180" s="31" t="s">
        <v>8101</v>
      </c>
      <c r="F4180" s="31"/>
      <c r="G4180" s="31"/>
      <c r="H4180" s="31"/>
      <c r="I4180" s="31">
        <v>200722</v>
      </c>
      <c r="J4180" s="31"/>
      <c r="M4180" s="28" t="s">
        <v>7808</v>
      </c>
    </row>
    <row r="4181" spans="1:13">
      <c r="A4181" s="31" t="s">
        <v>8102</v>
      </c>
      <c r="B4181" s="31" t="s">
        <v>7808</v>
      </c>
      <c r="C4181" s="31">
        <v>7114</v>
      </c>
      <c r="D4181" s="31" t="s">
        <v>733</v>
      </c>
      <c r="E4181" s="31" t="s">
        <v>8103</v>
      </c>
      <c r="F4181" s="31"/>
      <c r="G4181" s="31"/>
      <c r="H4181" s="31"/>
      <c r="I4181" s="31">
        <v>200722</v>
      </c>
      <c r="J4181" s="31"/>
      <c r="M4181" s="28" t="s">
        <v>7808</v>
      </c>
    </row>
    <row r="4182" spans="1:13">
      <c r="A4182" s="31" t="s">
        <v>8104</v>
      </c>
      <c r="B4182" s="31" t="s">
        <v>7808</v>
      </c>
      <c r="C4182" s="31">
        <v>7115</v>
      </c>
      <c r="D4182" s="31" t="s">
        <v>733</v>
      </c>
      <c r="E4182" s="31" t="s">
        <v>8105</v>
      </c>
      <c r="F4182" s="31"/>
      <c r="G4182" s="31"/>
      <c r="H4182" s="31"/>
      <c r="I4182" s="31">
        <v>200722</v>
      </c>
      <c r="J4182" s="31"/>
      <c r="M4182" s="28" t="s">
        <v>7808</v>
      </c>
    </row>
    <row r="4183" spans="1:13">
      <c r="A4183" s="31" t="s">
        <v>8106</v>
      </c>
      <c r="B4183" s="31" t="s">
        <v>7808</v>
      </c>
      <c r="C4183" s="31">
        <v>7117</v>
      </c>
      <c r="D4183" s="31" t="s">
        <v>733</v>
      </c>
      <c r="E4183" s="31" t="s">
        <v>8107</v>
      </c>
      <c r="F4183" s="31"/>
      <c r="G4183" s="31"/>
      <c r="H4183" s="31"/>
      <c r="I4183" s="31">
        <v>200722</v>
      </c>
      <c r="J4183" s="31"/>
      <c r="M4183" s="28" t="s">
        <v>7808</v>
      </c>
    </row>
    <row r="4184" spans="1:13">
      <c r="A4184" s="31" t="s">
        <v>8108</v>
      </c>
      <c r="B4184" s="31" t="s">
        <v>7808</v>
      </c>
      <c r="C4184" s="31">
        <v>7118</v>
      </c>
      <c r="D4184" s="31" t="s">
        <v>733</v>
      </c>
      <c r="E4184" s="31" t="s">
        <v>8109</v>
      </c>
      <c r="F4184" s="31"/>
      <c r="G4184" s="31"/>
      <c r="H4184" s="31"/>
      <c r="I4184" s="31">
        <v>200733</v>
      </c>
      <c r="J4184" s="31"/>
      <c r="M4184" s="28" t="s">
        <v>7808</v>
      </c>
    </row>
    <row r="4185" spans="1:13">
      <c r="A4185" s="31" t="s">
        <v>8110</v>
      </c>
      <c r="B4185" s="31" t="s">
        <v>7808</v>
      </c>
      <c r="C4185" s="31">
        <v>7119</v>
      </c>
      <c r="D4185" s="31" t="s">
        <v>733</v>
      </c>
      <c r="E4185" s="31" t="s">
        <v>8111</v>
      </c>
      <c r="F4185" s="31"/>
      <c r="G4185" s="31"/>
      <c r="H4185" s="31"/>
      <c r="I4185" s="31">
        <v>200733</v>
      </c>
      <c r="J4185" s="31"/>
      <c r="M4185" s="28" t="s">
        <v>7808</v>
      </c>
    </row>
    <row r="4186" spans="1:13">
      <c r="A4186" s="31" t="s">
        <v>8112</v>
      </c>
      <c r="B4186" s="31" t="s">
        <v>7808</v>
      </c>
      <c r="C4186" s="31">
        <v>7120</v>
      </c>
      <c r="D4186" s="31" t="s">
        <v>733</v>
      </c>
      <c r="E4186" s="31" t="s">
        <v>8113</v>
      </c>
      <c r="F4186" s="31"/>
      <c r="G4186" s="31"/>
      <c r="H4186" s="31"/>
      <c r="I4186" s="31">
        <v>200733</v>
      </c>
      <c r="J4186" s="31"/>
      <c r="M4186" s="28" t="s">
        <v>7808</v>
      </c>
    </row>
    <row r="4187" spans="1:13">
      <c r="A4187" s="31" t="s">
        <v>8114</v>
      </c>
      <c r="B4187" s="31" t="s">
        <v>7808</v>
      </c>
      <c r="C4187" s="31">
        <v>7121</v>
      </c>
      <c r="D4187" s="31" t="s">
        <v>733</v>
      </c>
      <c r="E4187" s="31" t="s">
        <v>8113</v>
      </c>
      <c r="F4187" s="31"/>
      <c r="G4187" s="31"/>
      <c r="H4187" s="31"/>
      <c r="I4187" s="31">
        <v>200733</v>
      </c>
      <c r="J4187" s="31"/>
      <c r="M4187" s="28" t="s">
        <v>7808</v>
      </c>
    </row>
    <row r="4188" spans="1:13">
      <c r="A4188" s="31" t="s">
        <v>8115</v>
      </c>
      <c r="B4188" s="31" t="s">
        <v>7808</v>
      </c>
      <c r="C4188" s="31">
        <v>7122</v>
      </c>
      <c r="D4188" s="31" t="s">
        <v>733</v>
      </c>
      <c r="E4188" s="31" t="s">
        <v>8116</v>
      </c>
      <c r="F4188" s="31"/>
      <c r="G4188" s="31"/>
      <c r="H4188" s="31"/>
      <c r="I4188" s="31">
        <v>200733</v>
      </c>
      <c r="J4188" s="31"/>
      <c r="M4188" s="28" t="s">
        <v>7808</v>
      </c>
    </row>
    <row r="4189" spans="1:13">
      <c r="A4189" s="31" t="s">
        <v>8117</v>
      </c>
      <c r="B4189" s="31" t="s">
        <v>7808</v>
      </c>
      <c r="C4189" s="31">
        <v>7123</v>
      </c>
      <c r="D4189" s="31" t="s">
        <v>733</v>
      </c>
      <c r="E4189" s="31" t="s">
        <v>8118</v>
      </c>
      <c r="F4189" s="31"/>
      <c r="G4189" s="31"/>
      <c r="H4189" s="31"/>
      <c r="I4189" s="31">
        <v>200811</v>
      </c>
      <c r="J4189" s="31"/>
      <c r="M4189" s="28" t="s">
        <v>7808</v>
      </c>
    </row>
    <row r="4190" spans="1:13">
      <c r="A4190" s="31" t="s">
        <v>8119</v>
      </c>
      <c r="B4190" s="31" t="s">
        <v>7808</v>
      </c>
      <c r="C4190" s="31">
        <v>7124</v>
      </c>
      <c r="D4190" s="31" t="s">
        <v>733</v>
      </c>
      <c r="E4190" s="31" t="s">
        <v>8120</v>
      </c>
      <c r="F4190" s="31"/>
      <c r="G4190" s="31"/>
      <c r="H4190" s="31"/>
      <c r="I4190" s="31">
        <v>200811</v>
      </c>
      <c r="J4190" s="31"/>
      <c r="M4190" s="28" t="s">
        <v>7808</v>
      </c>
    </row>
    <row r="4191" spans="1:13">
      <c r="A4191" s="31" t="s">
        <v>8121</v>
      </c>
      <c r="B4191" s="31" t="s">
        <v>7808</v>
      </c>
      <c r="C4191" s="31">
        <v>7125</v>
      </c>
      <c r="D4191" s="31" t="s">
        <v>733</v>
      </c>
      <c r="E4191" s="31" t="s">
        <v>8122</v>
      </c>
      <c r="F4191" s="31"/>
      <c r="G4191" s="31"/>
      <c r="H4191" s="31"/>
      <c r="I4191" s="31">
        <v>200811</v>
      </c>
      <c r="J4191" s="31"/>
      <c r="M4191" s="28" t="s">
        <v>7808</v>
      </c>
    </row>
    <row r="4192" spans="1:13">
      <c r="A4192" s="31" t="s">
        <v>8123</v>
      </c>
      <c r="B4192" s="31" t="s">
        <v>7808</v>
      </c>
      <c r="C4192" s="31">
        <v>7126</v>
      </c>
      <c r="D4192" s="31" t="s">
        <v>733</v>
      </c>
      <c r="E4192" s="31" t="s">
        <v>8124</v>
      </c>
      <c r="F4192" s="31"/>
      <c r="G4192" s="31"/>
      <c r="H4192" s="31"/>
      <c r="I4192" s="31">
        <v>200822</v>
      </c>
      <c r="J4192" s="31"/>
      <c r="M4192" s="28" t="s">
        <v>7808</v>
      </c>
    </row>
    <row r="4193" spans="1:13">
      <c r="A4193" s="31" t="s">
        <v>8125</v>
      </c>
      <c r="B4193" s="31" t="s">
        <v>7808</v>
      </c>
      <c r="C4193" s="31">
        <v>7127</v>
      </c>
      <c r="D4193" s="31" t="s">
        <v>733</v>
      </c>
      <c r="E4193" s="31" t="s">
        <v>8126</v>
      </c>
      <c r="F4193" s="31"/>
      <c r="G4193" s="31"/>
      <c r="H4193" s="31"/>
      <c r="I4193" s="31">
        <v>200822</v>
      </c>
      <c r="J4193" s="31"/>
      <c r="M4193" s="28" t="s">
        <v>7808</v>
      </c>
    </row>
    <row r="4194" spans="1:13">
      <c r="A4194" s="31" t="s">
        <v>8127</v>
      </c>
      <c r="B4194" s="31" t="s">
        <v>7808</v>
      </c>
      <c r="C4194" s="31">
        <v>7128</v>
      </c>
      <c r="D4194" s="31" t="s">
        <v>733</v>
      </c>
      <c r="E4194" s="31" t="s">
        <v>8128</v>
      </c>
      <c r="F4194" s="31"/>
      <c r="G4194" s="31"/>
      <c r="H4194" s="31"/>
      <c r="I4194" s="31">
        <v>200822</v>
      </c>
      <c r="J4194" s="31"/>
      <c r="M4194" s="28" t="s">
        <v>7808</v>
      </c>
    </row>
    <row r="4195" spans="1:13">
      <c r="A4195" s="31" t="s">
        <v>8129</v>
      </c>
      <c r="B4195" s="31" t="s">
        <v>7808</v>
      </c>
      <c r="C4195" s="31">
        <v>7129</v>
      </c>
      <c r="D4195" s="31" t="s">
        <v>733</v>
      </c>
      <c r="E4195" s="31" t="s">
        <v>8130</v>
      </c>
      <c r="F4195" s="31"/>
      <c r="G4195" s="31"/>
      <c r="H4195" s="31"/>
      <c r="I4195" s="31">
        <v>200822</v>
      </c>
      <c r="J4195" s="31"/>
      <c r="M4195" s="28" t="s">
        <v>7808</v>
      </c>
    </row>
    <row r="4196" spans="1:13">
      <c r="A4196" s="31" t="s">
        <v>8131</v>
      </c>
      <c r="B4196" s="31" t="s">
        <v>7808</v>
      </c>
      <c r="C4196" s="31">
        <v>7130</v>
      </c>
      <c r="D4196" s="31" t="s">
        <v>733</v>
      </c>
      <c r="E4196" s="31" t="s">
        <v>8132</v>
      </c>
      <c r="F4196" s="31"/>
      <c r="G4196" s="31"/>
      <c r="H4196" s="31"/>
      <c r="I4196" s="31">
        <v>200822</v>
      </c>
      <c r="J4196" s="31"/>
      <c r="M4196" s="28" t="s">
        <v>7808</v>
      </c>
    </row>
    <row r="4197" spans="1:13">
      <c r="A4197" s="31" t="s">
        <v>8133</v>
      </c>
      <c r="B4197" s="31" t="s">
        <v>7808</v>
      </c>
      <c r="C4197" s="31">
        <v>7131</v>
      </c>
      <c r="D4197" s="31" t="s">
        <v>733</v>
      </c>
      <c r="E4197" s="31" t="s">
        <v>8134</v>
      </c>
      <c r="F4197" s="31"/>
      <c r="G4197" s="31"/>
      <c r="H4197" s="31"/>
      <c r="I4197" s="31">
        <v>200822</v>
      </c>
      <c r="J4197" s="31"/>
      <c r="M4197" s="28" t="s">
        <v>7808</v>
      </c>
    </row>
    <row r="4198" spans="1:13">
      <c r="A4198" s="31" t="s">
        <v>8135</v>
      </c>
      <c r="B4198" s="31" t="s">
        <v>7808</v>
      </c>
      <c r="C4198" s="31">
        <v>7132</v>
      </c>
      <c r="D4198" s="31" t="s">
        <v>733</v>
      </c>
      <c r="E4198" s="31" t="s">
        <v>8136</v>
      </c>
      <c r="F4198" s="31"/>
      <c r="G4198" s="31"/>
      <c r="H4198" s="31"/>
      <c r="I4198" s="31">
        <v>200822</v>
      </c>
      <c r="J4198" s="31"/>
      <c r="M4198" s="28" t="s">
        <v>7808</v>
      </c>
    </row>
    <row r="4199" spans="1:13">
      <c r="A4199" s="31" t="s">
        <v>8137</v>
      </c>
      <c r="B4199" s="31" t="s">
        <v>7808</v>
      </c>
      <c r="C4199" s="31">
        <v>7133</v>
      </c>
      <c r="D4199" s="31" t="s">
        <v>733</v>
      </c>
      <c r="E4199" s="31" t="s">
        <v>8138</v>
      </c>
      <c r="F4199" s="31"/>
      <c r="G4199" s="31"/>
      <c r="H4199" s="31"/>
      <c r="I4199" s="31">
        <v>200822</v>
      </c>
      <c r="J4199" s="31"/>
      <c r="M4199" s="28" t="s">
        <v>7808</v>
      </c>
    </row>
    <row r="4200" spans="1:13">
      <c r="A4200" s="31" t="s">
        <v>8139</v>
      </c>
      <c r="B4200" s="31" t="s">
        <v>7808</v>
      </c>
      <c r="C4200" s="31">
        <v>7134</v>
      </c>
      <c r="D4200" s="31" t="s">
        <v>733</v>
      </c>
      <c r="E4200" s="31" t="s">
        <v>8140</v>
      </c>
      <c r="F4200" s="31"/>
      <c r="G4200" s="31"/>
      <c r="H4200" s="31"/>
      <c r="I4200" s="31">
        <v>200822</v>
      </c>
      <c r="J4200" s="31"/>
      <c r="M4200" s="28" t="s">
        <v>7808</v>
      </c>
    </row>
    <row r="4201" spans="1:13">
      <c r="A4201" s="31" t="s">
        <v>8141</v>
      </c>
      <c r="B4201" s="31" t="s">
        <v>7808</v>
      </c>
      <c r="C4201" s="31">
        <v>7135</v>
      </c>
      <c r="D4201" s="31" t="s">
        <v>733</v>
      </c>
      <c r="E4201" s="31" t="s">
        <v>8142</v>
      </c>
      <c r="F4201" s="31"/>
      <c r="G4201" s="31"/>
      <c r="H4201" s="31"/>
      <c r="I4201" s="31">
        <v>200822</v>
      </c>
      <c r="J4201" s="31"/>
      <c r="M4201" s="28" t="s">
        <v>7808</v>
      </c>
    </row>
    <row r="4202" spans="1:13">
      <c r="A4202" s="31" t="s">
        <v>8143</v>
      </c>
      <c r="B4202" s="31" t="s">
        <v>7808</v>
      </c>
      <c r="C4202" s="31">
        <v>7136</v>
      </c>
      <c r="D4202" s="31" t="s">
        <v>733</v>
      </c>
      <c r="E4202" s="31" t="s">
        <v>8144</v>
      </c>
      <c r="F4202" s="31"/>
      <c r="G4202" s="31"/>
      <c r="H4202" s="31"/>
      <c r="I4202" s="31">
        <v>200822</v>
      </c>
      <c r="J4202" s="31"/>
      <c r="M4202" s="28" t="s">
        <v>8152</v>
      </c>
    </row>
    <row r="4203" spans="1:13">
      <c r="A4203" s="31" t="s">
        <v>8145</v>
      </c>
      <c r="B4203" s="31" t="s">
        <v>7808</v>
      </c>
      <c r="C4203" s="31">
        <v>7137</v>
      </c>
      <c r="D4203" s="31" t="s">
        <v>733</v>
      </c>
      <c r="E4203" s="31" t="s">
        <v>8146</v>
      </c>
      <c r="F4203" s="31"/>
      <c r="G4203" s="31"/>
      <c r="H4203" s="31"/>
      <c r="I4203" s="31">
        <v>200822</v>
      </c>
      <c r="J4203" s="31"/>
      <c r="M4203" s="28" t="s">
        <v>8152</v>
      </c>
    </row>
    <row r="4204" spans="1:13">
      <c r="A4204" s="31" t="s">
        <v>8147</v>
      </c>
      <c r="B4204" s="31" t="s">
        <v>7808</v>
      </c>
      <c r="C4204" s="31">
        <v>7138</v>
      </c>
      <c r="D4204" s="31" t="s">
        <v>733</v>
      </c>
      <c r="E4204" s="31" t="s">
        <v>8148</v>
      </c>
      <c r="F4204" s="31"/>
      <c r="G4204" s="31"/>
      <c r="H4204" s="31"/>
      <c r="I4204" s="31">
        <v>200822</v>
      </c>
      <c r="J4204" s="31"/>
      <c r="M4204" s="28" t="s">
        <v>8152</v>
      </c>
    </row>
    <row r="4205" spans="1:13">
      <c r="A4205" s="31" t="s">
        <v>8149</v>
      </c>
      <c r="B4205" s="31" t="s">
        <v>7808</v>
      </c>
      <c r="C4205" s="31">
        <v>7139</v>
      </c>
      <c r="D4205" s="31" t="s">
        <v>733</v>
      </c>
      <c r="E4205" s="31" t="s">
        <v>8150</v>
      </c>
      <c r="F4205" s="31"/>
      <c r="G4205" s="31"/>
      <c r="H4205" s="31"/>
      <c r="I4205" s="31">
        <v>200833</v>
      </c>
      <c r="J4205" s="31"/>
      <c r="M4205" s="28" t="s">
        <v>8152</v>
      </c>
    </row>
    <row r="4206" spans="1:13">
      <c r="A4206" s="31" t="s">
        <v>8151</v>
      </c>
      <c r="B4206" s="31" t="s">
        <v>8152</v>
      </c>
      <c r="C4206" s="31">
        <v>10</v>
      </c>
      <c r="D4206" s="31" t="s">
        <v>733</v>
      </c>
      <c r="E4206" s="31" t="s">
        <v>8153</v>
      </c>
      <c r="F4206" s="31"/>
      <c r="G4206" s="31"/>
      <c r="H4206" s="31"/>
      <c r="I4206" s="31">
        <v>200022</v>
      </c>
      <c r="J4206" s="31"/>
      <c r="M4206" s="28" t="s">
        <v>8152</v>
      </c>
    </row>
    <row r="4207" spans="1:13">
      <c r="A4207" s="31" t="s">
        <v>8154</v>
      </c>
      <c r="B4207" s="31" t="s">
        <v>8152</v>
      </c>
      <c r="C4207" s="31">
        <v>11</v>
      </c>
      <c r="D4207" s="31" t="s">
        <v>733</v>
      </c>
      <c r="E4207" s="31" t="s">
        <v>8155</v>
      </c>
      <c r="F4207" s="31"/>
      <c r="G4207" s="31"/>
      <c r="H4207" s="31"/>
      <c r="I4207" s="31">
        <v>200022</v>
      </c>
      <c r="J4207" s="31"/>
      <c r="M4207" s="28" t="s">
        <v>8152</v>
      </c>
    </row>
    <row r="4208" spans="1:13">
      <c r="A4208" s="31" t="s">
        <v>8156</v>
      </c>
      <c r="B4208" s="31" t="s">
        <v>8152</v>
      </c>
      <c r="C4208" s="31">
        <v>12</v>
      </c>
      <c r="D4208" s="31" t="s">
        <v>733</v>
      </c>
      <c r="E4208" s="31" t="s">
        <v>8157</v>
      </c>
      <c r="F4208" s="31"/>
      <c r="G4208" s="31"/>
      <c r="H4208" s="31"/>
      <c r="I4208" s="31">
        <v>200011</v>
      </c>
      <c r="J4208" s="31"/>
      <c r="M4208" s="28" t="s">
        <v>8152</v>
      </c>
    </row>
    <row r="4209" spans="1:13">
      <c r="A4209" s="31" t="s">
        <v>8158</v>
      </c>
      <c r="B4209" s="31" t="s">
        <v>8152</v>
      </c>
      <c r="C4209" s="31">
        <v>13</v>
      </c>
      <c r="D4209" s="31" t="s">
        <v>733</v>
      </c>
      <c r="E4209" s="31" t="s">
        <v>8159</v>
      </c>
      <c r="F4209" s="31"/>
      <c r="G4209" s="31"/>
      <c r="H4209" s="31"/>
      <c r="I4209" s="31">
        <v>200011</v>
      </c>
      <c r="J4209" s="31"/>
      <c r="M4209" s="28" t="s">
        <v>8152</v>
      </c>
    </row>
    <row r="4210" spans="1:13">
      <c r="A4210" s="31" t="s">
        <v>8160</v>
      </c>
      <c r="B4210" s="31" t="s">
        <v>8152</v>
      </c>
      <c r="C4210" s="31">
        <v>14</v>
      </c>
      <c r="D4210" s="31" t="s">
        <v>733</v>
      </c>
      <c r="E4210" s="31" t="s">
        <v>8161</v>
      </c>
      <c r="F4210" s="31"/>
      <c r="G4210" s="31"/>
      <c r="H4210" s="31"/>
      <c r="I4210" s="31">
        <v>200111</v>
      </c>
      <c r="J4210" s="31"/>
      <c r="M4210" s="28" t="s">
        <v>8152</v>
      </c>
    </row>
    <row r="4211" spans="1:13">
      <c r="A4211" s="31" t="s">
        <v>8162</v>
      </c>
      <c r="B4211" s="31" t="s">
        <v>8152</v>
      </c>
      <c r="C4211" s="31">
        <v>15</v>
      </c>
      <c r="D4211" s="31" t="s">
        <v>733</v>
      </c>
      <c r="E4211" s="31" t="s">
        <v>8163</v>
      </c>
      <c r="F4211" s="31"/>
      <c r="G4211" s="31"/>
      <c r="H4211" s="31"/>
      <c r="I4211" s="31">
        <v>200111</v>
      </c>
      <c r="J4211" s="31"/>
      <c r="M4211" s="28" t="s">
        <v>8152</v>
      </c>
    </row>
    <row r="4212" spans="1:13">
      <c r="A4212" s="31" t="s">
        <v>8164</v>
      </c>
      <c r="B4212" s="31" t="s">
        <v>8152</v>
      </c>
      <c r="C4212" s="31">
        <v>17</v>
      </c>
      <c r="D4212" s="31" t="s">
        <v>733</v>
      </c>
      <c r="E4212" s="31" t="s">
        <v>8165</v>
      </c>
      <c r="F4212" s="31"/>
      <c r="G4212" s="31"/>
      <c r="H4212" s="31"/>
      <c r="I4212" s="31">
        <v>200033</v>
      </c>
      <c r="J4212" s="31"/>
      <c r="M4212" s="28" t="s">
        <v>8152</v>
      </c>
    </row>
    <row r="4213" spans="1:13">
      <c r="A4213" s="31" t="s">
        <v>8166</v>
      </c>
      <c r="B4213" s="31" t="s">
        <v>8152</v>
      </c>
      <c r="C4213" s="31">
        <v>19</v>
      </c>
      <c r="D4213" s="31" t="s">
        <v>733</v>
      </c>
      <c r="E4213" s="31" t="s">
        <v>8167</v>
      </c>
      <c r="F4213" s="31"/>
      <c r="G4213" s="31"/>
      <c r="H4213" s="31"/>
      <c r="I4213" s="31">
        <v>200122</v>
      </c>
      <c r="J4213" s="31"/>
      <c r="M4213" s="28" t="s">
        <v>8152</v>
      </c>
    </row>
    <row r="4214" spans="1:13">
      <c r="A4214" s="31" t="s">
        <v>8168</v>
      </c>
      <c r="B4214" s="31" t="s">
        <v>8152</v>
      </c>
      <c r="C4214" s="31">
        <v>22</v>
      </c>
      <c r="D4214" s="31" t="s">
        <v>733</v>
      </c>
      <c r="E4214" s="31" t="s">
        <v>8169</v>
      </c>
      <c r="F4214" s="31"/>
      <c r="G4214" s="31"/>
      <c r="H4214" s="31"/>
      <c r="I4214" s="31">
        <v>200122</v>
      </c>
      <c r="J4214" s="31"/>
      <c r="M4214" s="28" t="s">
        <v>8152</v>
      </c>
    </row>
    <row r="4215" spans="1:13">
      <c r="A4215" s="31" t="s">
        <v>8170</v>
      </c>
      <c r="B4215" s="31" t="s">
        <v>8152</v>
      </c>
      <c r="C4215" s="31">
        <v>25</v>
      </c>
      <c r="D4215" s="31" t="s">
        <v>733</v>
      </c>
      <c r="E4215" s="31" t="s">
        <v>8171</v>
      </c>
      <c r="F4215" s="31"/>
      <c r="G4215" s="31"/>
      <c r="H4215" s="31"/>
      <c r="I4215" s="31">
        <v>200122</v>
      </c>
      <c r="J4215" s="31"/>
      <c r="M4215" s="28" t="s">
        <v>8152</v>
      </c>
    </row>
    <row r="4216" spans="1:13">
      <c r="A4216" s="31" t="s">
        <v>8172</v>
      </c>
      <c r="B4216" s="31" t="s">
        <v>8152</v>
      </c>
      <c r="C4216" s="31">
        <v>26</v>
      </c>
      <c r="D4216" s="31" t="s">
        <v>733</v>
      </c>
      <c r="E4216" s="31" t="s">
        <v>2377</v>
      </c>
      <c r="F4216" s="31"/>
      <c r="G4216" s="31"/>
      <c r="H4216" s="31"/>
      <c r="I4216" s="31">
        <v>200122</v>
      </c>
      <c r="J4216" s="31"/>
      <c r="M4216" s="28" t="s">
        <v>8152</v>
      </c>
    </row>
    <row r="4217" spans="1:13">
      <c r="A4217" s="31" t="s">
        <v>8173</v>
      </c>
      <c r="B4217" s="31" t="s">
        <v>8152</v>
      </c>
      <c r="C4217" s="31">
        <v>27</v>
      </c>
      <c r="D4217" s="31" t="s">
        <v>733</v>
      </c>
      <c r="E4217" s="31" t="s">
        <v>8174</v>
      </c>
      <c r="F4217" s="31"/>
      <c r="G4217" s="31"/>
      <c r="H4217" s="31"/>
      <c r="I4217" s="31">
        <v>200122</v>
      </c>
      <c r="J4217" s="31"/>
      <c r="M4217" s="28" t="s">
        <v>8152</v>
      </c>
    </row>
    <row r="4218" spans="1:13">
      <c r="A4218" s="31" t="s">
        <v>8175</v>
      </c>
      <c r="B4218" s="31" t="s">
        <v>8152</v>
      </c>
      <c r="C4218" s="31">
        <v>28</v>
      </c>
      <c r="D4218" s="31" t="s">
        <v>733</v>
      </c>
      <c r="E4218" s="31" t="s">
        <v>8176</v>
      </c>
      <c r="F4218" s="31"/>
      <c r="G4218" s="31"/>
      <c r="H4218" s="31"/>
      <c r="I4218" s="31">
        <v>200122</v>
      </c>
      <c r="J4218" s="31"/>
      <c r="M4218" s="28" t="s">
        <v>8152</v>
      </c>
    </row>
    <row r="4219" spans="1:13">
      <c r="A4219" s="31" t="s">
        <v>8177</v>
      </c>
      <c r="B4219" s="31" t="s">
        <v>8152</v>
      </c>
      <c r="C4219" s="31">
        <v>29</v>
      </c>
      <c r="D4219" s="31" t="s">
        <v>733</v>
      </c>
      <c r="E4219" s="31" t="s">
        <v>8178</v>
      </c>
      <c r="F4219" s="31"/>
      <c r="G4219" s="31"/>
      <c r="H4219" s="31"/>
      <c r="I4219" s="31">
        <v>200122</v>
      </c>
      <c r="J4219" s="31"/>
      <c r="M4219" s="28" t="s">
        <v>8152</v>
      </c>
    </row>
    <row r="4220" spans="1:13">
      <c r="A4220" s="31" t="s">
        <v>8179</v>
      </c>
      <c r="B4220" s="31" t="s">
        <v>8152</v>
      </c>
      <c r="C4220" s="31">
        <v>34</v>
      </c>
      <c r="D4220" s="31" t="s">
        <v>733</v>
      </c>
      <c r="E4220" s="31" t="s">
        <v>8180</v>
      </c>
      <c r="F4220" s="31"/>
      <c r="G4220" s="31"/>
      <c r="H4220" s="31"/>
      <c r="I4220" s="31">
        <v>200222</v>
      </c>
      <c r="J4220" s="31"/>
      <c r="M4220" s="28" t="s">
        <v>8152</v>
      </c>
    </row>
    <row r="4221" spans="1:13">
      <c r="A4221" s="31" t="s">
        <v>8181</v>
      </c>
      <c r="B4221" s="31" t="s">
        <v>8152</v>
      </c>
      <c r="C4221" s="31">
        <v>35</v>
      </c>
      <c r="D4221" s="31" t="s">
        <v>733</v>
      </c>
      <c r="E4221" s="31" t="s">
        <v>8182</v>
      </c>
      <c r="F4221" s="31"/>
      <c r="G4221" s="31"/>
      <c r="H4221" s="31"/>
      <c r="I4221" s="31">
        <v>200222</v>
      </c>
      <c r="J4221" s="31"/>
      <c r="M4221" s="28" t="s">
        <v>8152</v>
      </c>
    </row>
    <row r="4222" spans="1:13">
      <c r="A4222" s="31" t="s">
        <v>8183</v>
      </c>
      <c r="B4222" s="31" t="s">
        <v>8152</v>
      </c>
      <c r="C4222" s="31">
        <v>36</v>
      </c>
      <c r="D4222" s="31" t="s">
        <v>733</v>
      </c>
      <c r="E4222" s="31" t="s">
        <v>8178</v>
      </c>
      <c r="F4222" s="31"/>
      <c r="G4222" s="31"/>
      <c r="H4222" s="31"/>
      <c r="I4222" s="31">
        <v>200222</v>
      </c>
      <c r="J4222" s="31"/>
      <c r="M4222" s="28" t="s">
        <v>8152</v>
      </c>
    </row>
    <row r="4223" spans="1:13">
      <c r="A4223" s="31" t="s">
        <v>8184</v>
      </c>
      <c r="B4223" s="31" t="s">
        <v>8152</v>
      </c>
      <c r="C4223" s="31">
        <v>37</v>
      </c>
      <c r="D4223" s="31" t="s">
        <v>733</v>
      </c>
      <c r="E4223" s="31" t="s">
        <v>8185</v>
      </c>
      <c r="F4223" s="31"/>
      <c r="G4223" s="31"/>
      <c r="H4223" s="31"/>
      <c r="I4223" s="31">
        <v>200311</v>
      </c>
      <c r="J4223" s="31"/>
      <c r="M4223" s="28" t="s">
        <v>8152</v>
      </c>
    </row>
    <row r="4224" spans="1:13">
      <c r="A4224" s="31" t="s">
        <v>8186</v>
      </c>
      <c r="B4224" s="31" t="s">
        <v>8152</v>
      </c>
      <c r="C4224" s="31">
        <v>38</v>
      </c>
      <c r="D4224" s="31" t="s">
        <v>733</v>
      </c>
      <c r="E4224" s="31" t="s">
        <v>8187</v>
      </c>
      <c r="F4224" s="31"/>
      <c r="G4224" s="31"/>
      <c r="H4224" s="31"/>
      <c r="I4224" s="31">
        <v>200322</v>
      </c>
      <c r="J4224" s="31"/>
      <c r="M4224" s="28" t="s">
        <v>8152</v>
      </c>
    </row>
    <row r="4225" spans="1:13">
      <c r="A4225" s="31" t="s">
        <v>8188</v>
      </c>
      <c r="B4225" s="31" t="s">
        <v>8152</v>
      </c>
      <c r="C4225" s="31">
        <v>39</v>
      </c>
      <c r="D4225" s="31" t="s">
        <v>733</v>
      </c>
      <c r="E4225" s="31" t="s">
        <v>8189</v>
      </c>
      <c r="F4225" s="31"/>
      <c r="G4225" s="31"/>
      <c r="H4225" s="31"/>
      <c r="I4225" s="31">
        <v>200322</v>
      </c>
      <c r="J4225" s="31"/>
      <c r="M4225" s="28" t="s">
        <v>8152</v>
      </c>
    </row>
    <row r="4226" spans="1:13">
      <c r="A4226" s="31" t="s">
        <v>8190</v>
      </c>
      <c r="B4226" s="31" t="s">
        <v>8152</v>
      </c>
      <c r="C4226" s="31">
        <v>40</v>
      </c>
      <c r="D4226" s="31" t="s">
        <v>733</v>
      </c>
      <c r="E4226" s="31" t="s">
        <v>8191</v>
      </c>
      <c r="F4226" s="31"/>
      <c r="G4226" s="31"/>
      <c r="H4226" s="31"/>
      <c r="I4226" s="31">
        <v>200322</v>
      </c>
      <c r="J4226" s="31"/>
      <c r="M4226" s="28" t="s">
        <v>8152</v>
      </c>
    </row>
    <row r="4227" spans="1:13">
      <c r="A4227" s="31" t="s">
        <v>8192</v>
      </c>
      <c r="B4227" s="31" t="s">
        <v>8152</v>
      </c>
      <c r="C4227" s="31">
        <v>7901</v>
      </c>
      <c r="D4227" s="31" t="s">
        <v>8193</v>
      </c>
      <c r="E4227" s="31" t="s">
        <v>8194</v>
      </c>
      <c r="F4227" s="31"/>
      <c r="G4227" s="31"/>
      <c r="H4227" s="31"/>
      <c r="I4227" s="31">
        <v>200711</v>
      </c>
      <c r="J4227" s="31"/>
      <c r="M4227" s="28" t="s">
        <v>8152</v>
      </c>
    </row>
    <row r="4228" spans="1:13">
      <c r="A4228" s="31" t="s">
        <v>8195</v>
      </c>
      <c r="B4228" s="31" t="s">
        <v>8152</v>
      </c>
      <c r="C4228" s="31">
        <v>7902</v>
      </c>
      <c r="D4228" s="31" t="s">
        <v>8193</v>
      </c>
      <c r="E4228" s="31" t="s">
        <v>8196</v>
      </c>
      <c r="F4228" s="31"/>
      <c r="G4228" s="31"/>
      <c r="H4228" s="31"/>
      <c r="I4228" s="31">
        <v>200711</v>
      </c>
      <c r="J4228" s="31"/>
      <c r="M4228" s="28" t="s">
        <v>8152</v>
      </c>
    </row>
    <row r="4229" spans="1:13">
      <c r="A4229" s="31" t="s">
        <v>8197</v>
      </c>
      <c r="B4229" s="31" t="s">
        <v>8152</v>
      </c>
      <c r="C4229" s="31">
        <v>7903</v>
      </c>
      <c r="D4229" s="31" t="s">
        <v>8193</v>
      </c>
      <c r="E4229" s="31" t="s">
        <v>8198</v>
      </c>
      <c r="F4229" s="31"/>
      <c r="G4229" s="31"/>
      <c r="H4229" s="31"/>
      <c r="I4229" s="31">
        <v>200711</v>
      </c>
      <c r="J4229" s="31"/>
      <c r="M4229" s="28" t="s">
        <v>8152</v>
      </c>
    </row>
    <row r="4230" spans="1:13">
      <c r="A4230" s="31" t="s">
        <v>8199</v>
      </c>
      <c r="B4230" s="31" t="s">
        <v>8152</v>
      </c>
      <c r="C4230" s="31">
        <v>7904</v>
      </c>
      <c r="D4230" s="31" t="s">
        <v>8193</v>
      </c>
      <c r="E4230" s="31" t="s">
        <v>8200</v>
      </c>
      <c r="F4230" s="31"/>
      <c r="G4230" s="31"/>
      <c r="H4230" s="31"/>
      <c r="I4230" s="31">
        <v>200833</v>
      </c>
      <c r="J4230" s="31"/>
      <c r="M4230" s="28" t="s">
        <v>8152</v>
      </c>
    </row>
    <row r="4231" spans="1:13">
      <c r="A4231" s="31" t="s">
        <v>8201</v>
      </c>
      <c r="B4231" s="31" t="s">
        <v>8152</v>
      </c>
      <c r="C4231" s="31">
        <v>7905</v>
      </c>
      <c r="D4231" s="31" t="s">
        <v>8193</v>
      </c>
      <c r="E4231" s="31" t="s">
        <v>8202</v>
      </c>
      <c r="F4231" s="31"/>
      <c r="G4231" s="31"/>
      <c r="H4231" s="31"/>
      <c r="I4231" s="31">
        <v>200711</v>
      </c>
      <c r="J4231" s="31"/>
      <c r="M4231" s="28" t="s">
        <v>8152</v>
      </c>
    </row>
    <row r="4232" spans="1:13">
      <c r="A4232" s="31" t="s">
        <v>8203</v>
      </c>
      <c r="B4232" s="31" t="s">
        <v>8152</v>
      </c>
      <c r="C4232" s="31">
        <v>7906</v>
      </c>
      <c r="D4232" s="31" t="s">
        <v>8193</v>
      </c>
      <c r="E4232" s="31" t="s">
        <v>8204</v>
      </c>
      <c r="F4232" s="31"/>
      <c r="G4232" s="31"/>
      <c r="H4232" s="31"/>
      <c r="I4232" s="31">
        <v>200711</v>
      </c>
      <c r="J4232" s="31"/>
      <c r="M4232" s="28" t="s">
        <v>8152</v>
      </c>
    </row>
    <row r="4233" spans="1:13">
      <c r="A4233" s="31" t="s">
        <v>8205</v>
      </c>
      <c r="B4233" s="31" t="s">
        <v>8152</v>
      </c>
      <c r="C4233" s="31">
        <v>7907</v>
      </c>
      <c r="D4233" s="31" t="s">
        <v>8193</v>
      </c>
      <c r="E4233" s="31" t="s">
        <v>654</v>
      </c>
      <c r="F4233" s="31"/>
      <c r="G4233" s="31"/>
      <c r="H4233" s="31"/>
      <c r="I4233" s="31">
        <v>200711</v>
      </c>
      <c r="J4233" s="31"/>
      <c r="M4233" s="28" t="s">
        <v>8152</v>
      </c>
    </row>
    <row r="4234" spans="1:13">
      <c r="A4234" s="31" t="s">
        <v>8206</v>
      </c>
      <c r="B4234" s="31" t="s">
        <v>8152</v>
      </c>
      <c r="C4234" s="31">
        <v>7908</v>
      </c>
      <c r="D4234" s="31" t="s">
        <v>8193</v>
      </c>
      <c r="E4234" s="31" t="s">
        <v>8207</v>
      </c>
      <c r="F4234" s="31"/>
      <c r="G4234" s="31"/>
      <c r="H4234" s="31"/>
      <c r="I4234" s="31">
        <v>200711</v>
      </c>
      <c r="J4234" s="31"/>
      <c r="M4234" s="28" t="s">
        <v>8152</v>
      </c>
    </row>
    <row r="4235" spans="1:13">
      <c r="A4235" s="31" t="s">
        <v>8208</v>
      </c>
      <c r="B4235" s="31" t="s">
        <v>8152</v>
      </c>
      <c r="C4235" s="31">
        <v>7909</v>
      </c>
      <c r="D4235" s="31" t="s">
        <v>8193</v>
      </c>
      <c r="E4235" s="31" t="s">
        <v>8209</v>
      </c>
      <c r="F4235" s="31"/>
      <c r="G4235" s="31"/>
      <c r="H4235" s="31"/>
      <c r="I4235" s="31">
        <v>200711</v>
      </c>
      <c r="J4235" s="31"/>
      <c r="M4235" s="28" t="s">
        <v>8152</v>
      </c>
    </row>
    <row r="4236" spans="1:13">
      <c r="A4236" s="31" t="s">
        <v>8210</v>
      </c>
      <c r="B4236" s="31" t="s">
        <v>8152</v>
      </c>
      <c r="C4236" s="31">
        <v>7910</v>
      </c>
      <c r="D4236" s="31" t="s">
        <v>8193</v>
      </c>
      <c r="E4236" s="31" t="s">
        <v>8211</v>
      </c>
      <c r="F4236" s="31"/>
      <c r="G4236" s="31"/>
      <c r="H4236" s="31"/>
      <c r="I4236" s="31">
        <v>200711</v>
      </c>
      <c r="J4236" s="31"/>
      <c r="M4236" s="28" t="s">
        <v>8152</v>
      </c>
    </row>
    <row r="4237" spans="1:13">
      <c r="A4237" s="31" t="s">
        <v>8212</v>
      </c>
      <c r="B4237" s="31" t="s">
        <v>8152</v>
      </c>
      <c r="C4237" s="31">
        <v>7911</v>
      </c>
      <c r="D4237" s="31" t="s">
        <v>8193</v>
      </c>
      <c r="E4237" s="31" t="s">
        <v>8213</v>
      </c>
      <c r="F4237" s="31"/>
      <c r="G4237" s="31"/>
      <c r="H4237" s="31"/>
      <c r="I4237" s="31">
        <v>200711</v>
      </c>
      <c r="J4237" s="31"/>
      <c r="M4237" s="28" t="s">
        <v>8152</v>
      </c>
    </row>
    <row r="4238" spans="1:13">
      <c r="A4238" s="31" t="s">
        <v>8214</v>
      </c>
      <c r="B4238" s="31" t="s">
        <v>8152</v>
      </c>
      <c r="C4238" s="31">
        <v>7912</v>
      </c>
      <c r="D4238" s="31" t="s">
        <v>8193</v>
      </c>
      <c r="E4238" s="31" t="s">
        <v>8215</v>
      </c>
      <c r="F4238" s="31"/>
      <c r="G4238" s="31"/>
      <c r="H4238" s="31"/>
      <c r="I4238" s="31">
        <v>200711</v>
      </c>
      <c r="J4238" s="31"/>
      <c r="M4238" s="28" t="s">
        <v>1037</v>
      </c>
    </row>
    <row r="4239" spans="1:13">
      <c r="A4239" s="31" t="s">
        <v>8216</v>
      </c>
      <c r="B4239" s="31" t="s">
        <v>8152</v>
      </c>
      <c r="C4239" s="31">
        <v>7913</v>
      </c>
      <c r="D4239" s="31" t="s">
        <v>8193</v>
      </c>
      <c r="E4239" s="31" t="s">
        <v>8217</v>
      </c>
      <c r="F4239" s="31"/>
      <c r="G4239" s="31"/>
      <c r="H4239" s="31"/>
      <c r="I4239" s="31">
        <v>200711</v>
      </c>
      <c r="J4239" s="31"/>
      <c r="M4239" s="28" t="s">
        <v>1039</v>
      </c>
    </row>
    <row r="4240" spans="1:13">
      <c r="A4240" s="31" t="s">
        <v>8218</v>
      </c>
      <c r="B4240" s="31" t="s">
        <v>8152</v>
      </c>
      <c r="C4240" s="31">
        <v>7914</v>
      </c>
      <c r="D4240" s="31" t="s">
        <v>8193</v>
      </c>
      <c r="E4240" s="31" t="s">
        <v>8219</v>
      </c>
      <c r="F4240" s="31"/>
      <c r="G4240" s="31"/>
      <c r="H4240" s="31"/>
      <c r="I4240" s="31">
        <v>200711</v>
      </c>
      <c r="J4240" s="31"/>
      <c r="M4240" s="28" t="s">
        <v>1039</v>
      </c>
    </row>
    <row r="4241" spans="1:13">
      <c r="A4241" s="31" t="s">
        <v>8220</v>
      </c>
      <c r="B4241" s="31" t="s">
        <v>8152</v>
      </c>
      <c r="C4241" s="31">
        <v>7915</v>
      </c>
      <c r="D4241" s="31" t="s">
        <v>8193</v>
      </c>
      <c r="E4241" s="31" t="s">
        <v>8221</v>
      </c>
      <c r="F4241" s="31"/>
      <c r="G4241" s="31"/>
      <c r="H4241" s="31"/>
      <c r="I4241" s="31">
        <v>201133</v>
      </c>
      <c r="J4241" s="31"/>
      <c r="M4241" s="28" t="s">
        <v>1039</v>
      </c>
    </row>
    <row r="4242" spans="1:13">
      <c r="A4242" s="31" t="s">
        <v>8222</v>
      </c>
      <c r="B4242" s="31" t="s">
        <v>1037</v>
      </c>
      <c r="C4242" s="31">
        <v>1190</v>
      </c>
      <c r="D4242" s="31">
        <v>3</v>
      </c>
      <c r="E4242" s="31" t="s">
        <v>8223</v>
      </c>
      <c r="F4242" s="31"/>
      <c r="G4242" s="31"/>
      <c r="H4242" s="31">
        <v>1.3</v>
      </c>
      <c r="I4242" s="31">
        <v>202570</v>
      </c>
      <c r="J4242" s="31">
        <v>1.3</v>
      </c>
      <c r="M4242" s="28" t="s">
        <v>1039</v>
      </c>
    </row>
    <row r="4243" spans="1:13">
      <c r="A4243" s="31" t="s">
        <v>8224</v>
      </c>
      <c r="B4243" s="31" t="s">
        <v>1039</v>
      </c>
      <c r="C4243" s="31">
        <v>1110</v>
      </c>
      <c r="D4243" s="31">
        <v>3</v>
      </c>
      <c r="E4243" s="31" t="s">
        <v>8225</v>
      </c>
      <c r="F4243" s="31">
        <v>4</v>
      </c>
      <c r="G4243" s="31"/>
      <c r="H4243" s="31"/>
      <c r="I4243" s="31">
        <v>202570</v>
      </c>
      <c r="J4243" s="31">
        <v>4</v>
      </c>
      <c r="M4243" s="28" t="s">
        <v>1039</v>
      </c>
    </row>
    <row r="4244" spans="1:13">
      <c r="A4244" s="31" t="s">
        <v>8226</v>
      </c>
      <c r="B4244" s="31" t="s">
        <v>1039</v>
      </c>
      <c r="C4244" s="31">
        <v>1120</v>
      </c>
      <c r="D4244" s="31">
        <v>3</v>
      </c>
      <c r="E4244" s="31" t="s">
        <v>8227</v>
      </c>
      <c r="F4244" s="31">
        <v>4</v>
      </c>
      <c r="G4244" s="31"/>
      <c r="H4244" s="31"/>
      <c r="I4244" s="31">
        <v>202570</v>
      </c>
      <c r="J4244" s="31">
        <v>4</v>
      </c>
      <c r="M4244" s="28" t="s">
        <v>1039</v>
      </c>
    </row>
    <row r="4245" spans="1:13">
      <c r="A4245" s="31" t="s">
        <v>8228</v>
      </c>
      <c r="B4245" s="31" t="s">
        <v>1039</v>
      </c>
      <c r="C4245" s="31">
        <v>2110</v>
      </c>
      <c r="D4245" s="31">
        <v>3</v>
      </c>
      <c r="E4245" s="31" t="s">
        <v>8229</v>
      </c>
      <c r="F4245" s="31">
        <v>3</v>
      </c>
      <c r="G4245" s="31"/>
      <c r="H4245" s="31"/>
      <c r="I4245" s="31">
        <v>202570</v>
      </c>
      <c r="J4245" s="31">
        <v>3</v>
      </c>
      <c r="M4245" s="28" t="s">
        <v>1039</v>
      </c>
    </row>
    <row r="4246" spans="1:13">
      <c r="A4246" s="31" t="s">
        <v>8230</v>
      </c>
      <c r="B4246" s="31" t="s">
        <v>1039</v>
      </c>
      <c r="C4246" s="31">
        <v>2120</v>
      </c>
      <c r="D4246" s="31">
        <v>3</v>
      </c>
      <c r="E4246" s="31" t="s">
        <v>8231</v>
      </c>
      <c r="F4246" s="31">
        <v>3</v>
      </c>
      <c r="G4246" s="31"/>
      <c r="H4246" s="31"/>
      <c r="I4246" s="31">
        <v>202570</v>
      </c>
      <c r="J4246" s="31">
        <v>3</v>
      </c>
      <c r="M4246" s="28" t="s">
        <v>1039</v>
      </c>
    </row>
    <row r="4247" spans="1:13">
      <c r="A4247" s="31" t="s">
        <v>8232</v>
      </c>
      <c r="B4247" s="31" t="s">
        <v>1039</v>
      </c>
      <c r="C4247" s="31">
        <v>2130</v>
      </c>
      <c r="D4247" s="31">
        <v>3</v>
      </c>
      <c r="E4247" s="31" t="s">
        <v>8233</v>
      </c>
      <c r="F4247" s="31">
        <v>3</v>
      </c>
      <c r="G4247" s="31"/>
      <c r="H4247" s="31"/>
      <c r="I4247" s="31">
        <v>202570</v>
      </c>
      <c r="J4247" s="31">
        <v>3</v>
      </c>
      <c r="M4247" s="28" t="s">
        <v>1042</v>
      </c>
    </row>
    <row r="4248" spans="1:13">
      <c r="A4248" s="31" t="s">
        <v>8234</v>
      </c>
      <c r="B4248" s="31" t="s">
        <v>1039</v>
      </c>
      <c r="C4248" s="31">
        <v>2214</v>
      </c>
      <c r="D4248" s="31">
        <v>3</v>
      </c>
      <c r="E4248" s="31" t="s">
        <v>8235</v>
      </c>
      <c r="F4248" s="31">
        <v>3</v>
      </c>
      <c r="G4248" s="31"/>
      <c r="H4248" s="31"/>
      <c r="I4248" s="31">
        <v>202570</v>
      </c>
      <c r="J4248" s="31">
        <v>3</v>
      </c>
      <c r="M4248" s="28" t="s">
        <v>1042</v>
      </c>
    </row>
    <row r="4249" spans="1:13">
      <c r="A4249" s="31" t="s">
        <v>8236</v>
      </c>
      <c r="B4249" s="31" t="s">
        <v>1039</v>
      </c>
      <c r="C4249" s="31">
        <v>2298</v>
      </c>
      <c r="D4249" s="31">
        <v>3</v>
      </c>
      <c r="E4249" s="31" t="s">
        <v>8237</v>
      </c>
      <c r="F4249" s="31"/>
      <c r="G4249" s="31"/>
      <c r="H4249" s="31">
        <v>3</v>
      </c>
      <c r="I4249" s="31">
        <v>201970</v>
      </c>
      <c r="J4249" s="31">
        <v>3</v>
      </c>
      <c r="M4249" s="28" t="s">
        <v>1042</v>
      </c>
    </row>
    <row r="4250" spans="1:13">
      <c r="A4250" s="31" t="s">
        <v>8238</v>
      </c>
      <c r="B4250" s="31" t="s">
        <v>1039</v>
      </c>
      <c r="C4250" s="31">
        <v>2998</v>
      </c>
      <c r="D4250" s="31">
        <v>3</v>
      </c>
      <c r="E4250" s="31" t="s">
        <v>8237</v>
      </c>
      <c r="F4250" s="31"/>
      <c r="G4250" s="31"/>
      <c r="H4250" s="31">
        <v>3</v>
      </c>
      <c r="I4250" s="31">
        <v>201970</v>
      </c>
      <c r="J4250" s="31">
        <v>3</v>
      </c>
      <c r="M4250" s="28" t="s">
        <v>1042</v>
      </c>
    </row>
    <row r="4251" spans="1:13">
      <c r="A4251" s="31" t="s">
        <v>8239</v>
      </c>
      <c r="B4251" s="31" t="s">
        <v>1042</v>
      </c>
      <c r="C4251" s="31">
        <v>1110</v>
      </c>
      <c r="D4251" s="31">
        <v>3</v>
      </c>
      <c r="E4251" s="31" t="s">
        <v>8240</v>
      </c>
      <c r="F4251" s="31">
        <v>3</v>
      </c>
      <c r="G4251" s="31"/>
      <c r="H4251" s="31"/>
      <c r="I4251" s="31">
        <v>202570</v>
      </c>
      <c r="J4251" s="31">
        <v>3</v>
      </c>
      <c r="M4251" s="28" t="s">
        <v>1042</v>
      </c>
    </row>
    <row r="4252" spans="1:13">
      <c r="A4252" s="31" t="s">
        <v>8241</v>
      </c>
      <c r="B4252" s="31" t="s">
        <v>1042</v>
      </c>
      <c r="C4252" s="31">
        <v>2120</v>
      </c>
      <c r="D4252" s="31">
        <v>3</v>
      </c>
      <c r="E4252" s="31" t="s">
        <v>8242</v>
      </c>
      <c r="F4252" s="31">
        <v>3</v>
      </c>
      <c r="G4252" s="31"/>
      <c r="H4252" s="31"/>
      <c r="I4252" s="31">
        <v>202570</v>
      </c>
      <c r="J4252" s="31">
        <v>3</v>
      </c>
      <c r="M4252" s="28" t="s">
        <v>1042</v>
      </c>
    </row>
    <row r="4253" spans="1:13">
      <c r="A4253" s="31" t="s">
        <v>8243</v>
      </c>
      <c r="B4253" s="31" t="s">
        <v>1042</v>
      </c>
      <c r="C4253" s="31">
        <v>2130</v>
      </c>
      <c r="D4253" s="31">
        <v>3</v>
      </c>
      <c r="E4253" s="31" t="s">
        <v>8244</v>
      </c>
      <c r="F4253" s="31">
        <v>3</v>
      </c>
      <c r="G4253" s="31"/>
      <c r="H4253" s="31"/>
      <c r="I4253" s="31">
        <v>202570</v>
      </c>
      <c r="J4253" s="31">
        <v>3</v>
      </c>
      <c r="M4253" s="28" t="s">
        <v>1042</v>
      </c>
    </row>
    <row r="4254" spans="1:13">
      <c r="A4254" s="31" t="s">
        <v>8245</v>
      </c>
      <c r="B4254" s="31" t="s">
        <v>1042</v>
      </c>
      <c r="C4254" s="31">
        <v>2140</v>
      </c>
      <c r="D4254" s="31">
        <v>3</v>
      </c>
      <c r="E4254" s="31" t="s">
        <v>8246</v>
      </c>
      <c r="F4254" s="31">
        <v>3</v>
      </c>
      <c r="G4254" s="31"/>
      <c r="H4254" s="31"/>
      <c r="I4254" s="31">
        <v>202570</v>
      </c>
      <c r="J4254" s="31">
        <v>3</v>
      </c>
      <c r="M4254" s="28" t="s">
        <v>1042</v>
      </c>
    </row>
    <row r="4255" spans="1:13">
      <c r="A4255" s="31" t="s">
        <v>8247</v>
      </c>
      <c r="B4255" s="31" t="s">
        <v>1042</v>
      </c>
      <c r="C4255" s="31">
        <v>2210</v>
      </c>
      <c r="D4255" s="31">
        <v>3</v>
      </c>
      <c r="E4255" s="31" t="s">
        <v>8248</v>
      </c>
      <c r="F4255" s="31">
        <v>3</v>
      </c>
      <c r="G4255" s="31"/>
      <c r="H4255" s="31"/>
      <c r="I4255" s="31">
        <v>202570</v>
      </c>
      <c r="J4255" s="31">
        <v>3</v>
      </c>
      <c r="M4255" s="28" t="s">
        <v>1042</v>
      </c>
    </row>
    <row r="4256" spans="1:13">
      <c r="A4256" s="31" t="s">
        <v>8249</v>
      </c>
      <c r="B4256" s="31" t="s">
        <v>1042</v>
      </c>
      <c r="C4256" s="31">
        <v>2220</v>
      </c>
      <c r="D4256" s="31">
        <v>3</v>
      </c>
      <c r="E4256" s="31" t="s">
        <v>8250</v>
      </c>
      <c r="F4256" s="31">
        <v>3</v>
      </c>
      <c r="G4256" s="31"/>
      <c r="H4256" s="31"/>
      <c r="I4256" s="31">
        <v>202570</v>
      </c>
      <c r="J4256" s="31">
        <v>3</v>
      </c>
      <c r="M4256" s="28" t="s">
        <v>1042</v>
      </c>
    </row>
    <row r="4257" spans="1:13">
      <c r="A4257" s="31" t="s">
        <v>8251</v>
      </c>
      <c r="B4257" s="31" t="s">
        <v>1042</v>
      </c>
      <c r="C4257" s="31">
        <v>2235</v>
      </c>
      <c r="D4257" s="31">
        <v>3</v>
      </c>
      <c r="E4257" s="31" t="s">
        <v>8252</v>
      </c>
      <c r="F4257" s="31">
        <v>3</v>
      </c>
      <c r="G4257" s="31"/>
      <c r="H4257" s="31"/>
      <c r="I4257" s="31">
        <v>202570</v>
      </c>
      <c r="J4257" s="31">
        <v>3</v>
      </c>
      <c r="M4257" s="28" t="s">
        <v>1042</v>
      </c>
    </row>
    <row r="4258" spans="1:13">
      <c r="A4258" s="31" t="s">
        <v>8253</v>
      </c>
      <c r="B4258" s="31" t="s">
        <v>1042</v>
      </c>
      <c r="C4258" s="31">
        <v>2240</v>
      </c>
      <c r="D4258" s="31">
        <v>3</v>
      </c>
      <c r="E4258" s="31" t="s">
        <v>8254</v>
      </c>
      <c r="F4258" s="31">
        <v>3</v>
      </c>
      <c r="G4258" s="31"/>
      <c r="H4258" s="31"/>
      <c r="I4258" s="31">
        <v>202570</v>
      </c>
      <c r="J4258" s="31">
        <v>3</v>
      </c>
      <c r="M4258" s="28" t="s">
        <v>1042</v>
      </c>
    </row>
    <row r="4259" spans="1:13">
      <c r="A4259" s="31" t="s">
        <v>8255</v>
      </c>
      <c r="B4259" s="31" t="s">
        <v>1042</v>
      </c>
      <c r="C4259" s="31">
        <v>2250</v>
      </c>
      <c r="D4259" s="31">
        <v>3</v>
      </c>
      <c r="E4259" s="31" t="s">
        <v>8256</v>
      </c>
      <c r="F4259" s="31">
        <v>3</v>
      </c>
      <c r="G4259" s="31"/>
      <c r="H4259" s="31"/>
      <c r="I4259" s="31">
        <v>202570</v>
      </c>
      <c r="J4259" s="31">
        <v>3</v>
      </c>
      <c r="M4259" s="28" t="s">
        <v>1042</v>
      </c>
    </row>
    <row r="4260" spans="1:13">
      <c r="A4260" s="31" t="s">
        <v>8257</v>
      </c>
      <c r="B4260" s="31" t="s">
        <v>1042</v>
      </c>
      <c r="C4260" s="31">
        <v>2310</v>
      </c>
      <c r="D4260" s="31">
        <v>3</v>
      </c>
      <c r="E4260" s="31" t="s">
        <v>8258</v>
      </c>
      <c r="F4260" s="31">
        <v>3</v>
      </c>
      <c r="G4260" s="31"/>
      <c r="H4260" s="31"/>
      <c r="I4260" s="31">
        <v>202570</v>
      </c>
      <c r="J4260" s="31">
        <v>3</v>
      </c>
      <c r="M4260" s="28" t="s">
        <v>1042</v>
      </c>
    </row>
    <row r="4261" spans="1:13">
      <c r="A4261" s="31" t="s">
        <v>8259</v>
      </c>
      <c r="B4261" s="31" t="s">
        <v>1042</v>
      </c>
      <c r="C4261" s="31">
        <v>2330</v>
      </c>
      <c r="D4261" s="31">
        <v>3</v>
      </c>
      <c r="E4261" s="31" t="s">
        <v>8260</v>
      </c>
      <c r="F4261" s="31">
        <v>3</v>
      </c>
      <c r="G4261" s="31"/>
      <c r="H4261" s="31"/>
      <c r="I4261" s="31">
        <v>202570</v>
      </c>
      <c r="J4261" s="31">
        <v>3</v>
      </c>
      <c r="M4261" s="28" t="s">
        <v>1042</v>
      </c>
    </row>
    <row r="4262" spans="1:13">
      <c r="A4262" s="31" t="s">
        <v>8261</v>
      </c>
      <c r="B4262" s="31" t="s">
        <v>1042</v>
      </c>
      <c r="C4262" s="31">
        <v>2340</v>
      </c>
      <c r="D4262" s="31">
        <v>3</v>
      </c>
      <c r="E4262" s="31" t="s">
        <v>8262</v>
      </c>
      <c r="F4262" s="31">
        <v>3</v>
      </c>
      <c r="G4262" s="31"/>
      <c r="H4262" s="31"/>
      <c r="I4262" s="31">
        <v>202570</v>
      </c>
      <c r="J4262" s="31">
        <v>3</v>
      </c>
      <c r="M4262" s="28" t="s">
        <v>1042</v>
      </c>
    </row>
    <row r="4263" spans="1:13">
      <c r="A4263" s="31" t="s">
        <v>8263</v>
      </c>
      <c r="B4263" s="31" t="s">
        <v>1042</v>
      </c>
      <c r="C4263" s="31">
        <v>2410</v>
      </c>
      <c r="D4263" s="31">
        <v>3</v>
      </c>
      <c r="E4263" s="31" t="s">
        <v>8264</v>
      </c>
      <c r="F4263" s="31">
        <v>3</v>
      </c>
      <c r="G4263" s="31"/>
      <c r="H4263" s="31"/>
      <c r="I4263" s="31">
        <v>202570</v>
      </c>
      <c r="J4263" s="31">
        <v>3</v>
      </c>
      <c r="M4263" s="28" t="s">
        <v>1045</v>
      </c>
    </row>
    <row r="4264" spans="1:13">
      <c r="A4264" s="31" t="s">
        <v>8265</v>
      </c>
      <c r="B4264" s="31" t="s">
        <v>1042</v>
      </c>
      <c r="C4264" s="31">
        <v>2996</v>
      </c>
      <c r="D4264" s="31">
        <v>3</v>
      </c>
      <c r="E4264" s="31" t="s">
        <v>304</v>
      </c>
      <c r="F4264" s="31"/>
      <c r="G4264" s="31"/>
      <c r="H4264" s="31"/>
      <c r="I4264" s="31">
        <v>202570</v>
      </c>
      <c r="J4264" s="31"/>
      <c r="M4264" s="28" t="s">
        <v>1048</v>
      </c>
    </row>
    <row r="4265" spans="1:13">
      <c r="A4265" s="31" t="s">
        <v>8266</v>
      </c>
      <c r="B4265" s="31" t="s">
        <v>1042</v>
      </c>
      <c r="C4265" s="31">
        <v>2998</v>
      </c>
      <c r="D4265" s="31">
        <v>3</v>
      </c>
      <c r="E4265" s="31" t="s">
        <v>8267</v>
      </c>
      <c r="F4265" s="31"/>
      <c r="G4265" s="31"/>
      <c r="H4265" s="31">
        <v>3</v>
      </c>
      <c r="I4265" s="31">
        <v>201970</v>
      </c>
      <c r="J4265" s="31">
        <v>3</v>
      </c>
      <c r="M4265" s="28" t="s">
        <v>1048</v>
      </c>
    </row>
    <row r="4266" spans="1:13">
      <c r="A4266" s="31" t="s">
        <v>8268</v>
      </c>
      <c r="B4266" s="31" t="s">
        <v>1042</v>
      </c>
      <c r="C4266" s="31">
        <v>2999</v>
      </c>
      <c r="D4266" s="31">
        <v>3</v>
      </c>
      <c r="E4266" s="31" t="s">
        <v>8269</v>
      </c>
      <c r="F4266" s="31">
        <v>3</v>
      </c>
      <c r="G4266" s="31"/>
      <c r="H4266" s="31"/>
      <c r="I4266" s="31">
        <v>202570</v>
      </c>
      <c r="J4266" s="31">
        <v>3</v>
      </c>
      <c r="M4266" s="28" t="s">
        <v>1048</v>
      </c>
    </row>
    <row r="4267" spans="1:13">
      <c r="A4267" s="31" t="s">
        <v>8270</v>
      </c>
      <c r="B4267" s="31" t="s">
        <v>1045</v>
      </c>
      <c r="C4267" s="31">
        <v>2110</v>
      </c>
      <c r="D4267" s="31">
        <v>4</v>
      </c>
      <c r="E4267" s="31" t="s">
        <v>8271</v>
      </c>
      <c r="F4267" s="31">
        <v>3</v>
      </c>
      <c r="G4267" s="31"/>
      <c r="H4267" s="31"/>
      <c r="I4267" s="31">
        <v>202570</v>
      </c>
      <c r="J4267" s="31">
        <v>3</v>
      </c>
      <c r="M4267" s="28" t="s">
        <v>1048</v>
      </c>
    </row>
    <row r="4268" spans="1:13">
      <c r="A4268" s="31" t="s">
        <v>8272</v>
      </c>
      <c r="B4268" s="31" t="s">
        <v>1048</v>
      </c>
      <c r="C4268" s="31">
        <v>1110</v>
      </c>
      <c r="D4268" s="31">
        <v>3</v>
      </c>
      <c r="E4268" s="31" t="s">
        <v>8273</v>
      </c>
      <c r="F4268" s="31">
        <v>4</v>
      </c>
      <c r="G4268" s="31"/>
      <c r="H4268" s="31"/>
      <c r="I4268" s="31">
        <v>202570</v>
      </c>
      <c r="J4268" s="31">
        <v>4</v>
      </c>
      <c r="M4268" s="28" t="s">
        <v>1048</v>
      </c>
    </row>
    <row r="4269" spans="1:13">
      <c r="A4269" s="31" t="s">
        <v>8274</v>
      </c>
      <c r="B4269" s="31" t="s">
        <v>1048</v>
      </c>
      <c r="C4269" s="31">
        <v>1120</v>
      </c>
      <c r="D4269" s="31">
        <v>3</v>
      </c>
      <c r="E4269" s="31" t="s">
        <v>8275</v>
      </c>
      <c r="F4269" s="31">
        <v>4</v>
      </c>
      <c r="G4269" s="31"/>
      <c r="H4269" s="31"/>
      <c r="I4269" s="31">
        <v>202570</v>
      </c>
      <c r="J4269" s="31">
        <v>4</v>
      </c>
      <c r="M4269" s="28" t="s">
        <v>1048</v>
      </c>
    </row>
    <row r="4270" spans="1:13">
      <c r="A4270" s="31" t="s">
        <v>8276</v>
      </c>
      <c r="B4270" s="31" t="s">
        <v>1048</v>
      </c>
      <c r="C4270" s="31">
        <v>1125</v>
      </c>
      <c r="D4270" s="31">
        <v>3</v>
      </c>
      <c r="E4270" s="31" t="s">
        <v>8277</v>
      </c>
      <c r="F4270" s="31">
        <v>3</v>
      </c>
      <c r="G4270" s="31"/>
      <c r="H4270" s="31"/>
      <c r="I4270" s="31">
        <v>202570</v>
      </c>
      <c r="J4270" s="31">
        <v>3</v>
      </c>
      <c r="M4270" s="28" t="s">
        <v>1048</v>
      </c>
    </row>
    <row r="4271" spans="1:13">
      <c r="A4271" s="31" t="s">
        <v>8278</v>
      </c>
      <c r="B4271" s="31" t="s">
        <v>1048</v>
      </c>
      <c r="C4271" s="31">
        <v>1210</v>
      </c>
      <c r="D4271" s="31">
        <v>3</v>
      </c>
      <c r="E4271" s="31" t="s">
        <v>8279</v>
      </c>
      <c r="F4271" s="31">
        <v>4</v>
      </c>
      <c r="G4271" s="31"/>
      <c r="H4271" s="31"/>
      <c r="I4271" s="31">
        <v>202570</v>
      </c>
      <c r="J4271" s="31">
        <v>4</v>
      </c>
      <c r="M4271" s="28" t="s">
        <v>1048</v>
      </c>
    </row>
    <row r="4272" spans="1:13">
      <c r="A4272" s="31" t="s">
        <v>8280</v>
      </c>
      <c r="B4272" s="31" t="s">
        <v>1048</v>
      </c>
      <c r="C4272" s="31">
        <v>1220</v>
      </c>
      <c r="D4272" s="31">
        <v>3</v>
      </c>
      <c r="E4272" s="31" t="s">
        <v>8281</v>
      </c>
      <c r="F4272" s="31">
        <v>4</v>
      </c>
      <c r="G4272" s="31"/>
      <c r="H4272" s="31"/>
      <c r="I4272" s="31">
        <v>202570</v>
      </c>
      <c r="J4272" s="31">
        <v>4</v>
      </c>
      <c r="M4272" s="28" t="s">
        <v>1048</v>
      </c>
    </row>
    <row r="4273" spans="1:13">
      <c r="A4273" s="31" t="s">
        <v>8282</v>
      </c>
      <c r="B4273" s="31" t="s">
        <v>1048</v>
      </c>
      <c r="C4273" s="31">
        <v>1410</v>
      </c>
      <c r="D4273" s="31">
        <v>3</v>
      </c>
      <c r="E4273" s="31" t="s">
        <v>8283</v>
      </c>
      <c r="F4273" s="31">
        <v>3</v>
      </c>
      <c r="G4273" s="31"/>
      <c r="H4273" s="31"/>
      <c r="I4273" s="31">
        <v>202570</v>
      </c>
      <c r="J4273" s="31">
        <v>3</v>
      </c>
      <c r="M4273" s="28" t="s">
        <v>1048</v>
      </c>
    </row>
    <row r="4274" spans="1:13">
      <c r="A4274" s="31" t="s">
        <v>8284</v>
      </c>
      <c r="B4274" s="31" t="s">
        <v>1048</v>
      </c>
      <c r="C4274" s="31">
        <v>2088</v>
      </c>
      <c r="D4274" s="31">
        <v>3</v>
      </c>
      <c r="E4274" s="31" t="s">
        <v>8285</v>
      </c>
      <c r="F4274" s="31"/>
      <c r="G4274" s="31"/>
      <c r="H4274" s="31"/>
      <c r="I4274" s="31">
        <v>202570</v>
      </c>
      <c r="J4274" s="31"/>
      <c r="M4274" s="28" t="s">
        <v>1048</v>
      </c>
    </row>
    <row r="4275" spans="1:13">
      <c r="A4275" s="31" t="s">
        <v>8286</v>
      </c>
      <c r="B4275" s="31" t="s">
        <v>1048</v>
      </c>
      <c r="C4275" s="31">
        <v>2110</v>
      </c>
      <c r="D4275" s="31">
        <v>3</v>
      </c>
      <c r="E4275" s="31" t="s">
        <v>8287</v>
      </c>
      <c r="F4275" s="31">
        <v>3</v>
      </c>
      <c r="G4275" s="31"/>
      <c r="H4275" s="31"/>
      <c r="I4275" s="31">
        <v>202570</v>
      </c>
      <c r="J4275" s="31">
        <v>3</v>
      </c>
      <c r="M4275" s="28" t="s">
        <v>1048</v>
      </c>
    </row>
    <row r="4276" spans="1:13">
      <c r="A4276" s="31" t="s">
        <v>8288</v>
      </c>
      <c r="B4276" s="31" t="s">
        <v>1048</v>
      </c>
      <c r="C4276" s="31">
        <v>2120</v>
      </c>
      <c r="D4276" s="31">
        <v>3</v>
      </c>
      <c r="E4276" s="31" t="s">
        <v>8289</v>
      </c>
      <c r="F4276" s="31">
        <v>3</v>
      </c>
      <c r="G4276" s="31"/>
      <c r="H4276" s="31"/>
      <c r="I4276" s="31">
        <v>202570</v>
      </c>
      <c r="J4276" s="31">
        <v>3</v>
      </c>
      <c r="M4276" s="28" t="s">
        <v>1048</v>
      </c>
    </row>
    <row r="4277" spans="1:13">
      <c r="A4277" s="31" t="s">
        <v>8290</v>
      </c>
      <c r="B4277" s="31" t="s">
        <v>1048</v>
      </c>
      <c r="C4277" s="31">
        <v>2125</v>
      </c>
      <c r="D4277" s="31">
        <v>3</v>
      </c>
      <c r="E4277" s="31" t="s">
        <v>8291</v>
      </c>
      <c r="F4277" s="31">
        <v>3</v>
      </c>
      <c r="G4277" s="31"/>
      <c r="H4277" s="31"/>
      <c r="I4277" s="31">
        <v>202570</v>
      </c>
      <c r="J4277" s="31">
        <v>3</v>
      </c>
      <c r="M4277" s="28" t="s">
        <v>1048</v>
      </c>
    </row>
    <row r="4278" spans="1:13">
      <c r="A4278" s="31" t="s">
        <v>8292</v>
      </c>
      <c r="B4278" s="31" t="s">
        <v>1048</v>
      </c>
      <c r="C4278" s="31">
        <v>2204</v>
      </c>
      <c r="D4278" s="31">
        <v>3</v>
      </c>
      <c r="E4278" s="31" t="s">
        <v>8293</v>
      </c>
      <c r="F4278" s="31">
        <v>1</v>
      </c>
      <c r="G4278" s="31"/>
      <c r="H4278" s="31"/>
      <c r="I4278" s="31">
        <v>202570</v>
      </c>
      <c r="J4278" s="31">
        <v>1</v>
      </c>
      <c r="M4278" s="28" t="s">
        <v>1048</v>
      </c>
    </row>
    <row r="4279" spans="1:13">
      <c r="A4279" s="31" t="s">
        <v>8294</v>
      </c>
      <c r="B4279" s="31" t="s">
        <v>1048</v>
      </c>
      <c r="C4279" s="31">
        <v>2277</v>
      </c>
      <c r="D4279" s="31">
        <v>3</v>
      </c>
      <c r="E4279" s="31" t="s">
        <v>8295</v>
      </c>
      <c r="F4279" s="31">
        <v>3</v>
      </c>
      <c r="G4279" s="31"/>
      <c r="H4279" s="31"/>
      <c r="I4279" s="31">
        <v>202570</v>
      </c>
      <c r="J4279" s="31">
        <v>3</v>
      </c>
      <c r="M4279" s="28" t="s">
        <v>1048</v>
      </c>
    </row>
    <row r="4280" spans="1:13">
      <c r="A4280" s="31" t="s">
        <v>8296</v>
      </c>
      <c r="B4280" s="31" t="s">
        <v>1048</v>
      </c>
      <c r="C4280" s="31">
        <v>2280</v>
      </c>
      <c r="D4280" s="31">
        <v>3</v>
      </c>
      <c r="E4280" s="31" t="s">
        <v>8297</v>
      </c>
      <c r="F4280" s="31">
        <v>3</v>
      </c>
      <c r="G4280" s="31"/>
      <c r="H4280" s="31"/>
      <c r="I4280" s="31">
        <v>202570</v>
      </c>
      <c r="J4280" s="31">
        <v>3</v>
      </c>
      <c r="M4280" s="28" t="s">
        <v>1051</v>
      </c>
    </row>
    <row r="4281" spans="1:13">
      <c r="A4281" s="31" t="s">
        <v>8298</v>
      </c>
      <c r="B4281" s="31" t="s">
        <v>1048</v>
      </c>
      <c r="C4281" s="31">
        <v>2375</v>
      </c>
      <c r="D4281" s="31">
        <v>3</v>
      </c>
      <c r="E4281" s="31" t="s">
        <v>8299</v>
      </c>
      <c r="F4281" s="31">
        <v>6</v>
      </c>
      <c r="G4281" s="31"/>
      <c r="H4281" s="31"/>
      <c r="I4281" s="31">
        <v>202570</v>
      </c>
      <c r="J4281" s="31">
        <v>6</v>
      </c>
      <c r="M4281" s="28" t="s">
        <v>1051</v>
      </c>
    </row>
    <row r="4282" spans="1:13">
      <c r="A4282" s="31" t="s">
        <v>8300</v>
      </c>
      <c r="B4282" s="31" t="s">
        <v>1048</v>
      </c>
      <c r="C4282" s="31">
        <v>2376</v>
      </c>
      <c r="D4282" s="31">
        <v>3</v>
      </c>
      <c r="E4282" s="31" t="s">
        <v>8301</v>
      </c>
      <c r="F4282" s="31">
        <v>6</v>
      </c>
      <c r="G4282" s="31"/>
      <c r="H4282" s="31"/>
      <c r="I4282" s="31">
        <v>202570</v>
      </c>
      <c r="J4282" s="31">
        <v>6</v>
      </c>
      <c r="M4282" s="28" t="s">
        <v>1051</v>
      </c>
    </row>
    <row r="4283" spans="1:13">
      <c r="A4283" s="31" t="s">
        <v>8302</v>
      </c>
      <c r="B4283" s="31" t="s">
        <v>1048</v>
      </c>
      <c r="C4283" s="31">
        <v>2998</v>
      </c>
      <c r="D4283" s="31">
        <v>3</v>
      </c>
      <c r="E4283" s="31" t="s">
        <v>8303</v>
      </c>
      <c r="F4283" s="31"/>
      <c r="G4283" s="31"/>
      <c r="H4283" s="31">
        <v>3</v>
      </c>
      <c r="I4283" s="31">
        <v>201980</v>
      </c>
      <c r="J4283" s="31">
        <v>3</v>
      </c>
      <c r="M4283" s="28" t="s">
        <v>1051</v>
      </c>
    </row>
    <row r="4284" spans="1:13">
      <c r="A4284" s="31" t="s">
        <v>8304</v>
      </c>
      <c r="B4284" s="31" t="s">
        <v>1051</v>
      </c>
      <c r="C4284" s="31">
        <v>2110</v>
      </c>
      <c r="D4284" s="31">
        <v>8</v>
      </c>
      <c r="E4284" s="31" t="s">
        <v>8305</v>
      </c>
      <c r="F4284" s="31">
        <v>3</v>
      </c>
      <c r="G4284" s="31"/>
      <c r="H4284" s="31"/>
      <c r="I4284" s="31">
        <v>202570</v>
      </c>
      <c r="J4284" s="31">
        <v>3</v>
      </c>
      <c r="M4284" s="28" t="s">
        <v>1051</v>
      </c>
    </row>
    <row r="4285" spans="1:13">
      <c r="A4285" s="31" t="s">
        <v>8306</v>
      </c>
      <c r="B4285" s="31" t="s">
        <v>1051</v>
      </c>
      <c r="C4285" s="31">
        <v>2233</v>
      </c>
      <c r="D4285" s="31">
        <v>8</v>
      </c>
      <c r="E4285" s="31" t="s">
        <v>8307</v>
      </c>
      <c r="F4285" s="31">
        <v>3</v>
      </c>
      <c r="G4285" s="31"/>
      <c r="H4285" s="31"/>
      <c r="I4285" s="31">
        <v>202570</v>
      </c>
      <c r="J4285" s="31">
        <v>3</v>
      </c>
      <c r="M4285" s="28" t="s">
        <v>1051</v>
      </c>
    </row>
    <row r="4286" spans="1:13">
      <c r="A4286" s="31" t="s">
        <v>8308</v>
      </c>
      <c r="B4286" s="31" t="s">
        <v>1051</v>
      </c>
      <c r="C4286" s="31">
        <v>2250</v>
      </c>
      <c r="D4286" s="31">
        <v>8</v>
      </c>
      <c r="E4286" s="31" t="s">
        <v>8309</v>
      </c>
      <c r="F4286" s="31">
        <v>3</v>
      </c>
      <c r="G4286" s="31"/>
      <c r="H4286" s="31"/>
      <c r="I4286" s="31">
        <v>202570</v>
      </c>
      <c r="J4286" s="31">
        <v>3</v>
      </c>
      <c r="M4286" s="28" t="s">
        <v>1051</v>
      </c>
    </row>
    <row r="4287" spans="1:13">
      <c r="A4287" s="31" t="s">
        <v>8310</v>
      </c>
      <c r="B4287" s="31" t="s">
        <v>1051</v>
      </c>
      <c r="C4287" s="31">
        <v>2258</v>
      </c>
      <c r="D4287" s="31">
        <v>8</v>
      </c>
      <c r="E4287" s="31" t="s">
        <v>8311</v>
      </c>
      <c r="F4287" s="31">
        <v>3</v>
      </c>
      <c r="G4287" s="31"/>
      <c r="H4287" s="31"/>
      <c r="I4287" s="31">
        <v>202570</v>
      </c>
      <c r="J4287" s="31">
        <v>3</v>
      </c>
      <c r="M4287" s="28" t="s">
        <v>1054</v>
      </c>
    </row>
    <row r="4288" spans="1:13">
      <c r="A4288" s="31" t="s">
        <v>8312</v>
      </c>
      <c r="B4288" s="31" t="s">
        <v>1051</v>
      </c>
      <c r="C4288" s="31">
        <v>2260</v>
      </c>
      <c r="D4288" s="31">
        <v>8</v>
      </c>
      <c r="E4288" s="31" t="s">
        <v>8313</v>
      </c>
      <c r="F4288" s="31">
        <v>3</v>
      </c>
      <c r="G4288" s="31"/>
      <c r="H4288" s="31"/>
      <c r="I4288" s="31">
        <v>202570</v>
      </c>
      <c r="J4288" s="31">
        <v>3</v>
      </c>
      <c r="M4288" s="28" t="s">
        <v>1054</v>
      </c>
    </row>
    <row r="4289" spans="1:13">
      <c r="A4289" s="31" t="s">
        <v>8314</v>
      </c>
      <c r="B4289" s="31" t="s">
        <v>1051</v>
      </c>
      <c r="C4289" s="31">
        <v>2272</v>
      </c>
      <c r="D4289" s="31">
        <v>8</v>
      </c>
      <c r="E4289" s="31" t="s">
        <v>8315</v>
      </c>
      <c r="F4289" s="31">
        <v>3</v>
      </c>
      <c r="G4289" s="31"/>
      <c r="H4289" s="31"/>
      <c r="I4289" s="31">
        <v>202570</v>
      </c>
      <c r="J4289" s="31">
        <v>3</v>
      </c>
      <c r="M4289" s="28" t="s">
        <v>1054</v>
      </c>
    </row>
    <row r="4290" spans="1:13">
      <c r="A4290" s="31" t="s">
        <v>8316</v>
      </c>
      <c r="B4290" s="31" t="s">
        <v>1051</v>
      </c>
      <c r="C4290" s="31">
        <v>2390</v>
      </c>
      <c r="D4290" s="31">
        <v>8</v>
      </c>
      <c r="E4290" s="31" t="s">
        <v>8317</v>
      </c>
      <c r="F4290" s="31"/>
      <c r="G4290" s="31"/>
      <c r="H4290" s="31">
        <v>12</v>
      </c>
      <c r="I4290" s="31">
        <v>202570</v>
      </c>
      <c r="J4290" s="31">
        <v>12</v>
      </c>
      <c r="M4290" s="28" t="s">
        <v>1054</v>
      </c>
    </row>
    <row r="4291" spans="1:13">
      <c r="A4291" s="31" t="s">
        <v>8318</v>
      </c>
      <c r="B4291" s="31" t="s">
        <v>1054</v>
      </c>
      <c r="C4291" s="31">
        <v>1101</v>
      </c>
      <c r="D4291" s="31">
        <v>3</v>
      </c>
      <c r="E4291" s="31" t="s">
        <v>8319</v>
      </c>
      <c r="F4291" s="31">
        <v>4</v>
      </c>
      <c r="G4291" s="31"/>
      <c r="H4291" s="31"/>
      <c r="I4291" s="31">
        <v>202570</v>
      </c>
      <c r="J4291" s="31">
        <v>4</v>
      </c>
      <c r="M4291" s="28" t="s">
        <v>1054</v>
      </c>
    </row>
    <row r="4292" spans="1:13">
      <c r="A4292" s="31" t="s">
        <v>8320</v>
      </c>
      <c r="B4292" s="31" t="s">
        <v>1054</v>
      </c>
      <c r="C4292" s="31">
        <v>1102</v>
      </c>
      <c r="D4292" s="31">
        <v>3</v>
      </c>
      <c r="E4292" s="31" t="s">
        <v>8321</v>
      </c>
      <c r="F4292" s="31">
        <v>4</v>
      </c>
      <c r="G4292" s="31"/>
      <c r="H4292" s="31"/>
      <c r="I4292" s="31">
        <v>202570</v>
      </c>
      <c r="J4292" s="31">
        <v>4</v>
      </c>
      <c r="M4292" s="28" t="s">
        <v>1054</v>
      </c>
    </row>
    <row r="4293" spans="1:13">
      <c r="A4293" s="31" t="s">
        <v>8322</v>
      </c>
      <c r="B4293" s="31" t="s">
        <v>1054</v>
      </c>
      <c r="C4293" s="31">
        <v>1103</v>
      </c>
      <c r="D4293" s="31">
        <v>3</v>
      </c>
      <c r="E4293" s="31" t="s">
        <v>8323</v>
      </c>
      <c r="F4293" s="31">
        <v>4</v>
      </c>
      <c r="G4293" s="31"/>
      <c r="H4293" s="31"/>
      <c r="I4293" s="31">
        <v>202570</v>
      </c>
      <c r="J4293" s="31">
        <v>4</v>
      </c>
      <c r="M4293" s="28" t="s">
        <v>1054</v>
      </c>
    </row>
    <row r="4294" spans="1:13">
      <c r="A4294" s="31" t="s">
        <v>8324</v>
      </c>
      <c r="B4294" s="31" t="s">
        <v>1054</v>
      </c>
      <c r="C4294" s="31">
        <v>1104</v>
      </c>
      <c r="D4294" s="31">
        <v>3</v>
      </c>
      <c r="E4294" s="31" t="s">
        <v>8325</v>
      </c>
      <c r="F4294" s="31">
        <v>4</v>
      </c>
      <c r="G4294" s="31"/>
      <c r="H4294" s="31"/>
      <c r="I4294" s="31">
        <v>202570</v>
      </c>
      <c r="J4294" s="31">
        <v>4</v>
      </c>
      <c r="M4294" s="28" t="s">
        <v>1054</v>
      </c>
    </row>
    <row r="4295" spans="1:13">
      <c r="A4295" s="31" t="s">
        <v>8326</v>
      </c>
      <c r="B4295" s="31" t="s">
        <v>1054</v>
      </c>
      <c r="C4295" s="31">
        <v>1105</v>
      </c>
      <c r="D4295" s="31">
        <v>3</v>
      </c>
      <c r="E4295" s="31" t="s">
        <v>8327</v>
      </c>
      <c r="F4295" s="31">
        <v>3</v>
      </c>
      <c r="G4295" s="31"/>
      <c r="H4295" s="31"/>
      <c r="I4295" s="31">
        <v>202570</v>
      </c>
      <c r="J4295" s="31">
        <v>3</v>
      </c>
      <c r="M4295" s="28" t="s">
        <v>1054</v>
      </c>
    </row>
    <row r="4296" spans="1:13">
      <c r="A4296" s="31" t="s">
        <v>8328</v>
      </c>
      <c r="B4296" s="31" t="s">
        <v>1054</v>
      </c>
      <c r="C4296" s="31">
        <v>1106</v>
      </c>
      <c r="D4296" s="31">
        <v>3</v>
      </c>
      <c r="E4296" s="31" t="s">
        <v>8329</v>
      </c>
      <c r="F4296" s="31">
        <v>4</v>
      </c>
      <c r="G4296" s="31"/>
      <c r="H4296" s="31"/>
      <c r="I4296" s="31">
        <v>202570</v>
      </c>
      <c r="J4296" s="31">
        <v>4</v>
      </c>
      <c r="M4296" s="28" t="s">
        <v>1054</v>
      </c>
    </row>
    <row r="4297" spans="1:13">
      <c r="A4297" s="31" t="s">
        <v>8330</v>
      </c>
      <c r="B4297" s="31" t="s">
        <v>1054</v>
      </c>
      <c r="C4297" s="31">
        <v>1107</v>
      </c>
      <c r="D4297" s="31">
        <v>3</v>
      </c>
      <c r="E4297" s="31" t="s">
        <v>8331</v>
      </c>
      <c r="F4297" s="31">
        <v>4</v>
      </c>
      <c r="G4297" s="31"/>
      <c r="H4297" s="31"/>
      <c r="I4297" s="31">
        <v>202570</v>
      </c>
      <c r="J4297" s="31">
        <v>4</v>
      </c>
      <c r="M4297" s="28" t="s">
        <v>1054</v>
      </c>
    </row>
    <row r="4298" spans="1:13">
      <c r="A4298" s="31" t="s">
        <v>8332</v>
      </c>
      <c r="B4298" s="31" t="s">
        <v>1054</v>
      </c>
      <c r="C4298" s="31">
        <v>2190</v>
      </c>
      <c r="D4298" s="31">
        <v>3</v>
      </c>
      <c r="E4298" s="31" t="s">
        <v>8333</v>
      </c>
      <c r="F4298" s="31">
        <v>2</v>
      </c>
      <c r="G4298" s="31">
        <v>6</v>
      </c>
      <c r="H4298" s="31"/>
      <c r="I4298" s="31">
        <v>202570</v>
      </c>
      <c r="J4298" s="31">
        <v>8</v>
      </c>
      <c r="M4298" s="28" t="s">
        <v>1057</v>
      </c>
    </row>
    <row r="4299" spans="1:13">
      <c r="A4299" s="31" t="s">
        <v>8334</v>
      </c>
      <c r="B4299" s="31" t="s">
        <v>1054</v>
      </c>
      <c r="C4299" s="31">
        <v>2206</v>
      </c>
      <c r="D4299" s="31">
        <v>3</v>
      </c>
      <c r="E4299" s="31" t="s">
        <v>8335</v>
      </c>
      <c r="F4299" s="31">
        <v>4</v>
      </c>
      <c r="G4299" s="31"/>
      <c r="H4299" s="31"/>
      <c r="I4299" s="31">
        <v>202570</v>
      </c>
      <c r="J4299" s="31">
        <v>4</v>
      </c>
      <c r="M4299" s="28" t="s">
        <v>1057</v>
      </c>
    </row>
    <row r="4300" spans="1:13">
      <c r="A4300" s="31" t="s">
        <v>8336</v>
      </c>
      <c r="B4300" s="31" t="s">
        <v>1054</v>
      </c>
      <c r="C4300" s="31">
        <v>2207</v>
      </c>
      <c r="D4300" s="31">
        <v>3</v>
      </c>
      <c r="E4300" s="31" t="s">
        <v>8337</v>
      </c>
      <c r="F4300" s="31">
        <v>4</v>
      </c>
      <c r="G4300" s="31"/>
      <c r="H4300" s="31"/>
      <c r="I4300" s="31">
        <v>202570</v>
      </c>
      <c r="J4300" s="31">
        <v>4</v>
      </c>
      <c r="M4300" s="28" t="s">
        <v>1060</v>
      </c>
    </row>
    <row r="4301" spans="1:13">
      <c r="A4301" s="31" t="s">
        <v>8338</v>
      </c>
      <c r="B4301" s="31" t="s">
        <v>1054</v>
      </c>
      <c r="C4301" s="31">
        <v>2990</v>
      </c>
      <c r="D4301" s="31">
        <v>3</v>
      </c>
      <c r="E4301" s="31" t="s">
        <v>8333</v>
      </c>
      <c r="F4301" s="31">
        <v>2</v>
      </c>
      <c r="G4301" s="31">
        <v>6</v>
      </c>
      <c r="H4301" s="31"/>
      <c r="I4301" s="31">
        <v>202570</v>
      </c>
      <c r="J4301" s="31">
        <v>8</v>
      </c>
      <c r="M4301" s="28" t="s">
        <v>1060</v>
      </c>
    </row>
    <row r="4302" spans="1:13">
      <c r="A4302" s="31" t="s">
        <v>8339</v>
      </c>
      <c r="B4302" s="31" t="s">
        <v>1057</v>
      </c>
      <c r="C4302" s="31">
        <v>1010</v>
      </c>
      <c r="D4302" s="31">
        <v>4</v>
      </c>
      <c r="E4302" s="31" t="s">
        <v>8340</v>
      </c>
      <c r="F4302" s="31">
        <v>2</v>
      </c>
      <c r="G4302" s="31"/>
      <c r="H4302" s="31"/>
      <c r="I4302" s="31">
        <v>202570</v>
      </c>
      <c r="J4302" s="31">
        <v>2</v>
      </c>
      <c r="M4302" s="28" t="s">
        <v>1060</v>
      </c>
    </row>
    <row r="4303" spans="1:13">
      <c r="A4303" s="31" t="s">
        <v>8341</v>
      </c>
      <c r="B4303" s="31" t="s">
        <v>1057</v>
      </c>
      <c r="C4303" s="31">
        <v>1092</v>
      </c>
      <c r="D4303" s="31">
        <v>4</v>
      </c>
      <c r="E4303" s="31" t="s">
        <v>8342</v>
      </c>
      <c r="F4303" s="31"/>
      <c r="G4303" s="31">
        <v>6</v>
      </c>
      <c r="H4303" s="31"/>
      <c r="I4303" s="31">
        <v>202570</v>
      </c>
      <c r="J4303" s="31">
        <v>6</v>
      </c>
      <c r="M4303" s="28" t="s">
        <v>1060</v>
      </c>
    </row>
    <row r="4304" spans="1:13">
      <c r="A4304" s="31" t="s">
        <v>8343</v>
      </c>
      <c r="B4304" s="31" t="s">
        <v>1060</v>
      </c>
      <c r="C4304" s="31">
        <v>1001</v>
      </c>
      <c r="D4304" s="31">
        <v>4</v>
      </c>
      <c r="E4304" s="31" t="s">
        <v>8344</v>
      </c>
      <c r="F4304" s="31">
        <v>2</v>
      </c>
      <c r="G4304" s="31"/>
      <c r="H4304" s="31"/>
      <c r="I4304" s="31">
        <v>201970</v>
      </c>
      <c r="J4304" s="31">
        <v>2</v>
      </c>
      <c r="M4304" s="28" t="s">
        <v>1060</v>
      </c>
    </row>
    <row r="4305" spans="1:13">
      <c r="A4305" s="31" t="s">
        <v>8345</v>
      </c>
      <c r="B4305" s="31" t="s">
        <v>1060</v>
      </c>
      <c r="C4305" s="31">
        <v>1010</v>
      </c>
      <c r="D4305" s="31">
        <v>4</v>
      </c>
      <c r="E4305" s="31" t="s">
        <v>8346</v>
      </c>
      <c r="F4305" s="31">
        <v>3</v>
      </c>
      <c r="G4305" s="31"/>
      <c r="H4305" s="31"/>
      <c r="I4305" s="31">
        <v>202170</v>
      </c>
      <c r="J4305" s="31">
        <v>3</v>
      </c>
      <c r="M4305" s="28" t="s">
        <v>1060</v>
      </c>
    </row>
    <row r="4306" spans="1:13">
      <c r="A4306" s="31" t="s">
        <v>8347</v>
      </c>
      <c r="B4306" s="31" t="s">
        <v>1060</v>
      </c>
      <c r="C4306" s="31">
        <v>1092</v>
      </c>
      <c r="D4306" s="31">
        <v>4</v>
      </c>
      <c r="E4306" s="31" t="s">
        <v>8348</v>
      </c>
      <c r="F4306" s="31"/>
      <c r="G4306" s="31">
        <v>18</v>
      </c>
      <c r="H4306" s="31"/>
      <c r="I4306" s="31">
        <v>201870</v>
      </c>
      <c r="J4306" s="31">
        <v>18</v>
      </c>
      <c r="M4306" s="28" t="s">
        <v>1060</v>
      </c>
    </row>
    <row r="4307" spans="1:13">
      <c r="A4307" s="31" t="s">
        <v>8349</v>
      </c>
      <c r="B4307" s="31" t="s">
        <v>1060</v>
      </c>
      <c r="C4307" s="31">
        <v>1510</v>
      </c>
      <c r="D4307" s="31">
        <v>4</v>
      </c>
      <c r="E4307" s="31" t="s">
        <v>8350</v>
      </c>
      <c r="F4307" s="31">
        <v>3</v>
      </c>
      <c r="G4307" s="31"/>
      <c r="H4307" s="31"/>
      <c r="I4307" s="31">
        <v>201870</v>
      </c>
      <c r="J4307" s="31">
        <v>3</v>
      </c>
      <c r="M4307" s="28" t="s">
        <v>1060</v>
      </c>
    </row>
    <row r="4308" spans="1:13">
      <c r="A4308" s="31" t="s">
        <v>8351</v>
      </c>
      <c r="B4308" s="31" t="s">
        <v>1060</v>
      </c>
      <c r="C4308" s="31">
        <v>1590</v>
      </c>
      <c r="D4308" s="31">
        <v>4</v>
      </c>
      <c r="E4308" s="31" t="s">
        <v>8352</v>
      </c>
      <c r="F4308" s="31"/>
      <c r="G4308" s="31">
        <v>24</v>
      </c>
      <c r="H4308" s="31"/>
      <c r="I4308" s="31">
        <v>202280</v>
      </c>
      <c r="J4308" s="31">
        <v>24</v>
      </c>
      <c r="M4308" s="28" t="s">
        <v>1060</v>
      </c>
    </row>
    <row r="4309" spans="1:13">
      <c r="A4309" s="31" t="s">
        <v>8353</v>
      </c>
      <c r="B4309" s="31" t="s">
        <v>1060</v>
      </c>
      <c r="C4309" s="31">
        <v>1592</v>
      </c>
      <c r="D4309" s="31">
        <v>4</v>
      </c>
      <c r="E4309" s="31" t="s">
        <v>8354</v>
      </c>
      <c r="F4309" s="31"/>
      <c r="G4309" s="31">
        <v>6</v>
      </c>
      <c r="H4309" s="31"/>
      <c r="I4309" s="31">
        <v>202270</v>
      </c>
      <c r="J4309" s="31">
        <v>6</v>
      </c>
      <c r="M4309" s="28" t="s">
        <v>1060</v>
      </c>
    </row>
    <row r="4310" spans="1:13">
      <c r="A4310" s="31" t="s">
        <v>8355</v>
      </c>
      <c r="B4310" s="31" t="s">
        <v>1060</v>
      </c>
      <c r="C4310" s="31">
        <v>2010</v>
      </c>
      <c r="D4310" s="31">
        <v>4</v>
      </c>
      <c r="E4310" s="31" t="s">
        <v>8356</v>
      </c>
      <c r="F4310" s="31">
        <v>3</v>
      </c>
      <c r="G4310" s="31"/>
      <c r="H4310" s="31"/>
      <c r="I4310" s="31">
        <v>201870</v>
      </c>
      <c r="J4310" s="31">
        <v>3</v>
      </c>
      <c r="M4310" s="28" t="s">
        <v>10147</v>
      </c>
    </row>
    <row r="4311" spans="1:13">
      <c r="A4311" s="31" t="s">
        <v>8357</v>
      </c>
      <c r="B4311" s="31" t="s">
        <v>1060</v>
      </c>
      <c r="C4311" s="31">
        <v>2090</v>
      </c>
      <c r="D4311" s="31">
        <v>4</v>
      </c>
      <c r="E4311" s="31" t="s">
        <v>8358</v>
      </c>
      <c r="F4311" s="31"/>
      <c r="G4311" s="31">
        <v>24</v>
      </c>
      <c r="H4311" s="31"/>
      <c r="I4311" s="31">
        <v>201870</v>
      </c>
      <c r="J4311" s="31">
        <v>24</v>
      </c>
      <c r="M4311" s="28" t="s">
        <v>473</v>
      </c>
    </row>
    <row r="4312" spans="1:13">
      <c r="A4312" s="31" t="s">
        <v>8359</v>
      </c>
      <c r="B4312" s="31" t="s">
        <v>1060</v>
      </c>
      <c r="C4312" s="31">
        <v>2092</v>
      </c>
      <c r="D4312" s="31">
        <v>4</v>
      </c>
      <c r="E4312" s="31" t="s">
        <v>8360</v>
      </c>
      <c r="F4312" s="31"/>
      <c r="G4312" s="31">
        <v>6</v>
      </c>
      <c r="H4312" s="31"/>
      <c r="I4312" s="31">
        <v>202270</v>
      </c>
      <c r="J4312" s="31">
        <v>6</v>
      </c>
      <c r="M4312" s="28" t="s">
        <v>473</v>
      </c>
    </row>
    <row r="4313" spans="1:13">
      <c r="A4313" s="31" t="s">
        <v>8361</v>
      </c>
      <c r="B4313" s="31" t="s">
        <v>1060</v>
      </c>
      <c r="C4313" s="31">
        <v>2196</v>
      </c>
      <c r="D4313" s="31">
        <v>4</v>
      </c>
      <c r="E4313" s="31" t="s">
        <v>304</v>
      </c>
      <c r="F4313" s="31"/>
      <c r="G4313" s="31"/>
      <c r="H4313" s="31"/>
      <c r="I4313" s="31">
        <v>202070</v>
      </c>
      <c r="J4313" s="31"/>
      <c r="M4313" s="28" t="s">
        <v>473</v>
      </c>
    </row>
    <row r="4314" spans="1:13">
      <c r="A4314" s="31" t="s">
        <v>10146</v>
      </c>
      <c r="B4314" s="31" t="s">
        <v>10147</v>
      </c>
      <c r="C4314" s="31">
        <v>1996</v>
      </c>
      <c r="D4314" s="31">
        <v>7</v>
      </c>
      <c r="E4314" s="31" t="s">
        <v>304</v>
      </c>
      <c r="F4314" s="31"/>
      <c r="G4314" s="31"/>
      <c r="H4314" s="31"/>
      <c r="I4314" s="31">
        <v>202470</v>
      </c>
      <c r="J4314" s="31"/>
      <c r="M4314" s="28" t="s">
        <v>473</v>
      </c>
    </row>
    <row r="4315" spans="1:13">
      <c r="A4315" s="31" t="s">
        <v>8362</v>
      </c>
      <c r="B4315" s="31" t="s">
        <v>473</v>
      </c>
      <c r="C4315" s="31">
        <v>1002</v>
      </c>
      <c r="D4315" s="31">
        <v>2</v>
      </c>
      <c r="E4315" s="31" t="s">
        <v>474</v>
      </c>
      <c r="F4315" s="31">
        <v>1</v>
      </c>
      <c r="G4315" s="31"/>
      <c r="H4315" s="31"/>
      <c r="I4315" s="31">
        <v>202570</v>
      </c>
      <c r="J4315" s="31">
        <v>1</v>
      </c>
      <c r="M4315" s="28" t="s">
        <v>473</v>
      </c>
    </row>
    <row r="4316" spans="1:13">
      <c r="A4316" s="31" t="s">
        <v>8363</v>
      </c>
      <c r="B4316" s="31" t="s">
        <v>473</v>
      </c>
      <c r="C4316" s="31">
        <v>1015</v>
      </c>
      <c r="D4316" s="31">
        <v>2</v>
      </c>
      <c r="E4316" s="31" t="s">
        <v>8364</v>
      </c>
      <c r="F4316" s="31">
        <v>3</v>
      </c>
      <c r="G4316" s="31"/>
      <c r="H4316" s="31"/>
      <c r="I4316" s="31">
        <v>202570</v>
      </c>
      <c r="J4316" s="31">
        <v>3</v>
      </c>
      <c r="M4316" s="28" t="s">
        <v>473</v>
      </c>
    </row>
    <row r="4317" spans="1:13">
      <c r="A4317" s="31" t="s">
        <v>8365</v>
      </c>
      <c r="B4317" s="31" t="s">
        <v>473</v>
      </c>
      <c r="C4317" s="31">
        <v>1196</v>
      </c>
      <c r="D4317" s="31">
        <v>2</v>
      </c>
      <c r="E4317" s="31" t="s">
        <v>304</v>
      </c>
      <c r="F4317" s="31"/>
      <c r="G4317" s="31"/>
      <c r="H4317" s="31">
        <v>1</v>
      </c>
      <c r="I4317" s="31">
        <v>202480</v>
      </c>
      <c r="J4317" s="31">
        <v>1</v>
      </c>
      <c r="M4317" s="28" t="s">
        <v>1065</v>
      </c>
    </row>
    <row r="4318" spans="1:13">
      <c r="A4318" s="31" t="s">
        <v>8366</v>
      </c>
      <c r="B4318" s="31" t="s">
        <v>473</v>
      </c>
      <c r="C4318" s="31">
        <v>2097</v>
      </c>
      <c r="D4318" s="31">
        <v>2</v>
      </c>
      <c r="E4318" s="31" t="s">
        <v>8367</v>
      </c>
      <c r="F4318" s="31"/>
      <c r="G4318" s="31"/>
      <c r="H4318" s="31"/>
      <c r="I4318" s="31">
        <v>201880</v>
      </c>
      <c r="J4318" s="31"/>
      <c r="M4318" s="28" t="s">
        <v>8373</v>
      </c>
    </row>
    <row r="4319" spans="1:13">
      <c r="A4319" s="31" t="s">
        <v>8368</v>
      </c>
      <c r="B4319" s="31" t="s">
        <v>473</v>
      </c>
      <c r="C4319" s="31">
        <v>2098</v>
      </c>
      <c r="D4319" s="31">
        <v>2</v>
      </c>
      <c r="E4319" s="31" t="s">
        <v>550</v>
      </c>
      <c r="F4319" s="31"/>
      <c r="G4319" s="31">
        <v>3</v>
      </c>
      <c r="H4319" s="31"/>
      <c r="I4319" s="31">
        <v>201870</v>
      </c>
      <c r="J4319" s="31">
        <v>3</v>
      </c>
      <c r="M4319" s="28" t="s">
        <v>8373</v>
      </c>
    </row>
    <row r="4320" spans="1:13">
      <c r="A4320" s="31" t="s">
        <v>8369</v>
      </c>
      <c r="B4320" s="31" t="s">
        <v>473</v>
      </c>
      <c r="C4320" s="31">
        <v>2205</v>
      </c>
      <c r="D4320" s="31">
        <v>2</v>
      </c>
      <c r="E4320" s="31" t="s">
        <v>475</v>
      </c>
      <c r="F4320" s="31">
        <v>1</v>
      </c>
      <c r="G4320" s="31">
        <v>6</v>
      </c>
      <c r="H4320" s="31"/>
      <c r="I4320" s="31">
        <v>202570</v>
      </c>
      <c r="J4320" s="31">
        <v>7</v>
      </c>
      <c r="M4320" s="28" t="s">
        <v>8373</v>
      </c>
    </row>
    <row r="4321" spans="1:13">
      <c r="A4321" s="31" t="s">
        <v>8370</v>
      </c>
      <c r="B4321" s="31" t="s">
        <v>1065</v>
      </c>
      <c r="C4321" s="31">
        <v>1134</v>
      </c>
      <c r="D4321" s="31">
        <v>3</v>
      </c>
      <c r="E4321" s="31" t="s">
        <v>8371</v>
      </c>
      <c r="F4321" s="31">
        <v>3</v>
      </c>
      <c r="G4321" s="31"/>
      <c r="H4321" s="31"/>
      <c r="I4321" s="31">
        <v>202570</v>
      </c>
      <c r="J4321" s="31">
        <v>3</v>
      </c>
      <c r="M4321" s="28" t="s">
        <v>8373</v>
      </c>
    </row>
    <row r="4322" spans="1:13">
      <c r="A4322" s="31" t="s">
        <v>8372</v>
      </c>
      <c r="B4322" s="31" t="s">
        <v>8373</v>
      </c>
      <c r="C4322" s="31">
        <v>1</v>
      </c>
      <c r="D4322" s="31" t="s">
        <v>733</v>
      </c>
      <c r="E4322" s="31" t="s">
        <v>8374</v>
      </c>
      <c r="F4322" s="31"/>
      <c r="G4322" s="31"/>
      <c r="H4322" s="31"/>
      <c r="I4322" s="31">
        <v>200233</v>
      </c>
      <c r="J4322" s="31"/>
      <c r="M4322" s="28" t="s">
        <v>8373</v>
      </c>
    </row>
    <row r="4323" spans="1:13">
      <c r="A4323" s="31" t="s">
        <v>8375</v>
      </c>
      <c r="B4323" s="31" t="s">
        <v>8373</v>
      </c>
      <c r="C4323" s="31">
        <v>2</v>
      </c>
      <c r="D4323" s="31" t="s">
        <v>733</v>
      </c>
      <c r="E4323" s="31" t="s">
        <v>8376</v>
      </c>
      <c r="F4323" s="31"/>
      <c r="G4323" s="31"/>
      <c r="H4323" s="31"/>
      <c r="I4323" s="31">
        <v>200233</v>
      </c>
      <c r="J4323" s="31"/>
      <c r="M4323" s="28" t="s">
        <v>8373</v>
      </c>
    </row>
    <row r="4324" spans="1:13">
      <c r="A4324" s="31" t="s">
        <v>8377</v>
      </c>
      <c r="B4324" s="31" t="s">
        <v>8373</v>
      </c>
      <c r="C4324" s="31">
        <v>3</v>
      </c>
      <c r="D4324" s="31" t="s">
        <v>733</v>
      </c>
      <c r="E4324" s="31" t="s">
        <v>8378</v>
      </c>
      <c r="F4324" s="31"/>
      <c r="G4324" s="31"/>
      <c r="H4324" s="31"/>
      <c r="I4324" s="31">
        <v>200233</v>
      </c>
      <c r="J4324" s="31"/>
      <c r="M4324" s="28" t="s">
        <v>8373</v>
      </c>
    </row>
    <row r="4325" spans="1:13">
      <c r="A4325" s="31" t="s">
        <v>8379</v>
      </c>
      <c r="B4325" s="31" t="s">
        <v>8373</v>
      </c>
      <c r="C4325" s="31">
        <v>4</v>
      </c>
      <c r="D4325" s="31" t="s">
        <v>733</v>
      </c>
      <c r="E4325" s="31" t="s">
        <v>8380</v>
      </c>
      <c r="F4325" s="31"/>
      <c r="G4325" s="31"/>
      <c r="H4325" s="31"/>
      <c r="I4325" s="31">
        <v>200233</v>
      </c>
      <c r="J4325" s="31"/>
      <c r="M4325" s="28" t="s">
        <v>8373</v>
      </c>
    </row>
    <row r="4326" spans="1:13">
      <c r="A4326" s="31" t="s">
        <v>8381</v>
      </c>
      <c r="B4326" s="31" t="s">
        <v>8373</v>
      </c>
      <c r="C4326" s="31">
        <v>5</v>
      </c>
      <c r="D4326" s="31" t="s">
        <v>733</v>
      </c>
      <c r="E4326" s="31" t="s">
        <v>8382</v>
      </c>
      <c r="F4326" s="31"/>
      <c r="G4326" s="31"/>
      <c r="H4326" s="31"/>
      <c r="I4326" s="31">
        <v>200233</v>
      </c>
      <c r="J4326" s="31"/>
      <c r="M4326" s="28" t="s">
        <v>8373</v>
      </c>
    </row>
    <row r="4327" spans="1:13">
      <c r="A4327" s="31" t="s">
        <v>8383</v>
      </c>
      <c r="B4327" s="31" t="s">
        <v>8373</v>
      </c>
      <c r="C4327" s="31">
        <v>6</v>
      </c>
      <c r="D4327" s="31" t="s">
        <v>733</v>
      </c>
      <c r="E4327" s="31" t="s">
        <v>8384</v>
      </c>
      <c r="F4327" s="31"/>
      <c r="G4327" s="31"/>
      <c r="H4327" s="31"/>
      <c r="I4327" s="31">
        <v>200233</v>
      </c>
      <c r="J4327" s="31"/>
      <c r="M4327" s="28" t="s">
        <v>8373</v>
      </c>
    </row>
    <row r="4328" spans="1:13">
      <c r="A4328" s="31" t="s">
        <v>8385</v>
      </c>
      <c r="B4328" s="31" t="s">
        <v>8373</v>
      </c>
      <c r="C4328" s="31">
        <v>7</v>
      </c>
      <c r="D4328" s="31" t="s">
        <v>733</v>
      </c>
      <c r="E4328" s="31" t="s">
        <v>8386</v>
      </c>
      <c r="F4328" s="31"/>
      <c r="G4328" s="31"/>
      <c r="H4328" s="31"/>
      <c r="I4328" s="31">
        <v>200233</v>
      </c>
      <c r="J4328" s="31"/>
      <c r="M4328" s="28" t="s">
        <v>8373</v>
      </c>
    </row>
    <row r="4329" spans="1:13">
      <c r="A4329" s="31" t="s">
        <v>8387</v>
      </c>
      <c r="B4329" s="31" t="s">
        <v>8373</v>
      </c>
      <c r="C4329" s="31">
        <v>8</v>
      </c>
      <c r="D4329" s="31" t="s">
        <v>733</v>
      </c>
      <c r="E4329" s="31" t="s">
        <v>8388</v>
      </c>
      <c r="F4329" s="31"/>
      <c r="G4329" s="31"/>
      <c r="H4329" s="31"/>
      <c r="I4329" s="31">
        <v>200233</v>
      </c>
      <c r="J4329" s="31"/>
      <c r="M4329" s="28" t="s">
        <v>8373</v>
      </c>
    </row>
    <row r="4330" spans="1:13">
      <c r="A4330" s="31" t="s">
        <v>8389</v>
      </c>
      <c r="B4330" s="31" t="s">
        <v>8373</v>
      </c>
      <c r="C4330" s="31">
        <v>9</v>
      </c>
      <c r="D4330" s="31" t="s">
        <v>733</v>
      </c>
      <c r="E4330" s="31" t="s">
        <v>8390</v>
      </c>
      <c r="F4330" s="31"/>
      <c r="G4330" s="31"/>
      <c r="H4330" s="31"/>
      <c r="I4330" s="31">
        <v>200233</v>
      </c>
      <c r="J4330" s="31"/>
      <c r="M4330" s="28" t="s">
        <v>8373</v>
      </c>
    </row>
    <row r="4331" spans="1:13">
      <c r="A4331" s="31" t="s">
        <v>8391</v>
      </c>
      <c r="B4331" s="31" t="s">
        <v>8373</v>
      </c>
      <c r="C4331" s="31">
        <v>10</v>
      </c>
      <c r="D4331" s="31" t="s">
        <v>733</v>
      </c>
      <c r="E4331" s="31" t="s">
        <v>8392</v>
      </c>
      <c r="F4331" s="31"/>
      <c r="G4331" s="31"/>
      <c r="H4331" s="31"/>
      <c r="I4331" s="31">
        <v>200233</v>
      </c>
      <c r="J4331" s="31"/>
      <c r="M4331" s="28" t="s">
        <v>8373</v>
      </c>
    </row>
    <row r="4332" spans="1:13">
      <c r="A4332" s="31" t="s">
        <v>8393</v>
      </c>
      <c r="B4332" s="31" t="s">
        <v>8373</v>
      </c>
      <c r="C4332" s="31">
        <v>11</v>
      </c>
      <c r="D4332" s="31" t="s">
        <v>733</v>
      </c>
      <c r="E4332" s="31" t="s">
        <v>8394</v>
      </c>
      <c r="F4332" s="31"/>
      <c r="G4332" s="31"/>
      <c r="H4332" s="31"/>
      <c r="I4332" s="31">
        <v>200233</v>
      </c>
      <c r="J4332" s="31"/>
      <c r="M4332" s="28" t="s">
        <v>8373</v>
      </c>
    </row>
    <row r="4333" spans="1:13">
      <c r="A4333" s="31" t="s">
        <v>8395</v>
      </c>
      <c r="B4333" s="31" t="s">
        <v>8373</v>
      </c>
      <c r="C4333" s="31">
        <v>12</v>
      </c>
      <c r="D4333" s="31" t="s">
        <v>733</v>
      </c>
      <c r="E4333" s="31" t="s">
        <v>8396</v>
      </c>
      <c r="F4333" s="31"/>
      <c r="G4333" s="31"/>
      <c r="H4333" s="31"/>
      <c r="I4333" s="31">
        <v>200233</v>
      </c>
      <c r="J4333" s="31"/>
      <c r="M4333" s="28" t="s">
        <v>8373</v>
      </c>
    </row>
    <row r="4334" spans="1:13">
      <c r="A4334" s="31" t="s">
        <v>8397</v>
      </c>
      <c r="B4334" s="31" t="s">
        <v>8373</v>
      </c>
      <c r="C4334" s="31">
        <v>13</v>
      </c>
      <c r="D4334" s="31" t="s">
        <v>733</v>
      </c>
      <c r="E4334" s="31" t="s">
        <v>8398</v>
      </c>
      <c r="F4334" s="31"/>
      <c r="G4334" s="31"/>
      <c r="H4334" s="31"/>
      <c r="I4334" s="31">
        <v>200233</v>
      </c>
      <c r="J4334" s="31"/>
      <c r="M4334" s="28" t="s">
        <v>8373</v>
      </c>
    </row>
    <row r="4335" spans="1:13">
      <c r="A4335" s="31" t="s">
        <v>8399</v>
      </c>
      <c r="B4335" s="31" t="s">
        <v>8373</v>
      </c>
      <c r="C4335" s="31">
        <v>14</v>
      </c>
      <c r="D4335" s="31" t="s">
        <v>733</v>
      </c>
      <c r="E4335" s="31" t="s">
        <v>8400</v>
      </c>
      <c r="F4335" s="31"/>
      <c r="G4335" s="31"/>
      <c r="H4335" s="31"/>
      <c r="I4335" s="31">
        <v>200233</v>
      </c>
      <c r="J4335" s="31"/>
      <c r="M4335" s="28" t="s">
        <v>8373</v>
      </c>
    </row>
    <row r="4336" spans="1:13">
      <c r="A4336" s="31" t="s">
        <v>8401</v>
      </c>
      <c r="B4336" s="31" t="s">
        <v>8373</v>
      </c>
      <c r="C4336" s="31">
        <v>15</v>
      </c>
      <c r="D4336" s="31" t="s">
        <v>733</v>
      </c>
      <c r="E4336" s="31" t="s">
        <v>8402</v>
      </c>
      <c r="F4336" s="31"/>
      <c r="G4336" s="31"/>
      <c r="H4336" s="31"/>
      <c r="I4336" s="31">
        <v>200233</v>
      </c>
      <c r="J4336" s="31"/>
      <c r="M4336" s="28" t="s">
        <v>8373</v>
      </c>
    </row>
    <row r="4337" spans="1:13">
      <c r="A4337" s="31" t="s">
        <v>8403</v>
      </c>
      <c r="B4337" s="31" t="s">
        <v>8373</v>
      </c>
      <c r="C4337" s="31">
        <v>16</v>
      </c>
      <c r="D4337" s="31" t="s">
        <v>733</v>
      </c>
      <c r="E4337" s="31" t="s">
        <v>8404</v>
      </c>
      <c r="F4337" s="31"/>
      <c r="G4337" s="31"/>
      <c r="H4337" s="31"/>
      <c r="I4337" s="31">
        <v>200233</v>
      </c>
      <c r="J4337" s="31"/>
      <c r="M4337" s="28" t="s">
        <v>8373</v>
      </c>
    </row>
    <row r="4338" spans="1:13">
      <c r="A4338" s="31" t="s">
        <v>8405</v>
      </c>
      <c r="B4338" s="31" t="s">
        <v>8373</v>
      </c>
      <c r="C4338" s="31">
        <v>18</v>
      </c>
      <c r="D4338" s="31" t="s">
        <v>733</v>
      </c>
      <c r="E4338" s="31" t="s">
        <v>8406</v>
      </c>
      <c r="F4338" s="31"/>
      <c r="G4338" s="31"/>
      <c r="H4338" s="31"/>
      <c r="I4338" s="31">
        <v>200233</v>
      </c>
      <c r="J4338" s="31"/>
      <c r="M4338" s="28" t="s">
        <v>8373</v>
      </c>
    </row>
    <row r="4339" spans="1:13">
      <c r="A4339" s="31" t="s">
        <v>8407</v>
      </c>
      <c r="B4339" s="31" t="s">
        <v>8373</v>
      </c>
      <c r="C4339" s="31">
        <v>19</v>
      </c>
      <c r="D4339" s="31" t="s">
        <v>733</v>
      </c>
      <c r="E4339" s="31" t="s">
        <v>8408</v>
      </c>
      <c r="F4339" s="31"/>
      <c r="G4339" s="31"/>
      <c r="H4339" s="31"/>
      <c r="I4339" s="31">
        <v>200233</v>
      </c>
      <c r="J4339" s="31"/>
      <c r="M4339" s="28" t="s">
        <v>8373</v>
      </c>
    </row>
    <row r="4340" spans="1:13">
      <c r="A4340" s="31" t="s">
        <v>8409</v>
      </c>
      <c r="B4340" s="31" t="s">
        <v>8373</v>
      </c>
      <c r="C4340" s="31">
        <v>20</v>
      </c>
      <c r="D4340" s="31" t="s">
        <v>733</v>
      </c>
      <c r="E4340" s="31" t="s">
        <v>8410</v>
      </c>
      <c r="F4340" s="31"/>
      <c r="G4340" s="31"/>
      <c r="H4340" s="31"/>
      <c r="I4340" s="31">
        <v>200233</v>
      </c>
      <c r="J4340" s="31"/>
      <c r="M4340" s="28" t="s">
        <v>8373</v>
      </c>
    </row>
    <row r="4341" spans="1:13">
      <c r="A4341" s="31" t="s">
        <v>8411</v>
      </c>
      <c r="B4341" s="31" t="s">
        <v>8373</v>
      </c>
      <c r="C4341" s="31">
        <v>21</v>
      </c>
      <c r="D4341" s="31" t="s">
        <v>733</v>
      </c>
      <c r="E4341" s="31" t="s">
        <v>8412</v>
      </c>
      <c r="F4341" s="31"/>
      <c r="G4341" s="31"/>
      <c r="H4341" s="31"/>
      <c r="I4341" s="31">
        <v>200222</v>
      </c>
      <c r="J4341" s="31"/>
      <c r="M4341" s="28" t="s">
        <v>8373</v>
      </c>
    </row>
    <row r="4342" spans="1:13">
      <c r="A4342" s="31" t="s">
        <v>8413</v>
      </c>
      <c r="B4342" s="31" t="s">
        <v>8373</v>
      </c>
      <c r="C4342" s="31">
        <v>22</v>
      </c>
      <c r="D4342" s="31" t="s">
        <v>733</v>
      </c>
      <c r="E4342" s="31" t="s">
        <v>8414</v>
      </c>
      <c r="F4342" s="31"/>
      <c r="G4342" s="31"/>
      <c r="H4342" s="31"/>
      <c r="I4342" s="31">
        <v>200222</v>
      </c>
      <c r="J4342" s="31"/>
      <c r="M4342" s="28" t="s">
        <v>8373</v>
      </c>
    </row>
    <row r="4343" spans="1:13">
      <c r="A4343" s="31" t="s">
        <v>8415</v>
      </c>
      <c r="B4343" s="31" t="s">
        <v>8373</v>
      </c>
      <c r="C4343" s="31">
        <v>23</v>
      </c>
      <c r="D4343" s="31" t="s">
        <v>733</v>
      </c>
      <c r="E4343" s="31" t="s">
        <v>8416</v>
      </c>
      <c r="F4343" s="31"/>
      <c r="G4343" s="31"/>
      <c r="H4343" s="31"/>
      <c r="I4343" s="31">
        <v>200222</v>
      </c>
      <c r="J4343" s="31"/>
      <c r="M4343" s="28" t="s">
        <v>8373</v>
      </c>
    </row>
    <row r="4344" spans="1:13">
      <c r="A4344" s="31" t="s">
        <v>8417</v>
      </c>
      <c r="B4344" s="31" t="s">
        <v>8373</v>
      </c>
      <c r="C4344" s="31">
        <v>24</v>
      </c>
      <c r="D4344" s="31" t="s">
        <v>733</v>
      </c>
      <c r="E4344" s="31" t="s">
        <v>8418</v>
      </c>
      <c r="F4344" s="31"/>
      <c r="G4344" s="31"/>
      <c r="H4344" s="31"/>
      <c r="I4344" s="31">
        <v>200233</v>
      </c>
      <c r="J4344" s="31"/>
      <c r="M4344" s="28" t="s">
        <v>8373</v>
      </c>
    </row>
    <row r="4345" spans="1:13">
      <c r="A4345" s="31" t="s">
        <v>8419</v>
      </c>
      <c r="B4345" s="31" t="s">
        <v>8373</v>
      </c>
      <c r="C4345" s="31">
        <v>25</v>
      </c>
      <c r="D4345" s="31" t="s">
        <v>733</v>
      </c>
      <c r="E4345" s="31" t="s">
        <v>8420</v>
      </c>
      <c r="F4345" s="31"/>
      <c r="G4345" s="31"/>
      <c r="H4345" s="31"/>
      <c r="I4345" s="31">
        <v>200311</v>
      </c>
      <c r="J4345" s="31"/>
      <c r="M4345" s="28" t="s">
        <v>8373</v>
      </c>
    </row>
    <row r="4346" spans="1:13">
      <c r="A4346" s="31" t="s">
        <v>8421</v>
      </c>
      <c r="B4346" s="31" t="s">
        <v>8373</v>
      </c>
      <c r="C4346" s="31">
        <v>26</v>
      </c>
      <c r="D4346" s="31" t="s">
        <v>733</v>
      </c>
      <c r="E4346" s="31" t="s">
        <v>8422</v>
      </c>
      <c r="F4346" s="31"/>
      <c r="G4346" s="31"/>
      <c r="H4346" s="31"/>
      <c r="I4346" s="31">
        <v>200311</v>
      </c>
      <c r="J4346" s="31"/>
      <c r="M4346" s="28" t="s">
        <v>8373</v>
      </c>
    </row>
    <row r="4347" spans="1:13">
      <c r="A4347" s="31" t="s">
        <v>8423</v>
      </c>
      <c r="B4347" s="31" t="s">
        <v>8373</v>
      </c>
      <c r="C4347" s="31">
        <v>27</v>
      </c>
      <c r="D4347" s="31" t="s">
        <v>733</v>
      </c>
      <c r="E4347" s="31" t="s">
        <v>8424</v>
      </c>
      <c r="F4347" s="31"/>
      <c r="G4347" s="31"/>
      <c r="H4347" s="31"/>
      <c r="I4347" s="31">
        <v>200311</v>
      </c>
      <c r="J4347" s="31"/>
      <c r="M4347" s="28" t="s">
        <v>8373</v>
      </c>
    </row>
    <row r="4348" spans="1:13">
      <c r="A4348" s="31" t="s">
        <v>8425</v>
      </c>
      <c r="B4348" s="31" t="s">
        <v>8373</v>
      </c>
      <c r="C4348" s="31">
        <v>28</v>
      </c>
      <c r="D4348" s="31" t="s">
        <v>733</v>
      </c>
      <c r="E4348" s="31" t="s">
        <v>8426</v>
      </c>
      <c r="F4348" s="31"/>
      <c r="G4348" s="31"/>
      <c r="H4348" s="31"/>
      <c r="I4348" s="31">
        <v>200311</v>
      </c>
      <c r="J4348" s="31"/>
      <c r="M4348" s="28" t="s">
        <v>8373</v>
      </c>
    </row>
    <row r="4349" spans="1:13">
      <c r="A4349" s="31" t="s">
        <v>8427</v>
      </c>
      <c r="B4349" s="31" t="s">
        <v>8373</v>
      </c>
      <c r="C4349" s="31">
        <v>29</v>
      </c>
      <c r="D4349" s="31" t="s">
        <v>733</v>
      </c>
      <c r="E4349" s="31" t="s">
        <v>8428</v>
      </c>
      <c r="F4349" s="31"/>
      <c r="G4349" s="31"/>
      <c r="H4349" s="31"/>
      <c r="I4349" s="31">
        <v>200311</v>
      </c>
      <c r="J4349" s="31"/>
      <c r="M4349" s="28" t="s">
        <v>8373</v>
      </c>
    </row>
    <row r="4350" spans="1:13">
      <c r="A4350" s="31" t="s">
        <v>8429</v>
      </c>
      <c r="B4350" s="31" t="s">
        <v>8373</v>
      </c>
      <c r="C4350" s="31">
        <v>30</v>
      </c>
      <c r="D4350" s="31" t="s">
        <v>733</v>
      </c>
      <c r="E4350" s="31" t="s">
        <v>8430</v>
      </c>
      <c r="F4350" s="31"/>
      <c r="G4350" s="31"/>
      <c r="H4350" s="31"/>
      <c r="I4350" s="31">
        <v>200322</v>
      </c>
      <c r="J4350" s="31"/>
      <c r="M4350" s="28" t="s">
        <v>8373</v>
      </c>
    </row>
    <row r="4351" spans="1:13">
      <c r="A4351" s="31" t="s">
        <v>8431</v>
      </c>
      <c r="B4351" s="31" t="s">
        <v>8373</v>
      </c>
      <c r="C4351" s="31">
        <v>31</v>
      </c>
      <c r="D4351" s="31" t="s">
        <v>733</v>
      </c>
      <c r="E4351" s="31" t="s">
        <v>8432</v>
      </c>
      <c r="F4351" s="31"/>
      <c r="G4351" s="31"/>
      <c r="H4351" s="31"/>
      <c r="I4351" s="31">
        <v>200322</v>
      </c>
      <c r="J4351" s="31"/>
      <c r="M4351" s="28" t="s">
        <v>8373</v>
      </c>
    </row>
    <row r="4352" spans="1:13">
      <c r="A4352" s="31" t="s">
        <v>8433</v>
      </c>
      <c r="B4352" s="31" t="s">
        <v>8373</v>
      </c>
      <c r="C4352" s="31">
        <v>32</v>
      </c>
      <c r="D4352" s="31" t="s">
        <v>733</v>
      </c>
      <c r="E4352" s="31" t="s">
        <v>8434</v>
      </c>
      <c r="F4352" s="31"/>
      <c r="G4352" s="31"/>
      <c r="H4352" s="31"/>
      <c r="I4352" s="31">
        <v>200322</v>
      </c>
      <c r="J4352" s="31"/>
      <c r="M4352" s="28" t="s">
        <v>8373</v>
      </c>
    </row>
    <row r="4353" spans="1:13">
      <c r="A4353" s="31" t="s">
        <v>8435</v>
      </c>
      <c r="B4353" s="31" t="s">
        <v>8373</v>
      </c>
      <c r="C4353" s="31">
        <v>33</v>
      </c>
      <c r="D4353" s="31" t="s">
        <v>733</v>
      </c>
      <c r="E4353" s="31" t="s">
        <v>3871</v>
      </c>
      <c r="F4353" s="31"/>
      <c r="G4353" s="31"/>
      <c r="H4353" s="31"/>
      <c r="I4353" s="31">
        <v>200322</v>
      </c>
      <c r="J4353" s="31"/>
      <c r="M4353" s="28" t="s">
        <v>8373</v>
      </c>
    </row>
    <row r="4354" spans="1:13">
      <c r="A4354" s="31" t="s">
        <v>8436</v>
      </c>
      <c r="B4354" s="31" t="s">
        <v>8373</v>
      </c>
      <c r="C4354" s="31">
        <v>34</v>
      </c>
      <c r="D4354" s="31" t="s">
        <v>733</v>
      </c>
      <c r="E4354" s="31" t="s">
        <v>8437</v>
      </c>
      <c r="F4354" s="31"/>
      <c r="G4354" s="31"/>
      <c r="H4354" s="31"/>
      <c r="I4354" s="31">
        <v>200322</v>
      </c>
      <c r="J4354" s="31"/>
      <c r="M4354" s="28" t="s">
        <v>8373</v>
      </c>
    </row>
    <row r="4355" spans="1:13">
      <c r="A4355" s="31" t="s">
        <v>8438</v>
      </c>
      <c r="B4355" s="31" t="s">
        <v>8373</v>
      </c>
      <c r="C4355" s="31">
        <v>35</v>
      </c>
      <c r="D4355" s="31" t="s">
        <v>733</v>
      </c>
      <c r="E4355" s="31" t="s">
        <v>8439</v>
      </c>
      <c r="F4355" s="31"/>
      <c r="G4355" s="31"/>
      <c r="H4355" s="31"/>
      <c r="I4355" s="31">
        <v>200322</v>
      </c>
      <c r="J4355" s="31"/>
      <c r="M4355" s="28" t="s">
        <v>8373</v>
      </c>
    </row>
    <row r="4356" spans="1:13">
      <c r="A4356" s="31" t="s">
        <v>8440</v>
      </c>
      <c r="B4356" s="31" t="s">
        <v>8373</v>
      </c>
      <c r="C4356" s="31">
        <v>36</v>
      </c>
      <c r="D4356" s="31" t="s">
        <v>733</v>
      </c>
      <c r="E4356" s="31" t="s">
        <v>3879</v>
      </c>
      <c r="F4356" s="31"/>
      <c r="G4356" s="31"/>
      <c r="H4356" s="31"/>
      <c r="I4356" s="31">
        <v>200322</v>
      </c>
      <c r="J4356" s="31"/>
      <c r="M4356" s="28" t="s">
        <v>8373</v>
      </c>
    </row>
    <row r="4357" spans="1:13">
      <c r="A4357" s="31" t="s">
        <v>8441</v>
      </c>
      <c r="B4357" s="31" t="s">
        <v>8373</v>
      </c>
      <c r="C4357" s="31">
        <v>37</v>
      </c>
      <c r="D4357" s="31" t="s">
        <v>733</v>
      </c>
      <c r="E4357" s="31" t="s">
        <v>8442</v>
      </c>
      <c r="F4357" s="31"/>
      <c r="G4357" s="31"/>
      <c r="H4357" s="31"/>
      <c r="I4357" s="31">
        <v>200322</v>
      </c>
      <c r="J4357" s="31"/>
      <c r="M4357" s="28" t="s">
        <v>8373</v>
      </c>
    </row>
    <row r="4358" spans="1:13">
      <c r="A4358" s="31" t="s">
        <v>8443</v>
      </c>
      <c r="B4358" s="31" t="s">
        <v>8373</v>
      </c>
      <c r="C4358" s="31">
        <v>39</v>
      </c>
      <c r="D4358" s="31" t="s">
        <v>733</v>
      </c>
      <c r="E4358" s="31" t="s">
        <v>8444</v>
      </c>
      <c r="F4358" s="31"/>
      <c r="G4358" s="31"/>
      <c r="H4358" s="31"/>
      <c r="I4358" s="31">
        <v>200322</v>
      </c>
      <c r="J4358" s="31"/>
      <c r="M4358" s="28" t="s">
        <v>8373</v>
      </c>
    </row>
    <row r="4359" spans="1:13">
      <c r="A4359" s="31" t="s">
        <v>8445</v>
      </c>
      <c r="B4359" s="31" t="s">
        <v>8373</v>
      </c>
      <c r="C4359" s="31">
        <v>40</v>
      </c>
      <c r="D4359" s="31" t="s">
        <v>733</v>
      </c>
      <c r="E4359" s="31" t="s">
        <v>8446</v>
      </c>
      <c r="F4359" s="31"/>
      <c r="G4359" s="31"/>
      <c r="H4359" s="31"/>
      <c r="I4359" s="31">
        <v>200411</v>
      </c>
      <c r="J4359" s="31"/>
      <c r="M4359" s="28" t="s">
        <v>8373</v>
      </c>
    </row>
    <row r="4360" spans="1:13">
      <c r="A4360" s="31" t="s">
        <v>8447</v>
      </c>
      <c r="B4360" s="31" t="s">
        <v>8373</v>
      </c>
      <c r="C4360" s="31">
        <v>41</v>
      </c>
      <c r="D4360" s="31" t="s">
        <v>733</v>
      </c>
      <c r="E4360" s="31" t="s">
        <v>8448</v>
      </c>
      <c r="F4360" s="31"/>
      <c r="G4360" s="31"/>
      <c r="H4360" s="31"/>
      <c r="I4360" s="31">
        <v>200333</v>
      </c>
      <c r="J4360" s="31"/>
      <c r="M4360" s="28" t="s">
        <v>8373</v>
      </c>
    </row>
    <row r="4361" spans="1:13">
      <c r="A4361" s="31" t="s">
        <v>8449</v>
      </c>
      <c r="B4361" s="31" t="s">
        <v>8373</v>
      </c>
      <c r="C4361" s="31">
        <v>42</v>
      </c>
      <c r="D4361" s="31" t="s">
        <v>733</v>
      </c>
      <c r="E4361" s="31" t="s">
        <v>8450</v>
      </c>
      <c r="F4361" s="31"/>
      <c r="G4361" s="31"/>
      <c r="H4361" s="31"/>
      <c r="I4361" s="31">
        <v>200333</v>
      </c>
      <c r="J4361" s="31"/>
      <c r="M4361" s="28" t="s">
        <v>8373</v>
      </c>
    </row>
    <row r="4362" spans="1:13">
      <c r="A4362" s="31" t="s">
        <v>8451</v>
      </c>
      <c r="B4362" s="31" t="s">
        <v>8373</v>
      </c>
      <c r="C4362" s="31">
        <v>43</v>
      </c>
      <c r="D4362" s="31" t="s">
        <v>733</v>
      </c>
      <c r="E4362" s="31" t="s">
        <v>8452</v>
      </c>
      <c r="F4362" s="31"/>
      <c r="G4362" s="31"/>
      <c r="H4362" s="31"/>
      <c r="I4362" s="31">
        <v>200333</v>
      </c>
      <c r="J4362" s="31"/>
      <c r="M4362" s="28" t="s">
        <v>8373</v>
      </c>
    </row>
    <row r="4363" spans="1:13">
      <c r="A4363" s="31" t="s">
        <v>8453</v>
      </c>
      <c r="B4363" s="31" t="s">
        <v>8373</v>
      </c>
      <c r="C4363" s="31">
        <v>44</v>
      </c>
      <c r="D4363" s="31" t="s">
        <v>733</v>
      </c>
      <c r="E4363" s="31" t="s">
        <v>8454</v>
      </c>
      <c r="F4363" s="31"/>
      <c r="G4363" s="31"/>
      <c r="H4363" s="31"/>
      <c r="I4363" s="31">
        <v>200333</v>
      </c>
      <c r="J4363" s="31"/>
      <c r="M4363" s="28" t="s">
        <v>8373</v>
      </c>
    </row>
    <row r="4364" spans="1:13">
      <c r="A4364" s="31" t="s">
        <v>8455</v>
      </c>
      <c r="B4364" s="31" t="s">
        <v>8373</v>
      </c>
      <c r="C4364" s="31">
        <v>45</v>
      </c>
      <c r="D4364" s="31" t="s">
        <v>733</v>
      </c>
      <c r="E4364" s="31" t="s">
        <v>8456</v>
      </c>
      <c r="F4364" s="31"/>
      <c r="G4364" s="31"/>
      <c r="H4364" s="31"/>
      <c r="I4364" s="31">
        <v>200333</v>
      </c>
      <c r="J4364" s="31"/>
      <c r="M4364" s="28" t="s">
        <v>8373</v>
      </c>
    </row>
    <row r="4365" spans="1:13">
      <c r="A4365" s="31" t="s">
        <v>8457</v>
      </c>
      <c r="B4365" s="31" t="s">
        <v>8373</v>
      </c>
      <c r="C4365" s="31">
        <v>46</v>
      </c>
      <c r="D4365" s="31" t="s">
        <v>733</v>
      </c>
      <c r="E4365" s="31" t="s">
        <v>8458</v>
      </c>
      <c r="F4365" s="31"/>
      <c r="G4365" s="31"/>
      <c r="H4365" s="31"/>
      <c r="I4365" s="31">
        <v>200333</v>
      </c>
      <c r="J4365" s="31"/>
      <c r="M4365" s="28" t="s">
        <v>8373</v>
      </c>
    </row>
    <row r="4366" spans="1:13">
      <c r="A4366" s="31" t="s">
        <v>8459</v>
      </c>
      <c r="B4366" s="31" t="s">
        <v>8373</v>
      </c>
      <c r="C4366" s="31">
        <v>47</v>
      </c>
      <c r="D4366" s="31" t="s">
        <v>733</v>
      </c>
      <c r="E4366" s="31" t="s">
        <v>8460</v>
      </c>
      <c r="F4366" s="31"/>
      <c r="G4366" s="31"/>
      <c r="H4366" s="31"/>
      <c r="I4366" s="31">
        <v>200333</v>
      </c>
      <c r="J4366" s="31"/>
      <c r="M4366" s="28" t="s">
        <v>8373</v>
      </c>
    </row>
    <row r="4367" spans="1:13">
      <c r="A4367" s="31" t="s">
        <v>8461</v>
      </c>
      <c r="B4367" s="31" t="s">
        <v>8373</v>
      </c>
      <c r="C4367" s="31">
        <v>48</v>
      </c>
      <c r="D4367" s="31" t="s">
        <v>733</v>
      </c>
      <c r="E4367" s="31" t="s">
        <v>4036</v>
      </c>
      <c r="F4367" s="31"/>
      <c r="G4367" s="31"/>
      <c r="H4367" s="31"/>
      <c r="I4367" s="31">
        <v>200411</v>
      </c>
      <c r="J4367" s="31"/>
      <c r="M4367" s="28" t="s">
        <v>8373</v>
      </c>
    </row>
    <row r="4368" spans="1:13">
      <c r="A4368" s="31" t="s">
        <v>8462</v>
      </c>
      <c r="B4368" s="31" t="s">
        <v>8373</v>
      </c>
      <c r="C4368" s="31">
        <v>49</v>
      </c>
      <c r="D4368" s="31" t="s">
        <v>733</v>
      </c>
      <c r="E4368" s="31" t="s">
        <v>8463</v>
      </c>
      <c r="F4368" s="31"/>
      <c r="G4368" s="31"/>
      <c r="H4368" s="31"/>
      <c r="I4368" s="31">
        <v>200411</v>
      </c>
      <c r="J4368" s="31"/>
      <c r="M4368" s="28" t="s">
        <v>8373</v>
      </c>
    </row>
    <row r="4369" spans="1:13">
      <c r="A4369" s="31" t="s">
        <v>8464</v>
      </c>
      <c r="B4369" s="31" t="s">
        <v>8373</v>
      </c>
      <c r="C4369" s="31">
        <v>50</v>
      </c>
      <c r="D4369" s="31" t="s">
        <v>733</v>
      </c>
      <c r="E4369" s="31" t="s">
        <v>8465</v>
      </c>
      <c r="F4369" s="31"/>
      <c r="G4369" s="31"/>
      <c r="H4369" s="31"/>
      <c r="I4369" s="31">
        <v>200411</v>
      </c>
      <c r="J4369" s="31"/>
      <c r="M4369" s="28" t="s">
        <v>8373</v>
      </c>
    </row>
    <row r="4370" spans="1:13">
      <c r="A4370" s="31" t="s">
        <v>8466</v>
      </c>
      <c r="B4370" s="31" t="s">
        <v>8373</v>
      </c>
      <c r="C4370" s="31">
        <v>51</v>
      </c>
      <c r="D4370" s="31" t="s">
        <v>733</v>
      </c>
      <c r="E4370" s="31" t="s">
        <v>2691</v>
      </c>
      <c r="F4370" s="31"/>
      <c r="G4370" s="31"/>
      <c r="H4370" s="31"/>
      <c r="I4370" s="31">
        <v>200411</v>
      </c>
      <c r="J4370" s="31"/>
      <c r="M4370" s="28" t="s">
        <v>8373</v>
      </c>
    </row>
    <row r="4371" spans="1:13">
      <c r="A4371" s="31" t="s">
        <v>8467</v>
      </c>
      <c r="B4371" s="31" t="s">
        <v>8373</v>
      </c>
      <c r="C4371" s="31">
        <v>52</v>
      </c>
      <c r="D4371" s="31" t="s">
        <v>733</v>
      </c>
      <c r="E4371" s="31" t="s">
        <v>8468</v>
      </c>
      <c r="F4371" s="31"/>
      <c r="G4371" s="31"/>
      <c r="H4371" s="31"/>
      <c r="I4371" s="31">
        <v>200411</v>
      </c>
      <c r="J4371" s="31"/>
      <c r="M4371" s="28" t="s">
        <v>8373</v>
      </c>
    </row>
    <row r="4372" spans="1:13">
      <c r="A4372" s="31" t="s">
        <v>8469</v>
      </c>
      <c r="B4372" s="31" t="s">
        <v>8373</v>
      </c>
      <c r="C4372" s="31">
        <v>53</v>
      </c>
      <c r="D4372" s="31" t="s">
        <v>733</v>
      </c>
      <c r="E4372" s="31" t="s">
        <v>8470</v>
      </c>
      <c r="F4372" s="31"/>
      <c r="G4372" s="31"/>
      <c r="H4372" s="31"/>
      <c r="I4372" s="31">
        <v>200411</v>
      </c>
      <c r="J4372" s="31"/>
      <c r="M4372" s="28" t="s">
        <v>8373</v>
      </c>
    </row>
    <row r="4373" spans="1:13">
      <c r="A4373" s="31" t="s">
        <v>8471</v>
      </c>
      <c r="B4373" s="31" t="s">
        <v>8373</v>
      </c>
      <c r="C4373" s="31">
        <v>54</v>
      </c>
      <c r="D4373" s="31" t="s">
        <v>733</v>
      </c>
      <c r="E4373" s="31" t="s">
        <v>8472</v>
      </c>
      <c r="F4373" s="31"/>
      <c r="G4373" s="31"/>
      <c r="H4373" s="31"/>
      <c r="I4373" s="31">
        <v>200411</v>
      </c>
      <c r="J4373" s="31"/>
      <c r="M4373" s="28" t="s">
        <v>8373</v>
      </c>
    </row>
    <row r="4374" spans="1:13">
      <c r="A4374" s="31" t="s">
        <v>8473</v>
      </c>
      <c r="B4374" s="31" t="s">
        <v>8373</v>
      </c>
      <c r="C4374" s="31">
        <v>55</v>
      </c>
      <c r="D4374" s="31" t="s">
        <v>733</v>
      </c>
      <c r="E4374" s="31" t="s">
        <v>8474</v>
      </c>
      <c r="F4374" s="31"/>
      <c r="G4374" s="31"/>
      <c r="H4374" s="31"/>
      <c r="I4374" s="31">
        <v>200422</v>
      </c>
      <c r="J4374" s="31"/>
      <c r="M4374" s="28" t="s">
        <v>8373</v>
      </c>
    </row>
    <row r="4375" spans="1:13">
      <c r="A4375" s="31" t="s">
        <v>8475</v>
      </c>
      <c r="B4375" s="31" t="s">
        <v>8373</v>
      </c>
      <c r="C4375" s="31">
        <v>56</v>
      </c>
      <c r="D4375" s="31" t="s">
        <v>733</v>
      </c>
      <c r="E4375" s="31" t="s">
        <v>8476</v>
      </c>
      <c r="F4375" s="31"/>
      <c r="G4375" s="31"/>
      <c r="H4375" s="31"/>
      <c r="I4375" s="31">
        <v>200422</v>
      </c>
      <c r="J4375" s="31"/>
      <c r="M4375" s="28" t="s">
        <v>8373</v>
      </c>
    </row>
    <row r="4376" spans="1:13">
      <c r="A4376" s="31" t="s">
        <v>8477</v>
      </c>
      <c r="B4376" s="31" t="s">
        <v>8373</v>
      </c>
      <c r="C4376" s="31">
        <v>57</v>
      </c>
      <c r="D4376" s="31" t="s">
        <v>733</v>
      </c>
      <c r="E4376" s="31" t="s">
        <v>8478</v>
      </c>
      <c r="F4376" s="31"/>
      <c r="G4376" s="31"/>
      <c r="H4376" s="31"/>
      <c r="I4376" s="31">
        <v>200422</v>
      </c>
      <c r="J4376" s="31"/>
      <c r="M4376" s="28" t="s">
        <v>8373</v>
      </c>
    </row>
    <row r="4377" spans="1:13">
      <c r="A4377" s="31" t="s">
        <v>8479</v>
      </c>
      <c r="B4377" s="31" t="s">
        <v>8373</v>
      </c>
      <c r="C4377" s="31">
        <v>61</v>
      </c>
      <c r="D4377" s="31" t="s">
        <v>733</v>
      </c>
      <c r="E4377" s="31" t="s">
        <v>8480</v>
      </c>
      <c r="F4377" s="31"/>
      <c r="G4377" s="31"/>
      <c r="H4377" s="31"/>
      <c r="I4377" s="31">
        <v>200411</v>
      </c>
      <c r="J4377" s="31"/>
      <c r="M4377" s="28" t="s">
        <v>8373</v>
      </c>
    </row>
    <row r="4378" spans="1:13">
      <c r="A4378" s="31" t="s">
        <v>8481</v>
      </c>
      <c r="B4378" s="31" t="s">
        <v>8373</v>
      </c>
      <c r="C4378" s="31">
        <v>62</v>
      </c>
      <c r="D4378" s="31" t="s">
        <v>733</v>
      </c>
      <c r="E4378" s="31" t="s">
        <v>8482</v>
      </c>
      <c r="F4378" s="31"/>
      <c r="G4378" s="31"/>
      <c r="H4378" s="31"/>
      <c r="I4378" s="31">
        <v>200411</v>
      </c>
      <c r="J4378" s="31"/>
      <c r="M4378" s="28" t="s">
        <v>8373</v>
      </c>
    </row>
    <row r="4379" spans="1:13">
      <c r="A4379" s="31" t="s">
        <v>8483</v>
      </c>
      <c r="B4379" s="31" t="s">
        <v>8373</v>
      </c>
      <c r="C4379" s="31">
        <v>63</v>
      </c>
      <c r="D4379" s="31" t="s">
        <v>733</v>
      </c>
      <c r="E4379" s="31" t="s">
        <v>8484</v>
      </c>
      <c r="F4379" s="31"/>
      <c r="G4379" s="31"/>
      <c r="H4379" s="31"/>
      <c r="I4379" s="31">
        <v>200422</v>
      </c>
      <c r="J4379" s="31"/>
      <c r="M4379" s="28" t="s">
        <v>8373</v>
      </c>
    </row>
    <row r="4380" spans="1:13">
      <c r="A4380" s="31" t="s">
        <v>8485</v>
      </c>
      <c r="B4380" s="31" t="s">
        <v>8373</v>
      </c>
      <c r="C4380" s="31">
        <v>64</v>
      </c>
      <c r="D4380" s="31" t="s">
        <v>733</v>
      </c>
      <c r="E4380" s="31" t="s">
        <v>8486</v>
      </c>
      <c r="F4380" s="31"/>
      <c r="G4380" s="31"/>
      <c r="H4380" s="31"/>
      <c r="I4380" s="31">
        <v>200411</v>
      </c>
      <c r="J4380" s="31"/>
      <c r="M4380" s="28" t="s">
        <v>8373</v>
      </c>
    </row>
    <row r="4381" spans="1:13">
      <c r="A4381" s="31" t="s">
        <v>8487</v>
      </c>
      <c r="B4381" s="31" t="s">
        <v>8373</v>
      </c>
      <c r="C4381" s="31">
        <v>65</v>
      </c>
      <c r="D4381" s="31" t="s">
        <v>733</v>
      </c>
      <c r="E4381" s="31" t="s">
        <v>8488</v>
      </c>
      <c r="F4381" s="31"/>
      <c r="G4381" s="31"/>
      <c r="H4381" s="31"/>
      <c r="I4381" s="31">
        <v>200411</v>
      </c>
      <c r="J4381" s="31"/>
      <c r="M4381" s="28" t="s">
        <v>8373</v>
      </c>
    </row>
    <row r="4382" spans="1:13">
      <c r="A4382" s="31" t="s">
        <v>8489</v>
      </c>
      <c r="B4382" s="31" t="s">
        <v>8373</v>
      </c>
      <c r="C4382" s="31">
        <v>66</v>
      </c>
      <c r="D4382" s="31" t="s">
        <v>733</v>
      </c>
      <c r="E4382" s="31" t="s">
        <v>8490</v>
      </c>
      <c r="F4382" s="31"/>
      <c r="G4382" s="31"/>
      <c r="H4382" s="31"/>
      <c r="I4382" s="31">
        <v>200411</v>
      </c>
      <c r="J4382" s="31"/>
      <c r="M4382" s="28" t="s">
        <v>8373</v>
      </c>
    </row>
    <row r="4383" spans="1:13">
      <c r="A4383" s="31" t="s">
        <v>8491</v>
      </c>
      <c r="B4383" s="31" t="s">
        <v>8373</v>
      </c>
      <c r="C4383" s="31">
        <v>68</v>
      </c>
      <c r="D4383" s="31" t="s">
        <v>733</v>
      </c>
      <c r="E4383" s="31" t="s">
        <v>8492</v>
      </c>
      <c r="F4383" s="31"/>
      <c r="G4383" s="31"/>
      <c r="H4383" s="31"/>
      <c r="I4383" s="31">
        <v>200411</v>
      </c>
      <c r="J4383" s="31"/>
      <c r="M4383" s="28" t="s">
        <v>8373</v>
      </c>
    </row>
    <row r="4384" spans="1:13">
      <c r="A4384" s="31" t="s">
        <v>8493</v>
      </c>
      <c r="B4384" s="31" t="s">
        <v>8373</v>
      </c>
      <c r="C4384" s="31">
        <v>69</v>
      </c>
      <c r="D4384" s="31" t="s">
        <v>733</v>
      </c>
      <c r="E4384" s="31" t="s">
        <v>8494</v>
      </c>
      <c r="F4384" s="31"/>
      <c r="G4384" s="31"/>
      <c r="H4384" s="31"/>
      <c r="I4384" s="31">
        <v>200411</v>
      </c>
      <c r="J4384" s="31"/>
      <c r="M4384" s="28" t="s">
        <v>8373</v>
      </c>
    </row>
    <row r="4385" spans="1:13">
      <c r="A4385" s="31" t="s">
        <v>8495</v>
      </c>
      <c r="B4385" s="31" t="s">
        <v>8373</v>
      </c>
      <c r="C4385" s="31">
        <v>70</v>
      </c>
      <c r="D4385" s="31" t="s">
        <v>733</v>
      </c>
      <c r="E4385" s="31" t="s">
        <v>8496</v>
      </c>
      <c r="F4385" s="31"/>
      <c r="G4385" s="31"/>
      <c r="H4385" s="31"/>
      <c r="I4385" s="31">
        <v>200411</v>
      </c>
      <c r="J4385" s="31"/>
      <c r="M4385" s="28" t="s">
        <v>8373</v>
      </c>
    </row>
    <row r="4386" spans="1:13">
      <c r="A4386" s="31" t="s">
        <v>8497</v>
      </c>
      <c r="B4386" s="31" t="s">
        <v>8373</v>
      </c>
      <c r="C4386" s="31">
        <v>71</v>
      </c>
      <c r="D4386" s="31" t="s">
        <v>733</v>
      </c>
      <c r="E4386" s="31" t="s">
        <v>8498</v>
      </c>
      <c r="F4386" s="31"/>
      <c r="G4386" s="31"/>
      <c r="H4386" s="31"/>
      <c r="I4386" s="31">
        <v>200411</v>
      </c>
      <c r="J4386" s="31"/>
      <c r="M4386" s="28" t="s">
        <v>8373</v>
      </c>
    </row>
    <row r="4387" spans="1:13">
      <c r="A4387" s="31" t="s">
        <v>8499</v>
      </c>
      <c r="B4387" s="31" t="s">
        <v>8373</v>
      </c>
      <c r="C4387" s="31">
        <v>72</v>
      </c>
      <c r="D4387" s="31" t="s">
        <v>733</v>
      </c>
      <c r="E4387" s="31" t="s">
        <v>8500</v>
      </c>
      <c r="F4387" s="31"/>
      <c r="G4387" s="31"/>
      <c r="H4387" s="31"/>
      <c r="I4387" s="31">
        <v>200422</v>
      </c>
      <c r="J4387" s="31"/>
      <c r="M4387" s="28" t="s">
        <v>8373</v>
      </c>
    </row>
    <row r="4388" spans="1:13">
      <c r="A4388" s="31" t="s">
        <v>8501</v>
      </c>
      <c r="B4388" s="31" t="s">
        <v>8373</v>
      </c>
      <c r="C4388" s="31">
        <v>73</v>
      </c>
      <c r="D4388" s="31" t="s">
        <v>733</v>
      </c>
      <c r="E4388" s="31" t="s">
        <v>8502</v>
      </c>
      <c r="F4388" s="31"/>
      <c r="G4388" s="31"/>
      <c r="H4388" s="31"/>
      <c r="I4388" s="31">
        <v>200422</v>
      </c>
      <c r="J4388" s="31"/>
      <c r="M4388" s="28" t="s">
        <v>8373</v>
      </c>
    </row>
    <row r="4389" spans="1:13">
      <c r="A4389" s="31" t="s">
        <v>8503</v>
      </c>
      <c r="B4389" s="31" t="s">
        <v>8373</v>
      </c>
      <c r="C4389" s="31">
        <v>74</v>
      </c>
      <c r="D4389" s="31" t="s">
        <v>733</v>
      </c>
      <c r="E4389" s="31" t="s">
        <v>8504</v>
      </c>
      <c r="F4389" s="31"/>
      <c r="G4389" s="31"/>
      <c r="H4389" s="31"/>
      <c r="I4389" s="31">
        <v>200422</v>
      </c>
      <c r="J4389" s="31"/>
      <c r="M4389" s="28" t="s">
        <v>8373</v>
      </c>
    </row>
    <row r="4390" spans="1:13">
      <c r="A4390" s="31" t="s">
        <v>8505</v>
      </c>
      <c r="B4390" s="31" t="s">
        <v>8373</v>
      </c>
      <c r="C4390" s="31">
        <v>75</v>
      </c>
      <c r="D4390" s="31" t="s">
        <v>733</v>
      </c>
      <c r="E4390" s="31" t="s">
        <v>2465</v>
      </c>
      <c r="F4390" s="31"/>
      <c r="G4390" s="31"/>
      <c r="H4390" s="31"/>
      <c r="I4390" s="31">
        <v>200422</v>
      </c>
      <c r="J4390" s="31"/>
      <c r="M4390" s="28" t="s">
        <v>8373</v>
      </c>
    </row>
    <row r="4391" spans="1:13">
      <c r="A4391" s="31" t="s">
        <v>8506</v>
      </c>
      <c r="B4391" s="31" t="s">
        <v>8373</v>
      </c>
      <c r="C4391" s="31">
        <v>76</v>
      </c>
      <c r="D4391" s="31" t="s">
        <v>733</v>
      </c>
      <c r="E4391" s="31" t="s">
        <v>2443</v>
      </c>
      <c r="F4391" s="31"/>
      <c r="G4391" s="31"/>
      <c r="H4391" s="31"/>
      <c r="I4391" s="31">
        <v>200422</v>
      </c>
      <c r="J4391" s="31"/>
      <c r="M4391" s="28" t="s">
        <v>8373</v>
      </c>
    </row>
    <row r="4392" spans="1:13">
      <c r="A4392" s="31" t="s">
        <v>8507</v>
      </c>
      <c r="B4392" s="31" t="s">
        <v>8373</v>
      </c>
      <c r="C4392" s="31">
        <v>77</v>
      </c>
      <c r="D4392" s="31" t="s">
        <v>733</v>
      </c>
      <c r="E4392" s="31" t="s">
        <v>7567</v>
      </c>
      <c r="F4392" s="31"/>
      <c r="G4392" s="31"/>
      <c r="H4392" s="31"/>
      <c r="I4392" s="31">
        <v>200433</v>
      </c>
      <c r="J4392" s="31"/>
      <c r="M4392" s="28" t="s">
        <v>8373</v>
      </c>
    </row>
    <row r="4393" spans="1:13">
      <c r="A4393" s="31" t="s">
        <v>8508</v>
      </c>
      <c r="B4393" s="31" t="s">
        <v>8373</v>
      </c>
      <c r="C4393" s="31">
        <v>78</v>
      </c>
      <c r="D4393" s="31" t="s">
        <v>733</v>
      </c>
      <c r="E4393" s="31" t="s">
        <v>8509</v>
      </c>
      <c r="F4393" s="31"/>
      <c r="G4393" s="31"/>
      <c r="H4393" s="31"/>
      <c r="I4393" s="31">
        <v>200433</v>
      </c>
      <c r="J4393" s="31"/>
      <c r="M4393" s="28" t="s">
        <v>8373</v>
      </c>
    </row>
    <row r="4394" spans="1:13">
      <c r="A4394" s="31" t="s">
        <v>8510</v>
      </c>
      <c r="B4394" s="31" t="s">
        <v>8373</v>
      </c>
      <c r="C4394" s="31">
        <v>79</v>
      </c>
      <c r="D4394" s="31" t="s">
        <v>733</v>
      </c>
      <c r="E4394" s="31" t="s">
        <v>8511</v>
      </c>
      <c r="F4394" s="31"/>
      <c r="G4394" s="31"/>
      <c r="H4394" s="31"/>
      <c r="I4394" s="31">
        <v>200433</v>
      </c>
      <c r="J4394" s="31"/>
      <c r="M4394" s="28" t="s">
        <v>8373</v>
      </c>
    </row>
    <row r="4395" spans="1:13">
      <c r="A4395" s="31" t="s">
        <v>8512</v>
      </c>
      <c r="B4395" s="31" t="s">
        <v>8373</v>
      </c>
      <c r="C4395" s="31">
        <v>80</v>
      </c>
      <c r="D4395" s="31" t="s">
        <v>733</v>
      </c>
      <c r="E4395" s="31" t="s">
        <v>8513</v>
      </c>
      <c r="F4395" s="31"/>
      <c r="G4395" s="31"/>
      <c r="H4395" s="31"/>
      <c r="I4395" s="31">
        <v>200433</v>
      </c>
      <c r="J4395" s="31"/>
      <c r="M4395" s="28" t="s">
        <v>8373</v>
      </c>
    </row>
    <row r="4396" spans="1:13">
      <c r="A4396" s="31" t="s">
        <v>8514</v>
      </c>
      <c r="B4396" s="31" t="s">
        <v>8373</v>
      </c>
      <c r="C4396" s="31">
        <v>81</v>
      </c>
      <c r="D4396" s="31" t="s">
        <v>733</v>
      </c>
      <c r="E4396" s="31" t="s">
        <v>8515</v>
      </c>
      <c r="F4396" s="31"/>
      <c r="G4396" s="31"/>
      <c r="H4396" s="31"/>
      <c r="I4396" s="31">
        <v>200433</v>
      </c>
      <c r="J4396" s="31"/>
      <c r="M4396" s="28" t="s">
        <v>8373</v>
      </c>
    </row>
    <row r="4397" spans="1:13">
      <c r="A4397" s="31" t="s">
        <v>8516</v>
      </c>
      <c r="B4397" s="31" t="s">
        <v>8373</v>
      </c>
      <c r="C4397" s="31">
        <v>83</v>
      </c>
      <c r="D4397" s="31" t="s">
        <v>733</v>
      </c>
      <c r="E4397" s="31" t="s">
        <v>7093</v>
      </c>
      <c r="F4397" s="31"/>
      <c r="G4397" s="31"/>
      <c r="H4397" s="31"/>
      <c r="I4397" s="31">
        <v>200511</v>
      </c>
      <c r="J4397" s="31"/>
      <c r="M4397" s="28" t="s">
        <v>8373</v>
      </c>
    </row>
    <row r="4398" spans="1:13">
      <c r="A4398" s="31" t="s">
        <v>8517</v>
      </c>
      <c r="B4398" s="31" t="s">
        <v>8373</v>
      </c>
      <c r="C4398" s="31">
        <v>84</v>
      </c>
      <c r="D4398" s="31" t="s">
        <v>733</v>
      </c>
      <c r="E4398" s="31" t="s">
        <v>7586</v>
      </c>
      <c r="F4398" s="31"/>
      <c r="G4398" s="31"/>
      <c r="H4398" s="31"/>
      <c r="I4398" s="31">
        <v>200511</v>
      </c>
      <c r="J4398" s="31"/>
      <c r="M4398" s="28" t="s">
        <v>8373</v>
      </c>
    </row>
    <row r="4399" spans="1:13">
      <c r="A4399" s="31" t="s">
        <v>8518</v>
      </c>
      <c r="B4399" s="31" t="s">
        <v>8373</v>
      </c>
      <c r="C4399" s="31">
        <v>85</v>
      </c>
      <c r="D4399" s="31" t="s">
        <v>733</v>
      </c>
      <c r="E4399" s="31" t="s">
        <v>8519</v>
      </c>
      <c r="F4399" s="31"/>
      <c r="G4399" s="31"/>
      <c r="H4399" s="31"/>
      <c r="I4399" s="31">
        <v>200511</v>
      </c>
      <c r="J4399" s="31"/>
      <c r="M4399" s="28" t="s">
        <v>8373</v>
      </c>
    </row>
    <row r="4400" spans="1:13">
      <c r="A4400" s="31" t="s">
        <v>8520</v>
      </c>
      <c r="B4400" s="31" t="s">
        <v>8373</v>
      </c>
      <c r="C4400" s="31">
        <v>86</v>
      </c>
      <c r="D4400" s="31" t="s">
        <v>733</v>
      </c>
      <c r="E4400" s="31" t="s">
        <v>8521</v>
      </c>
      <c r="F4400" s="31"/>
      <c r="G4400" s="31"/>
      <c r="H4400" s="31"/>
      <c r="I4400" s="31">
        <v>200622</v>
      </c>
      <c r="J4400" s="31"/>
      <c r="M4400" s="28" t="s">
        <v>8373</v>
      </c>
    </row>
    <row r="4401" spans="1:13">
      <c r="A4401" s="31" t="s">
        <v>8522</v>
      </c>
      <c r="B4401" s="31" t="s">
        <v>8373</v>
      </c>
      <c r="C4401" s="31">
        <v>87</v>
      </c>
      <c r="D4401" s="31" t="s">
        <v>733</v>
      </c>
      <c r="E4401" s="31" t="s">
        <v>8523</v>
      </c>
      <c r="F4401" s="31"/>
      <c r="G4401" s="31"/>
      <c r="H4401" s="31"/>
      <c r="I4401" s="31">
        <v>200433</v>
      </c>
      <c r="J4401" s="31"/>
      <c r="M4401" s="28" t="s">
        <v>8373</v>
      </c>
    </row>
    <row r="4402" spans="1:13">
      <c r="A4402" s="31" t="s">
        <v>8524</v>
      </c>
      <c r="B4402" s="31" t="s">
        <v>8373</v>
      </c>
      <c r="C4402" s="31">
        <v>88</v>
      </c>
      <c r="D4402" s="31" t="s">
        <v>733</v>
      </c>
      <c r="E4402" s="31" t="s">
        <v>8458</v>
      </c>
      <c r="F4402" s="31"/>
      <c r="G4402" s="31"/>
      <c r="H4402" s="31"/>
      <c r="I4402" s="31">
        <v>200511</v>
      </c>
      <c r="J4402" s="31"/>
      <c r="M4402" s="28" t="s">
        <v>8373</v>
      </c>
    </row>
    <row r="4403" spans="1:13">
      <c r="A4403" s="31" t="s">
        <v>8525</v>
      </c>
      <c r="B4403" s="31" t="s">
        <v>8373</v>
      </c>
      <c r="C4403" s="31">
        <v>89</v>
      </c>
      <c r="D4403" s="31" t="s">
        <v>733</v>
      </c>
      <c r="E4403" s="31" t="s">
        <v>8414</v>
      </c>
      <c r="F4403" s="31"/>
      <c r="G4403" s="31"/>
      <c r="H4403" s="31"/>
      <c r="I4403" s="31">
        <v>200522</v>
      </c>
      <c r="J4403" s="31"/>
      <c r="M4403" s="28" t="s">
        <v>8373</v>
      </c>
    </row>
    <row r="4404" spans="1:13">
      <c r="A4404" s="31" t="s">
        <v>8526</v>
      </c>
      <c r="B4404" s="31" t="s">
        <v>8373</v>
      </c>
      <c r="C4404" s="31">
        <v>90</v>
      </c>
      <c r="D4404" s="31" t="s">
        <v>733</v>
      </c>
      <c r="E4404" s="31" t="s">
        <v>8527</v>
      </c>
      <c r="F4404" s="31"/>
      <c r="G4404" s="31"/>
      <c r="H4404" s="31"/>
      <c r="I4404" s="31">
        <v>200522</v>
      </c>
      <c r="J4404" s="31"/>
      <c r="M4404" s="28" t="s">
        <v>8373</v>
      </c>
    </row>
    <row r="4405" spans="1:13">
      <c r="A4405" s="31" t="s">
        <v>8528</v>
      </c>
      <c r="B4405" s="31" t="s">
        <v>8373</v>
      </c>
      <c r="C4405" s="31">
        <v>91</v>
      </c>
      <c r="D4405" s="31" t="s">
        <v>733</v>
      </c>
      <c r="E4405" s="31" t="s">
        <v>8529</v>
      </c>
      <c r="F4405" s="31"/>
      <c r="G4405" s="31"/>
      <c r="H4405" s="31"/>
      <c r="I4405" s="31">
        <v>200533</v>
      </c>
      <c r="J4405" s="31"/>
      <c r="M4405" s="28" t="s">
        <v>8373</v>
      </c>
    </row>
    <row r="4406" spans="1:13">
      <c r="A4406" s="31" t="s">
        <v>8530</v>
      </c>
      <c r="B4406" s="31" t="s">
        <v>8373</v>
      </c>
      <c r="C4406" s="31">
        <v>92</v>
      </c>
      <c r="D4406" s="31" t="s">
        <v>733</v>
      </c>
      <c r="E4406" s="31" t="s">
        <v>8531</v>
      </c>
      <c r="F4406" s="31"/>
      <c r="G4406" s="31"/>
      <c r="H4406" s="31"/>
      <c r="I4406" s="31">
        <v>200533</v>
      </c>
      <c r="J4406" s="31"/>
      <c r="M4406" s="28" t="s">
        <v>8373</v>
      </c>
    </row>
    <row r="4407" spans="1:13">
      <c r="A4407" s="31" t="s">
        <v>8532</v>
      </c>
      <c r="B4407" s="31" t="s">
        <v>8373</v>
      </c>
      <c r="C4407" s="31">
        <v>93</v>
      </c>
      <c r="D4407" s="31" t="s">
        <v>733</v>
      </c>
      <c r="E4407" s="31" t="s">
        <v>8533</v>
      </c>
      <c r="F4407" s="31"/>
      <c r="G4407" s="31"/>
      <c r="H4407" s="31"/>
      <c r="I4407" s="31">
        <v>200533</v>
      </c>
      <c r="J4407" s="31"/>
      <c r="M4407" s="28" t="s">
        <v>8373</v>
      </c>
    </row>
    <row r="4408" spans="1:13">
      <c r="A4408" s="31" t="s">
        <v>8534</v>
      </c>
      <c r="B4408" s="31" t="s">
        <v>8373</v>
      </c>
      <c r="C4408" s="31">
        <v>94</v>
      </c>
      <c r="D4408" s="31" t="s">
        <v>733</v>
      </c>
      <c r="E4408" s="31" t="s">
        <v>3875</v>
      </c>
      <c r="F4408" s="31"/>
      <c r="G4408" s="31"/>
      <c r="H4408" s="31"/>
      <c r="I4408" s="31">
        <v>200611</v>
      </c>
      <c r="J4408" s="31"/>
      <c r="M4408" s="28" t="s">
        <v>8373</v>
      </c>
    </row>
    <row r="4409" spans="1:13">
      <c r="A4409" s="31" t="s">
        <v>8535</v>
      </c>
      <c r="B4409" s="31" t="s">
        <v>8373</v>
      </c>
      <c r="C4409" s="31">
        <v>95</v>
      </c>
      <c r="D4409" s="31" t="s">
        <v>733</v>
      </c>
      <c r="E4409" s="31" t="s">
        <v>8536</v>
      </c>
      <c r="F4409" s="31"/>
      <c r="G4409" s="31"/>
      <c r="H4409" s="31"/>
      <c r="I4409" s="31">
        <v>200611</v>
      </c>
      <c r="J4409" s="31"/>
      <c r="M4409" s="28" t="s">
        <v>8373</v>
      </c>
    </row>
    <row r="4410" spans="1:13">
      <c r="A4410" s="31" t="s">
        <v>8537</v>
      </c>
      <c r="B4410" s="31" t="s">
        <v>8373</v>
      </c>
      <c r="C4410" s="31">
        <v>96</v>
      </c>
      <c r="D4410" s="31" t="s">
        <v>733</v>
      </c>
      <c r="E4410" s="31" t="s">
        <v>3887</v>
      </c>
      <c r="F4410" s="31"/>
      <c r="G4410" s="31"/>
      <c r="H4410" s="31"/>
      <c r="I4410" s="31">
        <v>200611</v>
      </c>
      <c r="J4410" s="31"/>
      <c r="M4410" s="28" t="s">
        <v>8373</v>
      </c>
    </row>
    <row r="4411" spans="1:13">
      <c r="A4411" s="31" t="s">
        <v>8538</v>
      </c>
      <c r="B4411" s="31" t="s">
        <v>8373</v>
      </c>
      <c r="C4411" s="31">
        <v>97</v>
      </c>
      <c r="D4411" s="31" t="s">
        <v>733</v>
      </c>
      <c r="E4411" s="31" t="s">
        <v>3891</v>
      </c>
      <c r="F4411" s="31"/>
      <c r="G4411" s="31"/>
      <c r="H4411" s="31"/>
      <c r="I4411" s="31">
        <v>200611</v>
      </c>
      <c r="J4411" s="31"/>
      <c r="M4411" s="28" t="s">
        <v>8373</v>
      </c>
    </row>
    <row r="4412" spans="1:13">
      <c r="A4412" s="31" t="s">
        <v>8539</v>
      </c>
      <c r="B4412" s="31" t="s">
        <v>8373</v>
      </c>
      <c r="C4412" s="31">
        <v>98</v>
      </c>
      <c r="D4412" s="31" t="s">
        <v>733</v>
      </c>
      <c r="E4412" s="31" t="s">
        <v>3893</v>
      </c>
      <c r="F4412" s="31"/>
      <c r="G4412" s="31"/>
      <c r="H4412" s="31"/>
      <c r="I4412" s="31">
        <v>200611</v>
      </c>
      <c r="J4412" s="31"/>
      <c r="M4412" s="28" t="s">
        <v>8373</v>
      </c>
    </row>
    <row r="4413" spans="1:13">
      <c r="A4413" s="31" t="s">
        <v>8540</v>
      </c>
      <c r="B4413" s="31" t="s">
        <v>8373</v>
      </c>
      <c r="C4413" s="31">
        <v>100</v>
      </c>
      <c r="D4413" s="31" t="s">
        <v>733</v>
      </c>
      <c r="E4413" s="31" t="s">
        <v>4456</v>
      </c>
      <c r="F4413" s="31"/>
      <c r="G4413" s="31"/>
      <c r="H4413" s="31"/>
      <c r="I4413" s="31">
        <v>200611</v>
      </c>
      <c r="J4413" s="31"/>
      <c r="M4413" s="28" t="s">
        <v>8373</v>
      </c>
    </row>
    <row r="4414" spans="1:13">
      <c r="A4414" s="31" t="s">
        <v>8541</v>
      </c>
      <c r="B4414" s="31" t="s">
        <v>8373</v>
      </c>
      <c r="C4414" s="31">
        <v>101</v>
      </c>
      <c r="D4414" s="31" t="s">
        <v>733</v>
      </c>
      <c r="E4414" s="31" t="s">
        <v>8542</v>
      </c>
      <c r="F4414" s="31"/>
      <c r="G4414" s="31"/>
      <c r="H4414" s="31"/>
      <c r="I4414" s="31">
        <v>200611</v>
      </c>
      <c r="J4414" s="31"/>
      <c r="M4414" s="28" t="s">
        <v>8373</v>
      </c>
    </row>
    <row r="4415" spans="1:13">
      <c r="A4415" s="31" t="s">
        <v>8543</v>
      </c>
      <c r="B4415" s="31" t="s">
        <v>8373</v>
      </c>
      <c r="C4415" s="31">
        <v>102</v>
      </c>
      <c r="D4415" s="31" t="s">
        <v>733</v>
      </c>
      <c r="E4415" s="31" t="s">
        <v>3998</v>
      </c>
      <c r="F4415" s="31"/>
      <c r="G4415" s="31"/>
      <c r="H4415" s="31"/>
      <c r="I4415" s="31">
        <v>200622</v>
      </c>
      <c r="J4415" s="31"/>
      <c r="M4415" s="28" t="s">
        <v>8373</v>
      </c>
    </row>
    <row r="4416" spans="1:13">
      <c r="A4416" s="31" t="s">
        <v>8544</v>
      </c>
      <c r="B4416" s="31" t="s">
        <v>8373</v>
      </c>
      <c r="C4416" s="31">
        <v>103</v>
      </c>
      <c r="D4416" s="31" t="s">
        <v>733</v>
      </c>
      <c r="E4416" s="31" t="s">
        <v>3877</v>
      </c>
      <c r="F4416" s="31"/>
      <c r="G4416" s="31"/>
      <c r="H4416" s="31"/>
      <c r="I4416" s="31">
        <v>200633</v>
      </c>
      <c r="J4416" s="31"/>
      <c r="M4416" s="28" t="s">
        <v>8373</v>
      </c>
    </row>
    <row r="4417" spans="1:13">
      <c r="A4417" s="31" t="s">
        <v>8545</v>
      </c>
      <c r="B4417" s="31" t="s">
        <v>8373</v>
      </c>
      <c r="C4417" s="31">
        <v>7001</v>
      </c>
      <c r="D4417" s="31" t="s">
        <v>733</v>
      </c>
      <c r="E4417" s="31" t="s">
        <v>8546</v>
      </c>
      <c r="F4417" s="31"/>
      <c r="G4417" s="31"/>
      <c r="H4417" s="31"/>
      <c r="I4417" s="31">
        <v>200711</v>
      </c>
      <c r="J4417" s="31"/>
      <c r="M4417" s="28" t="s">
        <v>8373</v>
      </c>
    </row>
    <row r="4418" spans="1:13">
      <c r="A4418" s="31" t="s">
        <v>8547</v>
      </c>
      <c r="B4418" s="31" t="s">
        <v>8373</v>
      </c>
      <c r="C4418" s="31">
        <v>7002</v>
      </c>
      <c r="D4418" s="31" t="s">
        <v>733</v>
      </c>
      <c r="E4418" s="31" t="s">
        <v>8548</v>
      </c>
      <c r="F4418" s="31"/>
      <c r="G4418" s="31"/>
      <c r="H4418" s="31"/>
      <c r="I4418" s="31">
        <v>200711</v>
      </c>
      <c r="J4418" s="31"/>
      <c r="M4418" s="28" t="s">
        <v>8373</v>
      </c>
    </row>
    <row r="4419" spans="1:13">
      <c r="A4419" s="31" t="s">
        <v>8549</v>
      </c>
      <c r="B4419" s="31" t="s">
        <v>8373</v>
      </c>
      <c r="C4419" s="31">
        <v>7003</v>
      </c>
      <c r="D4419" s="31" t="s">
        <v>733</v>
      </c>
      <c r="E4419" s="31" t="s">
        <v>8550</v>
      </c>
      <c r="F4419" s="31"/>
      <c r="G4419" s="31"/>
      <c r="H4419" s="31"/>
      <c r="I4419" s="31">
        <v>200711</v>
      </c>
      <c r="J4419" s="31"/>
      <c r="M4419" s="28" t="s">
        <v>8373</v>
      </c>
    </row>
    <row r="4420" spans="1:13">
      <c r="A4420" s="31" t="s">
        <v>8551</v>
      </c>
      <c r="B4420" s="31" t="s">
        <v>8373</v>
      </c>
      <c r="C4420" s="31">
        <v>7004</v>
      </c>
      <c r="D4420" s="31" t="s">
        <v>733</v>
      </c>
      <c r="E4420" s="31" t="s">
        <v>8378</v>
      </c>
      <c r="F4420" s="31"/>
      <c r="G4420" s="31"/>
      <c r="H4420" s="31"/>
      <c r="I4420" s="31">
        <v>200711</v>
      </c>
      <c r="J4420" s="31"/>
      <c r="M4420" s="28" t="s">
        <v>8373</v>
      </c>
    </row>
    <row r="4421" spans="1:13">
      <c r="A4421" s="31" t="s">
        <v>8552</v>
      </c>
      <c r="B4421" s="31" t="s">
        <v>8373</v>
      </c>
      <c r="C4421" s="31">
        <v>7005</v>
      </c>
      <c r="D4421" s="31" t="s">
        <v>733</v>
      </c>
      <c r="E4421" s="31" t="s">
        <v>8553</v>
      </c>
      <c r="F4421" s="31"/>
      <c r="G4421" s="31"/>
      <c r="H4421" s="31"/>
      <c r="I4421" s="31">
        <v>200711</v>
      </c>
      <c r="J4421" s="31"/>
      <c r="M4421" s="28" t="s">
        <v>8373</v>
      </c>
    </row>
    <row r="4422" spans="1:13">
      <c r="A4422" s="31" t="s">
        <v>8554</v>
      </c>
      <c r="B4422" s="31" t="s">
        <v>8373</v>
      </c>
      <c r="C4422" s="31">
        <v>7006</v>
      </c>
      <c r="D4422" s="31" t="s">
        <v>733</v>
      </c>
      <c r="E4422" s="31" t="s">
        <v>8555</v>
      </c>
      <c r="F4422" s="31"/>
      <c r="G4422" s="31"/>
      <c r="H4422" s="31"/>
      <c r="I4422" s="31">
        <v>200711</v>
      </c>
      <c r="J4422" s="31"/>
      <c r="M4422" s="28" t="s">
        <v>8373</v>
      </c>
    </row>
    <row r="4423" spans="1:13">
      <c r="A4423" s="31" t="s">
        <v>8556</v>
      </c>
      <c r="B4423" s="31" t="s">
        <v>8373</v>
      </c>
      <c r="C4423" s="31">
        <v>7007</v>
      </c>
      <c r="D4423" s="31" t="s">
        <v>733</v>
      </c>
      <c r="E4423" s="31" t="s">
        <v>8557</v>
      </c>
      <c r="F4423" s="31"/>
      <c r="G4423" s="31"/>
      <c r="H4423" s="31"/>
      <c r="I4423" s="31">
        <v>200711</v>
      </c>
      <c r="J4423" s="31"/>
      <c r="M4423" s="28" t="s">
        <v>8373</v>
      </c>
    </row>
    <row r="4424" spans="1:13">
      <c r="A4424" s="31" t="s">
        <v>8558</v>
      </c>
      <c r="B4424" s="31" t="s">
        <v>8373</v>
      </c>
      <c r="C4424" s="31">
        <v>7008</v>
      </c>
      <c r="D4424" s="31" t="s">
        <v>733</v>
      </c>
      <c r="E4424" s="31" t="s">
        <v>8474</v>
      </c>
      <c r="F4424" s="31"/>
      <c r="G4424" s="31"/>
      <c r="H4424" s="31"/>
      <c r="I4424" s="31">
        <v>200711</v>
      </c>
      <c r="J4424" s="31"/>
      <c r="M4424" s="28" t="s">
        <v>8373</v>
      </c>
    </row>
    <row r="4425" spans="1:13">
      <c r="A4425" s="31" t="s">
        <v>8559</v>
      </c>
      <c r="B4425" s="31" t="s">
        <v>8373</v>
      </c>
      <c r="C4425" s="31">
        <v>7009</v>
      </c>
      <c r="D4425" s="31" t="s">
        <v>733</v>
      </c>
      <c r="E4425" s="31" t="s">
        <v>8560</v>
      </c>
      <c r="F4425" s="31"/>
      <c r="G4425" s="31"/>
      <c r="H4425" s="31"/>
      <c r="I4425" s="31">
        <v>200711</v>
      </c>
      <c r="J4425" s="31"/>
      <c r="M4425" s="28" t="s">
        <v>8373</v>
      </c>
    </row>
    <row r="4426" spans="1:13">
      <c r="A4426" s="31" t="s">
        <v>8561</v>
      </c>
      <c r="B4426" s="31" t="s">
        <v>8373</v>
      </c>
      <c r="C4426" s="31">
        <v>7010</v>
      </c>
      <c r="D4426" s="31" t="s">
        <v>733</v>
      </c>
      <c r="E4426" s="31" t="s">
        <v>8562</v>
      </c>
      <c r="F4426" s="31"/>
      <c r="G4426" s="31"/>
      <c r="H4426" s="31"/>
      <c r="I4426" s="31">
        <v>200711</v>
      </c>
      <c r="J4426" s="31"/>
      <c r="M4426" s="28" t="s">
        <v>8373</v>
      </c>
    </row>
    <row r="4427" spans="1:13">
      <c r="A4427" s="31" t="s">
        <v>8563</v>
      </c>
      <c r="B4427" s="31" t="s">
        <v>8373</v>
      </c>
      <c r="C4427" s="31">
        <v>7011</v>
      </c>
      <c r="D4427" s="31" t="s">
        <v>733</v>
      </c>
      <c r="E4427" s="31" t="s">
        <v>8564</v>
      </c>
      <c r="F4427" s="31"/>
      <c r="G4427" s="31"/>
      <c r="H4427" s="31"/>
      <c r="I4427" s="31">
        <v>200711</v>
      </c>
      <c r="J4427" s="31"/>
      <c r="M4427" s="28" t="s">
        <v>8373</v>
      </c>
    </row>
    <row r="4428" spans="1:13">
      <c r="A4428" s="31" t="s">
        <v>8565</v>
      </c>
      <c r="B4428" s="31" t="s">
        <v>8373</v>
      </c>
      <c r="C4428" s="31">
        <v>7012</v>
      </c>
      <c r="D4428" s="31" t="s">
        <v>733</v>
      </c>
      <c r="E4428" s="31" t="s">
        <v>8566</v>
      </c>
      <c r="F4428" s="31"/>
      <c r="G4428" s="31"/>
      <c r="H4428" s="31"/>
      <c r="I4428" s="31">
        <v>200711</v>
      </c>
      <c r="J4428" s="31"/>
      <c r="M4428" s="28" t="s">
        <v>8373</v>
      </c>
    </row>
    <row r="4429" spans="1:13">
      <c r="A4429" s="31" t="s">
        <v>8567</v>
      </c>
      <c r="B4429" s="31" t="s">
        <v>8373</v>
      </c>
      <c r="C4429" s="31">
        <v>7013</v>
      </c>
      <c r="D4429" s="31" t="s">
        <v>733</v>
      </c>
      <c r="E4429" s="31" t="s">
        <v>8521</v>
      </c>
      <c r="F4429" s="31"/>
      <c r="G4429" s="31"/>
      <c r="H4429" s="31"/>
      <c r="I4429" s="31">
        <v>200711</v>
      </c>
      <c r="J4429" s="31"/>
      <c r="M4429" s="28" t="s">
        <v>8373</v>
      </c>
    </row>
    <row r="4430" spans="1:13">
      <c r="A4430" s="31" t="s">
        <v>8568</v>
      </c>
      <c r="B4430" s="31" t="s">
        <v>8373</v>
      </c>
      <c r="C4430" s="31">
        <v>7014</v>
      </c>
      <c r="D4430" s="31" t="s">
        <v>733</v>
      </c>
      <c r="E4430" s="31" t="s">
        <v>8569</v>
      </c>
      <c r="F4430" s="31"/>
      <c r="G4430" s="31"/>
      <c r="H4430" s="31"/>
      <c r="I4430" s="31">
        <v>200711</v>
      </c>
      <c r="J4430" s="31"/>
      <c r="M4430" s="28" t="s">
        <v>8373</v>
      </c>
    </row>
    <row r="4431" spans="1:13">
      <c r="A4431" s="31" t="s">
        <v>8570</v>
      </c>
      <c r="B4431" s="31" t="s">
        <v>8373</v>
      </c>
      <c r="C4431" s="31">
        <v>7015</v>
      </c>
      <c r="D4431" s="31" t="s">
        <v>733</v>
      </c>
      <c r="E4431" s="31" t="s">
        <v>8571</v>
      </c>
      <c r="F4431" s="31"/>
      <c r="G4431" s="31"/>
      <c r="H4431" s="31"/>
      <c r="I4431" s="31">
        <v>200711</v>
      </c>
      <c r="J4431" s="31"/>
      <c r="M4431" s="28" t="s">
        <v>8373</v>
      </c>
    </row>
    <row r="4432" spans="1:13">
      <c r="A4432" s="31" t="s">
        <v>8572</v>
      </c>
      <c r="B4432" s="31" t="s">
        <v>8373</v>
      </c>
      <c r="C4432" s="31">
        <v>7016</v>
      </c>
      <c r="D4432" s="31" t="s">
        <v>733</v>
      </c>
      <c r="E4432" s="31" t="s">
        <v>8571</v>
      </c>
      <c r="F4432" s="31"/>
      <c r="G4432" s="31"/>
      <c r="H4432" s="31"/>
      <c r="I4432" s="31">
        <v>200711</v>
      </c>
      <c r="J4432" s="31"/>
      <c r="M4432" s="28" t="s">
        <v>8373</v>
      </c>
    </row>
    <row r="4433" spans="1:13">
      <c r="A4433" s="31" t="s">
        <v>8573</v>
      </c>
      <c r="B4433" s="31" t="s">
        <v>8373</v>
      </c>
      <c r="C4433" s="31">
        <v>7017</v>
      </c>
      <c r="D4433" s="31" t="s">
        <v>733</v>
      </c>
      <c r="E4433" s="31" t="s">
        <v>8574</v>
      </c>
      <c r="F4433" s="31"/>
      <c r="G4433" s="31"/>
      <c r="H4433" s="31"/>
      <c r="I4433" s="31">
        <v>200711</v>
      </c>
      <c r="J4433" s="31"/>
      <c r="M4433" s="28" t="s">
        <v>8373</v>
      </c>
    </row>
    <row r="4434" spans="1:13">
      <c r="A4434" s="31" t="s">
        <v>8575</v>
      </c>
      <c r="B4434" s="31" t="s">
        <v>8373</v>
      </c>
      <c r="C4434" s="31">
        <v>7018</v>
      </c>
      <c r="D4434" s="31" t="s">
        <v>733</v>
      </c>
      <c r="E4434" s="31" t="s">
        <v>8384</v>
      </c>
      <c r="F4434" s="31"/>
      <c r="G4434" s="31"/>
      <c r="H4434" s="31"/>
      <c r="I4434" s="31">
        <v>200711</v>
      </c>
      <c r="J4434" s="31"/>
      <c r="M4434" s="28" t="s">
        <v>8373</v>
      </c>
    </row>
    <row r="4435" spans="1:13">
      <c r="A4435" s="31" t="s">
        <v>8576</v>
      </c>
      <c r="B4435" s="31" t="s">
        <v>8373</v>
      </c>
      <c r="C4435" s="31">
        <v>7019</v>
      </c>
      <c r="D4435" s="31" t="s">
        <v>733</v>
      </c>
      <c r="E4435" s="31" t="s">
        <v>8577</v>
      </c>
      <c r="F4435" s="31"/>
      <c r="G4435" s="31"/>
      <c r="H4435" s="31"/>
      <c r="I4435" s="31">
        <v>200711</v>
      </c>
      <c r="J4435" s="31"/>
      <c r="M4435" s="28" t="s">
        <v>8373</v>
      </c>
    </row>
    <row r="4436" spans="1:13">
      <c r="A4436" s="31" t="s">
        <v>8578</v>
      </c>
      <c r="B4436" s="31" t="s">
        <v>8373</v>
      </c>
      <c r="C4436" s="31">
        <v>7020</v>
      </c>
      <c r="D4436" s="31" t="s">
        <v>733</v>
      </c>
      <c r="E4436" s="31" t="s">
        <v>8579</v>
      </c>
      <c r="F4436" s="31"/>
      <c r="G4436" s="31"/>
      <c r="H4436" s="31"/>
      <c r="I4436" s="31">
        <v>200711</v>
      </c>
      <c r="J4436" s="31"/>
      <c r="M4436" s="28" t="s">
        <v>8373</v>
      </c>
    </row>
    <row r="4437" spans="1:13">
      <c r="A4437" s="31" t="s">
        <v>8580</v>
      </c>
      <c r="B4437" s="31" t="s">
        <v>8373</v>
      </c>
      <c r="C4437" s="31">
        <v>7021</v>
      </c>
      <c r="D4437" s="31" t="s">
        <v>733</v>
      </c>
      <c r="E4437" s="31" t="s">
        <v>8581</v>
      </c>
      <c r="F4437" s="31"/>
      <c r="G4437" s="31"/>
      <c r="H4437" s="31"/>
      <c r="I4437" s="31">
        <v>200711</v>
      </c>
      <c r="J4437" s="31"/>
      <c r="M4437" s="28" t="s">
        <v>8373</v>
      </c>
    </row>
    <row r="4438" spans="1:13">
      <c r="A4438" s="31" t="s">
        <v>8582</v>
      </c>
      <c r="B4438" s="31" t="s">
        <v>8373</v>
      </c>
      <c r="C4438" s="31">
        <v>7022</v>
      </c>
      <c r="D4438" s="31" t="s">
        <v>733</v>
      </c>
      <c r="E4438" s="31" t="s">
        <v>8583</v>
      </c>
      <c r="F4438" s="31"/>
      <c r="G4438" s="31"/>
      <c r="H4438" s="31"/>
      <c r="I4438" s="31">
        <v>200711</v>
      </c>
      <c r="J4438" s="31"/>
      <c r="M4438" s="28" t="s">
        <v>8373</v>
      </c>
    </row>
    <row r="4439" spans="1:13">
      <c r="A4439" s="31" t="s">
        <v>8584</v>
      </c>
      <c r="B4439" s="31" t="s">
        <v>8373</v>
      </c>
      <c r="C4439" s="31">
        <v>7023</v>
      </c>
      <c r="D4439" s="31" t="s">
        <v>733</v>
      </c>
      <c r="E4439" s="31" t="s">
        <v>8585</v>
      </c>
      <c r="F4439" s="31"/>
      <c r="G4439" s="31"/>
      <c r="H4439" s="31"/>
      <c r="I4439" s="31">
        <v>200711</v>
      </c>
      <c r="J4439" s="31"/>
      <c r="M4439" s="28" t="s">
        <v>8373</v>
      </c>
    </row>
    <row r="4440" spans="1:13">
      <c r="A4440" s="31" t="s">
        <v>8586</v>
      </c>
      <c r="B4440" s="31" t="s">
        <v>8373</v>
      </c>
      <c r="C4440" s="31">
        <v>7024</v>
      </c>
      <c r="D4440" s="31" t="s">
        <v>733</v>
      </c>
      <c r="E4440" s="31" t="s">
        <v>8587</v>
      </c>
      <c r="F4440" s="31"/>
      <c r="G4440" s="31"/>
      <c r="H4440" s="31"/>
      <c r="I4440" s="31">
        <v>200711</v>
      </c>
      <c r="J4440" s="31"/>
      <c r="M4440" s="28" t="s">
        <v>8373</v>
      </c>
    </row>
    <row r="4441" spans="1:13">
      <c r="A4441" s="31" t="s">
        <v>8588</v>
      </c>
      <c r="B4441" s="31" t="s">
        <v>8373</v>
      </c>
      <c r="C4441" s="31">
        <v>7025</v>
      </c>
      <c r="D4441" s="31" t="s">
        <v>733</v>
      </c>
      <c r="E4441" s="31" t="s">
        <v>8589</v>
      </c>
      <c r="F4441" s="31"/>
      <c r="G4441" s="31"/>
      <c r="H4441" s="31"/>
      <c r="I4441" s="31">
        <v>200711</v>
      </c>
      <c r="J4441" s="31"/>
      <c r="M4441" s="28" t="s">
        <v>8373</v>
      </c>
    </row>
    <row r="4442" spans="1:13">
      <c r="A4442" s="31" t="s">
        <v>8590</v>
      </c>
      <c r="B4442" s="31" t="s">
        <v>8373</v>
      </c>
      <c r="C4442" s="31">
        <v>7026</v>
      </c>
      <c r="D4442" s="31" t="s">
        <v>733</v>
      </c>
      <c r="E4442" s="31" t="s">
        <v>8591</v>
      </c>
      <c r="F4442" s="31"/>
      <c r="G4442" s="31"/>
      <c r="H4442" s="31"/>
      <c r="I4442" s="31">
        <v>200711</v>
      </c>
      <c r="J4442" s="31"/>
      <c r="M4442" s="28" t="s">
        <v>8373</v>
      </c>
    </row>
    <row r="4443" spans="1:13">
      <c r="A4443" s="31" t="s">
        <v>8592</v>
      </c>
      <c r="B4443" s="31" t="s">
        <v>8373</v>
      </c>
      <c r="C4443" s="31">
        <v>7027</v>
      </c>
      <c r="D4443" s="31" t="s">
        <v>733</v>
      </c>
      <c r="E4443" s="31" t="s">
        <v>8412</v>
      </c>
      <c r="F4443" s="31"/>
      <c r="G4443" s="31"/>
      <c r="H4443" s="31"/>
      <c r="I4443" s="31">
        <v>200711</v>
      </c>
      <c r="J4443" s="31"/>
      <c r="M4443" s="28" t="s">
        <v>8373</v>
      </c>
    </row>
    <row r="4444" spans="1:13">
      <c r="A4444" s="31" t="s">
        <v>8593</v>
      </c>
      <c r="B4444" s="31" t="s">
        <v>8373</v>
      </c>
      <c r="C4444" s="31">
        <v>7028</v>
      </c>
      <c r="D4444" s="31" t="s">
        <v>733</v>
      </c>
      <c r="E4444" s="31" t="s">
        <v>8594</v>
      </c>
      <c r="F4444" s="31"/>
      <c r="G4444" s="31"/>
      <c r="H4444" s="31"/>
      <c r="I4444" s="31">
        <v>200711</v>
      </c>
      <c r="J4444" s="31"/>
      <c r="M4444" s="28" t="s">
        <v>8373</v>
      </c>
    </row>
    <row r="4445" spans="1:13">
      <c r="A4445" s="31" t="s">
        <v>8595</v>
      </c>
      <c r="B4445" s="31" t="s">
        <v>8373</v>
      </c>
      <c r="C4445" s="31">
        <v>7029</v>
      </c>
      <c r="D4445" s="31" t="s">
        <v>733</v>
      </c>
      <c r="E4445" s="31" t="s">
        <v>8596</v>
      </c>
      <c r="F4445" s="31"/>
      <c r="G4445" s="31"/>
      <c r="H4445" s="31"/>
      <c r="I4445" s="31">
        <v>200711</v>
      </c>
      <c r="J4445" s="31"/>
      <c r="M4445" s="28" t="s">
        <v>8373</v>
      </c>
    </row>
    <row r="4446" spans="1:13">
      <c r="A4446" s="31" t="s">
        <v>8597</v>
      </c>
      <c r="B4446" s="31" t="s">
        <v>8373</v>
      </c>
      <c r="C4446" s="31">
        <v>7030</v>
      </c>
      <c r="D4446" s="31" t="s">
        <v>733</v>
      </c>
      <c r="E4446" s="31" t="s">
        <v>8598</v>
      </c>
      <c r="F4446" s="31"/>
      <c r="G4446" s="31"/>
      <c r="H4446" s="31"/>
      <c r="I4446" s="31">
        <v>200711</v>
      </c>
      <c r="J4446" s="31"/>
      <c r="M4446" s="28" t="s">
        <v>8373</v>
      </c>
    </row>
    <row r="4447" spans="1:13">
      <c r="A4447" s="31" t="s">
        <v>8599</v>
      </c>
      <c r="B4447" s="31" t="s">
        <v>8373</v>
      </c>
      <c r="C4447" s="31">
        <v>7031</v>
      </c>
      <c r="D4447" s="31" t="s">
        <v>733</v>
      </c>
      <c r="E4447" s="31" t="s">
        <v>8482</v>
      </c>
      <c r="F4447" s="31"/>
      <c r="G4447" s="31"/>
      <c r="H4447" s="31"/>
      <c r="I4447" s="31">
        <v>200711</v>
      </c>
      <c r="J4447" s="31"/>
      <c r="M4447" s="28" t="s">
        <v>8373</v>
      </c>
    </row>
    <row r="4448" spans="1:13">
      <c r="A4448" s="31" t="s">
        <v>8600</v>
      </c>
      <c r="B4448" s="31" t="s">
        <v>8373</v>
      </c>
      <c r="C4448" s="31">
        <v>7032</v>
      </c>
      <c r="D4448" s="31" t="s">
        <v>733</v>
      </c>
      <c r="E4448" s="31" t="s">
        <v>8601</v>
      </c>
      <c r="F4448" s="31"/>
      <c r="G4448" s="31"/>
      <c r="H4448" s="31"/>
      <c r="I4448" s="31">
        <v>200711</v>
      </c>
      <c r="J4448" s="31"/>
      <c r="M4448" s="28" t="s">
        <v>8373</v>
      </c>
    </row>
    <row r="4449" spans="1:13">
      <c r="A4449" s="31" t="s">
        <v>8602</v>
      </c>
      <c r="B4449" s="31" t="s">
        <v>8373</v>
      </c>
      <c r="C4449" s="31">
        <v>7033</v>
      </c>
      <c r="D4449" s="31" t="s">
        <v>733</v>
      </c>
      <c r="E4449" s="31" t="s">
        <v>8603</v>
      </c>
      <c r="F4449" s="31"/>
      <c r="G4449" s="31"/>
      <c r="H4449" s="31"/>
      <c r="I4449" s="31">
        <v>200711</v>
      </c>
      <c r="J4449" s="31"/>
      <c r="M4449" s="28" t="s">
        <v>8373</v>
      </c>
    </row>
    <row r="4450" spans="1:13">
      <c r="A4450" s="31" t="s">
        <v>8604</v>
      </c>
      <c r="B4450" s="31" t="s">
        <v>8373</v>
      </c>
      <c r="C4450" s="31">
        <v>7034</v>
      </c>
      <c r="D4450" s="31" t="s">
        <v>733</v>
      </c>
      <c r="E4450" s="31" t="s">
        <v>8605</v>
      </c>
      <c r="F4450" s="31"/>
      <c r="G4450" s="31"/>
      <c r="H4450" s="31"/>
      <c r="I4450" s="31">
        <v>200711</v>
      </c>
      <c r="J4450" s="31"/>
      <c r="M4450" s="28" t="s">
        <v>8373</v>
      </c>
    </row>
    <row r="4451" spans="1:13">
      <c r="A4451" s="31" t="s">
        <v>8606</v>
      </c>
      <c r="B4451" s="31" t="s">
        <v>8373</v>
      </c>
      <c r="C4451" s="31">
        <v>7035</v>
      </c>
      <c r="D4451" s="31" t="s">
        <v>733</v>
      </c>
      <c r="E4451" s="31" t="s">
        <v>8607</v>
      </c>
      <c r="F4451" s="31"/>
      <c r="G4451" s="31"/>
      <c r="H4451" s="31"/>
      <c r="I4451" s="31">
        <v>200711</v>
      </c>
      <c r="J4451" s="31"/>
      <c r="M4451" s="28" t="s">
        <v>8373</v>
      </c>
    </row>
    <row r="4452" spans="1:13">
      <c r="A4452" s="31" t="s">
        <v>8608</v>
      </c>
      <c r="B4452" s="31" t="s">
        <v>8373</v>
      </c>
      <c r="C4452" s="31">
        <v>7036</v>
      </c>
      <c r="D4452" s="31" t="s">
        <v>733</v>
      </c>
      <c r="E4452" s="31" t="s">
        <v>8609</v>
      </c>
      <c r="F4452" s="31"/>
      <c r="G4452" s="31"/>
      <c r="H4452" s="31"/>
      <c r="I4452" s="31">
        <v>200711</v>
      </c>
      <c r="J4452" s="31"/>
      <c r="M4452" s="28" t="s">
        <v>8373</v>
      </c>
    </row>
    <row r="4453" spans="1:13">
      <c r="A4453" s="31" t="s">
        <v>8610</v>
      </c>
      <c r="B4453" s="31" t="s">
        <v>8373</v>
      </c>
      <c r="C4453" s="31">
        <v>7037</v>
      </c>
      <c r="D4453" s="31" t="s">
        <v>733</v>
      </c>
      <c r="E4453" s="31" t="s">
        <v>8394</v>
      </c>
      <c r="F4453" s="31"/>
      <c r="G4453" s="31"/>
      <c r="H4453" s="31"/>
      <c r="I4453" s="31">
        <v>200711</v>
      </c>
      <c r="J4453" s="31"/>
      <c r="M4453" s="28" t="s">
        <v>8373</v>
      </c>
    </row>
    <row r="4454" spans="1:13">
      <c r="A4454" s="31" t="s">
        <v>8611</v>
      </c>
      <c r="B4454" s="31" t="s">
        <v>8373</v>
      </c>
      <c r="C4454" s="31">
        <v>7038</v>
      </c>
      <c r="D4454" s="31" t="s">
        <v>733</v>
      </c>
      <c r="E4454" s="31" t="s">
        <v>8414</v>
      </c>
      <c r="F4454" s="31"/>
      <c r="G4454" s="31"/>
      <c r="H4454" s="31"/>
      <c r="I4454" s="31">
        <v>200711</v>
      </c>
      <c r="J4454" s="31"/>
      <c r="M4454" s="28" t="s">
        <v>8373</v>
      </c>
    </row>
    <row r="4455" spans="1:13">
      <c r="A4455" s="31" t="s">
        <v>8612</v>
      </c>
      <c r="B4455" s="31" t="s">
        <v>8373</v>
      </c>
      <c r="C4455" s="31">
        <v>7039</v>
      </c>
      <c r="D4455" s="31" t="s">
        <v>733</v>
      </c>
      <c r="E4455" s="31" t="s">
        <v>8414</v>
      </c>
      <c r="F4455" s="31"/>
      <c r="G4455" s="31"/>
      <c r="H4455" s="31"/>
      <c r="I4455" s="31">
        <v>200711</v>
      </c>
      <c r="J4455" s="31"/>
      <c r="M4455" s="28" t="s">
        <v>8373</v>
      </c>
    </row>
    <row r="4456" spans="1:13">
      <c r="A4456" s="31" t="s">
        <v>8613</v>
      </c>
      <c r="B4456" s="31" t="s">
        <v>8373</v>
      </c>
      <c r="C4456" s="31">
        <v>7040</v>
      </c>
      <c r="D4456" s="31" t="s">
        <v>733</v>
      </c>
      <c r="E4456" s="31" t="s">
        <v>8614</v>
      </c>
      <c r="F4456" s="31"/>
      <c r="G4456" s="31"/>
      <c r="H4456" s="31"/>
      <c r="I4456" s="31">
        <v>200711</v>
      </c>
      <c r="J4456" s="31"/>
      <c r="M4456" s="28" t="s">
        <v>8373</v>
      </c>
    </row>
    <row r="4457" spans="1:13">
      <c r="A4457" s="31" t="s">
        <v>8615</v>
      </c>
      <c r="B4457" s="31" t="s">
        <v>8373</v>
      </c>
      <c r="C4457" s="31">
        <v>7041</v>
      </c>
      <c r="D4457" s="31" t="s">
        <v>733</v>
      </c>
      <c r="E4457" s="31" t="s">
        <v>8616</v>
      </c>
      <c r="F4457" s="31"/>
      <c r="G4457" s="31"/>
      <c r="H4457" s="31"/>
      <c r="I4457" s="31">
        <v>200711</v>
      </c>
      <c r="J4457" s="31"/>
      <c r="M4457" s="28" t="s">
        <v>8373</v>
      </c>
    </row>
    <row r="4458" spans="1:13">
      <c r="A4458" s="31" t="s">
        <v>8617</v>
      </c>
      <c r="B4458" s="31" t="s">
        <v>8373</v>
      </c>
      <c r="C4458" s="31">
        <v>7042</v>
      </c>
      <c r="D4458" s="31" t="s">
        <v>733</v>
      </c>
      <c r="E4458" s="31" t="s">
        <v>8618</v>
      </c>
      <c r="F4458" s="31"/>
      <c r="G4458" s="31"/>
      <c r="H4458" s="31"/>
      <c r="I4458" s="31">
        <v>200711</v>
      </c>
      <c r="J4458" s="31"/>
      <c r="M4458" s="28" t="s">
        <v>8373</v>
      </c>
    </row>
    <row r="4459" spans="1:13">
      <c r="A4459" s="31" t="s">
        <v>8619</v>
      </c>
      <c r="B4459" s="31" t="s">
        <v>8373</v>
      </c>
      <c r="C4459" s="31">
        <v>7043</v>
      </c>
      <c r="D4459" s="31" t="s">
        <v>733</v>
      </c>
      <c r="E4459" s="31" t="s">
        <v>8620</v>
      </c>
      <c r="F4459" s="31"/>
      <c r="G4459" s="31"/>
      <c r="H4459" s="31"/>
      <c r="I4459" s="31">
        <v>200711</v>
      </c>
      <c r="J4459" s="31"/>
      <c r="M4459" s="28" t="s">
        <v>8373</v>
      </c>
    </row>
    <row r="4460" spans="1:13">
      <c r="A4460" s="31" t="s">
        <v>8621</v>
      </c>
      <c r="B4460" s="31" t="s">
        <v>8373</v>
      </c>
      <c r="C4460" s="31">
        <v>7044</v>
      </c>
      <c r="D4460" s="31" t="s">
        <v>733</v>
      </c>
      <c r="E4460" s="31" t="s">
        <v>8622</v>
      </c>
      <c r="F4460" s="31"/>
      <c r="G4460" s="31"/>
      <c r="H4460" s="31"/>
      <c r="I4460" s="31">
        <v>200711</v>
      </c>
      <c r="J4460" s="31"/>
      <c r="M4460" s="28" t="s">
        <v>8373</v>
      </c>
    </row>
    <row r="4461" spans="1:13">
      <c r="A4461" s="31" t="s">
        <v>8623</v>
      </c>
      <c r="B4461" s="31" t="s">
        <v>8373</v>
      </c>
      <c r="C4461" s="31">
        <v>7045</v>
      </c>
      <c r="D4461" s="31" t="s">
        <v>733</v>
      </c>
      <c r="E4461" s="31" t="s">
        <v>8458</v>
      </c>
      <c r="F4461" s="31"/>
      <c r="G4461" s="31"/>
      <c r="H4461" s="31"/>
      <c r="I4461" s="31">
        <v>200711</v>
      </c>
      <c r="J4461" s="31"/>
      <c r="M4461" s="28" t="s">
        <v>8373</v>
      </c>
    </row>
    <row r="4462" spans="1:13">
      <c r="A4462" s="31" t="s">
        <v>8624</v>
      </c>
      <c r="B4462" s="31" t="s">
        <v>8373</v>
      </c>
      <c r="C4462" s="31">
        <v>7046</v>
      </c>
      <c r="D4462" s="31" t="s">
        <v>733</v>
      </c>
      <c r="E4462" s="31" t="s">
        <v>8625</v>
      </c>
      <c r="F4462" s="31"/>
      <c r="G4462" s="31"/>
      <c r="H4462" s="31"/>
      <c r="I4462" s="31">
        <v>200711</v>
      </c>
      <c r="J4462" s="31"/>
      <c r="M4462" s="28" t="s">
        <v>8373</v>
      </c>
    </row>
    <row r="4463" spans="1:13">
      <c r="A4463" s="31" t="s">
        <v>8626</v>
      </c>
      <c r="B4463" s="31" t="s">
        <v>8373</v>
      </c>
      <c r="C4463" s="31">
        <v>7047</v>
      </c>
      <c r="D4463" s="31" t="s">
        <v>733</v>
      </c>
      <c r="E4463" s="31" t="s">
        <v>8627</v>
      </c>
      <c r="F4463" s="31"/>
      <c r="G4463" s="31"/>
      <c r="H4463" s="31"/>
      <c r="I4463" s="31">
        <v>200711</v>
      </c>
      <c r="J4463" s="31"/>
      <c r="M4463" s="28" t="s">
        <v>8373</v>
      </c>
    </row>
    <row r="4464" spans="1:13">
      <c r="A4464" s="31" t="s">
        <v>8628</v>
      </c>
      <c r="B4464" s="31" t="s">
        <v>8373</v>
      </c>
      <c r="C4464" s="31">
        <v>7048</v>
      </c>
      <c r="D4464" s="31" t="s">
        <v>733</v>
      </c>
      <c r="E4464" s="31" t="s">
        <v>8430</v>
      </c>
      <c r="F4464" s="31"/>
      <c r="G4464" s="31"/>
      <c r="H4464" s="31"/>
      <c r="I4464" s="31">
        <v>200711</v>
      </c>
      <c r="J4464" s="31"/>
      <c r="M4464" s="28" t="s">
        <v>8373</v>
      </c>
    </row>
    <row r="4465" spans="1:13">
      <c r="A4465" s="31" t="s">
        <v>8629</v>
      </c>
      <c r="B4465" s="31" t="s">
        <v>8373</v>
      </c>
      <c r="C4465" s="31">
        <v>7049</v>
      </c>
      <c r="D4465" s="31" t="s">
        <v>733</v>
      </c>
      <c r="E4465" s="31" t="s">
        <v>8630</v>
      </c>
      <c r="F4465" s="31"/>
      <c r="G4465" s="31"/>
      <c r="H4465" s="31"/>
      <c r="I4465" s="31">
        <v>200711</v>
      </c>
      <c r="J4465" s="31"/>
      <c r="M4465" s="28" t="s">
        <v>8373</v>
      </c>
    </row>
    <row r="4466" spans="1:13">
      <c r="A4466" s="31" t="s">
        <v>8631</v>
      </c>
      <c r="B4466" s="31" t="s">
        <v>8373</v>
      </c>
      <c r="C4466" s="31">
        <v>7050</v>
      </c>
      <c r="D4466" s="31" t="s">
        <v>733</v>
      </c>
      <c r="E4466" s="31" t="s">
        <v>8632</v>
      </c>
      <c r="F4466" s="31"/>
      <c r="G4466" s="31"/>
      <c r="H4466" s="31"/>
      <c r="I4466" s="31">
        <v>200711</v>
      </c>
      <c r="J4466" s="31"/>
      <c r="M4466" s="28" t="s">
        <v>8373</v>
      </c>
    </row>
    <row r="4467" spans="1:13">
      <c r="A4467" s="31" t="s">
        <v>8633</v>
      </c>
      <c r="B4467" s="31" t="s">
        <v>8373</v>
      </c>
      <c r="C4467" s="31">
        <v>7051</v>
      </c>
      <c r="D4467" s="31" t="s">
        <v>733</v>
      </c>
      <c r="E4467" s="31" t="s">
        <v>8634</v>
      </c>
      <c r="F4467" s="31"/>
      <c r="G4467" s="31"/>
      <c r="H4467" s="31"/>
      <c r="I4467" s="31">
        <v>200711</v>
      </c>
      <c r="J4467" s="31"/>
      <c r="M4467" s="28" t="s">
        <v>8373</v>
      </c>
    </row>
    <row r="4468" spans="1:13">
      <c r="A4468" s="31" t="s">
        <v>8635</v>
      </c>
      <c r="B4468" s="31" t="s">
        <v>8373</v>
      </c>
      <c r="C4468" s="31">
        <v>7052</v>
      </c>
      <c r="D4468" s="31" t="s">
        <v>733</v>
      </c>
      <c r="E4468" s="31" t="s">
        <v>8636</v>
      </c>
      <c r="F4468" s="31"/>
      <c r="G4468" s="31"/>
      <c r="H4468" s="31"/>
      <c r="I4468" s="31">
        <v>200711</v>
      </c>
      <c r="J4468" s="31"/>
      <c r="M4468" s="28" t="s">
        <v>8373</v>
      </c>
    </row>
    <row r="4469" spans="1:13">
      <c r="A4469" s="31" t="s">
        <v>8637</v>
      </c>
      <c r="B4469" s="31" t="s">
        <v>8373</v>
      </c>
      <c r="C4469" s="31">
        <v>7053</v>
      </c>
      <c r="D4469" s="31" t="s">
        <v>733</v>
      </c>
      <c r="E4469" s="31" t="s">
        <v>8492</v>
      </c>
      <c r="F4469" s="31"/>
      <c r="G4469" s="31"/>
      <c r="H4469" s="31"/>
      <c r="I4469" s="31">
        <v>200711</v>
      </c>
      <c r="J4469" s="31"/>
      <c r="M4469" s="28" t="s">
        <v>8373</v>
      </c>
    </row>
    <row r="4470" spans="1:13">
      <c r="A4470" s="31" t="s">
        <v>8638</v>
      </c>
      <c r="B4470" s="31" t="s">
        <v>8373</v>
      </c>
      <c r="C4470" s="31">
        <v>7054</v>
      </c>
      <c r="D4470" s="31" t="s">
        <v>733</v>
      </c>
      <c r="E4470" s="31" t="s">
        <v>8639</v>
      </c>
      <c r="F4470" s="31"/>
      <c r="G4470" s="31"/>
      <c r="H4470" s="31"/>
      <c r="I4470" s="31">
        <v>200711</v>
      </c>
      <c r="J4470" s="31"/>
      <c r="M4470" s="28" t="s">
        <v>8373</v>
      </c>
    </row>
    <row r="4471" spans="1:13">
      <c r="A4471" s="31" t="s">
        <v>8640</v>
      </c>
      <c r="B4471" s="31" t="s">
        <v>8373</v>
      </c>
      <c r="C4471" s="31">
        <v>7055</v>
      </c>
      <c r="D4471" s="31" t="s">
        <v>733</v>
      </c>
      <c r="E4471" s="31" t="s">
        <v>8392</v>
      </c>
      <c r="F4471" s="31"/>
      <c r="G4471" s="31"/>
      <c r="H4471" s="31"/>
      <c r="I4471" s="31">
        <v>200711</v>
      </c>
      <c r="J4471" s="31"/>
      <c r="M4471" s="28" t="s">
        <v>8373</v>
      </c>
    </row>
    <row r="4472" spans="1:13">
      <c r="A4472" s="31" t="s">
        <v>8641</v>
      </c>
      <c r="B4472" s="31" t="s">
        <v>8373</v>
      </c>
      <c r="C4472" s="31">
        <v>7056</v>
      </c>
      <c r="D4472" s="31" t="s">
        <v>733</v>
      </c>
      <c r="E4472" s="31" t="s">
        <v>8642</v>
      </c>
      <c r="F4472" s="31"/>
      <c r="G4472" s="31"/>
      <c r="H4472" s="31"/>
      <c r="I4472" s="31">
        <v>200711</v>
      </c>
      <c r="J4472" s="31"/>
      <c r="M4472" s="28" t="s">
        <v>8373</v>
      </c>
    </row>
    <row r="4473" spans="1:13">
      <c r="A4473" s="31" t="s">
        <v>8643</v>
      </c>
      <c r="B4473" s="31" t="s">
        <v>8373</v>
      </c>
      <c r="C4473" s="31">
        <v>7057</v>
      </c>
      <c r="D4473" s="31" t="s">
        <v>733</v>
      </c>
      <c r="E4473" s="31" t="s">
        <v>8644</v>
      </c>
      <c r="F4473" s="31"/>
      <c r="G4473" s="31"/>
      <c r="H4473" s="31"/>
      <c r="I4473" s="31">
        <v>200711</v>
      </c>
      <c r="J4473" s="31"/>
      <c r="M4473" s="28" t="s">
        <v>8373</v>
      </c>
    </row>
    <row r="4474" spans="1:13">
      <c r="A4474" s="31" t="s">
        <v>8645</v>
      </c>
      <c r="B4474" s="31" t="s">
        <v>8373</v>
      </c>
      <c r="C4474" s="31">
        <v>7058</v>
      </c>
      <c r="D4474" s="31" t="s">
        <v>733</v>
      </c>
      <c r="E4474" s="31" t="s">
        <v>8646</v>
      </c>
      <c r="F4474" s="31"/>
      <c r="G4474" s="31"/>
      <c r="H4474" s="31"/>
      <c r="I4474" s="31">
        <v>200711</v>
      </c>
      <c r="J4474" s="31"/>
      <c r="M4474" s="28" t="s">
        <v>8373</v>
      </c>
    </row>
    <row r="4475" spans="1:13">
      <c r="A4475" s="31" t="s">
        <v>8647</v>
      </c>
      <c r="B4475" s="31" t="s">
        <v>8373</v>
      </c>
      <c r="C4475" s="31">
        <v>7059</v>
      </c>
      <c r="D4475" s="31" t="s">
        <v>733</v>
      </c>
      <c r="E4475" s="31" t="s">
        <v>8376</v>
      </c>
      <c r="F4475" s="31"/>
      <c r="G4475" s="31"/>
      <c r="H4475" s="31"/>
      <c r="I4475" s="31">
        <v>200711</v>
      </c>
      <c r="J4475" s="31"/>
      <c r="M4475" s="28" t="s">
        <v>8373</v>
      </c>
    </row>
    <row r="4476" spans="1:13">
      <c r="A4476" s="31" t="s">
        <v>8648</v>
      </c>
      <c r="B4476" s="31" t="s">
        <v>8373</v>
      </c>
      <c r="C4476" s="31">
        <v>7060</v>
      </c>
      <c r="D4476" s="31" t="s">
        <v>733</v>
      </c>
      <c r="E4476" s="31" t="s">
        <v>8649</v>
      </c>
      <c r="F4476" s="31"/>
      <c r="G4476" s="31"/>
      <c r="H4476" s="31"/>
      <c r="I4476" s="31">
        <v>200711</v>
      </c>
      <c r="J4476" s="31"/>
      <c r="M4476" s="28" t="s">
        <v>8373</v>
      </c>
    </row>
    <row r="4477" spans="1:13">
      <c r="A4477" s="31" t="s">
        <v>8650</v>
      </c>
      <c r="B4477" s="31" t="s">
        <v>8373</v>
      </c>
      <c r="C4477" s="31">
        <v>7061</v>
      </c>
      <c r="D4477" s="31" t="s">
        <v>733</v>
      </c>
      <c r="E4477" s="31" t="s">
        <v>1983</v>
      </c>
      <c r="F4477" s="31"/>
      <c r="G4477" s="31"/>
      <c r="H4477" s="31"/>
      <c r="I4477" s="31">
        <v>200711</v>
      </c>
      <c r="J4477" s="31"/>
      <c r="M4477" s="28" t="s">
        <v>8373</v>
      </c>
    </row>
    <row r="4478" spans="1:13">
      <c r="A4478" s="31" t="s">
        <v>8651</v>
      </c>
      <c r="B4478" s="31" t="s">
        <v>8373</v>
      </c>
      <c r="C4478" s="31">
        <v>7062</v>
      </c>
      <c r="D4478" s="31" t="s">
        <v>733</v>
      </c>
      <c r="E4478" s="31" t="s">
        <v>1985</v>
      </c>
      <c r="F4478" s="31"/>
      <c r="G4478" s="31"/>
      <c r="H4478" s="31"/>
      <c r="I4478" s="31">
        <v>200711</v>
      </c>
      <c r="J4478" s="31"/>
      <c r="M4478" s="28" t="s">
        <v>8373</v>
      </c>
    </row>
    <row r="4479" spans="1:13">
      <c r="A4479" s="31" t="s">
        <v>8652</v>
      </c>
      <c r="B4479" s="31" t="s">
        <v>8373</v>
      </c>
      <c r="C4479" s="31">
        <v>7063</v>
      </c>
      <c r="D4479" s="31" t="s">
        <v>733</v>
      </c>
      <c r="E4479" s="31" t="s">
        <v>8653</v>
      </c>
      <c r="F4479" s="31"/>
      <c r="G4479" s="31"/>
      <c r="H4479" s="31"/>
      <c r="I4479" s="31">
        <v>200711</v>
      </c>
      <c r="J4479" s="31"/>
      <c r="M4479" s="28" t="s">
        <v>8373</v>
      </c>
    </row>
    <row r="4480" spans="1:13">
      <c r="A4480" s="31" t="s">
        <v>8654</v>
      </c>
      <c r="B4480" s="31" t="s">
        <v>8373</v>
      </c>
      <c r="C4480" s="31">
        <v>7064</v>
      </c>
      <c r="D4480" s="31" t="s">
        <v>733</v>
      </c>
      <c r="E4480" s="31" t="s">
        <v>8655</v>
      </c>
      <c r="F4480" s="31"/>
      <c r="G4480" s="31"/>
      <c r="H4480" s="31"/>
      <c r="I4480" s="31">
        <v>200711</v>
      </c>
      <c r="J4480" s="31"/>
      <c r="M4480" s="28" t="s">
        <v>8373</v>
      </c>
    </row>
    <row r="4481" spans="1:13">
      <c r="A4481" s="31" t="s">
        <v>8656</v>
      </c>
      <c r="B4481" s="31" t="s">
        <v>8373</v>
      </c>
      <c r="C4481" s="31">
        <v>7065</v>
      </c>
      <c r="D4481" s="31" t="s">
        <v>733</v>
      </c>
      <c r="E4481" s="31" t="s">
        <v>8657</v>
      </c>
      <c r="F4481" s="31"/>
      <c r="G4481" s="31"/>
      <c r="H4481" s="31"/>
      <c r="I4481" s="31">
        <v>200711</v>
      </c>
      <c r="J4481" s="31"/>
      <c r="M4481" s="28" t="s">
        <v>8373</v>
      </c>
    </row>
    <row r="4482" spans="1:13">
      <c r="A4482" s="31" t="s">
        <v>8658</v>
      </c>
      <c r="B4482" s="31" t="s">
        <v>8373</v>
      </c>
      <c r="C4482" s="31">
        <v>7066</v>
      </c>
      <c r="D4482" s="31" t="s">
        <v>733</v>
      </c>
      <c r="E4482" s="31" t="s">
        <v>8659</v>
      </c>
      <c r="F4482" s="31"/>
      <c r="G4482" s="31"/>
      <c r="H4482" s="31"/>
      <c r="I4482" s="31">
        <v>200711</v>
      </c>
      <c r="J4482" s="31"/>
      <c r="M4482" s="28" t="s">
        <v>8373</v>
      </c>
    </row>
    <row r="4483" spans="1:13">
      <c r="A4483" s="31" t="s">
        <v>8660</v>
      </c>
      <c r="B4483" s="31" t="s">
        <v>8373</v>
      </c>
      <c r="C4483" s="31">
        <v>7067</v>
      </c>
      <c r="D4483" s="31" t="s">
        <v>733</v>
      </c>
      <c r="E4483" s="31" t="s">
        <v>8502</v>
      </c>
      <c r="F4483" s="31"/>
      <c r="G4483" s="31"/>
      <c r="H4483" s="31"/>
      <c r="I4483" s="31">
        <v>200711</v>
      </c>
      <c r="J4483" s="31"/>
      <c r="M4483" s="28" t="s">
        <v>8373</v>
      </c>
    </row>
    <row r="4484" spans="1:13">
      <c r="A4484" s="31" t="s">
        <v>8661</v>
      </c>
      <c r="B4484" s="31" t="s">
        <v>8373</v>
      </c>
      <c r="C4484" s="31">
        <v>7068</v>
      </c>
      <c r="D4484" s="31" t="s">
        <v>733</v>
      </c>
      <c r="E4484" s="31" t="s">
        <v>8472</v>
      </c>
      <c r="F4484" s="31"/>
      <c r="G4484" s="31"/>
      <c r="H4484" s="31"/>
      <c r="I4484" s="31">
        <v>200711</v>
      </c>
      <c r="J4484" s="31"/>
      <c r="M4484" s="28" t="s">
        <v>8373</v>
      </c>
    </row>
    <row r="4485" spans="1:13">
      <c r="A4485" s="31" t="s">
        <v>8662</v>
      </c>
      <c r="B4485" s="31" t="s">
        <v>8373</v>
      </c>
      <c r="C4485" s="31">
        <v>7069</v>
      </c>
      <c r="D4485" s="31" t="s">
        <v>733</v>
      </c>
      <c r="E4485" s="31" t="s">
        <v>8663</v>
      </c>
      <c r="F4485" s="31"/>
      <c r="G4485" s="31"/>
      <c r="H4485" s="31"/>
      <c r="I4485" s="31">
        <v>200711</v>
      </c>
      <c r="J4485" s="31"/>
      <c r="M4485" s="28" t="s">
        <v>8373</v>
      </c>
    </row>
    <row r="4486" spans="1:13">
      <c r="A4486" s="31" t="s">
        <v>8664</v>
      </c>
      <c r="B4486" s="31" t="s">
        <v>8373</v>
      </c>
      <c r="C4486" s="31">
        <v>7070</v>
      </c>
      <c r="D4486" s="31" t="s">
        <v>733</v>
      </c>
      <c r="E4486" s="31" t="s">
        <v>8665</v>
      </c>
      <c r="F4486" s="31"/>
      <c r="G4486" s="31"/>
      <c r="H4486" s="31"/>
      <c r="I4486" s="31">
        <v>200711</v>
      </c>
      <c r="J4486" s="31"/>
      <c r="M4486" s="28" t="s">
        <v>8373</v>
      </c>
    </row>
    <row r="4487" spans="1:13">
      <c r="A4487" s="31" t="s">
        <v>8666</v>
      </c>
      <c r="B4487" s="31" t="s">
        <v>8373</v>
      </c>
      <c r="C4487" s="31">
        <v>7071</v>
      </c>
      <c r="D4487" s="31" t="s">
        <v>733</v>
      </c>
      <c r="E4487" s="31" t="s">
        <v>8667</v>
      </c>
      <c r="F4487" s="31"/>
      <c r="G4487" s="31"/>
      <c r="H4487" s="31"/>
      <c r="I4487" s="31">
        <v>200711</v>
      </c>
      <c r="J4487" s="31"/>
      <c r="M4487" s="28" t="s">
        <v>8373</v>
      </c>
    </row>
    <row r="4488" spans="1:13">
      <c r="A4488" s="31" t="s">
        <v>8668</v>
      </c>
      <c r="B4488" s="31" t="s">
        <v>8373</v>
      </c>
      <c r="C4488" s="31">
        <v>7072</v>
      </c>
      <c r="D4488" s="31" t="s">
        <v>733</v>
      </c>
      <c r="E4488" s="31" t="s">
        <v>8669</v>
      </c>
      <c r="F4488" s="31"/>
      <c r="G4488" s="31"/>
      <c r="H4488" s="31"/>
      <c r="I4488" s="31">
        <v>200811</v>
      </c>
      <c r="J4488" s="31"/>
      <c r="M4488" s="28" t="s">
        <v>8373</v>
      </c>
    </row>
    <row r="4489" spans="1:13">
      <c r="A4489" s="31" t="s">
        <v>8670</v>
      </c>
      <c r="B4489" s="31" t="s">
        <v>8373</v>
      </c>
      <c r="C4489" s="31">
        <v>7073</v>
      </c>
      <c r="D4489" s="31" t="s">
        <v>733</v>
      </c>
      <c r="E4489" s="31" t="s">
        <v>8671</v>
      </c>
      <c r="F4489" s="31"/>
      <c r="G4489" s="31"/>
      <c r="H4489" s="31"/>
      <c r="I4489" s="31">
        <v>200811</v>
      </c>
      <c r="J4489" s="31"/>
      <c r="M4489" s="28" t="s">
        <v>8373</v>
      </c>
    </row>
    <row r="4490" spans="1:13">
      <c r="A4490" s="31" t="s">
        <v>8672</v>
      </c>
      <c r="B4490" s="31" t="s">
        <v>8373</v>
      </c>
      <c r="C4490" s="31">
        <v>7074</v>
      </c>
      <c r="D4490" s="31" t="s">
        <v>733</v>
      </c>
      <c r="E4490" s="31" t="s">
        <v>8673</v>
      </c>
      <c r="F4490" s="31"/>
      <c r="G4490" s="31"/>
      <c r="H4490" s="31"/>
      <c r="I4490" s="31">
        <v>200811</v>
      </c>
      <c r="J4490" s="31"/>
      <c r="M4490" s="28" t="s">
        <v>8373</v>
      </c>
    </row>
    <row r="4491" spans="1:13">
      <c r="A4491" s="31" t="s">
        <v>8674</v>
      </c>
      <c r="B4491" s="31" t="s">
        <v>8373</v>
      </c>
      <c r="C4491" s="31">
        <v>7075</v>
      </c>
      <c r="D4491" s="31" t="s">
        <v>733</v>
      </c>
      <c r="E4491" s="31" t="s">
        <v>8675</v>
      </c>
      <c r="F4491" s="31"/>
      <c r="G4491" s="31"/>
      <c r="H4491" s="31"/>
      <c r="I4491" s="31">
        <v>200811</v>
      </c>
      <c r="J4491" s="31"/>
      <c r="M4491" s="28" t="s">
        <v>476</v>
      </c>
    </row>
    <row r="4492" spans="1:13">
      <c r="A4492" s="31" t="s">
        <v>8676</v>
      </c>
      <c r="B4492" s="31" t="s">
        <v>8373</v>
      </c>
      <c r="C4492" s="31">
        <v>7076</v>
      </c>
      <c r="D4492" s="31" t="s">
        <v>733</v>
      </c>
      <c r="E4492" s="31" t="s">
        <v>8677</v>
      </c>
      <c r="F4492" s="31"/>
      <c r="G4492" s="31"/>
      <c r="H4492" s="31"/>
      <c r="I4492" s="31">
        <v>200822</v>
      </c>
      <c r="J4492" s="31"/>
      <c r="M4492" s="28" t="s">
        <v>476</v>
      </c>
    </row>
    <row r="4493" spans="1:13">
      <c r="A4493" s="31" t="s">
        <v>8678</v>
      </c>
      <c r="B4493" s="31" t="s">
        <v>8373</v>
      </c>
      <c r="C4493" s="31">
        <v>7077</v>
      </c>
      <c r="D4493" s="31" t="s">
        <v>733</v>
      </c>
      <c r="E4493" s="31" t="s">
        <v>8679</v>
      </c>
      <c r="F4493" s="31"/>
      <c r="G4493" s="31"/>
      <c r="H4493" s="31"/>
      <c r="I4493" s="31">
        <v>200822</v>
      </c>
      <c r="J4493" s="31"/>
      <c r="M4493" s="28" t="s">
        <v>476</v>
      </c>
    </row>
    <row r="4494" spans="1:13">
      <c r="A4494" s="31" t="s">
        <v>8680</v>
      </c>
      <c r="B4494" s="31" t="s">
        <v>8373</v>
      </c>
      <c r="C4494" s="31">
        <v>7078</v>
      </c>
      <c r="D4494" s="31" t="s">
        <v>733</v>
      </c>
      <c r="E4494" s="31" t="s">
        <v>8382</v>
      </c>
      <c r="F4494" s="31"/>
      <c r="G4494" s="31"/>
      <c r="H4494" s="31"/>
      <c r="I4494" s="31">
        <v>200822</v>
      </c>
      <c r="J4494" s="31"/>
      <c r="M4494" s="28" t="s">
        <v>476</v>
      </c>
    </row>
    <row r="4495" spans="1:13">
      <c r="A4495" s="31" t="s">
        <v>8681</v>
      </c>
      <c r="B4495" s="31" t="s">
        <v>476</v>
      </c>
      <c r="C4495" s="31">
        <v>1110</v>
      </c>
      <c r="D4495" s="31">
        <v>2</v>
      </c>
      <c r="E4495" s="31" t="s">
        <v>477</v>
      </c>
      <c r="F4495" s="31">
        <v>3</v>
      </c>
      <c r="G4495" s="31"/>
      <c r="H4495" s="31"/>
      <c r="I4495" s="31">
        <v>202570</v>
      </c>
      <c r="J4495" s="31">
        <v>3</v>
      </c>
      <c r="M4495" s="28" t="s">
        <v>476</v>
      </c>
    </row>
    <row r="4496" spans="1:13">
      <c r="A4496" s="31" t="s">
        <v>8682</v>
      </c>
      <c r="B4496" s="31" t="s">
        <v>476</v>
      </c>
      <c r="C4496" s="31">
        <v>1220</v>
      </c>
      <c r="D4496" s="31">
        <v>2</v>
      </c>
      <c r="E4496" s="31" t="s">
        <v>484</v>
      </c>
      <c r="F4496" s="31">
        <v>3</v>
      </c>
      <c r="G4496" s="31"/>
      <c r="H4496" s="31"/>
      <c r="I4496" s="31">
        <v>202570</v>
      </c>
      <c r="J4496" s="31">
        <v>3</v>
      </c>
      <c r="M4496" s="28" t="s">
        <v>476</v>
      </c>
    </row>
    <row r="4497" spans="1:13">
      <c r="A4497" s="31" t="s">
        <v>8683</v>
      </c>
      <c r="B4497" s="31" t="s">
        <v>476</v>
      </c>
      <c r="C4497" s="31">
        <v>1310</v>
      </c>
      <c r="D4497" s="31">
        <v>2</v>
      </c>
      <c r="E4497" s="31" t="s">
        <v>487</v>
      </c>
      <c r="F4497" s="31"/>
      <c r="G4497" s="31">
        <v>6</v>
      </c>
      <c r="H4497" s="31"/>
      <c r="I4497" s="31">
        <v>202570</v>
      </c>
      <c r="J4497" s="31">
        <v>6</v>
      </c>
      <c r="M4497" s="28" t="s">
        <v>476</v>
      </c>
    </row>
    <row r="4498" spans="1:13">
      <c r="A4498" s="31" t="s">
        <v>8684</v>
      </c>
      <c r="B4498" s="31" t="s">
        <v>476</v>
      </c>
      <c r="C4498" s="31">
        <v>1320</v>
      </c>
      <c r="D4498" s="31">
        <v>2</v>
      </c>
      <c r="E4498" s="31" t="s">
        <v>602</v>
      </c>
      <c r="F4498" s="31"/>
      <c r="G4498" s="31">
        <v>6</v>
      </c>
      <c r="H4498" s="31"/>
      <c r="I4498" s="31">
        <v>202570</v>
      </c>
      <c r="J4498" s="31">
        <v>6</v>
      </c>
      <c r="M4498" s="28" t="s">
        <v>476</v>
      </c>
    </row>
    <row r="4499" spans="1:13">
      <c r="A4499" s="31" t="s">
        <v>8685</v>
      </c>
      <c r="B4499" s="31" t="s">
        <v>476</v>
      </c>
      <c r="C4499" s="31">
        <v>1330</v>
      </c>
      <c r="D4499" s="31">
        <v>2</v>
      </c>
      <c r="E4499" s="31" t="s">
        <v>634</v>
      </c>
      <c r="F4499" s="31"/>
      <c r="G4499" s="31">
        <v>6</v>
      </c>
      <c r="H4499" s="31"/>
      <c r="I4499" s="31">
        <v>202570</v>
      </c>
      <c r="J4499" s="31">
        <v>6</v>
      </c>
      <c r="M4499" s="28" t="s">
        <v>476</v>
      </c>
    </row>
    <row r="4500" spans="1:13">
      <c r="A4500" s="31" t="s">
        <v>8686</v>
      </c>
      <c r="B4500" s="31" t="s">
        <v>476</v>
      </c>
      <c r="C4500" s="31">
        <v>1990</v>
      </c>
      <c r="D4500" s="31">
        <v>2</v>
      </c>
      <c r="E4500" s="31" t="s">
        <v>489</v>
      </c>
      <c r="F4500" s="31"/>
      <c r="G4500" s="31"/>
      <c r="H4500" s="31">
        <v>3</v>
      </c>
      <c r="I4500" s="31">
        <v>202570</v>
      </c>
      <c r="J4500" s="31">
        <v>3</v>
      </c>
      <c r="M4500" s="28" t="s">
        <v>476</v>
      </c>
    </row>
    <row r="4501" spans="1:13">
      <c r="A4501" s="31" t="s">
        <v>8687</v>
      </c>
      <c r="B4501" s="31" t="s">
        <v>476</v>
      </c>
      <c r="C4501" s="31">
        <v>2210</v>
      </c>
      <c r="D4501" s="31">
        <v>2</v>
      </c>
      <c r="E4501" s="31" t="s">
        <v>492</v>
      </c>
      <c r="F4501" s="31">
        <v>3</v>
      </c>
      <c r="G4501" s="31"/>
      <c r="H4501" s="31"/>
      <c r="I4501" s="31">
        <v>202570</v>
      </c>
      <c r="J4501" s="31">
        <v>3</v>
      </c>
      <c r="M4501" s="28" t="s">
        <v>476</v>
      </c>
    </row>
    <row r="4502" spans="1:13">
      <c r="A4502" s="31" t="s">
        <v>8688</v>
      </c>
      <c r="B4502" s="31" t="s">
        <v>476</v>
      </c>
      <c r="C4502" s="31">
        <v>2220</v>
      </c>
      <c r="D4502" s="31">
        <v>2</v>
      </c>
      <c r="E4502" s="31" t="s">
        <v>494</v>
      </c>
      <c r="F4502" s="31">
        <v>3</v>
      </c>
      <c r="G4502" s="31"/>
      <c r="H4502" s="31"/>
      <c r="I4502" s="31">
        <v>202570</v>
      </c>
      <c r="J4502" s="31">
        <v>3</v>
      </c>
      <c r="M4502" s="28" t="s">
        <v>476</v>
      </c>
    </row>
    <row r="4503" spans="1:13">
      <c r="A4503" s="31" t="s">
        <v>8689</v>
      </c>
      <c r="B4503" s="31" t="s">
        <v>476</v>
      </c>
      <c r="C4503" s="31">
        <v>2230</v>
      </c>
      <c r="D4503" s="31">
        <v>2</v>
      </c>
      <c r="E4503" s="31" t="s">
        <v>603</v>
      </c>
      <c r="F4503" s="31">
        <v>3</v>
      </c>
      <c r="G4503" s="31"/>
      <c r="H4503" s="31"/>
      <c r="I4503" s="31">
        <v>202570</v>
      </c>
      <c r="J4503" s="31">
        <v>3</v>
      </c>
      <c r="M4503" s="28" t="s">
        <v>476</v>
      </c>
    </row>
    <row r="4504" spans="1:13">
      <c r="A4504" s="31" t="s">
        <v>8690</v>
      </c>
      <c r="B4504" s="31" t="s">
        <v>476</v>
      </c>
      <c r="C4504" s="31">
        <v>2255</v>
      </c>
      <c r="D4504" s="31">
        <v>2</v>
      </c>
      <c r="E4504" s="31" t="s">
        <v>604</v>
      </c>
      <c r="F4504" s="31">
        <v>3</v>
      </c>
      <c r="G4504" s="31"/>
      <c r="H4504" s="31"/>
      <c r="I4504" s="31">
        <v>202570</v>
      </c>
      <c r="J4504" s="31">
        <v>3</v>
      </c>
      <c r="M4504" s="28" t="s">
        <v>476</v>
      </c>
    </row>
    <row r="4505" spans="1:13">
      <c r="A4505" s="31" t="s">
        <v>8691</v>
      </c>
      <c r="B4505" s="31" t="s">
        <v>476</v>
      </c>
      <c r="C4505" s="31">
        <v>2310</v>
      </c>
      <c r="D4505" s="31">
        <v>2</v>
      </c>
      <c r="E4505" s="31" t="s">
        <v>495</v>
      </c>
      <c r="F4505" s="31">
        <v>3</v>
      </c>
      <c r="G4505" s="31"/>
      <c r="H4505" s="31"/>
      <c r="I4505" s="31">
        <v>202570</v>
      </c>
      <c r="J4505" s="31">
        <v>3</v>
      </c>
      <c r="M4505" s="28" t="s">
        <v>476</v>
      </c>
    </row>
    <row r="4506" spans="1:13">
      <c r="A4506" s="31" t="s">
        <v>8692</v>
      </c>
      <c r="B4506" s="31" t="s">
        <v>476</v>
      </c>
      <c r="C4506" s="31">
        <v>2320</v>
      </c>
      <c r="D4506" s="31">
        <v>2</v>
      </c>
      <c r="E4506" s="31" t="s">
        <v>605</v>
      </c>
      <c r="F4506" s="31">
        <v>3</v>
      </c>
      <c r="G4506" s="31"/>
      <c r="H4506" s="31"/>
      <c r="I4506" s="31">
        <v>202570</v>
      </c>
      <c r="J4506" s="31">
        <v>3</v>
      </c>
      <c r="M4506" s="28" t="s">
        <v>476</v>
      </c>
    </row>
    <row r="4507" spans="1:13">
      <c r="A4507" s="31" t="s">
        <v>8693</v>
      </c>
      <c r="B4507" s="31" t="s">
        <v>476</v>
      </c>
      <c r="C4507" s="31">
        <v>2420</v>
      </c>
      <c r="D4507" s="31">
        <v>2</v>
      </c>
      <c r="E4507" s="31" t="s">
        <v>606</v>
      </c>
      <c r="F4507" s="31">
        <v>3</v>
      </c>
      <c r="G4507" s="31"/>
      <c r="H4507" s="31"/>
      <c r="I4507" s="31">
        <v>202570</v>
      </c>
      <c r="J4507" s="31">
        <v>3</v>
      </c>
      <c r="M4507" s="28" t="s">
        <v>1070</v>
      </c>
    </row>
    <row r="4508" spans="1:13">
      <c r="A4508" s="31" t="s">
        <v>8694</v>
      </c>
      <c r="B4508" s="31" t="s">
        <v>476</v>
      </c>
      <c r="C4508" s="31">
        <v>2450</v>
      </c>
      <c r="D4508" s="31">
        <v>2</v>
      </c>
      <c r="E4508" s="31" t="s">
        <v>497</v>
      </c>
      <c r="F4508" s="31">
        <v>3</v>
      </c>
      <c r="G4508" s="31"/>
      <c r="H4508" s="31"/>
      <c r="I4508" s="31">
        <v>202570</v>
      </c>
      <c r="J4508" s="31">
        <v>3</v>
      </c>
      <c r="M4508" s="28" t="s">
        <v>1070</v>
      </c>
    </row>
    <row r="4509" spans="1:13">
      <c r="A4509" s="31" t="s">
        <v>8695</v>
      </c>
      <c r="B4509" s="31" t="s">
        <v>476</v>
      </c>
      <c r="C4509" s="31">
        <v>2996</v>
      </c>
      <c r="D4509" s="31">
        <v>2</v>
      </c>
      <c r="E4509" s="31" t="s">
        <v>10148</v>
      </c>
      <c r="F4509" s="31"/>
      <c r="G4509" s="31"/>
      <c r="H4509" s="31"/>
      <c r="I4509" s="31">
        <v>202570</v>
      </c>
      <c r="J4509" s="31"/>
      <c r="M4509" s="28" t="s">
        <v>1070</v>
      </c>
    </row>
    <row r="4510" spans="1:13">
      <c r="A4510" s="31" t="s">
        <v>8696</v>
      </c>
      <c r="B4510" s="31" t="s">
        <v>476</v>
      </c>
      <c r="C4510" s="31">
        <v>2998</v>
      </c>
      <c r="D4510" s="31">
        <v>2</v>
      </c>
      <c r="E4510" s="31" t="s">
        <v>8697</v>
      </c>
      <c r="F4510" s="31"/>
      <c r="G4510" s="31"/>
      <c r="H4510" s="31">
        <v>3</v>
      </c>
      <c r="I4510" s="31">
        <v>202570</v>
      </c>
      <c r="J4510" s="31">
        <v>3</v>
      </c>
      <c r="M4510" s="28" t="s">
        <v>1070</v>
      </c>
    </row>
    <row r="4511" spans="1:13">
      <c r="A4511" s="31" t="s">
        <v>8698</v>
      </c>
      <c r="B4511" s="31" t="s">
        <v>1070</v>
      </c>
      <c r="C4511" s="31">
        <v>1010</v>
      </c>
      <c r="D4511" s="31">
        <v>8</v>
      </c>
      <c r="E4511" s="31" t="s">
        <v>8699</v>
      </c>
      <c r="F4511" s="31">
        <v>2</v>
      </c>
      <c r="G4511" s="31"/>
      <c r="H4511" s="31"/>
      <c r="I4511" s="31">
        <v>202570</v>
      </c>
      <c r="J4511" s="31">
        <v>2</v>
      </c>
      <c r="M4511" s="28" t="s">
        <v>1070</v>
      </c>
    </row>
    <row r="4512" spans="1:13">
      <c r="A4512" s="31" t="s">
        <v>8700</v>
      </c>
      <c r="B4512" s="31" t="s">
        <v>1070</v>
      </c>
      <c r="C4512" s="31">
        <v>1015</v>
      </c>
      <c r="D4512" s="31">
        <v>8</v>
      </c>
      <c r="E4512" s="31" t="s">
        <v>8701</v>
      </c>
      <c r="F4512" s="31">
        <v>3</v>
      </c>
      <c r="G4512" s="31"/>
      <c r="H4512" s="31"/>
      <c r="I4512" s="31">
        <v>202570</v>
      </c>
      <c r="J4512" s="31">
        <v>3</v>
      </c>
      <c r="M4512" s="28" t="s">
        <v>1070</v>
      </c>
    </row>
    <row r="4513" spans="1:13">
      <c r="A4513" s="31" t="s">
        <v>8702</v>
      </c>
      <c r="B4513" s="31" t="s">
        <v>1070</v>
      </c>
      <c r="C4513" s="31">
        <v>1020</v>
      </c>
      <c r="D4513" s="31">
        <v>8</v>
      </c>
      <c r="E4513" s="31" t="s">
        <v>8703</v>
      </c>
      <c r="F4513" s="31">
        <v>2</v>
      </c>
      <c r="G4513" s="31"/>
      <c r="H4513" s="31"/>
      <c r="I4513" s="31">
        <v>202570</v>
      </c>
      <c r="J4513" s="31">
        <v>2</v>
      </c>
      <c r="M4513" s="28" t="s">
        <v>1071</v>
      </c>
    </row>
    <row r="4514" spans="1:13">
      <c r="A4514" s="31" t="s">
        <v>8704</v>
      </c>
      <c r="B4514" s="31" t="s">
        <v>1070</v>
      </c>
      <c r="C4514" s="31">
        <v>1025</v>
      </c>
      <c r="D4514" s="31">
        <v>8</v>
      </c>
      <c r="E4514" s="31" t="s">
        <v>8705</v>
      </c>
      <c r="F4514" s="31">
        <v>1</v>
      </c>
      <c r="G4514" s="31"/>
      <c r="H4514" s="31"/>
      <c r="I4514" s="31">
        <v>202570</v>
      </c>
      <c r="J4514" s="31">
        <v>1</v>
      </c>
      <c r="M4514" s="28" t="s">
        <v>1071</v>
      </c>
    </row>
    <row r="4515" spans="1:13">
      <c r="A4515" s="31" t="s">
        <v>8706</v>
      </c>
      <c r="B4515" s="31" t="s">
        <v>1070</v>
      </c>
      <c r="C4515" s="31">
        <v>1030</v>
      </c>
      <c r="D4515" s="31">
        <v>8</v>
      </c>
      <c r="E4515" s="31" t="s">
        <v>8707</v>
      </c>
      <c r="F4515" s="31">
        <v>2</v>
      </c>
      <c r="G4515" s="31"/>
      <c r="H4515" s="31"/>
      <c r="I4515" s="31">
        <v>202570</v>
      </c>
      <c r="J4515" s="31">
        <v>2</v>
      </c>
      <c r="M4515" s="28" t="s">
        <v>1071</v>
      </c>
    </row>
    <row r="4516" spans="1:13">
      <c r="A4516" s="31" t="s">
        <v>8708</v>
      </c>
      <c r="B4516" s="31" t="s">
        <v>1070</v>
      </c>
      <c r="C4516" s="31">
        <v>1035</v>
      </c>
      <c r="D4516" s="31">
        <v>8</v>
      </c>
      <c r="E4516" s="31" t="s">
        <v>8709</v>
      </c>
      <c r="F4516" s="31">
        <v>1</v>
      </c>
      <c r="G4516" s="31"/>
      <c r="H4516" s="31"/>
      <c r="I4516" s="31">
        <v>202570</v>
      </c>
      <c r="J4516" s="31">
        <v>1</v>
      </c>
      <c r="M4516" s="28" t="s">
        <v>1071</v>
      </c>
    </row>
    <row r="4517" spans="1:13">
      <c r="A4517" s="31" t="s">
        <v>8710</v>
      </c>
      <c r="B4517" s="31" t="s">
        <v>1071</v>
      </c>
      <c r="C4517" s="31">
        <v>29</v>
      </c>
      <c r="D4517" s="31" t="s">
        <v>733</v>
      </c>
      <c r="E4517" s="31" t="s">
        <v>8711</v>
      </c>
      <c r="F4517" s="31"/>
      <c r="G4517" s="31"/>
      <c r="H4517" s="31"/>
      <c r="I4517" s="31">
        <v>200111</v>
      </c>
      <c r="J4517" s="31"/>
      <c r="M4517" s="28" t="s">
        <v>1071</v>
      </c>
    </row>
    <row r="4518" spans="1:13">
      <c r="A4518" s="31" t="s">
        <v>8712</v>
      </c>
      <c r="B4518" s="31" t="s">
        <v>1071</v>
      </c>
      <c r="C4518" s="31">
        <v>1110</v>
      </c>
      <c r="D4518" s="31">
        <v>2</v>
      </c>
      <c r="E4518" s="31" t="s">
        <v>8713</v>
      </c>
      <c r="F4518" s="31">
        <v>3</v>
      </c>
      <c r="G4518" s="31"/>
      <c r="H4518" s="31"/>
      <c r="I4518" s="31">
        <v>202570</v>
      </c>
      <c r="J4518" s="31">
        <v>3</v>
      </c>
      <c r="M4518" s="28" t="s">
        <v>1071</v>
      </c>
    </row>
    <row r="4519" spans="1:13">
      <c r="A4519" s="31" t="s">
        <v>8714</v>
      </c>
      <c r="B4519" s="31" t="s">
        <v>1071</v>
      </c>
      <c r="C4519" s="31">
        <v>1392</v>
      </c>
      <c r="D4519" s="31">
        <v>2</v>
      </c>
      <c r="E4519" s="31" t="s">
        <v>8715</v>
      </c>
      <c r="F4519" s="31"/>
      <c r="G4519" s="31">
        <v>6</v>
      </c>
      <c r="H4519" s="31"/>
      <c r="I4519" s="31">
        <v>202570</v>
      </c>
      <c r="J4519" s="31">
        <v>6</v>
      </c>
      <c r="M4519" s="28" t="s">
        <v>1071</v>
      </c>
    </row>
    <row r="4520" spans="1:13">
      <c r="A4520" s="31" t="s">
        <v>8716</v>
      </c>
      <c r="B4520" s="31" t="s">
        <v>1071</v>
      </c>
      <c r="C4520" s="31">
        <v>1420</v>
      </c>
      <c r="D4520" s="31">
        <v>2</v>
      </c>
      <c r="E4520" s="31" t="s">
        <v>8717</v>
      </c>
      <c r="F4520" s="31">
        <v>6</v>
      </c>
      <c r="G4520" s="31">
        <v>9</v>
      </c>
      <c r="H4520" s="31"/>
      <c r="I4520" s="31">
        <v>202570</v>
      </c>
      <c r="J4520" s="31">
        <v>15</v>
      </c>
      <c r="M4520" s="28" t="s">
        <v>1071</v>
      </c>
    </row>
    <row r="4521" spans="1:13">
      <c r="A4521" s="31" t="s">
        <v>8718</v>
      </c>
      <c r="B4521" s="31" t="s">
        <v>1071</v>
      </c>
      <c r="C4521" s="31">
        <v>2097</v>
      </c>
      <c r="D4521" s="31">
        <v>2</v>
      </c>
      <c r="E4521" s="31" t="s">
        <v>435</v>
      </c>
      <c r="F4521" s="31"/>
      <c r="G4521" s="31"/>
      <c r="H4521" s="31"/>
      <c r="I4521" s="31">
        <v>201570</v>
      </c>
      <c r="J4521" s="31"/>
      <c r="M4521" s="28" t="s">
        <v>8723</v>
      </c>
    </row>
    <row r="4522" spans="1:13">
      <c r="A4522" s="31" t="s">
        <v>8719</v>
      </c>
      <c r="B4522" s="31" t="s">
        <v>1071</v>
      </c>
      <c r="C4522" s="31">
        <v>2196</v>
      </c>
      <c r="D4522" s="31">
        <v>2</v>
      </c>
      <c r="E4522" s="31" t="s">
        <v>304</v>
      </c>
      <c r="F4522" s="31"/>
      <c r="G4522" s="31"/>
      <c r="H4522" s="31"/>
      <c r="I4522" s="31">
        <v>201980</v>
      </c>
      <c r="J4522" s="31"/>
      <c r="M4522" s="28" t="s">
        <v>8723</v>
      </c>
    </row>
    <row r="4523" spans="1:13">
      <c r="A4523" s="31" t="s">
        <v>8720</v>
      </c>
      <c r="B4523" s="31" t="s">
        <v>1071</v>
      </c>
      <c r="C4523" s="31">
        <v>2296</v>
      </c>
      <c r="D4523" s="31">
        <v>2</v>
      </c>
      <c r="E4523" s="31" t="s">
        <v>304</v>
      </c>
      <c r="F4523" s="31"/>
      <c r="G4523" s="31"/>
      <c r="H4523" s="31"/>
      <c r="I4523" s="31">
        <v>202070</v>
      </c>
      <c r="J4523" s="31"/>
      <c r="M4523" s="28" t="s">
        <v>8723</v>
      </c>
    </row>
    <row r="4524" spans="1:13">
      <c r="A4524" s="31" t="s">
        <v>8721</v>
      </c>
      <c r="B4524" s="31" t="s">
        <v>1071</v>
      </c>
      <c r="C4524" s="31">
        <v>2396</v>
      </c>
      <c r="D4524" s="31">
        <v>2</v>
      </c>
      <c r="E4524" s="31" t="s">
        <v>304</v>
      </c>
      <c r="F4524" s="31"/>
      <c r="G4524" s="31"/>
      <c r="H4524" s="31"/>
      <c r="I4524" s="31">
        <v>202070</v>
      </c>
      <c r="J4524" s="31"/>
      <c r="M4524" s="28" t="s">
        <v>8723</v>
      </c>
    </row>
    <row r="4525" spans="1:13">
      <c r="A4525" s="31" t="s">
        <v>8722</v>
      </c>
      <c r="B4525" s="31" t="s">
        <v>8723</v>
      </c>
      <c r="C4525" s="31">
        <v>1</v>
      </c>
      <c r="D4525" s="31" t="s">
        <v>733</v>
      </c>
      <c r="E4525" s="31" t="s">
        <v>4019</v>
      </c>
      <c r="F4525" s="31"/>
      <c r="G4525" s="31"/>
      <c r="H4525" s="31"/>
      <c r="I4525" s="31">
        <v>200233</v>
      </c>
      <c r="J4525" s="31"/>
      <c r="M4525" s="28" t="s">
        <v>8723</v>
      </c>
    </row>
    <row r="4526" spans="1:13">
      <c r="A4526" s="31" t="s">
        <v>8724</v>
      </c>
      <c r="B4526" s="31" t="s">
        <v>8723</v>
      </c>
      <c r="C4526" s="31">
        <v>2</v>
      </c>
      <c r="D4526" s="31" t="s">
        <v>733</v>
      </c>
      <c r="E4526" s="31" t="s">
        <v>8725</v>
      </c>
      <c r="F4526" s="31"/>
      <c r="G4526" s="31"/>
      <c r="H4526" s="31"/>
      <c r="I4526" s="31">
        <v>200233</v>
      </c>
      <c r="J4526" s="31"/>
      <c r="M4526" s="28" t="s">
        <v>8723</v>
      </c>
    </row>
    <row r="4527" spans="1:13">
      <c r="A4527" s="31" t="s">
        <v>8726</v>
      </c>
      <c r="B4527" s="31" t="s">
        <v>8723</v>
      </c>
      <c r="C4527" s="31">
        <v>3</v>
      </c>
      <c r="D4527" s="31" t="s">
        <v>733</v>
      </c>
      <c r="E4527" s="31" t="s">
        <v>8727</v>
      </c>
      <c r="F4527" s="31"/>
      <c r="G4527" s="31"/>
      <c r="H4527" s="31"/>
      <c r="I4527" s="31">
        <v>200233</v>
      </c>
      <c r="J4527" s="31"/>
      <c r="M4527" s="28" t="s">
        <v>8723</v>
      </c>
    </row>
    <row r="4528" spans="1:13">
      <c r="A4528" s="31" t="s">
        <v>8728</v>
      </c>
      <c r="B4528" s="31" t="s">
        <v>8723</v>
      </c>
      <c r="C4528" s="31">
        <v>4</v>
      </c>
      <c r="D4528" s="31" t="s">
        <v>733</v>
      </c>
      <c r="E4528" s="31" t="s">
        <v>8729</v>
      </c>
      <c r="F4528" s="31"/>
      <c r="G4528" s="31"/>
      <c r="H4528" s="31"/>
      <c r="I4528" s="31">
        <v>200233</v>
      </c>
      <c r="J4528" s="31"/>
      <c r="M4528" s="28" t="s">
        <v>8723</v>
      </c>
    </row>
    <row r="4529" spans="1:13">
      <c r="A4529" s="31" t="s">
        <v>8730</v>
      </c>
      <c r="B4529" s="31" t="s">
        <v>8723</v>
      </c>
      <c r="C4529" s="31">
        <v>5</v>
      </c>
      <c r="D4529" s="31" t="s">
        <v>733</v>
      </c>
      <c r="E4529" s="31" t="s">
        <v>8731</v>
      </c>
      <c r="F4529" s="31"/>
      <c r="G4529" s="31"/>
      <c r="H4529" s="31"/>
      <c r="I4529" s="31">
        <v>200233</v>
      </c>
      <c r="J4529" s="31"/>
      <c r="M4529" s="28" t="s">
        <v>8723</v>
      </c>
    </row>
    <row r="4530" spans="1:13">
      <c r="A4530" s="31" t="s">
        <v>8732</v>
      </c>
      <c r="B4530" s="31" t="s">
        <v>8723</v>
      </c>
      <c r="C4530" s="31">
        <v>6</v>
      </c>
      <c r="D4530" s="31" t="s">
        <v>733</v>
      </c>
      <c r="E4530" s="31" t="s">
        <v>3709</v>
      </c>
      <c r="F4530" s="31"/>
      <c r="G4530" s="31"/>
      <c r="H4530" s="31"/>
      <c r="I4530" s="31">
        <v>200233</v>
      </c>
      <c r="J4530" s="31"/>
      <c r="M4530" s="28" t="s">
        <v>8723</v>
      </c>
    </row>
    <row r="4531" spans="1:13">
      <c r="A4531" s="31" t="s">
        <v>8733</v>
      </c>
      <c r="B4531" s="31" t="s">
        <v>8723</v>
      </c>
      <c r="C4531" s="31">
        <v>7</v>
      </c>
      <c r="D4531" s="31" t="s">
        <v>733</v>
      </c>
      <c r="E4531" s="31" t="s">
        <v>8734</v>
      </c>
      <c r="F4531" s="31"/>
      <c r="G4531" s="31"/>
      <c r="H4531" s="31"/>
      <c r="I4531" s="31">
        <v>200233</v>
      </c>
      <c r="J4531" s="31"/>
      <c r="M4531" s="28" t="s">
        <v>8723</v>
      </c>
    </row>
    <row r="4532" spans="1:13">
      <c r="A4532" s="31" t="s">
        <v>8735</v>
      </c>
      <c r="B4532" s="31" t="s">
        <v>8723</v>
      </c>
      <c r="C4532" s="31">
        <v>8</v>
      </c>
      <c r="D4532" s="31" t="s">
        <v>733</v>
      </c>
      <c r="E4532" s="31" t="s">
        <v>3650</v>
      </c>
      <c r="F4532" s="31"/>
      <c r="G4532" s="31"/>
      <c r="H4532" s="31"/>
      <c r="I4532" s="31">
        <v>200233</v>
      </c>
      <c r="J4532" s="31"/>
      <c r="M4532" s="28" t="s">
        <v>8723</v>
      </c>
    </row>
    <row r="4533" spans="1:13">
      <c r="A4533" s="31" t="s">
        <v>8736</v>
      </c>
      <c r="B4533" s="31" t="s">
        <v>8723</v>
      </c>
      <c r="C4533" s="31">
        <v>9</v>
      </c>
      <c r="D4533" s="31" t="s">
        <v>733</v>
      </c>
      <c r="E4533" s="31" t="s">
        <v>8737</v>
      </c>
      <c r="F4533" s="31"/>
      <c r="G4533" s="31"/>
      <c r="H4533" s="31"/>
      <c r="I4533" s="31">
        <v>200233</v>
      </c>
      <c r="J4533" s="31"/>
      <c r="M4533" s="28" t="s">
        <v>8723</v>
      </c>
    </row>
    <row r="4534" spans="1:13">
      <c r="A4534" s="31" t="s">
        <v>8738</v>
      </c>
      <c r="B4534" s="31" t="s">
        <v>8723</v>
      </c>
      <c r="C4534" s="31">
        <v>10</v>
      </c>
      <c r="D4534" s="31" t="s">
        <v>733</v>
      </c>
      <c r="E4534" s="31" t="s">
        <v>8739</v>
      </c>
      <c r="F4534" s="31"/>
      <c r="G4534" s="31"/>
      <c r="H4534" s="31"/>
      <c r="I4534" s="31">
        <v>200233</v>
      </c>
      <c r="J4534" s="31"/>
      <c r="M4534" s="28" t="s">
        <v>8723</v>
      </c>
    </row>
    <row r="4535" spans="1:13">
      <c r="A4535" s="31" t="s">
        <v>8740</v>
      </c>
      <c r="B4535" s="31" t="s">
        <v>8723</v>
      </c>
      <c r="C4535" s="31">
        <v>11</v>
      </c>
      <c r="D4535" s="31" t="s">
        <v>733</v>
      </c>
      <c r="E4535" s="31" t="s">
        <v>8741</v>
      </c>
      <c r="F4535" s="31"/>
      <c r="G4535" s="31"/>
      <c r="H4535" s="31"/>
      <c r="I4535" s="31">
        <v>200233</v>
      </c>
      <c r="J4535" s="31"/>
      <c r="M4535" s="28" t="s">
        <v>8723</v>
      </c>
    </row>
    <row r="4536" spans="1:13">
      <c r="A4536" s="31" t="s">
        <v>8742</v>
      </c>
      <c r="B4536" s="31" t="s">
        <v>8723</v>
      </c>
      <c r="C4536" s="31">
        <v>12</v>
      </c>
      <c r="D4536" s="31" t="s">
        <v>733</v>
      </c>
      <c r="E4536" s="31" t="s">
        <v>8743</v>
      </c>
      <c r="F4536" s="31"/>
      <c r="G4536" s="31"/>
      <c r="H4536" s="31"/>
      <c r="I4536" s="31">
        <v>200233</v>
      </c>
      <c r="J4536" s="31"/>
      <c r="M4536" s="28" t="s">
        <v>8723</v>
      </c>
    </row>
    <row r="4537" spans="1:13">
      <c r="A4537" s="31" t="s">
        <v>8744</v>
      </c>
      <c r="B4537" s="31" t="s">
        <v>8723</v>
      </c>
      <c r="C4537" s="31">
        <v>13</v>
      </c>
      <c r="D4537" s="31" t="s">
        <v>733</v>
      </c>
      <c r="E4537" s="31" t="s">
        <v>8745</v>
      </c>
      <c r="F4537" s="31"/>
      <c r="G4537" s="31"/>
      <c r="H4537" s="31"/>
      <c r="I4537" s="31">
        <v>200233</v>
      </c>
      <c r="J4537" s="31"/>
      <c r="M4537" s="28" t="s">
        <v>8723</v>
      </c>
    </row>
    <row r="4538" spans="1:13">
      <c r="A4538" s="31" t="s">
        <v>8746</v>
      </c>
      <c r="B4538" s="31" t="s">
        <v>8723</v>
      </c>
      <c r="C4538" s="31">
        <v>14</v>
      </c>
      <c r="D4538" s="31" t="s">
        <v>733</v>
      </c>
      <c r="E4538" s="31" t="s">
        <v>8747</v>
      </c>
      <c r="F4538" s="31"/>
      <c r="G4538" s="31"/>
      <c r="H4538" s="31"/>
      <c r="I4538" s="31">
        <v>200233</v>
      </c>
      <c r="J4538" s="31"/>
      <c r="M4538" s="28" t="s">
        <v>8723</v>
      </c>
    </row>
    <row r="4539" spans="1:13">
      <c r="A4539" s="31" t="s">
        <v>8748</v>
      </c>
      <c r="B4539" s="31" t="s">
        <v>8723</v>
      </c>
      <c r="C4539" s="31">
        <v>15</v>
      </c>
      <c r="D4539" s="31" t="s">
        <v>733</v>
      </c>
      <c r="E4539" s="31" t="s">
        <v>8749</v>
      </c>
      <c r="F4539" s="31"/>
      <c r="G4539" s="31"/>
      <c r="H4539" s="31"/>
      <c r="I4539" s="31">
        <v>200233</v>
      </c>
      <c r="J4539" s="31"/>
      <c r="M4539" s="28" t="s">
        <v>8723</v>
      </c>
    </row>
    <row r="4540" spans="1:13">
      <c r="A4540" s="31" t="s">
        <v>8750</v>
      </c>
      <c r="B4540" s="31" t="s">
        <v>8723</v>
      </c>
      <c r="C4540" s="31">
        <v>16</v>
      </c>
      <c r="D4540" s="31" t="s">
        <v>733</v>
      </c>
      <c r="E4540" s="31" t="s">
        <v>4015</v>
      </c>
      <c r="F4540" s="31"/>
      <c r="G4540" s="31"/>
      <c r="H4540" s="31"/>
      <c r="I4540" s="31">
        <v>200233</v>
      </c>
      <c r="J4540" s="31"/>
      <c r="M4540" s="28" t="s">
        <v>8723</v>
      </c>
    </row>
    <row r="4541" spans="1:13">
      <c r="A4541" s="31" t="s">
        <v>8751</v>
      </c>
      <c r="B4541" s="31" t="s">
        <v>8723</v>
      </c>
      <c r="C4541" s="31">
        <v>17</v>
      </c>
      <c r="D4541" s="31" t="s">
        <v>733</v>
      </c>
      <c r="E4541" s="31" t="s">
        <v>8752</v>
      </c>
      <c r="F4541" s="31"/>
      <c r="G4541" s="31"/>
      <c r="H4541" s="31"/>
      <c r="I4541" s="31">
        <v>200611</v>
      </c>
      <c r="J4541" s="31"/>
      <c r="M4541" s="28" t="s">
        <v>8723</v>
      </c>
    </row>
    <row r="4542" spans="1:13">
      <c r="A4542" s="31" t="s">
        <v>8753</v>
      </c>
      <c r="B4542" s="31" t="s">
        <v>8723</v>
      </c>
      <c r="C4542" s="31">
        <v>18</v>
      </c>
      <c r="D4542" s="31" t="s">
        <v>733</v>
      </c>
      <c r="E4542" s="31" t="s">
        <v>8754</v>
      </c>
      <c r="F4542" s="31"/>
      <c r="G4542" s="31"/>
      <c r="H4542" s="31"/>
      <c r="I4542" s="31">
        <v>200611</v>
      </c>
      <c r="J4542" s="31"/>
      <c r="M4542" s="28" t="s">
        <v>8723</v>
      </c>
    </row>
    <row r="4543" spans="1:13">
      <c r="A4543" s="31" t="s">
        <v>8755</v>
      </c>
      <c r="B4543" s="31" t="s">
        <v>8723</v>
      </c>
      <c r="C4543" s="31">
        <v>19</v>
      </c>
      <c r="D4543" s="31" t="s">
        <v>733</v>
      </c>
      <c r="E4543" s="31" t="s">
        <v>7999</v>
      </c>
      <c r="F4543" s="31"/>
      <c r="G4543" s="31"/>
      <c r="H4543" s="31"/>
      <c r="I4543" s="31">
        <v>200233</v>
      </c>
      <c r="J4543" s="31"/>
      <c r="M4543" s="28" t="s">
        <v>8723</v>
      </c>
    </row>
    <row r="4544" spans="1:13">
      <c r="A4544" s="31" t="s">
        <v>8756</v>
      </c>
      <c r="B4544" s="31" t="s">
        <v>8723</v>
      </c>
      <c r="C4544" s="31">
        <v>20</v>
      </c>
      <c r="D4544" s="31" t="s">
        <v>733</v>
      </c>
      <c r="E4544" s="31" t="s">
        <v>8757</v>
      </c>
      <c r="F4544" s="31"/>
      <c r="G4544" s="31"/>
      <c r="H4544" s="31"/>
      <c r="I4544" s="31">
        <v>200233</v>
      </c>
      <c r="J4544" s="31"/>
      <c r="M4544" s="28" t="s">
        <v>8723</v>
      </c>
    </row>
    <row r="4545" spans="1:13">
      <c r="A4545" s="31" t="s">
        <v>8758</v>
      </c>
      <c r="B4545" s="31" t="s">
        <v>8723</v>
      </c>
      <c r="C4545" s="31">
        <v>21</v>
      </c>
      <c r="D4545" s="31" t="s">
        <v>733</v>
      </c>
      <c r="E4545" s="31" t="s">
        <v>8759</v>
      </c>
      <c r="F4545" s="31"/>
      <c r="G4545" s="31"/>
      <c r="H4545" s="31"/>
      <c r="I4545" s="31">
        <v>200233</v>
      </c>
      <c r="J4545" s="31"/>
      <c r="M4545" s="28" t="s">
        <v>8723</v>
      </c>
    </row>
    <row r="4546" spans="1:13">
      <c r="A4546" s="31" t="s">
        <v>8760</v>
      </c>
      <c r="B4546" s="31" t="s">
        <v>8723</v>
      </c>
      <c r="C4546" s="31">
        <v>22</v>
      </c>
      <c r="D4546" s="31" t="s">
        <v>733</v>
      </c>
      <c r="E4546" s="31" t="s">
        <v>8761</v>
      </c>
      <c r="F4546" s="31"/>
      <c r="G4546" s="31"/>
      <c r="H4546" s="31"/>
      <c r="I4546" s="31">
        <v>200233</v>
      </c>
      <c r="J4546" s="31"/>
      <c r="M4546" s="28" t="s">
        <v>8723</v>
      </c>
    </row>
    <row r="4547" spans="1:13">
      <c r="A4547" s="31" t="s">
        <v>8762</v>
      </c>
      <c r="B4547" s="31" t="s">
        <v>8723</v>
      </c>
      <c r="C4547" s="31">
        <v>23</v>
      </c>
      <c r="D4547" s="31" t="s">
        <v>733</v>
      </c>
      <c r="E4547" s="31" t="s">
        <v>8016</v>
      </c>
      <c r="F4547" s="31"/>
      <c r="G4547" s="31"/>
      <c r="H4547" s="31"/>
      <c r="I4547" s="31">
        <v>200233</v>
      </c>
      <c r="J4547" s="31"/>
      <c r="M4547" s="28" t="s">
        <v>8723</v>
      </c>
    </row>
    <row r="4548" spans="1:13">
      <c r="A4548" s="31" t="s">
        <v>8763</v>
      </c>
      <c r="B4548" s="31" t="s">
        <v>8723</v>
      </c>
      <c r="C4548" s="31">
        <v>24</v>
      </c>
      <c r="D4548" s="31" t="s">
        <v>733</v>
      </c>
      <c r="E4548" s="31" t="s">
        <v>8764</v>
      </c>
      <c r="F4548" s="31"/>
      <c r="G4548" s="31"/>
      <c r="H4548" s="31"/>
      <c r="I4548" s="31">
        <v>200233</v>
      </c>
      <c r="J4548" s="31"/>
      <c r="M4548" s="28" t="s">
        <v>8723</v>
      </c>
    </row>
    <row r="4549" spans="1:13">
      <c r="A4549" s="31" t="s">
        <v>8765</v>
      </c>
      <c r="B4549" s="31" t="s">
        <v>8723</v>
      </c>
      <c r="C4549" s="31">
        <v>25</v>
      </c>
      <c r="D4549" s="31" t="s">
        <v>733</v>
      </c>
      <c r="E4549" s="31" t="s">
        <v>8766</v>
      </c>
      <c r="F4549" s="31"/>
      <c r="G4549" s="31"/>
      <c r="H4549" s="31"/>
      <c r="I4549" s="31">
        <v>200233</v>
      </c>
      <c r="J4549" s="31"/>
      <c r="M4549" s="28" t="s">
        <v>8723</v>
      </c>
    </row>
    <row r="4550" spans="1:13">
      <c r="A4550" s="31" t="s">
        <v>8767</v>
      </c>
      <c r="B4550" s="31" t="s">
        <v>8723</v>
      </c>
      <c r="C4550" s="31">
        <v>26</v>
      </c>
      <c r="D4550" s="31" t="s">
        <v>733</v>
      </c>
      <c r="E4550" s="31" t="s">
        <v>8768</v>
      </c>
      <c r="F4550" s="31"/>
      <c r="G4550" s="31"/>
      <c r="H4550" s="31"/>
      <c r="I4550" s="31">
        <v>200233</v>
      </c>
      <c r="J4550" s="31"/>
      <c r="M4550" s="28" t="s">
        <v>8723</v>
      </c>
    </row>
    <row r="4551" spans="1:13">
      <c r="A4551" s="31" t="s">
        <v>8769</v>
      </c>
      <c r="B4551" s="31" t="s">
        <v>8723</v>
      </c>
      <c r="C4551" s="31">
        <v>27</v>
      </c>
      <c r="D4551" s="31" t="s">
        <v>733</v>
      </c>
      <c r="E4551" s="31" t="s">
        <v>3639</v>
      </c>
      <c r="F4551" s="31"/>
      <c r="G4551" s="31"/>
      <c r="H4551" s="31"/>
      <c r="I4551" s="31">
        <v>200233</v>
      </c>
      <c r="J4551" s="31"/>
      <c r="M4551" s="28" t="s">
        <v>8723</v>
      </c>
    </row>
    <row r="4552" spans="1:13">
      <c r="A4552" s="31" t="s">
        <v>8770</v>
      </c>
      <c r="B4552" s="31" t="s">
        <v>8723</v>
      </c>
      <c r="C4552" s="31">
        <v>28</v>
      </c>
      <c r="D4552" s="31" t="s">
        <v>733</v>
      </c>
      <c r="E4552" s="31" t="s">
        <v>8771</v>
      </c>
      <c r="F4552" s="31"/>
      <c r="G4552" s="31"/>
      <c r="H4552" s="31"/>
      <c r="I4552" s="31">
        <v>200233</v>
      </c>
      <c r="J4552" s="31"/>
      <c r="M4552" s="28" t="s">
        <v>8723</v>
      </c>
    </row>
    <row r="4553" spans="1:13">
      <c r="A4553" s="31" t="s">
        <v>8772</v>
      </c>
      <c r="B4553" s="31" t="s">
        <v>8723</v>
      </c>
      <c r="C4553" s="31">
        <v>29</v>
      </c>
      <c r="D4553" s="31" t="s">
        <v>733</v>
      </c>
      <c r="E4553" s="31" t="s">
        <v>8773</v>
      </c>
      <c r="F4553" s="31"/>
      <c r="G4553" s="31"/>
      <c r="H4553" s="31"/>
      <c r="I4553" s="31">
        <v>200233</v>
      </c>
      <c r="J4553" s="31"/>
      <c r="M4553" s="28" t="s">
        <v>8723</v>
      </c>
    </row>
    <row r="4554" spans="1:13">
      <c r="A4554" s="31" t="s">
        <v>8774</v>
      </c>
      <c r="B4554" s="31" t="s">
        <v>8723</v>
      </c>
      <c r="C4554" s="31">
        <v>30</v>
      </c>
      <c r="D4554" s="31" t="s">
        <v>733</v>
      </c>
      <c r="E4554" s="31" t="s">
        <v>8775</v>
      </c>
      <c r="F4554" s="31"/>
      <c r="G4554" s="31"/>
      <c r="H4554" s="31"/>
      <c r="I4554" s="31">
        <v>200233</v>
      </c>
      <c r="J4554" s="31"/>
      <c r="M4554" s="28" t="s">
        <v>8723</v>
      </c>
    </row>
    <row r="4555" spans="1:13">
      <c r="A4555" s="31" t="s">
        <v>8776</v>
      </c>
      <c r="B4555" s="31" t="s">
        <v>8723</v>
      </c>
      <c r="C4555" s="31">
        <v>31</v>
      </c>
      <c r="D4555" s="31" t="s">
        <v>733</v>
      </c>
      <c r="E4555" s="31" t="s">
        <v>8777</v>
      </c>
      <c r="F4555" s="31"/>
      <c r="G4555" s="31"/>
      <c r="H4555" s="31"/>
      <c r="I4555" s="31">
        <v>200233</v>
      </c>
      <c r="J4555" s="31"/>
      <c r="M4555" s="28" t="s">
        <v>8723</v>
      </c>
    </row>
    <row r="4556" spans="1:13">
      <c r="A4556" s="31" t="s">
        <v>8778</v>
      </c>
      <c r="B4556" s="31" t="s">
        <v>8723</v>
      </c>
      <c r="C4556" s="31">
        <v>32</v>
      </c>
      <c r="D4556" s="31" t="s">
        <v>733</v>
      </c>
      <c r="E4556" s="31" t="s">
        <v>3650</v>
      </c>
      <c r="F4556" s="31"/>
      <c r="G4556" s="31"/>
      <c r="H4556" s="31"/>
      <c r="I4556" s="31">
        <v>200233</v>
      </c>
      <c r="J4556" s="31"/>
      <c r="M4556" s="28" t="s">
        <v>8723</v>
      </c>
    </row>
    <row r="4557" spans="1:13">
      <c r="A4557" s="31" t="s">
        <v>8779</v>
      </c>
      <c r="B4557" s="31" t="s">
        <v>8723</v>
      </c>
      <c r="C4557" s="31">
        <v>33</v>
      </c>
      <c r="D4557" s="31" t="s">
        <v>733</v>
      </c>
      <c r="E4557" s="31" t="s">
        <v>8780</v>
      </c>
      <c r="F4557" s="31"/>
      <c r="G4557" s="31"/>
      <c r="H4557" s="31"/>
      <c r="I4557" s="31">
        <v>200233</v>
      </c>
      <c r="J4557" s="31"/>
      <c r="M4557" s="28" t="s">
        <v>8723</v>
      </c>
    </row>
    <row r="4558" spans="1:13">
      <c r="A4558" s="31" t="s">
        <v>8781</v>
      </c>
      <c r="B4558" s="31" t="s">
        <v>8723</v>
      </c>
      <c r="C4558" s="31">
        <v>35</v>
      </c>
      <c r="D4558" s="31" t="s">
        <v>733</v>
      </c>
      <c r="E4558" s="31" t="s">
        <v>8782</v>
      </c>
      <c r="F4558" s="31"/>
      <c r="G4558" s="31"/>
      <c r="H4558" s="31"/>
      <c r="I4558" s="31">
        <v>200233</v>
      </c>
      <c r="J4558" s="31"/>
      <c r="M4558" s="28" t="s">
        <v>8723</v>
      </c>
    </row>
    <row r="4559" spans="1:13">
      <c r="A4559" s="31" t="s">
        <v>8783</v>
      </c>
      <c r="B4559" s="31" t="s">
        <v>8723</v>
      </c>
      <c r="C4559" s="31">
        <v>36</v>
      </c>
      <c r="D4559" s="31" t="s">
        <v>733</v>
      </c>
      <c r="E4559" s="31" t="s">
        <v>8784</v>
      </c>
      <c r="F4559" s="31"/>
      <c r="G4559" s="31"/>
      <c r="H4559" s="31"/>
      <c r="I4559" s="31">
        <v>200233</v>
      </c>
      <c r="J4559" s="31"/>
      <c r="M4559" s="28" t="s">
        <v>8723</v>
      </c>
    </row>
    <row r="4560" spans="1:13">
      <c r="A4560" s="31" t="s">
        <v>8785</v>
      </c>
      <c r="B4560" s="31" t="s">
        <v>8723</v>
      </c>
      <c r="C4560" s="31">
        <v>37</v>
      </c>
      <c r="D4560" s="31" t="s">
        <v>733</v>
      </c>
      <c r="E4560" s="31" t="s">
        <v>3683</v>
      </c>
      <c r="F4560" s="31"/>
      <c r="G4560" s="31"/>
      <c r="H4560" s="31"/>
      <c r="I4560" s="31">
        <v>200233</v>
      </c>
      <c r="J4560" s="31"/>
      <c r="M4560" s="28" t="s">
        <v>8723</v>
      </c>
    </row>
    <row r="4561" spans="1:13">
      <c r="A4561" s="31" t="s">
        <v>8786</v>
      </c>
      <c r="B4561" s="31" t="s">
        <v>8723</v>
      </c>
      <c r="C4561" s="31">
        <v>38</v>
      </c>
      <c r="D4561" s="31" t="s">
        <v>733</v>
      </c>
      <c r="E4561" s="31" t="s">
        <v>8787</v>
      </c>
      <c r="F4561" s="31"/>
      <c r="G4561" s="31"/>
      <c r="H4561" s="31"/>
      <c r="I4561" s="31">
        <v>200233</v>
      </c>
      <c r="J4561" s="31"/>
      <c r="M4561" s="28" t="s">
        <v>8723</v>
      </c>
    </row>
    <row r="4562" spans="1:13">
      <c r="A4562" s="31" t="s">
        <v>8788</v>
      </c>
      <c r="B4562" s="31" t="s">
        <v>8723</v>
      </c>
      <c r="C4562" s="31">
        <v>39</v>
      </c>
      <c r="D4562" s="31" t="s">
        <v>733</v>
      </c>
      <c r="E4562" s="31" t="s">
        <v>8789</v>
      </c>
      <c r="F4562" s="31"/>
      <c r="G4562" s="31"/>
      <c r="H4562" s="31"/>
      <c r="I4562" s="31">
        <v>200233</v>
      </c>
      <c r="J4562" s="31"/>
      <c r="M4562" s="28" t="s">
        <v>8723</v>
      </c>
    </row>
    <row r="4563" spans="1:13">
      <c r="A4563" s="31" t="s">
        <v>8790</v>
      </c>
      <c r="B4563" s="31" t="s">
        <v>8723</v>
      </c>
      <c r="C4563" s="31">
        <v>42</v>
      </c>
      <c r="D4563" s="31" t="s">
        <v>733</v>
      </c>
      <c r="E4563" s="31" t="s">
        <v>8791</v>
      </c>
      <c r="F4563" s="31"/>
      <c r="G4563" s="31"/>
      <c r="H4563" s="31"/>
      <c r="I4563" s="31">
        <v>200233</v>
      </c>
      <c r="J4563" s="31"/>
      <c r="M4563" s="28" t="s">
        <v>8723</v>
      </c>
    </row>
    <row r="4564" spans="1:13">
      <c r="A4564" s="31" t="s">
        <v>8792</v>
      </c>
      <c r="B4564" s="31" t="s">
        <v>8723</v>
      </c>
      <c r="C4564" s="31">
        <v>43</v>
      </c>
      <c r="D4564" s="31" t="s">
        <v>733</v>
      </c>
      <c r="E4564" s="31" t="s">
        <v>3621</v>
      </c>
      <c r="F4564" s="31"/>
      <c r="G4564" s="31"/>
      <c r="H4564" s="31"/>
      <c r="I4564" s="31">
        <v>200233</v>
      </c>
      <c r="J4564" s="31"/>
      <c r="M4564" s="28" t="s">
        <v>8723</v>
      </c>
    </row>
    <row r="4565" spans="1:13">
      <c r="A4565" s="31" t="s">
        <v>8793</v>
      </c>
      <c r="B4565" s="31" t="s">
        <v>8723</v>
      </c>
      <c r="C4565" s="31">
        <v>44</v>
      </c>
      <c r="D4565" s="31" t="s">
        <v>733</v>
      </c>
      <c r="E4565" s="31" t="s">
        <v>1981</v>
      </c>
      <c r="F4565" s="31"/>
      <c r="G4565" s="31"/>
      <c r="H4565" s="31"/>
      <c r="I4565" s="31">
        <v>200233</v>
      </c>
      <c r="J4565" s="31"/>
      <c r="M4565" s="28" t="s">
        <v>8723</v>
      </c>
    </row>
    <row r="4566" spans="1:13">
      <c r="A4566" s="31" t="s">
        <v>8794</v>
      </c>
      <c r="B4566" s="31" t="s">
        <v>8723</v>
      </c>
      <c r="C4566" s="31">
        <v>45</v>
      </c>
      <c r="D4566" s="31" t="s">
        <v>733</v>
      </c>
      <c r="E4566" s="31" t="s">
        <v>8795</v>
      </c>
      <c r="F4566" s="31"/>
      <c r="G4566" s="31"/>
      <c r="H4566" s="31"/>
      <c r="I4566" s="31">
        <v>200233</v>
      </c>
      <c r="J4566" s="31"/>
      <c r="M4566" s="28" t="s">
        <v>8723</v>
      </c>
    </row>
    <row r="4567" spans="1:13">
      <c r="A4567" s="31" t="s">
        <v>8796</v>
      </c>
      <c r="B4567" s="31" t="s">
        <v>8723</v>
      </c>
      <c r="C4567" s="31">
        <v>46</v>
      </c>
      <c r="D4567" s="31" t="s">
        <v>733</v>
      </c>
      <c r="E4567" s="31" t="s">
        <v>8797</v>
      </c>
      <c r="F4567" s="31"/>
      <c r="G4567" s="31"/>
      <c r="H4567" s="31"/>
      <c r="I4567" s="31">
        <v>200233</v>
      </c>
      <c r="J4567" s="31"/>
      <c r="M4567" s="28" t="s">
        <v>8723</v>
      </c>
    </row>
    <row r="4568" spans="1:13">
      <c r="A4568" s="31" t="s">
        <v>8798</v>
      </c>
      <c r="B4568" s="31" t="s">
        <v>8723</v>
      </c>
      <c r="C4568" s="31">
        <v>48</v>
      </c>
      <c r="D4568" s="31" t="s">
        <v>733</v>
      </c>
      <c r="E4568" s="31" t="s">
        <v>7987</v>
      </c>
      <c r="F4568" s="31"/>
      <c r="G4568" s="31"/>
      <c r="H4568" s="31"/>
      <c r="I4568" s="31">
        <v>200233</v>
      </c>
      <c r="J4568" s="31"/>
      <c r="M4568" s="28" t="s">
        <v>8723</v>
      </c>
    </row>
    <row r="4569" spans="1:13">
      <c r="A4569" s="31" t="s">
        <v>8799</v>
      </c>
      <c r="B4569" s="31" t="s">
        <v>8723</v>
      </c>
      <c r="C4569" s="31">
        <v>49</v>
      </c>
      <c r="D4569" s="31" t="s">
        <v>733</v>
      </c>
      <c r="E4569" s="31" t="s">
        <v>3725</v>
      </c>
      <c r="F4569" s="31"/>
      <c r="G4569" s="31"/>
      <c r="H4569" s="31"/>
      <c r="I4569" s="31">
        <v>200233</v>
      </c>
      <c r="J4569" s="31"/>
      <c r="M4569" s="28" t="s">
        <v>8723</v>
      </c>
    </row>
    <row r="4570" spans="1:13">
      <c r="A4570" s="31" t="s">
        <v>8800</v>
      </c>
      <c r="B4570" s="31" t="s">
        <v>8723</v>
      </c>
      <c r="C4570" s="31">
        <v>51</v>
      </c>
      <c r="D4570" s="31" t="s">
        <v>733</v>
      </c>
      <c r="E4570" s="31" t="s">
        <v>8801</v>
      </c>
      <c r="F4570" s="31"/>
      <c r="G4570" s="31"/>
      <c r="H4570" s="31"/>
      <c r="I4570" s="31">
        <v>200233</v>
      </c>
      <c r="J4570" s="31"/>
      <c r="M4570" s="28" t="s">
        <v>8723</v>
      </c>
    </row>
    <row r="4571" spans="1:13">
      <c r="A4571" s="31" t="s">
        <v>8802</v>
      </c>
      <c r="B4571" s="31" t="s">
        <v>8723</v>
      </c>
      <c r="C4571" s="31">
        <v>52</v>
      </c>
      <c r="D4571" s="31" t="s">
        <v>733</v>
      </c>
      <c r="E4571" s="31" t="s">
        <v>3659</v>
      </c>
      <c r="F4571" s="31"/>
      <c r="G4571" s="31"/>
      <c r="H4571" s="31"/>
      <c r="I4571" s="31">
        <v>200233</v>
      </c>
      <c r="J4571" s="31"/>
      <c r="M4571" s="28" t="s">
        <v>8723</v>
      </c>
    </row>
    <row r="4572" spans="1:13">
      <c r="A4572" s="31" t="s">
        <v>8803</v>
      </c>
      <c r="B4572" s="31" t="s">
        <v>8723</v>
      </c>
      <c r="C4572" s="31">
        <v>53</v>
      </c>
      <c r="D4572" s="31" t="s">
        <v>733</v>
      </c>
      <c r="E4572" s="31" t="s">
        <v>3657</v>
      </c>
      <c r="F4572" s="31"/>
      <c r="G4572" s="31"/>
      <c r="H4572" s="31"/>
      <c r="I4572" s="31">
        <v>200233</v>
      </c>
      <c r="J4572" s="31"/>
      <c r="M4572" s="28" t="s">
        <v>8723</v>
      </c>
    </row>
    <row r="4573" spans="1:13">
      <c r="A4573" s="31" t="s">
        <v>8804</v>
      </c>
      <c r="B4573" s="31" t="s">
        <v>8723</v>
      </c>
      <c r="C4573" s="31">
        <v>54</v>
      </c>
      <c r="D4573" s="31" t="s">
        <v>733</v>
      </c>
      <c r="E4573" s="31" t="s">
        <v>8805</v>
      </c>
      <c r="F4573" s="31"/>
      <c r="G4573" s="31"/>
      <c r="H4573" s="31"/>
      <c r="I4573" s="31">
        <v>200233</v>
      </c>
      <c r="J4573" s="31"/>
      <c r="M4573" s="28" t="s">
        <v>8723</v>
      </c>
    </row>
    <row r="4574" spans="1:13">
      <c r="A4574" s="31" t="s">
        <v>8806</v>
      </c>
      <c r="B4574" s="31" t="s">
        <v>8723</v>
      </c>
      <c r="C4574" s="31">
        <v>55</v>
      </c>
      <c r="D4574" s="31" t="s">
        <v>733</v>
      </c>
      <c r="E4574" s="31" t="s">
        <v>3617</v>
      </c>
      <c r="F4574" s="31"/>
      <c r="G4574" s="31"/>
      <c r="H4574" s="31"/>
      <c r="I4574" s="31">
        <v>200233</v>
      </c>
      <c r="J4574" s="31"/>
      <c r="M4574" s="28" t="s">
        <v>8723</v>
      </c>
    </row>
    <row r="4575" spans="1:13">
      <c r="A4575" s="31" t="s">
        <v>8807</v>
      </c>
      <c r="B4575" s="31" t="s">
        <v>8723</v>
      </c>
      <c r="C4575" s="31">
        <v>56</v>
      </c>
      <c r="D4575" s="31" t="s">
        <v>733</v>
      </c>
      <c r="E4575" s="31" t="s">
        <v>3711</v>
      </c>
      <c r="F4575" s="31"/>
      <c r="G4575" s="31"/>
      <c r="H4575" s="31"/>
      <c r="I4575" s="31">
        <v>200233</v>
      </c>
      <c r="J4575" s="31"/>
      <c r="M4575" s="28" t="s">
        <v>8723</v>
      </c>
    </row>
    <row r="4576" spans="1:13">
      <c r="A4576" s="31" t="s">
        <v>8808</v>
      </c>
      <c r="B4576" s="31" t="s">
        <v>8723</v>
      </c>
      <c r="C4576" s="31">
        <v>57</v>
      </c>
      <c r="D4576" s="31" t="s">
        <v>733</v>
      </c>
      <c r="E4576" s="31" t="s">
        <v>8809</v>
      </c>
      <c r="F4576" s="31"/>
      <c r="G4576" s="31"/>
      <c r="H4576" s="31"/>
      <c r="I4576" s="31">
        <v>200233</v>
      </c>
      <c r="J4576" s="31"/>
      <c r="M4576" s="28" t="s">
        <v>8723</v>
      </c>
    </row>
    <row r="4577" spans="1:13">
      <c r="A4577" s="31" t="s">
        <v>8810</v>
      </c>
      <c r="B4577" s="31" t="s">
        <v>8723</v>
      </c>
      <c r="C4577" s="31">
        <v>58</v>
      </c>
      <c r="D4577" s="31" t="s">
        <v>733</v>
      </c>
      <c r="E4577" s="31" t="s">
        <v>8811</v>
      </c>
      <c r="F4577" s="31"/>
      <c r="G4577" s="31"/>
      <c r="H4577" s="31"/>
      <c r="I4577" s="31">
        <v>200233</v>
      </c>
      <c r="J4577" s="31"/>
      <c r="M4577" s="28" t="s">
        <v>8723</v>
      </c>
    </row>
    <row r="4578" spans="1:13">
      <c r="A4578" s="31" t="s">
        <v>8812</v>
      </c>
      <c r="B4578" s="31" t="s">
        <v>8723</v>
      </c>
      <c r="C4578" s="31">
        <v>59</v>
      </c>
      <c r="D4578" s="31" t="s">
        <v>733</v>
      </c>
      <c r="E4578" s="31" t="s">
        <v>8813</v>
      </c>
      <c r="F4578" s="31"/>
      <c r="G4578" s="31"/>
      <c r="H4578" s="31"/>
      <c r="I4578" s="31">
        <v>200233</v>
      </c>
      <c r="J4578" s="31"/>
      <c r="M4578" s="28" t="s">
        <v>8723</v>
      </c>
    </row>
    <row r="4579" spans="1:13">
      <c r="A4579" s="31" t="s">
        <v>8814</v>
      </c>
      <c r="B4579" s="31" t="s">
        <v>8723</v>
      </c>
      <c r="C4579" s="31">
        <v>60</v>
      </c>
      <c r="D4579" s="31" t="s">
        <v>733</v>
      </c>
      <c r="E4579" s="31" t="s">
        <v>8815</v>
      </c>
      <c r="F4579" s="31"/>
      <c r="G4579" s="31"/>
      <c r="H4579" s="31"/>
      <c r="I4579" s="31">
        <v>200233</v>
      </c>
      <c r="J4579" s="31"/>
      <c r="M4579" s="28" t="s">
        <v>8723</v>
      </c>
    </row>
    <row r="4580" spans="1:13">
      <c r="A4580" s="31" t="s">
        <v>8816</v>
      </c>
      <c r="B4580" s="31" t="s">
        <v>8723</v>
      </c>
      <c r="C4580" s="31">
        <v>61</v>
      </c>
      <c r="D4580" s="31" t="s">
        <v>733</v>
      </c>
      <c r="E4580" s="31" t="s">
        <v>8817</v>
      </c>
      <c r="F4580" s="31"/>
      <c r="G4580" s="31"/>
      <c r="H4580" s="31"/>
      <c r="I4580" s="31">
        <v>200233</v>
      </c>
      <c r="J4580" s="31"/>
      <c r="M4580" s="28" t="s">
        <v>8723</v>
      </c>
    </row>
    <row r="4581" spans="1:13">
      <c r="A4581" s="31" t="s">
        <v>8818</v>
      </c>
      <c r="B4581" s="31" t="s">
        <v>8723</v>
      </c>
      <c r="C4581" s="31">
        <v>62</v>
      </c>
      <c r="D4581" s="31" t="s">
        <v>733</v>
      </c>
      <c r="E4581" s="31" t="s">
        <v>8819</v>
      </c>
      <c r="F4581" s="31"/>
      <c r="G4581" s="31"/>
      <c r="H4581" s="31"/>
      <c r="I4581" s="31">
        <v>200233</v>
      </c>
      <c r="J4581" s="31"/>
      <c r="M4581" s="28" t="s">
        <v>8723</v>
      </c>
    </row>
    <row r="4582" spans="1:13">
      <c r="A4582" s="31" t="s">
        <v>8820</v>
      </c>
      <c r="B4582" s="31" t="s">
        <v>8723</v>
      </c>
      <c r="C4582" s="31">
        <v>63</v>
      </c>
      <c r="D4582" s="31" t="s">
        <v>733</v>
      </c>
      <c r="E4582" s="31" t="s">
        <v>8821</v>
      </c>
      <c r="F4582" s="31"/>
      <c r="G4582" s="31"/>
      <c r="H4582" s="31"/>
      <c r="I4582" s="31">
        <v>200233</v>
      </c>
      <c r="J4582" s="31"/>
      <c r="M4582" s="28" t="s">
        <v>8723</v>
      </c>
    </row>
    <row r="4583" spans="1:13">
      <c r="A4583" s="31" t="s">
        <v>8822</v>
      </c>
      <c r="B4583" s="31" t="s">
        <v>8723</v>
      </c>
      <c r="C4583" s="31">
        <v>64</v>
      </c>
      <c r="D4583" s="31" t="s">
        <v>733</v>
      </c>
      <c r="E4583" s="31" t="s">
        <v>8823</v>
      </c>
      <c r="F4583" s="31"/>
      <c r="G4583" s="31"/>
      <c r="H4583" s="31"/>
      <c r="I4583" s="31">
        <v>200233</v>
      </c>
      <c r="J4583" s="31"/>
      <c r="M4583" s="28" t="s">
        <v>8723</v>
      </c>
    </row>
    <row r="4584" spans="1:13">
      <c r="A4584" s="31" t="s">
        <v>8824</v>
      </c>
      <c r="B4584" s="31" t="s">
        <v>8723</v>
      </c>
      <c r="C4584" s="31">
        <v>65</v>
      </c>
      <c r="D4584" s="31" t="s">
        <v>733</v>
      </c>
      <c r="E4584" s="31" t="s">
        <v>8825</v>
      </c>
      <c r="F4584" s="31"/>
      <c r="G4584" s="31"/>
      <c r="H4584" s="31"/>
      <c r="I4584" s="31">
        <v>200233</v>
      </c>
      <c r="J4584" s="31"/>
      <c r="M4584" s="28" t="s">
        <v>8723</v>
      </c>
    </row>
    <row r="4585" spans="1:13">
      <c r="A4585" s="31" t="s">
        <v>8826</v>
      </c>
      <c r="B4585" s="31" t="s">
        <v>8723</v>
      </c>
      <c r="C4585" s="31">
        <v>66</v>
      </c>
      <c r="D4585" s="31" t="s">
        <v>733</v>
      </c>
      <c r="E4585" s="31" t="s">
        <v>8827</v>
      </c>
      <c r="F4585" s="31"/>
      <c r="G4585" s="31"/>
      <c r="H4585" s="31"/>
      <c r="I4585" s="31">
        <v>200311</v>
      </c>
      <c r="J4585" s="31"/>
      <c r="M4585" s="28" t="s">
        <v>8723</v>
      </c>
    </row>
    <row r="4586" spans="1:13">
      <c r="A4586" s="31" t="s">
        <v>8828</v>
      </c>
      <c r="B4586" s="31" t="s">
        <v>8723</v>
      </c>
      <c r="C4586" s="31">
        <v>67</v>
      </c>
      <c r="D4586" s="31" t="s">
        <v>733</v>
      </c>
      <c r="E4586" s="31" t="s">
        <v>8829</v>
      </c>
      <c r="F4586" s="31"/>
      <c r="G4586" s="31"/>
      <c r="H4586" s="31"/>
      <c r="I4586" s="31">
        <v>200311</v>
      </c>
      <c r="J4586" s="31"/>
      <c r="M4586" s="28" t="s">
        <v>8723</v>
      </c>
    </row>
    <row r="4587" spans="1:13">
      <c r="A4587" s="31" t="s">
        <v>8830</v>
      </c>
      <c r="B4587" s="31" t="s">
        <v>8723</v>
      </c>
      <c r="C4587" s="31">
        <v>68</v>
      </c>
      <c r="D4587" s="31" t="s">
        <v>733</v>
      </c>
      <c r="E4587" s="31" t="s">
        <v>8831</v>
      </c>
      <c r="F4587" s="31"/>
      <c r="G4587" s="31"/>
      <c r="H4587" s="31"/>
      <c r="I4587" s="31">
        <v>200311</v>
      </c>
      <c r="J4587" s="31"/>
      <c r="M4587" s="28" t="s">
        <v>8723</v>
      </c>
    </row>
    <row r="4588" spans="1:13">
      <c r="A4588" s="31" t="s">
        <v>8832</v>
      </c>
      <c r="B4588" s="31" t="s">
        <v>8723</v>
      </c>
      <c r="C4588" s="31">
        <v>69</v>
      </c>
      <c r="D4588" s="31" t="s">
        <v>733</v>
      </c>
      <c r="E4588" s="31" t="s">
        <v>8831</v>
      </c>
      <c r="F4588" s="31"/>
      <c r="G4588" s="31"/>
      <c r="H4588" s="31"/>
      <c r="I4588" s="31">
        <v>200311</v>
      </c>
      <c r="J4588" s="31"/>
      <c r="M4588" s="28" t="s">
        <v>8723</v>
      </c>
    </row>
    <row r="4589" spans="1:13">
      <c r="A4589" s="31" t="s">
        <v>8833</v>
      </c>
      <c r="B4589" s="31" t="s">
        <v>8723</v>
      </c>
      <c r="C4589" s="31">
        <v>70</v>
      </c>
      <c r="D4589" s="31" t="s">
        <v>733</v>
      </c>
      <c r="E4589" s="31" t="s">
        <v>8834</v>
      </c>
      <c r="F4589" s="31"/>
      <c r="G4589" s="31"/>
      <c r="H4589" s="31"/>
      <c r="I4589" s="31">
        <v>200322</v>
      </c>
      <c r="J4589" s="31"/>
      <c r="M4589" s="28" t="s">
        <v>8723</v>
      </c>
    </row>
    <row r="4590" spans="1:13">
      <c r="A4590" s="31" t="s">
        <v>8835</v>
      </c>
      <c r="B4590" s="31" t="s">
        <v>8723</v>
      </c>
      <c r="C4590" s="31">
        <v>71</v>
      </c>
      <c r="D4590" s="31" t="s">
        <v>733</v>
      </c>
      <c r="E4590" s="31" t="s">
        <v>7991</v>
      </c>
      <c r="F4590" s="31"/>
      <c r="G4590" s="31"/>
      <c r="H4590" s="31"/>
      <c r="I4590" s="31">
        <v>200311</v>
      </c>
      <c r="J4590" s="31"/>
      <c r="M4590" s="28" t="s">
        <v>8723</v>
      </c>
    </row>
    <row r="4591" spans="1:13">
      <c r="A4591" s="31" t="s">
        <v>8836</v>
      </c>
      <c r="B4591" s="31" t="s">
        <v>8723</v>
      </c>
      <c r="C4591" s="31">
        <v>76</v>
      </c>
      <c r="D4591" s="31" t="s">
        <v>733</v>
      </c>
      <c r="E4591" s="31" t="s">
        <v>8837</v>
      </c>
      <c r="F4591" s="31"/>
      <c r="G4591" s="31"/>
      <c r="H4591" s="31"/>
      <c r="I4591" s="31">
        <v>200322</v>
      </c>
      <c r="J4591" s="31"/>
      <c r="M4591" s="28" t="s">
        <v>8723</v>
      </c>
    </row>
    <row r="4592" spans="1:13">
      <c r="A4592" s="31" t="s">
        <v>8838</v>
      </c>
      <c r="B4592" s="31" t="s">
        <v>8723</v>
      </c>
      <c r="C4592" s="31">
        <v>77</v>
      </c>
      <c r="D4592" s="31" t="s">
        <v>733</v>
      </c>
      <c r="E4592" s="31" t="s">
        <v>8839</v>
      </c>
      <c r="F4592" s="31"/>
      <c r="G4592" s="31"/>
      <c r="H4592" s="31"/>
      <c r="I4592" s="31">
        <v>200322</v>
      </c>
      <c r="J4592" s="31"/>
      <c r="M4592" s="28" t="s">
        <v>8723</v>
      </c>
    </row>
    <row r="4593" spans="1:13">
      <c r="A4593" s="31" t="s">
        <v>8840</v>
      </c>
      <c r="B4593" s="31" t="s">
        <v>8723</v>
      </c>
      <c r="C4593" s="31">
        <v>78</v>
      </c>
      <c r="D4593" s="31" t="s">
        <v>733</v>
      </c>
      <c r="E4593" s="31" t="s">
        <v>7563</v>
      </c>
      <c r="F4593" s="31"/>
      <c r="G4593" s="31"/>
      <c r="H4593" s="31"/>
      <c r="I4593" s="31">
        <v>200322</v>
      </c>
      <c r="J4593" s="31"/>
      <c r="M4593" s="28" t="s">
        <v>8723</v>
      </c>
    </row>
    <row r="4594" spans="1:13">
      <c r="A4594" s="31" t="s">
        <v>8841</v>
      </c>
      <c r="B4594" s="31" t="s">
        <v>8723</v>
      </c>
      <c r="C4594" s="31">
        <v>79</v>
      </c>
      <c r="D4594" s="31" t="s">
        <v>733</v>
      </c>
      <c r="E4594" s="31" t="s">
        <v>8842</v>
      </c>
      <c r="F4594" s="31"/>
      <c r="G4594" s="31"/>
      <c r="H4594" s="31"/>
      <c r="I4594" s="31">
        <v>200322</v>
      </c>
      <c r="J4594" s="31"/>
      <c r="M4594" s="28" t="s">
        <v>8723</v>
      </c>
    </row>
    <row r="4595" spans="1:13">
      <c r="A4595" s="31" t="s">
        <v>8843</v>
      </c>
      <c r="B4595" s="31" t="s">
        <v>8723</v>
      </c>
      <c r="C4595" s="31">
        <v>80</v>
      </c>
      <c r="D4595" s="31" t="s">
        <v>733</v>
      </c>
      <c r="E4595" s="31" t="s">
        <v>8844</v>
      </c>
      <c r="F4595" s="31"/>
      <c r="G4595" s="31"/>
      <c r="H4595" s="31"/>
      <c r="I4595" s="31">
        <v>200322</v>
      </c>
      <c r="J4595" s="31"/>
      <c r="M4595" s="28" t="s">
        <v>8723</v>
      </c>
    </row>
    <row r="4596" spans="1:13">
      <c r="A4596" s="31" t="s">
        <v>8845</v>
      </c>
      <c r="B4596" s="31" t="s">
        <v>8723</v>
      </c>
      <c r="C4596" s="31">
        <v>81</v>
      </c>
      <c r="D4596" s="31" t="s">
        <v>733</v>
      </c>
      <c r="E4596" s="31" t="s">
        <v>7993</v>
      </c>
      <c r="F4596" s="31"/>
      <c r="G4596" s="31"/>
      <c r="H4596" s="31"/>
      <c r="I4596" s="31">
        <v>200322</v>
      </c>
      <c r="J4596" s="31"/>
      <c r="M4596" s="28" t="s">
        <v>8723</v>
      </c>
    </row>
    <row r="4597" spans="1:13">
      <c r="A4597" s="31" t="s">
        <v>8846</v>
      </c>
      <c r="B4597" s="31" t="s">
        <v>8723</v>
      </c>
      <c r="C4597" s="31">
        <v>82</v>
      </c>
      <c r="D4597" s="31" t="s">
        <v>733</v>
      </c>
      <c r="E4597" s="31" t="s">
        <v>8012</v>
      </c>
      <c r="F4597" s="31"/>
      <c r="G4597" s="31"/>
      <c r="H4597" s="31"/>
      <c r="I4597" s="31">
        <v>200322</v>
      </c>
      <c r="J4597" s="31"/>
      <c r="M4597" s="28" t="s">
        <v>8723</v>
      </c>
    </row>
    <row r="4598" spans="1:13">
      <c r="A4598" s="31" t="s">
        <v>8847</v>
      </c>
      <c r="B4598" s="31" t="s">
        <v>8723</v>
      </c>
      <c r="C4598" s="31">
        <v>83</v>
      </c>
      <c r="D4598" s="31" t="s">
        <v>733</v>
      </c>
      <c r="E4598" s="31" t="s">
        <v>8848</v>
      </c>
      <c r="F4598" s="31"/>
      <c r="G4598" s="31"/>
      <c r="H4598" s="31"/>
      <c r="I4598" s="31">
        <v>200322</v>
      </c>
      <c r="J4598" s="31"/>
      <c r="M4598" s="28" t="s">
        <v>8723</v>
      </c>
    </row>
    <row r="4599" spans="1:13">
      <c r="A4599" s="31" t="s">
        <v>8849</v>
      </c>
      <c r="B4599" s="31" t="s">
        <v>8723</v>
      </c>
      <c r="C4599" s="31">
        <v>84</v>
      </c>
      <c r="D4599" s="31" t="s">
        <v>733</v>
      </c>
      <c r="E4599" s="31" t="s">
        <v>8850</v>
      </c>
      <c r="F4599" s="31"/>
      <c r="G4599" s="31"/>
      <c r="H4599" s="31"/>
      <c r="I4599" s="31">
        <v>200322</v>
      </c>
      <c r="J4599" s="31"/>
      <c r="M4599" s="28" t="s">
        <v>8723</v>
      </c>
    </row>
    <row r="4600" spans="1:13">
      <c r="A4600" s="31" t="s">
        <v>8851</v>
      </c>
      <c r="B4600" s="31" t="s">
        <v>8723</v>
      </c>
      <c r="C4600" s="31">
        <v>85</v>
      </c>
      <c r="D4600" s="31" t="s">
        <v>733</v>
      </c>
      <c r="E4600" s="31" t="s">
        <v>3641</v>
      </c>
      <c r="F4600" s="31"/>
      <c r="G4600" s="31"/>
      <c r="H4600" s="31"/>
      <c r="I4600" s="31">
        <v>200322</v>
      </c>
      <c r="J4600" s="31"/>
      <c r="M4600" s="28" t="s">
        <v>8723</v>
      </c>
    </row>
    <row r="4601" spans="1:13">
      <c r="A4601" s="31" t="s">
        <v>8852</v>
      </c>
      <c r="B4601" s="31" t="s">
        <v>8723</v>
      </c>
      <c r="C4601" s="31">
        <v>87</v>
      </c>
      <c r="D4601" s="31" t="s">
        <v>733</v>
      </c>
      <c r="E4601" s="31" t="s">
        <v>8853</v>
      </c>
      <c r="F4601" s="31"/>
      <c r="G4601" s="31"/>
      <c r="H4601" s="31"/>
      <c r="I4601" s="31">
        <v>200322</v>
      </c>
      <c r="J4601" s="31"/>
      <c r="M4601" s="28" t="s">
        <v>8723</v>
      </c>
    </row>
    <row r="4602" spans="1:13">
      <c r="A4602" s="31" t="s">
        <v>8854</v>
      </c>
      <c r="B4602" s="31" t="s">
        <v>8723</v>
      </c>
      <c r="C4602" s="31">
        <v>88</v>
      </c>
      <c r="D4602" s="31" t="s">
        <v>733</v>
      </c>
      <c r="E4602" s="31" t="s">
        <v>8855</v>
      </c>
      <c r="F4602" s="31"/>
      <c r="G4602" s="31"/>
      <c r="H4602" s="31"/>
      <c r="I4602" s="31">
        <v>200322</v>
      </c>
      <c r="J4602" s="31"/>
      <c r="M4602" s="28" t="s">
        <v>8723</v>
      </c>
    </row>
    <row r="4603" spans="1:13">
      <c r="A4603" s="31" t="s">
        <v>8856</v>
      </c>
      <c r="B4603" s="31" t="s">
        <v>8723</v>
      </c>
      <c r="C4603" s="31">
        <v>89</v>
      </c>
      <c r="D4603" s="31" t="s">
        <v>733</v>
      </c>
      <c r="E4603" s="31" t="s">
        <v>8857</v>
      </c>
      <c r="F4603" s="31"/>
      <c r="G4603" s="31"/>
      <c r="H4603" s="31"/>
      <c r="I4603" s="31">
        <v>200322</v>
      </c>
      <c r="J4603" s="31"/>
      <c r="M4603" s="28" t="s">
        <v>8723</v>
      </c>
    </row>
    <row r="4604" spans="1:13">
      <c r="A4604" s="31" t="s">
        <v>8858</v>
      </c>
      <c r="B4604" s="31" t="s">
        <v>8723</v>
      </c>
      <c r="C4604" s="31">
        <v>90</v>
      </c>
      <c r="D4604" s="31" t="s">
        <v>733</v>
      </c>
      <c r="E4604" s="31" t="s">
        <v>8859</v>
      </c>
      <c r="F4604" s="31"/>
      <c r="G4604" s="31"/>
      <c r="H4604" s="31"/>
      <c r="I4604" s="31">
        <v>200322</v>
      </c>
      <c r="J4604" s="31"/>
      <c r="M4604" s="28" t="s">
        <v>8723</v>
      </c>
    </row>
    <row r="4605" spans="1:13">
      <c r="A4605" s="31" t="s">
        <v>8860</v>
      </c>
      <c r="B4605" s="31" t="s">
        <v>8723</v>
      </c>
      <c r="C4605" s="31">
        <v>91</v>
      </c>
      <c r="D4605" s="31" t="s">
        <v>733</v>
      </c>
      <c r="E4605" s="31" t="s">
        <v>8861</v>
      </c>
      <c r="F4605" s="31"/>
      <c r="G4605" s="31"/>
      <c r="H4605" s="31"/>
      <c r="I4605" s="31">
        <v>200322</v>
      </c>
      <c r="J4605" s="31"/>
      <c r="M4605" s="28" t="s">
        <v>8723</v>
      </c>
    </row>
    <row r="4606" spans="1:13">
      <c r="A4606" s="31" t="s">
        <v>8862</v>
      </c>
      <c r="B4606" s="31" t="s">
        <v>8723</v>
      </c>
      <c r="C4606" s="31">
        <v>92</v>
      </c>
      <c r="D4606" s="31" t="s">
        <v>733</v>
      </c>
      <c r="E4606" s="31" t="s">
        <v>8863</v>
      </c>
      <c r="F4606" s="31"/>
      <c r="G4606" s="31"/>
      <c r="H4606" s="31"/>
      <c r="I4606" s="31">
        <v>200322</v>
      </c>
      <c r="J4606" s="31"/>
      <c r="M4606" s="28" t="s">
        <v>8723</v>
      </c>
    </row>
    <row r="4607" spans="1:13">
      <c r="A4607" s="31" t="s">
        <v>8864</v>
      </c>
      <c r="B4607" s="31" t="s">
        <v>8723</v>
      </c>
      <c r="C4607" s="31">
        <v>93</v>
      </c>
      <c r="D4607" s="31" t="s">
        <v>733</v>
      </c>
      <c r="E4607" s="31" t="s">
        <v>2680</v>
      </c>
      <c r="F4607" s="31"/>
      <c r="G4607" s="31"/>
      <c r="H4607" s="31"/>
      <c r="I4607" s="31">
        <v>200322</v>
      </c>
      <c r="J4607" s="31"/>
      <c r="M4607" s="28" t="s">
        <v>8723</v>
      </c>
    </row>
    <row r="4608" spans="1:13">
      <c r="A4608" s="31" t="s">
        <v>8865</v>
      </c>
      <c r="B4608" s="31" t="s">
        <v>8723</v>
      </c>
      <c r="C4608" s="31">
        <v>94</v>
      </c>
      <c r="D4608" s="31" t="s">
        <v>733</v>
      </c>
      <c r="E4608" s="31" t="s">
        <v>8866</v>
      </c>
      <c r="F4608" s="31"/>
      <c r="G4608" s="31"/>
      <c r="H4608" s="31"/>
      <c r="I4608" s="31">
        <v>200322</v>
      </c>
      <c r="J4608" s="31"/>
      <c r="M4608" s="28" t="s">
        <v>8723</v>
      </c>
    </row>
    <row r="4609" spans="1:13">
      <c r="A4609" s="31" t="s">
        <v>8867</v>
      </c>
      <c r="B4609" s="31" t="s">
        <v>8723</v>
      </c>
      <c r="C4609" s="31">
        <v>95</v>
      </c>
      <c r="D4609" s="31" t="s">
        <v>733</v>
      </c>
      <c r="E4609" s="31" t="s">
        <v>8823</v>
      </c>
      <c r="F4609" s="31"/>
      <c r="G4609" s="31"/>
      <c r="H4609" s="31"/>
      <c r="I4609" s="31">
        <v>200322</v>
      </c>
      <c r="J4609" s="31"/>
      <c r="M4609" s="28" t="s">
        <v>8723</v>
      </c>
    </row>
    <row r="4610" spans="1:13">
      <c r="A4610" s="31" t="s">
        <v>8868</v>
      </c>
      <c r="B4610" s="31" t="s">
        <v>8723</v>
      </c>
      <c r="C4610" s="31">
        <v>96</v>
      </c>
      <c r="D4610" s="31" t="s">
        <v>733</v>
      </c>
      <c r="E4610" s="31" t="s">
        <v>8869</v>
      </c>
      <c r="F4610" s="31"/>
      <c r="G4610" s="31"/>
      <c r="H4610" s="31"/>
      <c r="I4610" s="31">
        <v>200322</v>
      </c>
      <c r="J4610" s="31"/>
      <c r="M4610" s="28" t="s">
        <v>8723</v>
      </c>
    </row>
    <row r="4611" spans="1:13">
      <c r="A4611" s="31" t="s">
        <v>8870</v>
      </c>
      <c r="B4611" s="31" t="s">
        <v>8723</v>
      </c>
      <c r="C4611" s="31">
        <v>97</v>
      </c>
      <c r="D4611" s="31" t="s">
        <v>733</v>
      </c>
      <c r="E4611" s="31" t="s">
        <v>8871</v>
      </c>
      <c r="F4611" s="31"/>
      <c r="G4611" s="31"/>
      <c r="H4611" s="31"/>
      <c r="I4611" s="31">
        <v>200322</v>
      </c>
      <c r="J4611" s="31"/>
      <c r="M4611" s="28" t="s">
        <v>8723</v>
      </c>
    </row>
    <row r="4612" spans="1:13">
      <c r="A4612" s="31" t="s">
        <v>8872</v>
      </c>
      <c r="B4612" s="31" t="s">
        <v>8723</v>
      </c>
      <c r="C4612" s="31">
        <v>98</v>
      </c>
      <c r="D4612" s="31" t="s">
        <v>733</v>
      </c>
      <c r="E4612" s="31" t="s">
        <v>8873</v>
      </c>
      <c r="F4612" s="31"/>
      <c r="G4612" s="31"/>
      <c r="H4612" s="31"/>
      <c r="I4612" s="31">
        <v>200322</v>
      </c>
      <c r="J4612" s="31"/>
      <c r="M4612" s="28" t="s">
        <v>8723</v>
      </c>
    </row>
    <row r="4613" spans="1:13">
      <c r="A4613" s="31" t="s">
        <v>8874</v>
      </c>
      <c r="B4613" s="31" t="s">
        <v>8723</v>
      </c>
      <c r="C4613" s="31">
        <v>99</v>
      </c>
      <c r="D4613" s="31" t="s">
        <v>733</v>
      </c>
      <c r="E4613" s="31" t="s">
        <v>8875</v>
      </c>
      <c r="F4613" s="31"/>
      <c r="G4613" s="31"/>
      <c r="H4613" s="31"/>
      <c r="I4613" s="31">
        <v>200322</v>
      </c>
      <c r="J4613" s="31"/>
      <c r="M4613" s="28" t="s">
        <v>8723</v>
      </c>
    </row>
    <row r="4614" spans="1:13">
      <c r="A4614" s="31" t="s">
        <v>8876</v>
      </c>
      <c r="B4614" s="31" t="s">
        <v>8723</v>
      </c>
      <c r="C4614" s="31">
        <v>100</v>
      </c>
      <c r="D4614" s="31" t="s">
        <v>733</v>
      </c>
      <c r="E4614" s="31" t="s">
        <v>8877</v>
      </c>
      <c r="F4614" s="31"/>
      <c r="G4614" s="31"/>
      <c r="H4614" s="31"/>
      <c r="I4614" s="31">
        <v>200322</v>
      </c>
      <c r="J4614" s="31"/>
      <c r="M4614" s="28" t="s">
        <v>8723</v>
      </c>
    </row>
    <row r="4615" spans="1:13">
      <c r="A4615" s="31" t="s">
        <v>8878</v>
      </c>
      <c r="B4615" s="31" t="s">
        <v>8723</v>
      </c>
      <c r="C4615" s="31">
        <v>101</v>
      </c>
      <c r="D4615" s="31" t="s">
        <v>733</v>
      </c>
      <c r="E4615" s="31" t="s">
        <v>8879</v>
      </c>
      <c r="F4615" s="31"/>
      <c r="G4615" s="31"/>
      <c r="H4615" s="31"/>
      <c r="I4615" s="31">
        <v>200333</v>
      </c>
      <c r="J4615" s="31"/>
      <c r="M4615" s="28" t="s">
        <v>8723</v>
      </c>
    </row>
    <row r="4616" spans="1:13">
      <c r="A4616" s="31" t="s">
        <v>8880</v>
      </c>
      <c r="B4616" s="31" t="s">
        <v>8723</v>
      </c>
      <c r="C4616" s="31">
        <v>102</v>
      </c>
      <c r="D4616" s="31" t="s">
        <v>733</v>
      </c>
      <c r="E4616" s="31" t="s">
        <v>4005</v>
      </c>
      <c r="F4616" s="31"/>
      <c r="G4616" s="31"/>
      <c r="H4616" s="31"/>
      <c r="I4616" s="31">
        <v>200333</v>
      </c>
      <c r="J4616" s="31"/>
      <c r="M4616" s="28" t="s">
        <v>8723</v>
      </c>
    </row>
    <row r="4617" spans="1:13">
      <c r="A4617" s="31" t="s">
        <v>8881</v>
      </c>
      <c r="B4617" s="31" t="s">
        <v>8723</v>
      </c>
      <c r="C4617" s="31">
        <v>103</v>
      </c>
      <c r="D4617" s="31" t="s">
        <v>733</v>
      </c>
      <c r="E4617" s="31" t="s">
        <v>3631</v>
      </c>
      <c r="F4617" s="31"/>
      <c r="G4617" s="31"/>
      <c r="H4617" s="31"/>
      <c r="I4617" s="31">
        <v>200333</v>
      </c>
      <c r="J4617" s="31"/>
      <c r="M4617" s="28" t="s">
        <v>8723</v>
      </c>
    </row>
    <row r="4618" spans="1:13">
      <c r="A4618" s="31" t="s">
        <v>8882</v>
      </c>
      <c r="B4618" s="31" t="s">
        <v>8723</v>
      </c>
      <c r="C4618" s="31">
        <v>104</v>
      </c>
      <c r="D4618" s="31" t="s">
        <v>733</v>
      </c>
      <c r="E4618" s="31" t="s">
        <v>8883</v>
      </c>
      <c r="F4618" s="31"/>
      <c r="G4618" s="31"/>
      <c r="H4618" s="31"/>
      <c r="I4618" s="31">
        <v>200333</v>
      </c>
      <c r="J4618" s="31"/>
      <c r="M4618" s="28" t="s">
        <v>8723</v>
      </c>
    </row>
    <row r="4619" spans="1:13">
      <c r="A4619" s="31" t="s">
        <v>8884</v>
      </c>
      <c r="B4619" s="31" t="s">
        <v>8723</v>
      </c>
      <c r="C4619" s="31">
        <v>105</v>
      </c>
      <c r="D4619" s="31" t="s">
        <v>733</v>
      </c>
      <c r="E4619" s="31" t="s">
        <v>3693</v>
      </c>
      <c r="F4619" s="31"/>
      <c r="G4619" s="31"/>
      <c r="H4619" s="31"/>
      <c r="I4619" s="31">
        <v>200333</v>
      </c>
      <c r="J4619" s="31"/>
      <c r="M4619" s="28" t="s">
        <v>8723</v>
      </c>
    </row>
    <row r="4620" spans="1:13">
      <c r="A4620" s="31" t="s">
        <v>8885</v>
      </c>
      <c r="B4620" s="31" t="s">
        <v>8723</v>
      </c>
      <c r="C4620" s="31">
        <v>106</v>
      </c>
      <c r="D4620" s="31" t="s">
        <v>733</v>
      </c>
      <c r="E4620" s="31" t="s">
        <v>8886</v>
      </c>
      <c r="F4620" s="31"/>
      <c r="G4620" s="31"/>
      <c r="H4620" s="31"/>
      <c r="I4620" s="31">
        <v>200333</v>
      </c>
      <c r="J4620" s="31"/>
      <c r="M4620" s="28" t="s">
        <v>8723</v>
      </c>
    </row>
    <row r="4621" spans="1:13">
      <c r="A4621" s="31" t="s">
        <v>8887</v>
      </c>
      <c r="B4621" s="31" t="s">
        <v>8723</v>
      </c>
      <c r="C4621" s="31">
        <v>107</v>
      </c>
      <c r="D4621" s="31" t="s">
        <v>733</v>
      </c>
      <c r="E4621" s="31" t="s">
        <v>3703</v>
      </c>
      <c r="F4621" s="31"/>
      <c r="G4621" s="31"/>
      <c r="H4621" s="31"/>
      <c r="I4621" s="31">
        <v>200333</v>
      </c>
      <c r="J4621" s="31"/>
      <c r="M4621" s="28" t="s">
        <v>8723</v>
      </c>
    </row>
    <row r="4622" spans="1:13">
      <c r="A4622" s="31" t="s">
        <v>8888</v>
      </c>
      <c r="B4622" s="31" t="s">
        <v>8723</v>
      </c>
      <c r="C4622" s="31">
        <v>108</v>
      </c>
      <c r="D4622" s="31" t="s">
        <v>733</v>
      </c>
      <c r="E4622" s="31" t="s">
        <v>8889</v>
      </c>
      <c r="F4622" s="31"/>
      <c r="G4622" s="31"/>
      <c r="H4622" s="31"/>
      <c r="I4622" s="31">
        <v>200333</v>
      </c>
      <c r="J4622" s="31"/>
      <c r="M4622" s="28" t="s">
        <v>8723</v>
      </c>
    </row>
    <row r="4623" spans="1:13">
      <c r="A4623" s="31" t="s">
        <v>8890</v>
      </c>
      <c r="B4623" s="31" t="s">
        <v>8723</v>
      </c>
      <c r="C4623" s="31">
        <v>109</v>
      </c>
      <c r="D4623" s="31" t="s">
        <v>733</v>
      </c>
      <c r="E4623" s="31" t="s">
        <v>3727</v>
      </c>
      <c r="F4623" s="31"/>
      <c r="G4623" s="31"/>
      <c r="H4623" s="31"/>
      <c r="I4623" s="31">
        <v>200333</v>
      </c>
      <c r="J4623" s="31"/>
      <c r="M4623" s="28" t="s">
        <v>8723</v>
      </c>
    </row>
    <row r="4624" spans="1:13">
      <c r="A4624" s="31" t="s">
        <v>8891</v>
      </c>
      <c r="B4624" s="31" t="s">
        <v>8723</v>
      </c>
      <c r="C4624" s="31">
        <v>110</v>
      </c>
      <c r="D4624" s="31" t="s">
        <v>733</v>
      </c>
      <c r="E4624" s="31" t="s">
        <v>3731</v>
      </c>
      <c r="F4624" s="31"/>
      <c r="G4624" s="31"/>
      <c r="H4624" s="31"/>
      <c r="I4624" s="31">
        <v>200333</v>
      </c>
      <c r="J4624" s="31"/>
      <c r="M4624" s="28" t="s">
        <v>8723</v>
      </c>
    </row>
    <row r="4625" spans="1:13">
      <c r="A4625" s="31" t="s">
        <v>8892</v>
      </c>
      <c r="B4625" s="31" t="s">
        <v>8723</v>
      </c>
      <c r="C4625" s="31">
        <v>111</v>
      </c>
      <c r="D4625" s="31" t="s">
        <v>733</v>
      </c>
      <c r="E4625" s="31" t="s">
        <v>3733</v>
      </c>
      <c r="F4625" s="31"/>
      <c r="G4625" s="31"/>
      <c r="H4625" s="31"/>
      <c r="I4625" s="31">
        <v>200333</v>
      </c>
      <c r="J4625" s="31"/>
      <c r="M4625" s="28" t="s">
        <v>8723</v>
      </c>
    </row>
    <row r="4626" spans="1:13">
      <c r="A4626" s="31" t="s">
        <v>8893</v>
      </c>
      <c r="B4626" s="31" t="s">
        <v>8723</v>
      </c>
      <c r="C4626" s="31">
        <v>112</v>
      </c>
      <c r="D4626" s="31" t="s">
        <v>733</v>
      </c>
      <c r="E4626" s="31" t="s">
        <v>8894</v>
      </c>
      <c r="F4626" s="31"/>
      <c r="G4626" s="31"/>
      <c r="H4626" s="31"/>
      <c r="I4626" s="31">
        <v>200333</v>
      </c>
      <c r="J4626" s="31"/>
      <c r="M4626" s="28" t="s">
        <v>8723</v>
      </c>
    </row>
    <row r="4627" spans="1:13">
      <c r="A4627" s="31" t="s">
        <v>8895</v>
      </c>
      <c r="B4627" s="31" t="s">
        <v>8723</v>
      </c>
      <c r="C4627" s="31">
        <v>113</v>
      </c>
      <c r="D4627" s="31" t="s">
        <v>733</v>
      </c>
      <c r="E4627" s="31" t="s">
        <v>8896</v>
      </c>
      <c r="F4627" s="31"/>
      <c r="G4627" s="31"/>
      <c r="H4627" s="31"/>
      <c r="I4627" s="31">
        <v>200333</v>
      </c>
      <c r="J4627" s="31"/>
      <c r="M4627" s="28" t="s">
        <v>8723</v>
      </c>
    </row>
    <row r="4628" spans="1:13">
      <c r="A4628" s="31" t="s">
        <v>8897</v>
      </c>
      <c r="B4628" s="31" t="s">
        <v>8723</v>
      </c>
      <c r="C4628" s="31">
        <v>114</v>
      </c>
      <c r="D4628" s="31" t="s">
        <v>733</v>
      </c>
      <c r="E4628" s="31" t="s">
        <v>8898</v>
      </c>
      <c r="F4628" s="31"/>
      <c r="G4628" s="31"/>
      <c r="H4628" s="31"/>
      <c r="I4628" s="31">
        <v>200333</v>
      </c>
      <c r="J4628" s="31"/>
      <c r="M4628" s="28" t="s">
        <v>8723</v>
      </c>
    </row>
    <row r="4629" spans="1:13">
      <c r="A4629" s="31" t="s">
        <v>8899</v>
      </c>
      <c r="B4629" s="31" t="s">
        <v>8723</v>
      </c>
      <c r="C4629" s="31">
        <v>115</v>
      </c>
      <c r="D4629" s="31" t="s">
        <v>733</v>
      </c>
      <c r="E4629" s="31" t="s">
        <v>8900</v>
      </c>
      <c r="F4629" s="31"/>
      <c r="G4629" s="31"/>
      <c r="H4629" s="31"/>
      <c r="I4629" s="31">
        <v>200333</v>
      </c>
      <c r="J4629" s="31"/>
      <c r="M4629" s="28" t="s">
        <v>8723</v>
      </c>
    </row>
    <row r="4630" spans="1:13">
      <c r="A4630" s="31" t="s">
        <v>8901</v>
      </c>
      <c r="B4630" s="31" t="s">
        <v>8723</v>
      </c>
      <c r="C4630" s="31">
        <v>116</v>
      </c>
      <c r="D4630" s="31" t="s">
        <v>733</v>
      </c>
      <c r="E4630" s="31" t="s">
        <v>8902</v>
      </c>
      <c r="F4630" s="31"/>
      <c r="G4630" s="31"/>
      <c r="H4630" s="31"/>
      <c r="I4630" s="31">
        <v>200333</v>
      </c>
      <c r="J4630" s="31"/>
      <c r="M4630" s="28" t="s">
        <v>8723</v>
      </c>
    </row>
    <row r="4631" spans="1:13">
      <c r="A4631" s="31" t="s">
        <v>8903</v>
      </c>
      <c r="B4631" s="31" t="s">
        <v>8723</v>
      </c>
      <c r="C4631" s="31">
        <v>117</v>
      </c>
      <c r="D4631" s="31" t="s">
        <v>733</v>
      </c>
      <c r="E4631" s="31" t="s">
        <v>8904</v>
      </c>
      <c r="F4631" s="31"/>
      <c r="G4631" s="31"/>
      <c r="H4631" s="31"/>
      <c r="I4631" s="31">
        <v>200333</v>
      </c>
      <c r="J4631" s="31"/>
      <c r="M4631" s="28" t="s">
        <v>8723</v>
      </c>
    </row>
    <row r="4632" spans="1:13">
      <c r="A4632" s="31" t="s">
        <v>8905</v>
      </c>
      <c r="B4632" s="31" t="s">
        <v>8723</v>
      </c>
      <c r="C4632" s="31">
        <v>118</v>
      </c>
      <c r="D4632" s="31" t="s">
        <v>733</v>
      </c>
      <c r="E4632" s="31" t="s">
        <v>8906</v>
      </c>
      <c r="F4632" s="31"/>
      <c r="G4632" s="31"/>
      <c r="H4632" s="31"/>
      <c r="I4632" s="31">
        <v>200333</v>
      </c>
      <c r="J4632" s="31"/>
      <c r="M4632" s="28" t="s">
        <v>8723</v>
      </c>
    </row>
    <row r="4633" spans="1:13">
      <c r="A4633" s="31" t="s">
        <v>8907</v>
      </c>
      <c r="B4633" s="31" t="s">
        <v>8723</v>
      </c>
      <c r="C4633" s="31">
        <v>119</v>
      </c>
      <c r="D4633" s="31" t="s">
        <v>733</v>
      </c>
      <c r="E4633" s="31" t="s">
        <v>8908</v>
      </c>
      <c r="F4633" s="31"/>
      <c r="G4633" s="31"/>
      <c r="H4633" s="31"/>
      <c r="I4633" s="31">
        <v>200333</v>
      </c>
      <c r="J4633" s="31"/>
      <c r="M4633" s="28" t="s">
        <v>8723</v>
      </c>
    </row>
    <row r="4634" spans="1:13">
      <c r="A4634" s="31" t="s">
        <v>8909</v>
      </c>
      <c r="B4634" s="31" t="s">
        <v>8723</v>
      </c>
      <c r="C4634" s="31">
        <v>120</v>
      </c>
      <c r="D4634" s="31" t="s">
        <v>733</v>
      </c>
      <c r="E4634" s="31" t="s">
        <v>8910</v>
      </c>
      <c r="F4634" s="31"/>
      <c r="G4634" s="31"/>
      <c r="H4634" s="31"/>
      <c r="I4634" s="31">
        <v>200333</v>
      </c>
      <c r="J4634" s="31"/>
      <c r="M4634" s="28" t="s">
        <v>8723</v>
      </c>
    </row>
    <row r="4635" spans="1:13">
      <c r="A4635" s="31" t="s">
        <v>8911</v>
      </c>
      <c r="B4635" s="31" t="s">
        <v>8723</v>
      </c>
      <c r="C4635" s="31">
        <v>121</v>
      </c>
      <c r="D4635" s="31" t="s">
        <v>733</v>
      </c>
      <c r="E4635" s="31" t="s">
        <v>8912</v>
      </c>
      <c r="F4635" s="31"/>
      <c r="G4635" s="31"/>
      <c r="H4635" s="31"/>
      <c r="I4635" s="31">
        <v>200333</v>
      </c>
      <c r="J4635" s="31"/>
      <c r="M4635" s="28" t="s">
        <v>8723</v>
      </c>
    </row>
    <row r="4636" spans="1:13">
      <c r="A4636" s="31" t="s">
        <v>8913</v>
      </c>
      <c r="B4636" s="31" t="s">
        <v>8723</v>
      </c>
      <c r="C4636" s="31">
        <v>122</v>
      </c>
      <c r="D4636" s="31" t="s">
        <v>733</v>
      </c>
      <c r="E4636" s="31" t="s">
        <v>8914</v>
      </c>
      <c r="F4636" s="31"/>
      <c r="G4636" s="31"/>
      <c r="H4636" s="31"/>
      <c r="I4636" s="31">
        <v>200411</v>
      </c>
      <c r="J4636" s="31"/>
      <c r="M4636" s="28" t="s">
        <v>8723</v>
      </c>
    </row>
    <row r="4637" spans="1:13">
      <c r="A4637" s="31" t="s">
        <v>8915</v>
      </c>
      <c r="B4637" s="31" t="s">
        <v>8723</v>
      </c>
      <c r="C4637" s="31">
        <v>123</v>
      </c>
      <c r="D4637" s="31" t="s">
        <v>733</v>
      </c>
      <c r="E4637" s="31" t="s">
        <v>8916</v>
      </c>
      <c r="F4637" s="31"/>
      <c r="G4637" s="31"/>
      <c r="H4637" s="31"/>
      <c r="I4637" s="31">
        <v>200411</v>
      </c>
      <c r="J4637" s="31"/>
      <c r="M4637" s="28" t="s">
        <v>8723</v>
      </c>
    </row>
    <row r="4638" spans="1:13">
      <c r="A4638" s="31" t="s">
        <v>8917</v>
      </c>
      <c r="B4638" s="31" t="s">
        <v>8723</v>
      </c>
      <c r="C4638" s="31">
        <v>125</v>
      </c>
      <c r="D4638" s="31" t="s">
        <v>733</v>
      </c>
      <c r="E4638" s="31" t="s">
        <v>8918</v>
      </c>
      <c r="F4638" s="31"/>
      <c r="G4638" s="31"/>
      <c r="H4638" s="31"/>
      <c r="I4638" s="31">
        <v>200422</v>
      </c>
      <c r="J4638" s="31"/>
      <c r="M4638" s="28" t="s">
        <v>8723</v>
      </c>
    </row>
    <row r="4639" spans="1:13">
      <c r="A4639" s="31" t="s">
        <v>8919</v>
      </c>
      <c r="B4639" s="31" t="s">
        <v>8723</v>
      </c>
      <c r="C4639" s="31">
        <v>126</v>
      </c>
      <c r="D4639" s="31" t="s">
        <v>733</v>
      </c>
      <c r="E4639" s="31" t="s">
        <v>8920</v>
      </c>
      <c r="F4639" s="31"/>
      <c r="G4639" s="31"/>
      <c r="H4639" s="31"/>
      <c r="I4639" s="31">
        <v>200411</v>
      </c>
      <c r="J4639" s="31"/>
      <c r="M4639" s="28" t="s">
        <v>8723</v>
      </c>
    </row>
    <row r="4640" spans="1:13">
      <c r="A4640" s="31" t="s">
        <v>8921</v>
      </c>
      <c r="B4640" s="31" t="s">
        <v>8723</v>
      </c>
      <c r="C4640" s="31">
        <v>127</v>
      </c>
      <c r="D4640" s="31" t="s">
        <v>733</v>
      </c>
      <c r="E4640" s="31" t="s">
        <v>8922</v>
      </c>
      <c r="F4640" s="31"/>
      <c r="G4640" s="31"/>
      <c r="H4640" s="31"/>
      <c r="I4640" s="31">
        <v>200422</v>
      </c>
      <c r="J4640" s="31"/>
      <c r="M4640" s="28" t="s">
        <v>8723</v>
      </c>
    </row>
    <row r="4641" spans="1:13">
      <c r="A4641" s="31" t="s">
        <v>8923</v>
      </c>
      <c r="B4641" s="31" t="s">
        <v>8723</v>
      </c>
      <c r="C4641" s="31">
        <v>128</v>
      </c>
      <c r="D4641" s="31" t="s">
        <v>733</v>
      </c>
      <c r="E4641" s="31" t="s">
        <v>8924</v>
      </c>
      <c r="F4641" s="31"/>
      <c r="G4641" s="31"/>
      <c r="H4641" s="31"/>
      <c r="I4641" s="31">
        <v>200422</v>
      </c>
      <c r="J4641" s="31"/>
      <c r="M4641" s="28" t="s">
        <v>8723</v>
      </c>
    </row>
    <row r="4642" spans="1:13">
      <c r="A4642" s="31" t="s">
        <v>8925</v>
      </c>
      <c r="B4642" s="31" t="s">
        <v>8723</v>
      </c>
      <c r="C4642" s="31">
        <v>129</v>
      </c>
      <c r="D4642" s="31" t="s">
        <v>733</v>
      </c>
      <c r="E4642" s="31" t="s">
        <v>8926</v>
      </c>
      <c r="F4642" s="31"/>
      <c r="G4642" s="31"/>
      <c r="H4642" s="31"/>
      <c r="I4642" s="31">
        <v>200422</v>
      </c>
      <c r="J4642" s="31"/>
      <c r="M4642" s="28" t="s">
        <v>8723</v>
      </c>
    </row>
    <row r="4643" spans="1:13">
      <c r="A4643" s="31" t="s">
        <v>8927</v>
      </c>
      <c r="B4643" s="31" t="s">
        <v>8723</v>
      </c>
      <c r="C4643" s="31">
        <v>130</v>
      </c>
      <c r="D4643" s="31" t="s">
        <v>733</v>
      </c>
      <c r="E4643" s="31" t="s">
        <v>3723</v>
      </c>
      <c r="F4643" s="31"/>
      <c r="G4643" s="31"/>
      <c r="H4643" s="31"/>
      <c r="I4643" s="31">
        <v>200422</v>
      </c>
      <c r="J4643" s="31"/>
      <c r="M4643" s="28" t="s">
        <v>8723</v>
      </c>
    </row>
    <row r="4644" spans="1:13">
      <c r="A4644" s="31" t="s">
        <v>8928</v>
      </c>
      <c r="B4644" s="31" t="s">
        <v>8723</v>
      </c>
      <c r="C4644" s="31">
        <v>131</v>
      </c>
      <c r="D4644" s="31" t="s">
        <v>733</v>
      </c>
      <c r="E4644" s="31" t="s">
        <v>8929</v>
      </c>
      <c r="F4644" s="31"/>
      <c r="G4644" s="31"/>
      <c r="H4644" s="31"/>
      <c r="I4644" s="31">
        <v>200422</v>
      </c>
      <c r="J4644" s="31"/>
      <c r="M4644" s="28" t="s">
        <v>8723</v>
      </c>
    </row>
    <row r="4645" spans="1:13">
      <c r="A4645" s="31" t="s">
        <v>8930</v>
      </c>
      <c r="B4645" s="31" t="s">
        <v>8723</v>
      </c>
      <c r="C4645" s="31">
        <v>132</v>
      </c>
      <c r="D4645" s="31" t="s">
        <v>733</v>
      </c>
      <c r="E4645" s="31" t="s">
        <v>8931</v>
      </c>
      <c r="F4645" s="31"/>
      <c r="G4645" s="31"/>
      <c r="H4645" s="31"/>
      <c r="I4645" s="31">
        <v>200422</v>
      </c>
      <c r="J4645" s="31"/>
      <c r="M4645" s="28" t="s">
        <v>8723</v>
      </c>
    </row>
    <row r="4646" spans="1:13">
      <c r="A4646" s="31" t="s">
        <v>8932</v>
      </c>
      <c r="B4646" s="31" t="s">
        <v>8723</v>
      </c>
      <c r="C4646" s="31">
        <v>133</v>
      </c>
      <c r="D4646" s="31" t="s">
        <v>733</v>
      </c>
      <c r="E4646" s="31" t="s">
        <v>8933</v>
      </c>
      <c r="F4646" s="31"/>
      <c r="G4646" s="31"/>
      <c r="H4646" s="31"/>
      <c r="I4646" s="31">
        <v>200422</v>
      </c>
      <c r="J4646" s="31"/>
      <c r="M4646" s="28" t="s">
        <v>8723</v>
      </c>
    </row>
    <row r="4647" spans="1:13">
      <c r="A4647" s="31" t="s">
        <v>8934</v>
      </c>
      <c r="B4647" s="31" t="s">
        <v>8723</v>
      </c>
      <c r="C4647" s="31">
        <v>134</v>
      </c>
      <c r="D4647" s="31" t="s">
        <v>733</v>
      </c>
      <c r="E4647" s="31" t="s">
        <v>8935</v>
      </c>
      <c r="F4647" s="31"/>
      <c r="G4647" s="31"/>
      <c r="H4647" s="31"/>
      <c r="I4647" s="31">
        <v>200422</v>
      </c>
      <c r="J4647" s="31"/>
      <c r="M4647" s="28" t="s">
        <v>8723</v>
      </c>
    </row>
    <row r="4648" spans="1:13">
      <c r="A4648" s="31" t="s">
        <v>8936</v>
      </c>
      <c r="B4648" s="31" t="s">
        <v>8723</v>
      </c>
      <c r="C4648" s="31">
        <v>135</v>
      </c>
      <c r="D4648" s="31" t="s">
        <v>733</v>
      </c>
      <c r="E4648" s="31" t="s">
        <v>3648</v>
      </c>
      <c r="F4648" s="31"/>
      <c r="G4648" s="31"/>
      <c r="H4648" s="31"/>
      <c r="I4648" s="31">
        <v>200422</v>
      </c>
      <c r="J4648" s="31"/>
      <c r="M4648" s="28" t="s">
        <v>8723</v>
      </c>
    </row>
    <row r="4649" spans="1:13">
      <c r="A4649" s="31" t="s">
        <v>8937</v>
      </c>
      <c r="B4649" s="31" t="s">
        <v>8723</v>
      </c>
      <c r="C4649" s="31">
        <v>136</v>
      </c>
      <c r="D4649" s="31" t="s">
        <v>733</v>
      </c>
      <c r="E4649" s="31" t="s">
        <v>8938</v>
      </c>
      <c r="F4649" s="31"/>
      <c r="G4649" s="31"/>
      <c r="H4649" s="31"/>
      <c r="I4649" s="31">
        <v>200422</v>
      </c>
      <c r="J4649" s="31"/>
      <c r="M4649" s="28" t="s">
        <v>8723</v>
      </c>
    </row>
    <row r="4650" spans="1:13">
      <c r="A4650" s="31" t="s">
        <v>8939</v>
      </c>
      <c r="B4650" s="31" t="s">
        <v>8723</v>
      </c>
      <c r="C4650" s="31">
        <v>137</v>
      </c>
      <c r="D4650" s="31" t="s">
        <v>733</v>
      </c>
      <c r="E4650" s="31" t="s">
        <v>3629</v>
      </c>
      <c r="F4650" s="31"/>
      <c r="G4650" s="31"/>
      <c r="H4650" s="31"/>
      <c r="I4650" s="31">
        <v>200422</v>
      </c>
      <c r="J4650" s="31"/>
      <c r="M4650" s="28" t="s">
        <v>8723</v>
      </c>
    </row>
    <row r="4651" spans="1:13">
      <c r="A4651" s="31" t="s">
        <v>8940</v>
      </c>
      <c r="B4651" s="31" t="s">
        <v>8723</v>
      </c>
      <c r="C4651" s="31">
        <v>138</v>
      </c>
      <c r="D4651" s="31" t="s">
        <v>733</v>
      </c>
      <c r="E4651" s="31" t="s">
        <v>3627</v>
      </c>
      <c r="F4651" s="31"/>
      <c r="G4651" s="31"/>
      <c r="H4651" s="31"/>
      <c r="I4651" s="31">
        <v>200422</v>
      </c>
      <c r="J4651" s="31"/>
      <c r="M4651" s="28" t="s">
        <v>8723</v>
      </c>
    </row>
    <row r="4652" spans="1:13">
      <c r="A4652" s="31" t="s">
        <v>8941</v>
      </c>
      <c r="B4652" s="31" t="s">
        <v>8723</v>
      </c>
      <c r="C4652" s="31">
        <v>139</v>
      </c>
      <c r="D4652" s="31" t="s">
        <v>733</v>
      </c>
      <c r="E4652" s="31" t="s">
        <v>8942</v>
      </c>
      <c r="F4652" s="31"/>
      <c r="G4652" s="31"/>
      <c r="H4652" s="31"/>
      <c r="I4652" s="31">
        <v>200422</v>
      </c>
      <c r="J4652" s="31"/>
      <c r="M4652" s="28" t="s">
        <v>8723</v>
      </c>
    </row>
    <row r="4653" spans="1:13">
      <c r="A4653" s="31" t="s">
        <v>8943</v>
      </c>
      <c r="B4653" s="31" t="s">
        <v>8723</v>
      </c>
      <c r="C4653" s="31">
        <v>140</v>
      </c>
      <c r="D4653" s="31" t="s">
        <v>733</v>
      </c>
      <c r="E4653" s="31" t="s">
        <v>8944</v>
      </c>
      <c r="F4653" s="31"/>
      <c r="G4653" s="31"/>
      <c r="H4653" s="31"/>
      <c r="I4653" s="31">
        <v>200422</v>
      </c>
      <c r="J4653" s="31"/>
      <c r="M4653" s="28" t="s">
        <v>8723</v>
      </c>
    </row>
    <row r="4654" spans="1:13">
      <c r="A4654" s="31" t="s">
        <v>8945</v>
      </c>
      <c r="B4654" s="31" t="s">
        <v>8723</v>
      </c>
      <c r="C4654" s="31">
        <v>141</v>
      </c>
      <c r="D4654" s="31" t="s">
        <v>733</v>
      </c>
      <c r="E4654" s="31" t="s">
        <v>3615</v>
      </c>
      <c r="F4654" s="31"/>
      <c r="G4654" s="31"/>
      <c r="H4654" s="31"/>
      <c r="I4654" s="31">
        <v>200422</v>
      </c>
      <c r="J4654" s="31"/>
      <c r="M4654" s="28" t="s">
        <v>8723</v>
      </c>
    </row>
    <row r="4655" spans="1:13">
      <c r="A4655" s="31" t="s">
        <v>8946</v>
      </c>
      <c r="B4655" s="31" t="s">
        <v>8723</v>
      </c>
      <c r="C4655" s="31">
        <v>142</v>
      </c>
      <c r="D4655" s="31" t="s">
        <v>733</v>
      </c>
      <c r="E4655" s="31" t="s">
        <v>8947</v>
      </c>
      <c r="F4655" s="31"/>
      <c r="G4655" s="31"/>
      <c r="H4655" s="31"/>
      <c r="I4655" s="31">
        <v>200422</v>
      </c>
      <c r="J4655" s="31"/>
      <c r="M4655" s="28" t="s">
        <v>8723</v>
      </c>
    </row>
    <row r="4656" spans="1:13">
      <c r="A4656" s="31" t="s">
        <v>8948</v>
      </c>
      <c r="B4656" s="31" t="s">
        <v>8723</v>
      </c>
      <c r="C4656" s="31">
        <v>143</v>
      </c>
      <c r="D4656" s="31" t="s">
        <v>733</v>
      </c>
      <c r="E4656" s="31" t="s">
        <v>8949</v>
      </c>
      <c r="F4656" s="31"/>
      <c r="G4656" s="31"/>
      <c r="H4656" s="31"/>
      <c r="I4656" s="31">
        <v>200422</v>
      </c>
      <c r="J4656" s="31"/>
      <c r="M4656" s="28" t="s">
        <v>8723</v>
      </c>
    </row>
    <row r="4657" spans="1:13">
      <c r="A4657" s="31" t="s">
        <v>8950</v>
      </c>
      <c r="B4657" s="31" t="s">
        <v>8723</v>
      </c>
      <c r="C4657" s="31">
        <v>144</v>
      </c>
      <c r="D4657" s="31" t="s">
        <v>733</v>
      </c>
      <c r="E4657" s="31" t="s">
        <v>8951</v>
      </c>
      <c r="F4657" s="31"/>
      <c r="G4657" s="31"/>
      <c r="H4657" s="31"/>
      <c r="I4657" s="31">
        <v>200422</v>
      </c>
      <c r="J4657" s="31"/>
      <c r="M4657" s="28" t="s">
        <v>8723</v>
      </c>
    </row>
    <row r="4658" spans="1:13">
      <c r="A4658" s="31" t="s">
        <v>8952</v>
      </c>
      <c r="B4658" s="31" t="s">
        <v>8723</v>
      </c>
      <c r="C4658" s="31">
        <v>145</v>
      </c>
      <c r="D4658" s="31" t="s">
        <v>733</v>
      </c>
      <c r="E4658" s="31" t="s">
        <v>8953</v>
      </c>
      <c r="F4658" s="31"/>
      <c r="G4658" s="31"/>
      <c r="H4658" s="31"/>
      <c r="I4658" s="31">
        <v>200433</v>
      </c>
      <c r="J4658" s="31"/>
      <c r="M4658" s="28" t="s">
        <v>8723</v>
      </c>
    </row>
    <row r="4659" spans="1:13">
      <c r="A4659" s="31" t="s">
        <v>8954</v>
      </c>
      <c r="B4659" s="31" t="s">
        <v>8723</v>
      </c>
      <c r="C4659" s="31">
        <v>146</v>
      </c>
      <c r="D4659" s="31" t="s">
        <v>733</v>
      </c>
      <c r="E4659" s="31" t="s">
        <v>2682</v>
      </c>
      <c r="F4659" s="31"/>
      <c r="G4659" s="31"/>
      <c r="H4659" s="31"/>
      <c r="I4659" s="31">
        <v>200422</v>
      </c>
      <c r="J4659" s="31"/>
      <c r="M4659" s="28" t="s">
        <v>8723</v>
      </c>
    </row>
    <row r="4660" spans="1:13">
      <c r="A4660" s="31" t="s">
        <v>8955</v>
      </c>
      <c r="B4660" s="31" t="s">
        <v>8723</v>
      </c>
      <c r="C4660" s="31">
        <v>147</v>
      </c>
      <c r="D4660" s="31" t="s">
        <v>733</v>
      </c>
      <c r="E4660" s="31" t="s">
        <v>8956</v>
      </c>
      <c r="F4660" s="31"/>
      <c r="G4660" s="31"/>
      <c r="H4660" s="31"/>
      <c r="I4660" s="31">
        <v>200433</v>
      </c>
      <c r="J4660" s="31"/>
      <c r="M4660" s="28" t="s">
        <v>8723</v>
      </c>
    </row>
    <row r="4661" spans="1:13">
      <c r="A4661" s="31" t="s">
        <v>8957</v>
      </c>
      <c r="B4661" s="31" t="s">
        <v>8723</v>
      </c>
      <c r="C4661" s="31">
        <v>148</v>
      </c>
      <c r="D4661" s="31" t="s">
        <v>733</v>
      </c>
      <c r="E4661" s="31" t="s">
        <v>8958</v>
      </c>
      <c r="F4661" s="31"/>
      <c r="G4661" s="31"/>
      <c r="H4661" s="31"/>
      <c r="I4661" s="31">
        <v>200433</v>
      </c>
      <c r="J4661" s="31"/>
      <c r="M4661" s="28" t="s">
        <v>8723</v>
      </c>
    </row>
    <row r="4662" spans="1:13">
      <c r="A4662" s="31" t="s">
        <v>8959</v>
      </c>
      <c r="B4662" s="31" t="s">
        <v>8723</v>
      </c>
      <c r="C4662" s="31">
        <v>149</v>
      </c>
      <c r="D4662" s="31" t="s">
        <v>733</v>
      </c>
      <c r="E4662" s="31" t="s">
        <v>8960</v>
      </c>
      <c r="F4662" s="31"/>
      <c r="G4662" s="31"/>
      <c r="H4662" s="31"/>
      <c r="I4662" s="31">
        <v>200433</v>
      </c>
      <c r="J4662" s="31"/>
      <c r="M4662" s="28" t="s">
        <v>8723</v>
      </c>
    </row>
    <row r="4663" spans="1:13">
      <c r="A4663" s="31" t="s">
        <v>8961</v>
      </c>
      <c r="B4663" s="31" t="s">
        <v>8723</v>
      </c>
      <c r="C4663" s="31">
        <v>150</v>
      </c>
      <c r="D4663" s="31" t="s">
        <v>733</v>
      </c>
      <c r="E4663" s="31" t="s">
        <v>3653</v>
      </c>
      <c r="F4663" s="31"/>
      <c r="G4663" s="31"/>
      <c r="H4663" s="31"/>
      <c r="I4663" s="31">
        <v>200511</v>
      </c>
      <c r="J4663" s="31"/>
      <c r="M4663" s="28" t="s">
        <v>8723</v>
      </c>
    </row>
    <row r="4664" spans="1:13">
      <c r="A4664" s="31" t="s">
        <v>8962</v>
      </c>
      <c r="B4664" s="31" t="s">
        <v>8723</v>
      </c>
      <c r="C4664" s="31">
        <v>151</v>
      </c>
      <c r="D4664" s="31" t="s">
        <v>733</v>
      </c>
      <c r="E4664" s="31" t="s">
        <v>8963</v>
      </c>
      <c r="F4664" s="31"/>
      <c r="G4664" s="31"/>
      <c r="H4664" s="31"/>
      <c r="I4664" s="31">
        <v>200511</v>
      </c>
      <c r="J4664" s="31"/>
      <c r="M4664" s="28" t="s">
        <v>8723</v>
      </c>
    </row>
    <row r="4665" spans="1:13">
      <c r="A4665" s="31" t="s">
        <v>8964</v>
      </c>
      <c r="B4665" s="31" t="s">
        <v>8723</v>
      </c>
      <c r="C4665" s="31">
        <v>152</v>
      </c>
      <c r="D4665" s="31" t="s">
        <v>733</v>
      </c>
      <c r="E4665" s="31" t="s">
        <v>3687</v>
      </c>
      <c r="F4665" s="31"/>
      <c r="G4665" s="31"/>
      <c r="H4665" s="31"/>
      <c r="I4665" s="31">
        <v>200511</v>
      </c>
      <c r="J4665" s="31"/>
      <c r="M4665" s="28" t="s">
        <v>8723</v>
      </c>
    </row>
    <row r="4666" spans="1:13">
      <c r="A4666" s="31" t="s">
        <v>8965</v>
      </c>
      <c r="B4666" s="31" t="s">
        <v>8723</v>
      </c>
      <c r="C4666" s="31">
        <v>153</v>
      </c>
      <c r="D4666" s="31" t="s">
        <v>733</v>
      </c>
      <c r="E4666" s="31" t="s">
        <v>8966</v>
      </c>
      <c r="F4666" s="31"/>
      <c r="G4666" s="31"/>
      <c r="H4666" s="31"/>
      <c r="I4666" s="31">
        <v>200522</v>
      </c>
      <c r="J4666" s="31"/>
      <c r="M4666" s="28" t="s">
        <v>8723</v>
      </c>
    </row>
    <row r="4667" spans="1:13">
      <c r="A4667" s="31" t="s">
        <v>8967</v>
      </c>
      <c r="B4667" s="31" t="s">
        <v>8723</v>
      </c>
      <c r="C4667" s="31">
        <v>154</v>
      </c>
      <c r="D4667" s="31" t="s">
        <v>733</v>
      </c>
      <c r="E4667" s="31" t="s">
        <v>3739</v>
      </c>
      <c r="F4667" s="31"/>
      <c r="G4667" s="31"/>
      <c r="H4667" s="31"/>
      <c r="I4667" s="31">
        <v>200522</v>
      </c>
      <c r="J4667" s="31"/>
      <c r="M4667" s="28" t="s">
        <v>8723</v>
      </c>
    </row>
    <row r="4668" spans="1:13">
      <c r="A4668" s="31" t="s">
        <v>8968</v>
      </c>
      <c r="B4668" s="31" t="s">
        <v>8723</v>
      </c>
      <c r="C4668" s="31">
        <v>156</v>
      </c>
      <c r="D4668" s="31" t="s">
        <v>733</v>
      </c>
      <c r="E4668" s="31" t="s">
        <v>8969</v>
      </c>
      <c r="F4668" s="31"/>
      <c r="G4668" s="31"/>
      <c r="H4668" s="31"/>
      <c r="I4668" s="31">
        <v>200522</v>
      </c>
      <c r="J4668" s="31"/>
      <c r="M4668" s="28" t="s">
        <v>8723</v>
      </c>
    </row>
    <row r="4669" spans="1:13">
      <c r="A4669" s="31" t="s">
        <v>8970</v>
      </c>
      <c r="B4669" s="31" t="s">
        <v>8723</v>
      </c>
      <c r="C4669" s="31">
        <v>157</v>
      </c>
      <c r="D4669" s="31" t="s">
        <v>733</v>
      </c>
      <c r="E4669" s="31" t="s">
        <v>8971</v>
      </c>
      <c r="F4669" s="31"/>
      <c r="G4669" s="31"/>
      <c r="H4669" s="31"/>
      <c r="I4669" s="31">
        <v>200522</v>
      </c>
      <c r="J4669" s="31"/>
      <c r="M4669" s="28" t="s">
        <v>8723</v>
      </c>
    </row>
    <row r="4670" spans="1:13">
      <c r="A4670" s="31" t="s">
        <v>8972</v>
      </c>
      <c r="B4670" s="31" t="s">
        <v>8723</v>
      </c>
      <c r="C4670" s="31">
        <v>158</v>
      </c>
      <c r="D4670" s="31" t="s">
        <v>733</v>
      </c>
      <c r="E4670" s="31" t="s">
        <v>8973</v>
      </c>
      <c r="F4670" s="31"/>
      <c r="G4670" s="31"/>
      <c r="H4670" s="31"/>
      <c r="I4670" s="31">
        <v>200533</v>
      </c>
      <c r="J4670" s="31"/>
      <c r="M4670" s="28" t="s">
        <v>8723</v>
      </c>
    </row>
    <row r="4671" spans="1:13">
      <c r="A4671" s="31" t="s">
        <v>8974</v>
      </c>
      <c r="B4671" s="31" t="s">
        <v>8723</v>
      </c>
      <c r="C4671" s="31">
        <v>159</v>
      </c>
      <c r="D4671" s="31" t="s">
        <v>733</v>
      </c>
      <c r="E4671" s="31" t="s">
        <v>3635</v>
      </c>
      <c r="F4671" s="31"/>
      <c r="G4671" s="31"/>
      <c r="H4671" s="31"/>
      <c r="I4671" s="31">
        <v>200533</v>
      </c>
      <c r="J4671" s="31"/>
      <c r="M4671" s="28" t="s">
        <v>8723</v>
      </c>
    </row>
    <row r="4672" spans="1:13">
      <c r="A4672" s="31" t="s">
        <v>8975</v>
      </c>
      <c r="B4672" s="31" t="s">
        <v>8723</v>
      </c>
      <c r="C4672" s="31">
        <v>160</v>
      </c>
      <c r="D4672" s="31" t="s">
        <v>733</v>
      </c>
      <c r="E4672" s="31" t="s">
        <v>3663</v>
      </c>
      <c r="F4672" s="31"/>
      <c r="G4672" s="31"/>
      <c r="H4672" s="31"/>
      <c r="I4672" s="31">
        <v>200533</v>
      </c>
      <c r="J4672" s="31"/>
      <c r="M4672" s="28" t="s">
        <v>8723</v>
      </c>
    </row>
    <row r="4673" spans="1:13">
      <c r="A4673" s="31" t="s">
        <v>8976</v>
      </c>
      <c r="B4673" s="31" t="s">
        <v>8723</v>
      </c>
      <c r="C4673" s="31">
        <v>161</v>
      </c>
      <c r="D4673" s="31" t="s">
        <v>733</v>
      </c>
      <c r="E4673" s="31" t="s">
        <v>3689</v>
      </c>
      <c r="F4673" s="31"/>
      <c r="G4673" s="31"/>
      <c r="H4673" s="31"/>
      <c r="I4673" s="31">
        <v>200533</v>
      </c>
      <c r="J4673" s="31"/>
      <c r="M4673" s="28" t="s">
        <v>8723</v>
      </c>
    </row>
    <row r="4674" spans="1:13">
      <c r="A4674" s="31" t="s">
        <v>8977</v>
      </c>
      <c r="B4674" s="31" t="s">
        <v>8723</v>
      </c>
      <c r="C4674" s="31">
        <v>162</v>
      </c>
      <c r="D4674" s="31" t="s">
        <v>733</v>
      </c>
      <c r="E4674" s="31" t="s">
        <v>8978</v>
      </c>
      <c r="F4674" s="31"/>
      <c r="G4674" s="31"/>
      <c r="H4674" s="31"/>
      <c r="I4674" s="31">
        <v>200533</v>
      </c>
      <c r="J4674" s="31"/>
      <c r="M4674" s="28" t="s">
        <v>8723</v>
      </c>
    </row>
    <row r="4675" spans="1:13">
      <c r="A4675" s="31" t="s">
        <v>8979</v>
      </c>
      <c r="B4675" s="31" t="s">
        <v>8723</v>
      </c>
      <c r="C4675" s="31">
        <v>163</v>
      </c>
      <c r="D4675" s="31" t="s">
        <v>733</v>
      </c>
      <c r="E4675" s="31" t="s">
        <v>3717</v>
      </c>
      <c r="F4675" s="31"/>
      <c r="G4675" s="31"/>
      <c r="H4675" s="31"/>
      <c r="I4675" s="31">
        <v>200533</v>
      </c>
      <c r="J4675" s="31"/>
      <c r="M4675" s="28" t="s">
        <v>8723</v>
      </c>
    </row>
    <row r="4676" spans="1:13">
      <c r="A4676" s="31" t="s">
        <v>8980</v>
      </c>
      <c r="B4676" s="31" t="s">
        <v>8723</v>
      </c>
      <c r="C4676" s="31">
        <v>164</v>
      </c>
      <c r="D4676" s="31" t="s">
        <v>733</v>
      </c>
      <c r="E4676" s="31" t="s">
        <v>3641</v>
      </c>
      <c r="F4676" s="31"/>
      <c r="G4676" s="31"/>
      <c r="H4676" s="31"/>
      <c r="I4676" s="31">
        <v>200533</v>
      </c>
      <c r="J4676" s="31"/>
      <c r="M4676" s="28" t="s">
        <v>8723</v>
      </c>
    </row>
    <row r="4677" spans="1:13">
      <c r="A4677" s="31" t="s">
        <v>8981</v>
      </c>
      <c r="B4677" s="31" t="s">
        <v>8723</v>
      </c>
      <c r="C4677" s="31">
        <v>165</v>
      </c>
      <c r="D4677" s="31" t="s">
        <v>733</v>
      </c>
      <c r="E4677" s="31" t="s">
        <v>8982</v>
      </c>
      <c r="F4677" s="31"/>
      <c r="G4677" s="31"/>
      <c r="H4677" s="31"/>
      <c r="I4677" s="31">
        <v>200611</v>
      </c>
      <c r="J4677" s="31"/>
      <c r="M4677" s="28" t="s">
        <v>8723</v>
      </c>
    </row>
    <row r="4678" spans="1:13">
      <c r="A4678" s="31" t="s">
        <v>8983</v>
      </c>
      <c r="B4678" s="31" t="s">
        <v>8723</v>
      </c>
      <c r="C4678" s="31">
        <v>166</v>
      </c>
      <c r="D4678" s="31" t="s">
        <v>733</v>
      </c>
      <c r="E4678" s="31" t="s">
        <v>8984</v>
      </c>
      <c r="F4678" s="31"/>
      <c r="G4678" s="31"/>
      <c r="H4678" s="31"/>
      <c r="I4678" s="31">
        <v>200622</v>
      </c>
      <c r="J4678" s="31"/>
      <c r="M4678" s="28" t="s">
        <v>8723</v>
      </c>
    </row>
    <row r="4679" spans="1:13">
      <c r="A4679" s="31" t="s">
        <v>8985</v>
      </c>
      <c r="B4679" s="31" t="s">
        <v>8723</v>
      </c>
      <c r="C4679" s="31">
        <v>167</v>
      </c>
      <c r="D4679" s="31" t="s">
        <v>733</v>
      </c>
      <c r="E4679" s="31" t="s">
        <v>8986</v>
      </c>
      <c r="F4679" s="31"/>
      <c r="G4679" s="31"/>
      <c r="H4679" s="31"/>
      <c r="I4679" s="31">
        <v>200622</v>
      </c>
      <c r="J4679" s="31"/>
      <c r="M4679" s="28" t="s">
        <v>8723</v>
      </c>
    </row>
    <row r="4680" spans="1:13">
      <c r="A4680" s="31" t="s">
        <v>8987</v>
      </c>
      <c r="B4680" s="31" t="s">
        <v>8723</v>
      </c>
      <c r="C4680" s="31">
        <v>168</v>
      </c>
      <c r="D4680" s="31" t="s">
        <v>733</v>
      </c>
      <c r="E4680" s="31" t="s">
        <v>8988</v>
      </c>
      <c r="F4680" s="31"/>
      <c r="G4680" s="31"/>
      <c r="H4680" s="31"/>
      <c r="I4680" s="31">
        <v>200622</v>
      </c>
      <c r="J4680" s="31"/>
      <c r="M4680" s="28" t="s">
        <v>8723</v>
      </c>
    </row>
    <row r="4681" spans="1:13">
      <c r="A4681" s="31" t="s">
        <v>8989</v>
      </c>
      <c r="B4681" s="31" t="s">
        <v>8723</v>
      </c>
      <c r="C4681" s="31">
        <v>169</v>
      </c>
      <c r="D4681" s="31" t="s">
        <v>733</v>
      </c>
      <c r="E4681" s="31" t="s">
        <v>8990</v>
      </c>
      <c r="F4681" s="31"/>
      <c r="G4681" s="31"/>
      <c r="H4681" s="31"/>
      <c r="I4681" s="31">
        <v>200622</v>
      </c>
      <c r="J4681" s="31"/>
      <c r="M4681" s="28" t="s">
        <v>8723</v>
      </c>
    </row>
    <row r="4682" spans="1:13">
      <c r="A4682" s="31" t="s">
        <v>8991</v>
      </c>
      <c r="B4682" s="31" t="s">
        <v>8723</v>
      </c>
      <c r="C4682" s="31">
        <v>170</v>
      </c>
      <c r="D4682" s="31" t="s">
        <v>733</v>
      </c>
      <c r="E4682" s="31" t="s">
        <v>8992</v>
      </c>
      <c r="F4682" s="31"/>
      <c r="G4682" s="31"/>
      <c r="H4682" s="31"/>
      <c r="I4682" s="31">
        <v>200633</v>
      </c>
      <c r="J4682" s="31"/>
      <c r="M4682" s="28" t="s">
        <v>8723</v>
      </c>
    </row>
    <row r="4683" spans="1:13">
      <c r="A4683" s="31" t="s">
        <v>8993</v>
      </c>
      <c r="B4683" s="31" t="s">
        <v>8723</v>
      </c>
      <c r="C4683" s="31">
        <v>7001</v>
      </c>
      <c r="D4683" s="31" t="s">
        <v>733</v>
      </c>
      <c r="E4683" s="31" t="s">
        <v>8994</v>
      </c>
      <c r="F4683" s="31"/>
      <c r="G4683" s="31"/>
      <c r="H4683" s="31"/>
      <c r="I4683" s="31">
        <v>200711</v>
      </c>
      <c r="J4683" s="31"/>
      <c r="M4683" s="28" t="s">
        <v>8723</v>
      </c>
    </row>
    <row r="4684" spans="1:13">
      <c r="A4684" s="31" t="s">
        <v>8995</v>
      </c>
      <c r="B4684" s="31" t="s">
        <v>8723</v>
      </c>
      <c r="C4684" s="31">
        <v>7002</v>
      </c>
      <c r="D4684" s="31" t="s">
        <v>733</v>
      </c>
      <c r="E4684" s="31" t="s">
        <v>8773</v>
      </c>
      <c r="F4684" s="31"/>
      <c r="G4684" s="31"/>
      <c r="H4684" s="31"/>
      <c r="I4684" s="31">
        <v>200711</v>
      </c>
      <c r="J4684" s="31"/>
      <c r="M4684" s="28" t="s">
        <v>8723</v>
      </c>
    </row>
    <row r="4685" spans="1:13">
      <c r="A4685" s="31" t="s">
        <v>8996</v>
      </c>
      <c r="B4685" s="31" t="s">
        <v>8723</v>
      </c>
      <c r="C4685" s="31">
        <v>7003</v>
      </c>
      <c r="D4685" s="31" t="s">
        <v>733</v>
      </c>
      <c r="E4685" s="31" t="s">
        <v>8922</v>
      </c>
      <c r="F4685" s="31"/>
      <c r="G4685" s="31"/>
      <c r="H4685" s="31"/>
      <c r="I4685" s="31">
        <v>200711</v>
      </c>
      <c r="J4685" s="31"/>
      <c r="M4685" s="28" t="s">
        <v>8723</v>
      </c>
    </row>
    <row r="4686" spans="1:13">
      <c r="A4686" s="31" t="s">
        <v>8997</v>
      </c>
      <c r="B4686" s="31" t="s">
        <v>8723</v>
      </c>
      <c r="C4686" s="31">
        <v>7004</v>
      </c>
      <c r="D4686" s="31" t="s">
        <v>733</v>
      </c>
      <c r="E4686" s="31" t="s">
        <v>8998</v>
      </c>
      <c r="F4686" s="31"/>
      <c r="G4686" s="31"/>
      <c r="H4686" s="31"/>
      <c r="I4686" s="31">
        <v>200711</v>
      </c>
      <c r="J4686" s="31"/>
      <c r="M4686" s="28" t="s">
        <v>8723</v>
      </c>
    </row>
    <row r="4687" spans="1:13">
      <c r="A4687" s="31" t="s">
        <v>8999</v>
      </c>
      <c r="B4687" s="31" t="s">
        <v>8723</v>
      </c>
      <c r="C4687" s="31">
        <v>7005</v>
      </c>
      <c r="D4687" s="31" t="s">
        <v>733</v>
      </c>
      <c r="E4687" s="31" t="s">
        <v>9000</v>
      </c>
      <c r="F4687" s="31"/>
      <c r="G4687" s="31"/>
      <c r="H4687" s="31"/>
      <c r="I4687" s="31">
        <v>200711</v>
      </c>
      <c r="J4687" s="31"/>
      <c r="M4687" s="28" t="s">
        <v>8723</v>
      </c>
    </row>
    <row r="4688" spans="1:13">
      <c r="A4688" s="31" t="s">
        <v>9001</v>
      </c>
      <c r="B4688" s="31" t="s">
        <v>8723</v>
      </c>
      <c r="C4688" s="31">
        <v>7006</v>
      </c>
      <c r="D4688" s="31" t="s">
        <v>733</v>
      </c>
      <c r="E4688" s="31" t="s">
        <v>9002</v>
      </c>
      <c r="F4688" s="31"/>
      <c r="G4688" s="31"/>
      <c r="H4688" s="31"/>
      <c r="I4688" s="31">
        <v>200711</v>
      </c>
      <c r="J4688" s="31"/>
      <c r="M4688" s="28" t="s">
        <v>8723</v>
      </c>
    </row>
    <row r="4689" spans="1:13">
      <c r="A4689" s="31" t="s">
        <v>9003</v>
      </c>
      <c r="B4689" s="31" t="s">
        <v>8723</v>
      </c>
      <c r="C4689" s="31">
        <v>7007</v>
      </c>
      <c r="D4689" s="31" t="s">
        <v>733</v>
      </c>
      <c r="E4689" s="31" t="s">
        <v>9004</v>
      </c>
      <c r="F4689" s="31"/>
      <c r="G4689" s="31"/>
      <c r="H4689" s="31"/>
      <c r="I4689" s="31">
        <v>200711</v>
      </c>
      <c r="J4689" s="31"/>
      <c r="M4689" s="28" t="s">
        <v>8723</v>
      </c>
    </row>
    <row r="4690" spans="1:13">
      <c r="A4690" s="31" t="s">
        <v>9005</v>
      </c>
      <c r="B4690" s="31" t="s">
        <v>8723</v>
      </c>
      <c r="C4690" s="31">
        <v>7008</v>
      </c>
      <c r="D4690" s="31" t="s">
        <v>733</v>
      </c>
      <c r="E4690" s="31" t="s">
        <v>6777</v>
      </c>
      <c r="F4690" s="31"/>
      <c r="G4690" s="31"/>
      <c r="H4690" s="31"/>
      <c r="I4690" s="31">
        <v>200711</v>
      </c>
      <c r="J4690" s="31"/>
      <c r="M4690" s="28" t="s">
        <v>8723</v>
      </c>
    </row>
    <row r="4691" spans="1:13">
      <c r="A4691" s="31" t="s">
        <v>9006</v>
      </c>
      <c r="B4691" s="31" t="s">
        <v>8723</v>
      </c>
      <c r="C4691" s="31">
        <v>7009</v>
      </c>
      <c r="D4691" s="31" t="s">
        <v>733</v>
      </c>
      <c r="E4691" s="31" t="s">
        <v>6783</v>
      </c>
      <c r="F4691" s="31"/>
      <c r="G4691" s="31"/>
      <c r="H4691" s="31"/>
      <c r="I4691" s="31">
        <v>200711</v>
      </c>
      <c r="J4691" s="31"/>
      <c r="M4691" s="28" t="s">
        <v>8723</v>
      </c>
    </row>
    <row r="4692" spans="1:13">
      <c r="A4692" s="31" t="s">
        <v>9007</v>
      </c>
      <c r="B4692" s="31" t="s">
        <v>8723</v>
      </c>
      <c r="C4692" s="31">
        <v>7010</v>
      </c>
      <c r="D4692" s="31" t="s">
        <v>733</v>
      </c>
      <c r="E4692" s="31" t="s">
        <v>9008</v>
      </c>
      <c r="F4692" s="31"/>
      <c r="G4692" s="31"/>
      <c r="H4692" s="31"/>
      <c r="I4692" s="31">
        <v>200711</v>
      </c>
      <c r="J4692" s="31"/>
      <c r="M4692" s="28" t="s">
        <v>8723</v>
      </c>
    </row>
    <row r="4693" spans="1:13">
      <c r="A4693" s="31" t="s">
        <v>9009</v>
      </c>
      <c r="B4693" s="31" t="s">
        <v>8723</v>
      </c>
      <c r="C4693" s="31">
        <v>7011</v>
      </c>
      <c r="D4693" s="31" t="s">
        <v>733</v>
      </c>
      <c r="E4693" s="31" t="s">
        <v>9010</v>
      </c>
      <c r="F4693" s="31"/>
      <c r="G4693" s="31"/>
      <c r="H4693" s="31"/>
      <c r="I4693" s="31">
        <v>200711</v>
      </c>
      <c r="J4693" s="31"/>
      <c r="M4693" s="28" t="s">
        <v>8723</v>
      </c>
    </row>
    <row r="4694" spans="1:13">
      <c r="A4694" s="31" t="s">
        <v>9011</v>
      </c>
      <c r="B4694" s="31" t="s">
        <v>8723</v>
      </c>
      <c r="C4694" s="31">
        <v>7012</v>
      </c>
      <c r="D4694" s="31" t="s">
        <v>733</v>
      </c>
      <c r="E4694" s="31" t="s">
        <v>6785</v>
      </c>
      <c r="F4694" s="31"/>
      <c r="G4694" s="31"/>
      <c r="H4694" s="31"/>
      <c r="I4694" s="31">
        <v>200711</v>
      </c>
      <c r="J4694" s="31"/>
      <c r="M4694" s="28" t="s">
        <v>8723</v>
      </c>
    </row>
    <row r="4695" spans="1:13">
      <c r="A4695" s="31" t="s">
        <v>9012</v>
      </c>
      <c r="B4695" s="31" t="s">
        <v>8723</v>
      </c>
      <c r="C4695" s="31">
        <v>7013</v>
      </c>
      <c r="D4695" s="31" t="s">
        <v>733</v>
      </c>
      <c r="E4695" s="31" t="s">
        <v>9013</v>
      </c>
      <c r="F4695" s="31"/>
      <c r="G4695" s="31"/>
      <c r="H4695" s="31"/>
      <c r="I4695" s="31">
        <v>200711</v>
      </c>
      <c r="J4695" s="31"/>
      <c r="M4695" s="28" t="s">
        <v>8723</v>
      </c>
    </row>
    <row r="4696" spans="1:13">
      <c r="A4696" s="31" t="s">
        <v>9014</v>
      </c>
      <c r="B4696" s="31" t="s">
        <v>8723</v>
      </c>
      <c r="C4696" s="31">
        <v>7014</v>
      </c>
      <c r="D4696" s="31" t="s">
        <v>733</v>
      </c>
      <c r="E4696" s="31" t="s">
        <v>6779</v>
      </c>
      <c r="F4696" s="31"/>
      <c r="G4696" s="31"/>
      <c r="H4696" s="31"/>
      <c r="I4696" s="31">
        <v>200711</v>
      </c>
      <c r="J4696" s="31"/>
      <c r="M4696" s="28" t="s">
        <v>8723</v>
      </c>
    </row>
    <row r="4697" spans="1:13">
      <c r="A4697" s="31" t="s">
        <v>9015</v>
      </c>
      <c r="B4697" s="31" t="s">
        <v>8723</v>
      </c>
      <c r="C4697" s="31">
        <v>7015</v>
      </c>
      <c r="D4697" s="31" t="s">
        <v>733</v>
      </c>
      <c r="E4697" s="31" t="s">
        <v>9016</v>
      </c>
      <c r="F4697" s="31"/>
      <c r="G4697" s="31"/>
      <c r="H4697" s="31"/>
      <c r="I4697" s="31">
        <v>200711</v>
      </c>
      <c r="J4697" s="31"/>
      <c r="M4697" s="28" t="s">
        <v>8723</v>
      </c>
    </row>
    <row r="4698" spans="1:13">
      <c r="A4698" s="31" t="s">
        <v>9017</v>
      </c>
      <c r="B4698" s="31" t="s">
        <v>8723</v>
      </c>
      <c r="C4698" s="31">
        <v>7016</v>
      </c>
      <c r="D4698" s="31" t="s">
        <v>733</v>
      </c>
      <c r="E4698" s="31" t="s">
        <v>9018</v>
      </c>
      <c r="F4698" s="31"/>
      <c r="G4698" s="31"/>
      <c r="H4698" s="31"/>
      <c r="I4698" s="31">
        <v>200711</v>
      </c>
      <c r="J4698" s="31"/>
      <c r="M4698" s="28" t="s">
        <v>8723</v>
      </c>
    </row>
    <row r="4699" spans="1:13">
      <c r="A4699" s="31" t="s">
        <v>9019</v>
      </c>
      <c r="B4699" s="31" t="s">
        <v>8723</v>
      </c>
      <c r="C4699" s="31">
        <v>7017</v>
      </c>
      <c r="D4699" s="31" t="s">
        <v>733</v>
      </c>
      <c r="E4699" s="31" t="s">
        <v>9020</v>
      </c>
      <c r="F4699" s="31"/>
      <c r="G4699" s="31"/>
      <c r="H4699" s="31"/>
      <c r="I4699" s="31">
        <v>200711</v>
      </c>
      <c r="J4699" s="31"/>
      <c r="M4699" s="28" t="s">
        <v>8723</v>
      </c>
    </row>
    <row r="4700" spans="1:13">
      <c r="A4700" s="31" t="s">
        <v>9021</v>
      </c>
      <c r="B4700" s="31" t="s">
        <v>8723</v>
      </c>
      <c r="C4700" s="31">
        <v>7018</v>
      </c>
      <c r="D4700" s="31" t="s">
        <v>733</v>
      </c>
      <c r="E4700" s="31" t="s">
        <v>9022</v>
      </c>
      <c r="F4700" s="31"/>
      <c r="G4700" s="31"/>
      <c r="H4700" s="31"/>
      <c r="I4700" s="31">
        <v>200711</v>
      </c>
      <c r="J4700" s="31"/>
      <c r="M4700" s="28" t="s">
        <v>8723</v>
      </c>
    </row>
    <row r="4701" spans="1:13">
      <c r="A4701" s="31" t="s">
        <v>9023</v>
      </c>
      <c r="B4701" s="31" t="s">
        <v>8723</v>
      </c>
      <c r="C4701" s="31">
        <v>7019</v>
      </c>
      <c r="D4701" s="31" t="s">
        <v>733</v>
      </c>
      <c r="E4701" s="31" t="s">
        <v>9024</v>
      </c>
      <c r="F4701" s="31"/>
      <c r="G4701" s="31"/>
      <c r="H4701" s="31"/>
      <c r="I4701" s="31">
        <v>200711</v>
      </c>
      <c r="J4701" s="31"/>
      <c r="M4701" s="28" t="s">
        <v>8723</v>
      </c>
    </row>
    <row r="4702" spans="1:13">
      <c r="A4702" s="31" t="s">
        <v>9025</v>
      </c>
      <c r="B4702" s="31" t="s">
        <v>8723</v>
      </c>
      <c r="C4702" s="31">
        <v>7020</v>
      </c>
      <c r="D4702" s="31" t="s">
        <v>733</v>
      </c>
      <c r="E4702" s="31" t="s">
        <v>9026</v>
      </c>
      <c r="F4702" s="31"/>
      <c r="G4702" s="31"/>
      <c r="H4702" s="31"/>
      <c r="I4702" s="31">
        <v>200711</v>
      </c>
      <c r="J4702" s="31"/>
      <c r="M4702" s="28" t="s">
        <v>8723</v>
      </c>
    </row>
    <row r="4703" spans="1:13">
      <c r="A4703" s="31" t="s">
        <v>9027</v>
      </c>
      <c r="B4703" s="31" t="s">
        <v>8723</v>
      </c>
      <c r="C4703" s="31">
        <v>7021</v>
      </c>
      <c r="D4703" s="31" t="s">
        <v>733</v>
      </c>
      <c r="E4703" s="31" t="s">
        <v>9028</v>
      </c>
      <c r="F4703" s="31"/>
      <c r="G4703" s="31"/>
      <c r="H4703" s="31"/>
      <c r="I4703" s="31">
        <v>200711</v>
      </c>
      <c r="J4703" s="31"/>
      <c r="M4703" s="28" t="s">
        <v>8723</v>
      </c>
    </row>
    <row r="4704" spans="1:13">
      <c r="A4704" s="31" t="s">
        <v>9029</v>
      </c>
      <c r="B4704" s="31" t="s">
        <v>8723</v>
      </c>
      <c r="C4704" s="31">
        <v>7022</v>
      </c>
      <c r="D4704" s="31" t="s">
        <v>733</v>
      </c>
      <c r="E4704" s="31" t="s">
        <v>9030</v>
      </c>
      <c r="F4704" s="31"/>
      <c r="G4704" s="31"/>
      <c r="H4704" s="31"/>
      <c r="I4704" s="31">
        <v>200711</v>
      </c>
      <c r="J4704" s="31"/>
      <c r="M4704" s="28" t="s">
        <v>8723</v>
      </c>
    </row>
    <row r="4705" spans="1:13">
      <c r="A4705" s="31" t="s">
        <v>9031</v>
      </c>
      <c r="B4705" s="31" t="s">
        <v>8723</v>
      </c>
      <c r="C4705" s="31">
        <v>7023</v>
      </c>
      <c r="D4705" s="31" t="s">
        <v>733</v>
      </c>
      <c r="E4705" s="31" t="s">
        <v>8465</v>
      </c>
      <c r="F4705" s="31"/>
      <c r="G4705" s="31"/>
      <c r="H4705" s="31"/>
      <c r="I4705" s="31">
        <v>200711</v>
      </c>
      <c r="J4705" s="31"/>
      <c r="M4705" s="28" t="s">
        <v>8723</v>
      </c>
    </row>
    <row r="4706" spans="1:13">
      <c r="A4706" s="31" t="s">
        <v>9032</v>
      </c>
      <c r="B4706" s="31" t="s">
        <v>8723</v>
      </c>
      <c r="C4706" s="31">
        <v>7024</v>
      </c>
      <c r="D4706" s="31" t="s">
        <v>733</v>
      </c>
      <c r="E4706" s="31" t="s">
        <v>9033</v>
      </c>
      <c r="F4706" s="31"/>
      <c r="G4706" s="31"/>
      <c r="H4706" s="31"/>
      <c r="I4706" s="31">
        <v>200711</v>
      </c>
      <c r="J4706" s="31"/>
      <c r="M4706" s="28" t="s">
        <v>8723</v>
      </c>
    </row>
    <row r="4707" spans="1:13">
      <c r="A4707" s="31" t="s">
        <v>9034</v>
      </c>
      <c r="B4707" s="31" t="s">
        <v>8723</v>
      </c>
      <c r="C4707" s="31">
        <v>7025</v>
      </c>
      <c r="D4707" s="31" t="s">
        <v>733</v>
      </c>
      <c r="E4707" s="31" t="s">
        <v>9035</v>
      </c>
      <c r="F4707" s="31"/>
      <c r="G4707" s="31"/>
      <c r="H4707" s="31"/>
      <c r="I4707" s="31">
        <v>200711</v>
      </c>
      <c r="J4707" s="31"/>
      <c r="M4707" s="28" t="s">
        <v>8723</v>
      </c>
    </row>
    <row r="4708" spans="1:13">
      <c r="A4708" s="31" t="s">
        <v>9036</v>
      </c>
      <c r="B4708" s="31" t="s">
        <v>8723</v>
      </c>
      <c r="C4708" s="31">
        <v>7026</v>
      </c>
      <c r="D4708" s="31" t="s">
        <v>733</v>
      </c>
      <c r="E4708" s="31" t="s">
        <v>1263</v>
      </c>
      <c r="F4708" s="31"/>
      <c r="G4708" s="31"/>
      <c r="H4708" s="31"/>
      <c r="I4708" s="31">
        <v>200711</v>
      </c>
      <c r="J4708" s="31"/>
      <c r="M4708" s="28" t="s">
        <v>8723</v>
      </c>
    </row>
    <row r="4709" spans="1:13">
      <c r="A4709" s="31" t="s">
        <v>9037</v>
      </c>
      <c r="B4709" s="31" t="s">
        <v>8723</v>
      </c>
      <c r="C4709" s="31">
        <v>7027</v>
      </c>
      <c r="D4709" s="31" t="s">
        <v>733</v>
      </c>
      <c r="E4709" s="31" t="s">
        <v>9038</v>
      </c>
      <c r="F4709" s="31"/>
      <c r="G4709" s="31"/>
      <c r="H4709" s="31"/>
      <c r="I4709" s="31">
        <v>200711</v>
      </c>
      <c r="J4709" s="31"/>
      <c r="M4709" s="28" t="s">
        <v>8723</v>
      </c>
    </row>
    <row r="4710" spans="1:13">
      <c r="A4710" s="31" t="s">
        <v>9039</v>
      </c>
      <c r="B4710" s="31" t="s">
        <v>8723</v>
      </c>
      <c r="C4710" s="31">
        <v>7028</v>
      </c>
      <c r="D4710" s="31" t="s">
        <v>733</v>
      </c>
      <c r="E4710" s="31" t="s">
        <v>1246</v>
      </c>
      <c r="F4710" s="31"/>
      <c r="G4710" s="31"/>
      <c r="H4710" s="31"/>
      <c r="I4710" s="31">
        <v>200711</v>
      </c>
      <c r="J4710" s="31"/>
      <c r="M4710" s="28" t="s">
        <v>8723</v>
      </c>
    </row>
    <row r="4711" spans="1:13">
      <c r="A4711" s="31" t="s">
        <v>9040</v>
      </c>
      <c r="B4711" s="31" t="s">
        <v>8723</v>
      </c>
      <c r="C4711" s="31">
        <v>7029</v>
      </c>
      <c r="D4711" s="31" t="s">
        <v>733</v>
      </c>
      <c r="E4711" s="31" t="s">
        <v>9041</v>
      </c>
      <c r="F4711" s="31"/>
      <c r="G4711" s="31"/>
      <c r="H4711" s="31"/>
      <c r="I4711" s="31">
        <v>200711</v>
      </c>
      <c r="J4711" s="31"/>
      <c r="M4711" s="28" t="s">
        <v>8723</v>
      </c>
    </row>
    <row r="4712" spans="1:13">
      <c r="A4712" s="31" t="s">
        <v>9042</v>
      </c>
      <c r="B4712" s="31" t="s">
        <v>8723</v>
      </c>
      <c r="C4712" s="31">
        <v>7030</v>
      </c>
      <c r="D4712" s="31" t="s">
        <v>733</v>
      </c>
      <c r="E4712" s="31" t="s">
        <v>9043</v>
      </c>
      <c r="F4712" s="31"/>
      <c r="G4712" s="31"/>
      <c r="H4712" s="31"/>
      <c r="I4712" s="31">
        <v>200711</v>
      </c>
      <c r="J4712" s="31"/>
      <c r="M4712" s="28" t="s">
        <v>8723</v>
      </c>
    </row>
    <row r="4713" spans="1:13">
      <c r="A4713" s="31" t="s">
        <v>9044</v>
      </c>
      <c r="B4713" s="31" t="s">
        <v>8723</v>
      </c>
      <c r="C4713" s="31">
        <v>7031</v>
      </c>
      <c r="D4713" s="31" t="s">
        <v>733</v>
      </c>
      <c r="E4713" s="31" t="s">
        <v>9045</v>
      </c>
      <c r="F4713" s="31"/>
      <c r="G4713" s="31"/>
      <c r="H4713" s="31"/>
      <c r="I4713" s="31">
        <v>200711</v>
      </c>
      <c r="J4713" s="31"/>
      <c r="M4713" s="28" t="s">
        <v>8723</v>
      </c>
    </row>
    <row r="4714" spans="1:13">
      <c r="A4714" s="31" t="s">
        <v>9046</v>
      </c>
      <c r="B4714" s="31" t="s">
        <v>8723</v>
      </c>
      <c r="C4714" s="31">
        <v>7032</v>
      </c>
      <c r="D4714" s="31" t="s">
        <v>733</v>
      </c>
      <c r="E4714" s="31" t="s">
        <v>1255</v>
      </c>
      <c r="F4714" s="31"/>
      <c r="G4714" s="31"/>
      <c r="H4714" s="31"/>
      <c r="I4714" s="31">
        <v>200711</v>
      </c>
      <c r="J4714" s="31"/>
      <c r="M4714" s="28" t="s">
        <v>8723</v>
      </c>
    </row>
    <row r="4715" spans="1:13">
      <c r="A4715" s="31" t="s">
        <v>9047</v>
      </c>
      <c r="B4715" s="31" t="s">
        <v>8723</v>
      </c>
      <c r="C4715" s="31">
        <v>7033</v>
      </c>
      <c r="D4715" s="31" t="s">
        <v>733</v>
      </c>
      <c r="E4715" s="31" t="s">
        <v>8630</v>
      </c>
      <c r="F4715" s="31"/>
      <c r="G4715" s="31"/>
      <c r="H4715" s="31"/>
      <c r="I4715" s="31">
        <v>200711</v>
      </c>
      <c r="J4715" s="31"/>
      <c r="M4715" s="28" t="s">
        <v>8723</v>
      </c>
    </row>
    <row r="4716" spans="1:13">
      <c r="A4716" s="31" t="s">
        <v>9048</v>
      </c>
      <c r="B4716" s="31" t="s">
        <v>8723</v>
      </c>
      <c r="C4716" s="31">
        <v>7034</v>
      </c>
      <c r="D4716" s="31" t="s">
        <v>733</v>
      </c>
      <c r="E4716" s="31" t="s">
        <v>9049</v>
      </c>
      <c r="F4716" s="31"/>
      <c r="G4716" s="31"/>
      <c r="H4716" s="31"/>
      <c r="I4716" s="31">
        <v>200711</v>
      </c>
      <c r="J4716" s="31"/>
      <c r="M4716" s="28" t="s">
        <v>8723</v>
      </c>
    </row>
    <row r="4717" spans="1:13">
      <c r="A4717" s="31" t="s">
        <v>9050</v>
      </c>
      <c r="B4717" s="31" t="s">
        <v>8723</v>
      </c>
      <c r="C4717" s="31">
        <v>7035</v>
      </c>
      <c r="D4717" s="31" t="s">
        <v>733</v>
      </c>
      <c r="E4717" s="31" t="s">
        <v>9051</v>
      </c>
      <c r="F4717" s="31"/>
      <c r="G4717" s="31"/>
      <c r="H4717" s="31"/>
      <c r="I4717" s="31">
        <v>200711</v>
      </c>
      <c r="J4717" s="31"/>
      <c r="M4717" s="28" t="s">
        <v>8723</v>
      </c>
    </row>
    <row r="4718" spans="1:13">
      <c r="A4718" s="31" t="s">
        <v>9052</v>
      </c>
      <c r="B4718" s="31" t="s">
        <v>8723</v>
      </c>
      <c r="C4718" s="31">
        <v>7036</v>
      </c>
      <c r="D4718" s="31" t="s">
        <v>733</v>
      </c>
      <c r="E4718" s="31" t="s">
        <v>9053</v>
      </c>
      <c r="F4718" s="31"/>
      <c r="G4718" s="31"/>
      <c r="H4718" s="31"/>
      <c r="I4718" s="31">
        <v>200711</v>
      </c>
      <c r="J4718" s="31"/>
      <c r="M4718" s="28" t="s">
        <v>8723</v>
      </c>
    </row>
    <row r="4719" spans="1:13">
      <c r="A4719" s="31" t="s">
        <v>9054</v>
      </c>
      <c r="B4719" s="31" t="s">
        <v>8723</v>
      </c>
      <c r="C4719" s="31">
        <v>7037</v>
      </c>
      <c r="D4719" s="31" t="s">
        <v>733</v>
      </c>
      <c r="E4719" s="31" t="s">
        <v>9055</v>
      </c>
      <c r="F4719" s="31"/>
      <c r="G4719" s="31"/>
      <c r="H4719" s="31"/>
      <c r="I4719" s="31">
        <v>200711</v>
      </c>
      <c r="J4719" s="31"/>
      <c r="M4719" s="28" t="s">
        <v>8723</v>
      </c>
    </row>
    <row r="4720" spans="1:13">
      <c r="A4720" s="31" t="s">
        <v>9056</v>
      </c>
      <c r="B4720" s="31" t="s">
        <v>8723</v>
      </c>
      <c r="C4720" s="31">
        <v>7038</v>
      </c>
      <c r="D4720" s="31" t="s">
        <v>733</v>
      </c>
      <c r="E4720" s="31" t="s">
        <v>1250</v>
      </c>
      <c r="F4720" s="31"/>
      <c r="G4720" s="31"/>
      <c r="H4720" s="31"/>
      <c r="I4720" s="31">
        <v>200711</v>
      </c>
      <c r="J4720" s="31"/>
      <c r="M4720" s="28" t="s">
        <v>8723</v>
      </c>
    </row>
    <row r="4721" spans="1:13">
      <c r="A4721" s="31" t="s">
        <v>9057</v>
      </c>
      <c r="B4721" s="31" t="s">
        <v>8723</v>
      </c>
      <c r="C4721" s="31">
        <v>7039</v>
      </c>
      <c r="D4721" s="31" t="s">
        <v>733</v>
      </c>
      <c r="E4721" s="31" t="s">
        <v>1252</v>
      </c>
      <c r="F4721" s="31"/>
      <c r="G4721" s="31"/>
      <c r="H4721" s="31"/>
      <c r="I4721" s="31">
        <v>200711</v>
      </c>
      <c r="J4721" s="31"/>
      <c r="M4721" s="28" t="s">
        <v>8723</v>
      </c>
    </row>
    <row r="4722" spans="1:13">
      <c r="A4722" s="31" t="s">
        <v>9058</v>
      </c>
      <c r="B4722" s="31" t="s">
        <v>8723</v>
      </c>
      <c r="C4722" s="31">
        <v>7040</v>
      </c>
      <c r="D4722" s="31" t="s">
        <v>733</v>
      </c>
      <c r="E4722" s="31" t="s">
        <v>1236</v>
      </c>
      <c r="F4722" s="31"/>
      <c r="G4722" s="31"/>
      <c r="H4722" s="31"/>
      <c r="I4722" s="31">
        <v>200711</v>
      </c>
      <c r="J4722" s="31"/>
      <c r="M4722" s="28" t="s">
        <v>8723</v>
      </c>
    </row>
    <row r="4723" spans="1:13">
      <c r="A4723" s="31" t="s">
        <v>9059</v>
      </c>
      <c r="B4723" s="31" t="s">
        <v>8723</v>
      </c>
      <c r="C4723" s="31">
        <v>7041</v>
      </c>
      <c r="D4723" s="31" t="s">
        <v>733</v>
      </c>
      <c r="E4723" s="31" t="s">
        <v>9060</v>
      </c>
      <c r="F4723" s="31"/>
      <c r="G4723" s="31"/>
      <c r="H4723" s="31"/>
      <c r="I4723" s="31">
        <v>200711</v>
      </c>
      <c r="J4723" s="31"/>
      <c r="M4723" s="28" t="s">
        <v>8723</v>
      </c>
    </row>
    <row r="4724" spans="1:13">
      <c r="A4724" s="31" t="s">
        <v>9061</v>
      </c>
      <c r="B4724" s="31" t="s">
        <v>8723</v>
      </c>
      <c r="C4724" s="31">
        <v>7042</v>
      </c>
      <c r="D4724" s="31" t="s">
        <v>733</v>
      </c>
      <c r="E4724" s="31" t="s">
        <v>9062</v>
      </c>
      <c r="F4724" s="31"/>
      <c r="G4724" s="31"/>
      <c r="H4724" s="31"/>
      <c r="I4724" s="31">
        <v>200711</v>
      </c>
      <c r="J4724" s="31"/>
      <c r="M4724" s="28" t="s">
        <v>8723</v>
      </c>
    </row>
    <row r="4725" spans="1:13">
      <c r="A4725" s="31" t="s">
        <v>9063</v>
      </c>
      <c r="B4725" s="31" t="s">
        <v>8723</v>
      </c>
      <c r="C4725" s="31">
        <v>7043</v>
      </c>
      <c r="D4725" s="31" t="s">
        <v>733</v>
      </c>
      <c r="E4725" s="31" t="s">
        <v>1248</v>
      </c>
      <c r="F4725" s="31"/>
      <c r="G4725" s="31"/>
      <c r="H4725" s="31"/>
      <c r="I4725" s="31">
        <v>200711</v>
      </c>
      <c r="J4725" s="31"/>
      <c r="M4725" s="28" t="s">
        <v>8723</v>
      </c>
    </row>
    <row r="4726" spans="1:13">
      <c r="A4726" s="31" t="s">
        <v>9064</v>
      </c>
      <c r="B4726" s="31" t="s">
        <v>8723</v>
      </c>
      <c r="C4726" s="31">
        <v>7044</v>
      </c>
      <c r="D4726" s="31" t="s">
        <v>733</v>
      </c>
      <c r="E4726" s="31" t="s">
        <v>9065</v>
      </c>
      <c r="F4726" s="31"/>
      <c r="G4726" s="31"/>
      <c r="H4726" s="31"/>
      <c r="I4726" s="31">
        <v>200711</v>
      </c>
      <c r="J4726" s="31"/>
      <c r="M4726" s="28" t="s">
        <v>8723</v>
      </c>
    </row>
    <row r="4727" spans="1:13">
      <c r="A4727" s="31" t="s">
        <v>9066</v>
      </c>
      <c r="B4727" s="31" t="s">
        <v>8723</v>
      </c>
      <c r="C4727" s="31">
        <v>7045</v>
      </c>
      <c r="D4727" s="31" t="s">
        <v>733</v>
      </c>
      <c r="E4727" s="31" t="s">
        <v>9067</v>
      </c>
      <c r="F4727" s="31"/>
      <c r="G4727" s="31"/>
      <c r="H4727" s="31"/>
      <c r="I4727" s="31">
        <v>200711</v>
      </c>
      <c r="J4727" s="31"/>
      <c r="M4727" s="28" t="s">
        <v>8723</v>
      </c>
    </row>
    <row r="4728" spans="1:13">
      <c r="A4728" s="31" t="s">
        <v>9068</v>
      </c>
      <c r="B4728" s="31" t="s">
        <v>8723</v>
      </c>
      <c r="C4728" s="31">
        <v>7046</v>
      </c>
      <c r="D4728" s="31" t="s">
        <v>733</v>
      </c>
      <c r="E4728" s="31" t="s">
        <v>9069</v>
      </c>
      <c r="F4728" s="31"/>
      <c r="G4728" s="31"/>
      <c r="H4728" s="31"/>
      <c r="I4728" s="31">
        <v>200711</v>
      </c>
      <c r="J4728" s="31"/>
      <c r="M4728" s="28" t="s">
        <v>8723</v>
      </c>
    </row>
    <row r="4729" spans="1:13">
      <c r="A4729" s="31" t="s">
        <v>9070</v>
      </c>
      <c r="B4729" s="31" t="s">
        <v>8723</v>
      </c>
      <c r="C4729" s="31">
        <v>7047</v>
      </c>
      <c r="D4729" s="31" t="s">
        <v>733</v>
      </c>
      <c r="E4729" s="31" t="s">
        <v>1407</v>
      </c>
      <c r="F4729" s="31"/>
      <c r="G4729" s="31"/>
      <c r="H4729" s="31"/>
      <c r="I4729" s="31">
        <v>200711</v>
      </c>
      <c r="J4729" s="31"/>
      <c r="M4729" s="28" t="s">
        <v>8723</v>
      </c>
    </row>
    <row r="4730" spans="1:13">
      <c r="A4730" s="31" t="s">
        <v>9071</v>
      </c>
      <c r="B4730" s="31" t="s">
        <v>8723</v>
      </c>
      <c r="C4730" s="31">
        <v>7048</v>
      </c>
      <c r="D4730" s="31" t="s">
        <v>733</v>
      </c>
      <c r="E4730" s="31" t="s">
        <v>9072</v>
      </c>
      <c r="F4730" s="31"/>
      <c r="G4730" s="31"/>
      <c r="H4730" s="31"/>
      <c r="I4730" s="31">
        <v>200711</v>
      </c>
      <c r="J4730" s="31"/>
      <c r="M4730" s="28" t="s">
        <v>8723</v>
      </c>
    </row>
    <row r="4731" spans="1:13">
      <c r="A4731" s="31" t="s">
        <v>9073</v>
      </c>
      <c r="B4731" s="31" t="s">
        <v>8723</v>
      </c>
      <c r="C4731" s="31">
        <v>7049</v>
      </c>
      <c r="D4731" s="31" t="s">
        <v>733</v>
      </c>
      <c r="E4731" s="31" t="s">
        <v>1291</v>
      </c>
      <c r="F4731" s="31"/>
      <c r="G4731" s="31"/>
      <c r="H4731" s="31"/>
      <c r="I4731" s="31">
        <v>200711</v>
      </c>
      <c r="J4731" s="31"/>
      <c r="M4731" s="28" t="s">
        <v>8723</v>
      </c>
    </row>
    <row r="4732" spans="1:13">
      <c r="A4732" s="31" t="s">
        <v>9074</v>
      </c>
      <c r="B4732" s="31" t="s">
        <v>8723</v>
      </c>
      <c r="C4732" s="31">
        <v>7050</v>
      </c>
      <c r="D4732" s="31" t="s">
        <v>733</v>
      </c>
      <c r="E4732" s="31" t="s">
        <v>9075</v>
      </c>
      <c r="F4732" s="31"/>
      <c r="G4732" s="31"/>
      <c r="H4732" s="31"/>
      <c r="I4732" s="31">
        <v>200711</v>
      </c>
      <c r="J4732" s="31"/>
      <c r="M4732" s="28" t="s">
        <v>8723</v>
      </c>
    </row>
    <row r="4733" spans="1:13">
      <c r="A4733" s="31" t="s">
        <v>9076</v>
      </c>
      <c r="B4733" s="31" t="s">
        <v>8723</v>
      </c>
      <c r="C4733" s="31">
        <v>7051</v>
      </c>
      <c r="D4733" s="31" t="s">
        <v>733</v>
      </c>
      <c r="E4733" s="31" t="s">
        <v>9077</v>
      </c>
      <c r="F4733" s="31"/>
      <c r="G4733" s="31"/>
      <c r="H4733" s="31"/>
      <c r="I4733" s="31">
        <v>200711</v>
      </c>
      <c r="J4733" s="31"/>
      <c r="M4733" s="28" t="s">
        <v>8723</v>
      </c>
    </row>
    <row r="4734" spans="1:13">
      <c r="A4734" s="31" t="s">
        <v>9078</v>
      </c>
      <c r="B4734" s="31" t="s">
        <v>8723</v>
      </c>
      <c r="C4734" s="31">
        <v>7052</v>
      </c>
      <c r="D4734" s="31" t="s">
        <v>733</v>
      </c>
      <c r="E4734" s="31" t="s">
        <v>1388</v>
      </c>
      <c r="F4734" s="31"/>
      <c r="G4734" s="31"/>
      <c r="H4734" s="31"/>
      <c r="I4734" s="31">
        <v>200711</v>
      </c>
      <c r="J4734" s="31"/>
      <c r="M4734" s="28" t="s">
        <v>8723</v>
      </c>
    </row>
    <row r="4735" spans="1:13">
      <c r="A4735" s="31" t="s">
        <v>9079</v>
      </c>
      <c r="B4735" s="31" t="s">
        <v>8723</v>
      </c>
      <c r="C4735" s="31">
        <v>7053</v>
      </c>
      <c r="D4735" s="31" t="s">
        <v>733</v>
      </c>
      <c r="E4735" s="31" t="s">
        <v>9080</v>
      </c>
      <c r="F4735" s="31"/>
      <c r="G4735" s="31"/>
      <c r="H4735" s="31"/>
      <c r="I4735" s="31">
        <v>200711</v>
      </c>
      <c r="J4735" s="31"/>
      <c r="M4735" s="28" t="s">
        <v>8723</v>
      </c>
    </row>
    <row r="4736" spans="1:13">
      <c r="A4736" s="31" t="s">
        <v>9081</v>
      </c>
      <c r="B4736" s="31" t="s">
        <v>8723</v>
      </c>
      <c r="C4736" s="31">
        <v>7054</v>
      </c>
      <c r="D4736" s="31" t="s">
        <v>733</v>
      </c>
      <c r="E4736" s="31" t="s">
        <v>1388</v>
      </c>
      <c r="F4736" s="31"/>
      <c r="G4736" s="31"/>
      <c r="H4736" s="31"/>
      <c r="I4736" s="31">
        <v>200711</v>
      </c>
      <c r="J4736" s="31"/>
      <c r="M4736" s="28" t="s">
        <v>8723</v>
      </c>
    </row>
    <row r="4737" spans="1:13">
      <c r="A4737" s="31" t="s">
        <v>9082</v>
      </c>
      <c r="B4737" s="31" t="s">
        <v>8723</v>
      </c>
      <c r="C4737" s="31">
        <v>7055</v>
      </c>
      <c r="D4737" s="31" t="s">
        <v>733</v>
      </c>
      <c r="E4737" s="31" t="s">
        <v>9083</v>
      </c>
      <c r="F4737" s="31"/>
      <c r="G4737" s="31"/>
      <c r="H4737" s="31"/>
      <c r="I4737" s="31">
        <v>200711</v>
      </c>
      <c r="J4737" s="31"/>
      <c r="M4737" s="28" t="s">
        <v>8723</v>
      </c>
    </row>
    <row r="4738" spans="1:13">
      <c r="A4738" s="31" t="s">
        <v>9084</v>
      </c>
      <c r="B4738" s="31" t="s">
        <v>8723</v>
      </c>
      <c r="C4738" s="31">
        <v>7056</v>
      </c>
      <c r="D4738" s="31" t="s">
        <v>733</v>
      </c>
      <c r="E4738" s="31" t="s">
        <v>1421</v>
      </c>
      <c r="F4738" s="31"/>
      <c r="G4738" s="31"/>
      <c r="H4738" s="31"/>
      <c r="I4738" s="31">
        <v>200711</v>
      </c>
      <c r="J4738" s="31"/>
      <c r="M4738" s="28" t="s">
        <v>8723</v>
      </c>
    </row>
    <row r="4739" spans="1:13">
      <c r="A4739" s="31" t="s">
        <v>9085</v>
      </c>
      <c r="B4739" s="31" t="s">
        <v>8723</v>
      </c>
      <c r="C4739" s="31">
        <v>7057</v>
      </c>
      <c r="D4739" s="31" t="s">
        <v>733</v>
      </c>
      <c r="E4739" s="31" t="s">
        <v>9086</v>
      </c>
      <c r="F4739" s="31"/>
      <c r="G4739" s="31"/>
      <c r="H4739" s="31"/>
      <c r="I4739" s="31">
        <v>200711</v>
      </c>
      <c r="J4739" s="31"/>
      <c r="M4739" s="28" t="s">
        <v>8723</v>
      </c>
    </row>
    <row r="4740" spans="1:13">
      <c r="A4740" s="31" t="s">
        <v>9087</v>
      </c>
      <c r="B4740" s="31" t="s">
        <v>8723</v>
      </c>
      <c r="C4740" s="31">
        <v>7058</v>
      </c>
      <c r="D4740" s="31" t="s">
        <v>733</v>
      </c>
      <c r="E4740" s="31" t="s">
        <v>9088</v>
      </c>
      <c r="F4740" s="31"/>
      <c r="G4740" s="31"/>
      <c r="H4740" s="31"/>
      <c r="I4740" s="31">
        <v>200711</v>
      </c>
      <c r="J4740" s="31"/>
      <c r="M4740" s="28" t="s">
        <v>8723</v>
      </c>
    </row>
    <row r="4741" spans="1:13">
      <c r="A4741" s="31" t="s">
        <v>9089</v>
      </c>
      <c r="B4741" s="31" t="s">
        <v>8723</v>
      </c>
      <c r="C4741" s="31">
        <v>7059</v>
      </c>
      <c r="D4741" s="31" t="s">
        <v>733</v>
      </c>
      <c r="E4741" s="31" t="s">
        <v>6755</v>
      </c>
      <c r="F4741" s="31"/>
      <c r="G4741" s="31"/>
      <c r="H4741" s="31"/>
      <c r="I4741" s="31">
        <v>200711</v>
      </c>
      <c r="J4741" s="31"/>
      <c r="M4741" s="28" t="s">
        <v>8723</v>
      </c>
    </row>
    <row r="4742" spans="1:13">
      <c r="A4742" s="31" t="s">
        <v>9090</v>
      </c>
      <c r="B4742" s="31" t="s">
        <v>8723</v>
      </c>
      <c r="C4742" s="31">
        <v>7060</v>
      </c>
      <c r="D4742" s="31" t="s">
        <v>733</v>
      </c>
      <c r="E4742" s="31" t="s">
        <v>9091</v>
      </c>
      <c r="F4742" s="31"/>
      <c r="G4742" s="31"/>
      <c r="H4742" s="31"/>
      <c r="I4742" s="31">
        <v>200711</v>
      </c>
      <c r="J4742" s="31"/>
      <c r="M4742" s="28" t="s">
        <v>8723</v>
      </c>
    </row>
    <row r="4743" spans="1:13">
      <c r="A4743" s="31" t="s">
        <v>9092</v>
      </c>
      <c r="B4743" s="31" t="s">
        <v>8723</v>
      </c>
      <c r="C4743" s="31">
        <v>7061</v>
      </c>
      <c r="D4743" s="31" t="s">
        <v>733</v>
      </c>
      <c r="E4743" s="31" t="s">
        <v>1250</v>
      </c>
      <c r="F4743" s="31"/>
      <c r="G4743" s="31"/>
      <c r="H4743" s="31"/>
      <c r="I4743" s="31">
        <v>200711</v>
      </c>
      <c r="J4743" s="31"/>
      <c r="M4743" s="28" t="s">
        <v>8723</v>
      </c>
    </row>
    <row r="4744" spans="1:13">
      <c r="A4744" s="31" t="s">
        <v>9093</v>
      </c>
      <c r="B4744" s="31" t="s">
        <v>8723</v>
      </c>
      <c r="C4744" s="31">
        <v>7062</v>
      </c>
      <c r="D4744" s="31" t="s">
        <v>733</v>
      </c>
      <c r="E4744" s="31" t="s">
        <v>9094</v>
      </c>
      <c r="F4744" s="31"/>
      <c r="G4744" s="31"/>
      <c r="H4744" s="31"/>
      <c r="I4744" s="31">
        <v>200722</v>
      </c>
      <c r="J4744" s="31"/>
      <c r="M4744" s="28" t="s">
        <v>8723</v>
      </c>
    </row>
    <row r="4745" spans="1:13">
      <c r="A4745" s="31" t="s">
        <v>9095</v>
      </c>
      <c r="B4745" s="31" t="s">
        <v>8723</v>
      </c>
      <c r="C4745" s="31">
        <v>7063</v>
      </c>
      <c r="D4745" s="31" t="s">
        <v>733</v>
      </c>
      <c r="E4745" s="31" t="s">
        <v>9096</v>
      </c>
      <c r="F4745" s="31"/>
      <c r="G4745" s="31"/>
      <c r="H4745" s="31"/>
      <c r="I4745" s="31">
        <v>200722</v>
      </c>
      <c r="J4745" s="31"/>
      <c r="M4745" s="28" t="s">
        <v>8723</v>
      </c>
    </row>
    <row r="4746" spans="1:13">
      <c r="A4746" s="31" t="s">
        <v>9097</v>
      </c>
      <c r="B4746" s="31" t="s">
        <v>8723</v>
      </c>
      <c r="C4746" s="31">
        <v>7064</v>
      </c>
      <c r="D4746" s="31" t="s">
        <v>733</v>
      </c>
      <c r="E4746" s="31" t="s">
        <v>9098</v>
      </c>
      <c r="F4746" s="31"/>
      <c r="G4746" s="31"/>
      <c r="H4746" s="31"/>
      <c r="I4746" s="31">
        <v>200722</v>
      </c>
      <c r="J4746" s="31"/>
      <c r="M4746" s="28" t="s">
        <v>8723</v>
      </c>
    </row>
    <row r="4747" spans="1:13">
      <c r="A4747" s="31" t="s">
        <v>9099</v>
      </c>
      <c r="B4747" s="31" t="s">
        <v>8723</v>
      </c>
      <c r="C4747" s="31">
        <v>7065</v>
      </c>
      <c r="D4747" s="31" t="s">
        <v>733</v>
      </c>
      <c r="E4747" s="31" t="s">
        <v>9100</v>
      </c>
      <c r="F4747" s="31"/>
      <c r="G4747" s="31"/>
      <c r="H4747" s="31"/>
      <c r="I4747" s="31">
        <v>200722</v>
      </c>
      <c r="J4747" s="31"/>
      <c r="M4747" s="28" t="s">
        <v>8723</v>
      </c>
    </row>
    <row r="4748" spans="1:13">
      <c r="A4748" s="31" t="s">
        <v>9101</v>
      </c>
      <c r="B4748" s="31" t="s">
        <v>8723</v>
      </c>
      <c r="C4748" s="31">
        <v>7066</v>
      </c>
      <c r="D4748" s="31" t="s">
        <v>733</v>
      </c>
      <c r="E4748" s="31" t="s">
        <v>9102</v>
      </c>
      <c r="F4748" s="31"/>
      <c r="G4748" s="31"/>
      <c r="H4748" s="31"/>
      <c r="I4748" s="31">
        <v>200722</v>
      </c>
      <c r="J4748" s="31"/>
      <c r="M4748" s="28" t="s">
        <v>8723</v>
      </c>
    </row>
    <row r="4749" spans="1:13">
      <c r="A4749" s="31" t="s">
        <v>9103</v>
      </c>
      <c r="B4749" s="31" t="s">
        <v>8723</v>
      </c>
      <c r="C4749" s="31">
        <v>7067</v>
      </c>
      <c r="D4749" s="31" t="s">
        <v>733</v>
      </c>
      <c r="E4749" s="31" t="s">
        <v>9104</v>
      </c>
      <c r="F4749" s="31"/>
      <c r="G4749" s="31"/>
      <c r="H4749" s="31"/>
      <c r="I4749" s="31">
        <v>200811</v>
      </c>
      <c r="J4749" s="31"/>
      <c r="M4749" s="28" t="s">
        <v>8723</v>
      </c>
    </row>
    <row r="4750" spans="1:13">
      <c r="A4750" s="31" t="s">
        <v>9105</v>
      </c>
      <c r="B4750" s="31" t="s">
        <v>8723</v>
      </c>
      <c r="C4750" s="31">
        <v>7068</v>
      </c>
      <c r="D4750" s="31" t="s">
        <v>733</v>
      </c>
      <c r="E4750" s="31" t="s">
        <v>9106</v>
      </c>
      <c r="F4750" s="31"/>
      <c r="G4750" s="31"/>
      <c r="H4750" s="31"/>
      <c r="I4750" s="31">
        <v>200811</v>
      </c>
      <c r="J4750" s="31"/>
      <c r="M4750" s="28" t="s">
        <v>498</v>
      </c>
    </row>
    <row r="4751" spans="1:13">
      <c r="A4751" s="31" t="s">
        <v>9107</v>
      </c>
      <c r="B4751" s="31" t="s">
        <v>8723</v>
      </c>
      <c r="C4751" s="31">
        <v>7069</v>
      </c>
      <c r="D4751" s="31" t="s">
        <v>733</v>
      </c>
      <c r="E4751" s="31" t="s">
        <v>9108</v>
      </c>
      <c r="F4751" s="31"/>
      <c r="G4751" s="31"/>
      <c r="H4751" s="31"/>
      <c r="I4751" s="31">
        <v>200811</v>
      </c>
      <c r="J4751" s="31"/>
      <c r="M4751" s="28" t="s">
        <v>498</v>
      </c>
    </row>
    <row r="4752" spans="1:13">
      <c r="A4752" s="31" t="s">
        <v>9109</v>
      </c>
      <c r="B4752" s="31" t="s">
        <v>8723</v>
      </c>
      <c r="C4752" s="31">
        <v>7070</v>
      </c>
      <c r="D4752" s="31" t="s">
        <v>733</v>
      </c>
      <c r="E4752" s="31" t="s">
        <v>9110</v>
      </c>
      <c r="F4752" s="31"/>
      <c r="G4752" s="31"/>
      <c r="H4752" s="31"/>
      <c r="I4752" s="31">
        <v>200822</v>
      </c>
      <c r="J4752" s="31"/>
      <c r="M4752" s="28" t="s">
        <v>498</v>
      </c>
    </row>
    <row r="4753" spans="1:13">
      <c r="A4753" s="31" t="s">
        <v>9111</v>
      </c>
      <c r="B4753" s="31" t="s">
        <v>8723</v>
      </c>
      <c r="C4753" s="31">
        <v>7071</v>
      </c>
      <c r="D4753" s="31" t="s">
        <v>733</v>
      </c>
      <c r="E4753" s="31" t="s">
        <v>9112</v>
      </c>
      <c r="F4753" s="31"/>
      <c r="G4753" s="31"/>
      <c r="H4753" s="31"/>
      <c r="I4753" s="31">
        <v>200833</v>
      </c>
      <c r="J4753" s="31"/>
      <c r="M4753" s="28" t="s">
        <v>498</v>
      </c>
    </row>
    <row r="4754" spans="1:13">
      <c r="A4754" s="31" t="s">
        <v>9113</v>
      </c>
      <c r="B4754" s="31" t="s">
        <v>498</v>
      </c>
      <c r="C4754" s="31">
        <v>1010</v>
      </c>
      <c r="D4754" s="31">
        <v>2</v>
      </c>
      <c r="E4754" s="31" t="s">
        <v>499</v>
      </c>
      <c r="F4754" s="31">
        <v>2</v>
      </c>
      <c r="G4754" s="31">
        <v>3</v>
      </c>
      <c r="H4754" s="31"/>
      <c r="I4754" s="31">
        <v>202570</v>
      </c>
      <c r="J4754" s="31">
        <v>5</v>
      </c>
      <c r="M4754" s="28" t="s">
        <v>498</v>
      </c>
    </row>
    <row r="4755" spans="1:13">
      <c r="A4755" s="31" t="s">
        <v>9114</v>
      </c>
      <c r="B4755" s="31" t="s">
        <v>498</v>
      </c>
      <c r="C4755" s="31">
        <v>1011</v>
      </c>
      <c r="D4755" s="31">
        <v>2</v>
      </c>
      <c r="E4755" s="31" t="s">
        <v>500</v>
      </c>
      <c r="F4755" s="31">
        <v>1</v>
      </c>
      <c r="G4755" s="31"/>
      <c r="H4755" s="31"/>
      <c r="I4755" s="31">
        <v>202570</v>
      </c>
      <c r="J4755" s="31">
        <v>1</v>
      </c>
      <c r="M4755" s="28" t="s">
        <v>498</v>
      </c>
    </row>
    <row r="4756" spans="1:13">
      <c r="A4756" s="31" t="s">
        <v>9115</v>
      </c>
      <c r="B4756" s="31" t="s">
        <v>498</v>
      </c>
      <c r="C4756" s="31">
        <v>1020</v>
      </c>
      <c r="D4756" s="31">
        <v>2</v>
      </c>
      <c r="E4756" s="31" t="s">
        <v>501</v>
      </c>
      <c r="F4756" s="31">
        <v>1</v>
      </c>
      <c r="G4756" s="31"/>
      <c r="H4756" s="31"/>
      <c r="I4756" s="31">
        <v>202570</v>
      </c>
      <c r="J4756" s="31">
        <v>1</v>
      </c>
      <c r="M4756" s="28" t="s">
        <v>498</v>
      </c>
    </row>
    <row r="4757" spans="1:13">
      <c r="A4757" s="31" t="s">
        <v>9116</v>
      </c>
      <c r="B4757" s="31" t="s">
        <v>498</v>
      </c>
      <c r="C4757" s="31">
        <v>1030</v>
      </c>
      <c r="D4757" s="31">
        <v>2</v>
      </c>
      <c r="E4757" s="31" t="s">
        <v>502</v>
      </c>
      <c r="F4757" s="31">
        <v>1</v>
      </c>
      <c r="G4757" s="31">
        <v>3</v>
      </c>
      <c r="H4757" s="31"/>
      <c r="I4757" s="31">
        <v>202570</v>
      </c>
      <c r="J4757" s="31">
        <v>4</v>
      </c>
      <c r="M4757" s="28" t="s">
        <v>498</v>
      </c>
    </row>
    <row r="4758" spans="1:13">
      <c r="A4758" s="31" t="s">
        <v>9117</v>
      </c>
      <c r="B4758" s="31" t="s">
        <v>498</v>
      </c>
      <c r="C4758" s="31">
        <v>1031</v>
      </c>
      <c r="D4758" s="31">
        <v>2</v>
      </c>
      <c r="E4758" s="31" t="s">
        <v>505</v>
      </c>
      <c r="F4758" s="31">
        <v>1</v>
      </c>
      <c r="G4758" s="31">
        <v>3</v>
      </c>
      <c r="H4758" s="31"/>
      <c r="I4758" s="31">
        <v>202570</v>
      </c>
      <c r="J4758" s="31">
        <v>4</v>
      </c>
      <c r="M4758" s="28" t="s">
        <v>1073</v>
      </c>
    </row>
    <row r="4759" spans="1:13">
      <c r="A4759" s="31" t="s">
        <v>9118</v>
      </c>
      <c r="B4759" s="31" t="s">
        <v>498</v>
      </c>
      <c r="C4759" s="31">
        <v>2010</v>
      </c>
      <c r="D4759" s="31">
        <v>2</v>
      </c>
      <c r="E4759" s="31" t="s">
        <v>635</v>
      </c>
      <c r="F4759" s="31">
        <v>2</v>
      </c>
      <c r="G4759" s="31">
        <v>3</v>
      </c>
      <c r="H4759" s="31"/>
      <c r="I4759" s="31">
        <v>202570</v>
      </c>
      <c r="J4759" s="31">
        <v>5</v>
      </c>
      <c r="M4759" s="28" t="s">
        <v>1073</v>
      </c>
    </row>
    <row r="4760" spans="1:13">
      <c r="A4760" s="31" t="s">
        <v>9119</v>
      </c>
      <c r="B4760" s="31" t="s">
        <v>498</v>
      </c>
      <c r="C4760" s="31">
        <v>2020</v>
      </c>
      <c r="D4760" s="31">
        <v>2</v>
      </c>
      <c r="E4760" s="31" t="s">
        <v>508</v>
      </c>
      <c r="F4760" s="31">
        <v>2</v>
      </c>
      <c r="G4760" s="31">
        <v>3</v>
      </c>
      <c r="H4760" s="31"/>
      <c r="I4760" s="31">
        <v>202570</v>
      </c>
      <c r="J4760" s="31">
        <v>5</v>
      </c>
      <c r="M4760" s="28" t="s">
        <v>1073</v>
      </c>
    </row>
    <row r="4761" spans="1:13">
      <c r="A4761" s="31" t="s">
        <v>9120</v>
      </c>
      <c r="B4761" s="31" t="s">
        <v>498</v>
      </c>
      <c r="C4761" s="31">
        <v>2996</v>
      </c>
      <c r="D4761" s="31">
        <v>2</v>
      </c>
      <c r="E4761" s="31" t="s">
        <v>304</v>
      </c>
      <c r="F4761" s="31"/>
      <c r="G4761" s="31"/>
      <c r="H4761" s="31"/>
      <c r="I4761" s="31">
        <v>202280</v>
      </c>
      <c r="J4761" s="31"/>
      <c r="M4761" s="28" t="s">
        <v>1073</v>
      </c>
    </row>
    <row r="4762" spans="1:13">
      <c r="A4762" s="31" t="s">
        <v>9121</v>
      </c>
      <c r="B4762" s="31" t="s">
        <v>1073</v>
      </c>
      <c r="C4762" s="31">
        <v>1003</v>
      </c>
      <c r="D4762" s="31">
        <v>4</v>
      </c>
      <c r="E4762" s="31" t="s">
        <v>9122</v>
      </c>
      <c r="F4762" s="31">
        <v>1</v>
      </c>
      <c r="G4762" s="31"/>
      <c r="H4762" s="31"/>
      <c r="I4762" s="31">
        <v>202570</v>
      </c>
      <c r="J4762" s="31">
        <v>1</v>
      </c>
      <c r="M4762" s="28" t="s">
        <v>1073</v>
      </c>
    </row>
    <row r="4763" spans="1:13">
      <c r="A4763" s="31" t="s">
        <v>9123</v>
      </c>
      <c r="B4763" s="31" t="s">
        <v>1073</v>
      </c>
      <c r="C4763" s="31">
        <v>1005</v>
      </c>
      <c r="D4763" s="31">
        <v>4</v>
      </c>
      <c r="E4763" s="31" t="s">
        <v>9124</v>
      </c>
      <c r="F4763" s="31">
        <v>3</v>
      </c>
      <c r="G4763" s="31"/>
      <c r="H4763" s="31"/>
      <c r="I4763" s="31">
        <v>202570</v>
      </c>
      <c r="J4763" s="31">
        <v>3</v>
      </c>
      <c r="M4763" s="28" t="s">
        <v>1073</v>
      </c>
    </row>
    <row r="4764" spans="1:13">
      <c r="A4764" s="31" t="s">
        <v>9125</v>
      </c>
      <c r="B4764" s="31" t="s">
        <v>1073</v>
      </c>
      <c r="C4764" s="31">
        <v>1008</v>
      </c>
      <c r="D4764" s="31">
        <v>4</v>
      </c>
      <c r="E4764" s="31" t="s">
        <v>9126</v>
      </c>
      <c r="F4764" s="31">
        <v>1</v>
      </c>
      <c r="G4764" s="31"/>
      <c r="H4764" s="31"/>
      <c r="I4764" s="31">
        <v>202570</v>
      </c>
      <c r="J4764" s="31">
        <v>1</v>
      </c>
      <c r="M4764" s="28" t="s">
        <v>1073</v>
      </c>
    </row>
    <row r="4765" spans="1:13">
      <c r="A4765" s="31" t="s">
        <v>9127</v>
      </c>
      <c r="B4765" s="31" t="s">
        <v>1073</v>
      </c>
      <c r="C4765" s="31">
        <v>1011</v>
      </c>
      <c r="D4765" s="31">
        <v>4</v>
      </c>
      <c r="E4765" s="31" t="s">
        <v>9128</v>
      </c>
      <c r="F4765" s="31">
        <v>3</v>
      </c>
      <c r="G4765" s="31"/>
      <c r="H4765" s="31"/>
      <c r="I4765" s="31">
        <v>202570</v>
      </c>
      <c r="J4765" s="31">
        <v>3</v>
      </c>
      <c r="M4765" s="28" t="s">
        <v>1073</v>
      </c>
    </row>
    <row r="4766" spans="1:13">
      <c r="A4766" s="31" t="s">
        <v>9129</v>
      </c>
      <c r="B4766" s="31" t="s">
        <v>1073</v>
      </c>
      <c r="C4766" s="31">
        <v>1012</v>
      </c>
      <c r="D4766" s="31">
        <v>4</v>
      </c>
      <c r="E4766" s="31" t="s">
        <v>9130</v>
      </c>
      <c r="F4766" s="31">
        <v>1</v>
      </c>
      <c r="G4766" s="31">
        <v>3</v>
      </c>
      <c r="H4766" s="31"/>
      <c r="I4766" s="31">
        <v>202570</v>
      </c>
      <c r="J4766" s="31">
        <v>4</v>
      </c>
      <c r="M4766" s="28" t="s">
        <v>1073</v>
      </c>
    </row>
    <row r="4767" spans="1:13">
      <c r="A4767" s="31" t="s">
        <v>9131</v>
      </c>
      <c r="B4767" s="31" t="s">
        <v>1073</v>
      </c>
      <c r="C4767" s="31">
        <v>1070</v>
      </c>
      <c r="D4767" s="31">
        <v>4</v>
      </c>
      <c r="E4767" s="31" t="s">
        <v>9132</v>
      </c>
      <c r="F4767" s="31">
        <v>2</v>
      </c>
      <c r="G4767" s="31">
        <v>3</v>
      </c>
      <c r="H4767" s="31"/>
      <c r="I4767" s="31">
        <v>202570</v>
      </c>
      <c r="J4767" s="31">
        <v>5</v>
      </c>
      <c r="M4767" s="28" t="s">
        <v>1073</v>
      </c>
    </row>
    <row r="4768" spans="1:13">
      <c r="A4768" s="31" t="s">
        <v>9133</v>
      </c>
      <c r="B4768" s="31" t="s">
        <v>1073</v>
      </c>
      <c r="C4768" s="31">
        <v>1192</v>
      </c>
      <c r="D4768" s="31">
        <v>4</v>
      </c>
      <c r="E4768" s="31" t="s">
        <v>9134</v>
      </c>
      <c r="F4768" s="31"/>
      <c r="G4768" s="31">
        <v>3</v>
      </c>
      <c r="H4768" s="31"/>
      <c r="I4768" s="31">
        <v>202570</v>
      </c>
      <c r="J4768" s="31">
        <v>3</v>
      </c>
      <c r="M4768" s="28" t="s">
        <v>1073</v>
      </c>
    </row>
    <row r="4769" spans="1:13">
      <c r="A4769" s="31" t="s">
        <v>9135</v>
      </c>
      <c r="B4769" s="31" t="s">
        <v>1073</v>
      </c>
      <c r="C4769" s="31">
        <v>1210</v>
      </c>
      <c r="D4769" s="31">
        <v>4</v>
      </c>
      <c r="E4769" s="31" t="s">
        <v>9136</v>
      </c>
      <c r="F4769" s="31">
        <v>2</v>
      </c>
      <c r="G4769" s="31">
        <v>3</v>
      </c>
      <c r="H4769" s="31"/>
      <c r="I4769" s="31">
        <v>202570</v>
      </c>
      <c r="J4769" s="31">
        <v>5</v>
      </c>
      <c r="M4769" s="28" t="s">
        <v>1073</v>
      </c>
    </row>
    <row r="4770" spans="1:13">
      <c r="A4770" s="31" t="s">
        <v>9137</v>
      </c>
      <c r="B4770" s="31" t="s">
        <v>1073</v>
      </c>
      <c r="C4770" s="31">
        <v>1251</v>
      </c>
      <c r="D4770" s="31">
        <v>4</v>
      </c>
      <c r="E4770" s="31" t="s">
        <v>9138</v>
      </c>
      <c r="F4770" s="31">
        <v>1</v>
      </c>
      <c r="G4770" s="31"/>
      <c r="H4770" s="31"/>
      <c r="I4770" s="31">
        <v>202570</v>
      </c>
      <c r="J4770" s="31">
        <v>1</v>
      </c>
      <c r="M4770" s="28" t="s">
        <v>1073</v>
      </c>
    </row>
    <row r="4771" spans="1:13">
      <c r="A4771" s="31" t="s">
        <v>9139</v>
      </c>
      <c r="B4771" s="31" t="s">
        <v>1073</v>
      </c>
      <c r="C4771" s="31">
        <v>1272</v>
      </c>
      <c r="D4771" s="31">
        <v>4</v>
      </c>
      <c r="E4771" s="31" t="s">
        <v>9140</v>
      </c>
      <c r="F4771" s="31">
        <v>1</v>
      </c>
      <c r="G4771" s="31">
        <v>3</v>
      </c>
      <c r="H4771" s="31"/>
      <c r="I4771" s="31">
        <v>202570</v>
      </c>
      <c r="J4771" s="31">
        <v>4</v>
      </c>
      <c r="M4771" s="28" t="s">
        <v>1073</v>
      </c>
    </row>
    <row r="4772" spans="1:13">
      <c r="A4772" s="31" t="s">
        <v>9141</v>
      </c>
      <c r="B4772" s="31" t="s">
        <v>1073</v>
      </c>
      <c r="C4772" s="31">
        <v>1292</v>
      </c>
      <c r="D4772" s="31">
        <v>4</v>
      </c>
      <c r="E4772" s="31" t="s">
        <v>9142</v>
      </c>
      <c r="F4772" s="31"/>
      <c r="G4772" s="31">
        <v>3</v>
      </c>
      <c r="H4772" s="31"/>
      <c r="I4772" s="31">
        <v>202570</v>
      </c>
      <c r="J4772" s="31">
        <v>3</v>
      </c>
      <c r="M4772" s="28" t="s">
        <v>1073</v>
      </c>
    </row>
    <row r="4773" spans="1:13">
      <c r="A4773" s="31" t="s">
        <v>9143</v>
      </c>
      <c r="B4773" s="31" t="s">
        <v>1073</v>
      </c>
      <c r="C4773" s="31">
        <v>1293</v>
      </c>
      <c r="D4773" s="31">
        <v>4</v>
      </c>
      <c r="E4773" s="31" t="s">
        <v>9144</v>
      </c>
      <c r="F4773" s="31"/>
      <c r="G4773" s="31">
        <v>3</v>
      </c>
      <c r="H4773" s="31"/>
      <c r="I4773" s="31">
        <v>202570</v>
      </c>
      <c r="J4773" s="31">
        <v>3</v>
      </c>
      <c r="M4773" s="28" t="s">
        <v>1073</v>
      </c>
    </row>
    <row r="4774" spans="1:13">
      <c r="A4774" s="31" t="s">
        <v>9145</v>
      </c>
      <c r="B4774" s="31" t="s">
        <v>1073</v>
      </c>
      <c r="C4774" s="31">
        <v>2010</v>
      </c>
      <c r="D4774" s="31">
        <v>4</v>
      </c>
      <c r="E4774" s="31" t="s">
        <v>9146</v>
      </c>
      <c r="F4774" s="31">
        <v>2</v>
      </c>
      <c r="G4774" s="31">
        <v>6</v>
      </c>
      <c r="H4774" s="31"/>
      <c r="I4774" s="31">
        <v>202570</v>
      </c>
      <c r="J4774" s="31">
        <v>8</v>
      </c>
      <c r="M4774" s="28" t="s">
        <v>1073</v>
      </c>
    </row>
    <row r="4775" spans="1:13">
      <c r="A4775" s="31" t="s">
        <v>9147</v>
      </c>
      <c r="B4775" s="31" t="s">
        <v>1073</v>
      </c>
      <c r="C4775" s="31">
        <v>2015</v>
      </c>
      <c r="D4775" s="31">
        <v>4</v>
      </c>
      <c r="E4775" s="31" t="s">
        <v>9148</v>
      </c>
      <c r="F4775" s="31">
        <v>3</v>
      </c>
      <c r="G4775" s="31"/>
      <c r="H4775" s="31"/>
      <c r="I4775" s="31">
        <v>202570</v>
      </c>
      <c r="J4775" s="31">
        <v>3</v>
      </c>
      <c r="M4775" s="28" t="s">
        <v>1073</v>
      </c>
    </row>
    <row r="4776" spans="1:13">
      <c r="A4776" s="31" t="s">
        <v>9149</v>
      </c>
      <c r="B4776" s="31" t="s">
        <v>1073</v>
      </c>
      <c r="C4776" s="31">
        <v>2190</v>
      </c>
      <c r="D4776" s="31">
        <v>4</v>
      </c>
      <c r="E4776" s="31" t="s">
        <v>9150</v>
      </c>
      <c r="F4776" s="31">
        <v>1</v>
      </c>
      <c r="G4776" s="31">
        <v>9</v>
      </c>
      <c r="H4776" s="31"/>
      <c r="I4776" s="31">
        <v>202570</v>
      </c>
      <c r="J4776" s="31">
        <v>10</v>
      </c>
      <c r="M4776" s="28" t="s">
        <v>1073</v>
      </c>
    </row>
    <row r="4777" spans="1:13">
      <c r="A4777" s="31" t="s">
        <v>9151</v>
      </c>
      <c r="B4777" s="31" t="s">
        <v>1073</v>
      </c>
      <c r="C4777" s="31">
        <v>2592</v>
      </c>
      <c r="D4777" s="31">
        <v>4</v>
      </c>
      <c r="E4777" s="31" t="s">
        <v>7727</v>
      </c>
      <c r="F4777" s="31"/>
      <c r="G4777" s="31">
        <v>3</v>
      </c>
      <c r="H4777" s="31"/>
      <c r="I4777" s="31">
        <v>202570</v>
      </c>
      <c r="J4777" s="31">
        <v>3</v>
      </c>
      <c r="M4777" s="28" t="s">
        <v>1073</v>
      </c>
    </row>
    <row r="4778" spans="1:13">
      <c r="A4778" s="31" t="s">
        <v>9152</v>
      </c>
      <c r="B4778" s="31" t="s">
        <v>1073</v>
      </c>
      <c r="C4778" s="31">
        <v>2610</v>
      </c>
      <c r="D4778" s="31">
        <v>4</v>
      </c>
      <c r="E4778" s="31" t="s">
        <v>9153</v>
      </c>
      <c r="F4778" s="31">
        <v>2</v>
      </c>
      <c r="G4778" s="31">
        <v>6</v>
      </c>
      <c r="H4778" s="31"/>
      <c r="I4778" s="31">
        <v>202570</v>
      </c>
      <c r="J4778" s="31">
        <v>8</v>
      </c>
      <c r="M4778" s="28" t="s">
        <v>1073</v>
      </c>
    </row>
    <row r="4779" spans="1:13">
      <c r="A4779" s="31" t="s">
        <v>9154</v>
      </c>
      <c r="B4779" s="31" t="s">
        <v>1073</v>
      </c>
      <c r="C4779" s="31">
        <v>2651</v>
      </c>
      <c r="D4779" s="31">
        <v>4</v>
      </c>
      <c r="E4779" s="31" t="s">
        <v>9155</v>
      </c>
      <c r="F4779" s="31">
        <v>2</v>
      </c>
      <c r="G4779" s="31"/>
      <c r="H4779" s="31"/>
      <c r="I4779" s="31">
        <v>202570</v>
      </c>
      <c r="J4779" s="31">
        <v>2</v>
      </c>
      <c r="M4779" s="28" t="s">
        <v>1073</v>
      </c>
    </row>
    <row r="4780" spans="1:13">
      <c r="A4780" s="31" t="s">
        <v>9156</v>
      </c>
      <c r="B4780" s="31" t="s">
        <v>1073</v>
      </c>
      <c r="C4780" s="31">
        <v>2674</v>
      </c>
      <c r="D4780" s="31">
        <v>4</v>
      </c>
      <c r="E4780" s="31" t="s">
        <v>9157</v>
      </c>
      <c r="F4780" s="31">
        <v>1</v>
      </c>
      <c r="G4780" s="31">
        <v>3</v>
      </c>
      <c r="H4780" s="31"/>
      <c r="I4780" s="31">
        <v>202570</v>
      </c>
      <c r="J4780" s="31">
        <v>4</v>
      </c>
      <c r="M4780" s="28" t="s">
        <v>1073</v>
      </c>
    </row>
    <row r="4781" spans="1:13">
      <c r="A4781" s="31" t="s">
        <v>9158</v>
      </c>
      <c r="B4781" s="31" t="s">
        <v>1073</v>
      </c>
      <c r="C4781" s="31">
        <v>2690</v>
      </c>
      <c r="D4781" s="31">
        <v>4</v>
      </c>
      <c r="E4781" s="31" t="s">
        <v>9159</v>
      </c>
      <c r="F4781" s="31"/>
      <c r="G4781" s="31"/>
      <c r="H4781" s="31">
        <v>12</v>
      </c>
      <c r="I4781" s="31">
        <v>202570</v>
      </c>
      <c r="J4781" s="31">
        <v>12</v>
      </c>
      <c r="M4781" s="28" t="s">
        <v>1073</v>
      </c>
    </row>
    <row r="4782" spans="1:13">
      <c r="A4782" s="31" t="s">
        <v>9160</v>
      </c>
      <c r="B4782" s="31" t="s">
        <v>1073</v>
      </c>
      <c r="C4782" s="31">
        <v>2692</v>
      </c>
      <c r="D4782" s="31">
        <v>4</v>
      </c>
      <c r="E4782" s="31" t="s">
        <v>9161</v>
      </c>
      <c r="F4782" s="31"/>
      <c r="G4782" s="31">
        <v>3</v>
      </c>
      <c r="H4782" s="31"/>
      <c r="I4782" s="31">
        <v>202570</v>
      </c>
      <c r="J4782" s="31">
        <v>3</v>
      </c>
      <c r="M4782" s="28" t="s">
        <v>1073</v>
      </c>
    </row>
    <row r="4783" spans="1:13">
      <c r="A4783" s="31" t="s">
        <v>9162</v>
      </c>
      <c r="B4783" s="31" t="s">
        <v>1073</v>
      </c>
      <c r="C4783" s="31">
        <v>2790</v>
      </c>
      <c r="D4783" s="31">
        <v>4</v>
      </c>
      <c r="E4783" s="31" t="s">
        <v>9163</v>
      </c>
      <c r="F4783" s="31">
        <v>2</v>
      </c>
      <c r="G4783" s="31">
        <v>0</v>
      </c>
      <c r="H4783" s="31">
        <v>4</v>
      </c>
      <c r="I4783" s="31">
        <v>202570</v>
      </c>
      <c r="J4783" s="31">
        <v>6</v>
      </c>
      <c r="M4783" s="28" t="s">
        <v>510</v>
      </c>
    </row>
    <row r="4784" spans="1:13">
      <c r="A4784" s="31" t="s">
        <v>9164</v>
      </c>
      <c r="B4784" s="31" t="s">
        <v>1073</v>
      </c>
      <c r="C4784" s="31">
        <v>2803</v>
      </c>
      <c r="D4784" s="31">
        <v>4</v>
      </c>
      <c r="E4784" s="31" t="s">
        <v>9165</v>
      </c>
      <c r="F4784" s="31">
        <v>3</v>
      </c>
      <c r="G4784" s="31"/>
      <c r="H4784" s="31"/>
      <c r="I4784" s="31">
        <v>202570</v>
      </c>
      <c r="J4784" s="31">
        <v>3</v>
      </c>
      <c r="M4784" s="28" t="s">
        <v>510</v>
      </c>
    </row>
    <row r="4785" spans="1:13">
      <c r="A4785" s="31" t="s">
        <v>9166</v>
      </c>
      <c r="B4785" s="31" t="s">
        <v>1073</v>
      </c>
      <c r="C4785" s="31">
        <v>2890</v>
      </c>
      <c r="D4785" s="31">
        <v>4</v>
      </c>
      <c r="E4785" s="31" t="s">
        <v>9167</v>
      </c>
      <c r="F4785" s="31"/>
      <c r="G4785" s="31"/>
      <c r="H4785" s="31">
        <v>12</v>
      </c>
      <c r="I4785" s="31">
        <v>202570</v>
      </c>
      <c r="J4785" s="31">
        <v>12</v>
      </c>
      <c r="M4785" s="28" t="s">
        <v>510</v>
      </c>
    </row>
    <row r="4786" spans="1:13">
      <c r="A4786" s="31" t="s">
        <v>9168</v>
      </c>
      <c r="B4786" s="31" t="s">
        <v>1073</v>
      </c>
      <c r="C4786" s="31">
        <v>2892</v>
      </c>
      <c r="D4786" s="31">
        <v>4</v>
      </c>
      <c r="E4786" s="31" t="s">
        <v>9169</v>
      </c>
      <c r="F4786" s="31"/>
      <c r="G4786" s="31">
        <v>3</v>
      </c>
      <c r="H4786" s="31"/>
      <c r="I4786" s="31">
        <v>202570</v>
      </c>
      <c r="J4786" s="31">
        <v>3</v>
      </c>
      <c r="M4786" s="28" t="s">
        <v>510</v>
      </c>
    </row>
    <row r="4787" spans="1:13">
      <c r="A4787" s="31" t="s">
        <v>9170</v>
      </c>
      <c r="B4787" s="31" t="s">
        <v>510</v>
      </c>
      <c r="C4787" s="31">
        <v>1010</v>
      </c>
      <c r="D4787" s="31">
        <v>2</v>
      </c>
      <c r="E4787" s="31" t="s">
        <v>10149</v>
      </c>
      <c r="F4787" s="31">
        <v>2</v>
      </c>
      <c r="G4787" s="31"/>
      <c r="H4787" s="31"/>
      <c r="I4787" s="31">
        <v>202570</v>
      </c>
      <c r="J4787" s="31">
        <v>2</v>
      </c>
      <c r="M4787" s="28" t="s">
        <v>510</v>
      </c>
    </row>
    <row r="4788" spans="1:13">
      <c r="A4788" s="31" t="s">
        <v>9171</v>
      </c>
      <c r="B4788" s="31" t="s">
        <v>510</v>
      </c>
      <c r="C4788" s="31">
        <v>1030</v>
      </c>
      <c r="D4788" s="31">
        <v>2</v>
      </c>
      <c r="E4788" s="31" t="s">
        <v>520</v>
      </c>
      <c r="F4788" s="31">
        <v>3</v>
      </c>
      <c r="G4788" s="31"/>
      <c r="H4788" s="31"/>
      <c r="I4788" s="31">
        <v>202570</v>
      </c>
      <c r="J4788" s="31">
        <v>3</v>
      </c>
      <c r="M4788" s="28" t="s">
        <v>510</v>
      </c>
    </row>
    <row r="4789" spans="1:13">
      <c r="A4789" s="31" t="s">
        <v>9172</v>
      </c>
      <c r="B4789" s="31" t="s">
        <v>510</v>
      </c>
      <c r="C4789" s="31">
        <v>1040</v>
      </c>
      <c r="D4789" s="31">
        <v>2</v>
      </c>
      <c r="E4789" s="31" t="s">
        <v>523</v>
      </c>
      <c r="F4789" s="31">
        <v>1</v>
      </c>
      <c r="G4789" s="31">
        <v>6</v>
      </c>
      <c r="H4789" s="31"/>
      <c r="I4789" s="31">
        <v>202570</v>
      </c>
      <c r="J4789" s="31">
        <v>7</v>
      </c>
      <c r="M4789" s="28" t="s">
        <v>510</v>
      </c>
    </row>
    <row r="4790" spans="1:13">
      <c r="A4790" s="31" t="s">
        <v>10150</v>
      </c>
      <c r="B4790" s="31" t="s">
        <v>510</v>
      </c>
      <c r="C4790" s="31">
        <v>1110</v>
      </c>
      <c r="D4790" s="31">
        <v>2</v>
      </c>
      <c r="E4790" s="31" t="s">
        <v>10151</v>
      </c>
      <c r="F4790" s="31"/>
      <c r="G4790" s="31">
        <v>9</v>
      </c>
      <c r="H4790" s="31"/>
      <c r="I4790" s="31">
        <v>202570</v>
      </c>
      <c r="J4790" s="31">
        <v>9</v>
      </c>
      <c r="M4790" s="28" t="s">
        <v>510</v>
      </c>
    </row>
    <row r="4791" spans="1:13">
      <c r="A4791" s="31" t="s">
        <v>10152</v>
      </c>
      <c r="B4791" s="31" t="s">
        <v>510</v>
      </c>
      <c r="C4791" s="31">
        <v>1120</v>
      </c>
      <c r="D4791" s="31">
        <v>2</v>
      </c>
      <c r="E4791" s="31" t="s">
        <v>10153</v>
      </c>
      <c r="F4791" s="31">
        <v>1</v>
      </c>
      <c r="G4791" s="31">
        <v>3</v>
      </c>
      <c r="H4791" s="31"/>
      <c r="I4791" s="31">
        <v>202570</v>
      </c>
      <c r="J4791" s="31">
        <v>4</v>
      </c>
      <c r="M4791" s="28" t="s">
        <v>510</v>
      </c>
    </row>
    <row r="4792" spans="1:13">
      <c r="A4792" s="31" t="s">
        <v>10154</v>
      </c>
      <c r="B4792" s="31" t="s">
        <v>510</v>
      </c>
      <c r="C4792" s="31">
        <v>1125</v>
      </c>
      <c r="D4792" s="31">
        <v>2</v>
      </c>
      <c r="E4792" s="31" t="s">
        <v>10155</v>
      </c>
      <c r="F4792" s="31">
        <v>1</v>
      </c>
      <c r="G4792" s="31">
        <v>4</v>
      </c>
      <c r="H4792" s="31"/>
      <c r="I4792" s="31">
        <v>202570</v>
      </c>
      <c r="J4792" s="31">
        <v>5</v>
      </c>
      <c r="M4792" s="28" t="s">
        <v>510</v>
      </c>
    </row>
    <row r="4793" spans="1:13">
      <c r="A4793" s="31" t="s">
        <v>10156</v>
      </c>
      <c r="B4793" s="31" t="s">
        <v>510</v>
      </c>
      <c r="C4793" s="31">
        <v>1130</v>
      </c>
      <c r="D4793" s="31">
        <v>2</v>
      </c>
      <c r="E4793" s="31" t="s">
        <v>10157</v>
      </c>
      <c r="F4793" s="31">
        <v>1</v>
      </c>
      <c r="G4793" s="31">
        <v>4</v>
      </c>
      <c r="H4793" s="31"/>
      <c r="I4793" s="31">
        <v>202570</v>
      </c>
      <c r="J4793" s="31">
        <v>5</v>
      </c>
      <c r="M4793" s="28" t="s">
        <v>510</v>
      </c>
    </row>
    <row r="4794" spans="1:13">
      <c r="A4794" s="31" t="s">
        <v>10158</v>
      </c>
      <c r="B4794" s="31" t="s">
        <v>510</v>
      </c>
      <c r="C4794" s="31">
        <v>1140</v>
      </c>
      <c r="D4794" s="31">
        <v>2</v>
      </c>
      <c r="E4794" s="31" t="s">
        <v>10159</v>
      </c>
      <c r="F4794" s="31">
        <v>1</v>
      </c>
      <c r="G4794" s="31">
        <v>4</v>
      </c>
      <c r="H4794" s="31"/>
      <c r="I4794" s="31">
        <v>202570</v>
      </c>
      <c r="J4794" s="31">
        <v>5</v>
      </c>
      <c r="M4794" s="28" t="s">
        <v>510</v>
      </c>
    </row>
    <row r="4795" spans="1:13">
      <c r="A4795" s="31" t="s">
        <v>10160</v>
      </c>
      <c r="B4795" s="31" t="s">
        <v>510</v>
      </c>
      <c r="C4795" s="31">
        <v>1155</v>
      </c>
      <c r="D4795" s="31">
        <v>2</v>
      </c>
      <c r="E4795" s="31" t="s">
        <v>10161</v>
      </c>
      <c r="F4795" s="31">
        <v>1</v>
      </c>
      <c r="G4795" s="31">
        <v>4</v>
      </c>
      <c r="H4795" s="31"/>
      <c r="I4795" s="31">
        <v>202570</v>
      </c>
      <c r="J4795" s="31">
        <v>5</v>
      </c>
      <c r="M4795" s="28" t="s">
        <v>510</v>
      </c>
    </row>
    <row r="4796" spans="1:13">
      <c r="A4796" s="31" t="s">
        <v>9173</v>
      </c>
      <c r="B4796" s="31" t="s">
        <v>510</v>
      </c>
      <c r="C4796" s="31">
        <v>1160</v>
      </c>
      <c r="D4796" s="31">
        <v>2</v>
      </c>
      <c r="E4796" s="31" t="s">
        <v>527</v>
      </c>
      <c r="F4796" s="31">
        <v>1</v>
      </c>
      <c r="G4796" s="31">
        <v>4</v>
      </c>
      <c r="H4796" s="31">
        <v>0</v>
      </c>
      <c r="I4796" s="31">
        <v>202570</v>
      </c>
      <c r="J4796" s="31">
        <v>5</v>
      </c>
      <c r="M4796" s="28" t="s">
        <v>510</v>
      </c>
    </row>
    <row r="4797" spans="1:13">
      <c r="A4797" s="31" t="s">
        <v>10162</v>
      </c>
      <c r="B4797" s="31" t="s">
        <v>510</v>
      </c>
      <c r="C4797" s="31">
        <v>1171</v>
      </c>
      <c r="D4797" s="31">
        <v>2</v>
      </c>
      <c r="E4797" s="31" t="s">
        <v>10163</v>
      </c>
      <c r="F4797" s="31">
        <v>1</v>
      </c>
      <c r="G4797" s="31">
        <v>3</v>
      </c>
      <c r="H4797" s="31"/>
      <c r="I4797" s="31">
        <v>202570</v>
      </c>
      <c r="J4797" s="31">
        <v>4</v>
      </c>
      <c r="M4797" s="28" t="s">
        <v>510</v>
      </c>
    </row>
    <row r="4798" spans="1:13">
      <c r="A4798" s="31" t="s">
        <v>10164</v>
      </c>
      <c r="B4798" s="31" t="s">
        <v>510</v>
      </c>
      <c r="C4798" s="31">
        <v>1220</v>
      </c>
      <c r="D4798" s="31">
        <v>2</v>
      </c>
      <c r="E4798" s="31" t="s">
        <v>10165</v>
      </c>
      <c r="F4798" s="31">
        <v>1</v>
      </c>
      <c r="G4798" s="31">
        <v>4</v>
      </c>
      <c r="H4798" s="31"/>
      <c r="I4798" s="31">
        <v>202570</v>
      </c>
      <c r="J4798" s="31">
        <v>5</v>
      </c>
      <c r="M4798" s="28" t="s">
        <v>510</v>
      </c>
    </row>
    <row r="4799" spans="1:13">
      <c r="A4799" s="31" t="s">
        <v>9174</v>
      </c>
      <c r="B4799" s="31" t="s">
        <v>510</v>
      </c>
      <c r="C4799" s="31">
        <v>1260</v>
      </c>
      <c r="D4799" s="31">
        <v>2</v>
      </c>
      <c r="E4799" s="31" t="s">
        <v>530</v>
      </c>
      <c r="F4799" s="31">
        <v>1</v>
      </c>
      <c r="G4799" s="31">
        <v>4</v>
      </c>
      <c r="H4799" s="31">
        <v>0</v>
      </c>
      <c r="I4799" s="31">
        <v>202570</v>
      </c>
      <c r="J4799" s="31">
        <v>5</v>
      </c>
      <c r="M4799" s="28" t="s">
        <v>510</v>
      </c>
    </row>
    <row r="4800" spans="1:13">
      <c r="A4800" s="31" t="s">
        <v>9175</v>
      </c>
      <c r="B4800" s="31" t="s">
        <v>510</v>
      </c>
      <c r="C4800" s="31">
        <v>1370</v>
      </c>
      <c r="D4800" s="31">
        <v>2</v>
      </c>
      <c r="E4800" s="31" t="s">
        <v>534</v>
      </c>
      <c r="F4800" s="31">
        <v>1</v>
      </c>
      <c r="G4800" s="31">
        <v>6</v>
      </c>
      <c r="H4800" s="31"/>
      <c r="I4800" s="31">
        <v>202570</v>
      </c>
      <c r="J4800" s="31">
        <v>7</v>
      </c>
      <c r="M4800" s="28" t="s">
        <v>510</v>
      </c>
    </row>
    <row r="4801" spans="1:13">
      <c r="A4801" s="31" t="s">
        <v>9176</v>
      </c>
      <c r="B4801" s="31" t="s">
        <v>510</v>
      </c>
      <c r="C4801" s="31">
        <v>1580</v>
      </c>
      <c r="D4801" s="31">
        <v>2</v>
      </c>
      <c r="E4801" s="31" t="s">
        <v>538</v>
      </c>
      <c r="F4801" s="31">
        <v>1</v>
      </c>
      <c r="G4801" s="31">
        <v>4</v>
      </c>
      <c r="H4801" s="31">
        <v>0</v>
      </c>
      <c r="I4801" s="31">
        <v>202570</v>
      </c>
      <c r="J4801" s="31">
        <v>5</v>
      </c>
      <c r="M4801" s="28" t="s">
        <v>510</v>
      </c>
    </row>
    <row r="4802" spans="1:13">
      <c r="A4802" s="31" t="s">
        <v>9177</v>
      </c>
      <c r="B4802" s="31" t="s">
        <v>510</v>
      </c>
      <c r="C4802" s="31">
        <v>2096</v>
      </c>
      <c r="D4802" s="31">
        <v>2</v>
      </c>
      <c r="E4802" s="31" t="s">
        <v>304</v>
      </c>
      <c r="F4802" s="31"/>
      <c r="G4802" s="31"/>
      <c r="H4802" s="31"/>
      <c r="I4802" s="31">
        <v>200770</v>
      </c>
      <c r="J4802" s="31"/>
      <c r="M4802" s="28" t="s">
        <v>510</v>
      </c>
    </row>
    <row r="4803" spans="1:13">
      <c r="A4803" s="31" t="s">
        <v>9178</v>
      </c>
      <c r="B4803" s="31" t="s">
        <v>510</v>
      </c>
      <c r="C4803" s="31">
        <v>2097</v>
      </c>
      <c r="D4803" s="31">
        <v>2</v>
      </c>
      <c r="E4803" s="31" t="s">
        <v>435</v>
      </c>
      <c r="F4803" s="31"/>
      <c r="G4803" s="31"/>
      <c r="H4803" s="31"/>
      <c r="I4803" s="31">
        <v>200770</v>
      </c>
      <c r="J4803" s="31"/>
      <c r="M4803" s="28" t="s">
        <v>510</v>
      </c>
    </row>
    <row r="4804" spans="1:13">
      <c r="A4804" s="31" t="s">
        <v>10166</v>
      </c>
      <c r="B4804" s="31" t="s">
        <v>510</v>
      </c>
      <c r="C4804" s="31">
        <v>2130</v>
      </c>
      <c r="D4804" s="31">
        <v>2</v>
      </c>
      <c r="E4804" s="31" t="s">
        <v>10167</v>
      </c>
      <c r="F4804" s="31">
        <v>1</v>
      </c>
      <c r="G4804" s="31">
        <v>6</v>
      </c>
      <c r="H4804" s="31"/>
      <c r="I4804" s="31">
        <v>202570</v>
      </c>
      <c r="J4804" s="31">
        <v>7</v>
      </c>
      <c r="M4804" s="28" t="s">
        <v>510</v>
      </c>
    </row>
    <row r="4805" spans="1:13">
      <c r="A4805" s="31" t="s">
        <v>10168</v>
      </c>
      <c r="B4805" s="31" t="s">
        <v>510</v>
      </c>
      <c r="C4805" s="31">
        <v>2140</v>
      </c>
      <c r="D4805" s="31">
        <v>2</v>
      </c>
      <c r="E4805" s="31" t="s">
        <v>10169</v>
      </c>
      <c r="F4805" s="31">
        <v>1</v>
      </c>
      <c r="G4805" s="31">
        <v>4</v>
      </c>
      <c r="H4805" s="31"/>
      <c r="I4805" s="31">
        <v>202570</v>
      </c>
      <c r="J4805" s="31">
        <v>5</v>
      </c>
      <c r="M4805" s="28" t="s">
        <v>510</v>
      </c>
    </row>
    <row r="4806" spans="1:13">
      <c r="A4806" s="31" t="s">
        <v>10170</v>
      </c>
      <c r="B4806" s="31" t="s">
        <v>510</v>
      </c>
      <c r="C4806" s="31">
        <v>2150</v>
      </c>
      <c r="D4806" s="31">
        <v>2</v>
      </c>
      <c r="E4806" s="31" t="s">
        <v>10171</v>
      </c>
      <c r="F4806" s="31">
        <v>1</v>
      </c>
      <c r="G4806" s="31">
        <v>6</v>
      </c>
      <c r="H4806" s="31"/>
      <c r="I4806" s="31">
        <v>202570</v>
      </c>
      <c r="J4806" s="31">
        <v>7</v>
      </c>
      <c r="M4806" s="28" t="s">
        <v>510</v>
      </c>
    </row>
    <row r="4807" spans="1:13">
      <c r="A4807" s="31" t="s">
        <v>10172</v>
      </c>
      <c r="B4807" s="31" t="s">
        <v>510</v>
      </c>
      <c r="C4807" s="31">
        <v>2155</v>
      </c>
      <c r="D4807" s="31">
        <v>2</v>
      </c>
      <c r="E4807" s="31" t="s">
        <v>10173</v>
      </c>
      <c r="F4807" s="31">
        <v>1</v>
      </c>
      <c r="G4807" s="31">
        <v>6</v>
      </c>
      <c r="H4807" s="31"/>
      <c r="I4807" s="31">
        <v>202570</v>
      </c>
      <c r="J4807" s="31">
        <v>7</v>
      </c>
      <c r="M4807" s="28" t="s">
        <v>510</v>
      </c>
    </row>
    <row r="4808" spans="1:13">
      <c r="A4808" s="31" t="s">
        <v>10174</v>
      </c>
      <c r="B4808" s="31" t="s">
        <v>510</v>
      </c>
      <c r="C4808" s="31">
        <v>2220</v>
      </c>
      <c r="D4808" s="31">
        <v>2</v>
      </c>
      <c r="E4808" s="31" t="s">
        <v>10175</v>
      </c>
      <c r="F4808" s="31">
        <v>1</v>
      </c>
      <c r="G4808" s="31">
        <v>4</v>
      </c>
      <c r="H4808" s="31"/>
      <c r="I4808" s="31">
        <v>202570</v>
      </c>
      <c r="J4808" s="31">
        <v>5</v>
      </c>
      <c r="M4808" s="28" t="s">
        <v>510</v>
      </c>
    </row>
    <row r="4809" spans="1:13">
      <c r="A4809" s="31" t="s">
        <v>9179</v>
      </c>
      <c r="B4809" s="31" t="s">
        <v>510</v>
      </c>
      <c r="C4809" s="31">
        <v>2996</v>
      </c>
      <c r="D4809" s="31">
        <v>2</v>
      </c>
      <c r="E4809" s="31" t="s">
        <v>304</v>
      </c>
      <c r="F4809" s="31"/>
      <c r="G4809" s="31"/>
      <c r="H4809" s="31"/>
      <c r="I4809" s="31">
        <v>202370</v>
      </c>
      <c r="J4809" s="31"/>
    </row>
    <row r="4810" spans="1:13">
      <c r="A4810" s="31" t="s">
        <v>9180</v>
      </c>
      <c r="B4810" s="31" t="s">
        <v>510</v>
      </c>
      <c r="C4810" s="31" t="s">
        <v>540</v>
      </c>
      <c r="D4810" s="31">
        <v>2</v>
      </c>
      <c r="E4810" s="31" t="s">
        <v>304</v>
      </c>
      <c r="F4810" s="31"/>
      <c r="G4810" s="31"/>
      <c r="H4810" s="31"/>
      <c r="I4810" s="31">
        <v>202370</v>
      </c>
      <c r="J4810" s="31"/>
    </row>
    <row r="4811" spans="1:13">
      <c r="A4811" s="31" t="s">
        <v>9181</v>
      </c>
      <c r="B4811" s="31" t="s">
        <v>510</v>
      </c>
      <c r="C4811" s="31" t="s">
        <v>1763</v>
      </c>
      <c r="D4811" s="31">
        <v>2</v>
      </c>
      <c r="E4811" s="31" t="s">
        <v>304</v>
      </c>
      <c r="F4811" s="31"/>
      <c r="G4811" s="31"/>
      <c r="H4811" s="31"/>
      <c r="I4811" s="31">
        <v>202370</v>
      </c>
      <c r="J4811" s="31"/>
    </row>
    <row r="4812" spans="1:13">
      <c r="A4812" s="31" t="s">
        <v>10176</v>
      </c>
      <c r="B4812" s="31" t="s">
        <v>510</v>
      </c>
      <c r="C4812" s="31" t="s">
        <v>10177</v>
      </c>
      <c r="D4812" s="31">
        <v>2</v>
      </c>
      <c r="E4812" s="31" t="s">
        <v>304</v>
      </c>
      <c r="F4812" s="31"/>
      <c r="G4812" s="31"/>
      <c r="H4812" s="31"/>
      <c r="I4812" s="31">
        <v>202470</v>
      </c>
      <c r="J4812" s="31"/>
    </row>
  </sheetData>
  <autoFilter ref="A1:J4812" xr:uid="{05C2FBE4-F306-4CDA-98B6-C314B47E0124}"/>
  <sortState ref="O3:O9">
    <sortCondition ref="O3:O9"/>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86F14-86F0-4E20-96BE-AD95A143C2C4}">
  <dimension ref="A1:AO220"/>
  <sheetViews>
    <sheetView topLeftCell="F156" workbookViewId="0">
      <selection activeCell="Q198" sqref="Q198"/>
    </sheetView>
  </sheetViews>
  <sheetFormatPr defaultRowHeight="14.5"/>
  <cols>
    <col min="1" max="1" width="10.54296875" bestFit="1" customWidth="1"/>
    <col min="3" max="3" width="21.81640625" bestFit="1" customWidth="1"/>
    <col min="4" max="4" width="34" bestFit="1" customWidth="1"/>
    <col min="5" max="5" width="22" bestFit="1" customWidth="1"/>
    <col min="6" max="6" width="20.1796875" bestFit="1" customWidth="1"/>
    <col min="7" max="7" width="24" bestFit="1" customWidth="1"/>
    <col min="8" max="8" width="16.54296875" bestFit="1" customWidth="1"/>
    <col min="9" max="9" width="23.453125" bestFit="1" customWidth="1"/>
    <col min="41" max="41" width="4.54296875" bestFit="1" customWidth="1"/>
  </cols>
  <sheetData>
    <row r="1" spans="1:41" s="30" customFormat="1">
      <c r="A1" s="29" t="s">
        <v>9182</v>
      </c>
      <c r="B1" s="29" t="s">
        <v>9183</v>
      </c>
      <c r="C1" s="29" t="s">
        <v>9184</v>
      </c>
      <c r="D1" s="29" t="s">
        <v>9185</v>
      </c>
      <c r="E1" s="29" t="s">
        <v>9186</v>
      </c>
      <c r="F1" s="29" t="s">
        <v>9187</v>
      </c>
      <c r="G1" s="29" t="s">
        <v>9188</v>
      </c>
      <c r="H1" s="29" t="s">
        <v>9189</v>
      </c>
      <c r="I1" s="29" t="s">
        <v>9190</v>
      </c>
      <c r="J1" s="29" t="s">
        <v>9191</v>
      </c>
      <c r="K1" s="29" t="s">
        <v>9192</v>
      </c>
      <c r="L1" s="29" t="s">
        <v>9193</v>
      </c>
      <c r="M1" s="29" t="s">
        <v>9194</v>
      </c>
      <c r="N1" s="29" t="s">
        <v>9195</v>
      </c>
      <c r="O1" s="29" t="s">
        <v>9196</v>
      </c>
      <c r="P1" s="29" t="s">
        <v>9197</v>
      </c>
      <c r="Q1" s="29" t="s">
        <v>9198</v>
      </c>
      <c r="R1" s="29" t="s">
        <v>9199</v>
      </c>
      <c r="S1" s="29" t="s">
        <v>9200</v>
      </c>
      <c r="T1" s="29" t="s">
        <v>9201</v>
      </c>
      <c r="U1" s="29" t="s">
        <v>9202</v>
      </c>
      <c r="V1" s="29" t="s">
        <v>9203</v>
      </c>
      <c r="W1" s="29" t="s">
        <v>9204</v>
      </c>
      <c r="X1" s="29" t="s">
        <v>9205</v>
      </c>
      <c r="Y1" s="29" t="s">
        <v>9206</v>
      </c>
      <c r="Z1" s="29" t="s">
        <v>9207</v>
      </c>
      <c r="AA1" s="29" t="s">
        <v>9208</v>
      </c>
      <c r="AB1" s="29" t="s">
        <v>9209</v>
      </c>
      <c r="AC1" s="29" t="s">
        <v>9210</v>
      </c>
      <c r="AD1" s="29" t="s">
        <v>9211</v>
      </c>
      <c r="AE1" s="29" t="s">
        <v>9212</v>
      </c>
      <c r="AF1" s="29" t="s">
        <v>9213</v>
      </c>
      <c r="AG1" s="29" t="s">
        <v>9214</v>
      </c>
      <c r="AH1" s="29" t="s">
        <v>9215</v>
      </c>
      <c r="AI1" s="29" t="s">
        <v>9216</v>
      </c>
      <c r="AJ1" s="29" t="s">
        <v>9217</v>
      </c>
      <c r="AK1" s="29" t="s">
        <v>9218</v>
      </c>
      <c r="AN1" s="30" t="s">
        <v>55</v>
      </c>
      <c r="AO1" s="30" t="s">
        <v>2</v>
      </c>
    </row>
    <row r="2" spans="1:41">
      <c r="A2" s="28" t="str">
        <f>_xlfn.CONCAT(B2,C2)</f>
        <v>2025110</v>
      </c>
      <c r="B2" s="28">
        <v>202511</v>
      </c>
      <c r="C2" s="28">
        <v>0</v>
      </c>
      <c r="D2" s="28" t="s">
        <v>9219</v>
      </c>
      <c r="E2" s="28" t="s">
        <v>9341</v>
      </c>
      <c r="F2" s="28" t="s">
        <v>9342</v>
      </c>
      <c r="G2" s="28"/>
      <c r="H2" s="28">
        <v>15</v>
      </c>
      <c r="I2" s="28" t="s">
        <v>9343</v>
      </c>
      <c r="J2" s="28" t="s">
        <v>9344</v>
      </c>
      <c r="K2" s="28" t="s">
        <v>164</v>
      </c>
      <c r="L2" s="28" t="s">
        <v>9341</v>
      </c>
      <c r="M2" s="28" t="s">
        <v>164</v>
      </c>
      <c r="N2" s="28" t="s">
        <v>164</v>
      </c>
      <c r="O2" s="28" t="s">
        <v>164</v>
      </c>
      <c r="P2" s="28" t="s">
        <v>129</v>
      </c>
      <c r="Q2" s="28">
        <v>12341</v>
      </c>
      <c r="R2" s="28">
        <v>1</v>
      </c>
      <c r="S2" s="28" t="s">
        <v>9345</v>
      </c>
      <c r="T2" s="28" t="s">
        <v>9220</v>
      </c>
      <c r="U2" s="28"/>
      <c r="V2" s="28" t="s">
        <v>129</v>
      </c>
      <c r="W2" s="28" t="s">
        <v>129</v>
      </c>
      <c r="X2" s="28" t="s">
        <v>129</v>
      </c>
      <c r="Y2" s="28" t="s">
        <v>129</v>
      </c>
      <c r="Z2" s="28" t="s">
        <v>129</v>
      </c>
      <c r="AA2" s="28" t="s">
        <v>129</v>
      </c>
      <c r="AB2" s="28" t="s">
        <v>129</v>
      </c>
      <c r="AC2" s="28" t="s">
        <v>129</v>
      </c>
      <c r="AD2" s="28" t="s">
        <v>129</v>
      </c>
      <c r="AE2" s="28" t="s">
        <v>129</v>
      </c>
      <c r="AF2" s="28" t="s">
        <v>129</v>
      </c>
      <c r="AG2" s="28" t="s">
        <v>129</v>
      </c>
      <c r="AH2" s="28" t="s">
        <v>129</v>
      </c>
      <c r="AI2" s="28" t="s">
        <v>129</v>
      </c>
      <c r="AJ2" s="28" t="s">
        <v>129</v>
      </c>
      <c r="AK2" s="28" t="s">
        <v>129</v>
      </c>
      <c r="AN2">
        <v>202511</v>
      </c>
      <c r="AO2">
        <v>0</v>
      </c>
    </row>
    <row r="3" spans="1:41">
      <c r="A3" s="28" t="str">
        <f t="shared" ref="A3:A66" si="0">_xlfn.CONCAT(B3,C3)</f>
        <v>2025111</v>
      </c>
      <c r="B3" s="28">
        <v>202511</v>
      </c>
      <c r="C3" s="28">
        <v>1</v>
      </c>
      <c r="D3" s="28" t="s">
        <v>9221</v>
      </c>
      <c r="E3" s="28" t="s">
        <v>9341</v>
      </c>
      <c r="F3" s="28" t="s">
        <v>9342</v>
      </c>
      <c r="G3" s="28"/>
      <c r="H3" s="28">
        <v>15</v>
      </c>
      <c r="I3" s="28" t="s">
        <v>9343</v>
      </c>
      <c r="J3" s="28" t="s">
        <v>9344</v>
      </c>
      <c r="K3" s="28" t="s">
        <v>164</v>
      </c>
      <c r="L3" s="28" t="s">
        <v>9341</v>
      </c>
      <c r="M3" s="28" t="s">
        <v>164</v>
      </c>
      <c r="N3" s="28" t="s">
        <v>164</v>
      </c>
      <c r="O3" s="28" t="s">
        <v>164</v>
      </c>
      <c r="P3" s="28" t="s">
        <v>129</v>
      </c>
      <c r="Q3" s="28">
        <v>12039</v>
      </c>
      <c r="R3" s="28">
        <v>2</v>
      </c>
      <c r="S3" s="28" t="s">
        <v>9345</v>
      </c>
      <c r="T3" s="28" t="s">
        <v>9222</v>
      </c>
      <c r="U3" s="28"/>
      <c r="V3" s="28" t="s">
        <v>129</v>
      </c>
      <c r="W3" s="28" t="s">
        <v>129</v>
      </c>
      <c r="X3" s="28" t="s">
        <v>129</v>
      </c>
      <c r="Y3" s="28" t="s">
        <v>129</v>
      </c>
      <c r="Z3" s="28" t="s">
        <v>129</v>
      </c>
      <c r="AA3" s="28" t="s">
        <v>129</v>
      </c>
      <c r="AB3" s="28" t="s">
        <v>129</v>
      </c>
      <c r="AC3" s="28" t="s">
        <v>129</v>
      </c>
      <c r="AD3" s="28" t="s">
        <v>129</v>
      </c>
      <c r="AE3" s="28" t="s">
        <v>129</v>
      </c>
      <c r="AF3" s="28" t="s">
        <v>129</v>
      </c>
      <c r="AG3" s="28" t="s">
        <v>129</v>
      </c>
      <c r="AH3" s="28" t="s">
        <v>129</v>
      </c>
      <c r="AI3" s="28" t="s">
        <v>129</v>
      </c>
      <c r="AJ3" s="28" t="s">
        <v>129</v>
      </c>
      <c r="AK3" s="28" t="s">
        <v>129</v>
      </c>
      <c r="AN3">
        <v>202522</v>
      </c>
      <c r="AO3">
        <v>1</v>
      </c>
    </row>
    <row r="4" spans="1:41">
      <c r="A4" s="28" t="str">
        <f t="shared" si="0"/>
        <v>202511105</v>
      </c>
      <c r="B4" s="28">
        <v>202511</v>
      </c>
      <c r="C4" s="28">
        <v>105</v>
      </c>
      <c r="D4" s="28" t="s">
        <v>9346</v>
      </c>
      <c r="E4" s="28" t="s">
        <v>9347</v>
      </c>
      <c r="F4" s="28" t="s">
        <v>9342</v>
      </c>
      <c r="G4" s="28"/>
      <c r="H4" s="28">
        <v>12</v>
      </c>
      <c r="I4" s="28" t="s">
        <v>9348</v>
      </c>
      <c r="J4" s="28" t="s">
        <v>9344</v>
      </c>
      <c r="K4" s="28" t="s">
        <v>164</v>
      </c>
      <c r="L4" s="28" t="s">
        <v>9347</v>
      </c>
      <c r="M4" s="28" t="s">
        <v>164</v>
      </c>
      <c r="N4" s="28" t="s">
        <v>164</v>
      </c>
      <c r="O4" s="28" t="s">
        <v>164</v>
      </c>
      <c r="P4" s="28" t="s">
        <v>129</v>
      </c>
      <c r="Q4" s="28">
        <v>12342</v>
      </c>
      <c r="R4" s="28">
        <v>1</v>
      </c>
      <c r="S4" s="28" t="s">
        <v>9345</v>
      </c>
      <c r="T4" s="28" t="s">
        <v>9220</v>
      </c>
      <c r="U4" s="28"/>
      <c r="V4" s="28" t="s">
        <v>129</v>
      </c>
      <c r="W4" s="28" t="s">
        <v>129</v>
      </c>
      <c r="X4" s="28" t="s">
        <v>129</v>
      </c>
      <c r="Y4" s="28" t="s">
        <v>129</v>
      </c>
      <c r="Z4" s="28" t="s">
        <v>129</v>
      </c>
      <c r="AA4" s="28" t="s">
        <v>129</v>
      </c>
      <c r="AB4" s="28" t="s">
        <v>129</v>
      </c>
      <c r="AC4" s="28" t="s">
        <v>129</v>
      </c>
      <c r="AD4" s="28" t="s">
        <v>129</v>
      </c>
      <c r="AE4" s="28" t="s">
        <v>129</v>
      </c>
      <c r="AF4" s="28" t="s">
        <v>129</v>
      </c>
      <c r="AG4" s="28" t="s">
        <v>129</v>
      </c>
      <c r="AH4" s="28" t="s">
        <v>129</v>
      </c>
      <c r="AI4" s="28" t="s">
        <v>129</v>
      </c>
      <c r="AJ4" s="28" t="s">
        <v>129</v>
      </c>
      <c r="AK4" s="28" t="s">
        <v>129</v>
      </c>
      <c r="AN4">
        <v>202533</v>
      </c>
      <c r="AO4">
        <v>101</v>
      </c>
    </row>
    <row r="5" spans="1:41">
      <c r="A5" s="28" t="str">
        <f t="shared" si="0"/>
        <v>202511209</v>
      </c>
      <c r="B5" s="28">
        <v>202511</v>
      </c>
      <c r="C5" s="28">
        <v>209</v>
      </c>
      <c r="D5" s="28" t="s">
        <v>9223</v>
      </c>
      <c r="E5" s="28" t="s">
        <v>9349</v>
      </c>
      <c r="F5" s="28" t="s">
        <v>9350</v>
      </c>
      <c r="G5" s="28"/>
      <c r="H5" s="28">
        <v>5</v>
      </c>
      <c r="I5" s="28" t="s">
        <v>9351</v>
      </c>
      <c r="J5" s="28" t="s">
        <v>9344</v>
      </c>
      <c r="K5" s="28" t="s">
        <v>164</v>
      </c>
      <c r="L5" s="28" t="s">
        <v>9349</v>
      </c>
      <c r="M5" s="28" t="s">
        <v>164</v>
      </c>
      <c r="N5" s="28" t="s">
        <v>164</v>
      </c>
      <c r="O5" s="28" t="s">
        <v>164</v>
      </c>
      <c r="P5" s="28" t="s">
        <v>129</v>
      </c>
      <c r="Q5" s="28">
        <v>12343</v>
      </c>
      <c r="R5" s="28">
        <v>1</v>
      </c>
      <c r="S5" s="28" t="s">
        <v>9345</v>
      </c>
      <c r="T5" s="28" t="s">
        <v>9220</v>
      </c>
      <c r="U5" s="28"/>
      <c r="V5" s="28" t="s">
        <v>129</v>
      </c>
      <c r="W5" s="28" t="s">
        <v>129</v>
      </c>
      <c r="X5" s="28" t="s">
        <v>129</v>
      </c>
      <c r="Y5" s="28" t="s">
        <v>129</v>
      </c>
      <c r="Z5" s="28" t="s">
        <v>129</v>
      </c>
      <c r="AA5" s="28" t="s">
        <v>129</v>
      </c>
      <c r="AB5" s="28" t="s">
        <v>129</v>
      </c>
      <c r="AC5" s="28" t="s">
        <v>129</v>
      </c>
      <c r="AD5" s="28" t="s">
        <v>129</v>
      </c>
      <c r="AE5" s="28" t="s">
        <v>129</v>
      </c>
      <c r="AF5" s="28" t="s">
        <v>129</v>
      </c>
      <c r="AG5" s="28" t="s">
        <v>129</v>
      </c>
      <c r="AH5" s="28" t="s">
        <v>129</v>
      </c>
      <c r="AI5" s="28" t="s">
        <v>129</v>
      </c>
      <c r="AJ5" s="28" t="s">
        <v>129</v>
      </c>
      <c r="AK5" s="28" t="s">
        <v>129</v>
      </c>
      <c r="AN5">
        <v>202570</v>
      </c>
      <c r="AO5">
        <v>102</v>
      </c>
    </row>
    <row r="6" spans="1:41">
      <c r="A6" s="28" t="str">
        <f t="shared" si="0"/>
        <v>202511222</v>
      </c>
      <c r="B6" s="28">
        <v>202511</v>
      </c>
      <c r="C6" s="28">
        <v>222</v>
      </c>
      <c r="D6" s="28" t="s">
        <v>9224</v>
      </c>
      <c r="E6" s="28" t="s">
        <v>9352</v>
      </c>
      <c r="F6" s="28" t="s">
        <v>9353</v>
      </c>
      <c r="G6" s="28"/>
      <c r="H6" s="28">
        <v>5</v>
      </c>
      <c r="I6" s="28" t="s">
        <v>9354</v>
      </c>
      <c r="J6" s="28" t="s">
        <v>9355</v>
      </c>
      <c r="K6" s="28" t="s">
        <v>164</v>
      </c>
      <c r="L6" s="28" t="s">
        <v>9352</v>
      </c>
      <c r="M6" s="28" t="s">
        <v>164</v>
      </c>
      <c r="N6" s="28" t="s">
        <v>164</v>
      </c>
      <c r="O6" s="28" t="s">
        <v>164</v>
      </c>
      <c r="P6" s="28" t="s">
        <v>129</v>
      </c>
      <c r="Q6" s="28">
        <v>12344</v>
      </c>
      <c r="R6" s="28">
        <v>1</v>
      </c>
      <c r="S6" s="28" t="s">
        <v>9345</v>
      </c>
      <c r="T6" s="28" t="s">
        <v>9220</v>
      </c>
      <c r="U6" s="28"/>
      <c r="V6" s="28" t="s">
        <v>129</v>
      </c>
      <c r="W6" s="28" t="s">
        <v>129</v>
      </c>
      <c r="X6" s="28" t="s">
        <v>129</v>
      </c>
      <c r="Y6" s="28" t="s">
        <v>129</v>
      </c>
      <c r="Z6" s="28" t="s">
        <v>129</v>
      </c>
      <c r="AA6" s="28" t="s">
        <v>129</v>
      </c>
      <c r="AB6" s="28" t="s">
        <v>129</v>
      </c>
      <c r="AC6" s="28" t="s">
        <v>129</v>
      </c>
      <c r="AD6" s="28" t="s">
        <v>129</v>
      </c>
      <c r="AE6" s="28" t="s">
        <v>129</v>
      </c>
      <c r="AF6" s="28" t="s">
        <v>129</v>
      </c>
      <c r="AG6" s="28" t="s">
        <v>129</v>
      </c>
      <c r="AH6" s="28" t="s">
        <v>129</v>
      </c>
      <c r="AI6" s="28" t="s">
        <v>129</v>
      </c>
      <c r="AJ6" s="28" t="s">
        <v>129</v>
      </c>
      <c r="AK6" s="28" t="s">
        <v>129</v>
      </c>
      <c r="AN6">
        <v>202580</v>
      </c>
      <c r="AO6">
        <v>104</v>
      </c>
    </row>
    <row r="7" spans="1:41">
      <c r="A7" s="28" t="str">
        <f t="shared" si="0"/>
        <v>2025221</v>
      </c>
      <c r="B7" s="28">
        <v>202522</v>
      </c>
      <c r="C7" s="28">
        <v>1</v>
      </c>
      <c r="D7" s="28" t="s">
        <v>9221</v>
      </c>
      <c r="E7" s="28" t="s">
        <v>9356</v>
      </c>
      <c r="F7" s="28" t="s">
        <v>9357</v>
      </c>
      <c r="G7" s="28"/>
      <c r="H7" s="28">
        <v>15</v>
      </c>
      <c r="I7" s="28" t="s">
        <v>9358</v>
      </c>
      <c r="J7" s="28" t="s">
        <v>9359</v>
      </c>
      <c r="K7" s="28" t="s">
        <v>9225</v>
      </c>
      <c r="L7" s="28" t="s">
        <v>9356</v>
      </c>
      <c r="M7" s="28" t="s">
        <v>164</v>
      </c>
      <c r="N7" s="28" t="s">
        <v>164</v>
      </c>
      <c r="O7" s="28" t="s">
        <v>164</v>
      </c>
      <c r="P7" s="28" t="s">
        <v>129</v>
      </c>
      <c r="Q7" s="28">
        <v>12040</v>
      </c>
      <c r="R7" s="28">
        <v>2</v>
      </c>
      <c r="S7" s="28" t="s">
        <v>9345</v>
      </c>
      <c r="T7" s="28" t="s">
        <v>9222</v>
      </c>
      <c r="U7" s="28"/>
      <c r="V7" s="28" t="s">
        <v>129</v>
      </c>
      <c r="W7" s="28" t="s">
        <v>129</v>
      </c>
      <c r="X7" s="28" t="s">
        <v>129</v>
      </c>
      <c r="Y7" s="28" t="s">
        <v>129</v>
      </c>
      <c r="Z7" s="28" t="s">
        <v>129</v>
      </c>
      <c r="AA7" s="28" t="s">
        <v>129</v>
      </c>
      <c r="AB7" s="28" t="s">
        <v>129</v>
      </c>
      <c r="AC7" s="28" t="s">
        <v>129</v>
      </c>
      <c r="AD7" s="28" t="s">
        <v>129</v>
      </c>
      <c r="AE7" s="28" t="s">
        <v>129</v>
      </c>
      <c r="AF7" s="28" t="s">
        <v>129</v>
      </c>
      <c r="AG7" s="28" t="s">
        <v>129</v>
      </c>
      <c r="AH7" s="28" t="s">
        <v>129</v>
      </c>
      <c r="AI7" s="28" t="s">
        <v>129</v>
      </c>
      <c r="AJ7" s="28" t="s">
        <v>129</v>
      </c>
      <c r="AK7" s="28" t="s">
        <v>129</v>
      </c>
      <c r="AN7">
        <v>202590</v>
      </c>
      <c r="AO7">
        <v>105</v>
      </c>
    </row>
    <row r="8" spans="1:41">
      <c r="A8" s="28" t="str">
        <f t="shared" si="0"/>
        <v>202522105</v>
      </c>
      <c r="B8" s="28">
        <v>202522</v>
      </c>
      <c r="C8" s="28">
        <v>105</v>
      </c>
      <c r="D8" s="28" t="s">
        <v>9346</v>
      </c>
      <c r="E8" s="28" t="s">
        <v>9360</v>
      </c>
      <c r="F8" s="28" t="s">
        <v>9357</v>
      </c>
      <c r="G8" s="28"/>
      <c r="H8" s="28">
        <v>12</v>
      </c>
      <c r="I8" s="28" t="s">
        <v>9361</v>
      </c>
      <c r="J8" s="28" t="s">
        <v>9359</v>
      </c>
      <c r="K8" s="28" t="s">
        <v>9225</v>
      </c>
      <c r="L8" s="28" t="s">
        <v>9360</v>
      </c>
      <c r="M8" s="28" t="s">
        <v>164</v>
      </c>
      <c r="N8" s="28" t="s">
        <v>164</v>
      </c>
      <c r="O8" s="28" t="s">
        <v>164</v>
      </c>
      <c r="P8" s="28" t="s">
        <v>129</v>
      </c>
      <c r="Q8" s="28">
        <v>12336</v>
      </c>
      <c r="R8" s="28">
        <v>1</v>
      </c>
      <c r="S8" s="28" t="s">
        <v>9345</v>
      </c>
      <c r="T8" s="28" t="s">
        <v>9220</v>
      </c>
      <c r="U8" s="28"/>
      <c r="V8" s="28" t="s">
        <v>129</v>
      </c>
      <c r="W8" s="28" t="s">
        <v>129</v>
      </c>
      <c r="X8" s="28" t="s">
        <v>129</v>
      </c>
      <c r="Y8" s="28" t="s">
        <v>129</v>
      </c>
      <c r="Z8" s="28" t="s">
        <v>129</v>
      </c>
      <c r="AA8" s="28" t="s">
        <v>129</v>
      </c>
      <c r="AB8" s="28" t="s">
        <v>129</v>
      </c>
      <c r="AC8" s="28" t="s">
        <v>129</v>
      </c>
      <c r="AD8" s="28" t="s">
        <v>129</v>
      </c>
      <c r="AE8" s="28" t="s">
        <v>129</v>
      </c>
      <c r="AF8" s="28" t="s">
        <v>129</v>
      </c>
      <c r="AG8" s="28" t="s">
        <v>129</v>
      </c>
      <c r="AH8" s="28" t="s">
        <v>129</v>
      </c>
      <c r="AI8" s="28" t="s">
        <v>129</v>
      </c>
      <c r="AJ8" s="28" t="s">
        <v>129</v>
      </c>
      <c r="AK8" s="28" t="s">
        <v>129</v>
      </c>
      <c r="AO8">
        <v>107</v>
      </c>
    </row>
    <row r="9" spans="1:41">
      <c r="A9" s="28" t="str">
        <f t="shared" si="0"/>
        <v>202522114</v>
      </c>
      <c r="B9" s="28">
        <v>202522</v>
      </c>
      <c r="C9" s="28">
        <v>114</v>
      </c>
      <c r="D9" s="28" t="s">
        <v>9226</v>
      </c>
      <c r="E9" s="28" t="s">
        <v>9362</v>
      </c>
      <c r="F9" s="28" t="s">
        <v>9357</v>
      </c>
      <c r="G9" s="28"/>
      <c r="H9" s="28">
        <v>8</v>
      </c>
      <c r="I9" s="28" t="s">
        <v>9363</v>
      </c>
      <c r="J9" s="28" t="s">
        <v>9364</v>
      </c>
      <c r="K9" s="28" t="s">
        <v>9225</v>
      </c>
      <c r="L9" s="28" t="s">
        <v>9362</v>
      </c>
      <c r="M9" s="28" t="s">
        <v>164</v>
      </c>
      <c r="N9" s="28" t="s">
        <v>164</v>
      </c>
      <c r="O9" s="28" t="s">
        <v>164</v>
      </c>
      <c r="P9" s="28" t="s">
        <v>129</v>
      </c>
      <c r="Q9" s="28">
        <v>12337</v>
      </c>
      <c r="R9" s="28">
        <v>1</v>
      </c>
      <c r="S9" s="28" t="s">
        <v>9345</v>
      </c>
      <c r="T9" s="28" t="s">
        <v>9220</v>
      </c>
      <c r="U9" s="28"/>
      <c r="V9" s="28" t="s">
        <v>129</v>
      </c>
      <c r="W9" s="28" t="s">
        <v>129</v>
      </c>
      <c r="X9" s="28" t="s">
        <v>129</v>
      </c>
      <c r="Y9" s="28" t="s">
        <v>129</v>
      </c>
      <c r="Z9" s="28" t="s">
        <v>129</v>
      </c>
      <c r="AA9" s="28" t="s">
        <v>129</v>
      </c>
      <c r="AB9" s="28" t="s">
        <v>129</v>
      </c>
      <c r="AC9" s="28" t="s">
        <v>129</v>
      </c>
      <c r="AD9" s="28" t="s">
        <v>129</v>
      </c>
      <c r="AE9" s="28" t="s">
        <v>129</v>
      </c>
      <c r="AF9" s="28" t="s">
        <v>129</v>
      </c>
      <c r="AG9" s="28" t="s">
        <v>129</v>
      </c>
      <c r="AH9" s="28" t="s">
        <v>129</v>
      </c>
      <c r="AI9" s="28" t="s">
        <v>129</v>
      </c>
      <c r="AJ9" s="28" t="s">
        <v>129</v>
      </c>
      <c r="AK9" s="28" t="s">
        <v>129</v>
      </c>
      <c r="AO9">
        <v>108</v>
      </c>
    </row>
    <row r="10" spans="1:41">
      <c r="A10" s="28" t="str">
        <f t="shared" si="0"/>
        <v>202522209</v>
      </c>
      <c r="B10" s="28">
        <v>202522</v>
      </c>
      <c r="C10" s="28">
        <v>209</v>
      </c>
      <c r="D10" s="28" t="s">
        <v>9223</v>
      </c>
      <c r="E10" s="28" t="s">
        <v>9365</v>
      </c>
      <c r="F10" s="28" t="s">
        <v>9366</v>
      </c>
      <c r="G10" s="28"/>
      <c r="H10" s="28">
        <v>5</v>
      </c>
      <c r="I10" s="28" t="s">
        <v>9367</v>
      </c>
      <c r="J10" s="28" t="s">
        <v>9364</v>
      </c>
      <c r="K10" s="28" t="s">
        <v>9225</v>
      </c>
      <c r="L10" s="28" t="s">
        <v>9365</v>
      </c>
      <c r="M10" s="28" t="s">
        <v>164</v>
      </c>
      <c r="N10" s="28" t="s">
        <v>164</v>
      </c>
      <c r="O10" s="28" t="s">
        <v>164</v>
      </c>
      <c r="P10" s="28" t="s">
        <v>129</v>
      </c>
      <c r="Q10" s="28">
        <v>12338</v>
      </c>
      <c r="R10" s="28">
        <v>1</v>
      </c>
      <c r="S10" s="28" t="s">
        <v>9345</v>
      </c>
      <c r="T10" s="28" t="s">
        <v>9220</v>
      </c>
      <c r="U10" s="28"/>
      <c r="V10" s="28" t="s">
        <v>129</v>
      </c>
      <c r="W10" s="28" t="s">
        <v>129</v>
      </c>
      <c r="X10" s="28" t="s">
        <v>129</v>
      </c>
      <c r="Y10" s="28" t="s">
        <v>129</v>
      </c>
      <c r="Z10" s="28" t="s">
        <v>129</v>
      </c>
      <c r="AA10" s="28" t="s">
        <v>129</v>
      </c>
      <c r="AB10" s="28" t="s">
        <v>129</v>
      </c>
      <c r="AC10" s="28" t="s">
        <v>129</v>
      </c>
      <c r="AD10" s="28" t="s">
        <v>129</v>
      </c>
      <c r="AE10" s="28" t="s">
        <v>129</v>
      </c>
      <c r="AF10" s="28" t="s">
        <v>129</v>
      </c>
      <c r="AG10" s="28" t="s">
        <v>129</v>
      </c>
      <c r="AH10" s="28" t="s">
        <v>129</v>
      </c>
      <c r="AI10" s="28" t="s">
        <v>129</v>
      </c>
      <c r="AJ10" s="28" t="s">
        <v>129</v>
      </c>
      <c r="AK10" s="28" t="s">
        <v>129</v>
      </c>
      <c r="AO10">
        <v>109</v>
      </c>
    </row>
    <row r="11" spans="1:41">
      <c r="A11" s="28" t="str">
        <f t="shared" si="0"/>
        <v>202522222</v>
      </c>
      <c r="B11" s="28">
        <v>202522</v>
      </c>
      <c r="C11" s="28">
        <v>222</v>
      </c>
      <c r="D11" s="28" t="s">
        <v>9224</v>
      </c>
      <c r="E11" s="28" t="s">
        <v>9368</v>
      </c>
      <c r="F11" s="28" t="s">
        <v>9369</v>
      </c>
      <c r="G11" s="28"/>
      <c r="H11" s="28">
        <v>5</v>
      </c>
      <c r="I11" s="28" t="s">
        <v>9370</v>
      </c>
      <c r="J11" s="28" t="s">
        <v>9364</v>
      </c>
      <c r="K11" s="28" t="s">
        <v>9225</v>
      </c>
      <c r="L11" s="28" t="s">
        <v>9368</v>
      </c>
      <c r="M11" s="28" t="s">
        <v>164</v>
      </c>
      <c r="N11" s="28" t="s">
        <v>164</v>
      </c>
      <c r="O11" s="28" t="s">
        <v>164</v>
      </c>
      <c r="P11" s="28" t="s">
        <v>129</v>
      </c>
      <c r="Q11" s="28">
        <v>12339</v>
      </c>
      <c r="R11" s="28">
        <v>1</v>
      </c>
      <c r="S11" s="28" t="s">
        <v>9345</v>
      </c>
      <c r="T11" s="28" t="s">
        <v>9220</v>
      </c>
      <c r="U11" s="28"/>
      <c r="V11" s="28" t="s">
        <v>129</v>
      </c>
      <c r="W11" s="28" t="s">
        <v>129</v>
      </c>
      <c r="X11" s="28" t="s">
        <v>129</v>
      </c>
      <c r="Y11" s="28" t="s">
        <v>129</v>
      </c>
      <c r="Z11" s="28" t="s">
        <v>129</v>
      </c>
      <c r="AA11" s="28" t="s">
        <v>129</v>
      </c>
      <c r="AB11" s="28" t="s">
        <v>129</v>
      </c>
      <c r="AC11" s="28" t="s">
        <v>129</v>
      </c>
      <c r="AD11" s="28" t="s">
        <v>129</v>
      </c>
      <c r="AE11" s="28" t="s">
        <v>129</v>
      </c>
      <c r="AF11" s="28" t="s">
        <v>129</v>
      </c>
      <c r="AG11" s="28" t="s">
        <v>129</v>
      </c>
      <c r="AH11" s="28" t="s">
        <v>129</v>
      </c>
      <c r="AI11" s="28" t="s">
        <v>129</v>
      </c>
      <c r="AJ11" s="28" t="s">
        <v>129</v>
      </c>
      <c r="AK11" s="28" t="s">
        <v>129</v>
      </c>
      <c r="AO11">
        <v>111</v>
      </c>
    </row>
    <row r="12" spans="1:41">
      <c r="A12" s="28" t="str">
        <f t="shared" si="0"/>
        <v>202522999</v>
      </c>
      <c r="B12" s="28">
        <v>202522</v>
      </c>
      <c r="C12" s="28">
        <v>999</v>
      </c>
      <c r="D12" s="28" t="s">
        <v>7761</v>
      </c>
      <c r="E12" s="28" t="s">
        <v>9356</v>
      </c>
      <c r="F12" s="28" t="s">
        <v>9357</v>
      </c>
      <c r="G12" s="28"/>
      <c r="H12" s="28">
        <v>15</v>
      </c>
      <c r="I12" s="28" t="s">
        <v>9358</v>
      </c>
      <c r="J12" s="28" t="s">
        <v>9364</v>
      </c>
      <c r="K12" s="28" t="s">
        <v>9225</v>
      </c>
      <c r="L12" s="28" t="s">
        <v>9356</v>
      </c>
      <c r="M12" s="28" t="s">
        <v>164</v>
      </c>
      <c r="N12" s="28" t="s">
        <v>164</v>
      </c>
      <c r="O12" s="28" t="s">
        <v>164</v>
      </c>
      <c r="P12" s="28" t="s">
        <v>129</v>
      </c>
      <c r="Q12" s="28">
        <v>12340</v>
      </c>
      <c r="R12" s="28">
        <v>1</v>
      </c>
      <c r="S12" s="28" t="s">
        <v>9345</v>
      </c>
      <c r="T12" s="28" t="s">
        <v>9220</v>
      </c>
      <c r="U12" s="28"/>
      <c r="V12" s="28" t="s">
        <v>129</v>
      </c>
      <c r="W12" s="28" t="s">
        <v>129</v>
      </c>
      <c r="X12" s="28" t="s">
        <v>129</v>
      </c>
      <c r="Y12" s="28" t="s">
        <v>129</v>
      </c>
      <c r="Z12" s="28" t="s">
        <v>129</v>
      </c>
      <c r="AA12" s="28" t="s">
        <v>129</v>
      </c>
      <c r="AB12" s="28" t="s">
        <v>129</v>
      </c>
      <c r="AC12" s="28" t="s">
        <v>129</v>
      </c>
      <c r="AD12" s="28" t="s">
        <v>129</v>
      </c>
      <c r="AE12" s="28" t="s">
        <v>129</v>
      </c>
      <c r="AF12" s="28" t="s">
        <v>129</v>
      </c>
      <c r="AG12" s="28" t="s">
        <v>129</v>
      </c>
      <c r="AH12" s="28" t="s">
        <v>129</v>
      </c>
      <c r="AI12" s="28" t="s">
        <v>129</v>
      </c>
      <c r="AJ12" s="28" t="s">
        <v>129</v>
      </c>
      <c r="AK12" s="28" t="s">
        <v>129</v>
      </c>
      <c r="AO12">
        <v>112</v>
      </c>
    </row>
    <row r="13" spans="1:41">
      <c r="A13" s="28" t="str">
        <f t="shared" si="0"/>
        <v>2025330</v>
      </c>
      <c r="B13" s="28">
        <v>202533</v>
      </c>
      <c r="C13" s="28">
        <v>0</v>
      </c>
      <c r="D13" s="28" t="s">
        <v>9219</v>
      </c>
      <c r="E13" s="28" t="s">
        <v>9371</v>
      </c>
      <c r="F13" s="28" t="s">
        <v>9372</v>
      </c>
      <c r="G13" s="28"/>
      <c r="H13" s="28">
        <v>12</v>
      </c>
      <c r="I13" s="28" t="s">
        <v>9373</v>
      </c>
      <c r="J13" s="28" t="s">
        <v>9374</v>
      </c>
      <c r="K13" s="28" t="s">
        <v>9225</v>
      </c>
      <c r="L13" s="28" t="s">
        <v>9371</v>
      </c>
      <c r="M13" s="28" t="s">
        <v>164</v>
      </c>
      <c r="N13" s="28" t="s">
        <v>164</v>
      </c>
      <c r="O13" s="28" t="s">
        <v>164</v>
      </c>
      <c r="P13" s="28" t="s">
        <v>129</v>
      </c>
      <c r="Q13" s="28">
        <v>12345</v>
      </c>
      <c r="R13" s="28">
        <v>1</v>
      </c>
      <c r="S13" s="28" t="s">
        <v>9345</v>
      </c>
      <c r="T13" s="28" t="s">
        <v>9220</v>
      </c>
      <c r="U13" s="28"/>
      <c r="V13" s="28" t="s">
        <v>129</v>
      </c>
      <c r="W13" s="28" t="s">
        <v>129</v>
      </c>
      <c r="X13" s="28" t="s">
        <v>129</v>
      </c>
      <c r="Y13" s="28" t="s">
        <v>129</v>
      </c>
      <c r="Z13" s="28" t="s">
        <v>129</v>
      </c>
      <c r="AA13" s="28" t="s">
        <v>129</v>
      </c>
      <c r="AB13" s="28" t="s">
        <v>129</v>
      </c>
      <c r="AC13" s="28" t="s">
        <v>129</v>
      </c>
      <c r="AD13" s="28" t="s">
        <v>129</v>
      </c>
      <c r="AE13" s="28" t="s">
        <v>129</v>
      </c>
      <c r="AF13" s="28" t="s">
        <v>129</v>
      </c>
      <c r="AG13" s="28" t="s">
        <v>129</v>
      </c>
      <c r="AH13" s="28" t="s">
        <v>129</v>
      </c>
      <c r="AI13" s="28" t="s">
        <v>129</v>
      </c>
      <c r="AJ13" s="28" t="s">
        <v>129</v>
      </c>
      <c r="AK13" s="28" t="s">
        <v>129</v>
      </c>
      <c r="AO13">
        <v>113</v>
      </c>
    </row>
    <row r="14" spans="1:41">
      <c r="A14" s="28" t="str">
        <f t="shared" si="0"/>
        <v>2025331</v>
      </c>
      <c r="B14" s="28">
        <v>202533</v>
      </c>
      <c r="C14" s="28">
        <v>1</v>
      </c>
      <c r="D14" s="28" t="s">
        <v>9221</v>
      </c>
      <c r="E14" s="28" t="s">
        <v>9371</v>
      </c>
      <c r="F14" s="28" t="s">
        <v>9372</v>
      </c>
      <c r="G14" s="28"/>
      <c r="H14" s="28">
        <v>12</v>
      </c>
      <c r="I14" s="28" t="s">
        <v>9373</v>
      </c>
      <c r="J14" s="28" t="s">
        <v>9374</v>
      </c>
      <c r="K14" s="28" t="s">
        <v>164</v>
      </c>
      <c r="L14" s="28" t="s">
        <v>9371</v>
      </c>
      <c r="M14" s="28" t="s">
        <v>164</v>
      </c>
      <c r="N14" s="28" t="s">
        <v>164</v>
      </c>
      <c r="O14" s="28" t="s">
        <v>164</v>
      </c>
      <c r="P14" s="28" t="s">
        <v>129</v>
      </c>
      <c r="Q14" s="28">
        <v>12041</v>
      </c>
      <c r="R14" s="28">
        <v>3</v>
      </c>
      <c r="S14" s="28" t="s">
        <v>9345</v>
      </c>
      <c r="T14" s="28" t="s">
        <v>9222</v>
      </c>
      <c r="U14" s="28"/>
      <c r="V14" s="28" t="s">
        <v>129</v>
      </c>
      <c r="W14" s="28" t="s">
        <v>129</v>
      </c>
      <c r="X14" s="28" t="s">
        <v>129</v>
      </c>
      <c r="Y14" s="28" t="s">
        <v>129</v>
      </c>
      <c r="Z14" s="28" t="s">
        <v>129</v>
      </c>
      <c r="AA14" s="28" t="s">
        <v>129</v>
      </c>
      <c r="AB14" s="28" t="s">
        <v>129</v>
      </c>
      <c r="AC14" s="28" t="s">
        <v>129</v>
      </c>
      <c r="AD14" s="28" t="s">
        <v>129</v>
      </c>
      <c r="AE14" s="28" t="s">
        <v>129</v>
      </c>
      <c r="AF14" s="28" t="s">
        <v>129</v>
      </c>
      <c r="AG14" s="28" t="s">
        <v>129</v>
      </c>
      <c r="AH14" s="28" t="s">
        <v>129</v>
      </c>
      <c r="AI14" s="28" t="s">
        <v>129</v>
      </c>
      <c r="AJ14" s="28" t="s">
        <v>129</v>
      </c>
      <c r="AK14" s="28" t="s">
        <v>129</v>
      </c>
      <c r="AO14">
        <v>114</v>
      </c>
    </row>
    <row r="15" spans="1:41">
      <c r="A15" s="28" t="str">
        <f t="shared" si="0"/>
        <v>202533127</v>
      </c>
      <c r="B15" s="28">
        <v>202533</v>
      </c>
      <c r="C15" s="28">
        <v>127</v>
      </c>
      <c r="D15" s="28" t="s">
        <v>9228</v>
      </c>
      <c r="E15" s="28" t="s">
        <v>9371</v>
      </c>
      <c r="F15" s="28" t="s">
        <v>9375</v>
      </c>
      <c r="G15" s="28"/>
      <c r="H15" s="28">
        <v>5</v>
      </c>
      <c r="I15" s="28" t="s">
        <v>9376</v>
      </c>
      <c r="J15" s="28" t="s">
        <v>9374</v>
      </c>
      <c r="K15" s="28" t="s">
        <v>9225</v>
      </c>
      <c r="L15" s="28" t="s">
        <v>9371</v>
      </c>
      <c r="M15" s="28" t="s">
        <v>164</v>
      </c>
      <c r="N15" s="28" t="s">
        <v>164</v>
      </c>
      <c r="O15" s="28" t="s">
        <v>164</v>
      </c>
      <c r="P15" s="28" t="s">
        <v>129</v>
      </c>
      <c r="Q15" s="28">
        <v>12346</v>
      </c>
      <c r="R15" s="28">
        <v>1</v>
      </c>
      <c r="S15" s="28" t="s">
        <v>9345</v>
      </c>
      <c r="T15" s="28" t="s">
        <v>9220</v>
      </c>
      <c r="U15" s="28"/>
      <c r="V15" s="28" t="s">
        <v>129</v>
      </c>
      <c r="W15" s="28" t="s">
        <v>129</v>
      </c>
      <c r="X15" s="28" t="s">
        <v>129</v>
      </c>
      <c r="Y15" s="28" t="s">
        <v>129</v>
      </c>
      <c r="Z15" s="28" t="s">
        <v>129</v>
      </c>
      <c r="AA15" s="28" t="s">
        <v>129</v>
      </c>
      <c r="AB15" s="28" t="s">
        <v>129</v>
      </c>
      <c r="AC15" s="28" t="s">
        <v>129</v>
      </c>
      <c r="AD15" s="28" t="s">
        <v>129</v>
      </c>
      <c r="AE15" s="28" t="s">
        <v>129</v>
      </c>
      <c r="AF15" s="28" t="s">
        <v>129</v>
      </c>
      <c r="AG15" s="28" t="s">
        <v>129</v>
      </c>
      <c r="AH15" s="28" t="s">
        <v>129</v>
      </c>
      <c r="AI15" s="28" t="s">
        <v>129</v>
      </c>
      <c r="AJ15" s="28" t="s">
        <v>129</v>
      </c>
      <c r="AK15" s="28" t="s">
        <v>129</v>
      </c>
      <c r="AO15">
        <v>115</v>
      </c>
    </row>
    <row r="16" spans="1:41">
      <c r="A16" s="28" t="str">
        <f t="shared" si="0"/>
        <v>202533172</v>
      </c>
      <c r="B16" s="28">
        <v>202533</v>
      </c>
      <c r="C16" s="28">
        <v>172</v>
      </c>
      <c r="D16" s="28" t="s">
        <v>9229</v>
      </c>
      <c r="E16" s="28" t="s">
        <v>9377</v>
      </c>
      <c r="F16" s="28" t="s">
        <v>9372</v>
      </c>
      <c r="G16" s="28"/>
      <c r="H16" s="28">
        <v>5</v>
      </c>
      <c r="I16" s="28" t="s">
        <v>9378</v>
      </c>
      <c r="J16" s="28" t="s">
        <v>9374</v>
      </c>
      <c r="K16" s="28" t="s">
        <v>9225</v>
      </c>
      <c r="L16" s="28" t="s">
        <v>9377</v>
      </c>
      <c r="M16" s="28" t="s">
        <v>164</v>
      </c>
      <c r="N16" s="28" t="s">
        <v>164</v>
      </c>
      <c r="O16" s="28" t="s">
        <v>164</v>
      </c>
      <c r="P16" s="28" t="s">
        <v>129</v>
      </c>
      <c r="Q16" s="28">
        <v>12347</v>
      </c>
      <c r="R16" s="28">
        <v>1</v>
      </c>
      <c r="S16" s="28" t="s">
        <v>9345</v>
      </c>
      <c r="T16" s="28" t="s">
        <v>9220</v>
      </c>
      <c r="U16" s="28"/>
      <c r="V16" s="28" t="s">
        <v>129</v>
      </c>
      <c r="W16" s="28" t="s">
        <v>129</v>
      </c>
      <c r="X16" s="28" t="s">
        <v>129</v>
      </c>
      <c r="Y16" s="28" t="s">
        <v>129</v>
      </c>
      <c r="Z16" s="28" t="s">
        <v>129</v>
      </c>
      <c r="AA16" s="28" t="s">
        <v>129</v>
      </c>
      <c r="AB16" s="28" t="s">
        <v>129</v>
      </c>
      <c r="AC16" s="28" t="s">
        <v>129</v>
      </c>
      <c r="AD16" s="28" t="s">
        <v>129</v>
      </c>
      <c r="AE16" s="28" t="s">
        <v>129</v>
      </c>
      <c r="AF16" s="28" t="s">
        <v>129</v>
      </c>
      <c r="AG16" s="28" t="s">
        <v>129</v>
      </c>
      <c r="AH16" s="28" t="s">
        <v>129</v>
      </c>
      <c r="AI16" s="28" t="s">
        <v>129</v>
      </c>
      <c r="AJ16" s="28" t="s">
        <v>129</v>
      </c>
      <c r="AK16" s="28" t="s">
        <v>129</v>
      </c>
      <c r="AO16">
        <v>116</v>
      </c>
    </row>
    <row r="17" spans="1:41">
      <c r="A17" s="28" t="str">
        <f t="shared" si="0"/>
        <v>202533229</v>
      </c>
      <c r="B17" s="28">
        <v>202533</v>
      </c>
      <c r="C17" s="28">
        <v>229</v>
      </c>
      <c r="D17" s="28" t="s">
        <v>9230</v>
      </c>
      <c r="E17" s="28" t="s">
        <v>9379</v>
      </c>
      <c r="F17" s="28" t="s">
        <v>9372</v>
      </c>
      <c r="G17" s="28"/>
      <c r="H17" s="28">
        <v>14</v>
      </c>
      <c r="I17" s="28" t="s">
        <v>9380</v>
      </c>
      <c r="J17" s="28" t="s">
        <v>9374</v>
      </c>
      <c r="K17" s="28" t="s">
        <v>9225</v>
      </c>
      <c r="L17" s="28" t="s">
        <v>9379</v>
      </c>
      <c r="M17" s="28" t="s">
        <v>164</v>
      </c>
      <c r="N17" s="28" t="s">
        <v>164</v>
      </c>
      <c r="O17" s="28" t="s">
        <v>164</v>
      </c>
      <c r="P17" s="28" t="s">
        <v>129</v>
      </c>
      <c r="Q17" s="28">
        <v>12348</v>
      </c>
      <c r="R17" s="28">
        <v>1</v>
      </c>
      <c r="S17" s="28" t="s">
        <v>9345</v>
      </c>
      <c r="T17" s="28" t="s">
        <v>9220</v>
      </c>
      <c r="U17" s="28"/>
      <c r="V17" s="28" t="s">
        <v>129</v>
      </c>
      <c r="W17" s="28" t="s">
        <v>129</v>
      </c>
      <c r="X17" s="28" t="s">
        <v>129</v>
      </c>
      <c r="Y17" s="28" t="s">
        <v>129</v>
      </c>
      <c r="Z17" s="28" t="s">
        <v>129</v>
      </c>
      <c r="AA17" s="28" t="s">
        <v>129</v>
      </c>
      <c r="AB17" s="28" t="s">
        <v>129</v>
      </c>
      <c r="AC17" s="28" t="s">
        <v>129</v>
      </c>
      <c r="AD17" s="28" t="s">
        <v>129</v>
      </c>
      <c r="AE17" s="28" t="s">
        <v>129</v>
      </c>
      <c r="AF17" s="28" t="s">
        <v>129</v>
      </c>
      <c r="AG17" s="28" t="s">
        <v>129</v>
      </c>
      <c r="AH17" s="28" t="s">
        <v>129</v>
      </c>
      <c r="AI17" s="28" t="s">
        <v>129</v>
      </c>
      <c r="AJ17" s="28" t="s">
        <v>129</v>
      </c>
      <c r="AK17" s="28" t="s">
        <v>129</v>
      </c>
      <c r="AO17">
        <v>117</v>
      </c>
    </row>
    <row r="18" spans="1:41">
      <c r="A18" s="28" t="str">
        <f t="shared" si="0"/>
        <v>202533301</v>
      </c>
      <c r="B18" s="28">
        <v>202533</v>
      </c>
      <c r="C18" s="28">
        <v>301</v>
      </c>
      <c r="D18" s="28" t="s">
        <v>9231</v>
      </c>
      <c r="E18" s="28" t="s">
        <v>9371</v>
      </c>
      <c r="F18" s="28" t="s">
        <v>9372</v>
      </c>
      <c r="G18" s="28"/>
      <c r="H18" s="28">
        <v>12</v>
      </c>
      <c r="I18" s="28" t="s">
        <v>9373</v>
      </c>
      <c r="J18" s="28" t="s">
        <v>9374</v>
      </c>
      <c r="K18" s="28" t="s">
        <v>9225</v>
      </c>
      <c r="L18" s="28" t="s">
        <v>9371</v>
      </c>
      <c r="M18" s="28" t="s">
        <v>164</v>
      </c>
      <c r="N18" s="28" t="s">
        <v>164</v>
      </c>
      <c r="O18" s="28" t="s">
        <v>164</v>
      </c>
      <c r="P18" s="28" t="s">
        <v>129</v>
      </c>
      <c r="Q18" s="28">
        <v>12349</v>
      </c>
      <c r="R18" s="28">
        <v>1</v>
      </c>
      <c r="S18" s="28" t="s">
        <v>9345</v>
      </c>
      <c r="T18" s="28" t="s">
        <v>9220</v>
      </c>
      <c r="U18" s="28"/>
      <c r="V18" s="28" t="s">
        <v>129</v>
      </c>
      <c r="W18" s="28" t="s">
        <v>129</v>
      </c>
      <c r="X18" s="28" t="s">
        <v>129</v>
      </c>
      <c r="Y18" s="28" t="s">
        <v>129</v>
      </c>
      <c r="Z18" s="28" t="s">
        <v>129</v>
      </c>
      <c r="AA18" s="28" t="s">
        <v>129</v>
      </c>
      <c r="AB18" s="28" t="s">
        <v>129</v>
      </c>
      <c r="AC18" s="28" t="s">
        <v>129</v>
      </c>
      <c r="AD18" s="28" t="s">
        <v>129</v>
      </c>
      <c r="AE18" s="28" t="s">
        <v>129</v>
      </c>
      <c r="AF18" s="28" t="s">
        <v>129</v>
      </c>
      <c r="AG18" s="28" t="s">
        <v>129</v>
      </c>
      <c r="AH18" s="28" t="s">
        <v>129</v>
      </c>
      <c r="AI18" s="28" t="s">
        <v>129</v>
      </c>
      <c r="AJ18" s="28" t="s">
        <v>129</v>
      </c>
      <c r="AK18" s="28" t="s">
        <v>129</v>
      </c>
      <c r="AO18">
        <v>118</v>
      </c>
    </row>
    <row r="19" spans="1:41">
      <c r="A19" s="28" t="str">
        <f t="shared" si="0"/>
        <v>202533999</v>
      </c>
      <c r="B19" s="28">
        <v>202533</v>
      </c>
      <c r="C19" s="28">
        <v>999</v>
      </c>
      <c r="D19" s="28" t="s">
        <v>7761</v>
      </c>
      <c r="E19" s="28" t="s">
        <v>9371</v>
      </c>
      <c r="F19" s="28" t="s">
        <v>9372</v>
      </c>
      <c r="G19" s="28"/>
      <c r="H19" s="28">
        <v>12</v>
      </c>
      <c r="I19" s="28" t="s">
        <v>9373</v>
      </c>
      <c r="J19" s="28" t="s">
        <v>9374</v>
      </c>
      <c r="K19" s="28" t="s">
        <v>9225</v>
      </c>
      <c r="L19" s="28" t="s">
        <v>9371</v>
      </c>
      <c r="M19" s="28" t="s">
        <v>164</v>
      </c>
      <c r="N19" s="28" t="s">
        <v>164</v>
      </c>
      <c r="O19" s="28" t="s">
        <v>164</v>
      </c>
      <c r="P19" s="28" t="s">
        <v>129</v>
      </c>
      <c r="Q19" s="28">
        <v>12350</v>
      </c>
      <c r="R19" s="28">
        <v>1</v>
      </c>
      <c r="S19" s="28" t="s">
        <v>9345</v>
      </c>
      <c r="T19" s="28" t="s">
        <v>9220</v>
      </c>
      <c r="U19" s="28"/>
      <c r="V19" s="28" t="s">
        <v>129</v>
      </c>
      <c r="W19" s="28" t="s">
        <v>129</v>
      </c>
      <c r="X19" s="28" t="s">
        <v>129</v>
      </c>
      <c r="Y19" s="28" t="s">
        <v>129</v>
      </c>
      <c r="Z19" s="28" t="s">
        <v>129</v>
      </c>
      <c r="AA19" s="28" t="s">
        <v>129</v>
      </c>
      <c r="AB19" s="28" t="s">
        <v>129</v>
      </c>
      <c r="AC19" s="28" t="s">
        <v>129</v>
      </c>
      <c r="AD19" s="28" t="s">
        <v>129</v>
      </c>
      <c r="AE19" s="28" t="s">
        <v>129</v>
      </c>
      <c r="AF19" s="28" t="s">
        <v>129</v>
      </c>
      <c r="AG19" s="28" t="s">
        <v>129</v>
      </c>
      <c r="AH19" s="28" t="s">
        <v>129</v>
      </c>
      <c r="AI19" s="28" t="s">
        <v>129</v>
      </c>
      <c r="AJ19" s="28" t="s">
        <v>129</v>
      </c>
      <c r="AK19" s="28" t="s">
        <v>129</v>
      </c>
      <c r="AO19">
        <v>120</v>
      </c>
    </row>
    <row r="20" spans="1:41">
      <c r="A20" s="28" t="str">
        <f t="shared" si="0"/>
        <v>2025701</v>
      </c>
      <c r="B20" s="28">
        <v>202570</v>
      </c>
      <c r="C20" s="28">
        <v>1</v>
      </c>
      <c r="D20" s="28" t="s">
        <v>9221</v>
      </c>
      <c r="E20" s="28" t="s">
        <v>9341</v>
      </c>
      <c r="F20" s="28" t="s">
        <v>9342</v>
      </c>
      <c r="G20" s="28"/>
      <c r="H20" s="28">
        <v>15</v>
      </c>
      <c r="I20" s="28" t="s">
        <v>9343</v>
      </c>
      <c r="J20" s="28" t="s">
        <v>9381</v>
      </c>
      <c r="K20" s="28" t="s">
        <v>9225</v>
      </c>
      <c r="L20" s="28" t="s">
        <v>9341</v>
      </c>
      <c r="M20" s="28" t="s">
        <v>164</v>
      </c>
      <c r="N20" s="28" t="s">
        <v>9225</v>
      </c>
      <c r="O20" s="28" t="s">
        <v>9225</v>
      </c>
      <c r="P20" s="28" t="s">
        <v>9382</v>
      </c>
      <c r="Q20" s="28">
        <v>12036</v>
      </c>
      <c r="R20" s="28">
        <v>4</v>
      </c>
      <c r="S20" s="28" t="s">
        <v>9345</v>
      </c>
      <c r="T20" s="28" t="s">
        <v>9222</v>
      </c>
      <c r="U20" s="28"/>
      <c r="V20" s="28" t="s">
        <v>129</v>
      </c>
      <c r="W20" s="28" t="s">
        <v>129</v>
      </c>
      <c r="X20" s="28" t="s">
        <v>129</v>
      </c>
      <c r="Y20" s="28" t="s">
        <v>129</v>
      </c>
      <c r="Z20" s="28" t="s">
        <v>129</v>
      </c>
      <c r="AA20" s="28" t="s">
        <v>129</v>
      </c>
      <c r="AB20" s="28" t="s">
        <v>129</v>
      </c>
      <c r="AC20" s="28" t="s">
        <v>129</v>
      </c>
      <c r="AD20" s="28" t="s">
        <v>129</v>
      </c>
      <c r="AE20" s="28" t="s">
        <v>9352</v>
      </c>
      <c r="AF20" s="28" t="s">
        <v>129</v>
      </c>
      <c r="AG20" s="28" t="s">
        <v>9383</v>
      </c>
      <c r="AH20" s="28" t="s">
        <v>129</v>
      </c>
      <c r="AI20" s="28" t="s">
        <v>129</v>
      </c>
      <c r="AJ20" s="28" t="s">
        <v>129</v>
      </c>
      <c r="AK20" s="28" t="s">
        <v>129</v>
      </c>
      <c r="AO20">
        <v>121</v>
      </c>
    </row>
    <row r="21" spans="1:41">
      <c r="A21" s="28" t="str">
        <f t="shared" si="0"/>
        <v>202570101</v>
      </c>
      <c r="B21" s="28">
        <v>202570</v>
      </c>
      <c r="C21" s="28">
        <v>101</v>
      </c>
      <c r="D21" s="28" t="s">
        <v>9232</v>
      </c>
      <c r="E21" s="28" t="s">
        <v>9341</v>
      </c>
      <c r="F21" s="28" t="s">
        <v>9342</v>
      </c>
      <c r="G21" s="28"/>
      <c r="H21" s="28">
        <v>15</v>
      </c>
      <c r="I21" s="28" t="s">
        <v>9343</v>
      </c>
      <c r="J21" s="28" t="s">
        <v>9384</v>
      </c>
      <c r="K21" s="28" t="s">
        <v>9225</v>
      </c>
      <c r="L21" s="28" t="s">
        <v>9341</v>
      </c>
      <c r="M21" s="28" t="s">
        <v>164</v>
      </c>
      <c r="N21" s="28" t="s">
        <v>9225</v>
      </c>
      <c r="O21" s="28" t="s">
        <v>9225</v>
      </c>
      <c r="P21" s="28" t="s">
        <v>9382</v>
      </c>
      <c r="Q21" s="28">
        <v>12042</v>
      </c>
      <c r="R21" s="28">
        <v>3</v>
      </c>
      <c r="S21" s="28" t="s">
        <v>9345</v>
      </c>
      <c r="T21" s="28" t="s">
        <v>9220</v>
      </c>
      <c r="U21" s="28"/>
      <c r="V21" s="28" t="s">
        <v>129</v>
      </c>
      <c r="W21" s="28" t="s">
        <v>129</v>
      </c>
      <c r="X21" s="28" t="s">
        <v>129</v>
      </c>
      <c r="Y21" s="28" t="s">
        <v>129</v>
      </c>
      <c r="Z21" s="28" t="s">
        <v>129</v>
      </c>
      <c r="AA21" s="28" t="s">
        <v>129</v>
      </c>
      <c r="AB21" s="28" t="s">
        <v>129</v>
      </c>
      <c r="AC21" s="28" t="s">
        <v>129</v>
      </c>
      <c r="AD21" s="28" t="s">
        <v>129</v>
      </c>
      <c r="AE21" s="28" t="s">
        <v>9352</v>
      </c>
      <c r="AF21" s="28" t="s">
        <v>129</v>
      </c>
      <c r="AG21" s="28" t="s">
        <v>9383</v>
      </c>
      <c r="AH21" s="28" t="s">
        <v>129</v>
      </c>
      <c r="AI21" s="28" t="s">
        <v>129</v>
      </c>
      <c r="AJ21" s="28" t="s">
        <v>129</v>
      </c>
      <c r="AK21" s="28" t="s">
        <v>129</v>
      </c>
      <c r="AO21">
        <v>122</v>
      </c>
    </row>
    <row r="22" spans="1:41">
      <c r="A22" s="28" t="str">
        <f t="shared" si="0"/>
        <v>202570102</v>
      </c>
      <c r="B22" s="28">
        <v>202570</v>
      </c>
      <c r="C22" s="28">
        <v>102</v>
      </c>
      <c r="D22" s="28" t="s">
        <v>9385</v>
      </c>
      <c r="E22" s="28" t="s">
        <v>9341</v>
      </c>
      <c r="F22" s="28" t="s">
        <v>9342</v>
      </c>
      <c r="G22" s="28"/>
      <c r="H22" s="28">
        <v>15</v>
      </c>
      <c r="I22" s="28" t="s">
        <v>9343</v>
      </c>
      <c r="J22" s="28" t="s">
        <v>9386</v>
      </c>
      <c r="K22" s="28" t="s">
        <v>9225</v>
      </c>
      <c r="L22" s="28" t="s">
        <v>9341</v>
      </c>
      <c r="M22" s="28" t="s">
        <v>164</v>
      </c>
      <c r="N22" s="28" t="s">
        <v>9225</v>
      </c>
      <c r="O22" s="28" t="s">
        <v>9225</v>
      </c>
      <c r="P22" s="28" t="s">
        <v>9382</v>
      </c>
      <c r="Q22" s="28">
        <v>12043</v>
      </c>
      <c r="R22" s="28">
        <v>3</v>
      </c>
      <c r="S22" s="28" t="s">
        <v>9345</v>
      </c>
      <c r="T22" s="28" t="s">
        <v>9220</v>
      </c>
      <c r="U22" s="28"/>
      <c r="V22" s="28" t="s">
        <v>129</v>
      </c>
      <c r="W22" s="28" t="s">
        <v>129</v>
      </c>
      <c r="X22" s="28" t="s">
        <v>129</v>
      </c>
      <c r="Y22" s="28" t="s">
        <v>129</v>
      </c>
      <c r="Z22" s="28" t="s">
        <v>129</v>
      </c>
      <c r="AA22" s="28" t="s">
        <v>129</v>
      </c>
      <c r="AB22" s="28" t="s">
        <v>129</v>
      </c>
      <c r="AC22" s="28" t="s">
        <v>129</v>
      </c>
      <c r="AD22" s="28" t="s">
        <v>129</v>
      </c>
      <c r="AE22" s="28" t="s">
        <v>9352</v>
      </c>
      <c r="AF22" s="28" t="s">
        <v>129</v>
      </c>
      <c r="AG22" s="28" t="s">
        <v>9383</v>
      </c>
      <c r="AH22" s="28" t="s">
        <v>129</v>
      </c>
      <c r="AI22" s="28" t="s">
        <v>129</v>
      </c>
      <c r="AJ22" s="28" t="s">
        <v>129</v>
      </c>
      <c r="AK22" s="28" t="s">
        <v>129</v>
      </c>
      <c r="AO22">
        <v>123</v>
      </c>
    </row>
    <row r="23" spans="1:41">
      <c r="A23" s="28" t="str">
        <f t="shared" si="0"/>
        <v>202570104</v>
      </c>
      <c r="B23" s="28">
        <v>202570</v>
      </c>
      <c r="C23" s="28">
        <v>104</v>
      </c>
      <c r="D23" s="28" t="s">
        <v>9233</v>
      </c>
      <c r="E23" s="28" t="s">
        <v>9341</v>
      </c>
      <c r="F23" s="28" t="s">
        <v>9387</v>
      </c>
      <c r="G23" s="28"/>
      <c r="H23" s="28">
        <v>12</v>
      </c>
      <c r="I23" s="28" t="s">
        <v>9354</v>
      </c>
      <c r="J23" s="28" t="s">
        <v>9388</v>
      </c>
      <c r="K23" s="28"/>
      <c r="L23" s="28" t="s">
        <v>9341</v>
      </c>
      <c r="M23" s="28" t="s">
        <v>164</v>
      </c>
      <c r="N23" s="28" t="s">
        <v>9225</v>
      </c>
      <c r="O23" s="28" t="s">
        <v>9225</v>
      </c>
      <c r="P23" s="28" t="s">
        <v>129</v>
      </c>
      <c r="Q23" s="28">
        <v>12044</v>
      </c>
      <c r="R23" s="28">
        <v>3</v>
      </c>
      <c r="S23" s="28" t="s">
        <v>9345</v>
      </c>
      <c r="T23" s="28" t="s">
        <v>9220</v>
      </c>
      <c r="U23" s="28"/>
      <c r="V23" s="28" t="s">
        <v>129</v>
      </c>
      <c r="W23" s="28" t="s">
        <v>129</v>
      </c>
      <c r="X23" s="28" t="s">
        <v>129</v>
      </c>
      <c r="Y23" s="28" t="s">
        <v>129</v>
      </c>
      <c r="Z23" s="28" t="s">
        <v>129</v>
      </c>
      <c r="AA23" s="28" t="s">
        <v>129</v>
      </c>
      <c r="AB23" s="28" t="s">
        <v>129</v>
      </c>
      <c r="AC23" s="28" t="s">
        <v>129</v>
      </c>
      <c r="AD23" s="28" t="s">
        <v>129</v>
      </c>
      <c r="AE23" s="28" t="s">
        <v>9352</v>
      </c>
      <c r="AF23" s="28" t="s">
        <v>129</v>
      </c>
      <c r="AG23" s="28" t="s">
        <v>9389</v>
      </c>
      <c r="AH23" s="28" t="s">
        <v>129</v>
      </c>
      <c r="AI23" s="28" t="s">
        <v>129</v>
      </c>
      <c r="AJ23" s="28" t="s">
        <v>129</v>
      </c>
      <c r="AK23" s="28" t="s">
        <v>129</v>
      </c>
      <c r="AO23">
        <v>124</v>
      </c>
    </row>
    <row r="24" spans="1:41">
      <c r="A24" s="28" t="str">
        <f t="shared" si="0"/>
        <v>202570105</v>
      </c>
      <c r="B24" s="28">
        <v>202570</v>
      </c>
      <c r="C24" s="28">
        <v>105</v>
      </c>
      <c r="D24" s="28" t="s">
        <v>9346</v>
      </c>
      <c r="E24" s="28" t="s">
        <v>9347</v>
      </c>
      <c r="F24" s="28" t="s">
        <v>9342</v>
      </c>
      <c r="G24" s="28"/>
      <c r="H24" s="28">
        <v>12</v>
      </c>
      <c r="I24" s="28" t="s">
        <v>9348</v>
      </c>
      <c r="J24" s="28" t="s">
        <v>9390</v>
      </c>
      <c r="K24" s="28"/>
      <c r="L24" s="28" t="s">
        <v>9347</v>
      </c>
      <c r="M24" s="28" t="s">
        <v>164</v>
      </c>
      <c r="N24" s="28" t="s">
        <v>9225</v>
      </c>
      <c r="O24" s="28" t="s">
        <v>9225</v>
      </c>
      <c r="P24" s="28" t="s">
        <v>129</v>
      </c>
      <c r="Q24" s="28">
        <v>12045</v>
      </c>
      <c r="R24" s="28">
        <v>4</v>
      </c>
      <c r="S24" s="28" t="s">
        <v>9345</v>
      </c>
      <c r="T24" s="28" t="s">
        <v>9220</v>
      </c>
      <c r="U24" s="28"/>
      <c r="V24" s="28" t="s">
        <v>129</v>
      </c>
      <c r="W24" s="28" t="s">
        <v>129</v>
      </c>
      <c r="X24" s="28" t="s">
        <v>129</v>
      </c>
      <c r="Y24" s="28" t="s">
        <v>129</v>
      </c>
      <c r="Z24" s="28" t="s">
        <v>129</v>
      </c>
      <c r="AA24" s="28" t="s">
        <v>129</v>
      </c>
      <c r="AB24" s="28" t="s">
        <v>129</v>
      </c>
      <c r="AC24" s="28" t="s">
        <v>129</v>
      </c>
      <c r="AD24" s="28" t="s">
        <v>129</v>
      </c>
      <c r="AE24" s="28" t="s">
        <v>9391</v>
      </c>
      <c r="AF24" s="28" t="s">
        <v>129</v>
      </c>
      <c r="AG24" s="28" t="s">
        <v>9392</v>
      </c>
      <c r="AH24" s="28" t="s">
        <v>129</v>
      </c>
      <c r="AI24" s="28" t="s">
        <v>129</v>
      </c>
      <c r="AJ24" s="28" t="s">
        <v>129</v>
      </c>
      <c r="AK24" s="28" t="s">
        <v>129</v>
      </c>
      <c r="AO24">
        <v>125</v>
      </c>
    </row>
    <row r="25" spans="1:41">
      <c r="A25" s="28" t="str">
        <f t="shared" si="0"/>
        <v>202570107</v>
      </c>
      <c r="B25" s="28">
        <v>202570</v>
      </c>
      <c r="C25" s="28">
        <v>107</v>
      </c>
      <c r="D25" s="28" t="s">
        <v>9234</v>
      </c>
      <c r="E25" s="28" t="s">
        <v>9341</v>
      </c>
      <c r="F25" s="28" t="s">
        <v>9393</v>
      </c>
      <c r="G25" s="28"/>
      <c r="H25" s="28">
        <v>10</v>
      </c>
      <c r="I25" s="28" t="s">
        <v>9394</v>
      </c>
      <c r="J25" s="28" t="s">
        <v>9395</v>
      </c>
      <c r="K25" s="28"/>
      <c r="L25" s="28" t="s">
        <v>9341</v>
      </c>
      <c r="M25" s="28" t="s">
        <v>164</v>
      </c>
      <c r="N25" s="28" t="s">
        <v>9225</v>
      </c>
      <c r="O25" s="28" t="s">
        <v>9225</v>
      </c>
      <c r="P25" s="28" t="s">
        <v>129</v>
      </c>
      <c r="Q25" s="28">
        <v>12046</v>
      </c>
      <c r="R25" s="28">
        <v>3</v>
      </c>
      <c r="S25" s="28" t="s">
        <v>9345</v>
      </c>
      <c r="T25" s="28" t="s">
        <v>9220</v>
      </c>
      <c r="U25" s="28"/>
      <c r="V25" s="28" t="s">
        <v>129</v>
      </c>
      <c r="W25" s="28" t="s">
        <v>129</v>
      </c>
      <c r="X25" s="28" t="s">
        <v>129</v>
      </c>
      <c r="Y25" s="28" t="s">
        <v>129</v>
      </c>
      <c r="Z25" s="28" t="s">
        <v>129</v>
      </c>
      <c r="AA25" s="28" t="s">
        <v>129</v>
      </c>
      <c r="AB25" s="28" t="s">
        <v>129</v>
      </c>
      <c r="AC25" s="28" t="s">
        <v>129</v>
      </c>
      <c r="AD25" s="28" t="s">
        <v>129</v>
      </c>
      <c r="AE25" s="28" t="s">
        <v>9396</v>
      </c>
      <c r="AF25" s="28" t="s">
        <v>129</v>
      </c>
      <c r="AG25" s="28" t="s">
        <v>9397</v>
      </c>
      <c r="AH25" s="28" t="s">
        <v>129</v>
      </c>
      <c r="AI25" s="28" t="s">
        <v>129</v>
      </c>
      <c r="AJ25" s="28" t="s">
        <v>129</v>
      </c>
      <c r="AK25" s="28" t="s">
        <v>129</v>
      </c>
      <c r="AO25">
        <v>126</v>
      </c>
    </row>
    <row r="26" spans="1:41">
      <c r="A26" s="28" t="str">
        <f t="shared" si="0"/>
        <v>202570108</v>
      </c>
      <c r="B26" s="28">
        <v>202570</v>
      </c>
      <c r="C26" s="28">
        <v>108</v>
      </c>
      <c r="D26" s="28" t="s">
        <v>9235</v>
      </c>
      <c r="E26" s="28" t="s">
        <v>9314</v>
      </c>
      <c r="F26" s="28" t="s">
        <v>9342</v>
      </c>
      <c r="G26" s="28"/>
      <c r="H26" s="28">
        <v>10</v>
      </c>
      <c r="I26" s="28" t="s">
        <v>9389</v>
      </c>
      <c r="J26" s="28" t="s">
        <v>9398</v>
      </c>
      <c r="K26" s="28"/>
      <c r="L26" s="28" t="s">
        <v>9314</v>
      </c>
      <c r="M26" s="28" t="s">
        <v>164</v>
      </c>
      <c r="N26" s="28" t="s">
        <v>9225</v>
      </c>
      <c r="O26" s="28" t="s">
        <v>9225</v>
      </c>
      <c r="P26" s="28" t="s">
        <v>129</v>
      </c>
      <c r="Q26" s="28">
        <v>12047</v>
      </c>
      <c r="R26" s="28">
        <v>2</v>
      </c>
      <c r="S26" s="28" t="s">
        <v>9345</v>
      </c>
      <c r="T26" s="28" t="s">
        <v>9220</v>
      </c>
      <c r="U26" s="28"/>
      <c r="V26" s="28" t="s">
        <v>129</v>
      </c>
      <c r="W26" s="28" t="s">
        <v>129</v>
      </c>
      <c r="X26" s="28" t="s">
        <v>129</v>
      </c>
      <c r="Y26" s="28" t="s">
        <v>129</v>
      </c>
      <c r="Z26" s="28" t="s">
        <v>129</v>
      </c>
      <c r="AA26" s="28" t="s">
        <v>129</v>
      </c>
      <c r="AB26" s="28" t="s">
        <v>129</v>
      </c>
      <c r="AC26" s="28" t="s">
        <v>129</v>
      </c>
      <c r="AD26" s="28" t="s">
        <v>129</v>
      </c>
      <c r="AE26" s="28" t="s">
        <v>9348</v>
      </c>
      <c r="AF26" s="28" t="s">
        <v>129</v>
      </c>
      <c r="AG26" s="28" t="s">
        <v>9399</v>
      </c>
      <c r="AH26" s="28" t="s">
        <v>129</v>
      </c>
      <c r="AI26" s="28" t="s">
        <v>129</v>
      </c>
      <c r="AJ26" s="28" t="s">
        <v>129</v>
      </c>
      <c r="AK26" s="28" t="s">
        <v>129</v>
      </c>
      <c r="AO26">
        <v>127</v>
      </c>
    </row>
    <row r="27" spans="1:41">
      <c r="A27" s="28" t="str">
        <f t="shared" si="0"/>
        <v>202570109</v>
      </c>
      <c r="B27" s="28">
        <v>202570</v>
      </c>
      <c r="C27" s="28">
        <v>109</v>
      </c>
      <c r="D27" s="28" t="s">
        <v>9400</v>
      </c>
      <c r="E27" s="28" t="s">
        <v>9401</v>
      </c>
      <c r="F27" s="28" t="s">
        <v>9402</v>
      </c>
      <c r="G27" s="28"/>
      <c r="H27" s="28">
        <v>10</v>
      </c>
      <c r="I27" s="28" t="s">
        <v>9403</v>
      </c>
      <c r="J27" s="28" t="s">
        <v>9404</v>
      </c>
      <c r="K27" s="28"/>
      <c r="L27" s="28" t="s">
        <v>9401</v>
      </c>
      <c r="M27" s="28" t="s">
        <v>164</v>
      </c>
      <c r="N27" s="28" t="s">
        <v>9225</v>
      </c>
      <c r="O27" s="28" t="s">
        <v>9225</v>
      </c>
      <c r="P27" s="28" t="s">
        <v>129</v>
      </c>
      <c r="Q27" s="28">
        <v>12048</v>
      </c>
      <c r="R27" s="28">
        <v>2</v>
      </c>
      <c r="S27" s="28" t="s">
        <v>9345</v>
      </c>
      <c r="T27" s="28" t="s">
        <v>9220</v>
      </c>
      <c r="U27" s="28"/>
      <c r="V27" s="28" t="s">
        <v>129</v>
      </c>
      <c r="W27" s="28" t="s">
        <v>129</v>
      </c>
      <c r="X27" s="28" t="s">
        <v>129</v>
      </c>
      <c r="Y27" s="28" t="s">
        <v>129</v>
      </c>
      <c r="Z27" s="28" t="s">
        <v>129</v>
      </c>
      <c r="AA27" s="28" t="s">
        <v>129</v>
      </c>
      <c r="AB27" s="28" t="s">
        <v>129</v>
      </c>
      <c r="AC27" s="28" t="s">
        <v>129</v>
      </c>
      <c r="AD27" s="28" t="s">
        <v>129</v>
      </c>
      <c r="AE27" s="28" t="s">
        <v>9405</v>
      </c>
      <c r="AF27" s="28" t="s">
        <v>129</v>
      </c>
      <c r="AG27" s="28" t="s">
        <v>9406</v>
      </c>
      <c r="AH27" s="28" t="s">
        <v>129</v>
      </c>
      <c r="AI27" s="28" t="s">
        <v>129</v>
      </c>
      <c r="AJ27" s="28" t="s">
        <v>129</v>
      </c>
      <c r="AK27" s="28" t="s">
        <v>129</v>
      </c>
      <c r="AO27">
        <v>128</v>
      </c>
    </row>
    <row r="28" spans="1:41">
      <c r="A28" s="28" t="str">
        <f t="shared" si="0"/>
        <v>202570111</v>
      </c>
      <c r="B28" s="28">
        <v>202570</v>
      </c>
      <c r="C28" s="28">
        <v>111</v>
      </c>
      <c r="D28" s="28" t="s">
        <v>9237</v>
      </c>
      <c r="E28" s="28" t="s">
        <v>9407</v>
      </c>
      <c r="F28" s="28" t="s">
        <v>9353</v>
      </c>
      <c r="G28" s="28"/>
      <c r="H28" s="28">
        <v>8</v>
      </c>
      <c r="I28" s="28" t="s">
        <v>9408</v>
      </c>
      <c r="J28" s="28" t="s">
        <v>9409</v>
      </c>
      <c r="K28" s="28"/>
      <c r="L28" s="28" t="s">
        <v>9407</v>
      </c>
      <c r="M28" s="28" t="s">
        <v>164</v>
      </c>
      <c r="N28" s="28" t="s">
        <v>9225</v>
      </c>
      <c r="O28" s="28" t="s">
        <v>9225</v>
      </c>
      <c r="P28" s="28" t="s">
        <v>129</v>
      </c>
      <c r="Q28" s="28">
        <v>12049</v>
      </c>
      <c r="R28" s="28">
        <v>4</v>
      </c>
      <c r="S28" s="28" t="s">
        <v>9345</v>
      </c>
      <c r="T28" s="28" t="s">
        <v>9220</v>
      </c>
      <c r="U28" s="28"/>
      <c r="V28" s="28" t="s">
        <v>129</v>
      </c>
      <c r="W28" s="28" t="s">
        <v>129</v>
      </c>
      <c r="X28" s="28" t="s">
        <v>129</v>
      </c>
      <c r="Y28" s="28" t="s">
        <v>129</v>
      </c>
      <c r="Z28" s="28" t="s">
        <v>129</v>
      </c>
      <c r="AA28" s="28" t="s">
        <v>129</v>
      </c>
      <c r="AB28" s="28" t="s">
        <v>129</v>
      </c>
      <c r="AC28" s="28" t="s">
        <v>129</v>
      </c>
      <c r="AD28" s="28" t="s">
        <v>129</v>
      </c>
      <c r="AE28" s="28" t="s">
        <v>9410</v>
      </c>
      <c r="AF28" s="28" t="s">
        <v>129</v>
      </c>
      <c r="AG28" s="28" t="s">
        <v>9411</v>
      </c>
      <c r="AH28" s="28" t="s">
        <v>129</v>
      </c>
      <c r="AI28" s="28" t="s">
        <v>129</v>
      </c>
      <c r="AJ28" s="28" t="s">
        <v>129</v>
      </c>
      <c r="AK28" s="28" t="s">
        <v>129</v>
      </c>
      <c r="AO28">
        <v>130</v>
      </c>
    </row>
    <row r="29" spans="1:41">
      <c r="A29" s="28" t="str">
        <f t="shared" si="0"/>
        <v>202570113</v>
      </c>
      <c r="B29" s="28">
        <v>202570</v>
      </c>
      <c r="C29" s="28">
        <v>113</v>
      </c>
      <c r="D29" s="28" t="s">
        <v>9239</v>
      </c>
      <c r="E29" s="28" t="s">
        <v>9341</v>
      </c>
      <c r="F29" s="28" t="s">
        <v>9412</v>
      </c>
      <c r="G29" s="28"/>
      <c r="H29" s="28">
        <v>8</v>
      </c>
      <c r="I29" s="28" t="s">
        <v>9413</v>
      </c>
      <c r="J29" s="28" t="s">
        <v>9414</v>
      </c>
      <c r="K29" s="28"/>
      <c r="L29" s="28" t="s">
        <v>9341</v>
      </c>
      <c r="M29" s="28" t="s">
        <v>164</v>
      </c>
      <c r="N29" s="28" t="s">
        <v>9225</v>
      </c>
      <c r="O29" s="28" t="s">
        <v>9225</v>
      </c>
      <c r="P29" s="28" t="s">
        <v>129</v>
      </c>
      <c r="Q29" s="28">
        <v>12051</v>
      </c>
      <c r="R29" s="28">
        <v>4</v>
      </c>
      <c r="S29" s="28" t="s">
        <v>9345</v>
      </c>
      <c r="T29" s="28" t="s">
        <v>9220</v>
      </c>
      <c r="U29" s="28"/>
      <c r="V29" s="28" t="s">
        <v>129</v>
      </c>
      <c r="W29" s="28" t="s">
        <v>129</v>
      </c>
      <c r="X29" s="28" t="s">
        <v>129</v>
      </c>
      <c r="Y29" s="28" t="s">
        <v>129</v>
      </c>
      <c r="Z29" s="28" t="s">
        <v>129</v>
      </c>
      <c r="AA29" s="28" t="s">
        <v>129</v>
      </c>
      <c r="AB29" s="28" t="s">
        <v>129</v>
      </c>
      <c r="AC29" s="28" t="s">
        <v>129</v>
      </c>
      <c r="AD29" s="28" t="s">
        <v>129</v>
      </c>
      <c r="AE29" s="28" t="s">
        <v>9396</v>
      </c>
      <c r="AF29" s="28" t="s">
        <v>129</v>
      </c>
      <c r="AG29" s="28" t="s">
        <v>9314</v>
      </c>
      <c r="AH29" s="28" t="s">
        <v>129</v>
      </c>
      <c r="AI29" s="28" t="s">
        <v>129</v>
      </c>
      <c r="AJ29" s="28" t="s">
        <v>129</v>
      </c>
      <c r="AK29" s="28" t="s">
        <v>129</v>
      </c>
      <c r="AO29">
        <v>131</v>
      </c>
    </row>
    <row r="30" spans="1:41">
      <c r="A30" s="28" t="str">
        <f t="shared" si="0"/>
        <v>202570114</v>
      </c>
      <c r="B30" s="28">
        <v>202570</v>
      </c>
      <c r="C30" s="28">
        <v>114</v>
      </c>
      <c r="D30" s="28" t="s">
        <v>9226</v>
      </c>
      <c r="E30" s="28" t="s">
        <v>9415</v>
      </c>
      <c r="F30" s="28" t="s">
        <v>9342</v>
      </c>
      <c r="G30" s="28"/>
      <c r="H30" s="28">
        <v>8</v>
      </c>
      <c r="I30" s="28" t="s">
        <v>9416</v>
      </c>
      <c r="J30" s="28" t="s">
        <v>9417</v>
      </c>
      <c r="K30" s="28"/>
      <c r="L30" s="28" t="s">
        <v>9415</v>
      </c>
      <c r="M30" s="28" t="s">
        <v>164</v>
      </c>
      <c r="N30" s="28" t="s">
        <v>9225</v>
      </c>
      <c r="O30" s="28" t="s">
        <v>9225</v>
      </c>
      <c r="P30" s="28" t="s">
        <v>129</v>
      </c>
      <c r="Q30" s="28">
        <v>12052</v>
      </c>
      <c r="R30" s="28">
        <v>2</v>
      </c>
      <c r="S30" s="28" t="s">
        <v>9345</v>
      </c>
      <c r="T30" s="28" t="s">
        <v>9220</v>
      </c>
      <c r="U30" s="28"/>
      <c r="V30" s="28" t="s">
        <v>129</v>
      </c>
      <c r="W30" s="28" t="s">
        <v>129</v>
      </c>
      <c r="X30" s="28" t="s">
        <v>129</v>
      </c>
      <c r="Y30" s="28" t="s">
        <v>129</v>
      </c>
      <c r="Z30" s="28" t="s">
        <v>129</v>
      </c>
      <c r="AA30" s="28" t="s">
        <v>129</v>
      </c>
      <c r="AB30" s="28" t="s">
        <v>129</v>
      </c>
      <c r="AC30" s="28" t="s">
        <v>129</v>
      </c>
      <c r="AD30" s="28" t="s">
        <v>129</v>
      </c>
      <c r="AE30" s="28" t="s">
        <v>9418</v>
      </c>
      <c r="AF30" s="28" t="s">
        <v>129</v>
      </c>
      <c r="AG30" s="28" t="s">
        <v>9419</v>
      </c>
      <c r="AH30" s="28" t="s">
        <v>129</v>
      </c>
      <c r="AI30" s="28" t="s">
        <v>129</v>
      </c>
      <c r="AJ30" s="28" t="s">
        <v>129</v>
      </c>
      <c r="AK30" s="28" t="s">
        <v>129</v>
      </c>
      <c r="AO30">
        <v>132</v>
      </c>
    </row>
    <row r="31" spans="1:41">
      <c r="A31" s="28" t="str">
        <f t="shared" si="0"/>
        <v>202570115</v>
      </c>
      <c r="B31" s="28">
        <v>202570</v>
      </c>
      <c r="C31" s="28">
        <v>115</v>
      </c>
      <c r="D31" s="28" t="s">
        <v>9240</v>
      </c>
      <c r="E31" s="28" t="s">
        <v>9341</v>
      </c>
      <c r="F31" s="28" t="s">
        <v>9420</v>
      </c>
      <c r="G31" s="28"/>
      <c r="H31" s="28">
        <v>8</v>
      </c>
      <c r="I31" s="28" t="s">
        <v>9405</v>
      </c>
      <c r="J31" s="28" t="s">
        <v>9421</v>
      </c>
      <c r="K31" s="28"/>
      <c r="L31" s="28" t="s">
        <v>9341</v>
      </c>
      <c r="M31" s="28" t="s">
        <v>164</v>
      </c>
      <c r="N31" s="28" t="s">
        <v>9225</v>
      </c>
      <c r="O31" s="28" t="s">
        <v>9225</v>
      </c>
      <c r="P31" s="28" t="s">
        <v>129</v>
      </c>
      <c r="Q31" s="28">
        <v>12053</v>
      </c>
      <c r="R31" s="28">
        <v>2</v>
      </c>
      <c r="S31" s="28" t="s">
        <v>9345</v>
      </c>
      <c r="T31" s="28" t="s">
        <v>9220</v>
      </c>
      <c r="U31" s="28"/>
      <c r="V31" s="28" t="s">
        <v>129</v>
      </c>
      <c r="W31" s="28" t="s">
        <v>129</v>
      </c>
      <c r="X31" s="28" t="s">
        <v>129</v>
      </c>
      <c r="Y31" s="28" t="s">
        <v>129</v>
      </c>
      <c r="Z31" s="28" t="s">
        <v>129</v>
      </c>
      <c r="AA31" s="28" t="s">
        <v>129</v>
      </c>
      <c r="AB31" s="28" t="s">
        <v>129</v>
      </c>
      <c r="AC31" s="28" t="s">
        <v>129</v>
      </c>
      <c r="AD31" s="28" t="s">
        <v>129</v>
      </c>
      <c r="AE31" s="28" t="s">
        <v>9396</v>
      </c>
      <c r="AF31" s="28" t="s">
        <v>129</v>
      </c>
      <c r="AG31" s="28" t="s">
        <v>9422</v>
      </c>
      <c r="AH31" s="28" t="s">
        <v>129</v>
      </c>
      <c r="AI31" s="28" t="s">
        <v>129</v>
      </c>
      <c r="AJ31" s="28" t="s">
        <v>129</v>
      </c>
      <c r="AK31" s="28" t="s">
        <v>129</v>
      </c>
      <c r="AO31">
        <v>133</v>
      </c>
    </row>
    <row r="32" spans="1:41">
      <c r="A32" s="28" t="str">
        <f t="shared" si="0"/>
        <v>202570116</v>
      </c>
      <c r="B32" s="28">
        <v>202570</v>
      </c>
      <c r="C32" s="28">
        <v>116</v>
      </c>
      <c r="D32" s="28" t="s">
        <v>9241</v>
      </c>
      <c r="E32" s="28" t="s">
        <v>9423</v>
      </c>
      <c r="F32" s="28" t="s">
        <v>9342</v>
      </c>
      <c r="G32" s="28"/>
      <c r="H32" s="28">
        <v>8</v>
      </c>
      <c r="I32" s="28" t="s">
        <v>9349</v>
      </c>
      <c r="J32" s="28" t="s">
        <v>9424</v>
      </c>
      <c r="K32" s="28"/>
      <c r="L32" s="28" t="s">
        <v>9423</v>
      </c>
      <c r="M32" s="28" t="s">
        <v>164</v>
      </c>
      <c r="N32" s="28" t="s">
        <v>9225</v>
      </c>
      <c r="O32" s="28" t="s">
        <v>9225</v>
      </c>
      <c r="P32" s="28" t="s">
        <v>129</v>
      </c>
      <c r="Q32" s="28">
        <v>12054</v>
      </c>
      <c r="R32" s="28">
        <v>2</v>
      </c>
      <c r="S32" s="28" t="s">
        <v>9345</v>
      </c>
      <c r="T32" s="28" t="s">
        <v>9220</v>
      </c>
      <c r="U32" s="28"/>
      <c r="V32" s="28" t="s">
        <v>129</v>
      </c>
      <c r="W32" s="28" t="s">
        <v>129</v>
      </c>
      <c r="X32" s="28" t="s">
        <v>129</v>
      </c>
      <c r="Y32" s="28" t="s">
        <v>129</v>
      </c>
      <c r="Z32" s="28" t="s">
        <v>129</v>
      </c>
      <c r="AA32" s="28" t="s">
        <v>129</v>
      </c>
      <c r="AB32" s="28" t="s">
        <v>129</v>
      </c>
      <c r="AC32" s="28" t="s">
        <v>129</v>
      </c>
      <c r="AD32" s="28" t="s">
        <v>129</v>
      </c>
      <c r="AE32" s="28" t="s">
        <v>9425</v>
      </c>
      <c r="AF32" s="28" t="s">
        <v>129</v>
      </c>
      <c r="AG32" s="28" t="s">
        <v>9426</v>
      </c>
      <c r="AH32" s="28" t="s">
        <v>129</v>
      </c>
      <c r="AI32" s="28" t="s">
        <v>129</v>
      </c>
      <c r="AJ32" s="28" t="s">
        <v>129</v>
      </c>
      <c r="AK32" s="28" t="s">
        <v>129</v>
      </c>
      <c r="AO32">
        <v>134</v>
      </c>
    </row>
    <row r="33" spans="1:41">
      <c r="A33" s="28" t="str">
        <f t="shared" si="0"/>
        <v>202570120</v>
      </c>
      <c r="B33" s="28">
        <v>202570</v>
      </c>
      <c r="C33" s="28">
        <v>120</v>
      </c>
      <c r="D33" s="28" t="s">
        <v>9243</v>
      </c>
      <c r="E33" s="28" t="s">
        <v>9341</v>
      </c>
      <c r="F33" s="28" t="s">
        <v>9353</v>
      </c>
      <c r="G33" s="28"/>
      <c r="H33" s="28">
        <v>7</v>
      </c>
      <c r="I33" s="28" t="s">
        <v>9413</v>
      </c>
      <c r="J33" s="28" t="s">
        <v>9427</v>
      </c>
      <c r="K33" s="28" t="s">
        <v>164</v>
      </c>
      <c r="L33" s="28" t="s">
        <v>9341</v>
      </c>
      <c r="M33" s="28" t="s">
        <v>164</v>
      </c>
      <c r="N33" s="28" t="s">
        <v>9225</v>
      </c>
      <c r="O33" s="28" t="s">
        <v>9225</v>
      </c>
      <c r="P33" s="28" t="s">
        <v>129</v>
      </c>
      <c r="Q33" s="28">
        <v>12056</v>
      </c>
      <c r="R33" s="28">
        <v>4</v>
      </c>
      <c r="S33" s="28" t="s">
        <v>9345</v>
      </c>
      <c r="T33" s="28" t="s">
        <v>9220</v>
      </c>
      <c r="U33" s="28"/>
      <c r="V33" s="28" t="s">
        <v>129</v>
      </c>
      <c r="W33" s="28" t="s">
        <v>129</v>
      </c>
      <c r="X33" s="28" t="s">
        <v>129</v>
      </c>
      <c r="Y33" s="28" t="s">
        <v>129</v>
      </c>
      <c r="Z33" s="28" t="s">
        <v>129</v>
      </c>
      <c r="AA33" s="28" t="s">
        <v>129</v>
      </c>
      <c r="AB33" s="28" t="s">
        <v>129</v>
      </c>
      <c r="AC33" s="28" t="s">
        <v>129</v>
      </c>
      <c r="AD33" s="28" t="s">
        <v>129</v>
      </c>
      <c r="AE33" s="28" t="s">
        <v>9396</v>
      </c>
      <c r="AF33" s="28" t="s">
        <v>129</v>
      </c>
      <c r="AG33" s="28" t="s">
        <v>9391</v>
      </c>
      <c r="AH33" s="28" t="s">
        <v>129</v>
      </c>
      <c r="AI33" s="28" t="s">
        <v>129</v>
      </c>
      <c r="AJ33" s="28" t="s">
        <v>129</v>
      </c>
      <c r="AK33" s="28" t="s">
        <v>129</v>
      </c>
      <c r="AO33">
        <v>135</v>
      </c>
    </row>
    <row r="34" spans="1:41">
      <c r="A34" s="28" t="str">
        <f t="shared" si="0"/>
        <v>202570121</v>
      </c>
      <c r="B34" s="28">
        <v>202570</v>
      </c>
      <c r="C34" s="28">
        <v>121</v>
      </c>
      <c r="D34" s="28" t="s">
        <v>9244</v>
      </c>
      <c r="E34" s="28" t="s">
        <v>9406</v>
      </c>
      <c r="F34" s="28" t="s">
        <v>9342</v>
      </c>
      <c r="G34" s="28"/>
      <c r="H34" s="28">
        <v>7</v>
      </c>
      <c r="I34" s="28" t="s">
        <v>9383</v>
      </c>
      <c r="J34" s="28" t="s">
        <v>9428</v>
      </c>
      <c r="K34" s="28"/>
      <c r="L34" s="28" t="s">
        <v>9406</v>
      </c>
      <c r="M34" s="28" t="s">
        <v>164</v>
      </c>
      <c r="N34" s="28" t="s">
        <v>9225</v>
      </c>
      <c r="O34" s="28" t="s">
        <v>9225</v>
      </c>
      <c r="P34" s="28" t="s">
        <v>129</v>
      </c>
      <c r="Q34" s="28">
        <v>12057</v>
      </c>
      <c r="R34" s="28">
        <v>2</v>
      </c>
      <c r="S34" s="28" t="s">
        <v>9345</v>
      </c>
      <c r="T34" s="28" t="s">
        <v>9220</v>
      </c>
      <c r="U34" s="28"/>
      <c r="V34" s="28" t="s">
        <v>129</v>
      </c>
      <c r="W34" s="28" t="s">
        <v>129</v>
      </c>
      <c r="X34" s="28" t="s">
        <v>129</v>
      </c>
      <c r="Y34" s="28" t="s">
        <v>129</v>
      </c>
      <c r="Z34" s="28" t="s">
        <v>129</v>
      </c>
      <c r="AA34" s="28" t="s">
        <v>129</v>
      </c>
      <c r="AB34" s="28" t="s">
        <v>129</v>
      </c>
      <c r="AC34" s="28" t="s">
        <v>129</v>
      </c>
      <c r="AD34" s="28" t="s">
        <v>129</v>
      </c>
      <c r="AE34" s="28" t="s">
        <v>9416</v>
      </c>
      <c r="AF34" s="28" t="s">
        <v>129</v>
      </c>
      <c r="AG34" s="28" t="s">
        <v>9429</v>
      </c>
      <c r="AH34" s="28" t="s">
        <v>129</v>
      </c>
      <c r="AI34" s="28" t="s">
        <v>129</v>
      </c>
      <c r="AJ34" s="28" t="s">
        <v>129</v>
      </c>
      <c r="AK34" s="28" t="s">
        <v>129</v>
      </c>
      <c r="AO34">
        <v>136</v>
      </c>
    </row>
    <row r="35" spans="1:41">
      <c r="A35" s="28" t="str">
        <f t="shared" si="0"/>
        <v>202570122</v>
      </c>
      <c r="B35" s="28">
        <v>202570</v>
      </c>
      <c r="C35" s="28">
        <v>122</v>
      </c>
      <c r="D35" s="28" t="s">
        <v>9245</v>
      </c>
      <c r="E35" s="28" t="s">
        <v>9314</v>
      </c>
      <c r="F35" s="28" t="s">
        <v>9402</v>
      </c>
      <c r="G35" s="28"/>
      <c r="H35" s="28">
        <v>6</v>
      </c>
      <c r="I35" s="28" t="s">
        <v>9397</v>
      </c>
      <c r="J35" s="28" t="s">
        <v>9430</v>
      </c>
      <c r="K35" s="28"/>
      <c r="L35" s="28" t="s">
        <v>9314</v>
      </c>
      <c r="M35" s="28" t="s">
        <v>164</v>
      </c>
      <c r="N35" s="28" t="s">
        <v>9225</v>
      </c>
      <c r="O35" s="28" t="s">
        <v>9225</v>
      </c>
      <c r="P35" s="28" t="s">
        <v>129</v>
      </c>
      <c r="Q35" s="28">
        <v>12058</v>
      </c>
      <c r="R35" s="28">
        <v>2</v>
      </c>
      <c r="S35" s="28" t="s">
        <v>9345</v>
      </c>
      <c r="T35" s="28" t="s">
        <v>9220</v>
      </c>
      <c r="U35" s="28"/>
      <c r="V35" s="28" t="s">
        <v>129</v>
      </c>
      <c r="W35" s="28" t="s">
        <v>129</v>
      </c>
      <c r="X35" s="28" t="s">
        <v>129</v>
      </c>
      <c r="Y35" s="28" t="s">
        <v>129</v>
      </c>
      <c r="Z35" s="28" t="s">
        <v>129</v>
      </c>
      <c r="AA35" s="28" t="s">
        <v>129</v>
      </c>
      <c r="AB35" s="28" t="s">
        <v>129</v>
      </c>
      <c r="AC35" s="28" t="s">
        <v>129</v>
      </c>
      <c r="AD35" s="28" t="s">
        <v>129</v>
      </c>
      <c r="AE35" s="28" t="s">
        <v>9348</v>
      </c>
      <c r="AF35" s="28" t="s">
        <v>129</v>
      </c>
      <c r="AG35" s="28" t="s">
        <v>9349</v>
      </c>
      <c r="AH35" s="28" t="s">
        <v>129</v>
      </c>
      <c r="AI35" s="28" t="s">
        <v>129</v>
      </c>
      <c r="AJ35" s="28" t="s">
        <v>129</v>
      </c>
      <c r="AK35" s="28" t="s">
        <v>129</v>
      </c>
      <c r="AO35">
        <v>137</v>
      </c>
    </row>
    <row r="36" spans="1:41">
      <c r="A36" s="28" t="str">
        <f t="shared" si="0"/>
        <v>202570123</v>
      </c>
      <c r="B36" s="28">
        <v>202570</v>
      </c>
      <c r="C36" s="28">
        <v>123</v>
      </c>
      <c r="D36" s="28" t="s">
        <v>9246</v>
      </c>
      <c r="E36" s="28" t="s">
        <v>9341</v>
      </c>
      <c r="F36" s="28" t="s">
        <v>9431</v>
      </c>
      <c r="G36" s="28"/>
      <c r="H36" s="28">
        <v>6</v>
      </c>
      <c r="I36" s="28" t="s">
        <v>9413</v>
      </c>
      <c r="J36" s="28" t="s">
        <v>9432</v>
      </c>
      <c r="K36" s="28"/>
      <c r="L36" s="28" t="s">
        <v>9341</v>
      </c>
      <c r="M36" s="28" t="s">
        <v>164</v>
      </c>
      <c r="N36" s="28" t="s">
        <v>9225</v>
      </c>
      <c r="O36" s="28" t="s">
        <v>9225</v>
      </c>
      <c r="P36" s="28" t="s">
        <v>129</v>
      </c>
      <c r="Q36" s="28">
        <v>12059</v>
      </c>
      <c r="R36" s="28">
        <v>2</v>
      </c>
      <c r="S36" s="28" t="s">
        <v>9345</v>
      </c>
      <c r="T36" s="28" t="s">
        <v>9220</v>
      </c>
      <c r="U36" s="28"/>
      <c r="V36" s="28" t="s">
        <v>129</v>
      </c>
      <c r="W36" s="28" t="s">
        <v>129</v>
      </c>
      <c r="X36" s="28" t="s">
        <v>129</v>
      </c>
      <c r="Y36" s="28" t="s">
        <v>129</v>
      </c>
      <c r="Z36" s="28" t="s">
        <v>129</v>
      </c>
      <c r="AA36" s="28" t="s">
        <v>129</v>
      </c>
      <c r="AB36" s="28" t="s">
        <v>129</v>
      </c>
      <c r="AC36" s="28" t="s">
        <v>129</v>
      </c>
      <c r="AD36" s="28" t="s">
        <v>129</v>
      </c>
      <c r="AE36" s="28" t="s">
        <v>9396</v>
      </c>
      <c r="AF36" s="28" t="s">
        <v>129</v>
      </c>
      <c r="AG36" s="28" t="s">
        <v>9433</v>
      </c>
      <c r="AH36" s="28" t="s">
        <v>129</v>
      </c>
      <c r="AI36" s="28" t="s">
        <v>129</v>
      </c>
      <c r="AJ36" s="28" t="s">
        <v>129</v>
      </c>
      <c r="AK36" s="28" t="s">
        <v>129</v>
      </c>
      <c r="AO36">
        <v>138</v>
      </c>
    </row>
    <row r="37" spans="1:41">
      <c r="A37" s="28" t="str">
        <f t="shared" si="0"/>
        <v>202570124</v>
      </c>
      <c r="B37" s="28">
        <v>202570</v>
      </c>
      <c r="C37" s="28">
        <v>124</v>
      </c>
      <c r="D37" s="28" t="s">
        <v>9247</v>
      </c>
      <c r="E37" s="28" t="s">
        <v>9434</v>
      </c>
      <c r="F37" s="28" t="s">
        <v>9387</v>
      </c>
      <c r="G37" s="28"/>
      <c r="H37" s="28">
        <v>6</v>
      </c>
      <c r="I37" s="28" t="s">
        <v>9389</v>
      </c>
      <c r="J37" s="28" t="s">
        <v>9435</v>
      </c>
      <c r="K37" s="28"/>
      <c r="L37" s="28" t="s">
        <v>9434</v>
      </c>
      <c r="M37" s="28" t="s">
        <v>164</v>
      </c>
      <c r="N37" s="28" t="s">
        <v>9225</v>
      </c>
      <c r="O37" s="28" t="s">
        <v>9225</v>
      </c>
      <c r="P37" s="28" t="s">
        <v>129</v>
      </c>
      <c r="Q37" s="28">
        <v>12060</v>
      </c>
      <c r="R37" s="28">
        <v>2</v>
      </c>
      <c r="S37" s="28" t="s">
        <v>9345</v>
      </c>
      <c r="T37" s="28" t="s">
        <v>9220</v>
      </c>
      <c r="U37" s="28"/>
      <c r="V37" s="28" t="s">
        <v>129</v>
      </c>
      <c r="W37" s="28" t="s">
        <v>129</v>
      </c>
      <c r="X37" s="28" t="s">
        <v>129</v>
      </c>
      <c r="Y37" s="28" t="s">
        <v>129</v>
      </c>
      <c r="Z37" s="28" t="s">
        <v>129</v>
      </c>
      <c r="AA37" s="28" t="s">
        <v>129</v>
      </c>
      <c r="AB37" s="28" t="s">
        <v>129</v>
      </c>
      <c r="AC37" s="28" t="s">
        <v>129</v>
      </c>
      <c r="AD37" s="28" t="s">
        <v>129</v>
      </c>
      <c r="AE37" s="28" t="s">
        <v>9412</v>
      </c>
      <c r="AF37" s="28" t="s">
        <v>129</v>
      </c>
      <c r="AG37" s="28" t="s">
        <v>9436</v>
      </c>
      <c r="AH37" s="28" t="s">
        <v>129</v>
      </c>
      <c r="AI37" s="28" t="s">
        <v>129</v>
      </c>
      <c r="AJ37" s="28" t="s">
        <v>129</v>
      </c>
      <c r="AK37" s="28" t="s">
        <v>129</v>
      </c>
      <c r="AO37">
        <v>140</v>
      </c>
    </row>
    <row r="38" spans="1:41">
      <c r="A38" s="28" t="str">
        <f t="shared" si="0"/>
        <v>202570126</v>
      </c>
      <c r="B38" s="28">
        <v>202570</v>
      </c>
      <c r="C38" s="28">
        <v>126</v>
      </c>
      <c r="D38" s="28" t="s">
        <v>9248</v>
      </c>
      <c r="E38" s="28" t="s">
        <v>9437</v>
      </c>
      <c r="F38" s="28" t="s">
        <v>9342</v>
      </c>
      <c r="G38" s="28"/>
      <c r="H38" s="28">
        <v>4</v>
      </c>
      <c r="I38" s="28" t="s">
        <v>9438</v>
      </c>
      <c r="J38" s="28" t="s">
        <v>9439</v>
      </c>
      <c r="K38" s="28"/>
      <c r="L38" s="28" t="s">
        <v>9437</v>
      </c>
      <c r="M38" s="28" t="s">
        <v>164</v>
      </c>
      <c r="N38" s="28" t="s">
        <v>9225</v>
      </c>
      <c r="O38" s="28" t="s">
        <v>9225</v>
      </c>
      <c r="P38" s="28" t="s">
        <v>129</v>
      </c>
      <c r="Q38" s="28">
        <v>12061</v>
      </c>
      <c r="R38" s="28">
        <v>2</v>
      </c>
      <c r="S38" s="28" t="s">
        <v>9345</v>
      </c>
      <c r="T38" s="28" t="s">
        <v>9220</v>
      </c>
      <c r="U38" s="28"/>
      <c r="V38" s="28" t="s">
        <v>129</v>
      </c>
      <c r="W38" s="28" t="s">
        <v>129</v>
      </c>
      <c r="X38" s="28" t="s">
        <v>129</v>
      </c>
      <c r="Y38" s="28" t="s">
        <v>129</v>
      </c>
      <c r="Z38" s="28" t="s">
        <v>129</v>
      </c>
      <c r="AA38" s="28" t="s">
        <v>129</v>
      </c>
      <c r="AB38" s="28" t="s">
        <v>129</v>
      </c>
      <c r="AC38" s="28" t="s">
        <v>129</v>
      </c>
      <c r="AD38" s="28" t="s">
        <v>129</v>
      </c>
      <c r="AE38" s="28" t="s">
        <v>9440</v>
      </c>
      <c r="AF38" s="28" t="s">
        <v>129</v>
      </c>
      <c r="AG38" s="28" t="s">
        <v>9441</v>
      </c>
      <c r="AH38" s="28" t="s">
        <v>129</v>
      </c>
      <c r="AI38" s="28" t="s">
        <v>129</v>
      </c>
      <c r="AJ38" s="28" t="s">
        <v>129</v>
      </c>
      <c r="AK38" s="28" t="s">
        <v>129</v>
      </c>
      <c r="AO38">
        <v>142</v>
      </c>
    </row>
    <row r="39" spans="1:41">
      <c r="A39" s="28" t="str">
        <f t="shared" si="0"/>
        <v>202570127</v>
      </c>
      <c r="B39" s="28">
        <v>202570</v>
      </c>
      <c r="C39" s="28">
        <v>127</v>
      </c>
      <c r="D39" s="28" t="s">
        <v>9228</v>
      </c>
      <c r="E39" s="28" t="s">
        <v>9341</v>
      </c>
      <c r="F39" s="28" t="s">
        <v>9442</v>
      </c>
      <c r="G39" s="28"/>
      <c r="H39" s="28">
        <v>5</v>
      </c>
      <c r="I39" s="28" t="s">
        <v>9396</v>
      </c>
      <c r="J39" s="28" t="s">
        <v>9443</v>
      </c>
      <c r="K39" s="28"/>
      <c r="L39" s="28" t="s">
        <v>9341</v>
      </c>
      <c r="M39" s="28" t="s">
        <v>164</v>
      </c>
      <c r="N39" s="28" t="s">
        <v>9225</v>
      </c>
      <c r="O39" s="28" t="s">
        <v>9225</v>
      </c>
      <c r="P39" s="28" t="s">
        <v>129</v>
      </c>
      <c r="Q39" s="28">
        <v>12062</v>
      </c>
      <c r="R39" s="28">
        <v>4</v>
      </c>
      <c r="S39" s="28" t="s">
        <v>9345</v>
      </c>
      <c r="T39" s="28" t="s">
        <v>9220</v>
      </c>
      <c r="U39" s="28"/>
      <c r="V39" s="28" t="s">
        <v>129</v>
      </c>
      <c r="W39" s="28" t="s">
        <v>129</v>
      </c>
      <c r="X39" s="28" t="s">
        <v>129</v>
      </c>
      <c r="Y39" s="28" t="s">
        <v>129</v>
      </c>
      <c r="Z39" s="28" t="s">
        <v>129</v>
      </c>
      <c r="AA39" s="28" t="s">
        <v>129</v>
      </c>
      <c r="AB39" s="28" t="s">
        <v>129</v>
      </c>
      <c r="AC39" s="28" t="s">
        <v>129</v>
      </c>
      <c r="AD39" s="28" t="s">
        <v>129</v>
      </c>
      <c r="AE39" s="28" t="s">
        <v>9408</v>
      </c>
      <c r="AF39" s="28" t="s">
        <v>129</v>
      </c>
      <c r="AG39" s="28" t="s">
        <v>9444</v>
      </c>
      <c r="AH39" s="28" t="s">
        <v>129</v>
      </c>
      <c r="AI39" s="28" t="s">
        <v>129</v>
      </c>
      <c r="AJ39" s="28" t="s">
        <v>129</v>
      </c>
      <c r="AK39" s="28" t="s">
        <v>129</v>
      </c>
      <c r="AO39">
        <v>143</v>
      </c>
    </row>
    <row r="40" spans="1:41">
      <c r="A40" s="28" t="str">
        <f t="shared" si="0"/>
        <v>202570128</v>
      </c>
      <c r="B40" s="28">
        <v>202570</v>
      </c>
      <c r="C40" s="28">
        <v>128</v>
      </c>
      <c r="D40" s="28" t="s">
        <v>9249</v>
      </c>
      <c r="E40" s="28" t="s">
        <v>9314</v>
      </c>
      <c r="F40" s="28" t="s">
        <v>9393</v>
      </c>
      <c r="G40" s="28"/>
      <c r="H40" s="28">
        <v>5</v>
      </c>
      <c r="I40" s="28" t="s">
        <v>9445</v>
      </c>
      <c r="J40" s="28" t="s">
        <v>9446</v>
      </c>
      <c r="K40" s="28"/>
      <c r="L40" s="28" t="s">
        <v>9314</v>
      </c>
      <c r="M40" s="28" t="s">
        <v>164</v>
      </c>
      <c r="N40" s="28" t="s">
        <v>9225</v>
      </c>
      <c r="O40" s="28" t="s">
        <v>9225</v>
      </c>
      <c r="P40" s="28" t="s">
        <v>129</v>
      </c>
      <c r="Q40" s="28">
        <v>12063</v>
      </c>
      <c r="R40" s="28">
        <v>4</v>
      </c>
      <c r="S40" s="28" t="s">
        <v>9345</v>
      </c>
      <c r="T40" s="28" t="s">
        <v>9220</v>
      </c>
      <c r="U40" s="28"/>
      <c r="V40" s="28" t="s">
        <v>129</v>
      </c>
      <c r="W40" s="28" t="s">
        <v>129</v>
      </c>
      <c r="X40" s="28" t="s">
        <v>129</v>
      </c>
      <c r="Y40" s="28" t="s">
        <v>129</v>
      </c>
      <c r="Z40" s="28" t="s">
        <v>129</v>
      </c>
      <c r="AA40" s="28" t="s">
        <v>129</v>
      </c>
      <c r="AB40" s="28" t="s">
        <v>129</v>
      </c>
      <c r="AC40" s="28" t="s">
        <v>129</v>
      </c>
      <c r="AD40" s="28" t="s">
        <v>129</v>
      </c>
      <c r="AE40" s="28" t="s">
        <v>9447</v>
      </c>
      <c r="AF40" s="28" t="s">
        <v>129</v>
      </c>
      <c r="AG40" s="28" t="s">
        <v>9415</v>
      </c>
      <c r="AH40" s="28" t="s">
        <v>129</v>
      </c>
      <c r="AI40" s="28" t="s">
        <v>129</v>
      </c>
      <c r="AJ40" s="28" t="s">
        <v>129</v>
      </c>
      <c r="AK40" s="28" t="s">
        <v>129</v>
      </c>
      <c r="AO40">
        <v>146</v>
      </c>
    </row>
    <row r="41" spans="1:41">
      <c r="A41" s="28" t="str">
        <f t="shared" si="0"/>
        <v>202570130</v>
      </c>
      <c r="B41" s="28">
        <v>202570</v>
      </c>
      <c r="C41" s="28">
        <v>130</v>
      </c>
      <c r="D41" s="28" t="s">
        <v>9250</v>
      </c>
      <c r="E41" s="28" t="s">
        <v>9436</v>
      </c>
      <c r="F41" s="28" t="s">
        <v>9342</v>
      </c>
      <c r="G41" s="28"/>
      <c r="H41" s="28">
        <v>5</v>
      </c>
      <c r="I41" s="28" t="s">
        <v>9448</v>
      </c>
      <c r="J41" s="28" t="s">
        <v>9449</v>
      </c>
      <c r="K41" s="28"/>
      <c r="L41" s="28" t="s">
        <v>9436</v>
      </c>
      <c r="M41" s="28" t="s">
        <v>164</v>
      </c>
      <c r="N41" s="28" t="s">
        <v>9225</v>
      </c>
      <c r="O41" s="28" t="s">
        <v>9225</v>
      </c>
      <c r="P41" s="28" t="s">
        <v>129</v>
      </c>
      <c r="Q41" s="28">
        <v>12064</v>
      </c>
      <c r="R41" s="28">
        <v>2</v>
      </c>
      <c r="S41" s="28" t="s">
        <v>9345</v>
      </c>
      <c r="T41" s="28" t="s">
        <v>9220</v>
      </c>
      <c r="U41" s="28"/>
      <c r="V41" s="28" t="s">
        <v>129</v>
      </c>
      <c r="W41" s="28" t="s">
        <v>129</v>
      </c>
      <c r="X41" s="28" t="s">
        <v>129</v>
      </c>
      <c r="Y41" s="28" t="s">
        <v>129</v>
      </c>
      <c r="Z41" s="28" t="s">
        <v>129</v>
      </c>
      <c r="AA41" s="28" t="s">
        <v>129</v>
      </c>
      <c r="AB41" s="28" t="s">
        <v>129</v>
      </c>
      <c r="AC41" s="28" t="s">
        <v>129</v>
      </c>
      <c r="AD41" s="28" t="s">
        <v>129</v>
      </c>
      <c r="AE41" s="28" t="s">
        <v>9450</v>
      </c>
      <c r="AF41" s="28" t="s">
        <v>129</v>
      </c>
      <c r="AG41" s="28" t="s">
        <v>9426</v>
      </c>
      <c r="AH41" s="28" t="s">
        <v>129</v>
      </c>
      <c r="AI41" s="28" t="s">
        <v>129</v>
      </c>
      <c r="AJ41" s="28" t="s">
        <v>129</v>
      </c>
      <c r="AK41" s="28" t="s">
        <v>129</v>
      </c>
      <c r="AO41">
        <v>148</v>
      </c>
    </row>
    <row r="42" spans="1:41">
      <c r="A42" s="28" t="str">
        <f t="shared" si="0"/>
        <v>202570131</v>
      </c>
      <c r="B42" s="28">
        <v>202570</v>
      </c>
      <c r="C42" s="28">
        <v>131</v>
      </c>
      <c r="D42" s="28" t="s">
        <v>9251</v>
      </c>
      <c r="E42" s="28" t="s">
        <v>9341</v>
      </c>
      <c r="F42" s="28" t="s">
        <v>9451</v>
      </c>
      <c r="G42" s="28"/>
      <c r="H42" s="28">
        <v>4</v>
      </c>
      <c r="I42" s="28" t="s">
        <v>9401</v>
      </c>
      <c r="J42" s="28" t="s">
        <v>9452</v>
      </c>
      <c r="K42" s="28"/>
      <c r="L42" s="28" t="s">
        <v>9341</v>
      </c>
      <c r="M42" s="28" t="s">
        <v>164</v>
      </c>
      <c r="N42" s="28" t="s">
        <v>9225</v>
      </c>
      <c r="O42" s="28" t="s">
        <v>9225</v>
      </c>
      <c r="P42" s="28" t="s">
        <v>129</v>
      </c>
      <c r="Q42" s="28">
        <v>12065</v>
      </c>
      <c r="R42" s="28">
        <v>2</v>
      </c>
      <c r="S42" s="28" t="s">
        <v>9345</v>
      </c>
      <c r="T42" s="28" t="s">
        <v>9220</v>
      </c>
      <c r="U42" s="28"/>
      <c r="V42" s="28" t="s">
        <v>129</v>
      </c>
      <c r="W42" s="28" t="s">
        <v>129</v>
      </c>
      <c r="X42" s="28" t="s">
        <v>129</v>
      </c>
      <c r="Y42" s="28" t="s">
        <v>129</v>
      </c>
      <c r="Z42" s="28" t="s">
        <v>129</v>
      </c>
      <c r="AA42" s="28" t="s">
        <v>129</v>
      </c>
      <c r="AB42" s="28" t="s">
        <v>129</v>
      </c>
      <c r="AC42" s="28" t="s">
        <v>129</v>
      </c>
      <c r="AD42" s="28" t="s">
        <v>129</v>
      </c>
      <c r="AE42" s="28" t="s">
        <v>9408</v>
      </c>
      <c r="AF42" s="28" t="s">
        <v>129</v>
      </c>
      <c r="AG42" s="28" t="s">
        <v>9352</v>
      </c>
      <c r="AH42" s="28" t="s">
        <v>129</v>
      </c>
      <c r="AI42" s="28" t="s">
        <v>129</v>
      </c>
      <c r="AJ42" s="28" t="s">
        <v>129</v>
      </c>
      <c r="AK42" s="28" t="s">
        <v>129</v>
      </c>
      <c r="AO42">
        <v>149</v>
      </c>
    </row>
    <row r="43" spans="1:41">
      <c r="A43" s="28" t="str">
        <f t="shared" si="0"/>
        <v>202570134</v>
      </c>
      <c r="B43" s="28">
        <v>202570</v>
      </c>
      <c r="C43" s="28">
        <v>134</v>
      </c>
      <c r="D43" s="28" t="s">
        <v>9254</v>
      </c>
      <c r="E43" s="28" t="s">
        <v>9423</v>
      </c>
      <c r="F43" s="28" t="s">
        <v>9402</v>
      </c>
      <c r="G43" s="28"/>
      <c r="H43" s="28">
        <v>4</v>
      </c>
      <c r="I43" s="28" t="s">
        <v>9406</v>
      </c>
      <c r="J43" s="28" t="s">
        <v>9453</v>
      </c>
      <c r="K43" s="28"/>
      <c r="L43" s="28" t="s">
        <v>9423</v>
      </c>
      <c r="M43" s="28" t="s">
        <v>164</v>
      </c>
      <c r="N43" s="28" t="s">
        <v>9225</v>
      </c>
      <c r="O43" s="28" t="s">
        <v>9225</v>
      </c>
      <c r="P43" s="28" t="s">
        <v>129</v>
      </c>
      <c r="Q43" s="28">
        <v>12068</v>
      </c>
      <c r="R43" s="28">
        <v>4</v>
      </c>
      <c r="S43" s="28" t="s">
        <v>9345</v>
      </c>
      <c r="T43" s="28" t="s">
        <v>9220</v>
      </c>
      <c r="U43" s="28"/>
      <c r="V43" s="28" t="s">
        <v>129</v>
      </c>
      <c r="W43" s="28" t="s">
        <v>129</v>
      </c>
      <c r="X43" s="28" t="s">
        <v>129</v>
      </c>
      <c r="Y43" s="28" t="s">
        <v>129</v>
      </c>
      <c r="Z43" s="28" t="s">
        <v>129</v>
      </c>
      <c r="AA43" s="28" t="s">
        <v>129</v>
      </c>
      <c r="AB43" s="28" t="s">
        <v>129</v>
      </c>
      <c r="AC43" s="28" t="s">
        <v>129</v>
      </c>
      <c r="AD43" s="28" t="s">
        <v>129</v>
      </c>
      <c r="AE43" s="28" t="s">
        <v>9454</v>
      </c>
      <c r="AF43" s="28" t="s">
        <v>129</v>
      </c>
      <c r="AG43" s="28" t="s">
        <v>9349</v>
      </c>
      <c r="AH43" s="28" t="s">
        <v>129</v>
      </c>
      <c r="AI43" s="28" t="s">
        <v>129</v>
      </c>
      <c r="AJ43" s="28" t="s">
        <v>129</v>
      </c>
      <c r="AK43" s="28" t="s">
        <v>129</v>
      </c>
      <c r="AO43">
        <v>150</v>
      </c>
    </row>
    <row r="44" spans="1:41">
      <c r="A44" s="28" t="str">
        <f t="shared" si="0"/>
        <v>202570135</v>
      </c>
      <c r="B44" s="28">
        <v>202570</v>
      </c>
      <c r="C44" s="28">
        <v>135</v>
      </c>
      <c r="D44" s="28" t="s">
        <v>9255</v>
      </c>
      <c r="E44" s="28" t="s">
        <v>9347</v>
      </c>
      <c r="F44" s="28" t="s">
        <v>9353</v>
      </c>
      <c r="G44" s="28"/>
      <c r="H44" s="28">
        <v>4</v>
      </c>
      <c r="I44" s="28" t="s">
        <v>9433</v>
      </c>
      <c r="J44" s="28" t="s">
        <v>9455</v>
      </c>
      <c r="K44" s="28"/>
      <c r="L44" s="28" t="s">
        <v>9347</v>
      </c>
      <c r="M44" s="28" t="s">
        <v>164</v>
      </c>
      <c r="N44" s="28" t="s">
        <v>9225</v>
      </c>
      <c r="O44" s="28" t="s">
        <v>9225</v>
      </c>
      <c r="P44" s="28" t="s">
        <v>129</v>
      </c>
      <c r="Q44" s="28">
        <v>12069</v>
      </c>
      <c r="R44" s="28">
        <v>2</v>
      </c>
      <c r="S44" s="28" t="s">
        <v>9345</v>
      </c>
      <c r="T44" s="28" t="s">
        <v>9220</v>
      </c>
      <c r="U44" s="28"/>
      <c r="V44" s="28" t="s">
        <v>129</v>
      </c>
      <c r="W44" s="28" t="s">
        <v>129</v>
      </c>
      <c r="X44" s="28" t="s">
        <v>129</v>
      </c>
      <c r="Y44" s="28" t="s">
        <v>129</v>
      </c>
      <c r="Z44" s="28" t="s">
        <v>129</v>
      </c>
      <c r="AA44" s="28" t="s">
        <v>129</v>
      </c>
      <c r="AB44" s="28" t="s">
        <v>129</v>
      </c>
      <c r="AC44" s="28" t="s">
        <v>129</v>
      </c>
      <c r="AD44" s="28" t="s">
        <v>129</v>
      </c>
      <c r="AE44" s="28" t="s">
        <v>9456</v>
      </c>
      <c r="AF44" s="28" t="s">
        <v>129</v>
      </c>
      <c r="AG44" s="28" t="s">
        <v>9314</v>
      </c>
      <c r="AH44" s="28" t="s">
        <v>129</v>
      </c>
      <c r="AI44" s="28" t="s">
        <v>129</v>
      </c>
      <c r="AJ44" s="28" t="s">
        <v>129</v>
      </c>
      <c r="AK44" s="28" t="s">
        <v>129</v>
      </c>
      <c r="AO44">
        <v>151</v>
      </c>
    </row>
    <row r="45" spans="1:41">
      <c r="A45" s="28" t="str">
        <f t="shared" si="0"/>
        <v>202570137</v>
      </c>
      <c r="B45" s="28">
        <v>202570</v>
      </c>
      <c r="C45" s="28">
        <v>137</v>
      </c>
      <c r="D45" s="28" t="s">
        <v>9257</v>
      </c>
      <c r="E45" s="28" t="s">
        <v>9341</v>
      </c>
      <c r="F45" s="28" t="s">
        <v>9457</v>
      </c>
      <c r="G45" s="28"/>
      <c r="H45" s="28">
        <v>3</v>
      </c>
      <c r="I45" s="28" t="s">
        <v>9408</v>
      </c>
      <c r="J45" s="28" t="s">
        <v>9458</v>
      </c>
      <c r="K45" s="28"/>
      <c r="L45" s="28" t="s">
        <v>9341</v>
      </c>
      <c r="M45" s="28" t="s">
        <v>164</v>
      </c>
      <c r="N45" s="28" t="s">
        <v>9225</v>
      </c>
      <c r="O45" s="28" t="s">
        <v>9225</v>
      </c>
      <c r="P45" s="28" t="s">
        <v>129</v>
      </c>
      <c r="Q45" s="28">
        <v>12071</v>
      </c>
      <c r="R45" s="28">
        <v>2</v>
      </c>
      <c r="S45" s="28" t="s">
        <v>9345</v>
      </c>
      <c r="T45" s="28" t="s">
        <v>9220</v>
      </c>
      <c r="U45" s="28"/>
      <c r="V45" s="28" t="s">
        <v>129</v>
      </c>
      <c r="W45" s="28" t="s">
        <v>129</v>
      </c>
      <c r="X45" s="28" t="s">
        <v>129</v>
      </c>
      <c r="Y45" s="28" t="s">
        <v>129</v>
      </c>
      <c r="Z45" s="28" t="s">
        <v>129</v>
      </c>
      <c r="AA45" s="28" t="s">
        <v>129</v>
      </c>
      <c r="AB45" s="28" t="s">
        <v>129</v>
      </c>
      <c r="AC45" s="28" t="s">
        <v>129</v>
      </c>
      <c r="AD45" s="28" t="s">
        <v>129</v>
      </c>
      <c r="AE45" s="28" t="s">
        <v>9408</v>
      </c>
      <c r="AF45" s="28" t="s">
        <v>129</v>
      </c>
      <c r="AG45" s="28" t="s">
        <v>9396</v>
      </c>
      <c r="AH45" s="28" t="s">
        <v>129</v>
      </c>
      <c r="AI45" s="28" t="s">
        <v>129</v>
      </c>
      <c r="AJ45" s="28" t="s">
        <v>129</v>
      </c>
      <c r="AK45" s="28" t="s">
        <v>129</v>
      </c>
      <c r="AO45">
        <v>152</v>
      </c>
    </row>
    <row r="46" spans="1:41">
      <c r="A46" s="28" t="str">
        <f t="shared" si="0"/>
        <v>202570138</v>
      </c>
      <c r="B46" s="28">
        <v>202570</v>
      </c>
      <c r="C46" s="28">
        <v>138</v>
      </c>
      <c r="D46" s="28" t="s">
        <v>9258</v>
      </c>
      <c r="E46" s="28" t="s">
        <v>9341</v>
      </c>
      <c r="F46" s="28" t="s">
        <v>9459</v>
      </c>
      <c r="G46" s="28"/>
      <c r="H46" s="28">
        <v>2</v>
      </c>
      <c r="I46" s="28" t="s">
        <v>9460</v>
      </c>
      <c r="J46" s="28" t="s">
        <v>9461</v>
      </c>
      <c r="K46" s="28"/>
      <c r="L46" s="28" t="s">
        <v>9341</v>
      </c>
      <c r="M46" s="28" t="s">
        <v>164</v>
      </c>
      <c r="N46" s="28" t="s">
        <v>9225</v>
      </c>
      <c r="O46" s="28" t="s">
        <v>9225</v>
      </c>
      <c r="P46" s="28" t="s">
        <v>129</v>
      </c>
      <c r="Q46" s="28">
        <v>12072</v>
      </c>
      <c r="R46" s="28">
        <v>3</v>
      </c>
      <c r="S46" s="28" t="s">
        <v>9345</v>
      </c>
      <c r="T46" s="28" t="s">
        <v>9220</v>
      </c>
      <c r="U46" s="28"/>
      <c r="V46" s="28" t="s">
        <v>129</v>
      </c>
      <c r="W46" s="28" t="s">
        <v>129</v>
      </c>
      <c r="X46" s="28" t="s">
        <v>129</v>
      </c>
      <c r="Y46" s="28" t="s">
        <v>129</v>
      </c>
      <c r="Z46" s="28" t="s">
        <v>129</v>
      </c>
      <c r="AA46" s="28" t="s">
        <v>129</v>
      </c>
      <c r="AB46" s="28" t="s">
        <v>129</v>
      </c>
      <c r="AC46" s="28" t="s">
        <v>129</v>
      </c>
      <c r="AD46" s="28" t="s">
        <v>129</v>
      </c>
      <c r="AE46" s="28" t="s">
        <v>9341</v>
      </c>
      <c r="AF46" s="28" t="s">
        <v>129</v>
      </c>
      <c r="AG46" s="28" t="s">
        <v>9401</v>
      </c>
      <c r="AH46" s="28" t="s">
        <v>129</v>
      </c>
      <c r="AI46" s="28" t="s">
        <v>129</v>
      </c>
      <c r="AJ46" s="28" t="s">
        <v>129</v>
      </c>
      <c r="AK46" s="28" t="s">
        <v>129</v>
      </c>
      <c r="AO46">
        <v>157</v>
      </c>
    </row>
    <row r="47" spans="1:41">
      <c r="A47" s="28" t="str">
        <f t="shared" si="0"/>
        <v>202570140</v>
      </c>
      <c r="B47" s="28">
        <v>202570</v>
      </c>
      <c r="C47" s="28">
        <v>140</v>
      </c>
      <c r="D47" s="28" t="s">
        <v>9259</v>
      </c>
      <c r="E47" s="28" t="s">
        <v>9352</v>
      </c>
      <c r="F47" s="28" t="s">
        <v>9451</v>
      </c>
      <c r="G47" s="28"/>
      <c r="H47" s="28">
        <v>2</v>
      </c>
      <c r="I47" s="28" t="s">
        <v>9343</v>
      </c>
      <c r="J47" s="28" t="s">
        <v>9462</v>
      </c>
      <c r="K47" s="28"/>
      <c r="L47" s="28" t="s">
        <v>9352</v>
      </c>
      <c r="M47" s="28" t="s">
        <v>164</v>
      </c>
      <c r="N47" s="28" t="s">
        <v>9225</v>
      </c>
      <c r="O47" s="28" t="s">
        <v>9225</v>
      </c>
      <c r="P47" s="28" t="s">
        <v>129</v>
      </c>
      <c r="Q47" s="28">
        <v>12073</v>
      </c>
      <c r="R47" s="28">
        <v>3</v>
      </c>
      <c r="S47" s="28" t="s">
        <v>9345</v>
      </c>
      <c r="T47" s="28" t="s">
        <v>9220</v>
      </c>
      <c r="U47" s="28"/>
      <c r="V47" s="28" t="s">
        <v>129</v>
      </c>
      <c r="W47" s="28" t="s">
        <v>129</v>
      </c>
      <c r="X47" s="28" t="s">
        <v>129</v>
      </c>
      <c r="Y47" s="28" t="s">
        <v>129</v>
      </c>
      <c r="Z47" s="28" t="s">
        <v>129</v>
      </c>
      <c r="AA47" s="28" t="s">
        <v>129</v>
      </c>
      <c r="AB47" s="28" t="s">
        <v>129</v>
      </c>
      <c r="AC47" s="28" t="s">
        <v>129</v>
      </c>
      <c r="AD47" s="28" t="s">
        <v>129</v>
      </c>
      <c r="AE47" s="28" t="s">
        <v>9352</v>
      </c>
      <c r="AF47" s="28" t="s">
        <v>129</v>
      </c>
      <c r="AG47" s="28" t="s">
        <v>9347</v>
      </c>
      <c r="AH47" s="28" t="s">
        <v>129</v>
      </c>
      <c r="AI47" s="28" t="s">
        <v>129</v>
      </c>
      <c r="AJ47" s="28" t="s">
        <v>129</v>
      </c>
      <c r="AK47" s="28" t="s">
        <v>129</v>
      </c>
      <c r="AO47">
        <v>161</v>
      </c>
    </row>
    <row r="48" spans="1:41">
      <c r="A48" s="28" t="str">
        <f t="shared" si="0"/>
        <v>202570142</v>
      </c>
      <c r="B48" s="28">
        <v>202570</v>
      </c>
      <c r="C48" s="28">
        <v>142</v>
      </c>
      <c r="D48" s="28" t="s">
        <v>9260</v>
      </c>
      <c r="E48" s="28" t="s">
        <v>9347</v>
      </c>
      <c r="F48" s="28" t="s">
        <v>9442</v>
      </c>
      <c r="G48" s="28"/>
      <c r="H48" s="28">
        <v>2</v>
      </c>
      <c r="I48" s="28" t="s">
        <v>9456</v>
      </c>
      <c r="J48" s="28" t="s">
        <v>9463</v>
      </c>
      <c r="K48" s="28"/>
      <c r="L48" s="28" t="s">
        <v>9347</v>
      </c>
      <c r="M48" s="28" t="s">
        <v>164</v>
      </c>
      <c r="N48" s="28" t="s">
        <v>9225</v>
      </c>
      <c r="O48" s="28" t="s">
        <v>9225</v>
      </c>
      <c r="P48" s="28" t="s">
        <v>129</v>
      </c>
      <c r="Q48" s="28">
        <v>12074</v>
      </c>
      <c r="R48" s="28">
        <v>2</v>
      </c>
      <c r="S48" s="28" t="s">
        <v>9345</v>
      </c>
      <c r="T48" s="28" t="s">
        <v>9220</v>
      </c>
      <c r="U48" s="28"/>
      <c r="V48" s="28" t="s">
        <v>129</v>
      </c>
      <c r="W48" s="28" t="s">
        <v>129</v>
      </c>
      <c r="X48" s="28" t="s">
        <v>129</v>
      </c>
      <c r="Y48" s="28" t="s">
        <v>129</v>
      </c>
      <c r="Z48" s="28" t="s">
        <v>129</v>
      </c>
      <c r="AA48" s="28" t="s">
        <v>129</v>
      </c>
      <c r="AB48" s="28" t="s">
        <v>129</v>
      </c>
      <c r="AC48" s="28" t="s">
        <v>129</v>
      </c>
      <c r="AD48" s="28" t="s">
        <v>129</v>
      </c>
      <c r="AE48" s="28" t="s">
        <v>9347</v>
      </c>
      <c r="AF48" s="28" t="s">
        <v>129</v>
      </c>
      <c r="AG48" s="28" t="s">
        <v>9433</v>
      </c>
      <c r="AH48" s="28" t="s">
        <v>129</v>
      </c>
      <c r="AI48" s="28" t="s">
        <v>129</v>
      </c>
      <c r="AJ48" s="28" t="s">
        <v>129</v>
      </c>
      <c r="AK48" s="28" t="s">
        <v>129</v>
      </c>
      <c r="AO48">
        <v>163</v>
      </c>
    </row>
    <row r="49" spans="1:41">
      <c r="A49" s="28" t="str">
        <f t="shared" si="0"/>
        <v>202570143</v>
      </c>
      <c r="B49" s="28">
        <v>202570</v>
      </c>
      <c r="C49" s="28">
        <v>143</v>
      </c>
      <c r="D49" s="28" t="s">
        <v>9261</v>
      </c>
      <c r="E49" s="28" t="s">
        <v>9433</v>
      </c>
      <c r="F49" s="28" t="s">
        <v>9431</v>
      </c>
      <c r="G49" s="28"/>
      <c r="H49" s="28">
        <v>2</v>
      </c>
      <c r="I49" s="28" t="s">
        <v>9464</v>
      </c>
      <c r="J49" s="28" t="s">
        <v>9465</v>
      </c>
      <c r="K49" s="28"/>
      <c r="L49" s="28" t="s">
        <v>9433</v>
      </c>
      <c r="M49" s="28" t="s">
        <v>164</v>
      </c>
      <c r="N49" s="28" t="s">
        <v>9225</v>
      </c>
      <c r="O49" s="28" t="s">
        <v>9225</v>
      </c>
      <c r="P49" s="28" t="s">
        <v>129</v>
      </c>
      <c r="Q49" s="28">
        <v>12075</v>
      </c>
      <c r="R49" s="28">
        <v>2</v>
      </c>
      <c r="S49" s="28" t="s">
        <v>9345</v>
      </c>
      <c r="T49" s="28" t="s">
        <v>9220</v>
      </c>
      <c r="U49" s="28"/>
      <c r="V49" s="28" t="s">
        <v>129</v>
      </c>
      <c r="W49" s="28" t="s">
        <v>129</v>
      </c>
      <c r="X49" s="28" t="s">
        <v>129</v>
      </c>
      <c r="Y49" s="28" t="s">
        <v>129</v>
      </c>
      <c r="Z49" s="28" t="s">
        <v>129</v>
      </c>
      <c r="AA49" s="28" t="s">
        <v>129</v>
      </c>
      <c r="AB49" s="28" t="s">
        <v>129</v>
      </c>
      <c r="AC49" s="28" t="s">
        <v>129</v>
      </c>
      <c r="AD49" s="28" t="s">
        <v>129</v>
      </c>
      <c r="AE49" s="28" t="s">
        <v>9433</v>
      </c>
      <c r="AF49" s="28" t="s">
        <v>129</v>
      </c>
      <c r="AG49" s="28" t="s">
        <v>9314</v>
      </c>
      <c r="AH49" s="28" t="s">
        <v>129</v>
      </c>
      <c r="AI49" s="28" t="s">
        <v>129</v>
      </c>
      <c r="AJ49" s="28" t="s">
        <v>129</v>
      </c>
      <c r="AK49" s="28" t="s">
        <v>129</v>
      </c>
      <c r="AO49">
        <v>164</v>
      </c>
    </row>
    <row r="50" spans="1:41">
      <c r="A50" s="28" t="str">
        <f t="shared" si="0"/>
        <v>202570146</v>
      </c>
      <c r="B50" s="28">
        <v>202570</v>
      </c>
      <c r="C50" s="28">
        <v>146</v>
      </c>
      <c r="D50" s="28" t="s">
        <v>9262</v>
      </c>
      <c r="E50" s="28" t="s">
        <v>9434</v>
      </c>
      <c r="F50" s="28" t="s">
        <v>9420</v>
      </c>
      <c r="G50" s="28"/>
      <c r="H50" s="28">
        <v>2</v>
      </c>
      <c r="I50" s="28" t="s">
        <v>9466</v>
      </c>
      <c r="J50" s="28" t="s">
        <v>9467</v>
      </c>
      <c r="K50" s="28"/>
      <c r="L50" s="28" t="s">
        <v>9434</v>
      </c>
      <c r="M50" s="28" t="s">
        <v>164</v>
      </c>
      <c r="N50" s="28" t="s">
        <v>9225</v>
      </c>
      <c r="O50" s="28" t="s">
        <v>9225</v>
      </c>
      <c r="P50" s="28" t="s">
        <v>129</v>
      </c>
      <c r="Q50" s="28">
        <v>12076</v>
      </c>
      <c r="R50" s="28">
        <v>2</v>
      </c>
      <c r="S50" s="28" t="s">
        <v>9345</v>
      </c>
      <c r="T50" s="28" t="s">
        <v>9220</v>
      </c>
      <c r="U50" s="28"/>
      <c r="V50" s="28" t="s">
        <v>129</v>
      </c>
      <c r="W50" s="28" t="s">
        <v>129</v>
      </c>
      <c r="X50" s="28" t="s">
        <v>129</v>
      </c>
      <c r="Y50" s="28" t="s">
        <v>129</v>
      </c>
      <c r="Z50" s="28" t="s">
        <v>129</v>
      </c>
      <c r="AA50" s="28" t="s">
        <v>129</v>
      </c>
      <c r="AB50" s="28" t="s">
        <v>129</v>
      </c>
      <c r="AC50" s="28" t="s">
        <v>129</v>
      </c>
      <c r="AD50" s="28" t="s">
        <v>129</v>
      </c>
      <c r="AE50" s="28" t="s">
        <v>9434</v>
      </c>
      <c r="AF50" s="28" t="s">
        <v>129</v>
      </c>
      <c r="AG50" s="28" t="s">
        <v>9423</v>
      </c>
      <c r="AH50" s="28" t="s">
        <v>129</v>
      </c>
      <c r="AI50" s="28" t="s">
        <v>129</v>
      </c>
      <c r="AJ50" s="28" t="s">
        <v>129</v>
      </c>
      <c r="AK50" s="28" t="s">
        <v>129</v>
      </c>
      <c r="AO50">
        <v>166</v>
      </c>
    </row>
    <row r="51" spans="1:41">
      <c r="A51" s="28" t="str">
        <f t="shared" si="0"/>
        <v>202570148</v>
      </c>
      <c r="B51" s="28">
        <v>202570</v>
      </c>
      <c r="C51" s="28">
        <v>148</v>
      </c>
      <c r="D51" s="28" t="s">
        <v>9263</v>
      </c>
      <c r="E51" s="28" t="s">
        <v>9406</v>
      </c>
      <c r="F51" s="28" t="s">
        <v>9393</v>
      </c>
      <c r="G51" s="28"/>
      <c r="H51" s="28">
        <v>2</v>
      </c>
      <c r="I51" s="28" t="s">
        <v>9418</v>
      </c>
      <c r="J51" s="28" t="s">
        <v>9468</v>
      </c>
      <c r="K51" s="28"/>
      <c r="L51" s="28" t="s">
        <v>9406</v>
      </c>
      <c r="M51" s="28" t="s">
        <v>164</v>
      </c>
      <c r="N51" s="28" t="s">
        <v>9225</v>
      </c>
      <c r="O51" s="28" t="s">
        <v>9225</v>
      </c>
      <c r="P51" s="28" t="s">
        <v>129</v>
      </c>
      <c r="Q51" s="28">
        <v>12078</v>
      </c>
      <c r="R51" s="28">
        <v>2</v>
      </c>
      <c r="S51" s="28" t="s">
        <v>9345</v>
      </c>
      <c r="T51" s="28" t="s">
        <v>9220</v>
      </c>
      <c r="U51" s="28"/>
      <c r="V51" s="28" t="s">
        <v>129</v>
      </c>
      <c r="W51" s="28" t="s">
        <v>129</v>
      </c>
      <c r="X51" s="28" t="s">
        <v>129</v>
      </c>
      <c r="Y51" s="28" t="s">
        <v>129</v>
      </c>
      <c r="Z51" s="28" t="s">
        <v>129</v>
      </c>
      <c r="AA51" s="28" t="s">
        <v>129</v>
      </c>
      <c r="AB51" s="28" t="s">
        <v>129</v>
      </c>
      <c r="AC51" s="28" t="s">
        <v>129</v>
      </c>
      <c r="AD51" s="28" t="s">
        <v>129</v>
      </c>
      <c r="AE51" s="28" t="s">
        <v>9406</v>
      </c>
      <c r="AF51" s="28" t="s">
        <v>129</v>
      </c>
      <c r="AG51" s="28" t="s">
        <v>9349</v>
      </c>
      <c r="AH51" s="28" t="s">
        <v>129</v>
      </c>
      <c r="AI51" s="28" t="s">
        <v>129</v>
      </c>
      <c r="AJ51" s="28" t="s">
        <v>129</v>
      </c>
      <c r="AK51" s="28" t="s">
        <v>129</v>
      </c>
      <c r="AO51">
        <v>169</v>
      </c>
    </row>
    <row r="52" spans="1:41">
      <c r="A52" s="28" t="str">
        <f t="shared" si="0"/>
        <v>202570150</v>
      </c>
      <c r="B52" s="28">
        <v>202570</v>
      </c>
      <c r="C52" s="28">
        <v>150</v>
      </c>
      <c r="D52" s="28" t="s">
        <v>9265</v>
      </c>
      <c r="E52" s="28" t="s">
        <v>9436</v>
      </c>
      <c r="F52" s="28" t="s">
        <v>9387</v>
      </c>
      <c r="G52" s="28"/>
      <c r="H52" s="28">
        <v>2</v>
      </c>
      <c r="I52" s="28" t="s">
        <v>9450</v>
      </c>
      <c r="J52" s="28" t="s">
        <v>9469</v>
      </c>
      <c r="K52" s="28"/>
      <c r="L52" s="28" t="s">
        <v>9436</v>
      </c>
      <c r="M52" s="28" t="s">
        <v>164</v>
      </c>
      <c r="N52" s="28" t="s">
        <v>9225</v>
      </c>
      <c r="O52" s="28" t="s">
        <v>9225</v>
      </c>
      <c r="P52" s="28" t="s">
        <v>129</v>
      </c>
      <c r="Q52" s="28">
        <v>12080</v>
      </c>
      <c r="R52" s="28">
        <v>2</v>
      </c>
      <c r="S52" s="28" t="s">
        <v>9345</v>
      </c>
      <c r="T52" s="28" t="s">
        <v>9220</v>
      </c>
      <c r="U52" s="28"/>
      <c r="V52" s="28" t="s">
        <v>129</v>
      </c>
      <c r="W52" s="28" t="s">
        <v>129</v>
      </c>
      <c r="X52" s="28" t="s">
        <v>129</v>
      </c>
      <c r="Y52" s="28" t="s">
        <v>129</v>
      </c>
      <c r="Z52" s="28" t="s">
        <v>129</v>
      </c>
      <c r="AA52" s="28" t="s">
        <v>129</v>
      </c>
      <c r="AB52" s="28" t="s">
        <v>129</v>
      </c>
      <c r="AC52" s="28" t="s">
        <v>129</v>
      </c>
      <c r="AD52" s="28" t="s">
        <v>129</v>
      </c>
      <c r="AE52" s="28" t="s">
        <v>9436</v>
      </c>
      <c r="AF52" s="28" t="s">
        <v>129</v>
      </c>
      <c r="AG52" s="28" t="s">
        <v>9437</v>
      </c>
      <c r="AH52" s="28" t="s">
        <v>129</v>
      </c>
      <c r="AI52" s="28" t="s">
        <v>129</v>
      </c>
      <c r="AJ52" s="28" t="s">
        <v>129</v>
      </c>
      <c r="AK52" s="28" t="s">
        <v>129</v>
      </c>
      <c r="AO52">
        <v>170</v>
      </c>
    </row>
    <row r="53" spans="1:41">
      <c r="A53" s="28" t="str">
        <f t="shared" si="0"/>
        <v>202570151</v>
      </c>
      <c r="B53" s="28">
        <v>202570</v>
      </c>
      <c r="C53" s="28">
        <v>151</v>
      </c>
      <c r="D53" s="28" t="s">
        <v>9266</v>
      </c>
      <c r="E53" s="28" t="s">
        <v>9426</v>
      </c>
      <c r="F53" s="28" t="s">
        <v>9350</v>
      </c>
      <c r="G53" s="28"/>
      <c r="H53" s="28">
        <v>2</v>
      </c>
      <c r="I53" s="28" t="s">
        <v>9429</v>
      </c>
      <c r="J53" s="28" t="s">
        <v>9470</v>
      </c>
      <c r="K53" s="28"/>
      <c r="L53" s="28" t="s">
        <v>9426</v>
      </c>
      <c r="M53" s="28" t="s">
        <v>164</v>
      </c>
      <c r="N53" s="28" t="s">
        <v>9225</v>
      </c>
      <c r="O53" s="28" t="s">
        <v>9225</v>
      </c>
      <c r="P53" s="28" t="s">
        <v>129</v>
      </c>
      <c r="Q53" s="28">
        <v>12081</v>
      </c>
      <c r="R53" s="28">
        <v>3</v>
      </c>
      <c r="S53" s="28" t="s">
        <v>9345</v>
      </c>
      <c r="T53" s="28" t="s">
        <v>9220</v>
      </c>
      <c r="U53" s="28"/>
      <c r="V53" s="28" t="s">
        <v>129</v>
      </c>
      <c r="W53" s="28" t="s">
        <v>129</v>
      </c>
      <c r="X53" s="28" t="s">
        <v>129</v>
      </c>
      <c r="Y53" s="28" t="s">
        <v>129</v>
      </c>
      <c r="Z53" s="28" t="s">
        <v>129</v>
      </c>
      <c r="AA53" s="28" t="s">
        <v>129</v>
      </c>
      <c r="AB53" s="28" t="s">
        <v>129</v>
      </c>
      <c r="AC53" s="28" t="s">
        <v>129</v>
      </c>
      <c r="AD53" s="28" t="s">
        <v>129</v>
      </c>
      <c r="AE53" s="28" t="s">
        <v>9426</v>
      </c>
      <c r="AF53" s="28" t="s">
        <v>129</v>
      </c>
      <c r="AG53" s="28" t="s">
        <v>9441</v>
      </c>
      <c r="AH53" s="28" t="s">
        <v>129</v>
      </c>
      <c r="AI53" s="28" t="s">
        <v>129</v>
      </c>
      <c r="AJ53" s="28" t="s">
        <v>129</v>
      </c>
      <c r="AK53" s="28" t="s">
        <v>129</v>
      </c>
      <c r="AO53">
        <v>172</v>
      </c>
    </row>
    <row r="54" spans="1:41">
      <c r="A54" s="28" t="str">
        <f t="shared" si="0"/>
        <v>202570152</v>
      </c>
      <c r="B54" s="28">
        <v>202570</v>
      </c>
      <c r="C54" s="28">
        <v>152</v>
      </c>
      <c r="D54" s="28" t="s">
        <v>9267</v>
      </c>
      <c r="E54" s="28" t="s">
        <v>9441</v>
      </c>
      <c r="F54" s="28" t="s">
        <v>9342</v>
      </c>
      <c r="G54" s="28"/>
      <c r="H54" s="28">
        <v>2</v>
      </c>
      <c r="I54" s="28" t="s">
        <v>9471</v>
      </c>
      <c r="J54" s="28" t="s">
        <v>9470</v>
      </c>
      <c r="K54" s="28"/>
      <c r="L54" s="28" t="s">
        <v>9441</v>
      </c>
      <c r="M54" s="28" t="s">
        <v>164</v>
      </c>
      <c r="N54" s="28" t="s">
        <v>9225</v>
      </c>
      <c r="O54" s="28" t="s">
        <v>9225</v>
      </c>
      <c r="P54" s="28" t="s">
        <v>129</v>
      </c>
      <c r="Q54" s="28">
        <v>12082</v>
      </c>
      <c r="R54" s="28">
        <v>2</v>
      </c>
      <c r="S54" s="28" t="s">
        <v>9345</v>
      </c>
      <c r="T54" s="28" t="s">
        <v>9220</v>
      </c>
      <c r="U54" s="28"/>
      <c r="V54" s="28" t="s">
        <v>129</v>
      </c>
      <c r="W54" s="28" t="s">
        <v>129</v>
      </c>
      <c r="X54" s="28" t="s">
        <v>129</v>
      </c>
      <c r="Y54" s="28" t="s">
        <v>129</v>
      </c>
      <c r="Z54" s="28" t="s">
        <v>129</v>
      </c>
      <c r="AA54" s="28" t="s">
        <v>129</v>
      </c>
      <c r="AB54" s="28" t="s">
        <v>129</v>
      </c>
      <c r="AC54" s="28" t="s">
        <v>129</v>
      </c>
      <c r="AD54" s="28" t="s">
        <v>129</v>
      </c>
      <c r="AE54" s="28" t="s">
        <v>9441</v>
      </c>
      <c r="AF54" s="28" t="s">
        <v>129</v>
      </c>
      <c r="AG54" s="28" t="s">
        <v>9472</v>
      </c>
      <c r="AH54" s="28" t="s">
        <v>129</v>
      </c>
      <c r="AI54" s="28" t="s">
        <v>129</v>
      </c>
      <c r="AJ54" s="28" t="s">
        <v>129</v>
      </c>
      <c r="AK54" s="28" t="s">
        <v>129</v>
      </c>
      <c r="AO54">
        <v>176</v>
      </c>
    </row>
    <row r="55" spans="1:41">
      <c r="A55" s="28" t="str">
        <f t="shared" si="0"/>
        <v>202570157</v>
      </c>
      <c r="B55" s="28">
        <v>202570</v>
      </c>
      <c r="C55" s="28">
        <v>157</v>
      </c>
      <c r="D55" s="28" t="s">
        <v>9268</v>
      </c>
      <c r="E55" s="28" t="s">
        <v>9352</v>
      </c>
      <c r="F55" s="28" t="s">
        <v>9457</v>
      </c>
      <c r="G55" s="28"/>
      <c r="H55" s="28">
        <v>1</v>
      </c>
      <c r="I55" s="28" t="s">
        <v>9405</v>
      </c>
      <c r="J55" s="28" t="s">
        <v>9473</v>
      </c>
      <c r="K55" s="28"/>
      <c r="L55" s="28" t="s">
        <v>9352</v>
      </c>
      <c r="M55" s="28" t="s">
        <v>164</v>
      </c>
      <c r="N55" s="28" t="s">
        <v>9225</v>
      </c>
      <c r="O55" s="28" t="s">
        <v>9225</v>
      </c>
      <c r="P55" s="28" t="s">
        <v>129</v>
      </c>
      <c r="Q55" s="28">
        <v>12085</v>
      </c>
      <c r="R55" s="28">
        <v>2</v>
      </c>
      <c r="S55" s="28" t="s">
        <v>9345</v>
      </c>
      <c r="T55" s="28" t="s">
        <v>9220</v>
      </c>
      <c r="U55" s="28"/>
      <c r="V55" s="28" t="s">
        <v>129</v>
      </c>
      <c r="W55" s="28" t="s">
        <v>129</v>
      </c>
      <c r="X55" s="28" t="s">
        <v>129</v>
      </c>
      <c r="Y55" s="28" t="s">
        <v>129</v>
      </c>
      <c r="Z55" s="28" t="s">
        <v>129</v>
      </c>
      <c r="AA55" s="28" t="s">
        <v>129</v>
      </c>
      <c r="AB55" s="28" t="s">
        <v>129</v>
      </c>
      <c r="AC55" s="28" t="s">
        <v>129</v>
      </c>
      <c r="AD55" s="28" t="s">
        <v>129</v>
      </c>
      <c r="AE55" s="28" t="s">
        <v>9352</v>
      </c>
      <c r="AF55" s="28" t="s">
        <v>129</v>
      </c>
      <c r="AG55" s="28" t="s">
        <v>9444</v>
      </c>
      <c r="AH55" s="28" t="s">
        <v>129</v>
      </c>
      <c r="AI55" s="28" t="s">
        <v>129</v>
      </c>
      <c r="AJ55" s="28" t="s">
        <v>129</v>
      </c>
      <c r="AK55" s="28" t="s">
        <v>129</v>
      </c>
      <c r="AO55">
        <v>177</v>
      </c>
    </row>
    <row r="56" spans="1:41">
      <c r="A56" s="28" t="str">
        <f t="shared" si="0"/>
        <v>202570161</v>
      </c>
      <c r="B56" s="28">
        <v>202570</v>
      </c>
      <c r="C56" s="28">
        <v>161</v>
      </c>
      <c r="D56" s="28" t="s">
        <v>9269</v>
      </c>
      <c r="E56" s="28" t="s">
        <v>9434</v>
      </c>
      <c r="F56" s="28" t="s">
        <v>9353</v>
      </c>
      <c r="G56" s="28"/>
      <c r="H56" s="28">
        <v>1</v>
      </c>
      <c r="I56" s="28" t="s">
        <v>9348</v>
      </c>
      <c r="J56" s="28" t="s">
        <v>9474</v>
      </c>
      <c r="K56" s="28"/>
      <c r="L56" s="28" t="s">
        <v>9434</v>
      </c>
      <c r="M56" s="28" t="s">
        <v>164</v>
      </c>
      <c r="N56" s="28" t="s">
        <v>9225</v>
      </c>
      <c r="O56" s="28" t="s">
        <v>9225</v>
      </c>
      <c r="P56" s="28" t="s">
        <v>129</v>
      </c>
      <c r="Q56" s="28">
        <v>12086</v>
      </c>
      <c r="R56" s="28">
        <v>2</v>
      </c>
      <c r="S56" s="28" t="s">
        <v>9345</v>
      </c>
      <c r="T56" s="28" t="s">
        <v>9220</v>
      </c>
      <c r="U56" s="28"/>
      <c r="V56" s="28" t="s">
        <v>129</v>
      </c>
      <c r="W56" s="28" t="s">
        <v>129</v>
      </c>
      <c r="X56" s="28" t="s">
        <v>129</v>
      </c>
      <c r="Y56" s="28" t="s">
        <v>129</v>
      </c>
      <c r="Z56" s="28" t="s">
        <v>129</v>
      </c>
      <c r="AA56" s="28" t="s">
        <v>129</v>
      </c>
      <c r="AB56" s="28" t="s">
        <v>129</v>
      </c>
      <c r="AC56" s="28" t="s">
        <v>129</v>
      </c>
      <c r="AD56" s="28" t="s">
        <v>129</v>
      </c>
      <c r="AE56" s="28" t="s">
        <v>9434</v>
      </c>
      <c r="AF56" s="28" t="s">
        <v>129</v>
      </c>
      <c r="AG56" s="28" t="s">
        <v>9445</v>
      </c>
      <c r="AH56" s="28" t="s">
        <v>129</v>
      </c>
      <c r="AI56" s="28" t="s">
        <v>129</v>
      </c>
      <c r="AJ56" s="28" t="s">
        <v>129</v>
      </c>
      <c r="AK56" s="28" t="s">
        <v>129</v>
      </c>
      <c r="AO56">
        <v>178</v>
      </c>
    </row>
    <row r="57" spans="1:41">
      <c r="A57" s="28" t="str">
        <f t="shared" si="0"/>
        <v>202570166</v>
      </c>
      <c r="B57" s="28">
        <v>202570</v>
      </c>
      <c r="C57" s="28">
        <v>166</v>
      </c>
      <c r="D57" s="28" t="s">
        <v>9271</v>
      </c>
      <c r="E57" s="28" t="s">
        <v>9437</v>
      </c>
      <c r="F57" s="28" t="s">
        <v>9387</v>
      </c>
      <c r="G57" s="28"/>
      <c r="H57" s="28">
        <v>1</v>
      </c>
      <c r="I57" s="28" t="s">
        <v>9448</v>
      </c>
      <c r="J57" s="28" t="s">
        <v>9475</v>
      </c>
      <c r="K57" s="28"/>
      <c r="L57" s="28" t="s">
        <v>9437</v>
      </c>
      <c r="M57" s="28" t="s">
        <v>164</v>
      </c>
      <c r="N57" s="28" t="s">
        <v>9225</v>
      </c>
      <c r="O57" s="28" t="s">
        <v>9225</v>
      </c>
      <c r="P57" s="28" t="s">
        <v>129</v>
      </c>
      <c r="Q57" s="28">
        <v>12089</v>
      </c>
      <c r="R57" s="28">
        <v>2</v>
      </c>
      <c r="S57" s="28" t="s">
        <v>9345</v>
      </c>
      <c r="T57" s="28" t="s">
        <v>9220</v>
      </c>
      <c r="U57" s="28"/>
      <c r="V57" s="28" t="s">
        <v>129</v>
      </c>
      <c r="W57" s="28" t="s">
        <v>129</v>
      </c>
      <c r="X57" s="28" t="s">
        <v>129</v>
      </c>
      <c r="Y57" s="28" t="s">
        <v>129</v>
      </c>
      <c r="Z57" s="28" t="s">
        <v>129</v>
      </c>
      <c r="AA57" s="28" t="s">
        <v>129</v>
      </c>
      <c r="AB57" s="28" t="s">
        <v>129</v>
      </c>
      <c r="AC57" s="28" t="s">
        <v>129</v>
      </c>
      <c r="AD57" s="28" t="s">
        <v>129</v>
      </c>
      <c r="AE57" s="28" t="s">
        <v>9437</v>
      </c>
      <c r="AF57" s="28" t="s">
        <v>129</v>
      </c>
      <c r="AG57" s="28" t="s">
        <v>9399</v>
      </c>
      <c r="AH57" s="28" t="s">
        <v>129</v>
      </c>
      <c r="AI57" s="28" t="s">
        <v>129</v>
      </c>
      <c r="AJ57" s="28" t="s">
        <v>129</v>
      </c>
      <c r="AK57" s="28" t="s">
        <v>129</v>
      </c>
      <c r="AO57">
        <v>179</v>
      </c>
    </row>
    <row r="58" spans="1:41">
      <c r="A58" s="28" t="str">
        <f t="shared" si="0"/>
        <v>202570170</v>
      </c>
      <c r="B58" s="28">
        <v>202570</v>
      </c>
      <c r="C58" s="28">
        <v>170</v>
      </c>
      <c r="D58" s="28" t="s">
        <v>9272</v>
      </c>
      <c r="E58" s="28" t="s">
        <v>9472</v>
      </c>
      <c r="F58" s="28" t="s">
        <v>9342</v>
      </c>
      <c r="G58" s="28"/>
      <c r="H58" s="28">
        <v>1</v>
      </c>
      <c r="I58" s="28" t="s">
        <v>9476</v>
      </c>
      <c r="J58" s="28" t="s">
        <v>9477</v>
      </c>
      <c r="K58" s="28"/>
      <c r="L58" s="28" t="s">
        <v>9472</v>
      </c>
      <c r="M58" s="28" t="s">
        <v>164</v>
      </c>
      <c r="N58" s="28" t="s">
        <v>9225</v>
      </c>
      <c r="O58" s="28" t="s">
        <v>9225</v>
      </c>
      <c r="P58" s="28" t="s">
        <v>129</v>
      </c>
      <c r="Q58" s="28">
        <v>12090</v>
      </c>
      <c r="R58" s="28">
        <v>2</v>
      </c>
      <c r="S58" s="28" t="s">
        <v>9345</v>
      </c>
      <c r="T58" s="28" t="s">
        <v>9220</v>
      </c>
      <c r="U58" s="28"/>
      <c r="V58" s="28" t="s">
        <v>129</v>
      </c>
      <c r="W58" s="28" t="s">
        <v>129</v>
      </c>
      <c r="X58" s="28" t="s">
        <v>129</v>
      </c>
      <c r="Y58" s="28" t="s">
        <v>129</v>
      </c>
      <c r="Z58" s="28" t="s">
        <v>129</v>
      </c>
      <c r="AA58" s="28" t="s">
        <v>129</v>
      </c>
      <c r="AB58" s="28" t="s">
        <v>129</v>
      </c>
      <c r="AC58" s="28" t="s">
        <v>129</v>
      </c>
      <c r="AD58" s="28" t="s">
        <v>129</v>
      </c>
      <c r="AE58" s="28" t="s">
        <v>9472</v>
      </c>
      <c r="AF58" s="28" t="s">
        <v>129</v>
      </c>
      <c r="AG58" s="28" t="s">
        <v>9478</v>
      </c>
      <c r="AH58" s="28" t="s">
        <v>129</v>
      </c>
      <c r="AI58" s="28" t="s">
        <v>129</v>
      </c>
      <c r="AJ58" s="28" t="s">
        <v>129</v>
      </c>
      <c r="AK58" s="28" t="s">
        <v>129</v>
      </c>
      <c r="AO58">
        <v>181</v>
      </c>
    </row>
    <row r="59" spans="1:41">
      <c r="A59" s="28" t="str">
        <f t="shared" si="0"/>
        <v>202570172</v>
      </c>
      <c r="B59" s="28">
        <v>202570</v>
      </c>
      <c r="C59" s="28">
        <v>172</v>
      </c>
      <c r="D59" s="28" t="s">
        <v>9229</v>
      </c>
      <c r="E59" s="28" t="s">
        <v>9423</v>
      </c>
      <c r="F59" s="28" t="s">
        <v>9387</v>
      </c>
      <c r="G59" s="28"/>
      <c r="H59" s="28">
        <v>5</v>
      </c>
      <c r="I59" s="28" t="s">
        <v>9479</v>
      </c>
      <c r="J59" s="28" t="s">
        <v>9480</v>
      </c>
      <c r="K59" s="28"/>
      <c r="L59" s="28" t="s">
        <v>9423</v>
      </c>
      <c r="M59" s="28" t="s">
        <v>164</v>
      </c>
      <c r="N59" s="28" t="s">
        <v>9225</v>
      </c>
      <c r="O59" s="28" t="s">
        <v>9225</v>
      </c>
      <c r="P59" s="28" t="s">
        <v>129</v>
      </c>
      <c r="Q59" s="28">
        <v>12091</v>
      </c>
      <c r="R59" s="28">
        <v>2</v>
      </c>
      <c r="S59" s="28" t="s">
        <v>9345</v>
      </c>
      <c r="T59" s="28" t="s">
        <v>9220</v>
      </c>
      <c r="U59" s="28"/>
      <c r="V59" s="28" t="s">
        <v>129</v>
      </c>
      <c r="W59" s="28" t="s">
        <v>129</v>
      </c>
      <c r="X59" s="28" t="s">
        <v>129</v>
      </c>
      <c r="Y59" s="28" t="s">
        <v>129</v>
      </c>
      <c r="Z59" s="28" t="s">
        <v>129</v>
      </c>
      <c r="AA59" s="28" t="s">
        <v>129</v>
      </c>
      <c r="AB59" s="28" t="s">
        <v>129</v>
      </c>
      <c r="AC59" s="28" t="s">
        <v>129</v>
      </c>
      <c r="AD59" s="28" t="s">
        <v>129</v>
      </c>
      <c r="AE59" s="28" t="s">
        <v>9454</v>
      </c>
      <c r="AF59" s="28" t="s">
        <v>129</v>
      </c>
      <c r="AG59" s="28" t="s">
        <v>9481</v>
      </c>
      <c r="AH59" s="28" t="s">
        <v>129</v>
      </c>
      <c r="AI59" s="28" t="s">
        <v>129</v>
      </c>
      <c r="AJ59" s="28" t="s">
        <v>129</v>
      </c>
      <c r="AK59" s="28" t="s">
        <v>129</v>
      </c>
      <c r="AO59">
        <v>182</v>
      </c>
    </row>
    <row r="60" spans="1:41">
      <c r="A60" s="28" t="str">
        <f t="shared" si="0"/>
        <v>202570177</v>
      </c>
      <c r="B60" s="28">
        <v>202570</v>
      </c>
      <c r="C60" s="28">
        <v>177</v>
      </c>
      <c r="D60" s="28" t="s">
        <v>9273</v>
      </c>
      <c r="E60" s="28" t="s">
        <v>9314</v>
      </c>
      <c r="F60" s="28" t="s">
        <v>9482</v>
      </c>
      <c r="G60" s="28"/>
      <c r="H60" s="28">
        <v>4</v>
      </c>
      <c r="I60" s="28" t="s">
        <v>9434</v>
      </c>
      <c r="J60" s="28" t="s">
        <v>9483</v>
      </c>
      <c r="K60" s="28"/>
      <c r="L60" s="28" t="s">
        <v>9314</v>
      </c>
      <c r="M60" s="28" t="s">
        <v>164</v>
      </c>
      <c r="N60" s="28" t="s">
        <v>9225</v>
      </c>
      <c r="O60" s="28" t="s">
        <v>9225</v>
      </c>
      <c r="P60" s="28" t="s">
        <v>129</v>
      </c>
      <c r="Q60" s="28">
        <v>12095</v>
      </c>
      <c r="R60" s="28">
        <v>2</v>
      </c>
      <c r="S60" s="28" t="s">
        <v>9345</v>
      </c>
      <c r="T60" s="28" t="s">
        <v>9220</v>
      </c>
      <c r="U60" s="28"/>
      <c r="V60" s="28" t="s">
        <v>129</v>
      </c>
      <c r="W60" s="28" t="s">
        <v>129</v>
      </c>
      <c r="X60" s="28" t="s">
        <v>129</v>
      </c>
      <c r="Y60" s="28" t="s">
        <v>129</v>
      </c>
      <c r="Z60" s="28" t="s">
        <v>129</v>
      </c>
      <c r="AA60" s="28" t="s">
        <v>129</v>
      </c>
      <c r="AB60" s="28" t="s">
        <v>129</v>
      </c>
      <c r="AC60" s="28" t="s">
        <v>129</v>
      </c>
      <c r="AD60" s="28" t="s">
        <v>129</v>
      </c>
      <c r="AE60" s="28" t="s">
        <v>9447</v>
      </c>
      <c r="AF60" s="28" t="s">
        <v>129</v>
      </c>
      <c r="AG60" s="28" t="s">
        <v>9423</v>
      </c>
      <c r="AH60" s="28" t="s">
        <v>129</v>
      </c>
      <c r="AI60" s="28" t="s">
        <v>129</v>
      </c>
      <c r="AJ60" s="28" t="s">
        <v>129</v>
      </c>
      <c r="AK60" s="28" t="s">
        <v>129</v>
      </c>
      <c r="AO60">
        <v>183</v>
      </c>
    </row>
    <row r="61" spans="1:41">
      <c r="A61" s="28" t="str">
        <f t="shared" si="0"/>
        <v>202570178</v>
      </c>
      <c r="B61" s="28">
        <v>202570</v>
      </c>
      <c r="C61" s="28">
        <v>178</v>
      </c>
      <c r="D61" s="28" t="s">
        <v>9274</v>
      </c>
      <c r="E61" s="28" t="s">
        <v>9352</v>
      </c>
      <c r="F61" s="28" t="s">
        <v>9431</v>
      </c>
      <c r="G61" s="28"/>
      <c r="H61" s="28">
        <v>4</v>
      </c>
      <c r="I61" s="28" t="s">
        <v>9347</v>
      </c>
      <c r="J61" s="28" t="s">
        <v>9484</v>
      </c>
      <c r="K61" s="28"/>
      <c r="L61" s="28" t="s">
        <v>9352</v>
      </c>
      <c r="M61" s="28" t="s">
        <v>164</v>
      </c>
      <c r="N61" s="28" t="s">
        <v>9225</v>
      </c>
      <c r="O61" s="28" t="s">
        <v>9225</v>
      </c>
      <c r="P61" s="28" t="s">
        <v>129</v>
      </c>
      <c r="Q61" s="28">
        <v>12096</v>
      </c>
      <c r="R61" s="28">
        <v>3</v>
      </c>
      <c r="S61" s="28" t="s">
        <v>9345</v>
      </c>
      <c r="T61" s="28" t="s">
        <v>9220</v>
      </c>
      <c r="U61" s="28"/>
      <c r="V61" s="28" t="s">
        <v>129</v>
      </c>
      <c r="W61" s="28" t="s">
        <v>129</v>
      </c>
      <c r="X61" s="28" t="s">
        <v>129</v>
      </c>
      <c r="Y61" s="28" t="s">
        <v>129</v>
      </c>
      <c r="Z61" s="28" t="s">
        <v>129</v>
      </c>
      <c r="AA61" s="28" t="s">
        <v>129</v>
      </c>
      <c r="AB61" s="28" t="s">
        <v>129</v>
      </c>
      <c r="AC61" s="28" t="s">
        <v>129</v>
      </c>
      <c r="AD61" s="28" t="s">
        <v>129</v>
      </c>
      <c r="AE61" s="28" t="s">
        <v>9343</v>
      </c>
      <c r="AF61" s="28" t="s">
        <v>129</v>
      </c>
      <c r="AG61" s="28" t="s">
        <v>9433</v>
      </c>
      <c r="AH61" s="28" t="s">
        <v>129</v>
      </c>
      <c r="AI61" s="28" t="s">
        <v>129</v>
      </c>
      <c r="AJ61" s="28" t="s">
        <v>129</v>
      </c>
      <c r="AK61" s="28" t="s">
        <v>129</v>
      </c>
      <c r="AO61">
        <v>184</v>
      </c>
    </row>
    <row r="62" spans="1:41">
      <c r="A62" s="28" t="str">
        <f t="shared" si="0"/>
        <v>202570179</v>
      </c>
      <c r="B62" s="28">
        <v>202570</v>
      </c>
      <c r="C62" s="28">
        <v>179</v>
      </c>
      <c r="D62" s="28" t="s">
        <v>9275</v>
      </c>
      <c r="E62" s="28" t="s">
        <v>9352</v>
      </c>
      <c r="F62" s="28" t="s">
        <v>9482</v>
      </c>
      <c r="G62" s="28"/>
      <c r="H62" s="28">
        <v>7</v>
      </c>
      <c r="I62" s="28" t="s">
        <v>9403</v>
      </c>
      <c r="J62" s="28" t="s">
        <v>9485</v>
      </c>
      <c r="K62" s="28"/>
      <c r="L62" s="28" t="s">
        <v>9352</v>
      </c>
      <c r="M62" s="28" t="s">
        <v>164</v>
      </c>
      <c r="N62" s="28" t="s">
        <v>9225</v>
      </c>
      <c r="O62" s="28" t="s">
        <v>9225</v>
      </c>
      <c r="P62" s="28" t="s">
        <v>129</v>
      </c>
      <c r="Q62" s="28">
        <v>12097</v>
      </c>
      <c r="R62" s="28">
        <v>2</v>
      </c>
      <c r="S62" s="28" t="s">
        <v>9345</v>
      </c>
      <c r="T62" s="28" t="s">
        <v>9220</v>
      </c>
      <c r="U62" s="28"/>
      <c r="V62" s="28" t="s">
        <v>129</v>
      </c>
      <c r="W62" s="28" t="s">
        <v>129</v>
      </c>
      <c r="X62" s="28" t="s">
        <v>129</v>
      </c>
      <c r="Y62" s="28" t="s">
        <v>129</v>
      </c>
      <c r="Z62" s="28" t="s">
        <v>129</v>
      </c>
      <c r="AA62" s="28" t="s">
        <v>129</v>
      </c>
      <c r="AB62" s="28" t="s">
        <v>129</v>
      </c>
      <c r="AC62" s="28" t="s">
        <v>129</v>
      </c>
      <c r="AD62" s="28" t="s">
        <v>129</v>
      </c>
      <c r="AE62" s="28" t="s">
        <v>9486</v>
      </c>
      <c r="AF62" s="28" t="s">
        <v>129</v>
      </c>
      <c r="AG62" s="28" t="s">
        <v>9397</v>
      </c>
      <c r="AH62" s="28" t="s">
        <v>129</v>
      </c>
      <c r="AI62" s="28" t="s">
        <v>129</v>
      </c>
      <c r="AJ62" s="28" t="s">
        <v>129</v>
      </c>
      <c r="AK62" s="28" t="s">
        <v>129</v>
      </c>
      <c r="AO62">
        <v>185</v>
      </c>
    </row>
    <row r="63" spans="1:41">
      <c r="A63" s="28" t="str">
        <f t="shared" si="0"/>
        <v>202570181</v>
      </c>
      <c r="B63" s="28">
        <v>202570</v>
      </c>
      <c r="C63" s="28">
        <v>181</v>
      </c>
      <c r="D63" s="28" t="s">
        <v>9276</v>
      </c>
      <c r="E63" s="28" t="s">
        <v>9433</v>
      </c>
      <c r="F63" s="28" t="s">
        <v>9387</v>
      </c>
      <c r="G63" s="28"/>
      <c r="H63" s="28">
        <v>8</v>
      </c>
      <c r="I63" s="28" t="s">
        <v>9348</v>
      </c>
      <c r="J63" s="28" t="s">
        <v>9487</v>
      </c>
      <c r="K63" s="28"/>
      <c r="L63" s="28" t="s">
        <v>9433</v>
      </c>
      <c r="M63" s="28" t="s">
        <v>164</v>
      </c>
      <c r="N63" s="28" t="s">
        <v>9225</v>
      </c>
      <c r="O63" s="28" t="s">
        <v>9225</v>
      </c>
      <c r="P63" s="28" t="s">
        <v>129</v>
      </c>
      <c r="Q63" s="28">
        <v>12098</v>
      </c>
      <c r="R63" s="28">
        <v>2</v>
      </c>
      <c r="S63" s="28" t="s">
        <v>9345</v>
      </c>
      <c r="T63" s="28" t="s">
        <v>9220</v>
      </c>
      <c r="U63" s="28"/>
      <c r="V63" s="28" t="s">
        <v>129</v>
      </c>
      <c r="W63" s="28" t="s">
        <v>129</v>
      </c>
      <c r="X63" s="28" t="s">
        <v>129</v>
      </c>
      <c r="Y63" s="28" t="s">
        <v>129</v>
      </c>
      <c r="Z63" s="28" t="s">
        <v>129</v>
      </c>
      <c r="AA63" s="28" t="s">
        <v>129</v>
      </c>
      <c r="AB63" s="28" t="s">
        <v>129</v>
      </c>
      <c r="AC63" s="28" t="s">
        <v>129</v>
      </c>
      <c r="AD63" s="28" t="s">
        <v>129</v>
      </c>
      <c r="AE63" s="28" t="s">
        <v>9488</v>
      </c>
      <c r="AF63" s="28" t="s">
        <v>129</v>
      </c>
      <c r="AG63" s="28" t="s">
        <v>9481</v>
      </c>
      <c r="AH63" s="28" t="s">
        <v>129</v>
      </c>
      <c r="AI63" s="28" t="s">
        <v>129</v>
      </c>
      <c r="AJ63" s="28" t="s">
        <v>129</v>
      </c>
      <c r="AK63" s="28" t="s">
        <v>129</v>
      </c>
      <c r="AO63">
        <v>187</v>
      </c>
    </row>
    <row r="64" spans="1:41">
      <c r="A64" s="28" t="str">
        <f t="shared" si="0"/>
        <v>202570183</v>
      </c>
      <c r="B64" s="28">
        <v>202570</v>
      </c>
      <c r="C64" s="28">
        <v>183</v>
      </c>
      <c r="D64" s="28" t="s">
        <v>9277</v>
      </c>
      <c r="E64" s="28" t="s">
        <v>9406</v>
      </c>
      <c r="F64" s="28" t="s">
        <v>9489</v>
      </c>
      <c r="G64" s="28"/>
      <c r="H64" s="28">
        <v>5</v>
      </c>
      <c r="I64" s="28" t="s">
        <v>9416</v>
      </c>
      <c r="J64" s="28" t="s">
        <v>9490</v>
      </c>
      <c r="K64" s="28"/>
      <c r="L64" s="28" t="s">
        <v>9406</v>
      </c>
      <c r="M64" s="28" t="s">
        <v>164</v>
      </c>
      <c r="N64" s="28" t="s">
        <v>9225</v>
      </c>
      <c r="O64" s="28" t="s">
        <v>9225</v>
      </c>
      <c r="P64" s="28" t="s">
        <v>129</v>
      </c>
      <c r="Q64" s="28">
        <v>12099</v>
      </c>
      <c r="R64" s="28">
        <v>3</v>
      </c>
      <c r="S64" s="28" t="s">
        <v>9345</v>
      </c>
      <c r="T64" s="28" t="s">
        <v>9220</v>
      </c>
      <c r="U64" s="28"/>
      <c r="V64" s="28" t="s">
        <v>129</v>
      </c>
      <c r="W64" s="28" t="s">
        <v>129</v>
      </c>
      <c r="X64" s="28" t="s">
        <v>129</v>
      </c>
      <c r="Y64" s="28" t="s">
        <v>129</v>
      </c>
      <c r="Z64" s="28" t="s">
        <v>129</v>
      </c>
      <c r="AA64" s="28" t="s">
        <v>129</v>
      </c>
      <c r="AB64" s="28" t="s">
        <v>129</v>
      </c>
      <c r="AC64" s="28" t="s">
        <v>129</v>
      </c>
      <c r="AD64" s="28" t="s">
        <v>129</v>
      </c>
      <c r="AE64" s="28" t="s">
        <v>9418</v>
      </c>
      <c r="AF64" s="28" t="s">
        <v>129</v>
      </c>
      <c r="AG64" s="28" t="s">
        <v>9436</v>
      </c>
      <c r="AH64" s="28" t="s">
        <v>129</v>
      </c>
      <c r="AI64" s="28" t="s">
        <v>129</v>
      </c>
      <c r="AJ64" s="28" t="s">
        <v>129</v>
      </c>
      <c r="AK64" s="28" t="s">
        <v>129</v>
      </c>
      <c r="AO64">
        <v>188</v>
      </c>
    </row>
    <row r="65" spans="1:41">
      <c r="A65" s="28" t="str">
        <f t="shared" si="0"/>
        <v>202570189</v>
      </c>
      <c r="B65" s="28">
        <v>202570</v>
      </c>
      <c r="C65" s="28">
        <v>189</v>
      </c>
      <c r="D65" s="28" t="s">
        <v>9281</v>
      </c>
      <c r="E65" s="28" t="s">
        <v>9401</v>
      </c>
      <c r="F65" s="28" t="s">
        <v>9420</v>
      </c>
      <c r="G65" s="28"/>
      <c r="H65" s="28">
        <v>7</v>
      </c>
      <c r="I65" s="28" t="s">
        <v>9394</v>
      </c>
      <c r="J65" s="28" t="s">
        <v>9491</v>
      </c>
      <c r="K65" s="28" t="s">
        <v>164</v>
      </c>
      <c r="L65" s="28" t="s">
        <v>9401</v>
      </c>
      <c r="M65" s="28" t="s">
        <v>164</v>
      </c>
      <c r="N65" s="28" t="s">
        <v>9225</v>
      </c>
      <c r="O65" s="28" t="s">
        <v>9225</v>
      </c>
      <c r="P65" s="28" t="s">
        <v>129</v>
      </c>
      <c r="Q65" s="28">
        <v>12104</v>
      </c>
      <c r="R65" s="28">
        <v>3</v>
      </c>
      <c r="S65" s="28" t="s">
        <v>9345</v>
      </c>
      <c r="T65" s="28" t="s">
        <v>9220</v>
      </c>
      <c r="U65" s="28"/>
      <c r="V65" s="28" t="s">
        <v>129</v>
      </c>
      <c r="W65" s="28" t="s">
        <v>129</v>
      </c>
      <c r="X65" s="28" t="s">
        <v>129</v>
      </c>
      <c r="Y65" s="28" t="s">
        <v>129</v>
      </c>
      <c r="Z65" s="28" t="s">
        <v>129</v>
      </c>
      <c r="AA65" s="28" t="s">
        <v>129</v>
      </c>
      <c r="AB65" s="28" t="s">
        <v>129</v>
      </c>
      <c r="AC65" s="28" t="s">
        <v>129</v>
      </c>
      <c r="AD65" s="28" t="s">
        <v>129</v>
      </c>
      <c r="AE65" s="28" t="s">
        <v>9405</v>
      </c>
      <c r="AF65" s="28" t="s">
        <v>129</v>
      </c>
      <c r="AG65" s="28" t="s">
        <v>9492</v>
      </c>
      <c r="AH65" s="28" t="s">
        <v>129</v>
      </c>
      <c r="AI65" s="28" t="s">
        <v>129</v>
      </c>
      <c r="AJ65" s="28" t="s">
        <v>129</v>
      </c>
      <c r="AK65" s="28" t="s">
        <v>129</v>
      </c>
      <c r="AO65">
        <v>189</v>
      </c>
    </row>
    <row r="66" spans="1:41">
      <c r="A66" s="28" t="str">
        <f t="shared" si="0"/>
        <v>202570190</v>
      </c>
      <c r="B66" s="28">
        <v>202570</v>
      </c>
      <c r="C66" s="28">
        <v>190</v>
      </c>
      <c r="D66" s="28" t="s">
        <v>9493</v>
      </c>
      <c r="E66" s="28" t="s">
        <v>9434</v>
      </c>
      <c r="F66" s="28" t="s">
        <v>9342</v>
      </c>
      <c r="G66" s="28"/>
      <c r="H66" s="28">
        <v>9</v>
      </c>
      <c r="I66" s="28" t="s">
        <v>9479</v>
      </c>
      <c r="J66" s="28" t="s">
        <v>9494</v>
      </c>
      <c r="K66" s="28"/>
      <c r="L66" s="28" t="s">
        <v>9434</v>
      </c>
      <c r="M66" s="28" t="s">
        <v>164</v>
      </c>
      <c r="N66" s="28" t="s">
        <v>9225</v>
      </c>
      <c r="O66" s="28" t="s">
        <v>9225</v>
      </c>
      <c r="P66" s="28" t="s">
        <v>129</v>
      </c>
      <c r="Q66" s="28">
        <v>12105</v>
      </c>
      <c r="R66" s="28">
        <v>2</v>
      </c>
      <c r="S66" s="28" t="s">
        <v>9345</v>
      </c>
      <c r="T66" s="28" t="s">
        <v>9220</v>
      </c>
      <c r="U66" s="28"/>
      <c r="V66" s="28" t="s">
        <v>129</v>
      </c>
      <c r="W66" s="28" t="s">
        <v>129</v>
      </c>
      <c r="X66" s="28" t="s">
        <v>129</v>
      </c>
      <c r="Y66" s="28" t="s">
        <v>129</v>
      </c>
      <c r="Z66" s="28" t="s">
        <v>129</v>
      </c>
      <c r="AA66" s="28" t="s">
        <v>129</v>
      </c>
      <c r="AB66" s="28" t="s">
        <v>129</v>
      </c>
      <c r="AC66" s="28" t="s">
        <v>129</v>
      </c>
      <c r="AD66" s="28" t="s">
        <v>129</v>
      </c>
      <c r="AE66" s="28" t="s">
        <v>9412</v>
      </c>
      <c r="AF66" s="28" t="s">
        <v>129</v>
      </c>
      <c r="AG66" s="28" t="s">
        <v>9438</v>
      </c>
      <c r="AH66" s="28" t="s">
        <v>129</v>
      </c>
      <c r="AI66" s="28" t="s">
        <v>129</v>
      </c>
      <c r="AJ66" s="28" t="s">
        <v>129</v>
      </c>
      <c r="AK66" s="28" t="s">
        <v>129</v>
      </c>
      <c r="AO66">
        <v>190</v>
      </c>
    </row>
    <row r="67" spans="1:41">
      <c r="A67" s="28" t="str">
        <f t="shared" ref="A67:A130" si="1">_xlfn.CONCAT(B67,C67)</f>
        <v>202570198</v>
      </c>
      <c r="B67" s="28">
        <v>202570</v>
      </c>
      <c r="C67" s="28">
        <v>198</v>
      </c>
      <c r="D67" s="28" t="s">
        <v>9283</v>
      </c>
      <c r="E67" s="28" t="s">
        <v>9436</v>
      </c>
      <c r="F67" s="28" t="s">
        <v>9350</v>
      </c>
      <c r="G67" s="28"/>
      <c r="H67" s="28">
        <v>4</v>
      </c>
      <c r="I67" s="28" t="s">
        <v>9392</v>
      </c>
      <c r="J67" s="28" t="s">
        <v>9495</v>
      </c>
      <c r="K67" s="28"/>
      <c r="L67" s="28" t="s">
        <v>9436</v>
      </c>
      <c r="M67" s="28" t="s">
        <v>164</v>
      </c>
      <c r="N67" s="28" t="s">
        <v>9225</v>
      </c>
      <c r="O67" s="28" t="s">
        <v>9225</v>
      </c>
      <c r="P67" s="28" t="s">
        <v>129</v>
      </c>
      <c r="Q67" s="28">
        <v>12106</v>
      </c>
      <c r="R67" s="28">
        <v>2</v>
      </c>
      <c r="S67" s="28" t="s">
        <v>9345</v>
      </c>
      <c r="T67" s="28" t="s">
        <v>9220</v>
      </c>
      <c r="U67" s="28"/>
      <c r="V67" s="28" t="s">
        <v>129</v>
      </c>
      <c r="W67" s="28" t="s">
        <v>129</v>
      </c>
      <c r="X67" s="28" t="s">
        <v>129</v>
      </c>
      <c r="Y67" s="28" t="s">
        <v>129</v>
      </c>
      <c r="Z67" s="28" t="s">
        <v>129</v>
      </c>
      <c r="AA67" s="28" t="s">
        <v>129</v>
      </c>
      <c r="AB67" s="28" t="s">
        <v>129</v>
      </c>
      <c r="AC67" s="28" t="s">
        <v>129</v>
      </c>
      <c r="AD67" s="28" t="s">
        <v>129</v>
      </c>
      <c r="AE67" s="28" t="s">
        <v>9450</v>
      </c>
      <c r="AF67" s="28" t="s">
        <v>129</v>
      </c>
      <c r="AG67" s="28" t="s">
        <v>9440</v>
      </c>
      <c r="AH67" s="28" t="s">
        <v>129</v>
      </c>
      <c r="AI67" s="28" t="s">
        <v>129</v>
      </c>
      <c r="AJ67" s="28" t="s">
        <v>129</v>
      </c>
      <c r="AK67" s="28" t="s">
        <v>129</v>
      </c>
      <c r="AO67">
        <v>198</v>
      </c>
    </row>
    <row r="68" spans="1:41">
      <c r="A68" s="28" t="str">
        <f t="shared" si="1"/>
        <v>202570200</v>
      </c>
      <c r="B68" s="28">
        <v>202570</v>
      </c>
      <c r="C68" s="28">
        <v>200</v>
      </c>
      <c r="D68" s="28" t="s">
        <v>9284</v>
      </c>
      <c r="E68" s="28" t="s">
        <v>9347</v>
      </c>
      <c r="F68" s="28" t="s">
        <v>9431</v>
      </c>
      <c r="G68" s="28"/>
      <c r="H68" s="28">
        <v>3</v>
      </c>
      <c r="I68" s="28" t="s">
        <v>9403</v>
      </c>
      <c r="J68" s="28" t="s">
        <v>9496</v>
      </c>
      <c r="K68" s="28"/>
      <c r="L68" s="28" t="s">
        <v>9347</v>
      </c>
      <c r="M68" s="28" t="s">
        <v>164</v>
      </c>
      <c r="N68" s="28" t="s">
        <v>9225</v>
      </c>
      <c r="O68" s="28" t="s">
        <v>9225</v>
      </c>
      <c r="P68" s="28" t="s">
        <v>129</v>
      </c>
      <c r="Q68" s="28">
        <v>12108</v>
      </c>
      <c r="R68" s="28">
        <v>2</v>
      </c>
      <c r="S68" s="28" t="s">
        <v>9345</v>
      </c>
      <c r="T68" s="28" t="s">
        <v>9220</v>
      </c>
      <c r="U68" s="28"/>
      <c r="V68" s="28" t="s">
        <v>129</v>
      </c>
      <c r="W68" s="28" t="s">
        <v>129</v>
      </c>
      <c r="X68" s="28" t="s">
        <v>129</v>
      </c>
      <c r="Y68" s="28" t="s">
        <v>129</v>
      </c>
      <c r="Z68" s="28" t="s">
        <v>129</v>
      </c>
      <c r="AA68" s="28" t="s">
        <v>129</v>
      </c>
      <c r="AB68" s="28" t="s">
        <v>129</v>
      </c>
      <c r="AC68" s="28" t="s">
        <v>129</v>
      </c>
      <c r="AD68" s="28" t="s">
        <v>129</v>
      </c>
      <c r="AE68" s="28" t="s">
        <v>9456</v>
      </c>
      <c r="AF68" s="28" t="s">
        <v>129</v>
      </c>
      <c r="AG68" s="28" t="s">
        <v>9411</v>
      </c>
      <c r="AH68" s="28" t="s">
        <v>129</v>
      </c>
      <c r="AI68" s="28" t="s">
        <v>129</v>
      </c>
      <c r="AJ68" s="28" t="s">
        <v>129</v>
      </c>
      <c r="AK68" s="28" t="s">
        <v>129</v>
      </c>
      <c r="AO68">
        <v>199</v>
      </c>
    </row>
    <row r="69" spans="1:41">
      <c r="A69" s="28" t="str">
        <f t="shared" si="1"/>
        <v>202570201</v>
      </c>
      <c r="B69" s="28">
        <v>202570</v>
      </c>
      <c r="C69" s="28">
        <v>201</v>
      </c>
      <c r="D69" s="28" t="s">
        <v>9285</v>
      </c>
      <c r="E69" s="28" t="s">
        <v>9401</v>
      </c>
      <c r="F69" s="28" t="s">
        <v>9431</v>
      </c>
      <c r="G69" s="28"/>
      <c r="H69" s="28">
        <v>5</v>
      </c>
      <c r="I69" s="28" t="s">
        <v>9444</v>
      </c>
      <c r="J69" s="28" t="s">
        <v>9497</v>
      </c>
      <c r="K69" s="28"/>
      <c r="L69" s="28" t="s">
        <v>9401</v>
      </c>
      <c r="M69" s="28" t="s">
        <v>164</v>
      </c>
      <c r="N69" s="28" t="s">
        <v>9225</v>
      </c>
      <c r="O69" s="28" t="s">
        <v>9225</v>
      </c>
      <c r="P69" s="28" t="s">
        <v>129</v>
      </c>
      <c r="Q69" s="28">
        <v>12109</v>
      </c>
      <c r="R69" s="28">
        <v>3</v>
      </c>
      <c r="S69" s="28" t="s">
        <v>9345</v>
      </c>
      <c r="T69" s="28" t="s">
        <v>9220</v>
      </c>
      <c r="U69" s="28"/>
      <c r="V69" s="28" t="s">
        <v>129</v>
      </c>
      <c r="W69" s="28" t="s">
        <v>129</v>
      </c>
      <c r="X69" s="28" t="s">
        <v>129</v>
      </c>
      <c r="Y69" s="28" t="s">
        <v>129</v>
      </c>
      <c r="Z69" s="28" t="s">
        <v>129</v>
      </c>
      <c r="AA69" s="28" t="s">
        <v>129</v>
      </c>
      <c r="AB69" s="28" t="s">
        <v>129</v>
      </c>
      <c r="AC69" s="28" t="s">
        <v>129</v>
      </c>
      <c r="AD69" s="28" t="s">
        <v>129</v>
      </c>
      <c r="AE69" s="28" t="s">
        <v>9498</v>
      </c>
      <c r="AF69" s="28" t="s">
        <v>129</v>
      </c>
      <c r="AG69" s="28" t="s">
        <v>9354</v>
      </c>
      <c r="AH69" s="28" t="s">
        <v>129</v>
      </c>
      <c r="AI69" s="28" t="s">
        <v>129</v>
      </c>
      <c r="AJ69" s="28" t="s">
        <v>129</v>
      </c>
      <c r="AK69" s="28" t="s">
        <v>129</v>
      </c>
      <c r="AO69">
        <v>200</v>
      </c>
    </row>
    <row r="70" spans="1:41">
      <c r="A70" s="28" t="str">
        <f t="shared" si="1"/>
        <v>202570202</v>
      </c>
      <c r="B70" s="28">
        <v>202570</v>
      </c>
      <c r="C70" s="28">
        <v>202</v>
      </c>
      <c r="D70" s="28" t="s">
        <v>9499</v>
      </c>
      <c r="E70" s="28" t="s">
        <v>9423</v>
      </c>
      <c r="F70" s="28" t="s">
        <v>9489</v>
      </c>
      <c r="G70" s="28"/>
      <c r="H70" s="28">
        <v>6</v>
      </c>
      <c r="I70" s="28" t="s">
        <v>9418</v>
      </c>
      <c r="J70" s="28" t="s">
        <v>9500</v>
      </c>
      <c r="K70" s="28"/>
      <c r="L70" s="28" t="s">
        <v>9423</v>
      </c>
      <c r="M70" s="28" t="s">
        <v>164</v>
      </c>
      <c r="N70" s="28" t="s">
        <v>9225</v>
      </c>
      <c r="O70" s="28" t="s">
        <v>9225</v>
      </c>
      <c r="P70" s="28" t="s">
        <v>129</v>
      </c>
      <c r="Q70" s="28">
        <v>12110</v>
      </c>
      <c r="R70" s="28">
        <v>4</v>
      </c>
      <c r="S70" s="28" t="s">
        <v>9345</v>
      </c>
      <c r="T70" s="28" t="s">
        <v>9220</v>
      </c>
      <c r="U70" s="28"/>
      <c r="V70" s="28" t="s">
        <v>129</v>
      </c>
      <c r="W70" s="28" t="s">
        <v>129</v>
      </c>
      <c r="X70" s="28" t="s">
        <v>129</v>
      </c>
      <c r="Y70" s="28" t="s">
        <v>129</v>
      </c>
      <c r="Z70" s="28" t="s">
        <v>129</v>
      </c>
      <c r="AA70" s="28" t="s">
        <v>129</v>
      </c>
      <c r="AB70" s="28" t="s">
        <v>129</v>
      </c>
      <c r="AC70" s="28" t="s">
        <v>129</v>
      </c>
      <c r="AD70" s="28" t="s">
        <v>129</v>
      </c>
      <c r="AE70" s="28" t="s">
        <v>9425</v>
      </c>
      <c r="AF70" s="28" t="s">
        <v>129</v>
      </c>
      <c r="AG70" s="28" t="s">
        <v>9392</v>
      </c>
      <c r="AH70" s="28" t="s">
        <v>129</v>
      </c>
      <c r="AI70" s="28" t="s">
        <v>129</v>
      </c>
      <c r="AJ70" s="28" t="s">
        <v>129</v>
      </c>
      <c r="AK70" s="28" t="s">
        <v>129</v>
      </c>
      <c r="AO70">
        <v>201</v>
      </c>
    </row>
    <row r="71" spans="1:41">
      <c r="A71" s="28" t="str">
        <f t="shared" si="1"/>
        <v>202570203</v>
      </c>
      <c r="B71" s="28">
        <v>202570</v>
      </c>
      <c r="C71" s="28">
        <v>203</v>
      </c>
      <c r="D71" s="28" t="s">
        <v>9501</v>
      </c>
      <c r="E71" s="28" t="s">
        <v>9401</v>
      </c>
      <c r="F71" s="28" t="s">
        <v>9342</v>
      </c>
      <c r="G71" s="28"/>
      <c r="H71" s="28">
        <v>14</v>
      </c>
      <c r="I71" s="28" t="s">
        <v>9391</v>
      </c>
      <c r="J71" s="28" t="s">
        <v>9502</v>
      </c>
      <c r="K71" s="28"/>
      <c r="L71" s="28" t="s">
        <v>9401</v>
      </c>
      <c r="M71" s="28" t="s">
        <v>164</v>
      </c>
      <c r="N71" s="28" t="s">
        <v>9225</v>
      </c>
      <c r="O71" s="28" t="s">
        <v>9225</v>
      </c>
      <c r="P71" s="28" t="s">
        <v>129</v>
      </c>
      <c r="Q71" s="28">
        <v>12111</v>
      </c>
      <c r="R71" s="28">
        <v>2</v>
      </c>
      <c r="S71" s="28" t="s">
        <v>9345</v>
      </c>
      <c r="T71" s="28" t="s">
        <v>9220</v>
      </c>
      <c r="U71" s="28"/>
      <c r="V71" s="28" t="s">
        <v>129</v>
      </c>
      <c r="W71" s="28" t="s">
        <v>129</v>
      </c>
      <c r="X71" s="28" t="s">
        <v>129</v>
      </c>
      <c r="Y71" s="28" t="s">
        <v>129</v>
      </c>
      <c r="Z71" s="28" t="s">
        <v>129</v>
      </c>
      <c r="AA71" s="28" t="s">
        <v>129</v>
      </c>
      <c r="AB71" s="28" t="s">
        <v>129</v>
      </c>
      <c r="AC71" s="28" t="s">
        <v>129</v>
      </c>
      <c r="AD71" s="28" t="s">
        <v>129</v>
      </c>
      <c r="AE71" s="28" t="s">
        <v>9394</v>
      </c>
      <c r="AF71" s="28" t="s">
        <v>129</v>
      </c>
      <c r="AG71" s="28" t="s">
        <v>9351</v>
      </c>
      <c r="AH71" s="28" t="s">
        <v>129</v>
      </c>
      <c r="AI71" s="28" t="s">
        <v>129</v>
      </c>
      <c r="AJ71" s="28" t="s">
        <v>129</v>
      </c>
      <c r="AK71" s="28" t="s">
        <v>129</v>
      </c>
      <c r="AO71">
        <v>202</v>
      </c>
    </row>
    <row r="72" spans="1:41">
      <c r="A72" s="28" t="str">
        <f t="shared" si="1"/>
        <v>202570204</v>
      </c>
      <c r="B72" s="28">
        <v>202570</v>
      </c>
      <c r="C72" s="28">
        <v>204</v>
      </c>
      <c r="D72" s="28" t="s">
        <v>9503</v>
      </c>
      <c r="E72" s="28" t="s">
        <v>9352</v>
      </c>
      <c r="F72" s="28" t="s">
        <v>9387</v>
      </c>
      <c r="G72" s="28"/>
      <c r="H72" s="28">
        <v>10</v>
      </c>
      <c r="I72" s="28" t="s">
        <v>9391</v>
      </c>
      <c r="J72" s="28" t="s">
        <v>9504</v>
      </c>
      <c r="K72" s="28"/>
      <c r="L72" s="28" t="s">
        <v>9352</v>
      </c>
      <c r="M72" s="28" t="s">
        <v>164</v>
      </c>
      <c r="N72" s="28" t="s">
        <v>9225</v>
      </c>
      <c r="O72" s="28" t="s">
        <v>9225</v>
      </c>
      <c r="P72" s="28" t="s">
        <v>129</v>
      </c>
      <c r="Q72" s="28">
        <v>12112</v>
      </c>
      <c r="R72" s="28">
        <v>3</v>
      </c>
      <c r="S72" s="28" t="s">
        <v>9345</v>
      </c>
      <c r="T72" s="28" t="s">
        <v>9220</v>
      </c>
      <c r="U72" s="28"/>
      <c r="V72" s="28" t="s">
        <v>129</v>
      </c>
      <c r="W72" s="28" t="s">
        <v>129</v>
      </c>
      <c r="X72" s="28" t="s">
        <v>129</v>
      </c>
      <c r="Y72" s="28" t="s">
        <v>129</v>
      </c>
      <c r="Z72" s="28" t="s">
        <v>129</v>
      </c>
      <c r="AA72" s="28" t="s">
        <v>129</v>
      </c>
      <c r="AB72" s="28" t="s">
        <v>129</v>
      </c>
      <c r="AC72" s="28" t="s">
        <v>129</v>
      </c>
      <c r="AD72" s="28" t="s">
        <v>129</v>
      </c>
      <c r="AE72" s="28" t="s">
        <v>9486</v>
      </c>
      <c r="AF72" s="28" t="s">
        <v>129</v>
      </c>
      <c r="AG72" s="28" t="s">
        <v>9349</v>
      </c>
      <c r="AH72" s="28" t="s">
        <v>129</v>
      </c>
      <c r="AI72" s="28" t="s">
        <v>129</v>
      </c>
      <c r="AJ72" s="28" t="s">
        <v>129</v>
      </c>
      <c r="AK72" s="28" t="s">
        <v>129</v>
      </c>
      <c r="AO72">
        <v>203</v>
      </c>
    </row>
    <row r="73" spans="1:41">
      <c r="A73" s="28" t="str">
        <f t="shared" si="1"/>
        <v>202570207</v>
      </c>
      <c r="B73" s="28">
        <v>202570</v>
      </c>
      <c r="C73" s="28">
        <v>207</v>
      </c>
      <c r="D73" s="28" t="s">
        <v>9286</v>
      </c>
      <c r="E73" s="28" t="s">
        <v>9406</v>
      </c>
      <c r="F73" s="28" t="s">
        <v>9402</v>
      </c>
      <c r="G73" s="28"/>
      <c r="H73" s="28">
        <v>3</v>
      </c>
      <c r="I73" s="28" t="s">
        <v>9505</v>
      </c>
      <c r="J73" s="28" t="s">
        <v>9506</v>
      </c>
      <c r="K73" s="28"/>
      <c r="L73" s="28" t="s">
        <v>9406</v>
      </c>
      <c r="M73" s="28" t="s">
        <v>164</v>
      </c>
      <c r="N73" s="28" t="s">
        <v>9225</v>
      </c>
      <c r="O73" s="28" t="s">
        <v>9225</v>
      </c>
      <c r="P73" s="28" t="s">
        <v>129</v>
      </c>
      <c r="Q73" s="28">
        <v>12113</v>
      </c>
      <c r="R73" s="28">
        <v>2</v>
      </c>
      <c r="S73" s="28" t="s">
        <v>9345</v>
      </c>
      <c r="T73" s="28" t="s">
        <v>9220</v>
      </c>
      <c r="U73" s="28"/>
      <c r="V73" s="28" t="s">
        <v>129</v>
      </c>
      <c r="W73" s="28" t="s">
        <v>129</v>
      </c>
      <c r="X73" s="28" t="s">
        <v>129</v>
      </c>
      <c r="Y73" s="28" t="s">
        <v>129</v>
      </c>
      <c r="Z73" s="28" t="s">
        <v>129</v>
      </c>
      <c r="AA73" s="28" t="s">
        <v>129</v>
      </c>
      <c r="AB73" s="28" t="s">
        <v>129</v>
      </c>
      <c r="AC73" s="28" t="s">
        <v>129</v>
      </c>
      <c r="AD73" s="28" t="s">
        <v>129</v>
      </c>
      <c r="AE73" s="28" t="s">
        <v>9418</v>
      </c>
      <c r="AF73" s="28" t="s">
        <v>129</v>
      </c>
      <c r="AG73" s="28" t="s">
        <v>9481</v>
      </c>
      <c r="AH73" s="28" t="s">
        <v>129</v>
      </c>
      <c r="AI73" s="28" t="s">
        <v>129</v>
      </c>
      <c r="AJ73" s="28" t="s">
        <v>129</v>
      </c>
      <c r="AK73" s="28" t="s">
        <v>129</v>
      </c>
      <c r="AO73">
        <v>204</v>
      </c>
    </row>
    <row r="74" spans="1:41">
      <c r="A74" s="28" t="str">
        <f t="shared" si="1"/>
        <v>202570210</v>
      </c>
      <c r="B74" s="28">
        <v>202570</v>
      </c>
      <c r="C74" s="28">
        <v>210</v>
      </c>
      <c r="D74" s="28" t="s">
        <v>9287</v>
      </c>
      <c r="E74" s="28" t="s">
        <v>9352</v>
      </c>
      <c r="F74" s="28" t="s">
        <v>9342</v>
      </c>
      <c r="G74" s="28"/>
      <c r="H74" s="28">
        <v>13</v>
      </c>
      <c r="I74" s="28" t="s">
        <v>9393</v>
      </c>
      <c r="J74" s="28" t="s">
        <v>9507</v>
      </c>
      <c r="K74" s="28"/>
      <c r="L74" s="28" t="s">
        <v>9352</v>
      </c>
      <c r="M74" s="28" t="s">
        <v>164</v>
      </c>
      <c r="N74" s="28" t="s">
        <v>9225</v>
      </c>
      <c r="O74" s="28" t="s">
        <v>9225</v>
      </c>
      <c r="P74" s="28" t="s">
        <v>129</v>
      </c>
      <c r="Q74" s="28">
        <v>12115</v>
      </c>
      <c r="R74" s="28">
        <v>2</v>
      </c>
      <c r="S74" s="28" t="s">
        <v>9345</v>
      </c>
      <c r="T74" s="28" t="s">
        <v>9220</v>
      </c>
      <c r="U74" s="28"/>
      <c r="V74" s="28" t="s">
        <v>129</v>
      </c>
      <c r="W74" s="28" t="s">
        <v>129</v>
      </c>
      <c r="X74" s="28" t="s">
        <v>129</v>
      </c>
      <c r="Y74" s="28" t="s">
        <v>129</v>
      </c>
      <c r="Z74" s="28" t="s">
        <v>129</v>
      </c>
      <c r="AA74" s="28" t="s">
        <v>129</v>
      </c>
      <c r="AB74" s="28" t="s">
        <v>129</v>
      </c>
      <c r="AC74" s="28" t="s">
        <v>129</v>
      </c>
      <c r="AD74" s="28" t="s">
        <v>129</v>
      </c>
      <c r="AE74" s="28" t="s">
        <v>9403</v>
      </c>
      <c r="AF74" s="28" t="s">
        <v>129</v>
      </c>
      <c r="AG74" s="28" t="s">
        <v>9450</v>
      </c>
      <c r="AH74" s="28" t="s">
        <v>129</v>
      </c>
      <c r="AI74" s="28" t="s">
        <v>129</v>
      </c>
      <c r="AJ74" s="28" t="s">
        <v>129</v>
      </c>
      <c r="AK74" s="28" t="s">
        <v>129</v>
      </c>
      <c r="AO74">
        <v>207</v>
      </c>
    </row>
    <row r="75" spans="1:41">
      <c r="A75" s="28" t="str">
        <f t="shared" si="1"/>
        <v>202570216</v>
      </c>
      <c r="B75" s="28">
        <v>202570</v>
      </c>
      <c r="C75" s="28">
        <v>216</v>
      </c>
      <c r="D75" s="28" t="s">
        <v>9288</v>
      </c>
      <c r="E75" s="28" t="s">
        <v>9314</v>
      </c>
      <c r="F75" s="28" t="s">
        <v>9387</v>
      </c>
      <c r="G75" s="28"/>
      <c r="H75" s="28">
        <v>7</v>
      </c>
      <c r="I75" s="28" t="s">
        <v>9397</v>
      </c>
      <c r="J75" s="28" t="s">
        <v>9508</v>
      </c>
      <c r="K75" s="28"/>
      <c r="L75" s="28" t="s">
        <v>9314</v>
      </c>
      <c r="M75" s="28" t="s">
        <v>164</v>
      </c>
      <c r="N75" s="28" t="s">
        <v>9225</v>
      </c>
      <c r="O75" s="28" t="s">
        <v>9225</v>
      </c>
      <c r="P75" s="28" t="s">
        <v>129</v>
      </c>
      <c r="Q75" s="28">
        <v>12118</v>
      </c>
      <c r="R75" s="28">
        <v>2</v>
      </c>
      <c r="S75" s="28" t="s">
        <v>9345</v>
      </c>
      <c r="T75" s="28" t="s">
        <v>9220</v>
      </c>
      <c r="U75" s="28"/>
      <c r="V75" s="28" t="s">
        <v>129</v>
      </c>
      <c r="W75" s="28" t="s">
        <v>129</v>
      </c>
      <c r="X75" s="28" t="s">
        <v>129</v>
      </c>
      <c r="Y75" s="28" t="s">
        <v>129</v>
      </c>
      <c r="Z75" s="28" t="s">
        <v>129</v>
      </c>
      <c r="AA75" s="28" t="s">
        <v>129</v>
      </c>
      <c r="AB75" s="28" t="s">
        <v>129</v>
      </c>
      <c r="AC75" s="28" t="s">
        <v>129</v>
      </c>
      <c r="AD75" s="28" t="s">
        <v>129</v>
      </c>
      <c r="AE75" s="28" t="s">
        <v>9348</v>
      </c>
      <c r="AF75" s="28" t="s">
        <v>129</v>
      </c>
      <c r="AG75" s="28" t="s">
        <v>9383</v>
      </c>
      <c r="AH75" s="28" t="s">
        <v>129</v>
      </c>
      <c r="AI75" s="28" t="s">
        <v>129</v>
      </c>
      <c r="AJ75" s="28" t="s">
        <v>129</v>
      </c>
      <c r="AK75" s="28" t="s">
        <v>129</v>
      </c>
      <c r="AO75">
        <v>209</v>
      </c>
    </row>
    <row r="76" spans="1:41">
      <c r="A76" s="28" t="str">
        <f t="shared" si="1"/>
        <v>202570219</v>
      </c>
      <c r="B76" s="28">
        <v>202570</v>
      </c>
      <c r="C76" s="28">
        <v>219</v>
      </c>
      <c r="D76" s="28" t="s">
        <v>9290</v>
      </c>
      <c r="E76" s="28" t="s">
        <v>9352</v>
      </c>
      <c r="F76" s="28" t="s">
        <v>9350</v>
      </c>
      <c r="G76" s="28"/>
      <c r="H76" s="28">
        <v>12</v>
      </c>
      <c r="I76" s="28" t="s">
        <v>9488</v>
      </c>
      <c r="J76" s="28" t="s">
        <v>9509</v>
      </c>
      <c r="K76" s="28"/>
      <c r="L76" s="28" t="s">
        <v>9352</v>
      </c>
      <c r="M76" s="28" t="s">
        <v>164</v>
      </c>
      <c r="N76" s="28" t="s">
        <v>9225</v>
      </c>
      <c r="O76" s="28" t="s">
        <v>9225</v>
      </c>
      <c r="P76" s="28" t="s">
        <v>129</v>
      </c>
      <c r="Q76" s="28">
        <v>12120</v>
      </c>
      <c r="R76" s="28">
        <v>2</v>
      </c>
      <c r="S76" s="28" t="s">
        <v>9345</v>
      </c>
      <c r="T76" s="28" t="s">
        <v>9220</v>
      </c>
      <c r="U76" s="28"/>
      <c r="V76" s="28" t="s">
        <v>129</v>
      </c>
      <c r="W76" s="28" t="s">
        <v>129</v>
      </c>
      <c r="X76" s="28" t="s">
        <v>129</v>
      </c>
      <c r="Y76" s="28" t="s">
        <v>129</v>
      </c>
      <c r="Z76" s="28" t="s">
        <v>129</v>
      </c>
      <c r="AA76" s="28" t="s">
        <v>129</v>
      </c>
      <c r="AB76" s="28" t="s">
        <v>129</v>
      </c>
      <c r="AC76" s="28" t="s">
        <v>129</v>
      </c>
      <c r="AD76" s="28" t="s">
        <v>129</v>
      </c>
      <c r="AE76" s="28" t="s">
        <v>9403</v>
      </c>
      <c r="AF76" s="28" t="s">
        <v>129</v>
      </c>
      <c r="AG76" s="28" t="s">
        <v>9436</v>
      </c>
      <c r="AH76" s="28" t="s">
        <v>129</v>
      </c>
      <c r="AI76" s="28" t="s">
        <v>129</v>
      </c>
      <c r="AJ76" s="28" t="s">
        <v>129</v>
      </c>
      <c r="AK76" s="28" t="s">
        <v>129</v>
      </c>
      <c r="AO76">
        <v>210</v>
      </c>
    </row>
    <row r="77" spans="1:41">
      <c r="A77" s="28" t="str">
        <f t="shared" si="1"/>
        <v>202570223</v>
      </c>
      <c r="B77" s="28">
        <v>202570</v>
      </c>
      <c r="C77" s="28">
        <v>223</v>
      </c>
      <c r="D77" s="28" t="s">
        <v>9291</v>
      </c>
      <c r="E77" s="28" t="s">
        <v>9433</v>
      </c>
      <c r="F77" s="28" t="s">
        <v>9342</v>
      </c>
      <c r="G77" s="28"/>
      <c r="H77" s="28">
        <v>11</v>
      </c>
      <c r="I77" s="28" t="s">
        <v>9397</v>
      </c>
      <c r="J77" s="28" t="s">
        <v>9510</v>
      </c>
      <c r="K77" s="28"/>
      <c r="L77" s="28" t="s">
        <v>9433</v>
      </c>
      <c r="M77" s="28" t="s">
        <v>164</v>
      </c>
      <c r="N77" s="28" t="s">
        <v>9225</v>
      </c>
      <c r="O77" s="28" t="s">
        <v>9225</v>
      </c>
      <c r="P77" s="28" t="s">
        <v>129</v>
      </c>
      <c r="Q77" s="28">
        <v>12122</v>
      </c>
      <c r="R77" s="28">
        <v>3</v>
      </c>
      <c r="S77" s="28" t="s">
        <v>9345</v>
      </c>
      <c r="T77" s="28" t="s">
        <v>9220</v>
      </c>
      <c r="U77" s="28"/>
      <c r="V77" s="28" t="s">
        <v>129</v>
      </c>
      <c r="W77" s="28" t="s">
        <v>129</v>
      </c>
      <c r="X77" s="28" t="s">
        <v>129</v>
      </c>
      <c r="Y77" s="28" t="s">
        <v>129</v>
      </c>
      <c r="Z77" s="28" t="s">
        <v>129</v>
      </c>
      <c r="AA77" s="28" t="s">
        <v>129</v>
      </c>
      <c r="AB77" s="28" t="s">
        <v>129</v>
      </c>
      <c r="AC77" s="28" t="s">
        <v>129</v>
      </c>
      <c r="AD77" s="28" t="s">
        <v>129</v>
      </c>
      <c r="AE77" s="28" t="s">
        <v>9488</v>
      </c>
      <c r="AF77" s="28" t="s">
        <v>129</v>
      </c>
      <c r="AG77" s="28" t="s">
        <v>9448</v>
      </c>
      <c r="AH77" s="28" t="s">
        <v>129</v>
      </c>
      <c r="AI77" s="28" t="s">
        <v>129</v>
      </c>
      <c r="AJ77" s="28" t="s">
        <v>129</v>
      </c>
      <c r="AK77" s="28" t="s">
        <v>129</v>
      </c>
      <c r="AO77">
        <v>211</v>
      </c>
    </row>
    <row r="78" spans="1:41">
      <c r="A78" s="28" t="str">
        <f t="shared" si="1"/>
        <v>202570224</v>
      </c>
      <c r="B78" s="28">
        <v>202570</v>
      </c>
      <c r="C78" s="28">
        <v>224</v>
      </c>
      <c r="D78" s="28" t="s">
        <v>9292</v>
      </c>
      <c r="E78" s="28" t="s">
        <v>9401</v>
      </c>
      <c r="F78" s="28" t="s">
        <v>9489</v>
      </c>
      <c r="G78" s="28"/>
      <c r="H78" s="28">
        <v>12</v>
      </c>
      <c r="I78" s="28" t="s">
        <v>9511</v>
      </c>
      <c r="J78" s="28" t="s">
        <v>9512</v>
      </c>
      <c r="K78" s="28"/>
      <c r="L78" s="28" t="s">
        <v>9401</v>
      </c>
      <c r="M78" s="28" t="s">
        <v>164</v>
      </c>
      <c r="N78" s="28" t="s">
        <v>9225</v>
      </c>
      <c r="O78" s="28" t="s">
        <v>9225</v>
      </c>
      <c r="P78" s="28" t="s">
        <v>129</v>
      </c>
      <c r="Q78" s="28">
        <v>12123</v>
      </c>
      <c r="R78" s="28">
        <v>2</v>
      </c>
      <c r="S78" s="28" t="s">
        <v>9345</v>
      </c>
      <c r="T78" s="28" t="s">
        <v>9220</v>
      </c>
      <c r="U78" s="28"/>
      <c r="V78" s="28" t="s">
        <v>129</v>
      </c>
      <c r="W78" s="28" t="s">
        <v>129</v>
      </c>
      <c r="X78" s="28" t="s">
        <v>129</v>
      </c>
      <c r="Y78" s="28" t="s">
        <v>129</v>
      </c>
      <c r="Z78" s="28" t="s">
        <v>129</v>
      </c>
      <c r="AA78" s="28" t="s">
        <v>129</v>
      </c>
      <c r="AB78" s="28" t="s">
        <v>129</v>
      </c>
      <c r="AC78" s="28" t="s">
        <v>129</v>
      </c>
      <c r="AD78" s="28" t="s">
        <v>129</v>
      </c>
      <c r="AE78" s="28" t="s">
        <v>9394</v>
      </c>
      <c r="AF78" s="28" t="s">
        <v>129</v>
      </c>
      <c r="AG78" s="28" t="s">
        <v>9349</v>
      </c>
      <c r="AH78" s="28" t="s">
        <v>129</v>
      </c>
      <c r="AI78" s="28" t="s">
        <v>129</v>
      </c>
      <c r="AJ78" s="28" t="s">
        <v>129</v>
      </c>
      <c r="AK78" s="28" t="s">
        <v>129</v>
      </c>
      <c r="AO78">
        <v>212</v>
      </c>
    </row>
    <row r="79" spans="1:41">
      <c r="A79" s="28" t="str">
        <f t="shared" si="1"/>
        <v>202570234</v>
      </c>
      <c r="B79" s="28">
        <v>202570</v>
      </c>
      <c r="C79" s="28">
        <v>234</v>
      </c>
      <c r="D79" s="28" t="s">
        <v>9293</v>
      </c>
      <c r="E79" s="28" t="s">
        <v>9401</v>
      </c>
      <c r="F79" s="28" t="s">
        <v>9342</v>
      </c>
      <c r="G79" s="28"/>
      <c r="H79" s="28">
        <v>14</v>
      </c>
      <c r="I79" s="28" t="s">
        <v>9391</v>
      </c>
      <c r="J79" s="28" t="s">
        <v>9513</v>
      </c>
      <c r="K79" s="28"/>
      <c r="L79" s="28" t="s">
        <v>9401</v>
      </c>
      <c r="M79" s="28" t="s">
        <v>164</v>
      </c>
      <c r="N79" s="28" t="s">
        <v>9225</v>
      </c>
      <c r="O79" s="28" t="s">
        <v>9225</v>
      </c>
      <c r="P79" s="28" t="s">
        <v>129</v>
      </c>
      <c r="Q79" s="28">
        <v>12126</v>
      </c>
      <c r="R79" s="28">
        <v>2</v>
      </c>
      <c r="S79" s="28" t="s">
        <v>9345</v>
      </c>
      <c r="T79" s="28" t="s">
        <v>9220</v>
      </c>
      <c r="U79" s="28"/>
      <c r="V79" s="28" t="s">
        <v>129</v>
      </c>
      <c r="W79" s="28" t="s">
        <v>129</v>
      </c>
      <c r="X79" s="28" t="s">
        <v>129</v>
      </c>
      <c r="Y79" s="28" t="s">
        <v>129</v>
      </c>
      <c r="Z79" s="28" t="s">
        <v>129</v>
      </c>
      <c r="AA79" s="28" t="s">
        <v>129</v>
      </c>
      <c r="AB79" s="28" t="s">
        <v>129</v>
      </c>
      <c r="AC79" s="28" t="s">
        <v>129</v>
      </c>
      <c r="AD79" s="28" t="s">
        <v>129</v>
      </c>
      <c r="AE79" s="28" t="s">
        <v>9394</v>
      </c>
      <c r="AF79" s="28" t="s">
        <v>129</v>
      </c>
      <c r="AG79" s="28" t="s">
        <v>9383</v>
      </c>
      <c r="AH79" s="28" t="s">
        <v>129</v>
      </c>
      <c r="AI79" s="28" t="s">
        <v>129</v>
      </c>
      <c r="AJ79" s="28" t="s">
        <v>129</v>
      </c>
      <c r="AK79" s="28" t="s">
        <v>129</v>
      </c>
      <c r="AO79">
        <v>213</v>
      </c>
    </row>
    <row r="80" spans="1:41">
      <c r="A80" s="28" t="str">
        <f t="shared" si="1"/>
        <v>202570235</v>
      </c>
      <c r="B80" s="28">
        <v>202570</v>
      </c>
      <c r="C80" s="28">
        <v>235</v>
      </c>
      <c r="D80" s="28" t="s">
        <v>9294</v>
      </c>
      <c r="E80" s="28" t="s">
        <v>9401</v>
      </c>
      <c r="F80" s="28" t="s">
        <v>9393</v>
      </c>
      <c r="G80" s="28"/>
      <c r="H80" s="28">
        <v>9</v>
      </c>
      <c r="I80" s="28" t="s">
        <v>9354</v>
      </c>
      <c r="J80" s="28" t="s">
        <v>9514</v>
      </c>
      <c r="K80" s="28"/>
      <c r="L80" s="28" t="s">
        <v>9401</v>
      </c>
      <c r="M80" s="28" t="s">
        <v>164</v>
      </c>
      <c r="N80" s="28" t="s">
        <v>9225</v>
      </c>
      <c r="O80" s="28" t="s">
        <v>9225</v>
      </c>
      <c r="P80" s="28" t="s">
        <v>129</v>
      </c>
      <c r="Q80" s="28">
        <v>12127</v>
      </c>
      <c r="R80" s="28">
        <v>2</v>
      </c>
      <c r="S80" s="28" t="s">
        <v>9345</v>
      </c>
      <c r="T80" s="28" t="s">
        <v>9220</v>
      </c>
      <c r="U80" s="28"/>
      <c r="V80" s="28" t="s">
        <v>129</v>
      </c>
      <c r="W80" s="28" t="s">
        <v>129</v>
      </c>
      <c r="X80" s="28" t="s">
        <v>129</v>
      </c>
      <c r="Y80" s="28" t="s">
        <v>129</v>
      </c>
      <c r="Z80" s="28" t="s">
        <v>129</v>
      </c>
      <c r="AA80" s="28" t="s">
        <v>129</v>
      </c>
      <c r="AB80" s="28" t="s">
        <v>129</v>
      </c>
      <c r="AC80" s="28" t="s">
        <v>129</v>
      </c>
      <c r="AD80" s="28" t="s">
        <v>129</v>
      </c>
      <c r="AE80" s="28" t="s">
        <v>9405</v>
      </c>
      <c r="AF80" s="28" t="s">
        <v>129</v>
      </c>
      <c r="AG80" s="28" t="s">
        <v>9423</v>
      </c>
      <c r="AH80" s="28" t="s">
        <v>129</v>
      </c>
      <c r="AI80" s="28" t="s">
        <v>129</v>
      </c>
      <c r="AJ80" s="28" t="s">
        <v>129</v>
      </c>
      <c r="AK80" s="28" t="s">
        <v>129</v>
      </c>
      <c r="AO80">
        <v>216</v>
      </c>
    </row>
    <row r="81" spans="1:41">
      <c r="A81" s="28" t="str">
        <f t="shared" si="1"/>
        <v>202570247</v>
      </c>
      <c r="B81" s="28">
        <v>202570</v>
      </c>
      <c r="C81" s="28">
        <v>247</v>
      </c>
      <c r="D81" s="28" t="s">
        <v>9295</v>
      </c>
      <c r="E81" s="28" t="s">
        <v>9407</v>
      </c>
      <c r="F81" s="28" t="s">
        <v>9342</v>
      </c>
      <c r="G81" s="28"/>
      <c r="H81" s="28">
        <v>16</v>
      </c>
      <c r="I81" s="28" t="s">
        <v>9498</v>
      </c>
      <c r="J81" s="28" t="s">
        <v>9515</v>
      </c>
      <c r="K81" s="28"/>
      <c r="L81" s="28" t="s">
        <v>9407</v>
      </c>
      <c r="M81" s="28" t="s">
        <v>164</v>
      </c>
      <c r="N81" s="28" t="s">
        <v>9225</v>
      </c>
      <c r="O81" s="28" t="s">
        <v>9225</v>
      </c>
      <c r="P81" s="28" t="s">
        <v>129</v>
      </c>
      <c r="Q81" s="28">
        <v>12128</v>
      </c>
      <c r="R81" s="28">
        <v>3</v>
      </c>
      <c r="S81" s="28" t="s">
        <v>9345</v>
      </c>
      <c r="T81" s="28" t="s">
        <v>9220</v>
      </c>
      <c r="U81" s="28"/>
      <c r="V81" s="28" t="s">
        <v>129</v>
      </c>
      <c r="W81" s="28" t="s">
        <v>129</v>
      </c>
      <c r="X81" s="28" t="s">
        <v>129</v>
      </c>
      <c r="Y81" s="28" t="s">
        <v>129</v>
      </c>
      <c r="Z81" s="28" t="s">
        <v>129</v>
      </c>
      <c r="AA81" s="28" t="s">
        <v>129</v>
      </c>
      <c r="AB81" s="28" t="s">
        <v>129</v>
      </c>
      <c r="AC81" s="28" t="s">
        <v>129</v>
      </c>
      <c r="AD81" s="28" t="s">
        <v>129</v>
      </c>
      <c r="AE81" s="28" t="s">
        <v>9401</v>
      </c>
      <c r="AF81" s="28" t="s">
        <v>129</v>
      </c>
      <c r="AG81" s="28" t="s">
        <v>9383</v>
      </c>
      <c r="AH81" s="28" t="s">
        <v>129</v>
      </c>
      <c r="AI81" s="28" t="s">
        <v>129</v>
      </c>
      <c r="AJ81" s="28" t="s">
        <v>129</v>
      </c>
      <c r="AK81" s="28" t="s">
        <v>129</v>
      </c>
      <c r="AO81">
        <v>217</v>
      </c>
    </row>
    <row r="82" spans="1:41">
      <c r="A82" s="28" t="str">
        <f t="shared" si="1"/>
        <v>202570249</v>
      </c>
      <c r="B82" s="28">
        <v>202570</v>
      </c>
      <c r="C82" s="28">
        <v>249</v>
      </c>
      <c r="D82" s="28" t="s">
        <v>9296</v>
      </c>
      <c r="E82" s="28" t="s">
        <v>9341</v>
      </c>
      <c r="F82" s="28" t="s">
        <v>9350</v>
      </c>
      <c r="G82" s="28"/>
      <c r="H82" s="28">
        <v>14</v>
      </c>
      <c r="I82" s="28" t="s">
        <v>9403</v>
      </c>
      <c r="J82" s="28" t="s">
        <v>9516</v>
      </c>
      <c r="K82" s="28"/>
      <c r="L82" s="28" t="s">
        <v>9341</v>
      </c>
      <c r="M82" s="28" t="s">
        <v>164</v>
      </c>
      <c r="N82" s="28" t="s">
        <v>9225</v>
      </c>
      <c r="O82" s="28" t="s">
        <v>9225</v>
      </c>
      <c r="P82" s="28" t="s">
        <v>129</v>
      </c>
      <c r="Q82" s="28">
        <v>12129</v>
      </c>
      <c r="R82" s="28">
        <v>4</v>
      </c>
      <c r="S82" s="28" t="s">
        <v>9345</v>
      </c>
      <c r="T82" s="28" t="s">
        <v>9220</v>
      </c>
      <c r="U82" s="28"/>
      <c r="V82" s="28" t="s">
        <v>129</v>
      </c>
      <c r="W82" s="28" t="s">
        <v>129</v>
      </c>
      <c r="X82" s="28" t="s">
        <v>129</v>
      </c>
      <c r="Y82" s="28" t="s">
        <v>129</v>
      </c>
      <c r="Z82" s="28" t="s">
        <v>129</v>
      </c>
      <c r="AA82" s="28" t="s">
        <v>129</v>
      </c>
      <c r="AB82" s="28" t="s">
        <v>129</v>
      </c>
      <c r="AC82" s="28" t="s">
        <v>129</v>
      </c>
      <c r="AD82" s="28" t="s">
        <v>129</v>
      </c>
      <c r="AE82" s="28" t="s">
        <v>9352</v>
      </c>
      <c r="AF82" s="28" t="s">
        <v>129</v>
      </c>
      <c r="AG82" s="28" t="s">
        <v>9383</v>
      </c>
      <c r="AH82" s="28" t="s">
        <v>129</v>
      </c>
      <c r="AI82" s="28" t="s">
        <v>129</v>
      </c>
      <c r="AJ82" s="28" t="s">
        <v>129</v>
      </c>
      <c r="AK82" s="28" t="s">
        <v>129</v>
      </c>
      <c r="AO82">
        <v>219</v>
      </c>
    </row>
    <row r="83" spans="1:41">
      <c r="A83" s="28" t="str">
        <f t="shared" si="1"/>
        <v>202570310</v>
      </c>
      <c r="B83" s="28">
        <v>202570</v>
      </c>
      <c r="C83" s="28">
        <v>310</v>
      </c>
      <c r="D83" s="28" t="s">
        <v>9297</v>
      </c>
      <c r="E83" s="28" t="s">
        <v>9434</v>
      </c>
      <c r="F83" s="28" t="s">
        <v>9402</v>
      </c>
      <c r="G83" s="28"/>
      <c r="H83" s="28">
        <v>5</v>
      </c>
      <c r="I83" s="28" t="s">
        <v>9415</v>
      </c>
      <c r="J83" s="28" t="s">
        <v>9517</v>
      </c>
      <c r="K83" s="28"/>
      <c r="L83" s="28" t="s">
        <v>9434</v>
      </c>
      <c r="M83" s="28" t="s">
        <v>164</v>
      </c>
      <c r="N83" s="28" t="s">
        <v>9225</v>
      </c>
      <c r="O83" s="28" t="s">
        <v>9225</v>
      </c>
      <c r="P83" s="28" t="s">
        <v>129</v>
      </c>
      <c r="Q83" s="28">
        <v>12130</v>
      </c>
      <c r="R83" s="28">
        <v>2</v>
      </c>
      <c r="S83" s="28" t="s">
        <v>9345</v>
      </c>
      <c r="T83" s="28" t="s">
        <v>9220</v>
      </c>
      <c r="U83" s="28"/>
      <c r="V83" s="28" t="s">
        <v>129</v>
      </c>
      <c r="W83" s="28" t="s">
        <v>129</v>
      </c>
      <c r="X83" s="28" t="s">
        <v>129</v>
      </c>
      <c r="Y83" s="28" t="s">
        <v>129</v>
      </c>
      <c r="Z83" s="28" t="s">
        <v>129</v>
      </c>
      <c r="AA83" s="28" t="s">
        <v>129</v>
      </c>
      <c r="AB83" s="28" t="s">
        <v>129</v>
      </c>
      <c r="AC83" s="28" t="s">
        <v>129</v>
      </c>
      <c r="AD83" s="28" t="s">
        <v>129</v>
      </c>
      <c r="AE83" s="28" t="s">
        <v>9466</v>
      </c>
      <c r="AF83" s="28" t="s">
        <v>129</v>
      </c>
      <c r="AG83" s="28" t="s">
        <v>9479</v>
      </c>
      <c r="AH83" s="28" t="s">
        <v>129</v>
      </c>
      <c r="AI83" s="28" t="s">
        <v>129</v>
      </c>
      <c r="AJ83" s="28" t="s">
        <v>129</v>
      </c>
      <c r="AK83" s="28" t="s">
        <v>129</v>
      </c>
      <c r="AO83">
        <v>222</v>
      </c>
    </row>
    <row r="84" spans="1:41">
      <c r="A84" s="28" t="str">
        <f t="shared" si="1"/>
        <v>202570500</v>
      </c>
      <c r="B84" s="28">
        <v>202570</v>
      </c>
      <c r="C84" s="28">
        <v>500</v>
      </c>
      <c r="D84" s="28" t="s">
        <v>9298</v>
      </c>
      <c r="E84" s="28" t="s">
        <v>9518</v>
      </c>
      <c r="F84" s="28" t="s">
        <v>9342</v>
      </c>
      <c r="G84" s="28"/>
      <c r="H84" s="28">
        <v>15</v>
      </c>
      <c r="I84" s="28" t="s">
        <v>9343</v>
      </c>
      <c r="J84" s="28" t="s">
        <v>9519</v>
      </c>
      <c r="K84" s="28"/>
      <c r="L84" s="28" t="s">
        <v>9518</v>
      </c>
      <c r="M84" s="28" t="s">
        <v>164</v>
      </c>
      <c r="N84" s="28" t="s">
        <v>9225</v>
      </c>
      <c r="O84" s="28" t="s">
        <v>9225</v>
      </c>
      <c r="P84" s="28" t="s">
        <v>9382</v>
      </c>
      <c r="Q84" s="28">
        <v>12132</v>
      </c>
      <c r="R84" s="28">
        <v>4</v>
      </c>
      <c r="S84" s="28" t="s">
        <v>9345</v>
      </c>
      <c r="T84" s="28" t="s">
        <v>9220</v>
      </c>
      <c r="U84" s="28"/>
      <c r="V84" s="28" t="s">
        <v>129</v>
      </c>
      <c r="W84" s="28" t="s">
        <v>129</v>
      </c>
      <c r="X84" s="28" t="s">
        <v>129</v>
      </c>
      <c r="Y84" s="28" t="s">
        <v>129</v>
      </c>
      <c r="Z84" s="28" t="s">
        <v>129</v>
      </c>
      <c r="AA84" s="28" t="s">
        <v>129</v>
      </c>
      <c r="AB84" s="28" t="s">
        <v>129</v>
      </c>
      <c r="AC84" s="28" t="s">
        <v>129</v>
      </c>
      <c r="AD84" s="28" t="s">
        <v>129</v>
      </c>
      <c r="AE84" s="28" t="s">
        <v>9394</v>
      </c>
      <c r="AF84" s="28" t="s">
        <v>129</v>
      </c>
      <c r="AG84" s="28" t="s">
        <v>9383</v>
      </c>
      <c r="AH84" s="28" t="s">
        <v>129</v>
      </c>
      <c r="AI84" s="28" t="s">
        <v>129</v>
      </c>
      <c r="AJ84" s="28" t="s">
        <v>129</v>
      </c>
      <c r="AK84" s="28" t="s">
        <v>129</v>
      </c>
      <c r="AO84">
        <v>223</v>
      </c>
    </row>
    <row r="85" spans="1:41">
      <c r="A85" s="28" t="str">
        <f t="shared" si="1"/>
        <v>202570523</v>
      </c>
      <c r="B85" s="28">
        <v>202570</v>
      </c>
      <c r="C85" s="28">
        <v>523</v>
      </c>
      <c r="D85" s="28" t="s">
        <v>9299</v>
      </c>
      <c r="E85" s="28" t="s">
        <v>9434</v>
      </c>
      <c r="F85" s="28" t="s">
        <v>9350</v>
      </c>
      <c r="G85" s="28"/>
      <c r="H85" s="28">
        <v>8</v>
      </c>
      <c r="I85" s="28" t="s">
        <v>9406</v>
      </c>
      <c r="J85" s="28" t="s">
        <v>9520</v>
      </c>
      <c r="K85" s="28" t="s">
        <v>164</v>
      </c>
      <c r="L85" s="28" t="s">
        <v>9434</v>
      </c>
      <c r="M85" s="28" t="s">
        <v>164</v>
      </c>
      <c r="N85" s="28" t="s">
        <v>9225</v>
      </c>
      <c r="O85" s="28" t="s">
        <v>9225</v>
      </c>
      <c r="P85" s="28" t="s">
        <v>129</v>
      </c>
      <c r="Q85" s="28">
        <v>12134</v>
      </c>
      <c r="R85" s="28">
        <v>2</v>
      </c>
      <c r="S85" s="28" t="s">
        <v>9345</v>
      </c>
      <c r="T85" s="28" t="s">
        <v>9220</v>
      </c>
      <c r="U85" s="28"/>
      <c r="V85" s="28" t="s">
        <v>129</v>
      </c>
      <c r="W85" s="28" t="s">
        <v>129</v>
      </c>
      <c r="X85" s="28" t="s">
        <v>129</v>
      </c>
      <c r="Y85" s="28" t="s">
        <v>129</v>
      </c>
      <c r="Z85" s="28" t="s">
        <v>129</v>
      </c>
      <c r="AA85" s="28" t="s">
        <v>129</v>
      </c>
      <c r="AB85" s="28" t="s">
        <v>129</v>
      </c>
      <c r="AC85" s="28" t="s">
        <v>129</v>
      </c>
      <c r="AD85" s="28" t="s">
        <v>129</v>
      </c>
      <c r="AE85" s="28" t="s">
        <v>9412</v>
      </c>
      <c r="AF85" s="28" t="s">
        <v>129</v>
      </c>
      <c r="AG85" s="28" t="s">
        <v>9437</v>
      </c>
      <c r="AH85" s="28" t="s">
        <v>129</v>
      </c>
      <c r="AI85" s="28" t="s">
        <v>129</v>
      </c>
      <c r="AJ85" s="28" t="s">
        <v>129</v>
      </c>
      <c r="AK85" s="28" t="s">
        <v>129</v>
      </c>
      <c r="AO85">
        <v>224</v>
      </c>
    </row>
    <row r="86" spans="1:41">
      <c r="A86" s="28" t="str">
        <f t="shared" si="1"/>
        <v>202570999</v>
      </c>
      <c r="B86" s="28">
        <v>202570</v>
      </c>
      <c r="C86" s="28">
        <v>999</v>
      </c>
      <c r="D86" s="28" t="s">
        <v>7761</v>
      </c>
      <c r="E86" s="28" t="s">
        <v>9341</v>
      </c>
      <c r="F86" s="28" t="s">
        <v>9342</v>
      </c>
      <c r="G86" s="28"/>
      <c r="H86" s="28">
        <v>15</v>
      </c>
      <c r="I86" s="28" t="s">
        <v>9343</v>
      </c>
      <c r="J86" s="28" t="s">
        <v>9521</v>
      </c>
      <c r="K86" s="28"/>
      <c r="L86" s="28" t="s">
        <v>9341</v>
      </c>
      <c r="M86" s="28" t="s">
        <v>164</v>
      </c>
      <c r="N86" s="28" t="s">
        <v>164</v>
      </c>
      <c r="O86" s="28" t="s">
        <v>164</v>
      </c>
      <c r="P86" s="28" t="s">
        <v>129</v>
      </c>
      <c r="Q86" s="28">
        <v>12136</v>
      </c>
      <c r="R86" s="28">
        <v>3</v>
      </c>
      <c r="S86" s="28" t="s">
        <v>9345</v>
      </c>
      <c r="T86" s="28" t="s">
        <v>9220</v>
      </c>
      <c r="U86" s="28"/>
      <c r="V86" s="28" t="s">
        <v>129</v>
      </c>
      <c r="W86" s="28" t="s">
        <v>129</v>
      </c>
      <c r="X86" s="28" t="s">
        <v>129</v>
      </c>
      <c r="Y86" s="28" t="s">
        <v>129</v>
      </c>
      <c r="Z86" s="28" t="s">
        <v>129</v>
      </c>
      <c r="AA86" s="28" t="s">
        <v>129</v>
      </c>
      <c r="AB86" s="28" t="s">
        <v>129</v>
      </c>
      <c r="AC86" s="28" t="s">
        <v>129</v>
      </c>
      <c r="AD86" s="28" t="s">
        <v>129</v>
      </c>
      <c r="AE86" s="28" t="s">
        <v>9352</v>
      </c>
      <c r="AF86" s="28" t="s">
        <v>129</v>
      </c>
      <c r="AG86" s="28" t="s">
        <v>9383</v>
      </c>
      <c r="AH86" s="28" t="s">
        <v>129</v>
      </c>
      <c r="AI86" s="28" t="s">
        <v>129</v>
      </c>
      <c r="AJ86" s="28" t="s">
        <v>129</v>
      </c>
      <c r="AK86" s="28" t="s">
        <v>129</v>
      </c>
      <c r="AO86">
        <v>226</v>
      </c>
    </row>
    <row r="87" spans="1:41">
      <c r="A87" s="28" t="str">
        <f t="shared" si="1"/>
        <v>202570CF5</v>
      </c>
      <c r="B87" s="28">
        <v>202570</v>
      </c>
      <c r="C87" s="28" t="s">
        <v>9522</v>
      </c>
      <c r="D87" s="28" t="s">
        <v>9523</v>
      </c>
      <c r="E87" s="28" t="s">
        <v>9341</v>
      </c>
      <c r="F87" s="28" t="s">
        <v>9350</v>
      </c>
      <c r="G87" s="28"/>
      <c r="H87" s="28">
        <v>14</v>
      </c>
      <c r="I87" s="28" t="s">
        <v>9524</v>
      </c>
      <c r="J87" s="28" t="s">
        <v>9525</v>
      </c>
      <c r="K87" s="28" t="s">
        <v>164</v>
      </c>
      <c r="L87" s="28" t="s">
        <v>9341</v>
      </c>
      <c r="M87" s="28" t="s">
        <v>164</v>
      </c>
      <c r="N87" s="28" t="s">
        <v>9225</v>
      </c>
      <c r="O87" s="28" t="s">
        <v>9225</v>
      </c>
      <c r="P87" s="28" t="s">
        <v>129</v>
      </c>
      <c r="Q87" s="28">
        <v>12141</v>
      </c>
      <c r="R87" s="28">
        <v>3</v>
      </c>
      <c r="S87" s="28" t="s">
        <v>9345</v>
      </c>
      <c r="T87" s="28" t="s">
        <v>9220</v>
      </c>
      <c r="U87" s="28"/>
      <c r="V87" s="28" t="s">
        <v>129</v>
      </c>
      <c r="W87" s="28" t="s">
        <v>129</v>
      </c>
      <c r="X87" s="28" t="s">
        <v>129</v>
      </c>
      <c r="Y87" s="28" t="s">
        <v>129</v>
      </c>
      <c r="Z87" s="28" t="s">
        <v>129</v>
      </c>
      <c r="AA87" s="28" t="s">
        <v>129</v>
      </c>
      <c r="AB87" s="28" t="s">
        <v>129</v>
      </c>
      <c r="AC87" s="28" t="s">
        <v>129</v>
      </c>
      <c r="AD87" s="28" t="s">
        <v>129</v>
      </c>
      <c r="AE87" s="28" t="s">
        <v>9352</v>
      </c>
      <c r="AF87" s="28" t="s">
        <v>129</v>
      </c>
      <c r="AG87" s="28" t="s">
        <v>9383</v>
      </c>
      <c r="AH87" s="28" t="s">
        <v>129</v>
      </c>
      <c r="AI87" s="28" t="s">
        <v>129</v>
      </c>
      <c r="AJ87" s="28" t="s">
        <v>129</v>
      </c>
      <c r="AK87" s="28" t="s">
        <v>129</v>
      </c>
      <c r="AO87">
        <v>229</v>
      </c>
    </row>
    <row r="88" spans="1:41">
      <c r="A88" s="28" t="str">
        <f t="shared" si="1"/>
        <v>202570IN1</v>
      </c>
      <c r="B88" s="28">
        <v>202570</v>
      </c>
      <c r="C88" s="28" t="s">
        <v>459</v>
      </c>
      <c r="D88" s="28" t="s">
        <v>9526</v>
      </c>
      <c r="E88" s="28" t="s">
        <v>9527</v>
      </c>
      <c r="F88" s="28" t="s">
        <v>9528</v>
      </c>
      <c r="G88" s="28"/>
      <c r="H88" s="28">
        <v>1</v>
      </c>
      <c r="I88" s="28" t="s">
        <v>9529</v>
      </c>
      <c r="J88" s="28" t="s">
        <v>9530</v>
      </c>
      <c r="K88" s="28"/>
      <c r="L88" s="28" t="s">
        <v>9527</v>
      </c>
      <c r="M88" s="28" t="s">
        <v>164</v>
      </c>
      <c r="N88" s="28" t="s">
        <v>9225</v>
      </c>
      <c r="O88" s="28" t="s">
        <v>9225</v>
      </c>
      <c r="P88" s="28" t="s">
        <v>129</v>
      </c>
      <c r="Q88" s="28">
        <v>12142</v>
      </c>
      <c r="R88" s="28">
        <v>2</v>
      </c>
      <c r="S88" s="28" t="s">
        <v>9345</v>
      </c>
      <c r="T88" s="28" t="s">
        <v>9220</v>
      </c>
      <c r="U88" s="28"/>
      <c r="V88" s="28" t="s">
        <v>129</v>
      </c>
      <c r="W88" s="28" t="s">
        <v>129</v>
      </c>
      <c r="X88" s="28" t="s">
        <v>129</v>
      </c>
      <c r="Y88" s="28" t="s">
        <v>129</v>
      </c>
      <c r="Z88" s="28" t="s">
        <v>129</v>
      </c>
      <c r="AA88" s="28" t="s">
        <v>129</v>
      </c>
      <c r="AB88" s="28" t="s">
        <v>129</v>
      </c>
      <c r="AC88" s="28" t="s">
        <v>129</v>
      </c>
      <c r="AD88" s="28" t="s">
        <v>129</v>
      </c>
      <c r="AE88" s="28" t="s">
        <v>9527</v>
      </c>
      <c r="AF88" s="28" t="s">
        <v>129</v>
      </c>
      <c r="AG88" s="28" t="s">
        <v>9531</v>
      </c>
      <c r="AH88" s="28" t="s">
        <v>129</v>
      </c>
      <c r="AI88" s="28" t="s">
        <v>129</v>
      </c>
      <c r="AJ88" s="28" t="s">
        <v>129</v>
      </c>
      <c r="AK88" s="28" t="s">
        <v>129</v>
      </c>
      <c r="AO88">
        <v>230</v>
      </c>
    </row>
    <row r="89" spans="1:41">
      <c r="A89" s="28" t="str">
        <f t="shared" si="1"/>
        <v>202570IN2</v>
      </c>
      <c r="B89" s="28">
        <v>202570</v>
      </c>
      <c r="C89" s="28" t="s">
        <v>9300</v>
      </c>
      <c r="D89" s="28" t="s">
        <v>9532</v>
      </c>
      <c r="E89" s="28" t="s">
        <v>9533</v>
      </c>
      <c r="F89" s="28" t="s">
        <v>9534</v>
      </c>
      <c r="G89" s="28"/>
      <c r="H89" s="28">
        <v>1</v>
      </c>
      <c r="I89" s="28" t="s">
        <v>9535</v>
      </c>
      <c r="J89" s="28" t="s">
        <v>9536</v>
      </c>
      <c r="K89" s="28"/>
      <c r="L89" s="28" t="s">
        <v>9533</v>
      </c>
      <c r="M89" s="28" t="s">
        <v>164</v>
      </c>
      <c r="N89" s="28" t="s">
        <v>9225</v>
      </c>
      <c r="O89" s="28" t="s">
        <v>9225</v>
      </c>
      <c r="P89" s="28" t="s">
        <v>129</v>
      </c>
      <c r="Q89" s="28">
        <v>12143</v>
      </c>
      <c r="R89" s="28">
        <v>2</v>
      </c>
      <c r="S89" s="28" t="s">
        <v>9345</v>
      </c>
      <c r="T89" s="28" t="s">
        <v>9220</v>
      </c>
      <c r="U89" s="28"/>
      <c r="V89" s="28" t="s">
        <v>129</v>
      </c>
      <c r="W89" s="28" t="s">
        <v>129</v>
      </c>
      <c r="X89" s="28" t="s">
        <v>129</v>
      </c>
      <c r="Y89" s="28" t="s">
        <v>129</v>
      </c>
      <c r="Z89" s="28" t="s">
        <v>129</v>
      </c>
      <c r="AA89" s="28" t="s">
        <v>129</v>
      </c>
      <c r="AB89" s="28" t="s">
        <v>129</v>
      </c>
      <c r="AC89" s="28" t="s">
        <v>129</v>
      </c>
      <c r="AD89" s="28" t="s">
        <v>129</v>
      </c>
      <c r="AE89" s="28" t="s">
        <v>9533</v>
      </c>
      <c r="AF89" s="28" t="s">
        <v>129</v>
      </c>
      <c r="AG89" s="28" t="s">
        <v>9537</v>
      </c>
      <c r="AH89" s="28" t="s">
        <v>129</v>
      </c>
      <c r="AI89" s="28" t="s">
        <v>129</v>
      </c>
      <c r="AJ89" s="28" t="s">
        <v>129</v>
      </c>
      <c r="AK89" s="28" t="s">
        <v>129</v>
      </c>
      <c r="AO89">
        <v>234</v>
      </c>
    </row>
    <row r="90" spans="1:41">
      <c r="A90" s="28" t="str">
        <f t="shared" si="1"/>
        <v>202570IN3</v>
      </c>
      <c r="B90" s="28">
        <v>202570</v>
      </c>
      <c r="C90" s="28" t="s">
        <v>9301</v>
      </c>
      <c r="D90" s="28" t="s">
        <v>9538</v>
      </c>
      <c r="E90" s="28" t="s">
        <v>9407</v>
      </c>
      <c r="F90" s="28" t="s">
        <v>9539</v>
      </c>
      <c r="G90" s="28"/>
      <c r="H90" s="28">
        <v>1</v>
      </c>
      <c r="I90" s="28" t="s">
        <v>9540</v>
      </c>
      <c r="J90" s="28" t="s">
        <v>9541</v>
      </c>
      <c r="K90" s="28"/>
      <c r="L90" s="28" t="s">
        <v>9407</v>
      </c>
      <c r="M90" s="28" t="s">
        <v>164</v>
      </c>
      <c r="N90" s="28" t="s">
        <v>9225</v>
      </c>
      <c r="O90" s="28" t="s">
        <v>9225</v>
      </c>
      <c r="P90" s="28" t="s">
        <v>129</v>
      </c>
      <c r="Q90" s="28">
        <v>12144</v>
      </c>
      <c r="R90" s="28">
        <v>2</v>
      </c>
      <c r="S90" s="28" t="s">
        <v>9345</v>
      </c>
      <c r="T90" s="28" t="s">
        <v>9220</v>
      </c>
      <c r="U90" s="28"/>
      <c r="V90" s="28" t="s">
        <v>129</v>
      </c>
      <c r="W90" s="28" t="s">
        <v>129</v>
      </c>
      <c r="X90" s="28" t="s">
        <v>129</v>
      </c>
      <c r="Y90" s="28" t="s">
        <v>129</v>
      </c>
      <c r="Z90" s="28" t="s">
        <v>129</v>
      </c>
      <c r="AA90" s="28" t="s">
        <v>129</v>
      </c>
      <c r="AB90" s="28" t="s">
        <v>129</v>
      </c>
      <c r="AC90" s="28" t="s">
        <v>129</v>
      </c>
      <c r="AD90" s="28" t="s">
        <v>129</v>
      </c>
      <c r="AE90" s="28" t="s">
        <v>9407</v>
      </c>
      <c r="AF90" s="28" t="s">
        <v>129</v>
      </c>
      <c r="AG90" s="28" t="s">
        <v>9542</v>
      </c>
      <c r="AH90" s="28" t="s">
        <v>129</v>
      </c>
      <c r="AI90" s="28" t="s">
        <v>129</v>
      </c>
      <c r="AJ90" s="28" t="s">
        <v>129</v>
      </c>
      <c r="AK90" s="28" t="s">
        <v>129</v>
      </c>
      <c r="AO90">
        <v>235</v>
      </c>
    </row>
    <row r="91" spans="1:41">
      <c r="A91" s="28" t="str">
        <f t="shared" si="1"/>
        <v>202570IN4</v>
      </c>
      <c r="B91" s="28">
        <v>202570</v>
      </c>
      <c r="C91" s="28" t="s">
        <v>9302</v>
      </c>
      <c r="D91" s="28" t="s">
        <v>9543</v>
      </c>
      <c r="E91" s="28" t="s">
        <v>9533</v>
      </c>
      <c r="F91" s="28" t="s">
        <v>9539</v>
      </c>
      <c r="G91" s="28"/>
      <c r="H91" s="28">
        <v>2</v>
      </c>
      <c r="I91" s="28" t="s">
        <v>9544</v>
      </c>
      <c r="J91" s="28" t="s">
        <v>9545</v>
      </c>
      <c r="K91" s="28"/>
      <c r="L91" s="28" t="s">
        <v>9533</v>
      </c>
      <c r="M91" s="28" t="s">
        <v>164</v>
      </c>
      <c r="N91" s="28" t="s">
        <v>9225</v>
      </c>
      <c r="O91" s="28" t="s">
        <v>9225</v>
      </c>
      <c r="P91" s="28" t="s">
        <v>129</v>
      </c>
      <c r="Q91" s="28">
        <v>12145</v>
      </c>
      <c r="R91" s="28">
        <v>2</v>
      </c>
      <c r="S91" s="28" t="s">
        <v>9345</v>
      </c>
      <c r="T91" s="28" t="s">
        <v>9220</v>
      </c>
      <c r="U91" s="28"/>
      <c r="V91" s="28" t="s">
        <v>129</v>
      </c>
      <c r="W91" s="28" t="s">
        <v>129</v>
      </c>
      <c r="X91" s="28" t="s">
        <v>129</v>
      </c>
      <c r="Y91" s="28" t="s">
        <v>129</v>
      </c>
      <c r="Z91" s="28" t="s">
        <v>129</v>
      </c>
      <c r="AA91" s="28" t="s">
        <v>129</v>
      </c>
      <c r="AB91" s="28" t="s">
        <v>129</v>
      </c>
      <c r="AC91" s="28" t="s">
        <v>129</v>
      </c>
      <c r="AD91" s="28" t="s">
        <v>129</v>
      </c>
      <c r="AE91" s="28" t="s">
        <v>9533</v>
      </c>
      <c r="AF91" s="28" t="s">
        <v>129</v>
      </c>
      <c r="AG91" s="28" t="s">
        <v>9407</v>
      </c>
      <c r="AH91" s="28" t="s">
        <v>129</v>
      </c>
      <c r="AI91" s="28" t="s">
        <v>129</v>
      </c>
      <c r="AJ91" s="28" t="s">
        <v>129</v>
      </c>
      <c r="AK91" s="28" t="s">
        <v>129</v>
      </c>
      <c r="AO91">
        <v>237</v>
      </c>
    </row>
    <row r="92" spans="1:41">
      <c r="A92" s="28" t="str">
        <f t="shared" si="1"/>
        <v>202570IN5</v>
      </c>
      <c r="B92" s="28">
        <v>202570</v>
      </c>
      <c r="C92" s="28" t="s">
        <v>167</v>
      </c>
      <c r="D92" s="28" t="s">
        <v>9546</v>
      </c>
      <c r="E92" s="28" t="s">
        <v>9527</v>
      </c>
      <c r="F92" s="28" t="s">
        <v>9534</v>
      </c>
      <c r="G92" s="28"/>
      <c r="H92" s="28">
        <v>2</v>
      </c>
      <c r="I92" s="28" t="s">
        <v>9547</v>
      </c>
      <c r="J92" s="28" t="s">
        <v>9548</v>
      </c>
      <c r="K92" s="28"/>
      <c r="L92" s="28" t="s">
        <v>9527</v>
      </c>
      <c r="M92" s="28" t="s">
        <v>164</v>
      </c>
      <c r="N92" s="28" t="s">
        <v>9225</v>
      </c>
      <c r="O92" s="28" t="s">
        <v>9225</v>
      </c>
      <c r="P92" s="28" t="s">
        <v>129</v>
      </c>
      <c r="Q92" s="28">
        <v>12146</v>
      </c>
      <c r="R92" s="28">
        <v>2</v>
      </c>
      <c r="S92" s="28" t="s">
        <v>9345</v>
      </c>
      <c r="T92" s="28" t="s">
        <v>9220</v>
      </c>
      <c r="U92" s="28"/>
      <c r="V92" s="28" t="s">
        <v>129</v>
      </c>
      <c r="W92" s="28" t="s">
        <v>129</v>
      </c>
      <c r="X92" s="28" t="s">
        <v>129</v>
      </c>
      <c r="Y92" s="28" t="s">
        <v>129</v>
      </c>
      <c r="Z92" s="28" t="s">
        <v>129</v>
      </c>
      <c r="AA92" s="28" t="s">
        <v>129</v>
      </c>
      <c r="AB92" s="28" t="s">
        <v>129</v>
      </c>
      <c r="AC92" s="28" t="s">
        <v>129</v>
      </c>
      <c r="AD92" s="28" t="s">
        <v>129</v>
      </c>
      <c r="AE92" s="28" t="s">
        <v>9527</v>
      </c>
      <c r="AF92" s="28" t="s">
        <v>129</v>
      </c>
      <c r="AG92" s="28" t="s">
        <v>9533</v>
      </c>
      <c r="AH92" s="28" t="s">
        <v>129</v>
      </c>
      <c r="AI92" s="28" t="s">
        <v>129</v>
      </c>
      <c r="AJ92" s="28" t="s">
        <v>129</v>
      </c>
      <c r="AK92" s="28" t="s">
        <v>129</v>
      </c>
      <c r="AO92">
        <v>239</v>
      </c>
    </row>
    <row r="93" spans="1:41">
      <c r="A93" s="28" t="str">
        <f t="shared" si="1"/>
        <v>202570INT</v>
      </c>
      <c r="B93" s="28">
        <v>202570</v>
      </c>
      <c r="C93" s="28" t="s">
        <v>552</v>
      </c>
      <c r="D93" s="28" t="s">
        <v>9549</v>
      </c>
      <c r="E93" s="28" t="s">
        <v>9527</v>
      </c>
      <c r="F93" s="28" t="s">
        <v>9539</v>
      </c>
      <c r="G93" s="28"/>
      <c r="H93" s="28">
        <v>3</v>
      </c>
      <c r="I93" s="28" t="s">
        <v>9550</v>
      </c>
      <c r="J93" s="28" t="s">
        <v>9551</v>
      </c>
      <c r="K93" s="28"/>
      <c r="L93" s="28" t="s">
        <v>9527</v>
      </c>
      <c r="M93" s="28" t="s">
        <v>164</v>
      </c>
      <c r="N93" s="28" t="s">
        <v>9225</v>
      </c>
      <c r="O93" s="28" t="s">
        <v>9225</v>
      </c>
      <c r="P93" s="28" t="s">
        <v>129</v>
      </c>
      <c r="Q93" s="28">
        <v>12147</v>
      </c>
      <c r="R93" s="28">
        <v>2</v>
      </c>
      <c r="S93" s="28" t="s">
        <v>9345</v>
      </c>
      <c r="T93" s="28" t="s">
        <v>9220</v>
      </c>
      <c r="U93" s="28"/>
      <c r="V93" s="28" t="s">
        <v>129</v>
      </c>
      <c r="W93" s="28" t="s">
        <v>129</v>
      </c>
      <c r="X93" s="28" t="s">
        <v>129</v>
      </c>
      <c r="Y93" s="28" t="s">
        <v>129</v>
      </c>
      <c r="Z93" s="28" t="s">
        <v>129</v>
      </c>
      <c r="AA93" s="28" t="s">
        <v>129</v>
      </c>
      <c r="AB93" s="28" t="s">
        <v>129</v>
      </c>
      <c r="AC93" s="28" t="s">
        <v>129</v>
      </c>
      <c r="AD93" s="28" t="s">
        <v>129</v>
      </c>
      <c r="AE93" s="28" t="s">
        <v>9547</v>
      </c>
      <c r="AF93" s="28" t="s">
        <v>129</v>
      </c>
      <c r="AG93" s="28" t="s">
        <v>9537</v>
      </c>
      <c r="AH93" s="28" t="s">
        <v>129</v>
      </c>
      <c r="AI93" s="28" t="s">
        <v>129</v>
      </c>
      <c r="AJ93" s="28" t="s">
        <v>129</v>
      </c>
      <c r="AK93" s="28" t="s">
        <v>129</v>
      </c>
      <c r="AO93">
        <v>245</v>
      </c>
    </row>
    <row r="94" spans="1:41">
      <c r="A94" s="28" t="str">
        <f t="shared" si="1"/>
        <v>202570LE1</v>
      </c>
      <c r="B94" s="28">
        <v>202570</v>
      </c>
      <c r="C94" s="28" t="s">
        <v>9303</v>
      </c>
      <c r="D94" s="28" t="s">
        <v>9304</v>
      </c>
      <c r="E94" s="28" t="s">
        <v>9527</v>
      </c>
      <c r="F94" s="28" t="s">
        <v>9342</v>
      </c>
      <c r="G94" s="28"/>
      <c r="H94" s="28">
        <v>18</v>
      </c>
      <c r="I94" s="28" t="s">
        <v>9552</v>
      </c>
      <c r="J94" s="28" t="s">
        <v>9553</v>
      </c>
      <c r="K94" s="28" t="s">
        <v>164</v>
      </c>
      <c r="L94" s="28" t="s">
        <v>9527</v>
      </c>
      <c r="M94" s="28" t="s">
        <v>164</v>
      </c>
      <c r="N94" s="28" t="s">
        <v>9225</v>
      </c>
      <c r="O94" s="28" t="s">
        <v>9225</v>
      </c>
      <c r="P94" s="28" t="s">
        <v>129</v>
      </c>
      <c r="Q94" s="28">
        <v>12149</v>
      </c>
      <c r="R94" s="28">
        <v>3</v>
      </c>
      <c r="S94" s="28" t="s">
        <v>9345</v>
      </c>
      <c r="T94" s="28" t="s">
        <v>9220</v>
      </c>
      <c r="U94" s="28"/>
      <c r="V94" s="28" t="s">
        <v>129</v>
      </c>
      <c r="W94" s="28" t="s">
        <v>129</v>
      </c>
      <c r="X94" s="28" t="s">
        <v>129</v>
      </c>
      <c r="Y94" s="28" t="s">
        <v>129</v>
      </c>
      <c r="Z94" s="28" t="s">
        <v>129</v>
      </c>
      <c r="AA94" s="28" t="s">
        <v>129</v>
      </c>
      <c r="AB94" s="28" t="s">
        <v>129</v>
      </c>
      <c r="AC94" s="28" t="s">
        <v>129</v>
      </c>
      <c r="AD94" s="28" t="s">
        <v>129</v>
      </c>
      <c r="AE94" s="28" t="s">
        <v>9554</v>
      </c>
      <c r="AF94" s="28" t="s">
        <v>129</v>
      </c>
      <c r="AG94" s="28" t="s">
        <v>9505</v>
      </c>
      <c r="AH94" s="28" t="s">
        <v>129</v>
      </c>
      <c r="AI94" s="28" t="s">
        <v>129</v>
      </c>
      <c r="AJ94" s="28" t="s">
        <v>129</v>
      </c>
      <c r="AK94" s="28" t="s">
        <v>129</v>
      </c>
      <c r="AO94">
        <v>246</v>
      </c>
    </row>
    <row r="95" spans="1:41">
      <c r="A95" s="28" t="str">
        <f t="shared" si="1"/>
        <v>202570LE2</v>
      </c>
      <c r="B95" s="28">
        <v>202570</v>
      </c>
      <c r="C95" s="28" t="s">
        <v>9305</v>
      </c>
      <c r="D95" s="28" t="s">
        <v>9306</v>
      </c>
      <c r="E95" s="28" t="s">
        <v>9533</v>
      </c>
      <c r="F95" s="28" t="s">
        <v>9342</v>
      </c>
      <c r="G95" s="28"/>
      <c r="H95" s="28">
        <v>17</v>
      </c>
      <c r="I95" s="28" t="s">
        <v>9408</v>
      </c>
      <c r="J95" s="28" t="s">
        <v>9555</v>
      </c>
      <c r="K95" s="28" t="s">
        <v>164</v>
      </c>
      <c r="L95" s="28" t="s">
        <v>9533</v>
      </c>
      <c r="M95" s="28" t="s">
        <v>164</v>
      </c>
      <c r="N95" s="28" t="s">
        <v>9225</v>
      </c>
      <c r="O95" s="28" t="s">
        <v>9225</v>
      </c>
      <c r="P95" s="28" t="s">
        <v>129</v>
      </c>
      <c r="Q95" s="28">
        <v>12150</v>
      </c>
      <c r="R95" s="28">
        <v>2</v>
      </c>
      <c r="S95" s="28" t="s">
        <v>9345</v>
      </c>
      <c r="T95" s="28" t="s">
        <v>9220</v>
      </c>
      <c r="U95" s="28"/>
      <c r="V95" s="28" t="s">
        <v>129</v>
      </c>
      <c r="W95" s="28" t="s">
        <v>129</v>
      </c>
      <c r="X95" s="28" t="s">
        <v>129</v>
      </c>
      <c r="Y95" s="28" t="s">
        <v>129</v>
      </c>
      <c r="Z95" s="28" t="s">
        <v>129</v>
      </c>
      <c r="AA95" s="28" t="s">
        <v>129</v>
      </c>
      <c r="AB95" s="28" t="s">
        <v>129</v>
      </c>
      <c r="AC95" s="28" t="s">
        <v>129</v>
      </c>
      <c r="AD95" s="28" t="s">
        <v>129</v>
      </c>
      <c r="AE95" s="28" t="s">
        <v>9556</v>
      </c>
      <c r="AF95" s="28" t="s">
        <v>129</v>
      </c>
      <c r="AG95" s="28" t="s">
        <v>9383</v>
      </c>
      <c r="AH95" s="28" t="s">
        <v>129</v>
      </c>
      <c r="AI95" s="28" t="s">
        <v>129</v>
      </c>
      <c r="AJ95" s="28" t="s">
        <v>129</v>
      </c>
      <c r="AK95" s="28" t="s">
        <v>129</v>
      </c>
      <c r="AO95">
        <v>247</v>
      </c>
    </row>
    <row r="96" spans="1:41">
      <c r="A96" s="28" t="str">
        <f t="shared" si="1"/>
        <v>202570ON1</v>
      </c>
      <c r="B96" s="28">
        <v>202570</v>
      </c>
      <c r="C96" s="28" t="s">
        <v>162</v>
      </c>
      <c r="D96" s="28" t="s">
        <v>9307</v>
      </c>
      <c r="E96" s="28" t="s">
        <v>9341</v>
      </c>
      <c r="F96" s="28" t="s">
        <v>9353</v>
      </c>
      <c r="G96" s="28"/>
      <c r="H96" s="28">
        <v>7</v>
      </c>
      <c r="I96" s="28" t="s">
        <v>9413</v>
      </c>
      <c r="J96" s="28" t="s">
        <v>9557</v>
      </c>
      <c r="K96" s="28" t="s">
        <v>9225</v>
      </c>
      <c r="L96" s="28" t="s">
        <v>9341</v>
      </c>
      <c r="M96" s="28" t="s">
        <v>164</v>
      </c>
      <c r="N96" s="28" t="s">
        <v>9225</v>
      </c>
      <c r="O96" s="28" t="s">
        <v>9225</v>
      </c>
      <c r="P96" s="28" t="s">
        <v>129</v>
      </c>
      <c r="Q96" s="28">
        <v>12151</v>
      </c>
      <c r="R96" s="28">
        <v>3</v>
      </c>
      <c r="S96" s="28" t="s">
        <v>9345</v>
      </c>
      <c r="T96" s="28" t="s">
        <v>9220</v>
      </c>
      <c r="U96" s="28"/>
      <c r="V96" s="28" t="s">
        <v>129</v>
      </c>
      <c r="W96" s="28" t="s">
        <v>129</v>
      </c>
      <c r="X96" s="28" t="s">
        <v>129</v>
      </c>
      <c r="Y96" s="28" t="s">
        <v>129</v>
      </c>
      <c r="Z96" s="28" t="s">
        <v>129</v>
      </c>
      <c r="AA96" s="28" t="s">
        <v>129</v>
      </c>
      <c r="AB96" s="28" t="s">
        <v>129</v>
      </c>
      <c r="AC96" s="28" t="s">
        <v>129</v>
      </c>
      <c r="AD96" s="28" t="s">
        <v>129</v>
      </c>
      <c r="AE96" s="28" t="s">
        <v>9396</v>
      </c>
      <c r="AF96" s="28" t="s">
        <v>129</v>
      </c>
      <c r="AG96" s="28" t="s">
        <v>9391</v>
      </c>
      <c r="AH96" s="28" t="s">
        <v>129</v>
      </c>
      <c r="AI96" s="28" t="s">
        <v>129</v>
      </c>
      <c r="AJ96" s="28" t="s">
        <v>129</v>
      </c>
      <c r="AK96" s="28" t="s">
        <v>129</v>
      </c>
      <c r="AO96">
        <v>248</v>
      </c>
    </row>
    <row r="97" spans="1:41">
      <c r="A97" s="28" t="str">
        <f t="shared" si="1"/>
        <v>202570ON2</v>
      </c>
      <c r="B97" s="28">
        <v>202570</v>
      </c>
      <c r="C97" s="28" t="s">
        <v>9308</v>
      </c>
      <c r="D97" s="28" t="s">
        <v>9309</v>
      </c>
      <c r="E97" s="28" t="s">
        <v>9406</v>
      </c>
      <c r="F97" s="28" t="s">
        <v>9342</v>
      </c>
      <c r="G97" s="28"/>
      <c r="H97" s="28">
        <v>7</v>
      </c>
      <c r="I97" s="28" t="s">
        <v>9383</v>
      </c>
      <c r="J97" s="28" t="s">
        <v>9558</v>
      </c>
      <c r="K97" s="28" t="s">
        <v>9225</v>
      </c>
      <c r="L97" s="28" t="s">
        <v>9406</v>
      </c>
      <c r="M97" s="28" t="s">
        <v>164</v>
      </c>
      <c r="N97" s="28" t="s">
        <v>9225</v>
      </c>
      <c r="O97" s="28" t="s">
        <v>9225</v>
      </c>
      <c r="P97" s="28" t="s">
        <v>129</v>
      </c>
      <c r="Q97" s="28">
        <v>12152</v>
      </c>
      <c r="R97" s="28">
        <v>2</v>
      </c>
      <c r="S97" s="28" t="s">
        <v>9345</v>
      </c>
      <c r="T97" s="28" t="s">
        <v>9220</v>
      </c>
      <c r="U97" s="28"/>
      <c r="V97" s="28" t="s">
        <v>129</v>
      </c>
      <c r="W97" s="28" t="s">
        <v>129</v>
      </c>
      <c r="X97" s="28" t="s">
        <v>129</v>
      </c>
      <c r="Y97" s="28" t="s">
        <v>129</v>
      </c>
      <c r="Z97" s="28" t="s">
        <v>129</v>
      </c>
      <c r="AA97" s="28" t="s">
        <v>129</v>
      </c>
      <c r="AB97" s="28" t="s">
        <v>129</v>
      </c>
      <c r="AC97" s="28" t="s">
        <v>129</v>
      </c>
      <c r="AD97" s="28" t="s">
        <v>129</v>
      </c>
      <c r="AE97" s="28" t="s">
        <v>9416</v>
      </c>
      <c r="AF97" s="28" t="s">
        <v>129</v>
      </c>
      <c r="AG97" s="28" t="s">
        <v>9429</v>
      </c>
      <c r="AH97" s="28" t="s">
        <v>129</v>
      </c>
      <c r="AI97" s="28" t="s">
        <v>129</v>
      </c>
      <c r="AJ97" s="28" t="s">
        <v>129</v>
      </c>
      <c r="AK97" s="28" t="s">
        <v>129</v>
      </c>
      <c r="AO97">
        <v>249</v>
      </c>
    </row>
    <row r="98" spans="1:41">
      <c r="A98" s="28" t="str">
        <f t="shared" si="1"/>
        <v>202570TR1</v>
      </c>
      <c r="B98" s="28">
        <v>202570</v>
      </c>
      <c r="C98" s="28" t="s">
        <v>9559</v>
      </c>
      <c r="D98" s="28" t="s">
        <v>9560</v>
      </c>
      <c r="E98" s="28" t="s">
        <v>9347</v>
      </c>
      <c r="F98" s="28" t="s">
        <v>9482</v>
      </c>
      <c r="G98" s="28"/>
      <c r="H98" s="28">
        <v>6</v>
      </c>
      <c r="I98" s="28" t="s">
        <v>9464</v>
      </c>
      <c r="J98" s="28" t="s">
        <v>9561</v>
      </c>
      <c r="K98" s="28" t="s">
        <v>164</v>
      </c>
      <c r="L98" s="28" t="s">
        <v>9347</v>
      </c>
      <c r="M98" s="28" t="s">
        <v>164</v>
      </c>
      <c r="N98" s="28" t="s">
        <v>9225</v>
      </c>
      <c r="O98" s="28" t="s">
        <v>9225</v>
      </c>
      <c r="P98" s="28" t="s">
        <v>129</v>
      </c>
      <c r="Q98" s="28">
        <v>12716</v>
      </c>
      <c r="R98" s="28">
        <v>2</v>
      </c>
      <c r="S98" s="28"/>
      <c r="T98" s="28"/>
      <c r="U98" s="28"/>
      <c r="V98" s="28" t="s">
        <v>129</v>
      </c>
      <c r="W98" s="28" t="s">
        <v>129</v>
      </c>
      <c r="X98" s="28" t="s">
        <v>129</v>
      </c>
      <c r="Y98" s="28" t="s">
        <v>129</v>
      </c>
      <c r="Z98" s="28" t="s">
        <v>129</v>
      </c>
      <c r="AA98" s="28" t="s">
        <v>129</v>
      </c>
      <c r="AB98" s="28" t="s">
        <v>129</v>
      </c>
      <c r="AC98" s="28" t="s">
        <v>129</v>
      </c>
      <c r="AD98" s="28" t="s">
        <v>129</v>
      </c>
      <c r="AE98" s="28" t="s">
        <v>129</v>
      </c>
      <c r="AF98" s="28" t="s">
        <v>129</v>
      </c>
      <c r="AG98" s="28" t="s">
        <v>129</v>
      </c>
      <c r="AH98" s="28" t="s">
        <v>129</v>
      </c>
      <c r="AI98" s="28" t="s">
        <v>129</v>
      </c>
      <c r="AJ98" s="28" t="s">
        <v>129</v>
      </c>
      <c r="AK98" s="28" t="s">
        <v>129</v>
      </c>
      <c r="AO98">
        <v>250</v>
      </c>
    </row>
    <row r="99" spans="1:41">
      <c r="A99" s="28" t="str">
        <f t="shared" si="1"/>
        <v>202570TR2</v>
      </c>
      <c r="B99" s="28">
        <v>202570</v>
      </c>
      <c r="C99" s="28" t="s">
        <v>9562</v>
      </c>
      <c r="D99" s="28" t="s">
        <v>9563</v>
      </c>
      <c r="E99" s="28" t="s">
        <v>9349</v>
      </c>
      <c r="F99" s="28" t="s">
        <v>9342</v>
      </c>
      <c r="G99" s="28"/>
      <c r="H99" s="28">
        <v>6</v>
      </c>
      <c r="I99" s="28" t="s">
        <v>9450</v>
      </c>
      <c r="J99" s="28" t="s">
        <v>9561</v>
      </c>
      <c r="K99" s="28" t="s">
        <v>164</v>
      </c>
      <c r="L99" s="28" t="s">
        <v>9349</v>
      </c>
      <c r="M99" s="28" t="s">
        <v>164</v>
      </c>
      <c r="N99" s="28" t="s">
        <v>9225</v>
      </c>
      <c r="O99" s="28" t="s">
        <v>9225</v>
      </c>
      <c r="P99" s="28" t="s">
        <v>129</v>
      </c>
      <c r="Q99" s="28">
        <v>12717</v>
      </c>
      <c r="R99" s="28">
        <v>1</v>
      </c>
      <c r="S99" s="28"/>
      <c r="T99" s="28"/>
      <c r="U99" s="28"/>
      <c r="V99" s="28" t="s">
        <v>129</v>
      </c>
      <c r="W99" s="28" t="s">
        <v>129</v>
      </c>
      <c r="X99" s="28" t="s">
        <v>129</v>
      </c>
      <c r="Y99" s="28" t="s">
        <v>129</v>
      </c>
      <c r="Z99" s="28" t="s">
        <v>129</v>
      </c>
      <c r="AA99" s="28" t="s">
        <v>129</v>
      </c>
      <c r="AB99" s="28" t="s">
        <v>129</v>
      </c>
      <c r="AC99" s="28" t="s">
        <v>129</v>
      </c>
      <c r="AD99" s="28" t="s">
        <v>129</v>
      </c>
      <c r="AE99" s="28" t="s">
        <v>129</v>
      </c>
      <c r="AF99" s="28" t="s">
        <v>129</v>
      </c>
      <c r="AG99" s="28" t="s">
        <v>129</v>
      </c>
      <c r="AH99" s="28" t="s">
        <v>129</v>
      </c>
      <c r="AI99" s="28" t="s">
        <v>129</v>
      </c>
      <c r="AJ99" s="28" t="s">
        <v>129</v>
      </c>
      <c r="AK99" s="28" t="s">
        <v>129</v>
      </c>
      <c r="AO99">
        <v>300</v>
      </c>
    </row>
    <row r="100" spans="1:41">
      <c r="A100" s="28" t="str">
        <f t="shared" si="1"/>
        <v>2025801</v>
      </c>
      <c r="B100" s="28">
        <v>202580</v>
      </c>
      <c r="C100" s="28">
        <v>1</v>
      </c>
      <c r="D100" s="28" t="s">
        <v>9221</v>
      </c>
      <c r="E100" s="28" t="s">
        <v>9356</v>
      </c>
      <c r="F100" s="28" t="s">
        <v>9357</v>
      </c>
      <c r="G100" s="28"/>
      <c r="H100" s="28">
        <v>15</v>
      </c>
      <c r="I100" s="28" t="s">
        <v>9358</v>
      </c>
      <c r="J100" s="28" t="s">
        <v>9564</v>
      </c>
      <c r="K100" s="28" t="s">
        <v>9225</v>
      </c>
      <c r="L100" s="28" t="s">
        <v>9356</v>
      </c>
      <c r="M100" s="28" t="s">
        <v>164</v>
      </c>
      <c r="N100" s="28" t="s">
        <v>9225</v>
      </c>
      <c r="O100" s="28" t="s">
        <v>9225</v>
      </c>
      <c r="P100" s="28" t="s">
        <v>9565</v>
      </c>
      <c r="Q100" s="28">
        <v>12037</v>
      </c>
      <c r="R100" s="28">
        <v>3</v>
      </c>
      <c r="S100" s="28" t="s">
        <v>9345</v>
      </c>
      <c r="T100" s="28" t="s">
        <v>9222</v>
      </c>
      <c r="U100" s="28"/>
      <c r="V100" s="28" t="s">
        <v>129</v>
      </c>
      <c r="W100" s="28" t="s">
        <v>129</v>
      </c>
      <c r="X100" s="28" t="s">
        <v>129</v>
      </c>
      <c r="Y100" s="28" t="s">
        <v>129</v>
      </c>
      <c r="Z100" s="28" t="s">
        <v>129</v>
      </c>
      <c r="AA100" s="28" t="s">
        <v>129</v>
      </c>
      <c r="AB100" s="28" t="s">
        <v>129</v>
      </c>
      <c r="AC100" s="28" t="s">
        <v>129</v>
      </c>
      <c r="AD100" s="28" t="s">
        <v>129</v>
      </c>
      <c r="AE100" s="28" t="s">
        <v>9368</v>
      </c>
      <c r="AF100" s="28" t="s">
        <v>129</v>
      </c>
      <c r="AG100" s="28" t="s">
        <v>9566</v>
      </c>
      <c r="AH100" s="28" t="s">
        <v>129</v>
      </c>
      <c r="AI100" s="28" t="s">
        <v>129</v>
      </c>
      <c r="AJ100" s="28" t="s">
        <v>129</v>
      </c>
      <c r="AK100" s="28" t="s">
        <v>129</v>
      </c>
      <c r="AO100">
        <v>301</v>
      </c>
    </row>
    <row r="101" spans="1:41">
      <c r="A101" s="28" t="str">
        <f t="shared" si="1"/>
        <v>202580101</v>
      </c>
      <c r="B101" s="28">
        <v>202580</v>
      </c>
      <c r="C101" s="28">
        <v>101</v>
      </c>
      <c r="D101" s="28" t="s">
        <v>9232</v>
      </c>
      <c r="E101" s="28" t="s">
        <v>9356</v>
      </c>
      <c r="F101" s="28" t="s">
        <v>9357</v>
      </c>
      <c r="G101" s="28"/>
      <c r="H101" s="28">
        <v>15</v>
      </c>
      <c r="I101" s="28" t="s">
        <v>9358</v>
      </c>
      <c r="J101" s="28" t="s">
        <v>9567</v>
      </c>
      <c r="K101" s="28" t="s">
        <v>9225</v>
      </c>
      <c r="L101" s="28" t="s">
        <v>9356</v>
      </c>
      <c r="M101" s="28" t="s">
        <v>164</v>
      </c>
      <c r="N101" s="28" t="s">
        <v>9225</v>
      </c>
      <c r="O101" s="28" t="s">
        <v>9225</v>
      </c>
      <c r="P101" s="28" t="s">
        <v>9565</v>
      </c>
      <c r="Q101" s="28">
        <v>12154</v>
      </c>
      <c r="R101" s="28">
        <v>3</v>
      </c>
      <c r="S101" s="28" t="s">
        <v>9345</v>
      </c>
      <c r="T101" s="28" t="s">
        <v>9220</v>
      </c>
      <c r="U101" s="28"/>
      <c r="V101" s="28" t="s">
        <v>129</v>
      </c>
      <c r="W101" s="28" t="s">
        <v>129</v>
      </c>
      <c r="X101" s="28" t="s">
        <v>129</v>
      </c>
      <c r="Y101" s="28" t="s">
        <v>129</v>
      </c>
      <c r="Z101" s="28" t="s">
        <v>129</v>
      </c>
      <c r="AA101" s="28" t="s">
        <v>129</v>
      </c>
      <c r="AB101" s="28" t="s">
        <v>129</v>
      </c>
      <c r="AC101" s="28" t="s">
        <v>129</v>
      </c>
      <c r="AD101" s="28" t="s">
        <v>129</v>
      </c>
      <c r="AE101" s="28" t="s">
        <v>9368</v>
      </c>
      <c r="AF101" s="28" t="s">
        <v>129</v>
      </c>
      <c r="AG101" s="28" t="s">
        <v>9566</v>
      </c>
      <c r="AH101" s="28" t="s">
        <v>129</v>
      </c>
      <c r="AI101" s="28" t="s">
        <v>129</v>
      </c>
      <c r="AJ101" s="28" t="s">
        <v>129</v>
      </c>
      <c r="AK101" s="28" t="s">
        <v>129</v>
      </c>
      <c r="AO101">
        <v>302</v>
      </c>
    </row>
    <row r="102" spans="1:41">
      <c r="A102" s="28" t="str">
        <f t="shared" si="1"/>
        <v>202580102</v>
      </c>
      <c r="B102" s="28">
        <v>202580</v>
      </c>
      <c r="C102" s="28">
        <v>102</v>
      </c>
      <c r="D102" s="28" t="s">
        <v>9385</v>
      </c>
      <c r="E102" s="28" t="s">
        <v>9356</v>
      </c>
      <c r="F102" s="28" t="s">
        <v>9357</v>
      </c>
      <c r="G102" s="28"/>
      <c r="H102" s="28">
        <v>15</v>
      </c>
      <c r="I102" s="28" t="s">
        <v>9358</v>
      </c>
      <c r="J102" s="28" t="s">
        <v>9568</v>
      </c>
      <c r="K102" s="28" t="s">
        <v>9225</v>
      </c>
      <c r="L102" s="28" t="s">
        <v>9356</v>
      </c>
      <c r="M102" s="28" t="s">
        <v>164</v>
      </c>
      <c r="N102" s="28" t="s">
        <v>9225</v>
      </c>
      <c r="O102" s="28" t="s">
        <v>9225</v>
      </c>
      <c r="P102" s="28" t="s">
        <v>9565</v>
      </c>
      <c r="Q102" s="28">
        <v>12155</v>
      </c>
      <c r="R102" s="28">
        <v>3</v>
      </c>
      <c r="S102" s="28" t="s">
        <v>9345</v>
      </c>
      <c r="T102" s="28" t="s">
        <v>9220</v>
      </c>
      <c r="U102" s="28"/>
      <c r="V102" s="28" t="s">
        <v>129</v>
      </c>
      <c r="W102" s="28" t="s">
        <v>129</v>
      </c>
      <c r="X102" s="28" t="s">
        <v>129</v>
      </c>
      <c r="Y102" s="28" t="s">
        <v>129</v>
      </c>
      <c r="Z102" s="28" t="s">
        <v>129</v>
      </c>
      <c r="AA102" s="28" t="s">
        <v>129</v>
      </c>
      <c r="AB102" s="28" t="s">
        <v>129</v>
      </c>
      <c r="AC102" s="28" t="s">
        <v>129</v>
      </c>
      <c r="AD102" s="28" t="s">
        <v>129</v>
      </c>
      <c r="AE102" s="28" t="s">
        <v>9368</v>
      </c>
      <c r="AF102" s="28" t="s">
        <v>129</v>
      </c>
      <c r="AG102" s="28" t="s">
        <v>9566</v>
      </c>
      <c r="AH102" s="28" t="s">
        <v>129</v>
      </c>
      <c r="AI102" s="28" t="s">
        <v>129</v>
      </c>
      <c r="AJ102" s="28" t="s">
        <v>129</v>
      </c>
      <c r="AK102" s="28" t="s">
        <v>129</v>
      </c>
      <c r="AO102">
        <v>310</v>
      </c>
    </row>
    <row r="103" spans="1:41">
      <c r="A103" s="28" t="str">
        <f t="shared" si="1"/>
        <v>202580104</v>
      </c>
      <c r="B103" s="28">
        <v>202580</v>
      </c>
      <c r="C103" s="28">
        <v>104</v>
      </c>
      <c r="D103" s="28" t="s">
        <v>9233</v>
      </c>
      <c r="E103" s="28" t="s">
        <v>9356</v>
      </c>
      <c r="F103" s="28" t="s">
        <v>9569</v>
      </c>
      <c r="G103" s="28"/>
      <c r="H103" s="28">
        <v>12</v>
      </c>
      <c r="I103" s="28" t="s">
        <v>9570</v>
      </c>
      <c r="J103" s="28" t="s">
        <v>9571</v>
      </c>
      <c r="K103" s="28" t="s">
        <v>9225</v>
      </c>
      <c r="L103" s="28" t="s">
        <v>9356</v>
      </c>
      <c r="M103" s="28" t="s">
        <v>164</v>
      </c>
      <c r="N103" s="28" t="s">
        <v>9225</v>
      </c>
      <c r="O103" s="28" t="s">
        <v>9225</v>
      </c>
      <c r="P103" s="28" t="s">
        <v>129</v>
      </c>
      <c r="Q103" s="28">
        <v>12156</v>
      </c>
      <c r="R103" s="28">
        <v>2</v>
      </c>
      <c r="S103" s="28" t="s">
        <v>9345</v>
      </c>
      <c r="T103" s="28" t="s">
        <v>9220</v>
      </c>
      <c r="U103" s="28"/>
      <c r="V103" s="28" t="s">
        <v>129</v>
      </c>
      <c r="W103" s="28" t="s">
        <v>129</v>
      </c>
      <c r="X103" s="28" t="s">
        <v>129</v>
      </c>
      <c r="Y103" s="28" t="s">
        <v>129</v>
      </c>
      <c r="Z103" s="28" t="s">
        <v>129</v>
      </c>
      <c r="AA103" s="28" t="s">
        <v>129</v>
      </c>
      <c r="AB103" s="28" t="s">
        <v>129</v>
      </c>
      <c r="AC103" s="28" t="s">
        <v>129</v>
      </c>
      <c r="AD103" s="28" t="s">
        <v>129</v>
      </c>
      <c r="AE103" s="28" t="s">
        <v>9368</v>
      </c>
      <c r="AF103" s="28" t="s">
        <v>129</v>
      </c>
      <c r="AG103" s="28" t="s">
        <v>9572</v>
      </c>
      <c r="AH103" s="28" t="s">
        <v>129</v>
      </c>
      <c r="AI103" s="28" t="s">
        <v>129</v>
      </c>
      <c r="AJ103" s="28" t="s">
        <v>129</v>
      </c>
      <c r="AK103" s="28" t="s">
        <v>129</v>
      </c>
      <c r="AO103">
        <v>500</v>
      </c>
    </row>
    <row r="104" spans="1:41">
      <c r="A104" s="28" t="str">
        <f t="shared" si="1"/>
        <v>202580105</v>
      </c>
      <c r="B104" s="28">
        <v>202580</v>
      </c>
      <c r="C104" s="28">
        <v>105</v>
      </c>
      <c r="D104" s="28" t="s">
        <v>9346</v>
      </c>
      <c r="E104" s="28" t="s">
        <v>9360</v>
      </c>
      <c r="F104" s="28" t="s">
        <v>9357</v>
      </c>
      <c r="G104" s="28"/>
      <c r="H104" s="28">
        <v>12</v>
      </c>
      <c r="I104" s="28" t="s">
        <v>9361</v>
      </c>
      <c r="J104" s="28" t="s">
        <v>9573</v>
      </c>
      <c r="K104" s="28" t="s">
        <v>9225</v>
      </c>
      <c r="L104" s="28" t="s">
        <v>9360</v>
      </c>
      <c r="M104" s="28" t="s">
        <v>164</v>
      </c>
      <c r="N104" s="28" t="s">
        <v>9225</v>
      </c>
      <c r="O104" s="28" t="s">
        <v>9225</v>
      </c>
      <c r="P104" s="28" t="s">
        <v>129</v>
      </c>
      <c r="Q104" s="28">
        <v>12157</v>
      </c>
      <c r="R104" s="28">
        <v>2</v>
      </c>
      <c r="S104" s="28" t="s">
        <v>9345</v>
      </c>
      <c r="T104" s="28" t="s">
        <v>9220</v>
      </c>
      <c r="U104" s="28"/>
      <c r="V104" s="28" t="s">
        <v>129</v>
      </c>
      <c r="W104" s="28" t="s">
        <v>129</v>
      </c>
      <c r="X104" s="28" t="s">
        <v>129</v>
      </c>
      <c r="Y104" s="28" t="s">
        <v>129</v>
      </c>
      <c r="Z104" s="28" t="s">
        <v>129</v>
      </c>
      <c r="AA104" s="28" t="s">
        <v>129</v>
      </c>
      <c r="AB104" s="28" t="s">
        <v>129</v>
      </c>
      <c r="AC104" s="28" t="s">
        <v>129</v>
      </c>
      <c r="AD104" s="28" t="s">
        <v>129</v>
      </c>
      <c r="AE104" s="28" t="s">
        <v>9574</v>
      </c>
      <c r="AF104" s="28" t="s">
        <v>129</v>
      </c>
      <c r="AG104" s="28" t="s">
        <v>9566</v>
      </c>
      <c r="AH104" s="28" t="s">
        <v>129</v>
      </c>
      <c r="AI104" s="28" t="s">
        <v>129</v>
      </c>
      <c r="AJ104" s="28" t="s">
        <v>129</v>
      </c>
      <c r="AK104" s="28" t="s">
        <v>129</v>
      </c>
      <c r="AO104">
        <v>505</v>
      </c>
    </row>
    <row r="105" spans="1:41">
      <c r="A105" s="28" t="str">
        <f t="shared" si="1"/>
        <v>202580107</v>
      </c>
      <c r="B105" s="28">
        <v>202580</v>
      </c>
      <c r="C105" s="28">
        <v>107</v>
      </c>
      <c r="D105" s="28" t="s">
        <v>9234</v>
      </c>
      <c r="E105" s="28" t="s">
        <v>9356</v>
      </c>
      <c r="F105" s="28" t="s">
        <v>9575</v>
      </c>
      <c r="G105" s="28"/>
      <c r="H105" s="28">
        <v>10</v>
      </c>
      <c r="I105" s="28" t="s">
        <v>9576</v>
      </c>
      <c r="J105" s="28" t="s">
        <v>9577</v>
      </c>
      <c r="K105" s="28" t="s">
        <v>9225</v>
      </c>
      <c r="L105" s="28" t="s">
        <v>9356</v>
      </c>
      <c r="M105" s="28" t="s">
        <v>164</v>
      </c>
      <c r="N105" s="28" t="s">
        <v>9225</v>
      </c>
      <c r="O105" s="28" t="s">
        <v>9225</v>
      </c>
      <c r="P105" s="28" t="s">
        <v>129</v>
      </c>
      <c r="Q105" s="28">
        <v>12158</v>
      </c>
      <c r="R105" s="28">
        <v>2</v>
      </c>
      <c r="S105" s="28" t="s">
        <v>9345</v>
      </c>
      <c r="T105" s="28" t="s">
        <v>9220</v>
      </c>
      <c r="U105" s="28"/>
      <c r="V105" s="28" t="s">
        <v>129</v>
      </c>
      <c r="W105" s="28" t="s">
        <v>129</v>
      </c>
      <c r="X105" s="28" t="s">
        <v>129</v>
      </c>
      <c r="Y105" s="28" t="s">
        <v>129</v>
      </c>
      <c r="Z105" s="28" t="s">
        <v>129</v>
      </c>
      <c r="AA105" s="28" t="s">
        <v>129</v>
      </c>
      <c r="AB105" s="28" t="s">
        <v>129</v>
      </c>
      <c r="AC105" s="28" t="s">
        <v>129</v>
      </c>
      <c r="AD105" s="28" t="s">
        <v>129</v>
      </c>
      <c r="AE105" s="28" t="s">
        <v>9578</v>
      </c>
      <c r="AF105" s="28" t="s">
        <v>129</v>
      </c>
      <c r="AG105" s="28" t="s">
        <v>9579</v>
      </c>
      <c r="AH105" s="28" t="s">
        <v>129</v>
      </c>
      <c r="AI105" s="28" t="s">
        <v>129</v>
      </c>
      <c r="AJ105" s="28" t="s">
        <v>129</v>
      </c>
      <c r="AK105" s="28" t="s">
        <v>129</v>
      </c>
      <c r="AO105">
        <v>510</v>
      </c>
    </row>
    <row r="106" spans="1:41">
      <c r="A106" s="28" t="str">
        <f t="shared" si="1"/>
        <v>202580108</v>
      </c>
      <c r="B106" s="28">
        <v>202580</v>
      </c>
      <c r="C106" s="28">
        <v>108</v>
      </c>
      <c r="D106" s="28" t="s">
        <v>9235</v>
      </c>
      <c r="E106" s="28" t="s">
        <v>9382</v>
      </c>
      <c r="F106" s="28" t="s">
        <v>9357</v>
      </c>
      <c r="G106" s="28"/>
      <c r="H106" s="28">
        <v>10</v>
      </c>
      <c r="I106" s="28" t="s">
        <v>9580</v>
      </c>
      <c r="J106" s="28" t="s">
        <v>9581</v>
      </c>
      <c r="K106" s="28" t="s">
        <v>9225</v>
      </c>
      <c r="L106" s="28" t="s">
        <v>9382</v>
      </c>
      <c r="M106" s="28" t="s">
        <v>164</v>
      </c>
      <c r="N106" s="28" t="s">
        <v>9225</v>
      </c>
      <c r="O106" s="28" t="s">
        <v>9225</v>
      </c>
      <c r="P106" s="28" t="s">
        <v>129</v>
      </c>
      <c r="Q106" s="28">
        <v>12159</v>
      </c>
      <c r="R106" s="28">
        <v>2</v>
      </c>
      <c r="S106" s="28" t="s">
        <v>9345</v>
      </c>
      <c r="T106" s="28" t="s">
        <v>9220</v>
      </c>
      <c r="U106" s="28"/>
      <c r="V106" s="28" t="s">
        <v>129</v>
      </c>
      <c r="W106" s="28" t="s">
        <v>129</v>
      </c>
      <c r="X106" s="28" t="s">
        <v>129</v>
      </c>
      <c r="Y106" s="28" t="s">
        <v>129</v>
      </c>
      <c r="Z106" s="28" t="s">
        <v>129</v>
      </c>
      <c r="AA106" s="28" t="s">
        <v>129</v>
      </c>
      <c r="AB106" s="28" t="s">
        <v>129</v>
      </c>
      <c r="AC106" s="28" t="s">
        <v>129</v>
      </c>
      <c r="AD106" s="28" t="s">
        <v>129</v>
      </c>
      <c r="AE106" s="28" t="s">
        <v>9582</v>
      </c>
      <c r="AF106" s="28" t="s">
        <v>129</v>
      </c>
      <c r="AG106" s="28" t="s">
        <v>9583</v>
      </c>
      <c r="AH106" s="28" t="s">
        <v>129</v>
      </c>
      <c r="AI106" s="28" t="s">
        <v>129</v>
      </c>
      <c r="AJ106" s="28" t="s">
        <v>129</v>
      </c>
      <c r="AK106" s="28" t="s">
        <v>129</v>
      </c>
      <c r="AO106">
        <v>523</v>
      </c>
    </row>
    <row r="107" spans="1:41">
      <c r="A107" s="28" t="str">
        <f t="shared" si="1"/>
        <v>202580109</v>
      </c>
      <c r="B107" s="28">
        <v>202580</v>
      </c>
      <c r="C107" s="28">
        <v>109</v>
      </c>
      <c r="D107" s="28" t="s">
        <v>9584</v>
      </c>
      <c r="E107" s="28" t="s">
        <v>9585</v>
      </c>
      <c r="F107" s="28" t="s">
        <v>9366</v>
      </c>
      <c r="G107" s="28"/>
      <c r="H107" s="28">
        <v>10</v>
      </c>
      <c r="I107" s="28" t="s">
        <v>9586</v>
      </c>
      <c r="J107" s="28" t="s">
        <v>9587</v>
      </c>
      <c r="K107" s="28" t="s">
        <v>9225</v>
      </c>
      <c r="L107" s="28" t="s">
        <v>9585</v>
      </c>
      <c r="M107" s="28" t="s">
        <v>164</v>
      </c>
      <c r="N107" s="28" t="s">
        <v>9225</v>
      </c>
      <c r="O107" s="28" t="s">
        <v>9225</v>
      </c>
      <c r="P107" s="28" t="s">
        <v>129</v>
      </c>
      <c r="Q107" s="28">
        <v>12160</v>
      </c>
      <c r="R107" s="28">
        <v>3</v>
      </c>
      <c r="S107" s="28" t="s">
        <v>9345</v>
      </c>
      <c r="T107" s="28" t="s">
        <v>9220</v>
      </c>
      <c r="U107" s="28"/>
      <c r="V107" s="28" t="s">
        <v>129</v>
      </c>
      <c r="W107" s="28" t="s">
        <v>129</v>
      </c>
      <c r="X107" s="28" t="s">
        <v>129</v>
      </c>
      <c r="Y107" s="28" t="s">
        <v>129</v>
      </c>
      <c r="Z107" s="28" t="s">
        <v>129</v>
      </c>
      <c r="AA107" s="28" t="s">
        <v>129</v>
      </c>
      <c r="AB107" s="28" t="s">
        <v>129</v>
      </c>
      <c r="AC107" s="28" t="s">
        <v>129</v>
      </c>
      <c r="AD107" s="28" t="s">
        <v>129</v>
      </c>
      <c r="AE107" s="28" t="s">
        <v>9588</v>
      </c>
      <c r="AF107" s="28" t="s">
        <v>129</v>
      </c>
      <c r="AG107" s="28" t="s">
        <v>9589</v>
      </c>
      <c r="AH107" s="28" t="s">
        <v>129</v>
      </c>
      <c r="AI107" s="28" t="s">
        <v>129</v>
      </c>
      <c r="AJ107" s="28" t="s">
        <v>129</v>
      </c>
      <c r="AK107" s="28" t="s">
        <v>129</v>
      </c>
      <c r="AO107">
        <v>998</v>
      </c>
    </row>
    <row r="108" spans="1:41">
      <c r="A108" s="28" t="str">
        <f t="shared" si="1"/>
        <v>202580111</v>
      </c>
      <c r="B108" s="28">
        <v>202580</v>
      </c>
      <c r="C108" s="28">
        <v>111</v>
      </c>
      <c r="D108" s="28" t="s">
        <v>9590</v>
      </c>
      <c r="E108" s="28" t="s">
        <v>9591</v>
      </c>
      <c r="F108" s="28" t="s">
        <v>9366</v>
      </c>
      <c r="G108" s="28"/>
      <c r="H108" s="28">
        <v>8</v>
      </c>
      <c r="I108" s="28" t="s">
        <v>9592</v>
      </c>
      <c r="J108" s="28" t="s">
        <v>9593</v>
      </c>
      <c r="K108" s="28" t="s">
        <v>9225</v>
      </c>
      <c r="L108" s="28" t="s">
        <v>9591</v>
      </c>
      <c r="M108" s="28" t="s">
        <v>164</v>
      </c>
      <c r="N108" s="28" t="s">
        <v>9225</v>
      </c>
      <c r="O108" s="28" t="s">
        <v>9225</v>
      </c>
      <c r="P108" s="28" t="s">
        <v>129</v>
      </c>
      <c r="Q108" s="28">
        <v>12161</v>
      </c>
      <c r="R108" s="28">
        <v>4</v>
      </c>
      <c r="S108" s="28" t="s">
        <v>9345</v>
      </c>
      <c r="T108" s="28" t="s">
        <v>9220</v>
      </c>
      <c r="U108" s="28"/>
      <c r="V108" s="28" t="s">
        <v>129</v>
      </c>
      <c r="W108" s="28" t="s">
        <v>129</v>
      </c>
      <c r="X108" s="28" t="s">
        <v>129</v>
      </c>
      <c r="Y108" s="28" t="s">
        <v>129</v>
      </c>
      <c r="Z108" s="28" t="s">
        <v>129</v>
      </c>
      <c r="AA108" s="28" t="s">
        <v>129</v>
      </c>
      <c r="AB108" s="28" t="s">
        <v>129</v>
      </c>
      <c r="AC108" s="28" t="s">
        <v>129</v>
      </c>
      <c r="AD108" s="28" t="s">
        <v>129</v>
      </c>
      <c r="AE108" s="28" t="s">
        <v>9594</v>
      </c>
      <c r="AF108" s="28" t="s">
        <v>129</v>
      </c>
      <c r="AG108" s="28" t="s">
        <v>9595</v>
      </c>
      <c r="AH108" s="28" t="s">
        <v>129</v>
      </c>
      <c r="AI108" s="28" t="s">
        <v>129</v>
      </c>
      <c r="AJ108" s="28" t="s">
        <v>129</v>
      </c>
      <c r="AK108" s="28" t="s">
        <v>129</v>
      </c>
      <c r="AO108">
        <v>999</v>
      </c>
    </row>
    <row r="109" spans="1:41">
      <c r="A109" s="28" t="str">
        <f t="shared" si="1"/>
        <v>202580112</v>
      </c>
      <c r="B109" s="28">
        <v>202580</v>
      </c>
      <c r="C109" s="28">
        <v>112</v>
      </c>
      <c r="D109" s="28" t="s">
        <v>9238</v>
      </c>
      <c r="E109" s="28" t="s">
        <v>9356</v>
      </c>
      <c r="F109" s="28" t="s">
        <v>9596</v>
      </c>
      <c r="G109" s="28"/>
      <c r="H109" s="28">
        <v>9</v>
      </c>
      <c r="I109" s="28" t="s">
        <v>9597</v>
      </c>
      <c r="J109" s="28" t="s">
        <v>9598</v>
      </c>
      <c r="K109" s="28" t="s">
        <v>9225</v>
      </c>
      <c r="L109" s="28" t="s">
        <v>9356</v>
      </c>
      <c r="M109" s="28" t="s">
        <v>164</v>
      </c>
      <c r="N109" s="28" t="s">
        <v>9225</v>
      </c>
      <c r="O109" s="28" t="s">
        <v>9225</v>
      </c>
      <c r="P109" s="28" t="s">
        <v>129</v>
      </c>
      <c r="Q109" s="28">
        <v>12162</v>
      </c>
      <c r="R109" s="28">
        <v>2</v>
      </c>
      <c r="S109" s="28" t="s">
        <v>9345</v>
      </c>
      <c r="T109" s="28" t="s">
        <v>9220</v>
      </c>
      <c r="U109" s="28"/>
      <c r="V109" s="28" t="s">
        <v>129</v>
      </c>
      <c r="W109" s="28" t="s">
        <v>129</v>
      </c>
      <c r="X109" s="28" t="s">
        <v>129</v>
      </c>
      <c r="Y109" s="28" t="s">
        <v>129</v>
      </c>
      <c r="Z109" s="28" t="s">
        <v>129</v>
      </c>
      <c r="AA109" s="28" t="s">
        <v>129</v>
      </c>
      <c r="AB109" s="28" t="s">
        <v>129</v>
      </c>
      <c r="AC109" s="28" t="s">
        <v>129</v>
      </c>
      <c r="AD109" s="28" t="s">
        <v>129</v>
      </c>
      <c r="AE109" s="28" t="s">
        <v>9578</v>
      </c>
      <c r="AF109" s="28" t="s">
        <v>129</v>
      </c>
      <c r="AG109" s="28" t="s">
        <v>9582</v>
      </c>
      <c r="AH109" s="28" t="s">
        <v>129</v>
      </c>
      <c r="AI109" s="28" t="s">
        <v>129</v>
      </c>
      <c r="AJ109" s="28" t="s">
        <v>129</v>
      </c>
      <c r="AK109" s="28" t="s">
        <v>129</v>
      </c>
      <c r="AO109" t="s">
        <v>9323</v>
      </c>
    </row>
    <row r="110" spans="1:41">
      <c r="A110" s="28" t="str">
        <f t="shared" si="1"/>
        <v>202580113</v>
      </c>
      <c r="B110" s="28">
        <v>202580</v>
      </c>
      <c r="C110" s="28">
        <v>113</v>
      </c>
      <c r="D110" s="28" t="s">
        <v>9239</v>
      </c>
      <c r="E110" s="28" t="s">
        <v>9356</v>
      </c>
      <c r="F110" s="28" t="s">
        <v>9594</v>
      </c>
      <c r="G110" s="28"/>
      <c r="H110" s="28">
        <v>8</v>
      </c>
      <c r="I110" s="28" t="s">
        <v>9368</v>
      </c>
      <c r="J110" s="28" t="s">
        <v>9599</v>
      </c>
      <c r="K110" s="28" t="s">
        <v>9225</v>
      </c>
      <c r="L110" s="28" t="s">
        <v>9356</v>
      </c>
      <c r="M110" s="28" t="s">
        <v>164</v>
      </c>
      <c r="N110" s="28" t="s">
        <v>9225</v>
      </c>
      <c r="O110" s="28" t="s">
        <v>9225</v>
      </c>
      <c r="P110" s="28" t="s">
        <v>129</v>
      </c>
      <c r="Q110" s="28">
        <v>12163</v>
      </c>
      <c r="R110" s="28">
        <v>3</v>
      </c>
      <c r="S110" s="28" t="s">
        <v>9345</v>
      </c>
      <c r="T110" s="28" t="s">
        <v>9220</v>
      </c>
      <c r="U110" s="28"/>
      <c r="V110" s="28" t="s">
        <v>129</v>
      </c>
      <c r="W110" s="28" t="s">
        <v>129</v>
      </c>
      <c r="X110" s="28" t="s">
        <v>129</v>
      </c>
      <c r="Y110" s="28" t="s">
        <v>129</v>
      </c>
      <c r="Z110" s="28" t="s">
        <v>129</v>
      </c>
      <c r="AA110" s="28" t="s">
        <v>129</v>
      </c>
      <c r="AB110" s="28" t="s">
        <v>129</v>
      </c>
      <c r="AC110" s="28" t="s">
        <v>129</v>
      </c>
      <c r="AD110" s="28" t="s">
        <v>129</v>
      </c>
      <c r="AE110" s="28" t="s">
        <v>9578</v>
      </c>
      <c r="AF110" s="28" t="s">
        <v>129</v>
      </c>
      <c r="AG110" s="28" t="s">
        <v>9382</v>
      </c>
      <c r="AH110" s="28" t="s">
        <v>129</v>
      </c>
      <c r="AI110" s="28" t="s">
        <v>129</v>
      </c>
      <c r="AJ110" s="28" t="s">
        <v>129</v>
      </c>
      <c r="AK110" s="28" t="s">
        <v>129</v>
      </c>
      <c r="AO110" t="s">
        <v>9324</v>
      </c>
    </row>
    <row r="111" spans="1:41">
      <c r="A111" s="28" t="str">
        <f t="shared" si="1"/>
        <v>202580114</v>
      </c>
      <c r="B111" s="28">
        <v>202580</v>
      </c>
      <c r="C111" s="28">
        <v>114</v>
      </c>
      <c r="D111" s="28" t="s">
        <v>9226</v>
      </c>
      <c r="E111" s="28" t="s">
        <v>9600</v>
      </c>
      <c r="F111" s="28" t="s">
        <v>9357</v>
      </c>
      <c r="G111" s="28"/>
      <c r="H111" s="28">
        <v>8</v>
      </c>
      <c r="I111" s="28" t="s">
        <v>9601</v>
      </c>
      <c r="J111" s="28" t="s">
        <v>9602</v>
      </c>
      <c r="K111" s="28" t="s">
        <v>9225</v>
      </c>
      <c r="L111" s="28" t="s">
        <v>9600</v>
      </c>
      <c r="M111" s="28" t="s">
        <v>164</v>
      </c>
      <c r="N111" s="28" t="s">
        <v>9225</v>
      </c>
      <c r="O111" s="28" t="s">
        <v>9225</v>
      </c>
      <c r="P111" s="28" t="s">
        <v>129</v>
      </c>
      <c r="Q111" s="28">
        <v>12164</v>
      </c>
      <c r="R111" s="28">
        <v>2</v>
      </c>
      <c r="S111" s="28" t="s">
        <v>9345</v>
      </c>
      <c r="T111" s="28" t="s">
        <v>9220</v>
      </c>
      <c r="U111" s="28"/>
      <c r="V111" s="28" t="s">
        <v>129</v>
      </c>
      <c r="W111" s="28" t="s">
        <v>129</v>
      </c>
      <c r="X111" s="28" t="s">
        <v>129</v>
      </c>
      <c r="Y111" s="28" t="s">
        <v>129</v>
      </c>
      <c r="Z111" s="28" t="s">
        <v>129</v>
      </c>
      <c r="AA111" s="28" t="s">
        <v>129</v>
      </c>
      <c r="AB111" s="28" t="s">
        <v>129</v>
      </c>
      <c r="AC111" s="28" t="s">
        <v>129</v>
      </c>
      <c r="AD111" s="28" t="s">
        <v>129</v>
      </c>
      <c r="AE111" s="28" t="s">
        <v>9603</v>
      </c>
      <c r="AF111" s="28" t="s">
        <v>129</v>
      </c>
      <c r="AG111" s="28" t="s">
        <v>9604</v>
      </c>
      <c r="AH111" s="28" t="s">
        <v>129</v>
      </c>
      <c r="AI111" s="28" t="s">
        <v>129</v>
      </c>
      <c r="AJ111" s="28" t="s">
        <v>129</v>
      </c>
      <c r="AK111" s="28" t="s">
        <v>129</v>
      </c>
      <c r="AO111" t="s">
        <v>9325</v>
      </c>
    </row>
    <row r="112" spans="1:41">
      <c r="A112" s="28" t="str">
        <f t="shared" si="1"/>
        <v>202580115</v>
      </c>
      <c r="B112" s="28">
        <v>202580</v>
      </c>
      <c r="C112" s="28">
        <v>115</v>
      </c>
      <c r="D112" s="28" t="s">
        <v>9240</v>
      </c>
      <c r="E112" s="28" t="s">
        <v>9356</v>
      </c>
      <c r="F112" s="28" t="s">
        <v>9605</v>
      </c>
      <c r="G112" s="28"/>
      <c r="H112" s="28">
        <v>8</v>
      </c>
      <c r="I112" s="28" t="s">
        <v>9368</v>
      </c>
      <c r="J112" s="28" t="s">
        <v>9606</v>
      </c>
      <c r="K112" s="28" t="s">
        <v>9225</v>
      </c>
      <c r="L112" s="28" t="s">
        <v>9356</v>
      </c>
      <c r="M112" s="28" t="s">
        <v>164</v>
      </c>
      <c r="N112" s="28" t="s">
        <v>9225</v>
      </c>
      <c r="O112" s="28" t="s">
        <v>9225</v>
      </c>
      <c r="P112" s="28" t="s">
        <v>129</v>
      </c>
      <c r="Q112" s="28">
        <v>12165</v>
      </c>
      <c r="R112" s="28">
        <v>2</v>
      </c>
      <c r="S112" s="28" t="s">
        <v>9345</v>
      </c>
      <c r="T112" s="28" t="s">
        <v>9220</v>
      </c>
      <c r="U112" s="28"/>
      <c r="V112" s="28" t="s">
        <v>129</v>
      </c>
      <c r="W112" s="28" t="s">
        <v>129</v>
      </c>
      <c r="X112" s="28" t="s">
        <v>129</v>
      </c>
      <c r="Y112" s="28" t="s">
        <v>129</v>
      </c>
      <c r="Z112" s="28" t="s">
        <v>129</v>
      </c>
      <c r="AA112" s="28" t="s">
        <v>129</v>
      </c>
      <c r="AB112" s="28" t="s">
        <v>129</v>
      </c>
      <c r="AC112" s="28" t="s">
        <v>129</v>
      </c>
      <c r="AD112" s="28" t="s">
        <v>129</v>
      </c>
      <c r="AE112" s="28" t="s">
        <v>9578</v>
      </c>
      <c r="AF112" s="28" t="s">
        <v>129</v>
      </c>
      <c r="AG112" s="28" t="s">
        <v>9607</v>
      </c>
      <c r="AH112" s="28" t="s">
        <v>129</v>
      </c>
      <c r="AI112" s="28" t="s">
        <v>129</v>
      </c>
      <c r="AJ112" s="28" t="s">
        <v>129</v>
      </c>
      <c r="AK112" s="28" t="s">
        <v>129</v>
      </c>
      <c r="AO112" t="s">
        <v>9326</v>
      </c>
    </row>
    <row r="113" spans="1:41">
      <c r="A113" s="28" t="str">
        <f t="shared" si="1"/>
        <v>202580116</v>
      </c>
      <c r="B113" s="28">
        <v>202580</v>
      </c>
      <c r="C113" s="28">
        <v>116</v>
      </c>
      <c r="D113" s="28" t="s">
        <v>9241</v>
      </c>
      <c r="E113" s="28" t="s">
        <v>9579</v>
      </c>
      <c r="F113" s="28" t="s">
        <v>9357</v>
      </c>
      <c r="G113" s="28"/>
      <c r="H113" s="28">
        <v>8</v>
      </c>
      <c r="I113" s="28" t="s">
        <v>9608</v>
      </c>
      <c r="J113" s="28" t="s">
        <v>9609</v>
      </c>
      <c r="K113" s="28" t="s">
        <v>9225</v>
      </c>
      <c r="L113" s="28" t="s">
        <v>9579</v>
      </c>
      <c r="M113" s="28" t="s">
        <v>164</v>
      </c>
      <c r="N113" s="28" t="s">
        <v>9225</v>
      </c>
      <c r="O113" s="28" t="s">
        <v>9225</v>
      </c>
      <c r="P113" s="28" t="s">
        <v>129</v>
      </c>
      <c r="Q113" s="28">
        <v>12166</v>
      </c>
      <c r="R113" s="28">
        <v>2</v>
      </c>
      <c r="S113" s="28" t="s">
        <v>9345</v>
      </c>
      <c r="T113" s="28" t="s">
        <v>9220</v>
      </c>
      <c r="U113" s="28"/>
      <c r="V113" s="28" t="s">
        <v>129</v>
      </c>
      <c r="W113" s="28" t="s">
        <v>129</v>
      </c>
      <c r="X113" s="28" t="s">
        <v>129</v>
      </c>
      <c r="Y113" s="28" t="s">
        <v>129</v>
      </c>
      <c r="Z113" s="28" t="s">
        <v>129</v>
      </c>
      <c r="AA113" s="28" t="s">
        <v>129</v>
      </c>
      <c r="AB113" s="28" t="s">
        <v>129</v>
      </c>
      <c r="AC113" s="28" t="s">
        <v>129</v>
      </c>
      <c r="AD113" s="28" t="s">
        <v>129</v>
      </c>
      <c r="AE113" s="28" t="s">
        <v>9592</v>
      </c>
      <c r="AF113" s="28" t="s">
        <v>129</v>
      </c>
      <c r="AG113" s="28" t="s">
        <v>9610</v>
      </c>
      <c r="AH113" s="28" t="s">
        <v>129</v>
      </c>
      <c r="AI113" s="28" t="s">
        <v>129</v>
      </c>
      <c r="AJ113" s="28" t="s">
        <v>129</v>
      </c>
      <c r="AK113" s="28" t="s">
        <v>129</v>
      </c>
      <c r="AO113" t="s">
        <v>9522</v>
      </c>
    </row>
    <row r="114" spans="1:41">
      <c r="A114" s="28" t="str">
        <f t="shared" si="1"/>
        <v>202580120</v>
      </c>
      <c r="B114" s="28">
        <v>202580</v>
      </c>
      <c r="C114" s="28">
        <v>120</v>
      </c>
      <c r="D114" s="28" t="s">
        <v>9243</v>
      </c>
      <c r="E114" s="28" t="s">
        <v>9356</v>
      </c>
      <c r="F114" s="28" t="s">
        <v>9369</v>
      </c>
      <c r="G114" s="28"/>
      <c r="H114" s="28">
        <v>7</v>
      </c>
      <c r="I114" s="28" t="s">
        <v>9611</v>
      </c>
      <c r="J114" s="28" t="s">
        <v>9612</v>
      </c>
      <c r="K114" s="28" t="s">
        <v>9225</v>
      </c>
      <c r="L114" s="28" t="s">
        <v>9356</v>
      </c>
      <c r="M114" s="28" t="s">
        <v>164</v>
      </c>
      <c r="N114" s="28" t="s">
        <v>9225</v>
      </c>
      <c r="O114" s="28" t="s">
        <v>9225</v>
      </c>
      <c r="P114" s="28" t="s">
        <v>129</v>
      </c>
      <c r="Q114" s="28">
        <v>12169</v>
      </c>
      <c r="R114" s="28">
        <v>2</v>
      </c>
      <c r="S114" s="28" t="s">
        <v>9345</v>
      </c>
      <c r="T114" s="28" t="s">
        <v>9220</v>
      </c>
      <c r="U114" s="28"/>
      <c r="V114" s="28" t="s">
        <v>129</v>
      </c>
      <c r="W114" s="28" t="s">
        <v>129</v>
      </c>
      <c r="X114" s="28" t="s">
        <v>129</v>
      </c>
      <c r="Y114" s="28" t="s">
        <v>129</v>
      </c>
      <c r="Z114" s="28" t="s">
        <v>129</v>
      </c>
      <c r="AA114" s="28" t="s">
        <v>129</v>
      </c>
      <c r="AB114" s="28" t="s">
        <v>129</v>
      </c>
      <c r="AC114" s="28" t="s">
        <v>129</v>
      </c>
      <c r="AD114" s="28" t="s">
        <v>129</v>
      </c>
      <c r="AE114" s="28" t="s">
        <v>9578</v>
      </c>
      <c r="AF114" s="28" t="s">
        <v>129</v>
      </c>
      <c r="AG114" s="28" t="s">
        <v>9574</v>
      </c>
      <c r="AH114" s="28" t="s">
        <v>129</v>
      </c>
      <c r="AI114" s="28" t="s">
        <v>129</v>
      </c>
      <c r="AJ114" s="28" t="s">
        <v>129</v>
      </c>
      <c r="AK114" s="28" t="s">
        <v>129</v>
      </c>
      <c r="AO114" t="s">
        <v>459</v>
      </c>
    </row>
    <row r="115" spans="1:41">
      <c r="A115" s="28" t="str">
        <f t="shared" si="1"/>
        <v>202580121</v>
      </c>
      <c r="B115" s="28">
        <v>202580</v>
      </c>
      <c r="C115" s="28">
        <v>121</v>
      </c>
      <c r="D115" s="28" t="s">
        <v>9244</v>
      </c>
      <c r="E115" s="28" t="s">
        <v>9613</v>
      </c>
      <c r="F115" s="28" t="s">
        <v>9357</v>
      </c>
      <c r="G115" s="28"/>
      <c r="H115" s="28">
        <v>7</v>
      </c>
      <c r="I115" s="28" t="s">
        <v>9614</v>
      </c>
      <c r="J115" s="28" t="s">
        <v>9615</v>
      </c>
      <c r="K115" s="28" t="s">
        <v>9225</v>
      </c>
      <c r="L115" s="28" t="s">
        <v>9613</v>
      </c>
      <c r="M115" s="28" t="s">
        <v>164</v>
      </c>
      <c r="N115" s="28" t="s">
        <v>9225</v>
      </c>
      <c r="O115" s="28" t="s">
        <v>9225</v>
      </c>
      <c r="P115" s="28" t="s">
        <v>129</v>
      </c>
      <c r="Q115" s="28">
        <v>12170</v>
      </c>
      <c r="R115" s="28">
        <v>2</v>
      </c>
      <c r="S115" s="28" t="s">
        <v>9345</v>
      </c>
      <c r="T115" s="28" t="s">
        <v>9220</v>
      </c>
      <c r="U115" s="28"/>
      <c r="V115" s="28" t="s">
        <v>129</v>
      </c>
      <c r="W115" s="28" t="s">
        <v>129</v>
      </c>
      <c r="X115" s="28" t="s">
        <v>129</v>
      </c>
      <c r="Y115" s="28" t="s">
        <v>129</v>
      </c>
      <c r="Z115" s="28" t="s">
        <v>129</v>
      </c>
      <c r="AA115" s="28" t="s">
        <v>129</v>
      </c>
      <c r="AB115" s="28" t="s">
        <v>129</v>
      </c>
      <c r="AC115" s="28" t="s">
        <v>129</v>
      </c>
      <c r="AD115" s="28" t="s">
        <v>129</v>
      </c>
      <c r="AE115" s="28" t="s">
        <v>9608</v>
      </c>
      <c r="AF115" s="28" t="s">
        <v>129</v>
      </c>
      <c r="AG115" s="28" t="s">
        <v>9616</v>
      </c>
      <c r="AH115" s="28" t="s">
        <v>129</v>
      </c>
      <c r="AI115" s="28" t="s">
        <v>129</v>
      </c>
      <c r="AJ115" s="28" t="s">
        <v>129</v>
      </c>
      <c r="AK115" s="28" t="s">
        <v>129</v>
      </c>
      <c r="AO115" t="s">
        <v>9300</v>
      </c>
    </row>
    <row r="116" spans="1:41">
      <c r="A116" s="28" t="str">
        <f t="shared" si="1"/>
        <v>202580123</v>
      </c>
      <c r="B116" s="28">
        <v>202580</v>
      </c>
      <c r="C116" s="28">
        <v>123</v>
      </c>
      <c r="D116" s="28" t="s">
        <v>9246</v>
      </c>
      <c r="E116" s="28" t="s">
        <v>9356</v>
      </c>
      <c r="F116" s="28" t="s">
        <v>9617</v>
      </c>
      <c r="G116" s="28"/>
      <c r="H116" s="28">
        <v>6</v>
      </c>
      <c r="I116" s="28" t="s">
        <v>9618</v>
      </c>
      <c r="J116" s="28" t="s">
        <v>9619</v>
      </c>
      <c r="K116" s="28" t="s">
        <v>9225</v>
      </c>
      <c r="L116" s="28" t="s">
        <v>9356</v>
      </c>
      <c r="M116" s="28" t="s">
        <v>164</v>
      </c>
      <c r="N116" s="28" t="s">
        <v>9225</v>
      </c>
      <c r="O116" s="28" t="s">
        <v>9225</v>
      </c>
      <c r="P116" s="28" t="s">
        <v>129</v>
      </c>
      <c r="Q116" s="28">
        <v>12171</v>
      </c>
      <c r="R116" s="28">
        <v>2</v>
      </c>
      <c r="S116" s="28" t="s">
        <v>9345</v>
      </c>
      <c r="T116" s="28" t="s">
        <v>9220</v>
      </c>
      <c r="U116" s="28"/>
      <c r="V116" s="28" t="s">
        <v>129</v>
      </c>
      <c r="W116" s="28" t="s">
        <v>129</v>
      </c>
      <c r="X116" s="28" t="s">
        <v>129</v>
      </c>
      <c r="Y116" s="28" t="s">
        <v>129</v>
      </c>
      <c r="Z116" s="28" t="s">
        <v>129</v>
      </c>
      <c r="AA116" s="28" t="s">
        <v>129</v>
      </c>
      <c r="AB116" s="28" t="s">
        <v>129</v>
      </c>
      <c r="AC116" s="28" t="s">
        <v>129</v>
      </c>
      <c r="AD116" s="28" t="s">
        <v>129</v>
      </c>
      <c r="AE116" s="28" t="s">
        <v>9578</v>
      </c>
      <c r="AF116" s="28" t="s">
        <v>129</v>
      </c>
      <c r="AG116" s="28" t="s">
        <v>9585</v>
      </c>
      <c r="AH116" s="28" t="s">
        <v>129</v>
      </c>
      <c r="AI116" s="28" t="s">
        <v>129</v>
      </c>
      <c r="AJ116" s="28" t="s">
        <v>129</v>
      </c>
      <c r="AK116" s="28" t="s">
        <v>129</v>
      </c>
      <c r="AO116" t="s">
        <v>9301</v>
      </c>
    </row>
    <row r="117" spans="1:41">
      <c r="A117" s="28" t="str">
        <f t="shared" si="1"/>
        <v>202580124</v>
      </c>
      <c r="B117" s="28">
        <v>202580</v>
      </c>
      <c r="C117" s="28">
        <v>124</v>
      </c>
      <c r="D117" s="28" t="s">
        <v>9247</v>
      </c>
      <c r="E117" s="28" t="s">
        <v>9591</v>
      </c>
      <c r="F117" s="28" t="s">
        <v>9569</v>
      </c>
      <c r="G117" s="28"/>
      <c r="H117" s="28">
        <v>6</v>
      </c>
      <c r="I117" s="28" t="s">
        <v>9580</v>
      </c>
      <c r="J117" s="28" t="s">
        <v>9620</v>
      </c>
      <c r="K117" s="28" t="s">
        <v>9225</v>
      </c>
      <c r="L117" s="28" t="s">
        <v>9591</v>
      </c>
      <c r="M117" s="28" t="s">
        <v>164</v>
      </c>
      <c r="N117" s="28" t="s">
        <v>9225</v>
      </c>
      <c r="O117" s="28" t="s">
        <v>9225</v>
      </c>
      <c r="P117" s="28" t="s">
        <v>129</v>
      </c>
      <c r="Q117" s="28">
        <v>12172</v>
      </c>
      <c r="R117" s="28">
        <v>2</v>
      </c>
      <c r="S117" s="28" t="s">
        <v>9345</v>
      </c>
      <c r="T117" s="28" t="s">
        <v>9220</v>
      </c>
      <c r="U117" s="28"/>
      <c r="V117" s="28" t="s">
        <v>129</v>
      </c>
      <c r="W117" s="28" t="s">
        <v>129</v>
      </c>
      <c r="X117" s="28" t="s">
        <v>129</v>
      </c>
      <c r="Y117" s="28" t="s">
        <v>129</v>
      </c>
      <c r="Z117" s="28" t="s">
        <v>129</v>
      </c>
      <c r="AA117" s="28" t="s">
        <v>129</v>
      </c>
      <c r="AB117" s="28" t="s">
        <v>129</v>
      </c>
      <c r="AC117" s="28" t="s">
        <v>129</v>
      </c>
      <c r="AD117" s="28" t="s">
        <v>129</v>
      </c>
      <c r="AE117" s="28" t="s">
        <v>9594</v>
      </c>
      <c r="AF117" s="28" t="s">
        <v>129</v>
      </c>
      <c r="AG117" s="28" t="s">
        <v>9621</v>
      </c>
      <c r="AH117" s="28" t="s">
        <v>129</v>
      </c>
      <c r="AI117" s="28" t="s">
        <v>129</v>
      </c>
      <c r="AJ117" s="28" t="s">
        <v>129</v>
      </c>
      <c r="AK117" s="28" t="s">
        <v>129</v>
      </c>
      <c r="AO117" t="s">
        <v>9302</v>
      </c>
    </row>
    <row r="118" spans="1:41">
      <c r="A118" s="28" t="str">
        <f t="shared" si="1"/>
        <v>202580126</v>
      </c>
      <c r="B118" s="28">
        <v>202580</v>
      </c>
      <c r="C118" s="28">
        <v>126</v>
      </c>
      <c r="D118" s="28" t="s">
        <v>9248</v>
      </c>
      <c r="E118" s="28" t="s">
        <v>9589</v>
      </c>
      <c r="F118" s="28" t="s">
        <v>9357</v>
      </c>
      <c r="G118" s="28"/>
      <c r="H118" s="28">
        <v>4</v>
      </c>
      <c r="I118" s="28" t="s">
        <v>9583</v>
      </c>
      <c r="J118" s="28" t="s">
        <v>9622</v>
      </c>
      <c r="K118" s="28" t="s">
        <v>9225</v>
      </c>
      <c r="L118" s="28" t="s">
        <v>9589</v>
      </c>
      <c r="M118" s="28" t="s">
        <v>164</v>
      </c>
      <c r="N118" s="28" t="s">
        <v>9225</v>
      </c>
      <c r="O118" s="28" t="s">
        <v>9225</v>
      </c>
      <c r="P118" s="28" t="s">
        <v>129</v>
      </c>
      <c r="Q118" s="28">
        <v>12174</v>
      </c>
      <c r="R118" s="28">
        <v>2</v>
      </c>
      <c r="S118" s="28" t="s">
        <v>9345</v>
      </c>
      <c r="T118" s="28" t="s">
        <v>9220</v>
      </c>
      <c r="U118" s="28"/>
      <c r="V118" s="28" t="s">
        <v>129</v>
      </c>
      <c r="W118" s="28" t="s">
        <v>129</v>
      </c>
      <c r="X118" s="28" t="s">
        <v>129</v>
      </c>
      <c r="Y118" s="28" t="s">
        <v>129</v>
      </c>
      <c r="Z118" s="28" t="s">
        <v>129</v>
      </c>
      <c r="AA118" s="28" t="s">
        <v>129</v>
      </c>
      <c r="AB118" s="28" t="s">
        <v>129</v>
      </c>
      <c r="AC118" s="28" t="s">
        <v>129</v>
      </c>
      <c r="AD118" s="28" t="s">
        <v>129</v>
      </c>
      <c r="AE118" s="28" t="s">
        <v>9623</v>
      </c>
      <c r="AF118" s="28" t="s">
        <v>129</v>
      </c>
      <c r="AG118" s="28" t="s">
        <v>9624</v>
      </c>
      <c r="AH118" s="28" t="s">
        <v>129</v>
      </c>
      <c r="AI118" s="28" t="s">
        <v>129</v>
      </c>
      <c r="AJ118" s="28" t="s">
        <v>129</v>
      </c>
      <c r="AK118" s="28" t="s">
        <v>129</v>
      </c>
      <c r="AO118" t="s">
        <v>167</v>
      </c>
    </row>
    <row r="119" spans="1:41">
      <c r="A119" s="28" t="str">
        <f t="shared" si="1"/>
        <v>202580127</v>
      </c>
      <c r="B119" s="28">
        <v>202580</v>
      </c>
      <c r="C119" s="28">
        <v>127</v>
      </c>
      <c r="D119" s="28" t="s">
        <v>9228</v>
      </c>
      <c r="E119" s="28" t="s">
        <v>9356</v>
      </c>
      <c r="F119" s="28" t="s">
        <v>9625</v>
      </c>
      <c r="G119" s="28"/>
      <c r="H119" s="28">
        <v>5</v>
      </c>
      <c r="I119" s="28" t="s">
        <v>9626</v>
      </c>
      <c r="J119" s="28" t="s">
        <v>9627</v>
      </c>
      <c r="K119" s="28" t="s">
        <v>9225</v>
      </c>
      <c r="L119" s="28" t="s">
        <v>9356</v>
      </c>
      <c r="M119" s="28" t="s">
        <v>164</v>
      </c>
      <c r="N119" s="28" t="s">
        <v>9225</v>
      </c>
      <c r="O119" s="28" t="s">
        <v>9225</v>
      </c>
      <c r="P119" s="28" t="s">
        <v>129</v>
      </c>
      <c r="Q119" s="28">
        <v>12175</v>
      </c>
      <c r="R119" s="28">
        <v>2</v>
      </c>
      <c r="S119" s="28" t="s">
        <v>9345</v>
      </c>
      <c r="T119" s="28" t="s">
        <v>9220</v>
      </c>
      <c r="U119" s="28"/>
      <c r="V119" s="28" t="s">
        <v>129</v>
      </c>
      <c r="W119" s="28" t="s">
        <v>129</v>
      </c>
      <c r="X119" s="28" t="s">
        <v>129</v>
      </c>
      <c r="Y119" s="28" t="s">
        <v>129</v>
      </c>
      <c r="Z119" s="28" t="s">
        <v>129</v>
      </c>
      <c r="AA119" s="28" t="s">
        <v>129</v>
      </c>
      <c r="AB119" s="28" t="s">
        <v>129</v>
      </c>
      <c r="AC119" s="28" t="s">
        <v>129</v>
      </c>
      <c r="AD119" s="28" t="s">
        <v>129</v>
      </c>
      <c r="AE119" s="28" t="s">
        <v>9628</v>
      </c>
      <c r="AF119" s="28" t="s">
        <v>129</v>
      </c>
      <c r="AG119" s="28" t="s">
        <v>9597</v>
      </c>
      <c r="AH119" s="28" t="s">
        <v>129</v>
      </c>
      <c r="AI119" s="28" t="s">
        <v>129</v>
      </c>
      <c r="AJ119" s="28" t="s">
        <v>129</v>
      </c>
      <c r="AK119" s="28" t="s">
        <v>129</v>
      </c>
      <c r="AO119" t="s">
        <v>552</v>
      </c>
    </row>
    <row r="120" spans="1:41">
      <c r="A120" s="28" t="str">
        <f t="shared" si="1"/>
        <v>202580128</v>
      </c>
      <c r="B120" s="28">
        <v>202580</v>
      </c>
      <c r="C120" s="28">
        <v>128</v>
      </c>
      <c r="D120" s="28" t="s">
        <v>9249</v>
      </c>
      <c r="E120" s="28" t="s">
        <v>9382</v>
      </c>
      <c r="F120" s="28" t="s">
        <v>9575</v>
      </c>
      <c r="G120" s="28"/>
      <c r="H120" s="28">
        <v>5</v>
      </c>
      <c r="I120" s="28" t="s">
        <v>9361</v>
      </c>
      <c r="J120" s="28" t="s">
        <v>9629</v>
      </c>
      <c r="K120" s="28" t="s">
        <v>9225</v>
      </c>
      <c r="L120" s="28" t="s">
        <v>9382</v>
      </c>
      <c r="M120" s="28" t="s">
        <v>164</v>
      </c>
      <c r="N120" s="28" t="s">
        <v>9225</v>
      </c>
      <c r="O120" s="28" t="s">
        <v>9225</v>
      </c>
      <c r="P120" s="28" t="s">
        <v>129</v>
      </c>
      <c r="Q120" s="28">
        <v>12176</v>
      </c>
      <c r="R120" s="28">
        <v>3</v>
      </c>
      <c r="S120" s="28" t="s">
        <v>9345</v>
      </c>
      <c r="T120" s="28" t="s">
        <v>9220</v>
      </c>
      <c r="U120" s="28"/>
      <c r="V120" s="28" t="s">
        <v>129</v>
      </c>
      <c r="W120" s="28" t="s">
        <v>129</v>
      </c>
      <c r="X120" s="28" t="s">
        <v>129</v>
      </c>
      <c r="Y120" s="28" t="s">
        <v>129</v>
      </c>
      <c r="Z120" s="28" t="s">
        <v>129</v>
      </c>
      <c r="AA120" s="28" t="s">
        <v>129</v>
      </c>
      <c r="AB120" s="28" t="s">
        <v>129</v>
      </c>
      <c r="AC120" s="28" t="s">
        <v>129</v>
      </c>
      <c r="AD120" s="28" t="s">
        <v>129</v>
      </c>
      <c r="AE120" s="28" t="s">
        <v>9630</v>
      </c>
      <c r="AF120" s="28" t="s">
        <v>129</v>
      </c>
      <c r="AG120" s="28" t="s">
        <v>9600</v>
      </c>
      <c r="AH120" s="28" t="s">
        <v>129</v>
      </c>
      <c r="AI120" s="28" t="s">
        <v>129</v>
      </c>
      <c r="AJ120" s="28" t="s">
        <v>129</v>
      </c>
      <c r="AK120" s="28" t="s">
        <v>129</v>
      </c>
      <c r="AO120" t="s">
        <v>9303</v>
      </c>
    </row>
    <row r="121" spans="1:41">
      <c r="A121" s="28" t="str">
        <f t="shared" si="1"/>
        <v>202580130</v>
      </c>
      <c r="B121" s="28">
        <v>202580</v>
      </c>
      <c r="C121" s="28">
        <v>130</v>
      </c>
      <c r="D121" s="28" t="s">
        <v>9250</v>
      </c>
      <c r="E121" s="28" t="s">
        <v>9621</v>
      </c>
      <c r="F121" s="28" t="s">
        <v>9357</v>
      </c>
      <c r="G121" s="28"/>
      <c r="H121" s="28">
        <v>5</v>
      </c>
      <c r="I121" s="28" t="s">
        <v>9595</v>
      </c>
      <c r="J121" s="28" t="s">
        <v>9631</v>
      </c>
      <c r="K121" s="28" t="s">
        <v>9225</v>
      </c>
      <c r="L121" s="28" t="s">
        <v>9621</v>
      </c>
      <c r="M121" s="28" t="s">
        <v>164</v>
      </c>
      <c r="N121" s="28" t="s">
        <v>9225</v>
      </c>
      <c r="O121" s="28" t="s">
        <v>9225</v>
      </c>
      <c r="P121" s="28" t="s">
        <v>129</v>
      </c>
      <c r="Q121" s="28">
        <v>12177</v>
      </c>
      <c r="R121" s="28">
        <v>2</v>
      </c>
      <c r="S121" s="28" t="s">
        <v>9345</v>
      </c>
      <c r="T121" s="28" t="s">
        <v>9220</v>
      </c>
      <c r="U121" s="28"/>
      <c r="V121" s="28" t="s">
        <v>129</v>
      </c>
      <c r="W121" s="28" t="s">
        <v>129</v>
      </c>
      <c r="X121" s="28" t="s">
        <v>129</v>
      </c>
      <c r="Y121" s="28" t="s">
        <v>129</v>
      </c>
      <c r="Z121" s="28" t="s">
        <v>129</v>
      </c>
      <c r="AA121" s="28" t="s">
        <v>129</v>
      </c>
      <c r="AB121" s="28" t="s">
        <v>129</v>
      </c>
      <c r="AC121" s="28" t="s">
        <v>129</v>
      </c>
      <c r="AD121" s="28" t="s">
        <v>129</v>
      </c>
      <c r="AE121" s="28" t="s">
        <v>9632</v>
      </c>
      <c r="AF121" s="28" t="s">
        <v>129</v>
      </c>
      <c r="AG121" s="28" t="s">
        <v>9610</v>
      </c>
      <c r="AH121" s="28" t="s">
        <v>129</v>
      </c>
      <c r="AI121" s="28" t="s">
        <v>129</v>
      </c>
      <c r="AJ121" s="28" t="s">
        <v>129</v>
      </c>
      <c r="AK121" s="28" t="s">
        <v>129</v>
      </c>
      <c r="AO121" t="s">
        <v>9305</v>
      </c>
    </row>
    <row r="122" spans="1:41">
      <c r="A122" s="28" t="str">
        <f t="shared" si="1"/>
        <v>202580131</v>
      </c>
      <c r="B122" s="28">
        <v>202580</v>
      </c>
      <c r="C122" s="28">
        <v>131</v>
      </c>
      <c r="D122" s="28" t="s">
        <v>9251</v>
      </c>
      <c r="E122" s="28" t="s">
        <v>9356</v>
      </c>
      <c r="F122" s="28" t="s">
        <v>9633</v>
      </c>
      <c r="G122" s="28"/>
      <c r="H122" s="28">
        <v>4</v>
      </c>
      <c r="I122" s="28" t="s">
        <v>9634</v>
      </c>
      <c r="J122" s="28" t="s">
        <v>9635</v>
      </c>
      <c r="K122" s="28" t="s">
        <v>9225</v>
      </c>
      <c r="L122" s="28" t="s">
        <v>9356</v>
      </c>
      <c r="M122" s="28" t="s">
        <v>164</v>
      </c>
      <c r="N122" s="28" t="s">
        <v>9225</v>
      </c>
      <c r="O122" s="28" t="s">
        <v>9225</v>
      </c>
      <c r="P122" s="28" t="s">
        <v>129</v>
      </c>
      <c r="Q122" s="28">
        <v>12178</v>
      </c>
      <c r="R122" s="28">
        <v>2</v>
      </c>
      <c r="S122" s="28" t="s">
        <v>9345</v>
      </c>
      <c r="T122" s="28" t="s">
        <v>9220</v>
      </c>
      <c r="U122" s="28"/>
      <c r="V122" s="28" t="s">
        <v>129</v>
      </c>
      <c r="W122" s="28" t="s">
        <v>129</v>
      </c>
      <c r="X122" s="28" t="s">
        <v>129</v>
      </c>
      <c r="Y122" s="28" t="s">
        <v>129</v>
      </c>
      <c r="Z122" s="28" t="s">
        <v>129</v>
      </c>
      <c r="AA122" s="28" t="s">
        <v>129</v>
      </c>
      <c r="AB122" s="28" t="s">
        <v>129</v>
      </c>
      <c r="AC122" s="28" t="s">
        <v>129</v>
      </c>
      <c r="AD122" s="28" t="s">
        <v>129</v>
      </c>
      <c r="AE122" s="28" t="s">
        <v>9628</v>
      </c>
      <c r="AF122" s="28" t="s">
        <v>129</v>
      </c>
      <c r="AG122" s="28" t="s">
        <v>9368</v>
      </c>
      <c r="AH122" s="28" t="s">
        <v>129</v>
      </c>
      <c r="AI122" s="28" t="s">
        <v>129</v>
      </c>
      <c r="AJ122" s="28" t="s">
        <v>129</v>
      </c>
      <c r="AK122" s="28" t="s">
        <v>129</v>
      </c>
      <c r="AO122" t="s">
        <v>162</v>
      </c>
    </row>
    <row r="123" spans="1:41">
      <c r="A123" s="28" t="str">
        <f t="shared" si="1"/>
        <v>202580133</v>
      </c>
      <c r="B123" s="28">
        <v>202580</v>
      </c>
      <c r="C123" s="28">
        <v>133</v>
      </c>
      <c r="D123" s="28" t="s">
        <v>9253</v>
      </c>
      <c r="E123" s="28" t="s">
        <v>9613</v>
      </c>
      <c r="F123" s="28" t="s">
        <v>9569</v>
      </c>
      <c r="G123" s="28"/>
      <c r="H123" s="28">
        <v>4</v>
      </c>
      <c r="I123" s="28" t="s">
        <v>9365</v>
      </c>
      <c r="J123" s="28" t="s">
        <v>9636</v>
      </c>
      <c r="K123" s="28" t="s">
        <v>9225</v>
      </c>
      <c r="L123" s="28" t="s">
        <v>9613</v>
      </c>
      <c r="M123" s="28" t="s">
        <v>164</v>
      </c>
      <c r="N123" s="28" t="s">
        <v>9225</v>
      </c>
      <c r="O123" s="28" t="s">
        <v>9225</v>
      </c>
      <c r="P123" s="28" t="s">
        <v>129</v>
      </c>
      <c r="Q123" s="28">
        <v>12180</v>
      </c>
      <c r="R123" s="28">
        <v>3</v>
      </c>
      <c r="S123" s="28" t="s">
        <v>9345</v>
      </c>
      <c r="T123" s="28" t="s">
        <v>9220</v>
      </c>
      <c r="U123" s="28"/>
      <c r="V123" s="28" t="s">
        <v>129</v>
      </c>
      <c r="W123" s="28" t="s">
        <v>129</v>
      </c>
      <c r="X123" s="28" t="s">
        <v>129</v>
      </c>
      <c r="Y123" s="28" t="s">
        <v>129</v>
      </c>
      <c r="Z123" s="28" t="s">
        <v>129</v>
      </c>
      <c r="AA123" s="28" t="s">
        <v>129</v>
      </c>
      <c r="AB123" s="28" t="s">
        <v>129</v>
      </c>
      <c r="AC123" s="28" t="s">
        <v>129</v>
      </c>
      <c r="AD123" s="28" t="s">
        <v>129</v>
      </c>
      <c r="AE123" s="28" t="s">
        <v>9603</v>
      </c>
      <c r="AF123" s="28" t="s">
        <v>129</v>
      </c>
      <c r="AG123" s="28" t="s">
        <v>9621</v>
      </c>
      <c r="AH123" s="28" t="s">
        <v>129</v>
      </c>
      <c r="AI123" s="28" t="s">
        <v>129</v>
      </c>
      <c r="AJ123" s="28" t="s">
        <v>129</v>
      </c>
      <c r="AK123" s="28" t="s">
        <v>129</v>
      </c>
      <c r="AO123" t="s">
        <v>9308</v>
      </c>
    </row>
    <row r="124" spans="1:41">
      <c r="A124" s="28" t="str">
        <f t="shared" si="1"/>
        <v>202580134</v>
      </c>
      <c r="B124" s="28">
        <v>202580</v>
      </c>
      <c r="C124" s="28">
        <v>134</v>
      </c>
      <c r="D124" s="28" t="s">
        <v>9254</v>
      </c>
      <c r="E124" s="28" t="s">
        <v>9579</v>
      </c>
      <c r="F124" s="28" t="s">
        <v>9637</v>
      </c>
      <c r="G124" s="28"/>
      <c r="H124" s="28">
        <v>4</v>
      </c>
      <c r="I124" s="28" t="s">
        <v>9613</v>
      </c>
      <c r="J124" s="28" t="s">
        <v>9638</v>
      </c>
      <c r="K124" s="28" t="s">
        <v>9225</v>
      </c>
      <c r="L124" s="28" t="s">
        <v>9579</v>
      </c>
      <c r="M124" s="28" t="s">
        <v>164</v>
      </c>
      <c r="N124" s="28" t="s">
        <v>9225</v>
      </c>
      <c r="O124" s="28" t="s">
        <v>9225</v>
      </c>
      <c r="P124" s="28" t="s">
        <v>129</v>
      </c>
      <c r="Q124" s="28">
        <v>12181</v>
      </c>
      <c r="R124" s="28">
        <v>2</v>
      </c>
      <c r="S124" s="28" t="s">
        <v>9345</v>
      </c>
      <c r="T124" s="28" t="s">
        <v>9220</v>
      </c>
      <c r="U124" s="28"/>
      <c r="V124" s="28" t="s">
        <v>129</v>
      </c>
      <c r="W124" s="28" t="s">
        <v>129</v>
      </c>
      <c r="X124" s="28" t="s">
        <v>129</v>
      </c>
      <c r="Y124" s="28" t="s">
        <v>129</v>
      </c>
      <c r="Z124" s="28" t="s">
        <v>129</v>
      </c>
      <c r="AA124" s="28" t="s">
        <v>129</v>
      </c>
      <c r="AB124" s="28" t="s">
        <v>129</v>
      </c>
      <c r="AC124" s="28" t="s">
        <v>129</v>
      </c>
      <c r="AD124" s="28" t="s">
        <v>129</v>
      </c>
      <c r="AE124" s="28" t="s">
        <v>9362</v>
      </c>
      <c r="AF124" s="28" t="s">
        <v>129</v>
      </c>
      <c r="AG124" s="28" t="s">
        <v>9365</v>
      </c>
      <c r="AH124" s="28" t="s">
        <v>129</v>
      </c>
      <c r="AI124" s="28" t="s">
        <v>129</v>
      </c>
      <c r="AJ124" s="28" t="s">
        <v>129</v>
      </c>
      <c r="AK124" s="28" t="s">
        <v>129</v>
      </c>
      <c r="AO124" t="s">
        <v>9327</v>
      </c>
    </row>
    <row r="125" spans="1:41">
      <c r="A125" s="28" t="str">
        <f t="shared" si="1"/>
        <v>202580136</v>
      </c>
      <c r="B125" s="28">
        <v>202580</v>
      </c>
      <c r="C125" s="28">
        <v>136</v>
      </c>
      <c r="D125" s="28" t="s">
        <v>9256</v>
      </c>
      <c r="E125" s="28" t="s">
        <v>9365</v>
      </c>
      <c r="F125" s="28" t="s">
        <v>9569</v>
      </c>
      <c r="G125" s="28"/>
      <c r="H125" s="28">
        <v>3</v>
      </c>
      <c r="I125" s="28" t="s">
        <v>9614</v>
      </c>
      <c r="J125" s="28" t="s">
        <v>9639</v>
      </c>
      <c r="K125" s="28" t="s">
        <v>9225</v>
      </c>
      <c r="L125" s="28" t="s">
        <v>9365</v>
      </c>
      <c r="M125" s="28" t="s">
        <v>164</v>
      </c>
      <c r="N125" s="28" t="s">
        <v>9225</v>
      </c>
      <c r="O125" s="28" t="s">
        <v>9225</v>
      </c>
      <c r="P125" s="28" t="s">
        <v>129</v>
      </c>
      <c r="Q125" s="28">
        <v>12182</v>
      </c>
      <c r="R125" s="28">
        <v>2</v>
      </c>
      <c r="S125" s="28" t="s">
        <v>9345</v>
      </c>
      <c r="T125" s="28" t="s">
        <v>9220</v>
      </c>
      <c r="U125" s="28"/>
      <c r="V125" s="28" t="s">
        <v>129</v>
      </c>
      <c r="W125" s="28" t="s">
        <v>129</v>
      </c>
      <c r="X125" s="28" t="s">
        <v>129</v>
      </c>
      <c r="Y125" s="28" t="s">
        <v>129</v>
      </c>
      <c r="Z125" s="28" t="s">
        <v>129</v>
      </c>
      <c r="AA125" s="28" t="s">
        <v>129</v>
      </c>
      <c r="AB125" s="28" t="s">
        <v>129</v>
      </c>
      <c r="AC125" s="28" t="s">
        <v>129</v>
      </c>
      <c r="AD125" s="28" t="s">
        <v>129</v>
      </c>
      <c r="AE125" s="28" t="s">
        <v>9363</v>
      </c>
      <c r="AF125" s="28" t="s">
        <v>129</v>
      </c>
      <c r="AG125" s="28" t="s">
        <v>9367</v>
      </c>
      <c r="AH125" s="28" t="s">
        <v>129</v>
      </c>
      <c r="AI125" s="28" t="s">
        <v>129</v>
      </c>
      <c r="AJ125" s="28" t="s">
        <v>129</v>
      </c>
      <c r="AK125" s="28" t="s">
        <v>129</v>
      </c>
      <c r="AO125" t="s">
        <v>9329</v>
      </c>
    </row>
    <row r="126" spans="1:41">
      <c r="A126" s="28" t="str">
        <f t="shared" si="1"/>
        <v>202580137</v>
      </c>
      <c r="B126" s="28">
        <v>202580</v>
      </c>
      <c r="C126" s="28">
        <v>137</v>
      </c>
      <c r="D126" s="28" t="s">
        <v>9257</v>
      </c>
      <c r="E126" s="28" t="s">
        <v>9356</v>
      </c>
      <c r="F126" s="28" t="s">
        <v>9640</v>
      </c>
      <c r="G126" s="28"/>
      <c r="H126" s="28">
        <v>3</v>
      </c>
      <c r="I126" s="28" t="s">
        <v>9634</v>
      </c>
      <c r="J126" s="28" t="s">
        <v>9636</v>
      </c>
      <c r="K126" s="28" t="s">
        <v>9225</v>
      </c>
      <c r="L126" s="28" t="s">
        <v>9356</v>
      </c>
      <c r="M126" s="28" t="s">
        <v>164</v>
      </c>
      <c r="N126" s="28" t="s">
        <v>9225</v>
      </c>
      <c r="O126" s="28" t="s">
        <v>9225</v>
      </c>
      <c r="P126" s="28" t="s">
        <v>129</v>
      </c>
      <c r="Q126" s="28">
        <v>12183</v>
      </c>
      <c r="R126" s="28">
        <v>3</v>
      </c>
      <c r="S126" s="28" t="s">
        <v>9345</v>
      </c>
      <c r="T126" s="28" t="s">
        <v>9220</v>
      </c>
      <c r="U126" s="28"/>
      <c r="V126" s="28" t="s">
        <v>129</v>
      </c>
      <c r="W126" s="28" t="s">
        <v>129</v>
      </c>
      <c r="X126" s="28" t="s">
        <v>129</v>
      </c>
      <c r="Y126" s="28" t="s">
        <v>129</v>
      </c>
      <c r="Z126" s="28" t="s">
        <v>129</v>
      </c>
      <c r="AA126" s="28" t="s">
        <v>129</v>
      </c>
      <c r="AB126" s="28" t="s">
        <v>129</v>
      </c>
      <c r="AC126" s="28" t="s">
        <v>129</v>
      </c>
      <c r="AD126" s="28" t="s">
        <v>129</v>
      </c>
      <c r="AE126" s="28" t="s">
        <v>9628</v>
      </c>
      <c r="AF126" s="28" t="s">
        <v>129</v>
      </c>
      <c r="AG126" s="28" t="s">
        <v>9578</v>
      </c>
      <c r="AH126" s="28" t="s">
        <v>129</v>
      </c>
      <c r="AI126" s="28" t="s">
        <v>129</v>
      </c>
      <c r="AJ126" s="28" t="s">
        <v>129</v>
      </c>
      <c r="AK126" s="28" t="s">
        <v>129</v>
      </c>
      <c r="AO126" t="s">
        <v>9559</v>
      </c>
    </row>
    <row r="127" spans="1:41">
      <c r="A127" s="28" t="str">
        <f t="shared" si="1"/>
        <v>202580138</v>
      </c>
      <c r="B127" s="28">
        <v>202580</v>
      </c>
      <c r="C127" s="28">
        <v>138</v>
      </c>
      <c r="D127" s="28" t="s">
        <v>9258</v>
      </c>
      <c r="E127" s="28" t="s">
        <v>9356</v>
      </c>
      <c r="F127" s="28" t="s">
        <v>9641</v>
      </c>
      <c r="G127" s="28"/>
      <c r="H127" s="28">
        <v>2</v>
      </c>
      <c r="I127" s="28" t="s">
        <v>9642</v>
      </c>
      <c r="J127" s="28" t="s">
        <v>9643</v>
      </c>
      <c r="K127" s="28" t="s">
        <v>9225</v>
      </c>
      <c r="L127" s="28" t="s">
        <v>9356</v>
      </c>
      <c r="M127" s="28" t="s">
        <v>164</v>
      </c>
      <c r="N127" s="28" t="s">
        <v>9225</v>
      </c>
      <c r="O127" s="28" t="s">
        <v>9225</v>
      </c>
      <c r="P127" s="28" t="s">
        <v>129</v>
      </c>
      <c r="Q127" s="28">
        <v>12184</v>
      </c>
      <c r="R127" s="28">
        <v>2</v>
      </c>
      <c r="S127" s="28" t="s">
        <v>9345</v>
      </c>
      <c r="T127" s="28" t="s">
        <v>9220</v>
      </c>
      <c r="U127" s="28"/>
      <c r="V127" s="28" t="s">
        <v>129</v>
      </c>
      <c r="W127" s="28" t="s">
        <v>129</v>
      </c>
      <c r="X127" s="28" t="s">
        <v>129</v>
      </c>
      <c r="Y127" s="28" t="s">
        <v>129</v>
      </c>
      <c r="Z127" s="28" t="s">
        <v>129</v>
      </c>
      <c r="AA127" s="28" t="s">
        <v>129</v>
      </c>
      <c r="AB127" s="28" t="s">
        <v>129</v>
      </c>
      <c r="AC127" s="28" t="s">
        <v>129</v>
      </c>
      <c r="AD127" s="28" t="s">
        <v>129</v>
      </c>
      <c r="AE127" s="28" t="s">
        <v>9356</v>
      </c>
      <c r="AF127" s="28" t="s">
        <v>129</v>
      </c>
      <c r="AG127" s="28" t="s">
        <v>9634</v>
      </c>
      <c r="AH127" s="28" t="s">
        <v>129</v>
      </c>
      <c r="AI127" s="28" t="s">
        <v>129</v>
      </c>
      <c r="AJ127" s="28" t="s">
        <v>129</v>
      </c>
      <c r="AK127" s="28" t="s">
        <v>129</v>
      </c>
      <c r="AO127" t="s">
        <v>9562</v>
      </c>
    </row>
    <row r="128" spans="1:41">
      <c r="A128" s="28" t="str">
        <f t="shared" si="1"/>
        <v>202580140</v>
      </c>
      <c r="B128" s="28">
        <v>202580</v>
      </c>
      <c r="C128" s="28">
        <v>140</v>
      </c>
      <c r="D128" s="28" t="s">
        <v>9259</v>
      </c>
      <c r="E128" s="28" t="s">
        <v>9368</v>
      </c>
      <c r="F128" s="28" t="s">
        <v>9633</v>
      </c>
      <c r="G128" s="28"/>
      <c r="H128" s="28">
        <v>2</v>
      </c>
      <c r="I128" s="28" t="s">
        <v>9358</v>
      </c>
      <c r="J128" s="28" t="s">
        <v>9644</v>
      </c>
      <c r="K128" s="28" t="s">
        <v>9225</v>
      </c>
      <c r="L128" s="28" t="s">
        <v>9645</v>
      </c>
      <c r="M128" s="28" t="s">
        <v>164</v>
      </c>
      <c r="N128" s="28" t="s">
        <v>9225</v>
      </c>
      <c r="O128" s="28" t="s">
        <v>9225</v>
      </c>
      <c r="P128" s="28" t="s">
        <v>129</v>
      </c>
      <c r="Q128" s="28">
        <v>12186</v>
      </c>
      <c r="R128" s="28">
        <v>2</v>
      </c>
      <c r="S128" s="28" t="s">
        <v>9345</v>
      </c>
      <c r="T128" s="28" t="s">
        <v>9220</v>
      </c>
      <c r="U128" s="28"/>
      <c r="V128" s="28" t="s">
        <v>129</v>
      </c>
      <c r="W128" s="28" t="s">
        <v>129</v>
      </c>
      <c r="X128" s="28" t="s">
        <v>129</v>
      </c>
      <c r="Y128" s="28" t="s">
        <v>129</v>
      </c>
      <c r="Z128" s="28" t="s">
        <v>129</v>
      </c>
      <c r="AA128" s="28" t="s">
        <v>129</v>
      </c>
      <c r="AB128" s="28" t="s">
        <v>129</v>
      </c>
      <c r="AC128" s="28" t="s">
        <v>129</v>
      </c>
      <c r="AD128" s="28" t="s">
        <v>129</v>
      </c>
      <c r="AE128" s="28" t="s">
        <v>9368</v>
      </c>
      <c r="AF128" s="28" t="s">
        <v>129</v>
      </c>
      <c r="AG128" s="28" t="s">
        <v>9360</v>
      </c>
      <c r="AH128" s="28" t="s">
        <v>129</v>
      </c>
      <c r="AI128" s="28" t="s">
        <v>129</v>
      </c>
      <c r="AJ128" s="28" t="s">
        <v>129</v>
      </c>
      <c r="AK128" s="28" t="s">
        <v>129</v>
      </c>
    </row>
    <row r="129" spans="1:37">
      <c r="A129" s="28" t="str">
        <f t="shared" si="1"/>
        <v>202580142</v>
      </c>
      <c r="B129" s="28">
        <v>202580</v>
      </c>
      <c r="C129" s="28">
        <v>142</v>
      </c>
      <c r="D129" s="28" t="s">
        <v>9260</v>
      </c>
      <c r="E129" s="28" t="s">
        <v>9360</v>
      </c>
      <c r="F129" s="28" t="s">
        <v>9625</v>
      </c>
      <c r="G129" s="28"/>
      <c r="H129" s="28">
        <v>2</v>
      </c>
      <c r="I129" s="28" t="s">
        <v>9646</v>
      </c>
      <c r="J129" s="28" t="s">
        <v>9647</v>
      </c>
      <c r="K129" s="28" t="s">
        <v>9225</v>
      </c>
      <c r="L129" s="28" t="s">
        <v>9360</v>
      </c>
      <c r="M129" s="28" t="s">
        <v>164</v>
      </c>
      <c r="N129" s="28" t="s">
        <v>9225</v>
      </c>
      <c r="O129" s="28" t="s">
        <v>9225</v>
      </c>
      <c r="P129" s="28" t="s">
        <v>129</v>
      </c>
      <c r="Q129" s="28">
        <v>12187</v>
      </c>
      <c r="R129" s="28">
        <v>2</v>
      </c>
      <c r="S129" s="28" t="s">
        <v>9345</v>
      </c>
      <c r="T129" s="28" t="s">
        <v>9220</v>
      </c>
      <c r="U129" s="28"/>
      <c r="V129" s="28" t="s">
        <v>129</v>
      </c>
      <c r="W129" s="28" t="s">
        <v>129</v>
      </c>
      <c r="X129" s="28" t="s">
        <v>129</v>
      </c>
      <c r="Y129" s="28" t="s">
        <v>129</v>
      </c>
      <c r="Z129" s="28" t="s">
        <v>129</v>
      </c>
      <c r="AA129" s="28" t="s">
        <v>129</v>
      </c>
      <c r="AB129" s="28" t="s">
        <v>129</v>
      </c>
      <c r="AC129" s="28" t="s">
        <v>129</v>
      </c>
      <c r="AD129" s="28" t="s">
        <v>129</v>
      </c>
      <c r="AE129" s="28" t="s">
        <v>9360</v>
      </c>
      <c r="AF129" s="28" t="s">
        <v>129</v>
      </c>
      <c r="AG129" s="28" t="s">
        <v>9585</v>
      </c>
      <c r="AH129" s="28" t="s">
        <v>129</v>
      </c>
      <c r="AI129" s="28" t="s">
        <v>129</v>
      </c>
      <c r="AJ129" s="28" t="s">
        <v>129</v>
      </c>
      <c r="AK129" s="28" t="s">
        <v>129</v>
      </c>
    </row>
    <row r="130" spans="1:37">
      <c r="A130" s="28" t="str">
        <f t="shared" si="1"/>
        <v>202580146</v>
      </c>
      <c r="B130" s="28">
        <v>202580</v>
      </c>
      <c r="C130" s="28">
        <v>146</v>
      </c>
      <c r="D130" s="28" t="s">
        <v>9262</v>
      </c>
      <c r="E130" s="28" t="s">
        <v>9591</v>
      </c>
      <c r="F130" s="28" t="s">
        <v>9605</v>
      </c>
      <c r="G130" s="28"/>
      <c r="H130" s="28">
        <v>2</v>
      </c>
      <c r="I130" s="28" t="s">
        <v>9648</v>
      </c>
      <c r="J130" s="28" t="s">
        <v>9649</v>
      </c>
      <c r="K130" s="28" t="s">
        <v>9225</v>
      </c>
      <c r="L130" s="28" t="s">
        <v>9591</v>
      </c>
      <c r="M130" s="28" t="s">
        <v>164</v>
      </c>
      <c r="N130" s="28" t="s">
        <v>9225</v>
      </c>
      <c r="O130" s="28" t="s">
        <v>9225</v>
      </c>
      <c r="P130" s="28" t="s">
        <v>129</v>
      </c>
      <c r="Q130" s="28">
        <v>12189</v>
      </c>
      <c r="R130" s="28">
        <v>2</v>
      </c>
      <c r="S130" s="28" t="s">
        <v>9345</v>
      </c>
      <c r="T130" s="28" t="s">
        <v>9220</v>
      </c>
      <c r="U130" s="28"/>
      <c r="V130" s="28" t="s">
        <v>129</v>
      </c>
      <c r="W130" s="28" t="s">
        <v>129</v>
      </c>
      <c r="X130" s="28" t="s">
        <v>129</v>
      </c>
      <c r="Y130" s="28" t="s">
        <v>129</v>
      </c>
      <c r="Z130" s="28" t="s">
        <v>129</v>
      </c>
      <c r="AA130" s="28" t="s">
        <v>129</v>
      </c>
      <c r="AB130" s="28" t="s">
        <v>129</v>
      </c>
      <c r="AC130" s="28" t="s">
        <v>129</v>
      </c>
      <c r="AD130" s="28" t="s">
        <v>129</v>
      </c>
      <c r="AE130" s="28" t="s">
        <v>9591</v>
      </c>
      <c r="AF130" s="28" t="s">
        <v>129</v>
      </c>
      <c r="AG130" s="28" t="s">
        <v>9579</v>
      </c>
      <c r="AH130" s="28" t="s">
        <v>129</v>
      </c>
      <c r="AI130" s="28" t="s">
        <v>129</v>
      </c>
      <c r="AJ130" s="28" t="s">
        <v>129</v>
      </c>
      <c r="AK130" s="28" t="s">
        <v>129</v>
      </c>
    </row>
    <row r="131" spans="1:37">
      <c r="A131" s="28" t="str">
        <f t="shared" ref="A131:A194" si="2">_xlfn.CONCAT(B131,C131)</f>
        <v>202580148</v>
      </c>
      <c r="B131" s="28">
        <v>202580</v>
      </c>
      <c r="C131" s="28">
        <v>148</v>
      </c>
      <c r="D131" s="28" t="s">
        <v>9263</v>
      </c>
      <c r="E131" s="28" t="s">
        <v>9613</v>
      </c>
      <c r="F131" s="28" t="s">
        <v>9575</v>
      </c>
      <c r="G131" s="28"/>
      <c r="H131" s="28">
        <v>2</v>
      </c>
      <c r="I131" s="28" t="s">
        <v>9603</v>
      </c>
      <c r="J131" s="28" t="s">
        <v>9650</v>
      </c>
      <c r="K131" s="28" t="s">
        <v>9225</v>
      </c>
      <c r="L131" s="28" t="s">
        <v>9613</v>
      </c>
      <c r="M131" s="28" t="s">
        <v>164</v>
      </c>
      <c r="N131" s="28" t="s">
        <v>9225</v>
      </c>
      <c r="O131" s="28" t="s">
        <v>9225</v>
      </c>
      <c r="P131" s="28" t="s">
        <v>129</v>
      </c>
      <c r="Q131" s="28">
        <v>12190</v>
      </c>
      <c r="R131" s="28">
        <v>2</v>
      </c>
      <c r="S131" s="28" t="s">
        <v>9345</v>
      </c>
      <c r="T131" s="28" t="s">
        <v>9220</v>
      </c>
      <c r="U131" s="28"/>
      <c r="V131" s="28" t="s">
        <v>129</v>
      </c>
      <c r="W131" s="28" t="s">
        <v>129</v>
      </c>
      <c r="X131" s="28" t="s">
        <v>129</v>
      </c>
      <c r="Y131" s="28" t="s">
        <v>129</v>
      </c>
      <c r="Z131" s="28" t="s">
        <v>129</v>
      </c>
      <c r="AA131" s="28" t="s">
        <v>129</v>
      </c>
      <c r="AB131" s="28" t="s">
        <v>129</v>
      </c>
      <c r="AC131" s="28" t="s">
        <v>129</v>
      </c>
      <c r="AD131" s="28" t="s">
        <v>129</v>
      </c>
      <c r="AE131" s="28" t="s">
        <v>9613</v>
      </c>
      <c r="AF131" s="28" t="s">
        <v>129</v>
      </c>
      <c r="AG131" s="28" t="s">
        <v>9365</v>
      </c>
      <c r="AH131" s="28" t="s">
        <v>129</v>
      </c>
      <c r="AI131" s="28" t="s">
        <v>129</v>
      </c>
      <c r="AJ131" s="28" t="s">
        <v>129</v>
      </c>
      <c r="AK131" s="28" t="s">
        <v>129</v>
      </c>
    </row>
    <row r="132" spans="1:37">
      <c r="A132" s="28" t="str">
        <f t="shared" si="2"/>
        <v>202580149</v>
      </c>
      <c r="B132" s="28">
        <v>202580</v>
      </c>
      <c r="C132" s="28">
        <v>149</v>
      </c>
      <c r="D132" s="28" t="s">
        <v>9264</v>
      </c>
      <c r="E132" s="28" t="s">
        <v>9365</v>
      </c>
      <c r="F132" s="28" t="s">
        <v>9637</v>
      </c>
      <c r="G132" s="28"/>
      <c r="H132" s="28">
        <v>2</v>
      </c>
      <c r="I132" s="28" t="s">
        <v>9363</v>
      </c>
      <c r="J132" s="28" t="s">
        <v>9651</v>
      </c>
      <c r="K132" s="28" t="s">
        <v>9225</v>
      </c>
      <c r="L132" s="28" t="s">
        <v>9365</v>
      </c>
      <c r="M132" s="28" t="s">
        <v>164</v>
      </c>
      <c r="N132" s="28" t="s">
        <v>9225</v>
      </c>
      <c r="O132" s="28" t="s">
        <v>9225</v>
      </c>
      <c r="P132" s="28" t="s">
        <v>129</v>
      </c>
      <c r="Q132" s="28">
        <v>12191</v>
      </c>
      <c r="R132" s="28">
        <v>2</v>
      </c>
      <c r="S132" s="28" t="s">
        <v>9345</v>
      </c>
      <c r="T132" s="28" t="s">
        <v>9220</v>
      </c>
      <c r="U132" s="28"/>
      <c r="V132" s="28" t="s">
        <v>129</v>
      </c>
      <c r="W132" s="28" t="s">
        <v>129</v>
      </c>
      <c r="X132" s="28" t="s">
        <v>129</v>
      </c>
      <c r="Y132" s="28" t="s">
        <v>129</v>
      </c>
      <c r="Z132" s="28" t="s">
        <v>129</v>
      </c>
      <c r="AA132" s="28" t="s">
        <v>129</v>
      </c>
      <c r="AB132" s="28" t="s">
        <v>129</v>
      </c>
      <c r="AC132" s="28" t="s">
        <v>129</v>
      </c>
      <c r="AD132" s="28" t="s">
        <v>129</v>
      </c>
      <c r="AE132" s="28" t="s">
        <v>9365</v>
      </c>
      <c r="AF132" s="28" t="s">
        <v>129</v>
      </c>
      <c r="AG132" s="28" t="s">
        <v>9621</v>
      </c>
      <c r="AH132" s="28" t="s">
        <v>129</v>
      </c>
      <c r="AI132" s="28" t="s">
        <v>129</v>
      </c>
      <c r="AJ132" s="28" t="s">
        <v>129</v>
      </c>
      <c r="AK132" s="28" t="s">
        <v>129</v>
      </c>
    </row>
    <row r="133" spans="1:37">
      <c r="A133" s="28" t="str">
        <f t="shared" si="2"/>
        <v>202580150</v>
      </c>
      <c r="B133" s="28">
        <v>202580</v>
      </c>
      <c r="C133" s="28">
        <v>150</v>
      </c>
      <c r="D133" s="28" t="s">
        <v>9265</v>
      </c>
      <c r="E133" s="28" t="s">
        <v>9621</v>
      </c>
      <c r="F133" s="28" t="s">
        <v>9569</v>
      </c>
      <c r="G133" s="28"/>
      <c r="H133" s="28">
        <v>2</v>
      </c>
      <c r="I133" s="28" t="s">
        <v>9632</v>
      </c>
      <c r="J133" s="28" t="s">
        <v>9652</v>
      </c>
      <c r="K133" s="28" t="s">
        <v>9225</v>
      </c>
      <c r="L133" s="28" t="s">
        <v>9621</v>
      </c>
      <c r="M133" s="28" t="s">
        <v>164</v>
      </c>
      <c r="N133" s="28" t="s">
        <v>9225</v>
      </c>
      <c r="O133" s="28" t="s">
        <v>9225</v>
      </c>
      <c r="P133" s="28" t="s">
        <v>129</v>
      </c>
      <c r="Q133" s="28">
        <v>12192</v>
      </c>
      <c r="R133" s="28">
        <v>2</v>
      </c>
      <c r="S133" s="28" t="s">
        <v>9345</v>
      </c>
      <c r="T133" s="28" t="s">
        <v>9220</v>
      </c>
      <c r="U133" s="28"/>
      <c r="V133" s="28" t="s">
        <v>129</v>
      </c>
      <c r="W133" s="28" t="s">
        <v>129</v>
      </c>
      <c r="X133" s="28" t="s">
        <v>129</v>
      </c>
      <c r="Y133" s="28" t="s">
        <v>129</v>
      </c>
      <c r="Z133" s="28" t="s">
        <v>129</v>
      </c>
      <c r="AA133" s="28" t="s">
        <v>129</v>
      </c>
      <c r="AB133" s="28" t="s">
        <v>129</v>
      </c>
      <c r="AC133" s="28" t="s">
        <v>129</v>
      </c>
      <c r="AD133" s="28" t="s">
        <v>129</v>
      </c>
      <c r="AE133" s="28" t="s">
        <v>9621</v>
      </c>
      <c r="AF133" s="28" t="s">
        <v>129</v>
      </c>
      <c r="AG133" s="28" t="s">
        <v>9589</v>
      </c>
      <c r="AH133" s="28" t="s">
        <v>129</v>
      </c>
      <c r="AI133" s="28" t="s">
        <v>129</v>
      </c>
      <c r="AJ133" s="28" t="s">
        <v>129</v>
      </c>
      <c r="AK133" s="28" t="s">
        <v>129</v>
      </c>
    </row>
    <row r="134" spans="1:37">
      <c r="A134" s="28" t="str">
        <f t="shared" si="2"/>
        <v>202580151</v>
      </c>
      <c r="B134" s="28">
        <v>202580</v>
      </c>
      <c r="C134" s="28">
        <v>151</v>
      </c>
      <c r="D134" s="28" t="s">
        <v>9266</v>
      </c>
      <c r="E134" s="28" t="s">
        <v>9583</v>
      </c>
      <c r="F134" s="28" t="s">
        <v>9366</v>
      </c>
      <c r="G134" s="28"/>
      <c r="H134" s="28">
        <v>2</v>
      </c>
      <c r="I134" s="28" t="s">
        <v>9604</v>
      </c>
      <c r="J134" s="28" t="s">
        <v>9653</v>
      </c>
      <c r="K134" s="28" t="s">
        <v>9225</v>
      </c>
      <c r="L134" s="28" t="s">
        <v>9583</v>
      </c>
      <c r="M134" s="28" t="s">
        <v>164</v>
      </c>
      <c r="N134" s="28" t="s">
        <v>9225</v>
      </c>
      <c r="O134" s="28" t="s">
        <v>9225</v>
      </c>
      <c r="P134" s="28" t="s">
        <v>129</v>
      </c>
      <c r="Q134" s="28">
        <v>12193</v>
      </c>
      <c r="R134" s="28">
        <v>2</v>
      </c>
      <c r="S134" s="28" t="s">
        <v>9345</v>
      </c>
      <c r="T134" s="28" t="s">
        <v>9220</v>
      </c>
      <c r="U134" s="28"/>
      <c r="V134" s="28" t="s">
        <v>129</v>
      </c>
      <c r="W134" s="28" t="s">
        <v>129</v>
      </c>
      <c r="X134" s="28" t="s">
        <v>129</v>
      </c>
      <c r="Y134" s="28" t="s">
        <v>129</v>
      </c>
      <c r="Z134" s="28" t="s">
        <v>129</v>
      </c>
      <c r="AA134" s="28" t="s">
        <v>129</v>
      </c>
      <c r="AB134" s="28" t="s">
        <v>129</v>
      </c>
      <c r="AC134" s="28" t="s">
        <v>129</v>
      </c>
      <c r="AD134" s="28" t="s">
        <v>129</v>
      </c>
      <c r="AE134" s="28" t="s">
        <v>9583</v>
      </c>
      <c r="AF134" s="28" t="s">
        <v>129</v>
      </c>
      <c r="AG134" s="28" t="s">
        <v>9624</v>
      </c>
      <c r="AH134" s="28" t="s">
        <v>129</v>
      </c>
      <c r="AI134" s="28" t="s">
        <v>129</v>
      </c>
      <c r="AJ134" s="28" t="s">
        <v>129</v>
      </c>
      <c r="AK134" s="28" t="s">
        <v>129</v>
      </c>
    </row>
    <row r="135" spans="1:37">
      <c r="A135" s="28" t="str">
        <f t="shared" si="2"/>
        <v>202580152</v>
      </c>
      <c r="B135" s="28">
        <v>202580</v>
      </c>
      <c r="C135" s="28">
        <v>152</v>
      </c>
      <c r="D135" s="28" t="s">
        <v>9267</v>
      </c>
      <c r="E135" s="28" t="s">
        <v>9624</v>
      </c>
      <c r="F135" s="28" t="s">
        <v>9357</v>
      </c>
      <c r="G135" s="28"/>
      <c r="H135" s="28">
        <v>2</v>
      </c>
      <c r="I135" s="28" t="s">
        <v>9654</v>
      </c>
      <c r="J135" s="28" t="s">
        <v>9655</v>
      </c>
      <c r="K135" s="28" t="s">
        <v>9225</v>
      </c>
      <c r="L135" s="28" t="s">
        <v>9624</v>
      </c>
      <c r="M135" s="28" t="s">
        <v>164</v>
      </c>
      <c r="N135" s="28" t="s">
        <v>9225</v>
      </c>
      <c r="O135" s="28" t="s">
        <v>9225</v>
      </c>
      <c r="P135" s="28" t="s">
        <v>129</v>
      </c>
      <c r="Q135" s="28">
        <v>12194</v>
      </c>
      <c r="R135" s="28">
        <v>2</v>
      </c>
      <c r="S135" s="28" t="s">
        <v>9345</v>
      </c>
      <c r="T135" s="28" t="s">
        <v>9220</v>
      </c>
      <c r="U135" s="28"/>
      <c r="V135" s="28" t="s">
        <v>129</v>
      </c>
      <c r="W135" s="28" t="s">
        <v>129</v>
      </c>
      <c r="X135" s="28" t="s">
        <v>129</v>
      </c>
      <c r="Y135" s="28" t="s">
        <v>129</v>
      </c>
      <c r="Z135" s="28" t="s">
        <v>129</v>
      </c>
      <c r="AA135" s="28" t="s">
        <v>129</v>
      </c>
      <c r="AB135" s="28" t="s">
        <v>129</v>
      </c>
      <c r="AC135" s="28" t="s">
        <v>129</v>
      </c>
      <c r="AD135" s="28" t="s">
        <v>129</v>
      </c>
      <c r="AE135" s="28" t="s">
        <v>9624</v>
      </c>
      <c r="AF135" s="28" t="s">
        <v>129</v>
      </c>
      <c r="AG135" s="28" t="s">
        <v>9656</v>
      </c>
      <c r="AH135" s="28" t="s">
        <v>129</v>
      </c>
      <c r="AI135" s="28" t="s">
        <v>129</v>
      </c>
      <c r="AJ135" s="28" t="s">
        <v>129</v>
      </c>
      <c r="AK135" s="28" t="s">
        <v>129</v>
      </c>
    </row>
    <row r="136" spans="1:37">
      <c r="A136" s="28" t="str">
        <f t="shared" si="2"/>
        <v>202580164</v>
      </c>
      <c r="B136" s="28">
        <v>202580</v>
      </c>
      <c r="C136" s="28">
        <v>164</v>
      </c>
      <c r="D136" s="28" t="s">
        <v>9270</v>
      </c>
      <c r="E136" s="28" t="s">
        <v>9365</v>
      </c>
      <c r="F136" s="28" t="s">
        <v>9575</v>
      </c>
      <c r="G136" s="28"/>
      <c r="H136" s="28">
        <v>1</v>
      </c>
      <c r="I136" s="28" t="s">
        <v>9608</v>
      </c>
      <c r="J136" s="28" t="s">
        <v>9657</v>
      </c>
      <c r="K136" s="28" t="s">
        <v>9225</v>
      </c>
      <c r="L136" s="28" t="s">
        <v>9365</v>
      </c>
      <c r="M136" s="28" t="s">
        <v>164</v>
      </c>
      <c r="N136" s="28" t="s">
        <v>9225</v>
      </c>
      <c r="O136" s="28" t="s">
        <v>9225</v>
      </c>
      <c r="P136" s="28" t="s">
        <v>129</v>
      </c>
      <c r="Q136" s="28">
        <v>12195</v>
      </c>
      <c r="R136" s="28">
        <v>2</v>
      </c>
      <c r="S136" s="28" t="s">
        <v>9345</v>
      </c>
      <c r="T136" s="28" t="s">
        <v>9220</v>
      </c>
      <c r="U136" s="28"/>
      <c r="V136" s="28" t="s">
        <v>129</v>
      </c>
      <c r="W136" s="28" t="s">
        <v>129</v>
      </c>
      <c r="X136" s="28" t="s">
        <v>129</v>
      </c>
      <c r="Y136" s="28" t="s">
        <v>129</v>
      </c>
      <c r="Z136" s="28" t="s">
        <v>129</v>
      </c>
      <c r="AA136" s="28" t="s">
        <v>129</v>
      </c>
      <c r="AB136" s="28" t="s">
        <v>129</v>
      </c>
      <c r="AC136" s="28" t="s">
        <v>129</v>
      </c>
      <c r="AD136" s="28" t="s">
        <v>129</v>
      </c>
      <c r="AE136" s="28" t="s">
        <v>9365</v>
      </c>
      <c r="AF136" s="28" t="s">
        <v>129</v>
      </c>
      <c r="AG136" s="28" t="s">
        <v>9601</v>
      </c>
      <c r="AH136" s="28" t="s">
        <v>129</v>
      </c>
      <c r="AI136" s="28" t="s">
        <v>129</v>
      </c>
      <c r="AJ136" s="28" t="s">
        <v>129</v>
      </c>
      <c r="AK136" s="28" t="s">
        <v>129</v>
      </c>
    </row>
    <row r="137" spans="1:37">
      <c r="A137" s="28" t="str">
        <f t="shared" si="2"/>
        <v>202580169</v>
      </c>
      <c r="B137" s="28">
        <v>202580</v>
      </c>
      <c r="C137" s="28">
        <v>169</v>
      </c>
      <c r="D137" s="28" t="s">
        <v>9311</v>
      </c>
      <c r="E137" s="28" t="s">
        <v>9656</v>
      </c>
      <c r="F137" s="28" t="s">
        <v>9357</v>
      </c>
      <c r="G137" s="28"/>
      <c r="H137" s="28">
        <v>1</v>
      </c>
      <c r="I137" s="28" t="s">
        <v>9658</v>
      </c>
      <c r="J137" s="28" t="s">
        <v>9659</v>
      </c>
      <c r="K137" s="28" t="s">
        <v>9225</v>
      </c>
      <c r="L137" s="28" t="s">
        <v>9656</v>
      </c>
      <c r="M137" s="28" t="s">
        <v>164</v>
      </c>
      <c r="N137" s="28" t="s">
        <v>9225</v>
      </c>
      <c r="O137" s="28" t="s">
        <v>9225</v>
      </c>
      <c r="P137" s="28" t="s">
        <v>129</v>
      </c>
      <c r="Q137" s="28">
        <v>12196</v>
      </c>
      <c r="R137" s="28">
        <v>2</v>
      </c>
      <c r="S137" s="28" t="s">
        <v>9345</v>
      </c>
      <c r="T137" s="28" t="s">
        <v>9220</v>
      </c>
      <c r="U137" s="28"/>
      <c r="V137" s="28" t="s">
        <v>129</v>
      </c>
      <c r="W137" s="28" t="s">
        <v>129</v>
      </c>
      <c r="X137" s="28" t="s">
        <v>129</v>
      </c>
      <c r="Y137" s="28" t="s">
        <v>129</v>
      </c>
      <c r="Z137" s="28" t="s">
        <v>129</v>
      </c>
      <c r="AA137" s="28" t="s">
        <v>129</v>
      </c>
      <c r="AB137" s="28" t="s">
        <v>129</v>
      </c>
      <c r="AC137" s="28" t="s">
        <v>129</v>
      </c>
      <c r="AD137" s="28" t="s">
        <v>129</v>
      </c>
      <c r="AE137" s="28" t="s">
        <v>9656</v>
      </c>
      <c r="AF137" s="28" t="s">
        <v>129</v>
      </c>
      <c r="AG137" s="28" t="s">
        <v>9660</v>
      </c>
      <c r="AH137" s="28" t="s">
        <v>129</v>
      </c>
      <c r="AI137" s="28" t="s">
        <v>129</v>
      </c>
      <c r="AJ137" s="28" t="s">
        <v>129</v>
      </c>
      <c r="AK137" s="28" t="s">
        <v>129</v>
      </c>
    </row>
    <row r="138" spans="1:37">
      <c r="A138" s="28" t="str">
        <f t="shared" si="2"/>
        <v>202580178</v>
      </c>
      <c r="B138" s="28">
        <v>202580</v>
      </c>
      <c r="C138" s="28">
        <v>178</v>
      </c>
      <c r="D138" s="28" t="s">
        <v>9274</v>
      </c>
      <c r="E138" s="28" t="s">
        <v>9368</v>
      </c>
      <c r="F138" s="28" t="s">
        <v>9617</v>
      </c>
      <c r="G138" s="28"/>
      <c r="H138" s="28">
        <v>4</v>
      </c>
      <c r="I138" s="28" t="s">
        <v>9360</v>
      </c>
      <c r="J138" s="28" t="s">
        <v>9661</v>
      </c>
      <c r="K138" s="28" t="s">
        <v>9225</v>
      </c>
      <c r="L138" s="28" t="s">
        <v>9368</v>
      </c>
      <c r="M138" s="28" t="s">
        <v>164</v>
      </c>
      <c r="N138" s="28" t="s">
        <v>9225</v>
      </c>
      <c r="O138" s="28" t="s">
        <v>9225</v>
      </c>
      <c r="P138" s="28" t="s">
        <v>129</v>
      </c>
      <c r="Q138" s="28">
        <v>12201</v>
      </c>
      <c r="R138" s="28">
        <v>2</v>
      </c>
      <c r="S138" s="28" t="s">
        <v>9345</v>
      </c>
      <c r="T138" s="28" t="s">
        <v>9220</v>
      </c>
      <c r="U138" s="28"/>
      <c r="V138" s="28" t="s">
        <v>129</v>
      </c>
      <c r="W138" s="28" t="s">
        <v>129</v>
      </c>
      <c r="X138" s="28" t="s">
        <v>129</v>
      </c>
      <c r="Y138" s="28" t="s">
        <v>129</v>
      </c>
      <c r="Z138" s="28" t="s">
        <v>129</v>
      </c>
      <c r="AA138" s="28" t="s">
        <v>129</v>
      </c>
      <c r="AB138" s="28" t="s">
        <v>129</v>
      </c>
      <c r="AC138" s="28" t="s">
        <v>129</v>
      </c>
      <c r="AD138" s="28" t="s">
        <v>129</v>
      </c>
      <c r="AE138" s="28" t="s">
        <v>9358</v>
      </c>
      <c r="AF138" s="28" t="s">
        <v>129</v>
      </c>
      <c r="AG138" s="28" t="s">
        <v>9585</v>
      </c>
      <c r="AH138" s="28" t="s">
        <v>129</v>
      </c>
      <c r="AI138" s="28" t="s">
        <v>129</v>
      </c>
      <c r="AJ138" s="28" t="s">
        <v>129</v>
      </c>
      <c r="AK138" s="28" t="s">
        <v>129</v>
      </c>
    </row>
    <row r="139" spans="1:37">
      <c r="A139" s="28" t="str">
        <f t="shared" si="2"/>
        <v>202580182</v>
      </c>
      <c r="B139" s="28">
        <v>202580</v>
      </c>
      <c r="C139" s="28">
        <v>182</v>
      </c>
      <c r="D139" s="28" t="s">
        <v>9312</v>
      </c>
      <c r="E139" s="28" t="s">
        <v>9626</v>
      </c>
      <c r="F139" s="28" t="s">
        <v>9357</v>
      </c>
      <c r="G139" s="28"/>
      <c r="H139" s="28">
        <v>14</v>
      </c>
      <c r="I139" s="28" t="s">
        <v>9574</v>
      </c>
      <c r="J139" s="28" t="s">
        <v>9662</v>
      </c>
      <c r="K139" s="28" t="s">
        <v>9225</v>
      </c>
      <c r="L139" s="28" t="s">
        <v>9626</v>
      </c>
      <c r="M139" s="28" t="s">
        <v>164</v>
      </c>
      <c r="N139" s="28" t="s">
        <v>9225</v>
      </c>
      <c r="O139" s="28" t="s">
        <v>9225</v>
      </c>
      <c r="P139" s="28" t="s">
        <v>129</v>
      </c>
      <c r="Q139" s="28">
        <v>12204</v>
      </c>
      <c r="R139" s="28">
        <v>2</v>
      </c>
      <c r="S139" s="28" t="s">
        <v>9345</v>
      </c>
      <c r="T139" s="28" t="s">
        <v>9220</v>
      </c>
      <c r="U139" s="28"/>
      <c r="V139" s="28" t="s">
        <v>129</v>
      </c>
      <c r="W139" s="28" t="s">
        <v>129</v>
      </c>
      <c r="X139" s="28" t="s">
        <v>129</v>
      </c>
      <c r="Y139" s="28" t="s">
        <v>129</v>
      </c>
      <c r="Z139" s="28" t="s">
        <v>129</v>
      </c>
      <c r="AA139" s="28" t="s">
        <v>129</v>
      </c>
      <c r="AB139" s="28" t="s">
        <v>129</v>
      </c>
      <c r="AC139" s="28" t="s">
        <v>129</v>
      </c>
      <c r="AD139" s="28" t="s">
        <v>129</v>
      </c>
      <c r="AE139" s="28" t="s">
        <v>9360</v>
      </c>
      <c r="AF139" s="28" t="s">
        <v>129</v>
      </c>
      <c r="AG139" s="28" t="s">
        <v>9566</v>
      </c>
      <c r="AH139" s="28" t="s">
        <v>129</v>
      </c>
      <c r="AI139" s="28" t="s">
        <v>129</v>
      </c>
      <c r="AJ139" s="28" t="s">
        <v>129</v>
      </c>
      <c r="AK139" s="28" t="s">
        <v>129</v>
      </c>
    </row>
    <row r="140" spans="1:37">
      <c r="A140" s="28" t="str">
        <f t="shared" si="2"/>
        <v>202580183</v>
      </c>
      <c r="B140" s="28">
        <v>202580</v>
      </c>
      <c r="C140" s="28">
        <v>183</v>
      </c>
      <c r="D140" s="28" t="s">
        <v>9277</v>
      </c>
      <c r="E140" s="28" t="s">
        <v>9613</v>
      </c>
      <c r="F140" s="28" t="s">
        <v>9663</v>
      </c>
      <c r="G140" s="28"/>
      <c r="H140" s="28">
        <v>5</v>
      </c>
      <c r="I140" s="28" t="s">
        <v>9601</v>
      </c>
      <c r="J140" s="28" t="s">
        <v>9664</v>
      </c>
      <c r="K140" s="28" t="s">
        <v>9225</v>
      </c>
      <c r="L140" s="28" t="s">
        <v>9613</v>
      </c>
      <c r="M140" s="28" t="s">
        <v>164</v>
      </c>
      <c r="N140" s="28" t="s">
        <v>9225</v>
      </c>
      <c r="O140" s="28" t="s">
        <v>9225</v>
      </c>
      <c r="P140" s="28" t="s">
        <v>129</v>
      </c>
      <c r="Q140" s="28">
        <v>12205</v>
      </c>
      <c r="R140" s="28">
        <v>2</v>
      </c>
      <c r="S140" s="28" t="s">
        <v>9345</v>
      </c>
      <c r="T140" s="28" t="s">
        <v>9220</v>
      </c>
      <c r="U140" s="28"/>
      <c r="V140" s="28" t="s">
        <v>129</v>
      </c>
      <c r="W140" s="28" t="s">
        <v>129</v>
      </c>
      <c r="X140" s="28" t="s">
        <v>129</v>
      </c>
      <c r="Y140" s="28" t="s">
        <v>129</v>
      </c>
      <c r="Z140" s="28" t="s">
        <v>129</v>
      </c>
      <c r="AA140" s="28" t="s">
        <v>129</v>
      </c>
      <c r="AB140" s="28" t="s">
        <v>129</v>
      </c>
      <c r="AC140" s="28" t="s">
        <v>129</v>
      </c>
      <c r="AD140" s="28" t="s">
        <v>129</v>
      </c>
      <c r="AE140" s="28" t="s">
        <v>9603</v>
      </c>
      <c r="AF140" s="28" t="s">
        <v>129</v>
      </c>
      <c r="AG140" s="28" t="s">
        <v>9367</v>
      </c>
      <c r="AH140" s="28" t="s">
        <v>129</v>
      </c>
      <c r="AI140" s="28" t="s">
        <v>129</v>
      </c>
      <c r="AJ140" s="28" t="s">
        <v>129</v>
      </c>
      <c r="AK140" s="28" t="s">
        <v>129</v>
      </c>
    </row>
    <row r="141" spans="1:37">
      <c r="A141" s="28" t="str">
        <f t="shared" si="2"/>
        <v>202580184</v>
      </c>
      <c r="B141" s="28">
        <v>202580</v>
      </c>
      <c r="C141" s="28">
        <v>184</v>
      </c>
      <c r="D141" s="28" t="s">
        <v>9278</v>
      </c>
      <c r="E141" s="28" t="s">
        <v>9579</v>
      </c>
      <c r="F141" s="28" t="s">
        <v>9366</v>
      </c>
      <c r="G141" s="28"/>
      <c r="H141" s="28">
        <v>7</v>
      </c>
      <c r="I141" s="28" t="s">
        <v>9665</v>
      </c>
      <c r="J141" s="28" t="s">
        <v>9666</v>
      </c>
      <c r="K141" s="28" t="s">
        <v>9225</v>
      </c>
      <c r="L141" s="28" t="s">
        <v>9579</v>
      </c>
      <c r="M141" s="28" t="s">
        <v>164</v>
      </c>
      <c r="N141" s="28" t="s">
        <v>9225</v>
      </c>
      <c r="O141" s="28" t="s">
        <v>9225</v>
      </c>
      <c r="P141" s="28" t="s">
        <v>129</v>
      </c>
      <c r="Q141" s="28">
        <v>12206</v>
      </c>
      <c r="R141" s="28">
        <v>2</v>
      </c>
      <c r="S141" s="28" t="s">
        <v>9345</v>
      </c>
      <c r="T141" s="28" t="s">
        <v>9220</v>
      </c>
      <c r="U141" s="28"/>
      <c r="V141" s="28" t="s">
        <v>129</v>
      </c>
      <c r="W141" s="28" t="s">
        <v>129</v>
      </c>
      <c r="X141" s="28" t="s">
        <v>129</v>
      </c>
      <c r="Y141" s="28" t="s">
        <v>129</v>
      </c>
      <c r="Z141" s="28" t="s">
        <v>129</v>
      </c>
      <c r="AA141" s="28" t="s">
        <v>129</v>
      </c>
      <c r="AB141" s="28" t="s">
        <v>129</v>
      </c>
      <c r="AC141" s="28" t="s">
        <v>129</v>
      </c>
      <c r="AD141" s="28" t="s">
        <v>129</v>
      </c>
      <c r="AE141" s="28" t="s">
        <v>9592</v>
      </c>
      <c r="AF141" s="28" t="s">
        <v>129</v>
      </c>
      <c r="AG141" s="28" t="s">
        <v>9667</v>
      </c>
      <c r="AH141" s="28" t="s">
        <v>129</v>
      </c>
      <c r="AI141" s="28" t="s">
        <v>129</v>
      </c>
      <c r="AJ141" s="28" t="s">
        <v>129</v>
      </c>
      <c r="AK141" s="28" t="s">
        <v>129</v>
      </c>
    </row>
    <row r="142" spans="1:37">
      <c r="A142" s="28" t="str">
        <f t="shared" si="2"/>
        <v>202580185</v>
      </c>
      <c r="B142" s="28">
        <v>202580</v>
      </c>
      <c r="C142" s="28">
        <v>185</v>
      </c>
      <c r="D142" s="28" t="s">
        <v>9279</v>
      </c>
      <c r="E142" s="28" t="s">
        <v>9365</v>
      </c>
      <c r="F142" s="28" t="s">
        <v>9663</v>
      </c>
      <c r="G142" s="28"/>
      <c r="H142" s="28">
        <v>4</v>
      </c>
      <c r="I142" s="28" t="s">
        <v>9621</v>
      </c>
      <c r="J142" s="28" t="s">
        <v>9668</v>
      </c>
      <c r="K142" s="28" t="s">
        <v>9225</v>
      </c>
      <c r="L142" s="28" t="s">
        <v>9365</v>
      </c>
      <c r="M142" s="28" t="s">
        <v>164</v>
      </c>
      <c r="N142" s="28" t="s">
        <v>9225</v>
      </c>
      <c r="O142" s="28" t="s">
        <v>9225</v>
      </c>
      <c r="P142" s="28" t="s">
        <v>129</v>
      </c>
      <c r="Q142" s="28">
        <v>12207</v>
      </c>
      <c r="R142" s="28">
        <v>2</v>
      </c>
      <c r="S142" s="28" t="s">
        <v>9345</v>
      </c>
      <c r="T142" s="28" t="s">
        <v>9220</v>
      </c>
      <c r="U142" s="28"/>
      <c r="V142" s="28" t="s">
        <v>129</v>
      </c>
      <c r="W142" s="28" t="s">
        <v>129</v>
      </c>
      <c r="X142" s="28" t="s">
        <v>129</v>
      </c>
      <c r="Y142" s="28" t="s">
        <v>129</v>
      </c>
      <c r="Z142" s="28" t="s">
        <v>129</v>
      </c>
      <c r="AA142" s="28" t="s">
        <v>129</v>
      </c>
      <c r="AB142" s="28" t="s">
        <v>129</v>
      </c>
      <c r="AC142" s="28" t="s">
        <v>129</v>
      </c>
      <c r="AD142" s="28" t="s">
        <v>129</v>
      </c>
      <c r="AE142" s="28" t="s">
        <v>9363</v>
      </c>
      <c r="AF142" s="28" t="s">
        <v>129</v>
      </c>
      <c r="AG142" s="28" t="s">
        <v>9227</v>
      </c>
      <c r="AH142" s="28" t="s">
        <v>129</v>
      </c>
      <c r="AI142" s="28" t="s">
        <v>129</v>
      </c>
      <c r="AJ142" s="28" t="s">
        <v>129</v>
      </c>
      <c r="AK142" s="28" t="s">
        <v>129</v>
      </c>
    </row>
    <row r="143" spans="1:37">
      <c r="A143" s="28" t="str">
        <f t="shared" si="2"/>
        <v>202580187</v>
      </c>
      <c r="B143" s="28">
        <v>202580</v>
      </c>
      <c r="C143" s="28">
        <v>187</v>
      </c>
      <c r="D143" s="28" t="s">
        <v>9280</v>
      </c>
      <c r="E143" s="28" t="s">
        <v>9382</v>
      </c>
      <c r="F143" s="28" t="s">
        <v>9663</v>
      </c>
      <c r="G143" s="28"/>
      <c r="H143" s="28">
        <v>6</v>
      </c>
      <c r="I143" s="28" t="s">
        <v>9600</v>
      </c>
      <c r="J143" s="28" t="s">
        <v>9669</v>
      </c>
      <c r="K143" s="28" t="s">
        <v>164</v>
      </c>
      <c r="L143" s="28" t="s">
        <v>9382</v>
      </c>
      <c r="M143" s="28" t="s">
        <v>164</v>
      </c>
      <c r="N143" s="28" t="s">
        <v>164</v>
      </c>
      <c r="O143" s="28" t="s">
        <v>164</v>
      </c>
      <c r="P143" s="28" t="s">
        <v>129</v>
      </c>
      <c r="Q143" s="28">
        <v>12696</v>
      </c>
      <c r="R143" s="28">
        <v>0</v>
      </c>
      <c r="S143" s="28"/>
      <c r="T143" s="28"/>
      <c r="U143" s="28"/>
      <c r="V143" s="28" t="s">
        <v>129</v>
      </c>
      <c r="W143" s="28" t="s">
        <v>129</v>
      </c>
      <c r="X143" s="28" t="s">
        <v>129</v>
      </c>
      <c r="Y143" s="28" t="s">
        <v>129</v>
      </c>
      <c r="Z143" s="28" t="s">
        <v>129</v>
      </c>
      <c r="AA143" s="28" t="s">
        <v>129</v>
      </c>
      <c r="AB143" s="28" t="s">
        <v>129</v>
      </c>
      <c r="AC143" s="28" t="s">
        <v>129</v>
      </c>
      <c r="AD143" s="28" t="s">
        <v>129</v>
      </c>
      <c r="AE143" s="28" t="s">
        <v>9582</v>
      </c>
      <c r="AF143" s="28" t="s">
        <v>129</v>
      </c>
      <c r="AG143" s="28" t="s">
        <v>9367</v>
      </c>
      <c r="AH143" s="28" t="s">
        <v>129</v>
      </c>
      <c r="AI143" s="28" t="s">
        <v>129</v>
      </c>
      <c r="AJ143" s="28" t="s">
        <v>129</v>
      </c>
      <c r="AK143" s="28" t="s">
        <v>129</v>
      </c>
    </row>
    <row r="144" spans="1:37">
      <c r="A144" s="28" t="str">
        <f t="shared" si="2"/>
        <v>202580188</v>
      </c>
      <c r="B144" s="28">
        <v>202580</v>
      </c>
      <c r="C144" s="28">
        <v>188</v>
      </c>
      <c r="D144" s="28" t="s">
        <v>9313</v>
      </c>
      <c r="E144" s="28" t="s">
        <v>9368</v>
      </c>
      <c r="F144" s="28" t="s">
        <v>9605</v>
      </c>
      <c r="G144" s="28"/>
      <c r="H144" s="28">
        <v>6</v>
      </c>
      <c r="I144" s="28" t="s">
        <v>9670</v>
      </c>
      <c r="J144" s="28" t="s">
        <v>9671</v>
      </c>
      <c r="K144" s="28" t="s">
        <v>9225</v>
      </c>
      <c r="L144" s="28" t="s">
        <v>9368</v>
      </c>
      <c r="M144" s="28" t="s">
        <v>164</v>
      </c>
      <c r="N144" s="28" t="s">
        <v>9225</v>
      </c>
      <c r="O144" s="28" t="s">
        <v>9225</v>
      </c>
      <c r="P144" s="28" t="s">
        <v>129</v>
      </c>
      <c r="Q144" s="28">
        <v>12210</v>
      </c>
      <c r="R144" s="28">
        <v>2</v>
      </c>
      <c r="S144" s="28" t="s">
        <v>9345</v>
      </c>
      <c r="T144" s="28" t="s">
        <v>9220</v>
      </c>
      <c r="U144" s="28"/>
      <c r="V144" s="28" t="s">
        <v>129</v>
      </c>
      <c r="W144" s="28" t="s">
        <v>129</v>
      </c>
      <c r="X144" s="28" t="s">
        <v>129</v>
      </c>
      <c r="Y144" s="28" t="s">
        <v>129</v>
      </c>
      <c r="Z144" s="28" t="s">
        <v>129</v>
      </c>
      <c r="AA144" s="28" t="s">
        <v>129</v>
      </c>
      <c r="AB144" s="28" t="s">
        <v>129</v>
      </c>
      <c r="AC144" s="28" t="s">
        <v>129</v>
      </c>
      <c r="AD144" s="28" t="s">
        <v>129</v>
      </c>
      <c r="AE144" s="28" t="s">
        <v>9570</v>
      </c>
      <c r="AF144" s="28" t="s">
        <v>129</v>
      </c>
      <c r="AG144" s="28" t="s">
        <v>9591</v>
      </c>
      <c r="AH144" s="28" t="s">
        <v>129</v>
      </c>
      <c r="AI144" s="28" t="s">
        <v>129</v>
      </c>
      <c r="AJ144" s="28" t="s">
        <v>129</v>
      </c>
      <c r="AK144" s="28" t="s">
        <v>129</v>
      </c>
    </row>
    <row r="145" spans="1:37">
      <c r="A145" s="28" t="str">
        <f t="shared" si="2"/>
        <v>202580189</v>
      </c>
      <c r="B145" s="28">
        <v>202580</v>
      </c>
      <c r="C145" s="28">
        <v>189</v>
      </c>
      <c r="D145" s="28" t="s">
        <v>9281</v>
      </c>
      <c r="E145" s="28" t="s">
        <v>9626</v>
      </c>
      <c r="F145" s="28" t="s">
        <v>9605</v>
      </c>
      <c r="G145" s="28"/>
      <c r="H145" s="28">
        <v>7</v>
      </c>
      <c r="I145" s="28" t="s">
        <v>9576</v>
      </c>
      <c r="J145" s="28" t="s">
        <v>9672</v>
      </c>
      <c r="K145" s="28" t="s">
        <v>9225</v>
      </c>
      <c r="L145" s="28" t="s">
        <v>9626</v>
      </c>
      <c r="M145" s="28" t="s">
        <v>164</v>
      </c>
      <c r="N145" s="28" t="s">
        <v>9225</v>
      </c>
      <c r="O145" s="28" t="s">
        <v>9225</v>
      </c>
      <c r="P145" s="28" t="s">
        <v>129</v>
      </c>
      <c r="Q145" s="28">
        <v>12211</v>
      </c>
      <c r="R145" s="28">
        <v>2</v>
      </c>
      <c r="S145" s="28" t="s">
        <v>9345</v>
      </c>
      <c r="T145" s="28" t="s">
        <v>9220</v>
      </c>
      <c r="U145" s="28"/>
      <c r="V145" s="28" t="s">
        <v>129</v>
      </c>
      <c r="W145" s="28" t="s">
        <v>129</v>
      </c>
      <c r="X145" s="28" t="s">
        <v>129</v>
      </c>
      <c r="Y145" s="28" t="s">
        <v>129</v>
      </c>
      <c r="Z145" s="28" t="s">
        <v>129</v>
      </c>
      <c r="AA145" s="28" t="s">
        <v>129</v>
      </c>
      <c r="AB145" s="28" t="s">
        <v>129</v>
      </c>
      <c r="AC145" s="28" t="s">
        <v>129</v>
      </c>
      <c r="AD145" s="28" t="s">
        <v>129</v>
      </c>
      <c r="AE145" s="28" t="s">
        <v>9597</v>
      </c>
      <c r="AF145" s="28" t="s">
        <v>129</v>
      </c>
      <c r="AG145" s="28" t="s">
        <v>9673</v>
      </c>
      <c r="AH145" s="28" t="s">
        <v>129</v>
      </c>
      <c r="AI145" s="28" t="s">
        <v>129</v>
      </c>
      <c r="AJ145" s="28" t="s">
        <v>129</v>
      </c>
      <c r="AK145" s="28" t="s">
        <v>129</v>
      </c>
    </row>
    <row r="146" spans="1:37">
      <c r="A146" s="28" t="str">
        <f t="shared" si="2"/>
        <v>202580190</v>
      </c>
      <c r="B146" s="28">
        <v>202580</v>
      </c>
      <c r="C146" s="28">
        <v>190</v>
      </c>
      <c r="D146" s="28" t="s">
        <v>9674</v>
      </c>
      <c r="E146" s="28" t="s">
        <v>9591</v>
      </c>
      <c r="F146" s="28" t="s">
        <v>9357</v>
      </c>
      <c r="G146" s="28"/>
      <c r="H146" s="28">
        <v>9</v>
      </c>
      <c r="I146" s="28" t="s">
        <v>9603</v>
      </c>
      <c r="J146" s="28" t="s">
        <v>9675</v>
      </c>
      <c r="K146" s="28" t="s">
        <v>9225</v>
      </c>
      <c r="L146" s="28" t="s">
        <v>9591</v>
      </c>
      <c r="M146" s="28" t="s">
        <v>164</v>
      </c>
      <c r="N146" s="28" t="s">
        <v>9225</v>
      </c>
      <c r="O146" s="28" t="s">
        <v>9225</v>
      </c>
      <c r="P146" s="28" t="s">
        <v>129</v>
      </c>
      <c r="Q146" s="28">
        <v>12212</v>
      </c>
      <c r="R146" s="28">
        <v>3</v>
      </c>
      <c r="S146" s="28" t="s">
        <v>9345</v>
      </c>
      <c r="T146" s="28" t="s">
        <v>9220</v>
      </c>
      <c r="U146" s="28"/>
      <c r="V146" s="28" t="s">
        <v>129</v>
      </c>
      <c r="W146" s="28" t="s">
        <v>129</v>
      </c>
      <c r="X146" s="28" t="s">
        <v>129</v>
      </c>
      <c r="Y146" s="28" t="s">
        <v>129</v>
      </c>
      <c r="Z146" s="28" t="s">
        <v>129</v>
      </c>
      <c r="AA146" s="28" t="s">
        <v>129</v>
      </c>
      <c r="AB146" s="28" t="s">
        <v>129</v>
      </c>
      <c r="AC146" s="28" t="s">
        <v>129</v>
      </c>
      <c r="AD146" s="28" t="s">
        <v>129</v>
      </c>
      <c r="AE146" s="28" t="s">
        <v>9594</v>
      </c>
      <c r="AF146" s="28" t="s">
        <v>129</v>
      </c>
      <c r="AG146" s="28" t="s">
        <v>9583</v>
      </c>
      <c r="AH146" s="28" t="s">
        <v>129</v>
      </c>
      <c r="AI146" s="28" t="s">
        <v>129</v>
      </c>
      <c r="AJ146" s="28" t="s">
        <v>129</v>
      </c>
      <c r="AK146" s="28" t="s">
        <v>129</v>
      </c>
    </row>
    <row r="147" spans="1:37">
      <c r="A147" s="28" t="str">
        <f t="shared" si="2"/>
        <v>202580198</v>
      </c>
      <c r="B147" s="28">
        <v>202580</v>
      </c>
      <c r="C147" s="28">
        <v>198</v>
      </c>
      <c r="D147" s="28" t="s">
        <v>9283</v>
      </c>
      <c r="E147" s="28" t="s">
        <v>9621</v>
      </c>
      <c r="F147" s="28" t="s">
        <v>9366</v>
      </c>
      <c r="G147" s="28"/>
      <c r="H147" s="28">
        <v>4</v>
      </c>
      <c r="I147" s="28" t="s">
        <v>9589</v>
      </c>
      <c r="J147" s="28" t="s">
        <v>9676</v>
      </c>
      <c r="K147" s="28" t="s">
        <v>9225</v>
      </c>
      <c r="L147" s="28" t="s">
        <v>9621</v>
      </c>
      <c r="M147" s="28" t="s">
        <v>164</v>
      </c>
      <c r="N147" s="28" t="s">
        <v>9225</v>
      </c>
      <c r="O147" s="28" t="s">
        <v>9225</v>
      </c>
      <c r="P147" s="28" t="s">
        <v>129</v>
      </c>
      <c r="Q147" s="28">
        <v>12214</v>
      </c>
      <c r="R147" s="28">
        <v>2</v>
      </c>
      <c r="S147" s="28" t="s">
        <v>9345</v>
      </c>
      <c r="T147" s="28" t="s">
        <v>9220</v>
      </c>
      <c r="U147" s="28"/>
      <c r="V147" s="28" t="s">
        <v>129</v>
      </c>
      <c r="W147" s="28" t="s">
        <v>129</v>
      </c>
      <c r="X147" s="28" t="s">
        <v>129</v>
      </c>
      <c r="Y147" s="28" t="s">
        <v>129</v>
      </c>
      <c r="Z147" s="28" t="s">
        <v>129</v>
      </c>
      <c r="AA147" s="28" t="s">
        <v>129</v>
      </c>
      <c r="AB147" s="28" t="s">
        <v>129</v>
      </c>
      <c r="AC147" s="28" t="s">
        <v>129</v>
      </c>
      <c r="AD147" s="28" t="s">
        <v>129</v>
      </c>
      <c r="AE147" s="28" t="s">
        <v>9632</v>
      </c>
      <c r="AF147" s="28" t="s">
        <v>129</v>
      </c>
      <c r="AG147" s="28" t="s">
        <v>9583</v>
      </c>
      <c r="AH147" s="28" t="s">
        <v>129</v>
      </c>
      <c r="AI147" s="28" t="s">
        <v>129</v>
      </c>
      <c r="AJ147" s="28" t="s">
        <v>129</v>
      </c>
      <c r="AK147" s="28" t="s">
        <v>129</v>
      </c>
    </row>
    <row r="148" spans="1:37">
      <c r="A148" s="28" t="str">
        <f t="shared" si="2"/>
        <v>202580200</v>
      </c>
      <c r="B148" s="28">
        <v>202580</v>
      </c>
      <c r="C148" s="28">
        <v>200</v>
      </c>
      <c r="D148" s="28" t="s">
        <v>9284</v>
      </c>
      <c r="E148" s="28" t="s">
        <v>9360</v>
      </c>
      <c r="F148" s="28" t="s">
        <v>9617</v>
      </c>
      <c r="G148" s="28"/>
      <c r="H148" s="28">
        <v>3</v>
      </c>
      <c r="I148" s="28" t="s">
        <v>9670</v>
      </c>
      <c r="J148" s="28" t="s">
        <v>9677</v>
      </c>
      <c r="K148" s="28" t="s">
        <v>9225</v>
      </c>
      <c r="L148" s="28" t="s">
        <v>9360</v>
      </c>
      <c r="M148" s="28" t="s">
        <v>164</v>
      </c>
      <c r="N148" s="28" t="s">
        <v>9225</v>
      </c>
      <c r="O148" s="28" t="s">
        <v>9225</v>
      </c>
      <c r="P148" s="28" t="s">
        <v>129</v>
      </c>
      <c r="Q148" s="28">
        <v>12215</v>
      </c>
      <c r="R148" s="28">
        <v>2</v>
      </c>
      <c r="S148" s="28" t="s">
        <v>9345</v>
      </c>
      <c r="T148" s="28" t="s">
        <v>9220</v>
      </c>
      <c r="U148" s="28"/>
      <c r="V148" s="28" t="s">
        <v>129</v>
      </c>
      <c r="W148" s="28" t="s">
        <v>129</v>
      </c>
      <c r="X148" s="28" t="s">
        <v>129</v>
      </c>
      <c r="Y148" s="28" t="s">
        <v>129</v>
      </c>
      <c r="Z148" s="28" t="s">
        <v>129</v>
      </c>
      <c r="AA148" s="28" t="s">
        <v>129</v>
      </c>
      <c r="AB148" s="28" t="s">
        <v>129</v>
      </c>
      <c r="AC148" s="28" t="s">
        <v>129</v>
      </c>
      <c r="AD148" s="28" t="s">
        <v>129</v>
      </c>
      <c r="AE148" s="28" t="s">
        <v>9646</v>
      </c>
      <c r="AF148" s="28" t="s">
        <v>129</v>
      </c>
      <c r="AG148" s="28" t="s">
        <v>9678</v>
      </c>
      <c r="AH148" s="28" t="s">
        <v>129</v>
      </c>
      <c r="AI148" s="28" t="s">
        <v>129</v>
      </c>
      <c r="AJ148" s="28" t="s">
        <v>129</v>
      </c>
      <c r="AK148" s="28" t="s">
        <v>129</v>
      </c>
    </row>
    <row r="149" spans="1:37">
      <c r="A149" s="28" t="str">
        <f t="shared" si="2"/>
        <v>202580203</v>
      </c>
      <c r="B149" s="28">
        <v>202580</v>
      </c>
      <c r="C149" s="28">
        <v>203</v>
      </c>
      <c r="D149" s="28" t="s">
        <v>9679</v>
      </c>
      <c r="E149" s="28" t="s">
        <v>9356</v>
      </c>
      <c r="F149" s="28" t="s">
        <v>9366</v>
      </c>
      <c r="G149" s="28"/>
      <c r="H149" s="28">
        <v>14</v>
      </c>
      <c r="I149" s="28" t="s">
        <v>9670</v>
      </c>
      <c r="J149" s="28" t="s">
        <v>9680</v>
      </c>
      <c r="K149" s="28" t="s">
        <v>9225</v>
      </c>
      <c r="L149" s="28" t="s">
        <v>9356</v>
      </c>
      <c r="M149" s="28" t="s">
        <v>164</v>
      </c>
      <c r="N149" s="28" t="s">
        <v>9225</v>
      </c>
      <c r="O149" s="28" t="s">
        <v>9225</v>
      </c>
      <c r="P149" s="28" t="s">
        <v>129</v>
      </c>
      <c r="Q149" s="28">
        <v>12218</v>
      </c>
      <c r="R149" s="28">
        <v>3</v>
      </c>
      <c r="S149" s="28" t="s">
        <v>9345</v>
      </c>
      <c r="T149" s="28" t="s">
        <v>9220</v>
      </c>
      <c r="U149" s="28"/>
      <c r="V149" s="28" t="s">
        <v>129</v>
      </c>
      <c r="W149" s="28" t="s">
        <v>129</v>
      </c>
      <c r="X149" s="28" t="s">
        <v>129</v>
      </c>
      <c r="Y149" s="28" t="s">
        <v>129</v>
      </c>
      <c r="Z149" s="28" t="s">
        <v>129</v>
      </c>
      <c r="AA149" s="28" t="s">
        <v>129</v>
      </c>
      <c r="AB149" s="28" t="s">
        <v>129</v>
      </c>
      <c r="AC149" s="28" t="s">
        <v>129</v>
      </c>
      <c r="AD149" s="28" t="s">
        <v>129</v>
      </c>
      <c r="AE149" s="28" t="s">
        <v>9368</v>
      </c>
      <c r="AF149" s="28" t="s">
        <v>129</v>
      </c>
      <c r="AG149" s="28" t="s">
        <v>9614</v>
      </c>
      <c r="AH149" s="28" t="s">
        <v>129</v>
      </c>
      <c r="AI149" s="28" t="s">
        <v>129</v>
      </c>
      <c r="AJ149" s="28" t="s">
        <v>129</v>
      </c>
      <c r="AK149" s="28" t="s">
        <v>129</v>
      </c>
    </row>
    <row r="150" spans="1:37">
      <c r="A150" s="28" t="str">
        <f t="shared" si="2"/>
        <v>202580204</v>
      </c>
      <c r="B150" s="28">
        <v>202580</v>
      </c>
      <c r="C150" s="28">
        <v>204</v>
      </c>
      <c r="D150" s="28" t="s">
        <v>9681</v>
      </c>
      <c r="E150" s="28" t="s">
        <v>9360</v>
      </c>
      <c r="F150" s="28" t="s">
        <v>9663</v>
      </c>
      <c r="G150" s="28"/>
      <c r="H150" s="28">
        <v>10</v>
      </c>
      <c r="I150" s="28" t="s">
        <v>9673</v>
      </c>
      <c r="J150" s="28" t="s">
        <v>9682</v>
      </c>
      <c r="K150" s="28" t="s">
        <v>9225</v>
      </c>
      <c r="L150" s="28" t="s">
        <v>9597</v>
      </c>
      <c r="M150" s="28" t="s">
        <v>164</v>
      </c>
      <c r="N150" s="28" t="s">
        <v>9225</v>
      </c>
      <c r="O150" s="28" t="s">
        <v>9225</v>
      </c>
      <c r="P150" s="28" t="s">
        <v>129</v>
      </c>
      <c r="Q150" s="28">
        <v>12219</v>
      </c>
      <c r="R150" s="28">
        <v>3</v>
      </c>
      <c r="S150" s="28" t="s">
        <v>9345</v>
      </c>
      <c r="T150" s="28" t="s">
        <v>9220</v>
      </c>
      <c r="U150" s="28"/>
      <c r="V150" s="28" t="s">
        <v>129</v>
      </c>
      <c r="W150" s="28" t="s">
        <v>129</v>
      </c>
      <c r="X150" s="28" t="s">
        <v>129</v>
      </c>
      <c r="Y150" s="28" t="s">
        <v>129</v>
      </c>
      <c r="Z150" s="28" t="s">
        <v>129</v>
      </c>
      <c r="AA150" s="28" t="s">
        <v>129</v>
      </c>
      <c r="AB150" s="28" t="s">
        <v>129</v>
      </c>
      <c r="AC150" s="28" t="s">
        <v>129</v>
      </c>
      <c r="AD150" s="28" t="s">
        <v>129</v>
      </c>
      <c r="AE150" s="28" t="s">
        <v>9683</v>
      </c>
      <c r="AF150" s="28" t="s">
        <v>129</v>
      </c>
      <c r="AG150" s="28" t="s">
        <v>9621</v>
      </c>
      <c r="AH150" s="28" t="s">
        <v>129</v>
      </c>
      <c r="AI150" s="28" t="s">
        <v>129</v>
      </c>
      <c r="AJ150" s="28" t="s">
        <v>129</v>
      </c>
      <c r="AK150" s="28" t="s">
        <v>129</v>
      </c>
    </row>
    <row r="151" spans="1:37">
      <c r="A151" s="28" t="str">
        <f t="shared" si="2"/>
        <v>202580209</v>
      </c>
      <c r="B151" s="28">
        <v>202580</v>
      </c>
      <c r="C151" s="28">
        <v>209</v>
      </c>
      <c r="D151" s="28" t="s">
        <v>9223</v>
      </c>
      <c r="E151" s="28" t="s">
        <v>9365</v>
      </c>
      <c r="F151" s="28" t="s">
        <v>9366</v>
      </c>
      <c r="G151" s="28"/>
      <c r="H151" s="28">
        <v>5</v>
      </c>
      <c r="I151" s="28" t="s">
        <v>9367</v>
      </c>
      <c r="J151" s="28" t="s">
        <v>9684</v>
      </c>
      <c r="K151" s="28" t="s">
        <v>9225</v>
      </c>
      <c r="L151" s="28" t="s">
        <v>9365</v>
      </c>
      <c r="M151" s="28" t="s">
        <v>164</v>
      </c>
      <c r="N151" s="28" t="s">
        <v>9225</v>
      </c>
      <c r="O151" s="28" t="s">
        <v>9225</v>
      </c>
      <c r="P151" s="28" t="s">
        <v>129</v>
      </c>
      <c r="Q151" s="28">
        <v>12220</v>
      </c>
      <c r="R151" s="28">
        <v>2</v>
      </c>
      <c r="S151" s="28" t="s">
        <v>9345</v>
      </c>
      <c r="T151" s="28" t="s">
        <v>9220</v>
      </c>
      <c r="U151" s="28"/>
      <c r="V151" s="28" t="s">
        <v>129</v>
      </c>
      <c r="W151" s="28" t="s">
        <v>129</v>
      </c>
      <c r="X151" s="28" t="s">
        <v>129</v>
      </c>
      <c r="Y151" s="28" t="s">
        <v>129</v>
      </c>
      <c r="Z151" s="28" t="s">
        <v>129</v>
      </c>
      <c r="AA151" s="28" t="s">
        <v>129</v>
      </c>
      <c r="AB151" s="28" t="s">
        <v>129</v>
      </c>
      <c r="AC151" s="28" t="s">
        <v>129</v>
      </c>
      <c r="AD151" s="28" t="s">
        <v>129</v>
      </c>
      <c r="AE151" s="28" t="s">
        <v>9363</v>
      </c>
      <c r="AF151" s="28" t="s">
        <v>129</v>
      </c>
      <c r="AG151" s="28" t="s">
        <v>9595</v>
      </c>
      <c r="AH151" s="28" t="s">
        <v>129</v>
      </c>
      <c r="AI151" s="28" t="s">
        <v>129</v>
      </c>
      <c r="AJ151" s="28" t="s">
        <v>129</v>
      </c>
      <c r="AK151" s="28" t="s">
        <v>129</v>
      </c>
    </row>
    <row r="152" spans="1:37">
      <c r="A152" s="28" t="str">
        <f t="shared" si="2"/>
        <v>202580210</v>
      </c>
      <c r="B152" s="28">
        <v>202580</v>
      </c>
      <c r="C152" s="28">
        <v>210</v>
      </c>
      <c r="D152" s="28" t="s">
        <v>9287</v>
      </c>
      <c r="E152" s="28" t="s">
        <v>9368</v>
      </c>
      <c r="F152" s="28" t="s">
        <v>9357</v>
      </c>
      <c r="G152" s="28"/>
      <c r="H152" s="28">
        <v>13</v>
      </c>
      <c r="I152" s="28" t="s">
        <v>9673</v>
      </c>
      <c r="J152" s="28" t="s">
        <v>9685</v>
      </c>
      <c r="K152" s="28" t="s">
        <v>9225</v>
      </c>
      <c r="L152" s="28" t="s">
        <v>9368</v>
      </c>
      <c r="M152" s="28" t="s">
        <v>164</v>
      </c>
      <c r="N152" s="28" t="s">
        <v>9225</v>
      </c>
      <c r="O152" s="28" t="s">
        <v>9225</v>
      </c>
      <c r="P152" s="28" t="s">
        <v>129</v>
      </c>
      <c r="Q152" s="28">
        <v>12221</v>
      </c>
      <c r="R152" s="28">
        <v>2</v>
      </c>
      <c r="S152" s="28" t="s">
        <v>9345</v>
      </c>
      <c r="T152" s="28" t="s">
        <v>9220</v>
      </c>
      <c r="U152" s="28"/>
      <c r="V152" s="28" t="s">
        <v>129</v>
      </c>
      <c r="W152" s="28" t="s">
        <v>129</v>
      </c>
      <c r="X152" s="28" t="s">
        <v>129</v>
      </c>
      <c r="Y152" s="28" t="s">
        <v>129</v>
      </c>
      <c r="Z152" s="28" t="s">
        <v>129</v>
      </c>
      <c r="AA152" s="28" t="s">
        <v>129</v>
      </c>
      <c r="AB152" s="28" t="s">
        <v>129</v>
      </c>
      <c r="AC152" s="28" t="s">
        <v>129</v>
      </c>
      <c r="AD152" s="28" t="s">
        <v>129</v>
      </c>
      <c r="AE152" s="28" t="s">
        <v>9670</v>
      </c>
      <c r="AF152" s="28" t="s">
        <v>129</v>
      </c>
      <c r="AG152" s="28" t="s">
        <v>9589</v>
      </c>
      <c r="AH152" s="28" t="s">
        <v>129</v>
      </c>
      <c r="AI152" s="28" t="s">
        <v>129</v>
      </c>
      <c r="AJ152" s="28" t="s">
        <v>129</v>
      </c>
      <c r="AK152" s="28" t="s">
        <v>129</v>
      </c>
    </row>
    <row r="153" spans="1:37">
      <c r="A153" s="28" t="str">
        <f t="shared" si="2"/>
        <v>202580216</v>
      </c>
      <c r="B153" s="28">
        <v>202580</v>
      </c>
      <c r="C153" s="28">
        <v>216</v>
      </c>
      <c r="D153" s="28" t="s">
        <v>9288</v>
      </c>
      <c r="E153" s="28" t="s">
        <v>9382</v>
      </c>
      <c r="F153" s="28" t="s">
        <v>9569</v>
      </c>
      <c r="G153" s="28"/>
      <c r="H153" s="28">
        <v>7</v>
      </c>
      <c r="I153" s="28" t="s">
        <v>9586</v>
      </c>
      <c r="J153" s="28" t="s">
        <v>9686</v>
      </c>
      <c r="K153" s="28" t="s">
        <v>9225</v>
      </c>
      <c r="L153" s="28" t="s">
        <v>9382</v>
      </c>
      <c r="M153" s="28" t="s">
        <v>164</v>
      </c>
      <c r="N153" s="28" t="s">
        <v>9225</v>
      </c>
      <c r="O153" s="28" t="s">
        <v>9225</v>
      </c>
      <c r="P153" s="28" t="s">
        <v>129</v>
      </c>
      <c r="Q153" s="28">
        <v>12224</v>
      </c>
      <c r="R153" s="28">
        <v>2</v>
      </c>
      <c r="S153" s="28" t="s">
        <v>9345</v>
      </c>
      <c r="T153" s="28" t="s">
        <v>9220</v>
      </c>
      <c r="U153" s="28"/>
      <c r="V153" s="28" t="s">
        <v>129</v>
      </c>
      <c r="W153" s="28" t="s">
        <v>129</v>
      </c>
      <c r="X153" s="28" t="s">
        <v>129</v>
      </c>
      <c r="Y153" s="28" t="s">
        <v>129</v>
      </c>
      <c r="Z153" s="28" t="s">
        <v>129</v>
      </c>
      <c r="AA153" s="28" t="s">
        <v>129</v>
      </c>
      <c r="AB153" s="28" t="s">
        <v>129</v>
      </c>
      <c r="AC153" s="28" t="s">
        <v>129</v>
      </c>
      <c r="AD153" s="28" t="s">
        <v>129</v>
      </c>
      <c r="AE153" s="28" t="s">
        <v>9582</v>
      </c>
      <c r="AF153" s="28" t="s">
        <v>129</v>
      </c>
      <c r="AG153" s="28" t="s">
        <v>9614</v>
      </c>
      <c r="AH153" s="28" t="s">
        <v>129</v>
      </c>
      <c r="AI153" s="28" t="s">
        <v>129</v>
      </c>
      <c r="AJ153" s="28" t="s">
        <v>129</v>
      </c>
      <c r="AK153" s="28" t="s">
        <v>129</v>
      </c>
    </row>
    <row r="154" spans="1:37">
      <c r="A154" s="28" t="str">
        <f t="shared" si="2"/>
        <v>202580217</v>
      </c>
      <c r="B154" s="28">
        <v>202580</v>
      </c>
      <c r="C154" s="28">
        <v>217</v>
      </c>
      <c r="D154" s="28" t="s">
        <v>9289</v>
      </c>
      <c r="E154" s="28" t="s">
        <v>9583</v>
      </c>
      <c r="F154" s="28" t="s">
        <v>9357</v>
      </c>
      <c r="G154" s="28"/>
      <c r="H154" s="28">
        <v>3</v>
      </c>
      <c r="I154" s="28" t="s">
        <v>9616</v>
      </c>
      <c r="J154" s="28" t="s">
        <v>9687</v>
      </c>
      <c r="K154" s="28" t="s">
        <v>9225</v>
      </c>
      <c r="L154" s="28" t="s">
        <v>9583</v>
      </c>
      <c r="M154" s="28" t="s">
        <v>164</v>
      </c>
      <c r="N154" s="28" t="s">
        <v>9225</v>
      </c>
      <c r="O154" s="28" t="s">
        <v>9225</v>
      </c>
      <c r="P154" s="28" t="s">
        <v>129</v>
      </c>
      <c r="Q154" s="28">
        <v>12225</v>
      </c>
      <c r="R154" s="28">
        <v>2</v>
      </c>
      <c r="S154" s="28" t="s">
        <v>9345</v>
      </c>
      <c r="T154" s="28" t="s">
        <v>9220</v>
      </c>
      <c r="U154" s="28"/>
      <c r="V154" s="28" t="s">
        <v>129</v>
      </c>
      <c r="W154" s="28" t="s">
        <v>129</v>
      </c>
      <c r="X154" s="28" t="s">
        <v>129</v>
      </c>
      <c r="Y154" s="28" t="s">
        <v>129</v>
      </c>
      <c r="Z154" s="28" t="s">
        <v>129</v>
      </c>
      <c r="AA154" s="28" t="s">
        <v>129</v>
      </c>
      <c r="AB154" s="28" t="s">
        <v>129</v>
      </c>
      <c r="AC154" s="28" t="s">
        <v>129</v>
      </c>
      <c r="AD154" s="28" t="s">
        <v>129</v>
      </c>
      <c r="AE154" s="28" t="s">
        <v>9604</v>
      </c>
      <c r="AF154" s="28" t="s">
        <v>129</v>
      </c>
      <c r="AG154" s="28" t="s">
        <v>9688</v>
      </c>
      <c r="AH154" s="28" t="s">
        <v>129</v>
      </c>
      <c r="AI154" s="28" t="s">
        <v>129</v>
      </c>
      <c r="AJ154" s="28" t="s">
        <v>129</v>
      </c>
      <c r="AK154" s="28" t="s">
        <v>129</v>
      </c>
    </row>
    <row r="155" spans="1:37">
      <c r="A155" s="28" t="str">
        <f t="shared" si="2"/>
        <v>202580219</v>
      </c>
      <c r="B155" s="28">
        <v>202580</v>
      </c>
      <c r="C155" s="28">
        <v>219</v>
      </c>
      <c r="D155" s="28" t="s">
        <v>9290</v>
      </c>
      <c r="E155" s="28" t="s">
        <v>9368</v>
      </c>
      <c r="F155" s="28" t="s">
        <v>9366</v>
      </c>
      <c r="G155" s="28"/>
      <c r="H155" s="28">
        <v>12</v>
      </c>
      <c r="I155" s="28" t="s">
        <v>9607</v>
      </c>
      <c r="J155" s="28" t="s">
        <v>9689</v>
      </c>
      <c r="K155" s="28" t="s">
        <v>9225</v>
      </c>
      <c r="L155" s="28" t="s">
        <v>9368</v>
      </c>
      <c r="M155" s="28" t="s">
        <v>164</v>
      </c>
      <c r="N155" s="28" t="s">
        <v>9225</v>
      </c>
      <c r="O155" s="28" t="s">
        <v>9225</v>
      </c>
      <c r="P155" s="28" t="s">
        <v>129</v>
      </c>
      <c r="Q155" s="28">
        <v>12226</v>
      </c>
      <c r="R155" s="28">
        <v>3</v>
      </c>
      <c r="S155" s="28" t="s">
        <v>9345</v>
      </c>
      <c r="T155" s="28" t="s">
        <v>9220</v>
      </c>
      <c r="U155" s="28"/>
      <c r="V155" s="28" t="s">
        <v>129</v>
      </c>
      <c r="W155" s="28" t="s">
        <v>129</v>
      </c>
      <c r="X155" s="28" t="s">
        <v>129</v>
      </c>
      <c r="Y155" s="28" t="s">
        <v>129</v>
      </c>
      <c r="Z155" s="28" t="s">
        <v>129</v>
      </c>
      <c r="AA155" s="28" t="s">
        <v>129</v>
      </c>
      <c r="AB155" s="28" t="s">
        <v>129</v>
      </c>
      <c r="AC155" s="28" t="s">
        <v>129</v>
      </c>
      <c r="AD155" s="28" t="s">
        <v>129</v>
      </c>
      <c r="AE155" s="28" t="s">
        <v>9670</v>
      </c>
      <c r="AF155" s="28" t="s">
        <v>129</v>
      </c>
      <c r="AG155" s="28" t="s">
        <v>9690</v>
      </c>
      <c r="AH155" s="28" t="s">
        <v>129</v>
      </c>
      <c r="AI155" s="28" t="s">
        <v>129</v>
      </c>
      <c r="AJ155" s="28" t="s">
        <v>129</v>
      </c>
      <c r="AK155" s="28" t="s">
        <v>129</v>
      </c>
    </row>
    <row r="156" spans="1:37">
      <c r="A156" s="28" t="str">
        <f t="shared" si="2"/>
        <v>202580222</v>
      </c>
      <c r="B156" s="28">
        <v>202580</v>
      </c>
      <c r="C156" s="28">
        <v>222</v>
      </c>
      <c r="D156" s="28" t="s">
        <v>9224</v>
      </c>
      <c r="E156" s="28" t="s">
        <v>9368</v>
      </c>
      <c r="F156" s="28" t="s">
        <v>9369</v>
      </c>
      <c r="G156" s="28"/>
      <c r="H156" s="28">
        <v>5</v>
      </c>
      <c r="I156" s="28" t="s">
        <v>9370</v>
      </c>
      <c r="J156" s="28" t="s">
        <v>9691</v>
      </c>
      <c r="K156" s="28" t="s">
        <v>9225</v>
      </c>
      <c r="L156" s="28" t="s">
        <v>9368</v>
      </c>
      <c r="M156" s="28" t="s">
        <v>164</v>
      </c>
      <c r="N156" s="28" t="s">
        <v>9225</v>
      </c>
      <c r="O156" s="28" t="s">
        <v>9225</v>
      </c>
      <c r="P156" s="28" t="s">
        <v>129</v>
      </c>
      <c r="Q156" s="28">
        <v>12227</v>
      </c>
      <c r="R156" s="28">
        <v>2</v>
      </c>
      <c r="S156" s="28" t="s">
        <v>9345</v>
      </c>
      <c r="T156" s="28" t="s">
        <v>9220</v>
      </c>
      <c r="U156" s="28"/>
      <c r="V156" s="28" t="s">
        <v>129</v>
      </c>
      <c r="W156" s="28" t="s">
        <v>129</v>
      </c>
      <c r="X156" s="28" t="s">
        <v>129</v>
      </c>
      <c r="Y156" s="28" t="s">
        <v>129</v>
      </c>
      <c r="Z156" s="28" t="s">
        <v>129</v>
      </c>
      <c r="AA156" s="28" t="s">
        <v>129</v>
      </c>
      <c r="AB156" s="28" t="s">
        <v>129</v>
      </c>
      <c r="AC156" s="28" t="s">
        <v>129</v>
      </c>
      <c r="AD156" s="28" t="s">
        <v>129</v>
      </c>
      <c r="AE156" s="28" t="s">
        <v>9358</v>
      </c>
      <c r="AF156" s="28" t="s">
        <v>129</v>
      </c>
      <c r="AG156" s="28" t="s">
        <v>9678</v>
      </c>
      <c r="AH156" s="28" t="s">
        <v>129</v>
      </c>
      <c r="AI156" s="28" t="s">
        <v>129</v>
      </c>
      <c r="AJ156" s="28" t="s">
        <v>129</v>
      </c>
      <c r="AK156" s="28" t="s">
        <v>129</v>
      </c>
    </row>
    <row r="157" spans="1:37">
      <c r="A157" s="28" t="str">
        <f t="shared" si="2"/>
        <v>202580246</v>
      </c>
      <c r="B157" s="28">
        <v>202580</v>
      </c>
      <c r="C157" s="28">
        <v>246</v>
      </c>
      <c r="D157" s="28" t="s">
        <v>9692</v>
      </c>
      <c r="E157" s="28" t="s">
        <v>9368</v>
      </c>
      <c r="F157" s="28" t="s">
        <v>9569</v>
      </c>
      <c r="G157" s="28"/>
      <c r="H157" s="28">
        <v>10</v>
      </c>
      <c r="I157" s="28" t="s">
        <v>9574</v>
      </c>
      <c r="J157" s="28" t="s">
        <v>9693</v>
      </c>
      <c r="K157" s="28" t="s">
        <v>9225</v>
      </c>
      <c r="L157" s="28" t="s">
        <v>9368</v>
      </c>
      <c r="M157" s="28" t="s">
        <v>164</v>
      </c>
      <c r="N157" s="28" t="s">
        <v>9225</v>
      </c>
      <c r="O157" s="28" t="s">
        <v>9225</v>
      </c>
      <c r="P157" s="28" t="s">
        <v>129</v>
      </c>
      <c r="Q157" s="28">
        <v>12230</v>
      </c>
      <c r="R157" s="28">
        <v>2</v>
      </c>
      <c r="S157" s="28" t="s">
        <v>9345</v>
      </c>
      <c r="T157" s="28" t="s">
        <v>9220</v>
      </c>
      <c r="U157" s="28"/>
      <c r="V157" s="28" t="s">
        <v>129</v>
      </c>
      <c r="W157" s="28" t="s">
        <v>129</v>
      </c>
      <c r="X157" s="28" t="s">
        <v>129</v>
      </c>
      <c r="Y157" s="28" t="s">
        <v>129</v>
      </c>
      <c r="Z157" s="28" t="s">
        <v>129</v>
      </c>
      <c r="AA157" s="28" t="s">
        <v>129</v>
      </c>
      <c r="AB157" s="28" t="s">
        <v>129</v>
      </c>
      <c r="AC157" s="28" t="s">
        <v>129</v>
      </c>
      <c r="AD157" s="28" t="s">
        <v>129</v>
      </c>
      <c r="AE157" s="28" t="s">
        <v>9570</v>
      </c>
      <c r="AF157" s="28" t="s">
        <v>129</v>
      </c>
      <c r="AG157" s="28" t="s">
        <v>9365</v>
      </c>
      <c r="AH157" s="28" t="s">
        <v>129</v>
      </c>
      <c r="AI157" s="28" t="s">
        <v>129</v>
      </c>
      <c r="AJ157" s="28" t="s">
        <v>129</v>
      </c>
      <c r="AK157" s="28" t="s">
        <v>129</v>
      </c>
    </row>
    <row r="158" spans="1:37">
      <c r="A158" s="28" t="str">
        <f t="shared" si="2"/>
        <v>202580500</v>
      </c>
      <c r="B158" s="28">
        <v>202580</v>
      </c>
      <c r="C158" s="28">
        <v>500</v>
      </c>
      <c r="D158" s="28" t="s">
        <v>9298</v>
      </c>
      <c r="E158" s="28" t="s">
        <v>9694</v>
      </c>
      <c r="F158" s="28" t="s">
        <v>9357</v>
      </c>
      <c r="G158" s="28"/>
      <c r="H158" s="28">
        <v>15</v>
      </c>
      <c r="I158" s="28" t="s">
        <v>9574</v>
      </c>
      <c r="J158" s="28" t="s">
        <v>9695</v>
      </c>
      <c r="K158" s="28" t="s">
        <v>9225</v>
      </c>
      <c r="L158" s="28" t="s">
        <v>9694</v>
      </c>
      <c r="M158" s="28" t="s">
        <v>164</v>
      </c>
      <c r="N158" s="28" t="s">
        <v>9225</v>
      </c>
      <c r="O158" s="28" t="s">
        <v>9225</v>
      </c>
      <c r="P158" s="28" t="s">
        <v>9565</v>
      </c>
      <c r="Q158" s="28">
        <v>12233</v>
      </c>
      <c r="R158" s="28">
        <v>3</v>
      </c>
      <c r="S158" s="28" t="s">
        <v>9345</v>
      </c>
      <c r="T158" s="28" t="s">
        <v>9220</v>
      </c>
      <c r="U158" s="28"/>
      <c r="V158" s="28" t="s">
        <v>129</v>
      </c>
      <c r="W158" s="28" t="s">
        <v>129</v>
      </c>
      <c r="X158" s="28" t="s">
        <v>129</v>
      </c>
      <c r="Y158" s="28" t="s">
        <v>129</v>
      </c>
      <c r="Z158" s="28" t="s">
        <v>129</v>
      </c>
      <c r="AA158" s="28" t="s">
        <v>129</v>
      </c>
      <c r="AB158" s="28" t="s">
        <v>129</v>
      </c>
      <c r="AC158" s="28" t="s">
        <v>129</v>
      </c>
      <c r="AD158" s="28" t="s">
        <v>129</v>
      </c>
      <c r="AE158" s="28" t="s">
        <v>9360</v>
      </c>
      <c r="AF158" s="28" t="s">
        <v>129</v>
      </c>
      <c r="AG158" s="28" t="s">
        <v>9566</v>
      </c>
      <c r="AH158" s="28" t="s">
        <v>129</v>
      </c>
      <c r="AI158" s="28" t="s">
        <v>129</v>
      </c>
      <c r="AJ158" s="28" t="s">
        <v>129</v>
      </c>
      <c r="AK158" s="28" t="s">
        <v>129</v>
      </c>
    </row>
    <row r="159" spans="1:37">
      <c r="A159" s="28" t="str">
        <f t="shared" si="2"/>
        <v>202580999</v>
      </c>
      <c r="B159" s="28">
        <v>202580</v>
      </c>
      <c r="C159" s="28">
        <v>999</v>
      </c>
      <c r="D159" s="28" t="s">
        <v>7761</v>
      </c>
      <c r="E159" s="28" t="s">
        <v>9356</v>
      </c>
      <c r="F159" s="28" t="s">
        <v>9357</v>
      </c>
      <c r="G159" s="28"/>
      <c r="H159" s="28">
        <v>15</v>
      </c>
      <c r="I159" s="28" t="s">
        <v>9358</v>
      </c>
      <c r="J159" s="28" t="s">
        <v>9696</v>
      </c>
      <c r="K159" s="28" t="s">
        <v>9225</v>
      </c>
      <c r="L159" s="28" t="s">
        <v>9356</v>
      </c>
      <c r="M159" s="28" t="s">
        <v>164</v>
      </c>
      <c r="N159" s="28" t="s">
        <v>164</v>
      </c>
      <c r="O159" s="28" t="s">
        <v>164</v>
      </c>
      <c r="P159" s="28" t="s">
        <v>129</v>
      </c>
      <c r="Q159" s="28">
        <v>12234</v>
      </c>
      <c r="R159" s="28">
        <v>2</v>
      </c>
      <c r="S159" s="28" t="s">
        <v>9345</v>
      </c>
      <c r="T159" s="28" t="s">
        <v>9220</v>
      </c>
      <c r="U159" s="28"/>
      <c r="V159" s="28" t="s">
        <v>129</v>
      </c>
      <c r="W159" s="28" t="s">
        <v>129</v>
      </c>
      <c r="X159" s="28" t="s">
        <v>129</v>
      </c>
      <c r="Y159" s="28" t="s">
        <v>129</v>
      </c>
      <c r="Z159" s="28" t="s">
        <v>129</v>
      </c>
      <c r="AA159" s="28" t="s">
        <v>129</v>
      </c>
      <c r="AB159" s="28" t="s">
        <v>129</v>
      </c>
      <c r="AC159" s="28" t="s">
        <v>129</v>
      </c>
      <c r="AD159" s="28" t="s">
        <v>129</v>
      </c>
      <c r="AE159" s="28" t="s">
        <v>9368</v>
      </c>
      <c r="AF159" s="28" t="s">
        <v>129</v>
      </c>
      <c r="AG159" s="28" t="s">
        <v>9566</v>
      </c>
      <c r="AH159" s="28" t="s">
        <v>129</v>
      </c>
      <c r="AI159" s="28" t="s">
        <v>129</v>
      </c>
      <c r="AJ159" s="28" t="s">
        <v>129</v>
      </c>
      <c r="AK159" s="28" t="s">
        <v>129</v>
      </c>
    </row>
    <row r="160" spans="1:37">
      <c r="A160" s="28" t="str">
        <f t="shared" si="2"/>
        <v>202580CF5</v>
      </c>
      <c r="B160" s="28">
        <v>202580</v>
      </c>
      <c r="C160" s="28" t="s">
        <v>9522</v>
      </c>
      <c r="D160" s="28" t="s">
        <v>9523</v>
      </c>
      <c r="E160" s="28" t="s">
        <v>9356</v>
      </c>
      <c r="F160" s="28" t="s">
        <v>9366</v>
      </c>
      <c r="G160" s="28"/>
      <c r="H160" s="28">
        <v>14</v>
      </c>
      <c r="I160" s="28" t="s">
        <v>9670</v>
      </c>
      <c r="J160" s="28" t="s">
        <v>9697</v>
      </c>
      <c r="K160" s="28" t="s">
        <v>9225</v>
      </c>
      <c r="L160" s="28" t="s">
        <v>9356</v>
      </c>
      <c r="M160" s="28" t="s">
        <v>164</v>
      </c>
      <c r="N160" s="28" t="s">
        <v>9225</v>
      </c>
      <c r="O160" s="28" t="s">
        <v>9225</v>
      </c>
      <c r="P160" s="28" t="s">
        <v>129</v>
      </c>
      <c r="Q160" s="28">
        <v>12676</v>
      </c>
      <c r="R160" s="28">
        <v>1</v>
      </c>
      <c r="S160" s="28"/>
      <c r="T160" s="28"/>
      <c r="U160" s="28"/>
      <c r="V160" s="28" t="s">
        <v>129</v>
      </c>
      <c r="W160" s="28" t="s">
        <v>129</v>
      </c>
      <c r="X160" s="28" t="s">
        <v>129</v>
      </c>
      <c r="Y160" s="28" t="s">
        <v>129</v>
      </c>
      <c r="Z160" s="28" t="s">
        <v>129</v>
      </c>
      <c r="AA160" s="28" t="s">
        <v>129</v>
      </c>
      <c r="AB160" s="28" t="s">
        <v>129</v>
      </c>
      <c r="AC160" s="28" t="s">
        <v>129</v>
      </c>
      <c r="AD160" s="28" t="s">
        <v>129</v>
      </c>
      <c r="AE160" s="28" t="s">
        <v>9368</v>
      </c>
      <c r="AF160" s="28" t="s">
        <v>129</v>
      </c>
      <c r="AG160" s="28" t="s">
        <v>9614</v>
      </c>
      <c r="AH160" s="28" t="s">
        <v>129</v>
      </c>
      <c r="AI160" s="28" t="s">
        <v>129</v>
      </c>
      <c r="AJ160" s="28" t="s">
        <v>129</v>
      </c>
      <c r="AK160" s="28" t="s">
        <v>129</v>
      </c>
    </row>
    <row r="161" spans="1:37">
      <c r="A161" s="28" t="str">
        <f t="shared" si="2"/>
        <v>202580IN3</v>
      </c>
      <c r="B161" s="28">
        <v>202580</v>
      </c>
      <c r="C161" s="28" t="s">
        <v>9301</v>
      </c>
      <c r="D161" s="28" t="s">
        <v>9538</v>
      </c>
      <c r="E161" s="28" t="s">
        <v>9698</v>
      </c>
      <c r="F161" s="28" t="s">
        <v>9699</v>
      </c>
      <c r="G161" s="28"/>
      <c r="H161" s="28">
        <v>1</v>
      </c>
      <c r="I161" s="28" t="s">
        <v>9700</v>
      </c>
      <c r="J161" s="28" t="s">
        <v>9701</v>
      </c>
      <c r="K161" s="28" t="s">
        <v>9225</v>
      </c>
      <c r="L161" s="28" t="s">
        <v>9698</v>
      </c>
      <c r="M161" s="28" t="s">
        <v>164</v>
      </c>
      <c r="N161" s="28" t="s">
        <v>9225</v>
      </c>
      <c r="O161" s="28" t="s">
        <v>9225</v>
      </c>
      <c r="P161" s="28" t="s">
        <v>129</v>
      </c>
      <c r="Q161" s="28">
        <v>12241</v>
      </c>
      <c r="R161" s="28">
        <v>2</v>
      </c>
      <c r="S161" s="28" t="s">
        <v>9345</v>
      </c>
      <c r="T161" s="28" t="s">
        <v>9220</v>
      </c>
      <c r="U161" s="28"/>
      <c r="V161" s="28" t="s">
        <v>129</v>
      </c>
      <c r="W161" s="28" t="s">
        <v>129</v>
      </c>
      <c r="X161" s="28" t="s">
        <v>129</v>
      </c>
      <c r="Y161" s="28" t="s">
        <v>129</v>
      </c>
      <c r="Z161" s="28" t="s">
        <v>129</v>
      </c>
      <c r="AA161" s="28" t="s">
        <v>129</v>
      </c>
      <c r="AB161" s="28" t="s">
        <v>129</v>
      </c>
      <c r="AC161" s="28" t="s">
        <v>129</v>
      </c>
      <c r="AD161" s="28" t="s">
        <v>129</v>
      </c>
      <c r="AE161" s="28" t="s">
        <v>9698</v>
      </c>
      <c r="AF161" s="28" t="s">
        <v>129</v>
      </c>
      <c r="AG161" s="28" t="s">
        <v>9702</v>
      </c>
      <c r="AH161" s="28" t="s">
        <v>129</v>
      </c>
      <c r="AI161" s="28" t="s">
        <v>129</v>
      </c>
      <c r="AJ161" s="28" t="s">
        <v>129</v>
      </c>
      <c r="AK161" s="28" t="s">
        <v>129</v>
      </c>
    </row>
    <row r="162" spans="1:37">
      <c r="A162" s="28" t="str">
        <f t="shared" si="2"/>
        <v>202580IN4</v>
      </c>
      <c r="B162" s="28">
        <v>202580</v>
      </c>
      <c r="C162" s="28" t="s">
        <v>9302</v>
      </c>
      <c r="D162" s="28" t="s">
        <v>9543</v>
      </c>
      <c r="E162" s="28" t="s">
        <v>9703</v>
      </c>
      <c r="F162" s="28" t="s">
        <v>9699</v>
      </c>
      <c r="G162" s="28"/>
      <c r="H162" s="28">
        <v>2</v>
      </c>
      <c r="I162" s="28" t="s">
        <v>9704</v>
      </c>
      <c r="J162" s="28" t="s">
        <v>9705</v>
      </c>
      <c r="K162" s="28" t="s">
        <v>9225</v>
      </c>
      <c r="L162" s="28" t="s">
        <v>9703</v>
      </c>
      <c r="M162" s="28" t="s">
        <v>164</v>
      </c>
      <c r="N162" s="28" t="s">
        <v>9225</v>
      </c>
      <c r="O162" s="28" t="s">
        <v>9225</v>
      </c>
      <c r="P162" s="28" t="s">
        <v>129</v>
      </c>
      <c r="Q162" s="28">
        <v>12242</v>
      </c>
      <c r="R162" s="28">
        <v>2</v>
      </c>
      <c r="S162" s="28" t="s">
        <v>9345</v>
      </c>
      <c r="T162" s="28" t="s">
        <v>9220</v>
      </c>
      <c r="U162" s="28"/>
      <c r="V162" s="28" t="s">
        <v>129</v>
      </c>
      <c r="W162" s="28" t="s">
        <v>129</v>
      </c>
      <c r="X162" s="28" t="s">
        <v>129</v>
      </c>
      <c r="Y162" s="28" t="s">
        <v>129</v>
      </c>
      <c r="Z162" s="28" t="s">
        <v>129</v>
      </c>
      <c r="AA162" s="28" t="s">
        <v>129</v>
      </c>
      <c r="AB162" s="28" t="s">
        <v>129</v>
      </c>
      <c r="AC162" s="28" t="s">
        <v>129</v>
      </c>
      <c r="AD162" s="28" t="s">
        <v>129</v>
      </c>
      <c r="AE162" s="28" t="s">
        <v>9703</v>
      </c>
      <c r="AF162" s="28" t="s">
        <v>129</v>
      </c>
      <c r="AG162" s="28" t="s">
        <v>9698</v>
      </c>
      <c r="AH162" s="28" t="s">
        <v>129</v>
      </c>
      <c r="AI162" s="28" t="s">
        <v>129</v>
      </c>
      <c r="AJ162" s="28" t="s">
        <v>129</v>
      </c>
      <c r="AK162" s="28" t="s">
        <v>129</v>
      </c>
    </row>
    <row r="163" spans="1:37">
      <c r="A163" s="28" t="str">
        <f t="shared" si="2"/>
        <v>202580IN5</v>
      </c>
      <c r="B163" s="28">
        <v>202580</v>
      </c>
      <c r="C163" s="28" t="s">
        <v>167</v>
      </c>
      <c r="D163" s="28" t="s">
        <v>9546</v>
      </c>
      <c r="E163" s="28" t="s">
        <v>9706</v>
      </c>
      <c r="F163" s="28" t="s">
        <v>9707</v>
      </c>
      <c r="G163" s="28"/>
      <c r="H163" s="28">
        <v>2</v>
      </c>
      <c r="I163" s="28" t="s">
        <v>9708</v>
      </c>
      <c r="J163" s="28" t="s">
        <v>9709</v>
      </c>
      <c r="K163" s="28" t="s">
        <v>9225</v>
      </c>
      <c r="L163" s="28" t="s">
        <v>9706</v>
      </c>
      <c r="M163" s="28" t="s">
        <v>164</v>
      </c>
      <c r="N163" s="28" t="s">
        <v>9225</v>
      </c>
      <c r="O163" s="28" t="s">
        <v>164</v>
      </c>
      <c r="P163" s="28" t="s">
        <v>129</v>
      </c>
      <c r="Q163" s="28">
        <v>12243</v>
      </c>
      <c r="R163" s="28">
        <v>2</v>
      </c>
      <c r="S163" s="28" t="s">
        <v>9345</v>
      </c>
      <c r="T163" s="28" t="s">
        <v>9220</v>
      </c>
      <c r="U163" s="28"/>
      <c r="V163" s="28" t="s">
        <v>129</v>
      </c>
      <c r="W163" s="28" t="s">
        <v>129</v>
      </c>
      <c r="X163" s="28" t="s">
        <v>129</v>
      </c>
      <c r="Y163" s="28" t="s">
        <v>129</v>
      </c>
      <c r="Z163" s="28" t="s">
        <v>129</v>
      </c>
      <c r="AA163" s="28" t="s">
        <v>129</v>
      </c>
      <c r="AB163" s="28" t="s">
        <v>129</v>
      </c>
      <c r="AC163" s="28" t="s">
        <v>129</v>
      </c>
      <c r="AD163" s="28" t="s">
        <v>129</v>
      </c>
      <c r="AE163" s="28" t="s">
        <v>9706</v>
      </c>
      <c r="AF163" s="28" t="s">
        <v>129</v>
      </c>
      <c r="AG163" s="28" t="s">
        <v>9703</v>
      </c>
      <c r="AH163" s="28" t="s">
        <v>129</v>
      </c>
      <c r="AI163" s="28" t="s">
        <v>129</v>
      </c>
      <c r="AJ163" s="28" t="s">
        <v>129</v>
      </c>
      <c r="AK163" s="28" t="s">
        <v>129</v>
      </c>
    </row>
    <row r="164" spans="1:37">
      <c r="A164" s="28" t="str">
        <f t="shared" si="2"/>
        <v>202580INT</v>
      </c>
      <c r="B164" s="28">
        <v>202580</v>
      </c>
      <c r="C164" s="28" t="s">
        <v>552</v>
      </c>
      <c r="D164" s="28" t="s">
        <v>9710</v>
      </c>
      <c r="E164" s="28" t="s">
        <v>9706</v>
      </c>
      <c r="F164" s="28" t="s">
        <v>9699</v>
      </c>
      <c r="G164" s="28"/>
      <c r="H164" s="28">
        <v>3</v>
      </c>
      <c r="I164" s="28" t="s">
        <v>9711</v>
      </c>
      <c r="J164" s="28" t="s">
        <v>9712</v>
      </c>
      <c r="K164" s="28" t="s">
        <v>9225</v>
      </c>
      <c r="L164" s="28" t="s">
        <v>9706</v>
      </c>
      <c r="M164" s="28" t="s">
        <v>164</v>
      </c>
      <c r="N164" s="28" t="s">
        <v>9225</v>
      </c>
      <c r="O164" s="28" t="s">
        <v>9225</v>
      </c>
      <c r="P164" s="28" t="s">
        <v>129</v>
      </c>
      <c r="Q164" s="28">
        <v>12244</v>
      </c>
      <c r="R164" s="28">
        <v>3</v>
      </c>
      <c r="S164" s="28" t="s">
        <v>9345</v>
      </c>
      <c r="T164" s="28" t="s">
        <v>9220</v>
      </c>
      <c r="U164" s="28"/>
      <c r="V164" s="28" t="s">
        <v>129</v>
      </c>
      <c r="W164" s="28" t="s">
        <v>129</v>
      </c>
      <c r="X164" s="28" t="s">
        <v>129</v>
      </c>
      <c r="Y164" s="28" t="s">
        <v>129</v>
      </c>
      <c r="Z164" s="28" t="s">
        <v>129</v>
      </c>
      <c r="AA164" s="28" t="s">
        <v>129</v>
      </c>
      <c r="AB164" s="28" t="s">
        <v>129</v>
      </c>
      <c r="AC164" s="28" t="s">
        <v>129</v>
      </c>
      <c r="AD164" s="28" t="s">
        <v>129</v>
      </c>
      <c r="AE164" s="28" t="s">
        <v>9706</v>
      </c>
      <c r="AF164" s="28" t="s">
        <v>129</v>
      </c>
      <c r="AG164" s="28" t="s">
        <v>9713</v>
      </c>
      <c r="AH164" s="28" t="s">
        <v>129</v>
      </c>
      <c r="AI164" s="28" t="s">
        <v>129</v>
      </c>
      <c r="AJ164" s="28" t="s">
        <v>129</v>
      </c>
      <c r="AK164" s="28" t="s">
        <v>129</v>
      </c>
    </row>
    <row r="165" spans="1:37">
      <c r="A165" s="28" t="str">
        <f t="shared" si="2"/>
        <v>202580ON1</v>
      </c>
      <c r="B165" s="28">
        <v>202580</v>
      </c>
      <c r="C165" s="28" t="s">
        <v>162</v>
      </c>
      <c r="D165" s="28" t="s">
        <v>9307</v>
      </c>
      <c r="E165" s="28" t="s">
        <v>9356</v>
      </c>
      <c r="F165" s="28" t="s">
        <v>9369</v>
      </c>
      <c r="G165" s="28"/>
      <c r="H165" s="28">
        <v>7</v>
      </c>
      <c r="I165" s="28" t="s">
        <v>9611</v>
      </c>
      <c r="J165" s="28" t="s">
        <v>9714</v>
      </c>
      <c r="K165" s="28" t="s">
        <v>9225</v>
      </c>
      <c r="L165" s="28" t="s">
        <v>9356</v>
      </c>
      <c r="M165" s="28" t="s">
        <v>164</v>
      </c>
      <c r="N165" s="28" t="s">
        <v>9225</v>
      </c>
      <c r="O165" s="28" t="s">
        <v>164</v>
      </c>
      <c r="P165" s="28" t="s">
        <v>129</v>
      </c>
      <c r="Q165" s="28">
        <v>12245</v>
      </c>
      <c r="R165" s="28">
        <v>2</v>
      </c>
      <c r="S165" s="28" t="s">
        <v>9345</v>
      </c>
      <c r="T165" s="28" t="s">
        <v>9220</v>
      </c>
      <c r="U165" s="28"/>
      <c r="V165" s="28" t="s">
        <v>129</v>
      </c>
      <c r="W165" s="28" t="s">
        <v>129</v>
      </c>
      <c r="X165" s="28" t="s">
        <v>129</v>
      </c>
      <c r="Y165" s="28" t="s">
        <v>129</v>
      </c>
      <c r="Z165" s="28" t="s">
        <v>129</v>
      </c>
      <c r="AA165" s="28" t="s">
        <v>129</v>
      </c>
      <c r="AB165" s="28" t="s">
        <v>129</v>
      </c>
      <c r="AC165" s="28" t="s">
        <v>129</v>
      </c>
      <c r="AD165" s="28" t="s">
        <v>129</v>
      </c>
      <c r="AE165" s="28" t="s">
        <v>9578</v>
      </c>
      <c r="AF165" s="28" t="s">
        <v>129</v>
      </c>
      <c r="AG165" s="28" t="s">
        <v>9574</v>
      </c>
      <c r="AH165" s="28" t="s">
        <v>129</v>
      </c>
      <c r="AI165" s="28" t="s">
        <v>129</v>
      </c>
      <c r="AJ165" s="28" t="s">
        <v>129</v>
      </c>
      <c r="AK165" s="28" t="s">
        <v>129</v>
      </c>
    </row>
    <row r="166" spans="1:37">
      <c r="A166" s="28" t="str">
        <f t="shared" si="2"/>
        <v>202580ON2</v>
      </c>
      <c r="B166" s="28">
        <v>202580</v>
      </c>
      <c r="C166" s="28" t="s">
        <v>9308</v>
      </c>
      <c r="D166" s="28" t="s">
        <v>9309</v>
      </c>
      <c r="E166" s="28" t="s">
        <v>9613</v>
      </c>
      <c r="F166" s="28" t="s">
        <v>9357</v>
      </c>
      <c r="G166" s="28"/>
      <c r="H166" s="28">
        <v>7</v>
      </c>
      <c r="I166" s="28" t="s">
        <v>9614</v>
      </c>
      <c r="J166" s="28" t="s">
        <v>9715</v>
      </c>
      <c r="K166" s="28" t="s">
        <v>9225</v>
      </c>
      <c r="L166" s="28" t="s">
        <v>9613</v>
      </c>
      <c r="M166" s="28" t="s">
        <v>164</v>
      </c>
      <c r="N166" s="28" t="s">
        <v>9225</v>
      </c>
      <c r="O166" s="28" t="s">
        <v>164</v>
      </c>
      <c r="P166" s="28" t="s">
        <v>129</v>
      </c>
      <c r="Q166" s="28">
        <v>12246</v>
      </c>
      <c r="R166" s="28">
        <v>2</v>
      </c>
      <c r="S166" s="28" t="s">
        <v>9345</v>
      </c>
      <c r="T166" s="28" t="s">
        <v>9220</v>
      </c>
      <c r="U166" s="28"/>
      <c r="V166" s="28" t="s">
        <v>129</v>
      </c>
      <c r="W166" s="28" t="s">
        <v>129</v>
      </c>
      <c r="X166" s="28" t="s">
        <v>129</v>
      </c>
      <c r="Y166" s="28" t="s">
        <v>129</v>
      </c>
      <c r="Z166" s="28" t="s">
        <v>129</v>
      </c>
      <c r="AA166" s="28" t="s">
        <v>129</v>
      </c>
      <c r="AB166" s="28" t="s">
        <v>129</v>
      </c>
      <c r="AC166" s="28" t="s">
        <v>129</v>
      </c>
      <c r="AD166" s="28" t="s">
        <v>129</v>
      </c>
      <c r="AE166" s="28" t="s">
        <v>9608</v>
      </c>
      <c r="AF166" s="28" t="s">
        <v>129</v>
      </c>
      <c r="AG166" s="28" t="s">
        <v>9616</v>
      </c>
      <c r="AH166" s="28" t="s">
        <v>129</v>
      </c>
      <c r="AI166" s="28" t="s">
        <v>129</v>
      </c>
      <c r="AJ166" s="28" t="s">
        <v>129</v>
      </c>
      <c r="AK166" s="28" t="s">
        <v>129</v>
      </c>
    </row>
    <row r="167" spans="1:37">
      <c r="A167" s="28" t="str">
        <f t="shared" si="2"/>
        <v>2025901</v>
      </c>
      <c r="B167" s="28">
        <v>202590</v>
      </c>
      <c r="C167" s="28">
        <v>1</v>
      </c>
      <c r="D167" s="28" t="s">
        <v>9221</v>
      </c>
      <c r="E167" s="28" t="s">
        <v>9371</v>
      </c>
      <c r="F167" s="28" t="s">
        <v>9372</v>
      </c>
      <c r="G167" s="28"/>
      <c r="H167" s="28">
        <v>12</v>
      </c>
      <c r="I167" s="28" t="s">
        <v>9373</v>
      </c>
      <c r="J167" s="28" t="s">
        <v>9716</v>
      </c>
      <c r="K167" s="28"/>
      <c r="L167" s="28" t="s">
        <v>9371</v>
      </c>
      <c r="M167" s="28" t="s">
        <v>164</v>
      </c>
      <c r="N167" s="28" t="s">
        <v>164</v>
      </c>
      <c r="O167" s="28" t="s">
        <v>164</v>
      </c>
      <c r="P167" s="28" t="s">
        <v>9717</v>
      </c>
      <c r="Q167" s="28">
        <v>12038</v>
      </c>
      <c r="R167" s="28">
        <v>2</v>
      </c>
      <c r="S167" s="28" t="s">
        <v>9345</v>
      </c>
      <c r="T167" s="28" t="s">
        <v>9222</v>
      </c>
      <c r="U167" s="28"/>
      <c r="V167" s="28" t="s">
        <v>129</v>
      </c>
      <c r="W167" s="28" t="s">
        <v>129</v>
      </c>
      <c r="X167" s="28" t="s">
        <v>129</v>
      </c>
      <c r="Y167" s="28" t="s">
        <v>129</v>
      </c>
      <c r="Z167" s="28" t="s">
        <v>129</v>
      </c>
      <c r="AA167" s="28" t="s">
        <v>129</v>
      </c>
      <c r="AB167" s="28" t="s">
        <v>129</v>
      </c>
      <c r="AC167" s="28" t="s">
        <v>129</v>
      </c>
      <c r="AD167" s="28" t="s">
        <v>129</v>
      </c>
      <c r="AE167" s="28" t="s">
        <v>129</v>
      </c>
      <c r="AF167" s="28" t="s">
        <v>129</v>
      </c>
      <c r="AG167" s="28" t="s">
        <v>129</v>
      </c>
      <c r="AH167" s="28" t="s">
        <v>129</v>
      </c>
      <c r="AI167" s="28" t="s">
        <v>129</v>
      </c>
      <c r="AJ167" s="28" t="s">
        <v>129</v>
      </c>
      <c r="AK167" s="28" t="s">
        <v>129</v>
      </c>
    </row>
    <row r="168" spans="1:37">
      <c r="A168" s="28" t="str">
        <f t="shared" si="2"/>
        <v>202590107</v>
      </c>
      <c r="B168" s="28">
        <v>202590</v>
      </c>
      <c r="C168" s="28">
        <v>107</v>
      </c>
      <c r="D168" s="28" t="s">
        <v>9234</v>
      </c>
      <c r="E168" s="28" t="s">
        <v>9371</v>
      </c>
      <c r="F168" s="28" t="s">
        <v>9718</v>
      </c>
      <c r="G168" s="28"/>
      <c r="H168" s="28">
        <v>10</v>
      </c>
      <c r="I168" s="28" t="s">
        <v>9373</v>
      </c>
      <c r="J168" s="28" t="s">
        <v>9719</v>
      </c>
      <c r="K168" s="28" t="s">
        <v>9225</v>
      </c>
      <c r="L168" s="28" t="s">
        <v>9371</v>
      </c>
      <c r="M168" s="28" t="s">
        <v>164</v>
      </c>
      <c r="N168" s="28" t="s">
        <v>9225</v>
      </c>
      <c r="O168" s="28" t="s">
        <v>9225</v>
      </c>
      <c r="P168" s="28" t="s">
        <v>129</v>
      </c>
      <c r="Q168" s="28">
        <v>12247</v>
      </c>
      <c r="R168" s="28">
        <v>2</v>
      </c>
      <c r="S168" s="28" t="s">
        <v>9345</v>
      </c>
      <c r="T168" s="28" t="s">
        <v>9220</v>
      </c>
      <c r="U168" s="28"/>
      <c r="V168" s="28" t="s">
        <v>129</v>
      </c>
      <c r="W168" s="28" t="s">
        <v>129</v>
      </c>
      <c r="X168" s="28" t="s">
        <v>129</v>
      </c>
      <c r="Y168" s="28" t="s">
        <v>129</v>
      </c>
      <c r="Z168" s="28" t="s">
        <v>129</v>
      </c>
      <c r="AA168" s="28" t="s">
        <v>129</v>
      </c>
      <c r="AB168" s="28" t="s">
        <v>129</v>
      </c>
      <c r="AC168" s="28" t="s">
        <v>129</v>
      </c>
      <c r="AD168" s="28" t="s">
        <v>129</v>
      </c>
      <c r="AE168" s="28" t="s">
        <v>9720</v>
      </c>
      <c r="AF168" s="28" t="s">
        <v>129</v>
      </c>
      <c r="AG168" s="28" t="s">
        <v>9377</v>
      </c>
      <c r="AH168" s="28" t="s">
        <v>129</v>
      </c>
      <c r="AI168" s="28" t="s">
        <v>129</v>
      </c>
      <c r="AJ168" s="28" t="s">
        <v>129</v>
      </c>
      <c r="AK168" s="28" t="s">
        <v>129</v>
      </c>
    </row>
    <row r="169" spans="1:37">
      <c r="A169" s="28" t="str">
        <f t="shared" si="2"/>
        <v>202590109</v>
      </c>
      <c r="B169" s="28">
        <v>202590</v>
      </c>
      <c r="C169" s="28">
        <v>109</v>
      </c>
      <c r="D169" s="28" t="s">
        <v>9236</v>
      </c>
      <c r="E169" s="28" t="s">
        <v>9376</v>
      </c>
      <c r="F169" s="28" t="s">
        <v>9721</v>
      </c>
      <c r="G169" s="28"/>
      <c r="H169" s="28">
        <v>10</v>
      </c>
      <c r="I169" s="28" t="s">
        <v>9722</v>
      </c>
      <c r="J169" s="28" t="s">
        <v>9723</v>
      </c>
      <c r="K169" s="28" t="s">
        <v>9225</v>
      </c>
      <c r="L169" s="28" t="s">
        <v>9376</v>
      </c>
      <c r="M169" s="28" t="s">
        <v>164</v>
      </c>
      <c r="N169" s="28" t="s">
        <v>9225</v>
      </c>
      <c r="O169" s="28" t="s">
        <v>9225</v>
      </c>
      <c r="P169" s="28" t="s">
        <v>129</v>
      </c>
      <c r="Q169" s="28">
        <v>12248</v>
      </c>
      <c r="R169" s="28">
        <v>2</v>
      </c>
      <c r="S169" s="28" t="s">
        <v>9345</v>
      </c>
      <c r="T169" s="28" t="s">
        <v>9220</v>
      </c>
      <c r="U169" s="28"/>
      <c r="V169" s="28" t="s">
        <v>129</v>
      </c>
      <c r="W169" s="28" t="s">
        <v>129</v>
      </c>
      <c r="X169" s="28" t="s">
        <v>129</v>
      </c>
      <c r="Y169" s="28" t="s">
        <v>129</v>
      </c>
      <c r="Z169" s="28" t="s">
        <v>129</v>
      </c>
      <c r="AA169" s="28" t="s">
        <v>129</v>
      </c>
      <c r="AB169" s="28" t="s">
        <v>129</v>
      </c>
      <c r="AC169" s="28" t="s">
        <v>129</v>
      </c>
      <c r="AD169" s="28" t="s">
        <v>129</v>
      </c>
      <c r="AE169" s="28" t="s">
        <v>9724</v>
      </c>
      <c r="AF169" s="28" t="s">
        <v>129</v>
      </c>
      <c r="AG169" s="28" t="s">
        <v>9725</v>
      </c>
      <c r="AH169" s="28" t="s">
        <v>129</v>
      </c>
      <c r="AI169" s="28" t="s">
        <v>129</v>
      </c>
      <c r="AJ169" s="28" t="s">
        <v>129</v>
      </c>
      <c r="AK169" s="28" t="s">
        <v>129</v>
      </c>
    </row>
    <row r="170" spans="1:37">
      <c r="A170" s="28" t="str">
        <f t="shared" si="2"/>
        <v>202590115</v>
      </c>
      <c r="B170" s="28">
        <v>202590</v>
      </c>
      <c r="C170" s="28">
        <v>115</v>
      </c>
      <c r="D170" s="28" t="s">
        <v>9240</v>
      </c>
      <c r="E170" s="28" t="s">
        <v>9371</v>
      </c>
      <c r="F170" s="28" t="s">
        <v>9726</v>
      </c>
      <c r="G170" s="28"/>
      <c r="H170" s="28">
        <v>8</v>
      </c>
      <c r="I170" s="28" t="s">
        <v>9380</v>
      </c>
      <c r="J170" s="28" t="s">
        <v>9727</v>
      </c>
      <c r="K170" s="28" t="s">
        <v>9225</v>
      </c>
      <c r="L170" s="28" t="s">
        <v>9371</v>
      </c>
      <c r="M170" s="28" t="s">
        <v>164</v>
      </c>
      <c r="N170" s="28" t="s">
        <v>9225</v>
      </c>
      <c r="O170" s="28" t="s">
        <v>9225</v>
      </c>
      <c r="P170" s="28" t="s">
        <v>129</v>
      </c>
      <c r="Q170" s="28">
        <v>12251</v>
      </c>
      <c r="R170" s="28">
        <v>2</v>
      </c>
      <c r="S170" s="28" t="s">
        <v>9345</v>
      </c>
      <c r="T170" s="28" t="s">
        <v>9220</v>
      </c>
      <c r="U170" s="28"/>
      <c r="V170" s="28" t="s">
        <v>129</v>
      </c>
      <c r="W170" s="28" t="s">
        <v>129</v>
      </c>
      <c r="X170" s="28" t="s">
        <v>129</v>
      </c>
      <c r="Y170" s="28" t="s">
        <v>129</v>
      </c>
      <c r="Z170" s="28" t="s">
        <v>129</v>
      </c>
      <c r="AA170" s="28" t="s">
        <v>129</v>
      </c>
      <c r="AB170" s="28" t="s">
        <v>129</v>
      </c>
      <c r="AC170" s="28" t="s">
        <v>129</v>
      </c>
      <c r="AD170" s="28" t="s">
        <v>129</v>
      </c>
      <c r="AE170" s="28" t="s">
        <v>9720</v>
      </c>
      <c r="AF170" s="28" t="s">
        <v>129</v>
      </c>
      <c r="AG170" s="28" t="s">
        <v>9728</v>
      </c>
      <c r="AH170" s="28" t="s">
        <v>129</v>
      </c>
      <c r="AI170" s="28" t="s">
        <v>129</v>
      </c>
      <c r="AJ170" s="28" t="s">
        <v>129</v>
      </c>
      <c r="AK170" s="28" t="s">
        <v>129</v>
      </c>
    </row>
    <row r="171" spans="1:37">
      <c r="A171" s="28" t="str">
        <f t="shared" si="2"/>
        <v>202590117</v>
      </c>
      <c r="B171" s="28">
        <v>202590</v>
      </c>
      <c r="C171" s="28">
        <v>117</v>
      </c>
      <c r="D171" s="28" t="s">
        <v>9242</v>
      </c>
      <c r="E171" s="28" t="s">
        <v>9729</v>
      </c>
      <c r="F171" s="28" t="s">
        <v>9721</v>
      </c>
      <c r="G171" s="28"/>
      <c r="H171" s="28">
        <v>8</v>
      </c>
      <c r="I171" s="28" t="s">
        <v>9730</v>
      </c>
      <c r="J171" s="28" t="s">
        <v>9731</v>
      </c>
      <c r="K171" s="28" t="s">
        <v>9225</v>
      </c>
      <c r="L171" s="28" t="s">
        <v>9729</v>
      </c>
      <c r="M171" s="28" t="s">
        <v>164</v>
      </c>
      <c r="N171" s="28" t="s">
        <v>9225</v>
      </c>
      <c r="O171" s="28" t="s">
        <v>9225</v>
      </c>
      <c r="P171" s="28" t="s">
        <v>129</v>
      </c>
      <c r="Q171" s="28">
        <v>12252</v>
      </c>
      <c r="R171" s="28">
        <v>3</v>
      </c>
      <c r="S171" s="28" t="s">
        <v>9345</v>
      </c>
      <c r="T171" s="28" t="s">
        <v>9220</v>
      </c>
      <c r="U171" s="28"/>
      <c r="V171" s="28" t="s">
        <v>129</v>
      </c>
      <c r="W171" s="28" t="s">
        <v>129</v>
      </c>
      <c r="X171" s="28" t="s">
        <v>129</v>
      </c>
      <c r="Y171" s="28" t="s">
        <v>129</v>
      </c>
      <c r="Z171" s="28" t="s">
        <v>129</v>
      </c>
      <c r="AA171" s="28" t="s">
        <v>129</v>
      </c>
      <c r="AB171" s="28" t="s">
        <v>129</v>
      </c>
      <c r="AC171" s="28" t="s">
        <v>129</v>
      </c>
      <c r="AD171" s="28" t="s">
        <v>129</v>
      </c>
      <c r="AE171" s="28" t="s">
        <v>9732</v>
      </c>
      <c r="AF171" s="28" t="s">
        <v>129</v>
      </c>
      <c r="AG171" s="28" t="s">
        <v>9733</v>
      </c>
      <c r="AH171" s="28" t="s">
        <v>129</v>
      </c>
      <c r="AI171" s="28" t="s">
        <v>129</v>
      </c>
      <c r="AJ171" s="28" t="s">
        <v>129</v>
      </c>
      <c r="AK171" s="28" t="s">
        <v>129</v>
      </c>
    </row>
    <row r="172" spans="1:37">
      <c r="A172" s="28" t="str">
        <f t="shared" si="2"/>
        <v>202590118</v>
      </c>
      <c r="B172" s="28">
        <v>202590</v>
      </c>
      <c r="C172" s="28">
        <v>118</v>
      </c>
      <c r="D172" s="28" t="s">
        <v>9734</v>
      </c>
      <c r="E172" s="28" t="s">
        <v>9735</v>
      </c>
      <c r="F172" s="28" t="s">
        <v>9718</v>
      </c>
      <c r="G172" s="28"/>
      <c r="H172" s="28">
        <v>8</v>
      </c>
      <c r="I172" s="28" t="s">
        <v>9736</v>
      </c>
      <c r="J172" s="28" t="s">
        <v>9737</v>
      </c>
      <c r="K172" s="28" t="s">
        <v>9225</v>
      </c>
      <c r="L172" s="28" t="s">
        <v>9735</v>
      </c>
      <c r="M172" s="28" t="s">
        <v>164</v>
      </c>
      <c r="N172" s="28" t="s">
        <v>9225</v>
      </c>
      <c r="O172" s="28" t="s">
        <v>9225</v>
      </c>
      <c r="P172" s="28" t="s">
        <v>129</v>
      </c>
      <c r="Q172" s="28">
        <v>12253</v>
      </c>
      <c r="R172" s="28">
        <v>3</v>
      </c>
      <c r="S172" s="28" t="s">
        <v>9345</v>
      </c>
      <c r="T172" s="28" t="s">
        <v>9220</v>
      </c>
      <c r="U172" s="28"/>
      <c r="V172" s="28" t="s">
        <v>129</v>
      </c>
      <c r="W172" s="28" t="s">
        <v>129</v>
      </c>
      <c r="X172" s="28" t="s">
        <v>129</v>
      </c>
      <c r="Y172" s="28" t="s">
        <v>129</v>
      </c>
      <c r="Z172" s="28" t="s">
        <v>129</v>
      </c>
      <c r="AA172" s="28" t="s">
        <v>129</v>
      </c>
      <c r="AB172" s="28" t="s">
        <v>129</v>
      </c>
      <c r="AC172" s="28" t="s">
        <v>129</v>
      </c>
      <c r="AD172" s="28" t="s">
        <v>129</v>
      </c>
      <c r="AE172" s="28" t="s">
        <v>9738</v>
      </c>
      <c r="AF172" s="28" t="s">
        <v>129</v>
      </c>
      <c r="AG172" s="28" t="s">
        <v>9739</v>
      </c>
      <c r="AH172" s="28" t="s">
        <v>129</v>
      </c>
      <c r="AI172" s="28" t="s">
        <v>129</v>
      </c>
      <c r="AJ172" s="28" t="s">
        <v>129</v>
      </c>
      <c r="AK172" s="28" t="s">
        <v>129</v>
      </c>
    </row>
    <row r="173" spans="1:37">
      <c r="A173" s="28" t="str">
        <f t="shared" si="2"/>
        <v>202590120</v>
      </c>
      <c r="B173" s="28">
        <v>202590</v>
      </c>
      <c r="C173" s="28">
        <v>120</v>
      </c>
      <c r="D173" s="28" t="s">
        <v>9243</v>
      </c>
      <c r="E173" s="28" t="s">
        <v>9371</v>
      </c>
      <c r="F173" s="28" t="s">
        <v>9740</v>
      </c>
      <c r="G173" s="28"/>
      <c r="H173" s="28">
        <v>7</v>
      </c>
      <c r="I173" s="28" t="s">
        <v>9380</v>
      </c>
      <c r="J173" s="28" t="s">
        <v>9741</v>
      </c>
      <c r="K173" s="28" t="s">
        <v>9225</v>
      </c>
      <c r="L173" s="28" t="s">
        <v>9371</v>
      </c>
      <c r="M173" s="28" t="s">
        <v>164</v>
      </c>
      <c r="N173" s="28" t="s">
        <v>9225</v>
      </c>
      <c r="O173" s="28" t="s">
        <v>9225</v>
      </c>
      <c r="P173" s="28" t="s">
        <v>129</v>
      </c>
      <c r="Q173" s="28">
        <v>12254</v>
      </c>
      <c r="R173" s="28">
        <v>2</v>
      </c>
      <c r="S173" s="28" t="s">
        <v>9345</v>
      </c>
      <c r="T173" s="28" t="s">
        <v>9220</v>
      </c>
      <c r="U173" s="28"/>
      <c r="V173" s="28" t="s">
        <v>129</v>
      </c>
      <c r="W173" s="28" t="s">
        <v>129</v>
      </c>
      <c r="X173" s="28" t="s">
        <v>129</v>
      </c>
      <c r="Y173" s="28" t="s">
        <v>129</v>
      </c>
      <c r="Z173" s="28" t="s">
        <v>129</v>
      </c>
      <c r="AA173" s="28" t="s">
        <v>129</v>
      </c>
      <c r="AB173" s="28" t="s">
        <v>129</v>
      </c>
      <c r="AC173" s="28" t="s">
        <v>129</v>
      </c>
      <c r="AD173" s="28" t="s">
        <v>129</v>
      </c>
      <c r="AE173" s="28" t="s">
        <v>9720</v>
      </c>
      <c r="AF173" s="28" t="s">
        <v>129</v>
      </c>
      <c r="AG173" s="28" t="s">
        <v>9732</v>
      </c>
      <c r="AH173" s="28" t="s">
        <v>129</v>
      </c>
      <c r="AI173" s="28" t="s">
        <v>129</v>
      </c>
      <c r="AJ173" s="28" t="s">
        <v>129</v>
      </c>
      <c r="AK173" s="28" t="s">
        <v>129</v>
      </c>
    </row>
    <row r="174" spans="1:37">
      <c r="A174" s="28" t="str">
        <f t="shared" si="2"/>
        <v>202590123</v>
      </c>
      <c r="B174" s="28">
        <v>202590</v>
      </c>
      <c r="C174" s="28">
        <v>123</v>
      </c>
      <c r="D174" s="28" t="s">
        <v>9246</v>
      </c>
      <c r="E174" s="28" t="s">
        <v>9371</v>
      </c>
      <c r="F174" s="28" t="s">
        <v>9742</v>
      </c>
      <c r="G174" s="28"/>
      <c r="H174" s="28">
        <v>6</v>
      </c>
      <c r="I174" s="28" t="s">
        <v>9743</v>
      </c>
      <c r="J174" s="28" t="s">
        <v>9744</v>
      </c>
      <c r="K174" s="28" t="s">
        <v>9225</v>
      </c>
      <c r="L174" s="28" t="s">
        <v>9371</v>
      </c>
      <c r="M174" s="28" t="s">
        <v>164</v>
      </c>
      <c r="N174" s="28" t="s">
        <v>9225</v>
      </c>
      <c r="O174" s="28" t="s">
        <v>9225</v>
      </c>
      <c r="P174" s="28" t="s">
        <v>129</v>
      </c>
      <c r="Q174" s="28">
        <v>12256</v>
      </c>
      <c r="R174" s="28">
        <v>2</v>
      </c>
      <c r="S174" s="28" t="s">
        <v>9345</v>
      </c>
      <c r="T174" s="28" t="s">
        <v>9220</v>
      </c>
      <c r="U174" s="28"/>
      <c r="V174" s="28" t="s">
        <v>129</v>
      </c>
      <c r="W174" s="28" t="s">
        <v>129</v>
      </c>
      <c r="X174" s="28" t="s">
        <v>129</v>
      </c>
      <c r="Y174" s="28" t="s">
        <v>129</v>
      </c>
      <c r="Z174" s="28" t="s">
        <v>129</v>
      </c>
      <c r="AA174" s="28" t="s">
        <v>129</v>
      </c>
      <c r="AB174" s="28" t="s">
        <v>129</v>
      </c>
      <c r="AC174" s="28" t="s">
        <v>129</v>
      </c>
      <c r="AD174" s="28" t="s">
        <v>129</v>
      </c>
      <c r="AE174" s="28" t="s">
        <v>9720</v>
      </c>
      <c r="AF174" s="28" t="s">
        <v>129</v>
      </c>
      <c r="AG174" s="28" t="s">
        <v>9745</v>
      </c>
      <c r="AH174" s="28" t="s">
        <v>129</v>
      </c>
      <c r="AI174" s="28" t="s">
        <v>129</v>
      </c>
      <c r="AJ174" s="28" t="s">
        <v>129</v>
      </c>
      <c r="AK174" s="28" t="s">
        <v>129</v>
      </c>
    </row>
    <row r="175" spans="1:37">
      <c r="A175" s="28" t="str">
        <f t="shared" si="2"/>
        <v>202590124</v>
      </c>
      <c r="B175" s="28">
        <v>202590</v>
      </c>
      <c r="C175" s="28">
        <v>124</v>
      </c>
      <c r="D175" s="28" t="s">
        <v>9247</v>
      </c>
      <c r="E175" s="28" t="s">
        <v>9746</v>
      </c>
      <c r="F175" s="28" t="s">
        <v>9372</v>
      </c>
      <c r="G175" s="28"/>
      <c r="H175" s="28">
        <v>6</v>
      </c>
      <c r="I175" s="28" t="s">
        <v>9739</v>
      </c>
      <c r="J175" s="28" t="s">
        <v>9747</v>
      </c>
      <c r="K175" s="28" t="s">
        <v>9225</v>
      </c>
      <c r="L175" s="28" t="s">
        <v>9746</v>
      </c>
      <c r="M175" s="28" t="s">
        <v>164</v>
      </c>
      <c r="N175" s="28" t="s">
        <v>9225</v>
      </c>
      <c r="O175" s="28" t="s">
        <v>9225</v>
      </c>
      <c r="P175" s="28" t="s">
        <v>129</v>
      </c>
      <c r="Q175" s="28">
        <v>12257</v>
      </c>
      <c r="R175" s="28">
        <v>2</v>
      </c>
      <c r="S175" s="28" t="s">
        <v>9345</v>
      </c>
      <c r="T175" s="28" t="s">
        <v>9220</v>
      </c>
      <c r="U175" s="28"/>
      <c r="V175" s="28" t="s">
        <v>129</v>
      </c>
      <c r="W175" s="28" t="s">
        <v>129</v>
      </c>
      <c r="X175" s="28" t="s">
        <v>129</v>
      </c>
      <c r="Y175" s="28" t="s">
        <v>129</v>
      </c>
      <c r="Z175" s="28" t="s">
        <v>129</v>
      </c>
      <c r="AA175" s="28" t="s">
        <v>129</v>
      </c>
      <c r="AB175" s="28" t="s">
        <v>129</v>
      </c>
      <c r="AC175" s="28" t="s">
        <v>129</v>
      </c>
      <c r="AD175" s="28" t="s">
        <v>129</v>
      </c>
      <c r="AE175" s="28" t="s">
        <v>9748</v>
      </c>
      <c r="AF175" s="28" t="s">
        <v>129</v>
      </c>
      <c r="AG175" s="28" t="s">
        <v>9749</v>
      </c>
      <c r="AH175" s="28" t="s">
        <v>129</v>
      </c>
      <c r="AI175" s="28" t="s">
        <v>129</v>
      </c>
      <c r="AJ175" s="28" t="s">
        <v>129</v>
      </c>
      <c r="AK175" s="28" t="s">
        <v>129</v>
      </c>
    </row>
    <row r="176" spans="1:37">
      <c r="A176" s="28" t="str">
        <f t="shared" si="2"/>
        <v>202590125</v>
      </c>
      <c r="B176" s="28">
        <v>202590</v>
      </c>
      <c r="C176" s="28">
        <v>125</v>
      </c>
      <c r="D176" s="28" t="s">
        <v>9310</v>
      </c>
      <c r="E176" s="28" t="s">
        <v>9729</v>
      </c>
      <c r="F176" s="28" t="s">
        <v>9750</v>
      </c>
      <c r="G176" s="28"/>
      <c r="H176" s="28">
        <v>6</v>
      </c>
      <c r="I176" s="28" t="s">
        <v>9751</v>
      </c>
      <c r="J176" s="28" t="s">
        <v>9752</v>
      </c>
      <c r="K176" s="28" t="s">
        <v>9225</v>
      </c>
      <c r="L176" s="28" t="s">
        <v>9729</v>
      </c>
      <c r="M176" s="28" t="s">
        <v>164</v>
      </c>
      <c r="N176" s="28" t="s">
        <v>9225</v>
      </c>
      <c r="O176" s="28" t="s">
        <v>9225</v>
      </c>
      <c r="P176" s="28" t="s">
        <v>129</v>
      </c>
      <c r="Q176" s="28">
        <v>12258</v>
      </c>
      <c r="R176" s="28">
        <v>2</v>
      </c>
      <c r="S176" s="28" t="s">
        <v>9345</v>
      </c>
      <c r="T176" s="28" t="s">
        <v>9220</v>
      </c>
      <c r="U176" s="28"/>
      <c r="V176" s="28" t="s">
        <v>129</v>
      </c>
      <c r="W176" s="28" t="s">
        <v>129</v>
      </c>
      <c r="X176" s="28" t="s">
        <v>129</v>
      </c>
      <c r="Y176" s="28" t="s">
        <v>129</v>
      </c>
      <c r="Z176" s="28" t="s">
        <v>129</v>
      </c>
      <c r="AA176" s="28" t="s">
        <v>129</v>
      </c>
      <c r="AB176" s="28" t="s">
        <v>129</v>
      </c>
      <c r="AC176" s="28" t="s">
        <v>129</v>
      </c>
      <c r="AD176" s="28" t="s">
        <v>129</v>
      </c>
      <c r="AE176" s="28" t="s">
        <v>9732</v>
      </c>
      <c r="AF176" s="28" t="s">
        <v>129</v>
      </c>
      <c r="AG176" s="28" t="s">
        <v>9753</v>
      </c>
      <c r="AH176" s="28" t="s">
        <v>129</v>
      </c>
      <c r="AI176" s="28" t="s">
        <v>129</v>
      </c>
      <c r="AJ176" s="28" t="s">
        <v>129</v>
      </c>
      <c r="AK176" s="28" t="s">
        <v>129</v>
      </c>
    </row>
    <row r="177" spans="1:37">
      <c r="A177" s="28" t="str">
        <f t="shared" si="2"/>
        <v>202590127</v>
      </c>
      <c r="B177" s="28">
        <v>202590</v>
      </c>
      <c r="C177" s="28">
        <v>127</v>
      </c>
      <c r="D177" s="28" t="s">
        <v>9228</v>
      </c>
      <c r="E177" s="28" t="s">
        <v>9371</v>
      </c>
      <c r="F177" s="28" t="s">
        <v>9375</v>
      </c>
      <c r="G177" s="28"/>
      <c r="H177" s="28">
        <v>5</v>
      </c>
      <c r="I177" s="28" t="s">
        <v>9376</v>
      </c>
      <c r="J177" s="28" t="s">
        <v>9754</v>
      </c>
      <c r="K177" s="28" t="s">
        <v>9225</v>
      </c>
      <c r="L177" s="28" t="s">
        <v>9371</v>
      </c>
      <c r="M177" s="28" t="s">
        <v>164</v>
      </c>
      <c r="N177" s="28" t="s">
        <v>9225</v>
      </c>
      <c r="O177" s="28" t="s">
        <v>9225</v>
      </c>
      <c r="P177" s="28" t="s">
        <v>129</v>
      </c>
      <c r="Q177" s="28">
        <v>12259</v>
      </c>
      <c r="R177" s="28">
        <v>2</v>
      </c>
      <c r="S177" s="28" t="s">
        <v>9345</v>
      </c>
      <c r="T177" s="28" t="s">
        <v>9220</v>
      </c>
      <c r="U177" s="28"/>
      <c r="V177" s="28" t="s">
        <v>129</v>
      </c>
      <c r="W177" s="28" t="s">
        <v>129</v>
      </c>
      <c r="X177" s="28" t="s">
        <v>129</v>
      </c>
      <c r="Y177" s="28" t="s">
        <v>129</v>
      </c>
      <c r="Z177" s="28" t="s">
        <v>129</v>
      </c>
      <c r="AA177" s="28" t="s">
        <v>129</v>
      </c>
      <c r="AB177" s="28" t="s">
        <v>129</v>
      </c>
      <c r="AC177" s="28" t="s">
        <v>129</v>
      </c>
      <c r="AD177" s="28" t="s">
        <v>129</v>
      </c>
      <c r="AE177" s="28" t="s">
        <v>9732</v>
      </c>
      <c r="AF177" s="28" t="s">
        <v>129</v>
      </c>
      <c r="AG177" s="28" t="s">
        <v>9753</v>
      </c>
      <c r="AH177" s="28" t="s">
        <v>129</v>
      </c>
      <c r="AI177" s="28" t="s">
        <v>129</v>
      </c>
      <c r="AJ177" s="28" t="s">
        <v>129</v>
      </c>
      <c r="AK177" s="28" t="s">
        <v>129</v>
      </c>
    </row>
    <row r="178" spans="1:37">
      <c r="A178" s="28" t="str">
        <f t="shared" si="2"/>
        <v>202590128</v>
      </c>
      <c r="B178" s="28">
        <v>202590</v>
      </c>
      <c r="C178" s="28">
        <v>128</v>
      </c>
      <c r="D178" s="28" t="s">
        <v>9249</v>
      </c>
      <c r="E178" s="28" t="s">
        <v>9565</v>
      </c>
      <c r="F178" s="28" t="s">
        <v>9718</v>
      </c>
      <c r="G178" s="28"/>
      <c r="H178" s="28">
        <v>5</v>
      </c>
      <c r="I178" s="28" t="s">
        <v>9755</v>
      </c>
      <c r="J178" s="28" t="s">
        <v>9756</v>
      </c>
      <c r="K178" s="28" t="s">
        <v>9225</v>
      </c>
      <c r="L178" s="28" t="s">
        <v>9565</v>
      </c>
      <c r="M178" s="28" t="s">
        <v>164</v>
      </c>
      <c r="N178" s="28" t="s">
        <v>9225</v>
      </c>
      <c r="O178" s="28" t="s">
        <v>9225</v>
      </c>
      <c r="P178" s="28" t="s">
        <v>129</v>
      </c>
      <c r="Q178" s="28">
        <v>12260</v>
      </c>
      <c r="R178" s="28">
        <v>2</v>
      </c>
      <c r="S178" s="28" t="s">
        <v>9345</v>
      </c>
      <c r="T178" s="28" t="s">
        <v>9220</v>
      </c>
      <c r="U178" s="28"/>
      <c r="V178" s="28" t="s">
        <v>129</v>
      </c>
      <c r="W178" s="28" t="s">
        <v>129</v>
      </c>
      <c r="X178" s="28" t="s">
        <v>129</v>
      </c>
      <c r="Y178" s="28" t="s">
        <v>129</v>
      </c>
      <c r="Z178" s="28" t="s">
        <v>129</v>
      </c>
      <c r="AA178" s="28" t="s">
        <v>129</v>
      </c>
      <c r="AB178" s="28" t="s">
        <v>129</v>
      </c>
      <c r="AC178" s="28" t="s">
        <v>129</v>
      </c>
      <c r="AD178" s="28" t="s">
        <v>129</v>
      </c>
      <c r="AE178" s="28" t="s">
        <v>9757</v>
      </c>
      <c r="AF178" s="28" t="s">
        <v>129</v>
      </c>
      <c r="AG178" s="28" t="s">
        <v>9739</v>
      </c>
      <c r="AH178" s="28" t="s">
        <v>129</v>
      </c>
      <c r="AI178" s="28" t="s">
        <v>129</v>
      </c>
      <c r="AJ178" s="28" t="s">
        <v>129</v>
      </c>
      <c r="AK178" s="28" t="s">
        <v>129</v>
      </c>
    </row>
    <row r="179" spans="1:37">
      <c r="A179" s="28" t="str">
        <f t="shared" si="2"/>
        <v>202590131</v>
      </c>
      <c r="B179" s="28">
        <v>202590</v>
      </c>
      <c r="C179" s="28">
        <v>131</v>
      </c>
      <c r="D179" s="28" t="s">
        <v>9251</v>
      </c>
      <c r="E179" s="28" t="s">
        <v>9371</v>
      </c>
      <c r="F179" s="28" t="s">
        <v>9758</v>
      </c>
      <c r="G179" s="28"/>
      <c r="H179" s="28">
        <v>4</v>
      </c>
      <c r="I179" s="28" t="s">
        <v>9759</v>
      </c>
      <c r="J179" s="28" t="s">
        <v>9760</v>
      </c>
      <c r="K179" s="28" t="s">
        <v>9225</v>
      </c>
      <c r="L179" s="28" t="s">
        <v>9371</v>
      </c>
      <c r="M179" s="28" t="s">
        <v>164</v>
      </c>
      <c r="N179" s="28" t="s">
        <v>9225</v>
      </c>
      <c r="O179" s="28" t="s">
        <v>9225</v>
      </c>
      <c r="P179" s="28" t="s">
        <v>129</v>
      </c>
      <c r="Q179" s="28">
        <v>12261</v>
      </c>
      <c r="R179" s="28">
        <v>2</v>
      </c>
      <c r="S179" s="28" t="s">
        <v>9345</v>
      </c>
      <c r="T179" s="28" t="s">
        <v>9220</v>
      </c>
      <c r="U179" s="28"/>
      <c r="V179" s="28" t="s">
        <v>129</v>
      </c>
      <c r="W179" s="28" t="s">
        <v>129</v>
      </c>
      <c r="X179" s="28" t="s">
        <v>129</v>
      </c>
      <c r="Y179" s="28" t="s">
        <v>129</v>
      </c>
      <c r="Z179" s="28" t="s">
        <v>129</v>
      </c>
      <c r="AA179" s="28" t="s">
        <v>129</v>
      </c>
      <c r="AB179" s="28" t="s">
        <v>129</v>
      </c>
      <c r="AC179" s="28" t="s">
        <v>129</v>
      </c>
      <c r="AD179" s="28" t="s">
        <v>129</v>
      </c>
      <c r="AE179" s="28" t="s">
        <v>9761</v>
      </c>
      <c r="AF179" s="28" t="s">
        <v>129</v>
      </c>
      <c r="AG179" s="28" t="s">
        <v>9735</v>
      </c>
      <c r="AH179" s="28" t="s">
        <v>129</v>
      </c>
      <c r="AI179" s="28" t="s">
        <v>129</v>
      </c>
      <c r="AJ179" s="28" t="s">
        <v>129</v>
      </c>
      <c r="AK179" s="28" t="s">
        <v>129</v>
      </c>
    </row>
    <row r="180" spans="1:37">
      <c r="A180" s="28" t="str">
        <f t="shared" si="2"/>
        <v>202590132</v>
      </c>
      <c r="B180" s="28">
        <v>202590</v>
      </c>
      <c r="C180" s="28">
        <v>132</v>
      </c>
      <c r="D180" s="28" t="s">
        <v>9252</v>
      </c>
      <c r="E180" s="28" t="s">
        <v>9745</v>
      </c>
      <c r="F180" s="28" t="s">
        <v>9726</v>
      </c>
      <c r="G180" s="28"/>
      <c r="H180" s="28">
        <v>4</v>
      </c>
      <c r="I180" s="28" t="s">
        <v>9730</v>
      </c>
      <c r="J180" s="28" t="s">
        <v>9762</v>
      </c>
      <c r="K180" s="28" t="s">
        <v>9225</v>
      </c>
      <c r="L180" s="28" t="s">
        <v>9745</v>
      </c>
      <c r="M180" s="28" t="s">
        <v>164</v>
      </c>
      <c r="N180" s="28" t="s">
        <v>9225</v>
      </c>
      <c r="O180" s="28" t="s">
        <v>9225</v>
      </c>
      <c r="P180" s="28" t="s">
        <v>129</v>
      </c>
      <c r="Q180" s="28">
        <v>12262</v>
      </c>
      <c r="R180" s="28">
        <v>3</v>
      </c>
      <c r="S180" s="28" t="s">
        <v>9345</v>
      </c>
      <c r="T180" s="28" t="s">
        <v>9220</v>
      </c>
      <c r="U180" s="28"/>
      <c r="V180" s="28" t="s">
        <v>129</v>
      </c>
      <c r="W180" s="28" t="s">
        <v>129</v>
      </c>
      <c r="X180" s="28" t="s">
        <v>129</v>
      </c>
      <c r="Y180" s="28" t="s">
        <v>129</v>
      </c>
      <c r="Z180" s="28" t="s">
        <v>129</v>
      </c>
      <c r="AA180" s="28" t="s">
        <v>129</v>
      </c>
      <c r="AB180" s="28" t="s">
        <v>129</v>
      </c>
      <c r="AC180" s="28" t="s">
        <v>129</v>
      </c>
      <c r="AD180" s="28" t="s">
        <v>129</v>
      </c>
      <c r="AE180" s="28" t="s">
        <v>9730</v>
      </c>
      <c r="AF180" s="28" t="s">
        <v>129</v>
      </c>
      <c r="AG180" s="28" t="s">
        <v>9746</v>
      </c>
      <c r="AH180" s="28" t="s">
        <v>129</v>
      </c>
      <c r="AI180" s="28" t="s">
        <v>129</v>
      </c>
      <c r="AJ180" s="28" t="s">
        <v>129</v>
      </c>
      <c r="AK180" s="28" t="s">
        <v>129</v>
      </c>
    </row>
    <row r="181" spans="1:37">
      <c r="A181" s="28" t="str">
        <f t="shared" si="2"/>
        <v>202590133</v>
      </c>
      <c r="B181" s="28">
        <v>202590</v>
      </c>
      <c r="C181" s="28">
        <v>133</v>
      </c>
      <c r="D181" s="28" t="s">
        <v>9253</v>
      </c>
      <c r="E181" s="28" t="s">
        <v>9763</v>
      </c>
      <c r="F181" s="28" t="s">
        <v>9372</v>
      </c>
      <c r="G181" s="28"/>
      <c r="H181" s="28">
        <v>4</v>
      </c>
      <c r="I181" s="28" t="s">
        <v>9764</v>
      </c>
      <c r="J181" s="28" t="s">
        <v>9765</v>
      </c>
      <c r="K181" s="28" t="s">
        <v>9225</v>
      </c>
      <c r="L181" s="28" t="s">
        <v>9763</v>
      </c>
      <c r="M181" s="28" t="s">
        <v>164</v>
      </c>
      <c r="N181" s="28" t="s">
        <v>9225</v>
      </c>
      <c r="O181" s="28" t="s">
        <v>9225</v>
      </c>
      <c r="P181" s="28" t="s">
        <v>129</v>
      </c>
      <c r="Q181" s="28">
        <v>12263</v>
      </c>
      <c r="R181" s="28">
        <v>2</v>
      </c>
      <c r="S181" s="28" t="s">
        <v>9345</v>
      </c>
      <c r="T181" s="28" t="s">
        <v>9220</v>
      </c>
      <c r="U181" s="28"/>
      <c r="V181" s="28" t="s">
        <v>129</v>
      </c>
      <c r="W181" s="28" t="s">
        <v>129</v>
      </c>
      <c r="X181" s="28" t="s">
        <v>129</v>
      </c>
      <c r="Y181" s="28" t="s">
        <v>129</v>
      </c>
      <c r="Z181" s="28" t="s">
        <v>129</v>
      </c>
      <c r="AA181" s="28" t="s">
        <v>129</v>
      </c>
      <c r="AB181" s="28" t="s">
        <v>129</v>
      </c>
      <c r="AC181" s="28" t="s">
        <v>129</v>
      </c>
      <c r="AD181" s="28" t="s">
        <v>129</v>
      </c>
      <c r="AE181" s="28" t="s">
        <v>9733</v>
      </c>
      <c r="AF181" s="28" t="s">
        <v>129</v>
      </c>
      <c r="AG181" s="28" t="s">
        <v>9749</v>
      </c>
      <c r="AH181" s="28" t="s">
        <v>129</v>
      </c>
      <c r="AI181" s="28" t="s">
        <v>129</v>
      </c>
      <c r="AJ181" s="28" t="s">
        <v>129</v>
      </c>
      <c r="AK181" s="28" t="s">
        <v>129</v>
      </c>
    </row>
    <row r="182" spans="1:37">
      <c r="A182" s="28" t="str">
        <f t="shared" si="2"/>
        <v>202590137</v>
      </c>
      <c r="B182" s="28">
        <v>202590</v>
      </c>
      <c r="C182" s="28">
        <v>137</v>
      </c>
      <c r="D182" s="28" t="s">
        <v>9257</v>
      </c>
      <c r="E182" s="28" t="s">
        <v>9371</v>
      </c>
      <c r="F182" s="28" t="s">
        <v>9766</v>
      </c>
      <c r="G182" s="28"/>
      <c r="H182" s="28">
        <v>3</v>
      </c>
      <c r="I182" s="28" t="s">
        <v>9759</v>
      </c>
      <c r="J182" s="28" t="s">
        <v>9767</v>
      </c>
      <c r="K182" s="28" t="s">
        <v>9225</v>
      </c>
      <c r="L182" s="28" t="s">
        <v>9371</v>
      </c>
      <c r="M182" s="28" t="s">
        <v>164</v>
      </c>
      <c r="N182" s="28" t="s">
        <v>9225</v>
      </c>
      <c r="O182" s="28" t="s">
        <v>9225</v>
      </c>
      <c r="P182" s="28" t="s">
        <v>129</v>
      </c>
      <c r="Q182" s="28">
        <v>12267</v>
      </c>
      <c r="R182" s="28">
        <v>3</v>
      </c>
      <c r="S182" s="28" t="s">
        <v>9345</v>
      </c>
      <c r="T182" s="28" t="s">
        <v>9220</v>
      </c>
      <c r="U182" s="28"/>
      <c r="V182" s="28" t="s">
        <v>129</v>
      </c>
      <c r="W182" s="28" t="s">
        <v>129</v>
      </c>
      <c r="X182" s="28" t="s">
        <v>129</v>
      </c>
      <c r="Y182" s="28" t="s">
        <v>129</v>
      </c>
      <c r="Z182" s="28" t="s">
        <v>129</v>
      </c>
      <c r="AA182" s="28" t="s">
        <v>129</v>
      </c>
      <c r="AB182" s="28" t="s">
        <v>129</v>
      </c>
      <c r="AC182" s="28" t="s">
        <v>129</v>
      </c>
      <c r="AD182" s="28" t="s">
        <v>129</v>
      </c>
      <c r="AE182" s="28" t="s">
        <v>9761</v>
      </c>
      <c r="AF182" s="28" t="s">
        <v>129</v>
      </c>
      <c r="AG182" s="28" t="s">
        <v>9720</v>
      </c>
      <c r="AH182" s="28" t="s">
        <v>129</v>
      </c>
      <c r="AI182" s="28" t="s">
        <v>129</v>
      </c>
      <c r="AJ182" s="28" t="s">
        <v>129</v>
      </c>
      <c r="AK182" s="28" t="s">
        <v>129</v>
      </c>
    </row>
    <row r="183" spans="1:37">
      <c r="A183" s="28" t="str">
        <f t="shared" si="2"/>
        <v>202590138</v>
      </c>
      <c r="B183" s="28">
        <v>202590</v>
      </c>
      <c r="C183" s="28">
        <v>138</v>
      </c>
      <c r="D183" s="28" t="s">
        <v>9258</v>
      </c>
      <c r="E183" s="28" t="s">
        <v>9371</v>
      </c>
      <c r="F183" s="28" t="s">
        <v>9768</v>
      </c>
      <c r="G183" s="28"/>
      <c r="H183" s="28">
        <v>2</v>
      </c>
      <c r="I183" s="28" t="s">
        <v>9769</v>
      </c>
      <c r="J183" s="28" t="s">
        <v>9770</v>
      </c>
      <c r="K183" s="28" t="s">
        <v>9225</v>
      </c>
      <c r="L183" s="28" t="s">
        <v>9371</v>
      </c>
      <c r="M183" s="28" t="s">
        <v>164</v>
      </c>
      <c r="N183" s="28" t="s">
        <v>9225</v>
      </c>
      <c r="O183" s="28" t="s">
        <v>9225</v>
      </c>
      <c r="P183" s="28" t="s">
        <v>129</v>
      </c>
      <c r="Q183" s="28">
        <v>12268</v>
      </c>
      <c r="R183" s="28">
        <v>2</v>
      </c>
      <c r="S183" s="28" t="s">
        <v>9345</v>
      </c>
      <c r="T183" s="28" t="s">
        <v>9220</v>
      </c>
      <c r="U183" s="28"/>
      <c r="V183" s="28" t="s">
        <v>129</v>
      </c>
      <c r="W183" s="28" t="s">
        <v>129</v>
      </c>
      <c r="X183" s="28" t="s">
        <v>129</v>
      </c>
      <c r="Y183" s="28" t="s">
        <v>129</v>
      </c>
      <c r="Z183" s="28" t="s">
        <v>129</v>
      </c>
      <c r="AA183" s="28" t="s">
        <v>129</v>
      </c>
      <c r="AB183" s="28" t="s">
        <v>129</v>
      </c>
      <c r="AC183" s="28" t="s">
        <v>129</v>
      </c>
      <c r="AD183" s="28" t="s">
        <v>129</v>
      </c>
      <c r="AE183" s="28" t="s">
        <v>9371</v>
      </c>
      <c r="AF183" s="28" t="s">
        <v>129</v>
      </c>
      <c r="AG183" s="28" t="s">
        <v>9759</v>
      </c>
      <c r="AH183" s="28" t="s">
        <v>129</v>
      </c>
      <c r="AI183" s="28" t="s">
        <v>129</v>
      </c>
      <c r="AJ183" s="28" t="s">
        <v>129</v>
      </c>
      <c r="AK183" s="28" t="s">
        <v>129</v>
      </c>
    </row>
    <row r="184" spans="1:37">
      <c r="A184" s="28" t="str">
        <f t="shared" si="2"/>
        <v>202590140</v>
      </c>
      <c r="B184" s="28">
        <v>202590</v>
      </c>
      <c r="C184" s="28">
        <v>140</v>
      </c>
      <c r="D184" s="28" t="s">
        <v>9259</v>
      </c>
      <c r="E184" s="28" t="s">
        <v>9735</v>
      </c>
      <c r="F184" s="28" t="s">
        <v>9758</v>
      </c>
      <c r="G184" s="28"/>
      <c r="H184" s="28">
        <v>2</v>
      </c>
      <c r="I184" s="28" t="s">
        <v>9373</v>
      </c>
      <c r="J184" s="28" t="s">
        <v>9771</v>
      </c>
      <c r="K184" s="28" t="s">
        <v>9225</v>
      </c>
      <c r="L184" s="28" t="s">
        <v>9735</v>
      </c>
      <c r="M184" s="28" t="s">
        <v>164</v>
      </c>
      <c r="N184" s="28" t="s">
        <v>9225</v>
      </c>
      <c r="O184" s="28" t="s">
        <v>9225</v>
      </c>
      <c r="P184" s="28" t="s">
        <v>129</v>
      </c>
      <c r="Q184" s="28">
        <v>12269</v>
      </c>
      <c r="R184" s="28">
        <v>2</v>
      </c>
      <c r="S184" s="28" t="s">
        <v>9345</v>
      </c>
      <c r="T184" s="28" t="s">
        <v>9220</v>
      </c>
      <c r="U184" s="28"/>
      <c r="V184" s="28" t="s">
        <v>129</v>
      </c>
      <c r="W184" s="28" t="s">
        <v>129</v>
      </c>
      <c r="X184" s="28" t="s">
        <v>129</v>
      </c>
      <c r="Y184" s="28" t="s">
        <v>129</v>
      </c>
      <c r="Z184" s="28" t="s">
        <v>129</v>
      </c>
      <c r="AA184" s="28" t="s">
        <v>129</v>
      </c>
      <c r="AB184" s="28" t="s">
        <v>129</v>
      </c>
      <c r="AC184" s="28" t="s">
        <v>129</v>
      </c>
      <c r="AD184" s="28" t="s">
        <v>129</v>
      </c>
      <c r="AE184" s="28" t="s">
        <v>9735</v>
      </c>
      <c r="AF184" s="28" t="s">
        <v>129</v>
      </c>
      <c r="AG184" s="28" t="s">
        <v>9729</v>
      </c>
      <c r="AH184" s="28" t="s">
        <v>129</v>
      </c>
      <c r="AI184" s="28" t="s">
        <v>129</v>
      </c>
      <c r="AJ184" s="28" t="s">
        <v>129</v>
      </c>
      <c r="AK184" s="28" t="s">
        <v>129</v>
      </c>
    </row>
    <row r="185" spans="1:37">
      <c r="A185" s="28" t="str">
        <f t="shared" si="2"/>
        <v>202590143</v>
      </c>
      <c r="B185" s="28">
        <v>202590</v>
      </c>
      <c r="C185" s="28">
        <v>143</v>
      </c>
      <c r="D185" s="28" t="s">
        <v>9261</v>
      </c>
      <c r="E185" s="28" t="s">
        <v>9745</v>
      </c>
      <c r="F185" s="28" t="s">
        <v>9742</v>
      </c>
      <c r="G185" s="28"/>
      <c r="H185" s="28">
        <v>2</v>
      </c>
      <c r="I185" s="28" t="s">
        <v>9751</v>
      </c>
      <c r="J185" s="28" t="s">
        <v>9772</v>
      </c>
      <c r="K185" s="28" t="s">
        <v>9225</v>
      </c>
      <c r="L185" s="28" t="s">
        <v>9745</v>
      </c>
      <c r="M185" s="28" t="s">
        <v>164</v>
      </c>
      <c r="N185" s="28" t="s">
        <v>9225</v>
      </c>
      <c r="O185" s="28" t="s">
        <v>9225</v>
      </c>
      <c r="P185" s="28" t="s">
        <v>129</v>
      </c>
      <c r="Q185" s="28">
        <v>12270</v>
      </c>
      <c r="R185" s="28">
        <v>2</v>
      </c>
      <c r="S185" s="28" t="s">
        <v>9345</v>
      </c>
      <c r="T185" s="28" t="s">
        <v>9220</v>
      </c>
      <c r="U185" s="28"/>
      <c r="V185" s="28" t="s">
        <v>129</v>
      </c>
      <c r="W185" s="28" t="s">
        <v>129</v>
      </c>
      <c r="X185" s="28" t="s">
        <v>129</v>
      </c>
      <c r="Y185" s="28" t="s">
        <v>129</v>
      </c>
      <c r="Z185" s="28" t="s">
        <v>129</v>
      </c>
      <c r="AA185" s="28" t="s">
        <v>129</v>
      </c>
      <c r="AB185" s="28" t="s">
        <v>129</v>
      </c>
      <c r="AC185" s="28" t="s">
        <v>129</v>
      </c>
      <c r="AD185" s="28" t="s">
        <v>129</v>
      </c>
      <c r="AE185" s="28" t="s">
        <v>9745</v>
      </c>
      <c r="AF185" s="28" t="s">
        <v>129</v>
      </c>
      <c r="AG185" s="28" t="s">
        <v>9565</v>
      </c>
      <c r="AH185" s="28" t="s">
        <v>129</v>
      </c>
      <c r="AI185" s="28" t="s">
        <v>129</v>
      </c>
      <c r="AJ185" s="28" t="s">
        <v>129</v>
      </c>
      <c r="AK185" s="28" t="s">
        <v>129</v>
      </c>
    </row>
    <row r="186" spans="1:37">
      <c r="A186" s="28" t="str">
        <f t="shared" si="2"/>
        <v>202590148</v>
      </c>
      <c r="B186" s="28">
        <v>202590</v>
      </c>
      <c r="C186" s="28">
        <v>148</v>
      </c>
      <c r="D186" s="28" t="s">
        <v>9263</v>
      </c>
      <c r="E186" s="28" t="s">
        <v>9763</v>
      </c>
      <c r="F186" s="28" t="s">
        <v>9718</v>
      </c>
      <c r="G186" s="28"/>
      <c r="H186" s="28">
        <v>2</v>
      </c>
      <c r="I186" s="28" t="s">
        <v>9733</v>
      </c>
      <c r="J186" s="28" t="s">
        <v>9773</v>
      </c>
      <c r="K186" s="28" t="s">
        <v>9225</v>
      </c>
      <c r="L186" s="28" t="s">
        <v>9763</v>
      </c>
      <c r="M186" s="28" t="s">
        <v>164</v>
      </c>
      <c r="N186" s="28" t="s">
        <v>9225</v>
      </c>
      <c r="O186" s="28" t="s">
        <v>9225</v>
      </c>
      <c r="P186" s="28" t="s">
        <v>129</v>
      </c>
      <c r="Q186" s="28">
        <v>12272</v>
      </c>
      <c r="R186" s="28">
        <v>2</v>
      </c>
      <c r="S186" s="28" t="s">
        <v>9345</v>
      </c>
      <c r="T186" s="28" t="s">
        <v>9220</v>
      </c>
      <c r="U186" s="28"/>
      <c r="V186" s="28" t="s">
        <v>129</v>
      </c>
      <c r="W186" s="28" t="s">
        <v>129</v>
      </c>
      <c r="X186" s="28" t="s">
        <v>129</v>
      </c>
      <c r="Y186" s="28" t="s">
        <v>129</v>
      </c>
      <c r="Z186" s="28" t="s">
        <v>129</v>
      </c>
      <c r="AA186" s="28" t="s">
        <v>129</v>
      </c>
      <c r="AB186" s="28" t="s">
        <v>129</v>
      </c>
      <c r="AC186" s="28" t="s">
        <v>129</v>
      </c>
      <c r="AD186" s="28" t="s">
        <v>129</v>
      </c>
      <c r="AE186" s="28" t="s">
        <v>9763</v>
      </c>
      <c r="AF186" s="28" t="s">
        <v>129</v>
      </c>
      <c r="AG186" s="28" t="s">
        <v>9764</v>
      </c>
      <c r="AH186" s="28" t="s">
        <v>129</v>
      </c>
      <c r="AI186" s="28" t="s">
        <v>129</v>
      </c>
      <c r="AJ186" s="28" t="s">
        <v>129</v>
      </c>
      <c r="AK186" s="28" t="s">
        <v>129</v>
      </c>
    </row>
    <row r="187" spans="1:37">
      <c r="A187" s="28" t="str">
        <f t="shared" si="2"/>
        <v>202590150</v>
      </c>
      <c r="B187" s="28">
        <v>202590</v>
      </c>
      <c r="C187" s="28">
        <v>150</v>
      </c>
      <c r="D187" s="28" t="s">
        <v>9265</v>
      </c>
      <c r="E187" s="28" t="s">
        <v>9749</v>
      </c>
      <c r="F187" s="28" t="s">
        <v>9372</v>
      </c>
      <c r="G187" s="28"/>
      <c r="H187" s="28">
        <v>2</v>
      </c>
      <c r="I187" s="28" t="s">
        <v>9774</v>
      </c>
      <c r="J187" s="28" t="s">
        <v>9775</v>
      </c>
      <c r="K187" s="28" t="s">
        <v>9225</v>
      </c>
      <c r="L187" s="28" t="s">
        <v>9749</v>
      </c>
      <c r="M187" s="28" t="s">
        <v>164</v>
      </c>
      <c r="N187" s="28" t="s">
        <v>9225</v>
      </c>
      <c r="O187" s="28" t="s">
        <v>9225</v>
      </c>
      <c r="P187" s="28" t="s">
        <v>129</v>
      </c>
      <c r="Q187" s="28">
        <v>12274</v>
      </c>
      <c r="R187" s="28">
        <v>2</v>
      </c>
      <c r="S187" s="28" t="s">
        <v>9345</v>
      </c>
      <c r="T187" s="28" t="s">
        <v>9220</v>
      </c>
      <c r="U187" s="28"/>
      <c r="V187" s="28" t="s">
        <v>129</v>
      </c>
      <c r="W187" s="28" t="s">
        <v>129</v>
      </c>
      <c r="X187" s="28" t="s">
        <v>129</v>
      </c>
      <c r="Y187" s="28" t="s">
        <v>129</v>
      </c>
      <c r="Z187" s="28" t="s">
        <v>129</v>
      </c>
      <c r="AA187" s="28" t="s">
        <v>129</v>
      </c>
      <c r="AB187" s="28" t="s">
        <v>129</v>
      </c>
      <c r="AC187" s="28" t="s">
        <v>129</v>
      </c>
      <c r="AD187" s="28" t="s">
        <v>129</v>
      </c>
      <c r="AE187" s="28" t="s">
        <v>9749</v>
      </c>
      <c r="AF187" s="28" t="s">
        <v>129</v>
      </c>
      <c r="AG187" s="28" t="s">
        <v>9776</v>
      </c>
      <c r="AH187" s="28" t="s">
        <v>129</v>
      </c>
      <c r="AI187" s="28" t="s">
        <v>129</v>
      </c>
      <c r="AJ187" s="28" t="s">
        <v>129</v>
      </c>
      <c r="AK187" s="28" t="s">
        <v>129</v>
      </c>
    </row>
    <row r="188" spans="1:37">
      <c r="A188" s="28" t="str">
        <f t="shared" si="2"/>
        <v>202590170</v>
      </c>
      <c r="B188" s="28">
        <v>202590</v>
      </c>
      <c r="C188" s="28">
        <v>170</v>
      </c>
      <c r="D188" s="28" t="s">
        <v>9272</v>
      </c>
      <c r="E188" s="28" t="s">
        <v>9776</v>
      </c>
      <c r="F188" s="28" t="s">
        <v>9372</v>
      </c>
      <c r="G188" s="28"/>
      <c r="H188" s="28">
        <v>1</v>
      </c>
      <c r="I188" s="28" t="s">
        <v>9777</v>
      </c>
      <c r="J188" s="28" t="s">
        <v>9778</v>
      </c>
      <c r="K188" s="28" t="s">
        <v>9225</v>
      </c>
      <c r="L188" s="28" t="s">
        <v>9776</v>
      </c>
      <c r="M188" s="28" t="s">
        <v>164</v>
      </c>
      <c r="N188" s="28" t="s">
        <v>9225</v>
      </c>
      <c r="O188" s="28" t="s">
        <v>9225</v>
      </c>
      <c r="P188" s="28" t="s">
        <v>129</v>
      </c>
      <c r="Q188" s="28">
        <v>12276</v>
      </c>
      <c r="R188" s="28">
        <v>2</v>
      </c>
      <c r="S188" s="28" t="s">
        <v>9345</v>
      </c>
      <c r="T188" s="28" t="s">
        <v>9220</v>
      </c>
      <c r="U188" s="28"/>
      <c r="V188" s="28" t="s">
        <v>129</v>
      </c>
      <c r="W188" s="28" t="s">
        <v>129</v>
      </c>
      <c r="X188" s="28" t="s">
        <v>129</v>
      </c>
      <c r="Y188" s="28" t="s">
        <v>129</v>
      </c>
      <c r="Z188" s="28" t="s">
        <v>129</v>
      </c>
      <c r="AA188" s="28" t="s">
        <v>129</v>
      </c>
      <c r="AB188" s="28" t="s">
        <v>129</v>
      </c>
      <c r="AC188" s="28" t="s">
        <v>129</v>
      </c>
      <c r="AD188" s="28" t="s">
        <v>129</v>
      </c>
      <c r="AE188" s="28" t="s">
        <v>9776</v>
      </c>
      <c r="AF188" s="28" t="s">
        <v>129</v>
      </c>
      <c r="AG188" s="28" t="s">
        <v>9779</v>
      </c>
      <c r="AH188" s="28" t="s">
        <v>129</v>
      </c>
      <c r="AI188" s="28" t="s">
        <v>129</v>
      </c>
      <c r="AJ188" s="28" t="s">
        <v>129</v>
      </c>
      <c r="AK188" s="28" t="s">
        <v>129</v>
      </c>
    </row>
    <row r="189" spans="1:37">
      <c r="A189" s="28" t="str">
        <f t="shared" si="2"/>
        <v>202590172</v>
      </c>
      <c r="B189" s="28">
        <v>202590</v>
      </c>
      <c r="C189" s="28">
        <v>172</v>
      </c>
      <c r="D189" s="28" t="s">
        <v>9229</v>
      </c>
      <c r="E189" s="28" t="s">
        <v>9377</v>
      </c>
      <c r="F189" s="28" t="s">
        <v>9372</v>
      </c>
      <c r="G189" s="28"/>
      <c r="H189" s="28">
        <v>5</v>
      </c>
      <c r="I189" s="28" t="s">
        <v>9378</v>
      </c>
      <c r="J189" s="28" t="s">
        <v>9780</v>
      </c>
      <c r="K189" s="28" t="s">
        <v>9225</v>
      </c>
      <c r="L189" s="28" t="s">
        <v>9377</v>
      </c>
      <c r="M189" s="28" t="s">
        <v>164</v>
      </c>
      <c r="N189" s="28" t="s">
        <v>9225</v>
      </c>
      <c r="O189" s="28" t="s">
        <v>9225</v>
      </c>
      <c r="P189" s="28" t="s">
        <v>129</v>
      </c>
      <c r="Q189" s="28">
        <v>12277</v>
      </c>
      <c r="R189" s="28">
        <v>2</v>
      </c>
      <c r="S189" s="28" t="s">
        <v>9345</v>
      </c>
      <c r="T189" s="28" t="s">
        <v>9220</v>
      </c>
      <c r="U189" s="28"/>
      <c r="V189" s="28" t="s">
        <v>129</v>
      </c>
      <c r="W189" s="28" t="s">
        <v>129</v>
      </c>
      <c r="X189" s="28" t="s">
        <v>129</v>
      </c>
      <c r="Y189" s="28" t="s">
        <v>129</v>
      </c>
      <c r="Z189" s="28" t="s">
        <v>129</v>
      </c>
      <c r="AA189" s="28" t="s">
        <v>129</v>
      </c>
      <c r="AB189" s="28" t="s">
        <v>129</v>
      </c>
      <c r="AC189" s="28" t="s">
        <v>129</v>
      </c>
      <c r="AD189" s="28" t="s">
        <v>129</v>
      </c>
      <c r="AE189" s="28" t="s">
        <v>9739</v>
      </c>
      <c r="AF189" s="28" t="s">
        <v>129</v>
      </c>
      <c r="AG189" s="28" t="s">
        <v>9781</v>
      </c>
      <c r="AH189" s="28" t="s">
        <v>129</v>
      </c>
      <c r="AI189" s="28" t="s">
        <v>129</v>
      </c>
      <c r="AJ189" s="28" t="s">
        <v>129</v>
      </c>
      <c r="AK189" s="28" t="s">
        <v>129</v>
      </c>
    </row>
    <row r="190" spans="1:37">
      <c r="A190" s="28" t="str">
        <f t="shared" si="2"/>
        <v>202590177</v>
      </c>
      <c r="B190" s="28">
        <v>202590</v>
      </c>
      <c r="C190" s="28">
        <v>177</v>
      </c>
      <c r="D190" s="28" t="s">
        <v>9273</v>
      </c>
      <c r="E190" s="28" t="s">
        <v>9565</v>
      </c>
      <c r="F190" s="28" t="s">
        <v>9750</v>
      </c>
      <c r="G190" s="28"/>
      <c r="H190" s="28">
        <v>4</v>
      </c>
      <c r="I190" s="28" t="s">
        <v>9782</v>
      </c>
      <c r="J190" s="28" t="s">
        <v>9783</v>
      </c>
      <c r="K190" s="28" t="s">
        <v>9225</v>
      </c>
      <c r="L190" s="28" t="s">
        <v>9565</v>
      </c>
      <c r="M190" s="28" t="s">
        <v>164</v>
      </c>
      <c r="N190" s="28" t="s">
        <v>9225</v>
      </c>
      <c r="O190" s="28" t="s">
        <v>9225</v>
      </c>
      <c r="P190" s="28" t="s">
        <v>129</v>
      </c>
      <c r="Q190" s="28">
        <v>12279</v>
      </c>
      <c r="R190" s="28">
        <v>2</v>
      </c>
      <c r="S190" s="28" t="s">
        <v>9345</v>
      </c>
      <c r="T190" s="28" t="s">
        <v>9220</v>
      </c>
      <c r="U190" s="28"/>
      <c r="V190" s="28" t="s">
        <v>129</v>
      </c>
      <c r="W190" s="28" t="s">
        <v>129</v>
      </c>
      <c r="X190" s="28" t="s">
        <v>129</v>
      </c>
      <c r="Y190" s="28" t="s">
        <v>129</v>
      </c>
      <c r="Z190" s="28" t="s">
        <v>129</v>
      </c>
      <c r="AA190" s="28" t="s">
        <v>129</v>
      </c>
      <c r="AB190" s="28" t="s">
        <v>129</v>
      </c>
      <c r="AC190" s="28" t="s">
        <v>129</v>
      </c>
      <c r="AD190" s="28" t="s">
        <v>129</v>
      </c>
      <c r="AE190" s="28" t="s">
        <v>9757</v>
      </c>
      <c r="AF190" s="28" t="s">
        <v>129</v>
      </c>
      <c r="AG190" s="28" t="s">
        <v>9377</v>
      </c>
      <c r="AH190" s="28" t="s">
        <v>129</v>
      </c>
      <c r="AI190" s="28" t="s">
        <v>129</v>
      </c>
      <c r="AJ190" s="28" t="s">
        <v>129</v>
      </c>
      <c r="AK190" s="28" t="s">
        <v>129</v>
      </c>
    </row>
    <row r="191" spans="1:37">
      <c r="A191" s="28" t="str">
        <f t="shared" si="2"/>
        <v>202590178</v>
      </c>
      <c r="B191" s="28">
        <v>202590</v>
      </c>
      <c r="C191" s="28">
        <v>178</v>
      </c>
      <c r="D191" s="28" t="s">
        <v>9274</v>
      </c>
      <c r="E191" s="28" t="s">
        <v>9735</v>
      </c>
      <c r="F191" s="28" t="s">
        <v>9742</v>
      </c>
      <c r="G191" s="28"/>
      <c r="H191" s="28">
        <v>4</v>
      </c>
      <c r="I191" s="28" t="s">
        <v>9784</v>
      </c>
      <c r="J191" s="28" t="s">
        <v>9785</v>
      </c>
      <c r="K191" s="28" t="s">
        <v>9225</v>
      </c>
      <c r="L191" s="28" t="s">
        <v>9735</v>
      </c>
      <c r="M191" s="28" t="s">
        <v>164</v>
      </c>
      <c r="N191" s="28" t="s">
        <v>9225</v>
      </c>
      <c r="O191" s="28" t="s">
        <v>9225</v>
      </c>
      <c r="P191" s="28" t="s">
        <v>129</v>
      </c>
      <c r="Q191" s="28">
        <v>12280</v>
      </c>
      <c r="R191" s="28">
        <v>2</v>
      </c>
      <c r="S191" s="28" t="s">
        <v>9345</v>
      </c>
      <c r="T191" s="28" t="s">
        <v>9220</v>
      </c>
      <c r="U191" s="28"/>
      <c r="V191" s="28" t="s">
        <v>129</v>
      </c>
      <c r="W191" s="28" t="s">
        <v>129</v>
      </c>
      <c r="X191" s="28" t="s">
        <v>129</v>
      </c>
      <c r="Y191" s="28" t="s">
        <v>129</v>
      </c>
      <c r="Z191" s="28" t="s">
        <v>129</v>
      </c>
      <c r="AA191" s="28" t="s">
        <v>129</v>
      </c>
      <c r="AB191" s="28" t="s">
        <v>129</v>
      </c>
      <c r="AC191" s="28" t="s">
        <v>129</v>
      </c>
      <c r="AD191" s="28" t="s">
        <v>129</v>
      </c>
      <c r="AE191" s="28" t="s">
        <v>9373</v>
      </c>
      <c r="AF191" s="28" t="s">
        <v>129</v>
      </c>
      <c r="AG191" s="28" t="s">
        <v>9736</v>
      </c>
      <c r="AH191" s="28" t="s">
        <v>129</v>
      </c>
      <c r="AI191" s="28" t="s">
        <v>129</v>
      </c>
      <c r="AJ191" s="28" t="s">
        <v>129</v>
      </c>
      <c r="AK191" s="28" t="s">
        <v>129</v>
      </c>
    </row>
    <row r="192" spans="1:37">
      <c r="A192" s="28" t="str">
        <f t="shared" si="2"/>
        <v>202590179</v>
      </c>
      <c r="B192" s="28">
        <v>202590</v>
      </c>
      <c r="C192" s="28">
        <v>179</v>
      </c>
      <c r="D192" s="28" t="s">
        <v>9275</v>
      </c>
      <c r="E192" s="28" t="s">
        <v>9735</v>
      </c>
      <c r="F192" s="28" t="s">
        <v>9750</v>
      </c>
      <c r="G192" s="28"/>
      <c r="H192" s="28">
        <v>7</v>
      </c>
      <c r="I192" s="28" t="s">
        <v>9736</v>
      </c>
      <c r="J192" s="28" t="s">
        <v>9786</v>
      </c>
      <c r="K192" s="28" t="s">
        <v>9225</v>
      </c>
      <c r="L192" s="28" t="s">
        <v>9735</v>
      </c>
      <c r="M192" s="28" t="s">
        <v>164</v>
      </c>
      <c r="N192" s="28" t="s">
        <v>9225</v>
      </c>
      <c r="O192" s="28" t="s">
        <v>9225</v>
      </c>
      <c r="P192" s="28" t="s">
        <v>129</v>
      </c>
      <c r="Q192" s="28">
        <v>12281</v>
      </c>
      <c r="R192" s="28">
        <v>2</v>
      </c>
      <c r="S192" s="28" t="s">
        <v>9345</v>
      </c>
      <c r="T192" s="28" t="s">
        <v>9220</v>
      </c>
      <c r="U192" s="28"/>
      <c r="V192" s="28" t="s">
        <v>129</v>
      </c>
      <c r="W192" s="28" t="s">
        <v>129</v>
      </c>
      <c r="X192" s="28" t="s">
        <v>129</v>
      </c>
      <c r="Y192" s="28" t="s">
        <v>129</v>
      </c>
      <c r="Z192" s="28" t="s">
        <v>129</v>
      </c>
      <c r="AA192" s="28" t="s">
        <v>129</v>
      </c>
      <c r="AB192" s="28" t="s">
        <v>129</v>
      </c>
      <c r="AC192" s="28" t="s">
        <v>129</v>
      </c>
      <c r="AD192" s="28" t="s">
        <v>129</v>
      </c>
      <c r="AE192" s="28" t="s">
        <v>9738</v>
      </c>
      <c r="AF192" s="28" t="s">
        <v>129</v>
      </c>
      <c r="AG192" s="28" t="s">
        <v>9787</v>
      </c>
      <c r="AH192" s="28" t="s">
        <v>129</v>
      </c>
      <c r="AI192" s="28" t="s">
        <v>129</v>
      </c>
      <c r="AJ192" s="28" t="s">
        <v>129</v>
      </c>
      <c r="AK192" s="28" t="s">
        <v>129</v>
      </c>
    </row>
    <row r="193" spans="1:37">
      <c r="A193" s="28" t="str">
        <f t="shared" si="2"/>
        <v>202590181</v>
      </c>
      <c r="B193" s="28">
        <v>202590</v>
      </c>
      <c r="C193" s="28">
        <v>181</v>
      </c>
      <c r="D193" s="28" t="s">
        <v>9276</v>
      </c>
      <c r="E193" s="28" t="s">
        <v>9745</v>
      </c>
      <c r="F193" s="28" t="s">
        <v>9372</v>
      </c>
      <c r="G193" s="28"/>
      <c r="H193" s="28">
        <v>8</v>
      </c>
      <c r="I193" s="28" t="s">
        <v>9782</v>
      </c>
      <c r="J193" s="28" t="s">
        <v>9788</v>
      </c>
      <c r="K193" s="28" t="s">
        <v>9225</v>
      </c>
      <c r="L193" s="28" t="s">
        <v>9745</v>
      </c>
      <c r="M193" s="28" t="s">
        <v>164</v>
      </c>
      <c r="N193" s="28" t="s">
        <v>9225</v>
      </c>
      <c r="O193" s="28" t="s">
        <v>9225</v>
      </c>
      <c r="P193" s="28" t="s">
        <v>129</v>
      </c>
      <c r="Q193" s="28">
        <v>12282</v>
      </c>
      <c r="R193" s="28">
        <v>3</v>
      </c>
      <c r="S193" s="28" t="s">
        <v>9345</v>
      </c>
      <c r="T193" s="28" t="s">
        <v>9220</v>
      </c>
      <c r="U193" s="28"/>
      <c r="V193" s="28" t="s">
        <v>129</v>
      </c>
      <c r="W193" s="28" t="s">
        <v>129</v>
      </c>
      <c r="X193" s="28" t="s">
        <v>129</v>
      </c>
      <c r="Y193" s="28" t="s">
        <v>129</v>
      </c>
      <c r="Z193" s="28" t="s">
        <v>129</v>
      </c>
      <c r="AA193" s="28" t="s">
        <v>129</v>
      </c>
      <c r="AB193" s="28" t="s">
        <v>129</v>
      </c>
      <c r="AC193" s="28" t="s">
        <v>129</v>
      </c>
      <c r="AD193" s="28" t="s">
        <v>129</v>
      </c>
      <c r="AE193" s="28" t="s">
        <v>9728</v>
      </c>
      <c r="AF193" s="28" t="s">
        <v>129</v>
      </c>
      <c r="AG193" s="28" t="s">
        <v>9789</v>
      </c>
      <c r="AH193" s="28" t="s">
        <v>129</v>
      </c>
      <c r="AI193" s="28" t="s">
        <v>129</v>
      </c>
      <c r="AJ193" s="28" t="s">
        <v>129</v>
      </c>
      <c r="AK193" s="28" t="s">
        <v>129</v>
      </c>
    </row>
    <row r="194" spans="1:37">
      <c r="A194" s="28" t="str">
        <f t="shared" si="2"/>
        <v>202590188</v>
      </c>
      <c r="B194" s="28">
        <v>202590</v>
      </c>
      <c r="C194" s="28">
        <v>188</v>
      </c>
      <c r="D194" s="28" t="s">
        <v>9313</v>
      </c>
      <c r="E194" s="28" t="s">
        <v>9735</v>
      </c>
      <c r="F194" s="28" t="s">
        <v>9726</v>
      </c>
      <c r="G194" s="28"/>
      <c r="H194" s="28">
        <v>6</v>
      </c>
      <c r="I194" s="28" t="s">
        <v>9790</v>
      </c>
      <c r="J194" s="28" t="s">
        <v>9791</v>
      </c>
      <c r="K194" s="28" t="s">
        <v>9225</v>
      </c>
      <c r="L194" s="28" t="s">
        <v>9735</v>
      </c>
      <c r="M194" s="28" t="s">
        <v>164</v>
      </c>
      <c r="N194" s="28" t="s">
        <v>9225</v>
      </c>
      <c r="O194" s="28" t="s">
        <v>9225</v>
      </c>
      <c r="P194" s="28" t="s">
        <v>129</v>
      </c>
      <c r="Q194" s="28">
        <v>12283</v>
      </c>
      <c r="R194" s="28">
        <v>3</v>
      </c>
      <c r="S194" s="28" t="s">
        <v>9345</v>
      </c>
      <c r="T194" s="28" t="s">
        <v>9220</v>
      </c>
      <c r="U194" s="28"/>
      <c r="V194" s="28" t="s">
        <v>129</v>
      </c>
      <c r="W194" s="28" t="s">
        <v>129</v>
      </c>
      <c r="X194" s="28" t="s">
        <v>129</v>
      </c>
      <c r="Y194" s="28" t="s">
        <v>129</v>
      </c>
      <c r="Z194" s="28" t="s">
        <v>129</v>
      </c>
      <c r="AA194" s="28" t="s">
        <v>129</v>
      </c>
      <c r="AB194" s="28" t="s">
        <v>129</v>
      </c>
      <c r="AC194" s="28" t="s">
        <v>129</v>
      </c>
      <c r="AD194" s="28" t="s">
        <v>129</v>
      </c>
      <c r="AE194" s="28" t="s">
        <v>9738</v>
      </c>
      <c r="AF194" s="28" t="s">
        <v>129</v>
      </c>
      <c r="AG194" s="28" t="s">
        <v>9746</v>
      </c>
      <c r="AH194" s="28" t="s">
        <v>129</v>
      </c>
      <c r="AI194" s="28" t="s">
        <v>129</v>
      </c>
      <c r="AJ194" s="28" t="s">
        <v>129</v>
      </c>
      <c r="AK194" s="28" t="s">
        <v>129</v>
      </c>
    </row>
    <row r="195" spans="1:37">
      <c r="A195" s="28" t="str">
        <f t="shared" ref="A195:A220" si="3">_xlfn.CONCAT(B195,C195)</f>
        <v>202590190</v>
      </c>
      <c r="B195" s="28">
        <v>202590</v>
      </c>
      <c r="C195" s="28">
        <v>190</v>
      </c>
      <c r="D195" s="28" t="s">
        <v>9282</v>
      </c>
      <c r="E195" s="28" t="s">
        <v>9376</v>
      </c>
      <c r="F195" s="28" t="s">
        <v>9718</v>
      </c>
      <c r="G195" s="28"/>
      <c r="H195" s="28">
        <v>9</v>
      </c>
      <c r="I195" s="28" t="s">
        <v>9790</v>
      </c>
      <c r="J195" s="28" t="s">
        <v>9792</v>
      </c>
      <c r="K195" s="28" t="s">
        <v>9225</v>
      </c>
      <c r="L195" s="28" t="s">
        <v>9376</v>
      </c>
      <c r="M195" s="28" t="s">
        <v>164</v>
      </c>
      <c r="N195" s="28" t="s">
        <v>9225</v>
      </c>
      <c r="O195" s="28" t="s">
        <v>9225</v>
      </c>
      <c r="P195" s="28" t="s">
        <v>129</v>
      </c>
      <c r="Q195" s="28">
        <v>12284</v>
      </c>
      <c r="R195" s="28">
        <v>2</v>
      </c>
      <c r="S195" s="28" t="s">
        <v>9345</v>
      </c>
      <c r="T195" s="28" t="s">
        <v>9220</v>
      </c>
      <c r="U195" s="28"/>
      <c r="V195" s="28" t="s">
        <v>129</v>
      </c>
      <c r="W195" s="28" t="s">
        <v>129</v>
      </c>
      <c r="X195" s="28" t="s">
        <v>129</v>
      </c>
      <c r="Y195" s="28" t="s">
        <v>129</v>
      </c>
      <c r="Z195" s="28" t="s">
        <v>129</v>
      </c>
      <c r="AA195" s="28" t="s">
        <v>129</v>
      </c>
      <c r="AB195" s="28" t="s">
        <v>129</v>
      </c>
      <c r="AC195" s="28" t="s">
        <v>129</v>
      </c>
      <c r="AD195" s="28" t="s">
        <v>129</v>
      </c>
      <c r="AE195" s="28" t="s">
        <v>9724</v>
      </c>
      <c r="AF195" s="28" t="s">
        <v>129</v>
      </c>
      <c r="AG195" s="28" t="s">
        <v>9748</v>
      </c>
      <c r="AH195" s="28" t="s">
        <v>129</v>
      </c>
      <c r="AI195" s="28" t="s">
        <v>129</v>
      </c>
      <c r="AJ195" s="28" t="s">
        <v>129</v>
      </c>
      <c r="AK195" s="28" t="s">
        <v>129</v>
      </c>
    </row>
    <row r="196" spans="1:37">
      <c r="A196" s="28" t="str">
        <f t="shared" si="3"/>
        <v>202590200</v>
      </c>
      <c r="B196" s="28">
        <v>202590</v>
      </c>
      <c r="C196" s="28">
        <v>200</v>
      </c>
      <c r="D196" s="28" t="s">
        <v>9284</v>
      </c>
      <c r="E196" s="28" t="s">
        <v>9729</v>
      </c>
      <c r="F196" s="28" t="s">
        <v>9742</v>
      </c>
      <c r="G196" s="28"/>
      <c r="H196" s="28">
        <v>3</v>
      </c>
      <c r="I196" s="28" t="s">
        <v>9736</v>
      </c>
      <c r="J196" s="28" t="s">
        <v>9793</v>
      </c>
      <c r="K196" s="28" t="s">
        <v>9225</v>
      </c>
      <c r="L196" s="28" t="s">
        <v>9729</v>
      </c>
      <c r="M196" s="28" t="s">
        <v>164</v>
      </c>
      <c r="N196" s="28" t="s">
        <v>9225</v>
      </c>
      <c r="O196" s="28" t="s">
        <v>9225</v>
      </c>
      <c r="P196" s="28" t="s">
        <v>129</v>
      </c>
      <c r="Q196" s="28">
        <v>12286</v>
      </c>
      <c r="R196" s="28">
        <v>2</v>
      </c>
      <c r="S196" s="28" t="s">
        <v>9345</v>
      </c>
      <c r="T196" s="28" t="s">
        <v>9220</v>
      </c>
      <c r="U196" s="28"/>
      <c r="V196" s="28" t="s">
        <v>129</v>
      </c>
      <c r="W196" s="28" t="s">
        <v>129</v>
      </c>
      <c r="X196" s="28" t="s">
        <v>129</v>
      </c>
      <c r="Y196" s="28" t="s">
        <v>129</v>
      </c>
      <c r="Z196" s="28" t="s">
        <v>129</v>
      </c>
      <c r="AA196" s="28" t="s">
        <v>129</v>
      </c>
      <c r="AB196" s="28" t="s">
        <v>129</v>
      </c>
      <c r="AC196" s="28" t="s">
        <v>129</v>
      </c>
      <c r="AD196" s="28" t="s">
        <v>129</v>
      </c>
      <c r="AE196" s="28" t="s">
        <v>9722</v>
      </c>
      <c r="AF196" s="28" t="s">
        <v>129</v>
      </c>
      <c r="AG196" s="28" t="s">
        <v>9732</v>
      </c>
      <c r="AH196" s="28" t="s">
        <v>129</v>
      </c>
      <c r="AI196" s="28" t="s">
        <v>129</v>
      </c>
      <c r="AJ196" s="28" t="s">
        <v>129</v>
      </c>
      <c r="AK196" s="28" t="s">
        <v>129</v>
      </c>
    </row>
    <row r="197" spans="1:37">
      <c r="A197" s="28" t="str">
        <f t="shared" si="3"/>
        <v>202590216</v>
      </c>
      <c r="B197" s="28">
        <v>202590</v>
      </c>
      <c r="C197" s="28">
        <v>216</v>
      </c>
      <c r="D197" s="28" t="s">
        <v>9288</v>
      </c>
      <c r="E197" s="28" t="s">
        <v>9565</v>
      </c>
      <c r="F197" s="28" t="s">
        <v>9372</v>
      </c>
      <c r="G197" s="28"/>
      <c r="H197" s="28">
        <v>7</v>
      </c>
      <c r="I197" s="28" t="s">
        <v>9794</v>
      </c>
      <c r="J197" s="28" t="s">
        <v>9795</v>
      </c>
      <c r="K197" s="28" t="s">
        <v>9225</v>
      </c>
      <c r="L197" s="28" t="s">
        <v>9565</v>
      </c>
      <c r="M197" s="28" t="s">
        <v>164</v>
      </c>
      <c r="N197" s="28" t="s">
        <v>9225</v>
      </c>
      <c r="O197" s="28" t="s">
        <v>9225</v>
      </c>
      <c r="P197" s="28" t="s">
        <v>129</v>
      </c>
      <c r="Q197" s="28">
        <v>12291</v>
      </c>
      <c r="R197" s="28">
        <v>2</v>
      </c>
      <c r="S197" s="28" t="s">
        <v>9345</v>
      </c>
      <c r="T197" s="28" t="s">
        <v>9220</v>
      </c>
      <c r="U197" s="28"/>
      <c r="V197" s="28" t="s">
        <v>129</v>
      </c>
      <c r="W197" s="28" t="s">
        <v>129</v>
      </c>
      <c r="X197" s="28" t="s">
        <v>129</v>
      </c>
      <c r="Y197" s="28" t="s">
        <v>129</v>
      </c>
      <c r="Z197" s="28" t="s">
        <v>129</v>
      </c>
      <c r="AA197" s="28" t="s">
        <v>129</v>
      </c>
      <c r="AB197" s="28" t="s">
        <v>129</v>
      </c>
      <c r="AC197" s="28" t="s">
        <v>129</v>
      </c>
      <c r="AD197" s="28" t="s">
        <v>129</v>
      </c>
      <c r="AE197" s="28" t="s">
        <v>9755</v>
      </c>
      <c r="AF197" s="28" t="s">
        <v>129</v>
      </c>
      <c r="AG197" s="28" t="s">
        <v>9749</v>
      </c>
      <c r="AH197" s="28" t="s">
        <v>129</v>
      </c>
      <c r="AI197" s="28" t="s">
        <v>129</v>
      </c>
      <c r="AJ197" s="28" t="s">
        <v>129</v>
      </c>
      <c r="AK197" s="28" t="s">
        <v>129</v>
      </c>
    </row>
    <row r="198" spans="1:37">
      <c r="A198" s="28" t="str">
        <f t="shared" si="3"/>
        <v>202590226</v>
      </c>
      <c r="B198" s="28">
        <v>202590</v>
      </c>
      <c r="C198" s="28">
        <v>226</v>
      </c>
      <c r="D198" s="28" t="s">
        <v>9316</v>
      </c>
      <c r="E198" s="28" t="s">
        <v>9763</v>
      </c>
      <c r="F198" s="28" t="s">
        <v>9721</v>
      </c>
      <c r="G198" s="28"/>
      <c r="H198" s="28">
        <v>3</v>
      </c>
      <c r="I198" s="28" t="s">
        <v>9796</v>
      </c>
      <c r="J198" s="28" t="s">
        <v>9797</v>
      </c>
      <c r="K198" s="28" t="s">
        <v>9225</v>
      </c>
      <c r="L198" s="28" t="s">
        <v>9763</v>
      </c>
      <c r="M198" s="28" t="s">
        <v>164</v>
      </c>
      <c r="N198" s="28" t="s">
        <v>9225</v>
      </c>
      <c r="O198" s="28" t="s">
        <v>9225</v>
      </c>
      <c r="P198" s="28" t="s">
        <v>129</v>
      </c>
      <c r="Q198" s="28">
        <v>12292</v>
      </c>
      <c r="R198" s="28">
        <v>2</v>
      </c>
      <c r="S198" s="28" t="s">
        <v>9345</v>
      </c>
      <c r="T198" s="28" t="s">
        <v>9220</v>
      </c>
      <c r="U198" s="28"/>
      <c r="V198" s="28" t="s">
        <v>129</v>
      </c>
      <c r="W198" s="28" t="s">
        <v>129</v>
      </c>
      <c r="X198" s="28" t="s">
        <v>129</v>
      </c>
      <c r="Y198" s="28" t="s">
        <v>129</v>
      </c>
      <c r="Z198" s="28" t="s">
        <v>129</v>
      </c>
      <c r="AA198" s="28" t="s">
        <v>129</v>
      </c>
      <c r="AB198" s="28" t="s">
        <v>129</v>
      </c>
      <c r="AC198" s="28" t="s">
        <v>129</v>
      </c>
      <c r="AD198" s="28" t="s">
        <v>129</v>
      </c>
      <c r="AE198" s="28" t="s">
        <v>9733</v>
      </c>
      <c r="AF198" s="28" t="s">
        <v>129</v>
      </c>
      <c r="AG198" s="28" t="s">
        <v>9781</v>
      </c>
      <c r="AH198" s="28" t="s">
        <v>129</v>
      </c>
      <c r="AI198" s="28" t="s">
        <v>129</v>
      </c>
      <c r="AJ198" s="28" t="s">
        <v>129</v>
      </c>
      <c r="AK198" s="28" t="s">
        <v>129</v>
      </c>
    </row>
    <row r="199" spans="1:37">
      <c r="A199" s="28" t="str">
        <f t="shared" si="3"/>
        <v>202590229</v>
      </c>
      <c r="B199" s="28">
        <v>202590</v>
      </c>
      <c r="C199" s="28">
        <v>229</v>
      </c>
      <c r="D199" s="28" t="s">
        <v>9230</v>
      </c>
      <c r="E199" s="28" t="s">
        <v>9379</v>
      </c>
      <c r="F199" s="28" t="s">
        <v>9372</v>
      </c>
      <c r="G199" s="28"/>
      <c r="H199" s="28">
        <v>14</v>
      </c>
      <c r="I199" s="28" t="s">
        <v>9380</v>
      </c>
      <c r="J199" s="28" t="s">
        <v>9798</v>
      </c>
      <c r="K199" s="28" t="s">
        <v>9225</v>
      </c>
      <c r="L199" s="28" t="s">
        <v>9379</v>
      </c>
      <c r="M199" s="28" t="s">
        <v>164</v>
      </c>
      <c r="N199" s="28" t="s">
        <v>9225</v>
      </c>
      <c r="O199" s="28" t="s">
        <v>9225</v>
      </c>
      <c r="P199" s="28" t="s">
        <v>129</v>
      </c>
      <c r="Q199" s="28">
        <v>12293</v>
      </c>
      <c r="R199" s="28">
        <v>2</v>
      </c>
      <c r="S199" s="28" t="s">
        <v>9345</v>
      </c>
      <c r="T199" s="28" t="s">
        <v>9220</v>
      </c>
      <c r="U199" s="28"/>
      <c r="V199" s="28" t="s">
        <v>129</v>
      </c>
      <c r="W199" s="28" t="s">
        <v>129</v>
      </c>
      <c r="X199" s="28" t="s">
        <v>129</v>
      </c>
      <c r="Y199" s="28" t="s">
        <v>129</v>
      </c>
      <c r="Z199" s="28" t="s">
        <v>129</v>
      </c>
      <c r="AA199" s="28" t="s">
        <v>129</v>
      </c>
      <c r="AB199" s="28" t="s">
        <v>129</v>
      </c>
      <c r="AC199" s="28" t="s">
        <v>129</v>
      </c>
      <c r="AD199" s="28" t="s">
        <v>129</v>
      </c>
      <c r="AE199" s="28" t="s">
        <v>9799</v>
      </c>
      <c r="AF199" s="28" t="s">
        <v>129</v>
      </c>
      <c r="AG199" s="28" t="s">
        <v>9763</v>
      </c>
      <c r="AH199" s="28" t="s">
        <v>129</v>
      </c>
      <c r="AI199" s="28" t="s">
        <v>129</v>
      </c>
      <c r="AJ199" s="28" t="s">
        <v>129</v>
      </c>
      <c r="AK199" s="28" t="s">
        <v>129</v>
      </c>
    </row>
    <row r="200" spans="1:37">
      <c r="A200" s="28" t="str">
        <f t="shared" si="3"/>
        <v>202590230</v>
      </c>
      <c r="B200" s="28">
        <v>202590</v>
      </c>
      <c r="C200" s="28">
        <v>230</v>
      </c>
      <c r="D200" s="28" t="s">
        <v>9800</v>
      </c>
      <c r="E200" s="28" t="s">
        <v>9376</v>
      </c>
      <c r="F200" s="28" t="s">
        <v>9718</v>
      </c>
      <c r="G200" s="28"/>
      <c r="H200" s="28">
        <v>9</v>
      </c>
      <c r="I200" s="28" t="s">
        <v>9315</v>
      </c>
      <c r="J200" s="28" t="s">
        <v>9801</v>
      </c>
      <c r="K200" s="28" t="s">
        <v>9225</v>
      </c>
      <c r="L200" s="28" t="s">
        <v>9376</v>
      </c>
      <c r="M200" s="28" t="s">
        <v>164</v>
      </c>
      <c r="N200" s="28" t="s">
        <v>9225</v>
      </c>
      <c r="O200" s="28" t="s">
        <v>9225</v>
      </c>
      <c r="P200" s="28" t="s">
        <v>129</v>
      </c>
      <c r="Q200" s="28">
        <v>12294</v>
      </c>
      <c r="R200" s="28">
        <v>4</v>
      </c>
      <c r="S200" s="28" t="s">
        <v>9345</v>
      </c>
      <c r="T200" s="28" t="s">
        <v>9220</v>
      </c>
      <c r="U200" s="28"/>
      <c r="V200" s="28" t="s">
        <v>129</v>
      </c>
      <c r="W200" s="28" t="s">
        <v>129</v>
      </c>
      <c r="X200" s="28" t="s">
        <v>129</v>
      </c>
      <c r="Y200" s="28" t="s">
        <v>129</v>
      </c>
      <c r="Z200" s="28" t="s">
        <v>129</v>
      </c>
      <c r="AA200" s="28" t="s">
        <v>129</v>
      </c>
      <c r="AB200" s="28" t="s">
        <v>129</v>
      </c>
      <c r="AC200" s="28" t="s">
        <v>129</v>
      </c>
      <c r="AD200" s="28" t="s">
        <v>129</v>
      </c>
      <c r="AE200" s="28" t="s">
        <v>9802</v>
      </c>
      <c r="AF200" s="28" t="s">
        <v>129</v>
      </c>
      <c r="AG200" s="28" t="s">
        <v>9736</v>
      </c>
      <c r="AH200" s="28" t="s">
        <v>129</v>
      </c>
      <c r="AI200" s="28" t="s">
        <v>129</v>
      </c>
      <c r="AJ200" s="28" t="s">
        <v>129</v>
      </c>
      <c r="AK200" s="28" t="s">
        <v>129</v>
      </c>
    </row>
    <row r="201" spans="1:37">
      <c r="A201" s="28" t="str">
        <f t="shared" si="3"/>
        <v>202590237</v>
      </c>
      <c r="B201" s="28">
        <v>202590</v>
      </c>
      <c r="C201" s="28">
        <v>237</v>
      </c>
      <c r="D201" s="28" t="s">
        <v>9317</v>
      </c>
      <c r="E201" s="28" t="s">
        <v>9379</v>
      </c>
      <c r="F201" s="28" t="s">
        <v>9372</v>
      </c>
      <c r="G201" s="28"/>
      <c r="H201" s="28">
        <v>14</v>
      </c>
      <c r="I201" s="28" t="s">
        <v>9380</v>
      </c>
      <c r="J201" s="28" t="s">
        <v>9803</v>
      </c>
      <c r="K201" s="28" t="s">
        <v>9225</v>
      </c>
      <c r="L201" s="28" t="s">
        <v>9379</v>
      </c>
      <c r="M201" s="28" t="s">
        <v>164</v>
      </c>
      <c r="N201" s="28" t="s">
        <v>9225</v>
      </c>
      <c r="O201" s="28" t="s">
        <v>9225</v>
      </c>
      <c r="P201" s="28" t="s">
        <v>129</v>
      </c>
      <c r="Q201" s="28">
        <v>12295</v>
      </c>
      <c r="R201" s="28">
        <v>2</v>
      </c>
      <c r="S201" s="28" t="s">
        <v>9345</v>
      </c>
      <c r="T201" s="28" t="s">
        <v>9220</v>
      </c>
      <c r="U201" s="28"/>
      <c r="V201" s="28" t="s">
        <v>129</v>
      </c>
      <c r="W201" s="28" t="s">
        <v>129</v>
      </c>
      <c r="X201" s="28" t="s">
        <v>129</v>
      </c>
      <c r="Y201" s="28" t="s">
        <v>129</v>
      </c>
      <c r="Z201" s="28" t="s">
        <v>129</v>
      </c>
      <c r="AA201" s="28" t="s">
        <v>129</v>
      </c>
      <c r="AB201" s="28" t="s">
        <v>129</v>
      </c>
      <c r="AC201" s="28" t="s">
        <v>129</v>
      </c>
      <c r="AD201" s="28" t="s">
        <v>129</v>
      </c>
      <c r="AE201" s="28" t="s">
        <v>9799</v>
      </c>
      <c r="AF201" s="28" t="s">
        <v>129</v>
      </c>
      <c r="AG201" s="28" t="s">
        <v>9763</v>
      </c>
      <c r="AH201" s="28" t="s">
        <v>129</v>
      </c>
      <c r="AI201" s="28" t="s">
        <v>129</v>
      </c>
      <c r="AJ201" s="28" t="s">
        <v>129</v>
      </c>
      <c r="AK201" s="28" t="s">
        <v>129</v>
      </c>
    </row>
    <row r="202" spans="1:37">
      <c r="A202" s="28" t="str">
        <f t="shared" si="3"/>
        <v>202590239</v>
      </c>
      <c r="B202" s="28">
        <v>202590</v>
      </c>
      <c r="C202" s="28">
        <v>239</v>
      </c>
      <c r="D202" s="28" t="s">
        <v>9318</v>
      </c>
      <c r="E202" s="28" t="s">
        <v>9379</v>
      </c>
      <c r="F202" s="28" t="s">
        <v>9375</v>
      </c>
      <c r="G202" s="28"/>
      <c r="H202" s="28">
        <v>7</v>
      </c>
      <c r="I202" s="28" t="s">
        <v>9799</v>
      </c>
      <c r="J202" s="28" t="s">
        <v>9804</v>
      </c>
      <c r="K202" s="28" t="s">
        <v>9225</v>
      </c>
      <c r="L202" s="28" t="s">
        <v>9379</v>
      </c>
      <c r="M202" s="28" t="s">
        <v>164</v>
      </c>
      <c r="N202" s="28" t="s">
        <v>9225</v>
      </c>
      <c r="O202" s="28" t="s">
        <v>9225</v>
      </c>
      <c r="P202" s="28" t="s">
        <v>129</v>
      </c>
      <c r="Q202" s="28">
        <v>12296</v>
      </c>
      <c r="R202" s="28">
        <v>2</v>
      </c>
      <c r="S202" s="28" t="s">
        <v>9345</v>
      </c>
      <c r="T202" s="28" t="s">
        <v>9220</v>
      </c>
      <c r="U202" s="28"/>
      <c r="V202" s="28" t="s">
        <v>129</v>
      </c>
      <c r="W202" s="28" t="s">
        <v>129</v>
      </c>
      <c r="X202" s="28" t="s">
        <v>129</v>
      </c>
      <c r="Y202" s="28" t="s">
        <v>129</v>
      </c>
      <c r="Z202" s="28" t="s">
        <v>129</v>
      </c>
      <c r="AA202" s="28" t="s">
        <v>129</v>
      </c>
      <c r="AB202" s="28" t="s">
        <v>129</v>
      </c>
      <c r="AC202" s="28" t="s">
        <v>129</v>
      </c>
      <c r="AD202" s="28" t="s">
        <v>129</v>
      </c>
      <c r="AE202" s="28" t="s">
        <v>9802</v>
      </c>
      <c r="AF202" s="28" t="s">
        <v>129</v>
      </c>
      <c r="AG202" s="28" t="s">
        <v>9373</v>
      </c>
      <c r="AH202" s="28" t="s">
        <v>129</v>
      </c>
      <c r="AI202" s="28" t="s">
        <v>129</v>
      </c>
      <c r="AJ202" s="28" t="s">
        <v>129</v>
      </c>
      <c r="AK202" s="28" t="s">
        <v>129</v>
      </c>
    </row>
    <row r="203" spans="1:37">
      <c r="A203" s="28" t="str">
        <f t="shared" si="3"/>
        <v>202590245</v>
      </c>
      <c r="B203" s="28">
        <v>202590</v>
      </c>
      <c r="C203" s="28">
        <v>245</v>
      </c>
      <c r="D203" s="28" t="s">
        <v>9319</v>
      </c>
      <c r="E203" s="28" t="s">
        <v>9379</v>
      </c>
      <c r="F203" s="28" t="s">
        <v>9718</v>
      </c>
      <c r="G203" s="28"/>
      <c r="H203" s="28">
        <v>12</v>
      </c>
      <c r="I203" s="28" t="s">
        <v>9376</v>
      </c>
      <c r="J203" s="28" t="s">
        <v>9805</v>
      </c>
      <c r="K203" s="28" t="s">
        <v>9225</v>
      </c>
      <c r="L203" s="28" t="s">
        <v>9379</v>
      </c>
      <c r="M203" s="28" t="s">
        <v>164</v>
      </c>
      <c r="N203" s="28" t="s">
        <v>9225</v>
      </c>
      <c r="O203" s="28" t="s">
        <v>9225</v>
      </c>
      <c r="P203" s="28" t="s">
        <v>129</v>
      </c>
      <c r="Q203" s="28">
        <v>12297</v>
      </c>
      <c r="R203" s="28">
        <v>2</v>
      </c>
      <c r="S203" s="28" t="s">
        <v>9345</v>
      </c>
      <c r="T203" s="28" t="s">
        <v>9220</v>
      </c>
      <c r="U203" s="28"/>
      <c r="V203" s="28" t="s">
        <v>129</v>
      </c>
      <c r="W203" s="28" t="s">
        <v>129</v>
      </c>
      <c r="X203" s="28" t="s">
        <v>129</v>
      </c>
      <c r="Y203" s="28" t="s">
        <v>129</v>
      </c>
      <c r="Z203" s="28" t="s">
        <v>129</v>
      </c>
      <c r="AA203" s="28" t="s">
        <v>129</v>
      </c>
      <c r="AB203" s="28" t="s">
        <v>129</v>
      </c>
      <c r="AC203" s="28" t="s">
        <v>129</v>
      </c>
      <c r="AD203" s="28" t="s">
        <v>129</v>
      </c>
      <c r="AE203" s="28" t="s">
        <v>9799</v>
      </c>
      <c r="AF203" s="28" t="s">
        <v>129</v>
      </c>
      <c r="AG203" s="28" t="s">
        <v>9782</v>
      </c>
      <c r="AH203" s="28" t="s">
        <v>129</v>
      </c>
      <c r="AI203" s="28" t="s">
        <v>129</v>
      </c>
      <c r="AJ203" s="28" t="s">
        <v>129</v>
      </c>
      <c r="AK203" s="28" t="s">
        <v>129</v>
      </c>
    </row>
    <row r="204" spans="1:37">
      <c r="A204" s="28" t="str">
        <f t="shared" si="3"/>
        <v>202590246</v>
      </c>
      <c r="B204" s="28">
        <v>202590</v>
      </c>
      <c r="C204" s="28">
        <v>246</v>
      </c>
      <c r="D204" s="28" t="s">
        <v>9692</v>
      </c>
      <c r="E204" s="28" t="s">
        <v>9735</v>
      </c>
      <c r="F204" s="28" t="s">
        <v>9372</v>
      </c>
      <c r="G204" s="28"/>
      <c r="H204" s="28">
        <v>10</v>
      </c>
      <c r="I204" s="28" t="s">
        <v>9730</v>
      </c>
      <c r="J204" s="28" t="s">
        <v>9806</v>
      </c>
      <c r="K204" s="28" t="s">
        <v>9225</v>
      </c>
      <c r="L204" s="28" t="s">
        <v>9735</v>
      </c>
      <c r="M204" s="28" t="s">
        <v>164</v>
      </c>
      <c r="N204" s="28" t="s">
        <v>9225</v>
      </c>
      <c r="O204" s="28" t="s">
        <v>9225</v>
      </c>
      <c r="P204" s="28" t="s">
        <v>129</v>
      </c>
      <c r="Q204" s="28">
        <v>12298</v>
      </c>
      <c r="R204" s="28">
        <v>3</v>
      </c>
      <c r="S204" s="28" t="s">
        <v>9345</v>
      </c>
      <c r="T204" s="28" t="s">
        <v>9220</v>
      </c>
      <c r="U204" s="28"/>
      <c r="V204" s="28" t="s">
        <v>129</v>
      </c>
      <c r="W204" s="28" t="s">
        <v>129</v>
      </c>
      <c r="X204" s="28" t="s">
        <v>129</v>
      </c>
      <c r="Y204" s="28" t="s">
        <v>129</v>
      </c>
      <c r="Z204" s="28" t="s">
        <v>129</v>
      </c>
      <c r="AA204" s="28" t="s">
        <v>129</v>
      </c>
      <c r="AB204" s="28" t="s">
        <v>129</v>
      </c>
      <c r="AC204" s="28" t="s">
        <v>129</v>
      </c>
      <c r="AD204" s="28" t="s">
        <v>129</v>
      </c>
      <c r="AE204" s="28" t="s">
        <v>9738</v>
      </c>
      <c r="AF204" s="28" t="s">
        <v>129</v>
      </c>
      <c r="AG204" s="28" t="s">
        <v>9764</v>
      </c>
      <c r="AH204" s="28" t="s">
        <v>129</v>
      </c>
      <c r="AI204" s="28" t="s">
        <v>129</v>
      </c>
      <c r="AJ204" s="28" t="s">
        <v>129</v>
      </c>
      <c r="AK204" s="28" t="s">
        <v>129</v>
      </c>
    </row>
    <row r="205" spans="1:37">
      <c r="A205" s="28" t="str">
        <f t="shared" si="3"/>
        <v>202590248</v>
      </c>
      <c r="B205" s="28">
        <v>202590</v>
      </c>
      <c r="C205" s="28">
        <v>248</v>
      </c>
      <c r="D205" s="28" t="s">
        <v>9320</v>
      </c>
      <c r="E205" s="28" t="s">
        <v>9745</v>
      </c>
      <c r="F205" s="28" t="s">
        <v>9721</v>
      </c>
      <c r="G205" s="28"/>
      <c r="H205" s="28">
        <v>7</v>
      </c>
      <c r="I205" s="28" t="s">
        <v>9782</v>
      </c>
      <c r="J205" s="28" t="s">
        <v>9807</v>
      </c>
      <c r="K205" s="28" t="s">
        <v>9225</v>
      </c>
      <c r="L205" s="28" t="s">
        <v>9745</v>
      </c>
      <c r="M205" s="28" t="s">
        <v>164</v>
      </c>
      <c r="N205" s="28" t="s">
        <v>9225</v>
      </c>
      <c r="O205" s="28" t="s">
        <v>9225</v>
      </c>
      <c r="P205" s="28" t="s">
        <v>129</v>
      </c>
      <c r="Q205" s="28">
        <v>12299</v>
      </c>
      <c r="R205" s="28">
        <v>2</v>
      </c>
      <c r="S205" s="28" t="s">
        <v>9345</v>
      </c>
      <c r="T205" s="28" t="s">
        <v>9220</v>
      </c>
      <c r="U205" s="28"/>
      <c r="V205" s="28" t="s">
        <v>129</v>
      </c>
      <c r="W205" s="28" t="s">
        <v>129</v>
      </c>
      <c r="X205" s="28" t="s">
        <v>129</v>
      </c>
      <c r="Y205" s="28" t="s">
        <v>129</v>
      </c>
      <c r="Z205" s="28" t="s">
        <v>129</v>
      </c>
      <c r="AA205" s="28" t="s">
        <v>129</v>
      </c>
      <c r="AB205" s="28" t="s">
        <v>129</v>
      </c>
      <c r="AC205" s="28" t="s">
        <v>129</v>
      </c>
      <c r="AD205" s="28" t="s">
        <v>129</v>
      </c>
      <c r="AE205" s="28" t="s">
        <v>9728</v>
      </c>
      <c r="AF205" s="28" t="s">
        <v>129</v>
      </c>
      <c r="AG205" s="28" t="s">
        <v>9764</v>
      </c>
      <c r="AH205" s="28" t="s">
        <v>129</v>
      </c>
      <c r="AI205" s="28" t="s">
        <v>129</v>
      </c>
      <c r="AJ205" s="28" t="s">
        <v>129</v>
      </c>
      <c r="AK205" s="28" t="s">
        <v>129</v>
      </c>
    </row>
    <row r="206" spans="1:37">
      <c r="A206" s="28" t="str">
        <f t="shared" si="3"/>
        <v>202590250</v>
      </c>
      <c r="B206" s="28">
        <v>202590</v>
      </c>
      <c r="C206" s="28">
        <v>250</v>
      </c>
      <c r="D206" s="28" t="s">
        <v>9321</v>
      </c>
      <c r="E206" s="28" t="s">
        <v>9379</v>
      </c>
      <c r="F206" s="28" t="s">
        <v>9726</v>
      </c>
      <c r="G206" s="28"/>
      <c r="H206" s="28">
        <v>10</v>
      </c>
      <c r="I206" s="28" t="s">
        <v>9761</v>
      </c>
      <c r="J206" s="28" t="s">
        <v>9808</v>
      </c>
      <c r="K206" s="28" t="s">
        <v>9225</v>
      </c>
      <c r="L206" s="28" t="s">
        <v>9379</v>
      </c>
      <c r="M206" s="28" t="s">
        <v>164</v>
      </c>
      <c r="N206" s="28" t="s">
        <v>9225</v>
      </c>
      <c r="O206" s="28" t="s">
        <v>9225</v>
      </c>
      <c r="P206" s="28" t="s">
        <v>129</v>
      </c>
      <c r="Q206" s="28">
        <v>12300</v>
      </c>
      <c r="R206" s="28">
        <v>4</v>
      </c>
      <c r="S206" s="28" t="s">
        <v>9345</v>
      </c>
      <c r="T206" s="28" t="s">
        <v>9220</v>
      </c>
      <c r="U206" s="28"/>
      <c r="V206" s="28" t="s">
        <v>129</v>
      </c>
      <c r="W206" s="28" t="s">
        <v>129</v>
      </c>
      <c r="X206" s="28" t="s">
        <v>129</v>
      </c>
      <c r="Y206" s="28" t="s">
        <v>129</v>
      </c>
      <c r="Z206" s="28" t="s">
        <v>129</v>
      </c>
      <c r="AA206" s="28" t="s">
        <v>129</v>
      </c>
      <c r="AB206" s="28" t="s">
        <v>129</v>
      </c>
      <c r="AC206" s="28" t="s">
        <v>129</v>
      </c>
      <c r="AD206" s="28" t="s">
        <v>129</v>
      </c>
      <c r="AE206" s="28" t="s">
        <v>9802</v>
      </c>
      <c r="AF206" s="28" t="s">
        <v>129</v>
      </c>
      <c r="AG206" s="28" t="s">
        <v>9751</v>
      </c>
      <c r="AH206" s="28" t="s">
        <v>129</v>
      </c>
      <c r="AI206" s="28" t="s">
        <v>129</v>
      </c>
      <c r="AJ206" s="28" t="s">
        <v>129</v>
      </c>
      <c r="AK206" s="28" t="s">
        <v>129</v>
      </c>
    </row>
    <row r="207" spans="1:37">
      <c r="A207" s="28" t="str">
        <f t="shared" si="3"/>
        <v>202590300</v>
      </c>
      <c r="B207" s="28">
        <v>202590</v>
      </c>
      <c r="C207" s="28">
        <v>300</v>
      </c>
      <c r="D207" s="28" t="s">
        <v>9809</v>
      </c>
      <c r="E207" s="28" t="s">
        <v>9371</v>
      </c>
      <c r="F207" s="28" t="s">
        <v>9372</v>
      </c>
      <c r="G207" s="28"/>
      <c r="H207" s="28">
        <v>12</v>
      </c>
      <c r="I207" s="28" t="s">
        <v>9373</v>
      </c>
      <c r="J207" s="28" t="s">
        <v>9810</v>
      </c>
      <c r="K207" s="28" t="s">
        <v>9225</v>
      </c>
      <c r="L207" s="28" t="s">
        <v>9371</v>
      </c>
      <c r="M207" s="28" t="s">
        <v>164</v>
      </c>
      <c r="N207" s="28" t="s">
        <v>9225</v>
      </c>
      <c r="O207" s="28" t="s">
        <v>9225</v>
      </c>
      <c r="P207" s="28" t="s">
        <v>9717</v>
      </c>
      <c r="Q207" s="28">
        <v>12301</v>
      </c>
      <c r="R207" s="28">
        <v>2</v>
      </c>
      <c r="S207" s="28" t="s">
        <v>9345</v>
      </c>
      <c r="T207" s="28" t="s">
        <v>9220</v>
      </c>
      <c r="U207" s="28"/>
      <c r="V207" s="28" t="s">
        <v>129</v>
      </c>
      <c r="W207" s="28" t="s">
        <v>129</v>
      </c>
      <c r="X207" s="28" t="s">
        <v>129</v>
      </c>
      <c r="Y207" s="28" t="s">
        <v>129</v>
      </c>
      <c r="Z207" s="28" t="s">
        <v>129</v>
      </c>
      <c r="AA207" s="28" t="s">
        <v>129</v>
      </c>
      <c r="AB207" s="28" t="s">
        <v>129</v>
      </c>
      <c r="AC207" s="28" t="s">
        <v>129</v>
      </c>
      <c r="AD207" s="28" t="s">
        <v>129</v>
      </c>
      <c r="AE207" s="28" t="s">
        <v>9735</v>
      </c>
      <c r="AF207" s="28" t="s">
        <v>129</v>
      </c>
      <c r="AG207" s="28" t="s">
        <v>9796</v>
      </c>
      <c r="AH207" s="28" t="s">
        <v>129</v>
      </c>
      <c r="AI207" s="28" t="s">
        <v>129</v>
      </c>
      <c r="AJ207" s="28" t="s">
        <v>129</v>
      </c>
      <c r="AK207" s="28" t="s">
        <v>129</v>
      </c>
    </row>
    <row r="208" spans="1:37">
      <c r="A208" s="28" t="str">
        <f t="shared" si="3"/>
        <v>202590301</v>
      </c>
      <c r="B208" s="28">
        <v>202590</v>
      </c>
      <c r="C208" s="28">
        <v>301</v>
      </c>
      <c r="D208" s="28" t="s">
        <v>9231</v>
      </c>
      <c r="E208" s="28" t="s">
        <v>9371</v>
      </c>
      <c r="F208" s="28" t="s">
        <v>9372</v>
      </c>
      <c r="G208" s="28"/>
      <c r="H208" s="28">
        <v>12</v>
      </c>
      <c r="I208" s="28" t="s">
        <v>9373</v>
      </c>
      <c r="J208" s="28" t="s">
        <v>9811</v>
      </c>
      <c r="K208" s="28" t="s">
        <v>9225</v>
      </c>
      <c r="L208" s="28" t="s">
        <v>9371</v>
      </c>
      <c r="M208" s="28" t="s">
        <v>164</v>
      </c>
      <c r="N208" s="28" t="s">
        <v>9225</v>
      </c>
      <c r="O208" s="28" t="s">
        <v>9225</v>
      </c>
      <c r="P208" s="28" t="s">
        <v>9717</v>
      </c>
      <c r="Q208" s="28">
        <v>12302</v>
      </c>
      <c r="R208" s="28">
        <v>2</v>
      </c>
      <c r="S208" s="28" t="s">
        <v>9345</v>
      </c>
      <c r="T208" s="28" t="s">
        <v>9220</v>
      </c>
      <c r="U208" s="28"/>
      <c r="V208" s="28" t="s">
        <v>129</v>
      </c>
      <c r="W208" s="28" t="s">
        <v>129</v>
      </c>
      <c r="X208" s="28" t="s">
        <v>129</v>
      </c>
      <c r="Y208" s="28" t="s">
        <v>129</v>
      </c>
      <c r="Z208" s="28" t="s">
        <v>129</v>
      </c>
      <c r="AA208" s="28" t="s">
        <v>129</v>
      </c>
      <c r="AB208" s="28" t="s">
        <v>129</v>
      </c>
      <c r="AC208" s="28" t="s">
        <v>129</v>
      </c>
      <c r="AD208" s="28" t="s">
        <v>129</v>
      </c>
      <c r="AE208" s="28" t="s">
        <v>9735</v>
      </c>
      <c r="AF208" s="28" t="s">
        <v>129</v>
      </c>
      <c r="AG208" s="28" t="s">
        <v>9796</v>
      </c>
      <c r="AH208" s="28" t="s">
        <v>129</v>
      </c>
      <c r="AI208" s="28" t="s">
        <v>129</v>
      </c>
      <c r="AJ208" s="28" t="s">
        <v>129</v>
      </c>
      <c r="AK208" s="28" t="s">
        <v>129</v>
      </c>
    </row>
    <row r="209" spans="1:37">
      <c r="A209" s="28" t="str">
        <f t="shared" si="3"/>
        <v>202590302</v>
      </c>
      <c r="B209" s="28">
        <v>202590</v>
      </c>
      <c r="C209" s="28">
        <v>302</v>
      </c>
      <c r="D209" s="28" t="s">
        <v>9322</v>
      </c>
      <c r="E209" s="28" t="s">
        <v>9371</v>
      </c>
      <c r="F209" s="28" t="s">
        <v>9372</v>
      </c>
      <c r="G209" s="28"/>
      <c r="H209" s="28">
        <v>12</v>
      </c>
      <c r="I209" s="28" t="s">
        <v>9373</v>
      </c>
      <c r="J209" s="28" t="s">
        <v>9812</v>
      </c>
      <c r="K209" s="28" t="s">
        <v>9225</v>
      </c>
      <c r="L209" s="28" t="s">
        <v>9371</v>
      </c>
      <c r="M209" s="28" t="s">
        <v>164</v>
      </c>
      <c r="N209" s="28" t="s">
        <v>9225</v>
      </c>
      <c r="O209" s="28" t="s">
        <v>9225</v>
      </c>
      <c r="P209" s="28" t="s">
        <v>9717</v>
      </c>
      <c r="Q209" s="28">
        <v>12303</v>
      </c>
      <c r="R209" s="28">
        <v>2</v>
      </c>
      <c r="S209" s="28" t="s">
        <v>9345</v>
      </c>
      <c r="T209" s="28" t="s">
        <v>9220</v>
      </c>
      <c r="U209" s="28"/>
      <c r="V209" s="28" t="s">
        <v>129</v>
      </c>
      <c r="W209" s="28" t="s">
        <v>129</v>
      </c>
      <c r="X209" s="28" t="s">
        <v>129</v>
      </c>
      <c r="Y209" s="28" t="s">
        <v>129</v>
      </c>
      <c r="Z209" s="28" t="s">
        <v>129</v>
      </c>
      <c r="AA209" s="28" t="s">
        <v>129</v>
      </c>
      <c r="AB209" s="28" t="s">
        <v>129</v>
      </c>
      <c r="AC209" s="28" t="s">
        <v>129</v>
      </c>
      <c r="AD209" s="28" t="s">
        <v>129</v>
      </c>
      <c r="AE209" s="28" t="s">
        <v>9735</v>
      </c>
      <c r="AF209" s="28" t="s">
        <v>129</v>
      </c>
      <c r="AG209" s="28" t="s">
        <v>9796</v>
      </c>
      <c r="AH209" s="28" t="s">
        <v>129</v>
      </c>
      <c r="AI209" s="28" t="s">
        <v>129</v>
      </c>
      <c r="AJ209" s="28" t="s">
        <v>129</v>
      </c>
      <c r="AK209" s="28" t="s">
        <v>129</v>
      </c>
    </row>
    <row r="210" spans="1:37">
      <c r="A210" s="28" t="str">
        <f t="shared" si="3"/>
        <v>202590998</v>
      </c>
      <c r="B210" s="28">
        <v>202590</v>
      </c>
      <c r="C210" s="28">
        <v>998</v>
      </c>
      <c r="D210" s="28" t="s">
        <v>9813</v>
      </c>
      <c r="E210" s="28" t="s">
        <v>9814</v>
      </c>
      <c r="F210" s="28" t="s">
        <v>9375</v>
      </c>
      <c r="G210" s="28"/>
      <c r="H210" s="28">
        <v>8</v>
      </c>
      <c r="I210" s="28" t="s">
        <v>9815</v>
      </c>
      <c r="J210" s="28" t="s">
        <v>9816</v>
      </c>
      <c r="K210" s="28" t="s">
        <v>9225</v>
      </c>
      <c r="L210" s="28" t="s">
        <v>9814</v>
      </c>
      <c r="M210" s="28" t="s">
        <v>164</v>
      </c>
      <c r="N210" s="28" t="s">
        <v>9225</v>
      </c>
      <c r="O210" s="28" t="s">
        <v>9225</v>
      </c>
      <c r="P210" s="28" t="s">
        <v>129</v>
      </c>
      <c r="Q210" s="28">
        <v>12680</v>
      </c>
      <c r="R210" s="28">
        <v>4</v>
      </c>
      <c r="S210" s="28"/>
      <c r="T210" s="28"/>
      <c r="U210" s="28"/>
      <c r="V210" s="28" t="s">
        <v>129</v>
      </c>
      <c r="W210" s="28" t="s">
        <v>129</v>
      </c>
      <c r="X210" s="28" t="s">
        <v>129</v>
      </c>
      <c r="Y210" s="28" t="s">
        <v>129</v>
      </c>
      <c r="Z210" s="28" t="s">
        <v>129</v>
      </c>
      <c r="AA210" s="28" t="s">
        <v>129</v>
      </c>
      <c r="AB210" s="28" t="s">
        <v>129</v>
      </c>
      <c r="AC210" s="28" t="s">
        <v>129</v>
      </c>
      <c r="AD210" s="28" t="s">
        <v>129</v>
      </c>
      <c r="AE210" s="28" t="s">
        <v>9817</v>
      </c>
      <c r="AF210" s="28" t="s">
        <v>129</v>
      </c>
      <c r="AG210" s="28" t="s">
        <v>9818</v>
      </c>
      <c r="AH210" s="28" t="s">
        <v>129</v>
      </c>
      <c r="AI210" s="28" t="s">
        <v>129</v>
      </c>
      <c r="AJ210" s="28" t="s">
        <v>129</v>
      </c>
      <c r="AK210" s="28" t="s">
        <v>129</v>
      </c>
    </row>
    <row r="211" spans="1:37">
      <c r="A211" s="28" t="str">
        <f t="shared" si="3"/>
        <v>202590999</v>
      </c>
      <c r="B211" s="28">
        <v>202590</v>
      </c>
      <c r="C211" s="28">
        <v>999</v>
      </c>
      <c r="D211" s="28" t="s">
        <v>7761</v>
      </c>
      <c r="E211" s="28" t="s">
        <v>9371</v>
      </c>
      <c r="F211" s="28" t="s">
        <v>9372</v>
      </c>
      <c r="G211" s="28"/>
      <c r="H211" s="28">
        <v>12</v>
      </c>
      <c r="I211" s="28" t="s">
        <v>9373</v>
      </c>
      <c r="J211" s="28" t="s">
        <v>9819</v>
      </c>
      <c r="K211" s="28" t="s">
        <v>9225</v>
      </c>
      <c r="L211" s="28" t="s">
        <v>9371</v>
      </c>
      <c r="M211" s="28" t="s">
        <v>164</v>
      </c>
      <c r="N211" s="28" t="s">
        <v>164</v>
      </c>
      <c r="O211" s="28" t="s">
        <v>164</v>
      </c>
      <c r="P211" s="28" t="s">
        <v>129</v>
      </c>
      <c r="Q211" s="28">
        <v>12307</v>
      </c>
      <c r="R211" s="28">
        <v>2</v>
      </c>
      <c r="S211" s="28" t="s">
        <v>9345</v>
      </c>
      <c r="T211" s="28" t="s">
        <v>9220</v>
      </c>
      <c r="U211" s="28"/>
      <c r="V211" s="28" t="s">
        <v>129</v>
      </c>
      <c r="W211" s="28" t="s">
        <v>129</v>
      </c>
      <c r="X211" s="28" t="s">
        <v>129</v>
      </c>
      <c r="Y211" s="28" t="s">
        <v>129</v>
      </c>
      <c r="Z211" s="28" t="s">
        <v>129</v>
      </c>
      <c r="AA211" s="28" t="s">
        <v>129</v>
      </c>
      <c r="AB211" s="28" t="s">
        <v>129</v>
      </c>
      <c r="AC211" s="28" t="s">
        <v>129</v>
      </c>
      <c r="AD211" s="28" t="s">
        <v>129</v>
      </c>
      <c r="AE211" s="28" t="s">
        <v>9735</v>
      </c>
      <c r="AF211" s="28" t="s">
        <v>129</v>
      </c>
      <c r="AG211" s="28" t="s">
        <v>9796</v>
      </c>
      <c r="AH211" s="28" t="s">
        <v>129</v>
      </c>
      <c r="AI211" s="28" t="s">
        <v>129</v>
      </c>
      <c r="AJ211" s="28" t="s">
        <v>129</v>
      </c>
      <c r="AK211" s="28" t="s">
        <v>129</v>
      </c>
    </row>
    <row r="212" spans="1:37">
      <c r="A212" s="28" t="str">
        <f t="shared" si="3"/>
        <v>202590CF5</v>
      </c>
      <c r="B212" s="28">
        <v>202590</v>
      </c>
      <c r="C212" s="28" t="s">
        <v>9522</v>
      </c>
      <c r="D212" s="28" t="s">
        <v>9523</v>
      </c>
      <c r="E212" s="28" t="s">
        <v>9379</v>
      </c>
      <c r="F212" s="28" t="s">
        <v>9372</v>
      </c>
      <c r="G212" s="28"/>
      <c r="H212" s="28">
        <v>14</v>
      </c>
      <c r="I212" s="28" t="s">
        <v>9380</v>
      </c>
      <c r="J212" s="28" t="s">
        <v>9820</v>
      </c>
      <c r="K212" s="28" t="s">
        <v>9225</v>
      </c>
      <c r="L212" s="28" t="s">
        <v>9379</v>
      </c>
      <c r="M212" s="28" t="s">
        <v>164</v>
      </c>
      <c r="N212" s="28" t="s">
        <v>9225</v>
      </c>
      <c r="O212" s="28" t="s">
        <v>9225</v>
      </c>
      <c r="P212" s="28" t="s">
        <v>129</v>
      </c>
      <c r="Q212" s="28">
        <v>12678</v>
      </c>
      <c r="R212" s="28">
        <v>1</v>
      </c>
      <c r="S212" s="28"/>
      <c r="T212" s="28"/>
      <c r="U212" s="28"/>
      <c r="V212" s="28" t="s">
        <v>129</v>
      </c>
      <c r="W212" s="28" t="s">
        <v>129</v>
      </c>
      <c r="X212" s="28" t="s">
        <v>129</v>
      </c>
      <c r="Y212" s="28" t="s">
        <v>129</v>
      </c>
      <c r="Z212" s="28" t="s">
        <v>129</v>
      </c>
      <c r="AA212" s="28" t="s">
        <v>129</v>
      </c>
      <c r="AB212" s="28" t="s">
        <v>129</v>
      </c>
      <c r="AC212" s="28" t="s">
        <v>129</v>
      </c>
      <c r="AD212" s="28" t="s">
        <v>129</v>
      </c>
      <c r="AE212" s="28" t="s">
        <v>9799</v>
      </c>
      <c r="AF212" s="28" t="s">
        <v>129</v>
      </c>
      <c r="AG212" s="28" t="s">
        <v>9821</v>
      </c>
      <c r="AH212" s="28" t="s">
        <v>129</v>
      </c>
      <c r="AI212" s="28" t="s">
        <v>129</v>
      </c>
      <c r="AJ212" s="28" t="s">
        <v>129</v>
      </c>
      <c r="AK212" s="28" t="s">
        <v>129</v>
      </c>
    </row>
    <row r="213" spans="1:37">
      <c r="A213" s="28" t="str">
        <f t="shared" si="3"/>
        <v>202590IN1</v>
      </c>
      <c r="B213" s="28">
        <v>202590</v>
      </c>
      <c r="C213" s="28" t="s">
        <v>459</v>
      </c>
      <c r="D213" s="28" t="s">
        <v>9526</v>
      </c>
      <c r="E213" s="28" t="s">
        <v>9814</v>
      </c>
      <c r="F213" s="28" t="s">
        <v>9822</v>
      </c>
      <c r="G213" s="28"/>
      <c r="H213" s="28">
        <v>1</v>
      </c>
      <c r="I213" s="28" t="s">
        <v>9823</v>
      </c>
      <c r="J213" s="28" t="s">
        <v>9824</v>
      </c>
      <c r="K213" s="28" t="s">
        <v>9225</v>
      </c>
      <c r="L213" s="28" t="s">
        <v>9814</v>
      </c>
      <c r="M213" s="28" t="s">
        <v>164</v>
      </c>
      <c r="N213" s="28" t="s">
        <v>9225</v>
      </c>
      <c r="O213" s="28" t="s">
        <v>9225</v>
      </c>
      <c r="P213" s="28" t="s">
        <v>129</v>
      </c>
      <c r="Q213" s="28">
        <v>12312</v>
      </c>
      <c r="R213" s="28">
        <v>2</v>
      </c>
      <c r="S213" s="28" t="s">
        <v>9345</v>
      </c>
      <c r="T213" s="28" t="s">
        <v>9220</v>
      </c>
      <c r="U213" s="28"/>
      <c r="V213" s="28" t="s">
        <v>129</v>
      </c>
      <c r="W213" s="28" t="s">
        <v>129</v>
      </c>
      <c r="X213" s="28" t="s">
        <v>129</v>
      </c>
      <c r="Y213" s="28" t="s">
        <v>129</v>
      </c>
      <c r="Z213" s="28" t="s">
        <v>129</v>
      </c>
      <c r="AA213" s="28" t="s">
        <v>129</v>
      </c>
      <c r="AB213" s="28" t="s">
        <v>129</v>
      </c>
      <c r="AC213" s="28" t="s">
        <v>129</v>
      </c>
      <c r="AD213" s="28" t="s">
        <v>129</v>
      </c>
      <c r="AE213" s="28" t="s">
        <v>9814</v>
      </c>
      <c r="AF213" s="28" t="s">
        <v>129</v>
      </c>
      <c r="AG213" s="28" t="s">
        <v>9825</v>
      </c>
      <c r="AH213" s="28" t="s">
        <v>129</v>
      </c>
      <c r="AI213" s="28" t="s">
        <v>129</v>
      </c>
      <c r="AJ213" s="28" t="s">
        <v>129</v>
      </c>
      <c r="AK213" s="28" t="s">
        <v>129</v>
      </c>
    </row>
    <row r="214" spans="1:37">
      <c r="A214" s="28" t="str">
        <f t="shared" si="3"/>
        <v>202590IN2</v>
      </c>
      <c r="B214" s="28">
        <v>202590</v>
      </c>
      <c r="C214" s="28" t="s">
        <v>9300</v>
      </c>
      <c r="D214" s="28" t="s">
        <v>9532</v>
      </c>
      <c r="E214" s="28" t="s">
        <v>9379</v>
      </c>
      <c r="F214" s="28" t="s">
        <v>9826</v>
      </c>
      <c r="G214" s="28"/>
      <c r="H214" s="28">
        <v>1</v>
      </c>
      <c r="I214" s="28" t="s">
        <v>9817</v>
      </c>
      <c r="J214" s="28" t="s">
        <v>9827</v>
      </c>
      <c r="K214" s="28" t="s">
        <v>9225</v>
      </c>
      <c r="L214" s="28" t="s">
        <v>9379</v>
      </c>
      <c r="M214" s="28" t="s">
        <v>164</v>
      </c>
      <c r="N214" s="28" t="s">
        <v>9225</v>
      </c>
      <c r="O214" s="28" t="s">
        <v>9225</v>
      </c>
      <c r="P214" s="28" t="s">
        <v>129</v>
      </c>
      <c r="Q214" s="28">
        <v>12313</v>
      </c>
      <c r="R214" s="28">
        <v>2</v>
      </c>
      <c r="S214" s="28" t="s">
        <v>9345</v>
      </c>
      <c r="T214" s="28" t="s">
        <v>9220</v>
      </c>
      <c r="U214" s="28"/>
      <c r="V214" s="28" t="s">
        <v>129</v>
      </c>
      <c r="W214" s="28" t="s">
        <v>129</v>
      </c>
      <c r="X214" s="28" t="s">
        <v>129</v>
      </c>
      <c r="Y214" s="28" t="s">
        <v>129</v>
      </c>
      <c r="Z214" s="28" t="s">
        <v>129</v>
      </c>
      <c r="AA214" s="28" t="s">
        <v>129</v>
      </c>
      <c r="AB214" s="28" t="s">
        <v>129</v>
      </c>
      <c r="AC214" s="28" t="s">
        <v>129</v>
      </c>
      <c r="AD214" s="28" t="s">
        <v>129</v>
      </c>
      <c r="AE214" s="28" t="s">
        <v>9379</v>
      </c>
      <c r="AF214" s="28" t="s">
        <v>129</v>
      </c>
      <c r="AG214" s="28" t="s">
        <v>9828</v>
      </c>
      <c r="AH214" s="28" t="s">
        <v>129</v>
      </c>
      <c r="AI214" s="28" t="s">
        <v>129</v>
      </c>
      <c r="AJ214" s="28" t="s">
        <v>129</v>
      </c>
      <c r="AK214" s="28" t="s">
        <v>129</v>
      </c>
    </row>
    <row r="215" spans="1:37">
      <c r="A215" s="28" t="str">
        <f t="shared" si="3"/>
        <v>202590IN3</v>
      </c>
      <c r="B215" s="28">
        <v>202590</v>
      </c>
      <c r="C215" s="28" t="s">
        <v>9301</v>
      </c>
      <c r="D215" s="28" t="s">
        <v>9538</v>
      </c>
      <c r="E215" s="28" t="s">
        <v>9815</v>
      </c>
      <c r="F215" s="28" t="s">
        <v>9829</v>
      </c>
      <c r="G215" s="28"/>
      <c r="H215" s="28">
        <v>1</v>
      </c>
      <c r="I215" s="28" t="s">
        <v>9802</v>
      </c>
      <c r="J215" s="28" t="s">
        <v>9830</v>
      </c>
      <c r="K215" s="28" t="s">
        <v>9225</v>
      </c>
      <c r="L215" s="28" t="s">
        <v>9815</v>
      </c>
      <c r="M215" s="28" t="s">
        <v>164</v>
      </c>
      <c r="N215" s="28" t="s">
        <v>9225</v>
      </c>
      <c r="O215" s="28" t="s">
        <v>9225</v>
      </c>
      <c r="P215" s="28" t="s">
        <v>129</v>
      </c>
      <c r="Q215" s="28">
        <v>12314</v>
      </c>
      <c r="R215" s="28">
        <v>2</v>
      </c>
      <c r="S215" s="28" t="s">
        <v>9345</v>
      </c>
      <c r="T215" s="28" t="s">
        <v>9220</v>
      </c>
      <c r="U215" s="28"/>
      <c r="V215" s="28" t="s">
        <v>129</v>
      </c>
      <c r="W215" s="28" t="s">
        <v>129</v>
      </c>
      <c r="X215" s="28" t="s">
        <v>129</v>
      </c>
      <c r="Y215" s="28" t="s">
        <v>129</v>
      </c>
      <c r="Z215" s="28" t="s">
        <v>129</v>
      </c>
      <c r="AA215" s="28" t="s">
        <v>129</v>
      </c>
      <c r="AB215" s="28" t="s">
        <v>129</v>
      </c>
      <c r="AC215" s="28" t="s">
        <v>129</v>
      </c>
      <c r="AD215" s="28" t="s">
        <v>129</v>
      </c>
      <c r="AE215" s="28" t="s">
        <v>9815</v>
      </c>
      <c r="AF215" s="28" t="s">
        <v>129</v>
      </c>
      <c r="AG215" s="28" t="s">
        <v>9831</v>
      </c>
      <c r="AH215" s="28" t="s">
        <v>129</v>
      </c>
      <c r="AI215" s="28" t="s">
        <v>129</v>
      </c>
      <c r="AJ215" s="28" t="s">
        <v>129</v>
      </c>
      <c r="AK215" s="28" t="s">
        <v>129</v>
      </c>
    </row>
    <row r="216" spans="1:37">
      <c r="A216" s="28" t="str">
        <f t="shared" si="3"/>
        <v>202590IN4</v>
      </c>
      <c r="B216" s="28">
        <v>202590</v>
      </c>
      <c r="C216" s="28" t="s">
        <v>9302</v>
      </c>
      <c r="D216" s="28" t="s">
        <v>9543</v>
      </c>
      <c r="E216" s="28" t="s">
        <v>9379</v>
      </c>
      <c r="F216" s="28" t="s">
        <v>9829</v>
      </c>
      <c r="G216" s="28"/>
      <c r="H216" s="28">
        <v>2</v>
      </c>
      <c r="I216" s="28" t="s">
        <v>9832</v>
      </c>
      <c r="J216" s="28" t="s">
        <v>9833</v>
      </c>
      <c r="K216" s="28" t="s">
        <v>9225</v>
      </c>
      <c r="L216" s="28" t="s">
        <v>9379</v>
      </c>
      <c r="M216" s="28" t="s">
        <v>164</v>
      </c>
      <c r="N216" s="28" t="s">
        <v>9225</v>
      </c>
      <c r="O216" s="28" t="s">
        <v>9225</v>
      </c>
      <c r="P216" s="28" t="s">
        <v>129</v>
      </c>
      <c r="Q216" s="28">
        <v>12315</v>
      </c>
      <c r="R216" s="28">
        <v>2</v>
      </c>
      <c r="S216" s="28" t="s">
        <v>9345</v>
      </c>
      <c r="T216" s="28" t="s">
        <v>9220</v>
      </c>
      <c r="U216" s="28"/>
      <c r="V216" s="28" t="s">
        <v>129</v>
      </c>
      <c r="W216" s="28" t="s">
        <v>129</v>
      </c>
      <c r="X216" s="28" t="s">
        <v>129</v>
      </c>
      <c r="Y216" s="28" t="s">
        <v>129</v>
      </c>
      <c r="Z216" s="28" t="s">
        <v>129</v>
      </c>
      <c r="AA216" s="28" t="s">
        <v>129</v>
      </c>
      <c r="AB216" s="28" t="s">
        <v>129</v>
      </c>
      <c r="AC216" s="28" t="s">
        <v>129</v>
      </c>
      <c r="AD216" s="28" t="s">
        <v>129</v>
      </c>
      <c r="AE216" s="28" t="s">
        <v>9379</v>
      </c>
      <c r="AF216" s="28" t="s">
        <v>129</v>
      </c>
      <c r="AG216" s="28" t="s">
        <v>9815</v>
      </c>
      <c r="AH216" s="28" t="s">
        <v>129</v>
      </c>
      <c r="AI216" s="28" t="s">
        <v>129</v>
      </c>
      <c r="AJ216" s="28" t="s">
        <v>129</v>
      </c>
      <c r="AK216" s="28" t="s">
        <v>129</v>
      </c>
    </row>
    <row r="217" spans="1:37">
      <c r="A217" s="28" t="str">
        <f t="shared" si="3"/>
        <v>202590IN5</v>
      </c>
      <c r="B217" s="28">
        <v>202590</v>
      </c>
      <c r="C217" s="28" t="s">
        <v>167</v>
      </c>
      <c r="D217" s="28" t="s">
        <v>9546</v>
      </c>
      <c r="E217" s="28" t="s">
        <v>9814</v>
      </c>
      <c r="F217" s="28" t="s">
        <v>9826</v>
      </c>
      <c r="G217" s="28"/>
      <c r="H217" s="28">
        <v>2</v>
      </c>
      <c r="I217" s="28" t="s">
        <v>9834</v>
      </c>
      <c r="J217" s="28" t="s">
        <v>9835</v>
      </c>
      <c r="K217" s="28" t="s">
        <v>9225</v>
      </c>
      <c r="L217" s="28" t="s">
        <v>9814</v>
      </c>
      <c r="M217" s="28" t="s">
        <v>164</v>
      </c>
      <c r="N217" s="28" t="s">
        <v>9225</v>
      </c>
      <c r="O217" s="28" t="s">
        <v>9225</v>
      </c>
      <c r="P217" s="28" t="s">
        <v>129</v>
      </c>
      <c r="Q217" s="28">
        <v>12316</v>
      </c>
      <c r="R217" s="28">
        <v>2</v>
      </c>
      <c r="S217" s="28" t="s">
        <v>9345</v>
      </c>
      <c r="T217" s="28" t="s">
        <v>9220</v>
      </c>
      <c r="U217" s="28"/>
      <c r="V217" s="28" t="s">
        <v>129</v>
      </c>
      <c r="W217" s="28" t="s">
        <v>129</v>
      </c>
      <c r="X217" s="28" t="s">
        <v>129</v>
      </c>
      <c r="Y217" s="28" t="s">
        <v>129</v>
      </c>
      <c r="Z217" s="28" t="s">
        <v>129</v>
      </c>
      <c r="AA217" s="28" t="s">
        <v>129</v>
      </c>
      <c r="AB217" s="28" t="s">
        <v>129</v>
      </c>
      <c r="AC217" s="28" t="s">
        <v>129</v>
      </c>
      <c r="AD217" s="28" t="s">
        <v>129</v>
      </c>
      <c r="AE217" s="28" t="s">
        <v>9814</v>
      </c>
      <c r="AF217" s="28" t="s">
        <v>129</v>
      </c>
      <c r="AG217" s="28" t="s">
        <v>9379</v>
      </c>
      <c r="AH217" s="28" t="s">
        <v>129</v>
      </c>
      <c r="AI217" s="28" t="s">
        <v>129</v>
      </c>
      <c r="AJ217" s="28" t="s">
        <v>129</v>
      </c>
      <c r="AK217" s="28" t="s">
        <v>129</v>
      </c>
    </row>
    <row r="218" spans="1:37">
      <c r="A218" s="28" t="str">
        <f t="shared" si="3"/>
        <v>202590INT</v>
      </c>
      <c r="B218" s="28">
        <v>202590</v>
      </c>
      <c r="C218" s="28" t="s">
        <v>552</v>
      </c>
      <c r="D218" s="28" t="s">
        <v>9549</v>
      </c>
      <c r="E218" s="28" t="s">
        <v>9814</v>
      </c>
      <c r="F218" s="28" t="s">
        <v>9829</v>
      </c>
      <c r="G218" s="28"/>
      <c r="H218" s="28">
        <v>3</v>
      </c>
      <c r="I218" s="28" t="s">
        <v>9836</v>
      </c>
      <c r="J218" s="28" t="s">
        <v>9837</v>
      </c>
      <c r="K218" s="28" t="s">
        <v>9225</v>
      </c>
      <c r="L218" s="28" t="s">
        <v>9814</v>
      </c>
      <c r="M218" s="28" t="s">
        <v>164</v>
      </c>
      <c r="N218" s="28" t="s">
        <v>9225</v>
      </c>
      <c r="O218" s="28" t="s">
        <v>9225</v>
      </c>
      <c r="P218" s="28" t="s">
        <v>129</v>
      </c>
      <c r="Q218" s="28">
        <v>12317</v>
      </c>
      <c r="R218" s="28">
        <v>2</v>
      </c>
      <c r="S218" s="28" t="s">
        <v>9345</v>
      </c>
      <c r="T218" s="28" t="s">
        <v>9220</v>
      </c>
      <c r="U218" s="28"/>
      <c r="V218" s="28" t="s">
        <v>129</v>
      </c>
      <c r="W218" s="28" t="s">
        <v>129</v>
      </c>
      <c r="X218" s="28" t="s">
        <v>129</v>
      </c>
      <c r="Y218" s="28" t="s">
        <v>129</v>
      </c>
      <c r="Z218" s="28" t="s">
        <v>129</v>
      </c>
      <c r="AA218" s="28" t="s">
        <v>129</v>
      </c>
      <c r="AB218" s="28" t="s">
        <v>129</v>
      </c>
      <c r="AC218" s="28" t="s">
        <v>129</v>
      </c>
      <c r="AD218" s="28" t="s">
        <v>129</v>
      </c>
      <c r="AE218" s="28" t="s">
        <v>9834</v>
      </c>
      <c r="AF218" s="28" t="s">
        <v>129</v>
      </c>
      <c r="AG218" s="28" t="s">
        <v>9828</v>
      </c>
      <c r="AH218" s="28" t="s">
        <v>129</v>
      </c>
      <c r="AI218" s="28" t="s">
        <v>129</v>
      </c>
      <c r="AJ218" s="28" t="s">
        <v>129</v>
      </c>
      <c r="AK218" s="28" t="s">
        <v>129</v>
      </c>
    </row>
    <row r="219" spans="1:37">
      <c r="A219" s="28" t="str">
        <f t="shared" si="3"/>
        <v>202590ON3</v>
      </c>
      <c r="B219" s="28">
        <v>202590</v>
      </c>
      <c r="C219" s="28" t="s">
        <v>9327</v>
      </c>
      <c r="D219" s="28" t="s">
        <v>9328</v>
      </c>
      <c r="E219" s="28" t="s">
        <v>9379</v>
      </c>
      <c r="F219" s="28" t="s">
        <v>9375</v>
      </c>
      <c r="G219" s="28"/>
      <c r="H219" s="28">
        <v>7</v>
      </c>
      <c r="I219" s="28" t="s">
        <v>9799</v>
      </c>
      <c r="J219" s="28" t="s">
        <v>9838</v>
      </c>
      <c r="K219" s="28" t="s">
        <v>164</v>
      </c>
      <c r="L219" s="28" t="s">
        <v>9379</v>
      </c>
      <c r="M219" s="28" t="s">
        <v>164</v>
      </c>
      <c r="N219" s="28" t="s">
        <v>9225</v>
      </c>
      <c r="O219" s="28" t="s">
        <v>9225</v>
      </c>
      <c r="P219" s="28" t="s">
        <v>129</v>
      </c>
      <c r="Q219" s="28">
        <v>12318</v>
      </c>
      <c r="R219" s="28">
        <v>2</v>
      </c>
      <c r="S219" s="28" t="s">
        <v>9345</v>
      </c>
      <c r="T219" s="28" t="s">
        <v>9220</v>
      </c>
      <c r="U219" s="28"/>
      <c r="V219" s="28" t="s">
        <v>129</v>
      </c>
      <c r="W219" s="28" t="s">
        <v>129</v>
      </c>
      <c r="X219" s="28" t="s">
        <v>129</v>
      </c>
      <c r="Y219" s="28" t="s">
        <v>129</v>
      </c>
      <c r="Z219" s="28" t="s">
        <v>129</v>
      </c>
      <c r="AA219" s="28" t="s">
        <v>129</v>
      </c>
      <c r="AB219" s="28" t="s">
        <v>129</v>
      </c>
      <c r="AC219" s="28" t="s">
        <v>129</v>
      </c>
      <c r="AD219" s="28" t="s">
        <v>129</v>
      </c>
      <c r="AE219" s="28" t="s">
        <v>9802</v>
      </c>
      <c r="AF219" s="28" t="s">
        <v>129</v>
      </c>
      <c r="AG219" s="28" t="s">
        <v>9373</v>
      </c>
      <c r="AH219" s="28" t="s">
        <v>129</v>
      </c>
      <c r="AI219" s="28" t="s">
        <v>129</v>
      </c>
      <c r="AJ219" s="28" t="s">
        <v>129</v>
      </c>
      <c r="AK219" s="28" t="s">
        <v>129</v>
      </c>
    </row>
    <row r="220" spans="1:37">
      <c r="A220" s="28" t="str">
        <f t="shared" si="3"/>
        <v>202590ON4</v>
      </c>
      <c r="B220" s="28">
        <v>202590</v>
      </c>
      <c r="C220" s="28" t="s">
        <v>9329</v>
      </c>
      <c r="D220" s="28" t="s">
        <v>9330</v>
      </c>
      <c r="E220" s="28" t="s">
        <v>9565</v>
      </c>
      <c r="F220" s="28" t="s">
        <v>9372</v>
      </c>
      <c r="G220" s="28"/>
      <c r="H220" s="28">
        <v>7</v>
      </c>
      <c r="I220" s="28" t="s">
        <v>9787</v>
      </c>
      <c r="J220" s="28" t="s">
        <v>9839</v>
      </c>
      <c r="K220" s="28" t="s">
        <v>164</v>
      </c>
      <c r="L220" s="28" t="s">
        <v>9565</v>
      </c>
      <c r="M220" s="28" t="s">
        <v>164</v>
      </c>
      <c r="N220" s="28" t="s">
        <v>9225</v>
      </c>
      <c r="O220" s="28" t="s">
        <v>9225</v>
      </c>
      <c r="P220" s="28" t="s">
        <v>129</v>
      </c>
      <c r="Q220" s="28">
        <v>12319</v>
      </c>
      <c r="R220" s="28">
        <v>2</v>
      </c>
      <c r="S220" s="28" t="s">
        <v>9345</v>
      </c>
      <c r="T220" s="28" t="s">
        <v>9220</v>
      </c>
      <c r="U220" s="28"/>
      <c r="V220" s="28" t="s">
        <v>129</v>
      </c>
      <c r="W220" s="28" t="s">
        <v>129</v>
      </c>
      <c r="X220" s="28" t="s">
        <v>129</v>
      </c>
      <c r="Y220" s="28" t="s">
        <v>129</v>
      </c>
      <c r="Z220" s="28" t="s">
        <v>129</v>
      </c>
      <c r="AA220" s="28" t="s">
        <v>129</v>
      </c>
      <c r="AB220" s="28" t="s">
        <v>129</v>
      </c>
      <c r="AC220" s="28" t="s">
        <v>129</v>
      </c>
      <c r="AD220" s="28" t="s">
        <v>129</v>
      </c>
      <c r="AE220" s="28" t="s">
        <v>9755</v>
      </c>
      <c r="AF220" s="28" t="s">
        <v>129</v>
      </c>
      <c r="AG220" s="28" t="s">
        <v>9749</v>
      </c>
      <c r="AH220" s="28" t="s">
        <v>129</v>
      </c>
      <c r="AI220" s="28" t="s">
        <v>129</v>
      </c>
      <c r="AJ220" s="28" t="s">
        <v>129</v>
      </c>
      <c r="AK220" s="28" t="s">
        <v>129</v>
      </c>
    </row>
  </sheetData>
  <sortState ref="AO2:AO298">
    <sortCondition ref="AO1:AO298"/>
  </sortState>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CFB3B-58DD-40FA-9EA1-F2971F02914E}">
  <dimension ref="A1:B12"/>
  <sheetViews>
    <sheetView workbookViewId="0">
      <selection activeCell="B12" sqref="B12"/>
    </sheetView>
  </sheetViews>
  <sheetFormatPr defaultRowHeight="14.5"/>
  <cols>
    <col min="1" max="1" width="23.54296875" bestFit="1" customWidth="1"/>
  </cols>
  <sheetData>
    <row r="1" spans="1:2">
      <c r="A1" t="s">
        <v>49</v>
      </c>
      <c r="B1" t="s">
        <v>10</v>
      </c>
    </row>
    <row r="2" spans="1:2">
      <c r="A2" t="s">
        <v>9331</v>
      </c>
      <c r="B2">
        <v>15</v>
      </c>
    </row>
    <row r="3" spans="1:2">
      <c r="A3" t="s">
        <v>42</v>
      </c>
      <c r="B3">
        <v>45</v>
      </c>
    </row>
    <row r="4" spans="1:2">
      <c r="A4" t="s">
        <v>9332</v>
      </c>
      <c r="B4">
        <v>45</v>
      </c>
    </row>
    <row r="5" spans="1:2">
      <c r="A5" t="s">
        <v>9333</v>
      </c>
      <c r="B5">
        <v>45</v>
      </c>
    </row>
    <row r="6" spans="1:2">
      <c r="A6" t="s">
        <v>9334</v>
      </c>
      <c r="B6">
        <v>45</v>
      </c>
    </row>
    <row r="7" spans="1:2">
      <c r="A7" t="s">
        <v>9335</v>
      </c>
      <c r="B7">
        <v>30</v>
      </c>
    </row>
    <row r="8" spans="1:2">
      <c r="A8" t="s">
        <v>9336</v>
      </c>
      <c r="B8">
        <v>30</v>
      </c>
    </row>
    <row r="9" spans="1:2">
      <c r="A9" t="s">
        <v>9337</v>
      </c>
      <c r="B9">
        <v>60</v>
      </c>
    </row>
    <row r="10" spans="1:2">
      <c r="A10" t="s">
        <v>9338</v>
      </c>
      <c r="B10">
        <v>60</v>
      </c>
    </row>
    <row r="11" spans="1:2">
      <c r="A11" t="s">
        <v>9339</v>
      </c>
      <c r="B11">
        <v>20</v>
      </c>
    </row>
    <row r="12" spans="1:2">
      <c r="A12" t="s">
        <v>9340</v>
      </c>
      <c r="B12">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2939C9292C7846AD766176F13FA8FA" ma:contentTypeVersion="12" ma:contentTypeDescription="Create a new document." ma:contentTypeScope="" ma:versionID="b5d3a2ec9c162fe36c321c7744ba430c">
  <xsd:schema xmlns:xsd="http://www.w3.org/2001/XMLSchema" xmlns:xs="http://www.w3.org/2001/XMLSchema" xmlns:p="http://schemas.microsoft.com/office/2006/metadata/properties" xmlns:ns2="7c203ddd-b9fb-436a-9b5a-3770e5aa907e" xmlns:ns3="8c76408a-c7e2-4ea1-9845-9541694cd2b0" targetNamespace="http://schemas.microsoft.com/office/2006/metadata/properties" ma:root="true" ma:fieldsID="d160f9f894dcf82cafb0948f4a132988" ns2:_="" ns3:_="">
    <xsd:import namespace="7c203ddd-b9fb-436a-9b5a-3770e5aa907e"/>
    <xsd:import namespace="8c76408a-c7e2-4ea1-9845-9541694cd2b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203ddd-b9fb-436a-9b5a-3770e5aa907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8ad0fbb4-d8c4-4327-9286-d0b4a86dbbf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c76408a-c7e2-4ea1-9845-9541694cd2b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2870133-2e81-4e1b-a876-699ef42bb3fb}" ma:internalName="TaxCatchAll" ma:showField="CatchAllData" ma:web="8c76408a-c7e2-4ea1-9845-9541694cd2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203ddd-b9fb-436a-9b5a-3770e5aa907e">
      <Terms xmlns="http://schemas.microsoft.com/office/infopath/2007/PartnerControls"/>
    </lcf76f155ced4ddcb4097134ff3c332f>
    <TaxCatchAll xmlns="8c76408a-c7e2-4ea1-9845-9541694cd2b0" xsi:nil="true"/>
  </documentManagement>
</p:properties>
</file>

<file path=customXml/itemProps1.xml><?xml version="1.0" encoding="utf-8"?>
<ds:datastoreItem xmlns:ds="http://schemas.openxmlformats.org/officeDocument/2006/customXml" ds:itemID="{57643E00-1A04-46A7-94FB-0BED61BCD26A}">
  <ds:schemaRefs>
    <ds:schemaRef ds:uri="http://schemas.microsoft.com/sharepoint/v3/contenttype/forms"/>
  </ds:schemaRefs>
</ds:datastoreItem>
</file>

<file path=customXml/itemProps2.xml><?xml version="1.0" encoding="utf-8"?>
<ds:datastoreItem xmlns:ds="http://schemas.openxmlformats.org/officeDocument/2006/customXml" ds:itemID="{099B057E-8138-41EC-BE88-F01EA6FD4A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203ddd-b9fb-436a-9b5a-3770e5aa907e"/>
    <ds:schemaRef ds:uri="8c76408a-c7e2-4ea1-9845-9541694cd2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9E85BD-16F8-4C41-BD34-93CB66C17DBE}">
  <ds:schemaRefs>
    <ds:schemaRef ds:uri="http://schemas.microsoft.com/office/infopath/2007/PartnerControls"/>
    <ds:schemaRef ds:uri="http://purl.org/dc/elements/1.1/"/>
    <ds:schemaRef ds:uri="http://purl.org/dc/dcmitype/"/>
    <ds:schemaRef ds:uri="http://www.w3.org/XML/1998/namespace"/>
    <ds:schemaRef ds:uri="8c76408a-c7e2-4ea1-9845-9541694cd2b0"/>
    <ds:schemaRef ds:uri="http://schemas.microsoft.com/office/2006/documentManagement/types"/>
    <ds:schemaRef ds:uri="http://purl.org/dc/terms/"/>
    <ds:schemaRef ds:uri="http://schemas.microsoft.com/office/2006/metadata/properties"/>
    <ds:schemaRef ds:uri="http://schemas.openxmlformats.org/package/2006/metadata/core-properties"/>
    <ds:schemaRef ds:uri="7c203ddd-b9fb-436a-9b5a-3770e5aa907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Calculators by class</vt:lpstr>
      <vt:lpstr>Calculators by credit hour type</vt:lpstr>
      <vt:lpstr>ES_905 check</vt:lpstr>
      <vt:lpstr>Sheet1</vt:lpstr>
      <vt:lpstr>SCBCRSE</vt:lpstr>
      <vt:lpstr>2025 PTRM</vt:lpstr>
      <vt:lpstr>Credit hour 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LINDA</dc:creator>
  <cp:keywords/>
  <dc:description/>
  <cp:lastModifiedBy>SCHERFFIUS, LOUISE</cp:lastModifiedBy>
  <cp:revision/>
  <dcterms:created xsi:type="dcterms:W3CDTF">2023-07-13T21:48:46Z</dcterms:created>
  <dcterms:modified xsi:type="dcterms:W3CDTF">2025-06-17T14:37:47Z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bb7484-22c2-4b98-9fb8-3ab13d821527_Enabled">
    <vt:lpwstr>true</vt:lpwstr>
  </property>
  <property fmtid="{D5CDD505-2E9C-101B-9397-08002B2CF9AE}" pid="3" name="MSIP_Label_d8bb7484-22c2-4b98-9fb8-3ab13d821527_SetDate">
    <vt:lpwstr>2023-10-13T16:05:15Z</vt:lpwstr>
  </property>
  <property fmtid="{D5CDD505-2E9C-101B-9397-08002B2CF9AE}" pid="4" name="MSIP_Label_d8bb7484-22c2-4b98-9fb8-3ab13d821527_Method">
    <vt:lpwstr>Standard</vt:lpwstr>
  </property>
  <property fmtid="{D5CDD505-2E9C-101B-9397-08002B2CF9AE}" pid="5" name="MSIP_Label_d8bb7484-22c2-4b98-9fb8-3ab13d821527_Name">
    <vt:lpwstr>defa4170-0d19-0005-0004-bc88714345d2</vt:lpwstr>
  </property>
  <property fmtid="{D5CDD505-2E9C-101B-9397-08002B2CF9AE}" pid="6" name="MSIP_Label_d8bb7484-22c2-4b98-9fb8-3ab13d821527_SiteId">
    <vt:lpwstr>f50e076b-86a5-45f3-87b0-3f4d0ec5e94e</vt:lpwstr>
  </property>
  <property fmtid="{D5CDD505-2E9C-101B-9397-08002B2CF9AE}" pid="7" name="MSIP_Label_d8bb7484-22c2-4b98-9fb8-3ab13d821527_ActionId">
    <vt:lpwstr>a57d7d3b-9556-4b6a-9c66-38c90d67cf20</vt:lpwstr>
  </property>
  <property fmtid="{D5CDD505-2E9C-101B-9397-08002B2CF9AE}" pid="8" name="MSIP_Label_d8bb7484-22c2-4b98-9fb8-3ab13d821527_ContentBits">
    <vt:lpwstr>0</vt:lpwstr>
  </property>
  <property fmtid="{D5CDD505-2E9C-101B-9397-08002B2CF9AE}" pid="9" name="ContentTypeId">
    <vt:lpwstr>0x010100402939C9292C7846AD766176F13FA8FA</vt:lpwstr>
  </property>
  <property fmtid="{D5CDD505-2E9C-101B-9397-08002B2CF9AE}" pid="10" name="MediaServiceImageTags">
    <vt:lpwstr/>
  </property>
</Properties>
</file>